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2.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drawings/drawing6.xml" ContentType="application/vnd.openxmlformats-officedocument.drawing+xml"/>
  <Override PartName="/xl/activeX/activeX16.xml" ContentType="application/vnd.ms-office.activeX+xml"/>
  <Override PartName="/xl/activeX/activeX1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R:\R&amp;D\LabTest Data\RM08\BGN171-RLN3MA\Reports\"/>
    </mc:Choice>
  </mc:AlternateContent>
  <bookViews>
    <workbookView xWindow="-120" yWindow="-120" windowWidth="29040" windowHeight="15720" firstSheet="1" activeTab="1"/>
  </bookViews>
  <sheets>
    <sheet name="Import" sheetId="1" state="hidden" r:id="rId1"/>
    <sheet name="Report" sheetId="2" r:id="rId2"/>
    <sheet name="Velocities" sheetId="3" r:id="rId3"/>
    <sheet name="Daily Sum" sheetId="4" r:id="rId4"/>
    <sheet name="Cont. Sum" sheetId="5" r:id="rId5"/>
    <sheet name="csv" sheetId="14" r:id="rId6"/>
    <sheet name="Setup" sheetId="7" r:id="rId7"/>
    <sheet name="REFPROP" sheetId="9" r:id="rId8"/>
    <sheet name="DOE" sheetId="10" state="hidden" r:id="rId9"/>
  </sheets>
  <functionGroups builtInGroupCount="18"/>
  <definedNames>
    <definedName name="EquipmentClass">DOE!$A$5:$A$55</definedName>
    <definedName name="Refrigerant">REFPROP!$G$4:$G$210</definedName>
    <definedName name="Sensors">csv!$1:$1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T1622" i="14" l="1" a="1"/>
  <c r="ET1622" i="14" s="1"/>
  <c r="ET1621" i="14" a="1"/>
  <c r="ET1621" i="14" s="1"/>
  <c r="ET1620" i="14" a="1"/>
  <c r="ET1620" i="14" s="1"/>
  <c r="ET1619" i="14" a="1"/>
  <c r="ET1619" i="14" s="1"/>
  <c r="ET1618" i="14" a="1"/>
  <c r="ET1618" i="14" s="1"/>
  <c r="ET1617" i="14" a="1"/>
  <c r="ET1617" i="14" s="1"/>
  <c r="ET1614" i="14" a="1"/>
  <c r="ET1614" i="14" s="1"/>
  <c r="ET1613" i="14" a="1"/>
  <c r="ET1613" i="14" s="1"/>
  <c r="ET1612" i="14" a="1"/>
  <c r="ET1612" i="14" s="1"/>
  <c r="ET1609" i="14" a="1"/>
  <c r="ET1609" i="14" s="1"/>
  <c r="ET1608" i="14" a="1"/>
  <c r="ET1608" i="14" s="1"/>
  <c r="ET1607" i="14" a="1"/>
  <c r="ET1607" i="14" s="1"/>
  <c r="ET1604" i="14"/>
  <c r="ET1603" i="14"/>
  <c r="ET1602" i="14"/>
  <c r="ES1622" i="14" a="1"/>
  <c r="ES1622" i="14" s="1"/>
  <c r="ES1621" i="14" a="1"/>
  <c r="ES1621" i="14" s="1"/>
  <c r="ES1620" i="14" a="1"/>
  <c r="ES1620" i="14" s="1"/>
  <c r="ES1619" i="14" a="1"/>
  <c r="ES1619" i="14" s="1"/>
  <c r="ES1618" i="14" a="1"/>
  <c r="ES1618" i="14" s="1"/>
  <c r="ES1617" i="14" a="1"/>
  <c r="ES1617" i="14" s="1"/>
  <c r="ES1614" i="14" a="1"/>
  <c r="ES1614" i="14" s="1"/>
  <c r="ES1613" i="14" a="1"/>
  <c r="ES1613" i="14" s="1"/>
  <c r="ES1612" i="14" a="1"/>
  <c r="ES1612" i="14" s="1"/>
  <c r="ES1609" i="14" a="1"/>
  <c r="ES1609" i="14" s="1"/>
  <c r="ES1608" i="14" a="1"/>
  <c r="ES1608" i="14" s="1"/>
  <c r="ES1607" i="14" a="1"/>
  <c r="ES1607" i="14" s="1"/>
  <c r="ES1604" i="14"/>
  <c r="ES1603" i="14"/>
  <c r="ES1602" i="14"/>
  <c r="ER1622" i="14" a="1"/>
  <c r="ER1622" i="14" s="1"/>
  <c r="ER1621" i="14" a="1"/>
  <c r="ER1621" i="14" s="1"/>
  <c r="ER1620" i="14" a="1"/>
  <c r="ER1620" i="14" s="1"/>
  <c r="ER1619" i="14" a="1"/>
  <c r="ER1619" i="14" s="1"/>
  <c r="ER1618" i="14" a="1"/>
  <c r="ER1618" i="14" s="1"/>
  <c r="ER1617" i="14" a="1"/>
  <c r="ER1617" i="14" s="1"/>
  <c r="ER1614" i="14" a="1"/>
  <c r="ER1614" i="14" s="1"/>
  <c r="ER1613" i="14" a="1"/>
  <c r="ER1613" i="14" s="1"/>
  <c r="ER1612" i="14" a="1"/>
  <c r="ER1612" i="14" s="1"/>
  <c r="ER1609" i="14" a="1"/>
  <c r="ER1609" i="14" s="1"/>
  <c r="ER1608" i="14" a="1"/>
  <c r="ER1608" i="14" s="1"/>
  <c r="ER1607" i="14" a="1"/>
  <c r="ER1607" i="14" s="1"/>
  <c r="ER1604" i="14"/>
  <c r="ER1603" i="14"/>
  <c r="ER1602" i="14"/>
  <c r="EQ1622" i="14" a="1"/>
  <c r="EQ1622" i="14" s="1"/>
  <c r="CQ52" i="2" s="1"/>
  <c r="EQ1621" i="14" a="1"/>
  <c r="EQ1621" i="14" s="1"/>
  <c r="CQ51" i="2" s="1"/>
  <c r="EQ1620" i="14" a="1"/>
  <c r="EQ1620" i="14" s="1"/>
  <c r="CQ50" i="2" s="1"/>
  <c r="EQ1619" i="14" a="1"/>
  <c r="EQ1619" i="14" s="1"/>
  <c r="CQ49" i="2" s="1"/>
  <c r="EQ1618" i="14" a="1"/>
  <c r="EQ1618" i="14" s="1"/>
  <c r="CQ48" i="2" s="1"/>
  <c r="EQ1617" i="14" a="1"/>
  <c r="EQ1617" i="14" s="1"/>
  <c r="CQ47" i="2" s="1"/>
  <c r="EQ1614" i="14" a="1"/>
  <c r="EQ1614" i="14" s="1"/>
  <c r="EQ1613" i="14" a="1"/>
  <c r="EQ1613" i="14" s="1"/>
  <c r="EQ1612" i="14" a="1"/>
  <c r="EQ1612" i="14" s="1"/>
  <c r="EQ1609" i="14" a="1"/>
  <c r="EQ1609" i="14" s="1"/>
  <c r="EQ1608" i="14" a="1"/>
  <c r="EQ1608" i="14" s="1"/>
  <c r="EQ1607" i="14" a="1"/>
  <c r="EQ1607" i="14" s="1"/>
  <c r="EQ1604" i="14"/>
  <c r="EQ1603" i="14"/>
  <c r="EQ1602" i="14"/>
  <c r="EP1622" i="14" a="1"/>
  <c r="EP1622" i="14" s="1"/>
  <c r="BB59" i="2" s="1"/>
  <c r="EP1621" i="14" a="1"/>
  <c r="EP1621" i="14" s="1"/>
  <c r="BB58" i="2" s="1"/>
  <c r="EP1620" i="14" a="1"/>
  <c r="EP1620" i="14" s="1"/>
  <c r="BB57" i="2" s="1"/>
  <c r="EP1619" i="14" a="1"/>
  <c r="EP1619" i="14" s="1"/>
  <c r="BB56" i="2" s="1"/>
  <c r="EP1618" i="14" a="1"/>
  <c r="EP1618" i="14" s="1"/>
  <c r="BB55" i="2" s="1"/>
  <c r="EP1617" i="14" a="1"/>
  <c r="EP1617" i="14" s="1"/>
  <c r="BB54" i="2" s="1"/>
  <c r="EP1614" i="14" a="1"/>
  <c r="EP1614" i="14" s="1"/>
  <c r="BB60" i="2" s="1"/>
  <c r="EP1613" i="14" a="1"/>
  <c r="EP1613" i="14" s="1"/>
  <c r="EP1612" i="14" a="1"/>
  <c r="EP1612" i="14" s="1"/>
  <c r="EP1609" i="14" a="1"/>
  <c r="EP1609" i="14" s="1"/>
  <c r="EP1608" i="14" a="1"/>
  <c r="EP1608" i="14" s="1"/>
  <c r="EP1607" i="14" a="1"/>
  <c r="EP1607" i="14" s="1"/>
  <c r="EP1604" i="14"/>
  <c r="EP1603" i="14"/>
  <c r="EP1602" i="14"/>
  <c r="EO1622" i="14" a="1"/>
  <c r="EO1622" i="14" s="1"/>
  <c r="BA59" i="2" s="1"/>
  <c r="EO1621" i="14" a="1"/>
  <c r="EO1621" i="14" s="1"/>
  <c r="BA58" i="2" s="1"/>
  <c r="EO1620" i="14" a="1"/>
  <c r="EO1620" i="14" s="1"/>
  <c r="BA57" i="2" s="1"/>
  <c r="EO1619" i="14" a="1"/>
  <c r="EO1619" i="14" s="1"/>
  <c r="BA56" i="2" s="1"/>
  <c r="EO1618" i="14" a="1"/>
  <c r="EO1618" i="14" s="1"/>
  <c r="BA55" i="2" s="1"/>
  <c r="EO1617" i="14" a="1"/>
  <c r="EO1617" i="14" s="1"/>
  <c r="BA54" i="2" s="1"/>
  <c r="EO1614" i="14" a="1"/>
  <c r="EO1614" i="14" s="1"/>
  <c r="BA60" i="2" s="1"/>
  <c r="EO1613" i="14" a="1"/>
  <c r="EO1613" i="14" s="1"/>
  <c r="EO1612" i="14" a="1"/>
  <c r="EO1612" i="14" s="1"/>
  <c r="EO1609" i="14" a="1"/>
  <c r="EO1609" i="14" s="1"/>
  <c r="EO1608" i="14" a="1"/>
  <c r="EO1608" i="14" s="1"/>
  <c r="EO1607" i="14" a="1"/>
  <c r="EO1607" i="14" s="1"/>
  <c r="EO1604" i="14"/>
  <c r="EO1603" i="14"/>
  <c r="EO1602" i="14"/>
  <c r="EN1622" i="14" a="1"/>
  <c r="EN1622" i="14" s="1"/>
  <c r="BF59" i="2" s="1"/>
  <c r="EN1621" i="14" a="1"/>
  <c r="EN1621" i="14" s="1"/>
  <c r="BF58" i="2" s="1"/>
  <c r="EN1620" i="14" a="1"/>
  <c r="EN1620" i="14" s="1"/>
  <c r="BF57" i="2" s="1"/>
  <c r="EN1619" i="14" a="1"/>
  <c r="EN1619" i="14" s="1"/>
  <c r="BF56" i="2" s="1"/>
  <c r="EN1618" i="14" a="1"/>
  <c r="EN1618" i="14" s="1"/>
  <c r="BF55" i="2" s="1"/>
  <c r="EN1617" i="14" a="1"/>
  <c r="EN1617" i="14" s="1"/>
  <c r="BF54" i="2" s="1"/>
  <c r="EN1614" i="14" a="1"/>
  <c r="EN1614" i="14" s="1"/>
  <c r="BF60" i="2" s="1"/>
  <c r="EN1613" i="14" a="1"/>
  <c r="EN1613" i="14" s="1"/>
  <c r="EN1612" i="14" a="1"/>
  <c r="EN1612" i="14" s="1"/>
  <c r="EN1609" i="14" a="1"/>
  <c r="EN1609" i="14" s="1"/>
  <c r="EN1608" i="14" a="1"/>
  <c r="EN1608" i="14" s="1"/>
  <c r="EN1607" i="14" a="1"/>
  <c r="EN1607" i="14" s="1"/>
  <c r="EN1604" i="14"/>
  <c r="EN1603" i="14"/>
  <c r="EN1602" i="14"/>
  <c r="EM1622" i="14" a="1"/>
  <c r="EM1622" i="14" s="1"/>
  <c r="BE59" i="2" s="1"/>
  <c r="EM1621" i="14" a="1"/>
  <c r="EM1621" i="14" s="1"/>
  <c r="BE58" i="2" s="1"/>
  <c r="EM1620" i="14" a="1"/>
  <c r="EM1620" i="14" s="1"/>
  <c r="BE57" i="2" s="1"/>
  <c r="EM1619" i="14" a="1"/>
  <c r="EM1619" i="14" s="1"/>
  <c r="BE56" i="2" s="1"/>
  <c r="EM1618" i="14" a="1"/>
  <c r="EM1618" i="14" s="1"/>
  <c r="BE55" i="2" s="1"/>
  <c r="EM1617" i="14" a="1"/>
  <c r="EM1617" i="14" s="1"/>
  <c r="BE54" i="2" s="1"/>
  <c r="EM1614" i="14" a="1"/>
  <c r="EM1614" i="14" s="1"/>
  <c r="BE60" i="2" s="1"/>
  <c r="EM1613" i="14" a="1"/>
  <c r="EM1613" i="14" s="1"/>
  <c r="EM1612" i="14" a="1"/>
  <c r="EM1612" i="14" s="1"/>
  <c r="EM1609" i="14" a="1"/>
  <c r="EM1609" i="14" s="1"/>
  <c r="EM1608" i="14" a="1"/>
  <c r="EM1608" i="14" s="1"/>
  <c r="EM1607" i="14" a="1"/>
  <c r="EM1607" i="14" s="1"/>
  <c r="EM1604" i="14"/>
  <c r="EM1603" i="14"/>
  <c r="EM1602" i="14"/>
  <c r="EL1622" i="14" a="1"/>
  <c r="EL1622" i="14" s="1"/>
  <c r="BE14" i="2" s="1"/>
  <c r="EL1621" i="14" a="1"/>
  <c r="EL1621" i="14" s="1"/>
  <c r="BE13" i="2" s="1"/>
  <c r="EL1620" i="14" a="1"/>
  <c r="EL1620" i="14" s="1"/>
  <c r="BE12" i="2" s="1"/>
  <c r="EL1619" i="14" a="1"/>
  <c r="EL1619" i="14" s="1"/>
  <c r="BE11" i="2" s="1"/>
  <c r="EL1618" i="14" a="1"/>
  <c r="EL1618" i="14" s="1"/>
  <c r="BE10" i="2" s="1"/>
  <c r="EL1617" i="14" a="1"/>
  <c r="EL1617" i="14" s="1"/>
  <c r="BE9" i="2" s="1"/>
  <c r="EL1614" i="14" a="1"/>
  <c r="EL1614" i="14" s="1"/>
  <c r="BE15" i="2" s="1"/>
  <c r="EL1613" i="14" a="1"/>
  <c r="EL1613" i="14" s="1"/>
  <c r="EL1612" i="14" a="1"/>
  <c r="EL1612" i="14" s="1"/>
  <c r="EL1609" i="14" a="1"/>
  <c r="EL1609" i="14" s="1"/>
  <c r="EL1608" i="14" a="1"/>
  <c r="EL1608" i="14" s="1"/>
  <c r="EL1607" i="14" a="1"/>
  <c r="EL1607" i="14" s="1"/>
  <c r="EL1604" i="14"/>
  <c r="EL1603" i="14"/>
  <c r="EL1602" i="14"/>
  <c r="EK1622" i="14" a="1"/>
  <c r="EK1622" i="14" s="1"/>
  <c r="AY14" i="2" s="1"/>
  <c r="EK1621" i="14" a="1"/>
  <c r="EK1621" i="14" s="1"/>
  <c r="AY13" i="2" s="1"/>
  <c r="EK1620" i="14" a="1"/>
  <c r="EK1620" i="14" s="1"/>
  <c r="AY12" i="2" s="1"/>
  <c r="EK1619" i="14" a="1"/>
  <c r="EK1619" i="14" s="1"/>
  <c r="AY11" i="2" s="1"/>
  <c r="EK1618" i="14" a="1"/>
  <c r="EK1618" i="14" s="1"/>
  <c r="AY10" i="2" s="1"/>
  <c r="EK1617" i="14" a="1"/>
  <c r="EK1617" i="14" s="1"/>
  <c r="AY9" i="2" s="1"/>
  <c r="EK1614" i="14" a="1"/>
  <c r="EK1614" i="14" s="1"/>
  <c r="AY15" i="2" s="1"/>
  <c r="EK1613" i="14" a="1"/>
  <c r="EK1613" i="14" s="1"/>
  <c r="EK1612" i="14" a="1"/>
  <c r="EK1612" i="14" s="1"/>
  <c r="EK1609" i="14" a="1"/>
  <c r="EK1609" i="14" s="1"/>
  <c r="EK1608" i="14" a="1"/>
  <c r="EK1608" i="14" s="1"/>
  <c r="EK1607" i="14" a="1"/>
  <c r="EK1607" i="14" s="1"/>
  <c r="EK1604" i="14"/>
  <c r="EK1603" i="14"/>
  <c r="EK1602" i="14"/>
  <c r="EJ1622" i="14" a="1"/>
  <c r="EJ1622" i="14" s="1"/>
  <c r="EJ1621" i="14" a="1"/>
  <c r="EJ1621" i="14" s="1"/>
  <c r="EJ1620" i="14" a="1"/>
  <c r="EJ1620" i="14" s="1"/>
  <c r="EJ1619" i="14" a="1"/>
  <c r="EJ1619" i="14" s="1"/>
  <c r="EJ1618" i="14" a="1"/>
  <c r="EJ1618" i="14" s="1"/>
  <c r="EJ1617" i="14" a="1"/>
  <c r="EJ1617" i="14" s="1"/>
  <c r="EJ1614" i="14" a="1"/>
  <c r="EJ1614" i="14" s="1"/>
  <c r="EJ1613" i="14" a="1"/>
  <c r="EJ1613" i="14" s="1"/>
  <c r="EJ1612" i="14" a="1"/>
  <c r="EJ1612" i="14" s="1"/>
  <c r="EJ1609" i="14" a="1"/>
  <c r="EJ1609" i="14" s="1"/>
  <c r="EJ1608" i="14" a="1"/>
  <c r="EJ1608" i="14" s="1"/>
  <c r="EJ1607" i="14" a="1"/>
  <c r="EJ1607" i="14" s="1"/>
  <c r="EJ1604" i="14"/>
  <c r="EJ1603" i="14"/>
  <c r="EJ1602" i="14"/>
  <c r="C43" i="2" s="1"/>
  <c r="D43" i="2" s="1"/>
  <c r="EI1622" i="14" a="1"/>
  <c r="EI1622" i="14" s="1"/>
  <c r="EI1621" i="14" a="1"/>
  <c r="EI1621" i="14" s="1"/>
  <c r="EI1620" i="14" a="1"/>
  <c r="EI1620" i="14" s="1"/>
  <c r="EI1619" i="14" a="1"/>
  <c r="EI1619" i="14" s="1"/>
  <c r="EI1618" i="14" a="1"/>
  <c r="EI1618" i="14" s="1"/>
  <c r="EI1617" i="14" a="1"/>
  <c r="EI1617" i="14" s="1"/>
  <c r="EI1614" i="14" a="1"/>
  <c r="EI1614" i="14" s="1"/>
  <c r="EI1613" i="14" a="1"/>
  <c r="EI1613" i="14" s="1"/>
  <c r="EI1612" i="14" a="1"/>
  <c r="EI1612" i="14" s="1"/>
  <c r="EI1609" i="14" a="1"/>
  <c r="EI1609" i="14" s="1"/>
  <c r="EI1608" i="14" a="1"/>
  <c r="EI1608" i="14" s="1"/>
  <c r="EI1607" i="14" a="1"/>
  <c r="EI1607" i="14" s="1"/>
  <c r="EI1604" i="14"/>
  <c r="EI1603" i="14"/>
  <c r="EI1602" i="14"/>
  <c r="C42" i="2" s="1"/>
  <c r="EH1622" i="14" a="1"/>
  <c r="EH1622" i="14" s="1"/>
  <c r="EH1621" i="14" a="1"/>
  <c r="EH1621" i="14" s="1"/>
  <c r="EH1620" i="14" a="1"/>
  <c r="EH1620" i="14" s="1"/>
  <c r="EH1619" i="14" a="1"/>
  <c r="EH1619" i="14" s="1"/>
  <c r="EH1618" i="14" a="1"/>
  <c r="EH1618" i="14" s="1"/>
  <c r="EH1617" i="14" a="1"/>
  <c r="EH1617" i="14" s="1"/>
  <c r="EH1614" i="14" a="1"/>
  <c r="EH1614" i="14" s="1"/>
  <c r="EH1613" i="14" a="1"/>
  <c r="EH1613" i="14" s="1"/>
  <c r="EH1612" i="14" a="1"/>
  <c r="EH1612" i="14" s="1"/>
  <c r="EH1609" i="14" a="1"/>
  <c r="EH1609" i="14" s="1"/>
  <c r="EH1608" i="14" a="1"/>
  <c r="EH1608" i="14" s="1"/>
  <c r="EH1607" i="14" a="1"/>
  <c r="EH1607" i="14" s="1"/>
  <c r="EH1604" i="14"/>
  <c r="EH1603" i="14"/>
  <c r="EH1602" i="14"/>
  <c r="C41" i="2" s="1"/>
  <c r="EG1622" i="14" a="1"/>
  <c r="EG1622" i="14" s="1"/>
  <c r="EG1621" i="14" a="1"/>
  <c r="EG1621" i="14" s="1"/>
  <c r="EG1620" i="14" a="1"/>
  <c r="EG1620" i="14" s="1"/>
  <c r="EG1619" i="14" a="1"/>
  <c r="EG1619" i="14" s="1"/>
  <c r="EG1618" i="14" a="1"/>
  <c r="EG1618" i="14" s="1"/>
  <c r="EG1617" i="14" a="1"/>
  <c r="EG1617" i="14" s="1"/>
  <c r="EG1614" i="14" a="1"/>
  <c r="EG1614" i="14" s="1"/>
  <c r="EG1613" i="14" a="1"/>
  <c r="EG1613" i="14" s="1"/>
  <c r="EG1612" i="14" a="1"/>
  <c r="EG1612" i="14" s="1"/>
  <c r="EG1609" i="14" a="1"/>
  <c r="EG1609" i="14" s="1"/>
  <c r="EG1608" i="14" a="1"/>
  <c r="EG1608" i="14" s="1"/>
  <c r="EG1607" i="14" a="1"/>
  <c r="EG1607" i="14" s="1"/>
  <c r="EG1604" i="14"/>
  <c r="EG1603" i="14"/>
  <c r="EG1602" i="14"/>
  <c r="C40" i="2" s="1"/>
  <c r="D40" i="2" s="1"/>
  <c r="EF1622" i="14" a="1"/>
  <c r="EF1622" i="14" s="1"/>
  <c r="EF1621" i="14" a="1"/>
  <c r="EF1621" i="14" s="1"/>
  <c r="EF1620" i="14" a="1"/>
  <c r="EF1620" i="14" s="1"/>
  <c r="EF1619" i="14" a="1"/>
  <c r="EF1619" i="14" s="1"/>
  <c r="EF1618" i="14" a="1"/>
  <c r="EF1618" i="14" s="1"/>
  <c r="EF1617" i="14" a="1"/>
  <c r="EF1617" i="14" s="1"/>
  <c r="EF1614" i="14" a="1"/>
  <c r="EF1614" i="14" s="1"/>
  <c r="EF1613" i="14" a="1"/>
  <c r="EF1613" i="14" s="1"/>
  <c r="EF1612" i="14" a="1"/>
  <c r="EF1612" i="14" s="1"/>
  <c r="EF1609" i="14" a="1"/>
  <c r="EF1609" i="14" s="1"/>
  <c r="EF1608" i="14" a="1"/>
  <c r="EF1608" i="14" s="1"/>
  <c r="EF1607" i="14" a="1"/>
  <c r="EF1607" i="14" s="1"/>
  <c r="EF1604" i="14"/>
  <c r="EF1603" i="14"/>
  <c r="EF1602" i="14"/>
  <c r="C39" i="2" s="1"/>
  <c r="EE1622" i="14" a="1"/>
  <c r="EE1622" i="14" s="1"/>
  <c r="EE1621" i="14" a="1"/>
  <c r="EE1621" i="14" s="1"/>
  <c r="EE1620" i="14" a="1"/>
  <c r="EE1620" i="14" s="1"/>
  <c r="EE1619" i="14" a="1"/>
  <c r="EE1619" i="14" s="1"/>
  <c r="EE1618" i="14" a="1"/>
  <c r="EE1618" i="14" s="1"/>
  <c r="EE1617" i="14" a="1"/>
  <c r="EE1617" i="14" s="1"/>
  <c r="EE1614" i="14" a="1"/>
  <c r="EE1614" i="14" s="1"/>
  <c r="EE1613" i="14" a="1"/>
  <c r="EE1613" i="14" s="1"/>
  <c r="EE1612" i="14" a="1"/>
  <c r="EE1612" i="14" s="1"/>
  <c r="EE1609" i="14" a="1"/>
  <c r="EE1609" i="14" s="1"/>
  <c r="EE1608" i="14" a="1"/>
  <c r="EE1608" i="14" s="1"/>
  <c r="EE1607" i="14" a="1"/>
  <c r="EE1607" i="14" s="1"/>
  <c r="EE1604" i="14"/>
  <c r="EE1603" i="14"/>
  <c r="EE1602" i="14"/>
  <c r="C38" i="2" s="1"/>
  <c r="ED1622" i="14" a="1"/>
  <c r="ED1622" i="14" s="1"/>
  <c r="ED1621" i="14" a="1"/>
  <c r="ED1621" i="14" s="1"/>
  <c r="ED1620" i="14" a="1"/>
  <c r="ED1620" i="14" s="1"/>
  <c r="ED1619" i="14" a="1"/>
  <c r="ED1619" i="14" s="1"/>
  <c r="ED1618" i="14" a="1"/>
  <c r="ED1618" i="14" s="1"/>
  <c r="ED1617" i="14" a="1"/>
  <c r="ED1617" i="14" s="1"/>
  <c r="ED1614" i="14" a="1"/>
  <c r="ED1614" i="14" s="1"/>
  <c r="ED1613" i="14" a="1"/>
  <c r="ED1613" i="14" s="1"/>
  <c r="ED1612" i="14" a="1"/>
  <c r="ED1612" i="14" s="1"/>
  <c r="ED1609" i="14" a="1"/>
  <c r="ED1609" i="14" s="1"/>
  <c r="ED1608" i="14" a="1"/>
  <c r="ED1608" i="14" s="1"/>
  <c r="ED1607" i="14" a="1"/>
  <c r="ED1607" i="14" s="1"/>
  <c r="ED1604" i="14"/>
  <c r="ED1603" i="14"/>
  <c r="ED1602" i="14"/>
  <c r="C37" i="2" s="1"/>
  <c r="D37" i="2" s="1"/>
  <c r="EC1622" i="14" a="1"/>
  <c r="EC1622" i="14" s="1"/>
  <c r="EC1621" i="14" a="1"/>
  <c r="EC1621" i="14" s="1"/>
  <c r="EC1620" i="14" a="1"/>
  <c r="EC1620" i="14" s="1"/>
  <c r="EC1619" i="14" a="1"/>
  <c r="EC1619" i="14" s="1"/>
  <c r="EC1618" i="14" a="1"/>
  <c r="EC1618" i="14" s="1"/>
  <c r="EC1617" i="14" a="1"/>
  <c r="EC1617" i="14" s="1"/>
  <c r="EC1614" i="14" a="1"/>
  <c r="EC1614" i="14" s="1"/>
  <c r="EC1613" i="14" a="1"/>
  <c r="EC1613" i="14" s="1"/>
  <c r="EC1612" i="14" a="1"/>
  <c r="EC1612" i="14" s="1"/>
  <c r="EC1609" i="14" a="1"/>
  <c r="EC1609" i="14" s="1"/>
  <c r="EC1608" i="14" a="1"/>
  <c r="EC1608" i="14" s="1"/>
  <c r="EC1607" i="14" a="1"/>
  <c r="EC1607" i="14" s="1"/>
  <c r="EC1604" i="14"/>
  <c r="EC1603" i="14"/>
  <c r="EC1602" i="14"/>
  <c r="C36" i="2" s="1"/>
  <c r="EB1622" i="14" a="1"/>
  <c r="EB1622" i="14" s="1"/>
  <c r="EB1621" i="14" a="1"/>
  <c r="EB1621" i="14" s="1"/>
  <c r="EB1620" i="14" a="1"/>
  <c r="EB1620" i="14" s="1"/>
  <c r="EB1619" i="14" a="1"/>
  <c r="EB1619" i="14" s="1"/>
  <c r="EB1618" i="14" a="1"/>
  <c r="EB1618" i="14" s="1"/>
  <c r="EB1617" i="14" a="1"/>
  <c r="EB1617" i="14" s="1"/>
  <c r="EB1614" i="14" a="1"/>
  <c r="EB1614" i="14" s="1"/>
  <c r="EB1613" i="14" a="1"/>
  <c r="EB1613" i="14" s="1"/>
  <c r="EB1612" i="14" a="1"/>
  <c r="EB1612" i="14" s="1"/>
  <c r="EB1609" i="14" a="1"/>
  <c r="EB1609" i="14" s="1"/>
  <c r="EB1608" i="14" a="1"/>
  <c r="EB1608" i="14" s="1"/>
  <c r="EB1607" i="14" a="1"/>
  <c r="EB1607" i="14" s="1"/>
  <c r="EB1604" i="14"/>
  <c r="EB1603" i="14"/>
  <c r="EB1602" i="14"/>
  <c r="C35" i="2" s="1"/>
  <c r="EA1622" i="14" a="1"/>
  <c r="EA1622" i="14" s="1"/>
  <c r="AZ59" i="2" s="1"/>
  <c r="EA1621" i="14" a="1"/>
  <c r="EA1621" i="14" s="1"/>
  <c r="AZ58" i="2" s="1"/>
  <c r="EA1620" i="14" a="1"/>
  <c r="EA1620" i="14" s="1"/>
  <c r="AZ57" i="2" s="1"/>
  <c r="EA1619" i="14" a="1"/>
  <c r="EA1619" i="14" s="1"/>
  <c r="AZ56" i="2" s="1"/>
  <c r="EA1618" i="14" a="1"/>
  <c r="EA1618" i="14" s="1"/>
  <c r="AZ55" i="2" s="1"/>
  <c r="EA1617" i="14" a="1"/>
  <c r="EA1617" i="14" s="1"/>
  <c r="AZ54" i="2" s="1"/>
  <c r="EA1614" i="14" a="1"/>
  <c r="EA1614" i="14" s="1"/>
  <c r="AZ60" i="2" s="1"/>
  <c r="EA1613" i="14" a="1"/>
  <c r="EA1613" i="14" s="1"/>
  <c r="EA1612" i="14" a="1"/>
  <c r="EA1612" i="14" s="1"/>
  <c r="EA1609" i="14" a="1"/>
  <c r="EA1609" i="14" s="1"/>
  <c r="EA1608" i="14" a="1"/>
  <c r="EA1608" i="14" s="1"/>
  <c r="EA1607" i="14" a="1"/>
  <c r="EA1607" i="14" s="1"/>
  <c r="EA1604" i="14"/>
  <c r="EA1603" i="14"/>
  <c r="EA1602" i="14"/>
  <c r="DZ1622" i="14" a="1"/>
  <c r="DZ1622" i="14" s="1"/>
  <c r="AY59" i="2" s="1"/>
  <c r="DZ1621" i="14" a="1"/>
  <c r="DZ1621" i="14" s="1"/>
  <c r="AY58" i="2" s="1"/>
  <c r="DZ1620" i="14" a="1"/>
  <c r="DZ1620" i="14" s="1"/>
  <c r="AY57" i="2" s="1"/>
  <c r="DZ1619" i="14" a="1"/>
  <c r="DZ1619" i="14" s="1"/>
  <c r="AY56" i="2" s="1"/>
  <c r="DZ1618" i="14" a="1"/>
  <c r="DZ1618" i="14" s="1"/>
  <c r="AY55" i="2" s="1"/>
  <c r="DZ1617" i="14" a="1"/>
  <c r="DZ1617" i="14" s="1"/>
  <c r="AY54" i="2" s="1"/>
  <c r="DZ1614" i="14" a="1"/>
  <c r="DZ1614" i="14" s="1"/>
  <c r="AY60" i="2" s="1"/>
  <c r="DZ1613" i="14" a="1"/>
  <c r="DZ1613" i="14" s="1"/>
  <c r="DZ1612" i="14" a="1"/>
  <c r="DZ1612" i="14" s="1"/>
  <c r="DZ1609" i="14" a="1"/>
  <c r="DZ1609" i="14" s="1"/>
  <c r="DZ1608" i="14" a="1"/>
  <c r="DZ1608" i="14" s="1"/>
  <c r="DZ1607" i="14" a="1"/>
  <c r="DZ1607" i="14" s="1"/>
  <c r="DZ1604" i="14"/>
  <c r="DZ1603" i="14"/>
  <c r="DZ1602" i="14"/>
  <c r="DY1622" i="14" a="1"/>
  <c r="DY1622" i="14" s="1"/>
  <c r="BD59" i="2" s="1"/>
  <c r="DY1621" i="14" a="1"/>
  <c r="DY1621" i="14" s="1"/>
  <c r="BD58" i="2" s="1"/>
  <c r="DY1620" i="14" a="1"/>
  <c r="DY1620" i="14" s="1"/>
  <c r="BD57" i="2" s="1"/>
  <c r="DY1619" i="14" a="1"/>
  <c r="DY1619" i="14" s="1"/>
  <c r="BD56" i="2" s="1"/>
  <c r="DY1618" i="14" a="1"/>
  <c r="DY1618" i="14" s="1"/>
  <c r="BD55" i="2" s="1"/>
  <c r="DY1617" i="14" a="1"/>
  <c r="DY1617" i="14" s="1"/>
  <c r="BD54" i="2" s="1"/>
  <c r="DY1614" i="14" a="1"/>
  <c r="DY1614" i="14" s="1"/>
  <c r="BD60" i="2" s="1"/>
  <c r="DY1613" i="14" a="1"/>
  <c r="DY1613" i="14" s="1"/>
  <c r="DY1612" i="14" a="1"/>
  <c r="DY1612" i="14" s="1"/>
  <c r="DY1609" i="14" a="1"/>
  <c r="DY1609" i="14" s="1"/>
  <c r="DY1608" i="14" a="1"/>
  <c r="DY1608" i="14" s="1"/>
  <c r="BD61" i="2" s="1"/>
  <c r="DY1607" i="14" a="1"/>
  <c r="DY1607" i="14" s="1"/>
  <c r="DY1604" i="14"/>
  <c r="DY1603" i="14"/>
  <c r="DY1602" i="14"/>
  <c r="DX1622" i="14" a="1"/>
  <c r="DX1622" i="14" s="1"/>
  <c r="BC59" i="2" s="1"/>
  <c r="DX1621" i="14" a="1"/>
  <c r="DX1621" i="14" s="1"/>
  <c r="BC58" i="2" s="1"/>
  <c r="DX1620" i="14" a="1"/>
  <c r="DX1620" i="14" s="1"/>
  <c r="BC57" i="2" s="1"/>
  <c r="DX1619" i="14" a="1"/>
  <c r="DX1619" i="14" s="1"/>
  <c r="BC56" i="2" s="1"/>
  <c r="DX1618" i="14" a="1"/>
  <c r="DX1618" i="14" s="1"/>
  <c r="BC55" i="2" s="1"/>
  <c r="DX1617" i="14" a="1"/>
  <c r="DX1617" i="14" s="1"/>
  <c r="BC54" i="2" s="1"/>
  <c r="DX1614" i="14" a="1"/>
  <c r="DX1614" i="14" s="1"/>
  <c r="BC60" i="2" s="1"/>
  <c r="DX1613" i="14" a="1"/>
  <c r="DX1613" i="14" s="1"/>
  <c r="DX1612" i="14" a="1"/>
  <c r="DX1612" i="14" s="1"/>
  <c r="DX1609" i="14" a="1"/>
  <c r="DX1609" i="14" s="1"/>
  <c r="DX1608" i="14" a="1"/>
  <c r="DX1608" i="14" s="1"/>
  <c r="DX1607" i="14" a="1"/>
  <c r="DX1607" i="14" s="1"/>
  <c r="DX1604" i="14"/>
  <c r="DX1603" i="14"/>
  <c r="DX1602" i="14"/>
  <c r="DW1622" i="14" a="1"/>
  <c r="DW1622" i="14" s="1"/>
  <c r="DW1621" i="14" a="1"/>
  <c r="DW1621" i="14" s="1"/>
  <c r="DW1620" i="14" a="1"/>
  <c r="DW1620" i="14" s="1"/>
  <c r="DW1619" i="14" a="1"/>
  <c r="DW1619" i="14" s="1"/>
  <c r="DW1618" i="14" a="1"/>
  <c r="DW1618" i="14" s="1"/>
  <c r="DW1617" i="14" a="1"/>
  <c r="DW1617" i="14" s="1"/>
  <c r="DW1614" i="14" a="1"/>
  <c r="DW1614" i="14" s="1"/>
  <c r="DW1613" i="14" a="1"/>
  <c r="DW1613" i="14" s="1"/>
  <c r="DW1612" i="14" a="1"/>
  <c r="DW1612" i="14" s="1"/>
  <c r="DW1609" i="14" a="1"/>
  <c r="DW1609" i="14" s="1"/>
  <c r="DW1608" i="14" a="1"/>
  <c r="DW1608" i="14" s="1"/>
  <c r="DW1607" i="14" a="1"/>
  <c r="DW1607" i="14" s="1"/>
  <c r="DW1604" i="14"/>
  <c r="AU55" i="2" s="1"/>
  <c r="DW1603" i="14"/>
  <c r="AU28" i="2" s="1"/>
  <c r="DW1602" i="14"/>
  <c r="AU82" i="2" s="1"/>
  <c r="DV1622" i="14" a="1"/>
  <c r="DV1622" i="14" s="1"/>
  <c r="DV1621" i="14" a="1"/>
  <c r="DV1621" i="14" s="1"/>
  <c r="DV1620" i="14" a="1"/>
  <c r="DV1620" i="14" s="1"/>
  <c r="DV1619" i="14" a="1"/>
  <c r="DV1619" i="14" s="1"/>
  <c r="DV1618" i="14" a="1"/>
  <c r="DV1618" i="14" s="1"/>
  <c r="DV1617" i="14" a="1"/>
  <c r="DV1617" i="14" s="1"/>
  <c r="DV1614" i="14" a="1"/>
  <c r="DV1614" i="14" s="1"/>
  <c r="DV1613" i="14" a="1"/>
  <c r="DV1613" i="14" s="1"/>
  <c r="DV1612" i="14" a="1"/>
  <c r="DV1612" i="14" s="1"/>
  <c r="DV1609" i="14" a="1"/>
  <c r="DV1609" i="14" s="1"/>
  <c r="DV1608" i="14" a="1"/>
  <c r="DV1608" i="14" s="1"/>
  <c r="DV1607" i="14" a="1"/>
  <c r="DV1607" i="14" s="1"/>
  <c r="DV1604" i="14"/>
  <c r="AU53" i="2" s="1"/>
  <c r="DV1603" i="14"/>
  <c r="AU26" i="2" s="1"/>
  <c r="DV1602" i="14"/>
  <c r="AU80" i="2" s="1"/>
  <c r="DU1622" i="14" a="1"/>
  <c r="DU1622" i="14" s="1"/>
  <c r="DU1621" i="14" a="1"/>
  <c r="DU1621" i="14" s="1"/>
  <c r="DU1620" i="14" a="1"/>
  <c r="DU1620" i="14" s="1"/>
  <c r="DU1619" i="14" a="1"/>
  <c r="DU1619" i="14" s="1"/>
  <c r="DU1618" i="14" a="1"/>
  <c r="DU1618" i="14" s="1"/>
  <c r="DU1617" i="14" a="1"/>
  <c r="DU1617" i="14" s="1"/>
  <c r="DU1614" i="14" a="1"/>
  <c r="DU1614" i="14" s="1"/>
  <c r="DU1613" i="14" a="1"/>
  <c r="DU1613" i="14" s="1"/>
  <c r="DU1612" i="14" a="1"/>
  <c r="DU1612" i="14" s="1"/>
  <c r="DU1609" i="14" a="1"/>
  <c r="DU1609" i="14" s="1"/>
  <c r="DU1608" i="14" a="1"/>
  <c r="DU1608" i="14" s="1"/>
  <c r="DU1607" i="14" a="1"/>
  <c r="DU1607" i="14" s="1"/>
  <c r="DU1604" i="14"/>
  <c r="AS55" i="2" s="1"/>
  <c r="DU1603" i="14"/>
  <c r="AS28" i="2" s="1"/>
  <c r="DU1602" i="14"/>
  <c r="AS82" i="2" s="1"/>
  <c r="DT1622" i="14" a="1"/>
  <c r="DT1622" i="14" s="1"/>
  <c r="DT1621" i="14" a="1"/>
  <c r="DT1621" i="14" s="1"/>
  <c r="DT1620" i="14" a="1"/>
  <c r="DT1620" i="14" s="1"/>
  <c r="DT1619" i="14" a="1"/>
  <c r="DT1619" i="14" s="1"/>
  <c r="DT1618" i="14" a="1"/>
  <c r="DT1618" i="14" s="1"/>
  <c r="DT1617" i="14" a="1"/>
  <c r="DT1617" i="14" s="1"/>
  <c r="DT1614" i="14" a="1"/>
  <c r="DT1614" i="14" s="1"/>
  <c r="DT1613" i="14" a="1"/>
  <c r="DT1613" i="14" s="1"/>
  <c r="DT1612" i="14" a="1"/>
  <c r="DT1612" i="14" s="1"/>
  <c r="DT1609" i="14" a="1"/>
  <c r="DT1609" i="14" s="1"/>
  <c r="DT1608" i="14" a="1"/>
  <c r="DT1608" i="14" s="1"/>
  <c r="DT1607" i="14" a="1"/>
  <c r="DT1607" i="14" s="1"/>
  <c r="DT1604" i="14"/>
  <c r="AS53" i="2" s="1"/>
  <c r="DT1603" i="14"/>
  <c r="AS26" i="2" s="1"/>
  <c r="DT1602" i="14"/>
  <c r="AS80" i="2" s="1"/>
  <c r="DS1622" i="14" a="1"/>
  <c r="DS1622" i="14" s="1"/>
  <c r="DS1621" i="14" a="1"/>
  <c r="DS1621" i="14" s="1"/>
  <c r="DS1620" i="14" a="1"/>
  <c r="DS1620" i="14" s="1"/>
  <c r="DS1619" i="14" a="1"/>
  <c r="DS1619" i="14" s="1"/>
  <c r="DS1618" i="14" a="1"/>
  <c r="DS1618" i="14" s="1"/>
  <c r="DS1617" i="14" a="1"/>
  <c r="DS1617" i="14" s="1"/>
  <c r="DS1614" i="14" a="1"/>
  <c r="DS1614" i="14" s="1"/>
  <c r="DS1613" i="14" a="1"/>
  <c r="DS1613" i="14" s="1"/>
  <c r="DS1612" i="14" a="1"/>
  <c r="DS1612" i="14" s="1"/>
  <c r="DS1609" i="14" a="1"/>
  <c r="DS1609" i="14" s="1"/>
  <c r="DS1608" i="14" a="1"/>
  <c r="DS1608" i="14" s="1"/>
  <c r="DS1607" i="14" a="1"/>
  <c r="DS1607" i="14" s="1"/>
  <c r="DS1604" i="14"/>
  <c r="AK55" i="2" s="1"/>
  <c r="DS1603" i="14"/>
  <c r="AK28" i="2" s="1"/>
  <c r="DS1602" i="14"/>
  <c r="AK82" i="2" s="1"/>
  <c r="DR1622" i="14" a="1"/>
  <c r="DR1622" i="14" s="1"/>
  <c r="DR1621" i="14" a="1"/>
  <c r="DR1621" i="14" s="1"/>
  <c r="DR1620" i="14" a="1"/>
  <c r="DR1620" i="14" s="1"/>
  <c r="DR1619" i="14" a="1"/>
  <c r="DR1619" i="14" s="1"/>
  <c r="DR1618" i="14" a="1"/>
  <c r="DR1618" i="14" s="1"/>
  <c r="DR1617" i="14" a="1"/>
  <c r="DR1617" i="14" s="1"/>
  <c r="DR1614" i="14" a="1"/>
  <c r="DR1614" i="14" s="1"/>
  <c r="DR1613" i="14" a="1"/>
  <c r="DR1613" i="14" s="1"/>
  <c r="DR1612" i="14" a="1"/>
  <c r="DR1612" i="14" s="1"/>
  <c r="DR1609" i="14" a="1"/>
  <c r="DR1609" i="14" s="1"/>
  <c r="DR1608" i="14" a="1"/>
  <c r="DR1608" i="14" s="1"/>
  <c r="DR1607" i="14" a="1"/>
  <c r="DR1607" i="14" s="1"/>
  <c r="DR1604" i="14"/>
  <c r="AK53" i="2" s="1"/>
  <c r="DR1603" i="14"/>
  <c r="AK26" i="2" s="1"/>
  <c r="DR1602" i="14"/>
  <c r="AK80" i="2" s="1"/>
  <c r="DQ1622" i="14" a="1"/>
  <c r="DQ1622" i="14" s="1"/>
  <c r="DQ1621" i="14" a="1"/>
  <c r="DQ1621" i="14" s="1"/>
  <c r="DQ1620" i="14" a="1"/>
  <c r="DQ1620" i="14" s="1"/>
  <c r="DQ1619" i="14" a="1"/>
  <c r="DQ1619" i="14" s="1"/>
  <c r="DQ1618" i="14" a="1"/>
  <c r="DQ1618" i="14" s="1"/>
  <c r="DQ1617" i="14" a="1"/>
  <c r="DQ1617" i="14" s="1"/>
  <c r="DQ1614" i="14" a="1"/>
  <c r="DQ1614" i="14" s="1"/>
  <c r="DQ1613" i="14" a="1"/>
  <c r="DQ1613" i="14" s="1"/>
  <c r="DQ1612" i="14" a="1"/>
  <c r="DQ1612" i="14" s="1"/>
  <c r="DQ1609" i="14" a="1"/>
  <c r="DQ1609" i="14" s="1"/>
  <c r="DQ1608" i="14" a="1"/>
  <c r="DQ1608" i="14" s="1"/>
  <c r="DQ1607" i="14" a="1"/>
  <c r="DQ1607" i="14" s="1"/>
  <c r="DQ1604" i="14"/>
  <c r="AI55" i="2" s="1"/>
  <c r="DQ1603" i="14"/>
  <c r="AI28" i="2" s="1"/>
  <c r="DQ1602" i="14"/>
  <c r="AI82" i="2" s="1"/>
  <c r="DP1622" i="14" a="1"/>
  <c r="DP1622" i="14" s="1"/>
  <c r="DP1621" i="14" a="1"/>
  <c r="DP1621" i="14" s="1"/>
  <c r="DP1620" i="14" a="1"/>
  <c r="DP1620" i="14" s="1"/>
  <c r="DP1619" i="14" a="1"/>
  <c r="DP1619" i="14" s="1"/>
  <c r="DP1618" i="14" a="1"/>
  <c r="DP1618" i="14" s="1"/>
  <c r="DP1617" i="14" a="1"/>
  <c r="DP1617" i="14" s="1"/>
  <c r="DP1614" i="14" a="1"/>
  <c r="DP1614" i="14" s="1"/>
  <c r="DP1613" i="14" a="1"/>
  <c r="DP1613" i="14" s="1"/>
  <c r="DP1612" i="14" a="1"/>
  <c r="DP1612" i="14" s="1"/>
  <c r="DP1609" i="14" a="1"/>
  <c r="DP1609" i="14" s="1"/>
  <c r="DP1608" i="14" a="1"/>
  <c r="DP1608" i="14" s="1"/>
  <c r="DP1607" i="14" a="1"/>
  <c r="DP1607" i="14" s="1"/>
  <c r="DP1604" i="14"/>
  <c r="AI53" i="2" s="1"/>
  <c r="DP1603" i="14"/>
  <c r="AI26" i="2" s="1"/>
  <c r="DP1602" i="14"/>
  <c r="AI80" i="2" s="1"/>
  <c r="DO1622" i="14" a="1"/>
  <c r="DO1622" i="14" s="1"/>
  <c r="DO1621" i="14" a="1"/>
  <c r="DO1621" i="14" s="1"/>
  <c r="DO1620" i="14" a="1"/>
  <c r="DO1620" i="14" s="1"/>
  <c r="DO1619" i="14" a="1"/>
  <c r="DO1619" i="14" s="1"/>
  <c r="DO1618" i="14" a="1"/>
  <c r="DO1618" i="14" s="1"/>
  <c r="DO1617" i="14" a="1"/>
  <c r="DO1617" i="14" s="1"/>
  <c r="DO1614" i="14" a="1"/>
  <c r="DO1614" i="14" s="1"/>
  <c r="DO1613" i="14" a="1"/>
  <c r="DO1613" i="14" s="1"/>
  <c r="DO1612" i="14" a="1"/>
  <c r="DO1612" i="14" s="1"/>
  <c r="DO1609" i="14" a="1"/>
  <c r="DO1609" i="14" s="1"/>
  <c r="DO1608" i="14" a="1"/>
  <c r="DO1608" i="14" s="1"/>
  <c r="DO1607" i="14" a="1"/>
  <c r="DO1607" i="14" s="1"/>
  <c r="DO1604" i="14"/>
  <c r="AU51" i="2" s="1"/>
  <c r="DO1603" i="14"/>
  <c r="AU24" i="2" s="1"/>
  <c r="DO1602" i="14"/>
  <c r="AU78" i="2" s="1"/>
  <c r="DN1622" i="14" a="1"/>
  <c r="DN1622" i="14" s="1"/>
  <c r="DN1621" i="14" a="1"/>
  <c r="DN1621" i="14" s="1"/>
  <c r="DN1620" i="14" a="1"/>
  <c r="DN1620" i="14" s="1"/>
  <c r="DN1619" i="14" a="1"/>
  <c r="DN1619" i="14" s="1"/>
  <c r="DN1618" i="14" a="1"/>
  <c r="DN1618" i="14" s="1"/>
  <c r="DN1617" i="14" a="1"/>
  <c r="DN1617" i="14" s="1"/>
  <c r="DN1614" i="14" a="1"/>
  <c r="DN1614" i="14" s="1"/>
  <c r="DN1613" i="14" a="1"/>
  <c r="DN1613" i="14" s="1"/>
  <c r="DN1612" i="14" a="1"/>
  <c r="DN1612" i="14" s="1"/>
  <c r="DN1609" i="14" a="1"/>
  <c r="DN1609" i="14" s="1"/>
  <c r="DN1608" i="14" a="1"/>
  <c r="DN1608" i="14" s="1"/>
  <c r="DN1607" i="14" a="1"/>
  <c r="DN1607" i="14" s="1"/>
  <c r="DN1604" i="14"/>
  <c r="AU49" i="2" s="1"/>
  <c r="DN1603" i="14"/>
  <c r="AU22" i="2" s="1"/>
  <c r="DN1602" i="14"/>
  <c r="AU76" i="2" s="1"/>
  <c r="DM1622" i="14" a="1"/>
  <c r="DM1622" i="14" s="1"/>
  <c r="DM1621" i="14" a="1"/>
  <c r="DM1621" i="14" s="1"/>
  <c r="DM1620" i="14" a="1"/>
  <c r="DM1620" i="14" s="1"/>
  <c r="DM1619" i="14" a="1"/>
  <c r="DM1619" i="14" s="1"/>
  <c r="DM1618" i="14" a="1"/>
  <c r="DM1618" i="14" s="1"/>
  <c r="DM1617" i="14" a="1"/>
  <c r="DM1617" i="14" s="1"/>
  <c r="DM1614" i="14" a="1"/>
  <c r="DM1614" i="14" s="1"/>
  <c r="DM1613" i="14" a="1"/>
  <c r="DM1613" i="14" s="1"/>
  <c r="DM1612" i="14" a="1"/>
  <c r="DM1612" i="14" s="1"/>
  <c r="DM1609" i="14" a="1"/>
  <c r="DM1609" i="14" s="1"/>
  <c r="DM1608" i="14" a="1"/>
  <c r="DM1608" i="14" s="1"/>
  <c r="DM1607" i="14" a="1"/>
  <c r="DM1607" i="14" s="1"/>
  <c r="DM1604" i="14"/>
  <c r="AS51" i="2" s="1"/>
  <c r="DM1603" i="14"/>
  <c r="AS24" i="2" s="1"/>
  <c r="DM1602" i="14"/>
  <c r="AS78" i="2" s="1"/>
  <c r="DL1622" i="14" a="1"/>
  <c r="DL1622" i="14" s="1"/>
  <c r="DL1621" i="14" a="1"/>
  <c r="DL1621" i="14" s="1"/>
  <c r="DL1620" i="14" a="1"/>
  <c r="DL1620" i="14" s="1"/>
  <c r="DL1619" i="14" a="1"/>
  <c r="DL1619" i="14" s="1"/>
  <c r="DL1618" i="14" a="1"/>
  <c r="DL1618" i="14" s="1"/>
  <c r="DL1617" i="14" a="1"/>
  <c r="DL1617" i="14" s="1"/>
  <c r="DL1614" i="14" a="1"/>
  <c r="DL1614" i="14" s="1"/>
  <c r="DL1613" i="14" a="1"/>
  <c r="DL1613" i="14" s="1"/>
  <c r="DL1612" i="14" a="1"/>
  <c r="DL1612" i="14" s="1"/>
  <c r="DL1609" i="14" a="1"/>
  <c r="DL1609" i="14" s="1"/>
  <c r="DL1608" i="14" a="1"/>
  <c r="DL1608" i="14" s="1"/>
  <c r="DL1607" i="14" a="1"/>
  <c r="DL1607" i="14" s="1"/>
  <c r="DL1604" i="14"/>
  <c r="AS49" i="2" s="1"/>
  <c r="DL1603" i="14"/>
  <c r="AS22" i="2" s="1"/>
  <c r="DL1602" i="14"/>
  <c r="AS76" i="2" s="1"/>
  <c r="DK1622" i="14" a="1"/>
  <c r="DK1622" i="14" s="1"/>
  <c r="DK1621" i="14" a="1"/>
  <c r="DK1621" i="14" s="1"/>
  <c r="DK1620" i="14" a="1"/>
  <c r="DK1620" i="14" s="1"/>
  <c r="DK1619" i="14" a="1"/>
  <c r="DK1619" i="14" s="1"/>
  <c r="DK1618" i="14" a="1"/>
  <c r="DK1618" i="14" s="1"/>
  <c r="DK1617" i="14" a="1"/>
  <c r="DK1617" i="14" s="1"/>
  <c r="DK1614" i="14" a="1"/>
  <c r="DK1614" i="14" s="1"/>
  <c r="DK1613" i="14" a="1"/>
  <c r="DK1613" i="14" s="1"/>
  <c r="DK1612" i="14" a="1"/>
  <c r="DK1612" i="14" s="1"/>
  <c r="DK1609" i="14" a="1"/>
  <c r="DK1609" i="14" s="1"/>
  <c r="DK1608" i="14" a="1"/>
  <c r="DK1608" i="14" s="1"/>
  <c r="DK1607" i="14" a="1"/>
  <c r="DK1607" i="14" s="1"/>
  <c r="DK1604" i="14"/>
  <c r="AK51" i="2" s="1"/>
  <c r="DK1603" i="14"/>
  <c r="AK24" i="2" s="1"/>
  <c r="DK1602" i="14"/>
  <c r="AK78" i="2" s="1"/>
  <c r="DJ1622" i="14" a="1"/>
  <c r="DJ1622" i="14" s="1"/>
  <c r="DJ1621" i="14" a="1"/>
  <c r="DJ1621" i="14" s="1"/>
  <c r="DJ1620" i="14" a="1"/>
  <c r="DJ1620" i="14" s="1"/>
  <c r="DJ1619" i="14" a="1"/>
  <c r="DJ1619" i="14" s="1"/>
  <c r="DJ1618" i="14" a="1"/>
  <c r="DJ1618" i="14" s="1"/>
  <c r="DJ1617" i="14" a="1"/>
  <c r="DJ1617" i="14" s="1"/>
  <c r="DJ1614" i="14" a="1"/>
  <c r="DJ1614" i="14" s="1"/>
  <c r="DJ1613" i="14" a="1"/>
  <c r="DJ1613" i="14" s="1"/>
  <c r="DJ1612" i="14" a="1"/>
  <c r="DJ1612" i="14" s="1"/>
  <c r="DJ1609" i="14" a="1"/>
  <c r="DJ1609" i="14" s="1"/>
  <c r="DJ1608" i="14" a="1"/>
  <c r="DJ1608" i="14" s="1"/>
  <c r="DJ1607" i="14" a="1"/>
  <c r="DJ1607" i="14" s="1"/>
  <c r="DJ1604" i="14"/>
  <c r="AK49" i="2" s="1"/>
  <c r="DJ1603" i="14"/>
  <c r="AK22" i="2" s="1"/>
  <c r="DJ1602" i="14"/>
  <c r="AK76" i="2" s="1"/>
  <c r="DI1622" i="14" a="1"/>
  <c r="DI1622" i="14" s="1"/>
  <c r="DI1621" i="14" a="1"/>
  <c r="DI1621" i="14" s="1"/>
  <c r="DI1620" i="14" a="1"/>
  <c r="DI1620" i="14" s="1"/>
  <c r="DI1619" i="14" a="1"/>
  <c r="DI1619" i="14" s="1"/>
  <c r="DI1618" i="14" a="1"/>
  <c r="DI1618" i="14" s="1"/>
  <c r="DI1617" i="14" a="1"/>
  <c r="DI1617" i="14" s="1"/>
  <c r="DI1614" i="14" a="1"/>
  <c r="DI1614" i="14" s="1"/>
  <c r="DI1613" i="14" a="1"/>
  <c r="DI1613" i="14" s="1"/>
  <c r="DI1612" i="14" a="1"/>
  <c r="DI1612" i="14" s="1"/>
  <c r="DI1609" i="14" a="1"/>
  <c r="DI1609" i="14" s="1"/>
  <c r="DI1608" i="14" a="1"/>
  <c r="DI1608" i="14" s="1"/>
  <c r="DI1607" i="14" a="1"/>
  <c r="DI1607" i="14" s="1"/>
  <c r="DI1604" i="14"/>
  <c r="AI51" i="2" s="1"/>
  <c r="DI1603" i="14"/>
  <c r="AI24" i="2" s="1"/>
  <c r="DI1602" i="14"/>
  <c r="AI78" i="2" s="1"/>
  <c r="DH1622" i="14" a="1"/>
  <c r="DH1622" i="14" s="1"/>
  <c r="DH1621" i="14" a="1"/>
  <c r="DH1621" i="14" s="1"/>
  <c r="DH1620" i="14" a="1"/>
  <c r="DH1620" i="14" s="1"/>
  <c r="DH1619" i="14" a="1"/>
  <c r="DH1619" i="14" s="1"/>
  <c r="DH1618" i="14" a="1"/>
  <c r="DH1618" i="14" s="1"/>
  <c r="DH1617" i="14" a="1"/>
  <c r="DH1617" i="14" s="1"/>
  <c r="DH1614" i="14" a="1"/>
  <c r="DH1614" i="14" s="1"/>
  <c r="DH1613" i="14" a="1"/>
  <c r="DH1613" i="14" s="1"/>
  <c r="DH1612" i="14" a="1"/>
  <c r="DH1612" i="14" s="1"/>
  <c r="DH1609" i="14" a="1"/>
  <c r="DH1609" i="14" s="1"/>
  <c r="DH1608" i="14" a="1"/>
  <c r="DH1608" i="14" s="1"/>
  <c r="DH1607" i="14" a="1"/>
  <c r="DH1607" i="14" s="1"/>
  <c r="DH1604" i="14"/>
  <c r="AI49" i="2" s="1"/>
  <c r="DH1603" i="14"/>
  <c r="AI22" i="2" s="1"/>
  <c r="DH1602" i="14"/>
  <c r="AI76" i="2" s="1"/>
  <c r="DG1622" i="14" a="1"/>
  <c r="DG1622" i="14" s="1"/>
  <c r="DG1621" i="14" a="1"/>
  <c r="DG1621" i="14" s="1"/>
  <c r="DG1620" i="14" a="1"/>
  <c r="DG1620" i="14" s="1"/>
  <c r="DG1619" i="14" a="1"/>
  <c r="DG1619" i="14" s="1"/>
  <c r="DG1618" i="14" a="1"/>
  <c r="DG1618" i="14" s="1"/>
  <c r="DG1617" i="14" a="1"/>
  <c r="DG1617" i="14" s="1"/>
  <c r="DG1614" i="14" a="1"/>
  <c r="DG1614" i="14" s="1"/>
  <c r="DG1613" i="14" a="1"/>
  <c r="DG1613" i="14" s="1"/>
  <c r="DG1612" i="14" a="1"/>
  <c r="DG1612" i="14" s="1"/>
  <c r="DG1609" i="14" a="1"/>
  <c r="DG1609" i="14" s="1"/>
  <c r="DG1608" i="14" a="1"/>
  <c r="DG1608" i="14" s="1"/>
  <c r="DG1607" i="14" a="1"/>
  <c r="DG1607" i="14" s="1"/>
  <c r="DG1604" i="14"/>
  <c r="AU47" i="2" s="1"/>
  <c r="DG1603" i="14"/>
  <c r="AU20" i="2" s="1"/>
  <c r="DG1602" i="14"/>
  <c r="AU74" i="2" s="1"/>
  <c r="DF1622" i="14" a="1"/>
  <c r="DF1622" i="14" s="1"/>
  <c r="DF1621" i="14" a="1"/>
  <c r="DF1621" i="14" s="1"/>
  <c r="DF1620" i="14" a="1"/>
  <c r="DF1620" i="14" s="1"/>
  <c r="DF1619" i="14" a="1"/>
  <c r="DF1619" i="14" s="1"/>
  <c r="DF1618" i="14" a="1"/>
  <c r="DF1618" i="14" s="1"/>
  <c r="DF1617" i="14" a="1"/>
  <c r="DF1617" i="14" s="1"/>
  <c r="DF1614" i="14" a="1"/>
  <c r="DF1614" i="14" s="1"/>
  <c r="DF1613" i="14" a="1"/>
  <c r="DF1613" i="14" s="1"/>
  <c r="DF1612" i="14" a="1"/>
  <c r="DF1612" i="14" s="1"/>
  <c r="DF1609" i="14" a="1"/>
  <c r="DF1609" i="14" s="1"/>
  <c r="DF1608" i="14" a="1"/>
  <c r="DF1608" i="14" s="1"/>
  <c r="DF1607" i="14" a="1"/>
  <c r="DF1607" i="14" s="1"/>
  <c r="DF1604" i="14"/>
  <c r="AU45" i="2" s="1"/>
  <c r="DF1603" i="14"/>
  <c r="AU18" i="2" s="1"/>
  <c r="DF1602" i="14"/>
  <c r="AU72" i="2" s="1"/>
  <c r="DE1622" i="14" a="1"/>
  <c r="DE1622" i="14" s="1"/>
  <c r="DE1621" i="14" a="1"/>
  <c r="DE1621" i="14" s="1"/>
  <c r="DE1620" i="14" a="1"/>
  <c r="DE1620" i="14" s="1"/>
  <c r="DE1619" i="14" a="1"/>
  <c r="DE1619" i="14" s="1"/>
  <c r="DE1618" i="14" a="1"/>
  <c r="DE1618" i="14" s="1"/>
  <c r="DE1617" i="14" a="1"/>
  <c r="DE1617" i="14" s="1"/>
  <c r="DE1614" i="14" a="1"/>
  <c r="DE1614" i="14" s="1"/>
  <c r="DE1613" i="14" a="1"/>
  <c r="DE1613" i="14" s="1"/>
  <c r="DE1612" i="14" a="1"/>
  <c r="DE1612" i="14" s="1"/>
  <c r="DE1609" i="14" a="1"/>
  <c r="DE1609" i="14" s="1"/>
  <c r="DE1608" i="14" a="1"/>
  <c r="DE1608" i="14" s="1"/>
  <c r="DE1607" i="14" a="1"/>
  <c r="DE1607" i="14" s="1"/>
  <c r="DE1604" i="14"/>
  <c r="AS47" i="2" s="1"/>
  <c r="DE1603" i="14"/>
  <c r="AS20" i="2" s="1"/>
  <c r="DE1602" i="14"/>
  <c r="AS74" i="2" s="1"/>
  <c r="DD1622" i="14" a="1"/>
  <c r="DD1622" i="14" s="1"/>
  <c r="DD1621" i="14" a="1"/>
  <c r="DD1621" i="14" s="1"/>
  <c r="DD1620" i="14" a="1"/>
  <c r="DD1620" i="14" s="1"/>
  <c r="DD1619" i="14" a="1"/>
  <c r="DD1619" i="14" s="1"/>
  <c r="DD1618" i="14" a="1"/>
  <c r="DD1618" i="14" s="1"/>
  <c r="DD1617" i="14" a="1"/>
  <c r="DD1617" i="14" s="1"/>
  <c r="DD1614" i="14" a="1"/>
  <c r="DD1614" i="14" s="1"/>
  <c r="DD1613" i="14" a="1"/>
  <c r="DD1613" i="14" s="1"/>
  <c r="DD1612" i="14" a="1"/>
  <c r="DD1612" i="14" s="1"/>
  <c r="DD1609" i="14" a="1"/>
  <c r="DD1609" i="14" s="1"/>
  <c r="DD1608" i="14" a="1"/>
  <c r="DD1608" i="14" s="1"/>
  <c r="DD1607" i="14" a="1"/>
  <c r="DD1607" i="14" s="1"/>
  <c r="DD1604" i="14"/>
  <c r="AS45" i="2" s="1"/>
  <c r="DD1603" i="14"/>
  <c r="AS18" i="2" s="1"/>
  <c r="DD1602" i="14"/>
  <c r="AS72" i="2" s="1"/>
  <c r="DC1622" i="14" a="1"/>
  <c r="DC1622" i="14" s="1"/>
  <c r="DC1621" i="14" a="1"/>
  <c r="DC1621" i="14" s="1"/>
  <c r="DC1620" i="14" a="1"/>
  <c r="DC1620" i="14" s="1"/>
  <c r="DC1619" i="14" a="1"/>
  <c r="DC1619" i="14" s="1"/>
  <c r="DC1618" i="14" a="1"/>
  <c r="DC1618" i="14" s="1"/>
  <c r="DC1617" i="14" a="1"/>
  <c r="DC1617" i="14" s="1"/>
  <c r="DC1614" i="14" a="1"/>
  <c r="DC1614" i="14" s="1"/>
  <c r="DC1613" i="14" a="1"/>
  <c r="DC1613" i="14" s="1"/>
  <c r="DC1612" i="14" a="1"/>
  <c r="DC1612" i="14" s="1"/>
  <c r="DC1609" i="14" a="1"/>
  <c r="DC1609" i="14" s="1"/>
  <c r="DC1608" i="14" a="1"/>
  <c r="DC1608" i="14" s="1"/>
  <c r="DC1607" i="14" a="1"/>
  <c r="DC1607" i="14" s="1"/>
  <c r="DC1604" i="14"/>
  <c r="AK47" i="2" s="1"/>
  <c r="DC1603" i="14"/>
  <c r="AK20" i="2" s="1"/>
  <c r="DC1602" i="14"/>
  <c r="AK74" i="2" s="1"/>
  <c r="DB1622" i="14" a="1"/>
  <c r="DB1622" i="14" s="1"/>
  <c r="DB1621" i="14" a="1"/>
  <c r="DB1621" i="14" s="1"/>
  <c r="DB1620" i="14" a="1"/>
  <c r="DB1620" i="14" s="1"/>
  <c r="DB1619" i="14" a="1"/>
  <c r="DB1619" i="14" s="1"/>
  <c r="DB1618" i="14" a="1"/>
  <c r="DB1618" i="14" s="1"/>
  <c r="DB1617" i="14" a="1"/>
  <c r="DB1617" i="14" s="1"/>
  <c r="DB1614" i="14" a="1"/>
  <c r="DB1614" i="14" s="1"/>
  <c r="DB1613" i="14" a="1"/>
  <c r="DB1613" i="14" s="1"/>
  <c r="DB1612" i="14" a="1"/>
  <c r="DB1612" i="14" s="1"/>
  <c r="DB1609" i="14" a="1"/>
  <c r="DB1609" i="14" s="1"/>
  <c r="DB1608" i="14" a="1"/>
  <c r="DB1608" i="14" s="1"/>
  <c r="DB1607" i="14" a="1"/>
  <c r="DB1607" i="14" s="1"/>
  <c r="DB1604" i="14"/>
  <c r="AK45" i="2" s="1"/>
  <c r="DB1603" i="14"/>
  <c r="AK18" i="2" s="1"/>
  <c r="DB1602" i="14"/>
  <c r="AK72" i="2" s="1"/>
  <c r="DA1622" i="14" a="1"/>
  <c r="DA1622" i="14" s="1"/>
  <c r="DA1621" i="14" a="1"/>
  <c r="DA1621" i="14" s="1"/>
  <c r="DA1620" i="14" a="1"/>
  <c r="DA1620" i="14" s="1"/>
  <c r="DA1619" i="14" a="1"/>
  <c r="DA1619" i="14" s="1"/>
  <c r="DA1618" i="14" a="1"/>
  <c r="DA1618" i="14" s="1"/>
  <c r="DA1617" i="14" a="1"/>
  <c r="DA1617" i="14" s="1"/>
  <c r="DA1614" i="14" a="1"/>
  <c r="DA1614" i="14" s="1"/>
  <c r="DA1613" i="14" a="1"/>
  <c r="DA1613" i="14" s="1"/>
  <c r="DA1612" i="14" a="1"/>
  <c r="DA1612" i="14" s="1"/>
  <c r="DA1609" i="14" a="1"/>
  <c r="DA1609" i="14" s="1"/>
  <c r="DA1608" i="14" a="1"/>
  <c r="DA1608" i="14" s="1"/>
  <c r="DA1607" i="14" a="1"/>
  <c r="DA1607" i="14" s="1"/>
  <c r="DA1604" i="14"/>
  <c r="AI47" i="2" s="1"/>
  <c r="DA1603" i="14"/>
  <c r="AI20" i="2" s="1"/>
  <c r="DA1602" i="14"/>
  <c r="AI74" i="2" s="1"/>
  <c r="CZ1622" i="14" a="1"/>
  <c r="CZ1622" i="14" s="1"/>
  <c r="CZ1621" i="14" a="1"/>
  <c r="CZ1621" i="14" s="1"/>
  <c r="CZ1620" i="14" a="1"/>
  <c r="CZ1620" i="14" s="1"/>
  <c r="CZ1619" i="14" a="1"/>
  <c r="CZ1619" i="14" s="1"/>
  <c r="CZ1618" i="14" a="1"/>
  <c r="CZ1618" i="14" s="1"/>
  <c r="CZ1617" i="14" a="1"/>
  <c r="CZ1617" i="14" s="1"/>
  <c r="CZ1614" i="14" a="1"/>
  <c r="CZ1614" i="14" s="1"/>
  <c r="CZ1613" i="14" a="1"/>
  <c r="CZ1613" i="14" s="1"/>
  <c r="CZ1612" i="14" a="1"/>
  <c r="CZ1612" i="14" s="1"/>
  <c r="CZ1609" i="14" a="1"/>
  <c r="CZ1609" i="14" s="1"/>
  <c r="CZ1608" i="14" a="1"/>
  <c r="CZ1608" i="14" s="1"/>
  <c r="CZ1607" i="14" a="1"/>
  <c r="CZ1607" i="14" s="1"/>
  <c r="CZ1604" i="14"/>
  <c r="AI45" i="2" s="1"/>
  <c r="CZ1603" i="14"/>
  <c r="AI18" i="2" s="1"/>
  <c r="CZ1602" i="14"/>
  <c r="AI72" i="2" s="1"/>
  <c r="CY1622" i="14" a="1"/>
  <c r="CY1622" i="14" s="1"/>
  <c r="CY1621" i="14" a="1"/>
  <c r="CY1621" i="14" s="1"/>
  <c r="CY1620" i="14" a="1"/>
  <c r="CY1620" i="14" s="1"/>
  <c r="CY1619" i="14" a="1"/>
  <c r="CY1619" i="14" s="1"/>
  <c r="CY1618" i="14" a="1"/>
  <c r="CY1618" i="14" s="1"/>
  <c r="CY1617" i="14" a="1"/>
  <c r="CY1617" i="14" s="1"/>
  <c r="CY1614" i="14" a="1"/>
  <c r="CY1614" i="14" s="1"/>
  <c r="CY1613" i="14" a="1"/>
  <c r="CY1613" i="14" s="1"/>
  <c r="CY1612" i="14" a="1"/>
  <c r="CY1612" i="14" s="1"/>
  <c r="CY1609" i="14" a="1"/>
  <c r="CY1609" i="14" s="1"/>
  <c r="CY1608" i="14" a="1"/>
  <c r="CY1608" i="14" s="1"/>
  <c r="CY1607" i="14" a="1"/>
  <c r="CY1607" i="14" s="1"/>
  <c r="CY1604" i="14"/>
  <c r="AU43" i="2" s="1"/>
  <c r="CY1603" i="14"/>
  <c r="AU16" i="2" s="1"/>
  <c r="CY1602" i="14"/>
  <c r="AU70" i="2" s="1"/>
  <c r="CX1622" i="14" a="1"/>
  <c r="CX1622" i="14" s="1"/>
  <c r="CX1621" i="14" a="1"/>
  <c r="CX1621" i="14" s="1"/>
  <c r="CX1620" i="14" a="1"/>
  <c r="CX1620" i="14" s="1"/>
  <c r="CX1619" i="14" a="1"/>
  <c r="CX1619" i="14" s="1"/>
  <c r="CX1618" i="14" a="1"/>
  <c r="CX1618" i="14" s="1"/>
  <c r="CX1617" i="14" a="1"/>
  <c r="CX1617" i="14" s="1"/>
  <c r="CX1614" i="14" a="1"/>
  <c r="CX1614" i="14" s="1"/>
  <c r="CX1613" i="14" a="1"/>
  <c r="CX1613" i="14" s="1"/>
  <c r="CX1612" i="14" a="1"/>
  <c r="CX1612" i="14" s="1"/>
  <c r="CX1609" i="14" a="1"/>
  <c r="CX1609" i="14" s="1"/>
  <c r="CX1608" i="14" a="1"/>
  <c r="CX1608" i="14" s="1"/>
  <c r="CX1607" i="14" a="1"/>
  <c r="CX1607" i="14" s="1"/>
  <c r="CX1604" i="14"/>
  <c r="AU41" i="2" s="1"/>
  <c r="CX1603" i="14"/>
  <c r="AU14" i="2" s="1"/>
  <c r="CX1602" i="14"/>
  <c r="AU68" i="2" s="1"/>
  <c r="CW1622" i="14" a="1"/>
  <c r="CW1622" i="14" s="1"/>
  <c r="CW1621" i="14" a="1"/>
  <c r="CW1621" i="14" s="1"/>
  <c r="CW1620" i="14" a="1"/>
  <c r="CW1620" i="14" s="1"/>
  <c r="CW1619" i="14" a="1"/>
  <c r="CW1619" i="14" s="1"/>
  <c r="CW1618" i="14" a="1"/>
  <c r="CW1618" i="14" s="1"/>
  <c r="CW1617" i="14" a="1"/>
  <c r="CW1617" i="14" s="1"/>
  <c r="CW1614" i="14" a="1"/>
  <c r="CW1614" i="14" s="1"/>
  <c r="CW1613" i="14" a="1"/>
  <c r="CW1613" i="14" s="1"/>
  <c r="CW1612" i="14" a="1"/>
  <c r="CW1612" i="14" s="1"/>
  <c r="CW1609" i="14" a="1"/>
  <c r="CW1609" i="14" s="1"/>
  <c r="CW1608" i="14" a="1"/>
  <c r="CW1608" i="14" s="1"/>
  <c r="CW1607" i="14" a="1"/>
  <c r="CW1607" i="14" s="1"/>
  <c r="CW1604" i="14"/>
  <c r="AS43" i="2" s="1"/>
  <c r="CW1603" i="14"/>
  <c r="AS16" i="2" s="1"/>
  <c r="CW1602" i="14"/>
  <c r="AS70" i="2" s="1"/>
  <c r="CV1622" i="14" a="1"/>
  <c r="CV1622" i="14" s="1"/>
  <c r="CV1621" i="14" a="1"/>
  <c r="CV1621" i="14" s="1"/>
  <c r="CV1620" i="14" a="1"/>
  <c r="CV1620" i="14" s="1"/>
  <c r="CV1619" i="14" a="1"/>
  <c r="CV1619" i="14" s="1"/>
  <c r="CV1618" i="14" a="1"/>
  <c r="CV1618" i="14" s="1"/>
  <c r="CV1617" i="14" a="1"/>
  <c r="CV1617" i="14" s="1"/>
  <c r="CV1614" i="14" a="1"/>
  <c r="CV1614" i="14" s="1"/>
  <c r="CV1613" i="14" a="1"/>
  <c r="CV1613" i="14" s="1"/>
  <c r="CV1612" i="14" a="1"/>
  <c r="CV1612" i="14" s="1"/>
  <c r="CV1609" i="14" a="1"/>
  <c r="CV1609" i="14" s="1"/>
  <c r="CV1608" i="14" a="1"/>
  <c r="CV1608" i="14" s="1"/>
  <c r="CV1607" i="14" a="1"/>
  <c r="CV1607" i="14" s="1"/>
  <c r="CV1604" i="14"/>
  <c r="AS41" i="2" s="1"/>
  <c r="CV1603" i="14"/>
  <c r="AS14" i="2" s="1"/>
  <c r="CV1602" i="14"/>
  <c r="AS68" i="2" s="1"/>
  <c r="CU1622" i="14" a="1"/>
  <c r="CU1622" i="14" s="1"/>
  <c r="CU1621" i="14" a="1"/>
  <c r="CU1621" i="14" s="1"/>
  <c r="CU1620" i="14" a="1"/>
  <c r="CU1620" i="14" s="1"/>
  <c r="CU1619" i="14" a="1"/>
  <c r="CU1619" i="14" s="1"/>
  <c r="CU1618" i="14" a="1"/>
  <c r="CU1618" i="14" s="1"/>
  <c r="CU1617" i="14" a="1"/>
  <c r="CU1617" i="14" s="1"/>
  <c r="CU1614" i="14" a="1"/>
  <c r="CU1614" i="14" s="1"/>
  <c r="CU1613" i="14" a="1"/>
  <c r="CU1613" i="14" s="1"/>
  <c r="CU1612" i="14" a="1"/>
  <c r="CU1612" i="14" s="1"/>
  <c r="CU1609" i="14" a="1"/>
  <c r="CU1609" i="14" s="1"/>
  <c r="CU1608" i="14" a="1"/>
  <c r="CU1608" i="14" s="1"/>
  <c r="CU1607" i="14" a="1"/>
  <c r="CU1607" i="14" s="1"/>
  <c r="CU1604" i="14"/>
  <c r="AK43" i="2" s="1"/>
  <c r="CU1603" i="14"/>
  <c r="AK16" i="2" s="1"/>
  <c r="CU1602" i="14"/>
  <c r="AK70" i="2" s="1"/>
  <c r="CT1622" i="14" a="1"/>
  <c r="CT1622" i="14" s="1"/>
  <c r="CT1621" i="14" a="1"/>
  <c r="CT1621" i="14" s="1"/>
  <c r="CT1620" i="14" a="1"/>
  <c r="CT1620" i="14" s="1"/>
  <c r="CT1619" i="14" a="1"/>
  <c r="CT1619" i="14" s="1"/>
  <c r="CT1618" i="14" a="1"/>
  <c r="CT1618" i="14" s="1"/>
  <c r="CT1617" i="14" a="1"/>
  <c r="CT1617" i="14" s="1"/>
  <c r="CT1614" i="14" a="1"/>
  <c r="CT1614" i="14" s="1"/>
  <c r="CT1613" i="14" a="1"/>
  <c r="CT1613" i="14" s="1"/>
  <c r="CT1612" i="14" a="1"/>
  <c r="CT1612" i="14" s="1"/>
  <c r="CT1609" i="14" a="1"/>
  <c r="CT1609" i="14" s="1"/>
  <c r="CT1608" i="14" a="1"/>
  <c r="CT1608" i="14" s="1"/>
  <c r="CT1607" i="14" a="1"/>
  <c r="CT1607" i="14" s="1"/>
  <c r="CT1604" i="14"/>
  <c r="AK41" i="2" s="1"/>
  <c r="CT1603" i="14"/>
  <c r="AK14" i="2" s="1"/>
  <c r="CT1602" i="14"/>
  <c r="AK68" i="2" s="1"/>
  <c r="CS1622" i="14" a="1"/>
  <c r="CS1622" i="14" s="1"/>
  <c r="CS1621" i="14" a="1"/>
  <c r="CS1621" i="14" s="1"/>
  <c r="CS1620" i="14" a="1"/>
  <c r="CS1620" i="14" s="1"/>
  <c r="CS1619" i="14" a="1"/>
  <c r="CS1619" i="14" s="1"/>
  <c r="CS1618" i="14" a="1"/>
  <c r="CS1618" i="14" s="1"/>
  <c r="CS1617" i="14" a="1"/>
  <c r="CS1617" i="14" s="1"/>
  <c r="CS1614" i="14" a="1"/>
  <c r="CS1614" i="14" s="1"/>
  <c r="CS1613" i="14" a="1"/>
  <c r="CS1613" i="14" s="1"/>
  <c r="CS1612" i="14" a="1"/>
  <c r="CS1612" i="14" s="1"/>
  <c r="CS1609" i="14" a="1"/>
  <c r="CS1609" i="14" s="1"/>
  <c r="CS1608" i="14" a="1"/>
  <c r="CS1608" i="14" s="1"/>
  <c r="CS1607" i="14" a="1"/>
  <c r="CS1607" i="14" s="1"/>
  <c r="CS1604" i="14"/>
  <c r="AI43" i="2" s="1"/>
  <c r="CS1603" i="14"/>
  <c r="AI16" i="2" s="1"/>
  <c r="CS1602" i="14"/>
  <c r="AI70" i="2" s="1"/>
  <c r="CR1622" i="14" a="1"/>
  <c r="CR1622" i="14" s="1"/>
  <c r="CR1621" i="14" a="1"/>
  <c r="CR1621" i="14" s="1"/>
  <c r="CR1620" i="14" a="1"/>
  <c r="CR1620" i="14" s="1"/>
  <c r="CR1619" i="14" a="1"/>
  <c r="CR1619" i="14" s="1"/>
  <c r="CR1618" i="14" a="1"/>
  <c r="CR1618" i="14" s="1"/>
  <c r="CR1617" i="14" a="1"/>
  <c r="CR1617" i="14" s="1"/>
  <c r="CR1614" i="14" a="1"/>
  <c r="CR1614" i="14" s="1"/>
  <c r="CR1613" i="14" a="1"/>
  <c r="CR1613" i="14" s="1"/>
  <c r="CR1612" i="14" a="1"/>
  <c r="CR1612" i="14" s="1"/>
  <c r="CR1609" i="14" a="1"/>
  <c r="CR1609" i="14" s="1"/>
  <c r="CR1608" i="14" a="1"/>
  <c r="CR1608" i="14" s="1"/>
  <c r="CR1607" i="14" a="1"/>
  <c r="CR1607" i="14" s="1"/>
  <c r="CR1604" i="14"/>
  <c r="AI41" i="2" s="1"/>
  <c r="CR1603" i="14"/>
  <c r="AI14" i="2" s="1"/>
  <c r="CR1602" i="14"/>
  <c r="AI68" i="2" s="1"/>
  <c r="CQ1622" i="14" a="1"/>
  <c r="CQ1622" i="14" s="1"/>
  <c r="CQ1621" i="14" a="1"/>
  <c r="CQ1621" i="14" s="1"/>
  <c r="CQ1620" i="14" a="1"/>
  <c r="CQ1620" i="14" s="1"/>
  <c r="CQ1619" i="14" a="1"/>
  <c r="CQ1619" i="14" s="1"/>
  <c r="CQ1618" i="14" a="1"/>
  <c r="CQ1618" i="14" s="1"/>
  <c r="CQ1617" i="14" a="1"/>
  <c r="CQ1617" i="14" s="1"/>
  <c r="CQ1614" i="14" a="1"/>
  <c r="CQ1614" i="14" s="1"/>
  <c r="CQ1613" i="14" a="1"/>
  <c r="CQ1613" i="14" s="1"/>
  <c r="CQ1612" i="14" a="1"/>
  <c r="CQ1612" i="14" s="1"/>
  <c r="CQ1609" i="14" a="1"/>
  <c r="CQ1609" i="14" s="1"/>
  <c r="CQ1608" i="14" a="1"/>
  <c r="CQ1608" i="14" s="1"/>
  <c r="CQ1607" i="14" a="1"/>
  <c r="CQ1607" i="14" s="1"/>
  <c r="CQ1604" i="14"/>
  <c r="AU39" i="2" s="1"/>
  <c r="CQ1603" i="14"/>
  <c r="AU12" i="2" s="1"/>
  <c r="CQ1602" i="14"/>
  <c r="AU66" i="2" s="1"/>
  <c r="CP1622" i="14" a="1"/>
  <c r="CP1622" i="14" s="1"/>
  <c r="CP1621" i="14" a="1"/>
  <c r="CP1621" i="14" s="1"/>
  <c r="CP1620" i="14" a="1"/>
  <c r="CP1620" i="14" s="1"/>
  <c r="CP1619" i="14" a="1"/>
  <c r="CP1619" i="14" s="1"/>
  <c r="CP1618" i="14" a="1"/>
  <c r="CP1618" i="14" s="1"/>
  <c r="CP1617" i="14" a="1"/>
  <c r="CP1617" i="14" s="1"/>
  <c r="CP1614" i="14" a="1"/>
  <c r="CP1614" i="14" s="1"/>
  <c r="CP1613" i="14" a="1"/>
  <c r="CP1613" i="14" s="1"/>
  <c r="CP1612" i="14" a="1"/>
  <c r="CP1612" i="14" s="1"/>
  <c r="CP1609" i="14" a="1"/>
  <c r="CP1609" i="14" s="1"/>
  <c r="CP1608" i="14" a="1"/>
  <c r="CP1608" i="14" s="1"/>
  <c r="CP1607" i="14" a="1"/>
  <c r="CP1607" i="14" s="1"/>
  <c r="CP1604" i="14"/>
  <c r="AU37" i="2" s="1"/>
  <c r="CP1603" i="14"/>
  <c r="AU10" i="2" s="1"/>
  <c r="CP1602" i="14"/>
  <c r="AU64" i="2" s="1"/>
  <c r="CO1622" i="14" a="1"/>
  <c r="CO1622" i="14" s="1"/>
  <c r="CO1621" i="14" a="1"/>
  <c r="CO1621" i="14" s="1"/>
  <c r="CO1620" i="14" a="1"/>
  <c r="CO1620" i="14" s="1"/>
  <c r="CO1619" i="14" a="1"/>
  <c r="CO1619" i="14" s="1"/>
  <c r="CO1618" i="14" a="1"/>
  <c r="CO1618" i="14" s="1"/>
  <c r="CO1617" i="14" a="1"/>
  <c r="CO1617" i="14" s="1"/>
  <c r="CO1614" i="14" a="1"/>
  <c r="CO1614" i="14" s="1"/>
  <c r="CO1613" i="14" a="1"/>
  <c r="CO1613" i="14" s="1"/>
  <c r="CO1612" i="14" a="1"/>
  <c r="CO1612" i="14" s="1"/>
  <c r="CO1609" i="14" a="1"/>
  <c r="CO1609" i="14" s="1"/>
  <c r="CO1608" i="14" a="1"/>
  <c r="CO1608" i="14" s="1"/>
  <c r="CO1607" i="14" a="1"/>
  <c r="CO1607" i="14" s="1"/>
  <c r="CO1604" i="14"/>
  <c r="AS39" i="2" s="1"/>
  <c r="CO1603" i="14"/>
  <c r="AS12" i="2" s="1"/>
  <c r="CO1602" i="14"/>
  <c r="AS66" i="2" s="1"/>
  <c r="CN1622" i="14" a="1"/>
  <c r="CN1622" i="14" s="1"/>
  <c r="CN1621" i="14" a="1"/>
  <c r="CN1621" i="14" s="1"/>
  <c r="CN1620" i="14" a="1"/>
  <c r="CN1620" i="14" s="1"/>
  <c r="CN1619" i="14" a="1"/>
  <c r="CN1619" i="14" s="1"/>
  <c r="CN1618" i="14" a="1"/>
  <c r="CN1618" i="14" s="1"/>
  <c r="CN1617" i="14" a="1"/>
  <c r="CN1617" i="14" s="1"/>
  <c r="CN1614" i="14" a="1"/>
  <c r="CN1614" i="14" s="1"/>
  <c r="CN1613" i="14" a="1"/>
  <c r="CN1613" i="14" s="1"/>
  <c r="CN1612" i="14" a="1"/>
  <c r="CN1612" i="14" s="1"/>
  <c r="CN1609" i="14" a="1"/>
  <c r="CN1609" i="14" s="1"/>
  <c r="CN1608" i="14" a="1"/>
  <c r="CN1608" i="14" s="1"/>
  <c r="CN1607" i="14" a="1"/>
  <c r="CN1607" i="14" s="1"/>
  <c r="CN1604" i="14"/>
  <c r="AS37" i="2" s="1"/>
  <c r="CN1603" i="14"/>
  <c r="AS10" i="2" s="1"/>
  <c r="CN1602" i="14"/>
  <c r="AS64" i="2" s="1"/>
  <c r="CM1622" i="14" a="1"/>
  <c r="CM1622" i="14" s="1"/>
  <c r="CM1621" i="14" a="1"/>
  <c r="CM1621" i="14" s="1"/>
  <c r="CM1620" i="14" a="1"/>
  <c r="CM1620" i="14" s="1"/>
  <c r="CM1619" i="14" a="1"/>
  <c r="CM1619" i="14" s="1"/>
  <c r="CM1618" i="14" a="1"/>
  <c r="CM1618" i="14" s="1"/>
  <c r="CM1617" i="14" a="1"/>
  <c r="CM1617" i="14" s="1"/>
  <c r="CM1614" i="14" a="1"/>
  <c r="CM1614" i="14" s="1"/>
  <c r="CM1613" i="14" a="1"/>
  <c r="CM1613" i="14" s="1"/>
  <c r="CM1612" i="14" a="1"/>
  <c r="CM1612" i="14" s="1"/>
  <c r="CM1609" i="14" a="1"/>
  <c r="CM1609" i="14" s="1"/>
  <c r="CM1608" i="14" a="1"/>
  <c r="CM1608" i="14" s="1"/>
  <c r="CM1607" i="14" a="1"/>
  <c r="CM1607" i="14" s="1"/>
  <c r="CM1604" i="14"/>
  <c r="AK39" i="2" s="1"/>
  <c r="CM1603" i="14"/>
  <c r="AK12" i="2" s="1"/>
  <c r="CM1602" i="14"/>
  <c r="AK66" i="2" s="1"/>
  <c r="CL1622" i="14" a="1"/>
  <c r="CL1622" i="14" s="1"/>
  <c r="CL1621" i="14" a="1"/>
  <c r="CL1621" i="14" s="1"/>
  <c r="CL1620" i="14" a="1"/>
  <c r="CL1620" i="14" s="1"/>
  <c r="CL1619" i="14" a="1"/>
  <c r="CL1619" i="14" s="1"/>
  <c r="CL1618" i="14" a="1"/>
  <c r="CL1618" i="14" s="1"/>
  <c r="CL1617" i="14" a="1"/>
  <c r="CL1617" i="14" s="1"/>
  <c r="CL1614" i="14" a="1"/>
  <c r="CL1614" i="14" s="1"/>
  <c r="CL1613" i="14" a="1"/>
  <c r="CL1613" i="14" s="1"/>
  <c r="CL1612" i="14" a="1"/>
  <c r="CL1612" i="14" s="1"/>
  <c r="CL1609" i="14" a="1"/>
  <c r="CL1609" i="14" s="1"/>
  <c r="CL1608" i="14" a="1"/>
  <c r="CL1608" i="14" s="1"/>
  <c r="CL1607" i="14" a="1"/>
  <c r="CL1607" i="14" s="1"/>
  <c r="CL1604" i="14"/>
  <c r="AK37" i="2" s="1"/>
  <c r="CL1603" i="14"/>
  <c r="AK10" i="2" s="1"/>
  <c r="CL1602" i="14"/>
  <c r="AK64" i="2" s="1"/>
  <c r="CK1622" i="14" a="1"/>
  <c r="CK1622" i="14" s="1"/>
  <c r="CK1621" i="14" a="1"/>
  <c r="CK1621" i="14" s="1"/>
  <c r="CK1620" i="14" a="1"/>
  <c r="CK1620" i="14" s="1"/>
  <c r="CK1619" i="14" a="1"/>
  <c r="CK1619" i="14" s="1"/>
  <c r="CK1618" i="14" a="1"/>
  <c r="CK1618" i="14" s="1"/>
  <c r="CK1617" i="14" a="1"/>
  <c r="CK1617" i="14" s="1"/>
  <c r="CK1614" i="14" a="1"/>
  <c r="CK1614" i="14" s="1"/>
  <c r="CK1613" i="14" a="1"/>
  <c r="CK1613" i="14" s="1"/>
  <c r="CK1612" i="14" a="1"/>
  <c r="CK1612" i="14" s="1"/>
  <c r="CK1609" i="14" a="1"/>
  <c r="CK1609" i="14" s="1"/>
  <c r="CK1608" i="14" a="1"/>
  <c r="CK1608" i="14" s="1"/>
  <c r="CK1607" i="14" a="1"/>
  <c r="CK1607" i="14" s="1"/>
  <c r="CK1604" i="14"/>
  <c r="AI39" i="2" s="1"/>
  <c r="CK1603" i="14"/>
  <c r="AI12" i="2" s="1"/>
  <c r="CK1602" i="14"/>
  <c r="AI66" i="2" s="1"/>
  <c r="CJ1622" i="14" a="1"/>
  <c r="CJ1622" i="14" s="1"/>
  <c r="CJ1621" i="14" a="1"/>
  <c r="CJ1621" i="14" s="1"/>
  <c r="CJ1620" i="14" a="1"/>
  <c r="CJ1620" i="14" s="1"/>
  <c r="CJ1619" i="14" a="1"/>
  <c r="CJ1619" i="14" s="1"/>
  <c r="CJ1618" i="14" a="1"/>
  <c r="CJ1618" i="14" s="1"/>
  <c r="CJ1617" i="14" a="1"/>
  <c r="CJ1617" i="14" s="1"/>
  <c r="CJ1614" i="14" a="1"/>
  <c r="CJ1614" i="14" s="1"/>
  <c r="CJ1613" i="14" a="1"/>
  <c r="CJ1613" i="14" s="1"/>
  <c r="CJ1612" i="14" a="1"/>
  <c r="CJ1612" i="14" s="1"/>
  <c r="CJ1609" i="14" a="1"/>
  <c r="CJ1609" i="14" s="1"/>
  <c r="CJ1608" i="14" a="1"/>
  <c r="CJ1608" i="14" s="1"/>
  <c r="CJ1607" i="14" a="1"/>
  <c r="CJ1607" i="14" s="1"/>
  <c r="CJ1604" i="14"/>
  <c r="AI37" i="2" s="1"/>
  <c r="CJ1603" i="14"/>
  <c r="AI10" i="2" s="1"/>
  <c r="CJ1602" i="14"/>
  <c r="AI64" i="2" s="1"/>
  <c r="CI1622" i="14" a="1"/>
  <c r="CI1622" i="14" s="1"/>
  <c r="CI1621" i="14" a="1"/>
  <c r="CI1621" i="14" s="1"/>
  <c r="CI1620" i="14" a="1"/>
  <c r="CI1620" i="14" s="1"/>
  <c r="CI1619" i="14" a="1"/>
  <c r="CI1619" i="14" s="1"/>
  <c r="CI1618" i="14" a="1"/>
  <c r="CI1618" i="14" s="1"/>
  <c r="CI1617" i="14" a="1"/>
  <c r="CI1617" i="14" s="1"/>
  <c r="CI1614" i="14" a="1"/>
  <c r="CI1614" i="14" s="1"/>
  <c r="CI1613" i="14" a="1"/>
  <c r="CI1613" i="14" s="1"/>
  <c r="CI1612" i="14" a="1"/>
  <c r="CI1612" i="14" s="1"/>
  <c r="CI1609" i="14" a="1"/>
  <c r="CI1609" i="14" s="1"/>
  <c r="CI1608" i="14" a="1"/>
  <c r="CI1608" i="14" s="1"/>
  <c r="CI1607" i="14" a="1"/>
  <c r="CI1607" i="14" s="1"/>
  <c r="CI1604" i="14"/>
  <c r="AU35" i="2" s="1"/>
  <c r="CI1603" i="14"/>
  <c r="AU8" i="2" s="1"/>
  <c r="CI1602" i="14"/>
  <c r="AU62" i="2" s="1"/>
  <c r="CH1622" i="14" a="1"/>
  <c r="CH1622" i="14" s="1"/>
  <c r="CH1621" i="14" a="1"/>
  <c r="CH1621" i="14" s="1"/>
  <c r="CH1620" i="14" a="1"/>
  <c r="CH1620" i="14" s="1"/>
  <c r="CH1619" i="14" a="1"/>
  <c r="CH1619" i="14" s="1"/>
  <c r="CH1618" i="14" a="1"/>
  <c r="CH1618" i="14" s="1"/>
  <c r="CH1617" i="14" a="1"/>
  <c r="CH1617" i="14" s="1"/>
  <c r="CH1614" i="14" a="1"/>
  <c r="CH1614" i="14" s="1"/>
  <c r="CH1613" i="14" a="1"/>
  <c r="CH1613" i="14" s="1"/>
  <c r="CH1612" i="14" a="1"/>
  <c r="CH1612" i="14" s="1"/>
  <c r="CH1609" i="14" a="1"/>
  <c r="CH1609" i="14" s="1"/>
  <c r="CH1608" i="14" a="1"/>
  <c r="CH1608" i="14" s="1"/>
  <c r="CH1607" i="14" a="1"/>
  <c r="CH1607" i="14" s="1"/>
  <c r="CH1604" i="14"/>
  <c r="AU33" i="2" s="1"/>
  <c r="CH1603" i="14"/>
  <c r="AU6" i="2" s="1"/>
  <c r="CH1602" i="14"/>
  <c r="AU60" i="2" s="1"/>
  <c r="CG1622" i="14" a="1"/>
  <c r="CG1622" i="14" s="1"/>
  <c r="CG1621" i="14" a="1"/>
  <c r="CG1621" i="14" s="1"/>
  <c r="CG1620" i="14" a="1"/>
  <c r="CG1620" i="14" s="1"/>
  <c r="CG1619" i="14" a="1"/>
  <c r="CG1619" i="14" s="1"/>
  <c r="CG1618" i="14" a="1"/>
  <c r="CG1618" i="14" s="1"/>
  <c r="CG1617" i="14" a="1"/>
  <c r="CG1617" i="14" s="1"/>
  <c r="CG1614" i="14" a="1"/>
  <c r="CG1614" i="14" s="1"/>
  <c r="CG1613" i="14" a="1"/>
  <c r="CG1613" i="14" s="1"/>
  <c r="CG1612" i="14" a="1"/>
  <c r="CG1612" i="14" s="1"/>
  <c r="CG1609" i="14" a="1"/>
  <c r="CG1609" i="14" s="1"/>
  <c r="CG1608" i="14" a="1"/>
  <c r="CG1608" i="14" s="1"/>
  <c r="CG1607" i="14" a="1"/>
  <c r="CG1607" i="14" s="1"/>
  <c r="CG1604" i="14"/>
  <c r="AS35" i="2" s="1"/>
  <c r="CG1603" i="14"/>
  <c r="AS8" i="2" s="1"/>
  <c r="CG1602" i="14"/>
  <c r="AS62" i="2" s="1"/>
  <c r="CF1622" i="14" a="1"/>
  <c r="CF1622" i="14" s="1"/>
  <c r="CF1621" i="14" a="1"/>
  <c r="CF1621" i="14" s="1"/>
  <c r="CF1620" i="14" a="1"/>
  <c r="CF1620" i="14" s="1"/>
  <c r="CF1619" i="14" a="1"/>
  <c r="CF1619" i="14" s="1"/>
  <c r="CF1618" i="14" a="1"/>
  <c r="CF1618" i="14" s="1"/>
  <c r="CF1617" i="14" a="1"/>
  <c r="CF1617" i="14" s="1"/>
  <c r="CF1614" i="14" a="1"/>
  <c r="CF1614" i="14" s="1"/>
  <c r="CF1613" i="14" a="1"/>
  <c r="CF1613" i="14" s="1"/>
  <c r="CF1612" i="14" a="1"/>
  <c r="CF1612" i="14" s="1"/>
  <c r="CF1609" i="14" a="1"/>
  <c r="CF1609" i="14" s="1"/>
  <c r="CF1608" i="14" a="1"/>
  <c r="CF1608" i="14" s="1"/>
  <c r="CF1607" i="14" a="1"/>
  <c r="CF1607" i="14" s="1"/>
  <c r="CF1604" i="14"/>
  <c r="AS33" i="2" s="1"/>
  <c r="CF1603" i="14"/>
  <c r="AS6" i="2" s="1"/>
  <c r="CF1602" i="14"/>
  <c r="AS60" i="2" s="1"/>
  <c r="CE1622" i="14" a="1"/>
  <c r="CE1622" i="14" s="1"/>
  <c r="CE1621" i="14" a="1"/>
  <c r="CE1621" i="14" s="1"/>
  <c r="CE1620" i="14" a="1"/>
  <c r="CE1620" i="14" s="1"/>
  <c r="CE1619" i="14" a="1"/>
  <c r="CE1619" i="14" s="1"/>
  <c r="CE1618" i="14" a="1"/>
  <c r="CE1618" i="14" s="1"/>
  <c r="CE1617" i="14" a="1"/>
  <c r="CE1617" i="14" s="1"/>
  <c r="CE1614" i="14" a="1"/>
  <c r="CE1614" i="14" s="1"/>
  <c r="CE1613" i="14" a="1"/>
  <c r="CE1613" i="14" s="1"/>
  <c r="CE1612" i="14" a="1"/>
  <c r="CE1612" i="14" s="1"/>
  <c r="CE1609" i="14" a="1"/>
  <c r="CE1609" i="14" s="1"/>
  <c r="CE1608" i="14" a="1"/>
  <c r="CE1608" i="14" s="1"/>
  <c r="CE1607" i="14" a="1"/>
  <c r="CE1607" i="14" s="1"/>
  <c r="CE1604" i="14"/>
  <c r="AK35" i="2" s="1"/>
  <c r="CE1603" i="14"/>
  <c r="AK8" i="2" s="1"/>
  <c r="CE1602" i="14"/>
  <c r="AK62" i="2" s="1"/>
  <c r="CD1622" i="14" a="1"/>
  <c r="CD1622" i="14" s="1"/>
  <c r="CD1621" i="14" a="1"/>
  <c r="CD1621" i="14" s="1"/>
  <c r="CD1620" i="14" a="1"/>
  <c r="CD1620" i="14" s="1"/>
  <c r="CD1619" i="14" a="1"/>
  <c r="CD1619" i="14" s="1"/>
  <c r="CD1618" i="14" a="1"/>
  <c r="CD1618" i="14" s="1"/>
  <c r="CD1617" i="14" a="1"/>
  <c r="CD1617" i="14" s="1"/>
  <c r="CD1614" i="14" a="1"/>
  <c r="CD1614" i="14" s="1"/>
  <c r="CD1613" i="14" a="1"/>
  <c r="CD1613" i="14" s="1"/>
  <c r="CD1612" i="14" a="1"/>
  <c r="CD1612" i="14" s="1"/>
  <c r="CD1609" i="14" a="1"/>
  <c r="CD1609" i="14" s="1"/>
  <c r="CD1608" i="14" a="1"/>
  <c r="CD1608" i="14" s="1"/>
  <c r="CD1607" i="14" a="1"/>
  <c r="CD1607" i="14" s="1"/>
  <c r="CD1604" i="14"/>
  <c r="AK33" i="2" s="1"/>
  <c r="CD1603" i="14"/>
  <c r="AK6" i="2" s="1"/>
  <c r="CD1602" i="14"/>
  <c r="AK60" i="2" s="1"/>
  <c r="CC1622" i="14" a="1"/>
  <c r="CC1622" i="14" s="1"/>
  <c r="CC1621" i="14" a="1"/>
  <c r="CC1621" i="14" s="1"/>
  <c r="CC1620" i="14" a="1"/>
  <c r="CC1620" i="14" s="1"/>
  <c r="CC1619" i="14" a="1"/>
  <c r="CC1619" i="14" s="1"/>
  <c r="CC1618" i="14" a="1"/>
  <c r="CC1618" i="14" s="1"/>
  <c r="CC1617" i="14" a="1"/>
  <c r="CC1617" i="14" s="1"/>
  <c r="CC1614" i="14" a="1"/>
  <c r="CC1614" i="14" s="1"/>
  <c r="CC1613" i="14" a="1"/>
  <c r="CC1613" i="14" s="1"/>
  <c r="CC1612" i="14" a="1"/>
  <c r="CC1612" i="14" s="1"/>
  <c r="CC1609" i="14" a="1"/>
  <c r="CC1609" i="14" s="1"/>
  <c r="CC1608" i="14" a="1"/>
  <c r="CC1608" i="14" s="1"/>
  <c r="CC1607" i="14" a="1"/>
  <c r="CC1607" i="14" s="1"/>
  <c r="CC1604" i="14"/>
  <c r="AI35" i="2" s="1"/>
  <c r="CC1603" i="14"/>
  <c r="AI8" i="2" s="1"/>
  <c r="CC1602" i="14"/>
  <c r="AI62" i="2" s="1"/>
  <c r="CB1622" i="14" a="1"/>
  <c r="CB1622" i="14" s="1"/>
  <c r="CB1621" i="14" a="1"/>
  <c r="CB1621" i="14" s="1"/>
  <c r="CB1620" i="14" a="1"/>
  <c r="CB1620" i="14" s="1"/>
  <c r="CB1619" i="14" a="1"/>
  <c r="CB1619" i="14" s="1"/>
  <c r="CB1618" i="14" a="1"/>
  <c r="CB1618" i="14" s="1"/>
  <c r="CB1617" i="14" a="1"/>
  <c r="CB1617" i="14" s="1"/>
  <c r="CB1614" i="14" a="1"/>
  <c r="CB1614" i="14" s="1"/>
  <c r="CB1613" i="14" a="1"/>
  <c r="CB1613" i="14" s="1"/>
  <c r="CB1612" i="14" a="1"/>
  <c r="CB1612" i="14" s="1"/>
  <c r="CB1609" i="14" a="1"/>
  <c r="CB1609" i="14" s="1"/>
  <c r="CB1608" i="14" a="1"/>
  <c r="CB1608" i="14" s="1"/>
  <c r="CQ54" i="2" s="1"/>
  <c r="CB1607" i="14" a="1"/>
  <c r="CB1607" i="14" s="1"/>
  <c r="CB1604" i="14"/>
  <c r="AI33" i="2" s="1"/>
  <c r="CB1603" i="14"/>
  <c r="AI6" i="2" s="1"/>
  <c r="CB1602" i="14"/>
  <c r="AI60" i="2" s="1"/>
  <c r="CA1622" i="14" a="1"/>
  <c r="CA1622" i="14" s="1"/>
  <c r="CP52" i="2" s="1"/>
  <c r="CA1621" i="14" a="1"/>
  <c r="CA1621" i="14" s="1"/>
  <c r="CP51" i="2" s="1"/>
  <c r="CA1620" i="14" a="1"/>
  <c r="CA1620" i="14" s="1"/>
  <c r="CP50" i="2" s="1"/>
  <c r="CA1619" i="14" a="1"/>
  <c r="CA1619" i="14" s="1"/>
  <c r="CP49" i="2" s="1"/>
  <c r="CA1618" i="14" a="1"/>
  <c r="CA1618" i="14" s="1"/>
  <c r="CP48" i="2" s="1"/>
  <c r="CA1617" i="14" a="1"/>
  <c r="CA1617" i="14" s="1"/>
  <c r="CP47" i="2" s="1"/>
  <c r="CA1614" i="14" a="1"/>
  <c r="CA1614" i="14" s="1"/>
  <c r="CA1613" i="14" a="1"/>
  <c r="CA1613" i="14" s="1"/>
  <c r="CA1612" i="14" a="1"/>
  <c r="CA1612" i="14" s="1"/>
  <c r="CA1609" i="14" a="1"/>
  <c r="CA1609" i="14" s="1"/>
  <c r="CA1608" i="14" a="1"/>
  <c r="CA1608" i="14" s="1"/>
  <c r="CP54" i="2" s="1"/>
  <c r="CA1607" i="14" a="1"/>
  <c r="CA1607" i="14" s="1"/>
  <c r="CA1604" i="14"/>
  <c r="CA1603" i="14"/>
  <c r="CA1602" i="14"/>
  <c r="BZ1622" i="14" a="1"/>
  <c r="BZ1622" i="14" s="1"/>
  <c r="CO52" i="2" s="1"/>
  <c r="BZ1621" i="14" a="1"/>
  <c r="BZ1621" i="14" s="1"/>
  <c r="CO51" i="2" s="1"/>
  <c r="BZ1620" i="14" a="1"/>
  <c r="BZ1620" i="14" s="1"/>
  <c r="CO50" i="2" s="1"/>
  <c r="BZ1619" i="14" a="1"/>
  <c r="BZ1619" i="14" s="1"/>
  <c r="CO49" i="2" s="1"/>
  <c r="BZ1618" i="14" a="1"/>
  <c r="BZ1618" i="14" s="1"/>
  <c r="CO48" i="2" s="1"/>
  <c r="BZ1617" i="14" a="1"/>
  <c r="BZ1617" i="14" s="1"/>
  <c r="CO47" i="2" s="1"/>
  <c r="BZ1614" i="14" a="1"/>
  <c r="BZ1614" i="14" s="1"/>
  <c r="BZ1613" i="14" a="1"/>
  <c r="BZ1613" i="14" s="1"/>
  <c r="BZ1612" i="14" a="1"/>
  <c r="BZ1612" i="14" s="1"/>
  <c r="BZ1609" i="14" a="1"/>
  <c r="BZ1609" i="14" s="1"/>
  <c r="BZ1608" i="14" a="1"/>
  <c r="BZ1608" i="14" s="1"/>
  <c r="CO54" i="2" s="1"/>
  <c r="BZ1607" i="14" a="1"/>
  <c r="BZ1607" i="14" s="1"/>
  <c r="BZ1604" i="14"/>
  <c r="BZ1603" i="14"/>
  <c r="BZ1602" i="14"/>
  <c r="BY1622" i="14" a="1"/>
  <c r="BY1622" i="14" s="1"/>
  <c r="CN52" i="2" s="1"/>
  <c r="BY1621" i="14" a="1"/>
  <c r="BY1621" i="14" s="1"/>
  <c r="CN51" i="2" s="1"/>
  <c r="BY1620" i="14" a="1"/>
  <c r="BY1620" i="14" s="1"/>
  <c r="CN50" i="2" s="1"/>
  <c r="BY1619" i="14" a="1"/>
  <c r="BY1619" i="14" s="1"/>
  <c r="CN49" i="2" s="1"/>
  <c r="BY1618" i="14" a="1"/>
  <c r="BY1618" i="14" s="1"/>
  <c r="CN48" i="2" s="1"/>
  <c r="BY1617" i="14" a="1"/>
  <c r="BY1617" i="14" s="1"/>
  <c r="CN47" i="2" s="1"/>
  <c r="BY1614" i="14" a="1"/>
  <c r="BY1614" i="14" s="1"/>
  <c r="BY1613" i="14" a="1"/>
  <c r="BY1613" i="14" s="1"/>
  <c r="BY1612" i="14" a="1"/>
  <c r="BY1612" i="14" s="1"/>
  <c r="BY1609" i="14" a="1"/>
  <c r="BY1609" i="14" s="1"/>
  <c r="BY1608" i="14" a="1"/>
  <c r="BY1608" i="14" s="1"/>
  <c r="CN54" i="2" s="1"/>
  <c r="BY1607" i="14" a="1"/>
  <c r="BY1607" i="14" s="1"/>
  <c r="BY1604" i="14"/>
  <c r="BY1603" i="14"/>
  <c r="BY1602" i="14"/>
  <c r="BX1622" i="14" a="1"/>
  <c r="BX1622" i="14" s="1"/>
  <c r="CM52" i="2" s="1"/>
  <c r="BX1621" i="14" a="1"/>
  <c r="BX1621" i="14" s="1"/>
  <c r="CM51" i="2" s="1"/>
  <c r="BX1620" i="14" a="1"/>
  <c r="BX1620" i="14" s="1"/>
  <c r="CM50" i="2" s="1"/>
  <c r="BX1619" i="14" a="1"/>
  <c r="BX1619" i="14" s="1"/>
  <c r="CM49" i="2" s="1"/>
  <c r="BX1618" i="14" a="1"/>
  <c r="BX1618" i="14" s="1"/>
  <c r="CM48" i="2" s="1"/>
  <c r="BX1617" i="14" a="1"/>
  <c r="BX1617" i="14" s="1"/>
  <c r="CM47" i="2" s="1"/>
  <c r="BX1614" i="14" a="1"/>
  <c r="BX1614" i="14" s="1"/>
  <c r="BX1613" i="14" a="1"/>
  <c r="BX1613" i="14" s="1"/>
  <c r="BX1612" i="14" a="1"/>
  <c r="BX1612" i="14" s="1"/>
  <c r="BX1609" i="14" a="1"/>
  <c r="BX1609" i="14" s="1"/>
  <c r="BX1608" i="14" a="1"/>
  <c r="BX1608" i="14" s="1"/>
  <c r="CM54" i="2" s="1"/>
  <c r="BX1607" i="14" a="1"/>
  <c r="BX1607" i="14" s="1"/>
  <c r="BX1604" i="14"/>
  <c r="BX1603" i="14"/>
  <c r="BX1602" i="14"/>
  <c r="BW1622" i="14" a="1"/>
  <c r="BW1622" i="14" s="1"/>
  <c r="CL52" i="2" s="1"/>
  <c r="BW1621" i="14" a="1"/>
  <c r="BW1621" i="14" s="1"/>
  <c r="CL51" i="2" s="1"/>
  <c r="BW1620" i="14" a="1"/>
  <c r="BW1620" i="14" s="1"/>
  <c r="CL50" i="2" s="1"/>
  <c r="BW1619" i="14" a="1"/>
  <c r="BW1619" i="14" s="1"/>
  <c r="CL49" i="2" s="1"/>
  <c r="BW1618" i="14" a="1"/>
  <c r="BW1618" i="14" s="1"/>
  <c r="CL48" i="2" s="1"/>
  <c r="BW1617" i="14" a="1"/>
  <c r="BW1617" i="14" s="1"/>
  <c r="CL47" i="2" s="1"/>
  <c r="BW1614" i="14" a="1"/>
  <c r="BW1614" i="14" s="1"/>
  <c r="BW1613" i="14" a="1"/>
  <c r="BW1613" i="14" s="1"/>
  <c r="BW1612" i="14" a="1"/>
  <c r="BW1612" i="14" s="1"/>
  <c r="BW1609" i="14" a="1"/>
  <c r="BW1609" i="14" s="1"/>
  <c r="BW1608" i="14" a="1"/>
  <c r="BW1608" i="14" s="1"/>
  <c r="CL54" i="2" s="1"/>
  <c r="BW1607" i="14" a="1"/>
  <c r="BW1607" i="14" s="1"/>
  <c r="BW1604" i="14"/>
  <c r="BW1603" i="14"/>
  <c r="BW1602" i="14"/>
  <c r="BV1622" i="14" a="1"/>
  <c r="BV1622" i="14" s="1"/>
  <c r="CK52" i="2" s="1"/>
  <c r="BV1621" i="14" a="1"/>
  <c r="BV1621" i="14" s="1"/>
  <c r="CK51" i="2" s="1"/>
  <c r="BV1620" i="14" a="1"/>
  <c r="BV1620" i="14" s="1"/>
  <c r="CK50" i="2" s="1"/>
  <c r="BV1619" i="14" a="1"/>
  <c r="BV1619" i="14" s="1"/>
  <c r="CK49" i="2" s="1"/>
  <c r="BV1618" i="14" a="1"/>
  <c r="BV1618" i="14" s="1"/>
  <c r="CK48" i="2" s="1"/>
  <c r="BV1617" i="14" a="1"/>
  <c r="BV1617" i="14" s="1"/>
  <c r="CK47" i="2" s="1"/>
  <c r="BV1614" i="14" a="1"/>
  <c r="BV1614" i="14" s="1"/>
  <c r="BV1613" i="14" a="1"/>
  <c r="BV1613" i="14" s="1"/>
  <c r="BV1612" i="14" a="1"/>
  <c r="BV1612" i="14" s="1"/>
  <c r="BV1609" i="14" a="1"/>
  <c r="BV1609" i="14" s="1"/>
  <c r="BV1608" i="14" a="1"/>
  <c r="BV1608" i="14" s="1"/>
  <c r="CK54" i="2" s="1"/>
  <c r="BV1607" i="14" a="1"/>
  <c r="BV1607" i="14" s="1"/>
  <c r="BV1604" i="14"/>
  <c r="BV1603" i="14"/>
  <c r="BV1602" i="14"/>
  <c r="BU1622" i="14" a="1"/>
  <c r="BU1622" i="14" s="1"/>
  <c r="CJ52" i="2" s="1"/>
  <c r="BU1621" i="14" a="1"/>
  <c r="BU1621" i="14" s="1"/>
  <c r="CJ51" i="2" s="1"/>
  <c r="BU1620" i="14" a="1"/>
  <c r="BU1620" i="14" s="1"/>
  <c r="CJ50" i="2" s="1"/>
  <c r="BU1619" i="14" a="1"/>
  <c r="BU1619" i="14" s="1"/>
  <c r="CJ49" i="2" s="1"/>
  <c r="BU1618" i="14" a="1"/>
  <c r="BU1618" i="14" s="1"/>
  <c r="CJ48" i="2" s="1"/>
  <c r="BU1617" i="14" a="1"/>
  <c r="BU1617" i="14" s="1"/>
  <c r="CJ47" i="2" s="1"/>
  <c r="BU1614" i="14" a="1"/>
  <c r="BU1614" i="14" s="1"/>
  <c r="BU1613" i="14" a="1"/>
  <c r="BU1613" i="14" s="1"/>
  <c r="BU1612" i="14" a="1"/>
  <c r="BU1612" i="14" s="1"/>
  <c r="BU1609" i="14" a="1"/>
  <c r="BU1609" i="14" s="1"/>
  <c r="BU1608" i="14" a="1"/>
  <c r="BU1608" i="14" s="1"/>
  <c r="CJ54" i="2" s="1"/>
  <c r="BU1607" i="14" a="1"/>
  <c r="BU1607" i="14" s="1"/>
  <c r="BU1604" i="14"/>
  <c r="BU1603" i="14"/>
  <c r="BU1602" i="14"/>
  <c r="BT1622" i="14" a="1"/>
  <c r="BT1622" i="14" s="1"/>
  <c r="CU26" i="2" s="1"/>
  <c r="BT1621" i="14" a="1"/>
  <c r="BT1621" i="14" s="1"/>
  <c r="CU25" i="2" s="1"/>
  <c r="BT1620" i="14" a="1"/>
  <c r="BT1620" i="14" s="1"/>
  <c r="CU24" i="2" s="1"/>
  <c r="BT1619" i="14" a="1"/>
  <c r="BT1619" i="14" s="1"/>
  <c r="CU23" i="2" s="1"/>
  <c r="BT1618" i="14" a="1"/>
  <c r="BT1618" i="14" s="1"/>
  <c r="CU22" i="2" s="1"/>
  <c r="BT1617" i="14" a="1"/>
  <c r="BT1617" i="14" s="1"/>
  <c r="CU21" i="2" s="1"/>
  <c r="BT1614" i="14" a="1"/>
  <c r="BT1614" i="14" s="1"/>
  <c r="BT1613" i="14" a="1"/>
  <c r="BT1613" i="14" s="1"/>
  <c r="BT1612" i="14" a="1"/>
  <c r="BT1612" i="14" s="1"/>
  <c r="BT1609" i="14" a="1"/>
  <c r="BT1609" i="14" s="1"/>
  <c r="BT1608" i="14" a="1"/>
  <c r="BT1608" i="14" s="1"/>
  <c r="CU28" i="2" s="1"/>
  <c r="BT1607" i="14" a="1"/>
  <c r="BT1607" i="14" s="1"/>
  <c r="BT1604" i="14"/>
  <c r="BT1603" i="14"/>
  <c r="BT1602" i="14"/>
  <c r="BS1622" i="14" a="1"/>
  <c r="BS1622" i="14" s="1"/>
  <c r="CT26" i="2" s="1"/>
  <c r="BS1621" i="14" a="1"/>
  <c r="BS1621" i="14" s="1"/>
  <c r="CT25" i="2" s="1"/>
  <c r="BS1620" i="14" a="1"/>
  <c r="BS1620" i="14" s="1"/>
  <c r="CT24" i="2" s="1"/>
  <c r="BS1619" i="14" a="1"/>
  <c r="BS1619" i="14" s="1"/>
  <c r="CT23" i="2" s="1"/>
  <c r="BS1618" i="14" a="1"/>
  <c r="BS1618" i="14" s="1"/>
  <c r="CT22" i="2" s="1"/>
  <c r="BS1617" i="14" a="1"/>
  <c r="BS1617" i="14" s="1"/>
  <c r="CT21" i="2" s="1"/>
  <c r="BS1614" i="14" a="1"/>
  <c r="BS1614" i="14" s="1"/>
  <c r="BS1613" i="14" a="1"/>
  <c r="BS1613" i="14" s="1"/>
  <c r="BS1612" i="14" a="1"/>
  <c r="BS1612" i="14" s="1"/>
  <c r="BS1609" i="14" a="1"/>
  <c r="BS1609" i="14" s="1"/>
  <c r="BS1608" i="14" a="1"/>
  <c r="BS1608" i="14" s="1"/>
  <c r="CT28" i="2" s="1"/>
  <c r="BS1607" i="14" a="1"/>
  <c r="BS1607" i="14" s="1"/>
  <c r="BS1604" i="14"/>
  <c r="BS1603" i="14"/>
  <c r="BS1602" i="14"/>
  <c r="BR1622" i="14" a="1"/>
  <c r="BR1622" i="14" s="1"/>
  <c r="CS26" i="2" s="1"/>
  <c r="BR1621" i="14" a="1"/>
  <c r="BR1621" i="14" s="1"/>
  <c r="CS25" i="2" s="1"/>
  <c r="BR1620" i="14" a="1"/>
  <c r="BR1620" i="14" s="1"/>
  <c r="CS24" i="2" s="1"/>
  <c r="BR1619" i="14" a="1"/>
  <c r="BR1619" i="14" s="1"/>
  <c r="CS23" i="2" s="1"/>
  <c r="BR1618" i="14" a="1"/>
  <c r="BR1618" i="14" s="1"/>
  <c r="CS22" i="2" s="1"/>
  <c r="BR1617" i="14" a="1"/>
  <c r="BR1617" i="14" s="1"/>
  <c r="CS21" i="2" s="1"/>
  <c r="BR1614" i="14" a="1"/>
  <c r="BR1614" i="14" s="1"/>
  <c r="BR1613" i="14" a="1"/>
  <c r="BR1613" i="14" s="1"/>
  <c r="BR1612" i="14" a="1"/>
  <c r="BR1612" i="14" s="1"/>
  <c r="BR1609" i="14" a="1"/>
  <c r="BR1609" i="14" s="1"/>
  <c r="BR1608" i="14" a="1"/>
  <c r="BR1608" i="14" s="1"/>
  <c r="CS28" i="2" s="1"/>
  <c r="BR1607" i="14" a="1"/>
  <c r="BR1607" i="14" s="1"/>
  <c r="BR1604" i="14"/>
  <c r="BR1603" i="14"/>
  <c r="BR1602" i="14"/>
  <c r="BQ1622" i="14" a="1"/>
  <c r="BQ1622" i="14" s="1"/>
  <c r="CR26" i="2" s="1"/>
  <c r="BQ1621" i="14" a="1"/>
  <c r="BQ1621" i="14" s="1"/>
  <c r="CR25" i="2" s="1"/>
  <c r="BQ1620" i="14" a="1"/>
  <c r="BQ1620" i="14" s="1"/>
  <c r="CR24" i="2" s="1"/>
  <c r="BQ1619" i="14" a="1"/>
  <c r="BQ1619" i="14" s="1"/>
  <c r="CR23" i="2" s="1"/>
  <c r="BQ1618" i="14" a="1"/>
  <c r="BQ1618" i="14" s="1"/>
  <c r="CR22" i="2" s="1"/>
  <c r="BQ1617" i="14" a="1"/>
  <c r="BQ1617" i="14" s="1"/>
  <c r="CR21" i="2" s="1"/>
  <c r="BQ1614" i="14" a="1"/>
  <c r="BQ1614" i="14" s="1"/>
  <c r="BQ1613" i="14" a="1"/>
  <c r="BQ1613" i="14" s="1"/>
  <c r="BQ1612" i="14" a="1"/>
  <c r="BQ1612" i="14" s="1"/>
  <c r="BQ1609" i="14" a="1"/>
  <c r="BQ1609" i="14" s="1"/>
  <c r="BQ1608" i="14" a="1"/>
  <c r="BQ1608" i="14" s="1"/>
  <c r="CR28" i="2" s="1"/>
  <c r="BQ1607" i="14" a="1"/>
  <c r="BQ1607" i="14" s="1"/>
  <c r="BQ1604" i="14"/>
  <c r="BQ1603" i="14"/>
  <c r="BQ1602" i="14"/>
  <c r="BP1622" i="14" a="1"/>
  <c r="BP1622" i="14" s="1"/>
  <c r="CQ26" i="2" s="1"/>
  <c r="BP1621" i="14" a="1"/>
  <c r="BP1621" i="14" s="1"/>
  <c r="CQ25" i="2" s="1"/>
  <c r="BP1620" i="14" a="1"/>
  <c r="BP1620" i="14" s="1"/>
  <c r="CQ24" i="2" s="1"/>
  <c r="BP1619" i="14" a="1"/>
  <c r="BP1619" i="14" s="1"/>
  <c r="CQ23" i="2" s="1"/>
  <c r="BP1618" i="14" a="1"/>
  <c r="BP1618" i="14" s="1"/>
  <c r="CQ22" i="2" s="1"/>
  <c r="BP1617" i="14" a="1"/>
  <c r="BP1617" i="14" s="1"/>
  <c r="CQ21" i="2" s="1"/>
  <c r="BP1614" i="14" a="1"/>
  <c r="BP1614" i="14" s="1"/>
  <c r="BP1613" i="14" a="1"/>
  <c r="BP1613" i="14" s="1"/>
  <c r="BP1612" i="14" a="1"/>
  <c r="BP1612" i="14" s="1"/>
  <c r="BP1609" i="14" a="1"/>
  <c r="BP1609" i="14" s="1"/>
  <c r="BP1608" i="14" a="1"/>
  <c r="BP1608" i="14" s="1"/>
  <c r="CQ28" i="2" s="1"/>
  <c r="BP1607" i="14" a="1"/>
  <c r="BP1607" i="14" s="1"/>
  <c r="BP1604" i="14"/>
  <c r="BP1603" i="14"/>
  <c r="BP1602" i="14"/>
  <c r="BO1622" i="14" a="1"/>
  <c r="BO1622" i="14" s="1"/>
  <c r="BF14" i="2" s="1"/>
  <c r="BO1621" i="14" a="1"/>
  <c r="BO1621" i="14" s="1"/>
  <c r="BF13" i="2" s="1"/>
  <c r="BO1620" i="14" a="1"/>
  <c r="BO1620" i="14" s="1"/>
  <c r="BF12" i="2" s="1"/>
  <c r="BO1619" i="14" a="1"/>
  <c r="BO1619" i="14" s="1"/>
  <c r="BF11" i="2" s="1"/>
  <c r="BO1618" i="14" a="1"/>
  <c r="BO1618" i="14" s="1"/>
  <c r="BF10" i="2" s="1"/>
  <c r="BO1617" i="14" a="1"/>
  <c r="BO1617" i="14" s="1"/>
  <c r="BF9" i="2" s="1"/>
  <c r="BO1614" i="14" a="1"/>
  <c r="BO1614" i="14" s="1"/>
  <c r="BF15" i="2" s="1"/>
  <c r="BO1613" i="14" a="1"/>
  <c r="BO1613" i="14" s="1"/>
  <c r="BO1612" i="14" a="1"/>
  <c r="BO1612" i="14" s="1"/>
  <c r="BO1609" i="14" a="1"/>
  <c r="BO1609" i="14" s="1"/>
  <c r="BO1608" i="14" a="1"/>
  <c r="BO1608" i="14" s="1"/>
  <c r="BO1607" i="14" a="1"/>
  <c r="BO1607" i="14" s="1"/>
  <c r="BO1604" i="14"/>
  <c r="BO1603" i="14"/>
  <c r="BO1602" i="14"/>
  <c r="BN1622" i="14" a="1"/>
  <c r="BN1622" i="14" s="1"/>
  <c r="CP26" i="2" s="1"/>
  <c r="BN1621" i="14" a="1"/>
  <c r="BN1621" i="14" s="1"/>
  <c r="CP25" i="2" s="1"/>
  <c r="BN1620" i="14" a="1"/>
  <c r="BN1620" i="14" s="1"/>
  <c r="CP24" i="2" s="1"/>
  <c r="BN1619" i="14" a="1"/>
  <c r="BN1619" i="14" s="1"/>
  <c r="CP23" i="2" s="1"/>
  <c r="BN1618" i="14" a="1"/>
  <c r="BN1618" i="14" s="1"/>
  <c r="CP22" i="2" s="1"/>
  <c r="BN1617" i="14" a="1"/>
  <c r="BN1617" i="14" s="1"/>
  <c r="CP21" i="2" s="1"/>
  <c r="BN1614" i="14" a="1"/>
  <c r="BN1614" i="14" s="1"/>
  <c r="BN1613" i="14" a="1"/>
  <c r="BN1613" i="14" s="1"/>
  <c r="BN1612" i="14" a="1"/>
  <c r="BN1612" i="14" s="1"/>
  <c r="BN1609" i="14" a="1"/>
  <c r="BN1609" i="14" s="1"/>
  <c r="BN1608" i="14" a="1"/>
  <c r="BN1608" i="14" s="1"/>
  <c r="CP28" i="2" s="1"/>
  <c r="BN1607" i="14" a="1"/>
  <c r="BN1607" i="14" s="1"/>
  <c r="BN1604" i="14"/>
  <c r="BN1603" i="14"/>
  <c r="BN1602" i="14"/>
  <c r="BM1622" i="14" a="1"/>
  <c r="BM1622" i="14" s="1"/>
  <c r="CO26" i="2" s="1"/>
  <c r="BM1621" i="14" a="1"/>
  <c r="BM1621" i="14" s="1"/>
  <c r="CO25" i="2" s="1"/>
  <c r="BM1620" i="14" a="1"/>
  <c r="BM1620" i="14" s="1"/>
  <c r="CO24" i="2" s="1"/>
  <c r="BM1619" i="14" a="1"/>
  <c r="BM1619" i="14" s="1"/>
  <c r="CO23" i="2" s="1"/>
  <c r="BM1618" i="14" a="1"/>
  <c r="BM1618" i="14" s="1"/>
  <c r="CO22" i="2" s="1"/>
  <c r="BM1617" i="14" a="1"/>
  <c r="BM1617" i="14" s="1"/>
  <c r="CO21" i="2" s="1"/>
  <c r="BM1614" i="14" a="1"/>
  <c r="BM1614" i="14" s="1"/>
  <c r="BM1613" i="14" a="1"/>
  <c r="BM1613" i="14" s="1"/>
  <c r="BM1612" i="14" a="1"/>
  <c r="BM1612" i="14" s="1"/>
  <c r="BM1609" i="14" a="1"/>
  <c r="BM1609" i="14" s="1"/>
  <c r="BM1608" i="14" a="1"/>
  <c r="BM1608" i="14" s="1"/>
  <c r="CO28" i="2" s="1"/>
  <c r="BM1607" i="14" a="1"/>
  <c r="BM1607" i="14" s="1"/>
  <c r="BM1604" i="14"/>
  <c r="BM1603" i="14"/>
  <c r="BM1602" i="14"/>
  <c r="BL1622" i="14" a="1"/>
  <c r="BL1622" i="14" s="1"/>
  <c r="BG14" i="2" s="1"/>
  <c r="BL1621" i="14" a="1"/>
  <c r="BL1621" i="14" s="1"/>
  <c r="BG13" i="2" s="1"/>
  <c r="BL1620" i="14" a="1"/>
  <c r="BL1620" i="14" s="1"/>
  <c r="BG12" i="2" s="1"/>
  <c r="BL1619" i="14" a="1"/>
  <c r="BL1619" i="14" s="1"/>
  <c r="BG11" i="2" s="1"/>
  <c r="BL1618" i="14" a="1"/>
  <c r="BL1618" i="14" s="1"/>
  <c r="BG10" i="2" s="1"/>
  <c r="BL1617" i="14" a="1"/>
  <c r="BL1617" i="14" s="1"/>
  <c r="BG9" i="2" s="1"/>
  <c r="BL1614" i="14" a="1"/>
  <c r="BL1614" i="14" s="1"/>
  <c r="BG15" i="2" s="1"/>
  <c r="BL1613" i="14" a="1"/>
  <c r="BL1613" i="14" s="1"/>
  <c r="BL1612" i="14" a="1"/>
  <c r="BL1612" i="14" s="1"/>
  <c r="BL1609" i="14" a="1"/>
  <c r="BL1609" i="14" s="1"/>
  <c r="BL1608" i="14" a="1"/>
  <c r="BL1608" i="14" s="1"/>
  <c r="BL1607" i="14" a="1"/>
  <c r="BL1607" i="14" s="1"/>
  <c r="BL1604" i="14"/>
  <c r="BL1603" i="14"/>
  <c r="BL1602" i="14"/>
  <c r="BK1622" i="14" a="1"/>
  <c r="BK1622" i="14" s="1"/>
  <c r="CN26" i="2" s="1"/>
  <c r="BK1621" i="14" a="1"/>
  <c r="BK1621" i="14" s="1"/>
  <c r="CN25" i="2" s="1"/>
  <c r="BK1620" i="14" a="1"/>
  <c r="BK1620" i="14" s="1"/>
  <c r="CN24" i="2" s="1"/>
  <c r="BK1619" i="14" a="1"/>
  <c r="BK1619" i="14" s="1"/>
  <c r="CN23" i="2" s="1"/>
  <c r="BK1618" i="14" a="1"/>
  <c r="BK1618" i="14" s="1"/>
  <c r="CN22" i="2" s="1"/>
  <c r="BK1617" i="14" a="1"/>
  <c r="BK1617" i="14" s="1"/>
  <c r="CN21" i="2" s="1"/>
  <c r="BK1614" i="14" a="1"/>
  <c r="BK1614" i="14" s="1"/>
  <c r="BK1613" i="14" a="1"/>
  <c r="BK1613" i="14" s="1"/>
  <c r="BK1612" i="14" a="1"/>
  <c r="BK1612" i="14" s="1"/>
  <c r="BK1609" i="14" a="1"/>
  <c r="BK1609" i="14" s="1"/>
  <c r="BK1608" i="14" a="1"/>
  <c r="BK1608" i="14" s="1"/>
  <c r="CN28" i="2" s="1"/>
  <c r="BK1607" i="14" a="1"/>
  <c r="BK1607" i="14" s="1"/>
  <c r="BK1604" i="14"/>
  <c r="BK1603" i="14"/>
  <c r="BK1602" i="14"/>
  <c r="BJ1622" i="14" a="1"/>
  <c r="BJ1622" i="14" s="1"/>
  <c r="CM26" i="2" s="1"/>
  <c r="BJ1621" i="14" a="1"/>
  <c r="BJ1621" i="14" s="1"/>
  <c r="CM25" i="2" s="1"/>
  <c r="BJ1620" i="14" a="1"/>
  <c r="BJ1620" i="14" s="1"/>
  <c r="CM24" i="2" s="1"/>
  <c r="BJ1619" i="14" a="1"/>
  <c r="BJ1619" i="14" s="1"/>
  <c r="CM23" i="2" s="1"/>
  <c r="BJ1618" i="14" a="1"/>
  <c r="BJ1618" i="14" s="1"/>
  <c r="CM22" i="2" s="1"/>
  <c r="BJ1617" i="14" a="1"/>
  <c r="BJ1617" i="14" s="1"/>
  <c r="CM21" i="2" s="1"/>
  <c r="BJ1614" i="14" a="1"/>
  <c r="BJ1614" i="14" s="1"/>
  <c r="BJ1613" i="14" a="1"/>
  <c r="BJ1613" i="14" s="1"/>
  <c r="BJ1612" i="14" a="1"/>
  <c r="BJ1612" i="14" s="1"/>
  <c r="BJ1609" i="14" a="1"/>
  <c r="BJ1609" i="14" s="1"/>
  <c r="BJ1608" i="14" a="1"/>
  <c r="BJ1608" i="14" s="1"/>
  <c r="CM28" i="2" s="1"/>
  <c r="BJ1607" i="14" a="1"/>
  <c r="BJ1607" i="14" s="1"/>
  <c r="BJ1604" i="14"/>
  <c r="BJ1603" i="14"/>
  <c r="BJ1602" i="14"/>
  <c r="BI1622" i="14" a="1"/>
  <c r="BI1622" i="14" s="1"/>
  <c r="CL26" i="2" s="1"/>
  <c r="BI1621" i="14" a="1"/>
  <c r="BI1621" i="14" s="1"/>
  <c r="CL25" i="2" s="1"/>
  <c r="BI1620" i="14" a="1"/>
  <c r="BI1620" i="14" s="1"/>
  <c r="CL24" i="2" s="1"/>
  <c r="BI1619" i="14" a="1"/>
  <c r="BI1619" i="14" s="1"/>
  <c r="CL23" i="2" s="1"/>
  <c r="BI1618" i="14" a="1"/>
  <c r="BI1618" i="14" s="1"/>
  <c r="CL22" i="2" s="1"/>
  <c r="BI1617" i="14" a="1"/>
  <c r="BI1617" i="14" s="1"/>
  <c r="CL21" i="2" s="1"/>
  <c r="BI1614" i="14" a="1"/>
  <c r="BI1614" i="14" s="1"/>
  <c r="BI1613" i="14" a="1"/>
  <c r="BI1613" i="14" s="1"/>
  <c r="BI1612" i="14" a="1"/>
  <c r="BI1612" i="14" s="1"/>
  <c r="BI1609" i="14" a="1"/>
  <c r="BI1609" i="14" s="1"/>
  <c r="BI1608" i="14" a="1"/>
  <c r="BI1608" i="14" s="1"/>
  <c r="CL28" i="2" s="1"/>
  <c r="BI1607" i="14" a="1"/>
  <c r="BI1607" i="14" s="1"/>
  <c r="BI1604" i="14"/>
  <c r="BI1603" i="14"/>
  <c r="BI1602" i="14"/>
  <c r="BH1622" i="14" a="1"/>
  <c r="BH1622" i="14" s="1"/>
  <c r="CK26" i="2" s="1"/>
  <c r="BH1621" i="14" a="1"/>
  <c r="BH1621" i="14" s="1"/>
  <c r="CK25" i="2" s="1"/>
  <c r="BH1620" i="14" a="1"/>
  <c r="BH1620" i="14" s="1"/>
  <c r="CK24" i="2" s="1"/>
  <c r="BH1619" i="14" a="1"/>
  <c r="BH1619" i="14" s="1"/>
  <c r="CK23" i="2" s="1"/>
  <c r="BH1618" i="14" a="1"/>
  <c r="BH1618" i="14" s="1"/>
  <c r="CK22" i="2" s="1"/>
  <c r="BH1617" i="14" a="1"/>
  <c r="BH1617" i="14" s="1"/>
  <c r="CK21" i="2" s="1"/>
  <c r="BH1614" i="14" a="1"/>
  <c r="BH1614" i="14" s="1"/>
  <c r="BH1613" i="14" a="1"/>
  <c r="BH1613" i="14" s="1"/>
  <c r="BH1612" i="14" a="1"/>
  <c r="BH1612" i="14" s="1"/>
  <c r="BH1609" i="14" a="1"/>
  <c r="BH1609" i="14" s="1"/>
  <c r="BH1608" i="14" a="1"/>
  <c r="BH1608" i="14" s="1"/>
  <c r="CK28" i="2" s="1"/>
  <c r="BH1607" i="14" a="1"/>
  <c r="BH1607" i="14" s="1"/>
  <c r="BH1604" i="14"/>
  <c r="BH1603" i="14"/>
  <c r="BH1602" i="14"/>
  <c r="BG1622" i="14" a="1"/>
  <c r="BG1622" i="14" s="1"/>
  <c r="CJ26" i="2" s="1"/>
  <c r="BG1621" i="14" a="1"/>
  <c r="BG1621" i="14" s="1"/>
  <c r="CJ25" i="2" s="1"/>
  <c r="BG1620" i="14" a="1"/>
  <c r="BG1620" i="14" s="1"/>
  <c r="CJ24" i="2" s="1"/>
  <c r="BG1619" i="14" a="1"/>
  <c r="BG1619" i="14" s="1"/>
  <c r="CJ23" i="2" s="1"/>
  <c r="BG1618" i="14" a="1"/>
  <c r="BG1618" i="14" s="1"/>
  <c r="CJ22" i="2" s="1"/>
  <c r="BG1617" i="14" a="1"/>
  <c r="BG1617" i="14" s="1"/>
  <c r="CJ21" i="2" s="1"/>
  <c r="BG1614" i="14" a="1"/>
  <c r="BG1614" i="14" s="1"/>
  <c r="BG1613" i="14" a="1"/>
  <c r="BG1613" i="14" s="1"/>
  <c r="BG1612" i="14" a="1"/>
  <c r="BG1612" i="14" s="1"/>
  <c r="BG1609" i="14" a="1"/>
  <c r="BG1609" i="14" s="1"/>
  <c r="BG1608" i="14" a="1"/>
  <c r="BG1608" i="14" s="1"/>
  <c r="CJ28" i="2" s="1"/>
  <c r="BG1607" i="14" a="1"/>
  <c r="BG1607" i="14" s="1"/>
  <c r="BG1604" i="14"/>
  <c r="BG1603" i="14"/>
  <c r="BG1602" i="14"/>
  <c r="BF1622" i="14" a="1"/>
  <c r="BF1622" i="14" s="1"/>
  <c r="BY78" i="2" s="1"/>
  <c r="BF1621" i="14" a="1"/>
  <c r="BF1621" i="14" s="1"/>
  <c r="BY77" i="2" s="1"/>
  <c r="BF1620" i="14" a="1"/>
  <c r="BF1620" i="14" s="1"/>
  <c r="BY76" i="2" s="1"/>
  <c r="BF1619" i="14" a="1"/>
  <c r="BF1619" i="14" s="1"/>
  <c r="BY75" i="2" s="1"/>
  <c r="BF1618" i="14" a="1"/>
  <c r="BF1618" i="14" s="1"/>
  <c r="BY74" i="2" s="1"/>
  <c r="BF1617" i="14" a="1"/>
  <c r="BF1617" i="14" s="1"/>
  <c r="BY73" i="2" s="1"/>
  <c r="BF1614" i="14" a="1"/>
  <c r="BF1614" i="14" s="1"/>
  <c r="BF1613" i="14" a="1"/>
  <c r="BF1613" i="14" s="1"/>
  <c r="BF1612" i="14" a="1"/>
  <c r="BF1612" i="14" s="1"/>
  <c r="BF1609" i="14" a="1"/>
  <c r="BF1609" i="14" s="1"/>
  <c r="BF1608" i="14" a="1"/>
  <c r="BF1608" i="14" s="1"/>
  <c r="BY80" i="2" s="1"/>
  <c r="BF1607" i="14" a="1"/>
  <c r="BF1607" i="14" s="1"/>
  <c r="BF1604" i="14"/>
  <c r="BF1603" i="14"/>
  <c r="BF1602" i="14"/>
  <c r="BE1622" i="14" a="1"/>
  <c r="BE1622" i="14" s="1"/>
  <c r="BX78" i="2" s="1"/>
  <c r="BE1621" i="14" a="1"/>
  <c r="BE1621" i="14" s="1"/>
  <c r="BX77" i="2" s="1"/>
  <c r="BE1620" i="14" a="1"/>
  <c r="BE1620" i="14" s="1"/>
  <c r="BX76" i="2" s="1"/>
  <c r="BE1619" i="14" a="1"/>
  <c r="BE1619" i="14" s="1"/>
  <c r="BX75" i="2" s="1"/>
  <c r="BE1618" i="14" a="1"/>
  <c r="BE1618" i="14" s="1"/>
  <c r="BX74" i="2" s="1"/>
  <c r="BE1617" i="14" a="1"/>
  <c r="BE1617" i="14" s="1"/>
  <c r="BX73" i="2" s="1"/>
  <c r="BE1614" i="14" a="1"/>
  <c r="BE1614" i="14" s="1"/>
  <c r="BE1613" i="14" a="1"/>
  <c r="BE1613" i="14" s="1"/>
  <c r="BE1612" i="14" a="1"/>
  <c r="BE1612" i="14" s="1"/>
  <c r="BE1609" i="14" a="1"/>
  <c r="BE1609" i="14" s="1"/>
  <c r="BE1608" i="14" a="1"/>
  <c r="BE1608" i="14" s="1"/>
  <c r="BX80" i="2" s="1"/>
  <c r="BE1607" i="14" a="1"/>
  <c r="BE1607" i="14" s="1"/>
  <c r="BE1604" i="14"/>
  <c r="BE1603" i="14"/>
  <c r="BE1602" i="14"/>
  <c r="BD1622" i="14" a="1"/>
  <c r="BD1622" i="14" s="1"/>
  <c r="BW78" i="2" s="1"/>
  <c r="BD1621" i="14" a="1"/>
  <c r="BD1621" i="14" s="1"/>
  <c r="BW77" i="2" s="1"/>
  <c r="BD1620" i="14" a="1"/>
  <c r="BD1620" i="14" s="1"/>
  <c r="BW76" i="2" s="1"/>
  <c r="BD1619" i="14" a="1"/>
  <c r="BD1619" i="14" s="1"/>
  <c r="BW75" i="2" s="1"/>
  <c r="BD1618" i="14" a="1"/>
  <c r="BD1618" i="14" s="1"/>
  <c r="BW74" i="2" s="1"/>
  <c r="BD1617" i="14" a="1"/>
  <c r="BD1617" i="14" s="1"/>
  <c r="BW73" i="2" s="1"/>
  <c r="BD1614" i="14" a="1"/>
  <c r="BD1614" i="14" s="1"/>
  <c r="BD1613" i="14" a="1"/>
  <c r="BD1613" i="14" s="1"/>
  <c r="BD1612" i="14" a="1"/>
  <c r="BD1612" i="14" s="1"/>
  <c r="BD1609" i="14" a="1"/>
  <c r="BD1609" i="14" s="1"/>
  <c r="BD1608" i="14" a="1"/>
  <c r="BD1608" i="14" s="1"/>
  <c r="BW80" i="2" s="1"/>
  <c r="BD1607" i="14" a="1"/>
  <c r="BD1607" i="14" s="1"/>
  <c r="BD1604" i="14"/>
  <c r="BD1603" i="14"/>
  <c r="BD1602" i="14"/>
  <c r="BC1622" i="14" a="1"/>
  <c r="BC1622" i="14" s="1"/>
  <c r="BV78" i="2" s="1"/>
  <c r="BC1621" i="14" a="1"/>
  <c r="BC1621" i="14" s="1"/>
  <c r="BV77" i="2" s="1"/>
  <c r="BC1620" i="14" a="1"/>
  <c r="BC1620" i="14" s="1"/>
  <c r="BV76" i="2" s="1"/>
  <c r="BC1619" i="14" a="1"/>
  <c r="BC1619" i="14" s="1"/>
  <c r="BV75" i="2" s="1"/>
  <c r="BC1618" i="14" a="1"/>
  <c r="BC1618" i="14" s="1"/>
  <c r="BV74" i="2" s="1"/>
  <c r="BC1617" i="14" a="1"/>
  <c r="BC1617" i="14" s="1"/>
  <c r="BV73" i="2" s="1"/>
  <c r="BC1614" i="14" a="1"/>
  <c r="BC1614" i="14" s="1"/>
  <c r="BC1613" i="14" a="1"/>
  <c r="BC1613" i="14" s="1"/>
  <c r="BC1612" i="14" a="1"/>
  <c r="BC1612" i="14" s="1"/>
  <c r="BC1609" i="14" a="1"/>
  <c r="BC1609" i="14" s="1"/>
  <c r="BC1608" i="14" a="1"/>
  <c r="BC1608" i="14" s="1"/>
  <c r="BV80" i="2" s="1"/>
  <c r="BC1607" i="14" a="1"/>
  <c r="BC1607" i="14" s="1"/>
  <c r="BC1604" i="14"/>
  <c r="BC1603" i="14"/>
  <c r="BC1602" i="14"/>
  <c r="BB1622" i="14" a="1"/>
  <c r="BB1622" i="14" s="1"/>
  <c r="BU78" i="2" s="1"/>
  <c r="BB1621" i="14" a="1"/>
  <c r="BB1621" i="14" s="1"/>
  <c r="BU77" i="2" s="1"/>
  <c r="BB1620" i="14" a="1"/>
  <c r="BB1620" i="14" s="1"/>
  <c r="BU76" i="2" s="1"/>
  <c r="BB1619" i="14" a="1"/>
  <c r="BB1619" i="14" s="1"/>
  <c r="BU75" i="2" s="1"/>
  <c r="BB1618" i="14" a="1"/>
  <c r="BB1618" i="14" s="1"/>
  <c r="BU74" i="2" s="1"/>
  <c r="BB1617" i="14" a="1"/>
  <c r="BB1617" i="14" s="1"/>
  <c r="BU73" i="2" s="1"/>
  <c r="BB1614" i="14" a="1"/>
  <c r="BB1614" i="14" s="1"/>
  <c r="BB1613" i="14" a="1"/>
  <c r="BB1613" i="14" s="1"/>
  <c r="BB1612" i="14" a="1"/>
  <c r="BB1612" i="14" s="1"/>
  <c r="BB1609" i="14" a="1"/>
  <c r="BB1609" i="14" s="1"/>
  <c r="BB1608" i="14" a="1"/>
  <c r="BB1608" i="14" s="1"/>
  <c r="BU80" i="2" s="1"/>
  <c r="BB1607" i="14" a="1"/>
  <c r="BB1607" i="14" s="1"/>
  <c r="BB1604" i="14"/>
  <c r="BB1603" i="14"/>
  <c r="BB1602" i="14"/>
  <c r="BA1622" i="14" a="1"/>
  <c r="BA1622" i="14" s="1"/>
  <c r="BT78" i="2" s="1"/>
  <c r="BA1621" i="14" a="1"/>
  <c r="BA1621" i="14" s="1"/>
  <c r="BT77" i="2" s="1"/>
  <c r="BA1620" i="14" a="1"/>
  <c r="BA1620" i="14" s="1"/>
  <c r="BT76" i="2" s="1"/>
  <c r="BA1619" i="14" a="1"/>
  <c r="BA1619" i="14" s="1"/>
  <c r="BT75" i="2" s="1"/>
  <c r="BA1618" i="14" a="1"/>
  <c r="BA1618" i="14" s="1"/>
  <c r="BT74" i="2" s="1"/>
  <c r="BA1617" i="14" a="1"/>
  <c r="BA1617" i="14" s="1"/>
  <c r="BT73" i="2" s="1"/>
  <c r="BA1614" i="14" a="1"/>
  <c r="BA1614" i="14" s="1"/>
  <c r="BA1613" i="14" a="1"/>
  <c r="BA1613" i="14" s="1"/>
  <c r="BA1612" i="14" a="1"/>
  <c r="BA1612" i="14" s="1"/>
  <c r="BA1609" i="14" a="1"/>
  <c r="BA1609" i="14" s="1"/>
  <c r="BA1608" i="14" a="1"/>
  <c r="BA1608" i="14" s="1"/>
  <c r="BT80" i="2" s="1"/>
  <c r="BA1607" i="14" a="1"/>
  <c r="BA1607" i="14" s="1"/>
  <c r="BA1604" i="14"/>
  <c r="BA1603" i="14"/>
  <c r="BA1602" i="14"/>
  <c r="AZ1622" i="14" a="1"/>
  <c r="AZ1622" i="14" s="1"/>
  <c r="BS78" i="2" s="1"/>
  <c r="AZ1621" i="14" a="1"/>
  <c r="AZ1621" i="14" s="1"/>
  <c r="BS77" i="2" s="1"/>
  <c r="AZ1620" i="14" a="1"/>
  <c r="AZ1620" i="14" s="1"/>
  <c r="BS76" i="2" s="1"/>
  <c r="AZ1619" i="14" a="1"/>
  <c r="AZ1619" i="14" s="1"/>
  <c r="BS75" i="2" s="1"/>
  <c r="AZ1618" i="14" a="1"/>
  <c r="AZ1618" i="14" s="1"/>
  <c r="BS74" i="2" s="1"/>
  <c r="AZ1617" i="14" a="1"/>
  <c r="AZ1617" i="14" s="1"/>
  <c r="BS73" i="2" s="1"/>
  <c r="AZ1614" i="14" a="1"/>
  <c r="AZ1614" i="14" s="1"/>
  <c r="AZ1613" i="14" a="1"/>
  <c r="AZ1613" i="14" s="1"/>
  <c r="AZ1612" i="14" a="1"/>
  <c r="AZ1612" i="14" s="1"/>
  <c r="AZ1609" i="14" a="1"/>
  <c r="AZ1609" i="14" s="1"/>
  <c r="AZ1608" i="14" a="1"/>
  <c r="AZ1608" i="14" s="1"/>
  <c r="BS80" i="2" s="1"/>
  <c r="AZ1607" i="14" a="1"/>
  <c r="AZ1607" i="14" s="1"/>
  <c r="AZ1604" i="14"/>
  <c r="AZ1603" i="14"/>
  <c r="AZ1602" i="14"/>
  <c r="AY1622" i="14" a="1"/>
  <c r="AY1622" i="14" s="1"/>
  <c r="BR78" i="2" s="1"/>
  <c r="AY1621" i="14" a="1"/>
  <c r="AY1621" i="14" s="1"/>
  <c r="BR77" i="2" s="1"/>
  <c r="AY1620" i="14" a="1"/>
  <c r="AY1620" i="14" s="1"/>
  <c r="BR76" i="2" s="1"/>
  <c r="AY1619" i="14" a="1"/>
  <c r="AY1619" i="14" s="1"/>
  <c r="BR75" i="2" s="1"/>
  <c r="AY1618" i="14" a="1"/>
  <c r="AY1618" i="14" s="1"/>
  <c r="BR74" i="2" s="1"/>
  <c r="AY1617" i="14" a="1"/>
  <c r="AY1617" i="14" s="1"/>
  <c r="BR73" i="2" s="1"/>
  <c r="AY1614" i="14" a="1"/>
  <c r="AY1614" i="14" s="1"/>
  <c r="AY1613" i="14" a="1"/>
  <c r="AY1613" i="14" s="1"/>
  <c r="AY1612" i="14" a="1"/>
  <c r="AY1612" i="14" s="1"/>
  <c r="AY1609" i="14" a="1"/>
  <c r="AY1609" i="14" s="1"/>
  <c r="AY1608" i="14" a="1"/>
  <c r="AY1608" i="14" s="1"/>
  <c r="BR80" i="2" s="1"/>
  <c r="AY1607" i="14" a="1"/>
  <c r="AY1607" i="14" s="1"/>
  <c r="AY1604" i="14"/>
  <c r="AY1603" i="14"/>
  <c r="AY1602" i="14"/>
  <c r="AX1622" i="14" a="1"/>
  <c r="AX1622" i="14" s="1"/>
  <c r="BQ78" i="2" s="1"/>
  <c r="AX1621" i="14" a="1"/>
  <c r="AX1621" i="14" s="1"/>
  <c r="BQ77" i="2" s="1"/>
  <c r="AX1620" i="14" a="1"/>
  <c r="AX1620" i="14" s="1"/>
  <c r="BQ76" i="2" s="1"/>
  <c r="AX1619" i="14" a="1"/>
  <c r="AX1619" i="14" s="1"/>
  <c r="BQ75" i="2" s="1"/>
  <c r="AX1618" i="14" a="1"/>
  <c r="AX1618" i="14" s="1"/>
  <c r="BQ74" i="2" s="1"/>
  <c r="AX1617" i="14" a="1"/>
  <c r="AX1617" i="14" s="1"/>
  <c r="BQ73" i="2" s="1"/>
  <c r="AX1614" i="14" a="1"/>
  <c r="AX1614" i="14" s="1"/>
  <c r="AX1613" i="14" a="1"/>
  <c r="AX1613" i="14" s="1"/>
  <c r="AX1612" i="14" a="1"/>
  <c r="AX1612" i="14" s="1"/>
  <c r="AX1609" i="14" a="1"/>
  <c r="AX1609" i="14" s="1"/>
  <c r="AX1608" i="14" a="1"/>
  <c r="AX1608" i="14" s="1"/>
  <c r="BQ80" i="2" s="1"/>
  <c r="AX1607" i="14" a="1"/>
  <c r="AX1607" i="14" s="1"/>
  <c r="AX1604" i="14"/>
  <c r="AX1603" i="14"/>
  <c r="AX1602" i="14"/>
  <c r="AW1622" i="14" a="1"/>
  <c r="AW1622" i="14" s="1"/>
  <c r="BP78" i="2" s="1"/>
  <c r="AW1621" i="14" a="1"/>
  <c r="AW1621" i="14" s="1"/>
  <c r="BP77" i="2" s="1"/>
  <c r="AW1620" i="14" a="1"/>
  <c r="AW1620" i="14" s="1"/>
  <c r="BP76" i="2" s="1"/>
  <c r="AW1619" i="14" a="1"/>
  <c r="AW1619" i="14" s="1"/>
  <c r="BP75" i="2" s="1"/>
  <c r="AW1618" i="14" a="1"/>
  <c r="AW1618" i="14" s="1"/>
  <c r="BP74" i="2" s="1"/>
  <c r="AW1617" i="14" a="1"/>
  <c r="AW1617" i="14" s="1"/>
  <c r="BP73" i="2" s="1"/>
  <c r="AW1614" i="14" a="1"/>
  <c r="AW1614" i="14" s="1"/>
  <c r="AW1613" i="14" a="1"/>
  <c r="AW1613" i="14" s="1"/>
  <c r="AW1612" i="14" a="1"/>
  <c r="AW1612" i="14" s="1"/>
  <c r="AW1609" i="14" a="1"/>
  <c r="AW1609" i="14" s="1"/>
  <c r="AW1608" i="14" a="1"/>
  <c r="AW1608" i="14" s="1"/>
  <c r="BP80" i="2" s="1"/>
  <c r="AW1607" i="14" a="1"/>
  <c r="AW1607" i="14" s="1"/>
  <c r="AW1604" i="14"/>
  <c r="AW1603" i="14"/>
  <c r="AW1602" i="14"/>
  <c r="AV1622" i="14" a="1"/>
  <c r="AV1622" i="14" s="1"/>
  <c r="BO78" i="2" s="1"/>
  <c r="AV1621" i="14" a="1"/>
  <c r="AV1621" i="14" s="1"/>
  <c r="BO77" i="2" s="1"/>
  <c r="AV1620" i="14" a="1"/>
  <c r="AV1620" i="14" s="1"/>
  <c r="BO76" i="2" s="1"/>
  <c r="AV1619" i="14" a="1"/>
  <c r="AV1619" i="14" s="1"/>
  <c r="BO75" i="2" s="1"/>
  <c r="AV1618" i="14" a="1"/>
  <c r="AV1618" i="14" s="1"/>
  <c r="BO74" i="2" s="1"/>
  <c r="AV1617" i="14" a="1"/>
  <c r="AV1617" i="14" s="1"/>
  <c r="BO73" i="2" s="1"/>
  <c r="AV1614" i="14" a="1"/>
  <c r="AV1614" i="14" s="1"/>
  <c r="AV1613" i="14" a="1"/>
  <c r="AV1613" i="14" s="1"/>
  <c r="AV1612" i="14" a="1"/>
  <c r="AV1612" i="14" s="1"/>
  <c r="AV1609" i="14" a="1"/>
  <c r="AV1609" i="14" s="1"/>
  <c r="AV1608" i="14" a="1"/>
  <c r="AV1608" i="14" s="1"/>
  <c r="BO80" i="2" s="1"/>
  <c r="AV1607" i="14" a="1"/>
  <c r="AV1607" i="14" s="1"/>
  <c r="AV1604" i="14"/>
  <c r="AV1603" i="14"/>
  <c r="AV1602" i="14"/>
  <c r="AU1622" i="14" a="1"/>
  <c r="AU1622" i="14" s="1"/>
  <c r="BN78" i="2" s="1"/>
  <c r="AU1621" i="14" a="1"/>
  <c r="AU1621" i="14" s="1"/>
  <c r="BN77" i="2" s="1"/>
  <c r="AU1620" i="14" a="1"/>
  <c r="AU1620" i="14" s="1"/>
  <c r="BN76" i="2" s="1"/>
  <c r="AU1619" i="14" a="1"/>
  <c r="AU1619" i="14" s="1"/>
  <c r="BN75" i="2" s="1"/>
  <c r="AU1618" i="14" a="1"/>
  <c r="AU1618" i="14" s="1"/>
  <c r="BN74" i="2" s="1"/>
  <c r="AU1617" i="14" a="1"/>
  <c r="AU1617" i="14" s="1"/>
  <c r="BN73" i="2" s="1"/>
  <c r="AU1614" i="14" a="1"/>
  <c r="AU1614" i="14" s="1"/>
  <c r="AU1613" i="14" a="1"/>
  <c r="AU1613" i="14" s="1"/>
  <c r="AU1612" i="14" a="1"/>
  <c r="AU1612" i="14" s="1"/>
  <c r="AU1609" i="14" a="1"/>
  <c r="AU1609" i="14" s="1"/>
  <c r="AU1608" i="14" a="1"/>
  <c r="AU1608" i="14" s="1"/>
  <c r="BN80" i="2" s="1"/>
  <c r="AU1607" i="14" a="1"/>
  <c r="AU1607" i="14" s="1"/>
  <c r="AU1604" i="14"/>
  <c r="AU1603" i="14"/>
  <c r="AU1602" i="14"/>
  <c r="AT1622" i="14" a="1"/>
  <c r="AT1622" i="14" s="1"/>
  <c r="BY52" i="2" s="1"/>
  <c r="AT1621" i="14" a="1"/>
  <c r="AT1621" i="14" s="1"/>
  <c r="BY51" i="2" s="1"/>
  <c r="AT1620" i="14" a="1"/>
  <c r="AT1620" i="14" s="1"/>
  <c r="BY50" i="2" s="1"/>
  <c r="AT1619" i="14" a="1"/>
  <c r="AT1619" i="14" s="1"/>
  <c r="BY49" i="2" s="1"/>
  <c r="AT1618" i="14" a="1"/>
  <c r="AT1618" i="14" s="1"/>
  <c r="BY48" i="2" s="1"/>
  <c r="AT1617" i="14" a="1"/>
  <c r="AT1617" i="14" s="1"/>
  <c r="BY47" i="2" s="1"/>
  <c r="AT1614" i="14" a="1"/>
  <c r="AT1614" i="14" s="1"/>
  <c r="AT1613" i="14" a="1"/>
  <c r="AT1613" i="14" s="1"/>
  <c r="AT1612" i="14" a="1"/>
  <c r="AT1612" i="14" s="1"/>
  <c r="AT1609" i="14" a="1"/>
  <c r="AT1609" i="14" s="1"/>
  <c r="AT1608" i="14" a="1"/>
  <c r="AT1608" i="14" s="1"/>
  <c r="BY54" i="2" s="1"/>
  <c r="AT1607" i="14" a="1"/>
  <c r="AT1607" i="14" s="1"/>
  <c r="AT1604" i="14"/>
  <c r="AT1603" i="14"/>
  <c r="AT1602" i="14"/>
  <c r="AS1622" i="14" a="1"/>
  <c r="AS1622" i="14" s="1"/>
  <c r="BX52" i="2" s="1"/>
  <c r="AS1621" i="14" a="1"/>
  <c r="AS1621" i="14" s="1"/>
  <c r="BX51" i="2" s="1"/>
  <c r="AS1620" i="14" a="1"/>
  <c r="AS1620" i="14" s="1"/>
  <c r="BX50" i="2" s="1"/>
  <c r="AS1619" i="14" a="1"/>
  <c r="AS1619" i="14" s="1"/>
  <c r="BX49" i="2" s="1"/>
  <c r="AS1618" i="14" a="1"/>
  <c r="AS1618" i="14" s="1"/>
  <c r="BX48" i="2" s="1"/>
  <c r="AS1617" i="14" a="1"/>
  <c r="AS1617" i="14" s="1"/>
  <c r="BX47" i="2" s="1"/>
  <c r="AS1614" i="14" a="1"/>
  <c r="AS1614" i="14" s="1"/>
  <c r="AS1613" i="14" a="1"/>
  <c r="AS1613" i="14" s="1"/>
  <c r="AS1612" i="14" a="1"/>
  <c r="AS1612" i="14" s="1"/>
  <c r="AS1609" i="14" a="1"/>
  <c r="AS1609" i="14" s="1"/>
  <c r="AS1608" i="14" a="1"/>
  <c r="AS1608" i="14" s="1"/>
  <c r="BX54" i="2" s="1"/>
  <c r="AS1607" i="14" a="1"/>
  <c r="AS1607" i="14" s="1"/>
  <c r="AS1604" i="14"/>
  <c r="AS1603" i="14"/>
  <c r="AS1602" i="14"/>
  <c r="AR1622" i="14" a="1"/>
  <c r="AR1622" i="14" s="1"/>
  <c r="BW52" i="2" s="1"/>
  <c r="AR1621" i="14" a="1"/>
  <c r="AR1621" i="14" s="1"/>
  <c r="BW51" i="2" s="1"/>
  <c r="AR1620" i="14" a="1"/>
  <c r="AR1620" i="14" s="1"/>
  <c r="BW50" i="2" s="1"/>
  <c r="AR1619" i="14" a="1"/>
  <c r="AR1619" i="14" s="1"/>
  <c r="BW49" i="2" s="1"/>
  <c r="AR1618" i="14" a="1"/>
  <c r="AR1618" i="14" s="1"/>
  <c r="BW48" i="2" s="1"/>
  <c r="AR1617" i="14" a="1"/>
  <c r="AR1617" i="14" s="1"/>
  <c r="BW47" i="2" s="1"/>
  <c r="AR1614" i="14" a="1"/>
  <c r="AR1614" i="14" s="1"/>
  <c r="AR1613" i="14" a="1"/>
  <c r="AR1613" i="14" s="1"/>
  <c r="AR1612" i="14" a="1"/>
  <c r="AR1612" i="14" s="1"/>
  <c r="AR1609" i="14" a="1"/>
  <c r="AR1609" i="14" s="1"/>
  <c r="AR1608" i="14" a="1"/>
  <c r="AR1608" i="14" s="1"/>
  <c r="BW54" i="2" s="1"/>
  <c r="AR1607" i="14" a="1"/>
  <c r="AR1607" i="14" s="1"/>
  <c r="AR1604" i="14"/>
  <c r="AR1603" i="14"/>
  <c r="AR1602" i="14"/>
  <c r="AQ1622" i="14" a="1"/>
  <c r="AQ1622" i="14" s="1"/>
  <c r="BV52" i="2" s="1"/>
  <c r="AQ1621" i="14" a="1"/>
  <c r="AQ1621" i="14" s="1"/>
  <c r="BV51" i="2" s="1"/>
  <c r="AQ1620" i="14" a="1"/>
  <c r="AQ1620" i="14" s="1"/>
  <c r="BV50" i="2" s="1"/>
  <c r="AQ1619" i="14" a="1"/>
  <c r="AQ1619" i="14" s="1"/>
  <c r="BV49" i="2" s="1"/>
  <c r="AQ1618" i="14" a="1"/>
  <c r="AQ1618" i="14" s="1"/>
  <c r="BV48" i="2" s="1"/>
  <c r="AQ1617" i="14" a="1"/>
  <c r="AQ1617" i="14" s="1"/>
  <c r="BV47" i="2" s="1"/>
  <c r="AQ1614" i="14" a="1"/>
  <c r="AQ1614" i="14" s="1"/>
  <c r="AQ1613" i="14" a="1"/>
  <c r="AQ1613" i="14" s="1"/>
  <c r="AQ1612" i="14" a="1"/>
  <c r="AQ1612" i="14" s="1"/>
  <c r="AQ1609" i="14" a="1"/>
  <c r="AQ1609" i="14" s="1"/>
  <c r="AQ1608" i="14" a="1"/>
  <c r="AQ1608" i="14" s="1"/>
  <c r="BV54" i="2" s="1"/>
  <c r="AQ1607" i="14" a="1"/>
  <c r="AQ1607" i="14" s="1"/>
  <c r="AQ1604" i="14"/>
  <c r="AQ1603" i="14"/>
  <c r="AQ1602" i="14"/>
  <c r="AP1622" i="14" a="1"/>
  <c r="AP1622" i="14" s="1"/>
  <c r="BU52" i="2" s="1"/>
  <c r="AP1621" i="14" a="1"/>
  <c r="AP1621" i="14" s="1"/>
  <c r="BU51" i="2" s="1"/>
  <c r="AP1620" i="14" a="1"/>
  <c r="AP1620" i="14" s="1"/>
  <c r="BU50" i="2" s="1"/>
  <c r="AP1619" i="14" a="1"/>
  <c r="AP1619" i="14" s="1"/>
  <c r="BU49" i="2" s="1"/>
  <c r="AP1618" i="14" a="1"/>
  <c r="AP1618" i="14" s="1"/>
  <c r="BU48" i="2" s="1"/>
  <c r="AP1617" i="14" a="1"/>
  <c r="AP1617" i="14" s="1"/>
  <c r="BU47" i="2" s="1"/>
  <c r="AP1614" i="14" a="1"/>
  <c r="AP1614" i="14" s="1"/>
  <c r="AP1613" i="14" a="1"/>
  <c r="AP1613" i="14" s="1"/>
  <c r="AP1612" i="14" a="1"/>
  <c r="AP1612" i="14" s="1"/>
  <c r="AP1609" i="14" a="1"/>
  <c r="AP1609" i="14" s="1"/>
  <c r="AP1608" i="14" a="1"/>
  <c r="AP1608" i="14" s="1"/>
  <c r="BU54" i="2" s="1"/>
  <c r="AP1607" i="14" a="1"/>
  <c r="AP1607" i="14" s="1"/>
  <c r="AP1604" i="14"/>
  <c r="AP1603" i="14"/>
  <c r="AP1602" i="14"/>
  <c r="AO1622" i="14" a="1"/>
  <c r="AO1622" i="14" s="1"/>
  <c r="BT52" i="2" s="1"/>
  <c r="AO1621" i="14" a="1"/>
  <c r="AO1621" i="14" s="1"/>
  <c r="BT51" i="2" s="1"/>
  <c r="AO1620" i="14" a="1"/>
  <c r="AO1620" i="14" s="1"/>
  <c r="BT50" i="2" s="1"/>
  <c r="AO1619" i="14" a="1"/>
  <c r="AO1619" i="14" s="1"/>
  <c r="BT49" i="2" s="1"/>
  <c r="AO1618" i="14" a="1"/>
  <c r="AO1618" i="14" s="1"/>
  <c r="BT48" i="2" s="1"/>
  <c r="AO1617" i="14" a="1"/>
  <c r="AO1617" i="14" s="1"/>
  <c r="BT47" i="2" s="1"/>
  <c r="AO1614" i="14" a="1"/>
  <c r="AO1614" i="14" s="1"/>
  <c r="AO1613" i="14" a="1"/>
  <c r="AO1613" i="14" s="1"/>
  <c r="AO1612" i="14" a="1"/>
  <c r="AO1612" i="14" s="1"/>
  <c r="AO1609" i="14" a="1"/>
  <c r="AO1609" i="14" s="1"/>
  <c r="AO1608" i="14" a="1"/>
  <c r="AO1608" i="14" s="1"/>
  <c r="BT54" i="2" s="1"/>
  <c r="AO1607" i="14" a="1"/>
  <c r="AO1607" i="14" s="1"/>
  <c r="AO1604" i="14"/>
  <c r="AO1603" i="14"/>
  <c r="AO1602" i="14"/>
  <c r="AN1622" i="14" a="1"/>
  <c r="AN1622" i="14" s="1"/>
  <c r="BS52" i="2" s="1"/>
  <c r="AN1621" i="14" a="1"/>
  <c r="AN1621" i="14" s="1"/>
  <c r="BS51" i="2" s="1"/>
  <c r="AN1620" i="14" a="1"/>
  <c r="AN1620" i="14" s="1"/>
  <c r="BS50" i="2" s="1"/>
  <c r="AN1619" i="14" a="1"/>
  <c r="AN1619" i="14" s="1"/>
  <c r="BS49" i="2" s="1"/>
  <c r="AN1618" i="14" a="1"/>
  <c r="AN1618" i="14" s="1"/>
  <c r="BS48" i="2" s="1"/>
  <c r="AN1617" i="14" a="1"/>
  <c r="AN1617" i="14" s="1"/>
  <c r="BS47" i="2" s="1"/>
  <c r="AN1614" i="14" a="1"/>
  <c r="AN1614" i="14" s="1"/>
  <c r="AN1613" i="14" a="1"/>
  <c r="AN1613" i="14" s="1"/>
  <c r="AN1612" i="14" a="1"/>
  <c r="AN1612" i="14" s="1"/>
  <c r="AN1609" i="14" a="1"/>
  <c r="AN1609" i="14" s="1"/>
  <c r="AN1608" i="14" a="1"/>
  <c r="AN1608" i="14" s="1"/>
  <c r="BS54" i="2" s="1"/>
  <c r="AN1607" i="14" a="1"/>
  <c r="AN1607" i="14" s="1"/>
  <c r="AN1604" i="14"/>
  <c r="AN1603" i="14"/>
  <c r="AN1602" i="14"/>
  <c r="AM1622" i="14" a="1"/>
  <c r="AM1622" i="14" s="1"/>
  <c r="AZ14" i="2" s="1"/>
  <c r="AM1621" i="14" a="1"/>
  <c r="AM1621" i="14" s="1"/>
  <c r="AZ13" i="2" s="1"/>
  <c r="AM1620" i="14" a="1"/>
  <c r="AM1620" i="14" s="1"/>
  <c r="AZ12" i="2" s="1"/>
  <c r="AM1619" i="14" a="1"/>
  <c r="AM1619" i="14" s="1"/>
  <c r="AZ11" i="2" s="1"/>
  <c r="AM1618" i="14" a="1"/>
  <c r="AM1618" i="14" s="1"/>
  <c r="AZ10" i="2" s="1"/>
  <c r="AM1617" i="14" a="1"/>
  <c r="AM1617" i="14" s="1"/>
  <c r="AZ9" i="2" s="1"/>
  <c r="AM1614" i="14" a="1"/>
  <c r="AM1614" i="14" s="1"/>
  <c r="AZ15" i="2" s="1"/>
  <c r="AM1613" i="14" a="1"/>
  <c r="AM1613" i="14" s="1"/>
  <c r="AM1612" i="14" a="1"/>
  <c r="AM1612" i="14" s="1"/>
  <c r="AM1609" i="14" a="1"/>
  <c r="AM1609" i="14" s="1"/>
  <c r="AM1608" i="14" a="1"/>
  <c r="AM1608" i="14" s="1"/>
  <c r="AM1607" i="14" a="1"/>
  <c r="AM1607" i="14" s="1"/>
  <c r="AM1604" i="14"/>
  <c r="AM1603" i="14"/>
  <c r="AM1602" i="14"/>
  <c r="AL1622" i="14" a="1"/>
  <c r="AL1622" i="14" s="1"/>
  <c r="BR52" i="2" s="1"/>
  <c r="AL1621" i="14" a="1"/>
  <c r="AL1621" i="14" s="1"/>
  <c r="BR51" i="2" s="1"/>
  <c r="AL1620" i="14" a="1"/>
  <c r="AL1620" i="14" s="1"/>
  <c r="BR50" i="2" s="1"/>
  <c r="AL1619" i="14" a="1"/>
  <c r="AL1619" i="14" s="1"/>
  <c r="BR49" i="2" s="1"/>
  <c r="AL1618" i="14" a="1"/>
  <c r="AL1618" i="14" s="1"/>
  <c r="BR48" i="2" s="1"/>
  <c r="AL1617" i="14" a="1"/>
  <c r="AL1617" i="14" s="1"/>
  <c r="BR47" i="2" s="1"/>
  <c r="AL1614" i="14" a="1"/>
  <c r="AL1614" i="14" s="1"/>
  <c r="AL1613" i="14" a="1"/>
  <c r="AL1613" i="14" s="1"/>
  <c r="AL1612" i="14" a="1"/>
  <c r="AL1612" i="14" s="1"/>
  <c r="AL1609" i="14" a="1"/>
  <c r="AL1609" i="14" s="1"/>
  <c r="AL1608" i="14" a="1"/>
  <c r="AL1608" i="14" s="1"/>
  <c r="BR54" i="2" s="1"/>
  <c r="AL1607" i="14" a="1"/>
  <c r="AL1607" i="14" s="1"/>
  <c r="AL1604" i="14"/>
  <c r="AL1603" i="14"/>
  <c r="AL1602" i="14"/>
  <c r="AK1622" i="14" a="1"/>
  <c r="AK1622" i="14" s="1"/>
  <c r="BQ52" i="2" s="1"/>
  <c r="AK1621" i="14" a="1"/>
  <c r="AK1621" i="14" s="1"/>
  <c r="BQ51" i="2" s="1"/>
  <c r="AK1620" i="14" a="1"/>
  <c r="AK1620" i="14" s="1"/>
  <c r="BQ50" i="2" s="1"/>
  <c r="AK1619" i="14" a="1"/>
  <c r="AK1619" i="14" s="1"/>
  <c r="BQ49" i="2" s="1"/>
  <c r="AK1618" i="14" a="1"/>
  <c r="AK1618" i="14" s="1"/>
  <c r="BQ48" i="2" s="1"/>
  <c r="AK1617" i="14" a="1"/>
  <c r="AK1617" i="14" s="1"/>
  <c r="BQ47" i="2" s="1"/>
  <c r="AK1614" i="14" a="1"/>
  <c r="AK1614" i="14" s="1"/>
  <c r="AK1613" i="14" a="1"/>
  <c r="AK1613" i="14" s="1"/>
  <c r="AK1612" i="14" a="1"/>
  <c r="AK1612" i="14" s="1"/>
  <c r="AK1609" i="14" a="1"/>
  <c r="AK1609" i="14" s="1"/>
  <c r="AK1608" i="14" a="1"/>
  <c r="AK1608" i="14" s="1"/>
  <c r="BQ54" i="2" s="1"/>
  <c r="AK1607" i="14" a="1"/>
  <c r="AK1607" i="14" s="1"/>
  <c r="AK1604" i="14"/>
  <c r="AK1603" i="14"/>
  <c r="AK1602" i="14"/>
  <c r="AJ1622" i="14" a="1"/>
  <c r="AJ1622" i="14" s="1"/>
  <c r="BA14" i="2" s="1"/>
  <c r="AJ1621" i="14" a="1"/>
  <c r="AJ1621" i="14" s="1"/>
  <c r="BA13" i="2" s="1"/>
  <c r="AJ1620" i="14" a="1"/>
  <c r="AJ1620" i="14" s="1"/>
  <c r="BA12" i="2" s="1"/>
  <c r="AJ1619" i="14" a="1"/>
  <c r="AJ1619" i="14" s="1"/>
  <c r="BA11" i="2" s="1"/>
  <c r="AJ1618" i="14" a="1"/>
  <c r="AJ1618" i="14" s="1"/>
  <c r="BA10" i="2" s="1"/>
  <c r="AJ1617" i="14" a="1"/>
  <c r="AJ1617" i="14" s="1"/>
  <c r="BA9" i="2" s="1"/>
  <c r="AJ1614" i="14" a="1"/>
  <c r="AJ1614" i="14" s="1"/>
  <c r="BA15" i="2" s="1"/>
  <c r="AJ1613" i="14" a="1"/>
  <c r="AJ1613" i="14" s="1"/>
  <c r="AJ1612" i="14" a="1"/>
  <c r="AJ1612" i="14" s="1"/>
  <c r="AJ1609" i="14" a="1"/>
  <c r="AJ1609" i="14" s="1"/>
  <c r="AJ1608" i="14" a="1"/>
  <c r="AJ1608" i="14" s="1"/>
  <c r="AJ1607" i="14" a="1"/>
  <c r="AJ1607" i="14" s="1"/>
  <c r="AJ1604" i="14"/>
  <c r="AJ1603" i="14"/>
  <c r="AJ1602" i="14"/>
  <c r="AI1622" i="14" a="1"/>
  <c r="AI1622" i="14" s="1"/>
  <c r="AI1621" i="14" a="1"/>
  <c r="AI1621" i="14" s="1"/>
  <c r="AI1620" i="14" a="1"/>
  <c r="AI1620" i="14" s="1"/>
  <c r="AI1619" i="14" a="1"/>
  <c r="AI1619" i="14" s="1"/>
  <c r="AI1618" i="14" a="1"/>
  <c r="AI1618" i="14" s="1"/>
  <c r="AI1617" i="14" a="1"/>
  <c r="AI1617" i="14" s="1"/>
  <c r="AI1614" i="14" a="1"/>
  <c r="AI1614" i="14" s="1"/>
  <c r="AI1613" i="14" a="1"/>
  <c r="AI1613" i="14" s="1"/>
  <c r="AI1612" i="14" a="1"/>
  <c r="AI1612" i="14" s="1"/>
  <c r="AI1609" i="14" a="1"/>
  <c r="AI1609" i="14" s="1"/>
  <c r="AI1608" i="14" a="1"/>
  <c r="AI1608" i="14" s="1"/>
  <c r="AI1607" i="14" a="1"/>
  <c r="AI1607" i="14" s="1"/>
  <c r="AI1604" i="14"/>
  <c r="AI1603" i="14"/>
  <c r="AI1602" i="14"/>
  <c r="AH1622" i="14" a="1"/>
  <c r="AH1622" i="14" s="1"/>
  <c r="BP52" i="2" s="1"/>
  <c r="AH1621" i="14" a="1"/>
  <c r="AH1621" i="14" s="1"/>
  <c r="BP51" i="2" s="1"/>
  <c r="AH1620" i="14" a="1"/>
  <c r="AH1620" i="14" s="1"/>
  <c r="BP50" i="2" s="1"/>
  <c r="AH1619" i="14" a="1"/>
  <c r="AH1619" i="14" s="1"/>
  <c r="BP49" i="2" s="1"/>
  <c r="AH1618" i="14" a="1"/>
  <c r="AH1618" i="14" s="1"/>
  <c r="BP48" i="2" s="1"/>
  <c r="AH1617" i="14" a="1"/>
  <c r="AH1617" i="14" s="1"/>
  <c r="BP47" i="2" s="1"/>
  <c r="AH1614" i="14" a="1"/>
  <c r="AH1614" i="14" s="1"/>
  <c r="AH1613" i="14" a="1"/>
  <c r="AH1613" i="14" s="1"/>
  <c r="AH1612" i="14" a="1"/>
  <c r="AH1612" i="14" s="1"/>
  <c r="AH1609" i="14" a="1"/>
  <c r="AH1609" i="14" s="1"/>
  <c r="AH1608" i="14" a="1"/>
  <c r="AH1608" i="14" s="1"/>
  <c r="BP54" i="2" s="1"/>
  <c r="AH1607" i="14" a="1"/>
  <c r="AH1607" i="14" s="1"/>
  <c r="AH1604" i="14"/>
  <c r="AH1603" i="14"/>
  <c r="AH1602" i="14"/>
  <c r="AG1622" i="14" a="1"/>
  <c r="AG1622" i="14" s="1"/>
  <c r="BO52" i="2" s="1"/>
  <c r="AG1621" i="14" a="1"/>
  <c r="AG1621" i="14" s="1"/>
  <c r="BO51" i="2" s="1"/>
  <c r="AG1620" i="14" a="1"/>
  <c r="AG1620" i="14" s="1"/>
  <c r="BO50" i="2" s="1"/>
  <c r="AG1619" i="14" a="1"/>
  <c r="AG1619" i="14" s="1"/>
  <c r="BO49" i="2" s="1"/>
  <c r="AG1618" i="14" a="1"/>
  <c r="AG1618" i="14" s="1"/>
  <c r="BO48" i="2" s="1"/>
  <c r="AG1617" i="14" a="1"/>
  <c r="AG1617" i="14" s="1"/>
  <c r="BO47" i="2" s="1"/>
  <c r="AG1614" i="14" a="1"/>
  <c r="AG1614" i="14" s="1"/>
  <c r="AG1613" i="14" a="1"/>
  <c r="AG1613" i="14" s="1"/>
  <c r="AG1612" i="14" a="1"/>
  <c r="AG1612" i="14" s="1"/>
  <c r="AG1609" i="14" a="1"/>
  <c r="AG1609" i="14" s="1"/>
  <c r="AG1608" i="14" a="1"/>
  <c r="AG1608" i="14" s="1"/>
  <c r="BO54" i="2" s="1"/>
  <c r="AG1607" i="14" a="1"/>
  <c r="AG1607" i="14" s="1"/>
  <c r="AG1604" i="14"/>
  <c r="AG1603" i="14"/>
  <c r="AG1602" i="14"/>
  <c r="AF1622" i="14" a="1"/>
  <c r="AF1622" i="14" s="1"/>
  <c r="BN52" i="2" s="1"/>
  <c r="AF1621" i="14" a="1"/>
  <c r="AF1621" i="14" s="1"/>
  <c r="BN51" i="2" s="1"/>
  <c r="AF1620" i="14" a="1"/>
  <c r="AF1620" i="14" s="1"/>
  <c r="BN50" i="2" s="1"/>
  <c r="AF1619" i="14" a="1"/>
  <c r="AF1619" i="14" s="1"/>
  <c r="BN49" i="2" s="1"/>
  <c r="AF1618" i="14" a="1"/>
  <c r="AF1618" i="14" s="1"/>
  <c r="BN48" i="2" s="1"/>
  <c r="AF1617" i="14" a="1"/>
  <c r="AF1617" i="14" s="1"/>
  <c r="BN47" i="2" s="1"/>
  <c r="AF1614" i="14" a="1"/>
  <c r="AF1614" i="14" s="1"/>
  <c r="AF1613" i="14" a="1"/>
  <c r="AF1613" i="14" s="1"/>
  <c r="AF1612" i="14" a="1"/>
  <c r="AF1612" i="14" s="1"/>
  <c r="AF1609" i="14" a="1"/>
  <c r="AF1609" i="14" s="1"/>
  <c r="AF1608" i="14" a="1"/>
  <c r="AF1608" i="14" s="1"/>
  <c r="BN54" i="2" s="1"/>
  <c r="AF1607" i="14" a="1"/>
  <c r="AF1607" i="14" s="1"/>
  <c r="AF1604" i="14"/>
  <c r="AF1603" i="14"/>
  <c r="AF1602" i="14"/>
  <c r="AE1622" i="14" a="1"/>
  <c r="AE1622" i="14" s="1"/>
  <c r="BY26" i="2" s="1"/>
  <c r="AE1621" i="14" a="1"/>
  <c r="AE1621" i="14" s="1"/>
  <c r="BY25" i="2" s="1"/>
  <c r="AE1620" i="14" a="1"/>
  <c r="AE1620" i="14" s="1"/>
  <c r="BY24" i="2" s="1"/>
  <c r="AE1619" i="14" a="1"/>
  <c r="AE1619" i="14" s="1"/>
  <c r="BY23" i="2" s="1"/>
  <c r="AE1618" i="14" a="1"/>
  <c r="AE1618" i="14" s="1"/>
  <c r="BY22" i="2" s="1"/>
  <c r="AE1617" i="14" a="1"/>
  <c r="AE1617" i="14" s="1"/>
  <c r="BY21" i="2" s="1"/>
  <c r="AE1614" i="14" a="1"/>
  <c r="AE1614" i="14" s="1"/>
  <c r="AE1613" i="14" a="1"/>
  <c r="AE1613" i="14" s="1"/>
  <c r="AE1612" i="14" a="1"/>
  <c r="AE1612" i="14" s="1"/>
  <c r="AE1609" i="14" a="1"/>
  <c r="AE1609" i="14" s="1"/>
  <c r="AE1608" i="14" a="1"/>
  <c r="AE1608" i="14" s="1"/>
  <c r="BY28" i="2" s="1"/>
  <c r="AE1607" i="14" a="1"/>
  <c r="AE1607" i="14" s="1"/>
  <c r="AE1604" i="14"/>
  <c r="AE1603" i="14"/>
  <c r="AE1602" i="14"/>
  <c r="AD1622" i="14" a="1"/>
  <c r="AD1622" i="14" s="1"/>
  <c r="BX26" i="2" s="1"/>
  <c r="AD1621" i="14" a="1"/>
  <c r="AD1621" i="14" s="1"/>
  <c r="BX25" i="2" s="1"/>
  <c r="AD1620" i="14" a="1"/>
  <c r="AD1620" i="14" s="1"/>
  <c r="BX24" i="2" s="1"/>
  <c r="AD1619" i="14" a="1"/>
  <c r="AD1619" i="14" s="1"/>
  <c r="BX23" i="2" s="1"/>
  <c r="AD1618" i="14" a="1"/>
  <c r="AD1618" i="14" s="1"/>
  <c r="BX22" i="2" s="1"/>
  <c r="AD1617" i="14" a="1"/>
  <c r="AD1617" i="14" s="1"/>
  <c r="BX21" i="2" s="1"/>
  <c r="AD1614" i="14" a="1"/>
  <c r="AD1614" i="14" s="1"/>
  <c r="AD1613" i="14" a="1"/>
  <c r="AD1613" i="14" s="1"/>
  <c r="AD1612" i="14" a="1"/>
  <c r="AD1612" i="14" s="1"/>
  <c r="AD1609" i="14" a="1"/>
  <c r="AD1609" i="14" s="1"/>
  <c r="AD1608" i="14" a="1"/>
  <c r="AD1608" i="14" s="1"/>
  <c r="BX28" i="2" s="1"/>
  <c r="AD1607" i="14" a="1"/>
  <c r="AD1607" i="14" s="1"/>
  <c r="AD1604" i="14"/>
  <c r="AD1603" i="14"/>
  <c r="AD1602" i="14"/>
  <c r="AC1622" i="14" a="1"/>
  <c r="AC1622" i="14" s="1"/>
  <c r="BW26" i="2" s="1"/>
  <c r="AC1621" i="14" a="1"/>
  <c r="AC1621" i="14" s="1"/>
  <c r="BW25" i="2" s="1"/>
  <c r="AC1620" i="14" a="1"/>
  <c r="AC1620" i="14" s="1"/>
  <c r="BW24" i="2" s="1"/>
  <c r="AC1619" i="14" a="1"/>
  <c r="AC1619" i="14" s="1"/>
  <c r="BW23" i="2" s="1"/>
  <c r="AC1618" i="14" a="1"/>
  <c r="AC1618" i="14" s="1"/>
  <c r="BW22" i="2" s="1"/>
  <c r="AC1617" i="14" a="1"/>
  <c r="AC1617" i="14" s="1"/>
  <c r="BW21" i="2" s="1"/>
  <c r="AC1614" i="14" a="1"/>
  <c r="AC1614" i="14" s="1"/>
  <c r="AC1613" i="14" a="1"/>
  <c r="AC1613" i="14" s="1"/>
  <c r="AC1612" i="14" a="1"/>
  <c r="AC1612" i="14" s="1"/>
  <c r="AC1609" i="14" a="1"/>
  <c r="AC1609" i="14" s="1"/>
  <c r="AC1608" i="14" a="1"/>
  <c r="AC1608" i="14" s="1"/>
  <c r="BW28" i="2" s="1"/>
  <c r="AC1607" i="14" a="1"/>
  <c r="AC1607" i="14" s="1"/>
  <c r="AC1604" i="14"/>
  <c r="AC1603" i="14"/>
  <c r="AC1602" i="14"/>
  <c r="AB1622" i="14" a="1"/>
  <c r="AB1622" i="14" s="1"/>
  <c r="BV26" i="2" s="1"/>
  <c r="AB1621" i="14" a="1"/>
  <c r="AB1621" i="14" s="1"/>
  <c r="BV25" i="2" s="1"/>
  <c r="AB1620" i="14" a="1"/>
  <c r="AB1620" i="14" s="1"/>
  <c r="BV24" i="2" s="1"/>
  <c r="AB1619" i="14" a="1"/>
  <c r="AB1619" i="14" s="1"/>
  <c r="BV23" i="2" s="1"/>
  <c r="AB1618" i="14" a="1"/>
  <c r="AB1618" i="14" s="1"/>
  <c r="BV22" i="2" s="1"/>
  <c r="AB1617" i="14" a="1"/>
  <c r="AB1617" i="14" s="1"/>
  <c r="BV21" i="2" s="1"/>
  <c r="AB1614" i="14" a="1"/>
  <c r="AB1614" i="14" s="1"/>
  <c r="AB1613" i="14" a="1"/>
  <c r="AB1613" i="14" s="1"/>
  <c r="AB1612" i="14" a="1"/>
  <c r="AB1612" i="14" s="1"/>
  <c r="AB1609" i="14" a="1"/>
  <c r="AB1609" i="14" s="1"/>
  <c r="AB1608" i="14" a="1"/>
  <c r="AB1608" i="14" s="1"/>
  <c r="BV28" i="2" s="1"/>
  <c r="AB1607" i="14" a="1"/>
  <c r="AB1607" i="14" s="1"/>
  <c r="AB1604" i="14"/>
  <c r="AB1603" i="14"/>
  <c r="AB1602" i="14"/>
  <c r="AA1622" i="14" a="1"/>
  <c r="AA1622" i="14" s="1"/>
  <c r="BU26" i="2" s="1"/>
  <c r="AA1621" i="14" a="1"/>
  <c r="AA1621" i="14" s="1"/>
  <c r="BU25" i="2" s="1"/>
  <c r="AA1620" i="14" a="1"/>
  <c r="AA1620" i="14" s="1"/>
  <c r="BU24" i="2" s="1"/>
  <c r="AA1619" i="14" a="1"/>
  <c r="AA1619" i="14" s="1"/>
  <c r="BU23" i="2" s="1"/>
  <c r="AA1618" i="14" a="1"/>
  <c r="AA1618" i="14" s="1"/>
  <c r="BU22" i="2" s="1"/>
  <c r="AA1617" i="14" a="1"/>
  <c r="AA1617" i="14" s="1"/>
  <c r="BU21" i="2" s="1"/>
  <c r="AA1614" i="14" a="1"/>
  <c r="AA1614" i="14" s="1"/>
  <c r="AA1613" i="14" a="1"/>
  <c r="AA1613" i="14" s="1"/>
  <c r="AA1612" i="14" a="1"/>
  <c r="AA1612" i="14" s="1"/>
  <c r="AA1609" i="14" a="1"/>
  <c r="AA1609" i="14" s="1"/>
  <c r="AA1608" i="14" a="1"/>
  <c r="AA1608" i="14" s="1"/>
  <c r="BU28" i="2" s="1"/>
  <c r="AA1607" i="14" a="1"/>
  <c r="AA1607" i="14" s="1"/>
  <c r="AA1604" i="14"/>
  <c r="AA1603" i="14"/>
  <c r="AA1602" i="14"/>
  <c r="Z1622" i="14" a="1"/>
  <c r="Z1622" i="14" s="1"/>
  <c r="BT26" i="2" s="1"/>
  <c r="Z1621" i="14" a="1"/>
  <c r="Z1621" i="14" s="1"/>
  <c r="BT25" i="2" s="1"/>
  <c r="Z1620" i="14" a="1"/>
  <c r="Z1620" i="14" s="1"/>
  <c r="BT24" i="2" s="1"/>
  <c r="Z1619" i="14" a="1"/>
  <c r="Z1619" i="14" s="1"/>
  <c r="BT23" i="2" s="1"/>
  <c r="Z1618" i="14" a="1"/>
  <c r="Z1618" i="14" s="1"/>
  <c r="BT22" i="2" s="1"/>
  <c r="Z1617" i="14" a="1"/>
  <c r="Z1617" i="14" s="1"/>
  <c r="BT21" i="2" s="1"/>
  <c r="Z1614" i="14" a="1"/>
  <c r="Z1614" i="14" s="1"/>
  <c r="Z1613" i="14" a="1"/>
  <c r="Z1613" i="14" s="1"/>
  <c r="Z1612" i="14" a="1"/>
  <c r="Z1612" i="14" s="1"/>
  <c r="Z1609" i="14" a="1"/>
  <c r="Z1609" i="14" s="1"/>
  <c r="Z1608" i="14" a="1"/>
  <c r="Z1608" i="14" s="1"/>
  <c r="BT28" i="2" s="1"/>
  <c r="Z1607" i="14" a="1"/>
  <c r="Z1607" i="14" s="1"/>
  <c r="Z1604" i="14"/>
  <c r="Z1603" i="14"/>
  <c r="Z1602" i="14"/>
  <c r="Y1622" i="14" a="1"/>
  <c r="Y1622" i="14" s="1"/>
  <c r="BS26" i="2" s="1"/>
  <c r="Y1621" i="14" a="1"/>
  <c r="Y1621" i="14" s="1"/>
  <c r="BS25" i="2" s="1"/>
  <c r="Y1620" i="14" a="1"/>
  <c r="Y1620" i="14" s="1"/>
  <c r="BS24" i="2" s="1"/>
  <c r="Y1619" i="14" a="1"/>
  <c r="Y1619" i="14" s="1"/>
  <c r="BS23" i="2" s="1"/>
  <c r="Y1618" i="14" a="1"/>
  <c r="Y1618" i="14" s="1"/>
  <c r="BS22" i="2" s="1"/>
  <c r="Y1617" i="14" a="1"/>
  <c r="Y1617" i="14" s="1"/>
  <c r="BS21" i="2" s="1"/>
  <c r="Y1614" i="14" a="1"/>
  <c r="Y1614" i="14" s="1"/>
  <c r="Y1613" i="14" a="1"/>
  <c r="Y1613" i="14" s="1"/>
  <c r="Y1612" i="14" a="1"/>
  <c r="Y1612" i="14" s="1"/>
  <c r="Y1609" i="14" a="1"/>
  <c r="Y1609" i="14" s="1"/>
  <c r="Y1608" i="14" a="1"/>
  <c r="Y1608" i="14" s="1"/>
  <c r="BS28" i="2" s="1"/>
  <c r="Y1607" i="14" a="1"/>
  <c r="Y1607" i="14" s="1"/>
  <c r="Y1604" i="14"/>
  <c r="Y1603" i="14"/>
  <c r="Y1602" i="14"/>
  <c r="X1622" i="14" a="1"/>
  <c r="X1622" i="14" s="1"/>
  <c r="BR26" i="2" s="1"/>
  <c r="X1621" i="14" a="1"/>
  <c r="X1621" i="14" s="1"/>
  <c r="BR25" i="2" s="1"/>
  <c r="X1620" i="14" a="1"/>
  <c r="X1620" i="14" s="1"/>
  <c r="BR24" i="2" s="1"/>
  <c r="X1619" i="14" a="1"/>
  <c r="X1619" i="14" s="1"/>
  <c r="BR23" i="2" s="1"/>
  <c r="X1618" i="14" a="1"/>
  <c r="X1618" i="14" s="1"/>
  <c r="BR22" i="2" s="1"/>
  <c r="X1617" i="14" a="1"/>
  <c r="X1617" i="14" s="1"/>
  <c r="BR21" i="2" s="1"/>
  <c r="X1614" i="14" a="1"/>
  <c r="X1614" i="14" s="1"/>
  <c r="X1613" i="14" a="1"/>
  <c r="X1613" i="14" s="1"/>
  <c r="X1612" i="14" a="1"/>
  <c r="X1612" i="14" s="1"/>
  <c r="X1609" i="14" a="1"/>
  <c r="X1609" i="14" s="1"/>
  <c r="X1608" i="14" a="1"/>
  <c r="X1608" i="14" s="1"/>
  <c r="BR28" i="2" s="1"/>
  <c r="X1607" i="14" a="1"/>
  <c r="X1607" i="14" s="1"/>
  <c r="X1604" i="14"/>
  <c r="X1603" i="14"/>
  <c r="X1602" i="14"/>
  <c r="W1622" i="14" a="1"/>
  <c r="W1622" i="14" s="1"/>
  <c r="BQ26" i="2" s="1"/>
  <c r="W1621" i="14" a="1"/>
  <c r="W1621" i="14" s="1"/>
  <c r="BQ25" i="2" s="1"/>
  <c r="W1620" i="14" a="1"/>
  <c r="W1620" i="14" s="1"/>
  <c r="BQ24" i="2" s="1"/>
  <c r="W1619" i="14" a="1"/>
  <c r="W1619" i="14" s="1"/>
  <c r="BQ23" i="2" s="1"/>
  <c r="W1618" i="14" a="1"/>
  <c r="W1618" i="14" s="1"/>
  <c r="BQ22" i="2" s="1"/>
  <c r="W1617" i="14" a="1"/>
  <c r="W1617" i="14" s="1"/>
  <c r="BQ21" i="2" s="1"/>
  <c r="W1614" i="14" a="1"/>
  <c r="W1614" i="14" s="1"/>
  <c r="W1613" i="14" a="1"/>
  <c r="W1613" i="14" s="1"/>
  <c r="W1612" i="14" a="1"/>
  <c r="W1612" i="14" s="1"/>
  <c r="W1609" i="14" a="1"/>
  <c r="W1609" i="14" s="1"/>
  <c r="W1608" i="14" a="1"/>
  <c r="W1608" i="14" s="1"/>
  <c r="BQ28" i="2" s="1"/>
  <c r="W1607" i="14" a="1"/>
  <c r="W1607" i="14" s="1"/>
  <c r="W1604" i="14"/>
  <c r="W1603" i="14"/>
  <c r="W1602" i="14"/>
  <c r="V1622" i="14" a="1"/>
  <c r="V1622" i="14" s="1"/>
  <c r="BP26" i="2" s="1"/>
  <c r="V1621" i="14" a="1"/>
  <c r="V1621" i="14" s="1"/>
  <c r="BP25" i="2" s="1"/>
  <c r="V1620" i="14" a="1"/>
  <c r="V1620" i="14" s="1"/>
  <c r="BP24" i="2" s="1"/>
  <c r="V1619" i="14" a="1"/>
  <c r="V1619" i="14" s="1"/>
  <c r="BP23" i="2" s="1"/>
  <c r="V1618" i="14" a="1"/>
  <c r="V1618" i="14" s="1"/>
  <c r="BP22" i="2" s="1"/>
  <c r="V1617" i="14" a="1"/>
  <c r="V1617" i="14" s="1"/>
  <c r="BP21" i="2" s="1"/>
  <c r="V1614" i="14" a="1"/>
  <c r="V1614" i="14" s="1"/>
  <c r="V1613" i="14" a="1"/>
  <c r="V1613" i="14" s="1"/>
  <c r="V1612" i="14" a="1"/>
  <c r="V1612" i="14" s="1"/>
  <c r="V1609" i="14" a="1"/>
  <c r="V1609" i="14" s="1"/>
  <c r="V1608" i="14" a="1"/>
  <c r="V1608" i="14" s="1"/>
  <c r="BP28" i="2" s="1"/>
  <c r="V1607" i="14" a="1"/>
  <c r="V1607" i="14" s="1"/>
  <c r="V1604" i="14"/>
  <c r="V1603" i="14"/>
  <c r="V1602" i="14"/>
  <c r="U1622" i="14" a="1"/>
  <c r="U1622" i="14" s="1"/>
  <c r="BO26" i="2" s="1"/>
  <c r="U1621" i="14" a="1"/>
  <c r="U1621" i="14" s="1"/>
  <c r="BO25" i="2" s="1"/>
  <c r="U1620" i="14" a="1"/>
  <c r="U1620" i="14" s="1"/>
  <c r="BO24" i="2" s="1"/>
  <c r="U1619" i="14" a="1"/>
  <c r="U1619" i="14" s="1"/>
  <c r="BO23" i="2" s="1"/>
  <c r="U1618" i="14" a="1"/>
  <c r="U1618" i="14" s="1"/>
  <c r="BO22" i="2" s="1"/>
  <c r="U1617" i="14" a="1"/>
  <c r="U1617" i="14" s="1"/>
  <c r="BO21" i="2" s="1"/>
  <c r="U1614" i="14" a="1"/>
  <c r="U1614" i="14" s="1"/>
  <c r="U1613" i="14" a="1"/>
  <c r="U1613" i="14" s="1"/>
  <c r="U1612" i="14" a="1"/>
  <c r="U1612" i="14" s="1"/>
  <c r="U1609" i="14" a="1"/>
  <c r="U1609" i="14" s="1"/>
  <c r="U1608" i="14" a="1"/>
  <c r="U1608" i="14" s="1"/>
  <c r="BO28" i="2" s="1"/>
  <c r="U1607" i="14" a="1"/>
  <c r="U1607" i="14" s="1"/>
  <c r="U1604" i="14"/>
  <c r="U1603" i="14"/>
  <c r="U1602" i="14"/>
  <c r="T1622" i="14" a="1"/>
  <c r="T1622" i="14" s="1"/>
  <c r="BN26" i="2" s="1"/>
  <c r="T1621" i="14" a="1"/>
  <c r="T1621" i="14" s="1"/>
  <c r="BN25" i="2" s="1"/>
  <c r="T1620" i="14" a="1"/>
  <c r="T1620" i="14" s="1"/>
  <c r="BN24" i="2" s="1"/>
  <c r="T1619" i="14" a="1"/>
  <c r="T1619" i="14" s="1"/>
  <c r="BN23" i="2" s="1"/>
  <c r="T1618" i="14" a="1"/>
  <c r="T1618" i="14" s="1"/>
  <c r="BN22" i="2" s="1"/>
  <c r="T1617" i="14" a="1"/>
  <c r="T1617" i="14" s="1"/>
  <c r="BN21" i="2" s="1"/>
  <c r="T1614" i="14" a="1"/>
  <c r="T1614" i="14" s="1"/>
  <c r="T1613" i="14" a="1"/>
  <c r="T1613" i="14" s="1"/>
  <c r="T1612" i="14" a="1"/>
  <c r="T1612" i="14" s="1"/>
  <c r="T1609" i="14" a="1"/>
  <c r="T1609" i="14" s="1"/>
  <c r="T1608" i="14" a="1"/>
  <c r="T1608" i="14" s="1"/>
  <c r="BN28" i="2" s="1"/>
  <c r="T1607" i="14" a="1"/>
  <c r="T1607" i="14" s="1"/>
  <c r="T1604" i="14"/>
  <c r="T1603" i="14"/>
  <c r="T1602" i="14"/>
  <c r="S1622" i="14" a="1"/>
  <c r="S1622" i="14" s="1"/>
  <c r="M47" i="2" s="1"/>
  <c r="S1621" i="14" a="1"/>
  <c r="S1621" i="14" s="1"/>
  <c r="M46" i="2" s="1"/>
  <c r="S1620" i="14" a="1"/>
  <c r="S1620" i="14" s="1"/>
  <c r="M45" i="2" s="1"/>
  <c r="S1619" i="14" a="1"/>
  <c r="S1619" i="14" s="1"/>
  <c r="M44" i="2" s="1"/>
  <c r="S1618" i="14" a="1"/>
  <c r="S1618" i="14" s="1"/>
  <c r="M43" i="2" s="1"/>
  <c r="S1617" i="14" a="1"/>
  <c r="S1617" i="14" s="1"/>
  <c r="M42" i="2" s="1"/>
  <c r="S1614" i="14" a="1"/>
  <c r="S1614" i="14" s="1"/>
  <c r="S1613" i="14" a="1"/>
  <c r="S1613" i="14" s="1"/>
  <c r="S1612" i="14" a="1"/>
  <c r="S1612" i="14" s="1"/>
  <c r="S1609" i="14" a="1"/>
  <c r="S1609" i="14" s="1"/>
  <c r="S1608" i="14" a="1"/>
  <c r="S1608" i="14" s="1"/>
  <c r="M49" i="2" s="1"/>
  <c r="S1607" i="14" a="1"/>
  <c r="S1607" i="14" s="1"/>
  <c r="S1604" i="14"/>
  <c r="S1603" i="14"/>
  <c r="S1602" i="14"/>
  <c r="R1622" i="14" a="1"/>
  <c r="R1622" i="14" s="1"/>
  <c r="L47" i="2" s="1"/>
  <c r="R1621" i="14" a="1"/>
  <c r="R1621" i="14" s="1"/>
  <c r="L46" i="2" s="1"/>
  <c r="R1620" i="14" a="1"/>
  <c r="R1620" i="14" s="1"/>
  <c r="L45" i="2" s="1"/>
  <c r="R1619" i="14" a="1"/>
  <c r="R1619" i="14" s="1"/>
  <c r="L44" i="2" s="1"/>
  <c r="R1618" i="14" a="1"/>
  <c r="R1618" i="14" s="1"/>
  <c r="L43" i="2" s="1"/>
  <c r="R1617" i="14" a="1"/>
  <c r="R1617" i="14" s="1"/>
  <c r="L42" i="2" s="1"/>
  <c r="R1614" i="14" a="1"/>
  <c r="R1614" i="14" s="1"/>
  <c r="R1613" i="14" a="1"/>
  <c r="R1613" i="14" s="1"/>
  <c r="R1612" i="14" a="1"/>
  <c r="R1612" i="14" s="1"/>
  <c r="R1609" i="14" a="1"/>
  <c r="R1609" i="14" s="1"/>
  <c r="R1608" i="14" a="1"/>
  <c r="R1608" i="14" s="1"/>
  <c r="L49" i="2" s="1"/>
  <c r="R1607" i="14" a="1"/>
  <c r="R1607" i="14" s="1"/>
  <c r="R1604" i="14"/>
  <c r="R1603" i="14"/>
  <c r="R1602" i="14"/>
  <c r="Q1622" i="14" a="1"/>
  <c r="Q1622" i="14" s="1"/>
  <c r="K47" i="2" s="1"/>
  <c r="Q1621" i="14" a="1"/>
  <c r="Q1621" i="14" s="1"/>
  <c r="K46" i="2" s="1"/>
  <c r="Q1620" i="14" a="1"/>
  <c r="Q1620" i="14" s="1"/>
  <c r="K45" i="2" s="1"/>
  <c r="Q1619" i="14" a="1"/>
  <c r="Q1619" i="14" s="1"/>
  <c r="K44" i="2" s="1"/>
  <c r="Q1618" i="14" a="1"/>
  <c r="Q1618" i="14" s="1"/>
  <c r="K43" i="2" s="1"/>
  <c r="Q1617" i="14" a="1"/>
  <c r="Q1617" i="14" s="1"/>
  <c r="K42" i="2" s="1"/>
  <c r="Q1614" i="14" a="1"/>
  <c r="Q1614" i="14" s="1"/>
  <c r="Q1613" i="14" a="1"/>
  <c r="Q1613" i="14" s="1"/>
  <c r="Q1612" i="14" a="1"/>
  <c r="Q1612" i="14" s="1"/>
  <c r="Q1609" i="14" a="1"/>
  <c r="Q1609" i="14" s="1"/>
  <c r="Q1608" i="14" a="1"/>
  <c r="Q1608" i="14" s="1"/>
  <c r="K49" i="2" s="1"/>
  <c r="Q1607" i="14" a="1"/>
  <c r="Q1607" i="14" s="1"/>
  <c r="Q1604" i="14"/>
  <c r="Q1603" i="14"/>
  <c r="Q1602" i="14"/>
  <c r="P1622" i="14" a="1"/>
  <c r="P1622" i="14" s="1"/>
  <c r="M25" i="2" s="1"/>
  <c r="P1621" i="14" a="1"/>
  <c r="P1621" i="14" s="1"/>
  <c r="M24" i="2" s="1"/>
  <c r="P1620" i="14" a="1"/>
  <c r="P1620" i="14" s="1"/>
  <c r="M23" i="2" s="1"/>
  <c r="P1619" i="14" a="1"/>
  <c r="P1619" i="14" s="1"/>
  <c r="M22" i="2" s="1"/>
  <c r="P1618" i="14" a="1"/>
  <c r="P1618" i="14" s="1"/>
  <c r="M21" i="2" s="1"/>
  <c r="P1617" i="14" a="1"/>
  <c r="P1617" i="14" s="1"/>
  <c r="M20" i="2" s="1"/>
  <c r="P1614" i="14" a="1"/>
  <c r="P1614" i="14" s="1"/>
  <c r="P1613" i="14" a="1"/>
  <c r="P1613" i="14" s="1"/>
  <c r="P1612" i="14" a="1"/>
  <c r="P1612" i="14" s="1"/>
  <c r="P1609" i="14" a="1"/>
  <c r="P1609" i="14" s="1"/>
  <c r="P1608" i="14" a="1"/>
  <c r="P1608" i="14" s="1"/>
  <c r="M27" i="2" s="1"/>
  <c r="P1607" i="14" a="1"/>
  <c r="P1607" i="14" s="1"/>
  <c r="P1604" i="14"/>
  <c r="P1603" i="14"/>
  <c r="P1602" i="14"/>
  <c r="O1622" i="14" a="1"/>
  <c r="O1622" i="14" s="1"/>
  <c r="L25" i="2" s="1"/>
  <c r="O1621" i="14" a="1"/>
  <c r="O1621" i="14" s="1"/>
  <c r="L24" i="2" s="1"/>
  <c r="O1620" i="14" a="1"/>
  <c r="O1620" i="14" s="1"/>
  <c r="L23" i="2" s="1"/>
  <c r="O1619" i="14" a="1"/>
  <c r="O1619" i="14" s="1"/>
  <c r="L22" i="2" s="1"/>
  <c r="O1618" i="14" a="1"/>
  <c r="O1618" i="14" s="1"/>
  <c r="L21" i="2" s="1"/>
  <c r="O1617" i="14" a="1"/>
  <c r="O1617" i="14" s="1"/>
  <c r="L20" i="2" s="1"/>
  <c r="O1614" i="14" a="1"/>
  <c r="O1614" i="14" s="1"/>
  <c r="O1613" i="14" a="1"/>
  <c r="O1613" i="14" s="1"/>
  <c r="O1612" i="14" a="1"/>
  <c r="O1612" i="14" s="1"/>
  <c r="O1609" i="14" a="1"/>
  <c r="O1609" i="14" s="1"/>
  <c r="O1608" i="14" a="1"/>
  <c r="O1608" i="14" s="1"/>
  <c r="L27" i="2" s="1"/>
  <c r="O1607" i="14" a="1"/>
  <c r="O1607" i="14" s="1"/>
  <c r="O1604" i="14"/>
  <c r="O1603" i="14"/>
  <c r="O1602" i="14"/>
  <c r="N1622" i="14" a="1"/>
  <c r="N1622" i="14" s="1"/>
  <c r="K25" i="2" s="1"/>
  <c r="N1621" i="14" a="1"/>
  <c r="N1621" i="14" s="1"/>
  <c r="K24" i="2" s="1"/>
  <c r="N1620" i="14" a="1"/>
  <c r="N1620" i="14" s="1"/>
  <c r="K23" i="2" s="1"/>
  <c r="N1619" i="14" a="1"/>
  <c r="N1619" i="14" s="1"/>
  <c r="K22" i="2" s="1"/>
  <c r="N1618" i="14" a="1"/>
  <c r="N1618" i="14" s="1"/>
  <c r="K21" i="2" s="1"/>
  <c r="N1617" i="14" a="1"/>
  <c r="N1617" i="14" s="1"/>
  <c r="K20" i="2" s="1"/>
  <c r="N1614" i="14" a="1"/>
  <c r="N1614" i="14" s="1"/>
  <c r="N1613" i="14" a="1"/>
  <c r="N1613" i="14" s="1"/>
  <c r="N1612" i="14" a="1"/>
  <c r="N1612" i="14" s="1"/>
  <c r="N1609" i="14" a="1"/>
  <c r="N1609" i="14" s="1"/>
  <c r="N1608" i="14" a="1"/>
  <c r="N1608" i="14" s="1"/>
  <c r="K27" i="2" s="1"/>
  <c r="N1607" i="14" a="1"/>
  <c r="N1607" i="14" s="1"/>
  <c r="N1604" i="14"/>
  <c r="N1603" i="14"/>
  <c r="N1602" i="14"/>
  <c r="M1622" i="14" a="1"/>
  <c r="M1622" i="14" s="1"/>
  <c r="M1621" i="14" a="1"/>
  <c r="M1621" i="14" s="1"/>
  <c r="M1620" i="14" a="1"/>
  <c r="M1620" i="14" s="1"/>
  <c r="M1619" i="14" a="1"/>
  <c r="M1619" i="14" s="1"/>
  <c r="M1618" i="14" a="1"/>
  <c r="M1618" i="14" s="1"/>
  <c r="M1617" i="14" a="1"/>
  <c r="M1617" i="14" s="1"/>
  <c r="M1614" i="14" a="1"/>
  <c r="M1614" i="14" s="1"/>
  <c r="M1613" i="14" a="1"/>
  <c r="M1613" i="14" s="1"/>
  <c r="M1612" i="14" a="1"/>
  <c r="M1612" i="14" s="1"/>
  <c r="M1609" i="14" a="1"/>
  <c r="M1609" i="14" s="1"/>
  <c r="M1608" i="14" a="1"/>
  <c r="M1608" i="14" s="1"/>
  <c r="M1607" i="14" a="1"/>
  <c r="M1607" i="14" s="1"/>
  <c r="M1604" i="14"/>
  <c r="M1603" i="14"/>
  <c r="M1602" i="14"/>
  <c r="H26" i="2" s="1"/>
  <c r="L1622" i="14" a="1"/>
  <c r="L1622" i="14" s="1"/>
  <c r="L1621" i="14" a="1"/>
  <c r="L1621" i="14" s="1"/>
  <c r="L1620" i="14" a="1"/>
  <c r="L1620" i="14" s="1"/>
  <c r="L1619" i="14" a="1"/>
  <c r="L1619" i="14" s="1"/>
  <c r="L1618" i="14" a="1"/>
  <c r="L1618" i="14" s="1"/>
  <c r="L1617" i="14" a="1"/>
  <c r="L1617" i="14" s="1"/>
  <c r="L1614" i="14" a="1"/>
  <c r="L1614" i="14" s="1"/>
  <c r="L1613" i="14" a="1"/>
  <c r="L1613" i="14" s="1"/>
  <c r="L1612" i="14" a="1"/>
  <c r="L1612" i="14" s="1"/>
  <c r="L1609" i="14" a="1"/>
  <c r="L1609" i="14" s="1"/>
  <c r="L1608" i="14" a="1"/>
  <c r="L1608" i="14" s="1"/>
  <c r="L1607" i="14" a="1"/>
  <c r="L1607" i="14" s="1"/>
  <c r="L1604" i="14"/>
  <c r="L1603" i="14"/>
  <c r="L1602" i="14"/>
  <c r="H24" i="2" s="1"/>
  <c r="K1622" i="14" a="1"/>
  <c r="K1622" i="14" s="1"/>
  <c r="K1621" i="14" a="1"/>
  <c r="K1621" i="14" s="1"/>
  <c r="K1620" i="14" a="1"/>
  <c r="K1620" i="14" s="1"/>
  <c r="K1619" i="14" a="1"/>
  <c r="K1619" i="14" s="1"/>
  <c r="K1618" i="14" a="1"/>
  <c r="K1618" i="14" s="1"/>
  <c r="K1617" i="14" a="1"/>
  <c r="K1617" i="14" s="1"/>
  <c r="K1614" i="14" a="1"/>
  <c r="K1614" i="14" s="1"/>
  <c r="K1613" i="14" a="1"/>
  <c r="K1613" i="14" s="1"/>
  <c r="K1612" i="14" a="1"/>
  <c r="K1612" i="14" s="1"/>
  <c r="K1609" i="14" a="1"/>
  <c r="K1609" i="14" s="1"/>
  <c r="K1608" i="14" a="1"/>
  <c r="K1608" i="14" s="1"/>
  <c r="K1607" i="14" a="1"/>
  <c r="K1607" i="14" s="1"/>
  <c r="K1604" i="14"/>
  <c r="K1603" i="14"/>
  <c r="K1602" i="14"/>
  <c r="H23" i="2" s="1"/>
  <c r="J1622" i="14" a="1"/>
  <c r="J1622" i="14" s="1"/>
  <c r="J1621" i="14" a="1"/>
  <c r="J1621" i="14" s="1"/>
  <c r="J1620" i="14" a="1"/>
  <c r="J1620" i="14" s="1"/>
  <c r="J1619" i="14" a="1"/>
  <c r="J1619" i="14" s="1"/>
  <c r="J1618" i="14" a="1"/>
  <c r="J1618" i="14" s="1"/>
  <c r="J1617" i="14" a="1"/>
  <c r="J1617" i="14" s="1"/>
  <c r="J1614" i="14" a="1"/>
  <c r="J1614" i="14" s="1"/>
  <c r="J1613" i="14" a="1"/>
  <c r="J1613" i="14" s="1"/>
  <c r="J1612" i="14" a="1"/>
  <c r="J1612" i="14" s="1"/>
  <c r="J1609" i="14" a="1"/>
  <c r="J1609" i="14" s="1"/>
  <c r="J1608" i="14" a="1"/>
  <c r="J1608" i="14" s="1"/>
  <c r="J1607" i="14" a="1"/>
  <c r="J1607" i="14" s="1"/>
  <c r="J1604" i="14"/>
  <c r="J1603" i="14"/>
  <c r="J1602" i="14"/>
  <c r="H25" i="2" s="1"/>
  <c r="I1622" i="14" a="1"/>
  <c r="I1622" i="14" s="1"/>
  <c r="I1621" i="14" a="1"/>
  <c r="I1621" i="14" s="1"/>
  <c r="I1620" i="14" a="1"/>
  <c r="I1620" i="14" s="1"/>
  <c r="I1619" i="14" a="1"/>
  <c r="I1619" i="14" s="1"/>
  <c r="I1618" i="14" a="1"/>
  <c r="I1618" i="14" s="1"/>
  <c r="I1617" i="14" a="1"/>
  <c r="I1617" i="14" s="1"/>
  <c r="I1614" i="14" a="1"/>
  <c r="I1614" i="14" s="1"/>
  <c r="I1613" i="14" a="1"/>
  <c r="I1613" i="14" s="1"/>
  <c r="I1612" i="14" a="1"/>
  <c r="I1612" i="14" s="1"/>
  <c r="I1609" i="14" a="1"/>
  <c r="I1609" i="14" s="1"/>
  <c r="I1608" i="14" a="1"/>
  <c r="I1608" i="14" s="1"/>
  <c r="I1607" i="14" a="1"/>
  <c r="I1607" i="14" s="1"/>
  <c r="I1604" i="14"/>
  <c r="I1603" i="14"/>
  <c r="I1602" i="14"/>
  <c r="H22" i="2" s="1"/>
  <c r="H1622" i="14" a="1"/>
  <c r="H1622" i="14" s="1"/>
  <c r="H1621" i="14" a="1"/>
  <c r="H1621" i="14" s="1"/>
  <c r="H1620" i="14" a="1"/>
  <c r="H1620" i="14" s="1"/>
  <c r="H1619" i="14" a="1"/>
  <c r="H1619" i="14" s="1"/>
  <c r="H1618" i="14" a="1"/>
  <c r="H1618" i="14" s="1"/>
  <c r="H1617" i="14" a="1"/>
  <c r="H1617" i="14" s="1"/>
  <c r="H1614" i="14" a="1"/>
  <c r="H1614" i="14" s="1"/>
  <c r="H1613" i="14" a="1"/>
  <c r="H1613" i="14" s="1"/>
  <c r="H1612" i="14" a="1"/>
  <c r="H1612" i="14" s="1"/>
  <c r="H1609" i="14" a="1"/>
  <c r="H1609" i="14" s="1"/>
  <c r="H1608" i="14" a="1"/>
  <c r="H1608" i="14" s="1"/>
  <c r="H1607" i="14" a="1"/>
  <c r="H1607" i="14" s="1"/>
  <c r="H1604" i="14"/>
  <c r="X9" i="2" s="1"/>
  <c r="H1603" i="14"/>
  <c r="X8" i="2" s="1"/>
  <c r="H1602" i="14"/>
  <c r="X7" i="2" s="1"/>
  <c r="G1622" i="14" a="1"/>
  <c r="G1622" i="14" s="1"/>
  <c r="G1621" i="14" a="1"/>
  <c r="G1621" i="14" s="1"/>
  <c r="G1620" i="14" a="1"/>
  <c r="G1620" i="14" s="1"/>
  <c r="G1619" i="14" a="1"/>
  <c r="G1619" i="14" s="1"/>
  <c r="G1618" i="14" a="1"/>
  <c r="G1618" i="14" s="1"/>
  <c r="G1617" i="14" a="1"/>
  <c r="G1617" i="14" s="1"/>
  <c r="G1614" i="14" a="1"/>
  <c r="G1614" i="14" s="1"/>
  <c r="G1613" i="14" a="1"/>
  <c r="G1613" i="14" s="1"/>
  <c r="G1612" i="14" a="1"/>
  <c r="G1612" i="14" s="1"/>
  <c r="G1609" i="14" a="1"/>
  <c r="G1609" i="14" s="1"/>
  <c r="G1608" i="14" a="1"/>
  <c r="G1608" i="14" s="1"/>
  <c r="G1607" i="14" a="1"/>
  <c r="G1607" i="14" s="1"/>
  <c r="G1604" i="14"/>
  <c r="W9" i="2" s="1"/>
  <c r="G1603" i="14"/>
  <c r="W8" i="2" s="1"/>
  <c r="G1602" i="14"/>
  <c r="W7" i="2" s="1"/>
  <c r="F1622" i="14" a="1"/>
  <c r="F1622" i="14" s="1"/>
  <c r="F1621" i="14" a="1"/>
  <c r="F1621" i="14" s="1"/>
  <c r="F1620" i="14" a="1"/>
  <c r="F1620" i="14" s="1"/>
  <c r="F1619" i="14" a="1"/>
  <c r="F1619" i="14" s="1"/>
  <c r="F1618" i="14" a="1"/>
  <c r="F1618" i="14" s="1"/>
  <c r="F1617" i="14" a="1"/>
  <c r="F1617" i="14" s="1"/>
  <c r="F1614" i="14" a="1"/>
  <c r="F1614" i="14" s="1"/>
  <c r="F1613" i="14" a="1"/>
  <c r="F1613" i="14" s="1"/>
  <c r="F1612" i="14" a="1"/>
  <c r="F1612" i="14" s="1"/>
  <c r="F1609" i="14" a="1"/>
  <c r="F1609" i="14" s="1"/>
  <c r="F1608" i="14" a="1"/>
  <c r="F1608" i="14" s="1"/>
  <c r="F1607" i="14" a="1"/>
  <c r="F1607" i="14" s="1"/>
  <c r="F1604" i="14"/>
  <c r="V9" i="2" s="1"/>
  <c r="F1603" i="14"/>
  <c r="V8" i="2" s="1"/>
  <c r="F1602" i="14"/>
  <c r="V7" i="2" s="1"/>
  <c r="E1622" i="14" a="1"/>
  <c r="E1622" i="14" s="1"/>
  <c r="E1621" i="14" a="1"/>
  <c r="E1621" i="14" s="1"/>
  <c r="E1620" i="14" a="1"/>
  <c r="E1620" i="14" s="1"/>
  <c r="E1619" i="14" a="1"/>
  <c r="E1619" i="14" s="1"/>
  <c r="E1618" i="14" a="1"/>
  <c r="E1618" i="14" s="1"/>
  <c r="E1617" i="14" a="1"/>
  <c r="E1617" i="14" s="1"/>
  <c r="E1614" i="14" a="1"/>
  <c r="E1614" i="14" s="1"/>
  <c r="E1613" i="14" a="1"/>
  <c r="E1613" i="14" s="1"/>
  <c r="E1612" i="14" a="1"/>
  <c r="E1612" i="14" s="1"/>
  <c r="E1609" i="14" a="1"/>
  <c r="E1609" i="14" s="1"/>
  <c r="E1608" i="14" a="1"/>
  <c r="E1608" i="14" s="1"/>
  <c r="E1607" i="14" a="1"/>
  <c r="E1607" i="14" s="1"/>
  <c r="E1604" i="14"/>
  <c r="E1603" i="14"/>
  <c r="E1602" i="14"/>
  <c r="CI31" i="7"/>
  <c r="CC31" i="7"/>
  <c r="CD31" i="7"/>
  <c r="CE31" i="7"/>
  <c r="CF31" i="7"/>
  <c r="CG31" i="7"/>
  <c r="CH31" i="7"/>
  <c r="CB31" i="7"/>
  <c r="CC5" i="7"/>
  <c r="CD5" i="7"/>
  <c r="CE5" i="7"/>
  <c r="CF5" i="7"/>
  <c r="CG5" i="7"/>
  <c r="CH5" i="7"/>
  <c r="CI5" i="7"/>
  <c r="CJ5" i="7"/>
  <c r="CK5" i="7"/>
  <c r="CL5" i="7"/>
  <c r="CM5" i="7"/>
  <c r="CB5" i="7"/>
  <c r="BO57" i="7"/>
  <c r="BP57" i="7"/>
  <c r="BQ57" i="7"/>
  <c r="BR57" i="7"/>
  <c r="BS57" i="7"/>
  <c r="BT57" i="7"/>
  <c r="BU57" i="7"/>
  <c r="BV57" i="7"/>
  <c r="BW57" i="7"/>
  <c r="BX57" i="7"/>
  <c r="BY57" i="7"/>
  <c r="BN57" i="7"/>
  <c r="BO31" i="7"/>
  <c r="BP31" i="7"/>
  <c r="BQ31" i="7"/>
  <c r="BR31" i="7"/>
  <c r="BS31" i="7"/>
  <c r="BT31" i="7"/>
  <c r="BU31" i="7"/>
  <c r="BV31" i="7"/>
  <c r="BW31" i="7"/>
  <c r="BX31" i="7"/>
  <c r="BY31" i="7"/>
  <c r="BN31" i="7"/>
  <c r="BO5" i="7"/>
  <c r="BP5" i="7"/>
  <c r="BQ5" i="7"/>
  <c r="BR5" i="7"/>
  <c r="BS5" i="7"/>
  <c r="BT5" i="7"/>
  <c r="BU5" i="7"/>
  <c r="BV5" i="7"/>
  <c r="BW5" i="7"/>
  <c r="BX5" i="7"/>
  <c r="BY5" i="7"/>
  <c r="BN5" i="7"/>
  <c r="L41" i="7"/>
  <c r="M41" i="7"/>
  <c r="K41" i="7"/>
  <c r="L19" i="7"/>
  <c r="M19" i="7"/>
  <c r="K19" i="7"/>
  <c r="F54" i="2" l="1"/>
  <c r="C24" i="2"/>
  <c r="E10" i="4" s="1"/>
  <c r="BE73" i="2" l="1"/>
  <c r="AZ69" i="2"/>
  <c r="AZ70" i="2"/>
  <c r="AZ71" i="2"/>
  <c r="AZ72" i="2"/>
  <c r="AZ73" i="2"/>
  <c r="AZ68" i="2"/>
  <c r="B16" i="9" l="1"/>
  <c r="E54" i="7" l="1"/>
  <c r="F53" i="2" l="1"/>
  <c r="F52" i="2"/>
  <c r="F51" i="2"/>
  <c r="F50" i="2"/>
  <c r="F49" i="2"/>
  <c r="F48" i="2"/>
  <c r="C27" i="2"/>
  <c r="F10" i="2"/>
  <c r="F11" i="2" s="1"/>
  <c r="F9" i="2"/>
  <c r="F45" i="2" l="1"/>
  <c r="E79" i="4" s="1"/>
  <c r="F44" i="2"/>
  <c r="E78" i="4" s="1"/>
  <c r="F43" i="2"/>
  <c r="E17" i="4"/>
  <c r="C13" i="2"/>
  <c r="B3" i="3"/>
  <c r="W4" i="3"/>
  <c r="S4" i="3"/>
  <c r="O4" i="3"/>
  <c r="J4" i="3"/>
  <c r="F4" i="3"/>
  <c r="B4" i="3"/>
  <c r="W3" i="3"/>
  <c r="S3" i="3"/>
  <c r="J3" i="3"/>
  <c r="F3" i="3"/>
  <c r="A82" i="4"/>
  <c r="E81" i="4"/>
  <c r="A81" i="4"/>
  <c r="A80" i="4"/>
  <c r="A79" i="4"/>
  <c r="A78" i="4"/>
  <c r="A77" i="4"/>
  <c r="E74" i="4"/>
  <c r="E73" i="4"/>
  <c r="E62" i="4" a="1"/>
  <c r="E61" i="4" a="1"/>
  <c r="E60" i="4" a="1"/>
  <c r="E42" i="4"/>
  <c r="A42" i="4"/>
  <c r="E41" i="4"/>
  <c r="A41" i="4"/>
  <c r="E40" i="4"/>
  <c r="A40" i="4"/>
  <c r="E39" i="4"/>
  <c r="A39" i="4"/>
  <c r="E38" i="4"/>
  <c r="A38" i="4"/>
  <c r="E37" i="4"/>
  <c r="A37" i="4"/>
  <c r="E36" i="4"/>
  <c r="A36" i="4"/>
  <c r="E35" i="4"/>
  <c r="A35" i="4"/>
  <c r="E34" i="4"/>
  <c r="A34" i="4"/>
  <c r="A33" i="4"/>
  <c r="A32" i="4"/>
  <c r="A31" i="4"/>
  <c r="A30" i="4"/>
  <c r="A29" i="4"/>
  <c r="A28" i="4"/>
  <c r="E21" i="4"/>
  <c r="E20" i="4"/>
  <c r="E19" i="4"/>
  <c r="E18" i="4"/>
  <c r="E16" i="4"/>
  <c r="E15" i="4"/>
  <c r="E14" i="4"/>
  <c r="E13" i="4"/>
  <c r="E12" i="4"/>
  <c r="E11" i="4"/>
  <c r="E6" i="4"/>
  <c r="C4" i="4"/>
  <c r="C3" i="4"/>
  <c r="C2" i="4"/>
  <c r="C1" i="4"/>
  <c r="A82" i="5"/>
  <c r="A81" i="5"/>
  <c r="A80" i="5"/>
  <c r="A79" i="5"/>
  <c r="A78" i="5"/>
  <c r="A77" i="5"/>
  <c r="A42" i="5"/>
  <c r="A41" i="5"/>
  <c r="A40" i="5"/>
  <c r="A39" i="5"/>
  <c r="A38" i="5"/>
  <c r="A37" i="5"/>
  <c r="A36" i="5"/>
  <c r="A35" i="5"/>
  <c r="A34" i="5"/>
  <c r="A33" i="5"/>
  <c r="A32" i="5"/>
  <c r="A31" i="5"/>
  <c r="A30" i="5"/>
  <c r="A29" i="5"/>
  <c r="A28" i="5"/>
  <c r="C4" i="5"/>
  <c r="C3" i="5"/>
  <c r="C2" i="5"/>
  <c r="C1" i="5"/>
  <c r="E53" i="7"/>
  <c r="E52" i="7"/>
  <c r="E51" i="7"/>
  <c r="E50" i="7"/>
  <c r="E49" i="7"/>
  <c r="E48" i="7"/>
  <c r="E47" i="7"/>
  <c r="E46" i="7"/>
  <c r="E45" i="7"/>
  <c r="E44" i="7"/>
  <c r="E43" i="7"/>
  <c r="E2" i="9"/>
  <c r="H89" i="9"/>
  <c r="H88" i="9"/>
  <c r="H87" i="9"/>
  <c r="H86" i="9"/>
  <c r="H85" i="9"/>
  <c r="H84" i="9"/>
  <c r="H83" i="9"/>
  <c r="H82" i="9"/>
  <c r="H81" i="9"/>
  <c r="H80" i="9"/>
  <c r="H79" i="9"/>
  <c r="H78" i="9"/>
  <c r="H77" i="9"/>
  <c r="H76" i="9"/>
  <c r="H75" i="9"/>
  <c r="H74" i="9"/>
  <c r="H73" i="9"/>
  <c r="H72" i="9"/>
  <c r="H71" i="9"/>
  <c r="H70" i="9"/>
  <c r="H69" i="9"/>
  <c r="H68" i="9"/>
  <c r="H67" i="9"/>
  <c r="H66" i="9"/>
  <c r="H65" i="9"/>
  <c r="H64" i="9"/>
  <c r="H63" i="9"/>
  <c r="H62" i="9"/>
  <c r="H61" i="9"/>
  <c r="H60" i="9"/>
  <c r="H59" i="9"/>
  <c r="H58" i="9"/>
  <c r="H57" i="9"/>
  <c r="H56" i="9"/>
  <c r="H55" i="9"/>
  <c r="H54" i="9"/>
  <c r="H53" i="9"/>
  <c r="H52" i="9"/>
  <c r="H51" i="9"/>
  <c r="H50" i="9"/>
  <c r="H49" i="9"/>
  <c r="H48" i="9"/>
  <c r="H47" i="9"/>
  <c r="H46" i="9"/>
  <c r="H45" i="9"/>
  <c r="H44" i="9"/>
  <c r="H43" i="9"/>
  <c r="H42" i="9"/>
  <c r="H41" i="9"/>
  <c r="H40" i="9"/>
  <c r="H39" i="9"/>
  <c r="H38" i="9"/>
  <c r="H37" i="9"/>
  <c r="H36" i="9"/>
  <c r="H35" i="9"/>
  <c r="H34" i="9"/>
  <c r="H33" i="9"/>
  <c r="H32" i="9"/>
  <c r="H31" i="9"/>
  <c r="H30" i="9"/>
  <c r="H29" i="9"/>
  <c r="H28" i="9"/>
  <c r="H27" i="9"/>
  <c r="H26" i="9"/>
  <c r="H25" i="9"/>
  <c r="H24" i="9"/>
  <c r="H23" i="9"/>
  <c r="H22" i="9"/>
  <c r="H21" i="9"/>
  <c r="H20" i="9"/>
  <c r="H19" i="9"/>
  <c r="H18" i="9"/>
  <c r="H17" i="9"/>
  <c r="H16" i="9"/>
  <c r="H15" i="9"/>
  <c r="H14" i="9"/>
  <c r="H13" i="9"/>
  <c r="H12" i="9"/>
  <c r="H11" i="9"/>
  <c r="H10" i="9"/>
  <c r="H9" i="9"/>
  <c r="H8" i="9"/>
  <c r="H7" i="9"/>
  <c r="H6" i="9"/>
  <c r="H5" i="9"/>
  <c r="H4" i="9"/>
  <c r="AU55" i="7"/>
  <c r="AU82" i="7" s="1"/>
  <c r="AT55" i="7"/>
  <c r="AT82" i="7" s="1"/>
  <c r="AS55" i="7"/>
  <c r="AS82" i="7" s="1"/>
  <c r="AR55" i="7"/>
  <c r="AR82" i="7" s="1"/>
  <c r="AQ55" i="7"/>
  <c r="AQ82" i="7" s="1"/>
  <c r="AP55" i="7"/>
  <c r="AP82" i="7" s="1"/>
  <c r="AO55" i="7"/>
  <c r="AO82" i="7" s="1"/>
  <c r="AN55" i="7"/>
  <c r="AN82" i="7" s="1"/>
  <c r="AM55" i="7"/>
  <c r="AM82" i="7" s="1"/>
  <c r="AL55" i="7"/>
  <c r="AL82" i="7" s="1"/>
  <c r="AK55" i="7"/>
  <c r="AK82" i="7" s="1"/>
  <c r="AJ55" i="7"/>
  <c r="AJ82" i="7" s="1"/>
  <c r="AI55" i="7"/>
  <c r="AI82" i="7" s="1"/>
  <c r="AH55" i="7"/>
  <c r="AH82" i="7" s="1"/>
  <c r="AU54" i="7"/>
  <c r="AU81" i="7" s="1"/>
  <c r="AT54" i="7"/>
  <c r="AT81" i="7" s="1"/>
  <c r="AS54" i="7"/>
  <c r="AS81" i="7" s="1"/>
  <c r="AR54" i="7"/>
  <c r="AR81" i="7" s="1"/>
  <c r="AQ54" i="7"/>
  <c r="AQ81" i="7" s="1"/>
  <c r="AP54" i="7"/>
  <c r="AP81" i="7" s="1"/>
  <c r="AO54" i="7"/>
  <c r="AO81" i="7" s="1"/>
  <c r="AN54" i="7"/>
  <c r="AN81" i="7" s="1"/>
  <c r="AM54" i="7"/>
  <c r="AM81" i="7" s="1"/>
  <c r="AL54" i="7"/>
  <c r="AL81" i="7" s="1"/>
  <c r="AK54" i="7"/>
  <c r="AK81" i="7" s="1"/>
  <c r="AJ54" i="7"/>
  <c r="AJ81" i="7" s="1"/>
  <c r="AI54" i="7"/>
  <c r="AI81" i="7" s="1"/>
  <c r="AU53" i="7"/>
  <c r="AU80" i="7" s="1"/>
  <c r="AT53" i="7"/>
  <c r="AT80" i="7" s="1"/>
  <c r="AS53" i="7"/>
  <c r="AS80" i="7" s="1"/>
  <c r="AR53" i="7"/>
  <c r="AR80" i="7" s="1"/>
  <c r="AQ53" i="7"/>
  <c r="AQ80" i="7" s="1"/>
  <c r="AP53" i="7"/>
  <c r="AP80" i="7" s="1"/>
  <c r="AO53" i="7"/>
  <c r="AO80" i="7" s="1"/>
  <c r="AN53" i="7"/>
  <c r="AN80" i="7" s="1"/>
  <c r="AM53" i="7"/>
  <c r="AM80" i="7" s="1"/>
  <c r="AL53" i="7"/>
  <c r="AL80" i="7" s="1"/>
  <c r="AK53" i="7"/>
  <c r="AK80" i="7" s="1"/>
  <c r="AJ53" i="7"/>
  <c r="AJ80" i="7" s="1"/>
  <c r="AI53" i="7"/>
  <c r="AI80" i="7" s="1"/>
  <c r="AH53" i="7"/>
  <c r="AH80" i="7" s="1"/>
  <c r="AU52" i="7"/>
  <c r="AU79" i="7" s="1"/>
  <c r="AT52" i="7"/>
  <c r="AT79" i="7" s="1"/>
  <c r="AS52" i="7"/>
  <c r="AS79" i="7" s="1"/>
  <c r="AR52" i="7"/>
  <c r="AR79" i="7" s="1"/>
  <c r="AQ52" i="7"/>
  <c r="AQ79" i="7" s="1"/>
  <c r="AP52" i="7"/>
  <c r="AP79" i="7" s="1"/>
  <c r="AO52" i="7"/>
  <c r="AO79" i="7" s="1"/>
  <c r="AN52" i="7"/>
  <c r="AN79" i="7" s="1"/>
  <c r="AM52" i="7"/>
  <c r="AM79" i="7" s="1"/>
  <c r="AL52" i="7"/>
  <c r="AL79" i="7" s="1"/>
  <c r="AK52" i="7"/>
  <c r="AK79" i="7" s="1"/>
  <c r="AJ52" i="7"/>
  <c r="AJ79" i="7" s="1"/>
  <c r="AI52" i="7"/>
  <c r="AI79" i="7" s="1"/>
  <c r="AU51" i="7"/>
  <c r="AU78" i="7" s="1"/>
  <c r="AT51" i="7"/>
  <c r="AT78" i="7" s="1"/>
  <c r="AS51" i="7"/>
  <c r="AS78" i="7" s="1"/>
  <c r="AR51" i="7"/>
  <c r="AR78" i="7" s="1"/>
  <c r="AQ51" i="7"/>
  <c r="AQ78" i="7" s="1"/>
  <c r="AP51" i="7"/>
  <c r="AP78" i="7" s="1"/>
  <c r="AO51" i="7"/>
  <c r="AO78" i="7" s="1"/>
  <c r="AN51" i="7"/>
  <c r="AN78" i="7" s="1"/>
  <c r="AM51" i="7"/>
  <c r="AM78" i="7" s="1"/>
  <c r="AL51" i="7"/>
  <c r="AL78" i="7" s="1"/>
  <c r="AK51" i="7"/>
  <c r="AK78" i="7" s="1"/>
  <c r="AJ51" i="7"/>
  <c r="AJ78" i="7" s="1"/>
  <c r="AI51" i="7"/>
  <c r="AI78" i="7" s="1"/>
  <c r="AH51" i="7"/>
  <c r="AH78" i="7" s="1"/>
  <c r="AU50" i="7"/>
  <c r="AU77" i="7" s="1"/>
  <c r="AT50" i="7"/>
  <c r="AT77" i="7" s="1"/>
  <c r="AS50" i="7"/>
  <c r="AS77" i="7" s="1"/>
  <c r="AR50" i="7"/>
  <c r="AR77" i="7" s="1"/>
  <c r="AQ50" i="7"/>
  <c r="AQ77" i="7" s="1"/>
  <c r="AP50" i="7"/>
  <c r="AP77" i="7" s="1"/>
  <c r="AO50" i="7"/>
  <c r="AO77" i="7" s="1"/>
  <c r="AN50" i="7"/>
  <c r="AN77" i="7" s="1"/>
  <c r="AM50" i="7"/>
  <c r="AM77" i="7" s="1"/>
  <c r="AL50" i="7"/>
  <c r="AL77" i="7" s="1"/>
  <c r="AK50" i="7"/>
  <c r="AK77" i="7" s="1"/>
  <c r="AJ50" i="7"/>
  <c r="AJ77" i="7" s="1"/>
  <c r="AI50" i="7"/>
  <c r="AI77" i="7" s="1"/>
  <c r="AU49" i="7"/>
  <c r="AU76" i="7" s="1"/>
  <c r="AT49" i="7"/>
  <c r="AT76" i="7" s="1"/>
  <c r="AS49" i="7"/>
  <c r="AS76" i="7" s="1"/>
  <c r="AR49" i="7"/>
  <c r="AR76" i="7" s="1"/>
  <c r="AQ49" i="7"/>
  <c r="AQ76" i="7" s="1"/>
  <c r="AP49" i="7"/>
  <c r="AP76" i="7" s="1"/>
  <c r="AO49" i="7"/>
  <c r="AO76" i="7" s="1"/>
  <c r="AN49" i="7"/>
  <c r="AN76" i="7" s="1"/>
  <c r="AM49" i="7"/>
  <c r="AM76" i="7" s="1"/>
  <c r="AL49" i="7"/>
  <c r="AL76" i="7" s="1"/>
  <c r="AK49" i="7"/>
  <c r="AK76" i="7" s="1"/>
  <c r="AJ49" i="7"/>
  <c r="AJ76" i="7" s="1"/>
  <c r="AI49" i="7"/>
  <c r="AI76" i="7" s="1"/>
  <c r="AH49" i="7"/>
  <c r="AH76" i="7" s="1"/>
  <c r="AU48" i="7"/>
  <c r="AU75" i="7" s="1"/>
  <c r="AT48" i="7"/>
  <c r="AT75" i="7" s="1"/>
  <c r="AS48" i="7"/>
  <c r="AS75" i="7" s="1"/>
  <c r="AR48" i="7"/>
  <c r="AR75" i="7" s="1"/>
  <c r="AQ48" i="7"/>
  <c r="AQ75" i="7" s="1"/>
  <c r="AP48" i="7"/>
  <c r="AP75" i="7" s="1"/>
  <c r="AO48" i="7"/>
  <c r="AO75" i="7" s="1"/>
  <c r="AN48" i="7"/>
  <c r="AN75" i="7" s="1"/>
  <c r="AM48" i="7"/>
  <c r="AM75" i="7" s="1"/>
  <c r="AL48" i="7"/>
  <c r="AL75" i="7" s="1"/>
  <c r="AK48" i="7"/>
  <c r="AK75" i="7" s="1"/>
  <c r="AJ48" i="7"/>
  <c r="AJ75" i="7" s="1"/>
  <c r="AI48" i="7"/>
  <c r="AI75" i="7" s="1"/>
  <c r="AU47" i="7"/>
  <c r="AU74" i="7" s="1"/>
  <c r="AT47" i="7"/>
  <c r="AT74" i="7" s="1"/>
  <c r="AS47" i="7"/>
  <c r="AS74" i="7" s="1"/>
  <c r="AR47" i="7"/>
  <c r="AR74" i="7" s="1"/>
  <c r="AQ47" i="7"/>
  <c r="AQ74" i="7" s="1"/>
  <c r="AP47" i="7"/>
  <c r="AP74" i="7" s="1"/>
  <c r="AO47" i="7"/>
  <c r="AO74" i="7" s="1"/>
  <c r="AN47" i="7"/>
  <c r="AN74" i="7" s="1"/>
  <c r="AM47" i="7"/>
  <c r="AM74" i="7" s="1"/>
  <c r="AL47" i="7"/>
  <c r="AL74" i="7" s="1"/>
  <c r="AK47" i="7"/>
  <c r="AK74" i="7" s="1"/>
  <c r="AJ47" i="7"/>
  <c r="AJ74" i="7" s="1"/>
  <c r="AI47" i="7"/>
  <c r="AI74" i="7" s="1"/>
  <c r="AH47" i="7"/>
  <c r="AH74" i="7" s="1"/>
  <c r="AU46" i="7"/>
  <c r="AU73" i="7" s="1"/>
  <c r="AT46" i="7"/>
  <c r="AT73" i="7" s="1"/>
  <c r="AS46" i="7"/>
  <c r="AS73" i="7" s="1"/>
  <c r="AR46" i="7"/>
  <c r="AR73" i="7" s="1"/>
  <c r="AQ46" i="7"/>
  <c r="AQ73" i="7" s="1"/>
  <c r="AP46" i="7"/>
  <c r="AP73" i="7" s="1"/>
  <c r="AO46" i="7"/>
  <c r="AO73" i="7" s="1"/>
  <c r="AN46" i="7"/>
  <c r="AN73" i="7" s="1"/>
  <c r="AM46" i="7"/>
  <c r="AM73" i="7" s="1"/>
  <c r="AL46" i="7"/>
  <c r="AL73" i="7" s="1"/>
  <c r="AK46" i="7"/>
  <c r="AK73" i="7" s="1"/>
  <c r="AJ46" i="7"/>
  <c r="AJ73" i="7" s="1"/>
  <c r="AI46" i="7"/>
  <c r="AI73" i="7" s="1"/>
  <c r="AU45" i="7"/>
  <c r="AU72" i="7" s="1"/>
  <c r="AT45" i="7"/>
  <c r="AT72" i="7" s="1"/>
  <c r="AS45" i="7"/>
  <c r="AS72" i="7" s="1"/>
  <c r="AR45" i="7"/>
  <c r="AR72" i="7" s="1"/>
  <c r="AQ45" i="7"/>
  <c r="AQ72" i="7" s="1"/>
  <c r="AP45" i="7"/>
  <c r="AP72" i="7" s="1"/>
  <c r="AO45" i="7"/>
  <c r="AO72" i="7" s="1"/>
  <c r="AN45" i="7"/>
  <c r="AN72" i="7" s="1"/>
  <c r="AM45" i="7"/>
  <c r="AM72" i="7" s="1"/>
  <c r="AL45" i="7"/>
  <c r="AL72" i="7" s="1"/>
  <c r="AK45" i="7"/>
  <c r="AK72" i="7" s="1"/>
  <c r="AJ45" i="7"/>
  <c r="AJ72" i="7" s="1"/>
  <c r="AI45" i="7"/>
  <c r="AI72" i="7" s="1"/>
  <c r="AH45" i="7"/>
  <c r="AH72" i="7" s="1"/>
  <c r="AU44" i="7"/>
  <c r="AU71" i="7" s="1"/>
  <c r="AT44" i="7"/>
  <c r="AT71" i="7" s="1"/>
  <c r="AS44" i="7"/>
  <c r="AS71" i="7" s="1"/>
  <c r="AR44" i="7"/>
  <c r="AR71" i="7" s="1"/>
  <c r="AQ44" i="7"/>
  <c r="AQ71" i="7" s="1"/>
  <c r="AP44" i="7"/>
  <c r="AP71" i="7" s="1"/>
  <c r="AO44" i="7"/>
  <c r="AO71" i="7" s="1"/>
  <c r="AN44" i="7"/>
  <c r="AN71" i="7" s="1"/>
  <c r="AM44" i="7"/>
  <c r="AM71" i="7" s="1"/>
  <c r="AL44" i="7"/>
  <c r="AL71" i="7" s="1"/>
  <c r="AK44" i="7"/>
  <c r="AK71" i="7" s="1"/>
  <c r="AJ44" i="7"/>
  <c r="AJ71" i="7" s="1"/>
  <c r="AI44" i="7"/>
  <c r="AI71" i="7" s="1"/>
  <c r="AU43" i="7"/>
  <c r="AU70" i="7" s="1"/>
  <c r="AT43" i="7"/>
  <c r="AT70" i="7" s="1"/>
  <c r="AS43" i="7"/>
  <c r="AS70" i="7" s="1"/>
  <c r="AR43" i="7"/>
  <c r="AR70" i="7" s="1"/>
  <c r="AQ43" i="7"/>
  <c r="AQ70" i="7" s="1"/>
  <c r="AP43" i="7"/>
  <c r="AP70" i="7" s="1"/>
  <c r="AO43" i="7"/>
  <c r="AO70" i="7" s="1"/>
  <c r="AN43" i="7"/>
  <c r="AN70" i="7" s="1"/>
  <c r="AM43" i="7"/>
  <c r="AM70" i="7" s="1"/>
  <c r="AL43" i="7"/>
  <c r="AL70" i="7" s="1"/>
  <c r="AK43" i="7"/>
  <c r="AK70" i="7" s="1"/>
  <c r="AJ43" i="7"/>
  <c r="AJ70" i="7" s="1"/>
  <c r="AI43" i="7"/>
  <c r="AI70" i="7" s="1"/>
  <c r="AH43" i="7"/>
  <c r="AH70" i="7" s="1"/>
  <c r="AU42" i="7"/>
  <c r="AU69" i="7" s="1"/>
  <c r="AT42" i="7"/>
  <c r="AT69" i="7" s="1"/>
  <c r="AS42" i="7"/>
  <c r="AS69" i="7" s="1"/>
  <c r="AR42" i="7"/>
  <c r="AR69" i="7" s="1"/>
  <c r="AQ42" i="7"/>
  <c r="AQ69" i="7" s="1"/>
  <c r="AP42" i="7"/>
  <c r="AP69" i="7" s="1"/>
  <c r="AO42" i="7"/>
  <c r="AO69" i="7" s="1"/>
  <c r="AN42" i="7"/>
  <c r="AN69" i="7" s="1"/>
  <c r="AM42" i="7"/>
  <c r="AM69" i="7" s="1"/>
  <c r="AL42" i="7"/>
  <c r="AL69" i="7" s="1"/>
  <c r="AK42" i="7"/>
  <c r="AK69" i="7" s="1"/>
  <c r="AJ42" i="7"/>
  <c r="AJ69" i="7" s="1"/>
  <c r="AI42" i="7"/>
  <c r="AI69" i="7" s="1"/>
  <c r="V42" i="7"/>
  <c r="V49" i="7" s="1"/>
  <c r="AU41" i="7"/>
  <c r="AU68" i="7" s="1"/>
  <c r="AT41" i="7"/>
  <c r="AT68" i="7" s="1"/>
  <c r="AS41" i="7"/>
  <c r="AS68" i="7" s="1"/>
  <c r="AR41" i="7"/>
  <c r="AR68" i="7" s="1"/>
  <c r="AQ41" i="7"/>
  <c r="AQ68" i="7" s="1"/>
  <c r="AP41" i="7"/>
  <c r="AP68" i="7" s="1"/>
  <c r="AO41" i="7"/>
  <c r="AO68" i="7" s="1"/>
  <c r="AN41" i="7"/>
  <c r="AN68" i="7" s="1"/>
  <c r="AM41" i="7"/>
  <c r="AM68" i="7" s="1"/>
  <c r="AL41" i="7"/>
  <c r="AL68" i="7" s="1"/>
  <c r="AK41" i="7"/>
  <c r="AK68" i="7" s="1"/>
  <c r="AJ41" i="7"/>
  <c r="AJ68" i="7" s="1"/>
  <c r="AI41" i="7"/>
  <c r="AI68" i="7" s="1"/>
  <c r="AH41" i="7"/>
  <c r="AH68" i="7" s="1"/>
  <c r="AU40" i="7"/>
  <c r="AU67" i="7" s="1"/>
  <c r="AT40" i="7"/>
  <c r="AT67" i="7" s="1"/>
  <c r="AS40" i="7"/>
  <c r="AS67" i="7" s="1"/>
  <c r="AR40" i="7"/>
  <c r="AR67" i="7" s="1"/>
  <c r="AQ40" i="7"/>
  <c r="AQ67" i="7" s="1"/>
  <c r="AP40" i="7"/>
  <c r="AP67" i="7" s="1"/>
  <c r="AO40" i="7"/>
  <c r="AO67" i="7" s="1"/>
  <c r="AN40" i="7"/>
  <c r="AN67" i="7" s="1"/>
  <c r="AM40" i="7"/>
  <c r="AM67" i="7" s="1"/>
  <c r="AL40" i="7"/>
  <c r="AL67" i="7" s="1"/>
  <c r="AK40" i="7"/>
  <c r="AK67" i="7" s="1"/>
  <c r="AJ40" i="7"/>
  <c r="AJ67" i="7" s="1"/>
  <c r="AI40" i="7"/>
  <c r="AI67" i="7" s="1"/>
  <c r="AU39" i="7"/>
  <c r="AU66" i="7" s="1"/>
  <c r="AT39" i="7"/>
  <c r="AT66" i="7" s="1"/>
  <c r="AS39" i="7"/>
  <c r="AS66" i="7" s="1"/>
  <c r="AR39" i="7"/>
  <c r="AR66" i="7" s="1"/>
  <c r="AQ39" i="7"/>
  <c r="AQ66" i="7" s="1"/>
  <c r="AP39" i="7"/>
  <c r="AP66" i="7" s="1"/>
  <c r="AO39" i="7"/>
  <c r="AO66" i="7" s="1"/>
  <c r="AN39" i="7"/>
  <c r="AN66" i="7" s="1"/>
  <c r="AM39" i="7"/>
  <c r="AM66" i="7" s="1"/>
  <c r="AL39" i="7"/>
  <c r="AL66" i="7" s="1"/>
  <c r="AK39" i="7"/>
  <c r="AK66" i="7" s="1"/>
  <c r="AJ39" i="7"/>
  <c r="AJ66" i="7" s="1"/>
  <c r="AI39" i="7"/>
  <c r="AI66" i="7" s="1"/>
  <c r="AH39" i="7"/>
  <c r="AH66" i="7" s="1"/>
  <c r="AU38" i="7"/>
  <c r="AU65" i="7" s="1"/>
  <c r="AT38" i="7"/>
  <c r="AT65" i="7" s="1"/>
  <c r="AS38" i="7"/>
  <c r="AS65" i="7" s="1"/>
  <c r="AR38" i="7"/>
  <c r="AR65" i="7" s="1"/>
  <c r="AQ38" i="7"/>
  <c r="AQ65" i="7" s="1"/>
  <c r="AP38" i="7"/>
  <c r="AP65" i="7" s="1"/>
  <c r="AO38" i="7"/>
  <c r="AO65" i="7" s="1"/>
  <c r="AN38" i="7"/>
  <c r="AN65" i="7" s="1"/>
  <c r="AM38" i="7"/>
  <c r="AM65" i="7" s="1"/>
  <c r="AL38" i="7"/>
  <c r="AL65" i="7" s="1"/>
  <c r="AK38" i="7"/>
  <c r="AK65" i="7" s="1"/>
  <c r="AJ38" i="7"/>
  <c r="AJ65" i="7" s="1"/>
  <c r="AI38" i="7"/>
  <c r="AI65" i="7" s="1"/>
  <c r="AU37" i="7"/>
  <c r="AU64" i="7" s="1"/>
  <c r="AT37" i="7"/>
  <c r="AT64" i="7" s="1"/>
  <c r="AS37" i="7"/>
  <c r="AS64" i="7" s="1"/>
  <c r="AR37" i="7"/>
  <c r="AR64" i="7" s="1"/>
  <c r="AQ37" i="7"/>
  <c r="AQ64" i="7" s="1"/>
  <c r="AP37" i="7"/>
  <c r="AP64" i="7" s="1"/>
  <c r="AO37" i="7"/>
  <c r="AO64" i="7" s="1"/>
  <c r="AN37" i="7"/>
  <c r="AN64" i="7" s="1"/>
  <c r="AM37" i="7"/>
  <c r="AM64" i="7" s="1"/>
  <c r="AL37" i="7"/>
  <c r="AL64" i="7" s="1"/>
  <c r="AK37" i="7"/>
  <c r="AK64" i="7" s="1"/>
  <c r="AJ37" i="7"/>
  <c r="AJ64" i="7" s="1"/>
  <c r="AI37" i="7"/>
  <c r="AI64" i="7" s="1"/>
  <c r="AH37" i="7"/>
  <c r="AH64" i="7" s="1"/>
  <c r="AU36" i="7"/>
  <c r="AU63" i="7" s="1"/>
  <c r="AT36" i="7"/>
  <c r="AT63" i="7" s="1"/>
  <c r="AS36" i="7"/>
  <c r="AS63" i="7" s="1"/>
  <c r="AR36" i="7"/>
  <c r="AR63" i="7" s="1"/>
  <c r="AQ36" i="7"/>
  <c r="AQ63" i="7" s="1"/>
  <c r="AP36" i="7"/>
  <c r="AP63" i="7" s="1"/>
  <c r="AO36" i="7"/>
  <c r="AO63" i="7" s="1"/>
  <c r="AN36" i="7"/>
  <c r="AN63" i="7" s="1"/>
  <c r="AM36" i="7"/>
  <c r="AM63" i="7" s="1"/>
  <c r="AL36" i="7"/>
  <c r="AL63" i="7" s="1"/>
  <c r="AK36" i="7"/>
  <c r="AK63" i="7" s="1"/>
  <c r="AJ36" i="7"/>
  <c r="AJ63" i="7" s="1"/>
  <c r="AI36" i="7"/>
  <c r="AI63" i="7" s="1"/>
  <c r="AU35" i="7"/>
  <c r="AU62" i="7" s="1"/>
  <c r="AT35" i="7"/>
  <c r="AT62" i="7" s="1"/>
  <c r="AS35" i="7"/>
  <c r="AS62" i="7" s="1"/>
  <c r="AR35" i="7"/>
  <c r="AR62" i="7" s="1"/>
  <c r="AQ35" i="7"/>
  <c r="AQ62" i="7" s="1"/>
  <c r="AP35" i="7"/>
  <c r="AP62" i="7" s="1"/>
  <c r="AO62" i="7"/>
  <c r="AN35" i="7"/>
  <c r="AN62" i="7" s="1"/>
  <c r="AM35" i="7"/>
  <c r="AM62" i="7" s="1"/>
  <c r="AL35" i="7"/>
  <c r="AL62" i="7" s="1"/>
  <c r="AK35" i="7"/>
  <c r="AK62" i="7" s="1"/>
  <c r="AJ35" i="7"/>
  <c r="AJ62" i="7" s="1"/>
  <c r="AI35" i="7"/>
  <c r="AI62" i="7" s="1"/>
  <c r="AH35" i="7"/>
  <c r="AH62" i="7" s="1"/>
  <c r="AU34" i="7"/>
  <c r="AU61" i="7" s="1"/>
  <c r="AT34" i="7"/>
  <c r="AT61" i="7" s="1"/>
  <c r="AS34" i="7"/>
  <c r="AS61" i="7" s="1"/>
  <c r="AR34" i="7"/>
  <c r="AR61" i="7" s="1"/>
  <c r="AQ34" i="7"/>
  <c r="AQ61" i="7" s="1"/>
  <c r="AP34" i="7"/>
  <c r="AP61" i="7" s="1"/>
  <c r="AO61" i="7"/>
  <c r="AN34" i="7"/>
  <c r="AN61" i="7" s="1"/>
  <c r="AM34" i="7"/>
  <c r="AM61" i="7" s="1"/>
  <c r="AL34" i="7"/>
  <c r="AL61" i="7" s="1"/>
  <c r="AK34" i="7"/>
  <c r="AK61" i="7" s="1"/>
  <c r="AJ34" i="7"/>
  <c r="AJ61" i="7" s="1"/>
  <c r="AI34" i="7"/>
  <c r="AI61" i="7" s="1"/>
  <c r="AU33" i="7"/>
  <c r="AU60" i="7" s="1"/>
  <c r="AT33" i="7"/>
  <c r="AT60" i="7" s="1"/>
  <c r="AS33" i="7"/>
  <c r="AS60" i="7" s="1"/>
  <c r="AR33" i="7"/>
  <c r="AR60" i="7" s="1"/>
  <c r="AQ33" i="7"/>
  <c r="AQ60" i="7" s="1"/>
  <c r="AP33" i="7"/>
  <c r="AP60" i="7" s="1"/>
  <c r="AO60" i="7"/>
  <c r="AN33" i="7"/>
  <c r="AN60" i="7" s="1"/>
  <c r="AM33" i="7"/>
  <c r="AM60" i="7" s="1"/>
  <c r="AL33" i="7"/>
  <c r="AL60" i="7" s="1"/>
  <c r="AK33" i="7"/>
  <c r="AK60" i="7" s="1"/>
  <c r="AJ33" i="7"/>
  <c r="AJ60" i="7" s="1"/>
  <c r="AI33" i="7"/>
  <c r="AI60" i="7" s="1"/>
  <c r="AH33" i="7"/>
  <c r="AH60" i="7" s="1"/>
  <c r="V31" i="7"/>
  <c r="V38" i="7" s="1"/>
  <c r="V20" i="7"/>
  <c r="V27" i="7" s="1"/>
  <c r="X8" i="7"/>
  <c r="X9" i="7" s="1"/>
  <c r="W8" i="7"/>
  <c r="W9" i="7" s="1"/>
  <c r="V8" i="7"/>
  <c r="V9" i="7" s="1"/>
  <c r="V46" i="2"/>
  <c r="V35" i="2"/>
  <c r="V34" i="2"/>
  <c r="V44" i="2"/>
  <c r="V33" i="2"/>
  <c r="V43" i="2"/>
  <c r="F26" i="2"/>
  <c r="E9" i="4" s="1"/>
  <c r="E52" i="4"/>
  <c r="E51" i="4"/>
  <c r="E50" i="4"/>
  <c r="E16" i="9"/>
  <c r="B9" i="9"/>
  <c r="B5" i="9"/>
  <c r="B11" i="9"/>
  <c r="B10" i="9"/>
  <c r="V49" i="2"/>
  <c r="E33" i="4"/>
  <c r="E32" i="4"/>
  <c r="E31" i="4"/>
  <c r="E30" i="4"/>
  <c r="E29" i="4"/>
  <c r="E28" i="4"/>
  <c r="E70" i="4"/>
  <c r="F23" i="2"/>
  <c r="E24" i="4" s="1"/>
  <c r="F22" i="2"/>
  <c r="E23" i="4" s="1"/>
  <c r="T46" i="3"/>
  <c r="S46" i="3"/>
  <c r="R46" i="3"/>
  <c r="Q46" i="3"/>
  <c r="P46" i="3"/>
  <c r="O46" i="3"/>
  <c r="G46" i="3"/>
  <c r="F46" i="3"/>
  <c r="E46" i="3"/>
  <c r="D46" i="3"/>
  <c r="C46" i="3"/>
  <c r="B46" i="3"/>
  <c r="V47" i="2"/>
  <c r="V36" i="2"/>
  <c r="F33" i="2"/>
  <c r="E47" i="4" s="1"/>
  <c r="I86" i="9"/>
  <c r="I69" i="9"/>
  <c r="I89" i="9"/>
  <c r="I67" i="9"/>
  <c r="J68" i="9"/>
  <c r="J86" i="9"/>
  <c r="J72" i="9"/>
  <c r="J67" i="9"/>
  <c r="I68" i="9"/>
  <c r="J75" i="9"/>
  <c r="J70" i="9"/>
  <c r="J74" i="9"/>
  <c r="J69" i="9"/>
  <c r="I70" i="9"/>
  <c r="I75" i="9"/>
  <c r="J71" i="9"/>
  <c r="I72" i="9"/>
  <c r="J66" i="9"/>
  <c r="J89" i="9"/>
  <c r="J73" i="9"/>
  <c r="I74" i="9"/>
  <c r="I71" i="9"/>
  <c r="J88" i="9"/>
  <c r="I66" i="9"/>
  <c r="I88" i="9"/>
  <c r="I73" i="9"/>
  <c r="F25" i="2"/>
  <c r="F24" i="2"/>
  <c r="A1" i="9" l="1"/>
  <c r="B51" i="3"/>
  <c r="B53" i="3" s="1"/>
  <c r="F46" i="2"/>
  <c r="E80" i="4" s="1"/>
  <c r="E77" i="4"/>
  <c r="F34" i="2"/>
  <c r="E46" i="4" s="1"/>
  <c r="V31" i="2"/>
  <c r="E7" i="4"/>
  <c r="V32" i="2"/>
  <c r="B14" i="9"/>
  <c r="E57" i="4"/>
  <c r="E71" i="4"/>
  <c r="E72" i="4"/>
  <c r="AF67" i="7"/>
  <c r="E75" i="4"/>
  <c r="AF69" i="7"/>
  <c r="AF69" i="2"/>
  <c r="AF73" i="2"/>
  <c r="E67" i="4" s="1"/>
  <c r="AF73" i="7"/>
  <c r="AF75" i="7"/>
  <c r="AF71" i="7"/>
  <c r="V38" i="2"/>
  <c r="V27" i="2"/>
  <c r="B3" i="9"/>
  <c r="E45" i="4"/>
  <c r="E56" i="4"/>
  <c r="V45" i="2"/>
  <c r="V25" i="2"/>
  <c r="E55" i="4"/>
  <c r="AF75" i="2"/>
  <c r="E68" i="4" s="1"/>
  <c r="E62" i="4"/>
  <c r="E54" i="4"/>
  <c r="E58" i="4"/>
  <c r="V22" i="2"/>
  <c r="V23" i="2"/>
  <c r="V24" i="2"/>
  <c r="E59" i="4"/>
  <c r="E61" i="4"/>
  <c r="V32" i="7"/>
  <c r="E25" i="4"/>
  <c r="E26" i="4"/>
  <c r="E44" i="4"/>
  <c r="O3" i="3"/>
  <c r="V42" i="2"/>
  <c r="V34" i="7"/>
  <c r="V22" i="7"/>
  <c r="V43" i="7"/>
  <c r="V21" i="7"/>
  <c r="V33" i="7"/>
  <c r="AF71" i="2"/>
  <c r="AF67" i="2"/>
  <c r="E5" i="9"/>
  <c r="E9" i="9"/>
  <c r="E10" i="9"/>
  <c r="E6" i="9"/>
  <c r="B12" i="9"/>
  <c r="B7" i="9"/>
  <c r="B13" i="9"/>
  <c r="B8" i="9"/>
  <c r="B15" i="9" l="1"/>
  <c r="B17" i="9" s="1"/>
  <c r="F41" i="2"/>
  <c r="V20" i="2"/>
  <c r="F40" i="2"/>
  <c r="E65" i="4"/>
  <c r="F38" i="2"/>
  <c r="V21" i="2"/>
  <c r="E60" i="4"/>
  <c r="F37" i="2"/>
  <c r="E64" i="4"/>
  <c r="F39" i="2"/>
  <c r="E66" i="4"/>
  <c r="E12" i="9"/>
  <c r="E14" i="9" s="1"/>
  <c r="E15" i="9" s="1"/>
  <c r="V23" i="7"/>
  <c r="V44" i="7"/>
  <c r="V36" i="7"/>
  <c r="V35" i="7"/>
  <c r="F47" i="2" l="1"/>
  <c r="E82" i="4" s="1"/>
  <c r="B18" i="9"/>
  <c r="BE79" i="2" s="1"/>
  <c r="F35" i="2" s="1"/>
  <c r="E48" i="4" s="1"/>
  <c r="V25" i="7"/>
  <c r="V24" i="7"/>
  <c r="V45" i="7"/>
  <c r="V47" i="7" l="1"/>
  <c r="V46" i="7"/>
</calcChain>
</file>

<file path=xl/comments1.xml><?xml version="1.0" encoding="utf-8"?>
<comments xmlns="http://schemas.openxmlformats.org/spreadsheetml/2006/main">
  <authors>
    <author>Laurentius, Paul</author>
  </authors>
  <commentList>
    <comment ref="C13" authorId="0" shapeId="0">
      <text>
        <r>
          <rPr>
            <b/>
            <sz val="16"/>
            <color indexed="81"/>
            <rFont val="Tahoma"/>
            <family val="2"/>
          </rPr>
          <t>Modify in Setup page</t>
        </r>
      </text>
    </comment>
    <comment ref="F22" authorId="0" shapeId="0">
      <text>
        <r>
          <rPr>
            <b/>
            <sz val="9"/>
            <color indexed="81"/>
            <rFont val="Tahoma"/>
            <family val="2"/>
          </rPr>
          <t>Laurentius, Paul:</t>
        </r>
        <r>
          <rPr>
            <sz val="9"/>
            <color indexed="81"/>
            <rFont val="Tahoma"/>
            <family val="2"/>
          </rPr>
          <t xml:space="preserve">
</t>
        </r>
        <r>
          <rPr>
            <sz val="14"/>
            <color indexed="81"/>
            <rFont val="Calibri"/>
            <family val="2"/>
            <scheme val="minor"/>
          </rPr>
          <t>4.1.1</t>
        </r>
        <r>
          <rPr>
            <sz val="9"/>
            <color indexed="81"/>
            <rFont val="Tahoma"/>
            <family val="2"/>
          </rPr>
          <t xml:space="preserve">
</t>
        </r>
        <r>
          <rPr>
            <sz val="14"/>
            <color indexed="81"/>
            <rFont val="Calibri"/>
            <family val="2"/>
            <scheme val="minor"/>
          </rPr>
          <t>75.2±1.8°</t>
        </r>
        <r>
          <rPr>
            <sz val="14"/>
            <color indexed="81"/>
            <rFont val="Tahoma"/>
            <family val="2"/>
          </rPr>
          <t>F</t>
        </r>
      </text>
    </comment>
    <comment ref="F23" authorId="0" shapeId="0">
      <text>
        <r>
          <rPr>
            <b/>
            <sz val="9"/>
            <color indexed="81"/>
            <rFont val="Tahoma"/>
            <family val="2"/>
          </rPr>
          <t>Laurentius, Paul:</t>
        </r>
        <r>
          <rPr>
            <sz val="9"/>
            <color indexed="81"/>
            <rFont val="Tahoma"/>
            <family val="2"/>
          </rPr>
          <t xml:space="preserve">
</t>
        </r>
        <r>
          <rPr>
            <sz val="14"/>
            <color indexed="81"/>
            <rFont val="Calibri"/>
            <family val="2"/>
            <scheme val="minor"/>
          </rPr>
          <t>4.1.2</t>
        </r>
        <r>
          <rPr>
            <sz val="9"/>
            <color indexed="81"/>
            <rFont val="Tahoma"/>
            <family val="2"/>
          </rPr>
          <t xml:space="preserve">
</t>
        </r>
        <r>
          <rPr>
            <sz val="14"/>
            <color indexed="81"/>
            <rFont val="Calibri"/>
            <family val="2"/>
            <scheme val="minor"/>
          </rPr>
          <t>64.4</t>
        </r>
        <r>
          <rPr>
            <sz val="14"/>
            <color indexed="81"/>
            <rFont val="Calibri"/>
            <family val="2"/>
          </rPr>
          <t>±</t>
        </r>
        <r>
          <rPr>
            <sz val="14"/>
            <color indexed="81"/>
            <rFont val="Calibri"/>
            <family val="2"/>
            <scheme val="minor"/>
          </rPr>
          <t>1.8°F</t>
        </r>
      </text>
    </comment>
    <comment ref="F43" authorId="0" shapeId="0">
      <text>
        <r>
          <rPr>
            <b/>
            <sz val="16"/>
            <color indexed="81"/>
            <rFont val="Tahoma"/>
            <family val="2"/>
          </rPr>
          <t>Modify in Setup Page</t>
        </r>
      </text>
    </comment>
    <comment ref="F44" authorId="0" shapeId="0">
      <text>
        <r>
          <rPr>
            <b/>
            <sz val="16"/>
            <color indexed="81"/>
            <rFont val="Tahoma"/>
            <family val="2"/>
          </rPr>
          <t>Modify in Setup Page</t>
        </r>
        <r>
          <rPr>
            <sz val="9"/>
            <color indexed="81"/>
            <rFont val="Tahoma"/>
            <family val="2"/>
          </rPr>
          <t xml:space="preserve">
</t>
        </r>
      </text>
    </comment>
    <comment ref="F45" authorId="0" shapeId="0">
      <text>
        <r>
          <rPr>
            <b/>
            <sz val="16"/>
            <color indexed="81"/>
            <rFont val="Tahoma"/>
            <family val="2"/>
          </rPr>
          <t>Modify in Setup Page</t>
        </r>
        <r>
          <rPr>
            <sz val="9"/>
            <color indexed="81"/>
            <rFont val="Tahoma"/>
            <family val="2"/>
          </rPr>
          <t xml:space="preserve">
</t>
        </r>
      </text>
    </comment>
    <comment ref="AY60" authorId="0" shapeId="0">
      <text>
        <r>
          <rPr>
            <b/>
            <sz val="9"/>
            <color indexed="81"/>
            <rFont val="Tahoma"/>
            <family val="2"/>
          </rPr>
          <t>Laurentius, Paul:</t>
        </r>
        <r>
          <rPr>
            <sz val="9"/>
            <color indexed="81"/>
            <rFont val="Tahoma"/>
            <family val="2"/>
          </rPr>
          <t xml:space="preserve">
</t>
        </r>
        <r>
          <rPr>
            <sz val="14"/>
            <color indexed="81"/>
            <rFont val="Calibri"/>
            <family val="2"/>
            <scheme val="minor"/>
          </rPr>
          <t>4.3.2</t>
        </r>
        <r>
          <rPr>
            <sz val="9"/>
            <color indexed="81"/>
            <rFont val="Tahoma"/>
            <family val="2"/>
          </rPr>
          <t xml:space="preserve">
</t>
        </r>
        <r>
          <rPr>
            <sz val="14"/>
            <color indexed="81"/>
            <rFont val="Calibri"/>
            <family val="2"/>
            <scheme val="minor"/>
          </rPr>
          <t>80.0±5.0°F</t>
        </r>
      </text>
    </comment>
    <comment ref="AZ60" authorId="0" shapeId="0">
      <text>
        <r>
          <rPr>
            <b/>
            <sz val="9"/>
            <color indexed="81"/>
            <rFont val="Tahoma"/>
            <family val="2"/>
          </rPr>
          <t>Laurentius, Paul:</t>
        </r>
        <r>
          <rPr>
            <sz val="9"/>
            <color indexed="81"/>
            <rFont val="Tahoma"/>
            <family val="2"/>
          </rPr>
          <t xml:space="preserve">
</t>
        </r>
        <r>
          <rPr>
            <sz val="14"/>
            <color indexed="81"/>
            <rFont val="Calibri"/>
            <family val="2"/>
            <scheme val="minor"/>
          </rPr>
          <t>4.3.2</t>
        </r>
        <r>
          <rPr>
            <sz val="9"/>
            <color indexed="81"/>
            <rFont val="Tahoma"/>
            <family val="2"/>
          </rPr>
          <t xml:space="preserve">
</t>
        </r>
        <r>
          <rPr>
            <sz val="14"/>
            <color indexed="81"/>
            <rFont val="Calibri"/>
            <family val="2"/>
            <scheme val="minor"/>
          </rPr>
          <t>80.0</t>
        </r>
        <r>
          <rPr>
            <sz val="14"/>
            <color indexed="81"/>
            <rFont val="Calibri"/>
            <family val="2"/>
          </rPr>
          <t>±</t>
        </r>
        <r>
          <rPr>
            <sz val="14"/>
            <color indexed="81"/>
            <rFont val="Calibri"/>
            <family val="2"/>
            <scheme val="minor"/>
          </rPr>
          <t>5.0°F</t>
        </r>
      </text>
    </comment>
    <comment ref="BB60" authorId="0" shapeId="0">
      <text>
        <r>
          <rPr>
            <b/>
            <sz val="9"/>
            <color indexed="81"/>
            <rFont val="Tahoma"/>
            <family val="2"/>
          </rPr>
          <t>Laurentius, Paul:</t>
        </r>
        <r>
          <rPr>
            <sz val="9"/>
            <color indexed="81"/>
            <rFont val="Tahoma"/>
            <family val="2"/>
          </rPr>
          <t xml:space="preserve">
</t>
        </r>
        <r>
          <rPr>
            <sz val="14"/>
            <color indexed="81"/>
            <rFont val="Calibri"/>
            <family val="2"/>
            <scheme val="minor"/>
          </rPr>
          <t>4.3.3</t>
        </r>
        <r>
          <rPr>
            <sz val="9"/>
            <color indexed="81"/>
            <rFont val="Tahoma"/>
            <family val="2"/>
          </rPr>
          <t xml:space="preserve">
</t>
        </r>
        <r>
          <rPr>
            <sz val="14"/>
            <color indexed="81"/>
            <rFont val="Calibri"/>
            <family val="2"/>
            <scheme val="minor"/>
          </rPr>
          <t>89.6°F&lt;&gt;120.2°F</t>
        </r>
      </text>
    </comment>
  </commentList>
</comments>
</file>

<file path=xl/comments2.xml><?xml version="1.0" encoding="utf-8"?>
<comments xmlns="http://schemas.openxmlformats.org/spreadsheetml/2006/main">
  <authors>
    <author>Aberle, Mark</author>
    <author>Laurentius, Paul</author>
  </authors>
  <commentList>
    <comment ref="B5" authorId="0" shapeId="0">
      <text>
        <r>
          <rPr>
            <b/>
            <sz val="9"/>
            <color indexed="81"/>
            <rFont val="Tahoma"/>
            <charset val="1"/>
          </rPr>
          <t>Aberle, Mark:</t>
        </r>
        <r>
          <rPr>
            <sz val="9"/>
            <color indexed="81"/>
            <rFont val="Tahoma"/>
            <charset val="1"/>
          </rPr>
          <t xml:space="preserve">
4.0 new code
4.1 added "Data Improted" message box after import call, fixed print breaks
4.2 corrected formula for DOE CEC calc, copy electrical titles from Setup to Report sheet, added error message for 24hr DOE when totalizer column not found
</t>
        </r>
      </text>
    </comment>
    <comment ref="F17" authorId="1" shapeId="0">
      <text>
        <r>
          <rPr>
            <b/>
            <sz val="9"/>
            <color indexed="81"/>
            <rFont val="Tahoma"/>
            <family val="2"/>
          </rPr>
          <t>Please wait after changing refrigerants for Refprop to recalculate</t>
        </r>
      </text>
    </comment>
    <comment ref="F46" authorId="1" shapeId="0">
      <text>
        <r>
          <rPr>
            <b/>
            <sz val="9"/>
            <color indexed="81"/>
            <rFont val="Tahoma"/>
            <family val="2"/>
          </rPr>
          <t>Laurentius, Paul:</t>
        </r>
        <r>
          <rPr>
            <sz val="9"/>
            <color indexed="81"/>
            <rFont val="Tahoma"/>
            <family val="2"/>
          </rPr>
          <t xml:space="preserve">
Usually 2 for Medium Temp
            3 for Low Temp</t>
        </r>
      </text>
    </comment>
  </commentList>
</comments>
</file>

<file path=xl/sharedStrings.xml><?xml version="1.0" encoding="utf-8"?>
<sst xmlns="http://schemas.openxmlformats.org/spreadsheetml/2006/main" count="2325" uniqueCount="1168">
  <si>
    <t>Date</t>
  </si>
  <si>
    <t>Time</t>
  </si>
  <si>
    <t>Time AM/PM</t>
  </si>
  <si>
    <t>Duration</t>
  </si>
  <si>
    <t>CSV Location</t>
  </si>
  <si>
    <t>MM/DD/YYYY</t>
  </si>
  <si>
    <t>H:MM:SS</t>
  </si>
  <si>
    <t>Min</t>
  </si>
  <si>
    <t>Labview Import</t>
  </si>
  <si>
    <t xml:space="preserve">   ENGINEERING LAB</t>
  </si>
  <si>
    <t>CTR</t>
  </si>
  <si>
    <t>Case Information</t>
  </si>
  <si>
    <t>Test Information</t>
  </si>
  <si>
    <t>Dry Bulb Ta</t>
  </si>
  <si>
    <t>Dry Bulb Tb</t>
  </si>
  <si>
    <t>Wet Bulb</t>
  </si>
  <si>
    <t>TOP REAR</t>
  </si>
  <si>
    <t>Hours</t>
  </si>
  <si>
    <t xml:space="preserve">                    Left Coil</t>
  </si>
  <si>
    <t xml:space="preserve">            Center Coil</t>
  </si>
  <si>
    <t xml:space="preserve">                 Right Coil</t>
  </si>
  <si>
    <t>Display Case Model:</t>
  </si>
  <si>
    <t>File No.:</t>
  </si>
  <si>
    <t>After</t>
  </si>
  <si>
    <t>Super</t>
  </si>
  <si>
    <t>Temp @</t>
  </si>
  <si>
    <t>Liq into</t>
  </si>
  <si>
    <t>Display Case Serial Number:</t>
  </si>
  <si>
    <t xml:space="preserve">Test No.: </t>
  </si>
  <si>
    <t>TOP FRONT</t>
  </si>
  <si>
    <t>Defrost</t>
  </si>
  <si>
    <t>Heat</t>
  </si>
  <si>
    <t>TEV  Bulb</t>
  </si>
  <si>
    <t>TEV</t>
  </si>
  <si>
    <t>Technician:</t>
  </si>
  <si>
    <t>Start Date:</t>
  </si>
  <si>
    <t>avg 0-1 hours of refig</t>
  </si>
  <si>
    <t>Engineer:</t>
  </si>
  <si>
    <t>Start time:</t>
  </si>
  <si>
    <t>2ND REAR</t>
  </si>
  <si>
    <t>avg 1-2 hours of refig</t>
  </si>
  <si>
    <t>Room No.:</t>
  </si>
  <si>
    <t>Stop time:</t>
  </si>
  <si>
    <t>avg 2-3 hours of refig</t>
  </si>
  <si>
    <t>Case Components</t>
  </si>
  <si>
    <t>Display Case Configuration</t>
  </si>
  <si>
    <t>2ND FRONT</t>
  </si>
  <si>
    <t>avg 3-4 hours of refig</t>
  </si>
  <si>
    <t>Refrigerant:</t>
  </si>
  <si>
    <t>Shelving Type:</t>
  </si>
  <si>
    <t>avg 4-5 hours of refig</t>
  </si>
  <si>
    <t>Expansion Valve:</t>
  </si>
  <si>
    <t>Shelf Position</t>
  </si>
  <si>
    <t>3RD REAR</t>
  </si>
  <si>
    <t>avg 5-6 hours of refig</t>
  </si>
  <si>
    <t>Distributor:</t>
  </si>
  <si>
    <t>N/A</t>
  </si>
  <si>
    <t xml:space="preserve"> </t>
  </si>
  <si>
    <t>Lighting:</t>
  </si>
  <si>
    <t>Average</t>
  </si>
  <si>
    <t>Evaporator:</t>
  </si>
  <si>
    <t>Mirrors:</t>
  </si>
  <si>
    <t>3RD FRONT</t>
  </si>
  <si>
    <t>Number,OD,Mat"l of tubes</t>
  </si>
  <si>
    <t>Load Description:</t>
  </si>
  <si>
    <t xml:space="preserve">     Fin Dimensions:</t>
  </si>
  <si>
    <t>Product Stops</t>
  </si>
  <si>
    <t>TIME</t>
  </si>
  <si>
    <t>Discharge Air</t>
  </si>
  <si>
    <t>4TH REAR</t>
  </si>
  <si>
    <t xml:space="preserve">     FIN Length, FPI</t>
  </si>
  <si>
    <t>Door Openings</t>
  </si>
  <si>
    <t>INTERVAL</t>
  </si>
  <si>
    <t>2" LE</t>
  </si>
  <si>
    <t>AVG.</t>
  </si>
  <si>
    <t xml:space="preserve">     No. of Circuits:</t>
  </si>
  <si>
    <t>Glass Front</t>
  </si>
  <si>
    <t>4TH FRONT</t>
  </si>
  <si>
    <t xml:space="preserve">     Heat Exchanger:</t>
  </si>
  <si>
    <t>Room Setting</t>
  </si>
  <si>
    <t>Wall Temps</t>
  </si>
  <si>
    <t>Expansion Valve part#:</t>
  </si>
  <si>
    <t>Dry Bulb: (°F)</t>
  </si>
  <si>
    <t>Rear</t>
  </si>
  <si>
    <t>5TH REAR</t>
  </si>
  <si>
    <t>Control Settings</t>
  </si>
  <si>
    <t>Wet Bulb:  (°F)</t>
  </si>
  <si>
    <t>Right</t>
  </si>
  <si>
    <t>EPR Setting:</t>
  </si>
  <si>
    <t>Per Cent R. H. (Calculation within 1%)</t>
  </si>
  <si>
    <t xml:space="preserve">Front </t>
  </si>
  <si>
    <t>5TH FRONT</t>
  </si>
  <si>
    <t>Thermostat Setting:</t>
  </si>
  <si>
    <t>Dew Point (°F)</t>
  </si>
  <si>
    <t>Left</t>
  </si>
  <si>
    <t>Type of Defrost:</t>
  </si>
  <si>
    <t>Evaporator Temperature  (°F.)</t>
  </si>
  <si>
    <t>Ceiling</t>
  </si>
  <si>
    <t>BOTTOM  REAR</t>
  </si>
  <si>
    <t>Defrost Length (Min):</t>
  </si>
  <si>
    <t>Lighting: (LUX)</t>
  </si>
  <si>
    <t xml:space="preserve"> DEFROST</t>
  </si>
  <si>
    <t>Defrost Frequency (per Day):</t>
  </si>
  <si>
    <t>Room Air Velocities: (FPM)</t>
  </si>
  <si>
    <t>BOTTOM FRONT</t>
  </si>
  <si>
    <t>Termination Type:</t>
  </si>
  <si>
    <t>Side to Side: (FPM)</t>
  </si>
  <si>
    <t>Secondary Air</t>
  </si>
  <si>
    <t>Fan System</t>
  </si>
  <si>
    <t>Front to Rear: (FPM)</t>
  </si>
  <si>
    <t>No. of  Motors:</t>
  </si>
  <si>
    <t>BTU Numbers</t>
  </si>
  <si>
    <t>Primary RPM</t>
  </si>
  <si>
    <t>Defrost Water (refrigeration + defrost)</t>
  </si>
  <si>
    <t>Secondary RPM</t>
  </si>
  <si>
    <t>QAVG PER FOOT</t>
  </si>
  <si>
    <t>Electrical (Average)</t>
  </si>
  <si>
    <t>AVG OF QMEAS PER FOOT</t>
  </si>
  <si>
    <t>RefProp PER FOOT</t>
  </si>
  <si>
    <t>Product Temperatures</t>
  </si>
  <si>
    <t/>
  </si>
  <si>
    <t>Average Temperature (AT)</t>
  </si>
  <si>
    <t>Coldest Test Simulator (CTS)</t>
  </si>
  <si>
    <t>Coldest Test Simulator Average (CTSA)</t>
  </si>
  <si>
    <t>Warmest Test Simulator (WTS)</t>
  </si>
  <si>
    <t>Return Air</t>
  </si>
  <si>
    <t>Warmest Test Simulator Average (WTSA)</t>
  </si>
  <si>
    <t>DOE</t>
  </si>
  <si>
    <t>Equipment Class</t>
  </si>
  <si>
    <t xml:space="preserve">TDA, Total Display Area (ft²) </t>
  </si>
  <si>
    <t>Volume (ft³)</t>
  </si>
  <si>
    <t>DOE Allowable (kWh/Day)</t>
  </si>
  <si>
    <t>CEC, kWh/Day (Compressor Energy Consumption)</t>
  </si>
  <si>
    <t>FEC, kWh/Day (Fan Energy Consumption)</t>
  </si>
  <si>
    <t>LEC, kWh/Day (Lighting Energy Consumption)</t>
  </si>
  <si>
    <t>PEC, kWh/Day (Condensate Pan Energy Consumption)</t>
  </si>
  <si>
    <t xml:space="preserve">                       AIR INTO LEFT EVAP</t>
  </si>
  <si>
    <t>AIR INTO CTR EVAP</t>
  </si>
  <si>
    <t>AIR INTO RIGHT EVAP</t>
  </si>
  <si>
    <t>Liquid</t>
  </si>
  <si>
    <t xml:space="preserve">                         Suction</t>
  </si>
  <si>
    <t>Flowmeter</t>
  </si>
  <si>
    <t>AEC, kWh/Day (Anti-condensate Energy Consumption)</t>
  </si>
  <si>
    <t>Center</t>
  </si>
  <si>
    <t>Totalized</t>
  </si>
  <si>
    <t>Test Description</t>
  </si>
  <si>
    <t>DEC, kWh/Day (Defrost Energy Consumption)</t>
  </si>
  <si>
    <t>LIQCOND1</t>
  </si>
  <si>
    <t>Flow</t>
  </si>
  <si>
    <t>Configuration Change:</t>
  </si>
  <si>
    <t>CDEC, kWh/Day (Calculated Daily Energy Consumption)</t>
  </si>
  <si>
    <t>Calibration Information</t>
  </si>
  <si>
    <t>Cal Date</t>
  </si>
  <si>
    <t>Max Suction pressure at end of defrost</t>
  </si>
  <si>
    <t xml:space="preserve">                       AIR OFF LEFT EVAP</t>
  </si>
  <si>
    <t>AIR OFF CTR EVAP</t>
  </si>
  <si>
    <t>AIR OFF RIGHT EVAP</t>
  </si>
  <si>
    <t>Photo Area</t>
  </si>
  <si>
    <t>Copy change or new configuration to Case Change workbook</t>
  </si>
  <si>
    <t>Objective:</t>
  </si>
  <si>
    <t>QAVG1</t>
  </si>
  <si>
    <t>QAVGPFT1</t>
  </si>
  <si>
    <t>QMEAS1</t>
  </si>
  <si>
    <t>QMEASPFT1</t>
  </si>
  <si>
    <t>Totalized Flow</t>
  </si>
  <si>
    <t>Results / Comparison:</t>
  </si>
  <si>
    <t>Totalized Flow/ft</t>
  </si>
  <si>
    <t>Instaneous Capacity per Foot averaged over whole run</t>
  </si>
  <si>
    <t>Average Capacity per Foot (End of Refrig cycle)</t>
  </si>
  <si>
    <t>REFPROP Capacity per Foot (Based on Averages)</t>
  </si>
  <si>
    <t xml:space="preserve">  HUSSMANN  </t>
  </si>
  <si>
    <t>GLOBAL R &amp; D</t>
  </si>
  <si>
    <t>Before Defrost</t>
  </si>
  <si>
    <t xml:space="preserve">FAN </t>
  </si>
  <si>
    <t xml:space="preserve"> VELOCITY  SHEET</t>
  </si>
  <si>
    <t>After Defrost</t>
  </si>
  <si>
    <t>Date:</t>
  </si>
  <si>
    <t xml:space="preserve">Model No.  </t>
  </si>
  <si>
    <t>Tested By</t>
  </si>
  <si>
    <t>File:</t>
  </si>
  <si>
    <t xml:space="preserve">Serial No.:   </t>
  </si>
  <si>
    <t>Test Room:</t>
  </si>
  <si>
    <t>Fans</t>
  </si>
  <si>
    <t>Position:</t>
  </si>
  <si>
    <t>EFF.</t>
  </si>
  <si>
    <t>INEFF.</t>
  </si>
  <si>
    <t>Mfg:</t>
  </si>
  <si>
    <t>Depth:</t>
  </si>
  <si>
    <t>L ______________ in.</t>
  </si>
  <si>
    <t>Speed:</t>
  </si>
  <si>
    <t>Left_______________ rpm</t>
  </si>
  <si>
    <t>Model:</t>
  </si>
  <si>
    <t>C _____________ in.</t>
  </si>
  <si>
    <t>Ctr________________rpm</t>
  </si>
  <si>
    <t>Qty:</t>
  </si>
  <si>
    <t>R _____________ in.</t>
  </si>
  <si>
    <t>Right______________rpm</t>
  </si>
  <si>
    <t>Fan Type:</t>
  </si>
  <si>
    <t>Instrument:</t>
  </si>
  <si>
    <t xml:space="preserve">Probe: </t>
  </si>
  <si>
    <t>Adaptor:</t>
  </si>
  <si>
    <t>Warm Case:</t>
  </si>
  <si>
    <t>Cold Case:X</t>
  </si>
  <si>
    <t>Primary</t>
  </si>
  <si>
    <t>Secondary</t>
  </si>
  <si>
    <t>REAR</t>
  </si>
  <si>
    <t>FRONT</t>
  </si>
  <si>
    <t>Primary:</t>
  </si>
  <si>
    <t>2"RE</t>
  </si>
  <si>
    <t>Secondary:</t>
  </si>
  <si>
    <t>Defrost Water =_______lb______oz</t>
  </si>
  <si>
    <t>Test Title:</t>
  </si>
  <si>
    <t>File Number:</t>
  </si>
  <si>
    <t xml:space="preserve">Technician: </t>
  </si>
  <si>
    <t>Test Number:</t>
  </si>
  <si>
    <t>Case Setup:</t>
  </si>
  <si>
    <t>Evaporator Temperature</t>
  </si>
  <si>
    <t>EPR Setpoint</t>
  </si>
  <si>
    <t>Shelf Type</t>
  </si>
  <si>
    <t>Mirrors</t>
  </si>
  <si>
    <t>Defrost Schedule</t>
  </si>
  <si>
    <t>Defrost Length (Min)</t>
  </si>
  <si>
    <t xml:space="preserve">Lighting </t>
  </si>
  <si>
    <t>Fan RPM Primary</t>
  </si>
  <si>
    <t>Fan RPM Secondary</t>
  </si>
  <si>
    <t>Room Conditions:</t>
  </si>
  <si>
    <t>Dry Bulb:</t>
  </si>
  <si>
    <t>Wet Bulb:</t>
  </si>
  <si>
    <t>Relative Humidity:</t>
  </si>
  <si>
    <t>Dew Point:</t>
  </si>
  <si>
    <t>Electrical:</t>
  </si>
  <si>
    <t>Refrigeration:</t>
  </si>
  <si>
    <t>Evaporator Temperature:</t>
  </si>
  <si>
    <t>Evaporator Pressure:</t>
  </si>
  <si>
    <t>Refrigeration Requirements Meas:</t>
  </si>
  <si>
    <t>Refrigeration Requirements Ave</t>
  </si>
  <si>
    <t>Refrigeration Requirements REFPROP</t>
  </si>
  <si>
    <t>Superheat:</t>
  </si>
  <si>
    <t>Left Evaporator:</t>
  </si>
  <si>
    <t>Center Evaporator:</t>
  </si>
  <si>
    <t>Right Evaporator:</t>
  </si>
  <si>
    <t>Air Temperatures:</t>
  </si>
  <si>
    <t>Left Air Into Evaporator:</t>
  </si>
  <si>
    <t>Left Air Off Evaporator:</t>
  </si>
  <si>
    <t>Center Air Into Evaporator:</t>
  </si>
  <si>
    <t>Center Air Off Evaporator:</t>
  </si>
  <si>
    <t>Right Air Into Evaporator:</t>
  </si>
  <si>
    <t>Right Air Off Evaporator:</t>
  </si>
  <si>
    <t>Discharge Air Primary:</t>
  </si>
  <si>
    <t>Discharge Air Secondary:</t>
  </si>
  <si>
    <t>Return Air:</t>
  </si>
  <si>
    <t>ASHRAE Simulators:</t>
  </si>
  <si>
    <t>AT:</t>
  </si>
  <si>
    <t>CTS:</t>
  </si>
  <si>
    <t>CTSA:</t>
  </si>
  <si>
    <t>WTS:</t>
  </si>
  <si>
    <t>WTSA:</t>
  </si>
  <si>
    <t>Shelves:</t>
  </si>
  <si>
    <t>Shelf 1</t>
  </si>
  <si>
    <t>Shelf 2</t>
  </si>
  <si>
    <t>Shelf 3</t>
  </si>
  <si>
    <t>Shelf 4</t>
  </si>
  <si>
    <t>Shelf 5</t>
  </si>
  <si>
    <t>Bottom Compartment</t>
  </si>
  <si>
    <t>DOE:</t>
  </si>
  <si>
    <t xml:space="preserve">_x000D_
</t>
  </si>
  <si>
    <t>Comments:</t>
  </si>
  <si>
    <t>Max</t>
  </si>
  <si>
    <t>Avg</t>
  </si>
  <si>
    <t>Refrigeration</t>
  </si>
  <si>
    <t>Report Length</t>
  </si>
  <si>
    <t>Case Length (Ft)</t>
  </si>
  <si>
    <t>Ave</t>
  </si>
  <si>
    <t>Relative Time from Defrost</t>
  </si>
  <si>
    <t>Refrigerant</t>
  </si>
  <si>
    <t>R404A</t>
  </si>
  <si>
    <t>Defrost Trigger</t>
  </si>
  <si>
    <t># Defrost In Report</t>
  </si>
  <si>
    <t>expansion valve air set pt</t>
  </si>
  <si>
    <t>Fail Safe Setting:</t>
  </si>
  <si>
    <t>Defrost Frequency:</t>
  </si>
  <si>
    <t>Refrigeration Data</t>
  </si>
  <si>
    <t>Electrical (Average over run)</t>
  </si>
  <si>
    <t>Manual Calc</t>
  </si>
  <si>
    <t>Inputs</t>
  </si>
  <si>
    <t>Report Calc don’t Touch</t>
  </si>
  <si>
    <t xml:space="preserve">ASHRAE </t>
  </si>
  <si>
    <t>Composition</t>
  </si>
  <si>
    <t>Suction PSIa</t>
  </si>
  <si>
    <t>Suction Psia</t>
  </si>
  <si>
    <t>Designation</t>
  </si>
  <si>
    <t>File Name</t>
  </si>
  <si>
    <t>Components</t>
  </si>
  <si>
    <t>(mass percentages)</t>
  </si>
  <si>
    <t>Suction T °F</t>
  </si>
  <si>
    <t>air</t>
  </si>
  <si>
    <t>N2/Ar/O2</t>
  </si>
  <si>
    <t>75.57/1.27/23.16</t>
  </si>
  <si>
    <t>Suction H</t>
  </si>
  <si>
    <t>R401A</t>
  </si>
  <si>
    <t>R22/R152a/R124</t>
  </si>
  <si>
    <t>53/13/34</t>
  </si>
  <si>
    <t>Suction D</t>
  </si>
  <si>
    <t>R401B</t>
  </si>
  <si>
    <t>61/11/28</t>
  </si>
  <si>
    <t>Liquid Psia</t>
  </si>
  <si>
    <t>R401C</t>
  </si>
  <si>
    <t>33/15/52</t>
  </si>
  <si>
    <t>Liquid T °F</t>
  </si>
  <si>
    <t>R402A</t>
  </si>
  <si>
    <t>R125/Propane/R22</t>
  </si>
  <si>
    <t>60/2/38</t>
  </si>
  <si>
    <t>Liquid H</t>
  </si>
  <si>
    <t>R402B</t>
  </si>
  <si>
    <t>38/2/60</t>
  </si>
  <si>
    <t>Liquid T Flow °F</t>
  </si>
  <si>
    <t>Liquid D</t>
  </si>
  <si>
    <t>R403A</t>
  </si>
  <si>
    <t>Propane/R22/R218</t>
  </si>
  <si>
    <t>5/75/20</t>
  </si>
  <si>
    <t>Liquid T Case</t>
  </si>
  <si>
    <t>Flow gal/hr</t>
  </si>
  <si>
    <t>R403B</t>
  </si>
  <si>
    <t>5/56/39</t>
  </si>
  <si>
    <t>Mdot</t>
  </si>
  <si>
    <t>R125/R134a/R143a</t>
  </si>
  <si>
    <t>44/4/52</t>
  </si>
  <si>
    <t>Ft Length of case</t>
  </si>
  <si>
    <t>R405A</t>
  </si>
  <si>
    <t>R22/R152a/R142b/RC318</t>
  </si>
  <si>
    <t>45/7/5.5/42.5</t>
  </si>
  <si>
    <t>Flow Tot gal</t>
  </si>
  <si>
    <t>BTU</t>
  </si>
  <si>
    <t>R406A</t>
  </si>
  <si>
    <t>55/4/41</t>
  </si>
  <si>
    <t>BTU/ft</t>
  </si>
  <si>
    <t>R407A</t>
  </si>
  <si>
    <t>R32/R125/R134a</t>
  </si>
  <si>
    <t>20/40/40</t>
  </si>
  <si>
    <t>Refrigeration Time</t>
  </si>
  <si>
    <t>BTU/ft From report</t>
  </si>
  <si>
    <t>R407B</t>
  </si>
  <si>
    <t>10/70/20</t>
  </si>
  <si>
    <t>R407C</t>
  </si>
  <si>
    <t>23/25/52</t>
  </si>
  <si>
    <t>R407D</t>
  </si>
  <si>
    <t>15/15/70</t>
  </si>
  <si>
    <t>R407E</t>
  </si>
  <si>
    <t>25/15/60</t>
  </si>
  <si>
    <t>R407F</t>
  </si>
  <si>
    <t>R32/R125/R134A</t>
  </si>
  <si>
    <t>30/30/40</t>
  </si>
  <si>
    <t>R408A</t>
  </si>
  <si>
    <t>R125/R143a/R22</t>
  </si>
  <si>
    <t>7/46/47</t>
  </si>
  <si>
    <t>R409A</t>
  </si>
  <si>
    <t>R22/R124/R142b</t>
  </si>
  <si>
    <t>60/25/15</t>
  </si>
  <si>
    <t>R409B</t>
  </si>
  <si>
    <t>65/25/10</t>
  </si>
  <si>
    <t>R410A</t>
  </si>
  <si>
    <t>R32/R125</t>
  </si>
  <si>
    <t>50/50</t>
  </si>
  <si>
    <t>R410B</t>
  </si>
  <si>
    <t>45/55</t>
  </si>
  <si>
    <t>R411A</t>
  </si>
  <si>
    <t>Propylene/R22/R152a</t>
  </si>
  <si>
    <t>1.5/87.5/11</t>
  </si>
  <si>
    <t>R411B</t>
  </si>
  <si>
    <t>3/94/3</t>
  </si>
  <si>
    <t>R412A</t>
  </si>
  <si>
    <t>R22/R218/R142b</t>
  </si>
  <si>
    <t>70/5/25</t>
  </si>
  <si>
    <t>R413A</t>
  </si>
  <si>
    <t>9/88/3</t>
  </si>
  <si>
    <t>R414A</t>
  </si>
  <si>
    <t>51/28.5/4/16.5</t>
  </si>
  <si>
    <t>R414B</t>
  </si>
  <si>
    <t>50/39/1.5/9.5</t>
  </si>
  <si>
    <t>R415A</t>
  </si>
  <si>
    <t>R22/R152a</t>
  </si>
  <si>
    <t>82/18</t>
  </si>
  <si>
    <t>R415B</t>
  </si>
  <si>
    <t>25/75</t>
  </si>
  <si>
    <t>R416A</t>
  </si>
  <si>
    <t>59/39.5/1.5</t>
  </si>
  <si>
    <t>R417A</t>
  </si>
  <si>
    <t>46.6/50/3.4</t>
  </si>
  <si>
    <t>R418A</t>
  </si>
  <si>
    <t>Propane/R22/R152a</t>
  </si>
  <si>
    <t>1.5/96/2.5</t>
  </si>
  <si>
    <t>R419A</t>
  </si>
  <si>
    <t>R125/R134a/DME</t>
  </si>
  <si>
    <t>77/19/4</t>
  </si>
  <si>
    <t>R420A</t>
  </si>
  <si>
    <t>R134a/R142b</t>
  </si>
  <si>
    <t>88/12</t>
  </si>
  <si>
    <t>R421A</t>
  </si>
  <si>
    <t>R125/R134a</t>
  </si>
  <si>
    <t>58/42</t>
  </si>
  <si>
    <t>R421B</t>
  </si>
  <si>
    <t>85/15</t>
  </si>
  <si>
    <t>R422A</t>
  </si>
  <si>
    <t>R125/R134a/Isobutane</t>
  </si>
  <si>
    <t>85.1/11.5/3.4</t>
  </si>
  <si>
    <t>R422B</t>
  </si>
  <si>
    <t>55/42/3</t>
  </si>
  <si>
    <t>R422C</t>
  </si>
  <si>
    <t>82/15/3</t>
  </si>
  <si>
    <t>R422D</t>
  </si>
  <si>
    <t>65.1/31.5/3.4</t>
  </si>
  <si>
    <t>R423A</t>
  </si>
  <si>
    <t>R134a/R227ea</t>
  </si>
  <si>
    <t>52.5/47.5</t>
  </si>
  <si>
    <t>R424A</t>
  </si>
  <si>
    <t>R125/R134a/Isobutane/Butane/ Isopentane</t>
  </si>
  <si>
    <t>50.5/47.9/1/0.6</t>
  </si>
  <si>
    <t>R425A</t>
  </si>
  <si>
    <t>R32/R134a/R227ea</t>
  </si>
  <si>
    <t>18.5/69.5/12</t>
  </si>
  <si>
    <t>R426A</t>
  </si>
  <si>
    <t>R125/R134a/Butane/Isopentane</t>
  </si>
  <si>
    <t>5.1/93/1.3/0.6</t>
  </si>
  <si>
    <t>R427A</t>
  </si>
  <si>
    <t>R32/R125/R143a/R134a</t>
  </si>
  <si>
    <t>15/25/10/50</t>
  </si>
  <si>
    <t>R428A</t>
  </si>
  <si>
    <t>R125/R143a/Propane/Isobutane</t>
  </si>
  <si>
    <t>77.5/20/0.6/1.9</t>
  </si>
  <si>
    <t>R429A</t>
  </si>
  <si>
    <t>Dimethyl ether/R152a/Isobutane</t>
  </si>
  <si>
    <t>60/10/30</t>
  </si>
  <si>
    <t>R430A</t>
  </si>
  <si>
    <t>R152a/Isobutane</t>
  </si>
  <si>
    <t>76/24</t>
  </si>
  <si>
    <t>R431A</t>
  </si>
  <si>
    <t>Propane/R152a</t>
  </si>
  <si>
    <t>71/29</t>
  </si>
  <si>
    <t>R432A</t>
  </si>
  <si>
    <t>Propylene/Dimethyl ether</t>
  </si>
  <si>
    <t>80/20</t>
  </si>
  <si>
    <t>R433A</t>
  </si>
  <si>
    <t>Propylene/Propane</t>
  </si>
  <si>
    <t>30/70</t>
  </si>
  <si>
    <t>R434A</t>
  </si>
  <si>
    <t>R125/R143a/R134a/Isobutane</t>
  </si>
  <si>
    <t>63.2/18/16/2.8</t>
  </si>
  <si>
    <t>R435A</t>
  </si>
  <si>
    <t>Dimethyl ether/R152a</t>
  </si>
  <si>
    <t>R436A</t>
  </si>
  <si>
    <t>Propane/Isobutane</t>
  </si>
  <si>
    <t>56/44</t>
  </si>
  <si>
    <t>R436B</t>
  </si>
  <si>
    <t>52/48</t>
  </si>
  <si>
    <t>R437A</t>
  </si>
  <si>
    <t>R125/R134a/Butane/Pentane</t>
  </si>
  <si>
    <t>19.5/78.5/1.4/0.6</t>
  </si>
  <si>
    <t>R438A</t>
  </si>
  <si>
    <t>R32/R125/R134a/Butane/Isopentane</t>
  </si>
  <si>
    <t>8.5/45/44.2/1.7/0.6</t>
  </si>
  <si>
    <t>R441A</t>
  </si>
  <si>
    <t>Ethane/Propane/Isobutane/Butane</t>
  </si>
  <si>
    <t>3.1/54.8/6/36.1</t>
  </si>
  <si>
    <t>R442A</t>
  </si>
  <si>
    <t>R32/R125/R134a/R152a/R227ea</t>
  </si>
  <si>
    <t>31/31/30/3/5</t>
  </si>
  <si>
    <t>R443A</t>
  </si>
  <si>
    <t>Propylene/Propane/Isobutane</t>
  </si>
  <si>
    <t>55/40/5</t>
  </si>
  <si>
    <t>R444A</t>
  </si>
  <si>
    <t>R32/R152a/R1234ze</t>
  </si>
  <si>
    <t>12/5/83</t>
  </si>
  <si>
    <t>R444B</t>
  </si>
  <si>
    <t>R445A</t>
  </si>
  <si>
    <t>R446A</t>
  </si>
  <si>
    <t>R447A</t>
  </si>
  <si>
    <t>R448A</t>
  </si>
  <si>
    <t>R449A</t>
  </si>
  <si>
    <t>R450A</t>
  </si>
  <si>
    <t>R451A</t>
  </si>
  <si>
    <t>R451B</t>
  </si>
  <si>
    <t>R452A</t>
  </si>
  <si>
    <t>R500</t>
  </si>
  <si>
    <t>R12/R152a</t>
  </si>
  <si>
    <t>73.8/26.2</t>
  </si>
  <si>
    <t>R501</t>
  </si>
  <si>
    <t>R22/R12</t>
  </si>
  <si>
    <t>75/25</t>
  </si>
  <si>
    <t>R502</t>
  </si>
  <si>
    <t>R22/R115</t>
  </si>
  <si>
    <t>48.8/51.2</t>
  </si>
  <si>
    <t>R503</t>
  </si>
  <si>
    <t>R23/R13</t>
  </si>
  <si>
    <t>40.1/59.9</t>
  </si>
  <si>
    <t>R504</t>
  </si>
  <si>
    <t>R32/R115</t>
  </si>
  <si>
    <t>48.2/51.8</t>
  </si>
  <si>
    <t>R507A</t>
  </si>
  <si>
    <t>R125/R143a</t>
  </si>
  <si>
    <t>R508A</t>
  </si>
  <si>
    <t>R23/R116</t>
  </si>
  <si>
    <t>39/61</t>
  </si>
  <si>
    <t>R508B</t>
  </si>
  <si>
    <t>46/54</t>
  </si>
  <si>
    <t>R509A</t>
  </si>
  <si>
    <t>R22/R218</t>
  </si>
  <si>
    <t>44/56</t>
  </si>
  <si>
    <t>R510A</t>
  </si>
  <si>
    <t>Dimethyl ether/Isobutane</t>
  </si>
  <si>
    <t>R511A</t>
  </si>
  <si>
    <t>R512A</t>
  </si>
  <si>
    <t>R134a/R152a</t>
  </si>
  <si>
    <t>5/95</t>
  </si>
  <si>
    <t>R513A</t>
  </si>
  <si>
    <t>XP10</t>
  </si>
  <si>
    <t>acetone</t>
  </si>
  <si>
    <t>acetone.fld</t>
  </si>
  <si>
    <t>propanone</t>
  </si>
  <si>
    <t>ammonia</t>
  </si>
  <si>
    <t>ammonia.fld</t>
  </si>
  <si>
    <t>argon</t>
  </si>
  <si>
    <t>argon.fld</t>
  </si>
  <si>
    <t>benzene</t>
  </si>
  <si>
    <t>benzene.fld</t>
  </si>
  <si>
    <t>butane</t>
  </si>
  <si>
    <t>butane.fld</t>
  </si>
  <si>
    <t>n-butane</t>
  </si>
  <si>
    <t>butene</t>
  </si>
  <si>
    <t>1butene.fld</t>
  </si>
  <si>
    <t>1-butene</t>
  </si>
  <si>
    <t>carbon dioxide</t>
  </si>
  <si>
    <t>co2.fld</t>
  </si>
  <si>
    <t>carbon monoxide</t>
  </si>
  <si>
    <t>co.fld</t>
  </si>
  <si>
    <t>carbonyl sulfide</t>
  </si>
  <si>
    <t>cos.fld</t>
  </si>
  <si>
    <t>carbon oxide sulfide</t>
  </si>
  <si>
    <t>cis-butene</t>
  </si>
  <si>
    <t>c2butene.fld</t>
  </si>
  <si>
    <t>cis-2-butene</t>
  </si>
  <si>
    <t>cyclohexane</t>
  </si>
  <si>
    <t>cyclohex.fld</t>
  </si>
  <si>
    <t>cyclopentane</t>
  </si>
  <si>
    <t>cyclopen.fld</t>
  </si>
  <si>
    <t>cyclopropane</t>
  </si>
  <si>
    <t>cyclopro.fld</t>
  </si>
  <si>
    <t>D4</t>
  </si>
  <si>
    <t>d4.fld</t>
  </si>
  <si>
    <t>octamethylcyclotetrasiloxane</t>
  </si>
  <si>
    <t>D5</t>
  </si>
  <si>
    <t>d5.fld</t>
  </si>
  <si>
    <t>decamethylcyclopentasiloxane</t>
  </si>
  <si>
    <t>D6</t>
  </si>
  <si>
    <t>d6.fld</t>
  </si>
  <si>
    <t>dodecamethylcyclohexasiloxane</t>
  </si>
  <si>
    <t>decane</t>
  </si>
  <si>
    <t>decane.fld</t>
  </si>
  <si>
    <t>diethyl ether</t>
  </si>
  <si>
    <t>dee.fld</t>
  </si>
  <si>
    <t>deuterium</t>
  </si>
  <si>
    <t>d2.fld</t>
  </si>
  <si>
    <t>dimethyl carbonate</t>
  </si>
  <si>
    <t>dmc.fld</t>
  </si>
  <si>
    <t>dimethyl ester carbonic acid</t>
  </si>
  <si>
    <t>dimethylether</t>
  </si>
  <si>
    <t>dme.fld</t>
  </si>
  <si>
    <t>methoxymethane</t>
  </si>
  <si>
    <t>dodecane</t>
  </si>
  <si>
    <t>c12.fld</t>
  </si>
  <si>
    <t>ethylbenzene</t>
  </si>
  <si>
    <t xml:space="preserve">ebenzene.fld </t>
  </si>
  <si>
    <t>phenylethane</t>
  </si>
  <si>
    <t>ethane</t>
  </si>
  <si>
    <t>ethane.fld</t>
  </si>
  <si>
    <t>ethanol</t>
  </si>
  <si>
    <t>ethanol.fld</t>
  </si>
  <si>
    <t>ethyl alcohol</t>
  </si>
  <si>
    <t>ethylene</t>
  </si>
  <si>
    <t>ethylene.fld</t>
  </si>
  <si>
    <t>ethene</t>
  </si>
  <si>
    <t>fluorine</t>
  </si>
  <si>
    <t>fluorine.fld</t>
  </si>
  <si>
    <t>hydrogen chloride</t>
  </si>
  <si>
    <t>hcl.fld</t>
  </si>
  <si>
    <t>heavy water</t>
  </si>
  <si>
    <t>d2o.fld</t>
  </si>
  <si>
    <t>deuterium oxide</t>
  </si>
  <si>
    <t>helium</t>
  </si>
  <si>
    <t>helium.fld</t>
  </si>
  <si>
    <t>helium-4</t>
  </si>
  <si>
    <t>heptane</t>
  </si>
  <si>
    <t>heptane.fld</t>
  </si>
  <si>
    <t>hexane</t>
  </si>
  <si>
    <t>hexane.fld</t>
  </si>
  <si>
    <t>hydrogen (normal)</t>
  </si>
  <si>
    <t>hydrogen.fld</t>
  </si>
  <si>
    <t>hydrogen sulfide</t>
  </si>
  <si>
    <t>h2s.fld</t>
  </si>
  <si>
    <t>isoctane</t>
  </si>
  <si>
    <t>ioctane.fld</t>
  </si>
  <si>
    <t>2,2,4-trimethylpentane</t>
  </si>
  <si>
    <t>isobutane</t>
  </si>
  <si>
    <t>isobutan.fld</t>
  </si>
  <si>
    <t>2-methylpropane</t>
  </si>
  <si>
    <t>isobutene</t>
  </si>
  <si>
    <t>ibutene.fld</t>
  </si>
  <si>
    <t>2-methyl-1-propene</t>
  </si>
  <si>
    <t>isohexane</t>
  </si>
  <si>
    <t>ihexane.fld</t>
  </si>
  <si>
    <t>2-methylpentane</t>
  </si>
  <si>
    <t>isopentane</t>
  </si>
  <si>
    <t>ipentane.fld</t>
  </si>
  <si>
    <t>2-methylbutane</t>
  </si>
  <si>
    <t>krypton</t>
  </si>
  <si>
    <t>krypton.fld</t>
  </si>
  <si>
    <t>md2m</t>
  </si>
  <si>
    <t>md2m.fld</t>
  </si>
  <si>
    <t>decamethyltetrasiloxane</t>
  </si>
  <si>
    <t>md3m</t>
  </si>
  <si>
    <t>md3m.fld</t>
  </si>
  <si>
    <t>dodecamethylpentasiloxane</t>
  </si>
  <si>
    <t>md4m</t>
  </si>
  <si>
    <t>md4m.fld</t>
  </si>
  <si>
    <t>tetradecamethylhexasiloxane</t>
  </si>
  <si>
    <t>mdm</t>
  </si>
  <si>
    <t>mdm.fld</t>
  </si>
  <si>
    <t>octamethyltrisiloxane</t>
  </si>
  <si>
    <t>methane</t>
  </si>
  <si>
    <t>methane.fld</t>
  </si>
  <si>
    <t>methanol</t>
  </si>
  <si>
    <t>methanol.fld</t>
  </si>
  <si>
    <t>methyl linoleate</t>
  </si>
  <si>
    <t>mlinolea.fld</t>
  </si>
  <si>
    <t>methyl (Z,Z)-9,12-octadecadienoate</t>
  </si>
  <si>
    <t>methyl linolenate</t>
  </si>
  <si>
    <t>mlinolen.fld</t>
  </si>
  <si>
    <t>methyl (Z,Z,Z)-9,12,15-octadecatrienoate</t>
  </si>
  <si>
    <t>methyl oleate</t>
  </si>
  <si>
    <t>moleate.fld</t>
  </si>
  <si>
    <t>methyl cis-9-octadecenoate</t>
  </si>
  <si>
    <t>methyl palmitate</t>
  </si>
  <si>
    <t>mpalmita.fld</t>
  </si>
  <si>
    <t>methyl hexadecanoate</t>
  </si>
  <si>
    <t>methyl stearate</t>
  </si>
  <si>
    <t>mstearat.fld</t>
  </si>
  <si>
    <t>methyl octadecanoate</t>
  </si>
  <si>
    <t>methylcyclohexane</t>
  </si>
  <si>
    <t>c1cc6.fld</t>
  </si>
  <si>
    <t>MM</t>
  </si>
  <si>
    <t>mm.fld</t>
  </si>
  <si>
    <t>hexamethyldisiloxane</t>
  </si>
  <si>
    <t>m-xylene</t>
  </si>
  <si>
    <t>mxylene.fld</t>
  </si>
  <si>
    <t>1,3-dimethylbenzene</t>
  </si>
  <si>
    <t>neon</t>
  </si>
  <si>
    <t>neon.fld</t>
  </si>
  <si>
    <t>neopentane</t>
  </si>
  <si>
    <t>neopentn.fld</t>
  </si>
  <si>
    <t>2,2-dimethylpropane</t>
  </si>
  <si>
    <t>nitrogen</t>
  </si>
  <si>
    <t>nitrogen.fld</t>
  </si>
  <si>
    <t>nitrogen triflouride</t>
  </si>
  <si>
    <t>nf3.fld</t>
  </si>
  <si>
    <t>nitrogen trifluoride</t>
  </si>
  <si>
    <t>nitrous oxide</t>
  </si>
  <si>
    <t>n2o.fld</t>
  </si>
  <si>
    <t>dinitrogen monoxide</t>
  </si>
  <si>
    <t>nonane</t>
  </si>
  <si>
    <t>nonane.fld</t>
  </si>
  <si>
    <t>Novec-649</t>
  </si>
  <si>
    <t>novec649.fld</t>
  </si>
  <si>
    <t>Dodecafluoro-2-methylpentan-3-one</t>
  </si>
  <si>
    <t>octane</t>
  </si>
  <si>
    <t>octane.fld</t>
  </si>
  <si>
    <t>orthohydrogen</t>
  </si>
  <si>
    <t>orthohyd.fld</t>
  </si>
  <si>
    <t>oxygen</t>
  </si>
  <si>
    <t>oxygen.fld</t>
  </si>
  <si>
    <t>o-xylene</t>
  </si>
  <si>
    <t>oxylene.fld</t>
  </si>
  <si>
    <t>1,2-dimethylbenzene</t>
  </si>
  <si>
    <t>parahydrogen</t>
  </si>
  <si>
    <t>parahyd.fld</t>
  </si>
  <si>
    <t>pentane</t>
  </si>
  <si>
    <t>pentane.fld</t>
  </si>
  <si>
    <t>perfluorobutane</t>
  </si>
  <si>
    <t>c4f10.fld</t>
  </si>
  <si>
    <t>decafluorobutane</t>
  </si>
  <si>
    <t>perfluoropentane</t>
  </si>
  <si>
    <t>c5f12.fld</t>
  </si>
  <si>
    <t>dodecafluoropentane</t>
  </si>
  <si>
    <t>propane</t>
  </si>
  <si>
    <t>propane.fld</t>
  </si>
  <si>
    <t>propylcyclohexane</t>
  </si>
  <si>
    <t>c3cc6.fld</t>
  </si>
  <si>
    <t>n-propylcyclohexane</t>
  </si>
  <si>
    <t>propylene</t>
  </si>
  <si>
    <t>propylen.fld</t>
  </si>
  <si>
    <t>propene</t>
  </si>
  <si>
    <t>propyne</t>
  </si>
  <si>
    <t>propyne.fld</t>
  </si>
  <si>
    <t>p-xylene</t>
  </si>
  <si>
    <t>pxylene.fld</t>
  </si>
  <si>
    <t>1,4-dimethylbenzene</t>
  </si>
  <si>
    <t>R11</t>
  </si>
  <si>
    <t>r11.fld</t>
  </si>
  <si>
    <t>trichlorofluoromethane</t>
  </si>
  <si>
    <t>R113</t>
  </si>
  <si>
    <t>r113.fld</t>
  </si>
  <si>
    <t>1,1,2-trichloro-1,2,2-trifluoroethane</t>
  </si>
  <si>
    <t>R114</t>
  </si>
  <si>
    <t>r114.fld</t>
  </si>
  <si>
    <t>1,2-dichloro-1,1,2,2-tetrafluoroethane</t>
  </si>
  <si>
    <t>R115</t>
  </si>
  <si>
    <t>r115.fld</t>
  </si>
  <si>
    <t>chloropentafluoroethane</t>
  </si>
  <si>
    <t>R116</t>
  </si>
  <si>
    <t>r116.fld</t>
  </si>
  <si>
    <t>hexafluoroethane</t>
  </si>
  <si>
    <t>R12</t>
  </si>
  <si>
    <t>r12.fld</t>
  </si>
  <si>
    <t>dichlorodifluoromethane</t>
  </si>
  <si>
    <t>R1216</t>
  </si>
  <si>
    <t>r1216.fld</t>
  </si>
  <si>
    <t>hexafluoropropylene</t>
  </si>
  <si>
    <t>R123</t>
  </si>
  <si>
    <t>r123.fld</t>
  </si>
  <si>
    <t>2,2-dichloro-1,1,1-trifluoroethane</t>
  </si>
  <si>
    <t>R1233zd(E)</t>
  </si>
  <si>
    <t>r1233zd.fld</t>
  </si>
  <si>
    <t>1-chloro-3,3,3-trifluoroprop-1-ene</t>
  </si>
  <si>
    <t>R1234yf</t>
  </si>
  <si>
    <t>r1234yf.fld</t>
  </si>
  <si>
    <t>2,3,3,3-tetrafluoroprop-1-ene</t>
  </si>
  <si>
    <t>R1234ze(E)</t>
  </si>
  <si>
    <t>r1234ze.fld</t>
  </si>
  <si>
    <t>trans-1,3,3,3-tetrafluoropropene</t>
  </si>
  <si>
    <t>R124</t>
  </si>
  <si>
    <t>r124.fld</t>
  </si>
  <si>
    <t>1-chloro-1,2,2,2-tetrafluoroethane</t>
  </si>
  <si>
    <t>R125</t>
  </si>
  <si>
    <t>r125.fld</t>
  </si>
  <si>
    <t>pentafluoroethane</t>
  </si>
  <si>
    <t>R13</t>
  </si>
  <si>
    <t>r13.fld</t>
  </si>
  <si>
    <t>chlorotrifluoromethane</t>
  </si>
  <si>
    <t>R134a</t>
  </si>
  <si>
    <t>R134A.FLD</t>
  </si>
  <si>
    <t>1,1,1,2-tetrafluoroethane</t>
  </si>
  <si>
    <t>R14</t>
  </si>
  <si>
    <t>r14.fld</t>
  </si>
  <si>
    <t>tetrafluoromethane</t>
  </si>
  <si>
    <t>R141b</t>
  </si>
  <si>
    <t>r141b.fld</t>
  </si>
  <si>
    <t>1,1-dichloro-1-fluoroethane</t>
  </si>
  <si>
    <t>R142b</t>
  </si>
  <si>
    <t>r142b.fld</t>
  </si>
  <si>
    <t>1-chloro-1,1-difluoroethane</t>
  </si>
  <si>
    <t>R143a</t>
  </si>
  <si>
    <t>r143a.fld</t>
  </si>
  <si>
    <t>1,1,1-trifluoroethane</t>
  </si>
  <si>
    <t>R152a</t>
  </si>
  <si>
    <t>r152a.fld</t>
  </si>
  <si>
    <t>1,1-difluoroethane</t>
  </si>
  <si>
    <t>R161</t>
  </si>
  <si>
    <t>r161.fld</t>
  </si>
  <si>
    <t>fluoroethane</t>
  </si>
  <si>
    <t>R21</t>
  </si>
  <si>
    <t>r21.fld</t>
  </si>
  <si>
    <t>dichlorofluoromethane</t>
  </si>
  <si>
    <t>R218</t>
  </si>
  <si>
    <t>r218.fld</t>
  </si>
  <si>
    <t>octafluoropropane</t>
  </si>
  <si>
    <t>R22</t>
  </si>
  <si>
    <t>r22.fld</t>
  </si>
  <si>
    <t>chlorodifluoromethane</t>
  </si>
  <si>
    <t>R227ea</t>
  </si>
  <si>
    <t>r227ea.fld</t>
  </si>
  <si>
    <t>1,1,1,2,3,3,3-heptafluoropropane</t>
  </si>
  <si>
    <t>R23</t>
  </si>
  <si>
    <t>r23.fld</t>
  </si>
  <si>
    <t>trifluoromethane</t>
  </si>
  <si>
    <t>R236ea</t>
  </si>
  <si>
    <t>r236ea.fld</t>
  </si>
  <si>
    <t>1,1,1,2,3,3-hexafluoropropane</t>
  </si>
  <si>
    <t>R236fa</t>
  </si>
  <si>
    <t>r236fa.fld</t>
  </si>
  <si>
    <t>1,1,1,3,3,3-hexafluoropropane</t>
  </si>
  <si>
    <t>R245ca</t>
  </si>
  <si>
    <t>r245ca.fld</t>
  </si>
  <si>
    <t>1,1,2,2,3-pentafluoropropane</t>
  </si>
  <si>
    <t>R245fa</t>
  </si>
  <si>
    <t>r245fa.fld</t>
  </si>
  <si>
    <t>1,1,1,3,3-pentafluoropropane</t>
  </si>
  <si>
    <t>R32</t>
  </si>
  <si>
    <t>r32.fld</t>
  </si>
  <si>
    <t>difluoromethane</t>
  </si>
  <si>
    <t>R365mfc</t>
  </si>
  <si>
    <t>r365mfc.fld</t>
  </si>
  <si>
    <t>1,1,1,3,3-pentafluorobutane</t>
  </si>
  <si>
    <t>R40</t>
  </si>
  <si>
    <t>r40.fld</t>
  </si>
  <si>
    <t>methyl chloride</t>
  </si>
  <si>
    <t>R41</t>
  </si>
  <si>
    <t>r41.fld</t>
  </si>
  <si>
    <t>fluoromethane</t>
  </si>
  <si>
    <t>RC318</t>
  </si>
  <si>
    <t>rc318.fld</t>
  </si>
  <si>
    <t>octafluorocyclobutane</t>
  </si>
  <si>
    <t>RE143a</t>
  </si>
  <si>
    <t>re143a.fld</t>
  </si>
  <si>
    <t>methyl trifluoromethyl ether</t>
  </si>
  <si>
    <t>RE245cb2</t>
  </si>
  <si>
    <t>re245cb2.fld</t>
  </si>
  <si>
    <t>methyl-pentafluoroethyl-ether</t>
  </si>
  <si>
    <t>RE245fa2</t>
  </si>
  <si>
    <t>re245fa2.fld</t>
  </si>
  <si>
    <t xml:space="preserve">2,2,2-trifluoroethyl-difluoromethyl-ether </t>
  </si>
  <si>
    <t>RE347mcc</t>
  </si>
  <si>
    <t>re347mcc.fld</t>
  </si>
  <si>
    <t>methyl-heptafluoropropyl-ether</t>
  </si>
  <si>
    <t>sulfur dioxide</t>
  </si>
  <si>
    <t>so2.fld</t>
  </si>
  <si>
    <t>sulfur hexafluoride</t>
  </si>
  <si>
    <t>sf6.fld</t>
  </si>
  <si>
    <t>toluene</t>
  </si>
  <si>
    <t>toluene.fld</t>
  </si>
  <si>
    <t>methylbenzene</t>
  </si>
  <si>
    <t>trans-butene</t>
  </si>
  <si>
    <t>t2butene.fld</t>
  </si>
  <si>
    <t>trans-2-butene</t>
  </si>
  <si>
    <t>trifluoroiodomethane</t>
  </si>
  <si>
    <t>cf3i.fld</t>
  </si>
  <si>
    <t>undecane</t>
  </si>
  <si>
    <t>c11.fld</t>
  </si>
  <si>
    <t>water</t>
  </si>
  <si>
    <t>water.fld</t>
  </si>
  <si>
    <t>xenon</t>
  </si>
  <si>
    <t>xenon.fld</t>
  </si>
  <si>
    <t>DOE Limt = C*TDA+D</t>
  </si>
  <si>
    <t>DOE Equipment Class Name</t>
  </si>
  <si>
    <t>DOE Equipment Class Description</t>
  </si>
  <si>
    <t>TDA Multiplier</t>
  </si>
  <si>
    <t>TDA Addition</t>
  </si>
  <si>
    <t>V Multiplier</t>
  </si>
  <si>
    <t>V Addition</t>
  </si>
  <si>
    <t>Comp. Suc. Temp.</t>
  </si>
  <si>
    <t>EER</t>
  </si>
  <si>
    <t>HCS.RC.I</t>
  </si>
  <si>
    <t>Horizontal Solid Doors, Remote, Ice Cream</t>
  </si>
  <si>
    <t>HCS.RC.L</t>
  </si>
  <si>
    <t>Horizontal Solid Doors, Remote, Low Temp</t>
  </si>
  <si>
    <t>HCS.RC.M</t>
  </si>
  <si>
    <t>Horizontal Solid Doors, Remote, Med Temp</t>
  </si>
  <si>
    <t>HCS.SC.I</t>
  </si>
  <si>
    <t>Horizontal Solid Doors, Self-Cond, Ice Cream</t>
  </si>
  <si>
    <t>HCS.SC.M</t>
  </si>
  <si>
    <t>Horizontal Solid Doors, Self-Cond, Med Temp</t>
  </si>
  <si>
    <t>HCS.SC.L</t>
  </si>
  <si>
    <t>Horizontal Solid Doors, Self-Cond, Low Temp</t>
  </si>
  <si>
    <t>HCT.RC.I</t>
  </si>
  <si>
    <t>Horizontal Transparent Doors, Remote, Ice Cream</t>
  </si>
  <si>
    <t>HCT.RC.L</t>
  </si>
  <si>
    <t>Horizontal Transparent Doors, Remote, Low Temp</t>
  </si>
  <si>
    <t>HCT.RC.M</t>
  </si>
  <si>
    <t>Horizontal Transparent Doors, Remote, Med Temp</t>
  </si>
  <si>
    <t>HCT.SC.I</t>
  </si>
  <si>
    <t>Horizontal Transparent Doors, Self- Cond, Ice Cream</t>
  </si>
  <si>
    <t>HCT.SC.L</t>
  </si>
  <si>
    <t>EPACT 2005, Freezers with transparent doors</t>
  </si>
  <si>
    <t>HCT.SC.M</t>
  </si>
  <si>
    <t>EPACT 2005, Medium temp with transparent doors</t>
  </si>
  <si>
    <t>HZC.SC.I</t>
  </si>
  <si>
    <t>HZC.SC.L</t>
  </si>
  <si>
    <t>HZO.RC.I</t>
  </si>
  <si>
    <t>Horizontal Open, Remote, Ice Cream</t>
  </si>
  <si>
    <t>HZO.RC.L</t>
  </si>
  <si>
    <t>Horizontal Open, Remote, Low Temp</t>
  </si>
  <si>
    <t>HZO.RC.M</t>
  </si>
  <si>
    <t>Horizontal Open, Remote, Med Temp</t>
  </si>
  <si>
    <t>HZO.SC.I</t>
  </si>
  <si>
    <t>Horizontal Open, Self-Cond, Ice Cream</t>
  </si>
  <si>
    <t>HZO.SC.L</t>
  </si>
  <si>
    <t>Horizontal Open, Self-Cond, Low Temp</t>
  </si>
  <si>
    <t>HZO.SC.M</t>
  </si>
  <si>
    <t>Horizontal Open, Self-Cond, Med Temp</t>
  </si>
  <si>
    <t>PD.SC.M</t>
  </si>
  <si>
    <t>Pull Down, Self Cond, Med Temp</t>
  </si>
  <si>
    <t>SOC.RC.I</t>
  </si>
  <si>
    <t>Service Over Counter, Remote, Ice Cream</t>
  </si>
  <si>
    <t>SOC.RC.L</t>
  </si>
  <si>
    <t>Service Over Counter, Remote, Low Temp</t>
  </si>
  <si>
    <t>SOC.RC.M</t>
  </si>
  <si>
    <t>Service Over Counter, Remote, Med Temp</t>
  </si>
  <si>
    <t>SOC.SC.I</t>
  </si>
  <si>
    <t>Service Over Counter, Self-Cond, Ice Cream</t>
  </si>
  <si>
    <t>SOC.SC.L</t>
  </si>
  <si>
    <t>SOC.SC.M</t>
  </si>
  <si>
    <t>Service Over Counter, Self Contained, Med Temp</t>
  </si>
  <si>
    <t>SVO.RC.I</t>
  </si>
  <si>
    <t>Semivertical Open, Remote,  Ice Cream</t>
  </si>
  <si>
    <t>SVO.RC.L</t>
  </si>
  <si>
    <t>Semivertical Open, Remote, Low Temp</t>
  </si>
  <si>
    <t>SVO.RC.M</t>
  </si>
  <si>
    <t>Semivertical Open, Remote, Med Temp</t>
  </si>
  <si>
    <t>SVO.SC.I</t>
  </si>
  <si>
    <t>Semivertical Open, Remote, Ice Cream</t>
  </si>
  <si>
    <t>SVO.SC.L</t>
  </si>
  <si>
    <t>Semivertical Open, Self-Cond, Low Temp</t>
  </si>
  <si>
    <t>SVO.SC.M</t>
  </si>
  <si>
    <t>Semivertical Open, Self-Cond, Med Temp</t>
  </si>
  <si>
    <t>VCS.RC.I</t>
  </si>
  <si>
    <t>Vertical Solid Doors, Remote, Ice Cream</t>
  </si>
  <si>
    <t>VCS.RC.L</t>
  </si>
  <si>
    <t>Vertical Solid Doors, Remote, Low Temp</t>
  </si>
  <si>
    <t>VCS.RC.M</t>
  </si>
  <si>
    <t>Vert, Closed, Solid, Remote, Med temp</t>
  </si>
  <si>
    <t>VCS.SC.M</t>
  </si>
  <si>
    <t>Vertical Solid Doors, Self-Cond, Med Temp</t>
  </si>
  <si>
    <t>VCS.SC.L</t>
  </si>
  <si>
    <t>Vertical Solid Doors, Self-Cond, Low Temp</t>
  </si>
  <si>
    <t>VCS.SC.I</t>
  </si>
  <si>
    <t>Vertical Solid Doors, Self-Cond, Ice Cream</t>
  </si>
  <si>
    <t>VCT.RC.I</t>
  </si>
  <si>
    <t>Vertical Transparent Doors, Remote, Ice Cream</t>
  </si>
  <si>
    <t>VCT.RC.L</t>
  </si>
  <si>
    <t>Vertical Transparent Doors, Remote, Low Temp</t>
  </si>
  <si>
    <t>VCT.RC.M</t>
  </si>
  <si>
    <t>Vert, Closed,Transparent, Remote, Med Temp</t>
  </si>
  <si>
    <t>VCT.SC.I</t>
  </si>
  <si>
    <t>Vertical Transparent Doors, Self-Cond, Ice Cream</t>
  </si>
  <si>
    <t>VCT.SC.L</t>
  </si>
  <si>
    <t>VCT.SC.M</t>
  </si>
  <si>
    <t>EPACT 2005, Refrigerators with transparent doors</t>
  </si>
  <si>
    <t>VOP.RC.I</t>
  </si>
  <si>
    <t>Vertical Open, Remote, Ice Cream</t>
  </si>
  <si>
    <t>VOP.RC.L</t>
  </si>
  <si>
    <t>Vertical Open, Remote, Low Temp</t>
  </si>
  <si>
    <t>VOP.RC.M</t>
  </si>
  <si>
    <t>Vert, Remote, Med Temp</t>
  </si>
  <si>
    <t>VOP.SC.I</t>
  </si>
  <si>
    <t>Vertical Open, Self-Cond, Ice Cream</t>
  </si>
  <si>
    <t>VOP.SC.L</t>
  </si>
  <si>
    <t>Vertical Open, Self-Cond, Low Temp</t>
  </si>
  <si>
    <t>VOP.SC.M</t>
  </si>
  <si>
    <t>Vertical Open, Self-Cond, Med Temp</t>
  </si>
  <si>
    <t>CEC, kWh/Day (Protocol Energy Consumption)</t>
  </si>
  <si>
    <t>Index of Chemicals in REFPROP</t>
  </si>
  <si>
    <t>Suction PSIa ¾</t>
  </si>
  <si>
    <t>Suction T ¾</t>
  </si>
  <si>
    <t>R22/Isobutane/R142b</t>
  </si>
  <si>
    <t>R218/R134a/Isobutane</t>
  </si>
  <si>
    <t>R22/R124/Isobutane/R142b</t>
  </si>
  <si>
    <t>R134a/R124/Butane</t>
  </si>
  <si>
    <t>R125/R134a/Butane</t>
  </si>
  <si>
    <t>Voltage:________________  v     60 Hz only</t>
  </si>
  <si>
    <t>Defrost case 1</t>
  </si>
  <si>
    <t xml:space="preserve"> DEFROST (max)</t>
  </si>
  <si>
    <t>Discharge Air 2 LE</t>
  </si>
  <si>
    <t>Discharge Air 12 LE</t>
  </si>
  <si>
    <t>Discharge Air 24 LE</t>
  </si>
  <si>
    <t>Discharge Air Center</t>
  </si>
  <si>
    <t>Discharge Air 24 RE</t>
  </si>
  <si>
    <t>Discharge Air 12 RE</t>
  </si>
  <si>
    <t>Discharge Air 2 RE</t>
  </si>
  <si>
    <t>Return Air 2 LE</t>
  </si>
  <si>
    <t>Return Air 12 LE</t>
  </si>
  <si>
    <t>Return Air 24 LE</t>
  </si>
  <si>
    <t>Return Air Center</t>
  </si>
  <si>
    <t>Return Air 24 RE</t>
  </si>
  <si>
    <t>Return Air 12 RE</t>
  </si>
  <si>
    <t>Return Air 2 RE</t>
  </si>
  <si>
    <t>Air into  Left Coil 6 LE</t>
  </si>
  <si>
    <t>Air into Left Coil 6 RE</t>
  </si>
  <si>
    <t>Air into Right Coil 6 LE</t>
  </si>
  <si>
    <t>Air into Right Coil 6 RE</t>
  </si>
  <si>
    <t>Air off Left Coil 6 LE</t>
  </si>
  <si>
    <t>Air off Left Coil 6 RE</t>
  </si>
  <si>
    <t>Air off Right Coil 6 LE</t>
  </si>
  <si>
    <t>Air off Right Coil 6 RE</t>
  </si>
  <si>
    <t>AM</t>
  </si>
  <si>
    <t>Ambient Dry Bulb Ta</t>
  </si>
  <si>
    <t>Ambient Dry Bulb Tb</t>
  </si>
  <si>
    <t>Ambient Wet Bulb</t>
  </si>
  <si>
    <t>LE</t>
  </si>
  <si>
    <t>RE</t>
  </si>
  <si>
    <t>Suction Pressure</t>
  </si>
  <si>
    <t>Run Time</t>
  </si>
  <si>
    <t>Avg 0-1 hours of refrig</t>
  </si>
  <si>
    <t>Avg 1-2 hours of refrig</t>
  </si>
  <si>
    <t>Avg 2-3 hours of refrig</t>
  </si>
  <si>
    <t>Avg 3-4 hours of refrig</t>
  </si>
  <si>
    <t>Avg 4-5 hours of refrig</t>
  </si>
  <si>
    <t>Avg 5-6 hours of refrig</t>
  </si>
  <si>
    <t>Return Air Door 1</t>
  </si>
  <si>
    <t>Return Air Door 2</t>
  </si>
  <si>
    <t>Return Air Door 3</t>
  </si>
  <si>
    <t>Always off</t>
  </si>
  <si>
    <t>24Hr</t>
  </si>
  <si>
    <t>Avg 0-4 hours of refrig</t>
  </si>
  <si>
    <t>Avg 4-8 hours of refrig</t>
  </si>
  <si>
    <t>Avg 8-12 hours of refrig</t>
  </si>
  <si>
    <t>Avg 12-16 hours of refrig</t>
  </si>
  <si>
    <t>Avg 16-20 hours of refrig</t>
  </si>
  <si>
    <t>Avg 20-24 hours of refrig</t>
  </si>
  <si>
    <t>Temperature</t>
  </si>
  <si>
    <t>Off time</t>
  </si>
  <si>
    <t>30 LE</t>
  </si>
  <si>
    <t>Back Wall</t>
  </si>
  <si>
    <t>Left Wall</t>
  </si>
  <si>
    <t>Right Wall</t>
  </si>
  <si>
    <t>Front Wall</t>
  </si>
  <si>
    <t>Discharge Air Door 1</t>
  </si>
  <si>
    <t>Discharge Air Door 2</t>
  </si>
  <si>
    <t>Discharge Air Door 3</t>
  </si>
  <si>
    <t>Suction Pressure Unit 1</t>
  </si>
  <si>
    <t>Suction Pressure Unit 2</t>
  </si>
  <si>
    <t>Liquid Pressure Unit 1</t>
  </si>
  <si>
    <t>Liquid Pressure Unit 2</t>
  </si>
  <si>
    <t>Total Case Watts</t>
  </si>
  <si>
    <t>Unit 1 Evap</t>
  </si>
  <si>
    <t>Unit 2 Evap</t>
  </si>
  <si>
    <t>Unit 1 Liqcond</t>
  </si>
  <si>
    <t>Unit 2 Liqcond</t>
  </si>
  <si>
    <t>Total Unit 1 Watts</t>
  </si>
  <si>
    <t>Total Unit 2 Watts</t>
  </si>
  <si>
    <t>Unit 1</t>
  </si>
  <si>
    <t>Unit 2</t>
  </si>
  <si>
    <t>Liquid Pressure</t>
  </si>
  <si>
    <t>LIQCOND2</t>
  </si>
  <si>
    <t>Evap Temp</t>
  </si>
  <si>
    <t>AIR INTO RIGHT EVAP Unit 2</t>
  </si>
  <si>
    <t xml:space="preserve">                              AIR INTO LEFT EVAP Unit 1</t>
  </si>
  <si>
    <t xml:space="preserve">                              AIR OFF LEFT EVAP Unit  1</t>
  </si>
  <si>
    <t>AIR OFF RIGHT EVAP Unit 2</t>
  </si>
  <si>
    <t>Total Case Volts</t>
  </si>
  <si>
    <t>Total Case Amps</t>
  </si>
  <si>
    <t>Air Into Cond Left U1</t>
  </si>
  <si>
    <t>Air Into Cond Right U1</t>
  </si>
  <si>
    <t>Ait Out of Cond Left U1</t>
  </si>
  <si>
    <t>Air Out of Cond Right U1</t>
  </si>
  <si>
    <t>Air Into Evap Left U1</t>
  </si>
  <si>
    <t>Air Into Evap Right U1</t>
  </si>
  <si>
    <t>Ait Out of Evap Left U1</t>
  </si>
  <si>
    <t>Air Out of Evap Right U1</t>
  </si>
  <si>
    <t>Discharge Air Sensor U1</t>
  </si>
  <si>
    <t>Defrost Termination Sensor U1</t>
  </si>
  <si>
    <t>Suction Temp into Comp U1</t>
  </si>
  <si>
    <t>Disch Temp Out of Comp U1</t>
  </si>
  <si>
    <t>Comp Dome U1</t>
  </si>
  <si>
    <t>Comp Sump U1</t>
  </si>
  <si>
    <t>Cond Inlet Temp U1</t>
  </si>
  <si>
    <t>Cond Outlet Temp U1</t>
  </si>
  <si>
    <t>Temp Into TXV U1</t>
  </si>
  <si>
    <t>Evap Coil intlet 1 Temp U1</t>
  </si>
  <si>
    <t>Evap Coil intlet 2 Temp U1</t>
  </si>
  <si>
    <t>TXV Bulb Temp U1</t>
  </si>
  <si>
    <t>Hot Gas Defrost Solenoid Outlet U1</t>
  </si>
  <si>
    <t>Liquid Line Solenoid Outlet U1</t>
  </si>
  <si>
    <t>Drain Pan Surface Temp U1</t>
  </si>
  <si>
    <t>Cassette Enclosure Front U1</t>
  </si>
  <si>
    <t>Cassette Enclosure Right U1</t>
  </si>
  <si>
    <t>Cassette Enclosure Back U1</t>
  </si>
  <si>
    <t>Cassette Enclosure Left U1</t>
  </si>
  <si>
    <t>Cassette Enclosure Top U1</t>
  </si>
  <si>
    <t>Air Into Cond Left U2</t>
  </si>
  <si>
    <t>Air Into Cond Right U2</t>
  </si>
  <si>
    <t>Ait Out of Cond Left U2</t>
  </si>
  <si>
    <t>Air Out of Cond Right U2</t>
  </si>
  <si>
    <t>Air Into Evap Left U2</t>
  </si>
  <si>
    <t>Air Into Evap Right U2</t>
  </si>
  <si>
    <t>Ait Out of Evap Left U2</t>
  </si>
  <si>
    <t>Air Out of Evap Right U2</t>
  </si>
  <si>
    <t>Discharge Air Sensor U2</t>
  </si>
  <si>
    <t>Defrost Termination Sensor U2</t>
  </si>
  <si>
    <t>Suction Temp into Comp U2</t>
  </si>
  <si>
    <t>Disch Temp Out of Comp U2</t>
  </si>
  <si>
    <t>Comp Dome U2</t>
  </si>
  <si>
    <t>Comp Sump U2</t>
  </si>
  <si>
    <t>Cond Inlet Temp U2</t>
  </si>
  <si>
    <t>Cond Outlet Temp U2</t>
  </si>
  <si>
    <t>Temp Into TXV U2</t>
  </si>
  <si>
    <t>Evap Coil intlet 1 Temp U2</t>
  </si>
  <si>
    <t>Evap Coil intlet  2 Temp U2</t>
  </si>
  <si>
    <t>TXV Bulb Temp U2</t>
  </si>
  <si>
    <t>Hot Gas Defrost Solenoid Outlet U2</t>
  </si>
  <si>
    <t>Liquid Line Solenoid Outlet U2</t>
  </si>
  <si>
    <t>Drain Pan Surface Temp U2</t>
  </si>
  <si>
    <t>Cassette Enclosure Front U2</t>
  </si>
  <si>
    <t>Cassette Enclosure Right U2</t>
  </si>
  <si>
    <t>Cassette Enclosure Back U2</t>
  </si>
  <si>
    <t>Cassette Enclosure Left U2</t>
  </si>
  <si>
    <t>Cassette Enclosure Top U2</t>
  </si>
  <si>
    <t>Evap Outlet 1 Temp U1</t>
  </si>
  <si>
    <t>Evap Outlet 2 Temp U1</t>
  </si>
  <si>
    <t>Evap Outlet 1 Temp U2</t>
  </si>
  <si>
    <t>Evap Outlet 2 Temp U2</t>
  </si>
  <si>
    <t xml:space="preserve">PS Top shelf LE Rear </t>
  </si>
  <si>
    <t>PS Top shelf LE Front</t>
  </si>
  <si>
    <t xml:space="preserve">PS Top shelf 30in LE Rear </t>
  </si>
  <si>
    <t>PS Top shelf 30in LE Front</t>
  </si>
  <si>
    <t xml:space="preserve">PS Top shelf 30in RE Rear </t>
  </si>
  <si>
    <t>PS Top shelf 30in RE Front</t>
  </si>
  <si>
    <t xml:space="preserve">PS Top shelf RE Rear </t>
  </si>
  <si>
    <t>PS Top shelf RE Front</t>
  </si>
  <si>
    <t xml:space="preserve">PS 2nd shelf LE Rear </t>
  </si>
  <si>
    <t>PS 2nd shelf LE Front</t>
  </si>
  <si>
    <t xml:space="preserve">PS 2nd shelf 30in LE Rear </t>
  </si>
  <si>
    <t>PS 2nd shelf 30in LE Front</t>
  </si>
  <si>
    <t xml:space="preserve">PS 2nd shelf 30in RE Rear </t>
  </si>
  <si>
    <t>PS 2nd shelf 30in RE Front</t>
  </si>
  <si>
    <t xml:space="preserve">PS 2nd shelf RE Rear </t>
  </si>
  <si>
    <t>PS 2nd shelf RE Front</t>
  </si>
  <si>
    <t xml:space="preserve">PS 3rd shelf LE Rear </t>
  </si>
  <si>
    <t>PS 3rd shelf LE Front</t>
  </si>
  <si>
    <t xml:space="preserve">PS 3rd shelf 30in LE Rear </t>
  </si>
  <si>
    <t>PS 3rd shelf 30in LE Front</t>
  </si>
  <si>
    <t xml:space="preserve">PS 3rd shelf 30in RE Rear </t>
  </si>
  <si>
    <t>PS 3rd shelf 30in RE Front</t>
  </si>
  <si>
    <t xml:space="preserve">PS 3rd shelf RE Rear </t>
  </si>
  <si>
    <t>PS 3rd shelf RE Front</t>
  </si>
  <si>
    <t xml:space="preserve">PS 4th shelf LE Rear </t>
  </si>
  <si>
    <t>PS 4th shelf LE Front</t>
  </si>
  <si>
    <t xml:space="preserve">PS 4th shelf 30in LE Rear </t>
  </si>
  <si>
    <t>PS 4th shelf 30in LE Front</t>
  </si>
  <si>
    <t xml:space="preserve">PS 4th shelf 30in RE Rear </t>
  </si>
  <si>
    <t>PS 4th shelf 30in RE Front</t>
  </si>
  <si>
    <t xml:space="preserve">PS 4th shelf RE Rear </t>
  </si>
  <si>
    <t>PS 4th shelf RE Front</t>
  </si>
  <si>
    <t xml:space="preserve">PS 5th shelf LE Rear </t>
  </si>
  <si>
    <t>PS 5th shelf LE Front</t>
  </si>
  <si>
    <t xml:space="preserve">PS 5th shelf 30in LE Rear </t>
  </si>
  <si>
    <t>PS 5th shelf 30in LE Front</t>
  </si>
  <si>
    <t xml:space="preserve">PS 5th shelf 30in RE Rear </t>
  </si>
  <si>
    <t>PS 5th shelf 30in RE Front</t>
  </si>
  <si>
    <t xml:space="preserve">PS 5th shelf RE Rear </t>
  </si>
  <si>
    <t>PS 5th shelf RE Front</t>
  </si>
  <si>
    <t xml:space="preserve">PS BC shelf LE Rear </t>
  </si>
  <si>
    <t>PS BC shelf LE Front</t>
  </si>
  <si>
    <t xml:space="preserve">PS BC shelf 30in LE Rear </t>
  </si>
  <si>
    <t>PS BC shelf 30in LE Front</t>
  </si>
  <si>
    <t xml:space="preserve">PS BC shelf 30in RE Rear </t>
  </si>
  <si>
    <t>PS BC shelf 30in RE Front</t>
  </si>
  <si>
    <t xml:space="preserve">PS BC shelf RE Rear </t>
  </si>
  <si>
    <t>PS BC shelf RE Front</t>
  </si>
  <si>
    <t>Volts Unit 1</t>
  </si>
  <si>
    <t>Amps Unit 1</t>
  </si>
  <si>
    <t>Watts Unit 1</t>
  </si>
  <si>
    <t>Volts Unit 2</t>
  </si>
  <si>
    <t>Amps Unit 2</t>
  </si>
  <si>
    <t>Watts Unit 2</t>
  </si>
  <si>
    <t xml:space="preserve">Unit 1 S.H. </t>
  </si>
  <si>
    <t>Unit 2 S.H.</t>
  </si>
  <si>
    <t>AVG Prod Temp</t>
  </si>
  <si>
    <t>RLN3MA</t>
  </si>
  <si>
    <t>MY26A001274</t>
  </si>
  <si>
    <t>Andrew Burton</t>
  </si>
  <si>
    <t>Anthony Martin</t>
  </si>
  <si>
    <t>Sporlan</t>
  </si>
  <si>
    <t>x</t>
  </si>
  <si>
    <t>90°</t>
  </si>
  <si>
    <t>Mullion</t>
  </si>
  <si>
    <t>22 in</t>
  </si>
  <si>
    <t>NXE A10 VW</t>
  </si>
  <si>
    <t>BGN171</t>
  </si>
  <si>
    <t>Wood</t>
  </si>
  <si>
    <t>-20° setpoint_x000D_
3 def/day 25 min</t>
  </si>
  <si>
    <t>R:\R&amp;D\LabTest Data\RM08\BGN171-RLN3MA\Data\data 1.001.csv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</si>
</sst>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hh:mm:ss"/>
    <numFmt numFmtId="165" formatCode="[$-409]h:mm:ss\ AM/PM;@"/>
    <numFmt numFmtId="166" formatCode="yyyy\-mm\-dd"/>
    <numFmt numFmtId="167" formatCode="0.0"/>
    <numFmt numFmtId="168" formatCode="[$-409]h:mm\ AM/PM;@"/>
    <numFmt numFmtId="169" formatCode="0.00_)"/>
    <numFmt numFmtId="170" formatCode="mm/dd/yy"/>
  </numFmts>
  <fonts count="71" x14ac:knownFonts="1">
    <font>
      <sz val="11"/>
      <color theme="1"/>
      <name val="Calibri"/>
      <family val="2"/>
      <scheme val="minor"/>
    </font>
    <font>
      <sz val="24"/>
      <color theme="1"/>
      <name val="Calibri"/>
      <family val="2"/>
      <scheme val="minor"/>
    </font>
    <font>
      <sz val="11"/>
      <color rgb="FFFF0000"/>
      <name val="Calibri"/>
      <family val="2"/>
      <scheme val="minor"/>
    </font>
    <font>
      <sz val="10"/>
      <name val="Arial"/>
      <family val="2"/>
    </font>
    <font>
      <b/>
      <sz val="12"/>
      <color indexed="9"/>
      <name val="Arial"/>
      <family val="2"/>
    </font>
    <font>
      <sz val="14"/>
      <name val="Arial"/>
      <family val="2"/>
    </font>
    <font>
      <sz val="12"/>
      <name val="Arial"/>
      <family val="2"/>
    </font>
    <font>
      <sz val="18"/>
      <name val="Arial"/>
      <family val="2"/>
    </font>
    <font>
      <b/>
      <sz val="18"/>
      <name val="Arial"/>
      <family val="2"/>
    </font>
    <font>
      <b/>
      <sz val="16"/>
      <name val="Arial"/>
      <family val="2"/>
    </font>
    <font>
      <sz val="16"/>
      <name val="Arial"/>
      <family val="2"/>
    </font>
    <font>
      <b/>
      <sz val="14"/>
      <name val="Arial"/>
      <family val="2"/>
    </font>
    <font>
      <sz val="14"/>
      <color indexed="10"/>
      <name val="Arial"/>
      <family val="2"/>
    </font>
    <font>
      <sz val="14"/>
      <color rgb="FF0000FF"/>
      <name val="Arial"/>
      <family val="2"/>
    </font>
    <font>
      <sz val="14"/>
      <color rgb="FF00B050"/>
      <name val="Arial"/>
      <family val="2"/>
    </font>
    <font>
      <b/>
      <sz val="10"/>
      <name val="Arial"/>
      <family val="2"/>
    </font>
    <font>
      <sz val="14"/>
      <color indexed="12"/>
      <name val="Arial"/>
      <family val="2"/>
    </font>
    <font>
      <u/>
      <sz val="14"/>
      <name val="Arial"/>
      <family val="2"/>
    </font>
    <font>
      <sz val="20"/>
      <name val="Arial"/>
      <family val="2"/>
    </font>
    <font>
      <b/>
      <sz val="16"/>
      <color indexed="8"/>
      <name val="Arial"/>
      <family val="2"/>
    </font>
    <font>
      <b/>
      <sz val="16"/>
      <color indexed="81"/>
      <name val="Tahoma"/>
      <family val="2"/>
    </font>
    <font>
      <b/>
      <sz val="9"/>
      <color indexed="81"/>
      <name val="Tahoma"/>
      <family val="2"/>
    </font>
    <font>
      <sz val="9"/>
      <color indexed="81"/>
      <name val="Tahoma"/>
      <family val="2"/>
    </font>
    <font>
      <sz val="14"/>
      <color indexed="81"/>
      <name val="Calibri"/>
      <family val="2"/>
      <scheme val="minor"/>
    </font>
    <font>
      <sz val="14"/>
      <color indexed="81"/>
      <name val="Tahoma"/>
      <family val="2"/>
    </font>
    <font>
      <sz val="14"/>
      <color indexed="81"/>
      <name val="Calibri"/>
      <family val="2"/>
    </font>
    <font>
      <b/>
      <i/>
      <sz val="26"/>
      <color indexed="12"/>
      <name val="Arial"/>
      <family val="2"/>
    </font>
    <font>
      <b/>
      <i/>
      <sz val="11"/>
      <name val="Wide Latin"/>
      <family val="1"/>
    </font>
    <font>
      <b/>
      <sz val="20"/>
      <name val="Arial"/>
      <family val="2"/>
    </font>
    <font>
      <sz val="11"/>
      <name val="Arial"/>
      <family val="2"/>
    </font>
    <font>
      <u/>
      <sz val="11"/>
      <name val="Arial"/>
      <family val="2"/>
    </font>
    <font>
      <b/>
      <sz val="11"/>
      <name val="Arial"/>
      <family val="2"/>
    </font>
    <font>
      <b/>
      <sz val="12"/>
      <name val="Arial"/>
      <family val="2"/>
    </font>
    <font>
      <u/>
      <sz val="10"/>
      <name val="Arial"/>
      <family val="2"/>
    </font>
    <font>
      <sz val="11"/>
      <name val="Calibri"/>
      <family val="2"/>
    </font>
    <font>
      <sz val="14"/>
      <color indexed="9"/>
      <name val="Arial"/>
      <family val="2"/>
    </font>
    <font>
      <b/>
      <sz val="10"/>
      <color indexed="10"/>
      <name val="Arial"/>
      <family val="2"/>
    </font>
    <font>
      <sz val="8"/>
      <name val="Arial"/>
      <family val="2"/>
    </font>
    <font>
      <b/>
      <sz val="8"/>
      <color indexed="9"/>
      <name val="Arial"/>
      <family val="2"/>
    </font>
    <font>
      <b/>
      <sz val="8"/>
      <name val="Arial"/>
      <family val="2"/>
    </font>
    <font>
      <sz val="8"/>
      <color indexed="10"/>
      <name val="Arial"/>
      <family val="2"/>
    </font>
    <font>
      <sz val="8"/>
      <color indexed="12"/>
      <name val="Arial"/>
      <family val="2"/>
    </font>
    <font>
      <sz val="8"/>
      <color rgb="FF00B050"/>
      <name val="Arial"/>
      <family val="2"/>
    </font>
    <font>
      <u/>
      <sz val="8"/>
      <name val="Arial"/>
      <family val="2"/>
    </font>
    <font>
      <b/>
      <u/>
      <sz val="8"/>
      <name val="Arial"/>
      <family val="2"/>
    </font>
    <font>
      <b/>
      <sz val="8"/>
      <color indexed="8"/>
      <name val="Arial"/>
      <family val="2"/>
    </font>
    <font>
      <b/>
      <sz val="10"/>
      <color indexed="12"/>
      <name val="Arial"/>
      <family val="2"/>
    </font>
    <font>
      <sz val="11"/>
      <color indexed="8"/>
      <name val="Arial"/>
      <family val="2"/>
    </font>
    <font>
      <sz val="11"/>
      <color indexed="8"/>
      <name val="Helvetica"/>
      <family val="2"/>
    </font>
    <font>
      <b/>
      <sz val="7.5"/>
      <color rgb="FF000000"/>
      <name val="Calibri"/>
      <family val="2"/>
      <scheme val="minor"/>
    </font>
    <font>
      <sz val="7.5"/>
      <color rgb="FF000000"/>
      <name val="Calibri"/>
      <family val="2"/>
      <scheme val="minor"/>
    </font>
    <font>
      <u/>
      <sz val="11"/>
      <color theme="1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charset val="1"/>
    </font>
    <font>
      <b/>
      <sz val="9"/>
      <color indexed="81"/>
      <name val="Tahoma"/>
      <charset val="1"/>
    </font>
    <font>
      <sz val="8"/>
      <name val="Calibri"/>
      <family val="2"/>
      <scheme val="minor"/>
    </font>
  </fonts>
  <fills count="69">
    <fill>
      <patternFill patternType="none"/>
    </fill>
    <fill>
      <patternFill patternType="gray125"/>
    </fill>
    <fill>
      <patternFill patternType="solid">
        <fgColor theme="0" tint="-0.14999847407452621"/>
        <bgColor indexed="64"/>
      </patternFill>
    </fill>
    <fill>
      <patternFill patternType="solid">
        <fgColor theme="2" tint="-0.249977111117893"/>
        <bgColor indexed="64"/>
      </patternFill>
    </fill>
    <fill>
      <patternFill patternType="solid">
        <fgColor theme="1"/>
        <bgColor indexed="64"/>
      </patternFill>
    </fill>
    <fill>
      <patternFill patternType="solid">
        <fgColor theme="0" tint="-0.249977111117893"/>
        <bgColor indexed="64"/>
      </patternFill>
    </fill>
    <fill>
      <patternFill patternType="lightUp">
        <bgColor indexed="39"/>
      </patternFill>
    </fill>
    <fill>
      <patternFill patternType="solid">
        <fgColor theme="5" tint="0.79998168889431442"/>
        <bgColor indexed="64"/>
      </patternFill>
    </fill>
    <fill>
      <patternFill patternType="solid">
        <fgColor indexed="10"/>
        <bgColor indexed="64"/>
      </patternFill>
    </fill>
    <fill>
      <patternFill patternType="solid">
        <fgColor indexed="45"/>
        <bgColor indexed="64"/>
      </patternFill>
    </fill>
    <fill>
      <patternFill patternType="solid">
        <fgColor indexed="40"/>
        <bgColor indexed="64"/>
      </patternFill>
    </fill>
    <fill>
      <patternFill patternType="solid">
        <fgColor indexed="22"/>
        <bgColor indexed="64"/>
      </patternFill>
    </fill>
    <fill>
      <patternFill patternType="solid">
        <fgColor indexed="48"/>
        <bgColor indexed="64"/>
      </patternFill>
    </fill>
    <fill>
      <patternFill patternType="solid">
        <fgColor rgb="FF00B050"/>
        <bgColor indexed="64"/>
      </patternFill>
    </fill>
    <fill>
      <patternFill patternType="solid">
        <fgColor rgb="FFFFFF99"/>
        <bgColor indexed="64"/>
      </patternFill>
    </fill>
    <fill>
      <patternFill patternType="solid">
        <fgColor indexed="9"/>
        <bgColor indexed="64"/>
      </patternFill>
    </fill>
    <fill>
      <patternFill patternType="solid">
        <fgColor theme="0"/>
        <bgColor indexed="64"/>
      </patternFill>
    </fill>
    <fill>
      <patternFill patternType="solid">
        <fgColor indexed="15"/>
        <bgColor indexed="64"/>
      </patternFill>
    </fill>
    <fill>
      <patternFill patternType="solid">
        <fgColor theme="6" tint="0.79998168889431442"/>
        <bgColor indexed="64"/>
      </patternFill>
    </fill>
    <fill>
      <patternFill patternType="solid">
        <fgColor indexed="49"/>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indexed="44"/>
        <bgColor indexed="64"/>
      </patternFill>
    </fill>
    <fill>
      <patternFill patternType="solid">
        <fgColor indexed="12"/>
        <bgColor indexed="64"/>
      </patternFill>
    </fill>
    <fill>
      <patternFill patternType="solid">
        <fgColor indexed="17"/>
        <bgColor indexed="64"/>
      </patternFill>
    </fill>
    <fill>
      <patternFill patternType="solid">
        <fgColor indexed="47"/>
        <bgColor indexed="64"/>
      </patternFill>
    </fill>
    <fill>
      <patternFill patternType="solid">
        <fgColor indexed="43"/>
        <bgColor indexed="64"/>
      </patternFill>
    </fill>
    <fill>
      <patternFill patternType="solid">
        <fgColor indexed="41"/>
        <bgColor indexed="64"/>
      </patternFill>
    </fill>
    <fill>
      <patternFill patternType="solid">
        <fgColor rgb="FFFF0000"/>
        <bgColor indexed="64"/>
      </patternFill>
    </fill>
    <fill>
      <patternFill patternType="solid">
        <fgColor rgb="FFFFFF00"/>
        <bgColor indexed="64"/>
      </patternFill>
    </fill>
    <fill>
      <patternFill patternType="solid">
        <fgColor indexed="50"/>
        <bgColor indexed="64"/>
      </patternFill>
    </fill>
    <fill>
      <patternFill patternType="solid">
        <fgColor indexed="13"/>
        <bgColor indexed="64"/>
      </patternFill>
    </fill>
    <fill>
      <patternFill patternType="solid">
        <fgColor rgb="FFCCFFFF"/>
        <bgColor indexed="64"/>
      </patternFill>
    </fill>
    <fill>
      <patternFill patternType="solid">
        <fgColor rgb="FF92D050"/>
        <bgColor indexed="64"/>
      </patternFill>
    </fill>
    <fill>
      <patternFill patternType="solid">
        <fgColor rgb="FFB8CCE4"/>
        <bgColor indexed="64"/>
      </patternFill>
    </fill>
    <fill>
      <patternFill patternType="solid">
        <fgColor rgb="FFE5B8B7"/>
        <bgColor indexed="64"/>
      </patternFill>
    </fill>
    <fill>
      <patternFill patternType="solid">
        <fgColor rgb="FFC2D69B"/>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thin">
        <color indexed="8"/>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8"/>
      </top>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8"/>
      </left>
      <right style="thin">
        <color indexed="8"/>
      </right>
      <top/>
      <bottom style="thin">
        <color indexed="8"/>
      </bottom>
      <diagonal/>
    </border>
    <border>
      <left/>
      <right style="thin">
        <color indexed="8"/>
      </right>
      <top/>
      <bottom style="thin">
        <color indexed="8"/>
      </bottom>
      <diagonal/>
    </border>
    <border>
      <left/>
      <right style="thin">
        <color indexed="64"/>
      </right>
      <top/>
      <bottom style="thin">
        <color indexed="8"/>
      </bottom>
      <diagonal/>
    </border>
    <border>
      <left style="thin">
        <color indexed="8"/>
      </left>
      <right style="thin">
        <color indexed="8"/>
      </right>
      <top style="thin">
        <color indexed="8"/>
      </top>
      <bottom style="thin">
        <color indexed="8"/>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8"/>
      </left>
      <right/>
      <top style="thin">
        <color indexed="8"/>
      </top>
      <bottom/>
      <diagonal/>
    </border>
    <border>
      <left/>
      <right style="thin">
        <color indexed="64"/>
      </right>
      <top style="thin">
        <color indexed="64"/>
      </top>
      <bottom style="medium">
        <color indexed="64"/>
      </bottom>
      <diagonal/>
    </border>
    <border>
      <left/>
      <right/>
      <top style="thin">
        <color indexed="64"/>
      </top>
      <bottom/>
      <diagonal/>
    </border>
    <border>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right style="thin">
        <color indexed="64"/>
      </right>
      <top/>
      <bottom/>
      <diagonal/>
    </border>
    <border>
      <left/>
      <right style="medium">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diagonal/>
    </border>
    <border>
      <left style="medium">
        <color indexed="64"/>
      </left>
      <right/>
      <top/>
      <bottom style="thin">
        <color indexed="8"/>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hair">
        <color indexed="64"/>
      </top>
      <bottom style="hair">
        <color indexed="64"/>
      </bottom>
      <diagonal/>
    </border>
    <border>
      <left style="hair">
        <color indexed="64"/>
      </left>
      <right/>
      <top style="hair">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88">
    <xf numFmtId="0" fontId="0" fillId="0" borderId="0"/>
    <xf numFmtId="0" fontId="3" fillId="0" borderId="0"/>
    <xf numFmtId="0" fontId="51" fillId="0" borderId="0" applyNumberFormat="0" applyFill="0" applyBorder="0" applyAlignment="0" applyProtection="0"/>
    <xf numFmtId="0" fontId="53" fillId="0" borderId="0" applyNumberFormat="0" applyFill="0" applyBorder="0" applyAlignment="0" applyProtection="0"/>
    <xf numFmtId="0" fontId="54" fillId="0" borderId="89" applyNumberFormat="0" applyFill="0" applyAlignment="0" applyProtection="0"/>
    <xf numFmtId="0" fontId="55" fillId="0" borderId="90" applyNumberFormat="0" applyFill="0" applyAlignment="0" applyProtection="0"/>
    <xf numFmtId="0" fontId="56" fillId="0" borderId="91" applyNumberFormat="0" applyFill="0" applyAlignment="0" applyProtection="0"/>
    <xf numFmtId="0" fontId="56" fillId="0" borderId="0" applyNumberFormat="0" applyFill="0" applyBorder="0" applyAlignment="0" applyProtection="0"/>
    <xf numFmtId="0" fontId="57" fillId="38" borderId="0" applyNumberFormat="0" applyBorder="0" applyAlignment="0" applyProtection="0"/>
    <xf numFmtId="0" fontId="58" fillId="39" borderId="0" applyNumberFormat="0" applyBorder="0" applyAlignment="0" applyProtection="0"/>
    <xf numFmtId="0" fontId="59" fillId="40" borderId="0" applyNumberFormat="0" applyBorder="0" applyAlignment="0" applyProtection="0"/>
    <xf numFmtId="0" fontId="60" fillId="41" borderId="92" applyNumberFormat="0" applyAlignment="0" applyProtection="0"/>
    <xf numFmtId="0" fontId="61" fillId="42" borderId="93" applyNumberFormat="0" applyAlignment="0" applyProtection="0"/>
    <xf numFmtId="0" fontId="62" fillId="42" borderId="92" applyNumberFormat="0" applyAlignment="0" applyProtection="0"/>
    <xf numFmtId="0" fontId="63" fillId="0" borderId="94" applyNumberFormat="0" applyFill="0" applyAlignment="0" applyProtection="0"/>
    <xf numFmtId="0" fontId="64" fillId="43" borderId="95" applyNumberFormat="0" applyAlignment="0" applyProtection="0"/>
    <xf numFmtId="0" fontId="2" fillId="0" borderId="0" applyNumberFormat="0" applyFill="0" applyBorder="0" applyAlignment="0" applyProtection="0"/>
    <xf numFmtId="0" fontId="52" fillId="44" borderId="96" applyNumberFormat="0" applyFont="0" applyAlignment="0" applyProtection="0"/>
    <xf numFmtId="0" fontId="65" fillId="0" borderId="0" applyNumberFormat="0" applyFill="0" applyBorder="0" applyAlignment="0" applyProtection="0"/>
    <xf numFmtId="0" fontId="66" fillId="0" borderId="97" applyNumberFormat="0" applyFill="0" applyAlignment="0" applyProtection="0"/>
    <xf numFmtId="0" fontId="67" fillId="45" borderId="0" applyNumberFormat="0" applyBorder="0" applyAlignment="0" applyProtection="0"/>
    <xf numFmtId="0" fontId="52" fillId="46" borderId="0" applyNumberFormat="0" applyBorder="0" applyAlignment="0" applyProtection="0"/>
    <xf numFmtId="0" fontId="52" fillId="47" borderId="0" applyNumberFormat="0" applyBorder="0" applyAlignment="0" applyProtection="0"/>
    <xf numFmtId="0" fontId="67" fillId="48" borderId="0" applyNumberFormat="0" applyBorder="0" applyAlignment="0" applyProtection="0"/>
    <xf numFmtId="0" fontId="67" fillId="49" borderId="0" applyNumberFormat="0" applyBorder="0" applyAlignment="0" applyProtection="0"/>
    <xf numFmtId="0" fontId="52" fillId="50" borderId="0" applyNumberFormat="0" applyBorder="0" applyAlignment="0" applyProtection="0"/>
    <xf numFmtId="0" fontId="52" fillId="51" borderId="0" applyNumberFormat="0" applyBorder="0" applyAlignment="0" applyProtection="0"/>
    <xf numFmtId="0" fontId="67" fillId="52" borderId="0" applyNumberFormat="0" applyBorder="0" applyAlignment="0" applyProtection="0"/>
    <xf numFmtId="0" fontId="67" fillId="53" borderId="0" applyNumberFormat="0" applyBorder="0" applyAlignment="0" applyProtection="0"/>
    <xf numFmtId="0" fontId="52" fillId="54" borderId="0" applyNumberFormat="0" applyBorder="0" applyAlignment="0" applyProtection="0"/>
    <xf numFmtId="0" fontId="52" fillId="55" borderId="0" applyNumberFormat="0" applyBorder="0" applyAlignment="0" applyProtection="0"/>
    <xf numFmtId="0" fontId="67" fillId="56" borderId="0" applyNumberFormat="0" applyBorder="0" applyAlignment="0" applyProtection="0"/>
    <xf numFmtId="0" fontId="67" fillId="57" borderId="0" applyNumberFormat="0" applyBorder="0" applyAlignment="0" applyProtection="0"/>
    <xf numFmtId="0" fontId="52" fillId="58" borderId="0" applyNumberFormat="0" applyBorder="0" applyAlignment="0" applyProtection="0"/>
    <xf numFmtId="0" fontId="52" fillId="59" borderId="0" applyNumberFormat="0" applyBorder="0" applyAlignment="0" applyProtection="0"/>
    <xf numFmtId="0" fontId="67" fillId="60" borderId="0" applyNumberFormat="0" applyBorder="0" applyAlignment="0" applyProtection="0"/>
    <xf numFmtId="0" fontId="67" fillId="61" borderId="0" applyNumberFormat="0" applyBorder="0" applyAlignment="0" applyProtection="0"/>
    <xf numFmtId="0" fontId="52" fillId="62" borderId="0" applyNumberFormat="0" applyBorder="0" applyAlignment="0" applyProtection="0"/>
    <xf numFmtId="0" fontId="52" fillId="63" borderId="0" applyNumberFormat="0" applyBorder="0" applyAlignment="0" applyProtection="0"/>
    <xf numFmtId="0" fontId="67" fillId="64" borderId="0" applyNumberFormat="0" applyBorder="0" applyAlignment="0" applyProtection="0"/>
    <xf numFmtId="0" fontId="67" fillId="65" borderId="0" applyNumberFormat="0" applyBorder="0" applyAlignment="0" applyProtection="0"/>
    <xf numFmtId="0" fontId="52" fillId="66" borderId="0" applyNumberFormat="0" applyBorder="0" applyAlignment="0" applyProtection="0"/>
    <xf numFmtId="0" fontId="52" fillId="67" borderId="0" applyNumberFormat="0" applyBorder="0" applyAlignment="0" applyProtection="0"/>
    <xf numFmtId="0" fontId="67" fillId="68"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46"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0" borderId="0" applyNumberFormat="0" applyBorder="0" applyAlignment="0" applyProtection="0"/>
    <xf numFmtId="0" fontId="52" fillId="54" borderId="0" applyNumberFormat="0" applyBorder="0" applyAlignment="0" applyProtection="0"/>
    <xf numFmtId="0" fontId="52" fillId="54" borderId="0" applyNumberFormat="0" applyBorder="0" applyAlignment="0" applyProtection="0"/>
    <xf numFmtId="0" fontId="52" fillId="54" borderId="0" applyNumberFormat="0" applyBorder="0" applyAlignment="0" applyProtection="0"/>
    <xf numFmtId="0" fontId="52" fillId="58" borderId="0" applyNumberFormat="0" applyBorder="0" applyAlignment="0" applyProtection="0"/>
    <xf numFmtId="0" fontId="52" fillId="58" borderId="0" applyNumberFormat="0" applyBorder="0" applyAlignment="0" applyProtection="0"/>
    <xf numFmtId="0" fontId="52" fillId="58" borderId="0" applyNumberFormat="0" applyBorder="0" applyAlignment="0" applyProtection="0"/>
    <xf numFmtId="0" fontId="52" fillId="62" borderId="0" applyNumberFormat="0" applyBorder="0" applyAlignment="0" applyProtection="0"/>
    <xf numFmtId="0" fontId="52" fillId="62" borderId="0" applyNumberFormat="0" applyBorder="0" applyAlignment="0" applyProtection="0"/>
    <xf numFmtId="0" fontId="52" fillId="62" borderId="0" applyNumberFormat="0" applyBorder="0" applyAlignment="0" applyProtection="0"/>
    <xf numFmtId="0" fontId="52" fillId="66" borderId="0" applyNumberFormat="0" applyBorder="0" applyAlignment="0" applyProtection="0"/>
    <xf numFmtId="0" fontId="52" fillId="66" borderId="0" applyNumberFormat="0" applyBorder="0" applyAlignment="0" applyProtection="0"/>
    <xf numFmtId="0" fontId="52" fillId="66"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47"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1" borderId="0" applyNumberFormat="0" applyBorder="0" applyAlignment="0" applyProtection="0"/>
    <xf numFmtId="0" fontId="52" fillId="55" borderId="0" applyNumberFormat="0" applyBorder="0" applyAlignment="0" applyProtection="0"/>
    <xf numFmtId="0" fontId="52" fillId="55" borderId="0" applyNumberFormat="0" applyBorder="0" applyAlignment="0" applyProtection="0"/>
    <xf numFmtId="0" fontId="52" fillId="55" borderId="0" applyNumberFormat="0" applyBorder="0" applyAlignment="0" applyProtection="0"/>
    <xf numFmtId="0" fontId="52" fillId="59" borderId="0" applyNumberFormat="0" applyBorder="0" applyAlignment="0" applyProtection="0"/>
    <xf numFmtId="0" fontId="52" fillId="59" borderId="0" applyNumberFormat="0" applyBorder="0" applyAlignment="0" applyProtection="0"/>
    <xf numFmtId="0" fontId="52" fillId="59" borderId="0" applyNumberFormat="0" applyBorder="0" applyAlignment="0" applyProtection="0"/>
    <xf numFmtId="0" fontId="52" fillId="63" borderId="0" applyNumberFormat="0" applyBorder="0" applyAlignment="0" applyProtection="0"/>
    <xf numFmtId="0" fontId="52" fillId="63" borderId="0" applyNumberFormat="0" applyBorder="0" applyAlignment="0" applyProtection="0"/>
    <xf numFmtId="0" fontId="52" fillId="63" borderId="0" applyNumberFormat="0" applyBorder="0" applyAlignment="0" applyProtection="0"/>
    <xf numFmtId="0" fontId="52" fillId="67" borderId="0" applyNumberFormat="0" applyBorder="0" applyAlignment="0" applyProtection="0"/>
    <xf numFmtId="0" fontId="52" fillId="67" borderId="0" applyNumberFormat="0" applyBorder="0" applyAlignment="0" applyProtection="0"/>
    <xf numFmtId="0" fontId="52" fillId="67" borderId="0" applyNumberFormat="0" applyBorder="0" applyAlignment="0" applyProtection="0"/>
    <xf numFmtId="0" fontId="52" fillId="0" borderId="0"/>
    <xf numFmtId="0" fontId="52" fillId="0" borderId="0"/>
    <xf numFmtId="0" fontId="52" fillId="0" borderId="0"/>
    <xf numFmtId="0" fontId="52" fillId="44" borderId="96" applyNumberFormat="0" applyFont="0" applyAlignment="0" applyProtection="0"/>
    <xf numFmtId="0" fontId="52" fillId="44" borderId="96" applyNumberFormat="0" applyFont="0" applyAlignment="0" applyProtection="0"/>
    <xf numFmtId="0" fontId="52" fillId="44" borderId="96" applyNumberFormat="0" applyFont="0" applyAlignment="0" applyProtection="0"/>
    <xf numFmtId="0" fontId="52" fillId="44" borderId="96" applyNumberFormat="0" applyFont="0" applyAlignment="0" applyProtection="0"/>
    <xf numFmtId="0" fontId="53" fillId="0" borderId="0" applyNumberFormat="0" applyFill="0" applyBorder="0" applyAlignment="0" applyProtection="0"/>
  </cellStyleXfs>
  <cellXfs count="973">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6" xfId="0" applyBorder="1"/>
    <xf numFmtId="0" fontId="0" fillId="0" borderId="6" xfId="0" applyBorder="1" applyAlignment="1">
      <alignment horizontal="center"/>
    </xf>
    <xf numFmtId="0" fontId="0" fillId="0" borderId="7" xfId="0" applyBorder="1"/>
    <xf numFmtId="14" fontId="0" fillId="2" borderId="6" xfId="0" applyNumberFormat="1" applyFill="1" applyBorder="1" applyAlignment="1">
      <alignment horizontal="center"/>
    </xf>
    <xf numFmtId="164" fontId="0" fillId="2" borderId="6" xfId="0" applyNumberFormat="1" applyFill="1" applyBorder="1" applyAlignment="1">
      <alignment horizontal="center"/>
    </xf>
    <xf numFmtId="0" fontId="0" fillId="2" borderId="6" xfId="0" applyFill="1" applyBorder="1" applyAlignment="1">
      <alignment horizontal="center"/>
    </xf>
    <xf numFmtId="1" fontId="0" fillId="2" borderId="6" xfId="0" applyNumberFormat="1" applyFill="1" applyBorder="1" applyAlignment="1">
      <alignment horizontal="center"/>
    </xf>
    <xf numFmtId="0" fontId="0" fillId="3" borderId="5" xfId="0" applyFill="1" applyBorder="1"/>
    <xf numFmtId="22" fontId="0" fillId="0" borderId="0" xfId="0" applyNumberFormat="1"/>
    <xf numFmtId="0" fontId="0" fillId="0" borderId="8" xfId="0" applyBorder="1"/>
    <xf numFmtId="14" fontId="0" fillId="0" borderId="0" xfId="0" applyNumberFormat="1" applyBorder="1"/>
    <xf numFmtId="0" fontId="0" fillId="0" borderId="10" xfId="0" applyBorder="1"/>
    <xf numFmtId="0" fontId="0" fillId="0" borderId="11" xfId="0" applyBorder="1"/>
    <xf numFmtId="0" fontId="0" fillId="0" borderId="12" xfId="0" applyBorder="1"/>
    <xf numFmtId="0" fontId="3" fillId="0" borderId="0" xfId="1" applyFill="1"/>
    <xf numFmtId="0" fontId="3" fillId="0" borderId="0" xfId="1" applyFill="1" applyAlignment="1"/>
    <xf numFmtId="0" fontId="3" fillId="0" borderId="0" xfId="1" applyFill="1" applyAlignment="1">
      <alignment horizontal="center"/>
    </xf>
    <xf numFmtId="0" fontId="3" fillId="0" borderId="0" xfId="1"/>
    <xf numFmtId="0" fontId="3" fillId="6" borderId="0" xfId="1" applyFill="1"/>
    <xf numFmtId="0" fontId="3" fillId="6" borderId="0" xfId="1" applyFill="1" applyAlignment="1"/>
    <xf numFmtId="0" fontId="4" fillId="6" borderId="0" xfId="1" applyFont="1" applyFill="1" applyAlignment="1">
      <alignment horizontal="center"/>
    </xf>
    <xf numFmtId="0" fontId="3" fillId="0" borderId="0" xfId="1" applyAlignment="1"/>
    <xf numFmtId="0" fontId="5" fillId="0" borderId="0" xfId="1" applyFont="1" applyFill="1"/>
    <xf numFmtId="0" fontId="5" fillId="0" borderId="0" xfId="1" applyFont="1" applyFill="1" applyAlignment="1"/>
    <xf numFmtId="0" fontId="5" fillId="0" borderId="0" xfId="1" applyFont="1" applyAlignment="1">
      <alignment horizontal="center"/>
    </xf>
    <xf numFmtId="0" fontId="5" fillId="0" borderId="0" xfId="1" applyFont="1" applyBorder="1"/>
    <xf numFmtId="0" fontId="5" fillId="0" borderId="0" xfId="1" applyFont="1" applyBorder="1" applyAlignment="1">
      <alignment horizontal="center"/>
    </xf>
    <xf numFmtId="0" fontId="6" fillId="0" borderId="0" xfId="1" applyFont="1" applyFill="1"/>
    <xf numFmtId="167" fontId="3" fillId="0" borderId="0" xfId="1" applyNumberFormat="1"/>
    <xf numFmtId="0" fontId="7" fillId="0" borderId="0" xfId="1" applyFont="1" applyFill="1" applyBorder="1"/>
    <xf numFmtId="167" fontId="7" fillId="0" borderId="0" xfId="1" applyNumberFormat="1" applyFont="1" applyFill="1" applyBorder="1" applyAlignment="1">
      <alignment horizontal="center"/>
    </xf>
    <xf numFmtId="0" fontId="8" fillId="0" borderId="0" xfId="1" applyFont="1" applyFill="1" applyBorder="1"/>
    <xf numFmtId="0" fontId="7" fillId="0" borderId="0" xfId="1" applyFont="1"/>
    <xf numFmtId="0" fontId="5" fillId="0" borderId="0" xfId="1" applyFont="1" applyFill="1" applyAlignment="1">
      <alignment horizontal="center"/>
    </xf>
    <xf numFmtId="0" fontId="6" fillId="0" borderId="0" xfId="1" applyFont="1"/>
    <xf numFmtId="0" fontId="3" fillId="0" borderId="0" xfId="1" applyFill="1" applyBorder="1"/>
    <xf numFmtId="0" fontId="5" fillId="0" borderId="0" xfId="1" applyFont="1"/>
    <xf numFmtId="0" fontId="5" fillId="0" borderId="0" xfId="1" applyFont="1" applyFill="1" applyBorder="1"/>
    <xf numFmtId="167" fontId="5" fillId="0" borderId="0" xfId="1" applyNumberFormat="1" applyFont="1" applyFill="1" applyBorder="1" applyAlignment="1">
      <alignment horizontal="center"/>
    </xf>
    <xf numFmtId="0" fontId="9" fillId="2" borderId="0" xfId="1" applyFont="1" applyFill="1" applyBorder="1" applyAlignment="1">
      <alignment horizontal="center"/>
    </xf>
    <xf numFmtId="14" fontId="5" fillId="0" borderId="0" xfId="1" applyNumberFormat="1" applyFont="1" applyBorder="1" applyAlignment="1">
      <alignment horizontal="center"/>
    </xf>
    <xf numFmtId="0" fontId="3" fillId="8" borderId="13" xfId="1" applyFill="1" applyBorder="1" applyAlignment="1">
      <alignment horizontal="center"/>
    </xf>
    <xf numFmtId="0" fontId="3" fillId="9" borderId="13" xfId="1" applyFill="1" applyBorder="1" applyAlignment="1">
      <alignment horizontal="center"/>
    </xf>
    <xf numFmtId="0" fontId="3" fillId="10" borderId="3" xfId="1" applyFont="1" applyFill="1" applyBorder="1" applyAlignment="1">
      <alignment horizontal="center"/>
    </xf>
    <xf numFmtId="0" fontId="5" fillId="0" borderId="1" xfId="1" applyFont="1" applyBorder="1"/>
    <xf numFmtId="167" fontId="10" fillId="0" borderId="5" xfId="1" applyNumberFormat="1" applyFont="1" applyBorder="1" applyAlignment="1">
      <alignment horizontal="center"/>
    </xf>
    <xf numFmtId="167" fontId="9" fillId="11" borderId="2" xfId="1" applyNumberFormat="1" applyFont="1" applyFill="1" applyBorder="1" applyAlignment="1">
      <alignment horizontal="center"/>
    </xf>
    <xf numFmtId="167" fontId="10" fillId="0" borderId="0" xfId="1" applyNumberFormat="1" applyFont="1" applyBorder="1" applyAlignment="1">
      <alignment horizontal="center"/>
    </xf>
    <xf numFmtId="0" fontId="5" fillId="11" borderId="1" xfId="1" applyFont="1" applyFill="1" applyBorder="1" applyAlignment="1">
      <alignment horizontal="center"/>
    </xf>
    <xf numFmtId="0" fontId="5" fillId="8" borderId="2" xfId="1" applyFont="1" applyFill="1" applyBorder="1" applyAlignment="1">
      <alignment horizontal="left"/>
    </xf>
    <xf numFmtId="0" fontId="5" fillId="8" borderId="2" xfId="1" applyFont="1" applyFill="1" applyBorder="1" applyAlignment="1">
      <alignment horizontal="center"/>
    </xf>
    <xf numFmtId="0" fontId="5" fillId="12" borderId="2" xfId="1" applyFont="1" applyFill="1" applyBorder="1"/>
    <xf numFmtId="0" fontId="5" fillId="12" borderId="2" xfId="1" applyFont="1" applyFill="1" applyBorder="1" applyAlignment="1">
      <alignment horizontal="center"/>
    </xf>
    <xf numFmtId="0" fontId="5" fillId="13" borderId="2" xfId="1" applyFont="1" applyFill="1" applyBorder="1"/>
    <xf numFmtId="0" fontId="5" fillId="13" borderId="2" xfId="1" applyFont="1" applyFill="1" applyBorder="1" applyAlignment="1">
      <alignment horizontal="center"/>
    </xf>
    <xf numFmtId="0" fontId="5" fillId="13" borderId="3" xfId="1" applyFont="1" applyFill="1" applyBorder="1" applyAlignment="1">
      <alignment horizontal="center"/>
    </xf>
    <xf numFmtId="0" fontId="11" fillId="0" borderId="1" xfId="1" applyFont="1" applyBorder="1"/>
    <xf numFmtId="0" fontId="5" fillId="14" borderId="25" xfId="1" applyFont="1" applyFill="1" applyBorder="1" applyAlignment="1">
      <alignment horizontal="center"/>
    </xf>
    <xf numFmtId="0" fontId="11" fillId="0" borderId="1" xfId="1" applyFont="1" applyFill="1" applyBorder="1" applyAlignment="1">
      <alignment horizontal="left"/>
    </xf>
    <xf numFmtId="0" fontId="3" fillId="0" borderId="0" xfId="1" applyAlignment="1">
      <alignment horizontal="center"/>
    </xf>
    <xf numFmtId="167" fontId="3" fillId="0" borderId="24" xfId="1" applyNumberFormat="1" applyFont="1" applyFill="1" applyBorder="1" applyAlignment="1">
      <alignment horizontal="center"/>
    </xf>
    <xf numFmtId="0" fontId="3" fillId="0" borderId="0" xfId="1" applyBorder="1"/>
    <xf numFmtId="0" fontId="5" fillId="0" borderId="4" xfId="1" applyFont="1" applyBorder="1"/>
    <xf numFmtId="167" fontId="9" fillId="11" borderId="4" xfId="1" applyNumberFormat="1" applyFont="1" applyFill="1" applyBorder="1" applyAlignment="1">
      <alignment horizontal="center"/>
    </xf>
    <xf numFmtId="167" fontId="9" fillId="11" borderId="0" xfId="1" applyNumberFormat="1" applyFont="1" applyFill="1" applyBorder="1" applyAlignment="1">
      <alignment horizontal="center"/>
    </xf>
    <xf numFmtId="167" fontId="9" fillId="11" borderId="27" xfId="1" applyNumberFormat="1" applyFont="1" applyFill="1" applyBorder="1" applyAlignment="1">
      <alignment horizontal="center"/>
    </xf>
    <xf numFmtId="167" fontId="9" fillId="11" borderId="8" xfId="1" applyNumberFormat="1" applyFont="1" applyFill="1" applyBorder="1" applyAlignment="1">
      <alignment horizontal="center"/>
    </xf>
    <xf numFmtId="167" fontId="9" fillId="15" borderId="0" xfId="1" applyNumberFormat="1" applyFont="1" applyFill="1" applyBorder="1" applyAlignment="1">
      <alignment horizontal="center"/>
    </xf>
    <xf numFmtId="0" fontId="5" fillId="11" borderId="4" xfId="1" applyFont="1" applyFill="1" applyBorder="1" applyAlignment="1">
      <alignment horizontal="center"/>
    </xf>
    <xf numFmtId="0" fontId="12" fillId="0" borderId="28" xfId="1" applyFont="1" applyFill="1" applyBorder="1" applyAlignment="1">
      <alignment horizontal="center"/>
    </xf>
    <xf numFmtId="0" fontId="13" fillId="0" borderId="28" xfId="1" applyFont="1" applyFill="1" applyBorder="1" applyAlignment="1">
      <alignment horizontal="center"/>
    </xf>
    <xf numFmtId="0" fontId="14" fillId="0" borderId="28" xfId="1" applyFont="1" applyFill="1" applyBorder="1" applyAlignment="1">
      <alignment horizontal="center"/>
    </xf>
    <xf numFmtId="0" fontId="5" fillId="0" borderId="0" xfId="0" applyFont="1" applyFill="1" applyBorder="1"/>
    <xf numFmtId="0" fontId="5" fillId="0" borderId="0" xfId="0" applyFont="1" applyFill="1" applyBorder="1" applyAlignment="1">
      <alignment horizontal="center"/>
    </xf>
    <xf numFmtId="0" fontId="11" fillId="0" borderId="4" xfId="1" applyFont="1" applyBorder="1"/>
    <xf numFmtId="0" fontId="5" fillId="14" borderId="23" xfId="1" applyFont="1" applyFill="1" applyBorder="1" applyAlignment="1">
      <alignment horizontal="center"/>
    </xf>
    <xf numFmtId="0" fontId="11" fillId="0" borderId="4" xfId="1" applyFont="1" applyFill="1" applyBorder="1" applyAlignment="1">
      <alignment horizontal="left"/>
    </xf>
    <xf numFmtId="0" fontId="11" fillId="0" borderId="0" xfId="1" applyFont="1" applyBorder="1"/>
    <xf numFmtId="0" fontId="15" fillId="0" borderId="0" xfId="1" applyFont="1" applyBorder="1"/>
    <xf numFmtId="0" fontId="5" fillId="0" borderId="10" xfId="1" applyFont="1" applyBorder="1"/>
    <xf numFmtId="167" fontId="9" fillId="11" borderId="11" xfId="1" applyNumberFormat="1" applyFont="1" applyFill="1" applyBorder="1" applyAlignment="1">
      <alignment horizontal="center"/>
    </xf>
    <xf numFmtId="0" fontId="5" fillId="11" borderId="20" xfId="1" applyFont="1" applyFill="1" applyBorder="1" applyAlignment="1">
      <alignment horizontal="center"/>
    </xf>
    <xf numFmtId="0" fontId="12" fillId="0" borderId="22" xfId="1" applyFont="1" applyFill="1" applyBorder="1" applyAlignment="1">
      <alignment horizontal="center"/>
    </xf>
    <xf numFmtId="0" fontId="13" fillId="0" borderId="22" xfId="1" applyFont="1" applyFill="1" applyBorder="1" applyAlignment="1">
      <alignment horizontal="center"/>
    </xf>
    <xf numFmtId="0" fontId="14" fillId="0" borderId="22" xfId="1" applyFont="1" applyFill="1" applyBorder="1" applyAlignment="1">
      <alignment horizontal="center"/>
    </xf>
    <xf numFmtId="0" fontId="11" fillId="0" borderId="4" xfId="1" applyFont="1" applyFill="1" applyBorder="1" applyAlignment="1">
      <alignment horizontal="right"/>
    </xf>
    <xf numFmtId="0" fontId="5" fillId="14" borderId="30" xfId="1" applyFont="1" applyFill="1" applyBorder="1" applyAlignment="1">
      <alignment horizontal="center"/>
    </xf>
    <xf numFmtId="167" fontId="6" fillId="0" borderId="0" xfId="1" applyNumberFormat="1" applyFont="1" applyFill="1" applyBorder="1" applyAlignment="1">
      <alignment horizontal="center"/>
    </xf>
    <xf numFmtId="167" fontId="9" fillId="0" borderId="0" xfId="1" applyNumberFormat="1" applyFont="1" applyAlignment="1">
      <alignment horizontal="center"/>
    </xf>
    <xf numFmtId="0" fontId="5" fillId="0" borderId="34" xfId="1" applyFont="1" applyBorder="1" applyAlignment="1">
      <alignment horizontal="center"/>
    </xf>
    <xf numFmtId="167" fontId="12" fillId="0" borderId="24" xfId="1" applyNumberFormat="1" applyFont="1" applyFill="1" applyBorder="1" applyAlignment="1">
      <alignment horizontal="center"/>
    </xf>
    <xf numFmtId="167" fontId="13" fillId="0" borderId="24" xfId="1" applyNumberFormat="1" applyFont="1" applyFill="1" applyBorder="1" applyAlignment="1">
      <alignment horizontal="center"/>
    </xf>
    <xf numFmtId="167" fontId="14" fillId="0" borderId="24" xfId="1" applyNumberFormat="1" applyFont="1" applyFill="1" applyBorder="1" applyAlignment="1">
      <alignment horizontal="center"/>
    </xf>
    <xf numFmtId="167" fontId="14" fillId="0" borderId="30" xfId="1" applyNumberFormat="1" applyFont="1" applyFill="1" applyBorder="1" applyAlignment="1">
      <alignment horizontal="center"/>
    </xf>
    <xf numFmtId="0" fontId="11" fillId="0" borderId="4" xfId="1" applyFont="1" applyBorder="1" applyAlignment="1">
      <alignment horizontal="right"/>
    </xf>
    <xf numFmtId="0" fontId="5" fillId="0" borderId="35" xfId="1" applyFont="1" applyBorder="1" applyAlignment="1">
      <alignment horizontal="center"/>
    </xf>
    <xf numFmtId="0" fontId="11" fillId="0" borderId="10" xfId="1" applyFont="1" applyFill="1" applyBorder="1" applyAlignment="1">
      <alignment horizontal="right"/>
    </xf>
    <xf numFmtId="0" fontId="5" fillId="14" borderId="36" xfId="1" applyFont="1" applyFill="1" applyBorder="1" applyAlignment="1">
      <alignment horizontal="center"/>
    </xf>
    <xf numFmtId="0" fontId="11" fillId="0" borderId="10" xfId="1" applyFont="1" applyFill="1" applyBorder="1" applyAlignment="1">
      <alignment horizontal="left"/>
    </xf>
    <xf numFmtId="167" fontId="5" fillId="0" borderId="0" xfId="1" applyNumberFormat="1" applyFont="1" applyBorder="1" applyAlignment="1">
      <alignment horizontal="center"/>
    </xf>
    <xf numFmtId="167" fontId="9" fillId="0" borderId="0" xfId="1" applyNumberFormat="1" applyFont="1" applyFill="1" applyBorder="1" applyAlignment="1">
      <alignment horizontal="center"/>
    </xf>
    <xf numFmtId="167" fontId="10" fillId="0" borderId="0" xfId="1" applyNumberFormat="1" applyFont="1" applyFill="1" applyBorder="1" applyAlignment="1">
      <alignment horizontal="center"/>
    </xf>
    <xf numFmtId="0" fontId="5" fillId="0" borderId="1" xfId="1" applyFont="1" applyFill="1" applyBorder="1"/>
    <xf numFmtId="0" fontId="5" fillId="16" borderId="25" xfId="1" applyFont="1" applyFill="1" applyBorder="1" applyAlignment="1">
      <alignment horizontal="center"/>
    </xf>
    <xf numFmtId="167" fontId="9" fillId="0" borderId="0" xfId="1" applyNumberFormat="1" applyFont="1" applyFill="1" applyAlignment="1">
      <alignment horizontal="center"/>
    </xf>
    <xf numFmtId="0" fontId="5" fillId="0" borderId="40" xfId="1" applyFont="1" applyBorder="1" applyAlignment="1">
      <alignment horizontal="center"/>
    </xf>
    <xf numFmtId="0" fontId="5" fillId="0" borderId="4" xfId="1" applyFont="1" applyFill="1" applyBorder="1"/>
    <xf numFmtId="0" fontId="5" fillId="0" borderId="31" xfId="1" applyFont="1" applyBorder="1" applyAlignment="1">
      <alignment horizontal="center"/>
    </xf>
    <xf numFmtId="16" fontId="5" fillId="14" borderId="30" xfId="1" applyNumberFormat="1" applyFont="1" applyFill="1" applyBorder="1" applyAlignment="1">
      <alignment horizontal="center"/>
    </xf>
    <xf numFmtId="0" fontId="5" fillId="0" borderId="37" xfId="1" applyFont="1" applyBorder="1" applyAlignment="1">
      <alignment horizontal="center"/>
    </xf>
    <xf numFmtId="167" fontId="12" fillId="0" borderId="41" xfId="1" applyNumberFormat="1" applyFont="1" applyFill="1" applyBorder="1" applyAlignment="1">
      <alignment horizontal="center"/>
    </xf>
    <xf numFmtId="167" fontId="13" fillId="0" borderId="41" xfId="1" applyNumberFormat="1" applyFont="1" applyFill="1" applyBorder="1" applyAlignment="1">
      <alignment horizontal="center"/>
    </xf>
    <xf numFmtId="167" fontId="14" fillId="0" borderId="41" xfId="1" applyNumberFormat="1" applyFont="1" applyFill="1" applyBorder="1" applyAlignment="1">
      <alignment horizontal="center"/>
    </xf>
    <xf numFmtId="167" fontId="14" fillId="0" borderId="36" xfId="1" applyNumberFormat="1" applyFont="1" applyFill="1" applyBorder="1" applyAlignment="1">
      <alignment horizontal="center"/>
    </xf>
    <xf numFmtId="0" fontId="7" fillId="0" borderId="0" xfId="1" applyFont="1" applyFill="1"/>
    <xf numFmtId="0" fontId="5" fillId="0" borderId="0" xfId="0" applyFont="1" applyFill="1" applyBorder="1" applyAlignment="1"/>
    <xf numFmtId="2" fontId="11" fillId="0" borderId="0" xfId="1" applyNumberFormat="1" applyFont="1" applyFill="1" applyBorder="1" applyAlignment="1">
      <alignment horizontal="center"/>
    </xf>
    <xf numFmtId="0" fontId="5" fillId="0" borderId="0" xfId="1" applyFont="1" applyFill="1" applyBorder="1" applyAlignment="1">
      <alignment horizontal="center"/>
    </xf>
    <xf numFmtId="0" fontId="11" fillId="0" borderId="0" xfId="1" applyFont="1"/>
    <xf numFmtId="2" fontId="8" fillId="0" borderId="0" xfId="1" applyNumberFormat="1" applyFont="1" applyFill="1" applyBorder="1" applyAlignment="1">
      <alignment horizontal="center"/>
    </xf>
    <xf numFmtId="0" fontId="5" fillId="17" borderId="1" xfId="1" applyFont="1" applyFill="1" applyBorder="1" applyAlignment="1">
      <alignment horizontal="center"/>
    </xf>
    <xf numFmtId="0" fontId="5" fillId="17" borderId="2" xfId="1" applyFont="1" applyFill="1" applyBorder="1" applyAlignment="1"/>
    <xf numFmtId="0" fontId="11" fillId="17" borderId="2" xfId="1" applyFont="1" applyFill="1" applyBorder="1" applyAlignment="1"/>
    <xf numFmtId="0" fontId="5" fillId="17" borderId="3" xfId="1" applyFont="1" applyFill="1" applyBorder="1" applyAlignment="1"/>
    <xf numFmtId="0" fontId="5" fillId="0" borderId="4" xfId="1" applyFont="1" applyFill="1" applyBorder="1" applyAlignment="1">
      <alignment horizontal="left"/>
    </xf>
    <xf numFmtId="0" fontId="5" fillId="17" borderId="4" xfId="1" applyFont="1" applyFill="1" applyBorder="1" applyAlignment="1">
      <alignment horizontal="center"/>
    </xf>
    <xf numFmtId="0" fontId="5" fillId="17" borderId="0" xfId="1" applyFont="1" applyFill="1" applyBorder="1" applyAlignment="1">
      <alignment horizontal="center"/>
    </xf>
    <xf numFmtId="0" fontId="5" fillId="17" borderId="8" xfId="1" applyFont="1" applyFill="1" applyBorder="1" applyAlignment="1">
      <alignment horizontal="center"/>
    </xf>
    <xf numFmtId="0" fontId="5" fillId="7" borderId="1" xfId="0" applyFont="1" applyFill="1" applyBorder="1"/>
    <xf numFmtId="0" fontId="5" fillId="0" borderId="17" xfId="1" applyFont="1" applyBorder="1"/>
    <xf numFmtId="0" fontId="5" fillId="17" borderId="43" xfId="1" applyFont="1" applyFill="1" applyBorder="1" applyAlignment="1">
      <alignment horizontal="center"/>
    </xf>
    <xf numFmtId="167" fontId="5" fillId="0" borderId="24" xfId="1" applyNumberFormat="1" applyFont="1" applyBorder="1" applyAlignment="1">
      <alignment horizontal="center"/>
    </xf>
    <xf numFmtId="167" fontId="5" fillId="0" borderId="30" xfId="1" applyNumberFormat="1" applyFont="1" applyBorder="1" applyAlignment="1">
      <alignment horizontal="center"/>
    </xf>
    <xf numFmtId="167" fontId="7" fillId="0" borderId="0" xfId="1" applyNumberFormat="1" applyFont="1" applyFill="1" applyBorder="1"/>
    <xf numFmtId="167" fontId="7" fillId="0" borderId="0" xfId="1" applyNumberFormat="1" applyFont="1"/>
    <xf numFmtId="0" fontId="5" fillId="7" borderId="4" xfId="0" applyFont="1" applyFill="1" applyBorder="1"/>
    <xf numFmtId="167" fontId="3" fillId="0" borderId="0" xfId="1" applyNumberFormat="1" applyAlignment="1">
      <alignment horizontal="center"/>
    </xf>
    <xf numFmtId="0" fontId="5" fillId="7" borderId="31" xfId="0" applyFont="1" applyFill="1" applyBorder="1" applyAlignment="1">
      <alignment horizontal="center"/>
    </xf>
    <xf numFmtId="167" fontId="5" fillId="0" borderId="24" xfId="0" applyNumberFormat="1" applyFont="1" applyBorder="1" applyAlignment="1">
      <alignment horizontal="center"/>
    </xf>
    <xf numFmtId="0" fontId="5" fillId="14" borderId="36" xfId="1" quotePrefix="1" applyFont="1" applyFill="1" applyBorder="1" applyAlignment="1">
      <alignment horizontal="center"/>
    </xf>
    <xf numFmtId="0" fontId="5" fillId="0" borderId="45" xfId="1" applyFont="1" applyFill="1" applyBorder="1"/>
    <xf numFmtId="167" fontId="5" fillId="0" borderId="46" xfId="1" applyNumberFormat="1" applyFont="1" applyFill="1" applyBorder="1" applyAlignment="1">
      <alignment horizontal="center"/>
    </xf>
    <xf numFmtId="167" fontId="5" fillId="0" borderId="45" xfId="1" applyNumberFormat="1" applyFont="1" applyFill="1" applyBorder="1" applyAlignment="1">
      <alignment horizontal="center"/>
    </xf>
    <xf numFmtId="167" fontId="5" fillId="0" borderId="25" xfId="1" applyNumberFormat="1" applyFont="1" applyFill="1" applyBorder="1" applyAlignment="1">
      <alignment horizontal="center"/>
    </xf>
    <xf numFmtId="0" fontId="5" fillId="0" borderId="43" xfId="1" applyFont="1" applyBorder="1"/>
    <xf numFmtId="167" fontId="5" fillId="0" borderId="47" xfId="1" applyNumberFormat="1" applyFont="1" applyBorder="1" applyAlignment="1">
      <alignment horizontal="center"/>
    </xf>
    <xf numFmtId="167" fontId="5" fillId="0" borderId="43" xfId="1" applyNumberFormat="1" applyFont="1" applyFill="1" applyBorder="1" applyAlignment="1">
      <alignment horizontal="center"/>
    </xf>
    <xf numFmtId="167" fontId="5" fillId="0" borderId="30" xfId="1" applyNumberFormat="1" applyFont="1" applyFill="1" applyBorder="1" applyAlignment="1">
      <alignment horizontal="center"/>
    </xf>
    <xf numFmtId="167" fontId="5" fillId="0" borderId="47" xfId="1" quotePrefix="1" applyNumberFormat="1" applyFont="1" applyBorder="1" applyAlignment="1">
      <alignment horizontal="center"/>
    </xf>
    <xf numFmtId="167" fontId="5" fillId="0" borderId="43" xfId="1" quotePrefix="1" applyNumberFormat="1" applyFont="1" applyBorder="1" applyAlignment="1">
      <alignment horizontal="center"/>
    </xf>
    <xf numFmtId="167" fontId="5" fillId="0" borderId="30" xfId="1" quotePrefix="1" applyNumberFormat="1" applyFont="1" applyBorder="1" applyAlignment="1">
      <alignment horizontal="center"/>
    </xf>
    <xf numFmtId="167" fontId="7" fillId="0" borderId="0" xfId="1" applyNumberFormat="1" applyFont="1" applyFill="1" applyBorder="1" applyAlignment="1"/>
    <xf numFmtId="0" fontId="5" fillId="7" borderId="48" xfId="0" applyFont="1" applyFill="1" applyBorder="1" applyAlignment="1">
      <alignment horizontal="center"/>
    </xf>
    <xf numFmtId="167" fontId="5" fillId="0" borderId="43" xfId="1" applyNumberFormat="1" applyFont="1" applyBorder="1" applyAlignment="1">
      <alignment horizontal="center"/>
    </xf>
    <xf numFmtId="0" fontId="5" fillId="0" borderId="49" xfId="1" applyFont="1" applyBorder="1"/>
    <xf numFmtId="167" fontId="5" fillId="0" borderId="50" xfId="1" applyNumberFormat="1" applyFont="1" applyBorder="1" applyAlignment="1">
      <alignment horizontal="center"/>
    </xf>
    <xf numFmtId="167" fontId="5" fillId="0" borderId="49" xfId="1" applyNumberFormat="1" applyFont="1" applyBorder="1" applyAlignment="1">
      <alignment horizontal="center"/>
    </xf>
    <xf numFmtId="167" fontId="5" fillId="0" borderId="29" xfId="1" applyNumberFormat="1" applyFont="1" applyBorder="1" applyAlignment="1">
      <alignment horizontal="center"/>
    </xf>
    <xf numFmtId="0" fontId="5" fillId="11" borderId="4" xfId="1" applyFont="1" applyFill="1" applyBorder="1" applyAlignment="1"/>
    <xf numFmtId="167" fontId="5" fillId="11" borderId="0" xfId="1" applyNumberFormat="1" applyFont="1" applyFill="1" applyBorder="1" applyAlignment="1"/>
    <xf numFmtId="167" fontId="5" fillId="11" borderId="8" xfId="1" applyNumberFormat="1" applyFont="1" applyFill="1" applyBorder="1" applyAlignment="1">
      <alignment horizontal="center"/>
    </xf>
    <xf numFmtId="0" fontId="7" fillId="0" borderId="0" xfId="1" applyFont="1" applyFill="1" applyBorder="1" applyAlignment="1">
      <alignment horizontal="left"/>
    </xf>
    <xf numFmtId="0" fontId="7" fillId="0" borderId="0" xfId="1" applyFont="1" applyFill="1" applyBorder="1" applyAlignment="1">
      <alignment horizontal="center"/>
    </xf>
    <xf numFmtId="167" fontId="8" fillId="0" borderId="0" xfId="1" applyNumberFormat="1" applyFont="1" applyFill="1" applyBorder="1" applyAlignment="1">
      <alignment horizontal="center"/>
    </xf>
    <xf numFmtId="0" fontId="5" fillId="7" borderId="4" xfId="0" applyFont="1" applyFill="1" applyBorder="1" applyAlignment="1">
      <alignment horizontal="center"/>
    </xf>
    <xf numFmtId="0" fontId="5" fillId="0" borderId="30" xfId="1" applyFont="1" applyFill="1" applyBorder="1" applyAlignment="1">
      <alignment horizontal="center"/>
    </xf>
    <xf numFmtId="0" fontId="5" fillId="0" borderId="43" xfId="0" quotePrefix="1" applyFont="1" applyBorder="1" applyAlignment="1">
      <alignment horizontal="left"/>
    </xf>
    <xf numFmtId="0" fontId="5" fillId="11" borderId="51" xfId="1" applyFont="1" applyFill="1" applyBorder="1" applyAlignment="1">
      <alignment horizontal="center"/>
    </xf>
    <xf numFmtId="167" fontId="5" fillId="0" borderId="41" xfId="1" applyNumberFormat="1" applyFont="1" applyBorder="1" applyAlignment="1">
      <alignment horizontal="center"/>
    </xf>
    <xf numFmtId="167" fontId="5" fillId="0" borderId="36" xfId="1" applyNumberFormat="1" applyFont="1" applyBorder="1" applyAlignment="1">
      <alignment horizontal="center"/>
    </xf>
    <xf numFmtId="0" fontId="5" fillId="11" borderId="4" xfId="0" applyFont="1" applyFill="1" applyBorder="1" applyAlignment="1"/>
    <xf numFmtId="167" fontId="5" fillId="11" borderId="0" xfId="0" applyNumberFormat="1" applyFont="1" applyFill="1" applyBorder="1" applyAlignment="1"/>
    <xf numFmtId="167" fontId="5" fillId="11" borderId="8" xfId="0" applyNumberFormat="1" applyFont="1" applyFill="1" applyBorder="1" applyAlignment="1"/>
    <xf numFmtId="167" fontId="5" fillId="11" borderId="4" xfId="0" applyNumberFormat="1" applyFont="1" applyFill="1" applyBorder="1" applyAlignment="1"/>
    <xf numFmtId="0" fontId="5" fillId="0" borderId="43" xfId="0" quotePrefix="1" applyFont="1" applyFill="1" applyBorder="1" applyAlignment="1">
      <alignment horizontal="left"/>
    </xf>
    <xf numFmtId="167" fontId="5" fillId="0" borderId="41" xfId="0" applyNumberFormat="1" applyFont="1" applyBorder="1" applyAlignment="1">
      <alignment horizontal="center"/>
    </xf>
    <xf numFmtId="0" fontId="5" fillId="19" borderId="1" xfId="1" applyFont="1" applyFill="1" applyBorder="1" applyAlignment="1">
      <alignment horizontal="center"/>
    </xf>
    <xf numFmtId="0" fontId="5" fillId="19" borderId="2" xfId="1" applyFont="1" applyFill="1" applyBorder="1" applyAlignment="1"/>
    <xf numFmtId="0" fontId="11" fillId="19" borderId="2" xfId="1" applyFont="1" applyFill="1" applyBorder="1" applyAlignment="1"/>
    <xf numFmtId="0" fontId="5" fillId="19" borderId="3" xfId="1" applyFont="1" applyFill="1" applyBorder="1" applyAlignment="1"/>
    <xf numFmtId="0" fontId="10" fillId="0" borderId="0" xfId="1" applyFont="1" applyBorder="1"/>
    <xf numFmtId="0" fontId="10" fillId="0" borderId="0" xfId="1" applyFont="1"/>
    <xf numFmtId="0" fontId="5" fillId="0" borderId="51" xfId="0" quotePrefix="1" applyFont="1" applyBorder="1" applyAlignment="1">
      <alignment horizontal="left"/>
    </xf>
    <xf numFmtId="0" fontId="5" fillId="19" borderId="4" xfId="1" applyFont="1" applyFill="1" applyBorder="1" applyAlignment="1">
      <alignment horizontal="center"/>
    </xf>
    <xf numFmtId="0" fontId="5" fillId="19" borderId="0" xfId="1" applyFont="1" applyFill="1" applyBorder="1" applyAlignment="1">
      <alignment horizontal="center"/>
    </xf>
    <xf numFmtId="0" fontId="5" fillId="19" borderId="8" xfId="1" applyFont="1" applyFill="1" applyBorder="1" applyAlignment="1">
      <alignment horizontal="center"/>
    </xf>
    <xf numFmtId="0" fontId="5" fillId="19" borderId="43" xfId="1" applyFont="1" applyFill="1" applyBorder="1" applyAlignment="1">
      <alignment horizontal="center"/>
    </xf>
    <xf numFmtId="0" fontId="5" fillId="0" borderId="43" xfId="1" applyFont="1" applyFill="1" applyBorder="1"/>
    <xf numFmtId="0" fontId="5" fillId="14" borderId="29" xfId="1" applyFont="1" applyFill="1" applyBorder="1" applyAlignment="1">
      <alignment horizontal="center"/>
    </xf>
    <xf numFmtId="0" fontId="11" fillId="0" borderId="45" xfId="1" applyFont="1" applyFill="1" applyBorder="1"/>
    <xf numFmtId="0" fontId="5" fillId="0" borderId="51" xfId="1" applyFont="1" applyBorder="1"/>
    <xf numFmtId="0" fontId="11" fillId="20" borderId="43" xfId="1" applyFont="1" applyFill="1" applyBorder="1"/>
    <xf numFmtId="0" fontId="11" fillId="7" borderId="43" xfId="1" applyFont="1" applyFill="1" applyBorder="1"/>
    <xf numFmtId="0" fontId="5" fillId="0" borderId="1" xfId="1" applyFont="1" applyBorder="1" applyAlignment="1">
      <alignment horizontal="left"/>
    </xf>
    <xf numFmtId="2" fontId="5" fillId="0" borderId="25" xfId="1" applyNumberFormat="1" applyFont="1" applyBorder="1" applyAlignment="1">
      <alignment horizontal="center"/>
    </xf>
    <xf numFmtId="0" fontId="11" fillId="21" borderId="51" xfId="1" applyFont="1" applyFill="1" applyBorder="1"/>
    <xf numFmtId="0" fontId="5" fillId="0" borderId="4" xfId="1" applyFont="1" applyBorder="1" applyAlignment="1">
      <alignment horizontal="left"/>
    </xf>
    <xf numFmtId="2" fontId="5" fillId="0" borderId="30" xfId="1" applyNumberFormat="1" applyFont="1" applyBorder="1" applyAlignment="1">
      <alignment horizontal="center"/>
    </xf>
    <xf numFmtId="0" fontId="9" fillId="2" borderId="0" xfId="1" applyFont="1" applyFill="1" applyBorder="1" applyAlignment="1" applyProtection="1">
      <alignment horizontal="center"/>
      <protection locked="0"/>
    </xf>
    <xf numFmtId="0" fontId="3" fillId="0" borderId="0" xfId="1" quotePrefix="1"/>
    <xf numFmtId="2" fontId="5" fillId="0" borderId="29" xfId="1" applyNumberFormat="1" applyFont="1" applyBorder="1" applyAlignment="1">
      <alignment horizontal="center"/>
    </xf>
    <xf numFmtId="0" fontId="11" fillId="0" borderId="55" xfId="1" applyFont="1" applyBorder="1"/>
    <xf numFmtId="0" fontId="11" fillId="0" borderId="31" xfId="1" applyFont="1" applyBorder="1"/>
    <xf numFmtId="167" fontId="5" fillId="0" borderId="0" xfId="1" applyNumberFormat="1" applyFont="1" applyFill="1" applyBorder="1"/>
    <xf numFmtId="2" fontId="5" fillId="0" borderId="36" xfId="1" applyNumberFormat="1" applyFont="1" applyBorder="1" applyAlignment="1">
      <alignment horizontal="center"/>
    </xf>
    <xf numFmtId="0" fontId="5" fillId="22" borderId="1" xfId="1" applyFont="1" applyFill="1" applyBorder="1" applyAlignment="1">
      <alignment horizontal="center"/>
    </xf>
    <xf numFmtId="0" fontId="5" fillId="22" borderId="2" xfId="1" applyFont="1" applyFill="1" applyBorder="1" applyAlignment="1"/>
    <xf numFmtId="0" fontId="11" fillId="22" borderId="2" xfId="1" applyFont="1" applyFill="1" applyBorder="1" applyAlignment="1"/>
    <xf numFmtId="0" fontId="5" fillId="22" borderId="3" xfId="1" applyFont="1" applyFill="1" applyBorder="1" applyAlignment="1"/>
    <xf numFmtId="0" fontId="11" fillId="0" borderId="37" xfId="1" applyFont="1" applyBorder="1"/>
    <xf numFmtId="0" fontId="5" fillId="22" borderId="4" xfId="1" applyFont="1" applyFill="1" applyBorder="1" applyAlignment="1">
      <alignment horizontal="center"/>
    </xf>
    <xf numFmtId="0" fontId="5" fillId="22" borderId="0" xfId="1" applyFont="1" applyFill="1" applyBorder="1" applyAlignment="1">
      <alignment horizontal="center"/>
    </xf>
    <xf numFmtId="0" fontId="5" fillId="22" borderId="8" xfId="1" applyFont="1" applyFill="1" applyBorder="1" applyAlignment="1">
      <alignment horizontal="center"/>
    </xf>
    <xf numFmtId="0" fontId="5" fillId="22" borderId="43" xfId="1" applyFont="1" applyFill="1" applyBorder="1" applyAlignment="1">
      <alignment horizontal="center"/>
    </xf>
    <xf numFmtId="0" fontId="5" fillId="0" borderId="10" xfId="1" applyFont="1" applyBorder="1" applyAlignment="1">
      <alignment horizontal="left"/>
    </xf>
    <xf numFmtId="0" fontId="5" fillId="0" borderId="45" xfId="1" applyFont="1" applyBorder="1"/>
    <xf numFmtId="0" fontId="5" fillId="0" borderId="0" xfId="1" applyFont="1" applyAlignment="1" applyProtection="1">
      <alignment horizontal="center"/>
      <protection locked="0"/>
    </xf>
    <xf numFmtId="167" fontId="7" fillId="15" borderId="0" xfId="1" applyNumberFormat="1" applyFont="1" applyFill="1" applyBorder="1" applyAlignment="1">
      <alignment horizontal="center"/>
    </xf>
    <xf numFmtId="0" fontId="5" fillId="0" borderId="45" xfId="1" applyFont="1" applyFill="1" applyBorder="1" applyAlignment="1">
      <alignment horizontal="left"/>
    </xf>
    <xf numFmtId="0" fontId="10" fillId="0" borderId="0" xfId="1" applyFont="1" applyFill="1" applyBorder="1"/>
    <xf numFmtId="0" fontId="10" fillId="0" borderId="0" xfId="1" applyFont="1" applyFill="1"/>
    <xf numFmtId="0" fontId="5" fillId="0" borderId="21" xfId="1" applyFont="1" applyFill="1" applyBorder="1" applyAlignment="1">
      <alignment horizontal="left"/>
    </xf>
    <xf numFmtId="167" fontId="10" fillId="0" borderId="0" xfId="1" applyNumberFormat="1" applyFont="1" applyFill="1" applyBorder="1"/>
    <xf numFmtId="0" fontId="5" fillId="0" borderId="43" xfId="1" applyFont="1" applyFill="1" applyBorder="1" applyAlignment="1">
      <alignment horizontal="left"/>
    </xf>
    <xf numFmtId="167" fontId="3" fillId="0" borderId="0" xfId="1" applyNumberFormat="1" applyFill="1" applyBorder="1" applyAlignment="1">
      <alignment horizontal="center"/>
    </xf>
    <xf numFmtId="0" fontId="11" fillId="0" borderId="0" xfId="1" applyFont="1" applyFill="1" applyBorder="1"/>
    <xf numFmtId="0" fontId="5" fillId="0" borderId="0" xfId="1" applyFont="1" applyAlignment="1"/>
    <xf numFmtId="0" fontId="5" fillId="23" borderId="1" xfId="1" applyFont="1" applyFill="1" applyBorder="1" applyAlignment="1">
      <alignment horizontal="center"/>
    </xf>
    <xf numFmtId="167" fontId="11" fillId="23" borderId="2" xfId="1" applyNumberFormat="1" applyFont="1" applyFill="1" applyBorder="1" applyAlignment="1">
      <alignment horizontal="center"/>
    </xf>
    <xf numFmtId="167" fontId="5" fillId="23" borderId="2" xfId="1" applyNumberFormat="1" applyFont="1" applyFill="1" applyBorder="1" applyAlignment="1">
      <alignment horizontal="center"/>
    </xf>
    <xf numFmtId="167" fontId="5" fillId="23" borderId="3" xfId="1" applyNumberFormat="1" applyFont="1" applyFill="1" applyBorder="1" applyAlignment="1">
      <alignment horizontal="center"/>
    </xf>
    <xf numFmtId="0" fontId="5" fillId="11" borderId="28" xfId="1" applyFont="1" applyFill="1" applyBorder="1" applyAlignment="1">
      <alignment horizontal="center"/>
    </xf>
    <xf numFmtId="0" fontId="5" fillId="8" borderId="47" xfId="1" applyFont="1" applyFill="1" applyBorder="1" applyAlignment="1">
      <alignment horizontal="center"/>
    </xf>
    <xf numFmtId="0" fontId="11" fillId="8" borderId="32" xfId="1" applyFont="1" applyFill="1" applyBorder="1" applyAlignment="1">
      <alignment horizontal="center"/>
    </xf>
    <xf numFmtId="0" fontId="5" fillId="8" borderId="32" xfId="1" applyFont="1" applyFill="1" applyBorder="1"/>
    <xf numFmtId="0" fontId="11" fillId="24" borderId="47" xfId="1" applyFont="1" applyFill="1" applyBorder="1" applyAlignment="1">
      <alignment horizontal="center"/>
    </xf>
    <xf numFmtId="0" fontId="16" fillId="24" borderId="32" xfId="1" applyFont="1" applyFill="1" applyBorder="1" applyAlignment="1">
      <alignment horizontal="left"/>
    </xf>
    <xf numFmtId="0" fontId="16" fillId="24" borderId="56" xfId="1" applyFont="1" applyFill="1" applyBorder="1" applyAlignment="1">
      <alignment horizontal="left"/>
    </xf>
    <xf numFmtId="0" fontId="11" fillId="25" borderId="32" xfId="1" applyFont="1" applyFill="1" applyBorder="1"/>
    <xf numFmtId="0" fontId="5" fillId="25" borderId="56" xfId="1" applyFont="1" applyFill="1" applyBorder="1" applyAlignment="1">
      <alignment horizontal="center"/>
    </xf>
    <xf numFmtId="0" fontId="5" fillId="23" borderId="4" xfId="1" applyFont="1" applyFill="1" applyBorder="1" applyAlignment="1">
      <alignment horizontal="center"/>
    </xf>
    <xf numFmtId="167" fontId="5" fillId="23" borderId="0" xfId="1" applyNumberFormat="1" applyFont="1" applyFill="1" applyBorder="1" applyAlignment="1">
      <alignment horizontal="center"/>
    </xf>
    <xf numFmtId="167" fontId="5" fillId="23" borderId="8" xfId="1" applyNumberFormat="1" applyFont="1" applyFill="1" applyBorder="1" applyAlignment="1">
      <alignment horizontal="center"/>
    </xf>
    <xf numFmtId="0" fontId="5" fillId="11" borderId="57" xfId="1" applyFont="1" applyFill="1" applyBorder="1" applyAlignment="1">
      <alignment horizontal="center"/>
    </xf>
    <xf numFmtId="0" fontId="5" fillId="0" borderId="57" xfId="1" applyFont="1" applyFill="1" applyBorder="1" applyAlignment="1">
      <alignment horizontal="center"/>
    </xf>
    <xf numFmtId="0" fontId="5" fillId="0" borderId="53" xfId="1" applyFont="1" applyFill="1" applyBorder="1" applyAlignment="1">
      <alignment horizontal="center"/>
    </xf>
    <xf numFmtId="0" fontId="5" fillId="0" borderId="28" xfId="1" applyFont="1" applyFill="1" applyBorder="1" applyAlignment="1">
      <alignment horizontal="center"/>
    </xf>
    <xf numFmtId="0" fontId="5" fillId="0" borderId="28" xfId="1" applyFont="1" applyBorder="1" applyAlignment="1">
      <alignment horizontal="center"/>
    </xf>
    <xf numFmtId="167" fontId="5" fillId="0" borderId="57" xfId="1" applyNumberFormat="1" applyFont="1" applyBorder="1" applyAlignment="1">
      <alignment horizontal="center"/>
    </xf>
    <xf numFmtId="0" fontId="5" fillId="0" borderId="57" xfId="1" applyFont="1" applyBorder="1" applyAlignment="1">
      <alignment horizontal="center"/>
    </xf>
    <xf numFmtId="0" fontId="10" fillId="0" borderId="0" xfId="1" applyFont="1" applyBorder="1" applyAlignment="1">
      <alignment horizontal="center"/>
    </xf>
    <xf numFmtId="0" fontId="11" fillId="14" borderId="0" xfId="1" applyFont="1" applyFill="1" applyBorder="1"/>
    <xf numFmtId="0" fontId="5" fillId="0" borderId="0" xfId="1" applyFont="1" applyBorder="1" applyAlignment="1"/>
    <xf numFmtId="167" fontId="5" fillId="0" borderId="56" xfId="1" applyNumberFormat="1" applyFont="1" applyFill="1" applyBorder="1" applyAlignment="1">
      <alignment horizontal="center"/>
    </xf>
    <xf numFmtId="167" fontId="5" fillId="0" borderId="24" xfId="1" applyNumberFormat="1" applyFont="1" applyFill="1" applyBorder="1" applyAlignment="1">
      <alignment horizontal="center"/>
    </xf>
    <xf numFmtId="167" fontId="5" fillId="0" borderId="56" xfId="1" applyNumberFormat="1" applyFont="1" applyBorder="1" applyAlignment="1">
      <alignment horizontal="center"/>
    </xf>
    <xf numFmtId="0" fontId="5" fillId="11" borderId="22" xfId="1" applyFont="1" applyFill="1" applyBorder="1" applyAlignment="1">
      <alignment horizontal="center"/>
    </xf>
    <xf numFmtId="0" fontId="5" fillId="0" borderId="22" xfId="1" applyFont="1" applyFill="1" applyBorder="1" applyAlignment="1">
      <alignment horizontal="center"/>
    </xf>
    <xf numFmtId="0" fontId="5" fillId="0" borderId="58" xfId="1" applyFont="1" applyFill="1" applyBorder="1" applyAlignment="1">
      <alignment horizontal="center"/>
    </xf>
    <xf numFmtId="0" fontId="5" fillId="0" borderId="59" xfId="1" applyFont="1" applyFill="1" applyBorder="1" applyAlignment="1">
      <alignment horizontal="center"/>
    </xf>
    <xf numFmtId="0" fontId="5" fillId="0" borderId="22" xfId="1" applyFont="1" applyBorder="1" applyAlignment="1">
      <alignment horizontal="center"/>
    </xf>
    <xf numFmtId="167" fontId="5" fillId="0" borderId="22" xfId="1" applyNumberFormat="1" applyFont="1" applyBorder="1" applyAlignment="1">
      <alignment horizontal="center"/>
    </xf>
    <xf numFmtId="0" fontId="9" fillId="0" borderId="0" xfId="1" applyFont="1" applyBorder="1" applyAlignment="1">
      <alignment horizontal="center"/>
    </xf>
    <xf numFmtId="0" fontId="17" fillId="14" borderId="1" xfId="1" applyFont="1" applyFill="1" applyBorder="1"/>
    <xf numFmtId="0" fontId="5" fillId="0" borderId="2" xfId="1" applyFont="1" applyBorder="1" applyAlignment="1"/>
    <xf numFmtId="0" fontId="5" fillId="0" borderId="2" xfId="1" applyFont="1" applyBorder="1"/>
    <xf numFmtId="0" fontId="5" fillId="0" borderId="60" xfId="1" applyFont="1" applyBorder="1" applyAlignment="1">
      <alignment horizontal="center"/>
    </xf>
    <xf numFmtId="167" fontId="5" fillId="0" borderId="60" xfId="1" applyNumberFormat="1" applyFont="1" applyFill="1" applyBorder="1" applyAlignment="1">
      <alignment horizontal="center"/>
    </xf>
    <xf numFmtId="167" fontId="5" fillId="0" borderId="61" xfId="1" applyNumberFormat="1" applyFont="1" applyFill="1" applyBorder="1" applyAlignment="1">
      <alignment horizontal="center"/>
    </xf>
    <xf numFmtId="167" fontId="5" fillId="0" borderId="62" xfId="1" applyNumberFormat="1" applyFont="1" applyBorder="1" applyAlignment="1">
      <alignment horizontal="center"/>
    </xf>
    <xf numFmtId="0" fontId="10" fillId="0" borderId="0" xfId="1" applyFont="1" applyAlignment="1">
      <alignment horizontal="center"/>
    </xf>
    <xf numFmtId="0" fontId="9" fillId="2" borderId="0" xfId="1" applyFont="1" applyFill="1" applyBorder="1" applyAlignment="1">
      <alignment horizontal="left"/>
    </xf>
    <xf numFmtId="0" fontId="3" fillId="2" borderId="0" xfId="1" applyFill="1" applyBorder="1" applyAlignment="1">
      <alignment horizontal="center"/>
    </xf>
    <xf numFmtId="0" fontId="5" fillId="2" borderId="0" xfId="1" applyFont="1" applyFill="1" applyBorder="1" applyAlignment="1">
      <alignment horizontal="center"/>
    </xf>
    <xf numFmtId="0" fontId="5" fillId="0" borderId="63" xfId="1" applyFont="1" applyBorder="1" applyAlignment="1">
      <alignment horizontal="center"/>
    </xf>
    <xf numFmtId="0" fontId="5" fillId="14" borderId="55" xfId="1" applyFont="1" applyFill="1" applyBorder="1" applyAlignment="1"/>
    <xf numFmtId="0" fontId="5" fillId="14" borderId="64" xfId="1" applyFont="1" applyFill="1" applyBorder="1" applyAlignment="1"/>
    <xf numFmtId="0" fontId="5" fillId="14" borderId="65" xfId="1" applyFont="1" applyFill="1" applyBorder="1" applyAlignment="1"/>
    <xf numFmtId="14" fontId="5" fillId="14" borderId="25" xfId="1" applyNumberFormat="1" applyFont="1" applyFill="1" applyBorder="1" applyAlignment="1">
      <alignment horizontal="center"/>
    </xf>
    <xf numFmtId="0" fontId="5" fillId="14" borderId="31" xfId="1" applyFont="1" applyFill="1" applyBorder="1" applyAlignment="1"/>
    <xf numFmtId="0" fontId="5" fillId="14" borderId="32" xfId="1" applyFont="1" applyFill="1" applyBorder="1" applyAlignment="1"/>
    <xf numFmtId="0" fontId="5" fillId="14" borderId="56" xfId="1" applyFont="1" applyFill="1" applyBorder="1" applyAlignment="1"/>
    <xf numFmtId="14" fontId="5" fillId="14" borderId="30" xfId="1" applyNumberFormat="1" applyFont="1" applyFill="1" applyBorder="1" applyAlignment="1">
      <alignment horizontal="center"/>
    </xf>
    <xf numFmtId="0" fontId="5" fillId="0" borderId="66" xfId="1" applyFont="1" applyBorder="1" applyAlignment="1">
      <alignment horizontal="center"/>
    </xf>
    <xf numFmtId="167" fontId="5" fillId="11" borderId="0" xfId="1" applyNumberFormat="1" applyFont="1" applyFill="1" applyBorder="1" applyAlignment="1">
      <alignment horizontal="center"/>
    </xf>
    <xf numFmtId="0" fontId="5" fillId="0" borderId="47" xfId="1" applyFont="1" applyBorder="1" applyAlignment="1">
      <alignment horizontal="center"/>
    </xf>
    <xf numFmtId="167" fontId="10" fillId="0" borderId="0" xfId="1" applyNumberFormat="1" applyFont="1"/>
    <xf numFmtId="167" fontId="5" fillId="0" borderId="67" xfId="1" applyNumberFormat="1" applyFont="1" applyBorder="1" applyAlignment="1">
      <alignment horizontal="center"/>
    </xf>
    <xf numFmtId="0" fontId="5" fillId="0" borderId="47" xfId="1" applyFont="1" applyBorder="1"/>
    <xf numFmtId="0" fontId="3" fillId="0" borderId="32" xfId="1" applyBorder="1"/>
    <xf numFmtId="167" fontId="11" fillId="0" borderId="56" xfId="1" applyNumberFormat="1" applyFont="1" applyBorder="1" applyAlignment="1">
      <alignment horizontal="center"/>
    </xf>
    <xf numFmtId="0" fontId="5" fillId="14" borderId="48" xfId="1" applyFont="1" applyFill="1" applyBorder="1" applyAlignment="1"/>
    <xf numFmtId="0" fontId="5" fillId="14" borderId="68" xfId="1" applyFont="1" applyFill="1" applyBorder="1" applyAlignment="1"/>
    <xf numFmtId="0" fontId="5" fillId="14" borderId="44" xfId="1" applyFont="1" applyFill="1" applyBorder="1" applyAlignment="1"/>
    <xf numFmtId="14" fontId="5" fillId="14" borderId="29" xfId="1" applyNumberFormat="1" applyFont="1" applyFill="1" applyBorder="1" applyAlignment="1">
      <alignment horizontal="center"/>
    </xf>
    <xf numFmtId="0" fontId="9" fillId="2" borderId="27" xfId="1" applyFont="1" applyFill="1" applyBorder="1" applyAlignment="1">
      <alignment horizontal="center"/>
    </xf>
    <xf numFmtId="0" fontId="9" fillId="2" borderId="69" xfId="1" applyFont="1" applyFill="1" applyBorder="1" applyAlignment="1">
      <alignment horizontal="center"/>
    </xf>
    <xf numFmtId="0" fontId="3" fillId="0" borderId="0" xfId="1" applyFill="1" applyBorder="1" applyAlignment="1">
      <alignment horizontal="center"/>
    </xf>
    <xf numFmtId="167" fontId="5" fillId="0" borderId="0" xfId="1" applyNumberFormat="1" applyFont="1" applyFill="1" applyBorder="1" applyAlignment="1" applyProtection="1">
      <alignment horizontal="center"/>
    </xf>
    <xf numFmtId="0" fontId="11" fillId="14" borderId="4" xfId="1" applyFont="1" applyFill="1" applyBorder="1"/>
    <xf numFmtId="0" fontId="5" fillId="14" borderId="0" xfId="1" applyFont="1" applyFill="1" applyAlignment="1"/>
    <xf numFmtId="0" fontId="3" fillId="0" borderId="1" xfId="1" applyBorder="1"/>
    <xf numFmtId="0" fontId="3" fillId="0" borderId="2" xfId="1" applyBorder="1" applyAlignment="1">
      <alignment horizontal="center"/>
    </xf>
    <xf numFmtId="0" fontId="3" fillId="0" borderId="3" xfId="1" applyBorder="1" applyAlignment="1">
      <alignment horizontal="center"/>
    </xf>
    <xf numFmtId="0" fontId="5" fillId="23" borderId="43" xfId="1" applyFont="1" applyFill="1" applyBorder="1" applyAlignment="1">
      <alignment horizontal="center"/>
    </xf>
    <xf numFmtId="21" fontId="5" fillId="0" borderId="0" xfId="1" applyNumberFormat="1" applyFont="1" applyBorder="1" applyAlignment="1" applyProtection="1">
      <alignment horizontal="center"/>
    </xf>
    <xf numFmtId="0" fontId="11" fillId="0" borderId="0" xfId="1" applyFont="1" applyBorder="1" applyAlignment="1">
      <alignment horizontal="center"/>
    </xf>
    <xf numFmtId="0" fontId="17" fillId="14" borderId="4" xfId="1" applyFont="1" applyFill="1" applyBorder="1"/>
    <xf numFmtId="0" fontId="3" fillId="0" borderId="4" xfId="1" applyBorder="1"/>
    <xf numFmtId="0" fontId="3" fillId="0" borderId="0" xfId="1" applyBorder="1" applyAlignment="1">
      <alignment horizontal="center"/>
    </xf>
    <xf numFmtId="0" fontId="3" fillId="0" borderId="8" xfId="1" applyBorder="1" applyAlignment="1">
      <alignment horizontal="center"/>
    </xf>
    <xf numFmtId="0" fontId="5" fillId="26" borderId="24" xfId="1" quotePrefix="1" applyFont="1" applyFill="1" applyBorder="1" applyAlignment="1">
      <alignment horizontal="center"/>
    </xf>
    <xf numFmtId="0" fontId="10" fillId="0" borderId="55" xfId="1" applyFont="1" applyBorder="1"/>
    <xf numFmtId="0" fontId="18" fillId="0" borderId="64" xfId="1" applyFont="1" applyBorder="1"/>
    <xf numFmtId="167" fontId="9" fillId="23" borderId="42" xfId="1" applyNumberFormat="1" applyFont="1" applyFill="1" applyBorder="1" applyAlignment="1">
      <alignment horizontal="center"/>
    </xf>
    <xf numFmtId="0" fontId="18" fillId="0" borderId="0" xfId="1" applyFont="1" applyBorder="1"/>
    <xf numFmtId="0" fontId="5" fillId="27" borderId="24" xfId="1" quotePrefix="1" applyFont="1" applyFill="1" applyBorder="1" applyAlignment="1">
      <alignment horizontal="center"/>
    </xf>
    <xf numFmtId="0" fontId="10" fillId="0" borderId="4" xfId="1" applyFont="1" applyBorder="1"/>
    <xf numFmtId="167" fontId="9" fillId="0" borderId="8" xfId="1" applyNumberFormat="1" applyFont="1" applyBorder="1" applyAlignment="1">
      <alignment horizontal="center"/>
    </xf>
    <xf numFmtId="0" fontId="10" fillId="0" borderId="31" xfId="1" applyFont="1" applyBorder="1"/>
    <xf numFmtId="0" fontId="18" fillId="0" borderId="32" xfId="1" applyFont="1" applyBorder="1"/>
    <xf numFmtId="167" fontId="9" fillId="17" borderId="33" xfId="1" applyNumberFormat="1" applyFont="1" applyFill="1" applyBorder="1" applyAlignment="1">
      <alignment horizontal="center"/>
    </xf>
    <xf numFmtId="167" fontId="11" fillId="0" borderId="0" xfId="1" applyNumberFormat="1" applyFont="1" applyFill="1" applyBorder="1" applyAlignment="1" applyProtection="1">
      <alignment horizontal="center"/>
    </xf>
    <xf numFmtId="2" fontId="11" fillId="0" borderId="0" xfId="1" applyNumberFormat="1" applyFont="1" applyBorder="1"/>
    <xf numFmtId="0" fontId="5" fillId="0" borderId="8" xfId="1" applyFont="1" applyBorder="1" applyAlignment="1">
      <alignment horizontal="center"/>
    </xf>
    <xf numFmtId="167" fontId="11" fillId="0" borderId="0" xfId="1" applyNumberFormat="1" applyFont="1" applyFill="1" applyBorder="1" applyAlignment="1">
      <alignment horizontal="center"/>
    </xf>
    <xf numFmtId="167" fontId="9" fillId="0" borderId="70" xfId="1" applyNumberFormat="1" applyFont="1" applyBorder="1" applyAlignment="1">
      <alignment horizontal="center"/>
    </xf>
    <xf numFmtId="0" fontId="5" fillId="2" borderId="24" xfId="1" applyFont="1" applyFill="1" applyBorder="1"/>
    <xf numFmtId="0" fontId="5" fillId="0" borderId="24" xfId="1" applyFont="1" applyBorder="1"/>
    <xf numFmtId="167" fontId="19" fillId="9" borderId="33" xfId="1" applyNumberFormat="1" applyFont="1" applyFill="1" applyBorder="1" applyAlignment="1">
      <alignment horizontal="center"/>
    </xf>
    <xf numFmtId="0" fontId="10" fillId="0" borderId="37" xfId="1" applyFont="1" applyBorder="1"/>
    <xf numFmtId="0" fontId="18" fillId="0" borderId="38" xfId="1" applyFont="1" applyBorder="1"/>
    <xf numFmtId="0" fontId="5" fillId="0" borderId="8" xfId="1" applyFont="1" applyBorder="1" applyAlignment="1">
      <alignment horizontal="left"/>
    </xf>
    <xf numFmtId="167" fontId="5" fillId="0" borderId="0" xfId="1" applyNumberFormat="1" applyFont="1" applyBorder="1"/>
    <xf numFmtId="167" fontId="11" fillId="0" borderId="5" xfId="1" applyNumberFormat="1" applyFont="1" applyFill="1" applyBorder="1" applyAlignment="1">
      <alignment horizontal="center"/>
    </xf>
    <xf numFmtId="169" fontId="11" fillId="0" borderId="0" xfId="1" applyNumberFormat="1" applyFont="1" applyBorder="1" applyProtection="1"/>
    <xf numFmtId="0" fontId="5" fillId="0" borderId="0" xfId="1" applyFont="1" applyBorder="1" applyAlignment="1">
      <alignment horizontal="left"/>
    </xf>
    <xf numFmtId="167" fontId="11" fillId="0" borderId="5" xfId="1" applyNumberFormat="1" applyFont="1" applyBorder="1" applyAlignment="1">
      <alignment horizontal="center"/>
    </xf>
    <xf numFmtId="0" fontId="5" fillId="0" borderId="11" xfId="1" applyFont="1" applyBorder="1" applyAlignment="1"/>
    <xf numFmtId="0" fontId="5" fillId="0" borderId="11" xfId="1" applyFont="1" applyBorder="1"/>
    <xf numFmtId="0" fontId="3" fillId="0" borderId="10" xfId="1" applyBorder="1"/>
    <xf numFmtId="0" fontId="3" fillId="0" borderId="11" xfId="1" applyBorder="1" applyAlignment="1">
      <alignment horizontal="center"/>
    </xf>
    <xf numFmtId="0" fontId="3" fillId="0" borderId="12" xfId="1" applyBorder="1" applyAlignment="1">
      <alignment horizontal="center"/>
    </xf>
    <xf numFmtId="0" fontId="11" fillId="0" borderId="0" xfId="1" applyFont="1" applyFill="1" applyBorder="1" applyAlignment="1">
      <alignment horizontal="center"/>
    </xf>
    <xf numFmtId="0" fontId="5" fillId="0" borderId="0" xfId="1" applyFont="1" applyFill="1" applyBorder="1" applyAlignment="1"/>
    <xf numFmtId="0" fontId="26" fillId="0" borderId="1" xfId="1" applyFont="1" applyBorder="1" applyAlignment="1">
      <alignment horizontal="left"/>
    </xf>
    <xf numFmtId="0" fontId="3" fillId="0" borderId="2" xfId="1" applyBorder="1" applyAlignment="1">
      <alignment horizontal="centerContinuous"/>
    </xf>
    <xf numFmtId="0" fontId="27" fillId="0" borderId="2" xfId="1" applyFont="1" applyBorder="1" applyAlignment="1">
      <alignment horizontal="left"/>
    </xf>
    <xf numFmtId="0" fontId="3" fillId="0" borderId="2" xfId="1" applyBorder="1"/>
    <xf numFmtId="0" fontId="3" fillId="0" borderId="3" xfId="1" applyBorder="1"/>
    <xf numFmtId="0" fontId="28" fillId="0" borderId="0" xfId="1" applyFont="1" applyBorder="1"/>
    <xf numFmtId="0" fontId="28" fillId="0" borderId="0" xfId="1" applyFont="1" applyBorder="1" applyAlignment="1">
      <alignment horizontal="centerContinuous"/>
    </xf>
    <xf numFmtId="0" fontId="3" fillId="0" borderId="0" xfId="1" applyBorder="1" applyAlignment="1">
      <alignment horizontal="centerContinuous"/>
    </xf>
    <xf numFmtId="0" fontId="3" fillId="0" borderId="0" xfId="1" applyBorder="1" applyAlignment="1">
      <alignment horizontal="right"/>
    </xf>
    <xf numFmtId="0" fontId="3" fillId="0" borderId="0" xfId="1" applyBorder="1" applyAlignment="1">
      <alignment horizontal="left"/>
    </xf>
    <xf numFmtId="0" fontId="3" fillId="0" borderId="8" xfId="1" applyBorder="1" applyAlignment="1">
      <alignment horizontal="centerContinuous"/>
    </xf>
    <xf numFmtId="0" fontId="29" fillId="0" borderId="55" xfId="1" applyFont="1" applyBorder="1"/>
    <xf numFmtId="14" fontId="29" fillId="0" borderId="64" xfId="1" applyNumberFormat="1" applyFont="1" applyBorder="1"/>
    <xf numFmtId="0" fontId="29" fillId="0" borderId="2" xfId="1" applyFont="1" applyBorder="1"/>
    <xf numFmtId="0" fontId="29" fillId="0" borderId="64" xfId="1" applyFont="1" applyBorder="1"/>
    <xf numFmtId="0" fontId="30" fillId="0" borderId="64" xfId="1" applyFont="1" applyBorder="1"/>
    <xf numFmtId="0" fontId="30" fillId="0" borderId="3" xfId="1" applyFont="1" applyBorder="1"/>
    <xf numFmtId="0" fontId="29" fillId="0" borderId="31" xfId="1" applyFont="1" applyBorder="1"/>
    <xf numFmtId="0" fontId="30" fillId="0" borderId="32" xfId="1" applyFont="1" applyBorder="1"/>
    <xf numFmtId="0" fontId="29" fillId="0" borderId="0" xfId="1" applyFont="1" applyBorder="1"/>
    <xf numFmtId="0" fontId="29" fillId="0" borderId="59" xfId="1" applyFont="1" applyBorder="1"/>
    <xf numFmtId="0" fontId="30" fillId="0" borderId="59" xfId="1" applyFont="1" applyBorder="1"/>
    <xf numFmtId="0" fontId="30" fillId="0" borderId="8" xfId="1" applyFont="1" applyBorder="1" applyAlignment="1">
      <alignment horizontal="left"/>
    </xf>
    <xf numFmtId="0" fontId="29" fillId="0" borderId="10" xfId="1" applyFont="1" applyBorder="1"/>
    <xf numFmtId="0" fontId="29" fillId="0" borderId="11" xfId="1" applyFont="1" applyBorder="1"/>
    <xf numFmtId="0" fontId="29" fillId="0" borderId="12" xfId="1" applyFont="1" applyBorder="1"/>
    <xf numFmtId="0" fontId="29" fillId="0" borderId="4" xfId="1" applyFont="1" applyBorder="1"/>
    <xf numFmtId="0" fontId="29" fillId="0" borderId="8" xfId="1" applyFont="1" applyBorder="1"/>
    <xf numFmtId="0" fontId="29" fillId="0" borderId="32" xfId="1" applyFont="1" applyBorder="1"/>
    <xf numFmtId="0" fontId="3" fillId="11" borderId="4" xfId="1" applyFill="1" applyBorder="1"/>
    <xf numFmtId="0" fontId="3" fillId="11" borderId="0" xfId="1" applyFill="1" applyBorder="1"/>
    <xf numFmtId="0" fontId="3" fillId="11" borderId="8" xfId="1" applyFill="1" applyBorder="1"/>
    <xf numFmtId="0" fontId="31" fillId="0" borderId="4" xfId="1" applyFont="1" applyBorder="1"/>
    <xf numFmtId="0" fontId="29" fillId="11" borderId="10" xfId="1" applyFont="1" applyFill="1" applyBorder="1"/>
    <xf numFmtId="0" fontId="3" fillId="11" borderId="11" xfId="1" applyFill="1" applyBorder="1"/>
    <xf numFmtId="0" fontId="29" fillId="11" borderId="15" xfId="1" applyFont="1" applyFill="1" applyBorder="1"/>
    <xf numFmtId="0" fontId="3" fillId="11" borderId="15" xfId="1" applyFill="1" applyBorder="1"/>
    <xf numFmtId="0" fontId="32" fillId="11" borderId="27" xfId="1" applyFont="1" applyFill="1" applyBorder="1"/>
    <xf numFmtId="0" fontId="32" fillId="11" borderId="69" xfId="1" applyFont="1" applyFill="1" applyBorder="1"/>
    <xf numFmtId="0" fontId="32" fillId="11" borderId="15" xfId="1" applyFont="1" applyFill="1" applyBorder="1"/>
    <xf numFmtId="0" fontId="29" fillId="15" borderId="21" xfId="1" applyFont="1" applyFill="1" applyBorder="1"/>
    <xf numFmtId="0" fontId="3" fillId="15" borderId="22" xfId="1" applyFont="1" applyFill="1" applyBorder="1" applyAlignment="1">
      <alignment horizontal="center"/>
    </xf>
    <xf numFmtId="0" fontId="3" fillId="15" borderId="22" xfId="1" applyFill="1" applyBorder="1" applyAlignment="1">
      <alignment horizontal="center"/>
    </xf>
    <xf numFmtId="0" fontId="3" fillId="15" borderId="22" xfId="1" applyFont="1" applyFill="1" applyBorder="1"/>
    <xf numFmtId="0" fontId="3" fillId="15" borderId="23" xfId="1" applyFill="1" applyBorder="1" applyAlignment="1">
      <alignment horizontal="center"/>
    </xf>
    <xf numFmtId="0" fontId="15" fillId="0" borderId="2" xfId="1" applyFont="1" applyBorder="1"/>
    <xf numFmtId="0" fontId="3" fillId="0" borderId="2" xfId="1" applyFill="1" applyBorder="1"/>
    <xf numFmtId="0" fontId="29" fillId="0" borderId="71" xfId="1" applyFont="1" applyBorder="1" applyAlignment="1">
      <alignment horizontal="center"/>
    </xf>
    <xf numFmtId="0" fontId="10" fillId="28" borderId="24" xfId="1" applyFont="1" applyFill="1" applyBorder="1" applyAlignment="1"/>
    <xf numFmtId="0" fontId="10" fillId="23" borderId="24" xfId="1" applyFont="1" applyFill="1" applyBorder="1" applyAlignment="1"/>
    <xf numFmtId="0" fontId="10" fillId="23" borderId="30" xfId="1" applyFont="1" applyFill="1" applyBorder="1" applyAlignment="1"/>
    <xf numFmtId="0" fontId="3" fillId="0" borderId="8" xfId="1" applyBorder="1"/>
    <xf numFmtId="0" fontId="3" fillId="0" borderId="0" xfId="1" applyFont="1" applyBorder="1"/>
    <xf numFmtId="0" fontId="33" fillId="0" borderId="0" xfId="1" applyFont="1" applyBorder="1"/>
    <xf numFmtId="0" fontId="34" fillId="0" borderId="0" xfId="1" applyFont="1" applyBorder="1" applyAlignment="1">
      <alignment vertical="center"/>
    </xf>
    <xf numFmtId="0" fontId="3" fillId="0" borderId="0" xfId="1" applyFont="1" applyFill="1" applyBorder="1"/>
    <xf numFmtId="0" fontId="6" fillId="17" borderId="0" xfId="1" applyFont="1" applyFill="1" applyBorder="1"/>
    <xf numFmtId="0" fontId="10" fillId="28" borderId="0" xfId="1" applyFont="1" applyFill="1" applyBorder="1" applyAlignment="1"/>
    <xf numFmtId="0" fontId="6" fillId="29" borderId="0" xfId="1" applyFont="1" applyFill="1" applyBorder="1"/>
    <xf numFmtId="0" fontId="6" fillId="23" borderId="0" xfId="1" applyFont="1" applyFill="1" applyBorder="1"/>
    <xf numFmtId="0" fontId="10" fillId="23" borderId="0" xfId="1" applyFont="1" applyFill="1" applyBorder="1" applyAlignment="1"/>
    <xf numFmtId="0" fontId="3" fillId="15" borderId="8" xfId="1" applyFill="1" applyBorder="1"/>
    <xf numFmtId="0" fontId="3" fillId="11" borderId="72" xfId="1" applyFill="1" applyBorder="1" applyAlignment="1">
      <alignment horizontal="center"/>
    </xf>
    <xf numFmtId="0" fontId="10" fillId="11" borderId="73" xfId="1" applyFont="1" applyFill="1" applyBorder="1" applyAlignment="1"/>
    <xf numFmtId="0" fontId="10" fillId="11" borderId="74" xfId="1" applyFont="1" applyFill="1" applyBorder="1" applyAlignment="1"/>
    <xf numFmtId="0" fontId="10" fillId="11" borderId="75" xfId="1" applyFont="1" applyFill="1" applyBorder="1" applyAlignment="1"/>
    <xf numFmtId="0" fontId="3" fillId="0" borderId="71" xfId="1" applyBorder="1" applyAlignment="1">
      <alignment horizontal="center"/>
    </xf>
    <xf numFmtId="0" fontId="10" fillId="0" borderId="41" xfId="1" applyFont="1" applyBorder="1" applyAlignment="1">
      <alignment horizontal="center"/>
    </xf>
    <xf numFmtId="0" fontId="6" fillId="0" borderId="11" xfId="1" applyFont="1" applyBorder="1"/>
    <xf numFmtId="0" fontId="3" fillId="0" borderId="11" xfId="1" applyBorder="1"/>
    <xf numFmtId="0" fontId="3" fillId="0" borderId="12" xfId="1" applyBorder="1"/>
    <xf numFmtId="0" fontId="32" fillId="0" borderId="1" xfId="1" applyFont="1" applyBorder="1"/>
    <xf numFmtId="0" fontId="35" fillId="0" borderId="2" xfId="1" applyFont="1" applyFill="1" applyBorder="1"/>
    <xf numFmtId="0" fontId="32" fillId="0" borderId="4" xfId="1" applyFont="1" applyBorder="1"/>
    <xf numFmtId="0" fontId="32" fillId="0" borderId="0" xfId="1" applyFont="1" applyBorder="1"/>
    <xf numFmtId="0" fontId="16" fillId="0" borderId="0" xfId="1" applyFont="1" applyFill="1" applyBorder="1"/>
    <xf numFmtId="0" fontId="6" fillId="0" borderId="0" xfId="1" applyFont="1" applyBorder="1"/>
    <xf numFmtId="0" fontId="3" fillId="24" borderId="55" xfId="1" applyFill="1" applyBorder="1"/>
    <xf numFmtId="0" fontId="3" fillId="24" borderId="64" xfId="1" applyFill="1" applyBorder="1"/>
    <xf numFmtId="0" fontId="3" fillId="24" borderId="42" xfId="1" applyFill="1" applyBorder="1"/>
    <xf numFmtId="0" fontId="3" fillId="24" borderId="56" xfId="1" applyFill="1" applyBorder="1"/>
    <xf numFmtId="0" fontId="36" fillId="0" borderId="0" xfId="1" applyFont="1"/>
    <xf numFmtId="0" fontId="6" fillId="0" borderId="31" xfId="1" applyFont="1" applyBorder="1"/>
    <xf numFmtId="0" fontId="6" fillId="0" borderId="32" xfId="1" applyFont="1" applyBorder="1"/>
    <xf numFmtId="0" fontId="6" fillId="0" borderId="33" xfId="1" applyFont="1" applyBorder="1"/>
    <xf numFmtId="0" fontId="0" fillId="0" borderId="0" xfId="0" applyAlignment="1">
      <alignment horizontal="center"/>
    </xf>
    <xf numFmtId="0" fontId="6" fillId="0" borderId="31" xfId="1" applyFont="1" applyFill="1" applyBorder="1"/>
    <xf numFmtId="14" fontId="6" fillId="0" borderId="56" xfId="1" applyNumberFormat="1" applyFont="1" applyBorder="1" applyAlignment="1">
      <alignment horizontal="center"/>
    </xf>
    <xf numFmtId="0" fontId="32" fillId="11" borderId="31" xfId="1" applyFont="1" applyFill="1" applyBorder="1"/>
    <xf numFmtId="0" fontId="6" fillId="11" borderId="32" xfId="1" applyFont="1" applyFill="1" applyBorder="1"/>
    <xf numFmtId="0" fontId="6" fillId="11" borderId="33" xfId="1" applyFont="1" applyFill="1" applyBorder="1"/>
    <xf numFmtId="0" fontId="3" fillId="11" borderId="56" xfId="1" applyFill="1" applyBorder="1" applyAlignment="1">
      <alignment horizontal="center"/>
    </xf>
    <xf numFmtId="0" fontId="15" fillId="18" borderId="48" xfId="1" applyFont="1" applyFill="1" applyBorder="1"/>
    <xf numFmtId="0" fontId="3" fillId="18" borderId="68" xfId="1" applyFont="1" applyFill="1" applyBorder="1"/>
    <xf numFmtId="0" fontId="3" fillId="18" borderId="70" xfId="1" applyFont="1" applyFill="1" applyBorder="1"/>
    <xf numFmtId="167" fontId="3" fillId="18" borderId="44" xfId="1" applyNumberFormat="1" applyFont="1" applyFill="1" applyBorder="1" applyAlignment="1">
      <alignment horizontal="center"/>
    </xf>
    <xf numFmtId="0" fontId="15" fillId="18" borderId="4" xfId="1" applyFont="1" applyFill="1" applyBorder="1"/>
    <xf numFmtId="0" fontId="3" fillId="18" borderId="0" xfId="1" applyFont="1" applyFill="1" applyBorder="1"/>
    <xf numFmtId="0" fontId="3" fillId="18" borderId="8" xfId="1" applyFont="1" applyFill="1" applyBorder="1"/>
    <xf numFmtId="167" fontId="3" fillId="18" borderId="76" xfId="1" applyNumberFormat="1" applyFont="1" applyFill="1" applyBorder="1" applyAlignment="1">
      <alignment horizontal="center"/>
    </xf>
    <xf numFmtId="0" fontId="15" fillId="0" borderId="4" xfId="1" applyFont="1" applyBorder="1"/>
    <xf numFmtId="0" fontId="3" fillId="0" borderId="8" xfId="1" applyFont="1" applyBorder="1"/>
    <xf numFmtId="0" fontId="3" fillId="0" borderId="76" xfId="1" applyFont="1" applyBorder="1" applyAlignment="1">
      <alignment horizontal="center"/>
    </xf>
    <xf numFmtId="0" fontId="3" fillId="18" borderId="76" xfId="1" applyFont="1" applyFill="1" applyBorder="1" applyAlignment="1">
      <alignment horizontal="center"/>
    </xf>
    <xf numFmtId="0" fontId="15" fillId="18" borderId="20" xfId="1" applyFont="1" applyFill="1" applyBorder="1"/>
    <xf numFmtId="0" fontId="3" fillId="18" borderId="59" xfId="1" applyFont="1" applyFill="1" applyBorder="1"/>
    <xf numFmtId="0" fontId="3" fillId="18" borderId="77" xfId="1" applyFont="1" applyFill="1" applyBorder="1"/>
    <xf numFmtId="167" fontId="6" fillId="0" borderId="56" xfId="1" applyNumberFormat="1" applyFont="1" applyBorder="1" applyAlignment="1">
      <alignment horizontal="center"/>
    </xf>
    <xf numFmtId="0" fontId="6" fillId="0" borderId="20" xfId="1" applyFont="1" applyBorder="1"/>
    <xf numFmtId="0" fontId="6" fillId="0" borderId="59" xfId="1" applyFont="1" applyBorder="1"/>
    <xf numFmtId="0" fontId="6" fillId="0" borderId="77" xfId="1" applyFont="1" applyBorder="1"/>
    <xf numFmtId="2" fontId="6" fillId="0" borderId="78" xfId="1" applyNumberFormat="1" applyFont="1" applyBorder="1" applyAlignment="1">
      <alignment horizontal="center"/>
    </xf>
    <xf numFmtId="0" fontId="32" fillId="5" borderId="31" xfId="1" applyFont="1" applyFill="1" applyBorder="1"/>
    <xf numFmtId="0" fontId="6" fillId="5" borderId="59" xfId="1" applyFont="1" applyFill="1" applyBorder="1"/>
    <xf numFmtId="0" fontId="6" fillId="5" borderId="77" xfId="1" applyFont="1" applyFill="1" applyBorder="1"/>
    <xf numFmtId="0" fontId="6" fillId="5" borderId="78" xfId="1" applyFont="1" applyFill="1" applyBorder="1" applyAlignment="1">
      <alignment horizontal="center"/>
    </xf>
    <xf numFmtId="0" fontId="32" fillId="11" borderId="32" xfId="1" applyFont="1" applyFill="1" applyBorder="1"/>
    <xf numFmtId="0" fontId="6" fillId="11" borderId="56" xfId="1" applyFont="1" applyFill="1" applyBorder="1" applyAlignment="1">
      <alignment horizontal="center"/>
    </xf>
    <xf numFmtId="2" fontId="6" fillId="0" borderId="56" xfId="1" applyNumberFormat="1" applyFont="1" applyBorder="1" applyAlignment="1">
      <alignment horizontal="center"/>
    </xf>
    <xf numFmtId="1" fontId="6" fillId="0" borderId="56" xfId="1" applyNumberFormat="1" applyFont="1" applyBorder="1" applyAlignment="1">
      <alignment horizontal="center"/>
    </xf>
    <xf numFmtId="0" fontId="32" fillId="11" borderId="33" xfId="1" applyFont="1" applyFill="1" applyBorder="1"/>
    <xf numFmtId="0" fontId="32" fillId="11" borderId="56" xfId="1" applyFont="1" applyFill="1" applyBorder="1" applyAlignment="1">
      <alignment horizontal="center"/>
    </xf>
    <xf numFmtId="0" fontId="6" fillId="16" borderId="32" xfId="1" applyFont="1" applyFill="1" applyBorder="1"/>
    <xf numFmtId="0" fontId="6" fillId="16" borderId="33" xfId="1" applyFont="1" applyFill="1" applyBorder="1"/>
    <xf numFmtId="0" fontId="6" fillId="0" borderId="32" xfId="1" applyFont="1" applyFill="1" applyBorder="1"/>
    <xf numFmtId="0" fontId="6" fillId="0" borderId="33" xfId="1" applyFont="1" applyFill="1" applyBorder="1"/>
    <xf numFmtId="0" fontId="6" fillId="5" borderId="32" xfId="1" applyFont="1" applyFill="1" applyBorder="1"/>
    <xf numFmtId="0" fontId="6" fillId="5" borderId="33" xfId="1" applyFont="1" applyFill="1" applyBorder="1"/>
    <xf numFmtId="0" fontId="6" fillId="5" borderId="56" xfId="1" applyFont="1" applyFill="1" applyBorder="1" applyAlignment="1">
      <alignment horizontal="center"/>
    </xf>
    <xf numFmtId="0" fontId="6" fillId="5" borderId="56" xfId="1" applyFont="1" applyFill="1" applyBorder="1" applyAlignment="1">
      <alignment horizontal="center" wrapText="1"/>
    </xf>
    <xf numFmtId="0" fontId="6" fillId="0" borderId="56" xfId="1" applyFont="1" applyFill="1" applyBorder="1" applyAlignment="1">
      <alignment horizontal="center" wrapText="1"/>
    </xf>
    <xf numFmtId="0" fontId="6" fillId="0" borderId="48" xfId="1" applyFont="1" applyFill="1" applyBorder="1"/>
    <xf numFmtId="0" fontId="6" fillId="0" borderId="68" xfId="1" applyFont="1" applyFill="1" applyBorder="1"/>
    <xf numFmtId="0" fontId="6" fillId="0" borderId="70" xfId="1" applyFont="1" applyFill="1" applyBorder="1"/>
    <xf numFmtId="0" fontId="32" fillId="11" borderId="37" xfId="1" applyFont="1" applyFill="1" applyBorder="1"/>
    <xf numFmtId="0" fontId="3" fillId="11" borderId="38" xfId="1" applyFill="1" applyBorder="1"/>
    <xf numFmtId="0" fontId="3" fillId="11" borderId="39" xfId="1" applyFill="1" applyBorder="1"/>
    <xf numFmtId="0" fontId="3" fillId="11" borderId="56" xfId="1" applyFill="1" applyBorder="1" applyAlignment="1">
      <alignment horizontal="center" wrapText="1"/>
    </xf>
    <xf numFmtId="0" fontId="0" fillId="0" borderId="0" xfId="0" applyFont="1"/>
    <xf numFmtId="0" fontId="0" fillId="0" borderId="0" xfId="0" applyAlignment="1">
      <alignment textRotation="78"/>
    </xf>
    <xf numFmtId="0" fontId="0" fillId="0" borderId="0" xfId="0" applyFill="1"/>
    <xf numFmtId="167" fontId="0" fillId="0" borderId="0" xfId="0" applyNumberFormat="1"/>
    <xf numFmtId="0" fontId="37" fillId="0" borderId="0" xfId="1" applyFont="1" applyFill="1"/>
    <xf numFmtId="0" fontId="37" fillId="0" borderId="0" xfId="1" applyFont="1" applyFill="1" applyAlignment="1"/>
    <xf numFmtId="0" fontId="37" fillId="0" borderId="0" xfId="1" applyFont="1" applyFill="1" applyAlignment="1">
      <alignment horizontal="center"/>
    </xf>
    <xf numFmtId="0" fontId="37" fillId="0" borderId="0" xfId="1" applyFont="1"/>
    <xf numFmtId="0" fontId="37" fillId="6" borderId="0" xfId="1" applyFont="1" applyFill="1"/>
    <xf numFmtId="0" fontId="37" fillId="6" borderId="0" xfId="1" applyFont="1" applyFill="1" applyAlignment="1"/>
    <xf numFmtId="0" fontId="38" fillId="6" borderId="0" xfId="1" applyFont="1" applyFill="1" applyAlignment="1">
      <alignment horizontal="center"/>
    </xf>
    <xf numFmtId="0" fontId="37" fillId="0" borderId="0" xfId="1" applyFont="1" applyAlignment="1"/>
    <xf numFmtId="0" fontId="37" fillId="0" borderId="0" xfId="1" applyFont="1" applyAlignment="1">
      <alignment horizontal="center"/>
    </xf>
    <xf numFmtId="0" fontId="37" fillId="0" borderId="0" xfId="1" applyFont="1" applyBorder="1"/>
    <xf numFmtId="0" fontId="37" fillId="0" borderId="0" xfId="1" applyFont="1" applyBorder="1" applyAlignment="1">
      <alignment horizontal="center"/>
    </xf>
    <xf numFmtId="167" fontId="37" fillId="0" borderId="0" xfId="1" applyNumberFormat="1" applyFont="1"/>
    <xf numFmtId="0" fontId="37" fillId="0" borderId="0" xfId="1" applyFont="1" applyFill="1" applyBorder="1"/>
    <xf numFmtId="167" fontId="37" fillId="0" borderId="0" xfId="1" applyNumberFormat="1" applyFont="1" applyFill="1" applyBorder="1" applyAlignment="1">
      <alignment horizontal="center"/>
    </xf>
    <xf numFmtId="0" fontId="39" fillId="0" borderId="0" xfId="1" applyFont="1" applyFill="1" applyBorder="1"/>
    <xf numFmtId="14" fontId="37" fillId="0" borderId="0" xfId="1" applyNumberFormat="1" applyFont="1" applyBorder="1" applyAlignment="1">
      <alignment horizontal="center"/>
    </xf>
    <xf numFmtId="0" fontId="37" fillId="8" borderId="13" xfId="1" applyFont="1" applyFill="1" applyBorder="1" applyAlignment="1">
      <alignment horizontal="center"/>
    </xf>
    <xf numFmtId="0" fontId="37" fillId="9" borderId="13" xfId="1" applyFont="1" applyFill="1" applyBorder="1" applyAlignment="1">
      <alignment horizontal="center"/>
    </xf>
    <xf numFmtId="0" fontId="37" fillId="10" borderId="3" xfId="1" applyFont="1" applyFill="1" applyBorder="1" applyAlignment="1">
      <alignment horizontal="center"/>
    </xf>
    <xf numFmtId="0" fontId="37" fillId="0" borderId="1" xfId="1" applyFont="1" applyBorder="1"/>
    <xf numFmtId="167" fontId="37" fillId="30" borderId="5" xfId="1" applyNumberFormat="1" applyFont="1" applyFill="1" applyBorder="1" applyAlignment="1">
      <alignment horizontal="center"/>
    </xf>
    <xf numFmtId="0" fontId="37" fillId="30" borderId="5" xfId="1" applyNumberFormat="1" applyFont="1" applyFill="1" applyBorder="1" applyAlignment="1">
      <alignment horizontal="center"/>
    </xf>
    <xf numFmtId="167" fontId="37" fillId="0" borderId="0" xfId="1" applyNumberFormat="1" applyFont="1" applyBorder="1" applyAlignment="1">
      <alignment horizontal="center"/>
    </xf>
    <xf numFmtId="0" fontId="37" fillId="11" borderId="1" xfId="1" applyFont="1" applyFill="1" applyBorder="1" applyAlignment="1">
      <alignment horizontal="center"/>
    </xf>
    <xf numFmtId="0" fontId="37" fillId="8" borderId="2" xfId="1" applyFont="1" applyFill="1" applyBorder="1" applyAlignment="1">
      <alignment horizontal="left"/>
    </xf>
    <xf numFmtId="0" fontId="37" fillId="8" borderId="2" xfId="1" applyFont="1" applyFill="1" applyBorder="1" applyAlignment="1">
      <alignment horizontal="center"/>
    </xf>
    <xf numFmtId="0" fontId="37" fillId="12" borderId="2" xfId="1" applyFont="1" applyFill="1" applyBorder="1"/>
    <xf numFmtId="0" fontId="37" fillId="12" borderId="2" xfId="1" applyFont="1" applyFill="1" applyBorder="1" applyAlignment="1">
      <alignment horizontal="center"/>
    </xf>
    <xf numFmtId="0" fontId="37" fillId="13" borderId="2" xfId="1" applyFont="1" applyFill="1" applyBorder="1"/>
    <xf numFmtId="0" fontId="37" fillId="13" borderId="2" xfId="1" applyFont="1" applyFill="1" applyBorder="1" applyAlignment="1">
      <alignment horizontal="center"/>
    </xf>
    <xf numFmtId="0" fontId="37" fillId="13" borderId="3" xfId="1" applyFont="1" applyFill="1" applyBorder="1" applyAlignment="1">
      <alignment horizontal="center"/>
    </xf>
    <xf numFmtId="0" fontId="39" fillId="0" borderId="1" xfId="1" applyFont="1" applyBorder="1"/>
    <xf numFmtId="0" fontId="37" fillId="4" borderId="25" xfId="1" applyFont="1" applyFill="1" applyBorder="1" applyAlignment="1">
      <alignment horizontal="center"/>
    </xf>
    <xf numFmtId="0" fontId="39" fillId="0" borderId="1" xfId="1" applyFont="1" applyFill="1" applyBorder="1" applyAlignment="1">
      <alignment horizontal="left"/>
    </xf>
    <xf numFmtId="0" fontId="37" fillId="4" borderId="0" xfId="1" applyFont="1" applyFill="1" applyBorder="1" applyAlignment="1">
      <alignment horizontal="center"/>
    </xf>
    <xf numFmtId="0" fontId="37" fillId="0" borderId="4" xfId="1" applyFont="1" applyBorder="1"/>
    <xf numFmtId="167" fontId="39" fillId="15" borderId="0" xfId="1" applyNumberFormat="1" applyFont="1" applyFill="1" applyBorder="1" applyAlignment="1">
      <alignment horizontal="center"/>
    </xf>
    <xf numFmtId="0" fontId="37" fillId="11" borderId="4" xfId="1" applyFont="1" applyFill="1" applyBorder="1" applyAlignment="1">
      <alignment horizontal="center"/>
    </xf>
    <xf numFmtId="0" fontId="40" fillId="0" borderId="28" xfId="1" applyFont="1" applyFill="1" applyBorder="1" applyAlignment="1">
      <alignment horizontal="center"/>
    </xf>
    <xf numFmtId="0" fontId="37" fillId="0" borderId="28" xfId="1" applyFont="1" applyFill="1" applyBorder="1" applyAlignment="1">
      <alignment horizontal="left"/>
    </xf>
    <xf numFmtId="0" fontId="41" fillId="0" borderId="28" xfId="1" applyFont="1" applyFill="1" applyBorder="1" applyAlignment="1">
      <alignment horizontal="center"/>
    </xf>
    <xf numFmtId="0" fontId="37" fillId="0" borderId="28" xfId="1" applyFont="1" applyFill="1" applyBorder="1"/>
    <xf numFmtId="0" fontId="42" fillId="0" borderId="28" xfId="1" applyFont="1" applyFill="1" applyBorder="1" applyAlignment="1">
      <alignment horizontal="center"/>
    </xf>
    <xf numFmtId="0" fontId="37" fillId="0" borderId="29" xfId="1" applyFont="1" applyFill="1" applyBorder="1" applyAlignment="1">
      <alignment horizontal="left"/>
    </xf>
    <xf numFmtId="0" fontId="37" fillId="0" borderId="0" xfId="0" applyFont="1" applyFill="1" applyBorder="1"/>
    <xf numFmtId="0" fontId="37" fillId="0" borderId="0" xfId="0" applyFont="1" applyFill="1" applyBorder="1" applyAlignment="1">
      <alignment horizontal="center"/>
    </xf>
    <xf numFmtId="0" fontId="39" fillId="0" borderId="4" xfId="1" applyFont="1" applyBorder="1"/>
    <xf numFmtId="0" fontId="37" fillId="4" borderId="23" xfId="1" applyFont="1" applyFill="1" applyBorder="1" applyAlignment="1">
      <alignment horizontal="center"/>
    </xf>
    <xf numFmtId="0" fontId="39" fillId="0" borderId="4" xfId="1" applyFont="1" applyFill="1" applyBorder="1" applyAlignment="1">
      <alignment horizontal="left"/>
    </xf>
    <xf numFmtId="0" fontId="37" fillId="4" borderId="30" xfId="1" applyFont="1" applyFill="1" applyBorder="1" applyAlignment="1">
      <alignment horizontal="center"/>
    </xf>
    <xf numFmtId="167" fontId="37" fillId="4" borderId="22" xfId="1" applyNumberFormat="1" applyFont="1" applyFill="1" applyBorder="1" applyAlignment="1">
      <alignment horizontal="center"/>
    </xf>
    <xf numFmtId="0" fontId="39" fillId="0" borderId="0" xfId="1" applyFont="1" applyBorder="1"/>
    <xf numFmtId="0" fontId="37" fillId="0" borderId="10" xfId="1" applyFont="1" applyBorder="1"/>
    <xf numFmtId="0" fontId="37" fillId="11" borderId="20" xfId="1" applyFont="1" applyFill="1" applyBorder="1" applyAlignment="1">
      <alignment horizontal="center"/>
    </xf>
    <xf numFmtId="0" fontId="40" fillId="0" borderId="57" xfId="1" applyFont="1" applyFill="1" applyBorder="1" applyAlignment="1">
      <alignment horizontal="center"/>
    </xf>
    <xf numFmtId="0" fontId="37" fillId="0" borderId="57" xfId="1" applyFont="1" applyFill="1" applyBorder="1"/>
    <xf numFmtId="0" fontId="41" fillId="0" borderId="57" xfId="1" applyFont="1" applyFill="1" applyBorder="1" applyAlignment="1">
      <alignment horizontal="center"/>
    </xf>
    <xf numFmtId="0" fontId="42" fillId="0" borderId="57" xfId="1" applyFont="1" applyFill="1" applyBorder="1" applyAlignment="1">
      <alignment horizontal="center"/>
    </xf>
    <xf numFmtId="0" fontId="37" fillId="0" borderId="79" xfId="1" applyFont="1" applyFill="1" applyBorder="1"/>
    <xf numFmtId="0" fontId="39" fillId="0" borderId="4" xfId="1" applyFont="1" applyFill="1" applyBorder="1" applyAlignment="1">
      <alignment horizontal="right"/>
    </xf>
    <xf numFmtId="14" fontId="37" fillId="4" borderId="30" xfId="1" applyNumberFormat="1" applyFont="1" applyFill="1" applyBorder="1" applyAlignment="1">
      <alignment horizontal="center"/>
    </xf>
    <xf numFmtId="14" fontId="37" fillId="4" borderId="0" xfId="1" applyNumberFormat="1" applyFont="1" applyFill="1" applyBorder="1" applyAlignment="1">
      <alignment horizontal="center"/>
    </xf>
    <xf numFmtId="167" fontId="39" fillId="0" borderId="0" xfId="1" applyNumberFormat="1" applyFont="1" applyAlignment="1">
      <alignment horizontal="center"/>
    </xf>
    <xf numFmtId="0" fontId="37" fillId="0" borderId="80" xfId="1" applyFont="1" applyBorder="1" applyAlignment="1">
      <alignment horizontal="center"/>
    </xf>
    <xf numFmtId="0" fontId="39" fillId="0" borderId="4" xfId="1" applyFont="1" applyBorder="1" applyAlignment="1">
      <alignment horizontal="right"/>
    </xf>
    <xf numFmtId="168" fontId="37" fillId="4" borderId="30" xfId="1" applyNumberFormat="1" applyFont="1" applyFill="1" applyBorder="1" applyAlignment="1">
      <alignment horizontal="center"/>
    </xf>
    <xf numFmtId="168" fontId="37" fillId="4" borderId="0" xfId="1" applyNumberFormat="1" applyFont="1" applyFill="1" applyBorder="1" applyAlignment="1">
      <alignment horizontal="center"/>
    </xf>
    <xf numFmtId="167" fontId="37" fillId="4" borderId="23" xfId="1" applyNumberFormat="1" applyFont="1" applyFill="1" applyBorder="1" applyAlignment="1">
      <alignment horizontal="center"/>
    </xf>
    <xf numFmtId="0" fontId="39" fillId="0" borderId="10" xfId="1" applyFont="1" applyFill="1" applyBorder="1" applyAlignment="1">
      <alignment horizontal="right"/>
    </xf>
    <xf numFmtId="0" fontId="37" fillId="4" borderId="36" xfId="1" applyFont="1" applyFill="1" applyBorder="1" applyAlignment="1">
      <alignment horizontal="center"/>
    </xf>
    <xf numFmtId="0" fontId="39" fillId="0" borderId="10" xfId="1" applyFont="1" applyFill="1" applyBorder="1" applyAlignment="1">
      <alignment horizontal="left"/>
    </xf>
    <xf numFmtId="168" fontId="37" fillId="4" borderId="36" xfId="1" applyNumberFormat="1" applyFont="1" applyFill="1" applyBorder="1" applyAlignment="1">
      <alignment horizontal="center"/>
    </xf>
    <xf numFmtId="167" fontId="39" fillId="0" borderId="0" xfId="1" applyNumberFormat="1" applyFont="1" applyFill="1" applyBorder="1" applyAlignment="1">
      <alignment horizontal="center"/>
    </xf>
    <xf numFmtId="167" fontId="37" fillId="4" borderId="24" xfId="1" applyNumberFormat="1" applyFont="1" applyFill="1" applyBorder="1" applyAlignment="1">
      <alignment horizontal="center"/>
    </xf>
    <xf numFmtId="167" fontId="37" fillId="4" borderId="30" xfId="1" applyNumberFormat="1" applyFont="1" applyFill="1" applyBorder="1" applyAlignment="1">
      <alignment horizontal="center"/>
    </xf>
    <xf numFmtId="0" fontId="37" fillId="0" borderId="0" xfId="1" applyFont="1" applyFill="1" applyBorder="1" applyAlignment="1">
      <alignment horizontal="center"/>
    </xf>
    <xf numFmtId="0" fontId="39" fillId="0" borderId="0" xfId="1" applyFont="1"/>
    <xf numFmtId="0" fontId="37" fillId="0" borderId="1" xfId="1" applyFont="1" applyFill="1" applyBorder="1"/>
    <xf numFmtId="0" fontId="37" fillId="4" borderId="9" xfId="1" applyFont="1" applyFill="1" applyBorder="1" applyAlignment="1">
      <alignment horizontal="center"/>
    </xf>
    <xf numFmtId="167" fontId="39" fillId="0" borderId="0" xfId="1" applyNumberFormat="1" applyFont="1" applyFill="1" applyAlignment="1">
      <alignment horizontal="center"/>
    </xf>
    <xf numFmtId="0" fontId="37" fillId="0" borderId="4" xfId="1" applyFont="1" applyFill="1" applyBorder="1"/>
    <xf numFmtId="0" fontId="37" fillId="0" borderId="5" xfId="1" applyFont="1" applyBorder="1"/>
    <xf numFmtId="0" fontId="37" fillId="0" borderId="40" xfId="1" applyFont="1" applyBorder="1" applyAlignment="1">
      <alignment horizontal="center"/>
    </xf>
    <xf numFmtId="16" fontId="37" fillId="4" borderId="30" xfId="1" applyNumberFormat="1" applyFont="1" applyFill="1" applyBorder="1" applyAlignment="1">
      <alignment horizontal="center"/>
    </xf>
    <xf numFmtId="0" fontId="37" fillId="0" borderId="5" xfId="1" applyFont="1" applyFill="1" applyBorder="1"/>
    <xf numFmtId="0" fontId="37" fillId="0" borderId="37" xfId="1" applyFont="1" applyBorder="1" applyAlignment="1">
      <alignment horizontal="center"/>
    </xf>
    <xf numFmtId="0" fontId="37" fillId="0" borderId="0" xfId="0" applyFont="1" applyFill="1" applyBorder="1" applyAlignment="1"/>
    <xf numFmtId="2" fontId="39" fillId="0" borderId="0" xfId="1" applyNumberFormat="1" applyFont="1" applyFill="1" applyBorder="1" applyAlignment="1">
      <alignment horizontal="center"/>
    </xf>
    <xf numFmtId="0" fontId="37" fillId="17" borderId="1" xfId="1" applyFont="1" applyFill="1" applyBorder="1" applyAlignment="1">
      <alignment horizontal="center"/>
    </xf>
    <xf numFmtId="0" fontId="37" fillId="17" borderId="2" xfId="1" applyFont="1" applyFill="1" applyBorder="1" applyAlignment="1"/>
    <xf numFmtId="0" fontId="39" fillId="17" borderId="2" xfId="1" applyFont="1" applyFill="1" applyBorder="1" applyAlignment="1"/>
    <xf numFmtId="0" fontId="37" fillId="17" borderId="3" xfId="1" applyFont="1" applyFill="1" applyBorder="1" applyAlignment="1"/>
    <xf numFmtId="0" fontId="37" fillId="0" borderId="4" xfId="1" applyFont="1" applyFill="1" applyBorder="1" applyAlignment="1">
      <alignment horizontal="left"/>
    </xf>
    <xf numFmtId="0" fontId="37" fillId="17" borderId="4" xfId="1" applyFont="1" applyFill="1" applyBorder="1" applyAlignment="1">
      <alignment horizontal="center"/>
    </xf>
    <xf numFmtId="0" fontId="37" fillId="17" borderId="8" xfId="1" applyFont="1" applyFill="1" applyBorder="1" applyAlignment="1">
      <alignment horizontal="center"/>
    </xf>
    <xf numFmtId="0" fontId="37" fillId="7" borderId="1" xfId="0" applyFont="1" applyFill="1" applyBorder="1"/>
    <xf numFmtId="0" fontId="37" fillId="17" borderId="43" xfId="1" applyFont="1" applyFill="1" applyBorder="1" applyAlignment="1">
      <alignment horizontal="center"/>
    </xf>
    <xf numFmtId="167" fontId="37" fillId="0" borderId="0" xfId="1" applyNumberFormat="1" applyFont="1" applyFill="1" applyBorder="1"/>
    <xf numFmtId="0" fontId="37" fillId="7" borderId="4" xfId="0" applyFont="1" applyFill="1" applyBorder="1"/>
    <xf numFmtId="167" fontId="37" fillId="0" borderId="0" xfId="1" applyNumberFormat="1" applyFont="1" applyAlignment="1">
      <alignment horizontal="center"/>
    </xf>
    <xf numFmtId="0" fontId="37" fillId="7" borderId="31" xfId="0" applyFont="1" applyFill="1" applyBorder="1" applyAlignment="1">
      <alignment horizontal="center"/>
    </xf>
    <xf numFmtId="0" fontId="37" fillId="4" borderId="30" xfId="1" quotePrefix="1" applyFont="1" applyFill="1" applyBorder="1" applyAlignment="1">
      <alignment horizontal="center"/>
    </xf>
    <xf numFmtId="167" fontId="37" fillId="16" borderId="45" xfId="1" applyNumberFormat="1" applyFont="1" applyFill="1" applyBorder="1" applyAlignment="1">
      <alignment horizontal="center"/>
    </xf>
    <xf numFmtId="167" fontId="37" fillId="4" borderId="24" xfId="0" applyNumberFormat="1" applyFont="1" applyFill="1" applyBorder="1" applyAlignment="1">
      <alignment horizontal="center"/>
    </xf>
    <xf numFmtId="167" fontId="37" fillId="4" borderId="30" xfId="0" applyNumberFormat="1" applyFont="1" applyFill="1" applyBorder="1" applyAlignment="1">
      <alignment horizontal="center"/>
    </xf>
    <xf numFmtId="167" fontId="37" fillId="4" borderId="43" xfId="0" applyNumberFormat="1" applyFont="1" applyFill="1" applyBorder="1" applyAlignment="1">
      <alignment horizontal="center"/>
    </xf>
    <xf numFmtId="0" fontId="40" fillId="4" borderId="36" xfId="1" applyFont="1" applyFill="1" applyBorder="1" applyAlignment="1">
      <alignment horizontal="center"/>
    </xf>
    <xf numFmtId="0" fontId="37" fillId="4" borderId="45" xfId="1" applyFont="1" applyFill="1" applyBorder="1"/>
    <xf numFmtId="167" fontId="37" fillId="4" borderId="25" xfId="1" applyNumberFormat="1" applyFont="1" applyFill="1" applyBorder="1" applyAlignment="1">
      <alignment horizontal="center"/>
    </xf>
    <xf numFmtId="167" fontId="37" fillId="16" borderId="43" xfId="1" applyNumberFormat="1" applyFont="1" applyFill="1" applyBorder="1" applyAlignment="1">
      <alignment horizontal="center"/>
    </xf>
    <xf numFmtId="0" fontId="37" fillId="4" borderId="43" xfId="1" applyFont="1" applyFill="1" applyBorder="1"/>
    <xf numFmtId="167" fontId="37" fillId="16" borderId="43" xfId="1" quotePrefix="1" applyNumberFormat="1" applyFont="1" applyFill="1" applyBorder="1" applyAlignment="1">
      <alignment horizontal="center"/>
    </xf>
    <xf numFmtId="167" fontId="37" fillId="0" borderId="0" xfId="1" applyNumberFormat="1" applyFont="1" applyFill="1" applyBorder="1" applyAlignment="1"/>
    <xf numFmtId="0" fontId="37" fillId="7" borderId="48" xfId="0" applyFont="1" applyFill="1" applyBorder="1" applyAlignment="1">
      <alignment horizontal="center"/>
    </xf>
    <xf numFmtId="0" fontId="39" fillId="0" borderId="0" xfId="1" applyFont="1" applyFill="1"/>
    <xf numFmtId="167" fontId="37" fillId="4" borderId="30" xfId="1" quotePrefix="1" applyNumberFormat="1" applyFont="1" applyFill="1" applyBorder="1" applyAlignment="1">
      <alignment horizontal="center"/>
    </xf>
    <xf numFmtId="167" fontId="37" fillId="4" borderId="36" xfId="1" applyNumberFormat="1" applyFont="1" applyFill="1" applyBorder="1" applyAlignment="1">
      <alignment horizontal="center"/>
    </xf>
    <xf numFmtId="167" fontId="37" fillId="16" borderId="49" xfId="1" applyNumberFormat="1" applyFont="1" applyFill="1" applyBorder="1" applyAlignment="1">
      <alignment horizontal="center"/>
    </xf>
    <xf numFmtId="0" fontId="37" fillId="11" borderId="4" xfId="1" applyFont="1" applyFill="1" applyBorder="1" applyAlignment="1"/>
    <xf numFmtId="167" fontId="37" fillId="11" borderId="0" xfId="1" applyNumberFormat="1" applyFont="1" applyFill="1" applyBorder="1" applyAlignment="1"/>
    <xf numFmtId="167" fontId="37" fillId="11" borderId="8" xfId="1" applyNumberFormat="1" applyFont="1" applyFill="1" applyBorder="1" applyAlignment="1">
      <alignment horizontal="center"/>
    </xf>
    <xf numFmtId="0" fontId="37" fillId="0" borderId="0" xfId="1" applyFont="1" applyFill="1" applyBorder="1" applyAlignment="1">
      <alignment horizontal="left"/>
    </xf>
    <xf numFmtId="0" fontId="37" fillId="7" borderId="4" xfId="0" applyFont="1" applyFill="1" applyBorder="1" applyAlignment="1">
      <alignment horizontal="center"/>
    </xf>
    <xf numFmtId="0" fontId="37" fillId="4" borderId="43" xfId="0" quotePrefix="1" applyFont="1" applyFill="1" applyBorder="1" applyAlignment="1">
      <alignment horizontal="left"/>
    </xf>
    <xf numFmtId="0" fontId="37" fillId="11" borderId="51" xfId="1" applyFont="1" applyFill="1" applyBorder="1" applyAlignment="1">
      <alignment horizontal="center"/>
    </xf>
    <xf numFmtId="0" fontId="37" fillId="11" borderId="4" xfId="0" applyFont="1" applyFill="1" applyBorder="1" applyAlignment="1"/>
    <xf numFmtId="167" fontId="37" fillId="11" borderId="0" xfId="0" applyNumberFormat="1" applyFont="1" applyFill="1" applyBorder="1" applyAlignment="1"/>
    <xf numFmtId="167" fontId="37" fillId="11" borderId="8" xfId="0" applyNumberFormat="1" applyFont="1" applyFill="1" applyBorder="1" applyAlignment="1"/>
    <xf numFmtId="167" fontId="37" fillId="11" borderId="4" xfId="0" applyNumberFormat="1" applyFont="1" applyFill="1" applyBorder="1" applyAlignment="1"/>
    <xf numFmtId="167" fontId="37" fillId="4" borderId="41" xfId="0" applyNumberFormat="1" applyFont="1" applyFill="1" applyBorder="1" applyAlignment="1">
      <alignment horizontal="center"/>
    </xf>
    <xf numFmtId="0" fontId="37" fillId="19" borderId="1" xfId="1" applyFont="1" applyFill="1" applyBorder="1" applyAlignment="1">
      <alignment horizontal="center"/>
    </xf>
    <xf numFmtId="0" fontId="37" fillId="19" borderId="2" xfId="1" applyFont="1" applyFill="1" applyBorder="1" applyAlignment="1"/>
    <xf numFmtId="0" fontId="39" fillId="19" borderId="2" xfId="1" applyFont="1" applyFill="1" applyBorder="1" applyAlignment="1"/>
    <xf numFmtId="0" fontId="37" fillId="19" borderId="3" xfId="1" applyFont="1" applyFill="1" applyBorder="1" applyAlignment="1"/>
    <xf numFmtId="0" fontId="37" fillId="4" borderId="51" xfId="0" quotePrefix="1" applyFont="1" applyFill="1" applyBorder="1" applyAlignment="1">
      <alignment horizontal="left"/>
    </xf>
    <xf numFmtId="0" fontId="37" fillId="19" borderId="4" xfId="1" applyFont="1" applyFill="1" applyBorder="1" applyAlignment="1">
      <alignment horizontal="center"/>
    </xf>
    <xf numFmtId="0" fontId="37" fillId="19" borderId="8" xfId="1" applyFont="1" applyFill="1" applyBorder="1" applyAlignment="1">
      <alignment horizontal="center"/>
    </xf>
    <xf numFmtId="0" fontId="37" fillId="4" borderId="51" xfId="1" applyFont="1" applyFill="1" applyBorder="1"/>
    <xf numFmtId="167" fontId="37" fillId="4" borderId="0" xfId="1" applyNumberFormat="1" applyFont="1" applyFill="1" applyBorder="1" applyAlignment="1">
      <alignment horizontal="center"/>
    </xf>
    <xf numFmtId="0" fontId="37" fillId="19" borderId="43" xfId="1" applyFont="1" applyFill="1" applyBorder="1" applyAlignment="1">
      <alignment horizontal="center"/>
    </xf>
    <xf numFmtId="0" fontId="39" fillId="2" borderId="0" xfId="1" applyFont="1" applyFill="1" applyBorder="1" applyAlignment="1">
      <alignment horizontal="center"/>
    </xf>
    <xf numFmtId="0" fontId="37" fillId="0" borderId="30" xfId="1" applyFont="1" applyBorder="1" applyAlignment="1">
      <alignment horizontal="center"/>
    </xf>
    <xf numFmtId="0" fontId="39" fillId="4" borderId="45" xfId="1" applyFont="1" applyFill="1" applyBorder="1"/>
    <xf numFmtId="0" fontId="39" fillId="4" borderId="25" xfId="1" applyFont="1" applyFill="1" applyBorder="1" applyAlignment="1">
      <alignment horizontal="center"/>
    </xf>
    <xf numFmtId="0" fontId="39" fillId="4" borderId="0" xfId="1" applyFont="1" applyFill="1" applyBorder="1" applyAlignment="1">
      <alignment horizontal="center"/>
    </xf>
    <xf numFmtId="167" fontId="37" fillId="4" borderId="5" xfId="1" applyNumberFormat="1" applyFont="1" applyFill="1" applyBorder="1" applyAlignment="1">
      <alignment horizontal="center"/>
    </xf>
    <xf numFmtId="0" fontId="39" fillId="4" borderId="43" xfId="1" applyFont="1" applyFill="1" applyBorder="1"/>
    <xf numFmtId="167" fontId="39" fillId="4" borderId="30" xfId="1" applyNumberFormat="1" applyFont="1" applyFill="1" applyBorder="1" applyAlignment="1">
      <alignment horizontal="center"/>
    </xf>
    <xf numFmtId="167" fontId="39" fillId="4" borderId="0" xfId="1" applyNumberFormat="1" applyFont="1" applyFill="1" applyBorder="1" applyAlignment="1">
      <alignment horizontal="center"/>
    </xf>
    <xf numFmtId="0" fontId="37" fillId="0" borderId="1" xfId="1" applyFont="1" applyBorder="1" applyAlignment="1">
      <alignment horizontal="left"/>
    </xf>
    <xf numFmtId="0" fontId="37" fillId="0" borderId="4" xfId="1" applyFont="1" applyBorder="1" applyAlignment="1">
      <alignment horizontal="left"/>
    </xf>
    <xf numFmtId="0" fontId="39" fillId="4" borderId="51" xfId="1" applyFont="1" applyFill="1" applyBorder="1"/>
    <xf numFmtId="167" fontId="39" fillId="4" borderId="36" xfId="1" applyNumberFormat="1" applyFont="1" applyFill="1" applyBorder="1" applyAlignment="1">
      <alignment horizontal="center"/>
    </xf>
    <xf numFmtId="0" fontId="37" fillId="19" borderId="43" xfId="1" applyFont="1" applyFill="1" applyBorder="1" applyAlignment="1"/>
    <xf numFmtId="0" fontId="37" fillId="0" borderId="0" xfId="1" quotePrefix="1" applyFont="1"/>
    <xf numFmtId="0" fontId="39" fillId="2" borderId="0" xfId="1" applyFont="1" applyFill="1" applyBorder="1" applyAlignment="1" applyProtection="1">
      <alignment horizontal="center"/>
      <protection locked="0"/>
    </xf>
    <xf numFmtId="0" fontId="39" fillId="4" borderId="55" xfId="1" applyFont="1" applyFill="1" applyBorder="1"/>
    <xf numFmtId="0" fontId="39" fillId="4" borderId="31" xfId="1" applyFont="1" applyFill="1" applyBorder="1"/>
    <xf numFmtId="167" fontId="39" fillId="0" borderId="0" xfId="1" applyNumberFormat="1" applyFont="1"/>
    <xf numFmtId="0" fontId="37" fillId="22" borderId="1" xfId="1" applyFont="1" applyFill="1" applyBorder="1" applyAlignment="1">
      <alignment horizontal="center"/>
    </xf>
    <xf numFmtId="0" fontId="37" fillId="22" borderId="2" xfId="1" applyFont="1" applyFill="1" applyBorder="1" applyAlignment="1"/>
    <xf numFmtId="0" fontId="39" fillId="22" borderId="2" xfId="1" applyFont="1" applyFill="1" applyBorder="1" applyAlignment="1"/>
    <xf numFmtId="0" fontId="37" fillId="22" borderId="3" xfId="1" applyFont="1" applyFill="1" applyBorder="1" applyAlignment="1"/>
    <xf numFmtId="0" fontId="37" fillId="22" borderId="4" xfId="1" applyFont="1" applyFill="1" applyBorder="1" applyAlignment="1">
      <alignment horizontal="center"/>
    </xf>
    <xf numFmtId="0" fontId="37" fillId="22" borderId="8" xfId="1" applyFont="1" applyFill="1" applyBorder="1" applyAlignment="1">
      <alignment horizontal="center"/>
    </xf>
    <xf numFmtId="0" fontId="37" fillId="22" borderId="43" xfId="1" applyFont="1" applyFill="1" applyBorder="1" applyAlignment="1">
      <alignment horizontal="center"/>
    </xf>
    <xf numFmtId="0" fontId="37" fillId="0" borderId="10" xfId="1" applyFont="1" applyBorder="1" applyAlignment="1">
      <alignment horizontal="left"/>
    </xf>
    <xf numFmtId="0" fontId="37" fillId="0" borderId="0" xfId="1" applyFont="1" applyAlignment="1" applyProtection="1">
      <alignment horizontal="center"/>
      <protection locked="0"/>
    </xf>
    <xf numFmtId="167" fontId="37" fillId="15" borderId="0" xfId="1" applyNumberFormat="1" applyFont="1" applyFill="1" applyBorder="1" applyAlignment="1">
      <alignment horizontal="center"/>
    </xf>
    <xf numFmtId="0" fontId="37" fillId="22" borderId="43" xfId="1" applyFont="1" applyFill="1" applyBorder="1" applyAlignment="1"/>
    <xf numFmtId="0" fontId="37" fillId="23" borderId="1" xfId="1" applyFont="1" applyFill="1" applyBorder="1" applyAlignment="1">
      <alignment horizontal="center"/>
    </xf>
    <xf numFmtId="167" fontId="39" fillId="23" borderId="2" xfId="1" applyNumberFormat="1" applyFont="1" applyFill="1" applyBorder="1" applyAlignment="1">
      <alignment horizontal="center"/>
    </xf>
    <xf numFmtId="167" fontId="37" fillId="23" borderId="2" xfId="1" applyNumberFormat="1" applyFont="1" applyFill="1" applyBorder="1" applyAlignment="1">
      <alignment horizontal="center"/>
    </xf>
    <xf numFmtId="167" fontId="37" fillId="23" borderId="3" xfId="1" applyNumberFormat="1" applyFont="1" applyFill="1" applyBorder="1" applyAlignment="1">
      <alignment horizontal="center"/>
    </xf>
    <xf numFmtId="0" fontId="37" fillId="11" borderId="28" xfId="1" applyFont="1" applyFill="1" applyBorder="1" applyAlignment="1">
      <alignment horizontal="center"/>
    </xf>
    <xf numFmtId="0" fontId="37" fillId="8" borderId="47" xfId="1" applyFont="1" applyFill="1" applyBorder="1" applyAlignment="1">
      <alignment horizontal="center"/>
    </xf>
    <xf numFmtId="0" fontId="39" fillId="8" borderId="32" xfId="1" applyFont="1" applyFill="1" applyBorder="1" applyAlignment="1">
      <alignment horizontal="center"/>
    </xf>
    <xf numFmtId="0" fontId="37" fillId="8" borderId="32" xfId="1" applyFont="1" applyFill="1" applyBorder="1"/>
    <xf numFmtId="0" fontId="39" fillId="24" borderId="47" xfId="1" applyFont="1" applyFill="1" applyBorder="1" applyAlignment="1">
      <alignment horizontal="center"/>
    </xf>
    <xf numFmtId="0" fontId="41" fillId="24" borderId="32" xfId="1" applyFont="1" applyFill="1" applyBorder="1" applyAlignment="1">
      <alignment horizontal="left"/>
    </xf>
    <xf numFmtId="0" fontId="41" fillId="24" borderId="56" xfId="1" applyFont="1" applyFill="1" applyBorder="1" applyAlignment="1">
      <alignment horizontal="left"/>
    </xf>
    <xf numFmtId="0" fontId="39" fillId="25" borderId="32" xfId="1" applyFont="1" applyFill="1" applyBorder="1"/>
    <xf numFmtId="0" fontId="37" fillId="25" borderId="56" xfId="1" applyFont="1" applyFill="1" applyBorder="1" applyAlignment="1">
      <alignment horizontal="center"/>
    </xf>
    <xf numFmtId="0" fontId="37" fillId="23" borderId="4" xfId="1" applyFont="1" applyFill="1" applyBorder="1" applyAlignment="1">
      <alignment horizontal="center"/>
    </xf>
    <xf numFmtId="167" fontId="37" fillId="23" borderId="0" xfId="1" applyNumberFormat="1" applyFont="1" applyFill="1" applyBorder="1" applyAlignment="1">
      <alignment horizontal="center"/>
    </xf>
    <xf numFmtId="167" fontId="37" fillId="23" borderId="8" xfId="1" applyNumberFormat="1" applyFont="1" applyFill="1" applyBorder="1" applyAlignment="1">
      <alignment horizontal="center"/>
    </xf>
    <xf numFmtId="0" fontId="37" fillId="11" borderId="57" xfId="1" applyFont="1" applyFill="1" applyBorder="1" applyAlignment="1">
      <alignment horizontal="center"/>
    </xf>
    <xf numFmtId="0" fontId="37" fillId="0" borderId="57" xfId="1" applyFont="1" applyFill="1" applyBorder="1" applyAlignment="1">
      <alignment horizontal="center"/>
    </xf>
    <xf numFmtId="0" fontId="37" fillId="0" borderId="53" xfId="1" applyFont="1" applyFill="1" applyBorder="1" applyAlignment="1">
      <alignment horizontal="center"/>
    </xf>
    <xf numFmtId="0" fontId="37" fillId="0" borderId="28" xfId="1" applyFont="1" applyFill="1" applyBorder="1" applyAlignment="1">
      <alignment horizontal="center"/>
    </xf>
    <xf numFmtId="0" fontId="37" fillId="0" borderId="28" xfId="1" applyFont="1" applyBorder="1" applyAlignment="1">
      <alignment horizontal="center"/>
    </xf>
    <xf numFmtId="167" fontId="37" fillId="0" borderId="57" xfId="1" applyNumberFormat="1" applyFont="1" applyBorder="1" applyAlignment="1">
      <alignment horizontal="center"/>
    </xf>
    <xf numFmtId="0" fontId="37" fillId="0" borderId="57" xfId="1" applyFont="1" applyBorder="1" applyAlignment="1">
      <alignment horizontal="center"/>
    </xf>
    <xf numFmtId="0" fontId="37" fillId="0" borderId="0" xfId="1" applyFont="1" applyBorder="1" applyAlignment="1"/>
    <xf numFmtId="0" fontId="37" fillId="11" borderId="22" xfId="1" applyFont="1" applyFill="1" applyBorder="1" applyAlignment="1">
      <alignment horizontal="center"/>
    </xf>
    <xf numFmtId="0" fontId="37" fillId="0" borderId="22" xfId="1" applyFont="1" applyFill="1" applyBorder="1" applyAlignment="1">
      <alignment horizontal="center"/>
    </xf>
    <xf numFmtId="0" fontId="37" fillId="0" borderId="58" xfId="1" applyFont="1" applyFill="1" applyBorder="1" applyAlignment="1">
      <alignment horizontal="center"/>
    </xf>
    <xf numFmtId="0" fontId="37" fillId="0" borderId="59" xfId="1" applyFont="1" applyFill="1" applyBorder="1" applyAlignment="1">
      <alignment horizontal="center"/>
    </xf>
    <xf numFmtId="0" fontId="37" fillId="0" borderId="22" xfId="1" applyFont="1" applyBorder="1" applyAlignment="1">
      <alignment horizontal="center"/>
    </xf>
    <xf numFmtId="167" fontId="37" fillId="0" borderId="22" xfId="1" applyNumberFormat="1" applyFont="1" applyBorder="1" applyAlignment="1">
      <alignment horizontal="center"/>
    </xf>
    <xf numFmtId="0" fontId="39" fillId="0" borderId="0" xfId="1" applyFont="1" applyBorder="1" applyAlignment="1">
      <alignment horizontal="center"/>
    </xf>
    <xf numFmtId="0" fontId="43" fillId="0" borderId="1" xfId="1" applyFont="1" applyBorder="1"/>
    <xf numFmtId="0" fontId="37" fillId="0" borderId="2" xfId="1" applyFont="1" applyBorder="1" applyAlignment="1"/>
    <xf numFmtId="0" fontId="37" fillId="0" borderId="2" xfId="1" applyFont="1" applyBorder="1"/>
    <xf numFmtId="167" fontId="37" fillId="4" borderId="6" xfId="1" applyNumberFormat="1" applyFont="1" applyFill="1" applyBorder="1" applyAlignment="1">
      <alignment horizontal="center"/>
    </xf>
    <xf numFmtId="0" fontId="37" fillId="0" borderId="60" xfId="1" applyFont="1" applyBorder="1" applyAlignment="1">
      <alignment horizontal="center"/>
    </xf>
    <xf numFmtId="0" fontId="37" fillId="0" borderId="63" xfId="1" applyFont="1" applyBorder="1" applyAlignment="1">
      <alignment horizontal="center"/>
    </xf>
    <xf numFmtId="167" fontId="37" fillId="4" borderId="62" xfId="1" applyNumberFormat="1" applyFont="1" applyFill="1" applyBorder="1" applyAlignment="1">
      <alignment horizontal="center"/>
    </xf>
    <xf numFmtId="0" fontId="37" fillId="0" borderId="8" xfId="1" applyFont="1" applyBorder="1"/>
    <xf numFmtId="0" fontId="37" fillId="0" borderId="3" xfId="1" applyFont="1" applyBorder="1" applyAlignment="1">
      <alignment horizontal="center"/>
    </xf>
    <xf numFmtId="0" fontId="37" fillId="0" borderId="8" xfId="1" applyFont="1" applyBorder="1" applyAlignment="1">
      <alignment horizontal="center"/>
    </xf>
    <xf numFmtId="0" fontId="37" fillId="31" borderId="0" xfId="1" applyFont="1" applyFill="1" applyAlignment="1">
      <alignment horizontal="center"/>
    </xf>
    <xf numFmtId="0" fontId="37" fillId="0" borderId="66" xfId="1" applyFont="1" applyBorder="1" applyAlignment="1">
      <alignment horizontal="center"/>
    </xf>
    <xf numFmtId="167" fontId="37" fillId="11" borderId="0" xfId="1" applyNumberFormat="1" applyFont="1" applyFill="1" applyBorder="1" applyAlignment="1">
      <alignment horizontal="center"/>
    </xf>
    <xf numFmtId="0" fontId="37" fillId="0" borderId="47" xfId="1" applyFont="1" applyBorder="1" applyAlignment="1">
      <alignment horizontal="center"/>
    </xf>
    <xf numFmtId="0" fontId="44" fillId="0" borderId="4" xfId="1" applyFont="1" applyBorder="1"/>
    <xf numFmtId="0" fontId="44" fillId="0" borderId="8" xfId="1" applyFont="1" applyBorder="1" applyAlignment="1">
      <alignment horizontal="right"/>
    </xf>
    <xf numFmtId="0" fontId="44" fillId="0" borderId="0" xfId="1" applyFont="1" applyBorder="1" applyAlignment="1">
      <alignment horizontal="right"/>
    </xf>
    <xf numFmtId="0" fontId="37" fillId="0" borderId="47" xfId="1" applyFont="1" applyBorder="1"/>
    <xf numFmtId="0" fontId="37" fillId="0" borderId="32" xfId="1" applyFont="1" applyBorder="1"/>
    <xf numFmtId="167" fontId="39" fillId="4" borderId="56" xfId="1" applyNumberFormat="1" applyFont="1" applyFill="1" applyBorder="1" applyAlignment="1">
      <alignment horizontal="center"/>
    </xf>
    <xf numFmtId="167" fontId="37" fillId="0" borderId="0" xfId="1" applyNumberFormat="1" applyFont="1" applyFill="1" applyBorder="1" applyAlignment="1" applyProtection="1">
      <alignment horizontal="center"/>
    </xf>
    <xf numFmtId="0" fontId="39" fillId="0" borderId="4" xfId="1" applyFont="1" applyFill="1" applyBorder="1"/>
    <xf numFmtId="0" fontId="37" fillId="23" borderId="43" xfId="1" applyFont="1" applyFill="1" applyBorder="1" applyAlignment="1">
      <alignment horizontal="center"/>
    </xf>
    <xf numFmtId="21" fontId="37" fillId="0" borderId="0" xfId="1" applyNumberFormat="1" applyFont="1" applyBorder="1" applyAlignment="1" applyProtection="1">
      <alignment horizontal="center"/>
    </xf>
    <xf numFmtId="0" fontId="43" fillId="0" borderId="4" xfId="1" applyFont="1" applyBorder="1"/>
    <xf numFmtId="167" fontId="37" fillId="4" borderId="56" xfId="1" applyNumberFormat="1" applyFont="1" applyFill="1" applyBorder="1" applyAlignment="1">
      <alignment horizontal="center"/>
    </xf>
    <xf numFmtId="0" fontId="37" fillId="26" borderId="24" xfId="1" quotePrefix="1" applyFont="1" applyFill="1" applyBorder="1" applyAlignment="1">
      <alignment horizontal="center"/>
    </xf>
    <xf numFmtId="0" fontId="37" fillId="0" borderId="55" xfId="1" applyFont="1" applyBorder="1"/>
    <xf numFmtId="0" fontId="37" fillId="0" borderId="64" xfId="1" applyFont="1" applyBorder="1"/>
    <xf numFmtId="167" fontId="39" fillId="23" borderId="42" xfId="1" applyNumberFormat="1" applyFont="1" applyFill="1" applyBorder="1" applyAlignment="1">
      <alignment horizontal="center"/>
    </xf>
    <xf numFmtId="0" fontId="37" fillId="27" borderId="24" xfId="1" quotePrefix="1" applyFont="1" applyFill="1" applyBorder="1" applyAlignment="1">
      <alignment horizontal="center"/>
    </xf>
    <xf numFmtId="167" fontId="39" fillId="0" borderId="8" xfId="1" applyNumberFormat="1" applyFont="1" applyBorder="1" applyAlignment="1">
      <alignment horizontal="center"/>
    </xf>
    <xf numFmtId="0" fontId="37" fillId="0" borderId="24" xfId="1" applyFont="1" applyBorder="1" applyAlignment="1">
      <alignment horizontal="center"/>
    </xf>
    <xf numFmtId="0" fontId="37" fillId="0" borderId="31" xfId="1" applyFont="1" applyBorder="1"/>
    <xf numFmtId="167" fontId="39" fillId="17" borderId="33" xfId="1" applyNumberFormat="1" applyFont="1" applyFill="1" applyBorder="1" applyAlignment="1">
      <alignment horizontal="center"/>
    </xf>
    <xf numFmtId="167" fontId="39" fillId="0" borderId="0" xfId="1" applyNumberFormat="1" applyFont="1" applyFill="1" applyBorder="1" applyAlignment="1" applyProtection="1">
      <alignment horizontal="center"/>
    </xf>
    <xf numFmtId="2" fontId="39" fillId="0" borderId="0" xfId="1" applyNumberFormat="1" applyFont="1" applyBorder="1"/>
    <xf numFmtId="167" fontId="39" fillId="0" borderId="70" xfId="1" applyNumberFormat="1" applyFont="1" applyBorder="1" applyAlignment="1">
      <alignment horizontal="center"/>
    </xf>
    <xf numFmtId="0" fontId="37" fillId="2" borderId="24" xfId="1" applyFont="1" applyFill="1" applyBorder="1"/>
    <xf numFmtId="167" fontId="45" fillId="9" borderId="33" xfId="1" applyNumberFormat="1" applyFont="1" applyFill="1" applyBorder="1" applyAlignment="1">
      <alignment horizontal="center"/>
    </xf>
    <xf numFmtId="0" fontId="37" fillId="4" borderId="24" xfId="1" applyFont="1" applyFill="1" applyBorder="1"/>
    <xf numFmtId="0" fontId="37" fillId="0" borderId="37" xfId="1" applyFont="1" applyBorder="1"/>
    <xf numFmtId="0" fontId="37" fillId="0" borderId="38" xfId="1" applyFont="1" applyBorder="1"/>
    <xf numFmtId="0" fontId="37" fillId="0" borderId="8" xfId="1" applyFont="1" applyBorder="1" applyAlignment="1">
      <alignment horizontal="left"/>
    </xf>
    <xf numFmtId="167" fontId="37" fillId="0" borderId="0" xfId="1" applyNumberFormat="1" applyFont="1" applyBorder="1"/>
    <xf numFmtId="169" fontId="39" fillId="0" borderId="0" xfId="1" applyNumberFormat="1" applyFont="1" applyBorder="1" applyProtection="1"/>
    <xf numFmtId="0" fontId="37" fillId="0" borderId="0" xfId="1" applyFont="1" applyBorder="1" applyAlignment="1">
      <alignment horizontal="left"/>
    </xf>
    <xf numFmtId="0" fontId="37" fillId="0" borderId="11" xfId="1" applyFont="1" applyBorder="1" applyAlignment="1"/>
    <xf numFmtId="0" fontId="37" fillId="0" borderId="11" xfId="1" applyFont="1" applyBorder="1"/>
    <xf numFmtId="0" fontId="37" fillId="0" borderId="12" xfId="1" applyFont="1" applyBorder="1" applyAlignment="1">
      <alignment horizontal="center"/>
    </xf>
    <xf numFmtId="0" fontId="37" fillId="0" borderId="0" xfId="1" applyFont="1" applyFill="1" applyBorder="1" applyAlignment="1"/>
    <xf numFmtId="0" fontId="37" fillId="0" borderId="0" xfId="1" applyFont="1" applyAlignment="1">
      <alignment horizontal="left"/>
    </xf>
    <xf numFmtId="0" fontId="46" fillId="5" borderId="59" xfId="0" applyNumberFormat="1" applyFont="1" applyFill="1" applyBorder="1" applyAlignment="1">
      <alignment horizontal="center"/>
    </xf>
    <xf numFmtId="0" fontId="0" fillId="5" borderId="0" xfId="0" applyFill="1"/>
    <xf numFmtId="0" fontId="2" fillId="0" borderId="13" xfId="0" applyFont="1" applyBorder="1"/>
    <xf numFmtId="0" fontId="0" fillId="30" borderId="14" xfId="0" applyFill="1" applyBorder="1" applyAlignment="1">
      <alignment horizontal="center"/>
    </xf>
    <xf numFmtId="0" fontId="29" fillId="32" borderId="15" xfId="0" applyNumberFormat="1" applyFont="1" applyFill="1" applyBorder="1" applyAlignment="1" applyProtection="1">
      <alignment horizontal="left" vertical="center"/>
    </xf>
    <xf numFmtId="0" fontId="29" fillId="32" borderId="27" xfId="0" applyNumberFormat="1" applyFont="1" applyFill="1" applyBorder="1" applyAlignment="1" applyProtection="1">
      <alignment horizontal="left" vertical="center"/>
    </xf>
    <xf numFmtId="0" fontId="0" fillId="32" borderId="27" xfId="0" applyNumberFormat="1" applyFill="1" applyBorder="1" applyAlignment="1" applyProtection="1">
      <alignment vertical="center"/>
    </xf>
    <xf numFmtId="0" fontId="10" fillId="32" borderId="69" xfId="0" applyNumberFormat="1" applyFont="1" applyFill="1" applyBorder="1" applyAlignment="1">
      <alignment horizontal="left" vertical="center"/>
    </xf>
    <xf numFmtId="0" fontId="2" fillId="5" borderId="0" xfId="0" applyFont="1" applyFill="1"/>
    <xf numFmtId="0" fontId="0" fillId="0" borderId="45" xfId="0" applyBorder="1"/>
    <xf numFmtId="0" fontId="0" fillId="30" borderId="25" xfId="0" applyFill="1" applyBorder="1" applyAlignment="1">
      <alignment horizontal="right"/>
    </xf>
    <xf numFmtId="0" fontId="47" fillId="28" borderId="1" xfId="0" applyNumberFormat="1" applyFont="1" applyFill="1" applyBorder="1" applyAlignment="1">
      <alignment horizontal="left" vertical="top" wrapText="1"/>
    </xf>
    <xf numFmtId="0" fontId="47" fillId="28" borderId="2" xfId="0" applyNumberFormat="1" applyFont="1" applyFill="1" applyBorder="1" applyAlignment="1">
      <alignment horizontal="left" vertical="top" wrapText="1"/>
    </xf>
    <xf numFmtId="0" fontId="48" fillId="28" borderId="81" xfId="0" applyNumberFormat="1" applyFont="1" applyFill="1" applyBorder="1" applyAlignment="1">
      <alignment horizontal="left" vertical="top" wrapText="1"/>
    </xf>
    <xf numFmtId="0" fontId="47" fillId="28" borderId="14" xfId="0" applyNumberFormat="1" applyFont="1" applyFill="1" applyBorder="1" applyAlignment="1">
      <alignment horizontal="left" vertical="top" wrapText="1"/>
    </xf>
    <xf numFmtId="0" fontId="0" fillId="5" borderId="24" xfId="0" applyFill="1" applyBorder="1"/>
    <xf numFmtId="0" fontId="0" fillId="0" borderId="43" xfId="0" applyBorder="1"/>
    <xf numFmtId="0" fontId="0" fillId="30" borderId="30" xfId="0" applyFill="1" applyBorder="1"/>
    <xf numFmtId="0" fontId="47" fillId="28" borderId="10" xfId="0" applyNumberFormat="1" applyFont="1" applyFill="1" applyBorder="1" applyAlignment="1">
      <alignment horizontal="left" vertical="top" wrapText="1"/>
    </xf>
    <xf numFmtId="0" fontId="47" fillId="28" borderId="11" xfId="0" applyNumberFormat="1" applyFont="1" applyFill="1" applyBorder="1" applyAlignment="1">
      <alignment horizontal="left" vertical="top" wrapText="1"/>
    </xf>
    <xf numFmtId="0" fontId="47" fillId="28" borderId="18" xfId="0" applyNumberFormat="1" applyFont="1" applyFill="1" applyBorder="1" applyAlignment="1">
      <alignment horizontal="left" vertical="top" wrapText="1"/>
    </xf>
    <xf numFmtId="0" fontId="47" fillId="28" borderId="19" xfId="0" applyNumberFormat="1" applyFont="1" applyFill="1" applyBorder="1" applyAlignment="1">
      <alignment horizontal="left" vertical="top" wrapText="1"/>
    </xf>
    <xf numFmtId="0" fontId="29" fillId="33" borderId="45" xfId="0" applyNumberFormat="1" applyFont="1" applyFill="1" applyBorder="1" applyAlignment="1">
      <alignment horizontal="left" vertical="top" wrapText="1"/>
    </xf>
    <xf numFmtId="0" fontId="29" fillId="33" borderId="65" xfId="0" applyNumberFormat="1" applyFont="1" applyFill="1" applyBorder="1" applyAlignment="1">
      <alignment horizontal="left" vertical="top" wrapText="1"/>
    </xf>
    <xf numFmtId="0" fontId="29" fillId="33" borderId="26" xfId="0" applyNumberFormat="1" applyFont="1" applyFill="1" applyBorder="1" applyAlignment="1">
      <alignment horizontal="left" vertical="top" wrapText="1"/>
    </xf>
    <xf numFmtId="49" fontId="29" fillId="33" borderId="25" xfId="0" applyNumberFormat="1" applyFont="1" applyFill="1" applyBorder="1" applyAlignment="1">
      <alignment horizontal="left" vertical="top" wrapText="1"/>
    </xf>
    <xf numFmtId="0" fontId="0" fillId="2" borderId="43" xfId="0" applyFill="1" applyBorder="1"/>
    <xf numFmtId="0" fontId="0" fillId="2" borderId="30" xfId="0" applyFill="1" applyBorder="1"/>
    <xf numFmtId="0" fontId="29" fillId="33" borderId="43" xfId="0" applyNumberFormat="1" applyFont="1" applyFill="1" applyBorder="1" applyAlignment="1">
      <alignment horizontal="left" vertical="top" wrapText="1"/>
    </xf>
    <xf numFmtId="0" fontId="29" fillId="33" borderId="24" xfId="0" applyNumberFormat="1" applyFont="1" applyFill="1" applyBorder="1" applyAlignment="1">
      <alignment horizontal="left" vertical="top" wrapText="1"/>
    </xf>
    <xf numFmtId="49" fontId="29" fillId="33" borderId="30" xfId="0" applyNumberFormat="1" applyFont="1" applyFill="1" applyBorder="1" applyAlignment="1">
      <alignment horizontal="left" vertical="top" wrapText="1"/>
    </xf>
    <xf numFmtId="0" fontId="0" fillId="0" borderId="43" xfId="0" applyFill="1" applyBorder="1"/>
    <xf numFmtId="0" fontId="0" fillId="0" borderId="43" xfId="0" applyBorder="1" applyAlignment="1">
      <alignment wrapText="1"/>
    </xf>
    <xf numFmtId="0" fontId="0" fillId="5" borderId="51" xfId="0" applyFill="1" applyBorder="1"/>
    <xf numFmtId="0" fontId="0" fillId="29" borderId="36" xfId="0" applyFill="1" applyBorder="1"/>
    <xf numFmtId="0" fontId="0" fillId="5" borderId="82" xfId="0" applyFill="1" applyBorder="1"/>
    <xf numFmtId="0" fontId="0" fillId="29" borderId="8" xfId="0" applyFont="1" applyFill="1" applyBorder="1"/>
    <xf numFmtId="0" fontId="0" fillId="5" borderId="24" xfId="0" applyFill="1" applyBorder="1" applyAlignment="1">
      <alignment wrapText="1"/>
    </xf>
    <xf numFmtId="0" fontId="0" fillId="5" borderId="15" xfId="0" applyFill="1" applyBorder="1" applyAlignment="1">
      <alignment wrapText="1"/>
    </xf>
    <xf numFmtId="0" fontId="0" fillId="34" borderId="16" xfId="0" applyFill="1" applyBorder="1"/>
    <xf numFmtId="0" fontId="29" fillId="33" borderId="43" xfId="0" applyNumberFormat="1" applyFont="1" applyFill="1" applyBorder="1" applyAlignment="1">
      <alignment horizontal="left" vertical="center"/>
    </xf>
    <xf numFmtId="0" fontId="29" fillId="33" borderId="24" xfId="0" applyNumberFormat="1" applyFont="1" applyFill="1" applyBorder="1" applyAlignment="1">
      <alignment horizontal="left" vertical="center"/>
    </xf>
    <xf numFmtId="49" fontId="29" fillId="33" borderId="30" xfId="0" applyNumberFormat="1" applyFont="1" applyFill="1" applyBorder="1" applyAlignment="1">
      <alignment horizontal="left" vertical="center"/>
    </xf>
    <xf numFmtId="0" fontId="46" fillId="0" borderId="0" xfId="0" applyNumberFormat="1" applyFont="1" applyFill="1" applyBorder="1" applyAlignment="1">
      <alignment horizontal="center"/>
    </xf>
    <xf numFmtId="0" fontId="0" fillId="0" borderId="0" xfId="0" applyFill="1" applyBorder="1"/>
    <xf numFmtId="0" fontId="2" fillId="0" borderId="0" xfId="0" applyFont="1" applyFill="1" applyBorder="1"/>
    <xf numFmtId="0" fontId="29" fillId="33" borderId="43" xfId="0" applyNumberFormat="1" applyFont="1" applyFill="1" applyBorder="1" applyAlignment="1">
      <alignment vertical="top" wrapText="1"/>
    </xf>
    <xf numFmtId="0" fontId="29" fillId="33" borderId="24" xfId="0" applyNumberFormat="1" applyFont="1" applyFill="1" applyBorder="1" applyAlignment="1">
      <alignment vertical="top" wrapText="1"/>
    </xf>
    <xf numFmtId="49" fontId="29" fillId="33" borderId="30" xfId="0" applyNumberFormat="1" applyFont="1" applyFill="1" applyBorder="1" applyAlignment="1">
      <alignment vertical="top" wrapText="1"/>
    </xf>
    <xf numFmtId="0" fontId="29" fillId="33" borderId="24" xfId="0" applyNumberFormat="1" applyFont="1" applyFill="1" applyBorder="1" applyAlignment="1" applyProtection="1">
      <alignment vertical="center"/>
      <protection locked="0"/>
    </xf>
    <xf numFmtId="49" fontId="29" fillId="33" borderId="8" xfId="0" applyNumberFormat="1" applyFont="1" applyFill="1" applyBorder="1" applyAlignment="1" applyProtection="1">
      <alignment vertical="center"/>
      <protection locked="0"/>
    </xf>
    <xf numFmtId="1" fontId="29" fillId="33" borderId="24" xfId="0" applyNumberFormat="1" applyFont="1" applyFill="1" applyBorder="1" applyAlignment="1">
      <alignment horizontal="left" vertical="center"/>
    </xf>
    <xf numFmtId="0" fontId="29" fillId="33" borderId="49" xfId="0" applyNumberFormat="1" applyFont="1" applyFill="1" applyBorder="1" applyAlignment="1">
      <alignment vertical="top" wrapText="1"/>
    </xf>
    <xf numFmtId="0" fontId="29" fillId="33" borderId="51" xfId="0" applyNumberFormat="1" applyFont="1" applyFill="1" applyBorder="1" applyAlignment="1">
      <alignment vertical="top" wrapText="1"/>
    </xf>
    <xf numFmtId="0" fontId="29" fillId="33" borderId="41" xfId="0" applyNumberFormat="1" applyFont="1" applyFill="1" applyBorder="1" applyAlignment="1">
      <alignment vertical="top" wrapText="1"/>
    </xf>
    <xf numFmtId="0" fontId="29" fillId="33" borderId="82" xfId="0" applyNumberFormat="1" applyFont="1" applyFill="1" applyBorder="1" applyAlignment="1">
      <alignment vertical="top" wrapText="1"/>
    </xf>
    <xf numFmtId="0" fontId="29" fillId="33" borderId="45" xfId="0" applyNumberFormat="1" applyFont="1" applyFill="1" applyBorder="1" applyAlignment="1">
      <alignment vertical="top" wrapText="1"/>
    </xf>
    <xf numFmtId="0" fontId="29" fillId="33" borderId="26" xfId="0" applyNumberFormat="1" applyFont="1" applyFill="1" applyBorder="1" applyAlignment="1">
      <alignment vertical="top" wrapText="1"/>
    </xf>
    <xf numFmtId="0" fontId="29" fillId="33" borderId="46" xfId="0" applyNumberFormat="1" applyFont="1" applyFill="1" applyBorder="1" applyAlignment="1">
      <alignment vertical="top" wrapText="1"/>
    </xf>
    <xf numFmtId="0" fontId="29" fillId="33" borderId="47" xfId="0" applyNumberFormat="1" applyFont="1" applyFill="1" applyBorder="1" applyAlignment="1">
      <alignment vertical="top" wrapText="1"/>
    </xf>
    <xf numFmtId="0" fontId="29" fillId="33" borderId="43" xfId="0" applyNumberFormat="1" applyFont="1" applyFill="1" applyBorder="1"/>
    <xf numFmtId="0" fontId="29" fillId="33" borderId="24" xfId="0" applyNumberFormat="1" applyFont="1" applyFill="1" applyBorder="1" applyAlignment="1">
      <alignment vertical="center"/>
    </xf>
    <xf numFmtId="0" fontId="29" fillId="33" borderId="47" xfId="0" applyNumberFormat="1" applyFont="1" applyFill="1" applyBorder="1" applyAlignment="1">
      <alignment vertical="center"/>
    </xf>
    <xf numFmtId="0" fontId="29" fillId="33" borderId="43" xfId="0" applyNumberFormat="1" applyFont="1" applyFill="1" applyBorder="1" applyAlignment="1">
      <alignment vertical="center"/>
    </xf>
    <xf numFmtId="0" fontId="29" fillId="33" borderId="47" xfId="0" applyNumberFormat="1" applyFont="1" applyFill="1" applyBorder="1" applyAlignment="1">
      <alignment vertical="center" wrapText="1"/>
    </xf>
    <xf numFmtId="0" fontId="0" fillId="0" borderId="0" xfId="0" applyAlignment="1">
      <alignment vertical="center"/>
    </xf>
    <xf numFmtId="0" fontId="49" fillId="35" borderId="5" xfId="0" applyFont="1" applyFill="1" applyBorder="1" applyAlignment="1">
      <alignment horizontal="center" vertical="center" wrapText="1"/>
    </xf>
    <xf numFmtId="0" fontId="49" fillId="35" borderId="69" xfId="0" applyFont="1" applyFill="1" applyBorder="1" applyAlignment="1">
      <alignment horizontal="center" vertical="center" wrapText="1"/>
    </xf>
    <xf numFmtId="0" fontId="49" fillId="36" borderId="69" xfId="0" applyFont="1" applyFill="1" applyBorder="1" applyAlignment="1">
      <alignment horizontal="center" vertical="center" wrapText="1"/>
    </xf>
    <xf numFmtId="0" fontId="49" fillId="37" borderId="69" xfId="0" applyFont="1" applyFill="1" applyBorder="1" applyAlignment="1">
      <alignment horizontal="center" vertical="center" wrapText="1"/>
    </xf>
    <xf numFmtId="0" fontId="37" fillId="11" borderId="83" xfId="0" applyFont="1" applyFill="1" applyBorder="1" applyAlignment="1">
      <alignment horizontal="center"/>
    </xf>
    <xf numFmtId="0" fontId="0" fillId="11" borderId="84" xfId="0" applyFill="1" applyBorder="1" applyAlignment="1">
      <alignment horizontal="center"/>
    </xf>
    <xf numFmtId="0" fontId="49" fillId="35" borderId="6" xfId="0" applyFont="1" applyFill="1" applyBorder="1" applyAlignment="1">
      <alignment horizontal="center" vertical="center" wrapText="1"/>
    </xf>
    <xf numFmtId="0" fontId="49" fillId="35" borderId="12" xfId="0" applyFont="1" applyFill="1" applyBorder="1" applyAlignment="1">
      <alignment horizontal="center" vertical="center" wrapText="1"/>
    </xf>
    <xf numFmtId="0" fontId="49" fillId="36" borderId="12" xfId="0" applyFont="1" applyFill="1" applyBorder="1" applyAlignment="1">
      <alignment horizontal="center" vertical="center" wrapText="1"/>
    </xf>
    <xf numFmtId="0" fontId="49" fillId="37" borderId="12" xfId="0" applyFont="1" applyFill="1" applyBorder="1" applyAlignment="1">
      <alignment horizontal="center" vertical="center" wrapText="1"/>
    </xf>
    <xf numFmtId="0" fontId="0" fillId="0" borderId="83" xfId="0" applyBorder="1" applyAlignment="1">
      <alignment horizontal="center"/>
    </xf>
    <xf numFmtId="2" fontId="0" fillId="0" borderId="84" xfId="0" applyNumberFormat="1" applyBorder="1" applyAlignment="1">
      <alignment horizontal="center"/>
    </xf>
    <xf numFmtId="0" fontId="50" fillId="0" borderId="6" xfId="0" applyFont="1" applyBorder="1" applyAlignment="1">
      <alignment horizontal="center" vertical="center" wrapText="1"/>
    </xf>
    <xf numFmtId="0" fontId="50" fillId="0" borderId="12" xfId="0" applyFont="1" applyBorder="1" applyAlignment="1">
      <alignment vertical="center" wrapText="1"/>
    </xf>
    <xf numFmtId="0" fontId="50" fillId="0" borderId="12" xfId="0" applyFont="1" applyBorder="1" applyAlignment="1">
      <alignment horizontal="center" vertical="center" wrapText="1"/>
    </xf>
    <xf numFmtId="0" fontId="0" fillId="0" borderId="83" xfId="0" applyFill="1" applyBorder="1" applyAlignment="1">
      <alignment horizontal="center"/>
    </xf>
    <xf numFmtId="0" fontId="0" fillId="0" borderId="85" xfId="0" applyBorder="1" applyAlignment="1">
      <alignment horizontal="center"/>
    </xf>
    <xf numFmtId="2" fontId="0" fillId="0" borderId="86" xfId="0" applyNumberFormat="1" applyBorder="1" applyAlignment="1">
      <alignment horizontal="center"/>
    </xf>
    <xf numFmtId="2" fontId="0" fillId="0" borderId="87" xfId="0" applyNumberFormat="1" applyBorder="1" applyAlignment="1">
      <alignment horizontal="center"/>
    </xf>
    <xf numFmtId="0" fontId="0" fillId="0" borderId="85" xfId="0" applyFill="1" applyBorder="1" applyAlignment="1">
      <alignment horizontal="center"/>
    </xf>
    <xf numFmtId="2" fontId="0" fillId="0" borderId="88" xfId="0" applyNumberFormat="1" applyBorder="1" applyAlignment="1">
      <alignment horizontal="center"/>
    </xf>
    <xf numFmtId="2" fontId="6" fillId="0" borderId="56" xfId="1" applyNumberFormat="1" applyFont="1" applyFill="1" applyBorder="1" applyAlignment="1">
      <alignment horizontal="center" wrapText="1"/>
    </xf>
    <xf numFmtId="0" fontId="51" fillId="0" borderId="0" xfId="2" applyAlignment="1">
      <alignment horizontal="center"/>
    </xf>
    <xf numFmtId="164" fontId="0" fillId="0" borderId="0" xfId="0" applyNumberFormat="1"/>
    <xf numFmtId="170" fontId="0" fillId="0" borderId="0" xfId="0" applyNumberFormat="1"/>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0" fontId="6" fillId="0" borderId="0" xfId="1" applyFont="1" applyAlignment="1">
      <alignment horizontal="center"/>
    </xf>
    <xf numFmtId="167" fontId="37" fillId="30" borderId="5" xfId="1" applyNumberFormat="1" applyFont="1" applyFill="1" applyBorder="1" applyAlignment="1">
      <alignment horizontal="center"/>
    </xf>
    <xf numFmtId="14" fontId="0" fillId="0" borderId="0" xfId="0" applyNumberFormat="1" applyFill="1" applyBorder="1"/>
    <xf numFmtId="0" fontId="0" fillId="0" borderId="10" xfId="0" applyFill="1" applyBorder="1"/>
    <xf numFmtId="0" fontId="0" fillId="0" borderId="11" xfId="0" applyFill="1" applyBorder="1"/>
    <xf numFmtId="0" fontId="0" fillId="0" borderId="12" xfId="0" applyFill="1" applyBorder="1"/>
    <xf numFmtId="14" fontId="0" fillId="0" borderId="0" xfId="0" applyNumberFormat="1" applyFill="1" applyBorder="1" applyAlignment="1">
      <alignment horizontal="center"/>
    </xf>
    <xf numFmtId="164" fontId="0" fillId="0" borderId="0" xfId="0" applyNumberFormat="1" applyFill="1" applyBorder="1" applyAlignment="1">
      <alignment horizontal="center"/>
    </xf>
    <xf numFmtId="0" fontId="0" fillId="0" borderId="0" xfId="0" applyFill="1" applyBorder="1" applyAlignment="1">
      <alignment horizontal="center"/>
    </xf>
    <xf numFmtId="1" fontId="0" fillId="0" borderId="0" xfId="0" applyNumberFormat="1" applyFill="1" applyBorder="1" applyAlignment="1">
      <alignment horizontal="center"/>
    </xf>
    <xf numFmtId="22" fontId="0" fillId="0" borderId="0" xfId="0" applyNumberFormat="1" applyFont="1" applyFill="1" applyBorder="1"/>
    <xf numFmtId="165" fontId="0" fillId="0" borderId="0" xfId="0" applyNumberFormat="1" applyFill="1" applyBorder="1" applyAlignment="1">
      <alignment horizontal="center"/>
    </xf>
    <xf numFmtId="166" fontId="0" fillId="0" borderId="0" xfId="0" applyNumberFormat="1" applyFill="1" applyBorder="1"/>
    <xf numFmtId="164" fontId="0" fillId="0" borderId="0" xfId="0" applyNumberFormat="1" applyFill="1" applyBorder="1"/>
    <xf numFmtId="0" fontId="14" fillId="0" borderId="23" xfId="1" applyFont="1" applyFill="1" applyBorder="1" applyAlignment="1">
      <alignment horizontal="center"/>
    </xf>
    <xf numFmtId="0" fontId="14" fillId="0" borderId="29" xfId="1" applyFont="1" applyFill="1" applyBorder="1" applyAlignment="1">
      <alignment horizontal="center"/>
    </xf>
    <xf numFmtId="0" fontId="0" fillId="0" borderId="0" xfId="0"/>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0" fontId="0" fillId="0" borderId="0" xfId="0"/>
    <xf numFmtId="0" fontId="12" fillId="0" borderId="28" xfId="1" applyFont="1" applyFill="1" applyBorder="1" applyAlignment="1">
      <alignment horizontal="center"/>
    </xf>
    <xf numFmtId="0" fontId="14" fillId="0" borderId="28" xfId="1" applyFont="1" applyFill="1" applyBorder="1" applyAlignment="1">
      <alignment horizontal="center"/>
    </xf>
    <xf numFmtId="0" fontId="12" fillId="0" borderId="22" xfId="1" applyFont="1" applyFill="1" applyBorder="1" applyAlignment="1">
      <alignment horizontal="center"/>
    </xf>
    <xf numFmtId="0" fontId="14" fillId="0" borderId="22" xfId="1" applyFont="1" applyFill="1" applyBorder="1" applyAlignment="1">
      <alignment horizontal="center"/>
    </xf>
    <xf numFmtId="167" fontId="37" fillId="30" borderId="5" xfId="1" applyNumberFormat="1" applyFont="1" applyFill="1" applyBorder="1" applyAlignment="1">
      <alignment horizontal="center"/>
    </xf>
    <xf numFmtId="0" fontId="13" fillId="0" borderId="28" xfId="1" applyFont="1" applyFill="1" applyBorder="1" applyAlignment="1">
      <alignment horizontal="center"/>
    </xf>
    <xf numFmtId="0" fontId="13" fillId="0" borderId="22" xfId="1" applyFont="1" applyFill="1" applyBorder="1" applyAlignment="1">
      <alignment horizontal="center"/>
    </xf>
    <xf numFmtId="167" fontId="11" fillId="0" borderId="59" xfId="1" applyNumberFormat="1" applyFont="1" applyBorder="1" applyAlignment="1">
      <alignment horizontal="center"/>
    </xf>
    <xf numFmtId="167" fontId="11" fillId="0" borderId="24" xfId="1" applyNumberFormat="1" applyFont="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17" borderId="0" xfId="1" applyNumberFormat="1" applyFont="1" applyFill="1" applyBorder="1" applyAlignment="1">
      <alignment horizontal="center"/>
    </xf>
    <xf numFmtId="167" fontId="37" fillId="22" borderId="0"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0" fontId="0" fillId="0" borderId="0" xfId="0" applyNumberFormat="1"/>
    <xf numFmtId="0" fontId="0" fillId="8" borderId="0" xfId="0" applyNumberFormat="1" applyFill="1"/>
    <xf numFmtId="0" fontId="0" fillId="23" borderId="0" xfId="0" applyNumberFormat="1" applyFill="1"/>
    <xf numFmtId="0" fontId="0" fillId="11" borderId="0" xfId="0" applyNumberFormat="1" applyFill="1" applyAlignment="1">
      <alignment horizontal="left"/>
    </xf>
    <xf numFmtId="167" fontId="37" fillId="19" borderId="0"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167" fontId="37" fillId="30" borderId="5" xfId="1" applyNumberFormat="1" applyFont="1" applyFill="1" applyBorder="1" applyAlignment="1">
      <alignment horizontal="center"/>
    </xf>
    <xf numFmtId="0" fontId="1" fillId="0" borderId="9" xfId="0" applyFont="1" applyBorder="1" applyAlignment="1">
      <alignment horizontal="center"/>
    </xf>
    <xf numFmtId="0" fontId="1" fillId="0" borderId="6" xfId="0" applyFont="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center"/>
    </xf>
    <xf numFmtId="0" fontId="9" fillId="2" borderId="27" xfId="1" applyFont="1" applyFill="1" applyBorder="1" applyAlignment="1">
      <alignment horizontal="center"/>
    </xf>
    <xf numFmtId="0" fontId="9" fillId="2" borderId="2" xfId="1" applyFont="1" applyFill="1" applyBorder="1" applyAlignment="1">
      <alignment horizontal="center"/>
    </xf>
    <xf numFmtId="0" fontId="9" fillId="2" borderId="0" xfId="1" applyFont="1" applyFill="1" applyBorder="1" applyAlignment="1">
      <alignment horizontal="center"/>
    </xf>
    <xf numFmtId="0" fontId="5" fillId="14" borderId="26" xfId="1" applyFont="1" applyFill="1" applyBorder="1" applyAlignment="1">
      <alignment horizontal="center"/>
    </xf>
    <xf numFmtId="0" fontId="5" fillId="14" borderId="25" xfId="1" applyFont="1" applyFill="1" applyBorder="1" applyAlignment="1">
      <alignment horizontal="center"/>
    </xf>
    <xf numFmtId="0" fontId="5" fillId="7" borderId="28" xfId="0" applyFont="1" applyFill="1" applyBorder="1" applyAlignment="1">
      <alignment horizontal="center" textRotation="90"/>
    </xf>
    <xf numFmtId="0" fontId="5" fillId="7" borderId="57" xfId="0" applyFont="1" applyFill="1" applyBorder="1" applyAlignment="1">
      <alignment horizontal="center" textRotation="90"/>
    </xf>
    <xf numFmtId="0" fontId="5" fillId="7" borderId="22" xfId="0" applyFont="1" applyFill="1" applyBorder="1" applyAlignment="1">
      <alignment horizontal="center" textRotation="90"/>
    </xf>
    <xf numFmtId="0" fontId="9" fillId="2" borderId="11" xfId="1" applyFont="1" applyFill="1" applyBorder="1" applyAlignment="1">
      <alignment horizontal="center"/>
    </xf>
    <xf numFmtId="0" fontId="5" fillId="14" borderId="45" xfId="1" applyFont="1" applyFill="1" applyBorder="1" applyAlignment="1">
      <alignment horizontal="center"/>
    </xf>
    <xf numFmtId="0" fontId="5" fillId="14" borderId="43" xfId="1" applyFont="1" applyFill="1" applyBorder="1" applyAlignment="1">
      <alignment horizontal="center"/>
    </xf>
    <xf numFmtId="0" fontId="5" fillId="14" borderId="24" xfId="1" applyFont="1" applyFill="1" applyBorder="1" applyAlignment="1">
      <alignment horizontal="center"/>
    </xf>
    <xf numFmtId="0" fontId="5" fillId="14" borderId="30" xfId="1" applyFont="1" applyFill="1" applyBorder="1" applyAlignment="1">
      <alignment horizontal="center"/>
    </xf>
    <xf numFmtId="14" fontId="5" fillId="0" borderId="31" xfId="1" applyNumberFormat="1" applyFont="1" applyFill="1" applyBorder="1" applyAlignment="1">
      <alignment horizontal="center"/>
    </xf>
    <xf numFmtId="14" fontId="5" fillId="0" borderId="32" xfId="1" applyNumberFormat="1" applyFont="1" applyFill="1" applyBorder="1" applyAlignment="1">
      <alignment horizontal="center"/>
    </xf>
    <xf numFmtId="14" fontId="5" fillId="0" borderId="33" xfId="1" applyNumberFormat="1" applyFont="1" applyFill="1" applyBorder="1" applyAlignment="1">
      <alignment horizontal="center"/>
    </xf>
    <xf numFmtId="0" fontId="5" fillId="7" borderId="24" xfId="0" applyFont="1" applyFill="1" applyBorder="1" applyAlignment="1">
      <alignment horizontal="center" textRotation="90"/>
    </xf>
    <xf numFmtId="168" fontId="5" fillId="0" borderId="31" xfId="1" applyNumberFormat="1" applyFont="1" applyFill="1" applyBorder="1" applyAlignment="1">
      <alignment horizontal="center"/>
    </xf>
    <xf numFmtId="168" fontId="5" fillId="0" borderId="32" xfId="1" applyNumberFormat="1" applyFont="1" applyFill="1" applyBorder="1" applyAlignment="1">
      <alignment horizontal="center"/>
    </xf>
    <xf numFmtId="168" fontId="5" fillId="0" borderId="33" xfId="1" applyNumberFormat="1" applyFont="1" applyFill="1" applyBorder="1" applyAlignment="1">
      <alignment horizontal="center"/>
    </xf>
    <xf numFmtId="168" fontId="5" fillId="0" borderId="37" xfId="1" applyNumberFormat="1" applyFont="1" applyFill="1" applyBorder="1" applyAlignment="1">
      <alignment horizontal="center"/>
    </xf>
    <xf numFmtId="168" fontId="5" fillId="0" borderId="38" xfId="1" applyNumberFormat="1" applyFont="1" applyFill="1" applyBorder="1" applyAlignment="1">
      <alignment horizontal="center"/>
    </xf>
    <xf numFmtId="168" fontId="5" fillId="0" borderId="39" xfId="1" applyNumberFormat="1" applyFont="1" applyFill="1" applyBorder="1" applyAlignment="1">
      <alignment horizontal="center"/>
    </xf>
    <xf numFmtId="167" fontId="5" fillId="14" borderId="24" xfId="1" applyNumberFormat="1" applyFont="1" applyFill="1" applyBorder="1" applyAlignment="1">
      <alignment horizontal="center"/>
    </xf>
    <xf numFmtId="167" fontId="5" fillId="14" borderId="30" xfId="1" applyNumberFormat="1" applyFont="1" applyFill="1" applyBorder="1" applyAlignment="1">
      <alignment horizontal="center"/>
    </xf>
    <xf numFmtId="2" fontId="5" fillId="14" borderId="24" xfId="1" applyNumberFormat="1" applyFont="1" applyFill="1" applyBorder="1" applyAlignment="1">
      <alignment horizontal="center"/>
    </xf>
    <xf numFmtId="2" fontId="5" fillId="14" borderId="30" xfId="1" applyNumberFormat="1" applyFont="1" applyFill="1" applyBorder="1" applyAlignment="1">
      <alignment horizontal="center"/>
    </xf>
    <xf numFmtId="2" fontId="5" fillId="14" borderId="41" xfId="1" applyNumberFormat="1" applyFont="1" applyFill="1" applyBorder="1" applyAlignment="1">
      <alignment horizontal="center"/>
    </xf>
    <xf numFmtId="2" fontId="5" fillId="14" borderId="36" xfId="1" applyNumberFormat="1" applyFont="1" applyFill="1" applyBorder="1" applyAlignment="1">
      <alignment horizontal="center"/>
    </xf>
    <xf numFmtId="167" fontId="5" fillId="14" borderId="41" xfId="1" applyNumberFormat="1" applyFont="1" applyFill="1" applyBorder="1" applyAlignment="1">
      <alignment horizontal="center"/>
    </xf>
    <xf numFmtId="167" fontId="5" fillId="14" borderId="36" xfId="1" applyNumberFormat="1" applyFont="1" applyFill="1" applyBorder="1" applyAlignment="1">
      <alignment horizontal="center"/>
    </xf>
    <xf numFmtId="167" fontId="11" fillId="7" borderId="53" xfId="1" applyNumberFormat="1" applyFont="1" applyFill="1" applyBorder="1" applyAlignment="1">
      <alignment horizontal="center"/>
    </xf>
    <xf numFmtId="167" fontId="11" fillId="7" borderId="0" xfId="1" applyNumberFormat="1" applyFont="1" applyFill="1" applyBorder="1" applyAlignment="1">
      <alignment horizontal="center"/>
    </xf>
    <xf numFmtId="167" fontId="11" fillId="7" borderId="8" xfId="1" applyNumberFormat="1" applyFont="1" applyFill="1" applyBorder="1" applyAlignment="1">
      <alignment horizontal="center"/>
    </xf>
    <xf numFmtId="167" fontId="11" fillId="21" borderId="54" xfId="1" applyNumberFormat="1" applyFont="1" applyFill="1" applyBorder="1" applyAlignment="1">
      <alignment horizontal="center"/>
    </xf>
    <xf numFmtId="167" fontId="11" fillId="21" borderId="11" xfId="1" applyNumberFormat="1" applyFont="1" applyFill="1" applyBorder="1" applyAlignment="1">
      <alignment horizontal="center"/>
    </xf>
    <xf numFmtId="167" fontId="11" fillId="21" borderId="12" xfId="1" applyNumberFormat="1" applyFont="1" applyFill="1" applyBorder="1" applyAlignment="1">
      <alignment horizontal="center"/>
    </xf>
    <xf numFmtId="0" fontId="9" fillId="2" borderId="0" xfId="1" applyFont="1" applyFill="1" applyBorder="1" applyAlignment="1" applyProtection="1">
      <alignment horizontal="center"/>
      <protection locked="0"/>
    </xf>
    <xf numFmtId="167" fontId="5" fillId="0" borderId="52" xfId="1" applyNumberFormat="1" applyFont="1" applyBorder="1" applyAlignment="1">
      <alignment horizontal="center"/>
    </xf>
    <xf numFmtId="167" fontId="5" fillId="0" borderId="2" xfId="1" applyNumberFormat="1" applyFont="1" applyBorder="1" applyAlignment="1">
      <alignment horizontal="center"/>
    </xf>
    <xf numFmtId="167" fontId="5" fillId="0" borderId="3" xfId="1" applyNumberFormat="1" applyFont="1" applyBorder="1" applyAlignment="1">
      <alignment horizontal="center"/>
    </xf>
    <xf numFmtId="0" fontId="11" fillId="14" borderId="52" xfId="1" applyFont="1" applyFill="1" applyBorder="1" applyAlignment="1">
      <alignment horizontal="center"/>
    </xf>
    <xf numFmtId="0" fontId="11" fillId="14" borderId="2" xfId="1" applyFont="1" applyFill="1" applyBorder="1" applyAlignment="1">
      <alignment horizontal="center"/>
    </xf>
    <xf numFmtId="0" fontId="11" fillId="14" borderId="3" xfId="1" applyFont="1" applyFill="1" applyBorder="1" applyAlignment="1">
      <alignment horizontal="center"/>
    </xf>
    <xf numFmtId="167" fontId="11" fillId="20" borderId="53" xfId="1" applyNumberFormat="1" applyFont="1" applyFill="1" applyBorder="1" applyAlignment="1">
      <alignment horizontal="center"/>
    </xf>
    <xf numFmtId="167" fontId="11" fillId="20" borderId="0" xfId="1" applyNumberFormat="1" applyFont="1" applyFill="1" applyBorder="1" applyAlignment="1">
      <alignment horizontal="center"/>
    </xf>
    <xf numFmtId="167" fontId="11" fillId="20" borderId="8" xfId="1" applyNumberFormat="1" applyFont="1" applyFill="1" applyBorder="1" applyAlignment="1">
      <alignment horizontal="center"/>
    </xf>
    <xf numFmtId="167" fontId="5" fillId="0" borderId="53" xfId="1" applyNumberFormat="1" applyFont="1" applyBorder="1" applyAlignment="1">
      <alignment horizontal="center"/>
    </xf>
    <xf numFmtId="167" fontId="5" fillId="0" borderId="0" xfId="1" applyNumberFormat="1" applyFont="1" applyBorder="1" applyAlignment="1">
      <alignment horizontal="center"/>
    </xf>
    <xf numFmtId="167" fontId="5" fillId="0" borderId="8" xfId="1" applyNumberFormat="1" applyFont="1" applyBorder="1" applyAlignment="1">
      <alignment horizontal="center"/>
    </xf>
    <xf numFmtId="0" fontId="5" fillId="0" borderId="26" xfId="1" applyFont="1" applyFill="1" applyBorder="1" applyAlignment="1">
      <alignment horizontal="center"/>
    </xf>
    <xf numFmtId="0" fontId="5" fillId="0" borderId="25" xfId="1" applyFont="1" applyFill="1" applyBorder="1" applyAlignment="1">
      <alignment horizontal="center"/>
    </xf>
    <xf numFmtId="0" fontId="5" fillId="0" borderId="24" xfId="1" applyFont="1" applyFill="1" applyBorder="1" applyAlignment="1">
      <alignment horizontal="center"/>
    </xf>
    <xf numFmtId="0" fontId="5" fillId="0" borderId="30" xfId="1" applyFont="1" applyFill="1" applyBorder="1" applyAlignment="1">
      <alignment horizontal="center"/>
    </xf>
    <xf numFmtId="167" fontId="5" fillId="0" borderId="54" xfId="1" applyNumberFormat="1" applyFont="1" applyBorder="1" applyAlignment="1">
      <alignment horizontal="center"/>
    </xf>
    <xf numFmtId="167" fontId="5" fillId="0" borderId="11" xfId="1" applyNumberFormat="1" applyFont="1" applyBorder="1" applyAlignment="1">
      <alignment horizontal="center"/>
    </xf>
    <xf numFmtId="167" fontId="5" fillId="0" borderId="12" xfId="1" applyNumberFormat="1" applyFont="1" applyBorder="1" applyAlignment="1">
      <alignment horizontal="center"/>
    </xf>
    <xf numFmtId="2" fontId="5" fillId="0" borderId="26" xfId="1" applyNumberFormat="1" applyFont="1" applyFill="1" applyBorder="1" applyAlignment="1">
      <alignment horizontal="center"/>
    </xf>
    <xf numFmtId="2" fontId="5" fillId="0" borderId="25" xfId="1" applyNumberFormat="1" applyFont="1" applyFill="1" applyBorder="1" applyAlignment="1">
      <alignment horizontal="center"/>
    </xf>
    <xf numFmtId="2" fontId="5" fillId="0" borderId="24" xfId="1" applyNumberFormat="1" applyFont="1" applyFill="1" applyBorder="1" applyAlignment="1">
      <alignment horizontal="center"/>
    </xf>
    <xf numFmtId="2" fontId="5" fillId="0" borderId="30" xfId="1" applyNumberFormat="1" applyFont="1" applyFill="1" applyBorder="1" applyAlignment="1">
      <alignment horizontal="center"/>
    </xf>
    <xf numFmtId="2" fontId="5" fillId="0" borderId="41" xfId="1" applyNumberFormat="1" applyFont="1" applyBorder="1" applyAlignment="1">
      <alignment horizontal="center"/>
    </xf>
    <xf numFmtId="2" fontId="5" fillId="0" borderId="36" xfId="1" applyNumberFormat="1" applyFont="1" applyBorder="1" applyAlignment="1">
      <alignment horizontal="center"/>
    </xf>
    <xf numFmtId="0" fontId="9" fillId="2" borderId="15" xfId="1" applyFont="1" applyFill="1" applyBorder="1" applyAlignment="1">
      <alignment horizontal="center"/>
    </xf>
    <xf numFmtId="0" fontId="3" fillId="0" borderId="28" xfId="1" applyFont="1" applyBorder="1" applyAlignment="1">
      <alignment horizontal="center" vertical="top" wrapText="1"/>
    </xf>
    <xf numFmtId="0" fontId="3" fillId="0" borderId="57" xfId="1" applyBorder="1" applyAlignment="1">
      <alignment horizontal="center" vertical="top" wrapText="1"/>
    </xf>
    <xf numFmtId="0" fontId="3" fillId="0" borderId="18" xfId="1" applyBorder="1" applyAlignment="1">
      <alignment horizontal="center" vertical="top" wrapText="1"/>
    </xf>
    <xf numFmtId="0" fontId="39" fillId="2" borderId="27" xfId="1" applyFont="1" applyFill="1" applyBorder="1" applyAlignment="1">
      <alignment horizontal="center"/>
    </xf>
    <xf numFmtId="0" fontId="39" fillId="2" borderId="27" xfId="1" applyFont="1" applyFill="1" applyBorder="1" applyAlignment="1" applyProtection="1">
      <alignment horizontal="center"/>
      <protection locked="0"/>
    </xf>
    <xf numFmtId="0" fontId="39" fillId="2" borderId="2" xfId="1" applyFont="1" applyFill="1" applyBorder="1" applyAlignment="1">
      <alignment horizontal="center"/>
    </xf>
    <xf numFmtId="0" fontId="37" fillId="30" borderId="5" xfId="1" applyFont="1" applyFill="1" applyBorder="1" applyAlignment="1">
      <alignment horizontal="center"/>
    </xf>
    <xf numFmtId="167" fontId="37" fillId="7" borderId="24" xfId="0" applyNumberFormat="1" applyFont="1" applyFill="1" applyBorder="1" applyAlignment="1">
      <alignment horizontal="center" textRotation="90"/>
    </xf>
    <xf numFmtId="0" fontId="37" fillId="7" borderId="24" xfId="0" applyFont="1" applyFill="1" applyBorder="1" applyAlignment="1">
      <alignment horizontal="center" textRotation="90"/>
    </xf>
    <xf numFmtId="2" fontId="37" fillId="4" borderId="24" xfId="1" applyNumberFormat="1" applyFont="1" applyFill="1" applyBorder="1" applyAlignment="1">
      <alignment horizontal="center"/>
    </xf>
    <xf numFmtId="2" fontId="37" fillId="4" borderId="30" xfId="1" applyNumberFormat="1" applyFont="1" applyFill="1" applyBorder="1" applyAlignment="1">
      <alignment horizontal="center"/>
    </xf>
    <xf numFmtId="167" fontId="37" fillId="30" borderId="5" xfId="1" applyNumberFormat="1" applyFont="1" applyFill="1" applyBorder="1" applyAlignment="1">
      <alignment horizontal="center"/>
    </xf>
    <xf numFmtId="2" fontId="37" fillId="4" borderId="41" xfId="1" applyNumberFormat="1" applyFont="1" applyFill="1" applyBorder="1" applyAlignment="1">
      <alignment horizontal="center"/>
    </xf>
    <xf numFmtId="2" fontId="37" fillId="4" borderId="36" xfId="1" applyNumberFormat="1" applyFont="1" applyFill="1" applyBorder="1" applyAlignment="1">
      <alignment horizontal="center"/>
    </xf>
  </cellXfs>
  <cellStyles count="88">
    <cellStyle name="20% - Accent1" xfId="21" builtinId="30" customBuiltin="1"/>
    <cellStyle name="20% - Accent1 2" xfId="44"/>
    <cellStyle name="20% - Accent1 3" xfId="45"/>
    <cellStyle name="20% - Accent1 4" xfId="46"/>
    <cellStyle name="20% - Accent2" xfId="25" builtinId="34" customBuiltin="1"/>
    <cellStyle name="20% - Accent2 2" xfId="47"/>
    <cellStyle name="20% - Accent2 3" xfId="48"/>
    <cellStyle name="20% - Accent2 4" xfId="49"/>
    <cellStyle name="20% - Accent3" xfId="29" builtinId="38" customBuiltin="1"/>
    <cellStyle name="20% - Accent3 2" xfId="50"/>
    <cellStyle name="20% - Accent3 3" xfId="51"/>
    <cellStyle name="20% - Accent3 4" xfId="52"/>
    <cellStyle name="20% - Accent4" xfId="33" builtinId="42" customBuiltin="1"/>
    <cellStyle name="20% - Accent4 2" xfId="53"/>
    <cellStyle name="20% - Accent4 3" xfId="54"/>
    <cellStyle name="20% - Accent4 4" xfId="55"/>
    <cellStyle name="20% - Accent5" xfId="37" builtinId="46" customBuiltin="1"/>
    <cellStyle name="20% - Accent5 2" xfId="56"/>
    <cellStyle name="20% - Accent5 3" xfId="57"/>
    <cellStyle name="20% - Accent5 4" xfId="58"/>
    <cellStyle name="20% - Accent6" xfId="41" builtinId="50" customBuiltin="1"/>
    <cellStyle name="20% - Accent6 2" xfId="59"/>
    <cellStyle name="20% - Accent6 3" xfId="60"/>
    <cellStyle name="20% - Accent6 4" xfId="61"/>
    <cellStyle name="40% - Accent1" xfId="22" builtinId="31" customBuiltin="1"/>
    <cellStyle name="40% - Accent1 2" xfId="62"/>
    <cellStyle name="40% - Accent1 3" xfId="63"/>
    <cellStyle name="40% - Accent1 4" xfId="64"/>
    <cellStyle name="40% - Accent2" xfId="26" builtinId="35" customBuiltin="1"/>
    <cellStyle name="40% - Accent2 2" xfId="65"/>
    <cellStyle name="40% - Accent2 3" xfId="66"/>
    <cellStyle name="40% - Accent2 4" xfId="67"/>
    <cellStyle name="40% - Accent3" xfId="30" builtinId="39" customBuiltin="1"/>
    <cellStyle name="40% - Accent3 2" xfId="68"/>
    <cellStyle name="40% - Accent3 3" xfId="69"/>
    <cellStyle name="40% - Accent3 4" xfId="70"/>
    <cellStyle name="40% - Accent4" xfId="34" builtinId="43" customBuiltin="1"/>
    <cellStyle name="40% - Accent4 2" xfId="71"/>
    <cellStyle name="40% - Accent4 3" xfId="72"/>
    <cellStyle name="40% - Accent4 4" xfId="73"/>
    <cellStyle name="40% - Accent5" xfId="38" builtinId="47" customBuiltin="1"/>
    <cellStyle name="40% - Accent5 2" xfId="74"/>
    <cellStyle name="40% - Accent5 3" xfId="75"/>
    <cellStyle name="40% - Accent5 4" xfId="76"/>
    <cellStyle name="40% - Accent6" xfId="42" builtinId="51" customBuiltin="1"/>
    <cellStyle name="40% - Accent6 2" xfId="77"/>
    <cellStyle name="40% - Accent6 3" xfId="78"/>
    <cellStyle name="40% - Accent6 4" xfId="79"/>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2" builtinId="8"/>
    <cellStyle name="Input" xfId="11" builtinId="20" customBuiltin="1"/>
    <cellStyle name="Linked Cell" xfId="14" builtinId="24" customBuiltin="1"/>
    <cellStyle name="Neutral" xfId="10" builtinId="28" customBuiltin="1"/>
    <cellStyle name="Normal" xfId="0" builtinId="0"/>
    <cellStyle name="Normal 2" xfId="1"/>
    <cellStyle name="Normal 3" xfId="80"/>
    <cellStyle name="Normal 4" xfId="81"/>
    <cellStyle name="Normal 5" xfId="82"/>
    <cellStyle name="Note" xfId="17" builtinId="10" customBuiltin="1"/>
    <cellStyle name="Note 2" xfId="83"/>
    <cellStyle name="Note 3" xfId="84"/>
    <cellStyle name="Note 4" xfId="85"/>
    <cellStyle name="Note 5" xfId="86"/>
    <cellStyle name="Output" xfId="12" builtinId="21" customBuiltin="1"/>
    <cellStyle name="Title" xfId="3" builtinId="15" customBuiltin="1"/>
    <cellStyle name="Title 2" xfId="87"/>
    <cellStyle name="Total" xfId="19" builtinId="25" customBuiltin="1"/>
    <cellStyle name="Warning Text" xfId="16" builtinId="11" customBuiltin="1"/>
  </cellStyles>
  <dxfs count="7">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3"/>
      </font>
      <fill>
        <patternFill>
          <bgColor theme="3" tint="0.79998168889431442"/>
        </patternFill>
      </fill>
    </dxf>
    <dxf>
      <font>
        <color rgb="FFFF0000"/>
      </font>
      <fill>
        <patternFill>
          <bgColor theme="5" tint="0.79998168889431442"/>
        </patternFill>
      </fill>
    </dxf>
    <dxf>
      <font>
        <color rgb="FFFF0000"/>
      </font>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Ambient Air Temps</a:t>
            </a:r>
          </a:p>
        </c:rich>
      </c:tx>
      <c:layout>
        <c:manualLayout>
          <c:xMode val="edge"/>
          <c:yMode val="edge"/>
          <c:x val="0.4304392346879693"/>
          <c:y val="3.3033129906654426E-2"/>
        </c:manualLayout>
      </c:layout>
      <c:overlay val="0"/>
      <c:spPr>
        <a:noFill/>
        <a:ln w="25400">
          <a:noFill/>
        </a:ln>
      </c:spPr>
    </c:title>
    <c:autoTitleDeleted val="0"/>
    <c:plotArea>
      <c:layout>
        <c:manualLayout>
          <c:layoutTarget val="inner"/>
          <c:xMode val="edge"/>
          <c:yMode val="edge"/>
          <c:x val="5.633839818757426E-2"/>
          <c:y val="0.14741840050222432"/>
          <c:w val="0.89729306840594036"/>
          <c:h val="0.58859031470038758"/>
        </c:manualLayout>
      </c:layout>
      <c:lineChart>
        <c:grouping val="standard"/>
        <c:varyColors val="0"/>
        <c:ser>
          <c:idx val="2"/>
          <c:order val="0"/>
          <c:tx>
            <c:v>Ambient Dry Bulb Ta</c:v>
          </c:tx>
          <c:spPr>
            <a:ln w="38100">
              <a:solidFill>
                <a:srgbClr val="3366FF"/>
              </a:solidFill>
              <a:prstDash val="solid"/>
            </a:ln>
          </c:spPr>
          <c:marker>
            <c:symbol val="none"/>
          </c:marker>
          <c:cat>
            <c:numRef>
              <c:f>csv!$B$2:$B$1441</c:f>
              <c:numCache>
                <c:formatCode>hh:mm:ss</c:formatCode>
                <c:ptCount val="1440"/>
                <c:pt idx="0">
                  <c:v>7.7037037037037029E-2</c:v>
                </c:pt>
                <c:pt idx="1">
                  <c:v>7.7731481481481471E-2</c:v>
                </c:pt>
                <c:pt idx="2">
                  <c:v>7.8425925925925913E-2</c:v>
                </c:pt>
                <c:pt idx="3">
                  <c:v>7.9120370370370369E-2</c:v>
                </c:pt>
                <c:pt idx="4">
                  <c:v>7.9814814814814811E-2</c:v>
                </c:pt>
                <c:pt idx="5">
                  <c:v>8.0509259259259267E-2</c:v>
                </c:pt>
                <c:pt idx="6">
                  <c:v>8.1203703703703708E-2</c:v>
                </c:pt>
                <c:pt idx="7">
                  <c:v>8.189814814814815E-2</c:v>
                </c:pt>
                <c:pt idx="8">
                  <c:v>8.2592592592592592E-2</c:v>
                </c:pt>
                <c:pt idx="9">
                  <c:v>8.3287037037037034E-2</c:v>
                </c:pt>
                <c:pt idx="10">
                  <c:v>8.398148148148149E-2</c:v>
                </c:pt>
                <c:pt idx="11">
                  <c:v>8.4675925925925932E-2</c:v>
                </c:pt>
                <c:pt idx="12">
                  <c:v>8.5370370370370374E-2</c:v>
                </c:pt>
                <c:pt idx="13">
                  <c:v>8.6064814814814816E-2</c:v>
                </c:pt>
                <c:pt idx="14">
                  <c:v>8.6759259259259258E-2</c:v>
                </c:pt>
                <c:pt idx="15">
                  <c:v>8.74537037037037E-2</c:v>
                </c:pt>
                <c:pt idx="16">
                  <c:v>8.8148148148148142E-2</c:v>
                </c:pt>
                <c:pt idx="17">
                  <c:v>8.8842592592592584E-2</c:v>
                </c:pt>
                <c:pt idx="18">
                  <c:v>8.953703703703704E-2</c:v>
                </c:pt>
                <c:pt idx="19">
                  <c:v>9.0231481481481482E-2</c:v>
                </c:pt>
                <c:pt idx="20">
                  <c:v>9.0925925925925924E-2</c:v>
                </c:pt>
                <c:pt idx="21">
                  <c:v>9.1620370370370366E-2</c:v>
                </c:pt>
                <c:pt idx="22">
                  <c:v>9.2314814814814808E-2</c:v>
                </c:pt>
                <c:pt idx="23">
                  <c:v>9.300925925925925E-2</c:v>
                </c:pt>
                <c:pt idx="24">
                  <c:v>9.3703703703703692E-2</c:v>
                </c:pt>
                <c:pt idx="25">
                  <c:v>9.4398148148148134E-2</c:v>
                </c:pt>
                <c:pt idx="26">
                  <c:v>9.5092592592592604E-2</c:v>
                </c:pt>
                <c:pt idx="27">
                  <c:v>9.5787037037037046E-2</c:v>
                </c:pt>
                <c:pt idx="28">
                  <c:v>9.6481481481481488E-2</c:v>
                </c:pt>
                <c:pt idx="29">
                  <c:v>9.7175925925925929E-2</c:v>
                </c:pt>
                <c:pt idx="30">
                  <c:v>9.7870370370370371E-2</c:v>
                </c:pt>
                <c:pt idx="31">
                  <c:v>9.8564814814814813E-2</c:v>
                </c:pt>
                <c:pt idx="32">
                  <c:v>9.9259259259259269E-2</c:v>
                </c:pt>
                <c:pt idx="33">
                  <c:v>9.9953703703703711E-2</c:v>
                </c:pt>
                <c:pt idx="34">
                  <c:v>0.10064814814814815</c:v>
                </c:pt>
                <c:pt idx="35">
                  <c:v>0.1013425925925926</c:v>
                </c:pt>
                <c:pt idx="36">
                  <c:v>0.10203703703703704</c:v>
                </c:pt>
                <c:pt idx="37">
                  <c:v>0.10273148148148148</c:v>
                </c:pt>
                <c:pt idx="38">
                  <c:v>0.10342592592592592</c:v>
                </c:pt>
                <c:pt idx="39">
                  <c:v>0.10412037037037036</c:v>
                </c:pt>
                <c:pt idx="40">
                  <c:v>0.10481481481481481</c:v>
                </c:pt>
                <c:pt idx="41">
                  <c:v>0.10550925925925926</c:v>
                </c:pt>
                <c:pt idx="42">
                  <c:v>0.1062037037037037</c:v>
                </c:pt>
                <c:pt idx="43">
                  <c:v>0.10689814814814814</c:v>
                </c:pt>
                <c:pt idx="44">
                  <c:v>0.10759259259259259</c:v>
                </c:pt>
                <c:pt idx="45">
                  <c:v>0.10828703703703703</c:v>
                </c:pt>
                <c:pt idx="46">
                  <c:v>0.10898148148148147</c:v>
                </c:pt>
                <c:pt idx="47">
                  <c:v>0.10967592592592591</c:v>
                </c:pt>
                <c:pt idx="48">
                  <c:v>0.11037037037037038</c:v>
                </c:pt>
                <c:pt idx="49">
                  <c:v>0.11106481481481482</c:v>
                </c:pt>
                <c:pt idx="50">
                  <c:v>0.11175925925925927</c:v>
                </c:pt>
                <c:pt idx="51">
                  <c:v>0.11245370370370371</c:v>
                </c:pt>
                <c:pt idx="52">
                  <c:v>0.11314814814814815</c:v>
                </c:pt>
                <c:pt idx="53">
                  <c:v>0.11384259259259259</c:v>
                </c:pt>
                <c:pt idx="54">
                  <c:v>0.11453703703703703</c:v>
                </c:pt>
                <c:pt idx="55">
                  <c:v>0.11523148148148148</c:v>
                </c:pt>
                <c:pt idx="56">
                  <c:v>0.11592592592592592</c:v>
                </c:pt>
                <c:pt idx="57">
                  <c:v>0.11662037037037037</c:v>
                </c:pt>
                <c:pt idx="58">
                  <c:v>0.11731481481481482</c:v>
                </c:pt>
                <c:pt idx="59">
                  <c:v>0.11800925925925926</c:v>
                </c:pt>
                <c:pt idx="60">
                  <c:v>0.1187037037037037</c:v>
                </c:pt>
                <c:pt idx="61">
                  <c:v>0.11939814814814814</c:v>
                </c:pt>
                <c:pt idx="62">
                  <c:v>0.12009259259259258</c:v>
                </c:pt>
                <c:pt idx="63">
                  <c:v>0.12078703703703704</c:v>
                </c:pt>
                <c:pt idx="64">
                  <c:v>0.12148148148148148</c:v>
                </c:pt>
                <c:pt idx="65">
                  <c:v>0.12217592592592592</c:v>
                </c:pt>
                <c:pt idx="66">
                  <c:v>0.12287037037037037</c:v>
                </c:pt>
                <c:pt idx="67">
                  <c:v>0.12356481481481481</c:v>
                </c:pt>
                <c:pt idx="68">
                  <c:v>0.12425925925925925</c:v>
                </c:pt>
                <c:pt idx="69">
                  <c:v>0.12495370370370369</c:v>
                </c:pt>
                <c:pt idx="70">
                  <c:v>0.12564814814814815</c:v>
                </c:pt>
                <c:pt idx="71">
                  <c:v>0.12634259259259259</c:v>
                </c:pt>
                <c:pt idx="72">
                  <c:v>0.12703703703703703</c:v>
                </c:pt>
                <c:pt idx="73">
                  <c:v>0.12773148148148147</c:v>
                </c:pt>
                <c:pt idx="74">
                  <c:v>0.12842592592592592</c:v>
                </c:pt>
                <c:pt idx="75">
                  <c:v>0.12912037037037036</c:v>
                </c:pt>
                <c:pt idx="76">
                  <c:v>0.1298148148148148</c:v>
                </c:pt>
                <c:pt idx="77">
                  <c:v>0.13050925925925924</c:v>
                </c:pt>
                <c:pt idx="78">
                  <c:v>0.13120370370370371</c:v>
                </c:pt>
                <c:pt idx="79">
                  <c:v>0.13189814814814815</c:v>
                </c:pt>
                <c:pt idx="80">
                  <c:v>0.1325925925925926</c:v>
                </c:pt>
                <c:pt idx="81">
                  <c:v>0.13328703703703704</c:v>
                </c:pt>
                <c:pt idx="82">
                  <c:v>0.13398148148148148</c:v>
                </c:pt>
                <c:pt idx="83">
                  <c:v>0.13467592592592592</c:v>
                </c:pt>
                <c:pt idx="84">
                  <c:v>0.13537037037037036</c:v>
                </c:pt>
                <c:pt idx="85">
                  <c:v>0.13606481481481481</c:v>
                </c:pt>
                <c:pt idx="86">
                  <c:v>0.13675925925925927</c:v>
                </c:pt>
                <c:pt idx="87">
                  <c:v>0.13745370370370372</c:v>
                </c:pt>
                <c:pt idx="88">
                  <c:v>0.13814814814814816</c:v>
                </c:pt>
                <c:pt idx="89">
                  <c:v>0.1388425925925926</c:v>
                </c:pt>
                <c:pt idx="90">
                  <c:v>0.13953703703703704</c:v>
                </c:pt>
                <c:pt idx="91">
                  <c:v>0.14023148148148148</c:v>
                </c:pt>
                <c:pt idx="92">
                  <c:v>0.14092592592592593</c:v>
                </c:pt>
                <c:pt idx="93">
                  <c:v>0.14162037037037037</c:v>
                </c:pt>
                <c:pt idx="94">
                  <c:v>0.14231481481481481</c:v>
                </c:pt>
                <c:pt idx="95">
                  <c:v>0.14300925925925925</c:v>
                </c:pt>
                <c:pt idx="96">
                  <c:v>0.14370370370370369</c:v>
                </c:pt>
                <c:pt idx="97">
                  <c:v>0.14439814814814814</c:v>
                </c:pt>
                <c:pt idx="98">
                  <c:v>0.14509259259259258</c:v>
                </c:pt>
                <c:pt idx="99">
                  <c:v>0.14578703703703702</c:v>
                </c:pt>
                <c:pt idx="100">
                  <c:v>0.14648148148148146</c:v>
                </c:pt>
                <c:pt idx="101">
                  <c:v>0.14717592592592593</c:v>
                </c:pt>
                <c:pt idx="102">
                  <c:v>0.14787037037037037</c:v>
                </c:pt>
                <c:pt idx="103">
                  <c:v>0.14856481481481482</c:v>
                </c:pt>
                <c:pt idx="104">
                  <c:v>0.14925925925925926</c:v>
                </c:pt>
                <c:pt idx="105">
                  <c:v>0.1499537037037037</c:v>
                </c:pt>
                <c:pt idx="106">
                  <c:v>0.15064814814814814</c:v>
                </c:pt>
                <c:pt idx="107">
                  <c:v>0.15134259259259258</c:v>
                </c:pt>
                <c:pt idx="108">
                  <c:v>0.15203703703703705</c:v>
                </c:pt>
                <c:pt idx="109">
                  <c:v>0.1527314814814815</c:v>
                </c:pt>
                <c:pt idx="110">
                  <c:v>0.15342592592592594</c:v>
                </c:pt>
                <c:pt idx="111">
                  <c:v>0.15412037037037038</c:v>
                </c:pt>
                <c:pt idx="112">
                  <c:v>0.15481481481481482</c:v>
                </c:pt>
                <c:pt idx="113">
                  <c:v>0.15550925925925926</c:v>
                </c:pt>
                <c:pt idx="114">
                  <c:v>0.15620370370370371</c:v>
                </c:pt>
                <c:pt idx="115">
                  <c:v>0.15689814814814815</c:v>
                </c:pt>
                <c:pt idx="116">
                  <c:v>0.15759259259259259</c:v>
                </c:pt>
                <c:pt idx="117">
                  <c:v>0.15828703703703703</c:v>
                </c:pt>
                <c:pt idx="118">
                  <c:v>0.15898148148148147</c:v>
                </c:pt>
                <c:pt idx="119">
                  <c:v>0.15967592592592592</c:v>
                </c:pt>
                <c:pt idx="120">
                  <c:v>0.16037037037037036</c:v>
                </c:pt>
                <c:pt idx="121">
                  <c:v>0.1610648148148148</c:v>
                </c:pt>
                <c:pt idx="122">
                  <c:v>0.16175925925925924</c:v>
                </c:pt>
                <c:pt idx="123">
                  <c:v>0.16245370370370371</c:v>
                </c:pt>
                <c:pt idx="124">
                  <c:v>0.16314814814814815</c:v>
                </c:pt>
                <c:pt idx="125">
                  <c:v>0.1638425925925926</c:v>
                </c:pt>
                <c:pt idx="126">
                  <c:v>0.16453703703703704</c:v>
                </c:pt>
                <c:pt idx="127">
                  <c:v>0.16523148148148148</c:v>
                </c:pt>
                <c:pt idx="128">
                  <c:v>0.16592592592592592</c:v>
                </c:pt>
                <c:pt idx="129">
                  <c:v>0.16662037037037036</c:v>
                </c:pt>
                <c:pt idx="130">
                  <c:v>0.16731481481481481</c:v>
                </c:pt>
                <c:pt idx="131">
                  <c:v>0.16799768518518518</c:v>
                </c:pt>
                <c:pt idx="132">
                  <c:v>0.16869212962962962</c:v>
                </c:pt>
                <c:pt idx="133">
                  <c:v>0.16938657407407409</c:v>
                </c:pt>
                <c:pt idx="134">
                  <c:v>0.17008101851851853</c:v>
                </c:pt>
                <c:pt idx="135">
                  <c:v>0.17077546296296298</c:v>
                </c:pt>
                <c:pt idx="136">
                  <c:v>0.17148148148148148</c:v>
                </c:pt>
                <c:pt idx="137">
                  <c:v>0.17216435185185186</c:v>
                </c:pt>
                <c:pt idx="138">
                  <c:v>0.1728587962962963</c:v>
                </c:pt>
                <c:pt idx="139">
                  <c:v>0.17355324074074074</c:v>
                </c:pt>
                <c:pt idx="140">
                  <c:v>0.17424768518518519</c:v>
                </c:pt>
                <c:pt idx="141">
                  <c:v>0.17494212962962963</c:v>
                </c:pt>
                <c:pt idx="142">
                  <c:v>0.17563657407407407</c:v>
                </c:pt>
                <c:pt idx="143">
                  <c:v>0.17633101851851851</c:v>
                </c:pt>
                <c:pt idx="144">
                  <c:v>0.17702546296296295</c:v>
                </c:pt>
                <c:pt idx="145">
                  <c:v>0.1777199074074074</c:v>
                </c:pt>
                <c:pt idx="146">
                  <c:v>0.17841435185185184</c:v>
                </c:pt>
                <c:pt idx="147">
                  <c:v>0.17910879629629628</c:v>
                </c:pt>
                <c:pt idx="148">
                  <c:v>0.17980324074074075</c:v>
                </c:pt>
                <c:pt idx="149">
                  <c:v>0.18049768518518519</c:v>
                </c:pt>
                <c:pt idx="150">
                  <c:v>0.18119212962962963</c:v>
                </c:pt>
                <c:pt idx="151">
                  <c:v>0.18188657407407408</c:v>
                </c:pt>
                <c:pt idx="152">
                  <c:v>0.18258101851851852</c:v>
                </c:pt>
                <c:pt idx="153">
                  <c:v>0.18327546296296296</c:v>
                </c:pt>
                <c:pt idx="154">
                  <c:v>0.1839699074074074</c:v>
                </c:pt>
                <c:pt idx="155">
                  <c:v>0.18466435185185184</c:v>
                </c:pt>
                <c:pt idx="156">
                  <c:v>0.18535879629629629</c:v>
                </c:pt>
                <c:pt idx="157">
                  <c:v>0.18605324074074073</c:v>
                </c:pt>
                <c:pt idx="158">
                  <c:v>0.18674768518518517</c:v>
                </c:pt>
                <c:pt idx="159">
                  <c:v>0.18744212962962961</c:v>
                </c:pt>
                <c:pt idx="160">
                  <c:v>0.18813657407407405</c:v>
                </c:pt>
                <c:pt idx="161">
                  <c:v>0.1888310185185185</c:v>
                </c:pt>
                <c:pt idx="162">
                  <c:v>0.18952546296296294</c:v>
                </c:pt>
                <c:pt idx="163">
                  <c:v>0.19021990740740743</c:v>
                </c:pt>
                <c:pt idx="164">
                  <c:v>0.19091435185185182</c:v>
                </c:pt>
                <c:pt idx="165">
                  <c:v>0.19160879629629632</c:v>
                </c:pt>
                <c:pt idx="166">
                  <c:v>0.19230324074074076</c:v>
                </c:pt>
                <c:pt idx="167">
                  <c:v>0.1929976851851852</c:v>
                </c:pt>
                <c:pt idx="168">
                  <c:v>0.19369212962962964</c:v>
                </c:pt>
                <c:pt idx="169">
                  <c:v>0.19438657407407409</c:v>
                </c:pt>
                <c:pt idx="170">
                  <c:v>0.19508101851851853</c:v>
                </c:pt>
                <c:pt idx="171">
                  <c:v>0.19577546296296297</c:v>
                </c:pt>
                <c:pt idx="172">
                  <c:v>0.19646990740740741</c:v>
                </c:pt>
                <c:pt idx="173">
                  <c:v>0.19716435185185185</c:v>
                </c:pt>
                <c:pt idx="174">
                  <c:v>0.1978587962962963</c:v>
                </c:pt>
                <c:pt idx="175">
                  <c:v>0.19855324074074074</c:v>
                </c:pt>
                <c:pt idx="176">
                  <c:v>0.19924768518518518</c:v>
                </c:pt>
                <c:pt idx="177">
                  <c:v>0.19994212962962962</c:v>
                </c:pt>
                <c:pt idx="178">
                  <c:v>0.20063657407407409</c:v>
                </c:pt>
                <c:pt idx="179">
                  <c:v>0.20133101851851851</c:v>
                </c:pt>
                <c:pt idx="180">
                  <c:v>0.20202546296296298</c:v>
                </c:pt>
                <c:pt idx="181">
                  <c:v>0.20271990740740742</c:v>
                </c:pt>
                <c:pt idx="182">
                  <c:v>0.20341435185185186</c:v>
                </c:pt>
                <c:pt idx="183">
                  <c:v>0.2041087962962963</c:v>
                </c:pt>
                <c:pt idx="184">
                  <c:v>0.20480324074074074</c:v>
                </c:pt>
                <c:pt idx="185">
                  <c:v>0.20549768518518519</c:v>
                </c:pt>
                <c:pt idx="186">
                  <c:v>0.20619212962962963</c:v>
                </c:pt>
                <c:pt idx="187">
                  <c:v>0.20688657407407407</c:v>
                </c:pt>
                <c:pt idx="188">
                  <c:v>0.20758101851851851</c:v>
                </c:pt>
                <c:pt idx="189">
                  <c:v>0.20827546296296295</c:v>
                </c:pt>
                <c:pt idx="190">
                  <c:v>0.2089699074074074</c:v>
                </c:pt>
                <c:pt idx="191">
                  <c:v>0.20966435185185184</c:v>
                </c:pt>
                <c:pt idx="192">
                  <c:v>0.21035879629629628</c:v>
                </c:pt>
                <c:pt idx="193">
                  <c:v>0.21105324074074075</c:v>
                </c:pt>
                <c:pt idx="194">
                  <c:v>0.21174768518518519</c:v>
                </c:pt>
                <c:pt idx="195">
                  <c:v>0.21244212962962963</c:v>
                </c:pt>
                <c:pt idx="196">
                  <c:v>0.21313657407407408</c:v>
                </c:pt>
                <c:pt idx="197">
                  <c:v>0.21383101851851852</c:v>
                </c:pt>
                <c:pt idx="198">
                  <c:v>0.21452546296296296</c:v>
                </c:pt>
                <c:pt idx="199">
                  <c:v>0.2152199074074074</c:v>
                </c:pt>
                <c:pt idx="200">
                  <c:v>0.21591435185185184</c:v>
                </c:pt>
                <c:pt idx="201">
                  <c:v>0.21660879629629629</c:v>
                </c:pt>
                <c:pt idx="202">
                  <c:v>0.21730324074074073</c:v>
                </c:pt>
                <c:pt idx="203">
                  <c:v>0.21799768518518517</c:v>
                </c:pt>
                <c:pt idx="204">
                  <c:v>0.21869212962962961</c:v>
                </c:pt>
                <c:pt idx="205">
                  <c:v>0.21938657407407405</c:v>
                </c:pt>
                <c:pt idx="206">
                  <c:v>0.2200810185185185</c:v>
                </c:pt>
                <c:pt idx="207">
                  <c:v>0.22077546296296294</c:v>
                </c:pt>
                <c:pt idx="208">
                  <c:v>0.22146990740740743</c:v>
                </c:pt>
                <c:pt idx="209">
                  <c:v>0.22216435185185188</c:v>
                </c:pt>
                <c:pt idx="210">
                  <c:v>0.22285879629629632</c:v>
                </c:pt>
                <c:pt idx="211">
                  <c:v>0.22355324074074076</c:v>
                </c:pt>
                <c:pt idx="212">
                  <c:v>0.2242476851851852</c:v>
                </c:pt>
                <c:pt idx="213">
                  <c:v>0.22494212962962964</c:v>
                </c:pt>
                <c:pt idx="214">
                  <c:v>0.22563657407407409</c:v>
                </c:pt>
                <c:pt idx="215">
                  <c:v>0.22633101851851853</c:v>
                </c:pt>
                <c:pt idx="216">
                  <c:v>0.22702546296296297</c:v>
                </c:pt>
                <c:pt idx="217">
                  <c:v>0.22771990740740741</c:v>
                </c:pt>
                <c:pt idx="218">
                  <c:v>0.22841435185185185</c:v>
                </c:pt>
                <c:pt idx="219">
                  <c:v>0.2291087962962963</c:v>
                </c:pt>
                <c:pt idx="220">
                  <c:v>0.22980324074074074</c:v>
                </c:pt>
                <c:pt idx="221">
                  <c:v>0.23049768518518518</c:v>
                </c:pt>
                <c:pt idx="222">
                  <c:v>0.23119212962962962</c:v>
                </c:pt>
                <c:pt idx="223">
                  <c:v>0.23188657407407409</c:v>
                </c:pt>
                <c:pt idx="224">
                  <c:v>0.23258101851851851</c:v>
                </c:pt>
                <c:pt idx="225">
                  <c:v>0.23327546296296298</c:v>
                </c:pt>
                <c:pt idx="226">
                  <c:v>0.23396990740740742</c:v>
                </c:pt>
                <c:pt idx="227">
                  <c:v>0.23466435185185186</c:v>
                </c:pt>
                <c:pt idx="228">
                  <c:v>0.2353587962962963</c:v>
                </c:pt>
                <c:pt idx="229">
                  <c:v>0.23605324074074074</c:v>
                </c:pt>
                <c:pt idx="230">
                  <c:v>0.23674768518518519</c:v>
                </c:pt>
                <c:pt idx="231">
                  <c:v>0.23744212962962963</c:v>
                </c:pt>
                <c:pt idx="232">
                  <c:v>0.23813657407407407</c:v>
                </c:pt>
                <c:pt idx="233">
                  <c:v>0.23883101851851851</c:v>
                </c:pt>
                <c:pt idx="234">
                  <c:v>0.23952546296296295</c:v>
                </c:pt>
                <c:pt idx="235">
                  <c:v>0.2402199074074074</c:v>
                </c:pt>
                <c:pt idx="236">
                  <c:v>0.24091435185185184</c:v>
                </c:pt>
                <c:pt idx="237">
                  <c:v>0.24160879629629628</c:v>
                </c:pt>
                <c:pt idx="238">
                  <c:v>0.24230324074074075</c:v>
                </c:pt>
                <c:pt idx="239">
                  <c:v>0.24299768518518516</c:v>
                </c:pt>
                <c:pt idx="240">
                  <c:v>0.24369212962962963</c:v>
                </c:pt>
                <c:pt idx="241">
                  <c:v>0.24438657407407408</c:v>
                </c:pt>
                <c:pt idx="242">
                  <c:v>0.24508101851851852</c:v>
                </c:pt>
                <c:pt idx="243">
                  <c:v>0.24577546296296296</c:v>
                </c:pt>
                <c:pt idx="244">
                  <c:v>0.2464699074074074</c:v>
                </c:pt>
                <c:pt idx="245">
                  <c:v>0.24716435185185184</c:v>
                </c:pt>
                <c:pt idx="246">
                  <c:v>0.24785879629629629</c:v>
                </c:pt>
                <c:pt idx="247">
                  <c:v>0.24855324074074073</c:v>
                </c:pt>
                <c:pt idx="248">
                  <c:v>0.24924768518518517</c:v>
                </c:pt>
                <c:pt idx="249">
                  <c:v>0.24994212962962961</c:v>
                </c:pt>
                <c:pt idx="250">
                  <c:v>0.25063657407407408</c:v>
                </c:pt>
                <c:pt idx="251">
                  <c:v>0.25133101851851852</c:v>
                </c:pt>
                <c:pt idx="252">
                  <c:v>0.25202546296296297</c:v>
                </c:pt>
                <c:pt idx="253">
                  <c:v>0.25271990740740741</c:v>
                </c:pt>
                <c:pt idx="254">
                  <c:v>0.25341435185185185</c:v>
                </c:pt>
                <c:pt idx="255">
                  <c:v>0.25410879629629629</c:v>
                </c:pt>
                <c:pt idx="256">
                  <c:v>0.25480324074074073</c:v>
                </c:pt>
                <c:pt idx="257">
                  <c:v>0.25549768518518517</c:v>
                </c:pt>
                <c:pt idx="258">
                  <c:v>0.25619212962962962</c:v>
                </c:pt>
                <c:pt idx="259">
                  <c:v>0.25688657407407406</c:v>
                </c:pt>
                <c:pt idx="260">
                  <c:v>0.2575810185185185</c:v>
                </c:pt>
                <c:pt idx="261">
                  <c:v>0.25827546296296294</c:v>
                </c:pt>
                <c:pt idx="262">
                  <c:v>0.25896990740740738</c:v>
                </c:pt>
                <c:pt idx="263">
                  <c:v>0.25966435185185183</c:v>
                </c:pt>
                <c:pt idx="264">
                  <c:v>0.26035879629629627</c:v>
                </c:pt>
                <c:pt idx="265">
                  <c:v>0.26105324074074071</c:v>
                </c:pt>
                <c:pt idx="266">
                  <c:v>0.26174768518518515</c:v>
                </c:pt>
                <c:pt idx="267">
                  <c:v>0.26244212962962959</c:v>
                </c:pt>
                <c:pt idx="268">
                  <c:v>0.26313657407407409</c:v>
                </c:pt>
                <c:pt idx="269">
                  <c:v>0.26383101851851853</c:v>
                </c:pt>
                <c:pt idx="270">
                  <c:v>0.26452546296296298</c:v>
                </c:pt>
                <c:pt idx="271">
                  <c:v>0.26521990740740742</c:v>
                </c:pt>
                <c:pt idx="272">
                  <c:v>0.26591435185185186</c:v>
                </c:pt>
                <c:pt idx="273">
                  <c:v>0.2666087962962963</c:v>
                </c:pt>
                <c:pt idx="274">
                  <c:v>0.26730324074074074</c:v>
                </c:pt>
                <c:pt idx="275">
                  <c:v>0.26799768518518519</c:v>
                </c:pt>
                <c:pt idx="276">
                  <c:v>0.26869212962962963</c:v>
                </c:pt>
                <c:pt idx="277">
                  <c:v>0.26938657407407407</c:v>
                </c:pt>
                <c:pt idx="278">
                  <c:v>0.27008101851851851</c:v>
                </c:pt>
                <c:pt idx="279">
                  <c:v>0.27077546296296295</c:v>
                </c:pt>
                <c:pt idx="280">
                  <c:v>0.2714699074074074</c:v>
                </c:pt>
                <c:pt idx="281">
                  <c:v>0.27216435185185184</c:v>
                </c:pt>
                <c:pt idx="282">
                  <c:v>0.27285879629629628</c:v>
                </c:pt>
                <c:pt idx="283">
                  <c:v>0.27355324074074078</c:v>
                </c:pt>
                <c:pt idx="284">
                  <c:v>0.27424768518518516</c:v>
                </c:pt>
                <c:pt idx="285">
                  <c:v>0.27494212962962966</c:v>
                </c:pt>
                <c:pt idx="286">
                  <c:v>0.2756365740740741</c:v>
                </c:pt>
                <c:pt idx="287">
                  <c:v>0.27633101851851855</c:v>
                </c:pt>
                <c:pt idx="288">
                  <c:v>0.27702546296296299</c:v>
                </c:pt>
                <c:pt idx="289">
                  <c:v>0.27771990740740743</c:v>
                </c:pt>
                <c:pt idx="290">
                  <c:v>0.27841435185185187</c:v>
                </c:pt>
                <c:pt idx="291">
                  <c:v>0.27910879629629631</c:v>
                </c:pt>
                <c:pt idx="292">
                  <c:v>0.27980324074074076</c:v>
                </c:pt>
                <c:pt idx="293">
                  <c:v>0.2804976851851852</c:v>
                </c:pt>
                <c:pt idx="294">
                  <c:v>0.28119212962962964</c:v>
                </c:pt>
                <c:pt idx="295">
                  <c:v>0.28188657407407408</c:v>
                </c:pt>
                <c:pt idx="296">
                  <c:v>0.28258101851851852</c:v>
                </c:pt>
                <c:pt idx="297">
                  <c:v>0.28327546296296297</c:v>
                </c:pt>
                <c:pt idx="298">
                  <c:v>0.28396990740740741</c:v>
                </c:pt>
                <c:pt idx="299">
                  <c:v>0.28466435185185185</c:v>
                </c:pt>
                <c:pt idx="300">
                  <c:v>0.28535879629629629</c:v>
                </c:pt>
                <c:pt idx="301">
                  <c:v>0.28605324074074073</c:v>
                </c:pt>
                <c:pt idx="302">
                  <c:v>0.28674768518518517</c:v>
                </c:pt>
                <c:pt idx="303">
                  <c:v>0.28744212962962962</c:v>
                </c:pt>
                <c:pt idx="304">
                  <c:v>0.28813657407407406</c:v>
                </c:pt>
                <c:pt idx="305">
                  <c:v>0.2888310185185185</c:v>
                </c:pt>
                <c:pt idx="306">
                  <c:v>0.28952546296296294</c:v>
                </c:pt>
                <c:pt idx="307">
                  <c:v>0.29021990740740738</c:v>
                </c:pt>
                <c:pt idx="308">
                  <c:v>0.29091435185185183</c:v>
                </c:pt>
                <c:pt idx="309">
                  <c:v>0.29160879629629627</c:v>
                </c:pt>
                <c:pt idx="310">
                  <c:v>0.29230324074074071</c:v>
                </c:pt>
                <c:pt idx="311">
                  <c:v>0.29299768518518515</c:v>
                </c:pt>
                <c:pt idx="312">
                  <c:v>0.29369212962962959</c:v>
                </c:pt>
                <c:pt idx="313">
                  <c:v>0.29438657407407409</c:v>
                </c:pt>
                <c:pt idx="314">
                  <c:v>0.29508101851851853</c:v>
                </c:pt>
                <c:pt idx="315">
                  <c:v>0.29577546296296298</c:v>
                </c:pt>
                <c:pt idx="316">
                  <c:v>0.29646990740740742</c:v>
                </c:pt>
                <c:pt idx="317">
                  <c:v>0.29716435185185186</c:v>
                </c:pt>
                <c:pt idx="318">
                  <c:v>0.2978587962962963</c:v>
                </c:pt>
                <c:pt idx="319">
                  <c:v>0.29855324074074074</c:v>
                </c:pt>
                <c:pt idx="320">
                  <c:v>0.29924768518518519</c:v>
                </c:pt>
                <c:pt idx="321">
                  <c:v>0.29994212962962963</c:v>
                </c:pt>
                <c:pt idx="322">
                  <c:v>0.30063657407407407</c:v>
                </c:pt>
                <c:pt idx="323">
                  <c:v>0.30133101851851851</c:v>
                </c:pt>
                <c:pt idx="324">
                  <c:v>0.30202546296296295</c:v>
                </c:pt>
                <c:pt idx="325">
                  <c:v>0.3027199074074074</c:v>
                </c:pt>
                <c:pt idx="326">
                  <c:v>0.30341435185185184</c:v>
                </c:pt>
                <c:pt idx="327">
                  <c:v>0.30410879629629628</c:v>
                </c:pt>
                <c:pt idx="328">
                  <c:v>0.30480324074074078</c:v>
                </c:pt>
                <c:pt idx="329">
                  <c:v>0.30549768518518522</c:v>
                </c:pt>
                <c:pt idx="330">
                  <c:v>0.30619212962962966</c:v>
                </c:pt>
                <c:pt idx="331">
                  <c:v>0.3068865740740741</c:v>
                </c:pt>
                <c:pt idx="332">
                  <c:v>0.30758101851851855</c:v>
                </c:pt>
                <c:pt idx="333">
                  <c:v>0.30827546296296299</c:v>
                </c:pt>
                <c:pt idx="334">
                  <c:v>0.30896990740740743</c:v>
                </c:pt>
                <c:pt idx="335">
                  <c:v>0.30966435185185187</c:v>
                </c:pt>
                <c:pt idx="336">
                  <c:v>0.31035879629629631</c:v>
                </c:pt>
                <c:pt idx="337">
                  <c:v>0.31105324074074076</c:v>
                </c:pt>
                <c:pt idx="338">
                  <c:v>0.3117476851851852</c:v>
                </c:pt>
                <c:pt idx="339">
                  <c:v>0.31244212962962964</c:v>
                </c:pt>
                <c:pt idx="340">
                  <c:v>0.31313657407407408</c:v>
                </c:pt>
                <c:pt idx="341">
                  <c:v>0.31383101851851852</c:v>
                </c:pt>
                <c:pt idx="342">
                  <c:v>0.31452546296296297</c:v>
                </c:pt>
                <c:pt idx="343">
                  <c:v>0.31521990740740741</c:v>
                </c:pt>
                <c:pt idx="344">
                  <c:v>0.31591435185185185</c:v>
                </c:pt>
                <c:pt idx="345">
                  <c:v>0.31660879629629629</c:v>
                </c:pt>
                <c:pt idx="346">
                  <c:v>0.31730324074074073</c:v>
                </c:pt>
                <c:pt idx="347">
                  <c:v>0.31799768518518517</c:v>
                </c:pt>
                <c:pt idx="348">
                  <c:v>0.31869212962962962</c:v>
                </c:pt>
                <c:pt idx="349">
                  <c:v>0.31938657407407406</c:v>
                </c:pt>
                <c:pt idx="350">
                  <c:v>0.3200810185185185</c:v>
                </c:pt>
                <c:pt idx="351">
                  <c:v>0.32077546296296294</c:v>
                </c:pt>
                <c:pt idx="352">
                  <c:v>0.32146990740740738</c:v>
                </c:pt>
                <c:pt idx="353">
                  <c:v>0.32216435185185183</c:v>
                </c:pt>
                <c:pt idx="354">
                  <c:v>0.32285879629629627</c:v>
                </c:pt>
                <c:pt idx="355">
                  <c:v>0.32355324074074071</c:v>
                </c:pt>
                <c:pt idx="356">
                  <c:v>0.32424768518518515</c:v>
                </c:pt>
                <c:pt idx="357">
                  <c:v>0.32494212962962959</c:v>
                </c:pt>
                <c:pt idx="358">
                  <c:v>0.32563657407407409</c:v>
                </c:pt>
                <c:pt idx="359">
                  <c:v>0.32633101851851848</c:v>
                </c:pt>
                <c:pt idx="360">
                  <c:v>0.32702546296296298</c:v>
                </c:pt>
                <c:pt idx="361">
                  <c:v>0.32771990740740742</c:v>
                </c:pt>
                <c:pt idx="362">
                  <c:v>0.32841435185185186</c:v>
                </c:pt>
                <c:pt idx="363">
                  <c:v>0.3291087962962963</c:v>
                </c:pt>
                <c:pt idx="364">
                  <c:v>0.32980324074074074</c:v>
                </c:pt>
                <c:pt idx="365">
                  <c:v>0.33049768518518519</c:v>
                </c:pt>
                <c:pt idx="366">
                  <c:v>0.33119212962962963</c:v>
                </c:pt>
                <c:pt idx="367">
                  <c:v>0.33188657407407407</c:v>
                </c:pt>
                <c:pt idx="368">
                  <c:v>0.33258101851851851</c:v>
                </c:pt>
                <c:pt idx="369">
                  <c:v>0.33327546296296295</c:v>
                </c:pt>
                <c:pt idx="370">
                  <c:v>0.3339699074074074</c:v>
                </c:pt>
                <c:pt idx="371">
                  <c:v>0.33466435185185189</c:v>
                </c:pt>
                <c:pt idx="372">
                  <c:v>0.33535879629629628</c:v>
                </c:pt>
                <c:pt idx="373">
                  <c:v>0.33605324074074078</c:v>
                </c:pt>
                <c:pt idx="374">
                  <c:v>0.33674768518518516</c:v>
                </c:pt>
                <c:pt idx="375">
                  <c:v>0.33744212962962966</c:v>
                </c:pt>
                <c:pt idx="376">
                  <c:v>0.33813657407407405</c:v>
                </c:pt>
                <c:pt idx="377">
                  <c:v>0.33883101851851855</c:v>
                </c:pt>
                <c:pt idx="378">
                  <c:v>0.33952546296296293</c:v>
                </c:pt>
                <c:pt idx="379">
                  <c:v>0.34021990740740743</c:v>
                </c:pt>
                <c:pt idx="380">
                  <c:v>0.34091435185185182</c:v>
                </c:pt>
                <c:pt idx="381">
                  <c:v>0.34160879629629631</c:v>
                </c:pt>
                <c:pt idx="382">
                  <c:v>0.34230324074074076</c:v>
                </c:pt>
                <c:pt idx="383">
                  <c:v>0.3429976851851852</c:v>
                </c:pt>
                <c:pt idx="384">
                  <c:v>0.34369212962962964</c:v>
                </c:pt>
                <c:pt idx="385">
                  <c:v>0.34438657407407408</c:v>
                </c:pt>
                <c:pt idx="386">
                  <c:v>0.34508101851851852</c:v>
                </c:pt>
                <c:pt idx="387">
                  <c:v>0.34577546296296297</c:v>
                </c:pt>
                <c:pt idx="388">
                  <c:v>0.34646990740740741</c:v>
                </c:pt>
                <c:pt idx="389">
                  <c:v>0.34716435185185185</c:v>
                </c:pt>
                <c:pt idx="390">
                  <c:v>0.34785879629629629</c:v>
                </c:pt>
                <c:pt idx="391">
                  <c:v>0.34855324074074073</c:v>
                </c:pt>
                <c:pt idx="392">
                  <c:v>0.34924768518518517</c:v>
                </c:pt>
                <c:pt idx="393">
                  <c:v>0.34994212962962962</c:v>
                </c:pt>
                <c:pt idx="394">
                  <c:v>0.35063657407407406</c:v>
                </c:pt>
                <c:pt idx="395">
                  <c:v>0.3513310185185185</c:v>
                </c:pt>
                <c:pt idx="396">
                  <c:v>0.35202546296296294</c:v>
                </c:pt>
                <c:pt idx="397">
                  <c:v>0.35271990740740744</c:v>
                </c:pt>
                <c:pt idx="398">
                  <c:v>0.35341435185185183</c:v>
                </c:pt>
                <c:pt idx="399">
                  <c:v>0.35410879629629632</c:v>
                </c:pt>
                <c:pt idx="400">
                  <c:v>0.35480324074074071</c:v>
                </c:pt>
                <c:pt idx="401">
                  <c:v>0.35549768518518521</c:v>
                </c:pt>
                <c:pt idx="402">
                  <c:v>0.35619212962962959</c:v>
                </c:pt>
                <c:pt idx="403">
                  <c:v>0.35688657407407409</c:v>
                </c:pt>
                <c:pt idx="404">
                  <c:v>0.35758101851851848</c:v>
                </c:pt>
                <c:pt idx="405">
                  <c:v>0.35827546296296298</c:v>
                </c:pt>
                <c:pt idx="406">
                  <c:v>0.35896990740740736</c:v>
                </c:pt>
                <c:pt idx="407">
                  <c:v>0.35966435185185186</c:v>
                </c:pt>
                <c:pt idx="408">
                  <c:v>0.36035879629629625</c:v>
                </c:pt>
                <c:pt idx="409">
                  <c:v>0.36105324074074074</c:v>
                </c:pt>
                <c:pt idx="410">
                  <c:v>0.36174768518518513</c:v>
                </c:pt>
                <c:pt idx="411">
                  <c:v>0.36244212962962963</c:v>
                </c:pt>
                <c:pt idx="412">
                  <c:v>0.36313657407407413</c:v>
                </c:pt>
                <c:pt idx="413">
                  <c:v>0.36383101851851851</c:v>
                </c:pt>
                <c:pt idx="414">
                  <c:v>0.36452546296296301</c:v>
                </c:pt>
                <c:pt idx="415">
                  <c:v>0.3652199074074074</c:v>
                </c:pt>
                <c:pt idx="416">
                  <c:v>0.36591435185185189</c:v>
                </c:pt>
                <c:pt idx="417">
                  <c:v>0.36660879629629628</c:v>
                </c:pt>
                <c:pt idx="418">
                  <c:v>0.36730324074074078</c:v>
                </c:pt>
                <c:pt idx="419">
                  <c:v>0.36799768518518516</c:v>
                </c:pt>
                <c:pt idx="420">
                  <c:v>0.36869212962962966</c:v>
                </c:pt>
                <c:pt idx="421">
                  <c:v>0.36938657407407405</c:v>
                </c:pt>
                <c:pt idx="422">
                  <c:v>0.37008101851851855</c:v>
                </c:pt>
                <c:pt idx="423">
                  <c:v>0.37077546296296293</c:v>
                </c:pt>
                <c:pt idx="424">
                  <c:v>0.37146990740740743</c:v>
                </c:pt>
                <c:pt idx="425">
                  <c:v>0.37216435185185182</c:v>
                </c:pt>
                <c:pt idx="426">
                  <c:v>0.37285879629629631</c:v>
                </c:pt>
                <c:pt idx="427">
                  <c:v>0.37355324074074076</c:v>
                </c:pt>
                <c:pt idx="428">
                  <c:v>0.3742476851851852</c:v>
                </c:pt>
                <c:pt idx="429">
                  <c:v>0.37494212962962964</c:v>
                </c:pt>
                <c:pt idx="430">
                  <c:v>0.37563657407407408</c:v>
                </c:pt>
                <c:pt idx="431">
                  <c:v>0.37633101851851852</c:v>
                </c:pt>
                <c:pt idx="432">
                  <c:v>0.37702546296296297</c:v>
                </c:pt>
                <c:pt idx="433">
                  <c:v>0.37771990740740741</c:v>
                </c:pt>
                <c:pt idx="434">
                  <c:v>0.37841435185185185</c:v>
                </c:pt>
                <c:pt idx="435">
                  <c:v>0.37910879629629629</c:v>
                </c:pt>
                <c:pt idx="436">
                  <c:v>0.37980324074074073</c:v>
                </c:pt>
                <c:pt idx="437">
                  <c:v>0.38049768518518517</c:v>
                </c:pt>
                <c:pt idx="438">
                  <c:v>0.38119212962962962</c:v>
                </c:pt>
                <c:pt idx="439">
                  <c:v>0.38188657407407406</c:v>
                </c:pt>
                <c:pt idx="440">
                  <c:v>0.3825810185185185</c:v>
                </c:pt>
                <c:pt idx="441">
                  <c:v>0.38327546296296294</c:v>
                </c:pt>
                <c:pt idx="442">
                  <c:v>0.38396990740740744</c:v>
                </c:pt>
                <c:pt idx="443">
                  <c:v>0.38466435185185183</c:v>
                </c:pt>
                <c:pt idx="444">
                  <c:v>0.38535879629629632</c:v>
                </c:pt>
                <c:pt idx="445">
                  <c:v>0.38605324074074071</c:v>
                </c:pt>
                <c:pt idx="446">
                  <c:v>0.38674768518518521</c:v>
                </c:pt>
                <c:pt idx="447">
                  <c:v>0.38744212962962959</c:v>
                </c:pt>
                <c:pt idx="448">
                  <c:v>0.38813657407407409</c:v>
                </c:pt>
                <c:pt idx="449">
                  <c:v>0.38883101851851848</c:v>
                </c:pt>
                <c:pt idx="450">
                  <c:v>0.38952546296296298</c:v>
                </c:pt>
                <c:pt idx="451">
                  <c:v>0.39021990740740736</c:v>
                </c:pt>
                <c:pt idx="452">
                  <c:v>0.39091435185185186</c:v>
                </c:pt>
                <c:pt idx="453">
                  <c:v>0.39160879629629625</c:v>
                </c:pt>
                <c:pt idx="454">
                  <c:v>0.39230324074074074</c:v>
                </c:pt>
                <c:pt idx="455">
                  <c:v>0.39299768518518513</c:v>
                </c:pt>
                <c:pt idx="456">
                  <c:v>0.39369212962962963</c:v>
                </c:pt>
                <c:pt idx="457">
                  <c:v>0.39438657407407413</c:v>
                </c:pt>
                <c:pt idx="458">
                  <c:v>0.39508101851851851</c:v>
                </c:pt>
                <c:pt idx="459">
                  <c:v>0.39577546296296301</c:v>
                </c:pt>
                <c:pt idx="460">
                  <c:v>0.3964699074074074</c:v>
                </c:pt>
                <c:pt idx="461">
                  <c:v>0.39716435185185189</c:v>
                </c:pt>
                <c:pt idx="462">
                  <c:v>0.39785879629629628</c:v>
                </c:pt>
                <c:pt idx="463">
                  <c:v>0.39855324074074078</c:v>
                </c:pt>
                <c:pt idx="464">
                  <c:v>0.39924768518518516</c:v>
                </c:pt>
                <c:pt idx="465">
                  <c:v>0.39994212962962966</c:v>
                </c:pt>
                <c:pt idx="466">
                  <c:v>0.40063657407407405</c:v>
                </c:pt>
                <c:pt idx="467">
                  <c:v>0.40133101851851855</c:v>
                </c:pt>
                <c:pt idx="468">
                  <c:v>0.40202546296296293</c:v>
                </c:pt>
                <c:pt idx="469">
                  <c:v>0.40271990740740743</c:v>
                </c:pt>
                <c:pt idx="470">
                  <c:v>0.40341435185185182</c:v>
                </c:pt>
                <c:pt idx="471">
                  <c:v>0.40410879629629631</c:v>
                </c:pt>
                <c:pt idx="472">
                  <c:v>0.40480324074074076</c:v>
                </c:pt>
                <c:pt idx="473">
                  <c:v>0.4054976851851852</c:v>
                </c:pt>
                <c:pt idx="474">
                  <c:v>0.40619212962962964</c:v>
                </c:pt>
                <c:pt idx="475">
                  <c:v>0.40688657407407408</c:v>
                </c:pt>
                <c:pt idx="476">
                  <c:v>0.40758101851851852</c:v>
                </c:pt>
                <c:pt idx="477">
                  <c:v>0.40827546296296297</c:v>
                </c:pt>
                <c:pt idx="478">
                  <c:v>0.40896990740740741</c:v>
                </c:pt>
                <c:pt idx="479">
                  <c:v>0.40966435185185185</c:v>
                </c:pt>
                <c:pt idx="480">
                  <c:v>0.41035879629629629</c:v>
                </c:pt>
                <c:pt idx="481">
                  <c:v>0.41105324074074073</c:v>
                </c:pt>
                <c:pt idx="482">
                  <c:v>0.41174768518518517</c:v>
                </c:pt>
                <c:pt idx="483">
                  <c:v>0.41244212962962962</c:v>
                </c:pt>
                <c:pt idx="484">
                  <c:v>0.41313657407407406</c:v>
                </c:pt>
                <c:pt idx="485">
                  <c:v>0.4138310185185185</c:v>
                </c:pt>
                <c:pt idx="486">
                  <c:v>0.41452546296296294</c:v>
                </c:pt>
                <c:pt idx="487">
                  <c:v>0.41521990740740744</c:v>
                </c:pt>
                <c:pt idx="488">
                  <c:v>0.41591435185185183</c:v>
                </c:pt>
                <c:pt idx="489">
                  <c:v>0.41660879629629632</c:v>
                </c:pt>
                <c:pt idx="490">
                  <c:v>0.41730324074074071</c:v>
                </c:pt>
                <c:pt idx="491">
                  <c:v>0.41799768518518521</c:v>
                </c:pt>
                <c:pt idx="492">
                  <c:v>0.41869212962962959</c:v>
                </c:pt>
                <c:pt idx="493">
                  <c:v>0.41938657407407409</c:v>
                </c:pt>
                <c:pt idx="494">
                  <c:v>0.42008101851851848</c:v>
                </c:pt>
                <c:pt idx="495">
                  <c:v>0.42077546296296298</c:v>
                </c:pt>
                <c:pt idx="496">
                  <c:v>0.42146990740740736</c:v>
                </c:pt>
                <c:pt idx="497">
                  <c:v>0.42216435185185186</c:v>
                </c:pt>
                <c:pt idx="498">
                  <c:v>0.42285879629629625</c:v>
                </c:pt>
                <c:pt idx="499">
                  <c:v>0.42355324074074074</c:v>
                </c:pt>
                <c:pt idx="500">
                  <c:v>0.42424768518518513</c:v>
                </c:pt>
                <c:pt idx="501">
                  <c:v>0.42494212962962963</c:v>
                </c:pt>
                <c:pt idx="502">
                  <c:v>0.42563657407407413</c:v>
                </c:pt>
                <c:pt idx="503">
                  <c:v>0.42633101851851851</c:v>
                </c:pt>
                <c:pt idx="504">
                  <c:v>0.42702546296296301</c:v>
                </c:pt>
                <c:pt idx="505">
                  <c:v>0.4277199074074074</c:v>
                </c:pt>
                <c:pt idx="506">
                  <c:v>0.42841435185185189</c:v>
                </c:pt>
                <c:pt idx="507">
                  <c:v>0.42910879629629628</c:v>
                </c:pt>
                <c:pt idx="508">
                  <c:v>0.42980324074074078</c:v>
                </c:pt>
                <c:pt idx="509">
                  <c:v>0.43049768518518516</c:v>
                </c:pt>
                <c:pt idx="510">
                  <c:v>0.43119212962962966</c:v>
                </c:pt>
                <c:pt idx="511">
                  <c:v>0.43188657407407405</c:v>
                </c:pt>
                <c:pt idx="512">
                  <c:v>0.43258101851851855</c:v>
                </c:pt>
                <c:pt idx="513">
                  <c:v>0.43327546296296293</c:v>
                </c:pt>
                <c:pt idx="514">
                  <c:v>0.43396990740740743</c:v>
                </c:pt>
                <c:pt idx="515">
                  <c:v>0.43466435185185182</c:v>
                </c:pt>
                <c:pt idx="516">
                  <c:v>0.43535879629629631</c:v>
                </c:pt>
                <c:pt idx="517">
                  <c:v>0.43605324074074076</c:v>
                </c:pt>
                <c:pt idx="518">
                  <c:v>0.4367476851851852</c:v>
                </c:pt>
                <c:pt idx="519">
                  <c:v>0.43744212962962964</c:v>
                </c:pt>
                <c:pt idx="520">
                  <c:v>0.43813657407407408</c:v>
                </c:pt>
                <c:pt idx="521">
                  <c:v>0.43883101851851852</c:v>
                </c:pt>
                <c:pt idx="522">
                  <c:v>0.43952546296296297</c:v>
                </c:pt>
                <c:pt idx="523">
                  <c:v>0.44021990740740741</c:v>
                </c:pt>
                <c:pt idx="524">
                  <c:v>0.44091435185185185</c:v>
                </c:pt>
                <c:pt idx="525">
                  <c:v>0.44160879629629629</c:v>
                </c:pt>
                <c:pt idx="526">
                  <c:v>0.44230324074074073</c:v>
                </c:pt>
                <c:pt idx="527">
                  <c:v>0.44299768518518517</c:v>
                </c:pt>
                <c:pt idx="528">
                  <c:v>0.44369212962962962</c:v>
                </c:pt>
                <c:pt idx="529">
                  <c:v>0.44438657407407406</c:v>
                </c:pt>
                <c:pt idx="530">
                  <c:v>0.4450810185185185</c:v>
                </c:pt>
                <c:pt idx="531">
                  <c:v>0.44577546296296294</c:v>
                </c:pt>
                <c:pt idx="532">
                  <c:v>0.44646990740740744</c:v>
                </c:pt>
                <c:pt idx="533">
                  <c:v>0.44716435185185183</c:v>
                </c:pt>
                <c:pt idx="534">
                  <c:v>0.44785879629629632</c:v>
                </c:pt>
                <c:pt idx="535">
                  <c:v>0.44855324074074071</c:v>
                </c:pt>
                <c:pt idx="536">
                  <c:v>0.44924768518518521</c:v>
                </c:pt>
                <c:pt idx="537">
                  <c:v>0.44994212962962959</c:v>
                </c:pt>
                <c:pt idx="538">
                  <c:v>0.45063657407407409</c:v>
                </c:pt>
                <c:pt idx="539">
                  <c:v>0.45133101851851848</c:v>
                </c:pt>
                <c:pt idx="540">
                  <c:v>0.45202546296296298</c:v>
                </c:pt>
                <c:pt idx="541">
                  <c:v>0.45271990740740736</c:v>
                </c:pt>
                <c:pt idx="542">
                  <c:v>0.45341435185185186</c:v>
                </c:pt>
                <c:pt idx="543">
                  <c:v>0.45410879629629625</c:v>
                </c:pt>
                <c:pt idx="544">
                  <c:v>0.45480324074074074</c:v>
                </c:pt>
                <c:pt idx="545">
                  <c:v>0.45549768518518513</c:v>
                </c:pt>
                <c:pt idx="546">
                  <c:v>0.45619212962962963</c:v>
                </c:pt>
                <c:pt idx="547">
                  <c:v>0.45688657407407413</c:v>
                </c:pt>
                <c:pt idx="548">
                  <c:v>0.45758101851851851</c:v>
                </c:pt>
                <c:pt idx="549">
                  <c:v>0.45827546296296301</c:v>
                </c:pt>
                <c:pt idx="550">
                  <c:v>0.4589699074074074</c:v>
                </c:pt>
                <c:pt idx="551">
                  <c:v>0.45966435185185189</c:v>
                </c:pt>
                <c:pt idx="552">
                  <c:v>0.46035879629629628</c:v>
                </c:pt>
                <c:pt idx="553">
                  <c:v>0.46105324074074078</c:v>
                </c:pt>
                <c:pt idx="554">
                  <c:v>0.46174768518518516</c:v>
                </c:pt>
                <c:pt idx="555">
                  <c:v>0.46244212962962966</c:v>
                </c:pt>
                <c:pt idx="556">
                  <c:v>0.46313657407407405</c:v>
                </c:pt>
                <c:pt idx="557">
                  <c:v>0.46383101851851855</c:v>
                </c:pt>
                <c:pt idx="558">
                  <c:v>0.46452546296296293</c:v>
                </c:pt>
                <c:pt idx="559">
                  <c:v>0.46521990740740743</c:v>
                </c:pt>
                <c:pt idx="560">
                  <c:v>0.46591435185185182</c:v>
                </c:pt>
                <c:pt idx="561">
                  <c:v>0.46660879629629631</c:v>
                </c:pt>
                <c:pt idx="562">
                  <c:v>0.46730324074074076</c:v>
                </c:pt>
                <c:pt idx="563">
                  <c:v>0.4679976851851852</c:v>
                </c:pt>
                <c:pt idx="564">
                  <c:v>0.46869212962962964</c:v>
                </c:pt>
                <c:pt idx="565">
                  <c:v>0.46938657407407408</c:v>
                </c:pt>
                <c:pt idx="566">
                  <c:v>0.47008101851851852</c:v>
                </c:pt>
                <c:pt idx="567">
                  <c:v>0.47077546296296297</c:v>
                </c:pt>
                <c:pt idx="568">
                  <c:v>0.47146990740740741</c:v>
                </c:pt>
                <c:pt idx="569">
                  <c:v>0.47216435185185185</c:v>
                </c:pt>
                <c:pt idx="570">
                  <c:v>0.47285879629629629</c:v>
                </c:pt>
                <c:pt idx="571">
                  <c:v>0.47355324074074073</c:v>
                </c:pt>
                <c:pt idx="572">
                  <c:v>0.47424768518518517</c:v>
                </c:pt>
                <c:pt idx="573">
                  <c:v>0.47494212962962962</c:v>
                </c:pt>
                <c:pt idx="574">
                  <c:v>0.47563657407407406</c:v>
                </c:pt>
                <c:pt idx="575">
                  <c:v>0.4763310185185185</c:v>
                </c:pt>
                <c:pt idx="576">
                  <c:v>0.47702546296296294</c:v>
                </c:pt>
                <c:pt idx="577">
                  <c:v>0.47771990740740744</c:v>
                </c:pt>
                <c:pt idx="578">
                  <c:v>0.47841435185185183</c:v>
                </c:pt>
                <c:pt idx="579">
                  <c:v>0.47910879629629632</c:v>
                </c:pt>
                <c:pt idx="580">
                  <c:v>0.47980324074074071</c:v>
                </c:pt>
                <c:pt idx="581">
                  <c:v>0.48049768518518521</c:v>
                </c:pt>
                <c:pt idx="582">
                  <c:v>0.48119212962962959</c:v>
                </c:pt>
                <c:pt idx="583">
                  <c:v>0.48188657407407409</c:v>
                </c:pt>
                <c:pt idx="584">
                  <c:v>0.48258101851851848</c:v>
                </c:pt>
                <c:pt idx="585">
                  <c:v>0.48327546296296298</c:v>
                </c:pt>
                <c:pt idx="586">
                  <c:v>0.48396990740740736</c:v>
                </c:pt>
                <c:pt idx="587">
                  <c:v>0.48466435185185186</c:v>
                </c:pt>
                <c:pt idx="588">
                  <c:v>0.48535879629629625</c:v>
                </c:pt>
                <c:pt idx="589">
                  <c:v>0.48605324074074074</c:v>
                </c:pt>
                <c:pt idx="590">
                  <c:v>0.48674768518518513</c:v>
                </c:pt>
                <c:pt idx="591">
                  <c:v>0.48744212962962963</c:v>
                </c:pt>
                <c:pt idx="592">
                  <c:v>0.48813657407407413</c:v>
                </c:pt>
                <c:pt idx="593">
                  <c:v>0.48883101851851851</c:v>
                </c:pt>
                <c:pt idx="594">
                  <c:v>0.48952546296296301</c:v>
                </c:pt>
                <c:pt idx="595">
                  <c:v>0.4902199074074074</c:v>
                </c:pt>
                <c:pt idx="596">
                  <c:v>0.49091435185185189</c:v>
                </c:pt>
                <c:pt idx="597">
                  <c:v>0.49160879629629628</c:v>
                </c:pt>
                <c:pt idx="598">
                  <c:v>0.49230324074074078</c:v>
                </c:pt>
                <c:pt idx="599">
                  <c:v>0.49299768518518516</c:v>
                </c:pt>
                <c:pt idx="600">
                  <c:v>0.49369212962962966</c:v>
                </c:pt>
                <c:pt idx="601">
                  <c:v>0.49438657407407405</c:v>
                </c:pt>
                <c:pt idx="602">
                  <c:v>0.49508101851851855</c:v>
                </c:pt>
                <c:pt idx="603">
                  <c:v>0.49577546296296293</c:v>
                </c:pt>
                <c:pt idx="604">
                  <c:v>0.49646990740740743</c:v>
                </c:pt>
                <c:pt idx="605">
                  <c:v>0.49716435185185182</c:v>
                </c:pt>
                <c:pt idx="606">
                  <c:v>0.49785879629629631</c:v>
                </c:pt>
                <c:pt idx="607">
                  <c:v>0.49855324074074076</c:v>
                </c:pt>
                <c:pt idx="608">
                  <c:v>0.4992476851851852</c:v>
                </c:pt>
                <c:pt idx="609">
                  <c:v>0.49994212962962964</c:v>
                </c:pt>
                <c:pt idx="610">
                  <c:v>0.50063657407407403</c:v>
                </c:pt>
                <c:pt idx="611">
                  <c:v>0.50133101851851858</c:v>
                </c:pt>
                <c:pt idx="612">
                  <c:v>0.50202546296296291</c:v>
                </c:pt>
                <c:pt idx="613">
                  <c:v>0.50271990740740746</c:v>
                </c:pt>
                <c:pt idx="614">
                  <c:v>0.50341435185185179</c:v>
                </c:pt>
                <c:pt idx="615">
                  <c:v>0.50410879629629635</c:v>
                </c:pt>
                <c:pt idx="616">
                  <c:v>0.50480324074074068</c:v>
                </c:pt>
                <c:pt idx="617">
                  <c:v>0.50549768518518523</c:v>
                </c:pt>
                <c:pt idx="618">
                  <c:v>0.50619212962962956</c:v>
                </c:pt>
                <c:pt idx="619">
                  <c:v>0.50688657407407411</c:v>
                </c:pt>
                <c:pt idx="620">
                  <c:v>0.50758101851851845</c:v>
                </c:pt>
                <c:pt idx="621">
                  <c:v>0.508275462962963</c:v>
                </c:pt>
                <c:pt idx="622">
                  <c:v>0.50896990740740744</c:v>
                </c:pt>
                <c:pt idx="623">
                  <c:v>0.50966435185185188</c:v>
                </c:pt>
                <c:pt idx="624">
                  <c:v>0.51035879629629632</c:v>
                </c:pt>
                <c:pt idx="625">
                  <c:v>0.51105324074074077</c:v>
                </c:pt>
                <c:pt idx="626">
                  <c:v>0.51174768518518521</c:v>
                </c:pt>
                <c:pt idx="627">
                  <c:v>0.51244212962962965</c:v>
                </c:pt>
                <c:pt idx="628">
                  <c:v>0.51313657407407409</c:v>
                </c:pt>
                <c:pt idx="629">
                  <c:v>0.51383101851851853</c:v>
                </c:pt>
                <c:pt idx="630">
                  <c:v>0.51452546296296298</c:v>
                </c:pt>
                <c:pt idx="631">
                  <c:v>0.51521990740740742</c:v>
                </c:pt>
                <c:pt idx="632">
                  <c:v>0.51591435185185186</c:v>
                </c:pt>
                <c:pt idx="633">
                  <c:v>0.5166087962962963</c:v>
                </c:pt>
                <c:pt idx="634">
                  <c:v>0.51730324074074074</c:v>
                </c:pt>
                <c:pt idx="635">
                  <c:v>0.51799768518518519</c:v>
                </c:pt>
                <c:pt idx="636">
                  <c:v>0.51869212962962963</c:v>
                </c:pt>
                <c:pt idx="637">
                  <c:v>0.51938657407407407</c:v>
                </c:pt>
                <c:pt idx="638">
                  <c:v>0.52008101851851851</c:v>
                </c:pt>
                <c:pt idx="639">
                  <c:v>0.52077546296296295</c:v>
                </c:pt>
                <c:pt idx="640">
                  <c:v>0.5214699074074074</c:v>
                </c:pt>
                <c:pt idx="641">
                  <c:v>0.52216435185185184</c:v>
                </c:pt>
                <c:pt idx="642">
                  <c:v>0.52285879629629628</c:v>
                </c:pt>
                <c:pt idx="643">
                  <c:v>0.52355324074074072</c:v>
                </c:pt>
                <c:pt idx="644">
                  <c:v>0.52424768518518516</c:v>
                </c:pt>
                <c:pt idx="645">
                  <c:v>0.52494212962962961</c:v>
                </c:pt>
                <c:pt idx="646">
                  <c:v>0.52563657407407405</c:v>
                </c:pt>
                <c:pt idx="647">
                  <c:v>0.52633101851851849</c:v>
                </c:pt>
                <c:pt idx="648">
                  <c:v>0.52702546296296293</c:v>
                </c:pt>
                <c:pt idx="649">
                  <c:v>0.52771990740740737</c:v>
                </c:pt>
                <c:pt idx="650">
                  <c:v>0.52841435185185182</c:v>
                </c:pt>
                <c:pt idx="651">
                  <c:v>0.52910879629629626</c:v>
                </c:pt>
                <c:pt idx="652">
                  <c:v>0.52980324074074081</c:v>
                </c:pt>
                <c:pt idx="653">
                  <c:v>0.53049768518518514</c:v>
                </c:pt>
                <c:pt idx="654">
                  <c:v>0.53119212962962969</c:v>
                </c:pt>
                <c:pt idx="655">
                  <c:v>0.53188657407407403</c:v>
                </c:pt>
                <c:pt idx="656">
                  <c:v>0.53258101851851858</c:v>
                </c:pt>
                <c:pt idx="657">
                  <c:v>0.53327546296296291</c:v>
                </c:pt>
                <c:pt idx="658">
                  <c:v>0.53396990740740746</c:v>
                </c:pt>
                <c:pt idx="659">
                  <c:v>0.53466435185185179</c:v>
                </c:pt>
                <c:pt idx="660">
                  <c:v>0.53535879629629635</c:v>
                </c:pt>
                <c:pt idx="661">
                  <c:v>0.53605324074074068</c:v>
                </c:pt>
                <c:pt idx="662">
                  <c:v>0.53674768518518523</c:v>
                </c:pt>
                <c:pt idx="663">
                  <c:v>0.53744212962962956</c:v>
                </c:pt>
                <c:pt idx="664">
                  <c:v>0.53813657407407411</c:v>
                </c:pt>
                <c:pt idx="665">
                  <c:v>0.53883101851851845</c:v>
                </c:pt>
                <c:pt idx="666">
                  <c:v>0.539525462962963</c:v>
                </c:pt>
                <c:pt idx="667">
                  <c:v>0.54021990740740744</c:v>
                </c:pt>
                <c:pt idx="668">
                  <c:v>0.54091435185185188</c:v>
                </c:pt>
                <c:pt idx="669">
                  <c:v>0.54160879629629632</c:v>
                </c:pt>
                <c:pt idx="670">
                  <c:v>0.54230324074074077</c:v>
                </c:pt>
                <c:pt idx="671">
                  <c:v>0.54299768518518521</c:v>
                </c:pt>
                <c:pt idx="672">
                  <c:v>0.54369212962962965</c:v>
                </c:pt>
                <c:pt idx="673">
                  <c:v>0.54438657407407409</c:v>
                </c:pt>
                <c:pt idx="674">
                  <c:v>0.54508101851851853</c:v>
                </c:pt>
                <c:pt idx="675">
                  <c:v>0.54577546296296298</c:v>
                </c:pt>
                <c:pt idx="676">
                  <c:v>0.54646990740740742</c:v>
                </c:pt>
                <c:pt idx="677">
                  <c:v>0.54716435185185186</c:v>
                </c:pt>
                <c:pt idx="678">
                  <c:v>0.5478587962962963</c:v>
                </c:pt>
                <c:pt idx="679">
                  <c:v>0.54855324074074074</c:v>
                </c:pt>
                <c:pt idx="680">
                  <c:v>0.54924768518518519</c:v>
                </c:pt>
                <c:pt idx="681">
                  <c:v>0.54994212962962963</c:v>
                </c:pt>
                <c:pt idx="682">
                  <c:v>0.55063657407407407</c:v>
                </c:pt>
                <c:pt idx="683">
                  <c:v>0.55133101851851851</c:v>
                </c:pt>
                <c:pt idx="684">
                  <c:v>0.55202546296296295</c:v>
                </c:pt>
                <c:pt idx="685">
                  <c:v>0.5527199074074074</c:v>
                </c:pt>
                <c:pt idx="686">
                  <c:v>0.55341435185185184</c:v>
                </c:pt>
                <c:pt idx="687">
                  <c:v>0.55410879629629628</c:v>
                </c:pt>
                <c:pt idx="688">
                  <c:v>0.55480324074074072</c:v>
                </c:pt>
                <c:pt idx="689">
                  <c:v>0.55549768518518516</c:v>
                </c:pt>
                <c:pt idx="690">
                  <c:v>0.55619212962962961</c:v>
                </c:pt>
                <c:pt idx="691">
                  <c:v>0.55688657407407405</c:v>
                </c:pt>
                <c:pt idx="692">
                  <c:v>0.55758101851851849</c:v>
                </c:pt>
                <c:pt idx="693">
                  <c:v>0.55827546296296293</c:v>
                </c:pt>
                <c:pt idx="694">
                  <c:v>0.55896990740740737</c:v>
                </c:pt>
                <c:pt idx="695">
                  <c:v>0.55966435185185182</c:v>
                </c:pt>
                <c:pt idx="696">
                  <c:v>0.56035879629629626</c:v>
                </c:pt>
                <c:pt idx="697">
                  <c:v>0.56105324074074081</c:v>
                </c:pt>
                <c:pt idx="698">
                  <c:v>0.56174768518518514</c:v>
                </c:pt>
                <c:pt idx="699">
                  <c:v>0.56244212962962969</c:v>
                </c:pt>
                <c:pt idx="700">
                  <c:v>0.56313657407407403</c:v>
                </c:pt>
                <c:pt idx="701">
                  <c:v>0.56383101851851858</c:v>
                </c:pt>
                <c:pt idx="702">
                  <c:v>0.56452546296296291</c:v>
                </c:pt>
                <c:pt idx="703">
                  <c:v>0.56521990740740746</c:v>
                </c:pt>
                <c:pt idx="704">
                  <c:v>0.56591435185185179</c:v>
                </c:pt>
                <c:pt idx="705">
                  <c:v>0.56660879629629635</c:v>
                </c:pt>
                <c:pt idx="706">
                  <c:v>0.56730324074074068</c:v>
                </c:pt>
                <c:pt idx="707">
                  <c:v>0.56799768518518523</c:v>
                </c:pt>
                <c:pt idx="708">
                  <c:v>0.56869212962962956</c:v>
                </c:pt>
                <c:pt idx="709">
                  <c:v>0.56938657407407411</c:v>
                </c:pt>
                <c:pt idx="710">
                  <c:v>0.57008101851851845</c:v>
                </c:pt>
                <c:pt idx="711">
                  <c:v>0.570775462962963</c:v>
                </c:pt>
                <c:pt idx="712">
                  <c:v>0.57146990740740744</c:v>
                </c:pt>
                <c:pt idx="713">
                  <c:v>0.57216435185185188</c:v>
                </c:pt>
                <c:pt idx="714">
                  <c:v>0.57285879629629632</c:v>
                </c:pt>
                <c:pt idx="715">
                  <c:v>0.57355324074074077</c:v>
                </c:pt>
                <c:pt idx="716">
                  <c:v>0.57424768518518521</c:v>
                </c:pt>
                <c:pt idx="717">
                  <c:v>0.57494212962962965</c:v>
                </c:pt>
                <c:pt idx="718">
                  <c:v>0.57563657407407409</c:v>
                </c:pt>
                <c:pt idx="719">
                  <c:v>0.57633101851851853</c:v>
                </c:pt>
                <c:pt idx="720">
                  <c:v>0.57702546296296298</c:v>
                </c:pt>
                <c:pt idx="721">
                  <c:v>0.57771990740740742</c:v>
                </c:pt>
                <c:pt idx="722">
                  <c:v>0.57841435185185186</c:v>
                </c:pt>
                <c:pt idx="723">
                  <c:v>0.5791087962962963</c:v>
                </c:pt>
                <c:pt idx="724">
                  <c:v>0.57980324074074074</c:v>
                </c:pt>
                <c:pt idx="725">
                  <c:v>0.58049768518518519</c:v>
                </c:pt>
                <c:pt idx="726">
                  <c:v>0.58119212962962963</c:v>
                </c:pt>
                <c:pt idx="727">
                  <c:v>0.58188657407407407</c:v>
                </c:pt>
                <c:pt idx="728">
                  <c:v>0.58258101851851851</c:v>
                </c:pt>
                <c:pt idx="729">
                  <c:v>0.58327546296296295</c:v>
                </c:pt>
                <c:pt idx="730">
                  <c:v>0.5839699074074074</c:v>
                </c:pt>
                <c:pt idx="731">
                  <c:v>0.58466435185185184</c:v>
                </c:pt>
                <c:pt idx="732">
                  <c:v>0.58535879629629628</c:v>
                </c:pt>
                <c:pt idx="733">
                  <c:v>0.58605324074074072</c:v>
                </c:pt>
                <c:pt idx="734">
                  <c:v>0.58674768518518516</c:v>
                </c:pt>
                <c:pt idx="735">
                  <c:v>0.58744212962962961</c:v>
                </c:pt>
                <c:pt idx="736">
                  <c:v>0.58813657407407405</c:v>
                </c:pt>
                <c:pt idx="737">
                  <c:v>0.58883101851851849</c:v>
                </c:pt>
                <c:pt idx="738">
                  <c:v>0.58952546296296293</c:v>
                </c:pt>
                <c:pt idx="739">
                  <c:v>0.59021990740740737</c:v>
                </c:pt>
                <c:pt idx="740">
                  <c:v>0.59091435185185182</c:v>
                </c:pt>
                <c:pt idx="741">
                  <c:v>0.59160879629629626</c:v>
                </c:pt>
                <c:pt idx="742">
                  <c:v>0.59230324074074081</c:v>
                </c:pt>
                <c:pt idx="743">
                  <c:v>0.59299768518518514</c:v>
                </c:pt>
                <c:pt idx="744">
                  <c:v>0.59369212962962969</c:v>
                </c:pt>
                <c:pt idx="745">
                  <c:v>0.59438657407407403</c:v>
                </c:pt>
                <c:pt idx="746">
                  <c:v>0.59508101851851858</c:v>
                </c:pt>
                <c:pt idx="747">
                  <c:v>0.59577546296296291</c:v>
                </c:pt>
                <c:pt idx="748">
                  <c:v>0.59646990740740746</c:v>
                </c:pt>
                <c:pt idx="749">
                  <c:v>0.59716435185185179</c:v>
                </c:pt>
                <c:pt idx="750">
                  <c:v>0.59785879629629635</c:v>
                </c:pt>
                <c:pt idx="751">
                  <c:v>0.59855324074074068</c:v>
                </c:pt>
                <c:pt idx="752">
                  <c:v>0.59924768518518523</c:v>
                </c:pt>
                <c:pt idx="753">
                  <c:v>0.59994212962962956</c:v>
                </c:pt>
                <c:pt idx="754">
                  <c:v>0.60063657407407411</c:v>
                </c:pt>
                <c:pt idx="755">
                  <c:v>0.60133101851851845</c:v>
                </c:pt>
                <c:pt idx="756">
                  <c:v>0.602025462962963</c:v>
                </c:pt>
                <c:pt idx="757">
                  <c:v>0.60271990740740744</c:v>
                </c:pt>
                <c:pt idx="758">
                  <c:v>0.60341435185185188</c:v>
                </c:pt>
                <c:pt idx="759">
                  <c:v>0.60410879629629632</c:v>
                </c:pt>
                <c:pt idx="760">
                  <c:v>0.60480324074074077</c:v>
                </c:pt>
                <c:pt idx="761">
                  <c:v>0.60549768518518521</c:v>
                </c:pt>
                <c:pt idx="762">
                  <c:v>0.60619212962962965</c:v>
                </c:pt>
                <c:pt idx="763">
                  <c:v>0.60688657407407409</c:v>
                </c:pt>
                <c:pt idx="764">
                  <c:v>0.60758101851851853</c:v>
                </c:pt>
                <c:pt idx="765">
                  <c:v>0.60827546296296298</c:v>
                </c:pt>
                <c:pt idx="766">
                  <c:v>0.60896990740740742</c:v>
                </c:pt>
                <c:pt idx="767">
                  <c:v>0.60966435185185186</c:v>
                </c:pt>
                <c:pt idx="768">
                  <c:v>0.6103587962962963</c:v>
                </c:pt>
                <c:pt idx="769">
                  <c:v>0.61105324074074074</c:v>
                </c:pt>
                <c:pt idx="770">
                  <c:v>0.61174768518518519</c:v>
                </c:pt>
                <c:pt idx="771">
                  <c:v>0.61244212962962963</c:v>
                </c:pt>
                <c:pt idx="772">
                  <c:v>0.61313657407407407</c:v>
                </c:pt>
                <c:pt idx="773">
                  <c:v>0.61383101851851851</c:v>
                </c:pt>
                <c:pt idx="774">
                  <c:v>0.61452546296296295</c:v>
                </c:pt>
                <c:pt idx="775">
                  <c:v>0.6152199074074074</c:v>
                </c:pt>
                <c:pt idx="776">
                  <c:v>0.61591435185185184</c:v>
                </c:pt>
                <c:pt idx="777">
                  <c:v>0.61660879629629628</c:v>
                </c:pt>
                <c:pt idx="778">
                  <c:v>0.61730324074074072</c:v>
                </c:pt>
                <c:pt idx="779">
                  <c:v>0.61799768518518516</c:v>
                </c:pt>
                <c:pt idx="780">
                  <c:v>0.61869212962962961</c:v>
                </c:pt>
                <c:pt idx="781">
                  <c:v>0.61938657407407405</c:v>
                </c:pt>
                <c:pt idx="782">
                  <c:v>0.62008101851851849</c:v>
                </c:pt>
                <c:pt idx="783">
                  <c:v>0.62077546296296293</c:v>
                </c:pt>
                <c:pt idx="784">
                  <c:v>0.62146990740740737</c:v>
                </c:pt>
                <c:pt idx="785">
                  <c:v>0.62216435185185182</c:v>
                </c:pt>
                <c:pt idx="786">
                  <c:v>0.62285879629629626</c:v>
                </c:pt>
                <c:pt idx="787">
                  <c:v>0.62355324074074081</c:v>
                </c:pt>
                <c:pt idx="788">
                  <c:v>0.62424768518518514</c:v>
                </c:pt>
                <c:pt idx="789">
                  <c:v>0.62494212962962969</c:v>
                </c:pt>
                <c:pt idx="790">
                  <c:v>0.62563657407407403</c:v>
                </c:pt>
                <c:pt idx="791">
                  <c:v>0.62633101851851858</c:v>
                </c:pt>
                <c:pt idx="792">
                  <c:v>0.62702546296296291</c:v>
                </c:pt>
                <c:pt idx="793">
                  <c:v>0.62771990740740746</c:v>
                </c:pt>
                <c:pt idx="794">
                  <c:v>0.62841435185185179</c:v>
                </c:pt>
                <c:pt idx="795">
                  <c:v>0.62910879629629635</c:v>
                </c:pt>
                <c:pt idx="796">
                  <c:v>0.62980324074074068</c:v>
                </c:pt>
                <c:pt idx="797">
                  <c:v>0.63049768518518523</c:v>
                </c:pt>
                <c:pt idx="798">
                  <c:v>0.63119212962962956</c:v>
                </c:pt>
                <c:pt idx="799">
                  <c:v>0.63188657407407411</c:v>
                </c:pt>
                <c:pt idx="800">
                  <c:v>0.63258101851851845</c:v>
                </c:pt>
                <c:pt idx="801">
                  <c:v>0.633275462962963</c:v>
                </c:pt>
                <c:pt idx="802">
                  <c:v>0.63396990740740744</c:v>
                </c:pt>
                <c:pt idx="803">
                  <c:v>0.63466435185185188</c:v>
                </c:pt>
                <c:pt idx="804">
                  <c:v>0.63535879629629632</c:v>
                </c:pt>
                <c:pt idx="805">
                  <c:v>0.63605324074074077</c:v>
                </c:pt>
                <c:pt idx="806">
                  <c:v>0.63674768518518521</c:v>
                </c:pt>
                <c:pt idx="807">
                  <c:v>0.63744212962962965</c:v>
                </c:pt>
                <c:pt idx="808">
                  <c:v>0.63813657407407409</c:v>
                </c:pt>
                <c:pt idx="809">
                  <c:v>0.63883101851851853</c:v>
                </c:pt>
                <c:pt idx="810">
                  <c:v>0.63952546296296298</c:v>
                </c:pt>
                <c:pt idx="811">
                  <c:v>0.64021990740740742</c:v>
                </c:pt>
                <c:pt idx="812">
                  <c:v>0.64091435185185186</c:v>
                </c:pt>
                <c:pt idx="813">
                  <c:v>0.6416087962962963</c:v>
                </c:pt>
                <c:pt idx="814">
                  <c:v>0.64230324074074074</c:v>
                </c:pt>
                <c:pt idx="815">
                  <c:v>0.64299768518518519</c:v>
                </c:pt>
                <c:pt idx="816">
                  <c:v>0.64369212962962963</c:v>
                </c:pt>
                <c:pt idx="817">
                  <c:v>0.64438657407407407</c:v>
                </c:pt>
                <c:pt idx="818">
                  <c:v>0.64508101851851851</c:v>
                </c:pt>
                <c:pt idx="819">
                  <c:v>0.64577546296296295</c:v>
                </c:pt>
                <c:pt idx="820">
                  <c:v>0.6464699074074074</c:v>
                </c:pt>
                <c:pt idx="821">
                  <c:v>0.64716435185185184</c:v>
                </c:pt>
                <c:pt idx="822">
                  <c:v>0.64785879629629628</c:v>
                </c:pt>
                <c:pt idx="823">
                  <c:v>0.64855324074074072</c:v>
                </c:pt>
                <c:pt idx="824">
                  <c:v>0.64924768518518516</c:v>
                </c:pt>
                <c:pt idx="825">
                  <c:v>0.64994212962962961</c:v>
                </c:pt>
                <c:pt idx="826">
                  <c:v>0.65063657407407405</c:v>
                </c:pt>
                <c:pt idx="827">
                  <c:v>0.65133101851851849</c:v>
                </c:pt>
                <c:pt idx="828">
                  <c:v>0.65202546296296293</c:v>
                </c:pt>
                <c:pt idx="829">
                  <c:v>0.65271990740740737</c:v>
                </c:pt>
                <c:pt idx="830">
                  <c:v>0.65341435185185182</c:v>
                </c:pt>
                <c:pt idx="831">
                  <c:v>0.65410879629629626</c:v>
                </c:pt>
                <c:pt idx="832">
                  <c:v>0.65480324074074081</c:v>
                </c:pt>
                <c:pt idx="833">
                  <c:v>0.65549768518518514</c:v>
                </c:pt>
                <c:pt idx="834">
                  <c:v>0.65619212962962969</c:v>
                </c:pt>
                <c:pt idx="835">
                  <c:v>0.65688657407407403</c:v>
                </c:pt>
                <c:pt idx="836">
                  <c:v>0.65758101851851858</c:v>
                </c:pt>
                <c:pt idx="837">
                  <c:v>0.65827546296296291</c:v>
                </c:pt>
                <c:pt idx="838">
                  <c:v>0.65896990740740746</c:v>
                </c:pt>
                <c:pt idx="839">
                  <c:v>0.65966435185185179</c:v>
                </c:pt>
                <c:pt idx="840">
                  <c:v>0.66035879629629635</c:v>
                </c:pt>
                <c:pt idx="841">
                  <c:v>0.66105324074074068</c:v>
                </c:pt>
                <c:pt idx="842">
                  <c:v>0.66174768518518523</c:v>
                </c:pt>
                <c:pt idx="843">
                  <c:v>0.66244212962962956</c:v>
                </c:pt>
                <c:pt idx="844">
                  <c:v>0.66313657407407411</c:v>
                </c:pt>
                <c:pt idx="845">
                  <c:v>0.66383101851851845</c:v>
                </c:pt>
                <c:pt idx="846">
                  <c:v>0.664525462962963</c:v>
                </c:pt>
                <c:pt idx="847">
                  <c:v>0.66521990740740744</c:v>
                </c:pt>
                <c:pt idx="848">
                  <c:v>0.66591435185185188</c:v>
                </c:pt>
                <c:pt idx="849">
                  <c:v>0.66660879629629632</c:v>
                </c:pt>
                <c:pt idx="850">
                  <c:v>0.66730324074074077</c:v>
                </c:pt>
                <c:pt idx="851">
                  <c:v>0.66799768518518521</c:v>
                </c:pt>
                <c:pt idx="852">
                  <c:v>0.66869212962962965</c:v>
                </c:pt>
                <c:pt idx="853">
                  <c:v>0.66938657407407398</c:v>
                </c:pt>
                <c:pt idx="854">
                  <c:v>0.67008101851851853</c:v>
                </c:pt>
                <c:pt idx="855">
                  <c:v>0.67077546296296298</c:v>
                </c:pt>
                <c:pt idx="856">
                  <c:v>0.67146990740740742</c:v>
                </c:pt>
                <c:pt idx="857">
                  <c:v>0.67216435185185175</c:v>
                </c:pt>
                <c:pt idx="858">
                  <c:v>0.6728587962962963</c:v>
                </c:pt>
                <c:pt idx="859">
                  <c:v>0.67355324074074074</c:v>
                </c:pt>
                <c:pt idx="860">
                  <c:v>0.67424768518518519</c:v>
                </c:pt>
                <c:pt idx="861">
                  <c:v>0.67494212962962974</c:v>
                </c:pt>
                <c:pt idx="862">
                  <c:v>0.67563657407407407</c:v>
                </c:pt>
                <c:pt idx="863">
                  <c:v>0.67633101851851851</c:v>
                </c:pt>
                <c:pt idx="864">
                  <c:v>0.67702546296296295</c:v>
                </c:pt>
                <c:pt idx="865">
                  <c:v>0.67771990740740751</c:v>
                </c:pt>
                <c:pt idx="866">
                  <c:v>0.67841435185185184</c:v>
                </c:pt>
                <c:pt idx="867">
                  <c:v>0.67910879629629628</c:v>
                </c:pt>
                <c:pt idx="868">
                  <c:v>0.67980324074074072</c:v>
                </c:pt>
                <c:pt idx="869">
                  <c:v>0.68049768518518527</c:v>
                </c:pt>
                <c:pt idx="870">
                  <c:v>0.68119212962962961</c:v>
                </c:pt>
                <c:pt idx="871">
                  <c:v>0.68188657407407405</c:v>
                </c:pt>
                <c:pt idx="872">
                  <c:v>0.68258101851851849</c:v>
                </c:pt>
                <c:pt idx="873">
                  <c:v>0.68327546296296304</c:v>
                </c:pt>
                <c:pt idx="874">
                  <c:v>0.68396990740740737</c:v>
                </c:pt>
                <c:pt idx="875">
                  <c:v>0.68466435185185182</c:v>
                </c:pt>
                <c:pt idx="876">
                  <c:v>0.68535879629629637</c:v>
                </c:pt>
                <c:pt idx="877">
                  <c:v>0.68605324074074081</c:v>
                </c:pt>
                <c:pt idx="878">
                  <c:v>0.68674768518518514</c:v>
                </c:pt>
                <c:pt idx="879">
                  <c:v>0.68744212962962958</c:v>
                </c:pt>
                <c:pt idx="880">
                  <c:v>0.68813657407407414</c:v>
                </c:pt>
                <c:pt idx="881">
                  <c:v>0.68883101851851858</c:v>
                </c:pt>
                <c:pt idx="882">
                  <c:v>0.68952546296296291</c:v>
                </c:pt>
                <c:pt idx="883">
                  <c:v>0.69021990740740735</c:v>
                </c:pt>
                <c:pt idx="884">
                  <c:v>0.6909143518518519</c:v>
                </c:pt>
                <c:pt idx="885">
                  <c:v>0.69160879629629635</c:v>
                </c:pt>
                <c:pt idx="886">
                  <c:v>0.69230324074074068</c:v>
                </c:pt>
                <c:pt idx="887">
                  <c:v>0.69299768518518512</c:v>
                </c:pt>
                <c:pt idx="888">
                  <c:v>0.69369212962962967</c:v>
                </c:pt>
                <c:pt idx="889">
                  <c:v>0.69438657407407411</c:v>
                </c:pt>
                <c:pt idx="890">
                  <c:v>0.69508101851851845</c:v>
                </c:pt>
                <c:pt idx="891">
                  <c:v>0.695775462962963</c:v>
                </c:pt>
                <c:pt idx="892">
                  <c:v>0.69646990740740744</c:v>
                </c:pt>
                <c:pt idx="893">
                  <c:v>0.69716435185185188</c:v>
                </c:pt>
                <c:pt idx="894">
                  <c:v>0.69785879629629621</c:v>
                </c:pt>
                <c:pt idx="895">
                  <c:v>0.69855324074074077</c:v>
                </c:pt>
                <c:pt idx="896">
                  <c:v>0.69924768518518521</c:v>
                </c:pt>
                <c:pt idx="897">
                  <c:v>0.69994212962962965</c:v>
                </c:pt>
                <c:pt idx="898">
                  <c:v>0.70063657407407398</c:v>
                </c:pt>
                <c:pt idx="899">
                  <c:v>0.70133101851851853</c:v>
                </c:pt>
                <c:pt idx="900">
                  <c:v>0.70202546296296298</c:v>
                </c:pt>
                <c:pt idx="901">
                  <c:v>0.70271990740740742</c:v>
                </c:pt>
                <c:pt idx="902">
                  <c:v>0.70341435185185175</c:v>
                </c:pt>
                <c:pt idx="903">
                  <c:v>0.7041087962962963</c:v>
                </c:pt>
                <c:pt idx="904">
                  <c:v>0.70480324074074074</c:v>
                </c:pt>
                <c:pt idx="905">
                  <c:v>0.70549768518518519</c:v>
                </c:pt>
                <c:pt idx="906">
                  <c:v>0.70619212962962974</c:v>
                </c:pt>
                <c:pt idx="907">
                  <c:v>0.70688657407407407</c:v>
                </c:pt>
                <c:pt idx="908">
                  <c:v>0.70758101851851851</c:v>
                </c:pt>
                <c:pt idx="909">
                  <c:v>0.70827546296296295</c:v>
                </c:pt>
                <c:pt idx="910">
                  <c:v>0.70896990740740751</c:v>
                </c:pt>
                <c:pt idx="911">
                  <c:v>0.70966435185185184</c:v>
                </c:pt>
                <c:pt idx="912">
                  <c:v>0.71035879629629628</c:v>
                </c:pt>
                <c:pt idx="913">
                  <c:v>0.71105324074074072</c:v>
                </c:pt>
                <c:pt idx="914">
                  <c:v>0.71174768518518527</c:v>
                </c:pt>
                <c:pt idx="915">
                  <c:v>0.71244212962962961</c:v>
                </c:pt>
                <c:pt idx="916">
                  <c:v>0.71313657407407405</c:v>
                </c:pt>
                <c:pt idx="917">
                  <c:v>0.71383101851851849</c:v>
                </c:pt>
                <c:pt idx="918">
                  <c:v>0.71452546296296304</c:v>
                </c:pt>
                <c:pt idx="919">
                  <c:v>0.71520833333333333</c:v>
                </c:pt>
                <c:pt idx="920">
                  <c:v>0.71590277777777789</c:v>
                </c:pt>
                <c:pt idx="921">
                  <c:v>0.71659722222222222</c:v>
                </c:pt>
                <c:pt idx="922">
                  <c:v>0.71729166666666666</c:v>
                </c:pt>
                <c:pt idx="923">
                  <c:v>0.7179861111111111</c:v>
                </c:pt>
                <c:pt idx="924">
                  <c:v>0.71868055555555566</c:v>
                </c:pt>
                <c:pt idx="925">
                  <c:v>0.71937499999999999</c:v>
                </c:pt>
                <c:pt idx="926">
                  <c:v>0.72006944444444443</c:v>
                </c:pt>
                <c:pt idx="927">
                  <c:v>0.72076388888888887</c:v>
                </c:pt>
                <c:pt idx="928">
                  <c:v>0.72145833333333342</c:v>
                </c:pt>
                <c:pt idx="929">
                  <c:v>0.72215277777777775</c:v>
                </c:pt>
                <c:pt idx="930">
                  <c:v>0.7228472222222222</c:v>
                </c:pt>
                <c:pt idx="931">
                  <c:v>0.72354166666666664</c:v>
                </c:pt>
                <c:pt idx="932">
                  <c:v>0.72423611111111119</c:v>
                </c:pt>
                <c:pt idx="933">
                  <c:v>0.72493055555555552</c:v>
                </c:pt>
                <c:pt idx="934">
                  <c:v>0.72562499999999996</c:v>
                </c:pt>
                <c:pt idx="935">
                  <c:v>0.72631944444444441</c:v>
                </c:pt>
                <c:pt idx="936">
                  <c:v>0.72701388888888896</c:v>
                </c:pt>
                <c:pt idx="937">
                  <c:v>0.72770833333333329</c:v>
                </c:pt>
                <c:pt idx="938">
                  <c:v>0.72840277777777773</c:v>
                </c:pt>
                <c:pt idx="939">
                  <c:v>0.72909722222222229</c:v>
                </c:pt>
                <c:pt idx="940">
                  <c:v>0.72979166666666673</c:v>
                </c:pt>
                <c:pt idx="941">
                  <c:v>0.73048611111111106</c:v>
                </c:pt>
                <c:pt idx="942">
                  <c:v>0.7311805555555555</c:v>
                </c:pt>
                <c:pt idx="943">
                  <c:v>0.73187500000000005</c:v>
                </c:pt>
                <c:pt idx="944">
                  <c:v>0.7325694444444445</c:v>
                </c:pt>
                <c:pt idx="945">
                  <c:v>0.73326388888888883</c:v>
                </c:pt>
                <c:pt idx="946">
                  <c:v>0.73395833333333327</c:v>
                </c:pt>
                <c:pt idx="947">
                  <c:v>0.73465277777777782</c:v>
                </c:pt>
                <c:pt idx="948">
                  <c:v>0.73534722222222226</c:v>
                </c:pt>
                <c:pt idx="949">
                  <c:v>0.73604166666666659</c:v>
                </c:pt>
                <c:pt idx="950">
                  <c:v>0.73673611111111104</c:v>
                </c:pt>
                <c:pt idx="951">
                  <c:v>0.73743055555555559</c:v>
                </c:pt>
                <c:pt idx="952">
                  <c:v>0.73812500000000003</c:v>
                </c:pt>
                <c:pt idx="953">
                  <c:v>0.73881944444444436</c:v>
                </c:pt>
                <c:pt idx="954">
                  <c:v>0.73951388888888892</c:v>
                </c:pt>
                <c:pt idx="955">
                  <c:v>0.74020833333333336</c:v>
                </c:pt>
                <c:pt idx="956">
                  <c:v>0.7409027777777778</c:v>
                </c:pt>
                <c:pt idx="957">
                  <c:v>0.74159722222222213</c:v>
                </c:pt>
                <c:pt idx="958">
                  <c:v>0.74229166666666668</c:v>
                </c:pt>
                <c:pt idx="959">
                  <c:v>0.74298611111111112</c:v>
                </c:pt>
                <c:pt idx="960">
                  <c:v>0.74368055555555557</c:v>
                </c:pt>
                <c:pt idx="961">
                  <c:v>0.7443749999999999</c:v>
                </c:pt>
                <c:pt idx="962">
                  <c:v>0.74506944444444445</c:v>
                </c:pt>
                <c:pt idx="963">
                  <c:v>0.74576388888888889</c:v>
                </c:pt>
                <c:pt idx="964">
                  <c:v>0.74645833333333333</c:v>
                </c:pt>
                <c:pt idx="965">
                  <c:v>0.74715277777777767</c:v>
                </c:pt>
                <c:pt idx="966">
                  <c:v>0.74784722222222222</c:v>
                </c:pt>
                <c:pt idx="967">
                  <c:v>0.74854166666666666</c:v>
                </c:pt>
                <c:pt idx="968">
                  <c:v>0.7492361111111111</c:v>
                </c:pt>
                <c:pt idx="969">
                  <c:v>0.74993055555555566</c:v>
                </c:pt>
                <c:pt idx="970">
                  <c:v>0.75062499999999999</c:v>
                </c:pt>
                <c:pt idx="971">
                  <c:v>0.75131944444444443</c:v>
                </c:pt>
                <c:pt idx="972">
                  <c:v>0.75201388888888887</c:v>
                </c:pt>
                <c:pt idx="973">
                  <c:v>0.75270833333333342</c:v>
                </c:pt>
                <c:pt idx="974">
                  <c:v>0.75340277777777775</c:v>
                </c:pt>
                <c:pt idx="975">
                  <c:v>0.7540972222222222</c:v>
                </c:pt>
                <c:pt idx="976">
                  <c:v>0.75479166666666664</c:v>
                </c:pt>
                <c:pt idx="977">
                  <c:v>0.75548611111111119</c:v>
                </c:pt>
                <c:pt idx="978">
                  <c:v>0.75618055555555552</c:v>
                </c:pt>
                <c:pt idx="979">
                  <c:v>0.75687499999999996</c:v>
                </c:pt>
                <c:pt idx="980">
                  <c:v>0.75756944444444452</c:v>
                </c:pt>
                <c:pt idx="981">
                  <c:v>0.75826388888888896</c:v>
                </c:pt>
                <c:pt idx="982">
                  <c:v>0.75895833333333329</c:v>
                </c:pt>
                <c:pt idx="983">
                  <c:v>0.75965277777777773</c:v>
                </c:pt>
                <c:pt idx="984">
                  <c:v>0.76034722222222229</c:v>
                </c:pt>
                <c:pt idx="985">
                  <c:v>0.76104166666666673</c:v>
                </c:pt>
                <c:pt idx="986">
                  <c:v>0.76173611111111106</c:v>
                </c:pt>
                <c:pt idx="987">
                  <c:v>0.7624305555555555</c:v>
                </c:pt>
                <c:pt idx="988">
                  <c:v>0.76312500000000005</c:v>
                </c:pt>
                <c:pt idx="989">
                  <c:v>0.7638194444444445</c:v>
                </c:pt>
                <c:pt idx="990">
                  <c:v>0.76451388888888883</c:v>
                </c:pt>
                <c:pt idx="991">
                  <c:v>0.76520833333333327</c:v>
                </c:pt>
                <c:pt idx="992">
                  <c:v>0.76590277777777782</c:v>
                </c:pt>
                <c:pt idx="993">
                  <c:v>0.76659722222222226</c:v>
                </c:pt>
                <c:pt idx="994">
                  <c:v>0.76729166666666659</c:v>
                </c:pt>
                <c:pt idx="995">
                  <c:v>0.76798611111111104</c:v>
                </c:pt>
                <c:pt idx="996">
                  <c:v>0.76868055555555559</c:v>
                </c:pt>
                <c:pt idx="997">
                  <c:v>0.76937500000000003</c:v>
                </c:pt>
                <c:pt idx="998">
                  <c:v>0.77006944444444436</c:v>
                </c:pt>
                <c:pt idx="999">
                  <c:v>0.77076388888888892</c:v>
                </c:pt>
                <c:pt idx="1000">
                  <c:v>0.77145833333333336</c:v>
                </c:pt>
                <c:pt idx="1001">
                  <c:v>0.7721527777777778</c:v>
                </c:pt>
                <c:pt idx="1002">
                  <c:v>0.77284722222222213</c:v>
                </c:pt>
                <c:pt idx="1003">
                  <c:v>0.77354166666666668</c:v>
                </c:pt>
                <c:pt idx="1004">
                  <c:v>0.77423611111111112</c:v>
                </c:pt>
                <c:pt idx="1005">
                  <c:v>0.77493055555555557</c:v>
                </c:pt>
                <c:pt idx="1006">
                  <c:v>0.7756249999999999</c:v>
                </c:pt>
                <c:pt idx="1007">
                  <c:v>0.77631944444444445</c:v>
                </c:pt>
                <c:pt idx="1008">
                  <c:v>0.77701388888888889</c:v>
                </c:pt>
                <c:pt idx="1009">
                  <c:v>0.77770833333333333</c:v>
                </c:pt>
                <c:pt idx="1010">
                  <c:v>0.77840277777777767</c:v>
                </c:pt>
                <c:pt idx="1011">
                  <c:v>0.77909722222222222</c:v>
                </c:pt>
                <c:pt idx="1012">
                  <c:v>0.77979166666666666</c:v>
                </c:pt>
                <c:pt idx="1013">
                  <c:v>0.7804861111111111</c:v>
                </c:pt>
                <c:pt idx="1014">
                  <c:v>0.78118055555555566</c:v>
                </c:pt>
                <c:pt idx="1015">
                  <c:v>0.78187499999999999</c:v>
                </c:pt>
                <c:pt idx="1016">
                  <c:v>0.78256944444444443</c:v>
                </c:pt>
                <c:pt idx="1017">
                  <c:v>0.78326388888888887</c:v>
                </c:pt>
                <c:pt idx="1018">
                  <c:v>0.78395833333333342</c:v>
                </c:pt>
                <c:pt idx="1019">
                  <c:v>0.78465277777777775</c:v>
                </c:pt>
                <c:pt idx="1020">
                  <c:v>0.7853472222222222</c:v>
                </c:pt>
                <c:pt idx="1021">
                  <c:v>0.78604166666666664</c:v>
                </c:pt>
                <c:pt idx="1022">
                  <c:v>0.78673611111111119</c:v>
                </c:pt>
                <c:pt idx="1023">
                  <c:v>0.78743055555555552</c:v>
                </c:pt>
                <c:pt idx="1024">
                  <c:v>0.78812499999999996</c:v>
                </c:pt>
                <c:pt idx="1025">
                  <c:v>0.78881944444444441</c:v>
                </c:pt>
                <c:pt idx="1026">
                  <c:v>0.78951388888888896</c:v>
                </c:pt>
                <c:pt idx="1027">
                  <c:v>0.79020833333333329</c:v>
                </c:pt>
                <c:pt idx="1028">
                  <c:v>0.79090277777777773</c:v>
                </c:pt>
                <c:pt idx="1029">
                  <c:v>0.79159722222222229</c:v>
                </c:pt>
                <c:pt idx="1030">
                  <c:v>0.79229166666666673</c:v>
                </c:pt>
                <c:pt idx="1031">
                  <c:v>0.79298611111111106</c:v>
                </c:pt>
                <c:pt idx="1032">
                  <c:v>0.7936805555555555</c:v>
                </c:pt>
                <c:pt idx="1033">
                  <c:v>0.79437500000000005</c:v>
                </c:pt>
                <c:pt idx="1034">
                  <c:v>0.7950694444444445</c:v>
                </c:pt>
                <c:pt idx="1035">
                  <c:v>0.79576388888888883</c:v>
                </c:pt>
                <c:pt idx="1036">
                  <c:v>0.79645833333333327</c:v>
                </c:pt>
                <c:pt idx="1037">
                  <c:v>0.79715277777777782</c:v>
                </c:pt>
                <c:pt idx="1038">
                  <c:v>0.79784722222222226</c:v>
                </c:pt>
                <c:pt idx="1039">
                  <c:v>0.79854166666666659</c:v>
                </c:pt>
                <c:pt idx="1040">
                  <c:v>0.79923611111111115</c:v>
                </c:pt>
                <c:pt idx="1041">
                  <c:v>0.79993055555555559</c:v>
                </c:pt>
                <c:pt idx="1042">
                  <c:v>0.80062500000000003</c:v>
                </c:pt>
                <c:pt idx="1043">
                  <c:v>0.80131944444444436</c:v>
                </c:pt>
                <c:pt idx="1044">
                  <c:v>0.80201388888888892</c:v>
                </c:pt>
                <c:pt idx="1045">
                  <c:v>0.80270833333333336</c:v>
                </c:pt>
                <c:pt idx="1046">
                  <c:v>0.8034027777777778</c:v>
                </c:pt>
                <c:pt idx="1047">
                  <c:v>0.80409722222222213</c:v>
                </c:pt>
                <c:pt idx="1048">
                  <c:v>0.80479166666666668</c:v>
                </c:pt>
                <c:pt idx="1049">
                  <c:v>0.80548611111111112</c:v>
                </c:pt>
                <c:pt idx="1050">
                  <c:v>0.80618055555555557</c:v>
                </c:pt>
                <c:pt idx="1051">
                  <c:v>0.8068749999999999</c:v>
                </c:pt>
                <c:pt idx="1052">
                  <c:v>0.80756944444444445</c:v>
                </c:pt>
                <c:pt idx="1053">
                  <c:v>0.80826388888888889</c:v>
                </c:pt>
                <c:pt idx="1054">
                  <c:v>0.80895833333333333</c:v>
                </c:pt>
                <c:pt idx="1055">
                  <c:v>0.80965277777777767</c:v>
                </c:pt>
                <c:pt idx="1056">
                  <c:v>0.81034722222222222</c:v>
                </c:pt>
                <c:pt idx="1057">
                  <c:v>0.81104166666666666</c:v>
                </c:pt>
                <c:pt idx="1058">
                  <c:v>0.8117361111111111</c:v>
                </c:pt>
                <c:pt idx="1059">
                  <c:v>0.81243055555555566</c:v>
                </c:pt>
                <c:pt idx="1060">
                  <c:v>0.81312499999999999</c:v>
                </c:pt>
                <c:pt idx="1061">
                  <c:v>0.81381944444444443</c:v>
                </c:pt>
                <c:pt idx="1062">
                  <c:v>0.81451388888888887</c:v>
                </c:pt>
                <c:pt idx="1063">
                  <c:v>0.81520833333333342</c:v>
                </c:pt>
                <c:pt idx="1064">
                  <c:v>0.81590277777777775</c:v>
                </c:pt>
                <c:pt idx="1065">
                  <c:v>0.8165972222222222</c:v>
                </c:pt>
                <c:pt idx="1066">
                  <c:v>0.81729166666666664</c:v>
                </c:pt>
                <c:pt idx="1067">
                  <c:v>0.81798611111111119</c:v>
                </c:pt>
                <c:pt idx="1068">
                  <c:v>0.81868055555555552</c:v>
                </c:pt>
                <c:pt idx="1069">
                  <c:v>0.81937499999999996</c:v>
                </c:pt>
                <c:pt idx="1070">
                  <c:v>0.82006944444444441</c:v>
                </c:pt>
                <c:pt idx="1071">
                  <c:v>0.82076388888888896</c:v>
                </c:pt>
                <c:pt idx="1072">
                  <c:v>0.82145833333333329</c:v>
                </c:pt>
                <c:pt idx="1073">
                  <c:v>0.82215277777777773</c:v>
                </c:pt>
                <c:pt idx="1074">
                  <c:v>0.82284722222222229</c:v>
                </c:pt>
                <c:pt idx="1075">
                  <c:v>0.82354166666666673</c:v>
                </c:pt>
                <c:pt idx="1076">
                  <c:v>0.82423611111111106</c:v>
                </c:pt>
                <c:pt idx="1077">
                  <c:v>0.8249305555555555</c:v>
                </c:pt>
                <c:pt idx="1078">
                  <c:v>0.82562500000000005</c:v>
                </c:pt>
                <c:pt idx="1079">
                  <c:v>0.8263194444444445</c:v>
                </c:pt>
                <c:pt idx="1080">
                  <c:v>0.82701388888888883</c:v>
                </c:pt>
                <c:pt idx="1081">
                  <c:v>0.82770833333333327</c:v>
                </c:pt>
                <c:pt idx="1082">
                  <c:v>0.82840277777777782</c:v>
                </c:pt>
                <c:pt idx="1083">
                  <c:v>0.82909722222222226</c:v>
                </c:pt>
                <c:pt idx="1084">
                  <c:v>0.82979166666666659</c:v>
                </c:pt>
                <c:pt idx="1085">
                  <c:v>0.83048611111111104</c:v>
                </c:pt>
                <c:pt idx="1086">
                  <c:v>0.83118055555555559</c:v>
                </c:pt>
                <c:pt idx="1087">
                  <c:v>0.83187500000000003</c:v>
                </c:pt>
                <c:pt idx="1088">
                  <c:v>0.83256944444444436</c:v>
                </c:pt>
                <c:pt idx="1089">
                  <c:v>0.83326388888888892</c:v>
                </c:pt>
                <c:pt idx="1090">
                  <c:v>0.83395833333333336</c:v>
                </c:pt>
                <c:pt idx="1091">
                  <c:v>0.8346527777777778</c:v>
                </c:pt>
                <c:pt idx="1092">
                  <c:v>0.83534722222222213</c:v>
                </c:pt>
                <c:pt idx="1093">
                  <c:v>0.83604166666666668</c:v>
                </c:pt>
                <c:pt idx="1094">
                  <c:v>0.83673611111111112</c:v>
                </c:pt>
                <c:pt idx="1095">
                  <c:v>0.83743055555555557</c:v>
                </c:pt>
                <c:pt idx="1096">
                  <c:v>0.8381249999999999</c:v>
                </c:pt>
                <c:pt idx="1097">
                  <c:v>0.83881944444444445</c:v>
                </c:pt>
                <c:pt idx="1098">
                  <c:v>0.83951388888888889</c:v>
                </c:pt>
                <c:pt idx="1099">
                  <c:v>0.84020833333333333</c:v>
                </c:pt>
                <c:pt idx="1100">
                  <c:v>0.84090277777777789</c:v>
                </c:pt>
                <c:pt idx="1101">
                  <c:v>0.84159722222222222</c:v>
                </c:pt>
                <c:pt idx="1102">
                  <c:v>0.84229166666666666</c:v>
                </c:pt>
                <c:pt idx="1103">
                  <c:v>0.8429861111111111</c:v>
                </c:pt>
                <c:pt idx="1104">
                  <c:v>0.84368055555555566</c:v>
                </c:pt>
                <c:pt idx="1105">
                  <c:v>0.84437499999999999</c:v>
                </c:pt>
                <c:pt idx="1106">
                  <c:v>0.84506944444444443</c:v>
                </c:pt>
                <c:pt idx="1107">
                  <c:v>0.84576388888888887</c:v>
                </c:pt>
                <c:pt idx="1108">
                  <c:v>0.84645833333333342</c:v>
                </c:pt>
                <c:pt idx="1109">
                  <c:v>0.84715277777777775</c:v>
                </c:pt>
                <c:pt idx="1110">
                  <c:v>0.8478472222222222</c:v>
                </c:pt>
                <c:pt idx="1111">
                  <c:v>0.84854166666666664</c:v>
                </c:pt>
                <c:pt idx="1112">
                  <c:v>0.84923611111111119</c:v>
                </c:pt>
                <c:pt idx="1113">
                  <c:v>0.84993055555555552</c:v>
                </c:pt>
                <c:pt idx="1114">
                  <c:v>0.85062499999999996</c:v>
                </c:pt>
                <c:pt idx="1115">
                  <c:v>0.85131944444444441</c:v>
                </c:pt>
                <c:pt idx="1116">
                  <c:v>0.85201388888888896</c:v>
                </c:pt>
                <c:pt idx="1117">
                  <c:v>0.85270833333333329</c:v>
                </c:pt>
                <c:pt idx="1118">
                  <c:v>0.85340277777777773</c:v>
                </c:pt>
                <c:pt idx="1119">
                  <c:v>0.85409722222222229</c:v>
                </c:pt>
                <c:pt idx="1120">
                  <c:v>0.85479166666666673</c:v>
                </c:pt>
                <c:pt idx="1121">
                  <c:v>0.85548611111111106</c:v>
                </c:pt>
                <c:pt idx="1122">
                  <c:v>0.8561805555555555</c:v>
                </c:pt>
                <c:pt idx="1123">
                  <c:v>0.85687500000000005</c:v>
                </c:pt>
                <c:pt idx="1124">
                  <c:v>0.8575694444444445</c:v>
                </c:pt>
                <c:pt idx="1125">
                  <c:v>0.85826388888888883</c:v>
                </c:pt>
                <c:pt idx="1126">
                  <c:v>0.85895833333333327</c:v>
                </c:pt>
                <c:pt idx="1127">
                  <c:v>0.85965277777777782</c:v>
                </c:pt>
                <c:pt idx="1128">
                  <c:v>0.86034722222222226</c:v>
                </c:pt>
                <c:pt idx="1129">
                  <c:v>0.86104166666666659</c:v>
                </c:pt>
                <c:pt idx="1130">
                  <c:v>0.86173611111111104</c:v>
                </c:pt>
                <c:pt idx="1131">
                  <c:v>0.86243055555555559</c:v>
                </c:pt>
                <c:pt idx="1132">
                  <c:v>0.86312500000000003</c:v>
                </c:pt>
                <c:pt idx="1133">
                  <c:v>0.86381944444444436</c:v>
                </c:pt>
                <c:pt idx="1134">
                  <c:v>0.86451388888888892</c:v>
                </c:pt>
                <c:pt idx="1135">
                  <c:v>0.86520833333333336</c:v>
                </c:pt>
                <c:pt idx="1136">
                  <c:v>0.8659027777777778</c:v>
                </c:pt>
                <c:pt idx="1137">
                  <c:v>0.86659722222222213</c:v>
                </c:pt>
                <c:pt idx="1138">
                  <c:v>0.86729166666666668</c:v>
                </c:pt>
                <c:pt idx="1139">
                  <c:v>0.86798611111111112</c:v>
                </c:pt>
                <c:pt idx="1140">
                  <c:v>0.86868055555555557</c:v>
                </c:pt>
                <c:pt idx="1141">
                  <c:v>0.8693749999999999</c:v>
                </c:pt>
                <c:pt idx="1142">
                  <c:v>0.87006944444444445</c:v>
                </c:pt>
                <c:pt idx="1143">
                  <c:v>0.87076388888888889</c:v>
                </c:pt>
                <c:pt idx="1144">
                  <c:v>0.87145833333333333</c:v>
                </c:pt>
                <c:pt idx="1145">
                  <c:v>0.87215277777777767</c:v>
                </c:pt>
                <c:pt idx="1146">
                  <c:v>0.87284722222222222</c:v>
                </c:pt>
                <c:pt idx="1147">
                  <c:v>0.87354166666666666</c:v>
                </c:pt>
                <c:pt idx="1148">
                  <c:v>0.8742361111111111</c:v>
                </c:pt>
                <c:pt idx="1149">
                  <c:v>0.87493055555555566</c:v>
                </c:pt>
                <c:pt idx="1150">
                  <c:v>0.87562499999999999</c:v>
                </c:pt>
                <c:pt idx="1151">
                  <c:v>0.87631944444444443</c:v>
                </c:pt>
                <c:pt idx="1152">
                  <c:v>0.87701388888888887</c:v>
                </c:pt>
                <c:pt idx="1153">
                  <c:v>0.87770833333333342</c:v>
                </c:pt>
                <c:pt idx="1154">
                  <c:v>0.87840277777777775</c:v>
                </c:pt>
                <c:pt idx="1155">
                  <c:v>0.8790972222222222</c:v>
                </c:pt>
                <c:pt idx="1156">
                  <c:v>0.87979166666666664</c:v>
                </c:pt>
                <c:pt idx="1157">
                  <c:v>0.88048611111111119</c:v>
                </c:pt>
                <c:pt idx="1158">
                  <c:v>0.88118055555555552</c:v>
                </c:pt>
                <c:pt idx="1159">
                  <c:v>0.88187499999999996</c:v>
                </c:pt>
                <c:pt idx="1160">
                  <c:v>0.88256944444444452</c:v>
                </c:pt>
                <c:pt idx="1161">
                  <c:v>0.88326388888888896</c:v>
                </c:pt>
                <c:pt idx="1162">
                  <c:v>0.88395833333333329</c:v>
                </c:pt>
                <c:pt idx="1163">
                  <c:v>0.88465277777777773</c:v>
                </c:pt>
                <c:pt idx="1164">
                  <c:v>0.88534722222222229</c:v>
                </c:pt>
                <c:pt idx="1165">
                  <c:v>0.88604166666666673</c:v>
                </c:pt>
                <c:pt idx="1166">
                  <c:v>0.88673611111111106</c:v>
                </c:pt>
                <c:pt idx="1167">
                  <c:v>0.8874305555555555</c:v>
                </c:pt>
                <c:pt idx="1168">
                  <c:v>0.88812500000000005</c:v>
                </c:pt>
                <c:pt idx="1169">
                  <c:v>0.8888194444444445</c:v>
                </c:pt>
                <c:pt idx="1170">
                  <c:v>0.88951388888888883</c:v>
                </c:pt>
                <c:pt idx="1171">
                  <c:v>0.89020833333333327</c:v>
                </c:pt>
                <c:pt idx="1172">
                  <c:v>0.89090277777777782</c:v>
                </c:pt>
                <c:pt idx="1173">
                  <c:v>0.89159722222222226</c:v>
                </c:pt>
                <c:pt idx="1174">
                  <c:v>0.89229166666666659</c:v>
                </c:pt>
                <c:pt idx="1175">
                  <c:v>0.89298611111111104</c:v>
                </c:pt>
                <c:pt idx="1176">
                  <c:v>0.89368055555555559</c:v>
                </c:pt>
                <c:pt idx="1177">
                  <c:v>0.89437500000000003</c:v>
                </c:pt>
                <c:pt idx="1178">
                  <c:v>0.89506944444444436</c:v>
                </c:pt>
                <c:pt idx="1179">
                  <c:v>0.89576388888888892</c:v>
                </c:pt>
                <c:pt idx="1180">
                  <c:v>0.89645833333333336</c:v>
                </c:pt>
                <c:pt idx="1181">
                  <c:v>0.8971527777777778</c:v>
                </c:pt>
                <c:pt idx="1182">
                  <c:v>0.89784722222222213</c:v>
                </c:pt>
                <c:pt idx="1183">
                  <c:v>0.89854166666666668</c:v>
                </c:pt>
                <c:pt idx="1184">
                  <c:v>0.89923611111111112</c:v>
                </c:pt>
                <c:pt idx="1185">
                  <c:v>0.89993055555555557</c:v>
                </c:pt>
                <c:pt idx="1186">
                  <c:v>0.9006249999999999</c:v>
                </c:pt>
                <c:pt idx="1187">
                  <c:v>0.90131944444444445</c:v>
                </c:pt>
                <c:pt idx="1188">
                  <c:v>0.90201388888888889</c:v>
                </c:pt>
                <c:pt idx="1189">
                  <c:v>0.90270833333333333</c:v>
                </c:pt>
                <c:pt idx="1190">
                  <c:v>0.90340277777777767</c:v>
                </c:pt>
                <c:pt idx="1191">
                  <c:v>0.90409722222222222</c:v>
                </c:pt>
                <c:pt idx="1192">
                  <c:v>0.90479166666666666</c:v>
                </c:pt>
                <c:pt idx="1193">
                  <c:v>0.9054861111111111</c:v>
                </c:pt>
                <c:pt idx="1194">
                  <c:v>0.90618055555555566</c:v>
                </c:pt>
                <c:pt idx="1195">
                  <c:v>0.90687499999999999</c:v>
                </c:pt>
                <c:pt idx="1196">
                  <c:v>0.90756944444444443</c:v>
                </c:pt>
                <c:pt idx="1197">
                  <c:v>0.90826388888888887</c:v>
                </c:pt>
                <c:pt idx="1198">
                  <c:v>0.90895833333333342</c:v>
                </c:pt>
                <c:pt idx="1199">
                  <c:v>0.90965277777777775</c:v>
                </c:pt>
                <c:pt idx="1200">
                  <c:v>0.9103472222222222</c:v>
                </c:pt>
                <c:pt idx="1201">
                  <c:v>0.91104166666666664</c:v>
                </c:pt>
                <c:pt idx="1202">
                  <c:v>0.91173611111111119</c:v>
                </c:pt>
                <c:pt idx="1203">
                  <c:v>0.91243055555555552</c:v>
                </c:pt>
                <c:pt idx="1204">
                  <c:v>0.91312499999999996</c:v>
                </c:pt>
                <c:pt idx="1205">
                  <c:v>0.91381944444444441</c:v>
                </c:pt>
                <c:pt idx="1206">
                  <c:v>0.91451388888888896</c:v>
                </c:pt>
                <c:pt idx="1207">
                  <c:v>0.91520833333333329</c:v>
                </c:pt>
                <c:pt idx="1208">
                  <c:v>0.91590277777777773</c:v>
                </c:pt>
                <c:pt idx="1209">
                  <c:v>0.91659722222222229</c:v>
                </c:pt>
                <c:pt idx="1210">
                  <c:v>0.91729166666666673</c:v>
                </c:pt>
                <c:pt idx="1211">
                  <c:v>0.91798611111111106</c:v>
                </c:pt>
                <c:pt idx="1212">
                  <c:v>0.9186805555555555</c:v>
                </c:pt>
                <c:pt idx="1213">
                  <c:v>0.91937500000000005</c:v>
                </c:pt>
                <c:pt idx="1214">
                  <c:v>0.9200694444444445</c:v>
                </c:pt>
                <c:pt idx="1215">
                  <c:v>0.92076388888888883</c:v>
                </c:pt>
                <c:pt idx="1216">
                  <c:v>0.92145833333333327</c:v>
                </c:pt>
                <c:pt idx="1217">
                  <c:v>0.92215277777777782</c:v>
                </c:pt>
                <c:pt idx="1218">
                  <c:v>0.92284722222222226</c:v>
                </c:pt>
                <c:pt idx="1219">
                  <c:v>0.92354166666666659</c:v>
                </c:pt>
                <c:pt idx="1220">
                  <c:v>0.92423611111111115</c:v>
                </c:pt>
                <c:pt idx="1221">
                  <c:v>0.92493055555555559</c:v>
                </c:pt>
                <c:pt idx="1222">
                  <c:v>0.92562500000000003</c:v>
                </c:pt>
                <c:pt idx="1223">
                  <c:v>0.92631944444444436</c:v>
                </c:pt>
                <c:pt idx="1224">
                  <c:v>0.92701388888888892</c:v>
                </c:pt>
                <c:pt idx="1225">
                  <c:v>0.92770833333333336</c:v>
                </c:pt>
                <c:pt idx="1226">
                  <c:v>0.9284027777777778</c:v>
                </c:pt>
                <c:pt idx="1227">
                  <c:v>0.92909722222222213</c:v>
                </c:pt>
                <c:pt idx="1228">
                  <c:v>0.92979166666666668</c:v>
                </c:pt>
                <c:pt idx="1229">
                  <c:v>0.93048611111111112</c:v>
                </c:pt>
                <c:pt idx="1230">
                  <c:v>0.93118055555555557</c:v>
                </c:pt>
                <c:pt idx="1231">
                  <c:v>0.9318749999999999</c:v>
                </c:pt>
                <c:pt idx="1232">
                  <c:v>0.93256944444444445</c:v>
                </c:pt>
                <c:pt idx="1233">
                  <c:v>0.93326388888888889</c:v>
                </c:pt>
                <c:pt idx="1234">
                  <c:v>0.93395833333333333</c:v>
                </c:pt>
                <c:pt idx="1235">
                  <c:v>0.93465277777777767</c:v>
                </c:pt>
                <c:pt idx="1236">
                  <c:v>0.93534722222222222</c:v>
                </c:pt>
                <c:pt idx="1237">
                  <c:v>0.93604166666666666</c:v>
                </c:pt>
                <c:pt idx="1238">
                  <c:v>0.9367361111111111</c:v>
                </c:pt>
                <c:pt idx="1239">
                  <c:v>0.93743055555555566</c:v>
                </c:pt>
                <c:pt idx="1240">
                  <c:v>0.93812499999999999</c:v>
                </c:pt>
                <c:pt idx="1241">
                  <c:v>0.93881944444444443</c:v>
                </c:pt>
                <c:pt idx="1242">
                  <c:v>0.93951388888888887</c:v>
                </c:pt>
                <c:pt idx="1243">
                  <c:v>0.94020833333333342</c:v>
                </c:pt>
                <c:pt idx="1244">
                  <c:v>0.94090277777777775</c:v>
                </c:pt>
                <c:pt idx="1245">
                  <c:v>0.9415972222222222</c:v>
                </c:pt>
                <c:pt idx="1246">
                  <c:v>0.94229166666666664</c:v>
                </c:pt>
                <c:pt idx="1247">
                  <c:v>0.94298611111111119</c:v>
                </c:pt>
                <c:pt idx="1248">
                  <c:v>0.94368055555555552</c:v>
                </c:pt>
                <c:pt idx="1249">
                  <c:v>0.94437499999999996</c:v>
                </c:pt>
                <c:pt idx="1250">
                  <c:v>0.94506944444444441</c:v>
                </c:pt>
                <c:pt idx="1251">
                  <c:v>0.94576388888888896</c:v>
                </c:pt>
                <c:pt idx="1252">
                  <c:v>0.94645833333333329</c:v>
                </c:pt>
                <c:pt idx="1253">
                  <c:v>0.94715277777777773</c:v>
                </c:pt>
                <c:pt idx="1254">
                  <c:v>0.94784722222222229</c:v>
                </c:pt>
                <c:pt idx="1255">
                  <c:v>0.94854166666666673</c:v>
                </c:pt>
                <c:pt idx="1256">
                  <c:v>0.94923611111111106</c:v>
                </c:pt>
                <c:pt idx="1257">
                  <c:v>0.9499305555555555</c:v>
                </c:pt>
                <c:pt idx="1258">
                  <c:v>0.95062500000000005</c:v>
                </c:pt>
                <c:pt idx="1259">
                  <c:v>0.9513194444444445</c:v>
                </c:pt>
                <c:pt idx="1260">
                  <c:v>0.95201388888888883</c:v>
                </c:pt>
                <c:pt idx="1261">
                  <c:v>0.95270833333333327</c:v>
                </c:pt>
                <c:pt idx="1262">
                  <c:v>0.95340277777777782</c:v>
                </c:pt>
                <c:pt idx="1263">
                  <c:v>0.95409722222222226</c:v>
                </c:pt>
                <c:pt idx="1264">
                  <c:v>0.95479166666666659</c:v>
                </c:pt>
                <c:pt idx="1265">
                  <c:v>0.95548611111111104</c:v>
                </c:pt>
                <c:pt idx="1266">
                  <c:v>0.95618055555555559</c:v>
                </c:pt>
                <c:pt idx="1267">
                  <c:v>0.95687500000000003</c:v>
                </c:pt>
                <c:pt idx="1268">
                  <c:v>0.95756944444444436</c:v>
                </c:pt>
                <c:pt idx="1269">
                  <c:v>0.95826388888888892</c:v>
                </c:pt>
                <c:pt idx="1270">
                  <c:v>0.95895833333333336</c:v>
                </c:pt>
                <c:pt idx="1271">
                  <c:v>0.9596527777777778</c:v>
                </c:pt>
                <c:pt idx="1272">
                  <c:v>0.96034722222222213</c:v>
                </c:pt>
                <c:pt idx="1273">
                  <c:v>0.96104166666666668</c:v>
                </c:pt>
                <c:pt idx="1274">
                  <c:v>0.96173611111111112</c:v>
                </c:pt>
                <c:pt idx="1275">
                  <c:v>0.96243055555555557</c:v>
                </c:pt>
                <c:pt idx="1276">
                  <c:v>0.9631249999999999</c:v>
                </c:pt>
                <c:pt idx="1277">
                  <c:v>0.96381944444444445</c:v>
                </c:pt>
                <c:pt idx="1278">
                  <c:v>0.96451388888888889</c:v>
                </c:pt>
                <c:pt idx="1279">
                  <c:v>0.96520833333333333</c:v>
                </c:pt>
                <c:pt idx="1280">
                  <c:v>0.96590277777777789</c:v>
                </c:pt>
                <c:pt idx="1281">
                  <c:v>0.96659722222222222</c:v>
                </c:pt>
                <c:pt idx="1282">
                  <c:v>0.96729166666666666</c:v>
                </c:pt>
                <c:pt idx="1283">
                  <c:v>0.9679861111111111</c:v>
                </c:pt>
                <c:pt idx="1284">
                  <c:v>0.96868055555555566</c:v>
                </c:pt>
                <c:pt idx="1285">
                  <c:v>0.96937499999999999</c:v>
                </c:pt>
                <c:pt idx="1286">
                  <c:v>0.97006944444444443</c:v>
                </c:pt>
                <c:pt idx="1287">
                  <c:v>0.97076388888888887</c:v>
                </c:pt>
                <c:pt idx="1288">
                  <c:v>0.97145833333333342</c:v>
                </c:pt>
                <c:pt idx="1289">
                  <c:v>0.97215277777777775</c:v>
                </c:pt>
                <c:pt idx="1290">
                  <c:v>0.9728472222222222</c:v>
                </c:pt>
                <c:pt idx="1291">
                  <c:v>0.97354166666666664</c:v>
                </c:pt>
                <c:pt idx="1292">
                  <c:v>0.97423611111111119</c:v>
                </c:pt>
                <c:pt idx="1293">
                  <c:v>0.97493055555555552</c:v>
                </c:pt>
                <c:pt idx="1294">
                  <c:v>0.97562499999999996</c:v>
                </c:pt>
                <c:pt idx="1295">
                  <c:v>0.97631944444444441</c:v>
                </c:pt>
                <c:pt idx="1296">
                  <c:v>0.97701388888888896</c:v>
                </c:pt>
                <c:pt idx="1297">
                  <c:v>0.97770833333333329</c:v>
                </c:pt>
                <c:pt idx="1298">
                  <c:v>0.97840277777777773</c:v>
                </c:pt>
                <c:pt idx="1299">
                  <c:v>0.97909722222222229</c:v>
                </c:pt>
                <c:pt idx="1300">
                  <c:v>0.97979166666666673</c:v>
                </c:pt>
                <c:pt idx="1301">
                  <c:v>0.98048611111111106</c:v>
                </c:pt>
                <c:pt idx="1302">
                  <c:v>0.9811805555555555</c:v>
                </c:pt>
                <c:pt idx="1303">
                  <c:v>0.98187500000000005</c:v>
                </c:pt>
                <c:pt idx="1304">
                  <c:v>0.9825694444444445</c:v>
                </c:pt>
                <c:pt idx="1305">
                  <c:v>0.98326388888888883</c:v>
                </c:pt>
                <c:pt idx="1306">
                  <c:v>0.98395833333333327</c:v>
                </c:pt>
                <c:pt idx="1307">
                  <c:v>0.98465277777777782</c:v>
                </c:pt>
                <c:pt idx="1308">
                  <c:v>0.98534722222222226</c:v>
                </c:pt>
                <c:pt idx="1309">
                  <c:v>0.98604166666666659</c:v>
                </c:pt>
                <c:pt idx="1310">
                  <c:v>0.98673611111111104</c:v>
                </c:pt>
                <c:pt idx="1311">
                  <c:v>0.98743055555555559</c:v>
                </c:pt>
                <c:pt idx="1312">
                  <c:v>0.98812500000000003</c:v>
                </c:pt>
                <c:pt idx="1313">
                  <c:v>0.98881944444444436</c:v>
                </c:pt>
                <c:pt idx="1314">
                  <c:v>0.98951388888888892</c:v>
                </c:pt>
                <c:pt idx="1315">
                  <c:v>0.99020833333333336</c:v>
                </c:pt>
                <c:pt idx="1316">
                  <c:v>0.9909027777777778</c:v>
                </c:pt>
                <c:pt idx="1317">
                  <c:v>0.99159722222222213</c:v>
                </c:pt>
                <c:pt idx="1318">
                  <c:v>0.99229166666666668</c:v>
                </c:pt>
                <c:pt idx="1319">
                  <c:v>0.99298611111111112</c:v>
                </c:pt>
                <c:pt idx="1320">
                  <c:v>0.99368055555555557</c:v>
                </c:pt>
                <c:pt idx="1321">
                  <c:v>0.9943749999999999</c:v>
                </c:pt>
                <c:pt idx="1322">
                  <c:v>0.99506944444444445</c:v>
                </c:pt>
                <c:pt idx="1323">
                  <c:v>0.99576388888888889</c:v>
                </c:pt>
                <c:pt idx="1324">
                  <c:v>0.99645833333333333</c:v>
                </c:pt>
                <c:pt idx="1325">
                  <c:v>0.99715277777777767</c:v>
                </c:pt>
                <c:pt idx="1326">
                  <c:v>0.99784722222222222</c:v>
                </c:pt>
                <c:pt idx="1327">
                  <c:v>0.99854166666666666</c:v>
                </c:pt>
                <c:pt idx="1328">
                  <c:v>0.9992361111111111</c:v>
                </c:pt>
                <c:pt idx="1329">
                  <c:v>0.99993055555555566</c:v>
                </c:pt>
                <c:pt idx="1330">
                  <c:v>6.2500000000000001E-4</c:v>
                </c:pt>
                <c:pt idx="1331">
                  <c:v>1.3194444444444443E-3</c:v>
                </c:pt>
                <c:pt idx="1332">
                  <c:v>2.0138888888888888E-3</c:v>
                </c:pt>
                <c:pt idx="1333">
                  <c:v>2.7083333333333334E-3</c:v>
                </c:pt>
                <c:pt idx="1334">
                  <c:v>3.4027777777777784E-3</c:v>
                </c:pt>
                <c:pt idx="1335">
                  <c:v>4.0972222222222226E-3</c:v>
                </c:pt>
                <c:pt idx="1336">
                  <c:v>4.7916666666666672E-3</c:v>
                </c:pt>
                <c:pt idx="1337">
                  <c:v>5.4861111111111117E-3</c:v>
                </c:pt>
                <c:pt idx="1338">
                  <c:v>6.1805555555555563E-3</c:v>
                </c:pt>
                <c:pt idx="1339">
                  <c:v>6.875E-3</c:v>
                </c:pt>
                <c:pt idx="1340">
                  <c:v>7.5694444444444446E-3</c:v>
                </c:pt>
                <c:pt idx="1341">
                  <c:v>8.2638888888888883E-3</c:v>
                </c:pt>
                <c:pt idx="1342">
                  <c:v>8.9583333333333338E-3</c:v>
                </c:pt>
                <c:pt idx="1343">
                  <c:v>9.6527777777777775E-3</c:v>
                </c:pt>
                <c:pt idx="1344">
                  <c:v>1.0347222222222223E-2</c:v>
                </c:pt>
                <c:pt idx="1345">
                  <c:v>1.1041666666666667E-2</c:v>
                </c:pt>
                <c:pt idx="1346">
                  <c:v>1.1736111111111109E-2</c:v>
                </c:pt>
                <c:pt idx="1347">
                  <c:v>1.2430555555555554E-2</c:v>
                </c:pt>
                <c:pt idx="1348">
                  <c:v>1.3125E-2</c:v>
                </c:pt>
                <c:pt idx="1349">
                  <c:v>1.3819444444444445E-2</c:v>
                </c:pt>
                <c:pt idx="1350">
                  <c:v>1.4513888888888889E-2</c:v>
                </c:pt>
                <c:pt idx="1351">
                  <c:v>1.5208333333333332E-2</c:v>
                </c:pt>
                <c:pt idx="1352">
                  <c:v>1.5902777777777776E-2</c:v>
                </c:pt>
                <c:pt idx="1353">
                  <c:v>1.6597222222222222E-2</c:v>
                </c:pt>
                <c:pt idx="1354">
                  <c:v>1.7291666666666667E-2</c:v>
                </c:pt>
                <c:pt idx="1355">
                  <c:v>1.7986111111111109E-2</c:v>
                </c:pt>
                <c:pt idx="1356">
                  <c:v>1.8680555555555554E-2</c:v>
                </c:pt>
                <c:pt idx="1357">
                  <c:v>1.9375E-2</c:v>
                </c:pt>
                <c:pt idx="1358">
                  <c:v>2.0069444444444442E-2</c:v>
                </c:pt>
                <c:pt idx="1359">
                  <c:v>2.0763888888888887E-2</c:v>
                </c:pt>
                <c:pt idx="1360">
                  <c:v>2.1458333333333333E-2</c:v>
                </c:pt>
                <c:pt idx="1361">
                  <c:v>2.2152777777777775E-2</c:v>
                </c:pt>
                <c:pt idx="1362">
                  <c:v>2.2847222222222224E-2</c:v>
                </c:pt>
                <c:pt idx="1363">
                  <c:v>2.3541666666666666E-2</c:v>
                </c:pt>
                <c:pt idx="1364">
                  <c:v>2.4236111111111111E-2</c:v>
                </c:pt>
                <c:pt idx="1365">
                  <c:v>2.4930555555555553E-2</c:v>
                </c:pt>
                <c:pt idx="1366">
                  <c:v>2.5624999999999998E-2</c:v>
                </c:pt>
                <c:pt idx="1367">
                  <c:v>2.631944444444444E-2</c:v>
                </c:pt>
                <c:pt idx="1368">
                  <c:v>2.7013888888888889E-2</c:v>
                </c:pt>
                <c:pt idx="1369">
                  <c:v>2.7708333333333331E-2</c:v>
                </c:pt>
                <c:pt idx="1370">
                  <c:v>2.8402777777777777E-2</c:v>
                </c:pt>
                <c:pt idx="1371">
                  <c:v>2.9097222222222222E-2</c:v>
                </c:pt>
                <c:pt idx="1372">
                  <c:v>2.9791666666666664E-2</c:v>
                </c:pt>
                <c:pt idx="1373">
                  <c:v>3.0486111111111113E-2</c:v>
                </c:pt>
                <c:pt idx="1374">
                  <c:v>3.1180555555555555E-2</c:v>
                </c:pt>
                <c:pt idx="1375">
                  <c:v>3.1875000000000001E-2</c:v>
                </c:pt>
                <c:pt idx="1376">
                  <c:v>3.2569444444444443E-2</c:v>
                </c:pt>
                <c:pt idx="1377">
                  <c:v>3.3263888888888891E-2</c:v>
                </c:pt>
                <c:pt idx="1378">
                  <c:v>3.3958333333333333E-2</c:v>
                </c:pt>
                <c:pt idx="1379">
                  <c:v>3.4652777777777775E-2</c:v>
                </c:pt>
                <c:pt idx="1380">
                  <c:v>3.5347222222222217E-2</c:v>
                </c:pt>
                <c:pt idx="1381">
                  <c:v>3.6041666666666666E-2</c:v>
                </c:pt>
                <c:pt idx="1382">
                  <c:v>3.6736111111111108E-2</c:v>
                </c:pt>
                <c:pt idx="1383">
                  <c:v>3.7430555555555557E-2</c:v>
                </c:pt>
                <c:pt idx="1384">
                  <c:v>3.8124999999999999E-2</c:v>
                </c:pt>
                <c:pt idx="1385">
                  <c:v>3.8819444444444441E-2</c:v>
                </c:pt>
                <c:pt idx="1386">
                  <c:v>3.951388888888889E-2</c:v>
                </c:pt>
                <c:pt idx="1387">
                  <c:v>4.0208333333333332E-2</c:v>
                </c:pt>
                <c:pt idx="1388">
                  <c:v>4.0902777777777781E-2</c:v>
                </c:pt>
                <c:pt idx="1389">
                  <c:v>4.1597222222222223E-2</c:v>
                </c:pt>
                <c:pt idx="1390">
                  <c:v>4.2291666666666665E-2</c:v>
                </c:pt>
                <c:pt idx="1391">
                  <c:v>4.2986111111111114E-2</c:v>
                </c:pt>
                <c:pt idx="1392">
                  <c:v>4.3680555555555556E-2</c:v>
                </c:pt>
                <c:pt idx="1393">
                  <c:v>4.4374999999999998E-2</c:v>
                </c:pt>
                <c:pt idx="1394">
                  <c:v>4.5069444444444447E-2</c:v>
                </c:pt>
                <c:pt idx="1395">
                  <c:v>4.5763888888888889E-2</c:v>
                </c:pt>
                <c:pt idx="1396">
                  <c:v>4.6458333333333331E-2</c:v>
                </c:pt>
                <c:pt idx="1397">
                  <c:v>4.7152777777777773E-2</c:v>
                </c:pt>
                <c:pt idx="1398">
                  <c:v>4.7847222222222228E-2</c:v>
                </c:pt>
                <c:pt idx="1399">
                  <c:v>4.854166666666667E-2</c:v>
                </c:pt>
                <c:pt idx="1400">
                  <c:v>4.9236111111111112E-2</c:v>
                </c:pt>
                <c:pt idx="1401">
                  <c:v>4.9930555555555554E-2</c:v>
                </c:pt>
                <c:pt idx="1402">
                  <c:v>5.0625000000000003E-2</c:v>
                </c:pt>
                <c:pt idx="1403">
                  <c:v>5.1319444444444445E-2</c:v>
                </c:pt>
                <c:pt idx="1404">
                  <c:v>5.2013888888888887E-2</c:v>
                </c:pt>
                <c:pt idx="1405">
                  <c:v>5.2708333333333336E-2</c:v>
                </c:pt>
                <c:pt idx="1406">
                  <c:v>5.3402777777777778E-2</c:v>
                </c:pt>
                <c:pt idx="1407">
                  <c:v>5.409722222222222E-2</c:v>
                </c:pt>
                <c:pt idx="1408">
                  <c:v>5.4791666666666662E-2</c:v>
                </c:pt>
                <c:pt idx="1409">
                  <c:v>5.5486111111111104E-2</c:v>
                </c:pt>
                <c:pt idx="1410">
                  <c:v>5.618055555555556E-2</c:v>
                </c:pt>
                <c:pt idx="1411">
                  <c:v>5.6875000000000002E-2</c:v>
                </c:pt>
                <c:pt idx="1412">
                  <c:v>5.7569444444444444E-2</c:v>
                </c:pt>
                <c:pt idx="1413">
                  <c:v>5.8263888888888893E-2</c:v>
                </c:pt>
                <c:pt idx="1414">
                  <c:v>5.8958333333333335E-2</c:v>
                </c:pt>
                <c:pt idx="1415">
                  <c:v>5.9652777777777777E-2</c:v>
                </c:pt>
                <c:pt idx="1416">
                  <c:v>6.0347222222222219E-2</c:v>
                </c:pt>
                <c:pt idx="1417">
                  <c:v>6.1041666666666661E-2</c:v>
                </c:pt>
                <c:pt idx="1418">
                  <c:v>6.173611111111111E-2</c:v>
                </c:pt>
                <c:pt idx="1419">
                  <c:v>6.2430555555555552E-2</c:v>
                </c:pt>
                <c:pt idx="1420">
                  <c:v>6.3125000000000001E-2</c:v>
                </c:pt>
                <c:pt idx="1421">
                  <c:v>6.3819444444444443E-2</c:v>
                </c:pt>
                <c:pt idx="1422">
                  <c:v>6.4513888888888885E-2</c:v>
                </c:pt>
                <c:pt idx="1423">
                  <c:v>6.5208333333333326E-2</c:v>
                </c:pt>
                <c:pt idx="1424">
                  <c:v>6.5902777777777768E-2</c:v>
                </c:pt>
                <c:pt idx="1425">
                  <c:v>6.659722222222221E-2</c:v>
                </c:pt>
                <c:pt idx="1426">
                  <c:v>6.7291666666666666E-2</c:v>
                </c:pt>
                <c:pt idx="1427">
                  <c:v>6.7986111111111108E-2</c:v>
                </c:pt>
                <c:pt idx="1428">
                  <c:v>6.8680555555555564E-2</c:v>
                </c:pt>
                <c:pt idx="1429">
                  <c:v>6.9375000000000006E-2</c:v>
                </c:pt>
                <c:pt idx="1430">
                  <c:v>7.0069444444444448E-2</c:v>
                </c:pt>
                <c:pt idx="1431">
                  <c:v>7.076388888888889E-2</c:v>
                </c:pt>
                <c:pt idx="1432">
                  <c:v>7.1458333333333332E-2</c:v>
                </c:pt>
                <c:pt idx="1433">
                  <c:v>7.2152777777777774E-2</c:v>
                </c:pt>
                <c:pt idx="1434">
                  <c:v>7.2847222222222216E-2</c:v>
                </c:pt>
                <c:pt idx="1435">
                  <c:v>7.3541666666666672E-2</c:v>
                </c:pt>
                <c:pt idx="1436">
                  <c:v>7.4236111111111114E-2</c:v>
                </c:pt>
                <c:pt idx="1437">
                  <c:v>7.4930555555555556E-2</c:v>
                </c:pt>
                <c:pt idx="1438">
                  <c:v>7.5624999999999998E-2</c:v>
                </c:pt>
                <c:pt idx="1439">
                  <c:v>7.631944444444444E-2</c:v>
                </c:pt>
              </c:numCache>
            </c:numRef>
          </c:cat>
          <c:val>
            <c:numRef>
              <c:f>csv!$F$2:$F$1441</c:f>
              <c:numCache>
                <c:formatCode>General</c:formatCode>
                <c:ptCount val="1440"/>
                <c:pt idx="0">
                  <c:v>71.427992000000003</c:v>
                </c:pt>
                <c:pt idx="1">
                  <c:v>71.389062999999993</c:v>
                </c:pt>
                <c:pt idx="2">
                  <c:v>71.323864999999998</c:v>
                </c:pt>
                <c:pt idx="3">
                  <c:v>71.337350999999998</c:v>
                </c:pt>
                <c:pt idx="4">
                  <c:v>71.324296000000004</c:v>
                </c:pt>
                <c:pt idx="5">
                  <c:v>71.341074000000006</c:v>
                </c:pt>
                <c:pt idx="6">
                  <c:v>71.399147999999997</c:v>
                </c:pt>
                <c:pt idx="7">
                  <c:v>71.429682</c:v>
                </c:pt>
                <c:pt idx="8">
                  <c:v>71.477221999999998</c:v>
                </c:pt>
                <c:pt idx="9">
                  <c:v>71.526472999999996</c:v>
                </c:pt>
                <c:pt idx="10">
                  <c:v>71.602464999999995</c:v>
                </c:pt>
                <c:pt idx="11">
                  <c:v>71.703029000000001</c:v>
                </c:pt>
                <c:pt idx="12">
                  <c:v>71.822332000000003</c:v>
                </c:pt>
                <c:pt idx="13">
                  <c:v>72.182174000000003</c:v>
                </c:pt>
                <c:pt idx="14">
                  <c:v>72.184573999999998</c:v>
                </c:pt>
                <c:pt idx="15">
                  <c:v>72.275212999999994</c:v>
                </c:pt>
                <c:pt idx="16">
                  <c:v>72.393832000000003</c:v>
                </c:pt>
                <c:pt idx="17">
                  <c:v>72.454965000000001</c:v>
                </c:pt>
                <c:pt idx="18">
                  <c:v>72.555271000000005</c:v>
                </c:pt>
                <c:pt idx="19">
                  <c:v>72.64676</c:v>
                </c:pt>
                <c:pt idx="20">
                  <c:v>72.753748000000002</c:v>
                </c:pt>
                <c:pt idx="21">
                  <c:v>72.952836000000005</c:v>
                </c:pt>
                <c:pt idx="22">
                  <c:v>73.487368000000004</c:v>
                </c:pt>
                <c:pt idx="23">
                  <c:v>74.319570999999996</c:v>
                </c:pt>
                <c:pt idx="24">
                  <c:v>75.216396000000003</c:v>
                </c:pt>
                <c:pt idx="25">
                  <c:v>75.996978999999996</c:v>
                </c:pt>
                <c:pt idx="26">
                  <c:v>76.558763999999996</c:v>
                </c:pt>
                <c:pt idx="27">
                  <c:v>77.001893999999993</c:v>
                </c:pt>
                <c:pt idx="28">
                  <c:v>77.340062000000003</c:v>
                </c:pt>
                <c:pt idx="29">
                  <c:v>77.737511999999995</c:v>
                </c:pt>
                <c:pt idx="30">
                  <c:v>77.925003000000004</c:v>
                </c:pt>
                <c:pt idx="31">
                  <c:v>78.109063000000006</c:v>
                </c:pt>
                <c:pt idx="32">
                  <c:v>78.209288999999998</c:v>
                </c:pt>
                <c:pt idx="33">
                  <c:v>78.335448</c:v>
                </c:pt>
                <c:pt idx="34">
                  <c:v>78.350172000000001</c:v>
                </c:pt>
                <c:pt idx="35">
                  <c:v>78.441075999999995</c:v>
                </c:pt>
                <c:pt idx="36">
                  <c:v>78.511985999999993</c:v>
                </c:pt>
                <c:pt idx="37">
                  <c:v>78.439283000000003</c:v>
                </c:pt>
                <c:pt idx="38">
                  <c:v>78.436402999999999</c:v>
                </c:pt>
                <c:pt idx="39">
                  <c:v>78.373671999999999</c:v>
                </c:pt>
                <c:pt idx="40">
                  <c:v>78.236630000000005</c:v>
                </c:pt>
                <c:pt idx="41">
                  <c:v>78.189380999999997</c:v>
                </c:pt>
                <c:pt idx="42">
                  <c:v>78.048230000000004</c:v>
                </c:pt>
                <c:pt idx="43">
                  <c:v>77.956881999999993</c:v>
                </c:pt>
                <c:pt idx="44">
                  <c:v>77.911779999999993</c:v>
                </c:pt>
                <c:pt idx="45">
                  <c:v>77.738291000000004</c:v>
                </c:pt>
                <c:pt idx="46">
                  <c:v>77.549296999999996</c:v>
                </c:pt>
                <c:pt idx="47">
                  <c:v>77.424617999999995</c:v>
                </c:pt>
                <c:pt idx="48">
                  <c:v>77.257643000000002</c:v>
                </c:pt>
                <c:pt idx="49">
                  <c:v>77.095858000000007</c:v>
                </c:pt>
                <c:pt idx="50">
                  <c:v>76.834688</c:v>
                </c:pt>
                <c:pt idx="51">
                  <c:v>76.689304000000007</c:v>
                </c:pt>
                <c:pt idx="52">
                  <c:v>76.541966000000002</c:v>
                </c:pt>
                <c:pt idx="53">
                  <c:v>76.381871000000004</c:v>
                </c:pt>
                <c:pt idx="54">
                  <c:v>76.189487</c:v>
                </c:pt>
                <c:pt idx="55">
                  <c:v>75.940572000000003</c:v>
                </c:pt>
                <c:pt idx="56">
                  <c:v>75.704176000000004</c:v>
                </c:pt>
                <c:pt idx="57">
                  <c:v>75.532114000000007</c:v>
                </c:pt>
                <c:pt idx="58">
                  <c:v>75.459010000000006</c:v>
                </c:pt>
                <c:pt idx="59">
                  <c:v>75.221418999999997</c:v>
                </c:pt>
                <c:pt idx="60">
                  <c:v>75.106674999999996</c:v>
                </c:pt>
                <c:pt idx="61">
                  <c:v>74.982645000000005</c:v>
                </c:pt>
                <c:pt idx="62">
                  <c:v>74.892321999999993</c:v>
                </c:pt>
                <c:pt idx="63">
                  <c:v>74.786242999999999</c:v>
                </c:pt>
                <c:pt idx="64">
                  <c:v>74.534068000000005</c:v>
                </c:pt>
                <c:pt idx="65">
                  <c:v>74.452708999999999</c:v>
                </c:pt>
                <c:pt idx="66">
                  <c:v>74.301372000000001</c:v>
                </c:pt>
                <c:pt idx="67">
                  <c:v>74.148122000000001</c:v>
                </c:pt>
                <c:pt idx="68">
                  <c:v>73.938799000000003</c:v>
                </c:pt>
                <c:pt idx="69">
                  <c:v>73.892893999999998</c:v>
                </c:pt>
                <c:pt idx="70">
                  <c:v>73.723121000000006</c:v>
                </c:pt>
                <c:pt idx="71">
                  <c:v>73.572278999999995</c:v>
                </c:pt>
                <c:pt idx="72">
                  <c:v>73.597063000000006</c:v>
                </c:pt>
                <c:pt idx="73">
                  <c:v>73.477006000000003</c:v>
                </c:pt>
                <c:pt idx="74">
                  <c:v>73.237966</c:v>
                </c:pt>
                <c:pt idx="75">
                  <c:v>73.252098000000004</c:v>
                </c:pt>
                <c:pt idx="76">
                  <c:v>73.324870000000004</c:v>
                </c:pt>
                <c:pt idx="77">
                  <c:v>73.158777000000001</c:v>
                </c:pt>
                <c:pt idx="78">
                  <c:v>73.150949999999995</c:v>
                </c:pt>
                <c:pt idx="79">
                  <c:v>73.088093999999998</c:v>
                </c:pt>
                <c:pt idx="80">
                  <c:v>73.020111</c:v>
                </c:pt>
                <c:pt idx="81">
                  <c:v>72.854076000000006</c:v>
                </c:pt>
                <c:pt idx="82">
                  <c:v>72.845253999999997</c:v>
                </c:pt>
                <c:pt idx="83">
                  <c:v>72.842232999999993</c:v>
                </c:pt>
                <c:pt idx="84">
                  <c:v>72.882501000000005</c:v>
                </c:pt>
                <c:pt idx="85">
                  <c:v>72.954927999999995</c:v>
                </c:pt>
                <c:pt idx="86">
                  <c:v>72.866202999999999</c:v>
                </c:pt>
                <c:pt idx="87">
                  <c:v>72.941556000000006</c:v>
                </c:pt>
                <c:pt idx="88">
                  <c:v>72.907076000000004</c:v>
                </c:pt>
                <c:pt idx="89">
                  <c:v>73.022919000000002</c:v>
                </c:pt>
                <c:pt idx="90">
                  <c:v>73.043031999999997</c:v>
                </c:pt>
                <c:pt idx="91">
                  <c:v>73.069969</c:v>
                </c:pt>
                <c:pt idx="92">
                  <c:v>73.176283999999995</c:v>
                </c:pt>
                <c:pt idx="93">
                  <c:v>73.279431000000002</c:v>
                </c:pt>
                <c:pt idx="94">
                  <c:v>73.145883999999995</c:v>
                </c:pt>
                <c:pt idx="95">
                  <c:v>73.397463999999999</c:v>
                </c:pt>
                <c:pt idx="96">
                  <c:v>73.431972000000002</c:v>
                </c:pt>
                <c:pt idx="97">
                  <c:v>73.537253000000007</c:v>
                </c:pt>
                <c:pt idx="98">
                  <c:v>73.521663000000004</c:v>
                </c:pt>
                <c:pt idx="99">
                  <c:v>73.646974</c:v>
                </c:pt>
                <c:pt idx="100">
                  <c:v>73.671587000000002</c:v>
                </c:pt>
                <c:pt idx="101">
                  <c:v>73.773977000000002</c:v>
                </c:pt>
                <c:pt idx="102">
                  <c:v>73.938844000000003</c:v>
                </c:pt>
                <c:pt idx="103">
                  <c:v>73.995710000000003</c:v>
                </c:pt>
                <c:pt idx="104">
                  <c:v>74.069044000000005</c:v>
                </c:pt>
                <c:pt idx="105">
                  <c:v>74.294521000000003</c:v>
                </c:pt>
                <c:pt idx="106">
                  <c:v>74.360864000000007</c:v>
                </c:pt>
                <c:pt idx="107">
                  <c:v>74.501062000000005</c:v>
                </c:pt>
                <c:pt idx="108">
                  <c:v>74.589888999999999</c:v>
                </c:pt>
                <c:pt idx="109">
                  <c:v>74.729132000000007</c:v>
                </c:pt>
                <c:pt idx="110">
                  <c:v>74.821935999999994</c:v>
                </c:pt>
                <c:pt idx="111">
                  <c:v>75.066137999999995</c:v>
                </c:pt>
                <c:pt idx="112">
                  <c:v>75.150566999999995</c:v>
                </c:pt>
                <c:pt idx="113">
                  <c:v>75.112438999999995</c:v>
                </c:pt>
                <c:pt idx="114">
                  <c:v>75.287763999999996</c:v>
                </c:pt>
                <c:pt idx="115">
                  <c:v>75.358766000000003</c:v>
                </c:pt>
                <c:pt idx="116">
                  <c:v>75.459164000000001</c:v>
                </c:pt>
                <c:pt idx="117">
                  <c:v>75.687970000000007</c:v>
                </c:pt>
                <c:pt idx="118">
                  <c:v>75.757461000000006</c:v>
                </c:pt>
                <c:pt idx="119">
                  <c:v>75.728053000000003</c:v>
                </c:pt>
                <c:pt idx="120">
                  <c:v>75.855941999999999</c:v>
                </c:pt>
                <c:pt idx="121">
                  <c:v>75.968800999999999</c:v>
                </c:pt>
                <c:pt idx="122">
                  <c:v>76.024298999999999</c:v>
                </c:pt>
                <c:pt idx="123">
                  <c:v>76.114490000000004</c:v>
                </c:pt>
                <c:pt idx="124">
                  <c:v>76.25976</c:v>
                </c:pt>
                <c:pt idx="125">
                  <c:v>76.337652000000006</c:v>
                </c:pt>
                <c:pt idx="126">
                  <c:v>76.461307000000005</c:v>
                </c:pt>
                <c:pt idx="127">
                  <c:v>76.587288999999998</c:v>
                </c:pt>
                <c:pt idx="128">
                  <c:v>76.575991999999999</c:v>
                </c:pt>
                <c:pt idx="129">
                  <c:v>76.677070999999998</c:v>
                </c:pt>
                <c:pt idx="130">
                  <c:v>76.669764000000001</c:v>
                </c:pt>
                <c:pt idx="131">
                  <c:v>76.624161999999998</c:v>
                </c:pt>
                <c:pt idx="132">
                  <c:v>76.680334999999999</c:v>
                </c:pt>
                <c:pt idx="133">
                  <c:v>76.675607999999997</c:v>
                </c:pt>
                <c:pt idx="134">
                  <c:v>76.672980999999993</c:v>
                </c:pt>
                <c:pt idx="135">
                  <c:v>76.787395000000004</c:v>
                </c:pt>
                <c:pt idx="136">
                  <c:v>76.703235000000006</c:v>
                </c:pt>
                <c:pt idx="137">
                  <c:v>76.595310999999995</c:v>
                </c:pt>
                <c:pt idx="138">
                  <c:v>76.565117999999998</c:v>
                </c:pt>
                <c:pt idx="139">
                  <c:v>76.640686000000002</c:v>
                </c:pt>
                <c:pt idx="140">
                  <c:v>76.529910000000001</c:v>
                </c:pt>
                <c:pt idx="141">
                  <c:v>76.461275000000001</c:v>
                </c:pt>
                <c:pt idx="142">
                  <c:v>76.394356000000002</c:v>
                </c:pt>
                <c:pt idx="143">
                  <c:v>76.352967000000007</c:v>
                </c:pt>
                <c:pt idx="144">
                  <c:v>76.309189000000003</c:v>
                </c:pt>
                <c:pt idx="145">
                  <c:v>76.190557999999996</c:v>
                </c:pt>
                <c:pt idx="146">
                  <c:v>76.122422</c:v>
                </c:pt>
                <c:pt idx="147">
                  <c:v>75.982881000000006</c:v>
                </c:pt>
                <c:pt idx="148">
                  <c:v>75.904056999999995</c:v>
                </c:pt>
                <c:pt idx="149">
                  <c:v>75.885914</c:v>
                </c:pt>
                <c:pt idx="150">
                  <c:v>75.881782000000001</c:v>
                </c:pt>
                <c:pt idx="151">
                  <c:v>75.773863000000006</c:v>
                </c:pt>
                <c:pt idx="152">
                  <c:v>75.596202000000005</c:v>
                </c:pt>
                <c:pt idx="153">
                  <c:v>75.447433000000004</c:v>
                </c:pt>
                <c:pt idx="154">
                  <c:v>75.349050000000005</c:v>
                </c:pt>
                <c:pt idx="155">
                  <c:v>75.413032999999999</c:v>
                </c:pt>
                <c:pt idx="156">
                  <c:v>75.234578999999997</c:v>
                </c:pt>
                <c:pt idx="157">
                  <c:v>75.215335999999994</c:v>
                </c:pt>
                <c:pt idx="158">
                  <c:v>75.131688999999994</c:v>
                </c:pt>
                <c:pt idx="159">
                  <c:v>75.000490999999997</c:v>
                </c:pt>
                <c:pt idx="160">
                  <c:v>74.947213000000005</c:v>
                </c:pt>
                <c:pt idx="161">
                  <c:v>74.878308000000004</c:v>
                </c:pt>
                <c:pt idx="162">
                  <c:v>74.677735999999996</c:v>
                </c:pt>
                <c:pt idx="163">
                  <c:v>74.592296000000005</c:v>
                </c:pt>
                <c:pt idx="164">
                  <c:v>74.535672000000005</c:v>
                </c:pt>
                <c:pt idx="165">
                  <c:v>74.340772000000001</c:v>
                </c:pt>
                <c:pt idx="166">
                  <c:v>74.341068000000007</c:v>
                </c:pt>
                <c:pt idx="167">
                  <c:v>74.304342000000005</c:v>
                </c:pt>
                <c:pt idx="168">
                  <c:v>74.215813999999995</c:v>
                </c:pt>
                <c:pt idx="169">
                  <c:v>74.167642000000001</c:v>
                </c:pt>
                <c:pt idx="170">
                  <c:v>74.040584999999993</c:v>
                </c:pt>
                <c:pt idx="171">
                  <c:v>73.982803000000004</c:v>
                </c:pt>
                <c:pt idx="172">
                  <c:v>73.949394999999996</c:v>
                </c:pt>
                <c:pt idx="173">
                  <c:v>74.022737000000006</c:v>
                </c:pt>
                <c:pt idx="174">
                  <c:v>73.840318999999994</c:v>
                </c:pt>
                <c:pt idx="175">
                  <c:v>73.850499999999997</c:v>
                </c:pt>
                <c:pt idx="176">
                  <c:v>73.855294000000001</c:v>
                </c:pt>
                <c:pt idx="177">
                  <c:v>73.862843999999996</c:v>
                </c:pt>
                <c:pt idx="178">
                  <c:v>73.784287000000006</c:v>
                </c:pt>
                <c:pt idx="179">
                  <c:v>73.778441000000001</c:v>
                </c:pt>
                <c:pt idx="180">
                  <c:v>73.813108</c:v>
                </c:pt>
                <c:pt idx="181">
                  <c:v>73.673945000000003</c:v>
                </c:pt>
                <c:pt idx="182">
                  <c:v>73.665481999999997</c:v>
                </c:pt>
                <c:pt idx="183">
                  <c:v>73.753647999999998</c:v>
                </c:pt>
                <c:pt idx="184">
                  <c:v>73.866591</c:v>
                </c:pt>
                <c:pt idx="185">
                  <c:v>73.898978</c:v>
                </c:pt>
                <c:pt idx="186">
                  <c:v>73.980817000000002</c:v>
                </c:pt>
                <c:pt idx="187">
                  <c:v>73.989481999999995</c:v>
                </c:pt>
                <c:pt idx="188">
                  <c:v>73.951656</c:v>
                </c:pt>
                <c:pt idx="189">
                  <c:v>74.102952000000002</c:v>
                </c:pt>
                <c:pt idx="190">
                  <c:v>74.139780000000002</c:v>
                </c:pt>
                <c:pt idx="191">
                  <c:v>74.152597999999998</c:v>
                </c:pt>
                <c:pt idx="192">
                  <c:v>74.241061999999999</c:v>
                </c:pt>
                <c:pt idx="193">
                  <c:v>74.244941999999995</c:v>
                </c:pt>
                <c:pt idx="194">
                  <c:v>74.276066999999998</c:v>
                </c:pt>
                <c:pt idx="195">
                  <c:v>74.451160999999999</c:v>
                </c:pt>
                <c:pt idx="196">
                  <c:v>74.451522999999995</c:v>
                </c:pt>
                <c:pt idx="197">
                  <c:v>74.521322999999995</c:v>
                </c:pt>
                <c:pt idx="198">
                  <c:v>74.549152000000007</c:v>
                </c:pt>
                <c:pt idx="199">
                  <c:v>74.676197999999999</c:v>
                </c:pt>
                <c:pt idx="200">
                  <c:v>74.715221999999997</c:v>
                </c:pt>
                <c:pt idx="201">
                  <c:v>74.696371999999997</c:v>
                </c:pt>
                <c:pt idx="202">
                  <c:v>74.828847999999994</c:v>
                </c:pt>
                <c:pt idx="203">
                  <c:v>74.802204000000003</c:v>
                </c:pt>
                <c:pt idx="204">
                  <c:v>74.898076000000003</c:v>
                </c:pt>
                <c:pt idx="205">
                  <c:v>74.860465000000005</c:v>
                </c:pt>
                <c:pt idx="206">
                  <c:v>75.071462999999994</c:v>
                </c:pt>
                <c:pt idx="207">
                  <c:v>75.112942000000004</c:v>
                </c:pt>
                <c:pt idx="208">
                  <c:v>75.203541000000001</c:v>
                </c:pt>
                <c:pt idx="209">
                  <c:v>75.261101999999994</c:v>
                </c:pt>
                <c:pt idx="210">
                  <c:v>75.285054000000002</c:v>
                </c:pt>
                <c:pt idx="211">
                  <c:v>75.280591000000001</c:v>
                </c:pt>
                <c:pt idx="212">
                  <c:v>75.317941000000005</c:v>
                </c:pt>
                <c:pt idx="213">
                  <c:v>75.366163</c:v>
                </c:pt>
                <c:pt idx="214">
                  <c:v>75.477181999999999</c:v>
                </c:pt>
                <c:pt idx="215">
                  <c:v>75.461495999999997</c:v>
                </c:pt>
                <c:pt idx="216">
                  <c:v>75.559325000000001</c:v>
                </c:pt>
                <c:pt idx="217">
                  <c:v>75.571798999999999</c:v>
                </c:pt>
                <c:pt idx="218">
                  <c:v>75.585134999999994</c:v>
                </c:pt>
                <c:pt idx="219">
                  <c:v>75.503215999999995</c:v>
                </c:pt>
                <c:pt idx="220">
                  <c:v>75.632917000000006</c:v>
                </c:pt>
                <c:pt idx="221">
                  <c:v>75.636447000000004</c:v>
                </c:pt>
                <c:pt idx="222">
                  <c:v>75.655958999999996</c:v>
                </c:pt>
                <c:pt idx="223">
                  <c:v>75.742994999999993</c:v>
                </c:pt>
                <c:pt idx="224">
                  <c:v>75.729135999999997</c:v>
                </c:pt>
                <c:pt idx="225">
                  <c:v>75.761806000000007</c:v>
                </c:pt>
                <c:pt idx="226">
                  <c:v>75.798017000000002</c:v>
                </c:pt>
                <c:pt idx="227">
                  <c:v>75.708650000000006</c:v>
                </c:pt>
                <c:pt idx="228">
                  <c:v>75.713643000000005</c:v>
                </c:pt>
                <c:pt idx="229">
                  <c:v>75.769588999999996</c:v>
                </c:pt>
                <c:pt idx="230">
                  <c:v>75.851208</c:v>
                </c:pt>
                <c:pt idx="231">
                  <c:v>75.823475999999999</c:v>
                </c:pt>
                <c:pt idx="232">
                  <c:v>75.867669000000006</c:v>
                </c:pt>
                <c:pt idx="233">
                  <c:v>75.864510999999993</c:v>
                </c:pt>
                <c:pt idx="234">
                  <c:v>75.845979999999997</c:v>
                </c:pt>
                <c:pt idx="235">
                  <c:v>75.831554999999994</c:v>
                </c:pt>
                <c:pt idx="236">
                  <c:v>75.774607000000003</c:v>
                </c:pt>
                <c:pt idx="237">
                  <c:v>75.723213999999999</c:v>
                </c:pt>
                <c:pt idx="238">
                  <c:v>75.689802</c:v>
                </c:pt>
                <c:pt idx="239">
                  <c:v>75.733568000000005</c:v>
                </c:pt>
                <c:pt idx="240">
                  <c:v>75.719179999999994</c:v>
                </c:pt>
                <c:pt idx="241">
                  <c:v>75.698629999999994</c:v>
                </c:pt>
                <c:pt idx="242">
                  <c:v>75.754514</c:v>
                </c:pt>
                <c:pt idx="243">
                  <c:v>75.705279000000004</c:v>
                </c:pt>
                <c:pt idx="244">
                  <c:v>75.563952</c:v>
                </c:pt>
                <c:pt idx="245">
                  <c:v>75.530714000000003</c:v>
                </c:pt>
                <c:pt idx="246">
                  <c:v>75.486714000000006</c:v>
                </c:pt>
                <c:pt idx="247">
                  <c:v>75.634307000000007</c:v>
                </c:pt>
                <c:pt idx="248">
                  <c:v>75.483705</c:v>
                </c:pt>
                <c:pt idx="249">
                  <c:v>75.478864999999999</c:v>
                </c:pt>
                <c:pt idx="250">
                  <c:v>75.429249999999996</c:v>
                </c:pt>
                <c:pt idx="251">
                  <c:v>75.359021999999996</c:v>
                </c:pt>
                <c:pt idx="252">
                  <c:v>75.257962000000006</c:v>
                </c:pt>
                <c:pt idx="253">
                  <c:v>75.406244999999998</c:v>
                </c:pt>
                <c:pt idx="254">
                  <c:v>75.374954000000002</c:v>
                </c:pt>
                <c:pt idx="255">
                  <c:v>75.367305999999999</c:v>
                </c:pt>
                <c:pt idx="256">
                  <c:v>75.476431000000005</c:v>
                </c:pt>
                <c:pt idx="257">
                  <c:v>75.423340999999994</c:v>
                </c:pt>
                <c:pt idx="258">
                  <c:v>75.443500999999998</c:v>
                </c:pt>
                <c:pt idx="259">
                  <c:v>75.377088999999998</c:v>
                </c:pt>
                <c:pt idx="260">
                  <c:v>75.461274000000003</c:v>
                </c:pt>
                <c:pt idx="261">
                  <c:v>75.096309000000005</c:v>
                </c:pt>
                <c:pt idx="262">
                  <c:v>74.625623000000004</c:v>
                </c:pt>
                <c:pt idx="263">
                  <c:v>74.244</c:v>
                </c:pt>
                <c:pt idx="264">
                  <c:v>73.904210000000006</c:v>
                </c:pt>
                <c:pt idx="265">
                  <c:v>73.625815000000003</c:v>
                </c:pt>
                <c:pt idx="266">
                  <c:v>73.344551999999993</c:v>
                </c:pt>
                <c:pt idx="267">
                  <c:v>73.176805000000002</c:v>
                </c:pt>
                <c:pt idx="268">
                  <c:v>73.007312999999996</c:v>
                </c:pt>
                <c:pt idx="269">
                  <c:v>72.848493000000005</c:v>
                </c:pt>
                <c:pt idx="270">
                  <c:v>72.767194000000003</c:v>
                </c:pt>
                <c:pt idx="271">
                  <c:v>72.596396999999996</c:v>
                </c:pt>
                <c:pt idx="272">
                  <c:v>72.586416999999997</c:v>
                </c:pt>
                <c:pt idx="273">
                  <c:v>72.454003</c:v>
                </c:pt>
                <c:pt idx="274">
                  <c:v>72.457519000000005</c:v>
                </c:pt>
                <c:pt idx="275">
                  <c:v>72.427307999999996</c:v>
                </c:pt>
                <c:pt idx="276">
                  <c:v>72.412216999999998</c:v>
                </c:pt>
                <c:pt idx="277">
                  <c:v>72.443772999999993</c:v>
                </c:pt>
                <c:pt idx="278">
                  <c:v>72.311333000000005</c:v>
                </c:pt>
                <c:pt idx="279">
                  <c:v>72.320068000000006</c:v>
                </c:pt>
                <c:pt idx="280">
                  <c:v>72.284615000000002</c:v>
                </c:pt>
                <c:pt idx="281">
                  <c:v>72.286350999999996</c:v>
                </c:pt>
                <c:pt idx="282">
                  <c:v>72.384174000000002</c:v>
                </c:pt>
                <c:pt idx="283">
                  <c:v>72.318507999999994</c:v>
                </c:pt>
                <c:pt idx="284">
                  <c:v>72.367378000000002</c:v>
                </c:pt>
                <c:pt idx="285">
                  <c:v>72.406075999999999</c:v>
                </c:pt>
                <c:pt idx="286">
                  <c:v>72.434043000000003</c:v>
                </c:pt>
                <c:pt idx="287">
                  <c:v>72.453046000000001</c:v>
                </c:pt>
                <c:pt idx="288">
                  <c:v>72.490545999999995</c:v>
                </c:pt>
                <c:pt idx="289">
                  <c:v>72.529893999999999</c:v>
                </c:pt>
                <c:pt idx="290">
                  <c:v>72.613444999999999</c:v>
                </c:pt>
                <c:pt idx="291">
                  <c:v>72.947884000000002</c:v>
                </c:pt>
                <c:pt idx="292">
                  <c:v>73.409991000000005</c:v>
                </c:pt>
                <c:pt idx="293">
                  <c:v>73.815842000000004</c:v>
                </c:pt>
                <c:pt idx="294">
                  <c:v>74.236675000000005</c:v>
                </c:pt>
                <c:pt idx="295">
                  <c:v>74.520628000000002</c:v>
                </c:pt>
                <c:pt idx="296">
                  <c:v>74.791501999999994</c:v>
                </c:pt>
                <c:pt idx="297">
                  <c:v>75.095059000000006</c:v>
                </c:pt>
                <c:pt idx="298">
                  <c:v>75.234476999999998</c:v>
                </c:pt>
                <c:pt idx="299">
                  <c:v>75.502206000000001</c:v>
                </c:pt>
                <c:pt idx="300">
                  <c:v>75.626289</c:v>
                </c:pt>
                <c:pt idx="301">
                  <c:v>75.754405000000006</c:v>
                </c:pt>
                <c:pt idx="302">
                  <c:v>75.922766999999993</c:v>
                </c:pt>
                <c:pt idx="303">
                  <c:v>76.072664000000003</c:v>
                </c:pt>
                <c:pt idx="304">
                  <c:v>76.167416000000003</c:v>
                </c:pt>
                <c:pt idx="305">
                  <c:v>76.148820999999998</c:v>
                </c:pt>
                <c:pt idx="306">
                  <c:v>76.293768999999998</c:v>
                </c:pt>
                <c:pt idx="307">
                  <c:v>76.286511000000004</c:v>
                </c:pt>
                <c:pt idx="308">
                  <c:v>76.225412000000006</c:v>
                </c:pt>
                <c:pt idx="309">
                  <c:v>76.366966000000005</c:v>
                </c:pt>
                <c:pt idx="310">
                  <c:v>76.332650999999998</c:v>
                </c:pt>
                <c:pt idx="311">
                  <c:v>76.391495000000006</c:v>
                </c:pt>
                <c:pt idx="312">
                  <c:v>76.342966000000004</c:v>
                </c:pt>
                <c:pt idx="313">
                  <c:v>76.402306999999993</c:v>
                </c:pt>
                <c:pt idx="314">
                  <c:v>76.390912</c:v>
                </c:pt>
                <c:pt idx="315">
                  <c:v>76.345950000000002</c:v>
                </c:pt>
                <c:pt idx="316">
                  <c:v>76.346283999999997</c:v>
                </c:pt>
                <c:pt idx="317">
                  <c:v>76.27149</c:v>
                </c:pt>
                <c:pt idx="318">
                  <c:v>76.400261</c:v>
                </c:pt>
                <c:pt idx="319">
                  <c:v>76.392191999999994</c:v>
                </c:pt>
                <c:pt idx="320">
                  <c:v>76.393619999999999</c:v>
                </c:pt>
                <c:pt idx="321">
                  <c:v>76.393897999999993</c:v>
                </c:pt>
                <c:pt idx="322">
                  <c:v>76.395925000000005</c:v>
                </c:pt>
                <c:pt idx="323">
                  <c:v>76.302905999999993</c:v>
                </c:pt>
                <c:pt idx="324">
                  <c:v>76.298444000000003</c:v>
                </c:pt>
                <c:pt idx="325">
                  <c:v>76.177955999999995</c:v>
                </c:pt>
                <c:pt idx="326">
                  <c:v>76.129221999999999</c:v>
                </c:pt>
                <c:pt idx="327">
                  <c:v>76.018913999999995</c:v>
                </c:pt>
                <c:pt idx="328">
                  <c:v>76.053751000000005</c:v>
                </c:pt>
                <c:pt idx="329">
                  <c:v>76.037440000000004</c:v>
                </c:pt>
                <c:pt idx="330">
                  <c:v>76.042072000000005</c:v>
                </c:pt>
                <c:pt idx="331">
                  <c:v>75.933117999999993</c:v>
                </c:pt>
                <c:pt idx="332">
                  <c:v>75.856900999999993</c:v>
                </c:pt>
                <c:pt idx="333">
                  <c:v>75.781457000000003</c:v>
                </c:pt>
                <c:pt idx="334">
                  <c:v>75.692795000000004</c:v>
                </c:pt>
                <c:pt idx="335">
                  <c:v>75.599373</c:v>
                </c:pt>
                <c:pt idx="336">
                  <c:v>75.471632</c:v>
                </c:pt>
                <c:pt idx="337">
                  <c:v>75.514632000000006</c:v>
                </c:pt>
                <c:pt idx="338">
                  <c:v>75.430760000000006</c:v>
                </c:pt>
                <c:pt idx="339">
                  <c:v>75.252865999999997</c:v>
                </c:pt>
                <c:pt idx="340">
                  <c:v>75.269075000000001</c:v>
                </c:pt>
                <c:pt idx="341">
                  <c:v>75.261984999999996</c:v>
                </c:pt>
                <c:pt idx="342">
                  <c:v>75.154079999999993</c:v>
                </c:pt>
                <c:pt idx="343">
                  <c:v>75.015060000000005</c:v>
                </c:pt>
                <c:pt idx="344">
                  <c:v>74.840350999999998</c:v>
                </c:pt>
                <c:pt idx="345">
                  <c:v>74.721692000000004</c:v>
                </c:pt>
                <c:pt idx="346">
                  <c:v>74.716628</c:v>
                </c:pt>
                <c:pt idx="347">
                  <c:v>74.607307000000006</c:v>
                </c:pt>
                <c:pt idx="348">
                  <c:v>74.515473</c:v>
                </c:pt>
                <c:pt idx="349">
                  <c:v>74.381990999999999</c:v>
                </c:pt>
                <c:pt idx="350">
                  <c:v>73.870711</c:v>
                </c:pt>
                <c:pt idx="351">
                  <c:v>73.369791000000006</c:v>
                </c:pt>
                <c:pt idx="352">
                  <c:v>72.978555999999998</c:v>
                </c:pt>
                <c:pt idx="353">
                  <c:v>72.650925000000001</c:v>
                </c:pt>
                <c:pt idx="354">
                  <c:v>72.310529000000002</c:v>
                </c:pt>
                <c:pt idx="355">
                  <c:v>72.054474999999996</c:v>
                </c:pt>
                <c:pt idx="356">
                  <c:v>71.885181000000003</c:v>
                </c:pt>
                <c:pt idx="357">
                  <c:v>71.723613</c:v>
                </c:pt>
                <c:pt idx="358">
                  <c:v>71.656411000000006</c:v>
                </c:pt>
                <c:pt idx="359">
                  <c:v>71.503217000000006</c:v>
                </c:pt>
                <c:pt idx="360">
                  <c:v>71.360538000000005</c:v>
                </c:pt>
                <c:pt idx="361">
                  <c:v>71.244488000000004</c:v>
                </c:pt>
                <c:pt idx="362">
                  <c:v>71.189919000000003</c:v>
                </c:pt>
                <c:pt idx="363">
                  <c:v>71.180296999999996</c:v>
                </c:pt>
                <c:pt idx="364">
                  <c:v>71.079721000000006</c:v>
                </c:pt>
                <c:pt idx="365">
                  <c:v>71.058785</c:v>
                </c:pt>
                <c:pt idx="366">
                  <c:v>71.077681999999996</c:v>
                </c:pt>
                <c:pt idx="367">
                  <c:v>71.099343000000005</c:v>
                </c:pt>
                <c:pt idx="368">
                  <c:v>71.094836999999998</c:v>
                </c:pt>
                <c:pt idx="369">
                  <c:v>71.155760000000001</c:v>
                </c:pt>
                <c:pt idx="370">
                  <c:v>71.181708</c:v>
                </c:pt>
                <c:pt idx="371">
                  <c:v>71.275823000000003</c:v>
                </c:pt>
                <c:pt idx="372">
                  <c:v>71.235759000000002</c:v>
                </c:pt>
                <c:pt idx="373">
                  <c:v>71.310458999999994</c:v>
                </c:pt>
                <c:pt idx="374">
                  <c:v>71.481464000000003</c:v>
                </c:pt>
                <c:pt idx="375">
                  <c:v>71.494800999999995</c:v>
                </c:pt>
                <c:pt idx="376">
                  <c:v>71.614469</c:v>
                </c:pt>
                <c:pt idx="377">
                  <c:v>71.712170999999998</c:v>
                </c:pt>
                <c:pt idx="378">
                  <c:v>71.846558000000002</c:v>
                </c:pt>
                <c:pt idx="379">
                  <c:v>71.924043999999995</c:v>
                </c:pt>
                <c:pt idx="380">
                  <c:v>72.407950999999997</c:v>
                </c:pt>
                <c:pt idx="381">
                  <c:v>72.929389</c:v>
                </c:pt>
                <c:pt idx="382">
                  <c:v>73.470067999999998</c:v>
                </c:pt>
                <c:pt idx="383">
                  <c:v>73.802992000000003</c:v>
                </c:pt>
                <c:pt idx="384">
                  <c:v>74.265507999999997</c:v>
                </c:pt>
                <c:pt idx="385">
                  <c:v>74.660634999999999</c:v>
                </c:pt>
                <c:pt idx="386">
                  <c:v>74.960442999999998</c:v>
                </c:pt>
                <c:pt idx="387">
                  <c:v>75.318494999999999</c:v>
                </c:pt>
                <c:pt idx="388">
                  <c:v>75.636025000000004</c:v>
                </c:pt>
                <c:pt idx="389">
                  <c:v>75.886501999999993</c:v>
                </c:pt>
                <c:pt idx="390">
                  <c:v>76.104527000000004</c:v>
                </c:pt>
                <c:pt idx="391">
                  <c:v>76.326873000000006</c:v>
                </c:pt>
                <c:pt idx="392">
                  <c:v>76.474496000000002</c:v>
                </c:pt>
                <c:pt idx="393">
                  <c:v>76.657623999999998</c:v>
                </c:pt>
                <c:pt idx="394">
                  <c:v>76.927723999999998</c:v>
                </c:pt>
                <c:pt idx="395">
                  <c:v>77.096536999999998</c:v>
                </c:pt>
                <c:pt idx="396">
                  <c:v>77.176478000000003</c:v>
                </c:pt>
                <c:pt idx="397">
                  <c:v>77.295813999999993</c:v>
                </c:pt>
                <c:pt idx="398">
                  <c:v>77.451391999999998</c:v>
                </c:pt>
                <c:pt idx="399">
                  <c:v>77.344898000000001</c:v>
                </c:pt>
                <c:pt idx="400">
                  <c:v>77.423753000000005</c:v>
                </c:pt>
                <c:pt idx="401">
                  <c:v>77.526646</c:v>
                </c:pt>
                <c:pt idx="402">
                  <c:v>77.474253000000004</c:v>
                </c:pt>
                <c:pt idx="403">
                  <c:v>77.519649999999999</c:v>
                </c:pt>
                <c:pt idx="404">
                  <c:v>77.591417000000007</c:v>
                </c:pt>
                <c:pt idx="405">
                  <c:v>77.498688999999999</c:v>
                </c:pt>
                <c:pt idx="406">
                  <c:v>77.484301000000002</c:v>
                </c:pt>
                <c:pt idx="407">
                  <c:v>77.469245999999998</c:v>
                </c:pt>
                <c:pt idx="408">
                  <c:v>77.431038000000001</c:v>
                </c:pt>
                <c:pt idx="409">
                  <c:v>77.398635999999996</c:v>
                </c:pt>
                <c:pt idx="410">
                  <c:v>77.327679000000003</c:v>
                </c:pt>
                <c:pt idx="411">
                  <c:v>77.243049999999997</c:v>
                </c:pt>
                <c:pt idx="412">
                  <c:v>77.222344000000007</c:v>
                </c:pt>
                <c:pt idx="413">
                  <c:v>77.133255000000005</c:v>
                </c:pt>
                <c:pt idx="414">
                  <c:v>77.078678999999994</c:v>
                </c:pt>
                <c:pt idx="415">
                  <c:v>76.918993999999998</c:v>
                </c:pt>
                <c:pt idx="416">
                  <c:v>76.822113999999999</c:v>
                </c:pt>
                <c:pt idx="417">
                  <c:v>76.619487000000007</c:v>
                </c:pt>
                <c:pt idx="418">
                  <c:v>76.545606000000006</c:v>
                </c:pt>
                <c:pt idx="419">
                  <c:v>76.525813999999997</c:v>
                </c:pt>
                <c:pt idx="420">
                  <c:v>76.392027999999996</c:v>
                </c:pt>
                <c:pt idx="421">
                  <c:v>76.280422000000002</c:v>
                </c:pt>
                <c:pt idx="422">
                  <c:v>76.119054000000006</c:v>
                </c:pt>
                <c:pt idx="423">
                  <c:v>75.936136000000005</c:v>
                </c:pt>
                <c:pt idx="424">
                  <c:v>75.780321999999998</c:v>
                </c:pt>
                <c:pt idx="425">
                  <c:v>75.746247999999994</c:v>
                </c:pt>
                <c:pt idx="426">
                  <c:v>75.622090999999998</c:v>
                </c:pt>
                <c:pt idx="427">
                  <c:v>75.544252999999998</c:v>
                </c:pt>
                <c:pt idx="428">
                  <c:v>75.380116000000001</c:v>
                </c:pt>
                <c:pt idx="429">
                  <c:v>75.185569000000001</c:v>
                </c:pt>
                <c:pt idx="430">
                  <c:v>75.085853999999998</c:v>
                </c:pt>
                <c:pt idx="431">
                  <c:v>74.884992999999994</c:v>
                </c:pt>
                <c:pt idx="432">
                  <c:v>74.755296000000001</c:v>
                </c:pt>
                <c:pt idx="433">
                  <c:v>74.664963</c:v>
                </c:pt>
                <c:pt idx="434">
                  <c:v>74.501441</c:v>
                </c:pt>
                <c:pt idx="435">
                  <c:v>74.315826000000001</c:v>
                </c:pt>
                <c:pt idx="436">
                  <c:v>74.185488000000007</c:v>
                </c:pt>
                <c:pt idx="437">
                  <c:v>73.686836</c:v>
                </c:pt>
                <c:pt idx="438">
                  <c:v>73.166723000000005</c:v>
                </c:pt>
                <c:pt idx="439">
                  <c:v>72.705295000000007</c:v>
                </c:pt>
                <c:pt idx="440">
                  <c:v>72.316346999999993</c:v>
                </c:pt>
                <c:pt idx="441">
                  <c:v>71.984066999999996</c:v>
                </c:pt>
                <c:pt idx="442">
                  <c:v>71.683359999999993</c:v>
                </c:pt>
                <c:pt idx="443">
                  <c:v>71.534313999999995</c:v>
                </c:pt>
                <c:pt idx="444">
                  <c:v>71.313484000000003</c:v>
                </c:pt>
                <c:pt idx="445">
                  <c:v>71.185355999999999</c:v>
                </c:pt>
                <c:pt idx="446">
                  <c:v>71.124566000000002</c:v>
                </c:pt>
                <c:pt idx="447">
                  <c:v>70.933504999999997</c:v>
                </c:pt>
                <c:pt idx="448">
                  <c:v>70.883790000000005</c:v>
                </c:pt>
                <c:pt idx="449">
                  <c:v>70.852958000000001</c:v>
                </c:pt>
                <c:pt idx="450">
                  <c:v>70.793884000000006</c:v>
                </c:pt>
                <c:pt idx="451">
                  <c:v>70.744798000000003</c:v>
                </c:pt>
                <c:pt idx="452">
                  <c:v>70.755307999999999</c:v>
                </c:pt>
                <c:pt idx="453">
                  <c:v>70.783198999999996</c:v>
                </c:pt>
                <c:pt idx="454">
                  <c:v>70.797364000000002</c:v>
                </c:pt>
                <c:pt idx="455">
                  <c:v>70.868818000000005</c:v>
                </c:pt>
                <c:pt idx="456">
                  <c:v>70.875349</c:v>
                </c:pt>
                <c:pt idx="457">
                  <c:v>71.038121000000004</c:v>
                </c:pt>
                <c:pt idx="458">
                  <c:v>71.123018000000002</c:v>
                </c:pt>
                <c:pt idx="459">
                  <c:v>71.259068999999997</c:v>
                </c:pt>
                <c:pt idx="460">
                  <c:v>71.336008000000007</c:v>
                </c:pt>
                <c:pt idx="461">
                  <c:v>71.402257000000006</c:v>
                </c:pt>
                <c:pt idx="462">
                  <c:v>71.588425000000001</c:v>
                </c:pt>
                <c:pt idx="463">
                  <c:v>71.709744999999998</c:v>
                </c:pt>
                <c:pt idx="464">
                  <c:v>71.811538999999996</c:v>
                </c:pt>
                <c:pt idx="465">
                  <c:v>71.905040999999997</c:v>
                </c:pt>
                <c:pt idx="466">
                  <c:v>72.057728999999995</c:v>
                </c:pt>
                <c:pt idx="467">
                  <c:v>72.453163000000004</c:v>
                </c:pt>
                <c:pt idx="468">
                  <c:v>73.066123000000005</c:v>
                </c:pt>
                <c:pt idx="469">
                  <c:v>73.568138000000005</c:v>
                </c:pt>
                <c:pt idx="470">
                  <c:v>74.010199</c:v>
                </c:pt>
                <c:pt idx="471">
                  <c:v>74.367474000000001</c:v>
                </c:pt>
                <c:pt idx="472">
                  <c:v>74.277873</c:v>
                </c:pt>
                <c:pt idx="473">
                  <c:v>74.092263000000003</c:v>
                </c:pt>
                <c:pt idx="474">
                  <c:v>73.834276000000003</c:v>
                </c:pt>
                <c:pt idx="475">
                  <c:v>73.588012000000006</c:v>
                </c:pt>
                <c:pt idx="476">
                  <c:v>73.435446999999996</c:v>
                </c:pt>
                <c:pt idx="477">
                  <c:v>73.459494000000007</c:v>
                </c:pt>
                <c:pt idx="478">
                  <c:v>73.456543999999994</c:v>
                </c:pt>
                <c:pt idx="479">
                  <c:v>73.324068999999994</c:v>
                </c:pt>
                <c:pt idx="480">
                  <c:v>73.230687000000003</c:v>
                </c:pt>
                <c:pt idx="481">
                  <c:v>73.168801000000002</c:v>
                </c:pt>
                <c:pt idx="482">
                  <c:v>73.069935000000001</c:v>
                </c:pt>
                <c:pt idx="483">
                  <c:v>73.041610000000006</c:v>
                </c:pt>
                <c:pt idx="484">
                  <c:v>73.057410000000004</c:v>
                </c:pt>
                <c:pt idx="485">
                  <c:v>73.060153999999997</c:v>
                </c:pt>
                <c:pt idx="486">
                  <c:v>73.100413000000003</c:v>
                </c:pt>
                <c:pt idx="487">
                  <c:v>73.124622000000002</c:v>
                </c:pt>
                <c:pt idx="488">
                  <c:v>73.224607000000006</c:v>
                </c:pt>
                <c:pt idx="489">
                  <c:v>73.288092000000006</c:v>
                </c:pt>
                <c:pt idx="490">
                  <c:v>73.330681999999996</c:v>
                </c:pt>
                <c:pt idx="491">
                  <c:v>73.404360999999994</c:v>
                </c:pt>
                <c:pt idx="492">
                  <c:v>73.598045999999997</c:v>
                </c:pt>
                <c:pt idx="493">
                  <c:v>73.663719999999998</c:v>
                </c:pt>
                <c:pt idx="494">
                  <c:v>73.933261000000002</c:v>
                </c:pt>
                <c:pt idx="495">
                  <c:v>74.046143999999998</c:v>
                </c:pt>
                <c:pt idx="496">
                  <c:v>74.110928999999999</c:v>
                </c:pt>
                <c:pt idx="497">
                  <c:v>74.135292000000007</c:v>
                </c:pt>
                <c:pt idx="498">
                  <c:v>74.165340999999998</c:v>
                </c:pt>
                <c:pt idx="499">
                  <c:v>74.171043999999995</c:v>
                </c:pt>
                <c:pt idx="500">
                  <c:v>74.202738999999994</c:v>
                </c:pt>
                <c:pt idx="501">
                  <c:v>74.197455000000005</c:v>
                </c:pt>
                <c:pt idx="502">
                  <c:v>74.464265999999995</c:v>
                </c:pt>
                <c:pt idx="503">
                  <c:v>75.080045999999996</c:v>
                </c:pt>
                <c:pt idx="504">
                  <c:v>75.826859999999996</c:v>
                </c:pt>
                <c:pt idx="505">
                  <c:v>76.570663999999994</c:v>
                </c:pt>
                <c:pt idx="506">
                  <c:v>77.100854999999996</c:v>
                </c:pt>
                <c:pt idx="507">
                  <c:v>77.584128000000007</c:v>
                </c:pt>
                <c:pt idx="508">
                  <c:v>77.999752000000001</c:v>
                </c:pt>
                <c:pt idx="509">
                  <c:v>78.303933999999998</c:v>
                </c:pt>
                <c:pt idx="510">
                  <c:v>78.508148000000006</c:v>
                </c:pt>
                <c:pt idx="511">
                  <c:v>78.575494000000006</c:v>
                </c:pt>
                <c:pt idx="512">
                  <c:v>78.650722000000002</c:v>
                </c:pt>
                <c:pt idx="513">
                  <c:v>78.731769</c:v>
                </c:pt>
                <c:pt idx="514">
                  <c:v>78.631265999999997</c:v>
                </c:pt>
                <c:pt idx="515">
                  <c:v>78.503647000000001</c:v>
                </c:pt>
                <c:pt idx="516">
                  <c:v>78.46087</c:v>
                </c:pt>
                <c:pt idx="517">
                  <c:v>78.279645000000002</c:v>
                </c:pt>
                <c:pt idx="518">
                  <c:v>78.153373999999999</c:v>
                </c:pt>
                <c:pt idx="519">
                  <c:v>77.957706000000002</c:v>
                </c:pt>
                <c:pt idx="520">
                  <c:v>77.843005000000005</c:v>
                </c:pt>
                <c:pt idx="521">
                  <c:v>77.631394999999998</c:v>
                </c:pt>
                <c:pt idx="522">
                  <c:v>77.541376</c:v>
                </c:pt>
                <c:pt idx="523">
                  <c:v>77.354888000000003</c:v>
                </c:pt>
                <c:pt idx="524">
                  <c:v>77.131281999999999</c:v>
                </c:pt>
                <c:pt idx="525">
                  <c:v>76.911779999999993</c:v>
                </c:pt>
                <c:pt idx="526">
                  <c:v>76.848445999999996</c:v>
                </c:pt>
                <c:pt idx="527">
                  <c:v>76.654426999999998</c:v>
                </c:pt>
                <c:pt idx="528">
                  <c:v>76.477785999999995</c:v>
                </c:pt>
                <c:pt idx="529">
                  <c:v>76.284318999999996</c:v>
                </c:pt>
                <c:pt idx="530">
                  <c:v>75.957712999999998</c:v>
                </c:pt>
                <c:pt idx="531">
                  <c:v>75.693529999999996</c:v>
                </c:pt>
                <c:pt idx="532">
                  <c:v>75.502441000000005</c:v>
                </c:pt>
                <c:pt idx="533">
                  <c:v>75.382523000000006</c:v>
                </c:pt>
                <c:pt idx="534">
                  <c:v>75.224131999999997</c:v>
                </c:pt>
                <c:pt idx="535">
                  <c:v>74.975012000000007</c:v>
                </c:pt>
                <c:pt idx="536">
                  <c:v>74.738440999999995</c:v>
                </c:pt>
                <c:pt idx="537">
                  <c:v>74.522864999999996</c:v>
                </c:pt>
                <c:pt idx="538">
                  <c:v>74.368138000000002</c:v>
                </c:pt>
                <c:pt idx="539">
                  <c:v>74.271226999999996</c:v>
                </c:pt>
                <c:pt idx="540">
                  <c:v>74.129452999999998</c:v>
                </c:pt>
                <c:pt idx="541">
                  <c:v>73.992998999999998</c:v>
                </c:pt>
                <c:pt idx="542">
                  <c:v>73.870168000000007</c:v>
                </c:pt>
                <c:pt idx="543">
                  <c:v>73.612616000000003</c:v>
                </c:pt>
                <c:pt idx="544">
                  <c:v>73.526880000000006</c:v>
                </c:pt>
                <c:pt idx="545">
                  <c:v>73.430370999999994</c:v>
                </c:pt>
                <c:pt idx="546">
                  <c:v>73.147897999999998</c:v>
                </c:pt>
                <c:pt idx="547">
                  <c:v>73.024092999999993</c:v>
                </c:pt>
                <c:pt idx="548">
                  <c:v>72.989850000000004</c:v>
                </c:pt>
                <c:pt idx="549">
                  <c:v>72.917810000000003</c:v>
                </c:pt>
                <c:pt idx="550">
                  <c:v>72.756150000000005</c:v>
                </c:pt>
                <c:pt idx="551">
                  <c:v>72.576533999999995</c:v>
                </c:pt>
                <c:pt idx="552">
                  <c:v>72.621516999999997</c:v>
                </c:pt>
                <c:pt idx="553">
                  <c:v>72.587564</c:v>
                </c:pt>
                <c:pt idx="554">
                  <c:v>72.472701999999998</c:v>
                </c:pt>
                <c:pt idx="555">
                  <c:v>72.538072</c:v>
                </c:pt>
                <c:pt idx="556">
                  <c:v>72.500648999999996</c:v>
                </c:pt>
                <c:pt idx="557">
                  <c:v>72.549824999999998</c:v>
                </c:pt>
                <c:pt idx="558">
                  <c:v>72.410658999999995</c:v>
                </c:pt>
                <c:pt idx="559">
                  <c:v>72.358380999999994</c:v>
                </c:pt>
                <c:pt idx="560">
                  <c:v>72.238759999999999</c:v>
                </c:pt>
                <c:pt idx="561">
                  <c:v>72.378112999999999</c:v>
                </c:pt>
                <c:pt idx="562">
                  <c:v>72.370299000000003</c:v>
                </c:pt>
                <c:pt idx="563">
                  <c:v>72.409025999999997</c:v>
                </c:pt>
                <c:pt idx="564">
                  <c:v>72.394311999999999</c:v>
                </c:pt>
                <c:pt idx="565">
                  <c:v>72.534469999999999</c:v>
                </c:pt>
                <c:pt idx="566">
                  <c:v>72.651217000000003</c:v>
                </c:pt>
                <c:pt idx="567">
                  <c:v>72.721980000000002</c:v>
                </c:pt>
                <c:pt idx="568">
                  <c:v>72.717344999999995</c:v>
                </c:pt>
                <c:pt idx="569">
                  <c:v>72.802357000000001</c:v>
                </c:pt>
                <c:pt idx="570">
                  <c:v>72.876768999999996</c:v>
                </c:pt>
                <c:pt idx="571">
                  <c:v>73.021035999999995</c:v>
                </c:pt>
                <c:pt idx="572">
                  <c:v>73.241737999999998</c:v>
                </c:pt>
                <c:pt idx="573">
                  <c:v>73.293398999999994</c:v>
                </c:pt>
                <c:pt idx="574">
                  <c:v>73.478604000000004</c:v>
                </c:pt>
                <c:pt idx="575">
                  <c:v>73.512758000000005</c:v>
                </c:pt>
                <c:pt idx="576">
                  <c:v>73.597125000000005</c:v>
                </c:pt>
                <c:pt idx="577">
                  <c:v>73.815961999999999</c:v>
                </c:pt>
                <c:pt idx="578">
                  <c:v>73.981334000000004</c:v>
                </c:pt>
                <c:pt idx="579">
                  <c:v>74.128460000000004</c:v>
                </c:pt>
                <c:pt idx="580">
                  <c:v>74.219944999999996</c:v>
                </c:pt>
                <c:pt idx="581">
                  <c:v>74.519498999999996</c:v>
                </c:pt>
                <c:pt idx="582">
                  <c:v>74.704024000000004</c:v>
                </c:pt>
                <c:pt idx="583">
                  <c:v>74.884296000000006</c:v>
                </c:pt>
                <c:pt idx="584">
                  <c:v>74.980448999999993</c:v>
                </c:pt>
                <c:pt idx="585">
                  <c:v>75.129890000000003</c:v>
                </c:pt>
                <c:pt idx="586">
                  <c:v>75.255341000000001</c:v>
                </c:pt>
                <c:pt idx="587">
                  <c:v>75.279756000000006</c:v>
                </c:pt>
                <c:pt idx="588">
                  <c:v>75.454493999999997</c:v>
                </c:pt>
                <c:pt idx="589">
                  <c:v>75.646389999999997</c:v>
                </c:pt>
                <c:pt idx="590">
                  <c:v>75.782617000000002</c:v>
                </c:pt>
                <c:pt idx="591">
                  <c:v>75.980912000000004</c:v>
                </c:pt>
                <c:pt idx="592">
                  <c:v>76.187273000000005</c:v>
                </c:pt>
                <c:pt idx="593">
                  <c:v>76.294449</c:v>
                </c:pt>
                <c:pt idx="594">
                  <c:v>76.392577000000003</c:v>
                </c:pt>
                <c:pt idx="595">
                  <c:v>76.448344000000006</c:v>
                </c:pt>
                <c:pt idx="596">
                  <c:v>76.494077000000004</c:v>
                </c:pt>
                <c:pt idx="597">
                  <c:v>76.604821999999999</c:v>
                </c:pt>
                <c:pt idx="598">
                  <c:v>76.595454000000004</c:v>
                </c:pt>
                <c:pt idx="599">
                  <c:v>76.698637000000005</c:v>
                </c:pt>
                <c:pt idx="600">
                  <c:v>76.725269999999995</c:v>
                </c:pt>
                <c:pt idx="601">
                  <c:v>76.736981999999998</c:v>
                </c:pt>
                <c:pt idx="602">
                  <c:v>76.92653</c:v>
                </c:pt>
                <c:pt idx="603">
                  <c:v>77.037003999999996</c:v>
                </c:pt>
                <c:pt idx="604">
                  <c:v>76.992423000000002</c:v>
                </c:pt>
                <c:pt idx="605">
                  <c:v>76.992642000000004</c:v>
                </c:pt>
                <c:pt idx="606">
                  <c:v>76.934379000000007</c:v>
                </c:pt>
                <c:pt idx="607">
                  <c:v>76.883270999999993</c:v>
                </c:pt>
                <c:pt idx="608">
                  <c:v>76.732200000000006</c:v>
                </c:pt>
                <c:pt idx="609">
                  <c:v>76.835554000000002</c:v>
                </c:pt>
                <c:pt idx="610">
                  <c:v>76.665678</c:v>
                </c:pt>
                <c:pt idx="611">
                  <c:v>76.796583999999996</c:v>
                </c:pt>
                <c:pt idx="612">
                  <c:v>76.851547999999994</c:v>
                </c:pt>
                <c:pt idx="613">
                  <c:v>76.772041999999999</c:v>
                </c:pt>
                <c:pt idx="614">
                  <c:v>76.718361000000002</c:v>
                </c:pt>
                <c:pt idx="615">
                  <c:v>76.545682999999997</c:v>
                </c:pt>
                <c:pt idx="616">
                  <c:v>76.545029999999997</c:v>
                </c:pt>
                <c:pt idx="617">
                  <c:v>76.466908000000004</c:v>
                </c:pt>
                <c:pt idx="618">
                  <c:v>76.424643000000003</c:v>
                </c:pt>
                <c:pt idx="619">
                  <c:v>76.233693000000002</c:v>
                </c:pt>
                <c:pt idx="620">
                  <c:v>76.238962000000001</c:v>
                </c:pt>
                <c:pt idx="621">
                  <c:v>76.199371999999997</c:v>
                </c:pt>
                <c:pt idx="622">
                  <c:v>76.121697999999995</c:v>
                </c:pt>
                <c:pt idx="623">
                  <c:v>76.093577999999994</c:v>
                </c:pt>
                <c:pt idx="624">
                  <c:v>76.058881</c:v>
                </c:pt>
                <c:pt idx="625">
                  <c:v>75.831605999999994</c:v>
                </c:pt>
                <c:pt idx="626">
                  <c:v>75.727103</c:v>
                </c:pt>
                <c:pt idx="627">
                  <c:v>75.633463000000006</c:v>
                </c:pt>
                <c:pt idx="628">
                  <c:v>75.598332999999997</c:v>
                </c:pt>
                <c:pt idx="629">
                  <c:v>75.392204000000007</c:v>
                </c:pt>
                <c:pt idx="630">
                  <c:v>75.247422</c:v>
                </c:pt>
                <c:pt idx="631">
                  <c:v>75.301854000000006</c:v>
                </c:pt>
                <c:pt idx="632">
                  <c:v>75.213682000000006</c:v>
                </c:pt>
                <c:pt idx="633">
                  <c:v>75.073595999999995</c:v>
                </c:pt>
                <c:pt idx="634">
                  <c:v>74.988988000000006</c:v>
                </c:pt>
                <c:pt idx="635">
                  <c:v>74.926850000000002</c:v>
                </c:pt>
                <c:pt idx="636">
                  <c:v>74.877797999999999</c:v>
                </c:pt>
                <c:pt idx="637">
                  <c:v>74.659487999999996</c:v>
                </c:pt>
                <c:pt idx="638">
                  <c:v>74.521235000000004</c:v>
                </c:pt>
                <c:pt idx="639">
                  <c:v>74.446427</c:v>
                </c:pt>
                <c:pt idx="640">
                  <c:v>74.413144000000003</c:v>
                </c:pt>
                <c:pt idx="641">
                  <c:v>74.326470999999998</c:v>
                </c:pt>
                <c:pt idx="642">
                  <c:v>74.402455000000003</c:v>
                </c:pt>
                <c:pt idx="643">
                  <c:v>74.291940999999994</c:v>
                </c:pt>
                <c:pt idx="644">
                  <c:v>74.385581999999999</c:v>
                </c:pt>
                <c:pt idx="645">
                  <c:v>74.294876000000002</c:v>
                </c:pt>
                <c:pt idx="646">
                  <c:v>74.276589999999999</c:v>
                </c:pt>
                <c:pt idx="647">
                  <c:v>74.197259000000003</c:v>
                </c:pt>
                <c:pt idx="648">
                  <c:v>74.228758999999997</c:v>
                </c:pt>
                <c:pt idx="649">
                  <c:v>74.159625000000005</c:v>
                </c:pt>
                <c:pt idx="650">
                  <c:v>74.178189000000003</c:v>
                </c:pt>
                <c:pt idx="651">
                  <c:v>74.157858000000004</c:v>
                </c:pt>
                <c:pt idx="652">
                  <c:v>74.256522000000004</c:v>
                </c:pt>
                <c:pt idx="653">
                  <c:v>74.260063000000002</c:v>
                </c:pt>
                <c:pt idx="654">
                  <c:v>74.208130999999995</c:v>
                </c:pt>
                <c:pt idx="655">
                  <c:v>74.219637000000006</c:v>
                </c:pt>
                <c:pt idx="656">
                  <c:v>74.243189999999998</c:v>
                </c:pt>
                <c:pt idx="657">
                  <c:v>74.279445999999993</c:v>
                </c:pt>
                <c:pt idx="658">
                  <c:v>74.236857999999998</c:v>
                </c:pt>
                <c:pt idx="659">
                  <c:v>74.226597999999996</c:v>
                </c:pt>
                <c:pt idx="660">
                  <c:v>74.141126999999997</c:v>
                </c:pt>
                <c:pt idx="661">
                  <c:v>74.299068000000005</c:v>
                </c:pt>
                <c:pt idx="662">
                  <c:v>74.422774000000004</c:v>
                </c:pt>
                <c:pt idx="663">
                  <c:v>74.416030000000006</c:v>
                </c:pt>
                <c:pt idx="664">
                  <c:v>74.494238999999993</c:v>
                </c:pt>
                <c:pt idx="665">
                  <c:v>74.448991000000007</c:v>
                </c:pt>
                <c:pt idx="666">
                  <c:v>74.388360000000006</c:v>
                </c:pt>
                <c:pt idx="667">
                  <c:v>74.500631999999996</c:v>
                </c:pt>
                <c:pt idx="668">
                  <c:v>74.554415000000006</c:v>
                </c:pt>
                <c:pt idx="669">
                  <c:v>74.478240999999997</c:v>
                </c:pt>
                <c:pt idx="670">
                  <c:v>74.537738000000004</c:v>
                </c:pt>
                <c:pt idx="671">
                  <c:v>74.683563000000007</c:v>
                </c:pt>
                <c:pt idx="672">
                  <c:v>74.731566999999998</c:v>
                </c:pt>
                <c:pt idx="673">
                  <c:v>74.738056999999998</c:v>
                </c:pt>
                <c:pt idx="674">
                  <c:v>74.800704999999994</c:v>
                </c:pt>
                <c:pt idx="675">
                  <c:v>74.832864999999998</c:v>
                </c:pt>
                <c:pt idx="676">
                  <c:v>74.829656999999997</c:v>
                </c:pt>
                <c:pt idx="677">
                  <c:v>74.866195000000005</c:v>
                </c:pt>
                <c:pt idx="678">
                  <c:v>74.947142999999997</c:v>
                </c:pt>
                <c:pt idx="679">
                  <c:v>74.873574000000005</c:v>
                </c:pt>
                <c:pt idx="680">
                  <c:v>74.811384000000004</c:v>
                </c:pt>
                <c:pt idx="681">
                  <c:v>74.917572000000007</c:v>
                </c:pt>
                <c:pt idx="682">
                  <c:v>74.952658999999997</c:v>
                </c:pt>
                <c:pt idx="683">
                  <c:v>75.020912999999993</c:v>
                </c:pt>
                <c:pt idx="684">
                  <c:v>75.032274000000001</c:v>
                </c:pt>
                <c:pt idx="685">
                  <c:v>75.028272000000001</c:v>
                </c:pt>
                <c:pt idx="686">
                  <c:v>75.032340000000005</c:v>
                </c:pt>
                <c:pt idx="687">
                  <c:v>75.049297999999993</c:v>
                </c:pt>
                <c:pt idx="688">
                  <c:v>75.040183999999996</c:v>
                </c:pt>
                <c:pt idx="689">
                  <c:v>75.110868999999994</c:v>
                </c:pt>
                <c:pt idx="690">
                  <c:v>75.148770999999996</c:v>
                </c:pt>
                <c:pt idx="691">
                  <c:v>75.169529999999995</c:v>
                </c:pt>
                <c:pt idx="692">
                  <c:v>75.241029999999995</c:v>
                </c:pt>
                <c:pt idx="693">
                  <c:v>75.201607999999993</c:v>
                </c:pt>
                <c:pt idx="694">
                  <c:v>75.208192999999994</c:v>
                </c:pt>
                <c:pt idx="695">
                  <c:v>75.253608</c:v>
                </c:pt>
                <c:pt idx="696">
                  <c:v>75.225138999999999</c:v>
                </c:pt>
                <c:pt idx="697">
                  <c:v>75.324785000000006</c:v>
                </c:pt>
                <c:pt idx="698">
                  <c:v>75.312858000000006</c:v>
                </c:pt>
                <c:pt idx="699">
                  <c:v>75.312810999999996</c:v>
                </c:pt>
                <c:pt idx="700">
                  <c:v>75.365938999999997</c:v>
                </c:pt>
                <c:pt idx="701">
                  <c:v>75.493550999999997</c:v>
                </c:pt>
                <c:pt idx="702">
                  <c:v>75.597160000000002</c:v>
                </c:pt>
                <c:pt idx="703">
                  <c:v>75.643197999999998</c:v>
                </c:pt>
                <c:pt idx="704">
                  <c:v>75.708333999999994</c:v>
                </c:pt>
                <c:pt idx="705">
                  <c:v>75.719358</c:v>
                </c:pt>
                <c:pt idx="706">
                  <c:v>75.682674000000006</c:v>
                </c:pt>
                <c:pt idx="707">
                  <c:v>75.645737999999994</c:v>
                </c:pt>
                <c:pt idx="708">
                  <c:v>75.592481000000006</c:v>
                </c:pt>
                <c:pt idx="709">
                  <c:v>75.647802999999996</c:v>
                </c:pt>
                <c:pt idx="710">
                  <c:v>75.566761</c:v>
                </c:pt>
                <c:pt idx="711">
                  <c:v>75.660970000000006</c:v>
                </c:pt>
                <c:pt idx="712">
                  <c:v>75.784383000000005</c:v>
                </c:pt>
                <c:pt idx="713">
                  <c:v>75.764318000000003</c:v>
                </c:pt>
                <c:pt idx="714">
                  <c:v>75.691062000000002</c:v>
                </c:pt>
                <c:pt idx="715">
                  <c:v>75.641192000000004</c:v>
                </c:pt>
                <c:pt idx="716">
                  <c:v>75.600244000000004</c:v>
                </c:pt>
                <c:pt idx="717">
                  <c:v>75.536805000000001</c:v>
                </c:pt>
                <c:pt idx="718">
                  <c:v>75.495393000000007</c:v>
                </c:pt>
                <c:pt idx="719">
                  <c:v>75.494495999999998</c:v>
                </c:pt>
                <c:pt idx="720">
                  <c:v>75.545288999999997</c:v>
                </c:pt>
                <c:pt idx="721">
                  <c:v>75.473260999999994</c:v>
                </c:pt>
                <c:pt idx="722">
                  <c:v>75.558909999999997</c:v>
                </c:pt>
                <c:pt idx="723">
                  <c:v>75.585797999999997</c:v>
                </c:pt>
                <c:pt idx="724">
                  <c:v>75.503990000000002</c:v>
                </c:pt>
                <c:pt idx="725">
                  <c:v>75.434549000000004</c:v>
                </c:pt>
                <c:pt idx="726">
                  <c:v>75.323910999999995</c:v>
                </c:pt>
                <c:pt idx="727">
                  <c:v>75.275901000000005</c:v>
                </c:pt>
                <c:pt idx="728">
                  <c:v>75.246832999999995</c:v>
                </c:pt>
                <c:pt idx="729">
                  <c:v>75.210599999999999</c:v>
                </c:pt>
                <c:pt idx="730">
                  <c:v>75.159306999999998</c:v>
                </c:pt>
                <c:pt idx="731">
                  <c:v>75.252088000000001</c:v>
                </c:pt>
                <c:pt idx="732">
                  <c:v>75.258283000000006</c:v>
                </c:pt>
                <c:pt idx="733">
                  <c:v>75.069506000000004</c:v>
                </c:pt>
                <c:pt idx="734">
                  <c:v>75.103514000000004</c:v>
                </c:pt>
                <c:pt idx="735">
                  <c:v>75.103487000000001</c:v>
                </c:pt>
                <c:pt idx="736">
                  <c:v>75.077636999999996</c:v>
                </c:pt>
                <c:pt idx="737">
                  <c:v>74.933190999999994</c:v>
                </c:pt>
                <c:pt idx="738">
                  <c:v>75.041060999999999</c:v>
                </c:pt>
                <c:pt idx="739">
                  <c:v>74.905381000000006</c:v>
                </c:pt>
                <c:pt idx="740">
                  <c:v>74.863607000000002</c:v>
                </c:pt>
                <c:pt idx="741">
                  <c:v>74.791205000000005</c:v>
                </c:pt>
                <c:pt idx="742">
                  <c:v>74.923024999999996</c:v>
                </c:pt>
                <c:pt idx="743">
                  <c:v>74.828385999999995</c:v>
                </c:pt>
                <c:pt idx="744">
                  <c:v>74.986027000000007</c:v>
                </c:pt>
                <c:pt idx="745">
                  <c:v>74.957576000000003</c:v>
                </c:pt>
                <c:pt idx="746">
                  <c:v>74.959232999999998</c:v>
                </c:pt>
                <c:pt idx="747">
                  <c:v>74.855377000000004</c:v>
                </c:pt>
                <c:pt idx="748">
                  <c:v>74.835988999999998</c:v>
                </c:pt>
                <c:pt idx="749">
                  <c:v>74.789407999999995</c:v>
                </c:pt>
                <c:pt idx="750">
                  <c:v>74.692430000000002</c:v>
                </c:pt>
                <c:pt idx="751">
                  <c:v>74.661886999999993</c:v>
                </c:pt>
                <c:pt idx="752">
                  <c:v>74.826228999999998</c:v>
                </c:pt>
                <c:pt idx="753">
                  <c:v>74.797658999999996</c:v>
                </c:pt>
                <c:pt idx="754">
                  <c:v>74.744752000000005</c:v>
                </c:pt>
                <c:pt idx="755">
                  <c:v>74.673732000000001</c:v>
                </c:pt>
                <c:pt idx="756">
                  <c:v>74.635834000000003</c:v>
                </c:pt>
                <c:pt idx="757">
                  <c:v>74.570314999999994</c:v>
                </c:pt>
                <c:pt idx="758">
                  <c:v>74.587361999999999</c:v>
                </c:pt>
                <c:pt idx="759">
                  <c:v>74.517532000000003</c:v>
                </c:pt>
                <c:pt idx="760">
                  <c:v>74.550033999999997</c:v>
                </c:pt>
                <c:pt idx="761">
                  <c:v>74.483192000000003</c:v>
                </c:pt>
                <c:pt idx="762">
                  <c:v>74.570744000000005</c:v>
                </c:pt>
                <c:pt idx="763">
                  <c:v>74.565685000000002</c:v>
                </c:pt>
                <c:pt idx="764">
                  <c:v>74.515005000000002</c:v>
                </c:pt>
                <c:pt idx="765">
                  <c:v>74.586146999999997</c:v>
                </c:pt>
                <c:pt idx="766">
                  <c:v>74.479476000000005</c:v>
                </c:pt>
                <c:pt idx="767">
                  <c:v>74.467140000000001</c:v>
                </c:pt>
                <c:pt idx="768">
                  <c:v>74.537819999999996</c:v>
                </c:pt>
                <c:pt idx="769">
                  <c:v>74.434335000000004</c:v>
                </c:pt>
                <c:pt idx="770">
                  <c:v>74.446430000000007</c:v>
                </c:pt>
                <c:pt idx="771">
                  <c:v>74.534334000000001</c:v>
                </c:pt>
                <c:pt idx="772">
                  <c:v>74.547908000000007</c:v>
                </c:pt>
                <c:pt idx="773">
                  <c:v>74.574354</c:v>
                </c:pt>
                <c:pt idx="774">
                  <c:v>74.558509000000001</c:v>
                </c:pt>
                <c:pt idx="775">
                  <c:v>74.487669999999994</c:v>
                </c:pt>
                <c:pt idx="776">
                  <c:v>74.586982000000006</c:v>
                </c:pt>
                <c:pt idx="777">
                  <c:v>74.629003999999995</c:v>
                </c:pt>
                <c:pt idx="778">
                  <c:v>74.701211999999998</c:v>
                </c:pt>
                <c:pt idx="779">
                  <c:v>74.852010000000007</c:v>
                </c:pt>
                <c:pt idx="780">
                  <c:v>74.926349000000002</c:v>
                </c:pt>
                <c:pt idx="781">
                  <c:v>75.053303</c:v>
                </c:pt>
                <c:pt idx="782">
                  <c:v>75.284023000000005</c:v>
                </c:pt>
                <c:pt idx="783">
                  <c:v>75.314238000000003</c:v>
                </c:pt>
                <c:pt idx="784">
                  <c:v>75.270920000000004</c:v>
                </c:pt>
                <c:pt idx="785">
                  <c:v>75.400012000000004</c:v>
                </c:pt>
                <c:pt idx="786">
                  <c:v>75.406897000000001</c:v>
                </c:pt>
                <c:pt idx="787">
                  <c:v>75.426445999999999</c:v>
                </c:pt>
                <c:pt idx="788">
                  <c:v>75.526032000000001</c:v>
                </c:pt>
                <c:pt idx="789">
                  <c:v>75.475272000000004</c:v>
                </c:pt>
                <c:pt idx="790">
                  <c:v>75.619135999999997</c:v>
                </c:pt>
                <c:pt idx="791">
                  <c:v>75.783794999999998</c:v>
                </c:pt>
                <c:pt idx="792">
                  <c:v>75.872404000000003</c:v>
                </c:pt>
                <c:pt idx="793">
                  <c:v>75.853620000000006</c:v>
                </c:pt>
                <c:pt idx="794">
                  <c:v>75.898024000000007</c:v>
                </c:pt>
                <c:pt idx="795">
                  <c:v>75.731285999999997</c:v>
                </c:pt>
                <c:pt idx="796">
                  <c:v>75.759552999999997</c:v>
                </c:pt>
                <c:pt idx="797">
                  <c:v>75.731661000000003</c:v>
                </c:pt>
                <c:pt idx="798">
                  <c:v>75.853505999999996</c:v>
                </c:pt>
                <c:pt idx="799">
                  <c:v>75.810906000000003</c:v>
                </c:pt>
                <c:pt idx="800">
                  <c:v>75.828515999999993</c:v>
                </c:pt>
                <c:pt idx="801">
                  <c:v>75.802265000000006</c:v>
                </c:pt>
                <c:pt idx="802">
                  <c:v>75.856656000000001</c:v>
                </c:pt>
                <c:pt idx="803">
                  <c:v>75.818091999999993</c:v>
                </c:pt>
                <c:pt idx="804">
                  <c:v>75.846342000000007</c:v>
                </c:pt>
                <c:pt idx="805">
                  <c:v>75.808616000000001</c:v>
                </c:pt>
                <c:pt idx="806">
                  <c:v>75.745679999999993</c:v>
                </c:pt>
                <c:pt idx="807">
                  <c:v>75.734786</c:v>
                </c:pt>
                <c:pt idx="808">
                  <c:v>75.662403999999995</c:v>
                </c:pt>
                <c:pt idx="809">
                  <c:v>75.697750999999997</c:v>
                </c:pt>
                <c:pt idx="810">
                  <c:v>75.561385999999999</c:v>
                </c:pt>
                <c:pt idx="811">
                  <c:v>75.498115999999996</c:v>
                </c:pt>
                <c:pt idx="812">
                  <c:v>75.556347000000002</c:v>
                </c:pt>
                <c:pt idx="813">
                  <c:v>75.498435000000001</c:v>
                </c:pt>
                <c:pt idx="814">
                  <c:v>75.504305000000002</c:v>
                </c:pt>
                <c:pt idx="815">
                  <c:v>75.393392000000006</c:v>
                </c:pt>
                <c:pt idx="816">
                  <c:v>75.316301999999993</c:v>
                </c:pt>
                <c:pt idx="817">
                  <c:v>75.235434999999995</c:v>
                </c:pt>
                <c:pt idx="818">
                  <c:v>75.197568000000004</c:v>
                </c:pt>
                <c:pt idx="819">
                  <c:v>75.207187000000005</c:v>
                </c:pt>
                <c:pt idx="820">
                  <c:v>75.139945999999995</c:v>
                </c:pt>
                <c:pt idx="821">
                  <c:v>75.220359999999999</c:v>
                </c:pt>
                <c:pt idx="822">
                  <c:v>75.173674000000005</c:v>
                </c:pt>
                <c:pt idx="823">
                  <c:v>75.108666999999997</c:v>
                </c:pt>
                <c:pt idx="824">
                  <c:v>75.079172</c:v>
                </c:pt>
                <c:pt idx="825">
                  <c:v>74.957814999999997</c:v>
                </c:pt>
                <c:pt idx="826">
                  <c:v>74.861140000000006</c:v>
                </c:pt>
                <c:pt idx="827">
                  <c:v>74.900547000000003</c:v>
                </c:pt>
                <c:pt idx="828">
                  <c:v>74.966780999999997</c:v>
                </c:pt>
                <c:pt idx="829">
                  <c:v>74.847048999999998</c:v>
                </c:pt>
                <c:pt idx="830">
                  <c:v>74.721435999999997</c:v>
                </c:pt>
                <c:pt idx="831">
                  <c:v>74.771141</c:v>
                </c:pt>
                <c:pt idx="832">
                  <c:v>74.774710999999996</c:v>
                </c:pt>
                <c:pt idx="833">
                  <c:v>74.818961999999999</c:v>
                </c:pt>
                <c:pt idx="834">
                  <c:v>74.747168000000002</c:v>
                </c:pt>
                <c:pt idx="835">
                  <c:v>74.723089999999999</c:v>
                </c:pt>
                <c:pt idx="836">
                  <c:v>74.733954999999995</c:v>
                </c:pt>
                <c:pt idx="837">
                  <c:v>74.722701999999998</c:v>
                </c:pt>
                <c:pt idx="838">
                  <c:v>74.843098999999995</c:v>
                </c:pt>
                <c:pt idx="839">
                  <c:v>74.772837999999993</c:v>
                </c:pt>
                <c:pt idx="840">
                  <c:v>74.794786999999999</c:v>
                </c:pt>
                <c:pt idx="841">
                  <c:v>74.705056999999996</c:v>
                </c:pt>
                <c:pt idx="842">
                  <c:v>74.760232000000002</c:v>
                </c:pt>
                <c:pt idx="843">
                  <c:v>74.827298999999996</c:v>
                </c:pt>
                <c:pt idx="844">
                  <c:v>74.843439000000004</c:v>
                </c:pt>
                <c:pt idx="845">
                  <c:v>74.734328000000005</c:v>
                </c:pt>
                <c:pt idx="846">
                  <c:v>74.740238000000005</c:v>
                </c:pt>
                <c:pt idx="847">
                  <c:v>74.614739999999998</c:v>
                </c:pt>
                <c:pt idx="848">
                  <c:v>74.708843999999999</c:v>
                </c:pt>
                <c:pt idx="849">
                  <c:v>74.702757000000005</c:v>
                </c:pt>
                <c:pt idx="850">
                  <c:v>74.782509000000005</c:v>
                </c:pt>
                <c:pt idx="851">
                  <c:v>74.815928</c:v>
                </c:pt>
                <c:pt idx="852">
                  <c:v>74.803410999999997</c:v>
                </c:pt>
                <c:pt idx="853">
                  <c:v>74.830034999999995</c:v>
                </c:pt>
                <c:pt idx="854">
                  <c:v>74.874053000000004</c:v>
                </c:pt>
                <c:pt idx="855">
                  <c:v>74.850633000000002</c:v>
                </c:pt>
                <c:pt idx="856">
                  <c:v>74.916261000000006</c:v>
                </c:pt>
                <c:pt idx="857">
                  <c:v>74.863870000000006</c:v>
                </c:pt>
                <c:pt idx="858">
                  <c:v>74.872495000000001</c:v>
                </c:pt>
                <c:pt idx="859">
                  <c:v>74.895210000000006</c:v>
                </c:pt>
                <c:pt idx="860">
                  <c:v>74.968209999999999</c:v>
                </c:pt>
                <c:pt idx="861">
                  <c:v>74.998801999999998</c:v>
                </c:pt>
                <c:pt idx="862">
                  <c:v>75.059256000000005</c:v>
                </c:pt>
                <c:pt idx="863">
                  <c:v>74.967034999999996</c:v>
                </c:pt>
                <c:pt idx="864">
                  <c:v>75.166161000000002</c:v>
                </c:pt>
                <c:pt idx="865">
                  <c:v>75.194047999999995</c:v>
                </c:pt>
                <c:pt idx="866">
                  <c:v>75.135174000000006</c:v>
                </c:pt>
                <c:pt idx="867">
                  <c:v>75.086703999999997</c:v>
                </c:pt>
                <c:pt idx="868">
                  <c:v>75.105142000000001</c:v>
                </c:pt>
                <c:pt idx="869">
                  <c:v>75.124397000000002</c:v>
                </c:pt>
                <c:pt idx="870">
                  <c:v>75.141614000000004</c:v>
                </c:pt>
                <c:pt idx="871">
                  <c:v>75.245996000000005</c:v>
                </c:pt>
                <c:pt idx="872">
                  <c:v>75.285441000000006</c:v>
                </c:pt>
                <c:pt idx="873">
                  <c:v>75.324286000000001</c:v>
                </c:pt>
                <c:pt idx="874">
                  <c:v>75.328547999999998</c:v>
                </c:pt>
                <c:pt idx="875">
                  <c:v>75.274863999999994</c:v>
                </c:pt>
                <c:pt idx="876">
                  <c:v>75.291702999999998</c:v>
                </c:pt>
                <c:pt idx="877">
                  <c:v>75.263081999999997</c:v>
                </c:pt>
                <c:pt idx="878">
                  <c:v>75.280933000000005</c:v>
                </c:pt>
                <c:pt idx="879">
                  <c:v>75.407201000000001</c:v>
                </c:pt>
                <c:pt idx="880">
                  <c:v>75.374163999999993</c:v>
                </c:pt>
                <c:pt idx="881">
                  <c:v>75.544802000000004</c:v>
                </c:pt>
                <c:pt idx="882">
                  <c:v>75.575987999999995</c:v>
                </c:pt>
                <c:pt idx="883">
                  <c:v>75.648407000000006</c:v>
                </c:pt>
                <c:pt idx="884">
                  <c:v>75.523724000000001</c:v>
                </c:pt>
                <c:pt idx="885">
                  <c:v>75.631634000000005</c:v>
                </c:pt>
                <c:pt idx="886">
                  <c:v>75.666736999999998</c:v>
                </c:pt>
                <c:pt idx="887">
                  <c:v>75.681179</c:v>
                </c:pt>
                <c:pt idx="888">
                  <c:v>75.654079999999993</c:v>
                </c:pt>
                <c:pt idx="889">
                  <c:v>75.546387999999993</c:v>
                </c:pt>
                <c:pt idx="890">
                  <c:v>75.609934999999993</c:v>
                </c:pt>
                <c:pt idx="891">
                  <c:v>75.639795000000007</c:v>
                </c:pt>
                <c:pt idx="892">
                  <c:v>75.692932999999996</c:v>
                </c:pt>
                <c:pt idx="893">
                  <c:v>75.755673999999999</c:v>
                </c:pt>
                <c:pt idx="894">
                  <c:v>75.686408</c:v>
                </c:pt>
                <c:pt idx="895">
                  <c:v>75.634331000000003</c:v>
                </c:pt>
                <c:pt idx="896">
                  <c:v>75.577287999999996</c:v>
                </c:pt>
                <c:pt idx="897">
                  <c:v>75.529836000000003</c:v>
                </c:pt>
                <c:pt idx="898">
                  <c:v>75.526917999999995</c:v>
                </c:pt>
                <c:pt idx="899">
                  <c:v>75.578294999999997</c:v>
                </c:pt>
                <c:pt idx="900">
                  <c:v>75.543647000000007</c:v>
                </c:pt>
                <c:pt idx="901">
                  <c:v>75.545896999999997</c:v>
                </c:pt>
                <c:pt idx="902">
                  <c:v>75.547253999999995</c:v>
                </c:pt>
                <c:pt idx="903">
                  <c:v>75.601123000000001</c:v>
                </c:pt>
                <c:pt idx="904">
                  <c:v>75.517302000000001</c:v>
                </c:pt>
                <c:pt idx="905">
                  <c:v>75.503282999999996</c:v>
                </c:pt>
                <c:pt idx="906">
                  <c:v>75.372046999999995</c:v>
                </c:pt>
                <c:pt idx="907">
                  <c:v>75.368868000000006</c:v>
                </c:pt>
                <c:pt idx="908">
                  <c:v>75.334903999999995</c:v>
                </c:pt>
                <c:pt idx="909">
                  <c:v>75.263789000000003</c:v>
                </c:pt>
                <c:pt idx="910">
                  <c:v>75.210924000000006</c:v>
                </c:pt>
                <c:pt idx="911">
                  <c:v>75.159687000000005</c:v>
                </c:pt>
                <c:pt idx="912">
                  <c:v>75.266513000000003</c:v>
                </c:pt>
                <c:pt idx="913">
                  <c:v>75.174384000000003</c:v>
                </c:pt>
                <c:pt idx="914">
                  <c:v>75.218470999999994</c:v>
                </c:pt>
                <c:pt idx="915">
                  <c:v>75.122844000000001</c:v>
                </c:pt>
                <c:pt idx="916">
                  <c:v>75.152748000000003</c:v>
                </c:pt>
                <c:pt idx="917">
                  <c:v>75.084477000000007</c:v>
                </c:pt>
                <c:pt idx="918">
                  <c:v>74.941041999999996</c:v>
                </c:pt>
                <c:pt idx="919">
                  <c:v>74.976220999999995</c:v>
                </c:pt>
                <c:pt idx="920">
                  <c:v>74.874239000000003</c:v>
                </c:pt>
                <c:pt idx="921">
                  <c:v>75.002700000000004</c:v>
                </c:pt>
                <c:pt idx="922">
                  <c:v>74.973625999999996</c:v>
                </c:pt>
                <c:pt idx="923">
                  <c:v>74.962743000000003</c:v>
                </c:pt>
                <c:pt idx="924">
                  <c:v>74.948580000000007</c:v>
                </c:pt>
                <c:pt idx="925">
                  <c:v>74.949179999999998</c:v>
                </c:pt>
                <c:pt idx="926">
                  <c:v>74.902546000000001</c:v>
                </c:pt>
                <c:pt idx="927">
                  <c:v>74.878260999999995</c:v>
                </c:pt>
                <c:pt idx="928">
                  <c:v>74.812657999999999</c:v>
                </c:pt>
                <c:pt idx="929">
                  <c:v>74.830303000000001</c:v>
                </c:pt>
                <c:pt idx="930">
                  <c:v>74.853718999999998</c:v>
                </c:pt>
                <c:pt idx="931">
                  <c:v>74.894726000000006</c:v>
                </c:pt>
                <c:pt idx="932">
                  <c:v>74.849192000000002</c:v>
                </c:pt>
                <c:pt idx="933">
                  <c:v>74.882876999999993</c:v>
                </c:pt>
                <c:pt idx="934">
                  <c:v>74.903456000000006</c:v>
                </c:pt>
                <c:pt idx="935">
                  <c:v>74.972414000000001</c:v>
                </c:pt>
                <c:pt idx="936">
                  <c:v>74.928668000000002</c:v>
                </c:pt>
                <c:pt idx="937">
                  <c:v>74.833213999999998</c:v>
                </c:pt>
                <c:pt idx="938">
                  <c:v>74.934398999999999</c:v>
                </c:pt>
                <c:pt idx="939">
                  <c:v>74.966453999999999</c:v>
                </c:pt>
                <c:pt idx="940">
                  <c:v>74.951350000000005</c:v>
                </c:pt>
                <c:pt idx="941">
                  <c:v>74.923547999999997</c:v>
                </c:pt>
                <c:pt idx="942">
                  <c:v>75.031210000000002</c:v>
                </c:pt>
                <c:pt idx="943">
                  <c:v>75.081823999999997</c:v>
                </c:pt>
                <c:pt idx="944">
                  <c:v>75.048788000000002</c:v>
                </c:pt>
                <c:pt idx="945">
                  <c:v>75.076003999999998</c:v>
                </c:pt>
                <c:pt idx="946">
                  <c:v>75.097144</c:v>
                </c:pt>
                <c:pt idx="947">
                  <c:v>75.123121999999995</c:v>
                </c:pt>
                <c:pt idx="948">
                  <c:v>75.138030000000001</c:v>
                </c:pt>
                <c:pt idx="949">
                  <c:v>75.202781999999999</c:v>
                </c:pt>
                <c:pt idx="950">
                  <c:v>75.180336999999994</c:v>
                </c:pt>
                <c:pt idx="951">
                  <c:v>75.287188</c:v>
                </c:pt>
                <c:pt idx="952">
                  <c:v>75.378570999999994</c:v>
                </c:pt>
                <c:pt idx="953">
                  <c:v>75.364287000000004</c:v>
                </c:pt>
                <c:pt idx="954">
                  <c:v>75.397552000000005</c:v>
                </c:pt>
                <c:pt idx="955">
                  <c:v>75.407900999999995</c:v>
                </c:pt>
                <c:pt idx="956">
                  <c:v>75.129413999999997</c:v>
                </c:pt>
                <c:pt idx="957">
                  <c:v>74.581554999999994</c:v>
                </c:pt>
                <c:pt idx="958">
                  <c:v>73.991155000000006</c:v>
                </c:pt>
                <c:pt idx="959">
                  <c:v>73.502707000000001</c:v>
                </c:pt>
                <c:pt idx="960">
                  <c:v>73.151562999999996</c:v>
                </c:pt>
                <c:pt idx="961">
                  <c:v>72.892685</c:v>
                </c:pt>
                <c:pt idx="962">
                  <c:v>72.702850999999995</c:v>
                </c:pt>
                <c:pt idx="963">
                  <c:v>72.491408000000007</c:v>
                </c:pt>
                <c:pt idx="964">
                  <c:v>72.318568999999997</c:v>
                </c:pt>
                <c:pt idx="965">
                  <c:v>72.108602000000005</c:v>
                </c:pt>
                <c:pt idx="966">
                  <c:v>71.999641999999994</c:v>
                </c:pt>
                <c:pt idx="967">
                  <c:v>71.863759000000002</c:v>
                </c:pt>
                <c:pt idx="968">
                  <c:v>71.793350000000004</c:v>
                </c:pt>
                <c:pt idx="969">
                  <c:v>71.728823000000006</c:v>
                </c:pt>
                <c:pt idx="970">
                  <c:v>71.682810000000003</c:v>
                </c:pt>
                <c:pt idx="971">
                  <c:v>71.638976999999997</c:v>
                </c:pt>
                <c:pt idx="972">
                  <c:v>71.626872000000006</c:v>
                </c:pt>
                <c:pt idx="973">
                  <c:v>71.587896999999998</c:v>
                </c:pt>
                <c:pt idx="974">
                  <c:v>71.567003</c:v>
                </c:pt>
                <c:pt idx="975">
                  <c:v>71.610339999999994</c:v>
                </c:pt>
                <c:pt idx="976">
                  <c:v>71.641356999999999</c:v>
                </c:pt>
                <c:pt idx="977">
                  <c:v>71.693077000000002</c:v>
                </c:pt>
                <c:pt idx="978">
                  <c:v>71.756287</c:v>
                </c:pt>
                <c:pt idx="979">
                  <c:v>71.835458000000003</c:v>
                </c:pt>
                <c:pt idx="980">
                  <c:v>71.911703000000003</c:v>
                </c:pt>
                <c:pt idx="981">
                  <c:v>71.989939000000007</c:v>
                </c:pt>
                <c:pt idx="982">
                  <c:v>72.119579000000002</c:v>
                </c:pt>
                <c:pt idx="983">
                  <c:v>72.281951000000007</c:v>
                </c:pt>
                <c:pt idx="984">
                  <c:v>72.331388000000004</c:v>
                </c:pt>
                <c:pt idx="985">
                  <c:v>72.723821000000001</c:v>
                </c:pt>
                <c:pt idx="986">
                  <c:v>72.855492999999996</c:v>
                </c:pt>
                <c:pt idx="987">
                  <c:v>72.912982</c:v>
                </c:pt>
                <c:pt idx="988">
                  <c:v>73.010974000000004</c:v>
                </c:pt>
                <c:pt idx="989">
                  <c:v>73.127636999999993</c:v>
                </c:pt>
                <c:pt idx="990">
                  <c:v>73.233016000000006</c:v>
                </c:pt>
                <c:pt idx="991">
                  <c:v>73.334738999999999</c:v>
                </c:pt>
                <c:pt idx="992">
                  <c:v>73.383516999999998</c:v>
                </c:pt>
                <c:pt idx="993">
                  <c:v>73.534385999999998</c:v>
                </c:pt>
                <c:pt idx="994">
                  <c:v>74.273357000000004</c:v>
                </c:pt>
                <c:pt idx="995">
                  <c:v>74.870603000000003</c:v>
                </c:pt>
                <c:pt idx="996">
                  <c:v>75.702545999999998</c:v>
                </c:pt>
                <c:pt idx="997">
                  <c:v>76.413979999999995</c:v>
                </c:pt>
                <c:pt idx="998">
                  <c:v>77.092569999999995</c:v>
                </c:pt>
                <c:pt idx="999">
                  <c:v>77.700343000000004</c:v>
                </c:pt>
                <c:pt idx="1000">
                  <c:v>78.038927999999999</c:v>
                </c:pt>
                <c:pt idx="1001">
                  <c:v>78.603649000000004</c:v>
                </c:pt>
                <c:pt idx="1002">
                  <c:v>78.835892999999999</c:v>
                </c:pt>
                <c:pt idx="1003">
                  <c:v>79.063727999999998</c:v>
                </c:pt>
                <c:pt idx="1004">
                  <c:v>79.178532000000004</c:v>
                </c:pt>
                <c:pt idx="1005">
                  <c:v>79.306782999999996</c:v>
                </c:pt>
                <c:pt idx="1006">
                  <c:v>79.383876000000001</c:v>
                </c:pt>
                <c:pt idx="1007">
                  <c:v>79.352429999999998</c:v>
                </c:pt>
                <c:pt idx="1008">
                  <c:v>79.278795000000002</c:v>
                </c:pt>
                <c:pt idx="1009">
                  <c:v>79.110388</c:v>
                </c:pt>
                <c:pt idx="1010">
                  <c:v>78.999826999999996</c:v>
                </c:pt>
                <c:pt idx="1011">
                  <c:v>78.911061000000004</c:v>
                </c:pt>
                <c:pt idx="1012">
                  <c:v>78.907174999999995</c:v>
                </c:pt>
                <c:pt idx="1013">
                  <c:v>78.757581999999999</c:v>
                </c:pt>
                <c:pt idx="1014">
                  <c:v>78.492438000000007</c:v>
                </c:pt>
                <c:pt idx="1015">
                  <c:v>78.318261000000007</c:v>
                </c:pt>
                <c:pt idx="1016">
                  <c:v>78.014589000000001</c:v>
                </c:pt>
                <c:pt idx="1017">
                  <c:v>78.027803000000006</c:v>
                </c:pt>
                <c:pt idx="1018">
                  <c:v>77.699140999999997</c:v>
                </c:pt>
                <c:pt idx="1019">
                  <c:v>77.441041999999996</c:v>
                </c:pt>
                <c:pt idx="1020">
                  <c:v>77.180229999999995</c:v>
                </c:pt>
                <c:pt idx="1021">
                  <c:v>77.041048000000004</c:v>
                </c:pt>
                <c:pt idx="1022">
                  <c:v>76.805029000000005</c:v>
                </c:pt>
                <c:pt idx="1023">
                  <c:v>76.588010999999995</c:v>
                </c:pt>
                <c:pt idx="1024">
                  <c:v>76.386977000000002</c:v>
                </c:pt>
                <c:pt idx="1025">
                  <c:v>76.128801999999993</c:v>
                </c:pt>
                <c:pt idx="1026">
                  <c:v>75.977169000000004</c:v>
                </c:pt>
                <c:pt idx="1027">
                  <c:v>75.693151999999998</c:v>
                </c:pt>
                <c:pt idx="1028">
                  <c:v>75.497123000000002</c:v>
                </c:pt>
                <c:pt idx="1029">
                  <c:v>75.145544000000001</c:v>
                </c:pt>
                <c:pt idx="1030">
                  <c:v>74.894122999999993</c:v>
                </c:pt>
                <c:pt idx="1031">
                  <c:v>74.783244999999994</c:v>
                </c:pt>
                <c:pt idx="1032">
                  <c:v>74.614909999999995</c:v>
                </c:pt>
                <c:pt idx="1033">
                  <c:v>74.397869</c:v>
                </c:pt>
                <c:pt idx="1034">
                  <c:v>74.225209000000007</c:v>
                </c:pt>
                <c:pt idx="1035">
                  <c:v>73.896366</c:v>
                </c:pt>
                <c:pt idx="1036">
                  <c:v>73.776598000000007</c:v>
                </c:pt>
                <c:pt idx="1037">
                  <c:v>73.524441999999993</c:v>
                </c:pt>
                <c:pt idx="1038">
                  <c:v>73.366620999999995</c:v>
                </c:pt>
                <c:pt idx="1039">
                  <c:v>73.223314999999999</c:v>
                </c:pt>
                <c:pt idx="1040">
                  <c:v>73.226065000000006</c:v>
                </c:pt>
                <c:pt idx="1041">
                  <c:v>72.992228999999995</c:v>
                </c:pt>
                <c:pt idx="1042">
                  <c:v>73.109438999999995</c:v>
                </c:pt>
                <c:pt idx="1043">
                  <c:v>73.023937000000004</c:v>
                </c:pt>
                <c:pt idx="1044">
                  <c:v>73.022103000000001</c:v>
                </c:pt>
                <c:pt idx="1045">
                  <c:v>72.891323</c:v>
                </c:pt>
                <c:pt idx="1046">
                  <c:v>72.840479999999999</c:v>
                </c:pt>
                <c:pt idx="1047">
                  <c:v>72.883424000000005</c:v>
                </c:pt>
                <c:pt idx="1048">
                  <c:v>72.74145</c:v>
                </c:pt>
                <c:pt idx="1049">
                  <c:v>72.683509000000001</c:v>
                </c:pt>
                <c:pt idx="1050">
                  <c:v>72.675853000000004</c:v>
                </c:pt>
                <c:pt idx="1051">
                  <c:v>72.741936999999993</c:v>
                </c:pt>
                <c:pt idx="1052">
                  <c:v>72.822833000000003</c:v>
                </c:pt>
                <c:pt idx="1053">
                  <c:v>72.928376999999998</c:v>
                </c:pt>
                <c:pt idx="1054">
                  <c:v>72.929042999999993</c:v>
                </c:pt>
                <c:pt idx="1055">
                  <c:v>72.892477999999997</c:v>
                </c:pt>
                <c:pt idx="1056">
                  <c:v>72.934971000000004</c:v>
                </c:pt>
                <c:pt idx="1057">
                  <c:v>73.051057</c:v>
                </c:pt>
                <c:pt idx="1058">
                  <c:v>73.016754000000006</c:v>
                </c:pt>
                <c:pt idx="1059">
                  <c:v>72.987043999999997</c:v>
                </c:pt>
                <c:pt idx="1060">
                  <c:v>73.003677999999994</c:v>
                </c:pt>
                <c:pt idx="1061">
                  <c:v>73.142711000000006</c:v>
                </c:pt>
                <c:pt idx="1062">
                  <c:v>73.221615999999997</c:v>
                </c:pt>
                <c:pt idx="1063">
                  <c:v>73.328265000000002</c:v>
                </c:pt>
                <c:pt idx="1064">
                  <c:v>73.361639999999994</c:v>
                </c:pt>
                <c:pt idx="1065">
                  <c:v>73.602352999999994</c:v>
                </c:pt>
                <c:pt idx="1066">
                  <c:v>73.568011999999996</c:v>
                </c:pt>
                <c:pt idx="1067">
                  <c:v>73.673840999999996</c:v>
                </c:pt>
                <c:pt idx="1068">
                  <c:v>73.680668999999995</c:v>
                </c:pt>
                <c:pt idx="1069">
                  <c:v>73.858401000000001</c:v>
                </c:pt>
                <c:pt idx="1070">
                  <c:v>73.919884999999994</c:v>
                </c:pt>
                <c:pt idx="1071">
                  <c:v>74.046474000000003</c:v>
                </c:pt>
                <c:pt idx="1072">
                  <c:v>74.071359999999999</c:v>
                </c:pt>
                <c:pt idx="1073">
                  <c:v>74.283456999999999</c:v>
                </c:pt>
                <c:pt idx="1074">
                  <c:v>74.333716999999993</c:v>
                </c:pt>
                <c:pt idx="1075">
                  <c:v>74.379957000000005</c:v>
                </c:pt>
                <c:pt idx="1076">
                  <c:v>74.570756000000003</c:v>
                </c:pt>
                <c:pt idx="1077">
                  <c:v>74.596984000000006</c:v>
                </c:pt>
                <c:pt idx="1078">
                  <c:v>74.662379000000001</c:v>
                </c:pt>
                <c:pt idx="1079">
                  <c:v>74.706250999999995</c:v>
                </c:pt>
                <c:pt idx="1080">
                  <c:v>74.818297000000001</c:v>
                </c:pt>
                <c:pt idx="1081">
                  <c:v>74.983906000000005</c:v>
                </c:pt>
                <c:pt idx="1082">
                  <c:v>74.996618999999995</c:v>
                </c:pt>
                <c:pt idx="1083">
                  <c:v>75.041341000000003</c:v>
                </c:pt>
                <c:pt idx="1084">
                  <c:v>75.136054999999999</c:v>
                </c:pt>
                <c:pt idx="1085">
                  <c:v>75.276370999999997</c:v>
                </c:pt>
                <c:pt idx="1086">
                  <c:v>75.395573999999996</c:v>
                </c:pt>
                <c:pt idx="1087">
                  <c:v>75.445203000000006</c:v>
                </c:pt>
                <c:pt idx="1088">
                  <c:v>75.552132999999998</c:v>
                </c:pt>
                <c:pt idx="1089">
                  <c:v>75.595105000000004</c:v>
                </c:pt>
                <c:pt idx="1090">
                  <c:v>75.646652000000003</c:v>
                </c:pt>
                <c:pt idx="1091">
                  <c:v>75.688027000000005</c:v>
                </c:pt>
                <c:pt idx="1092">
                  <c:v>75.730306999999996</c:v>
                </c:pt>
                <c:pt idx="1093">
                  <c:v>75.810803000000007</c:v>
                </c:pt>
                <c:pt idx="1094">
                  <c:v>75.924167999999995</c:v>
                </c:pt>
                <c:pt idx="1095">
                  <c:v>75.853921</c:v>
                </c:pt>
                <c:pt idx="1096">
                  <c:v>75.924547000000004</c:v>
                </c:pt>
                <c:pt idx="1097">
                  <c:v>76.085460999999995</c:v>
                </c:pt>
                <c:pt idx="1098">
                  <c:v>76.096153999999999</c:v>
                </c:pt>
                <c:pt idx="1099">
                  <c:v>76.090778</c:v>
                </c:pt>
                <c:pt idx="1100">
                  <c:v>76.183684</c:v>
                </c:pt>
                <c:pt idx="1101">
                  <c:v>76.193115000000006</c:v>
                </c:pt>
                <c:pt idx="1102">
                  <c:v>76.301252000000005</c:v>
                </c:pt>
                <c:pt idx="1103">
                  <c:v>76.225624999999994</c:v>
                </c:pt>
                <c:pt idx="1104">
                  <c:v>76.186351000000002</c:v>
                </c:pt>
                <c:pt idx="1105">
                  <c:v>76.314160000000001</c:v>
                </c:pt>
                <c:pt idx="1106">
                  <c:v>76.297732999999994</c:v>
                </c:pt>
                <c:pt idx="1107">
                  <c:v>76.333511000000001</c:v>
                </c:pt>
                <c:pt idx="1108">
                  <c:v>76.276208999999994</c:v>
                </c:pt>
                <c:pt idx="1109">
                  <c:v>76.276510000000002</c:v>
                </c:pt>
                <c:pt idx="1110">
                  <c:v>76.274606000000006</c:v>
                </c:pt>
                <c:pt idx="1111">
                  <c:v>76.201931999999999</c:v>
                </c:pt>
                <c:pt idx="1112">
                  <c:v>76.266865999999993</c:v>
                </c:pt>
                <c:pt idx="1113">
                  <c:v>76.285064000000006</c:v>
                </c:pt>
                <c:pt idx="1114">
                  <c:v>76.211444999999998</c:v>
                </c:pt>
                <c:pt idx="1115">
                  <c:v>76.145807000000005</c:v>
                </c:pt>
                <c:pt idx="1116">
                  <c:v>76.242391999999995</c:v>
                </c:pt>
                <c:pt idx="1117">
                  <c:v>76.382396999999997</c:v>
                </c:pt>
                <c:pt idx="1118">
                  <c:v>76.269086000000001</c:v>
                </c:pt>
                <c:pt idx="1119">
                  <c:v>76.237719999999996</c:v>
                </c:pt>
                <c:pt idx="1120">
                  <c:v>76.148707999999999</c:v>
                </c:pt>
                <c:pt idx="1121">
                  <c:v>76.032127000000003</c:v>
                </c:pt>
                <c:pt idx="1122">
                  <c:v>76.011364999999998</c:v>
                </c:pt>
                <c:pt idx="1123">
                  <c:v>76.041214999999994</c:v>
                </c:pt>
                <c:pt idx="1124">
                  <c:v>75.890069999999994</c:v>
                </c:pt>
                <c:pt idx="1125">
                  <c:v>75.912958000000003</c:v>
                </c:pt>
                <c:pt idx="1126">
                  <c:v>75.812821</c:v>
                </c:pt>
                <c:pt idx="1127">
                  <c:v>75.787373000000002</c:v>
                </c:pt>
                <c:pt idx="1128">
                  <c:v>75.731616000000002</c:v>
                </c:pt>
                <c:pt idx="1129">
                  <c:v>75.677429000000004</c:v>
                </c:pt>
                <c:pt idx="1130">
                  <c:v>75.486593999999997</c:v>
                </c:pt>
                <c:pt idx="1131">
                  <c:v>75.505454999999998</c:v>
                </c:pt>
                <c:pt idx="1132">
                  <c:v>75.450914999999995</c:v>
                </c:pt>
                <c:pt idx="1133">
                  <c:v>75.333629999999999</c:v>
                </c:pt>
                <c:pt idx="1134">
                  <c:v>75.249189999999999</c:v>
                </c:pt>
                <c:pt idx="1135">
                  <c:v>75.201903999999999</c:v>
                </c:pt>
                <c:pt idx="1136">
                  <c:v>75.115508000000005</c:v>
                </c:pt>
                <c:pt idx="1137">
                  <c:v>75.069090000000003</c:v>
                </c:pt>
                <c:pt idx="1138">
                  <c:v>74.957823000000005</c:v>
                </c:pt>
                <c:pt idx="1139">
                  <c:v>74.891086999999999</c:v>
                </c:pt>
                <c:pt idx="1140">
                  <c:v>74.747594000000007</c:v>
                </c:pt>
                <c:pt idx="1141">
                  <c:v>74.791602999999995</c:v>
                </c:pt>
                <c:pt idx="1142">
                  <c:v>74.723180999999997</c:v>
                </c:pt>
                <c:pt idx="1143">
                  <c:v>74.532691</c:v>
                </c:pt>
                <c:pt idx="1144">
                  <c:v>74.529880000000006</c:v>
                </c:pt>
                <c:pt idx="1145">
                  <c:v>74.493206999999998</c:v>
                </c:pt>
                <c:pt idx="1146">
                  <c:v>74.421840000000003</c:v>
                </c:pt>
                <c:pt idx="1147">
                  <c:v>74.386895999999993</c:v>
                </c:pt>
                <c:pt idx="1148">
                  <c:v>74.447586999999999</c:v>
                </c:pt>
                <c:pt idx="1149">
                  <c:v>74.373399000000006</c:v>
                </c:pt>
                <c:pt idx="1150">
                  <c:v>74.395630999999995</c:v>
                </c:pt>
                <c:pt idx="1151">
                  <c:v>74.260245999999995</c:v>
                </c:pt>
                <c:pt idx="1152">
                  <c:v>74.226573999999999</c:v>
                </c:pt>
                <c:pt idx="1153">
                  <c:v>74.226404000000002</c:v>
                </c:pt>
                <c:pt idx="1154">
                  <c:v>74.250997999999996</c:v>
                </c:pt>
                <c:pt idx="1155">
                  <c:v>74.205689000000007</c:v>
                </c:pt>
                <c:pt idx="1156">
                  <c:v>74.070166</c:v>
                </c:pt>
                <c:pt idx="1157">
                  <c:v>74.202674000000002</c:v>
                </c:pt>
                <c:pt idx="1158">
                  <c:v>74.234556999999995</c:v>
                </c:pt>
                <c:pt idx="1159">
                  <c:v>74.247158999999996</c:v>
                </c:pt>
                <c:pt idx="1160">
                  <c:v>74.262823999999995</c:v>
                </c:pt>
                <c:pt idx="1161">
                  <c:v>74.261178999999998</c:v>
                </c:pt>
                <c:pt idx="1162">
                  <c:v>74.343202000000005</c:v>
                </c:pt>
                <c:pt idx="1163">
                  <c:v>74.347792999999996</c:v>
                </c:pt>
                <c:pt idx="1164">
                  <c:v>74.421250999999998</c:v>
                </c:pt>
                <c:pt idx="1165">
                  <c:v>74.446573999999998</c:v>
                </c:pt>
                <c:pt idx="1166">
                  <c:v>74.362352000000001</c:v>
                </c:pt>
                <c:pt idx="1167">
                  <c:v>74.547509000000005</c:v>
                </c:pt>
                <c:pt idx="1168">
                  <c:v>74.645021999999997</c:v>
                </c:pt>
                <c:pt idx="1169">
                  <c:v>74.589952999999994</c:v>
                </c:pt>
                <c:pt idx="1170">
                  <c:v>74.584948999999995</c:v>
                </c:pt>
                <c:pt idx="1171">
                  <c:v>74.599742000000006</c:v>
                </c:pt>
                <c:pt idx="1172">
                  <c:v>74.634129999999999</c:v>
                </c:pt>
                <c:pt idx="1173">
                  <c:v>74.671069000000003</c:v>
                </c:pt>
                <c:pt idx="1174">
                  <c:v>74.807430999999994</c:v>
                </c:pt>
                <c:pt idx="1175">
                  <c:v>74.796026999999995</c:v>
                </c:pt>
                <c:pt idx="1176">
                  <c:v>74.767876999999999</c:v>
                </c:pt>
                <c:pt idx="1177">
                  <c:v>74.879185000000007</c:v>
                </c:pt>
                <c:pt idx="1178">
                  <c:v>74.910295000000005</c:v>
                </c:pt>
                <c:pt idx="1179">
                  <c:v>74.984171000000003</c:v>
                </c:pt>
                <c:pt idx="1180">
                  <c:v>75.019721000000004</c:v>
                </c:pt>
                <c:pt idx="1181">
                  <c:v>75.106772000000007</c:v>
                </c:pt>
                <c:pt idx="1182">
                  <c:v>75.191306999999995</c:v>
                </c:pt>
                <c:pt idx="1183">
                  <c:v>75.176829999999995</c:v>
                </c:pt>
                <c:pt idx="1184">
                  <c:v>75.261501999999993</c:v>
                </c:pt>
                <c:pt idx="1185">
                  <c:v>75.289485999999997</c:v>
                </c:pt>
                <c:pt idx="1186">
                  <c:v>75.331835999999996</c:v>
                </c:pt>
                <c:pt idx="1187">
                  <c:v>75.384907999999996</c:v>
                </c:pt>
                <c:pt idx="1188">
                  <c:v>75.367560999999995</c:v>
                </c:pt>
                <c:pt idx="1189">
                  <c:v>75.485500000000002</c:v>
                </c:pt>
                <c:pt idx="1190">
                  <c:v>75.583147999999994</c:v>
                </c:pt>
                <c:pt idx="1191">
                  <c:v>75.571308999999999</c:v>
                </c:pt>
                <c:pt idx="1192">
                  <c:v>75.542350999999996</c:v>
                </c:pt>
                <c:pt idx="1193">
                  <c:v>75.576418000000004</c:v>
                </c:pt>
                <c:pt idx="1194">
                  <c:v>75.607221999999993</c:v>
                </c:pt>
                <c:pt idx="1195">
                  <c:v>75.696132000000006</c:v>
                </c:pt>
                <c:pt idx="1196">
                  <c:v>75.593117000000007</c:v>
                </c:pt>
                <c:pt idx="1197">
                  <c:v>75.725486000000004</c:v>
                </c:pt>
                <c:pt idx="1198">
                  <c:v>75.610797000000005</c:v>
                </c:pt>
                <c:pt idx="1199">
                  <c:v>75.580217000000005</c:v>
                </c:pt>
                <c:pt idx="1200">
                  <c:v>75.608365000000006</c:v>
                </c:pt>
                <c:pt idx="1201">
                  <c:v>75.645264999999995</c:v>
                </c:pt>
                <c:pt idx="1202">
                  <c:v>75.743696999999997</c:v>
                </c:pt>
                <c:pt idx="1203">
                  <c:v>75.743289000000004</c:v>
                </c:pt>
                <c:pt idx="1204">
                  <c:v>75.797893999999999</c:v>
                </c:pt>
                <c:pt idx="1205">
                  <c:v>75.881317999999993</c:v>
                </c:pt>
                <c:pt idx="1206">
                  <c:v>75.930852000000002</c:v>
                </c:pt>
                <c:pt idx="1207">
                  <c:v>75.783310999999998</c:v>
                </c:pt>
                <c:pt idx="1208">
                  <c:v>75.784571</c:v>
                </c:pt>
                <c:pt idx="1209">
                  <c:v>75.707870999999997</c:v>
                </c:pt>
                <c:pt idx="1210">
                  <c:v>75.731650999999999</c:v>
                </c:pt>
                <c:pt idx="1211">
                  <c:v>75.735322999999994</c:v>
                </c:pt>
                <c:pt idx="1212">
                  <c:v>75.747832000000002</c:v>
                </c:pt>
                <c:pt idx="1213">
                  <c:v>75.755347</c:v>
                </c:pt>
                <c:pt idx="1214">
                  <c:v>75.880576000000005</c:v>
                </c:pt>
                <c:pt idx="1215">
                  <c:v>75.776889999999995</c:v>
                </c:pt>
                <c:pt idx="1216">
                  <c:v>75.760492999999997</c:v>
                </c:pt>
                <c:pt idx="1217">
                  <c:v>75.678219999999996</c:v>
                </c:pt>
                <c:pt idx="1218">
                  <c:v>75.597632000000004</c:v>
                </c:pt>
                <c:pt idx="1219">
                  <c:v>75.593714000000006</c:v>
                </c:pt>
                <c:pt idx="1220">
                  <c:v>75.489777000000004</c:v>
                </c:pt>
                <c:pt idx="1221">
                  <c:v>75.493463000000006</c:v>
                </c:pt>
                <c:pt idx="1222">
                  <c:v>75.416730000000001</c:v>
                </c:pt>
                <c:pt idx="1223">
                  <c:v>75.477534000000006</c:v>
                </c:pt>
                <c:pt idx="1224">
                  <c:v>75.464005</c:v>
                </c:pt>
                <c:pt idx="1225">
                  <c:v>75.432733999999996</c:v>
                </c:pt>
                <c:pt idx="1226">
                  <c:v>75.408439999999999</c:v>
                </c:pt>
                <c:pt idx="1227">
                  <c:v>75.301578000000006</c:v>
                </c:pt>
                <c:pt idx="1228">
                  <c:v>75.316213000000005</c:v>
                </c:pt>
                <c:pt idx="1229">
                  <c:v>75.266632999999999</c:v>
                </c:pt>
                <c:pt idx="1230">
                  <c:v>75.295285000000007</c:v>
                </c:pt>
                <c:pt idx="1231">
                  <c:v>75.250230000000002</c:v>
                </c:pt>
                <c:pt idx="1232">
                  <c:v>75.098094000000003</c:v>
                </c:pt>
                <c:pt idx="1233">
                  <c:v>75.148352000000003</c:v>
                </c:pt>
                <c:pt idx="1234">
                  <c:v>75.086999000000006</c:v>
                </c:pt>
                <c:pt idx="1235">
                  <c:v>75.074226999999993</c:v>
                </c:pt>
                <c:pt idx="1236">
                  <c:v>75.015224000000003</c:v>
                </c:pt>
                <c:pt idx="1237">
                  <c:v>75.033317999999994</c:v>
                </c:pt>
                <c:pt idx="1238">
                  <c:v>74.964702000000003</c:v>
                </c:pt>
                <c:pt idx="1239">
                  <c:v>74.985057999999995</c:v>
                </c:pt>
                <c:pt idx="1240">
                  <c:v>74.962024</c:v>
                </c:pt>
                <c:pt idx="1241">
                  <c:v>74.919173999999998</c:v>
                </c:pt>
                <c:pt idx="1242">
                  <c:v>75.014537000000004</c:v>
                </c:pt>
                <c:pt idx="1243">
                  <c:v>74.945178999999996</c:v>
                </c:pt>
                <c:pt idx="1244">
                  <c:v>74.990807000000004</c:v>
                </c:pt>
                <c:pt idx="1245">
                  <c:v>74.944580000000002</c:v>
                </c:pt>
                <c:pt idx="1246">
                  <c:v>74.934933000000001</c:v>
                </c:pt>
                <c:pt idx="1247">
                  <c:v>74.981673000000001</c:v>
                </c:pt>
                <c:pt idx="1248">
                  <c:v>75.043407000000002</c:v>
                </c:pt>
                <c:pt idx="1249">
                  <c:v>75.109491000000006</c:v>
                </c:pt>
                <c:pt idx="1250">
                  <c:v>75.103303999999994</c:v>
                </c:pt>
                <c:pt idx="1251">
                  <c:v>75.071415000000002</c:v>
                </c:pt>
                <c:pt idx="1252">
                  <c:v>75.047453000000004</c:v>
                </c:pt>
                <c:pt idx="1253">
                  <c:v>75.110628000000005</c:v>
                </c:pt>
                <c:pt idx="1254">
                  <c:v>75.002139999999997</c:v>
                </c:pt>
                <c:pt idx="1255">
                  <c:v>74.979845999999995</c:v>
                </c:pt>
                <c:pt idx="1256">
                  <c:v>75.034630000000007</c:v>
                </c:pt>
                <c:pt idx="1257">
                  <c:v>75.135397999999995</c:v>
                </c:pt>
                <c:pt idx="1258">
                  <c:v>75.199395999999993</c:v>
                </c:pt>
                <c:pt idx="1259">
                  <c:v>75.150807</c:v>
                </c:pt>
                <c:pt idx="1260">
                  <c:v>75.098481000000007</c:v>
                </c:pt>
                <c:pt idx="1261">
                  <c:v>75.065791000000004</c:v>
                </c:pt>
                <c:pt idx="1262">
                  <c:v>75.121954000000002</c:v>
                </c:pt>
                <c:pt idx="1263">
                  <c:v>75.084467000000004</c:v>
                </c:pt>
                <c:pt idx="1264">
                  <c:v>75.156630000000007</c:v>
                </c:pt>
                <c:pt idx="1265">
                  <c:v>75.068493000000004</c:v>
                </c:pt>
                <c:pt idx="1266">
                  <c:v>75.126382000000007</c:v>
                </c:pt>
                <c:pt idx="1267">
                  <c:v>75.096211999999994</c:v>
                </c:pt>
                <c:pt idx="1268">
                  <c:v>75.171211999999997</c:v>
                </c:pt>
                <c:pt idx="1269">
                  <c:v>75.126720000000006</c:v>
                </c:pt>
                <c:pt idx="1270">
                  <c:v>75.250694999999993</c:v>
                </c:pt>
                <c:pt idx="1271">
                  <c:v>75.246759999999995</c:v>
                </c:pt>
                <c:pt idx="1272">
                  <c:v>75.184409000000002</c:v>
                </c:pt>
                <c:pt idx="1273">
                  <c:v>75.168467000000007</c:v>
                </c:pt>
                <c:pt idx="1274">
                  <c:v>75.239500000000007</c:v>
                </c:pt>
                <c:pt idx="1275">
                  <c:v>75.230063000000001</c:v>
                </c:pt>
                <c:pt idx="1276">
                  <c:v>75.179171999999994</c:v>
                </c:pt>
                <c:pt idx="1277">
                  <c:v>75.230568000000005</c:v>
                </c:pt>
                <c:pt idx="1278">
                  <c:v>75.186631000000006</c:v>
                </c:pt>
                <c:pt idx="1279">
                  <c:v>75.158215999999996</c:v>
                </c:pt>
                <c:pt idx="1280">
                  <c:v>75.182551000000004</c:v>
                </c:pt>
                <c:pt idx="1281">
                  <c:v>75.169126000000006</c:v>
                </c:pt>
                <c:pt idx="1282">
                  <c:v>75.111016000000006</c:v>
                </c:pt>
                <c:pt idx="1283">
                  <c:v>75.123919999999998</c:v>
                </c:pt>
                <c:pt idx="1284">
                  <c:v>75.145441000000005</c:v>
                </c:pt>
                <c:pt idx="1285">
                  <c:v>75.047846000000007</c:v>
                </c:pt>
                <c:pt idx="1286">
                  <c:v>75.062101999999996</c:v>
                </c:pt>
                <c:pt idx="1287">
                  <c:v>75.054293999999999</c:v>
                </c:pt>
                <c:pt idx="1288">
                  <c:v>75.121651</c:v>
                </c:pt>
                <c:pt idx="1289">
                  <c:v>75.139151999999996</c:v>
                </c:pt>
                <c:pt idx="1290">
                  <c:v>75.113635000000002</c:v>
                </c:pt>
                <c:pt idx="1291">
                  <c:v>75.066383000000002</c:v>
                </c:pt>
                <c:pt idx="1292">
                  <c:v>75.019839000000005</c:v>
                </c:pt>
                <c:pt idx="1293">
                  <c:v>75.035818000000006</c:v>
                </c:pt>
                <c:pt idx="1294">
                  <c:v>74.974802999999994</c:v>
                </c:pt>
                <c:pt idx="1295">
                  <c:v>74.963327000000007</c:v>
                </c:pt>
                <c:pt idx="1296">
                  <c:v>74.885722999999999</c:v>
                </c:pt>
                <c:pt idx="1297">
                  <c:v>74.987775999999997</c:v>
                </c:pt>
                <c:pt idx="1298">
                  <c:v>74.975598000000005</c:v>
                </c:pt>
                <c:pt idx="1299">
                  <c:v>74.981375999999997</c:v>
                </c:pt>
                <c:pt idx="1300">
                  <c:v>74.981686999999994</c:v>
                </c:pt>
                <c:pt idx="1301">
                  <c:v>74.890647999999999</c:v>
                </c:pt>
                <c:pt idx="1302">
                  <c:v>74.995267999999996</c:v>
                </c:pt>
                <c:pt idx="1303">
                  <c:v>75.019032999999993</c:v>
                </c:pt>
                <c:pt idx="1304">
                  <c:v>75.094941000000006</c:v>
                </c:pt>
                <c:pt idx="1305">
                  <c:v>75.187658999999996</c:v>
                </c:pt>
                <c:pt idx="1306">
                  <c:v>75.128428</c:v>
                </c:pt>
                <c:pt idx="1307">
                  <c:v>75.182789999999997</c:v>
                </c:pt>
                <c:pt idx="1308">
                  <c:v>75.253630000000001</c:v>
                </c:pt>
                <c:pt idx="1309">
                  <c:v>75.199208999999996</c:v>
                </c:pt>
                <c:pt idx="1310">
                  <c:v>75.210072999999994</c:v>
                </c:pt>
                <c:pt idx="1311">
                  <c:v>75.264646999999997</c:v>
                </c:pt>
                <c:pt idx="1312">
                  <c:v>75.346750999999998</c:v>
                </c:pt>
                <c:pt idx="1313">
                  <c:v>75.435812999999996</c:v>
                </c:pt>
                <c:pt idx="1314">
                  <c:v>75.356256999999999</c:v>
                </c:pt>
                <c:pt idx="1315">
                  <c:v>75.402607000000003</c:v>
                </c:pt>
                <c:pt idx="1316">
                  <c:v>75.464309</c:v>
                </c:pt>
                <c:pt idx="1317">
                  <c:v>75.429929999999999</c:v>
                </c:pt>
                <c:pt idx="1318">
                  <c:v>75.431264999999996</c:v>
                </c:pt>
                <c:pt idx="1319">
                  <c:v>75.459727999999998</c:v>
                </c:pt>
                <c:pt idx="1320">
                  <c:v>75.475701000000001</c:v>
                </c:pt>
                <c:pt idx="1321">
                  <c:v>75.546581000000003</c:v>
                </c:pt>
                <c:pt idx="1322">
                  <c:v>75.505499</c:v>
                </c:pt>
                <c:pt idx="1323">
                  <c:v>75.488151999999999</c:v>
                </c:pt>
                <c:pt idx="1324">
                  <c:v>75.461090999999996</c:v>
                </c:pt>
                <c:pt idx="1325">
                  <c:v>75.473062999999996</c:v>
                </c:pt>
                <c:pt idx="1326">
                  <c:v>75.477636000000004</c:v>
                </c:pt>
                <c:pt idx="1327">
                  <c:v>75.481240999999997</c:v>
                </c:pt>
                <c:pt idx="1328">
                  <c:v>75.450376000000006</c:v>
                </c:pt>
                <c:pt idx="1329">
                  <c:v>75.481658999999993</c:v>
                </c:pt>
                <c:pt idx="1330">
                  <c:v>75.551610999999994</c:v>
                </c:pt>
                <c:pt idx="1331">
                  <c:v>75.461153999999993</c:v>
                </c:pt>
                <c:pt idx="1332">
                  <c:v>75.552287000000007</c:v>
                </c:pt>
                <c:pt idx="1333">
                  <c:v>75.595014000000006</c:v>
                </c:pt>
                <c:pt idx="1334">
                  <c:v>75.524625999999998</c:v>
                </c:pt>
                <c:pt idx="1335">
                  <c:v>75.540736999999993</c:v>
                </c:pt>
                <c:pt idx="1336">
                  <c:v>75.554845999999998</c:v>
                </c:pt>
                <c:pt idx="1337">
                  <c:v>75.590035</c:v>
                </c:pt>
                <c:pt idx="1338">
                  <c:v>75.441098999999994</c:v>
                </c:pt>
                <c:pt idx="1339">
                  <c:v>75.331648000000001</c:v>
                </c:pt>
                <c:pt idx="1340">
                  <c:v>75.340080999999998</c:v>
                </c:pt>
                <c:pt idx="1341">
                  <c:v>75.288627000000005</c:v>
                </c:pt>
                <c:pt idx="1342">
                  <c:v>75.303066999999999</c:v>
                </c:pt>
                <c:pt idx="1343">
                  <c:v>75.210149000000001</c:v>
                </c:pt>
                <c:pt idx="1344">
                  <c:v>75.278081999999998</c:v>
                </c:pt>
                <c:pt idx="1345">
                  <c:v>75.225350000000006</c:v>
                </c:pt>
                <c:pt idx="1346">
                  <c:v>75.157854999999998</c:v>
                </c:pt>
                <c:pt idx="1347">
                  <c:v>75.137366</c:v>
                </c:pt>
                <c:pt idx="1348">
                  <c:v>75.096844000000004</c:v>
                </c:pt>
                <c:pt idx="1349">
                  <c:v>75.042750999999996</c:v>
                </c:pt>
                <c:pt idx="1350">
                  <c:v>74.911647000000002</c:v>
                </c:pt>
                <c:pt idx="1351">
                  <c:v>74.914350999999996</c:v>
                </c:pt>
                <c:pt idx="1352">
                  <c:v>74.905693999999997</c:v>
                </c:pt>
                <c:pt idx="1353">
                  <c:v>74.860337000000001</c:v>
                </c:pt>
                <c:pt idx="1354">
                  <c:v>74.747017</c:v>
                </c:pt>
                <c:pt idx="1355">
                  <c:v>74.764028999999994</c:v>
                </c:pt>
                <c:pt idx="1356">
                  <c:v>74.698865999999995</c:v>
                </c:pt>
                <c:pt idx="1357">
                  <c:v>74.744799999999998</c:v>
                </c:pt>
                <c:pt idx="1358">
                  <c:v>74.765327999999997</c:v>
                </c:pt>
                <c:pt idx="1359">
                  <c:v>74.662598000000003</c:v>
                </c:pt>
                <c:pt idx="1360">
                  <c:v>74.812254999999993</c:v>
                </c:pt>
                <c:pt idx="1361">
                  <c:v>74.687983000000003</c:v>
                </c:pt>
                <c:pt idx="1362">
                  <c:v>74.723702000000003</c:v>
                </c:pt>
                <c:pt idx="1363">
                  <c:v>74.708107999999996</c:v>
                </c:pt>
                <c:pt idx="1364">
                  <c:v>74.814178999999996</c:v>
                </c:pt>
                <c:pt idx="1365">
                  <c:v>74.678156000000001</c:v>
                </c:pt>
                <c:pt idx="1366">
                  <c:v>74.691885999999997</c:v>
                </c:pt>
                <c:pt idx="1367">
                  <c:v>74.705467999999996</c:v>
                </c:pt>
                <c:pt idx="1368">
                  <c:v>74.663265999999993</c:v>
                </c:pt>
                <c:pt idx="1369">
                  <c:v>74.774895999999998</c:v>
                </c:pt>
                <c:pt idx="1370">
                  <c:v>74.713419999999999</c:v>
                </c:pt>
                <c:pt idx="1371">
                  <c:v>74.800826999999998</c:v>
                </c:pt>
                <c:pt idx="1372">
                  <c:v>74.779221000000007</c:v>
                </c:pt>
                <c:pt idx="1373">
                  <c:v>74.793436</c:v>
                </c:pt>
                <c:pt idx="1374">
                  <c:v>74.884744999999995</c:v>
                </c:pt>
                <c:pt idx="1375">
                  <c:v>74.904709999999994</c:v>
                </c:pt>
                <c:pt idx="1376">
                  <c:v>74.976875000000007</c:v>
                </c:pt>
                <c:pt idx="1377">
                  <c:v>74.978178999999997</c:v>
                </c:pt>
                <c:pt idx="1378">
                  <c:v>75.024623000000005</c:v>
                </c:pt>
                <c:pt idx="1379">
                  <c:v>75.072171999999995</c:v>
                </c:pt>
                <c:pt idx="1380">
                  <c:v>75.107870000000005</c:v>
                </c:pt>
                <c:pt idx="1381">
                  <c:v>75.182192999999998</c:v>
                </c:pt>
                <c:pt idx="1382">
                  <c:v>75.307541000000001</c:v>
                </c:pt>
                <c:pt idx="1383">
                  <c:v>75.283293999999998</c:v>
                </c:pt>
                <c:pt idx="1384">
                  <c:v>75.250799999999998</c:v>
                </c:pt>
                <c:pt idx="1385">
                  <c:v>75.315999000000005</c:v>
                </c:pt>
                <c:pt idx="1386">
                  <c:v>75.318386000000004</c:v>
                </c:pt>
                <c:pt idx="1387">
                  <c:v>75.433059</c:v>
                </c:pt>
                <c:pt idx="1388">
                  <c:v>75.432854000000006</c:v>
                </c:pt>
                <c:pt idx="1389">
                  <c:v>75.500629000000004</c:v>
                </c:pt>
                <c:pt idx="1390">
                  <c:v>75.517133999999999</c:v>
                </c:pt>
                <c:pt idx="1391">
                  <c:v>75.549169000000006</c:v>
                </c:pt>
                <c:pt idx="1392">
                  <c:v>75.507808999999995</c:v>
                </c:pt>
                <c:pt idx="1393">
                  <c:v>75.497528000000003</c:v>
                </c:pt>
                <c:pt idx="1394">
                  <c:v>75.527252000000004</c:v>
                </c:pt>
                <c:pt idx="1395">
                  <c:v>75.572267999999994</c:v>
                </c:pt>
                <c:pt idx="1396">
                  <c:v>75.506133000000005</c:v>
                </c:pt>
                <c:pt idx="1397">
                  <c:v>75.553949000000003</c:v>
                </c:pt>
                <c:pt idx="1398">
                  <c:v>75.511600000000001</c:v>
                </c:pt>
                <c:pt idx="1399">
                  <c:v>75.468355000000003</c:v>
                </c:pt>
                <c:pt idx="1400">
                  <c:v>75.484176000000005</c:v>
                </c:pt>
                <c:pt idx="1401">
                  <c:v>75.436806000000004</c:v>
                </c:pt>
                <c:pt idx="1402">
                  <c:v>75.459288999999998</c:v>
                </c:pt>
                <c:pt idx="1403">
                  <c:v>75.414320000000004</c:v>
                </c:pt>
                <c:pt idx="1404">
                  <c:v>75.363088000000005</c:v>
                </c:pt>
                <c:pt idx="1405">
                  <c:v>75.387107999999998</c:v>
                </c:pt>
                <c:pt idx="1406">
                  <c:v>75.291066999999998</c:v>
                </c:pt>
                <c:pt idx="1407">
                  <c:v>75.281097000000003</c:v>
                </c:pt>
                <c:pt idx="1408">
                  <c:v>75.353271000000007</c:v>
                </c:pt>
                <c:pt idx="1409">
                  <c:v>75.281519000000003</c:v>
                </c:pt>
                <c:pt idx="1410">
                  <c:v>75.254221000000001</c:v>
                </c:pt>
                <c:pt idx="1411">
                  <c:v>75.270994000000002</c:v>
                </c:pt>
                <c:pt idx="1412">
                  <c:v>75.156069000000002</c:v>
                </c:pt>
                <c:pt idx="1413">
                  <c:v>75.148266000000007</c:v>
                </c:pt>
                <c:pt idx="1414">
                  <c:v>75.082926999999998</c:v>
                </c:pt>
                <c:pt idx="1415">
                  <c:v>75.054389999999998</c:v>
                </c:pt>
                <c:pt idx="1416">
                  <c:v>75.084896000000001</c:v>
                </c:pt>
                <c:pt idx="1417">
                  <c:v>74.959458999999995</c:v>
                </c:pt>
                <c:pt idx="1418">
                  <c:v>74.837574000000004</c:v>
                </c:pt>
                <c:pt idx="1419">
                  <c:v>74.853949</c:v>
                </c:pt>
                <c:pt idx="1420">
                  <c:v>74.893028999999999</c:v>
                </c:pt>
                <c:pt idx="1421">
                  <c:v>74.821800999999994</c:v>
                </c:pt>
                <c:pt idx="1422">
                  <c:v>74.817048</c:v>
                </c:pt>
                <c:pt idx="1423">
                  <c:v>74.735377999999997</c:v>
                </c:pt>
                <c:pt idx="1424">
                  <c:v>74.833410000000001</c:v>
                </c:pt>
                <c:pt idx="1425">
                  <c:v>74.867564999999999</c:v>
                </c:pt>
                <c:pt idx="1426">
                  <c:v>74.703868</c:v>
                </c:pt>
                <c:pt idx="1427">
                  <c:v>74.708900999999997</c:v>
                </c:pt>
                <c:pt idx="1428">
                  <c:v>74.628518999999997</c:v>
                </c:pt>
                <c:pt idx="1429">
                  <c:v>74.602467000000004</c:v>
                </c:pt>
                <c:pt idx="1430">
                  <c:v>74.744078000000002</c:v>
                </c:pt>
                <c:pt idx="1431">
                  <c:v>74.688237000000001</c:v>
                </c:pt>
                <c:pt idx="1432">
                  <c:v>74.742085000000003</c:v>
                </c:pt>
                <c:pt idx="1433">
                  <c:v>74.739351999999997</c:v>
                </c:pt>
                <c:pt idx="1434">
                  <c:v>74.758506999999994</c:v>
                </c:pt>
                <c:pt idx="1435">
                  <c:v>74.748954999999995</c:v>
                </c:pt>
                <c:pt idx="1436">
                  <c:v>74.777944000000005</c:v>
                </c:pt>
                <c:pt idx="1437">
                  <c:v>74.738682999999995</c:v>
                </c:pt>
                <c:pt idx="1438">
                  <c:v>74.797973999999996</c:v>
                </c:pt>
                <c:pt idx="1439">
                  <c:v>74.788649000000007</c:v>
                </c:pt>
              </c:numCache>
            </c:numRef>
          </c:val>
          <c:smooth val="0"/>
          <c:extLst>
            <c:ext xmlns:c16="http://schemas.microsoft.com/office/drawing/2014/chart" uri="{C3380CC4-5D6E-409C-BE32-E72D297353CC}">
              <c16:uniqueId val="{00000000-C648-4BF4-B1D1-5433A751D2B5}"/>
            </c:ext>
          </c:extLst>
        </c:ser>
        <c:ser>
          <c:idx val="0"/>
          <c:order val="1"/>
          <c:tx>
            <c:v>Ambient Wet Bulb</c:v>
          </c:tx>
          <c:spPr>
            <a:ln w="38100">
              <a:solidFill>
                <a:srgbClr val="FF0000"/>
              </a:solidFill>
              <a:prstDash val="solid"/>
            </a:ln>
          </c:spPr>
          <c:marker>
            <c:symbol val="none"/>
          </c:marker>
          <c:cat>
            <c:numRef>
              <c:f>csv!$B$2:$B$1441</c:f>
              <c:numCache>
                <c:formatCode>hh:mm:ss</c:formatCode>
                <c:ptCount val="1440"/>
                <c:pt idx="0">
                  <c:v>7.7037037037037029E-2</c:v>
                </c:pt>
                <c:pt idx="1">
                  <c:v>7.7731481481481471E-2</c:v>
                </c:pt>
                <c:pt idx="2">
                  <c:v>7.8425925925925913E-2</c:v>
                </c:pt>
                <c:pt idx="3">
                  <c:v>7.9120370370370369E-2</c:v>
                </c:pt>
                <c:pt idx="4">
                  <c:v>7.9814814814814811E-2</c:v>
                </c:pt>
                <c:pt idx="5">
                  <c:v>8.0509259259259267E-2</c:v>
                </c:pt>
                <c:pt idx="6">
                  <c:v>8.1203703703703708E-2</c:v>
                </c:pt>
                <c:pt idx="7">
                  <c:v>8.189814814814815E-2</c:v>
                </c:pt>
                <c:pt idx="8">
                  <c:v>8.2592592592592592E-2</c:v>
                </c:pt>
                <c:pt idx="9">
                  <c:v>8.3287037037037034E-2</c:v>
                </c:pt>
                <c:pt idx="10">
                  <c:v>8.398148148148149E-2</c:v>
                </c:pt>
                <c:pt idx="11">
                  <c:v>8.4675925925925932E-2</c:v>
                </c:pt>
                <c:pt idx="12">
                  <c:v>8.5370370370370374E-2</c:v>
                </c:pt>
                <c:pt idx="13">
                  <c:v>8.6064814814814816E-2</c:v>
                </c:pt>
                <c:pt idx="14">
                  <c:v>8.6759259259259258E-2</c:v>
                </c:pt>
                <c:pt idx="15">
                  <c:v>8.74537037037037E-2</c:v>
                </c:pt>
                <c:pt idx="16">
                  <c:v>8.8148148148148142E-2</c:v>
                </c:pt>
                <c:pt idx="17">
                  <c:v>8.8842592592592584E-2</c:v>
                </c:pt>
                <c:pt idx="18">
                  <c:v>8.953703703703704E-2</c:v>
                </c:pt>
                <c:pt idx="19">
                  <c:v>9.0231481481481482E-2</c:v>
                </c:pt>
                <c:pt idx="20">
                  <c:v>9.0925925925925924E-2</c:v>
                </c:pt>
                <c:pt idx="21">
                  <c:v>9.1620370370370366E-2</c:v>
                </c:pt>
                <c:pt idx="22">
                  <c:v>9.2314814814814808E-2</c:v>
                </c:pt>
                <c:pt idx="23">
                  <c:v>9.300925925925925E-2</c:v>
                </c:pt>
                <c:pt idx="24">
                  <c:v>9.3703703703703692E-2</c:v>
                </c:pt>
                <c:pt idx="25">
                  <c:v>9.4398148148148134E-2</c:v>
                </c:pt>
                <c:pt idx="26">
                  <c:v>9.5092592592592604E-2</c:v>
                </c:pt>
                <c:pt idx="27">
                  <c:v>9.5787037037037046E-2</c:v>
                </c:pt>
                <c:pt idx="28">
                  <c:v>9.6481481481481488E-2</c:v>
                </c:pt>
                <c:pt idx="29">
                  <c:v>9.7175925925925929E-2</c:v>
                </c:pt>
                <c:pt idx="30">
                  <c:v>9.7870370370370371E-2</c:v>
                </c:pt>
                <c:pt idx="31">
                  <c:v>9.8564814814814813E-2</c:v>
                </c:pt>
                <c:pt idx="32">
                  <c:v>9.9259259259259269E-2</c:v>
                </c:pt>
                <c:pt idx="33">
                  <c:v>9.9953703703703711E-2</c:v>
                </c:pt>
                <c:pt idx="34">
                  <c:v>0.10064814814814815</c:v>
                </c:pt>
                <c:pt idx="35">
                  <c:v>0.1013425925925926</c:v>
                </c:pt>
                <c:pt idx="36">
                  <c:v>0.10203703703703704</c:v>
                </c:pt>
                <c:pt idx="37">
                  <c:v>0.10273148148148148</c:v>
                </c:pt>
                <c:pt idx="38">
                  <c:v>0.10342592592592592</c:v>
                </c:pt>
                <c:pt idx="39">
                  <c:v>0.10412037037037036</c:v>
                </c:pt>
                <c:pt idx="40">
                  <c:v>0.10481481481481481</c:v>
                </c:pt>
                <c:pt idx="41">
                  <c:v>0.10550925925925926</c:v>
                </c:pt>
                <c:pt idx="42">
                  <c:v>0.1062037037037037</c:v>
                </c:pt>
                <c:pt idx="43">
                  <c:v>0.10689814814814814</c:v>
                </c:pt>
                <c:pt idx="44">
                  <c:v>0.10759259259259259</c:v>
                </c:pt>
                <c:pt idx="45">
                  <c:v>0.10828703703703703</c:v>
                </c:pt>
                <c:pt idx="46">
                  <c:v>0.10898148148148147</c:v>
                </c:pt>
                <c:pt idx="47">
                  <c:v>0.10967592592592591</c:v>
                </c:pt>
                <c:pt idx="48">
                  <c:v>0.11037037037037038</c:v>
                </c:pt>
                <c:pt idx="49">
                  <c:v>0.11106481481481482</c:v>
                </c:pt>
                <c:pt idx="50">
                  <c:v>0.11175925925925927</c:v>
                </c:pt>
                <c:pt idx="51">
                  <c:v>0.11245370370370371</c:v>
                </c:pt>
                <c:pt idx="52">
                  <c:v>0.11314814814814815</c:v>
                </c:pt>
                <c:pt idx="53">
                  <c:v>0.11384259259259259</c:v>
                </c:pt>
                <c:pt idx="54">
                  <c:v>0.11453703703703703</c:v>
                </c:pt>
                <c:pt idx="55">
                  <c:v>0.11523148148148148</c:v>
                </c:pt>
                <c:pt idx="56">
                  <c:v>0.11592592592592592</c:v>
                </c:pt>
                <c:pt idx="57">
                  <c:v>0.11662037037037037</c:v>
                </c:pt>
                <c:pt idx="58">
                  <c:v>0.11731481481481482</c:v>
                </c:pt>
                <c:pt idx="59">
                  <c:v>0.11800925925925926</c:v>
                </c:pt>
                <c:pt idx="60">
                  <c:v>0.1187037037037037</c:v>
                </c:pt>
                <c:pt idx="61">
                  <c:v>0.11939814814814814</c:v>
                </c:pt>
                <c:pt idx="62">
                  <c:v>0.12009259259259258</c:v>
                </c:pt>
                <c:pt idx="63">
                  <c:v>0.12078703703703704</c:v>
                </c:pt>
                <c:pt idx="64">
                  <c:v>0.12148148148148148</c:v>
                </c:pt>
                <c:pt idx="65">
                  <c:v>0.12217592592592592</c:v>
                </c:pt>
                <c:pt idx="66">
                  <c:v>0.12287037037037037</c:v>
                </c:pt>
                <c:pt idx="67">
                  <c:v>0.12356481481481481</c:v>
                </c:pt>
                <c:pt idx="68">
                  <c:v>0.12425925925925925</c:v>
                </c:pt>
                <c:pt idx="69">
                  <c:v>0.12495370370370369</c:v>
                </c:pt>
                <c:pt idx="70">
                  <c:v>0.12564814814814815</c:v>
                </c:pt>
                <c:pt idx="71">
                  <c:v>0.12634259259259259</c:v>
                </c:pt>
                <c:pt idx="72">
                  <c:v>0.12703703703703703</c:v>
                </c:pt>
                <c:pt idx="73">
                  <c:v>0.12773148148148147</c:v>
                </c:pt>
                <c:pt idx="74">
                  <c:v>0.12842592592592592</c:v>
                </c:pt>
                <c:pt idx="75">
                  <c:v>0.12912037037037036</c:v>
                </c:pt>
                <c:pt idx="76">
                  <c:v>0.1298148148148148</c:v>
                </c:pt>
                <c:pt idx="77">
                  <c:v>0.13050925925925924</c:v>
                </c:pt>
                <c:pt idx="78">
                  <c:v>0.13120370370370371</c:v>
                </c:pt>
                <c:pt idx="79">
                  <c:v>0.13189814814814815</c:v>
                </c:pt>
                <c:pt idx="80">
                  <c:v>0.1325925925925926</c:v>
                </c:pt>
                <c:pt idx="81">
                  <c:v>0.13328703703703704</c:v>
                </c:pt>
                <c:pt idx="82">
                  <c:v>0.13398148148148148</c:v>
                </c:pt>
                <c:pt idx="83">
                  <c:v>0.13467592592592592</c:v>
                </c:pt>
                <c:pt idx="84">
                  <c:v>0.13537037037037036</c:v>
                </c:pt>
                <c:pt idx="85">
                  <c:v>0.13606481481481481</c:v>
                </c:pt>
                <c:pt idx="86">
                  <c:v>0.13675925925925927</c:v>
                </c:pt>
                <c:pt idx="87">
                  <c:v>0.13745370370370372</c:v>
                </c:pt>
                <c:pt idx="88">
                  <c:v>0.13814814814814816</c:v>
                </c:pt>
                <c:pt idx="89">
                  <c:v>0.1388425925925926</c:v>
                </c:pt>
                <c:pt idx="90">
                  <c:v>0.13953703703703704</c:v>
                </c:pt>
                <c:pt idx="91">
                  <c:v>0.14023148148148148</c:v>
                </c:pt>
                <c:pt idx="92">
                  <c:v>0.14092592592592593</c:v>
                </c:pt>
                <c:pt idx="93">
                  <c:v>0.14162037037037037</c:v>
                </c:pt>
                <c:pt idx="94">
                  <c:v>0.14231481481481481</c:v>
                </c:pt>
                <c:pt idx="95">
                  <c:v>0.14300925925925925</c:v>
                </c:pt>
                <c:pt idx="96">
                  <c:v>0.14370370370370369</c:v>
                </c:pt>
                <c:pt idx="97">
                  <c:v>0.14439814814814814</c:v>
                </c:pt>
                <c:pt idx="98">
                  <c:v>0.14509259259259258</c:v>
                </c:pt>
                <c:pt idx="99">
                  <c:v>0.14578703703703702</c:v>
                </c:pt>
                <c:pt idx="100">
                  <c:v>0.14648148148148146</c:v>
                </c:pt>
                <c:pt idx="101">
                  <c:v>0.14717592592592593</c:v>
                </c:pt>
                <c:pt idx="102">
                  <c:v>0.14787037037037037</c:v>
                </c:pt>
                <c:pt idx="103">
                  <c:v>0.14856481481481482</c:v>
                </c:pt>
                <c:pt idx="104">
                  <c:v>0.14925925925925926</c:v>
                </c:pt>
                <c:pt idx="105">
                  <c:v>0.1499537037037037</c:v>
                </c:pt>
                <c:pt idx="106">
                  <c:v>0.15064814814814814</c:v>
                </c:pt>
                <c:pt idx="107">
                  <c:v>0.15134259259259258</c:v>
                </c:pt>
                <c:pt idx="108">
                  <c:v>0.15203703703703705</c:v>
                </c:pt>
                <c:pt idx="109">
                  <c:v>0.1527314814814815</c:v>
                </c:pt>
                <c:pt idx="110">
                  <c:v>0.15342592592592594</c:v>
                </c:pt>
                <c:pt idx="111">
                  <c:v>0.15412037037037038</c:v>
                </c:pt>
                <c:pt idx="112">
                  <c:v>0.15481481481481482</c:v>
                </c:pt>
                <c:pt idx="113">
                  <c:v>0.15550925925925926</c:v>
                </c:pt>
                <c:pt idx="114">
                  <c:v>0.15620370370370371</c:v>
                </c:pt>
                <c:pt idx="115">
                  <c:v>0.15689814814814815</c:v>
                </c:pt>
                <c:pt idx="116">
                  <c:v>0.15759259259259259</c:v>
                </c:pt>
                <c:pt idx="117">
                  <c:v>0.15828703703703703</c:v>
                </c:pt>
                <c:pt idx="118">
                  <c:v>0.15898148148148147</c:v>
                </c:pt>
                <c:pt idx="119">
                  <c:v>0.15967592592592592</c:v>
                </c:pt>
                <c:pt idx="120">
                  <c:v>0.16037037037037036</c:v>
                </c:pt>
                <c:pt idx="121">
                  <c:v>0.1610648148148148</c:v>
                </c:pt>
                <c:pt idx="122">
                  <c:v>0.16175925925925924</c:v>
                </c:pt>
                <c:pt idx="123">
                  <c:v>0.16245370370370371</c:v>
                </c:pt>
                <c:pt idx="124">
                  <c:v>0.16314814814814815</c:v>
                </c:pt>
                <c:pt idx="125">
                  <c:v>0.1638425925925926</c:v>
                </c:pt>
                <c:pt idx="126">
                  <c:v>0.16453703703703704</c:v>
                </c:pt>
                <c:pt idx="127">
                  <c:v>0.16523148148148148</c:v>
                </c:pt>
                <c:pt idx="128">
                  <c:v>0.16592592592592592</c:v>
                </c:pt>
                <c:pt idx="129">
                  <c:v>0.16662037037037036</c:v>
                </c:pt>
                <c:pt idx="130">
                  <c:v>0.16731481481481481</c:v>
                </c:pt>
                <c:pt idx="131">
                  <c:v>0.16799768518518518</c:v>
                </c:pt>
                <c:pt idx="132">
                  <c:v>0.16869212962962962</c:v>
                </c:pt>
                <c:pt idx="133">
                  <c:v>0.16938657407407409</c:v>
                </c:pt>
                <c:pt idx="134">
                  <c:v>0.17008101851851853</c:v>
                </c:pt>
                <c:pt idx="135">
                  <c:v>0.17077546296296298</c:v>
                </c:pt>
                <c:pt idx="136">
                  <c:v>0.17148148148148148</c:v>
                </c:pt>
                <c:pt idx="137">
                  <c:v>0.17216435185185186</c:v>
                </c:pt>
                <c:pt idx="138">
                  <c:v>0.1728587962962963</c:v>
                </c:pt>
                <c:pt idx="139">
                  <c:v>0.17355324074074074</c:v>
                </c:pt>
                <c:pt idx="140">
                  <c:v>0.17424768518518519</c:v>
                </c:pt>
                <c:pt idx="141">
                  <c:v>0.17494212962962963</c:v>
                </c:pt>
                <c:pt idx="142">
                  <c:v>0.17563657407407407</c:v>
                </c:pt>
                <c:pt idx="143">
                  <c:v>0.17633101851851851</c:v>
                </c:pt>
                <c:pt idx="144">
                  <c:v>0.17702546296296295</c:v>
                </c:pt>
                <c:pt idx="145">
                  <c:v>0.1777199074074074</c:v>
                </c:pt>
                <c:pt idx="146">
                  <c:v>0.17841435185185184</c:v>
                </c:pt>
                <c:pt idx="147">
                  <c:v>0.17910879629629628</c:v>
                </c:pt>
                <c:pt idx="148">
                  <c:v>0.17980324074074075</c:v>
                </c:pt>
                <c:pt idx="149">
                  <c:v>0.18049768518518519</c:v>
                </c:pt>
                <c:pt idx="150">
                  <c:v>0.18119212962962963</c:v>
                </c:pt>
                <c:pt idx="151">
                  <c:v>0.18188657407407408</c:v>
                </c:pt>
                <c:pt idx="152">
                  <c:v>0.18258101851851852</c:v>
                </c:pt>
                <c:pt idx="153">
                  <c:v>0.18327546296296296</c:v>
                </c:pt>
                <c:pt idx="154">
                  <c:v>0.1839699074074074</c:v>
                </c:pt>
                <c:pt idx="155">
                  <c:v>0.18466435185185184</c:v>
                </c:pt>
                <c:pt idx="156">
                  <c:v>0.18535879629629629</c:v>
                </c:pt>
                <c:pt idx="157">
                  <c:v>0.18605324074074073</c:v>
                </c:pt>
                <c:pt idx="158">
                  <c:v>0.18674768518518517</c:v>
                </c:pt>
                <c:pt idx="159">
                  <c:v>0.18744212962962961</c:v>
                </c:pt>
                <c:pt idx="160">
                  <c:v>0.18813657407407405</c:v>
                </c:pt>
                <c:pt idx="161">
                  <c:v>0.1888310185185185</c:v>
                </c:pt>
                <c:pt idx="162">
                  <c:v>0.18952546296296294</c:v>
                </c:pt>
                <c:pt idx="163">
                  <c:v>0.19021990740740743</c:v>
                </c:pt>
                <c:pt idx="164">
                  <c:v>0.19091435185185182</c:v>
                </c:pt>
                <c:pt idx="165">
                  <c:v>0.19160879629629632</c:v>
                </c:pt>
                <c:pt idx="166">
                  <c:v>0.19230324074074076</c:v>
                </c:pt>
                <c:pt idx="167">
                  <c:v>0.1929976851851852</c:v>
                </c:pt>
                <c:pt idx="168">
                  <c:v>0.19369212962962964</c:v>
                </c:pt>
                <c:pt idx="169">
                  <c:v>0.19438657407407409</c:v>
                </c:pt>
                <c:pt idx="170">
                  <c:v>0.19508101851851853</c:v>
                </c:pt>
                <c:pt idx="171">
                  <c:v>0.19577546296296297</c:v>
                </c:pt>
                <c:pt idx="172">
                  <c:v>0.19646990740740741</c:v>
                </c:pt>
                <c:pt idx="173">
                  <c:v>0.19716435185185185</c:v>
                </c:pt>
                <c:pt idx="174">
                  <c:v>0.1978587962962963</c:v>
                </c:pt>
                <c:pt idx="175">
                  <c:v>0.19855324074074074</c:v>
                </c:pt>
                <c:pt idx="176">
                  <c:v>0.19924768518518518</c:v>
                </c:pt>
                <c:pt idx="177">
                  <c:v>0.19994212962962962</c:v>
                </c:pt>
                <c:pt idx="178">
                  <c:v>0.20063657407407409</c:v>
                </c:pt>
                <c:pt idx="179">
                  <c:v>0.20133101851851851</c:v>
                </c:pt>
                <c:pt idx="180">
                  <c:v>0.20202546296296298</c:v>
                </c:pt>
                <c:pt idx="181">
                  <c:v>0.20271990740740742</c:v>
                </c:pt>
                <c:pt idx="182">
                  <c:v>0.20341435185185186</c:v>
                </c:pt>
                <c:pt idx="183">
                  <c:v>0.2041087962962963</c:v>
                </c:pt>
                <c:pt idx="184">
                  <c:v>0.20480324074074074</c:v>
                </c:pt>
                <c:pt idx="185">
                  <c:v>0.20549768518518519</c:v>
                </c:pt>
                <c:pt idx="186">
                  <c:v>0.20619212962962963</c:v>
                </c:pt>
                <c:pt idx="187">
                  <c:v>0.20688657407407407</c:v>
                </c:pt>
                <c:pt idx="188">
                  <c:v>0.20758101851851851</c:v>
                </c:pt>
                <c:pt idx="189">
                  <c:v>0.20827546296296295</c:v>
                </c:pt>
                <c:pt idx="190">
                  <c:v>0.2089699074074074</c:v>
                </c:pt>
                <c:pt idx="191">
                  <c:v>0.20966435185185184</c:v>
                </c:pt>
                <c:pt idx="192">
                  <c:v>0.21035879629629628</c:v>
                </c:pt>
                <c:pt idx="193">
                  <c:v>0.21105324074074075</c:v>
                </c:pt>
                <c:pt idx="194">
                  <c:v>0.21174768518518519</c:v>
                </c:pt>
                <c:pt idx="195">
                  <c:v>0.21244212962962963</c:v>
                </c:pt>
                <c:pt idx="196">
                  <c:v>0.21313657407407408</c:v>
                </c:pt>
                <c:pt idx="197">
                  <c:v>0.21383101851851852</c:v>
                </c:pt>
                <c:pt idx="198">
                  <c:v>0.21452546296296296</c:v>
                </c:pt>
                <c:pt idx="199">
                  <c:v>0.2152199074074074</c:v>
                </c:pt>
                <c:pt idx="200">
                  <c:v>0.21591435185185184</c:v>
                </c:pt>
                <c:pt idx="201">
                  <c:v>0.21660879629629629</c:v>
                </c:pt>
                <c:pt idx="202">
                  <c:v>0.21730324074074073</c:v>
                </c:pt>
                <c:pt idx="203">
                  <c:v>0.21799768518518517</c:v>
                </c:pt>
                <c:pt idx="204">
                  <c:v>0.21869212962962961</c:v>
                </c:pt>
                <c:pt idx="205">
                  <c:v>0.21938657407407405</c:v>
                </c:pt>
                <c:pt idx="206">
                  <c:v>0.2200810185185185</c:v>
                </c:pt>
                <c:pt idx="207">
                  <c:v>0.22077546296296294</c:v>
                </c:pt>
                <c:pt idx="208">
                  <c:v>0.22146990740740743</c:v>
                </c:pt>
                <c:pt idx="209">
                  <c:v>0.22216435185185188</c:v>
                </c:pt>
                <c:pt idx="210">
                  <c:v>0.22285879629629632</c:v>
                </c:pt>
                <c:pt idx="211">
                  <c:v>0.22355324074074076</c:v>
                </c:pt>
                <c:pt idx="212">
                  <c:v>0.2242476851851852</c:v>
                </c:pt>
                <c:pt idx="213">
                  <c:v>0.22494212962962964</c:v>
                </c:pt>
                <c:pt idx="214">
                  <c:v>0.22563657407407409</c:v>
                </c:pt>
                <c:pt idx="215">
                  <c:v>0.22633101851851853</c:v>
                </c:pt>
                <c:pt idx="216">
                  <c:v>0.22702546296296297</c:v>
                </c:pt>
                <c:pt idx="217">
                  <c:v>0.22771990740740741</c:v>
                </c:pt>
                <c:pt idx="218">
                  <c:v>0.22841435185185185</c:v>
                </c:pt>
                <c:pt idx="219">
                  <c:v>0.2291087962962963</c:v>
                </c:pt>
                <c:pt idx="220">
                  <c:v>0.22980324074074074</c:v>
                </c:pt>
                <c:pt idx="221">
                  <c:v>0.23049768518518518</c:v>
                </c:pt>
                <c:pt idx="222">
                  <c:v>0.23119212962962962</c:v>
                </c:pt>
                <c:pt idx="223">
                  <c:v>0.23188657407407409</c:v>
                </c:pt>
                <c:pt idx="224">
                  <c:v>0.23258101851851851</c:v>
                </c:pt>
                <c:pt idx="225">
                  <c:v>0.23327546296296298</c:v>
                </c:pt>
                <c:pt idx="226">
                  <c:v>0.23396990740740742</c:v>
                </c:pt>
                <c:pt idx="227">
                  <c:v>0.23466435185185186</c:v>
                </c:pt>
                <c:pt idx="228">
                  <c:v>0.2353587962962963</c:v>
                </c:pt>
                <c:pt idx="229">
                  <c:v>0.23605324074074074</c:v>
                </c:pt>
                <c:pt idx="230">
                  <c:v>0.23674768518518519</c:v>
                </c:pt>
                <c:pt idx="231">
                  <c:v>0.23744212962962963</c:v>
                </c:pt>
                <c:pt idx="232">
                  <c:v>0.23813657407407407</c:v>
                </c:pt>
                <c:pt idx="233">
                  <c:v>0.23883101851851851</c:v>
                </c:pt>
                <c:pt idx="234">
                  <c:v>0.23952546296296295</c:v>
                </c:pt>
                <c:pt idx="235">
                  <c:v>0.2402199074074074</c:v>
                </c:pt>
                <c:pt idx="236">
                  <c:v>0.24091435185185184</c:v>
                </c:pt>
                <c:pt idx="237">
                  <c:v>0.24160879629629628</c:v>
                </c:pt>
                <c:pt idx="238">
                  <c:v>0.24230324074074075</c:v>
                </c:pt>
                <c:pt idx="239">
                  <c:v>0.24299768518518516</c:v>
                </c:pt>
                <c:pt idx="240">
                  <c:v>0.24369212962962963</c:v>
                </c:pt>
                <c:pt idx="241">
                  <c:v>0.24438657407407408</c:v>
                </c:pt>
                <c:pt idx="242">
                  <c:v>0.24508101851851852</c:v>
                </c:pt>
                <c:pt idx="243">
                  <c:v>0.24577546296296296</c:v>
                </c:pt>
                <c:pt idx="244">
                  <c:v>0.2464699074074074</c:v>
                </c:pt>
                <c:pt idx="245">
                  <c:v>0.24716435185185184</c:v>
                </c:pt>
                <c:pt idx="246">
                  <c:v>0.24785879629629629</c:v>
                </c:pt>
                <c:pt idx="247">
                  <c:v>0.24855324074074073</c:v>
                </c:pt>
                <c:pt idx="248">
                  <c:v>0.24924768518518517</c:v>
                </c:pt>
                <c:pt idx="249">
                  <c:v>0.24994212962962961</c:v>
                </c:pt>
                <c:pt idx="250">
                  <c:v>0.25063657407407408</c:v>
                </c:pt>
                <c:pt idx="251">
                  <c:v>0.25133101851851852</c:v>
                </c:pt>
                <c:pt idx="252">
                  <c:v>0.25202546296296297</c:v>
                </c:pt>
                <c:pt idx="253">
                  <c:v>0.25271990740740741</c:v>
                </c:pt>
                <c:pt idx="254">
                  <c:v>0.25341435185185185</c:v>
                </c:pt>
                <c:pt idx="255">
                  <c:v>0.25410879629629629</c:v>
                </c:pt>
                <c:pt idx="256">
                  <c:v>0.25480324074074073</c:v>
                </c:pt>
                <c:pt idx="257">
                  <c:v>0.25549768518518517</c:v>
                </c:pt>
                <c:pt idx="258">
                  <c:v>0.25619212962962962</c:v>
                </c:pt>
                <c:pt idx="259">
                  <c:v>0.25688657407407406</c:v>
                </c:pt>
                <c:pt idx="260">
                  <c:v>0.2575810185185185</c:v>
                </c:pt>
                <c:pt idx="261">
                  <c:v>0.25827546296296294</c:v>
                </c:pt>
                <c:pt idx="262">
                  <c:v>0.25896990740740738</c:v>
                </c:pt>
                <c:pt idx="263">
                  <c:v>0.25966435185185183</c:v>
                </c:pt>
                <c:pt idx="264">
                  <c:v>0.26035879629629627</c:v>
                </c:pt>
                <c:pt idx="265">
                  <c:v>0.26105324074074071</c:v>
                </c:pt>
                <c:pt idx="266">
                  <c:v>0.26174768518518515</c:v>
                </c:pt>
                <c:pt idx="267">
                  <c:v>0.26244212962962959</c:v>
                </c:pt>
                <c:pt idx="268">
                  <c:v>0.26313657407407409</c:v>
                </c:pt>
                <c:pt idx="269">
                  <c:v>0.26383101851851853</c:v>
                </c:pt>
                <c:pt idx="270">
                  <c:v>0.26452546296296298</c:v>
                </c:pt>
                <c:pt idx="271">
                  <c:v>0.26521990740740742</c:v>
                </c:pt>
                <c:pt idx="272">
                  <c:v>0.26591435185185186</c:v>
                </c:pt>
                <c:pt idx="273">
                  <c:v>0.2666087962962963</c:v>
                </c:pt>
                <c:pt idx="274">
                  <c:v>0.26730324074074074</c:v>
                </c:pt>
                <c:pt idx="275">
                  <c:v>0.26799768518518519</c:v>
                </c:pt>
                <c:pt idx="276">
                  <c:v>0.26869212962962963</c:v>
                </c:pt>
                <c:pt idx="277">
                  <c:v>0.26938657407407407</c:v>
                </c:pt>
                <c:pt idx="278">
                  <c:v>0.27008101851851851</c:v>
                </c:pt>
                <c:pt idx="279">
                  <c:v>0.27077546296296295</c:v>
                </c:pt>
                <c:pt idx="280">
                  <c:v>0.2714699074074074</c:v>
                </c:pt>
                <c:pt idx="281">
                  <c:v>0.27216435185185184</c:v>
                </c:pt>
                <c:pt idx="282">
                  <c:v>0.27285879629629628</c:v>
                </c:pt>
                <c:pt idx="283">
                  <c:v>0.27355324074074078</c:v>
                </c:pt>
                <c:pt idx="284">
                  <c:v>0.27424768518518516</c:v>
                </c:pt>
                <c:pt idx="285">
                  <c:v>0.27494212962962966</c:v>
                </c:pt>
                <c:pt idx="286">
                  <c:v>0.2756365740740741</c:v>
                </c:pt>
                <c:pt idx="287">
                  <c:v>0.27633101851851855</c:v>
                </c:pt>
                <c:pt idx="288">
                  <c:v>0.27702546296296299</c:v>
                </c:pt>
                <c:pt idx="289">
                  <c:v>0.27771990740740743</c:v>
                </c:pt>
                <c:pt idx="290">
                  <c:v>0.27841435185185187</c:v>
                </c:pt>
                <c:pt idx="291">
                  <c:v>0.27910879629629631</c:v>
                </c:pt>
                <c:pt idx="292">
                  <c:v>0.27980324074074076</c:v>
                </c:pt>
                <c:pt idx="293">
                  <c:v>0.2804976851851852</c:v>
                </c:pt>
                <c:pt idx="294">
                  <c:v>0.28119212962962964</c:v>
                </c:pt>
                <c:pt idx="295">
                  <c:v>0.28188657407407408</c:v>
                </c:pt>
                <c:pt idx="296">
                  <c:v>0.28258101851851852</c:v>
                </c:pt>
                <c:pt idx="297">
                  <c:v>0.28327546296296297</c:v>
                </c:pt>
                <c:pt idx="298">
                  <c:v>0.28396990740740741</c:v>
                </c:pt>
                <c:pt idx="299">
                  <c:v>0.28466435185185185</c:v>
                </c:pt>
                <c:pt idx="300">
                  <c:v>0.28535879629629629</c:v>
                </c:pt>
                <c:pt idx="301">
                  <c:v>0.28605324074074073</c:v>
                </c:pt>
                <c:pt idx="302">
                  <c:v>0.28674768518518517</c:v>
                </c:pt>
                <c:pt idx="303">
                  <c:v>0.28744212962962962</c:v>
                </c:pt>
                <c:pt idx="304">
                  <c:v>0.28813657407407406</c:v>
                </c:pt>
                <c:pt idx="305">
                  <c:v>0.2888310185185185</c:v>
                </c:pt>
                <c:pt idx="306">
                  <c:v>0.28952546296296294</c:v>
                </c:pt>
                <c:pt idx="307">
                  <c:v>0.29021990740740738</c:v>
                </c:pt>
                <c:pt idx="308">
                  <c:v>0.29091435185185183</c:v>
                </c:pt>
                <c:pt idx="309">
                  <c:v>0.29160879629629627</c:v>
                </c:pt>
                <c:pt idx="310">
                  <c:v>0.29230324074074071</c:v>
                </c:pt>
                <c:pt idx="311">
                  <c:v>0.29299768518518515</c:v>
                </c:pt>
                <c:pt idx="312">
                  <c:v>0.29369212962962959</c:v>
                </c:pt>
                <c:pt idx="313">
                  <c:v>0.29438657407407409</c:v>
                </c:pt>
                <c:pt idx="314">
                  <c:v>0.29508101851851853</c:v>
                </c:pt>
                <c:pt idx="315">
                  <c:v>0.29577546296296298</c:v>
                </c:pt>
                <c:pt idx="316">
                  <c:v>0.29646990740740742</c:v>
                </c:pt>
                <c:pt idx="317">
                  <c:v>0.29716435185185186</c:v>
                </c:pt>
                <c:pt idx="318">
                  <c:v>0.2978587962962963</c:v>
                </c:pt>
                <c:pt idx="319">
                  <c:v>0.29855324074074074</c:v>
                </c:pt>
                <c:pt idx="320">
                  <c:v>0.29924768518518519</c:v>
                </c:pt>
                <c:pt idx="321">
                  <c:v>0.29994212962962963</c:v>
                </c:pt>
                <c:pt idx="322">
                  <c:v>0.30063657407407407</c:v>
                </c:pt>
                <c:pt idx="323">
                  <c:v>0.30133101851851851</c:v>
                </c:pt>
                <c:pt idx="324">
                  <c:v>0.30202546296296295</c:v>
                </c:pt>
                <c:pt idx="325">
                  <c:v>0.3027199074074074</c:v>
                </c:pt>
                <c:pt idx="326">
                  <c:v>0.30341435185185184</c:v>
                </c:pt>
                <c:pt idx="327">
                  <c:v>0.30410879629629628</c:v>
                </c:pt>
                <c:pt idx="328">
                  <c:v>0.30480324074074078</c:v>
                </c:pt>
                <c:pt idx="329">
                  <c:v>0.30549768518518522</c:v>
                </c:pt>
                <c:pt idx="330">
                  <c:v>0.30619212962962966</c:v>
                </c:pt>
                <c:pt idx="331">
                  <c:v>0.3068865740740741</c:v>
                </c:pt>
                <c:pt idx="332">
                  <c:v>0.30758101851851855</c:v>
                </c:pt>
                <c:pt idx="333">
                  <c:v>0.30827546296296299</c:v>
                </c:pt>
                <c:pt idx="334">
                  <c:v>0.30896990740740743</c:v>
                </c:pt>
                <c:pt idx="335">
                  <c:v>0.30966435185185187</c:v>
                </c:pt>
                <c:pt idx="336">
                  <c:v>0.31035879629629631</c:v>
                </c:pt>
                <c:pt idx="337">
                  <c:v>0.31105324074074076</c:v>
                </c:pt>
                <c:pt idx="338">
                  <c:v>0.3117476851851852</c:v>
                </c:pt>
                <c:pt idx="339">
                  <c:v>0.31244212962962964</c:v>
                </c:pt>
                <c:pt idx="340">
                  <c:v>0.31313657407407408</c:v>
                </c:pt>
                <c:pt idx="341">
                  <c:v>0.31383101851851852</c:v>
                </c:pt>
                <c:pt idx="342">
                  <c:v>0.31452546296296297</c:v>
                </c:pt>
                <c:pt idx="343">
                  <c:v>0.31521990740740741</c:v>
                </c:pt>
                <c:pt idx="344">
                  <c:v>0.31591435185185185</c:v>
                </c:pt>
                <c:pt idx="345">
                  <c:v>0.31660879629629629</c:v>
                </c:pt>
                <c:pt idx="346">
                  <c:v>0.31730324074074073</c:v>
                </c:pt>
                <c:pt idx="347">
                  <c:v>0.31799768518518517</c:v>
                </c:pt>
                <c:pt idx="348">
                  <c:v>0.31869212962962962</c:v>
                </c:pt>
                <c:pt idx="349">
                  <c:v>0.31938657407407406</c:v>
                </c:pt>
                <c:pt idx="350">
                  <c:v>0.3200810185185185</c:v>
                </c:pt>
                <c:pt idx="351">
                  <c:v>0.32077546296296294</c:v>
                </c:pt>
                <c:pt idx="352">
                  <c:v>0.32146990740740738</c:v>
                </c:pt>
                <c:pt idx="353">
                  <c:v>0.32216435185185183</c:v>
                </c:pt>
                <c:pt idx="354">
                  <c:v>0.32285879629629627</c:v>
                </c:pt>
                <c:pt idx="355">
                  <c:v>0.32355324074074071</c:v>
                </c:pt>
                <c:pt idx="356">
                  <c:v>0.32424768518518515</c:v>
                </c:pt>
                <c:pt idx="357">
                  <c:v>0.32494212962962959</c:v>
                </c:pt>
                <c:pt idx="358">
                  <c:v>0.32563657407407409</c:v>
                </c:pt>
                <c:pt idx="359">
                  <c:v>0.32633101851851848</c:v>
                </c:pt>
                <c:pt idx="360">
                  <c:v>0.32702546296296298</c:v>
                </c:pt>
                <c:pt idx="361">
                  <c:v>0.32771990740740742</c:v>
                </c:pt>
                <c:pt idx="362">
                  <c:v>0.32841435185185186</c:v>
                </c:pt>
                <c:pt idx="363">
                  <c:v>0.3291087962962963</c:v>
                </c:pt>
                <c:pt idx="364">
                  <c:v>0.32980324074074074</c:v>
                </c:pt>
                <c:pt idx="365">
                  <c:v>0.33049768518518519</c:v>
                </c:pt>
                <c:pt idx="366">
                  <c:v>0.33119212962962963</c:v>
                </c:pt>
                <c:pt idx="367">
                  <c:v>0.33188657407407407</c:v>
                </c:pt>
                <c:pt idx="368">
                  <c:v>0.33258101851851851</c:v>
                </c:pt>
                <c:pt idx="369">
                  <c:v>0.33327546296296295</c:v>
                </c:pt>
                <c:pt idx="370">
                  <c:v>0.3339699074074074</c:v>
                </c:pt>
                <c:pt idx="371">
                  <c:v>0.33466435185185189</c:v>
                </c:pt>
                <c:pt idx="372">
                  <c:v>0.33535879629629628</c:v>
                </c:pt>
                <c:pt idx="373">
                  <c:v>0.33605324074074078</c:v>
                </c:pt>
                <c:pt idx="374">
                  <c:v>0.33674768518518516</c:v>
                </c:pt>
                <c:pt idx="375">
                  <c:v>0.33744212962962966</c:v>
                </c:pt>
                <c:pt idx="376">
                  <c:v>0.33813657407407405</c:v>
                </c:pt>
                <c:pt idx="377">
                  <c:v>0.33883101851851855</c:v>
                </c:pt>
                <c:pt idx="378">
                  <c:v>0.33952546296296293</c:v>
                </c:pt>
                <c:pt idx="379">
                  <c:v>0.34021990740740743</c:v>
                </c:pt>
                <c:pt idx="380">
                  <c:v>0.34091435185185182</c:v>
                </c:pt>
                <c:pt idx="381">
                  <c:v>0.34160879629629631</c:v>
                </c:pt>
                <c:pt idx="382">
                  <c:v>0.34230324074074076</c:v>
                </c:pt>
                <c:pt idx="383">
                  <c:v>0.3429976851851852</c:v>
                </c:pt>
                <c:pt idx="384">
                  <c:v>0.34369212962962964</c:v>
                </c:pt>
                <c:pt idx="385">
                  <c:v>0.34438657407407408</c:v>
                </c:pt>
                <c:pt idx="386">
                  <c:v>0.34508101851851852</c:v>
                </c:pt>
                <c:pt idx="387">
                  <c:v>0.34577546296296297</c:v>
                </c:pt>
                <c:pt idx="388">
                  <c:v>0.34646990740740741</c:v>
                </c:pt>
                <c:pt idx="389">
                  <c:v>0.34716435185185185</c:v>
                </c:pt>
                <c:pt idx="390">
                  <c:v>0.34785879629629629</c:v>
                </c:pt>
                <c:pt idx="391">
                  <c:v>0.34855324074074073</c:v>
                </c:pt>
                <c:pt idx="392">
                  <c:v>0.34924768518518517</c:v>
                </c:pt>
                <c:pt idx="393">
                  <c:v>0.34994212962962962</c:v>
                </c:pt>
                <c:pt idx="394">
                  <c:v>0.35063657407407406</c:v>
                </c:pt>
                <c:pt idx="395">
                  <c:v>0.3513310185185185</c:v>
                </c:pt>
                <c:pt idx="396">
                  <c:v>0.35202546296296294</c:v>
                </c:pt>
                <c:pt idx="397">
                  <c:v>0.35271990740740744</c:v>
                </c:pt>
                <c:pt idx="398">
                  <c:v>0.35341435185185183</c:v>
                </c:pt>
                <c:pt idx="399">
                  <c:v>0.35410879629629632</c:v>
                </c:pt>
                <c:pt idx="400">
                  <c:v>0.35480324074074071</c:v>
                </c:pt>
                <c:pt idx="401">
                  <c:v>0.35549768518518521</c:v>
                </c:pt>
                <c:pt idx="402">
                  <c:v>0.35619212962962959</c:v>
                </c:pt>
                <c:pt idx="403">
                  <c:v>0.35688657407407409</c:v>
                </c:pt>
                <c:pt idx="404">
                  <c:v>0.35758101851851848</c:v>
                </c:pt>
                <c:pt idx="405">
                  <c:v>0.35827546296296298</c:v>
                </c:pt>
                <c:pt idx="406">
                  <c:v>0.35896990740740736</c:v>
                </c:pt>
                <c:pt idx="407">
                  <c:v>0.35966435185185186</c:v>
                </c:pt>
                <c:pt idx="408">
                  <c:v>0.36035879629629625</c:v>
                </c:pt>
                <c:pt idx="409">
                  <c:v>0.36105324074074074</c:v>
                </c:pt>
                <c:pt idx="410">
                  <c:v>0.36174768518518513</c:v>
                </c:pt>
                <c:pt idx="411">
                  <c:v>0.36244212962962963</c:v>
                </c:pt>
                <c:pt idx="412">
                  <c:v>0.36313657407407413</c:v>
                </c:pt>
                <c:pt idx="413">
                  <c:v>0.36383101851851851</c:v>
                </c:pt>
                <c:pt idx="414">
                  <c:v>0.36452546296296301</c:v>
                </c:pt>
                <c:pt idx="415">
                  <c:v>0.3652199074074074</c:v>
                </c:pt>
                <c:pt idx="416">
                  <c:v>0.36591435185185189</c:v>
                </c:pt>
                <c:pt idx="417">
                  <c:v>0.36660879629629628</c:v>
                </c:pt>
                <c:pt idx="418">
                  <c:v>0.36730324074074078</c:v>
                </c:pt>
                <c:pt idx="419">
                  <c:v>0.36799768518518516</c:v>
                </c:pt>
                <c:pt idx="420">
                  <c:v>0.36869212962962966</c:v>
                </c:pt>
                <c:pt idx="421">
                  <c:v>0.36938657407407405</c:v>
                </c:pt>
                <c:pt idx="422">
                  <c:v>0.37008101851851855</c:v>
                </c:pt>
                <c:pt idx="423">
                  <c:v>0.37077546296296293</c:v>
                </c:pt>
                <c:pt idx="424">
                  <c:v>0.37146990740740743</c:v>
                </c:pt>
                <c:pt idx="425">
                  <c:v>0.37216435185185182</c:v>
                </c:pt>
                <c:pt idx="426">
                  <c:v>0.37285879629629631</c:v>
                </c:pt>
                <c:pt idx="427">
                  <c:v>0.37355324074074076</c:v>
                </c:pt>
                <c:pt idx="428">
                  <c:v>0.3742476851851852</c:v>
                </c:pt>
                <c:pt idx="429">
                  <c:v>0.37494212962962964</c:v>
                </c:pt>
                <c:pt idx="430">
                  <c:v>0.37563657407407408</c:v>
                </c:pt>
                <c:pt idx="431">
                  <c:v>0.37633101851851852</c:v>
                </c:pt>
                <c:pt idx="432">
                  <c:v>0.37702546296296297</c:v>
                </c:pt>
                <c:pt idx="433">
                  <c:v>0.37771990740740741</c:v>
                </c:pt>
                <c:pt idx="434">
                  <c:v>0.37841435185185185</c:v>
                </c:pt>
                <c:pt idx="435">
                  <c:v>0.37910879629629629</c:v>
                </c:pt>
                <c:pt idx="436">
                  <c:v>0.37980324074074073</c:v>
                </c:pt>
                <c:pt idx="437">
                  <c:v>0.38049768518518517</c:v>
                </c:pt>
                <c:pt idx="438">
                  <c:v>0.38119212962962962</c:v>
                </c:pt>
                <c:pt idx="439">
                  <c:v>0.38188657407407406</c:v>
                </c:pt>
                <c:pt idx="440">
                  <c:v>0.3825810185185185</c:v>
                </c:pt>
                <c:pt idx="441">
                  <c:v>0.38327546296296294</c:v>
                </c:pt>
                <c:pt idx="442">
                  <c:v>0.38396990740740744</c:v>
                </c:pt>
                <c:pt idx="443">
                  <c:v>0.38466435185185183</c:v>
                </c:pt>
                <c:pt idx="444">
                  <c:v>0.38535879629629632</c:v>
                </c:pt>
                <c:pt idx="445">
                  <c:v>0.38605324074074071</c:v>
                </c:pt>
                <c:pt idx="446">
                  <c:v>0.38674768518518521</c:v>
                </c:pt>
                <c:pt idx="447">
                  <c:v>0.38744212962962959</c:v>
                </c:pt>
                <c:pt idx="448">
                  <c:v>0.38813657407407409</c:v>
                </c:pt>
                <c:pt idx="449">
                  <c:v>0.38883101851851848</c:v>
                </c:pt>
                <c:pt idx="450">
                  <c:v>0.38952546296296298</c:v>
                </c:pt>
                <c:pt idx="451">
                  <c:v>0.39021990740740736</c:v>
                </c:pt>
                <c:pt idx="452">
                  <c:v>0.39091435185185186</c:v>
                </c:pt>
                <c:pt idx="453">
                  <c:v>0.39160879629629625</c:v>
                </c:pt>
                <c:pt idx="454">
                  <c:v>0.39230324074074074</c:v>
                </c:pt>
                <c:pt idx="455">
                  <c:v>0.39299768518518513</c:v>
                </c:pt>
                <c:pt idx="456">
                  <c:v>0.39369212962962963</c:v>
                </c:pt>
                <c:pt idx="457">
                  <c:v>0.39438657407407413</c:v>
                </c:pt>
                <c:pt idx="458">
                  <c:v>0.39508101851851851</c:v>
                </c:pt>
                <c:pt idx="459">
                  <c:v>0.39577546296296301</c:v>
                </c:pt>
                <c:pt idx="460">
                  <c:v>0.3964699074074074</c:v>
                </c:pt>
                <c:pt idx="461">
                  <c:v>0.39716435185185189</c:v>
                </c:pt>
                <c:pt idx="462">
                  <c:v>0.39785879629629628</c:v>
                </c:pt>
                <c:pt idx="463">
                  <c:v>0.39855324074074078</c:v>
                </c:pt>
                <c:pt idx="464">
                  <c:v>0.39924768518518516</c:v>
                </c:pt>
                <c:pt idx="465">
                  <c:v>0.39994212962962966</c:v>
                </c:pt>
                <c:pt idx="466">
                  <c:v>0.40063657407407405</c:v>
                </c:pt>
                <c:pt idx="467">
                  <c:v>0.40133101851851855</c:v>
                </c:pt>
                <c:pt idx="468">
                  <c:v>0.40202546296296293</c:v>
                </c:pt>
                <c:pt idx="469">
                  <c:v>0.40271990740740743</c:v>
                </c:pt>
                <c:pt idx="470">
                  <c:v>0.40341435185185182</c:v>
                </c:pt>
                <c:pt idx="471">
                  <c:v>0.40410879629629631</c:v>
                </c:pt>
                <c:pt idx="472">
                  <c:v>0.40480324074074076</c:v>
                </c:pt>
                <c:pt idx="473">
                  <c:v>0.4054976851851852</c:v>
                </c:pt>
                <c:pt idx="474">
                  <c:v>0.40619212962962964</c:v>
                </c:pt>
                <c:pt idx="475">
                  <c:v>0.40688657407407408</c:v>
                </c:pt>
                <c:pt idx="476">
                  <c:v>0.40758101851851852</c:v>
                </c:pt>
                <c:pt idx="477">
                  <c:v>0.40827546296296297</c:v>
                </c:pt>
                <c:pt idx="478">
                  <c:v>0.40896990740740741</c:v>
                </c:pt>
                <c:pt idx="479">
                  <c:v>0.40966435185185185</c:v>
                </c:pt>
                <c:pt idx="480">
                  <c:v>0.41035879629629629</c:v>
                </c:pt>
                <c:pt idx="481">
                  <c:v>0.41105324074074073</c:v>
                </c:pt>
                <c:pt idx="482">
                  <c:v>0.41174768518518517</c:v>
                </c:pt>
                <c:pt idx="483">
                  <c:v>0.41244212962962962</c:v>
                </c:pt>
                <c:pt idx="484">
                  <c:v>0.41313657407407406</c:v>
                </c:pt>
                <c:pt idx="485">
                  <c:v>0.4138310185185185</c:v>
                </c:pt>
                <c:pt idx="486">
                  <c:v>0.41452546296296294</c:v>
                </c:pt>
                <c:pt idx="487">
                  <c:v>0.41521990740740744</c:v>
                </c:pt>
                <c:pt idx="488">
                  <c:v>0.41591435185185183</c:v>
                </c:pt>
                <c:pt idx="489">
                  <c:v>0.41660879629629632</c:v>
                </c:pt>
                <c:pt idx="490">
                  <c:v>0.41730324074074071</c:v>
                </c:pt>
                <c:pt idx="491">
                  <c:v>0.41799768518518521</c:v>
                </c:pt>
                <c:pt idx="492">
                  <c:v>0.41869212962962959</c:v>
                </c:pt>
                <c:pt idx="493">
                  <c:v>0.41938657407407409</c:v>
                </c:pt>
                <c:pt idx="494">
                  <c:v>0.42008101851851848</c:v>
                </c:pt>
                <c:pt idx="495">
                  <c:v>0.42077546296296298</c:v>
                </c:pt>
                <c:pt idx="496">
                  <c:v>0.42146990740740736</c:v>
                </c:pt>
                <c:pt idx="497">
                  <c:v>0.42216435185185186</c:v>
                </c:pt>
                <c:pt idx="498">
                  <c:v>0.42285879629629625</c:v>
                </c:pt>
                <c:pt idx="499">
                  <c:v>0.42355324074074074</c:v>
                </c:pt>
                <c:pt idx="500">
                  <c:v>0.42424768518518513</c:v>
                </c:pt>
                <c:pt idx="501">
                  <c:v>0.42494212962962963</c:v>
                </c:pt>
                <c:pt idx="502">
                  <c:v>0.42563657407407413</c:v>
                </c:pt>
                <c:pt idx="503">
                  <c:v>0.42633101851851851</c:v>
                </c:pt>
                <c:pt idx="504">
                  <c:v>0.42702546296296301</c:v>
                </c:pt>
                <c:pt idx="505">
                  <c:v>0.4277199074074074</c:v>
                </c:pt>
                <c:pt idx="506">
                  <c:v>0.42841435185185189</c:v>
                </c:pt>
                <c:pt idx="507">
                  <c:v>0.42910879629629628</c:v>
                </c:pt>
                <c:pt idx="508">
                  <c:v>0.42980324074074078</c:v>
                </c:pt>
                <c:pt idx="509">
                  <c:v>0.43049768518518516</c:v>
                </c:pt>
                <c:pt idx="510">
                  <c:v>0.43119212962962966</c:v>
                </c:pt>
                <c:pt idx="511">
                  <c:v>0.43188657407407405</c:v>
                </c:pt>
                <c:pt idx="512">
                  <c:v>0.43258101851851855</c:v>
                </c:pt>
                <c:pt idx="513">
                  <c:v>0.43327546296296293</c:v>
                </c:pt>
                <c:pt idx="514">
                  <c:v>0.43396990740740743</c:v>
                </c:pt>
                <c:pt idx="515">
                  <c:v>0.43466435185185182</c:v>
                </c:pt>
                <c:pt idx="516">
                  <c:v>0.43535879629629631</c:v>
                </c:pt>
                <c:pt idx="517">
                  <c:v>0.43605324074074076</c:v>
                </c:pt>
                <c:pt idx="518">
                  <c:v>0.4367476851851852</c:v>
                </c:pt>
                <c:pt idx="519">
                  <c:v>0.43744212962962964</c:v>
                </c:pt>
                <c:pt idx="520">
                  <c:v>0.43813657407407408</c:v>
                </c:pt>
                <c:pt idx="521">
                  <c:v>0.43883101851851852</c:v>
                </c:pt>
                <c:pt idx="522">
                  <c:v>0.43952546296296297</c:v>
                </c:pt>
                <c:pt idx="523">
                  <c:v>0.44021990740740741</c:v>
                </c:pt>
                <c:pt idx="524">
                  <c:v>0.44091435185185185</c:v>
                </c:pt>
                <c:pt idx="525">
                  <c:v>0.44160879629629629</c:v>
                </c:pt>
                <c:pt idx="526">
                  <c:v>0.44230324074074073</c:v>
                </c:pt>
                <c:pt idx="527">
                  <c:v>0.44299768518518517</c:v>
                </c:pt>
                <c:pt idx="528">
                  <c:v>0.44369212962962962</c:v>
                </c:pt>
                <c:pt idx="529">
                  <c:v>0.44438657407407406</c:v>
                </c:pt>
                <c:pt idx="530">
                  <c:v>0.4450810185185185</c:v>
                </c:pt>
                <c:pt idx="531">
                  <c:v>0.44577546296296294</c:v>
                </c:pt>
                <c:pt idx="532">
                  <c:v>0.44646990740740744</c:v>
                </c:pt>
                <c:pt idx="533">
                  <c:v>0.44716435185185183</c:v>
                </c:pt>
                <c:pt idx="534">
                  <c:v>0.44785879629629632</c:v>
                </c:pt>
                <c:pt idx="535">
                  <c:v>0.44855324074074071</c:v>
                </c:pt>
                <c:pt idx="536">
                  <c:v>0.44924768518518521</c:v>
                </c:pt>
                <c:pt idx="537">
                  <c:v>0.44994212962962959</c:v>
                </c:pt>
                <c:pt idx="538">
                  <c:v>0.45063657407407409</c:v>
                </c:pt>
                <c:pt idx="539">
                  <c:v>0.45133101851851848</c:v>
                </c:pt>
                <c:pt idx="540">
                  <c:v>0.45202546296296298</c:v>
                </c:pt>
                <c:pt idx="541">
                  <c:v>0.45271990740740736</c:v>
                </c:pt>
                <c:pt idx="542">
                  <c:v>0.45341435185185186</c:v>
                </c:pt>
                <c:pt idx="543">
                  <c:v>0.45410879629629625</c:v>
                </c:pt>
                <c:pt idx="544">
                  <c:v>0.45480324074074074</c:v>
                </c:pt>
                <c:pt idx="545">
                  <c:v>0.45549768518518513</c:v>
                </c:pt>
                <c:pt idx="546">
                  <c:v>0.45619212962962963</c:v>
                </c:pt>
                <c:pt idx="547">
                  <c:v>0.45688657407407413</c:v>
                </c:pt>
                <c:pt idx="548">
                  <c:v>0.45758101851851851</c:v>
                </c:pt>
                <c:pt idx="549">
                  <c:v>0.45827546296296301</c:v>
                </c:pt>
                <c:pt idx="550">
                  <c:v>0.4589699074074074</c:v>
                </c:pt>
                <c:pt idx="551">
                  <c:v>0.45966435185185189</c:v>
                </c:pt>
                <c:pt idx="552">
                  <c:v>0.46035879629629628</c:v>
                </c:pt>
                <c:pt idx="553">
                  <c:v>0.46105324074074078</c:v>
                </c:pt>
                <c:pt idx="554">
                  <c:v>0.46174768518518516</c:v>
                </c:pt>
                <c:pt idx="555">
                  <c:v>0.46244212962962966</c:v>
                </c:pt>
                <c:pt idx="556">
                  <c:v>0.46313657407407405</c:v>
                </c:pt>
                <c:pt idx="557">
                  <c:v>0.46383101851851855</c:v>
                </c:pt>
                <c:pt idx="558">
                  <c:v>0.46452546296296293</c:v>
                </c:pt>
                <c:pt idx="559">
                  <c:v>0.46521990740740743</c:v>
                </c:pt>
                <c:pt idx="560">
                  <c:v>0.46591435185185182</c:v>
                </c:pt>
                <c:pt idx="561">
                  <c:v>0.46660879629629631</c:v>
                </c:pt>
                <c:pt idx="562">
                  <c:v>0.46730324074074076</c:v>
                </c:pt>
                <c:pt idx="563">
                  <c:v>0.4679976851851852</c:v>
                </c:pt>
                <c:pt idx="564">
                  <c:v>0.46869212962962964</c:v>
                </c:pt>
                <c:pt idx="565">
                  <c:v>0.46938657407407408</c:v>
                </c:pt>
                <c:pt idx="566">
                  <c:v>0.47008101851851852</c:v>
                </c:pt>
                <c:pt idx="567">
                  <c:v>0.47077546296296297</c:v>
                </c:pt>
                <c:pt idx="568">
                  <c:v>0.47146990740740741</c:v>
                </c:pt>
                <c:pt idx="569">
                  <c:v>0.47216435185185185</c:v>
                </c:pt>
                <c:pt idx="570">
                  <c:v>0.47285879629629629</c:v>
                </c:pt>
                <c:pt idx="571">
                  <c:v>0.47355324074074073</c:v>
                </c:pt>
                <c:pt idx="572">
                  <c:v>0.47424768518518517</c:v>
                </c:pt>
                <c:pt idx="573">
                  <c:v>0.47494212962962962</c:v>
                </c:pt>
                <c:pt idx="574">
                  <c:v>0.47563657407407406</c:v>
                </c:pt>
                <c:pt idx="575">
                  <c:v>0.4763310185185185</c:v>
                </c:pt>
                <c:pt idx="576">
                  <c:v>0.47702546296296294</c:v>
                </c:pt>
                <c:pt idx="577">
                  <c:v>0.47771990740740744</c:v>
                </c:pt>
                <c:pt idx="578">
                  <c:v>0.47841435185185183</c:v>
                </c:pt>
                <c:pt idx="579">
                  <c:v>0.47910879629629632</c:v>
                </c:pt>
                <c:pt idx="580">
                  <c:v>0.47980324074074071</c:v>
                </c:pt>
                <c:pt idx="581">
                  <c:v>0.48049768518518521</c:v>
                </c:pt>
                <c:pt idx="582">
                  <c:v>0.48119212962962959</c:v>
                </c:pt>
                <c:pt idx="583">
                  <c:v>0.48188657407407409</c:v>
                </c:pt>
                <c:pt idx="584">
                  <c:v>0.48258101851851848</c:v>
                </c:pt>
                <c:pt idx="585">
                  <c:v>0.48327546296296298</c:v>
                </c:pt>
                <c:pt idx="586">
                  <c:v>0.48396990740740736</c:v>
                </c:pt>
                <c:pt idx="587">
                  <c:v>0.48466435185185186</c:v>
                </c:pt>
                <c:pt idx="588">
                  <c:v>0.48535879629629625</c:v>
                </c:pt>
                <c:pt idx="589">
                  <c:v>0.48605324074074074</c:v>
                </c:pt>
                <c:pt idx="590">
                  <c:v>0.48674768518518513</c:v>
                </c:pt>
                <c:pt idx="591">
                  <c:v>0.48744212962962963</c:v>
                </c:pt>
                <c:pt idx="592">
                  <c:v>0.48813657407407413</c:v>
                </c:pt>
                <c:pt idx="593">
                  <c:v>0.48883101851851851</c:v>
                </c:pt>
                <c:pt idx="594">
                  <c:v>0.48952546296296301</c:v>
                </c:pt>
                <c:pt idx="595">
                  <c:v>0.4902199074074074</c:v>
                </c:pt>
                <c:pt idx="596">
                  <c:v>0.49091435185185189</c:v>
                </c:pt>
                <c:pt idx="597">
                  <c:v>0.49160879629629628</c:v>
                </c:pt>
                <c:pt idx="598">
                  <c:v>0.49230324074074078</c:v>
                </c:pt>
                <c:pt idx="599">
                  <c:v>0.49299768518518516</c:v>
                </c:pt>
                <c:pt idx="600">
                  <c:v>0.49369212962962966</c:v>
                </c:pt>
                <c:pt idx="601">
                  <c:v>0.49438657407407405</c:v>
                </c:pt>
                <c:pt idx="602">
                  <c:v>0.49508101851851855</c:v>
                </c:pt>
                <c:pt idx="603">
                  <c:v>0.49577546296296293</c:v>
                </c:pt>
                <c:pt idx="604">
                  <c:v>0.49646990740740743</c:v>
                </c:pt>
                <c:pt idx="605">
                  <c:v>0.49716435185185182</c:v>
                </c:pt>
                <c:pt idx="606">
                  <c:v>0.49785879629629631</c:v>
                </c:pt>
                <c:pt idx="607">
                  <c:v>0.49855324074074076</c:v>
                </c:pt>
                <c:pt idx="608">
                  <c:v>0.4992476851851852</c:v>
                </c:pt>
                <c:pt idx="609">
                  <c:v>0.49994212962962964</c:v>
                </c:pt>
                <c:pt idx="610">
                  <c:v>0.50063657407407403</c:v>
                </c:pt>
                <c:pt idx="611">
                  <c:v>0.50133101851851858</c:v>
                </c:pt>
                <c:pt idx="612">
                  <c:v>0.50202546296296291</c:v>
                </c:pt>
                <c:pt idx="613">
                  <c:v>0.50271990740740746</c:v>
                </c:pt>
                <c:pt idx="614">
                  <c:v>0.50341435185185179</c:v>
                </c:pt>
                <c:pt idx="615">
                  <c:v>0.50410879629629635</c:v>
                </c:pt>
                <c:pt idx="616">
                  <c:v>0.50480324074074068</c:v>
                </c:pt>
                <c:pt idx="617">
                  <c:v>0.50549768518518523</c:v>
                </c:pt>
                <c:pt idx="618">
                  <c:v>0.50619212962962956</c:v>
                </c:pt>
                <c:pt idx="619">
                  <c:v>0.50688657407407411</c:v>
                </c:pt>
                <c:pt idx="620">
                  <c:v>0.50758101851851845</c:v>
                </c:pt>
                <c:pt idx="621">
                  <c:v>0.508275462962963</c:v>
                </c:pt>
                <c:pt idx="622">
                  <c:v>0.50896990740740744</c:v>
                </c:pt>
                <c:pt idx="623">
                  <c:v>0.50966435185185188</c:v>
                </c:pt>
                <c:pt idx="624">
                  <c:v>0.51035879629629632</c:v>
                </c:pt>
                <c:pt idx="625">
                  <c:v>0.51105324074074077</c:v>
                </c:pt>
                <c:pt idx="626">
                  <c:v>0.51174768518518521</c:v>
                </c:pt>
                <c:pt idx="627">
                  <c:v>0.51244212962962965</c:v>
                </c:pt>
                <c:pt idx="628">
                  <c:v>0.51313657407407409</c:v>
                </c:pt>
                <c:pt idx="629">
                  <c:v>0.51383101851851853</c:v>
                </c:pt>
                <c:pt idx="630">
                  <c:v>0.51452546296296298</c:v>
                </c:pt>
                <c:pt idx="631">
                  <c:v>0.51521990740740742</c:v>
                </c:pt>
                <c:pt idx="632">
                  <c:v>0.51591435185185186</c:v>
                </c:pt>
                <c:pt idx="633">
                  <c:v>0.5166087962962963</c:v>
                </c:pt>
                <c:pt idx="634">
                  <c:v>0.51730324074074074</c:v>
                </c:pt>
                <c:pt idx="635">
                  <c:v>0.51799768518518519</c:v>
                </c:pt>
                <c:pt idx="636">
                  <c:v>0.51869212962962963</c:v>
                </c:pt>
                <c:pt idx="637">
                  <c:v>0.51938657407407407</c:v>
                </c:pt>
                <c:pt idx="638">
                  <c:v>0.52008101851851851</c:v>
                </c:pt>
                <c:pt idx="639">
                  <c:v>0.52077546296296295</c:v>
                </c:pt>
                <c:pt idx="640">
                  <c:v>0.5214699074074074</c:v>
                </c:pt>
                <c:pt idx="641">
                  <c:v>0.52216435185185184</c:v>
                </c:pt>
                <c:pt idx="642">
                  <c:v>0.52285879629629628</c:v>
                </c:pt>
                <c:pt idx="643">
                  <c:v>0.52355324074074072</c:v>
                </c:pt>
                <c:pt idx="644">
                  <c:v>0.52424768518518516</c:v>
                </c:pt>
                <c:pt idx="645">
                  <c:v>0.52494212962962961</c:v>
                </c:pt>
                <c:pt idx="646">
                  <c:v>0.52563657407407405</c:v>
                </c:pt>
                <c:pt idx="647">
                  <c:v>0.52633101851851849</c:v>
                </c:pt>
                <c:pt idx="648">
                  <c:v>0.52702546296296293</c:v>
                </c:pt>
                <c:pt idx="649">
                  <c:v>0.52771990740740737</c:v>
                </c:pt>
                <c:pt idx="650">
                  <c:v>0.52841435185185182</c:v>
                </c:pt>
                <c:pt idx="651">
                  <c:v>0.52910879629629626</c:v>
                </c:pt>
                <c:pt idx="652">
                  <c:v>0.52980324074074081</c:v>
                </c:pt>
                <c:pt idx="653">
                  <c:v>0.53049768518518514</c:v>
                </c:pt>
                <c:pt idx="654">
                  <c:v>0.53119212962962969</c:v>
                </c:pt>
                <c:pt idx="655">
                  <c:v>0.53188657407407403</c:v>
                </c:pt>
                <c:pt idx="656">
                  <c:v>0.53258101851851858</c:v>
                </c:pt>
                <c:pt idx="657">
                  <c:v>0.53327546296296291</c:v>
                </c:pt>
                <c:pt idx="658">
                  <c:v>0.53396990740740746</c:v>
                </c:pt>
                <c:pt idx="659">
                  <c:v>0.53466435185185179</c:v>
                </c:pt>
                <c:pt idx="660">
                  <c:v>0.53535879629629635</c:v>
                </c:pt>
                <c:pt idx="661">
                  <c:v>0.53605324074074068</c:v>
                </c:pt>
                <c:pt idx="662">
                  <c:v>0.53674768518518523</c:v>
                </c:pt>
                <c:pt idx="663">
                  <c:v>0.53744212962962956</c:v>
                </c:pt>
                <c:pt idx="664">
                  <c:v>0.53813657407407411</c:v>
                </c:pt>
                <c:pt idx="665">
                  <c:v>0.53883101851851845</c:v>
                </c:pt>
                <c:pt idx="666">
                  <c:v>0.539525462962963</c:v>
                </c:pt>
                <c:pt idx="667">
                  <c:v>0.54021990740740744</c:v>
                </c:pt>
                <c:pt idx="668">
                  <c:v>0.54091435185185188</c:v>
                </c:pt>
                <c:pt idx="669">
                  <c:v>0.54160879629629632</c:v>
                </c:pt>
                <c:pt idx="670">
                  <c:v>0.54230324074074077</c:v>
                </c:pt>
                <c:pt idx="671">
                  <c:v>0.54299768518518521</c:v>
                </c:pt>
                <c:pt idx="672">
                  <c:v>0.54369212962962965</c:v>
                </c:pt>
                <c:pt idx="673">
                  <c:v>0.54438657407407409</c:v>
                </c:pt>
                <c:pt idx="674">
                  <c:v>0.54508101851851853</c:v>
                </c:pt>
                <c:pt idx="675">
                  <c:v>0.54577546296296298</c:v>
                </c:pt>
                <c:pt idx="676">
                  <c:v>0.54646990740740742</c:v>
                </c:pt>
                <c:pt idx="677">
                  <c:v>0.54716435185185186</c:v>
                </c:pt>
                <c:pt idx="678">
                  <c:v>0.5478587962962963</c:v>
                </c:pt>
                <c:pt idx="679">
                  <c:v>0.54855324074074074</c:v>
                </c:pt>
                <c:pt idx="680">
                  <c:v>0.54924768518518519</c:v>
                </c:pt>
                <c:pt idx="681">
                  <c:v>0.54994212962962963</c:v>
                </c:pt>
                <c:pt idx="682">
                  <c:v>0.55063657407407407</c:v>
                </c:pt>
                <c:pt idx="683">
                  <c:v>0.55133101851851851</c:v>
                </c:pt>
                <c:pt idx="684">
                  <c:v>0.55202546296296295</c:v>
                </c:pt>
                <c:pt idx="685">
                  <c:v>0.5527199074074074</c:v>
                </c:pt>
                <c:pt idx="686">
                  <c:v>0.55341435185185184</c:v>
                </c:pt>
                <c:pt idx="687">
                  <c:v>0.55410879629629628</c:v>
                </c:pt>
                <c:pt idx="688">
                  <c:v>0.55480324074074072</c:v>
                </c:pt>
                <c:pt idx="689">
                  <c:v>0.55549768518518516</c:v>
                </c:pt>
                <c:pt idx="690">
                  <c:v>0.55619212962962961</c:v>
                </c:pt>
                <c:pt idx="691">
                  <c:v>0.55688657407407405</c:v>
                </c:pt>
                <c:pt idx="692">
                  <c:v>0.55758101851851849</c:v>
                </c:pt>
                <c:pt idx="693">
                  <c:v>0.55827546296296293</c:v>
                </c:pt>
                <c:pt idx="694">
                  <c:v>0.55896990740740737</c:v>
                </c:pt>
                <c:pt idx="695">
                  <c:v>0.55966435185185182</c:v>
                </c:pt>
                <c:pt idx="696">
                  <c:v>0.56035879629629626</c:v>
                </c:pt>
                <c:pt idx="697">
                  <c:v>0.56105324074074081</c:v>
                </c:pt>
                <c:pt idx="698">
                  <c:v>0.56174768518518514</c:v>
                </c:pt>
                <c:pt idx="699">
                  <c:v>0.56244212962962969</c:v>
                </c:pt>
                <c:pt idx="700">
                  <c:v>0.56313657407407403</c:v>
                </c:pt>
                <c:pt idx="701">
                  <c:v>0.56383101851851858</c:v>
                </c:pt>
                <c:pt idx="702">
                  <c:v>0.56452546296296291</c:v>
                </c:pt>
                <c:pt idx="703">
                  <c:v>0.56521990740740746</c:v>
                </c:pt>
                <c:pt idx="704">
                  <c:v>0.56591435185185179</c:v>
                </c:pt>
                <c:pt idx="705">
                  <c:v>0.56660879629629635</c:v>
                </c:pt>
                <c:pt idx="706">
                  <c:v>0.56730324074074068</c:v>
                </c:pt>
                <c:pt idx="707">
                  <c:v>0.56799768518518523</c:v>
                </c:pt>
                <c:pt idx="708">
                  <c:v>0.56869212962962956</c:v>
                </c:pt>
                <c:pt idx="709">
                  <c:v>0.56938657407407411</c:v>
                </c:pt>
                <c:pt idx="710">
                  <c:v>0.57008101851851845</c:v>
                </c:pt>
                <c:pt idx="711">
                  <c:v>0.570775462962963</c:v>
                </c:pt>
                <c:pt idx="712">
                  <c:v>0.57146990740740744</c:v>
                </c:pt>
                <c:pt idx="713">
                  <c:v>0.57216435185185188</c:v>
                </c:pt>
                <c:pt idx="714">
                  <c:v>0.57285879629629632</c:v>
                </c:pt>
                <c:pt idx="715">
                  <c:v>0.57355324074074077</c:v>
                </c:pt>
                <c:pt idx="716">
                  <c:v>0.57424768518518521</c:v>
                </c:pt>
                <c:pt idx="717">
                  <c:v>0.57494212962962965</c:v>
                </c:pt>
                <c:pt idx="718">
                  <c:v>0.57563657407407409</c:v>
                </c:pt>
                <c:pt idx="719">
                  <c:v>0.57633101851851853</c:v>
                </c:pt>
                <c:pt idx="720">
                  <c:v>0.57702546296296298</c:v>
                </c:pt>
                <c:pt idx="721">
                  <c:v>0.57771990740740742</c:v>
                </c:pt>
                <c:pt idx="722">
                  <c:v>0.57841435185185186</c:v>
                </c:pt>
                <c:pt idx="723">
                  <c:v>0.5791087962962963</c:v>
                </c:pt>
                <c:pt idx="724">
                  <c:v>0.57980324074074074</c:v>
                </c:pt>
                <c:pt idx="725">
                  <c:v>0.58049768518518519</c:v>
                </c:pt>
                <c:pt idx="726">
                  <c:v>0.58119212962962963</c:v>
                </c:pt>
                <c:pt idx="727">
                  <c:v>0.58188657407407407</c:v>
                </c:pt>
                <c:pt idx="728">
                  <c:v>0.58258101851851851</c:v>
                </c:pt>
                <c:pt idx="729">
                  <c:v>0.58327546296296295</c:v>
                </c:pt>
                <c:pt idx="730">
                  <c:v>0.5839699074074074</c:v>
                </c:pt>
                <c:pt idx="731">
                  <c:v>0.58466435185185184</c:v>
                </c:pt>
                <c:pt idx="732">
                  <c:v>0.58535879629629628</c:v>
                </c:pt>
                <c:pt idx="733">
                  <c:v>0.58605324074074072</c:v>
                </c:pt>
                <c:pt idx="734">
                  <c:v>0.58674768518518516</c:v>
                </c:pt>
                <c:pt idx="735">
                  <c:v>0.58744212962962961</c:v>
                </c:pt>
                <c:pt idx="736">
                  <c:v>0.58813657407407405</c:v>
                </c:pt>
                <c:pt idx="737">
                  <c:v>0.58883101851851849</c:v>
                </c:pt>
                <c:pt idx="738">
                  <c:v>0.58952546296296293</c:v>
                </c:pt>
                <c:pt idx="739">
                  <c:v>0.59021990740740737</c:v>
                </c:pt>
                <c:pt idx="740">
                  <c:v>0.59091435185185182</c:v>
                </c:pt>
                <c:pt idx="741">
                  <c:v>0.59160879629629626</c:v>
                </c:pt>
                <c:pt idx="742">
                  <c:v>0.59230324074074081</c:v>
                </c:pt>
                <c:pt idx="743">
                  <c:v>0.59299768518518514</c:v>
                </c:pt>
                <c:pt idx="744">
                  <c:v>0.59369212962962969</c:v>
                </c:pt>
                <c:pt idx="745">
                  <c:v>0.59438657407407403</c:v>
                </c:pt>
                <c:pt idx="746">
                  <c:v>0.59508101851851858</c:v>
                </c:pt>
                <c:pt idx="747">
                  <c:v>0.59577546296296291</c:v>
                </c:pt>
                <c:pt idx="748">
                  <c:v>0.59646990740740746</c:v>
                </c:pt>
                <c:pt idx="749">
                  <c:v>0.59716435185185179</c:v>
                </c:pt>
                <c:pt idx="750">
                  <c:v>0.59785879629629635</c:v>
                </c:pt>
                <c:pt idx="751">
                  <c:v>0.59855324074074068</c:v>
                </c:pt>
                <c:pt idx="752">
                  <c:v>0.59924768518518523</c:v>
                </c:pt>
                <c:pt idx="753">
                  <c:v>0.59994212962962956</c:v>
                </c:pt>
                <c:pt idx="754">
                  <c:v>0.60063657407407411</c:v>
                </c:pt>
                <c:pt idx="755">
                  <c:v>0.60133101851851845</c:v>
                </c:pt>
                <c:pt idx="756">
                  <c:v>0.602025462962963</c:v>
                </c:pt>
                <c:pt idx="757">
                  <c:v>0.60271990740740744</c:v>
                </c:pt>
                <c:pt idx="758">
                  <c:v>0.60341435185185188</c:v>
                </c:pt>
                <c:pt idx="759">
                  <c:v>0.60410879629629632</c:v>
                </c:pt>
                <c:pt idx="760">
                  <c:v>0.60480324074074077</c:v>
                </c:pt>
                <c:pt idx="761">
                  <c:v>0.60549768518518521</c:v>
                </c:pt>
                <c:pt idx="762">
                  <c:v>0.60619212962962965</c:v>
                </c:pt>
                <c:pt idx="763">
                  <c:v>0.60688657407407409</c:v>
                </c:pt>
                <c:pt idx="764">
                  <c:v>0.60758101851851853</c:v>
                </c:pt>
                <c:pt idx="765">
                  <c:v>0.60827546296296298</c:v>
                </c:pt>
                <c:pt idx="766">
                  <c:v>0.60896990740740742</c:v>
                </c:pt>
                <c:pt idx="767">
                  <c:v>0.60966435185185186</c:v>
                </c:pt>
                <c:pt idx="768">
                  <c:v>0.6103587962962963</c:v>
                </c:pt>
                <c:pt idx="769">
                  <c:v>0.61105324074074074</c:v>
                </c:pt>
                <c:pt idx="770">
                  <c:v>0.61174768518518519</c:v>
                </c:pt>
                <c:pt idx="771">
                  <c:v>0.61244212962962963</c:v>
                </c:pt>
                <c:pt idx="772">
                  <c:v>0.61313657407407407</c:v>
                </c:pt>
                <c:pt idx="773">
                  <c:v>0.61383101851851851</c:v>
                </c:pt>
                <c:pt idx="774">
                  <c:v>0.61452546296296295</c:v>
                </c:pt>
                <c:pt idx="775">
                  <c:v>0.6152199074074074</c:v>
                </c:pt>
                <c:pt idx="776">
                  <c:v>0.61591435185185184</c:v>
                </c:pt>
                <c:pt idx="777">
                  <c:v>0.61660879629629628</c:v>
                </c:pt>
                <c:pt idx="778">
                  <c:v>0.61730324074074072</c:v>
                </c:pt>
                <c:pt idx="779">
                  <c:v>0.61799768518518516</c:v>
                </c:pt>
                <c:pt idx="780">
                  <c:v>0.61869212962962961</c:v>
                </c:pt>
                <c:pt idx="781">
                  <c:v>0.61938657407407405</c:v>
                </c:pt>
                <c:pt idx="782">
                  <c:v>0.62008101851851849</c:v>
                </c:pt>
                <c:pt idx="783">
                  <c:v>0.62077546296296293</c:v>
                </c:pt>
                <c:pt idx="784">
                  <c:v>0.62146990740740737</c:v>
                </c:pt>
                <c:pt idx="785">
                  <c:v>0.62216435185185182</c:v>
                </c:pt>
                <c:pt idx="786">
                  <c:v>0.62285879629629626</c:v>
                </c:pt>
                <c:pt idx="787">
                  <c:v>0.62355324074074081</c:v>
                </c:pt>
                <c:pt idx="788">
                  <c:v>0.62424768518518514</c:v>
                </c:pt>
                <c:pt idx="789">
                  <c:v>0.62494212962962969</c:v>
                </c:pt>
                <c:pt idx="790">
                  <c:v>0.62563657407407403</c:v>
                </c:pt>
                <c:pt idx="791">
                  <c:v>0.62633101851851858</c:v>
                </c:pt>
                <c:pt idx="792">
                  <c:v>0.62702546296296291</c:v>
                </c:pt>
                <c:pt idx="793">
                  <c:v>0.62771990740740746</c:v>
                </c:pt>
                <c:pt idx="794">
                  <c:v>0.62841435185185179</c:v>
                </c:pt>
                <c:pt idx="795">
                  <c:v>0.62910879629629635</c:v>
                </c:pt>
                <c:pt idx="796">
                  <c:v>0.62980324074074068</c:v>
                </c:pt>
                <c:pt idx="797">
                  <c:v>0.63049768518518523</c:v>
                </c:pt>
                <c:pt idx="798">
                  <c:v>0.63119212962962956</c:v>
                </c:pt>
                <c:pt idx="799">
                  <c:v>0.63188657407407411</c:v>
                </c:pt>
                <c:pt idx="800">
                  <c:v>0.63258101851851845</c:v>
                </c:pt>
                <c:pt idx="801">
                  <c:v>0.633275462962963</c:v>
                </c:pt>
                <c:pt idx="802">
                  <c:v>0.63396990740740744</c:v>
                </c:pt>
                <c:pt idx="803">
                  <c:v>0.63466435185185188</c:v>
                </c:pt>
                <c:pt idx="804">
                  <c:v>0.63535879629629632</c:v>
                </c:pt>
                <c:pt idx="805">
                  <c:v>0.63605324074074077</c:v>
                </c:pt>
                <c:pt idx="806">
                  <c:v>0.63674768518518521</c:v>
                </c:pt>
                <c:pt idx="807">
                  <c:v>0.63744212962962965</c:v>
                </c:pt>
                <c:pt idx="808">
                  <c:v>0.63813657407407409</c:v>
                </c:pt>
                <c:pt idx="809">
                  <c:v>0.63883101851851853</c:v>
                </c:pt>
                <c:pt idx="810">
                  <c:v>0.63952546296296298</c:v>
                </c:pt>
                <c:pt idx="811">
                  <c:v>0.64021990740740742</c:v>
                </c:pt>
                <c:pt idx="812">
                  <c:v>0.64091435185185186</c:v>
                </c:pt>
                <c:pt idx="813">
                  <c:v>0.6416087962962963</c:v>
                </c:pt>
                <c:pt idx="814">
                  <c:v>0.64230324074074074</c:v>
                </c:pt>
                <c:pt idx="815">
                  <c:v>0.64299768518518519</c:v>
                </c:pt>
                <c:pt idx="816">
                  <c:v>0.64369212962962963</c:v>
                </c:pt>
                <c:pt idx="817">
                  <c:v>0.64438657407407407</c:v>
                </c:pt>
                <c:pt idx="818">
                  <c:v>0.64508101851851851</c:v>
                </c:pt>
                <c:pt idx="819">
                  <c:v>0.64577546296296295</c:v>
                </c:pt>
                <c:pt idx="820">
                  <c:v>0.6464699074074074</c:v>
                </c:pt>
                <c:pt idx="821">
                  <c:v>0.64716435185185184</c:v>
                </c:pt>
                <c:pt idx="822">
                  <c:v>0.64785879629629628</c:v>
                </c:pt>
                <c:pt idx="823">
                  <c:v>0.64855324074074072</c:v>
                </c:pt>
                <c:pt idx="824">
                  <c:v>0.64924768518518516</c:v>
                </c:pt>
                <c:pt idx="825">
                  <c:v>0.64994212962962961</c:v>
                </c:pt>
                <c:pt idx="826">
                  <c:v>0.65063657407407405</c:v>
                </c:pt>
                <c:pt idx="827">
                  <c:v>0.65133101851851849</c:v>
                </c:pt>
                <c:pt idx="828">
                  <c:v>0.65202546296296293</c:v>
                </c:pt>
                <c:pt idx="829">
                  <c:v>0.65271990740740737</c:v>
                </c:pt>
                <c:pt idx="830">
                  <c:v>0.65341435185185182</c:v>
                </c:pt>
                <c:pt idx="831">
                  <c:v>0.65410879629629626</c:v>
                </c:pt>
                <c:pt idx="832">
                  <c:v>0.65480324074074081</c:v>
                </c:pt>
                <c:pt idx="833">
                  <c:v>0.65549768518518514</c:v>
                </c:pt>
                <c:pt idx="834">
                  <c:v>0.65619212962962969</c:v>
                </c:pt>
                <c:pt idx="835">
                  <c:v>0.65688657407407403</c:v>
                </c:pt>
                <c:pt idx="836">
                  <c:v>0.65758101851851858</c:v>
                </c:pt>
                <c:pt idx="837">
                  <c:v>0.65827546296296291</c:v>
                </c:pt>
                <c:pt idx="838">
                  <c:v>0.65896990740740746</c:v>
                </c:pt>
                <c:pt idx="839">
                  <c:v>0.65966435185185179</c:v>
                </c:pt>
                <c:pt idx="840">
                  <c:v>0.66035879629629635</c:v>
                </c:pt>
                <c:pt idx="841">
                  <c:v>0.66105324074074068</c:v>
                </c:pt>
                <c:pt idx="842">
                  <c:v>0.66174768518518523</c:v>
                </c:pt>
                <c:pt idx="843">
                  <c:v>0.66244212962962956</c:v>
                </c:pt>
                <c:pt idx="844">
                  <c:v>0.66313657407407411</c:v>
                </c:pt>
                <c:pt idx="845">
                  <c:v>0.66383101851851845</c:v>
                </c:pt>
                <c:pt idx="846">
                  <c:v>0.664525462962963</c:v>
                </c:pt>
                <c:pt idx="847">
                  <c:v>0.66521990740740744</c:v>
                </c:pt>
                <c:pt idx="848">
                  <c:v>0.66591435185185188</c:v>
                </c:pt>
                <c:pt idx="849">
                  <c:v>0.66660879629629632</c:v>
                </c:pt>
                <c:pt idx="850">
                  <c:v>0.66730324074074077</c:v>
                </c:pt>
                <c:pt idx="851">
                  <c:v>0.66799768518518521</c:v>
                </c:pt>
                <c:pt idx="852">
                  <c:v>0.66869212962962965</c:v>
                </c:pt>
                <c:pt idx="853">
                  <c:v>0.66938657407407398</c:v>
                </c:pt>
                <c:pt idx="854">
                  <c:v>0.67008101851851853</c:v>
                </c:pt>
                <c:pt idx="855">
                  <c:v>0.67077546296296298</c:v>
                </c:pt>
                <c:pt idx="856">
                  <c:v>0.67146990740740742</c:v>
                </c:pt>
                <c:pt idx="857">
                  <c:v>0.67216435185185175</c:v>
                </c:pt>
                <c:pt idx="858">
                  <c:v>0.6728587962962963</c:v>
                </c:pt>
                <c:pt idx="859">
                  <c:v>0.67355324074074074</c:v>
                </c:pt>
                <c:pt idx="860">
                  <c:v>0.67424768518518519</c:v>
                </c:pt>
                <c:pt idx="861">
                  <c:v>0.67494212962962974</c:v>
                </c:pt>
                <c:pt idx="862">
                  <c:v>0.67563657407407407</c:v>
                </c:pt>
                <c:pt idx="863">
                  <c:v>0.67633101851851851</c:v>
                </c:pt>
                <c:pt idx="864">
                  <c:v>0.67702546296296295</c:v>
                </c:pt>
                <c:pt idx="865">
                  <c:v>0.67771990740740751</c:v>
                </c:pt>
                <c:pt idx="866">
                  <c:v>0.67841435185185184</c:v>
                </c:pt>
                <c:pt idx="867">
                  <c:v>0.67910879629629628</c:v>
                </c:pt>
                <c:pt idx="868">
                  <c:v>0.67980324074074072</c:v>
                </c:pt>
                <c:pt idx="869">
                  <c:v>0.68049768518518527</c:v>
                </c:pt>
                <c:pt idx="870">
                  <c:v>0.68119212962962961</c:v>
                </c:pt>
                <c:pt idx="871">
                  <c:v>0.68188657407407405</c:v>
                </c:pt>
                <c:pt idx="872">
                  <c:v>0.68258101851851849</c:v>
                </c:pt>
                <c:pt idx="873">
                  <c:v>0.68327546296296304</c:v>
                </c:pt>
                <c:pt idx="874">
                  <c:v>0.68396990740740737</c:v>
                </c:pt>
                <c:pt idx="875">
                  <c:v>0.68466435185185182</c:v>
                </c:pt>
                <c:pt idx="876">
                  <c:v>0.68535879629629637</c:v>
                </c:pt>
                <c:pt idx="877">
                  <c:v>0.68605324074074081</c:v>
                </c:pt>
                <c:pt idx="878">
                  <c:v>0.68674768518518514</c:v>
                </c:pt>
                <c:pt idx="879">
                  <c:v>0.68744212962962958</c:v>
                </c:pt>
                <c:pt idx="880">
                  <c:v>0.68813657407407414</c:v>
                </c:pt>
                <c:pt idx="881">
                  <c:v>0.68883101851851858</c:v>
                </c:pt>
                <c:pt idx="882">
                  <c:v>0.68952546296296291</c:v>
                </c:pt>
                <c:pt idx="883">
                  <c:v>0.69021990740740735</c:v>
                </c:pt>
                <c:pt idx="884">
                  <c:v>0.6909143518518519</c:v>
                </c:pt>
                <c:pt idx="885">
                  <c:v>0.69160879629629635</c:v>
                </c:pt>
                <c:pt idx="886">
                  <c:v>0.69230324074074068</c:v>
                </c:pt>
                <c:pt idx="887">
                  <c:v>0.69299768518518512</c:v>
                </c:pt>
                <c:pt idx="888">
                  <c:v>0.69369212962962967</c:v>
                </c:pt>
                <c:pt idx="889">
                  <c:v>0.69438657407407411</c:v>
                </c:pt>
                <c:pt idx="890">
                  <c:v>0.69508101851851845</c:v>
                </c:pt>
                <c:pt idx="891">
                  <c:v>0.695775462962963</c:v>
                </c:pt>
                <c:pt idx="892">
                  <c:v>0.69646990740740744</c:v>
                </c:pt>
                <c:pt idx="893">
                  <c:v>0.69716435185185188</c:v>
                </c:pt>
                <c:pt idx="894">
                  <c:v>0.69785879629629621</c:v>
                </c:pt>
                <c:pt idx="895">
                  <c:v>0.69855324074074077</c:v>
                </c:pt>
                <c:pt idx="896">
                  <c:v>0.69924768518518521</c:v>
                </c:pt>
                <c:pt idx="897">
                  <c:v>0.69994212962962965</c:v>
                </c:pt>
                <c:pt idx="898">
                  <c:v>0.70063657407407398</c:v>
                </c:pt>
                <c:pt idx="899">
                  <c:v>0.70133101851851853</c:v>
                </c:pt>
                <c:pt idx="900">
                  <c:v>0.70202546296296298</c:v>
                </c:pt>
                <c:pt idx="901">
                  <c:v>0.70271990740740742</c:v>
                </c:pt>
                <c:pt idx="902">
                  <c:v>0.70341435185185175</c:v>
                </c:pt>
                <c:pt idx="903">
                  <c:v>0.7041087962962963</c:v>
                </c:pt>
                <c:pt idx="904">
                  <c:v>0.70480324074074074</c:v>
                </c:pt>
                <c:pt idx="905">
                  <c:v>0.70549768518518519</c:v>
                </c:pt>
                <c:pt idx="906">
                  <c:v>0.70619212962962974</c:v>
                </c:pt>
                <c:pt idx="907">
                  <c:v>0.70688657407407407</c:v>
                </c:pt>
                <c:pt idx="908">
                  <c:v>0.70758101851851851</c:v>
                </c:pt>
                <c:pt idx="909">
                  <c:v>0.70827546296296295</c:v>
                </c:pt>
                <c:pt idx="910">
                  <c:v>0.70896990740740751</c:v>
                </c:pt>
                <c:pt idx="911">
                  <c:v>0.70966435185185184</c:v>
                </c:pt>
                <c:pt idx="912">
                  <c:v>0.71035879629629628</c:v>
                </c:pt>
                <c:pt idx="913">
                  <c:v>0.71105324074074072</c:v>
                </c:pt>
                <c:pt idx="914">
                  <c:v>0.71174768518518527</c:v>
                </c:pt>
                <c:pt idx="915">
                  <c:v>0.71244212962962961</c:v>
                </c:pt>
                <c:pt idx="916">
                  <c:v>0.71313657407407405</c:v>
                </c:pt>
                <c:pt idx="917">
                  <c:v>0.71383101851851849</c:v>
                </c:pt>
                <c:pt idx="918">
                  <c:v>0.71452546296296304</c:v>
                </c:pt>
                <c:pt idx="919">
                  <c:v>0.71520833333333333</c:v>
                </c:pt>
                <c:pt idx="920">
                  <c:v>0.71590277777777789</c:v>
                </c:pt>
                <c:pt idx="921">
                  <c:v>0.71659722222222222</c:v>
                </c:pt>
                <c:pt idx="922">
                  <c:v>0.71729166666666666</c:v>
                </c:pt>
                <c:pt idx="923">
                  <c:v>0.7179861111111111</c:v>
                </c:pt>
                <c:pt idx="924">
                  <c:v>0.71868055555555566</c:v>
                </c:pt>
                <c:pt idx="925">
                  <c:v>0.71937499999999999</c:v>
                </c:pt>
                <c:pt idx="926">
                  <c:v>0.72006944444444443</c:v>
                </c:pt>
                <c:pt idx="927">
                  <c:v>0.72076388888888887</c:v>
                </c:pt>
                <c:pt idx="928">
                  <c:v>0.72145833333333342</c:v>
                </c:pt>
                <c:pt idx="929">
                  <c:v>0.72215277777777775</c:v>
                </c:pt>
                <c:pt idx="930">
                  <c:v>0.7228472222222222</c:v>
                </c:pt>
                <c:pt idx="931">
                  <c:v>0.72354166666666664</c:v>
                </c:pt>
                <c:pt idx="932">
                  <c:v>0.72423611111111119</c:v>
                </c:pt>
                <c:pt idx="933">
                  <c:v>0.72493055555555552</c:v>
                </c:pt>
                <c:pt idx="934">
                  <c:v>0.72562499999999996</c:v>
                </c:pt>
                <c:pt idx="935">
                  <c:v>0.72631944444444441</c:v>
                </c:pt>
                <c:pt idx="936">
                  <c:v>0.72701388888888896</c:v>
                </c:pt>
                <c:pt idx="937">
                  <c:v>0.72770833333333329</c:v>
                </c:pt>
                <c:pt idx="938">
                  <c:v>0.72840277777777773</c:v>
                </c:pt>
                <c:pt idx="939">
                  <c:v>0.72909722222222229</c:v>
                </c:pt>
                <c:pt idx="940">
                  <c:v>0.72979166666666673</c:v>
                </c:pt>
                <c:pt idx="941">
                  <c:v>0.73048611111111106</c:v>
                </c:pt>
                <c:pt idx="942">
                  <c:v>0.7311805555555555</c:v>
                </c:pt>
                <c:pt idx="943">
                  <c:v>0.73187500000000005</c:v>
                </c:pt>
                <c:pt idx="944">
                  <c:v>0.7325694444444445</c:v>
                </c:pt>
                <c:pt idx="945">
                  <c:v>0.73326388888888883</c:v>
                </c:pt>
                <c:pt idx="946">
                  <c:v>0.73395833333333327</c:v>
                </c:pt>
                <c:pt idx="947">
                  <c:v>0.73465277777777782</c:v>
                </c:pt>
                <c:pt idx="948">
                  <c:v>0.73534722222222226</c:v>
                </c:pt>
                <c:pt idx="949">
                  <c:v>0.73604166666666659</c:v>
                </c:pt>
                <c:pt idx="950">
                  <c:v>0.73673611111111104</c:v>
                </c:pt>
                <c:pt idx="951">
                  <c:v>0.73743055555555559</c:v>
                </c:pt>
                <c:pt idx="952">
                  <c:v>0.73812500000000003</c:v>
                </c:pt>
                <c:pt idx="953">
                  <c:v>0.73881944444444436</c:v>
                </c:pt>
                <c:pt idx="954">
                  <c:v>0.73951388888888892</c:v>
                </c:pt>
                <c:pt idx="955">
                  <c:v>0.74020833333333336</c:v>
                </c:pt>
                <c:pt idx="956">
                  <c:v>0.7409027777777778</c:v>
                </c:pt>
                <c:pt idx="957">
                  <c:v>0.74159722222222213</c:v>
                </c:pt>
                <c:pt idx="958">
                  <c:v>0.74229166666666668</c:v>
                </c:pt>
                <c:pt idx="959">
                  <c:v>0.74298611111111112</c:v>
                </c:pt>
                <c:pt idx="960">
                  <c:v>0.74368055555555557</c:v>
                </c:pt>
                <c:pt idx="961">
                  <c:v>0.7443749999999999</c:v>
                </c:pt>
                <c:pt idx="962">
                  <c:v>0.74506944444444445</c:v>
                </c:pt>
                <c:pt idx="963">
                  <c:v>0.74576388888888889</c:v>
                </c:pt>
                <c:pt idx="964">
                  <c:v>0.74645833333333333</c:v>
                </c:pt>
                <c:pt idx="965">
                  <c:v>0.74715277777777767</c:v>
                </c:pt>
                <c:pt idx="966">
                  <c:v>0.74784722222222222</c:v>
                </c:pt>
                <c:pt idx="967">
                  <c:v>0.74854166666666666</c:v>
                </c:pt>
                <c:pt idx="968">
                  <c:v>0.7492361111111111</c:v>
                </c:pt>
                <c:pt idx="969">
                  <c:v>0.74993055555555566</c:v>
                </c:pt>
                <c:pt idx="970">
                  <c:v>0.75062499999999999</c:v>
                </c:pt>
                <c:pt idx="971">
                  <c:v>0.75131944444444443</c:v>
                </c:pt>
                <c:pt idx="972">
                  <c:v>0.75201388888888887</c:v>
                </c:pt>
                <c:pt idx="973">
                  <c:v>0.75270833333333342</c:v>
                </c:pt>
                <c:pt idx="974">
                  <c:v>0.75340277777777775</c:v>
                </c:pt>
                <c:pt idx="975">
                  <c:v>0.7540972222222222</c:v>
                </c:pt>
                <c:pt idx="976">
                  <c:v>0.75479166666666664</c:v>
                </c:pt>
                <c:pt idx="977">
                  <c:v>0.75548611111111119</c:v>
                </c:pt>
                <c:pt idx="978">
                  <c:v>0.75618055555555552</c:v>
                </c:pt>
                <c:pt idx="979">
                  <c:v>0.75687499999999996</c:v>
                </c:pt>
                <c:pt idx="980">
                  <c:v>0.75756944444444452</c:v>
                </c:pt>
                <c:pt idx="981">
                  <c:v>0.75826388888888896</c:v>
                </c:pt>
                <c:pt idx="982">
                  <c:v>0.75895833333333329</c:v>
                </c:pt>
                <c:pt idx="983">
                  <c:v>0.75965277777777773</c:v>
                </c:pt>
                <c:pt idx="984">
                  <c:v>0.76034722222222229</c:v>
                </c:pt>
                <c:pt idx="985">
                  <c:v>0.76104166666666673</c:v>
                </c:pt>
                <c:pt idx="986">
                  <c:v>0.76173611111111106</c:v>
                </c:pt>
                <c:pt idx="987">
                  <c:v>0.7624305555555555</c:v>
                </c:pt>
                <c:pt idx="988">
                  <c:v>0.76312500000000005</c:v>
                </c:pt>
                <c:pt idx="989">
                  <c:v>0.7638194444444445</c:v>
                </c:pt>
                <c:pt idx="990">
                  <c:v>0.76451388888888883</c:v>
                </c:pt>
                <c:pt idx="991">
                  <c:v>0.76520833333333327</c:v>
                </c:pt>
                <c:pt idx="992">
                  <c:v>0.76590277777777782</c:v>
                </c:pt>
                <c:pt idx="993">
                  <c:v>0.76659722222222226</c:v>
                </c:pt>
                <c:pt idx="994">
                  <c:v>0.76729166666666659</c:v>
                </c:pt>
                <c:pt idx="995">
                  <c:v>0.76798611111111104</c:v>
                </c:pt>
                <c:pt idx="996">
                  <c:v>0.76868055555555559</c:v>
                </c:pt>
                <c:pt idx="997">
                  <c:v>0.76937500000000003</c:v>
                </c:pt>
                <c:pt idx="998">
                  <c:v>0.77006944444444436</c:v>
                </c:pt>
                <c:pt idx="999">
                  <c:v>0.77076388888888892</c:v>
                </c:pt>
                <c:pt idx="1000">
                  <c:v>0.77145833333333336</c:v>
                </c:pt>
                <c:pt idx="1001">
                  <c:v>0.7721527777777778</c:v>
                </c:pt>
                <c:pt idx="1002">
                  <c:v>0.77284722222222213</c:v>
                </c:pt>
                <c:pt idx="1003">
                  <c:v>0.77354166666666668</c:v>
                </c:pt>
                <c:pt idx="1004">
                  <c:v>0.77423611111111112</c:v>
                </c:pt>
                <c:pt idx="1005">
                  <c:v>0.77493055555555557</c:v>
                </c:pt>
                <c:pt idx="1006">
                  <c:v>0.7756249999999999</c:v>
                </c:pt>
                <c:pt idx="1007">
                  <c:v>0.77631944444444445</c:v>
                </c:pt>
                <c:pt idx="1008">
                  <c:v>0.77701388888888889</c:v>
                </c:pt>
                <c:pt idx="1009">
                  <c:v>0.77770833333333333</c:v>
                </c:pt>
                <c:pt idx="1010">
                  <c:v>0.77840277777777767</c:v>
                </c:pt>
                <c:pt idx="1011">
                  <c:v>0.77909722222222222</c:v>
                </c:pt>
                <c:pt idx="1012">
                  <c:v>0.77979166666666666</c:v>
                </c:pt>
                <c:pt idx="1013">
                  <c:v>0.7804861111111111</c:v>
                </c:pt>
                <c:pt idx="1014">
                  <c:v>0.78118055555555566</c:v>
                </c:pt>
                <c:pt idx="1015">
                  <c:v>0.78187499999999999</c:v>
                </c:pt>
                <c:pt idx="1016">
                  <c:v>0.78256944444444443</c:v>
                </c:pt>
                <c:pt idx="1017">
                  <c:v>0.78326388888888887</c:v>
                </c:pt>
                <c:pt idx="1018">
                  <c:v>0.78395833333333342</c:v>
                </c:pt>
                <c:pt idx="1019">
                  <c:v>0.78465277777777775</c:v>
                </c:pt>
                <c:pt idx="1020">
                  <c:v>0.7853472222222222</c:v>
                </c:pt>
                <c:pt idx="1021">
                  <c:v>0.78604166666666664</c:v>
                </c:pt>
                <c:pt idx="1022">
                  <c:v>0.78673611111111119</c:v>
                </c:pt>
                <c:pt idx="1023">
                  <c:v>0.78743055555555552</c:v>
                </c:pt>
                <c:pt idx="1024">
                  <c:v>0.78812499999999996</c:v>
                </c:pt>
                <c:pt idx="1025">
                  <c:v>0.78881944444444441</c:v>
                </c:pt>
                <c:pt idx="1026">
                  <c:v>0.78951388888888896</c:v>
                </c:pt>
                <c:pt idx="1027">
                  <c:v>0.79020833333333329</c:v>
                </c:pt>
                <c:pt idx="1028">
                  <c:v>0.79090277777777773</c:v>
                </c:pt>
                <c:pt idx="1029">
                  <c:v>0.79159722222222229</c:v>
                </c:pt>
                <c:pt idx="1030">
                  <c:v>0.79229166666666673</c:v>
                </c:pt>
                <c:pt idx="1031">
                  <c:v>0.79298611111111106</c:v>
                </c:pt>
                <c:pt idx="1032">
                  <c:v>0.7936805555555555</c:v>
                </c:pt>
                <c:pt idx="1033">
                  <c:v>0.79437500000000005</c:v>
                </c:pt>
                <c:pt idx="1034">
                  <c:v>0.7950694444444445</c:v>
                </c:pt>
                <c:pt idx="1035">
                  <c:v>0.79576388888888883</c:v>
                </c:pt>
                <c:pt idx="1036">
                  <c:v>0.79645833333333327</c:v>
                </c:pt>
                <c:pt idx="1037">
                  <c:v>0.79715277777777782</c:v>
                </c:pt>
                <c:pt idx="1038">
                  <c:v>0.79784722222222226</c:v>
                </c:pt>
                <c:pt idx="1039">
                  <c:v>0.79854166666666659</c:v>
                </c:pt>
                <c:pt idx="1040">
                  <c:v>0.79923611111111115</c:v>
                </c:pt>
                <c:pt idx="1041">
                  <c:v>0.79993055555555559</c:v>
                </c:pt>
                <c:pt idx="1042">
                  <c:v>0.80062500000000003</c:v>
                </c:pt>
                <c:pt idx="1043">
                  <c:v>0.80131944444444436</c:v>
                </c:pt>
                <c:pt idx="1044">
                  <c:v>0.80201388888888892</c:v>
                </c:pt>
                <c:pt idx="1045">
                  <c:v>0.80270833333333336</c:v>
                </c:pt>
                <c:pt idx="1046">
                  <c:v>0.8034027777777778</c:v>
                </c:pt>
                <c:pt idx="1047">
                  <c:v>0.80409722222222213</c:v>
                </c:pt>
                <c:pt idx="1048">
                  <c:v>0.80479166666666668</c:v>
                </c:pt>
                <c:pt idx="1049">
                  <c:v>0.80548611111111112</c:v>
                </c:pt>
                <c:pt idx="1050">
                  <c:v>0.80618055555555557</c:v>
                </c:pt>
                <c:pt idx="1051">
                  <c:v>0.8068749999999999</c:v>
                </c:pt>
                <c:pt idx="1052">
                  <c:v>0.80756944444444445</c:v>
                </c:pt>
                <c:pt idx="1053">
                  <c:v>0.80826388888888889</c:v>
                </c:pt>
                <c:pt idx="1054">
                  <c:v>0.80895833333333333</c:v>
                </c:pt>
                <c:pt idx="1055">
                  <c:v>0.80965277777777767</c:v>
                </c:pt>
                <c:pt idx="1056">
                  <c:v>0.81034722222222222</c:v>
                </c:pt>
                <c:pt idx="1057">
                  <c:v>0.81104166666666666</c:v>
                </c:pt>
                <c:pt idx="1058">
                  <c:v>0.8117361111111111</c:v>
                </c:pt>
                <c:pt idx="1059">
                  <c:v>0.81243055555555566</c:v>
                </c:pt>
                <c:pt idx="1060">
                  <c:v>0.81312499999999999</c:v>
                </c:pt>
                <c:pt idx="1061">
                  <c:v>0.81381944444444443</c:v>
                </c:pt>
                <c:pt idx="1062">
                  <c:v>0.81451388888888887</c:v>
                </c:pt>
                <c:pt idx="1063">
                  <c:v>0.81520833333333342</c:v>
                </c:pt>
                <c:pt idx="1064">
                  <c:v>0.81590277777777775</c:v>
                </c:pt>
                <c:pt idx="1065">
                  <c:v>0.8165972222222222</c:v>
                </c:pt>
                <c:pt idx="1066">
                  <c:v>0.81729166666666664</c:v>
                </c:pt>
                <c:pt idx="1067">
                  <c:v>0.81798611111111119</c:v>
                </c:pt>
                <c:pt idx="1068">
                  <c:v>0.81868055555555552</c:v>
                </c:pt>
                <c:pt idx="1069">
                  <c:v>0.81937499999999996</c:v>
                </c:pt>
                <c:pt idx="1070">
                  <c:v>0.82006944444444441</c:v>
                </c:pt>
                <c:pt idx="1071">
                  <c:v>0.82076388888888896</c:v>
                </c:pt>
                <c:pt idx="1072">
                  <c:v>0.82145833333333329</c:v>
                </c:pt>
                <c:pt idx="1073">
                  <c:v>0.82215277777777773</c:v>
                </c:pt>
                <c:pt idx="1074">
                  <c:v>0.82284722222222229</c:v>
                </c:pt>
                <c:pt idx="1075">
                  <c:v>0.82354166666666673</c:v>
                </c:pt>
                <c:pt idx="1076">
                  <c:v>0.82423611111111106</c:v>
                </c:pt>
                <c:pt idx="1077">
                  <c:v>0.8249305555555555</c:v>
                </c:pt>
                <c:pt idx="1078">
                  <c:v>0.82562500000000005</c:v>
                </c:pt>
                <c:pt idx="1079">
                  <c:v>0.8263194444444445</c:v>
                </c:pt>
                <c:pt idx="1080">
                  <c:v>0.82701388888888883</c:v>
                </c:pt>
                <c:pt idx="1081">
                  <c:v>0.82770833333333327</c:v>
                </c:pt>
                <c:pt idx="1082">
                  <c:v>0.82840277777777782</c:v>
                </c:pt>
                <c:pt idx="1083">
                  <c:v>0.82909722222222226</c:v>
                </c:pt>
                <c:pt idx="1084">
                  <c:v>0.82979166666666659</c:v>
                </c:pt>
                <c:pt idx="1085">
                  <c:v>0.83048611111111104</c:v>
                </c:pt>
                <c:pt idx="1086">
                  <c:v>0.83118055555555559</c:v>
                </c:pt>
                <c:pt idx="1087">
                  <c:v>0.83187500000000003</c:v>
                </c:pt>
                <c:pt idx="1088">
                  <c:v>0.83256944444444436</c:v>
                </c:pt>
                <c:pt idx="1089">
                  <c:v>0.83326388888888892</c:v>
                </c:pt>
                <c:pt idx="1090">
                  <c:v>0.83395833333333336</c:v>
                </c:pt>
                <c:pt idx="1091">
                  <c:v>0.8346527777777778</c:v>
                </c:pt>
                <c:pt idx="1092">
                  <c:v>0.83534722222222213</c:v>
                </c:pt>
                <c:pt idx="1093">
                  <c:v>0.83604166666666668</c:v>
                </c:pt>
                <c:pt idx="1094">
                  <c:v>0.83673611111111112</c:v>
                </c:pt>
                <c:pt idx="1095">
                  <c:v>0.83743055555555557</c:v>
                </c:pt>
                <c:pt idx="1096">
                  <c:v>0.8381249999999999</c:v>
                </c:pt>
                <c:pt idx="1097">
                  <c:v>0.83881944444444445</c:v>
                </c:pt>
                <c:pt idx="1098">
                  <c:v>0.83951388888888889</c:v>
                </c:pt>
                <c:pt idx="1099">
                  <c:v>0.84020833333333333</c:v>
                </c:pt>
                <c:pt idx="1100">
                  <c:v>0.84090277777777789</c:v>
                </c:pt>
                <c:pt idx="1101">
                  <c:v>0.84159722222222222</c:v>
                </c:pt>
                <c:pt idx="1102">
                  <c:v>0.84229166666666666</c:v>
                </c:pt>
                <c:pt idx="1103">
                  <c:v>0.8429861111111111</c:v>
                </c:pt>
                <c:pt idx="1104">
                  <c:v>0.84368055555555566</c:v>
                </c:pt>
                <c:pt idx="1105">
                  <c:v>0.84437499999999999</c:v>
                </c:pt>
                <c:pt idx="1106">
                  <c:v>0.84506944444444443</c:v>
                </c:pt>
                <c:pt idx="1107">
                  <c:v>0.84576388888888887</c:v>
                </c:pt>
                <c:pt idx="1108">
                  <c:v>0.84645833333333342</c:v>
                </c:pt>
                <c:pt idx="1109">
                  <c:v>0.84715277777777775</c:v>
                </c:pt>
                <c:pt idx="1110">
                  <c:v>0.8478472222222222</c:v>
                </c:pt>
                <c:pt idx="1111">
                  <c:v>0.84854166666666664</c:v>
                </c:pt>
                <c:pt idx="1112">
                  <c:v>0.84923611111111119</c:v>
                </c:pt>
                <c:pt idx="1113">
                  <c:v>0.84993055555555552</c:v>
                </c:pt>
                <c:pt idx="1114">
                  <c:v>0.85062499999999996</c:v>
                </c:pt>
                <c:pt idx="1115">
                  <c:v>0.85131944444444441</c:v>
                </c:pt>
                <c:pt idx="1116">
                  <c:v>0.85201388888888896</c:v>
                </c:pt>
                <c:pt idx="1117">
                  <c:v>0.85270833333333329</c:v>
                </c:pt>
                <c:pt idx="1118">
                  <c:v>0.85340277777777773</c:v>
                </c:pt>
                <c:pt idx="1119">
                  <c:v>0.85409722222222229</c:v>
                </c:pt>
                <c:pt idx="1120">
                  <c:v>0.85479166666666673</c:v>
                </c:pt>
                <c:pt idx="1121">
                  <c:v>0.85548611111111106</c:v>
                </c:pt>
                <c:pt idx="1122">
                  <c:v>0.8561805555555555</c:v>
                </c:pt>
                <c:pt idx="1123">
                  <c:v>0.85687500000000005</c:v>
                </c:pt>
                <c:pt idx="1124">
                  <c:v>0.8575694444444445</c:v>
                </c:pt>
                <c:pt idx="1125">
                  <c:v>0.85826388888888883</c:v>
                </c:pt>
                <c:pt idx="1126">
                  <c:v>0.85895833333333327</c:v>
                </c:pt>
                <c:pt idx="1127">
                  <c:v>0.85965277777777782</c:v>
                </c:pt>
                <c:pt idx="1128">
                  <c:v>0.86034722222222226</c:v>
                </c:pt>
                <c:pt idx="1129">
                  <c:v>0.86104166666666659</c:v>
                </c:pt>
                <c:pt idx="1130">
                  <c:v>0.86173611111111104</c:v>
                </c:pt>
                <c:pt idx="1131">
                  <c:v>0.86243055555555559</c:v>
                </c:pt>
                <c:pt idx="1132">
                  <c:v>0.86312500000000003</c:v>
                </c:pt>
                <c:pt idx="1133">
                  <c:v>0.86381944444444436</c:v>
                </c:pt>
                <c:pt idx="1134">
                  <c:v>0.86451388888888892</c:v>
                </c:pt>
                <c:pt idx="1135">
                  <c:v>0.86520833333333336</c:v>
                </c:pt>
                <c:pt idx="1136">
                  <c:v>0.8659027777777778</c:v>
                </c:pt>
                <c:pt idx="1137">
                  <c:v>0.86659722222222213</c:v>
                </c:pt>
                <c:pt idx="1138">
                  <c:v>0.86729166666666668</c:v>
                </c:pt>
                <c:pt idx="1139">
                  <c:v>0.86798611111111112</c:v>
                </c:pt>
                <c:pt idx="1140">
                  <c:v>0.86868055555555557</c:v>
                </c:pt>
                <c:pt idx="1141">
                  <c:v>0.8693749999999999</c:v>
                </c:pt>
                <c:pt idx="1142">
                  <c:v>0.87006944444444445</c:v>
                </c:pt>
                <c:pt idx="1143">
                  <c:v>0.87076388888888889</c:v>
                </c:pt>
                <c:pt idx="1144">
                  <c:v>0.87145833333333333</c:v>
                </c:pt>
                <c:pt idx="1145">
                  <c:v>0.87215277777777767</c:v>
                </c:pt>
                <c:pt idx="1146">
                  <c:v>0.87284722222222222</c:v>
                </c:pt>
                <c:pt idx="1147">
                  <c:v>0.87354166666666666</c:v>
                </c:pt>
                <c:pt idx="1148">
                  <c:v>0.8742361111111111</c:v>
                </c:pt>
                <c:pt idx="1149">
                  <c:v>0.87493055555555566</c:v>
                </c:pt>
                <c:pt idx="1150">
                  <c:v>0.87562499999999999</c:v>
                </c:pt>
                <c:pt idx="1151">
                  <c:v>0.87631944444444443</c:v>
                </c:pt>
                <c:pt idx="1152">
                  <c:v>0.87701388888888887</c:v>
                </c:pt>
                <c:pt idx="1153">
                  <c:v>0.87770833333333342</c:v>
                </c:pt>
                <c:pt idx="1154">
                  <c:v>0.87840277777777775</c:v>
                </c:pt>
                <c:pt idx="1155">
                  <c:v>0.8790972222222222</c:v>
                </c:pt>
                <c:pt idx="1156">
                  <c:v>0.87979166666666664</c:v>
                </c:pt>
                <c:pt idx="1157">
                  <c:v>0.88048611111111119</c:v>
                </c:pt>
                <c:pt idx="1158">
                  <c:v>0.88118055555555552</c:v>
                </c:pt>
                <c:pt idx="1159">
                  <c:v>0.88187499999999996</c:v>
                </c:pt>
                <c:pt idx="1160">
                  <c:v>0.88256944444444452</c:v>
                </c:pt>
                <c:pt idx="1161">
                  <c:v>0.88326388888888896</c:v>
                </c:pt>
                <c:pt idx="1162">
                  <c:v>0.88395833333333329</c:v>
                </c:pt>
                <c:pt idx="1163">
                  <c:v>0.88465277777777773</c:v>
                </c:pt>
                <c:pt idx="1164">
                  <c:v>0.88534722222222229</c:v>
                </c:pt>
                <c:pt idx="1165">
                  <c:v>0.88604166666666673</c:v>
                </c:pt>
                <c:pt idx="1166">
                  <c:v>0.88673611111111106</c:v>
                </c:pt>
                <c:pt idx="1167">
                  <c:v>0.8874305555555555</c:v>
                </c:pt>
                <c:pt idx="1168">
                  <c:v>0.88812500000000005</c:v>
                </c:pt>
                <c:pt idx="1169">
                  <c:v>0.8888194444444445</c:v>
                </c:pt>
                <c:pt idx="1170">
                  <c:v>0.88951388888888883</c:v>
                </c:pt>
                <c:pt idx="1171">
                  <c:v>0.89020833333333327</c:v>
                </c:pt>
                <c:pt idx="1172">
                  <c:v>0.89090277777777782</c:v>
                </c:pt>
                <c:pt idx="1173">
                  <c:v>0.89159722222222226</c:v>
                </c:pt>
                <c:pt idx="1174">
                  <c:v>0.89229166666666659</c:v>
                </c:pt>
                <c:pt idx="1175">
                  <c:v>0.89298611111111104</c:v>
                </c:pt>
                <c:pt idx="1176">
                  <c:v>0.89368055555555559</c:v>
                </c:pt>
                <c:pt idx="1177">
                  <c:v>0.89437500000000003</c:v>
                </c:pt>
                <c:pt idx="1178">
                  <c:v>0.89506944444444436</c:v>
                </c:pt>
                <c:pt idx="1179">
                  <c:v>0.89576388888888892</c:v>
                </c:pt>
                <c:pt idx="1180">
                  <c:v>0.89645833333333336</c:v>
                </c:pt>
                <c:pt idx="1181">
                  <c:v>0.8971527777777778</c:v>
                </c:pt>
                <c:pt idx="1182">
                  <c:v>0.89784722222222213</c:v>
                </c:pt>
                <c:pt idx="1183">
                  <c:v>0.89854166666666668</c:v>
                </c:pt>
                <c:pt idx="1184">
                  <c:v>0.89923611111111112</c:v>
                </c:pt>
                <c:pt idx="1185">
                  <c:v>0.89993055555555557</c:v>
                </c:pt>
                <c:pt idx="1186">
                  <c:v>0.9006249999999999</c:v>
                </c:pt>
                <c:pt idx="1187">
                  <c:v>0.90131944444444445</c:v>
                </c:pt>
                <c:pt idx="1188">
                  <c:v>0.90201388888888889</c:v>
                </c:pt>
                <c:pt idx="1189">
                  <c:v>0.90270833333333333</c:v>
                </c:pt>
                <c:pt idx="1190">
                  <c:v>0.90340277777777767</c:v>
                </c:pt>
                <c:pt idx="1191">
                  <c:v>0.90409722222222222</c:v>
                </c:pt>
                <c:pt idx="1192">
                  <c:v>0.90479166666666666</c:v>
                </c:pt>
                <c:pt idx="1193">
                  <c:v>0.9054861111111111</c:v>
                </c:pt>
                <c:pt idx="1194">
                  <c:v>0.90618055555555566</c:v>
                </c:pt>
                <c:pt idx="1195">
                  <c:v>0.90687499999999999</c:v>
                </c:pt>
                <c:pt idx="1196">
                  <c:v>0.90756944444444443</c:v>
                </c:pt>
                <c:pt idx="1197">
                  <c:v>0.90826388888888887</c:v>
                </c:pt>
                <c:pt idx="1198">
                  <c:v>0.90895833333333342</c:v>
                </c:pt>
                <c:pt idx="1199">
                  <c:v>0.90965277777777775</c:v>
                </c:pt>
                <c:pt idx="1200">
                  <c:v>0.9103472222222222</c:v>
                </c:pt>
                <c:pt idx="1201">
                  <c:v>0.91104166666666664</c:v>
                </c:pt>
                <c:pt idx="1202">
                  <c:v>0.91173611111111119</c:v>
                </c:pt>
                <c:pt idx="1203">
                  <c:v>0.91243055555555552</c:v>
                </c:pt>
                <c:pt idx="1204">
                  <c:v>0.91312499999999996</c:v>
                </c:pt>
                <c:pt idx="1205">
                  <c:v>0.91381944444444441</c:v>
                </c:pt>
                <c:pt idx="1206">
                  <c:v>0.91451388888888896</c:v>
                </c:pt>
                <c:pt idx="1207">
                  <c:v>0.91520833333333329</c:v>
                </c:pt>
                <c:pt idx="1208">
                  <c:v>0.91590277777777773</c:v>
                </c:pt>
                <c:pt idx="1209">
                  <c:v>0.91659722222222229</c:v>
                </c:pt>
                <c:pt idx="1210">
                  <c:v>0.91729166666666673</c:v>
                </c:pt>
                <c:pt idx="1211">
                  <c:v>0.91798611111111106</c:v>
                </c:pt>
                <c:pt idx="1212">
                  <c:v>0.9186805555555555</c:v>
                </c:pt>
                <c:pt idx="1213">
                  <c:v>0.91937500000000005</c:v>
                </c:pt>
                <c:pt idx="1214">
                  <c:v>0.9200694444444445</c:v>
                </c:pt>
                <c:pt idx="1215">
                  <c:v>0.92076388888888883</c:v>
                </c:pt>
                <c:pt idx="1216">
                  <c:v>0.92145833333333327</c:v>
                </c:pt>
                <c:pt idx="1217">
                  <c:v>0.92215277777777782</c:v>
                </c:pt>
                <c:pt idx="1218">
                  <c:v>0.92284722222222226</c:v>
                </c:pt>
                <c:pt idx="1219">
                  <c:v>0.92354166666666659</c:v>
                </c:pt>
                <c:pt idx="1220">
                  <c:v>0.92423611111111115</c:v>
                </c:pt>
                <c:pt idx="1221">
                  <c:v>0.92493055555555559</c:v>
                </c:pt>
                <c:pt idx="1222">
                  <c:v>0.92562500000000003</c:v>
                </c:pt>
                <c:pt idx="1223">
                  <c:v>0.92631944444444436</c:v>
                </c:pt>
                <c:pt idx="1224">
                  <c:v>0.92701388888888892</c:v>
                </c:pt>
                <c:pt idx="1225">
                  <c:v>0.92770833333333336</c:v>
                </c:pt>
                <c:pt idx="1226">
                  <c:v>0.9284027777777778</c:v>
                </c:pt>
                <c:pt idx="1227">
                  <c:v>0.92909722222222213</c:v>
                </c:pt>
                <c:pt idx="1228">
                  <c:v>0.92979166666666668</c:v>
                </c:pt>
                <c:pt idx="1229">
                  <c:v>0.93048611111111112</c:v>
                </c:pt>
                <c:pt idx="1230">
                  <c:v>0.93118055555555557</c:v>
                </c:pt>
                <c:pt idx="1231">
                  <c:v>0.9318749999999999</c:v>
                </c:pt>
                <c:pt idx="1232">
                  <c:v>0.93256944444444445</c:v>
                </c:pt>
                <c:pt idx="1233">
                  <c:v>0.93326388888888889</c:v>
                </c:pt>
                <c:pt idx="1234">
                  <c:v>0.93395833333333333</c:v>
                </c:pt>
                <c:pt idx="1235">
                  <c:v>0.93465277777777767</c:v>
                </c:pt>
                <c:pt idx="1236">
                  <c:v>0.93534722222222222</c:v>
                </c:pt>
                <c:pt idx="1237">
                  <c:v>0.93604166666666666</c:v>
                </c:pt>
                <c:pt idx="1238">
                  <c:v>0.9367361111111111</c:v>
                </c:pt>
                <c:pt idx="1239">
                  <c:v>0.93743055555555566</c:v>
                </c:pt>
                <c:pt idx="1240">
                  <c:v>0.93812499999999999</c:v>
                </c:pt>
                <c:pt idx="1241">
                  <c:v>0.93881944444444443</c:v>
                </c:pt>
                <c:pt idx="1242">
                  <c:v>0.93951388888888887</c:v>
                </c:pt>
                <c:pt idx="1243">
                  <c:v>0.94020833333333342</c:v>
                </c:pt>
                <c:pt idx="1244">
                  <c:v>0.94090277777777775</c:v>
                </c:pt>
                <c:pt idx="1245">
                  <c:v>0.9415972222222222</c:v>
                </c:pt>
                <c:pt idx="1246">
                  <c:v>0.94229166666666664</c:v>
                </c:pt>
                <c:pt idx="1247">
                  <c:v>0.94298611111111119</c:v>
                </c:pt>
                <c:pt idx="1248">
                  <c:v>0.94368055555555552</c:v>
                </c:pt>
                <c:pt idx="1249">
                  <c:v>0.94437499999999996</c:v>
                </c:pt>
                <c:pt idx="1250">
                  <c:v>0.94506944444444441</c:v>
                </c:pt>
                <c:pt idx="1251">
                  <c:v>0.94576388888888896</c:v>
                </c:pt>
                <c:pt idx="1252">
                  <c:v>0.94645833333333329</c:v>
                </c:pt>
                <c:pt idx="1253">
                  <c:v>0.94715277777777773</c:v>
                </c:pt>
                <c:pt idx="1254">
                  <c:v>0.94784722222222229</c:v>
                </c:pt>
                <c:pt idx="1255">
                  <c:v>0.94854166666666673</c:v>
                </c:pt>
                <c:pt idx="1256">
                  <c:v>0.94923611111111106</c:v>
                </c:pt>
                <c:pt idx="1257">
                  <c:v>0.9499305555555555</c:v>
                </c:pt>
                <c:pt idx="1258">
                  <c:v>0.95062500000000005</c:v>
                </c:pt>
                <c:pt idx="1259">
                  <c:v>0.9513194444444445</c:v>
                </c:pt>
                <c:pt idx="1260">
                  <c:v>0.95201388888888883</c:v>
                </c:pt>
                <c:pt idx="1261">
                  <c:v>0.95270833333333327</c:v>
                </c:pt>
                <c:pt idx="1262">
                  <c:v>0.95340277777777782</c:v>
                </c:pt>
                <c:pt idx="1263">
                  <c:v>0.95409722222222226</c:v>
                </c:pt>
                <c:pt idx="1264">
                  <c:v>0.95479166666666659</c:v>
                </c:pt>
                <c:pt idx="1265">
                  <c:v>0.95548611111111104</c:v>
                </c:pt>
                <c:pt idx="1266">
                  <c:v>0.95618055555555559</c:v>
                </c:pt>
                <c:pt idx="1267">
                  <c:v>0.95687500000000003</c:v>
                </c:pt>
                <c:pt idx="1268">
                  <c:v>0.95756944444444436</c:v>
                </c:pt>
                <c:pt idx="1269">
                  <c:v>0.95826388888888892</c:v>
                </c:pt>
                <c:pt idx="1270">
                  <c:v>0.95895833333333336</c:v>
                </c:pt>
                <c:pt idx="1271">
                  <c:v>0.9596527777777778</c:v>
                </c:pt>
                <c:pt idx="1272">
                  <c:v>0.96034722222222213</c:v>
                </c:pt>
                <c:pt idx="1273">
                  <c:v>0.96104166666666668</c:v>
                </c:pt>
                <c:pt idx="1274">
                  <c:v>0.96173611111111112</c:v>
                </c:pt>
                <c:pt idx="1275">
                  <c:v>0.96243055555555557</c:v>
                </c:pt>
                <c:pt idx="1276">
                  <c:v>0.9631249999999999</c:v>
                </c:pt>
                <c:pt idx="1277">
                  <c:v>0.96381944444444445</c:v>
                </c:pt>
                <c:pt idx="1278">
                  <c:v>0.96451388888888889</c:v>
                </c:pt>
                <c:pt idx="1279">
                  <c:v>0.96520833333333333</c:v>
                </c:pt>
                <c:pt idx="1280">
                  <c:v>0.96590277777777789</c:v>
                </c:pt>
                <c:pt idx="1281">
                  <c:v>0.96659722222222222</c:v>
                </c:pt>
                <c:pt idx="1282">
                  <c:v>0.96729166666666666</c:v>
                </c:pt>
                <c:pt idx="1283">
                  <c:v>0.9679861111111111</c:v>
                </c:pt>
                <c:pt idx="1284">
                  <c:v>0.96868055555555566</c:v>
                </c:pt>
                <c:pt idx="1285">
                  <c:v>0.96937499999999999</c:v>
                </c:pt>
                <c:pt idx="1286">
                  <c:v>0.97006944444444443</c:v>
                </c:pt>
                <c:pt idx="1287">
                  <c:v>0.97076388888888887</c:v>
                </c:pt>
                <c:pt idx="1288">
                  <c:v>0.97145833333333342</c:v>
                </c:pt>
                <c:pt idx="1289">
                  <c:v>0.97215277777777775</c:v>
                </c:pt>
                <c:pt idx="1290">
                  <c:v>0.9728472222222222</c:v>
                </c:pt>
                <c:pt idx="1291">
                  <c:v>0.97354166666666664</c:v>
                </c:pt>
                <c:pt idx="1292">
                  <c:v>0.97423611111111119</c:v>
                </c:pt>
                <c:pt idx="1293">
                  <c:v>0.97493055555555552</c:v>
                </c:pt>
                <c:pt idx="1294">
                  <c:v>0.97562499999999996</c:v>
                </c:pt>
                <c:pt idx="1295">
                  <c:v>0.97631944444444441</c:v>
                </c:pt>
                <c:pt idx="1296">
                  <c:v>0.97701388888888896</c:v>
                </c:pt>
                <c:pt idx="1297">
                  <c:v>0.97770833333333329</c:v>
                </c:pt>
                <c:pt idx="1298">
                  <c:v>0.97840277777777773</c:v>
                </c:pt>
                <c:pt idx="1299">
                  <c:v>0.97909722222222229</c:v>
                </c:pt>
                <c:pt idx="1300">
                  <c:v>0.97979166666666673</c:v>
                </c:pt>
                <c:pt idx="1301">
                  <c:v>0.98048611111111106</c:v>
                </c:pt>
                <c:pt idx="1302">
                  <c:v>0.9811805555555555</c:v>
                </c:pt>
                <c:pt idx="1303">
                  <c:v>0.98187500000000005</c:v>
                </c:pt>
                <c:pt idx="1304">
                  <c:v>0.9825694444444445</c:v>
                </c:pt>
                <c:pt idx="1305">
                  <c:v>0.98326388888888883</c:v>
                </c:pt>
                <c:pt idx="1306">
                  <c:v>0.98395833333333327</c:v>
                </c:pt>
                <c:pt idx="1307">
                  <c:v>0.98465277777777782</c:v>
                </c:pt>
                <c:pt idx="1308">
                  <c:v>0.98534722222222226</c:v>
                </c:pt>
                <c:pt idx="1309">
                  <c:v>0.98604166666666659</c:v>
                </c:pt>
                <c:pt idx="1310">
                  <c:v>0.98673611111111104</c:v>
                </c:pt>
                <c:pt idx="1311">
                  <c:v>0.98743055555555559</c:v>
                </c:pt>
                <c:pt idx="1312">
                  <c:v>0.98812500000000003</c:v>
                </c:pt>
                <c:pt idx="1313">
                  <c:v>0.98881944444444436</c:v>
                </c:pt>
                <c:pt idx="1314">
                  <c:v>0.98951388888888892</c:v>
                </c:pt>
                <c:pt idx="1315">
                  <c:v>0.99020833333333336</c:v>
                </c:pt>
                <c:pt idx="1316">
                  <c:v>0.9909027777777778</c:v>
                </c:pt>
                <c:pt idx="1317">
                  <c:v>0.99159722222222213</c:v>
                </c:pt>
                <c:pt idx="1318">
                  <c:v>0.99229166666666668</c:v>
                </c:pt>
                <c:pt idx="1319">
                  <c:v>0.99298611111111112</c:v>
                </c:pt>
                <c:pt idx="1320">
                  <c:v>0.99368055555555557</c:v>
                </c:pt>
                <c:pt idx="1321">
                  <c:v>0.9943749999999999</c:v>
                </c:pt>
                <c:pt idx="1322">
                  <c:v>0.99506944444444445</c:v>
                </c:pt>
                <c:pt idx="1323">
                  <c:v>0.99576388888888889</c:v>
                </c:pt>
                <c:pt idx="1324">
                  <c:v>0.99645833333333333</c:v>
                </c:pt>
                <c:pt idx="1325">
                  <c:v>0.99715277777777767</c:v>
                </c:pt>
                <c:pt idx="1326">
                  <c:v>0.99784722222222222</c:v>
                </c:pt>
                <c:pt idx="1327">
                  <c:v>0.99854166666666666</c:v>
                </c:pt>
                <c:pt idx="1328">
                  <c:v>0.9992361111111111</c:v>
                </c:pt>
                <c:pt idx="1329">
                  <c:v>0.99993055555555566</c:v>
                </c:pt>
                <c:pt idx="1330">
                  <c:v>6.2500000000000001E-4</c:v>
                </c:pt>
                <c:pt idx="1331">
                  <c:v>1.3194444444444443E-3</c:v>
                </c:pt>
                <c:pt idx="1332">
                  <c:v>2.0138888888888888E-3</c:v>
                </c:pt>
                <c:pt idx="1333">
                  <c:v>2.7083333333333334E-3</c:v>
                </c:pt>
                <c:pt idx="1334">
                  <c:v>3.4027777777777784E-3</c:v>
                </c:pt>
                <c:pt idx="1335">
                  <c:v>4.0972222222222226E-3</c:v>
                </c:pt>
                <c:pt idx="1336">
                  <c:v>4.7916666666666672E-3</c:v>
                </c:pt>
                <c:pt idx="1337">
                  <c:v>5.4861111111111117E-3</c:v>
                </c:pt>
                <c:pt idx="1338">
                  <c:v>6.1805555555555563E-3</c:v>
                </c:pt>
                <c:pt idx="1339">
                  <c:v>6.875E-3</c:v>
                </c:pt>
                <c:pt idx="1340">
                  <c:v>7.5694444444444446E-3</c:v>
                </c:pt>
                <c:pt idx="1341">
                  <c:v>8.2638888888888883E-3</c:v>
                </c:pt>
                <c:pt idx="1342">
                  <c:v>8.9583333333333338E-3</c:v>
                </c:pt>
                <c:pt idx="1343">
                  <c:v>9.6527777777777775E-3</c:v>
                </c:pt>
                <c:pt idx="1344">
                  <c:v>1.0347222222222223E-2</c:v>
                </c:pt>
                <c:pt idx="1345">
                  <c:v>1.1041666666666667E-2</c:v>
                </c:pt>
                <c:pt idx="1346">
                  <c:v>1.1736111111111109E-2</c:v>
                </c:pt>
                <c:pt idx="1347">
                  <c:v>1.2430555555555554E-2</c:v>
                </c:pt>
                <c:pt idx="1348">
                  <c:v>1.3125E-2</c:v>
                </c:pt>
                <c:pt idx="1349">
                  <c:v>1.3819444444444445E-2</c:v>
                </c:pt>
                <c:pt idx="1350">
                  <c:v>1.4513888888888889E-2</c:v>
                </c:pt>
                <c:pt idx="1351">
                  <c:v>1.5208333333333332E-2</c:v>
                </c:pt>
                <c:pt idx="1352">
                  <c:v>1.5902777777777776E-2</c:v>
                </c:pt>
                <c:pt idx="1353">
                  <c:v>1.6597222222222222E-2</c:v>
                </c:pt>
                <c:pt idx="1354">
                  <c:v>1.7291666666666667E-2</c:v>
                </c:pt>
                <c:pt idx="1355">
                  <c:v>1.7986111111111109E-2</c:v>
                </c:pt>
                <c:pt idx="1356">
                  <c:v>1.8680555555555554E-2</c:v>
                </c:pt>
                <c:pt idx="1357">
                  <c:v>1.9375E-2</c:v>
                </c:pt>
                <c:pt idx="1358">
                  <c:v>2.0069444444444442E-2</c:v>
                </c:pt>
                <c:pt idx="1359">
                  <c:v>2.0763888888888887E-2</c:v>
                </c:pt>
                <c:pt idx="1360">
                  <c:v>2.1458333333333333E-2</c:v>
                </c:pt>
                <c:pt idx="1361">
                  <c:v>2.2152777777777775E-2</c:v>
                </c:pt>
                <c:pt idx="1362">
                  <c:v>2.2847222222222224E-2</c:v>
                </c:pt>
                <c:pt idx="1363">
                  <c:v>2.3541666666666666E-2</c:v>
                </c:pt>
                <c:pt idx="1364">
                  <c:v>2.4236111111111111E-2</c:v>
                </c:pt>
                <c:pt idx="1365">
                  <c:v>2.4930555555555553E-2</c:v>
                </c:pt>
                <c:pt idx="1366">
                  <c:v>2.5624999999999998E-2</c:v>
                </c:pt>
                <c:pt idx="1367">
                  <c:v>2.631944444444444E-2</c:v>
                </c:pt>
                <c:pt idx="1368">
                  <c:v>2.7013888888888889E-2</c:v>
                </c:pt>
                <c:pt idx="1369">
                  <c:v>2.7708333333333331E-2</c:v>
                </c:pt>
                <c:pt idx="1370">
                  <c:v>2.8402777777777777E-2</c:v>
                </c:pt>
                <c:pt idx="1371">
                  <c:v>2.9097222222222222E-2</c:v>
                </c:pt>
                <c:pt idx="1372">
                  <c:v>2.9791666666666664E-2</c:v>
                </c:pt>
                <c:pt idx="1373">
                  <c:v>3.0486111111111113E-2</c:v>
                </c:pt>
                <c:pt idx="1374">
                  <c:v>3.1180555555555555E-2</c:v>
                </c:pt>
                <c:pt idx="1375">
                  <c:v>3.1875000000000001E-2</c:v>
                </c:pt>
                <c:pt idx="1376">
                  <c:v>3.2569444444444443E-2</c:v>
                </c:pt>
                <c:pt idx="1377">
                  <c:v>3.3263888888888891E-2</c:v>
                </c:pt>
                <c:pt idx="1378">
                  <c:v>3.3958333333333333E-2</c:v>
                </c:pt>
                <c:pt idx="1379">
                  <c:v>3.4652777777777775E-2</c:v>
                </c:pt>
                <c:pt idx="1380">
                  <c:v>3.5347222222222217E-2</c:v>
                </c:pt>
                <c:pt idx="1381">
                  <c:v>3.6041666666666666E-2</c:v>
                </c:pt>
                <c:pt idx="1382">
                  <c:v>3.6736111111111108E-2</c:v>
                </c:pt>
                <c:pt idx="1383">
                  <c:v>3.7430555555555557E-2</c:v>
                </c:pt>
                <c:pt idx="1384">
                  <c:v>3.8124999999999999E-2</c:v>
                </c:pt>
                <c:pt idx="1385">
                  <c:v>3.8819444444444441E-2</c:v>
                </c:pt>
                <c:pt idx="1386">
                  <c:v>3.951388888888889E-2</c:v>
                </c:pt>
                <c:pt idx="1387">
                  <c:v>4.0208333333333332E-2</c:v>
                </c:pt>
                <c:pt idx="1388">
                  <c:v>4.0902777777777781E-2</c:v>
                </c:pt>
                <c:pt idx="1389">
                  <c:v>4.1597222222222223E-2</c:v>
                </c:pt>
                <c:pt idx="1390">
                  <c:v>4.2291666666666665E-2</c:v>
                </c:pt>
                <c:pt idx="1391">
                  <c:v>4.2986111111111114E-2</c:v>
                </c:pt>
                <c:pt idx="1392">
                  <c:v>4.3680555555555556E-2</c:v>
                </c:pt>
                <c:pt idx="1393">
                  <c:v>4.4374999999999998E-2</c:v>
                </c:pt>
                <c:pt idx="1394">
                  <c:v>4.5069444444444447E-2</c:v>
                </c:pt>
                <c:pt idx="1395">
                  <c:v>4.5763888888888889E-2</c:v>
                </c:pt>
                <c:pt idx="1396">
                  <c:v>4.6458333333333331E-2</c:v>
                </c:pt>
                <c:pt idx="1397">
                  <c:v>4.7152777777777773E-2</c:v>
                </c:pt>
                <c:pt idx="1398">
                  <c:v>4.7847222222222228E-2</c:v>
                </c:pt>
                <c:pt idx="1399">
                  <c:v>4.854166666666667E-2</c:v>
                </c:pt>
                <c:pt idx="1400">
                  <c:v>4.9236111111111112E-2</c:v>
                </c:pt>
                <c:pt idx="1401">
                  <c:v>4.9930555555555554E-2</c:v>
                </c:pt>
                <c:pt idx="1402">
                  <c:v>5.0625000000000003E-2</c:v>
                </c:pt>
                <c:pt idx="1403">
                  <c:v>5.1319444444444445E-2</c:v>
                </c:pt>
                <c:pt idx="1404">
                  <c:v>5.2013888888888887E-2</c:v>
                </c:pt>
                <c:pt idx="1405">
                  <c:v>5.2708333333333336E-2</c:v>
                </c:pt>
                <c:pt idx="1406">
                  <c:v>5.3402777777777778E-2</c:v>
                </c:pt>
                <c:pt idx="1407">
                  <c:v>5.409722222222222E-2</c:v>
                </c:pt>
                <c:pt idx="1408">
                  <c:v>5.4791666666666662E-2</c:v>
                </c:pt>
                <c:pt idx="1409">
                  <c:v>5.5486111111111104E-2</c:v>
                </c:pt>
                <c:pt idx="1410">
                  <c:v>5.618055555555556E-2</c:v>
                </c:pt>
                <c:pt idx="1411">
                  <c:v>5.6875000000000002E-2</c:v>
                </c:pt>
                <c:pt idx="1412">
                  <c:v>5.7569444444444444E-2</c:v>
                </c:pt>
                <c:pt idx="1413">
                  <c:v>5.8263888888888893E-2</c:v>
                </c:pt>
                <c:pt idx="1414">
                  <c:v>5.8958333333333335E-2</c:v>
                </c:pt>
                <c:pt idx="1415">
                  <c:v>5.9652777777777777E-2</c:v>
                </c:pt>
                <c:pt idx="1416">
                  <c:v>6.0347222222222219E-2</c:v>
                </c:pt>
                <c:pt idx="1417">
                  <c:v>6.1041666666666661E-2</c:v>
                </c:pt>
                <c:pt idx="1418">
                  <c:v>6.173611111111111E-2</c:v>
                </c:pt>
                <c:pt idx="1419">
                  <c:v>6.2430555555555552E-2</c:v>
                </c:pt>
                <c:pt idx="1420">
                  <c:v>6.3125000000000001E-2</c:v>
                </c:pt>
                <c:pt idx="1421">
                  <c:v>6.3819444444444443E-2</c:v>
                </c:pt>
                <c:pt idx="1422">
                  <c:v>6.4513888888888885E-2</c:v>
                </c:pt>
                <c:pt idx="1423">
                  <c:v>6.5208333333333326E-2</c:v>
                </c:pt>
                <c:pt idx="1424">
                  <c:v>6.5902777777777768E-2</c:v>
                </c:pt>
                <c:pt idx="1425">
                  <c:v>6.659722222222221E-2</c:v>
                </c:pt>
                <c:pt idx="1426">
                  <c:v>6.7291666666666666E-2</c:v>
                </c:pt>
                <c:pt idx="1427">
                  <c:v>6.7986111111111108E-2</c:v>
                </c:pt>
                <c:pt idx="1428">
                  <c:v>6.8680555555555564E-2</c:v>
                </c:pt>
                <c:pt idx="1429">
                  <c:v>6.9375000000000006E-2</c:v>
                </c:pt>
                <c:pt idx="1430">
                  <c:v>7.0069444444444448E-2</c:v>
                </c:pt>
                <c:pt idx="1431">
                  <c:v>7.076388888888889E-2</c:v>
                </c:pt>
                <c:pt idx="1432">
                  <c:v>7.1458333333333332E-2</c:v>
                </c:pt>
                <c:pt idx="1433">
                  <c:v>7.2152777777777774E-2</c:v>
                </c:pt>
                <c:pt idx="1434">
                  <c:v>7.2847222222222216E-2</c:v>
                </c:pt>
                <c:pt idx="1435">
                  <c:v>7.3541666666666672E-2</c:v>
                </c:pt>
                <c:pt idx="1436">
                  <c:v>7.4236111111111114E-2</c:v>
                </c:pt>
                <c:pt idx="1437">
                  <c:v>7.4930555555555556E-2</c:v>
                </c:pt>
                <c:pt idx="1438">
                  <c:v>7.5624999999999998E-2</c:v>
                </c:pt>
                <c:pt idx="1439">
                  <c:v>7.631944444444444E-2</c:v>
                </c:pt>
              </c:numCache>
            </c:numRef>
          </c:cat>
          <c:val>
            <c:numRef>
              <c:f>csv!$H$2:$H$1441</c:f>
              <c:numCache>
                <c:formatCode>General</c:formatCode>
                <c:ptCount val="1440"/>
                <c:pt idx="0">
                  <c:v>63.153241999999999</c:v>
                </c:pt>
                <c:pt idx="1">
                  <c:v>63.221449999999997</c:v>
                </c:pt>
                <c:pt idx="2">
                  <c:v>63.182174000000003</c:v>
                </c:pt>
                <c:pt idx="3">
                  <c:v>63.166234000000003</c:v>
                </c:pt>
                <c:pt idx="4">
                  <c:v>63.205741000000003</c:v>
                </c:pt>
                <c:pt idx="5">
                  <c:v>63.259946999999997</c:v>
                </c:pt>
                <c:pt idx="6">
                  <c:v>63.284317000000001</c:v>
                </c:pt>
                <c:pt idx="7">
                  <c:v>63.243617999999998</c:v>
                </c:pt>
                <c:pt idx="8">
                  <c:v>63.309184000000002</c:v>
                </c:pt>
                <c:pt idx="9">
                  <c:v>63.252696999999998</c:v>
                </c:pt>
                <c:pt idx="10">
                  <c:v>63.291750999999998</c:v>
                </c:pt>
                <c:pt idx="11">
                  <c:v>63.341064000000003</c:v>
                </c:pt>
                <c:pt idx="12">
                  <c:v>63.312953</c:v>
                </c:pt>
                <c:pt idx="13">
                  <c:v>63.711986000000003</c:v>
                </c:pt>
                <c:pt idx="14">
                  <c:v>63.527740999999999</c:v>
                </c:pt>
                <c:pt idx="15">
                  <c:v>63.644148999999999</c:v>
                </c:pt>
                <c:pt idx="16">
                  <c:v>63.660820000000001</c:v>
                </c:pt>
                <c:pt idx="17">
                  <c:v>63.574458999999997</c:v>
                </c:pt>
                <c:pt idx="18">
                  <c:v>63.620601000000001</c:v>
                </c:pt>
                <c:pt idx="19">
                  <c:v>63.650562999999998</c:v>
                </c:pt>
                <c:pt idx="20">
                  <c:v>63.786951999999999</c:v>
                </c:pt>
                <c:pt idx="21">
                  <c:v>63.843082000000003</c:v>
                </c:pt>
                <c:pt idx="22">
                  <c:v>64.463408999999999</c:v>
                </c:pt>
                <c:pt idx="23">
                  <c:v>65.118671000000006</c:v>
                </c:pt>
                <c:pt idx="24">
                  <c:v>65.639296000000002</c:v>
                </c:pt>
                <c:pt idx="25">
                  <c:v>65.986153000000002</c:v>
                </c:pt>
                <c:pt idx="26">
                  <c:v>66.136407000000005</c:v>
                </c:pt>
                <c:pt idx="27">
                  <c:v>66.294439999999994</c:v>
                </c:pt>
                <c:pt idx="28">
                  <c:v>66.247332</c:v>
                </c:pt>
                <c:pt idx="29">
                  <c:v>66.450348000000005</c:v>
                </c:pt>
                <c:pt idx="30">
                  <c:v>66.492309000000006</c:v>
                </c:pt>
                <c:pt idx="31">
                  <c:v>66.559416999999996</c:v>
                </c:pt>
                <c:pt idx="32">
                  <c:v>66.598307000000005</c:v>
                </c:pt>
                <c:pt idx="33">
                  <c:v>66.726630999999998</c:v>
                </c:pt>
                <c:pt idx="34">
                  <c:v>66.707008000000002</c:v>
                </c:pt>
                <c:pt idx="35">
                  <c:v>66.789783999999997</c:v>
                </c:pt>
                <c:pt idx="36">
                  <c:v>66.863808000000006</c:v>
                </c:pt>
                <c:pt idx="37">
                  <c:v>66.831896999999998</c:v>
                </c:pt>
                <c:pt idx="38">
                  <c:v>66.806798999999998</c:v>
                </c:pt>
                <c:pt idx="39">
                  <c:v>66.754718999999994</c:v>
                </c:pt>
                <c:pt idx="40">
                  <c:v>66.744613000000001</c:v>
                </c:pt>
                <c:pt idx="41">
                  <c:v>66.687760999999995</c:v>
                </c:pt>
                <c:pt idx="42">
                  <c:v>66.703806999999998</c:v>
                </c:pt>
                <c:pt idx="43">
                  <c:v>66.662419999999997</c:v>
                </c:pt>
                <c:pt idx="44">
                  <c:v>66.692221000000004</c:v>
                </c:pt>
                <c:pt idx="45">
                  <c:v>66.648674</c:v>
                </c:pt>
                <c:pt idx="46">
                  <c:v>66.531431999999995</c:v>
                </c:pt>
                <c:pt idx="47">
                  <c:v>66.447792000000007</c:v>
                </c:pt>
                <c:pt idx="48">
                  <c:v>66.460002000000003</c:v>
                </c:pt>
                <c:pt idx="49">
                  <c:v>66.333697000000001</c:v>
                </c:pt>
                <c:pt idx="50">
                  <c:v>66.151144000000002</c:v>
                </c:pt>
                <c:pt idx="51">
                  <c:v>66.093563000000003</c:v>
                </c:pt>
                <c:pt idx="52">
                  <c:v>65.957604000000003</c:v>
                </c:pt>
                <c:pt idx="53">
                  <c:v>65.863388999999998</c:v>
                </c:pt>
                <c:pt idx="54">
                  <c:v>65.802693000000005</c:v>
                </c:pt>
                <c:pt idx="55">
                  <c:v>65.656201999999993</c:v>
                </c:pt>
                <c:pt idx="56">
                  <c:v>65.509187999999995</c:v>
                </c:pt>
                <c:pt idx="57">
                  <c:v>65.554623000000007</c:v>
                </c:pt>
                <c:pt idx="58">
                  <c:v>65.509698</c:v>
                </c:pt>
                <c:pt idx="59">
                  <c:v>65.385509999999996</c:v>
                </c:pt>
                <c:pt idx="60">
                  <c:v>65.355731000000006</c:v>
                </c:pt>
                <c:pt idx="61">
                  <c:v>65.314010999999994</c:v>
                </c:pt>
                <c:pt idx="62">
                  <c:v>65.323916999999994</c:v>
                </c:pt>
                <c:pt idx="63">
                  <c:v>65.260642000000004</c:v>
                </c:pt>
                <c:pt idx="64">
                  <c:v>65.005605000000003</c:v>
                </c:pt>
                <c:pt idx="65">
                  <c:v>65.025056000000006</c:v>
                </c:pt>
                <c:pt idx="66">
                  <c:v>64.833543000000006</c:v>
                </c:pt>
                <c:pt idx="67">
                  <c:v>64.816237999999998</c:v>
                </c:pt>
                <c:pt idx="68">
                  <c:v>64.657612</c:v>
                </c:pt>
                <c:pt idx="69">
                  <c:v>64.625310999999996</c:v>
                </c:pt>
                <c:pt idx="70">
                  <c:v>64.471625000000003</c:v>
                </c:pt>
                <c:pt idx="71">
                  <c:v>64.308852000000002</c:v>
                </c:pt>
                <c:pt idx="72">
                  <c:v>64.350593000000003</c:v>
                </c:pt>
                <c:pt idx="73">
                  <c:v>64.356266000000005</c:v>
                </c:pt>
                <c:pt idx="74">
                  <c:v>64.121471999999997</c:v>
                </c:pt>
                <c:pt idx="75">
                  <c:v>64.134473</c:v>
                </c:pt>
                <c:pt idx="76">
                  <c:v>64.328678999999994</c:v>
                </c:pt>
                <c:pt idx="77">
                  <c:v>64.108174000000005</c:v>
                </c:pt>
                <c:pt idx="78">
                  <c:v>64.205517999999998</c:v>
                </c:pt>
                <c:pt idx="79">
                  <c:v>64.160816999999994</c:v>
                </c:pt>
                <c:pt idx="80">
                  <c:v>64.056166000000005</c:v>
                </c:pt>
                <c:pt idx="81">
                  <c:v>63.949128000000002</c:v>
                </c:pt>
                <c:pt idx="82">
                  <c:v>63.881149000000001</c:v>
                </c:pt>
                <c:pt idx="83">
                  <c:v>63.890936000000004</c:v>
                </c:pt>
                <c:pt idx="84">
                  <c:v>63.932918999999998</c:v>
                </c:pt>
                <c:pt idx="85">
                  <c:v>63.956904000000002</c:v>
                </c:pt>
                <c:pt idx="86">
                  <c:v>63.874074</c:v>
                </c:pt>
                <c:pt idx="87">
                  <c:v>63.893743000000001</c:v>
                </c:pt>
                <c:pt idx="88">
                  <c:v>63.846477</c:v>
                </c:pt>
                <c:pt idx="89">
                  <c:v>63.964001000000003</c:v>
                </c:pt>
                <c:pt idx="90">
                  <c:v>63.894883999999998</c:v>
                </c:pt>
                <c:pt idx="91">
                  <c:v>63.809547999999999</c:v>
                </c:pt>
                <c:pt idx="92">
                  <c:v>63.911901999999998</c:v>
                </c:pt>
                <c:pt idx="93">
                  <c:v>63.916902</c:v>
                </c:pt>
                <c:pt idx="94">
                  <c:v>63.645729000000003</c:v>
                </c:pt>
                <c:pt idx="95">
                  <c:v>63.870201999999999</c:v>
                </c:pt>
                <c:pt idx="96">
                  <c:v>63.933349</c:v>
                </c:pt>
                <c:pt idx="97">
                  <c:v>63.896028999999999</c:v>
                </c:pt>
                <c:pt idx="98">
                  <c:v>63.938039000000003</c:v>
                </c:pt>
                <c:pt idx="99">
                  <c:v>64.022417000000004</c:v>
                </c:pt>
                <c:pt idx="100">
                  <c:v>64.025488999999993</c:v>
                </c:pt>
                <c:pt idx="101">
                  <c:v>64.072575999999998</c:v>
                </c:pt>
                <c:pt idx="102">
                  <c:v>64.258601999999996</c:v>
                </c:pt>
                <c:pt idx="103">
                  <c:v>64.163820000000001</c:v>
                </c:pt>
                <c:pt idx="104">
                  <c:v>64.298336000000006</c:v>
                </c:pt>
                <c:pt idx="105">
                  <c:v>64.496073999999993</c:v>
                </c:pt>
                <c:pt idx="106">
                  <c:v>64.456698000000003</c:v>
                </c:pt>
                <c:pt idx="107">
                  <c:v>64.606249000000005</c:v>
                </c:pt>
                <c:pt idx="108">
                  <c:v>64.583659999999995</c:v>
                </c:pt>
                <c:pt idx="109">
                  <c:v>64.674535000000006</c:v>
                </c:pt>
                <c:pt idx="110">
                  <c:v>64.564912000000007</c:v>
                </c:pt>
                <c:pt idx="111">
                  <c:v>64.761647999999994</c:v>
                </c:pt>
                <c:pt idx="112">
                  <c:v>64.744932000000006</c:v>
                </c:pt>
                <c:pt idx="113">
                  <c:v>64.678966000000003</c:v>
                </c:pt>
                <c:pt idx="114">
                  <c:v>64.789776000000003</c:v>
                </c:pt>
                <c:pt idx="115">
                  <c:v>64.800531000000007</c:v>
                </c:pt>
                <c:pt idx="116">
                  <c:v>64.951779000000002</c:v>
                </c:pt>
                <c:pt idx="117">
                  <c:v>65.109514000000004</c:v>
                </c:pt>
                <c:pt idx="118">
                  <c:v>65.148256000000003</c:v>
                </c:pt>
                <c:pt idx="119">
                  <c:v>65.064626000000004</c:v>
                </c:pt>
                <c:pt idx="120">
                  <c:v>65.179181999999997</c:v>
                </c:pt>
                <c:pt idx="121">
                  <c:v>65.293475000000001</c:v>
                </c:pt>
                <c:pt idx="122">
                  <c:v>65.318916000000002</c:v>
                </c:pt>
                <c:pt idx="123">
                  <c:v>65.330360999999996</c:v>
                </c:pt>
                <c:pt idx="124">
                  <c:v>65.489457000000002</c:v>
                </c:pt>
                <c:pt idx="125">
                  <c:v>65.557241000000005</c:v>
                </c:pt>
                <c:pt idx="126">
                  <c:v>65.627812000000006</c:v>
                </c:pt>
                <c:pt idx="127">
                  <c:v>65.768229000000005</c:v>
                </c:pt>
                <c:pt idx="128">
                  <c:v>65.663685000000001</c:v>
                </c:pt>
                <c:pt idx="129">
                  <c:v>65.818173999999999</c:v>
                </c:pt>
                <c:pt idx="130">
                  <c:v>65.711697999999998</c:v>
                </c:pt>
                <c:pt idx="131">
                  <c:v>65.660376999999997</c:v>
                </c:pt>
                <c:pt idx="132">
                  <c:v>65.645531000000005</c:v>
                </c:pt>
                <c:pt idx="133">
                  <c:v>65.709930999999997</c:v>
                </c:pt>
                <c:pt idx="134">
                  <c:v>65.629112000000006</c:v>
                </c:pt>
                <c:pt idx="135">
                  <c:v>65.868865999999997</c:v>
                </c:pt>
                <c:pt idx="136">
                  <c:v>65.866453000000007</c:v>
                </c:pt>
                <c:pt idx="137">
                  <c:v>65.746888999999996</c:v>
                </c:pt>
                <c:pt idx="138">
                  <c:v>65.835449999999994</c:v>
                </c:pt>
                <c:pt idx="139">
                  <c:v>65.914970999999994</c:v>
                </c:pt>
                <c:pt idx="140">
                  <c:v>65.790397999999996</c:v>
                </c:pt>
                <c:pt idx="141">
                  <c:v>65.756759000000002</c:v>
                </c:pt>
                <c:pt idx="142">
                  <c:v>65.791482000000002</c:v>
                </c:pt>
                <c:pt idx="143">
                  <c:v>65.706863999999996</c:v>
                </c:pt>
                <c:pt idx="144">
                  <c:v>65.735562000000002</c:v>
                </c:pt>
                <c:pt idx="145">
                  <c:v>65.562900999999997</c:v>
                </c:pt>
                <c:pt idx="146">
                  <c:v>65.638278999999997</c:v>
                </c:pt>
                <c:pt idx="147">
                  <c:v>65.495288000000002</c:v>
                </c:pt>
                <c:pt idx="148">
                  <c:v>65.522705999999999</c:v>
                </c:pt>
                <c:pt idx="149">
                  <c:v>65.636326999999994</c:v>
                </c:pt>
                <c:pt idx="150">
                  <c:v>65.653073000000006</c:v>
                </c:pt>
                <c:pt idx="151">
                  <c:v>65.546402999999998</c:v>
                </c:pt>
                <c:pt idx="152">
                  <c:v>65.344362000000004</c:v>
                </c:pt>
                <c:pt idx="153">
                  <c:v>65.320684999999997</c:v>
                </c:pt>
                <c:pt idx="154">
                  <c:v>65.187783999999994</c:v>
                </c:pt>
                <c:pt idx="155">
                  <c:v>65.363634000000005</c:v>
                </c:pt>
                <c:pt idx="156">
                  <c:v>65.198001000000005</c:v>
                </c:pt>
                <c:pt idx="157">
                  <c:v>65.188783999999998</c:v>
                </c:pt>
                <c:pt idx="158">
                  <c:v>65.117813999999996</c:v>
                </c:pt>
                <c:pt idx="159">
                  <c:v>64.984196999999995</c:v>
                </c:pt>
                <c:pt idx="160">
                  <c:v>65.041416999999996</c:v>
                </c:pt>
                <c:pt idx="161">
                  <c:v>65.011450999999994</c:v>
                </c:pt>
                <c:pt idx="162">
                  <c:v>64.916679000000002</c:v>
                </c:pt>
                <c:pt idx="163">
                  <c:v>64.794760999999994</c:v>
                </c:pt>
                <c:pt idx="164">
                  <c:v>64.756715999999997</c:v>
                </c:pt>
                <c:pt idx="165">
                  <c:v>64.702798000000001</c:v>
                </c:pt>
                <c:pt idx="166">
                  <c:v>64.699248999999995</c:v>
                </c:pt>
                <c:pt idx="167">
                  <c:v>64.716832999999994</c:v>
                </c:pt>
                <c:pt idx="168">
                  <c:v>64.623016000000007</c:v>
                </c:pt>
                <c:pt idx="169">
                  <c:v>64.670509999999993</c:v>
                </c:pt>
                <c:pt idx="170">
                  <c:v>64.531750000000002</c:v>
                </c:pt>
                <c:pt idx="171">
                  <c:v>64.492131999999998</c:v>
                </c:pt>
                <c:pt idx="172">
                  <c:v>64.454068000000007</c:v>
                </c:pt>
                <c:pt idx="173">
                  <c:v>64.557749999999999</c:v>
                </c:pt>
                <c:pt idx="174">
                  <c:v>64.407492000000005</c:v>
                </c:pt>
                <c:pt idx="175">
                  <c:v>64.532411999999994</c:v>
                </c:pt>
                <c:pt idx="176">
                  <c:v>64.476956000000001</c:v>
                </c:pt>
                <c:pt idx="177">
                  <c:v>64.414872000000003</c:v>
                </c:pt>
                <c:pt idx="178">
                  <c:v>64.400450000000006</c:v>
                </c:pt>
                <c:pt idx="179">
                  <c:v>64.393682999999996</c:v>
                </c:pt>
                <c:pt idx="180">
                  <c:v>64.465092999999996</c:v>
                </c:pt>
                <c:pt idx="181">
                  <c:v>64.196461999999997</c:v>
                </c:pt>
                <c:pt idx="182">
                  <c:v>64.282453000000004</c:v>
                </c:pt>
                <c:pt idx="183">
                  <c:v>64.331823999999997</c:v>
                </c:pt>
                <c:pt idx="184">
                  <c:v>64.421655999999999</c:v>
                </c:pt>
                <c:pt idx="185">
                  <c:v>64.400513000000004</c:v>
                </c:pt>
                <c:pt idx="186">
                  <c:v>64.499104000000003</c:v>
                </c:pt>
                <c:pt idx="187">
                  <c:v>64.442001000000005</c:v>
                </c:pt>
                <c:pt idx="188">
                  <c:v>64.423848000000007</c:v>
                </c:pt>
                <c:pt idx="189">
                  <c:v>64.527681999999999</c:v>
                </c:pt>
                <c:pt idx="190">
                  <c:v>64.525585000000007</c:v>
                </c:pt>
                <c:pt idx="191">
                  <c:v>64.494069999999994</c:v>
                </c:pt>
                <c:pt idx="192">
                  <c:v>64.564308999999994</c:v>
                </c:pt>
                <c:pt idx="193">
                  <c:v>64.572081999999995</c:v>
                </c:pt>
                <c:pt idx="194">
                  <c:v>64.547972000000001</c:v>
                </c:pt>
                <c:pt idx="195">
                  <c:v>64.693455</c:v>
                </c:pt>
                <c:pt idx="196">
                  <c:v>64.547145</c:v>
                </c:pt>
                <c:pt idx="197">
                  <c:v>64.604084999999998</c:v>
                </c:pt>
                <c:pt idx="198">
                  <c:v>64.567241999999993</c:v>
                </c:pt>
                <c:pt idx="199">
                  <c:v>64.617974000000004</c:v>
                </c:pt>
                <c:pt idx="200">
                  <c:v>64.555260000000004</c:v>
                </c:pt>
                <c:pt idx="201">
                  <c:v>64.573817000000005</c:v>
                </c:pt>
                <c:pt idx="202">
                  <c:v>64.718153000000001</c:v>
                </c:pt>
                <c:pt idx="203">
                  <c:v>64.724538999999993</c:v>
                </c:pt>
                <c:pt idx="204">
                  <c:v>64.783940000000001</c:v>
                </c:pt>
                <c:pt idx="205">
                  <c:v>64.688579000000004</c:v>
                </c:pt>
                <c:pt idx="206">
                  <c:v>64.885463000000001</c:v>
                </c:pt>
                <c:pt idx="207">
                  <c:v>64.887262000000007</c:v>
                </c:pt>
                <c:pt idx="208">
                  <c:v>64.978109000000003</c:v>
                </c:pt>
                <c:pt idx="209">
                  <c:v>64.943618000000001</c:v>
                </c:pt>
                <c:pt idx="210">
                  <c:v>64.910156000000001</c:v>
                </c:pt>
                <c:pt idx="211">
                  <c:v>64.880843999999996</c:v>
                </c:pt>
                <c:pt idx="212">
                  <c:v>64.971233999999995</c:v>
                </c:pt>
                <c:pt idx="213">
                  <c:v>65.006799999999998</c:v>
                </c:pt>
                <c:pt idx="214">
                  <c:v>65.152523000000002</c:v>
                </c:pt>
                <c:pt idx="215">
                  <c:v>65.029797000000002</c:v>
                </c:pt>
                <c:pt idx="216">
                  <c:v>65.152772999999996</c:v>
                </c:pt>
                <c:pt idx="217">
                  <c:v>65.180358999999996</c:v>
                </c:pt>
                <c:pt idx="218">
                  <c:v>65.098985999999996</c:v>
                </c:pt>
                <c:pt idx="219">
                  <c:v>64.981848999999997</c:v>
                </c:pt>
                <c:pt idx="220">
                  <c:v>65.162322000000003</c:v>
                </c:pt>
                <c:pt idx="221">
                  <c:v>65.091106999999994</c:v>
                </c:pt>
                <c:pt idx="222">
                  <c:v>65.109581000000006</c:v>
                </c:pt>
                <c:pt idx="223">
                  <c:v>65.213949</c:v>
                </c:pt>
                <c:pt idx="224">
                  <c:v>65.258886000000004</c:v>
                </c:pt>
                <c:pt idx="225">
                  <c:v>65.232996</c:v>
                </c:pt>
                <c:pt idx="226">
                  <c:v>65.300853000000004</c:v>
                </c:pt>
                <c:pt idx="227">
                  <c:v>65.243272000000005</c:v>
                </c:pt>
                <c:pt idx="228">
                  <c:v>65.214568999999997</c:v>
                </c:pt>
                <c:pt idx="229">
                  <c:v>65.256259</c:v>
                </c:pt>
                <c:pt idx="230">
                  <c:v>65.380770999999996</c:v>
                </c:pt>
                <c:pt idx="231">
                  <c:v>65.312956</c:v>
                </c:pt>
                <c:pt idx="232">
                  <c:v>65.348303000000001</c:v>
                </c:pt>
                <c:pt idx="233">
                  <c:v>65.379284999999996</c:v>
                </c:pt>
                <c:pt idx="234">
                  <c:v>65.330614999999995</c:v>
                </c:pt>
                <c:pt idx="235">
                  <c:v>65.349337000000006</c:v>
                </c:pt>
                <c:pt idx="236">
                  <c:v>65.301505000000006</c:v>
                </c:pt>
                <c:pt idx="237">
                  <c:v>65.363128000000003</c:v>
                </c:pt>
                <c:pt idx="238">
                  <c:v>65.332722000000004</c:v>
                </c:pt>
                <c:pt idx="239">
                  <c:v>65.348400999999996</c:v>
                </c:pt>
                <c:pt idx="240">
                  <c:v>65.412447999999998</c:v>
                </c:pt>
                <c:pt idx="241">
                  <c:v>65.372848000000005</c:v>
                </c:pt>
                <c:pt idx="242">
                  <c:v>65.370461000000006</c:v>
                </c:pt>
                <c:pt idx="243">
                  <c:v>65.323181000000005</c:v>
                </c:pt>
                <c:pt idx="244">
                  <c:v>65.212584000000007</c:v>
                </c:pt>
                <c:pt idx="245">
                  <c:v>65.280210999999994</c:v>
                </c:pt>
                <c:pt idx="246">
                  <c:v>65.202770000000001</c:v>
                </c:pt>
                <c:pt idx="247">
                  <c:v>65.345760999999996</c:v>
                </c:pt>
                <c:pt idx="248">
                  <c:v>65.253994000000006</c:v>
                </c:pt>
                <c:pt idx="249">
                  <c:v>65.362323000000004</c:v>
                </c:pt>
                <c:pt idx="250">
                  <c:v>65.267673000000002</c:v>
                </c:pt>
                <c:pt idx="251">
                  <c:v>65.306413000000006</c:v>
                </c:pt>
                <c:pt idx="252">
                  <c:v>65.179357999999993</c:v>
                </c:pt>
                <c:pt idx="253">
                  <c:v>65.328564999999998</c:v>
                </c:pt>
                <c:pt idx="254">
                  <c:v>65.302453</c:v>
                </c:pt>
                <c:pt idx="255">
                  <c:v>65.294286999999997</c:v>
                </c:pt>
                <c:pt idx="256">
                  <c:v>65.358151000000007</c:v>
                </c:pt>
                <c:pt idx="257">
                  <c:v>65.436014</c:v>
                </c:pt>
                <c:pt idx="258">
                  <c:v>65.405574999999999</c:v>
                </c:pt>
                <c:pt idx="259">
                  <c:v>65.346486999999996</c:v>
                </c:pt>
                <c:pt idx="260">
                  <c:v>65.309483999999998</c:v>
                </c:pt>
                <c:pt idx="261">
                  <c:v>64.993110000000001</c:v>
                </c:pt>
                <c:pt idx="262">
                  <c:v>64.640772999999996</c:v>
                </c:pt>
                <c:pt idx="263">
                  <c:v>64.500991999999997</c:v>
                </c:pt>
                <c:pt idx="264">
                  <c:v>64.284317999999999</c:v>
                </c:pt>
                <c:pt idx="265">
                  <c:v>64.183300000000003</c:v>
                </c:pt>
                <c:pt idx="266">
                  <c:v>64.090160999999995</c:v>
                </c:pt>
                <c:pt idx="267">
                  <c:v>64.050657999999999</c:v>
                </c:pt>
                <c:pt idx="268">
                  <c:v>63.971764999999998</c:v>
                </c:pt>
                <c:pt idx="269">
                  <c:v>63.881427000000002</c:v>
                </c:pt>
                <c:pt idx="270">
                  <c:v>63.928091000000002</c:v>
                </c:pt>
                <c:pt idx="271">
                  <c:v>63.833396</c:v>
                </c:pt>
                <c:pt idx="272">
                  <c:v>63.860550000000003</c:v>
                </c:pt>
                <c:pt idx="273">
                  <c:v>63.787542000000002</c:v>
                </c:pt>
                <c:pt idx="274">
                  <c:v>63.831330999999999</c:v>
                </c:pt>
                <c:pt idx="275">
                  <c:v>63.741734999999998</c:v>
                </c:pt>
                <c:pt idx="276">
                  <c:v>63.698661999999999</c:v>
                </c:pt>
                <c:pt idx="277">
                  <c:v>63.809738000000003</c:v>
                </c:pt>
                <c:pt idx="278">
                  <c:v>63.637400999999997</c:v>
                </c:pt>
                <c:pt idx="279">
                  <c:v>63.577724000000003</c:v>
                </c:pt>
                <c:pt idx="280">
                  <c:v>63.596277000000001</c:v>
                </c:pt>
                <c:pt idx="281">
                  <c:v>63.588183999999998</c:v>
                </c:pt>
                <c:pt idx="282">
                  <c:v>63.670755</c:v>
                </c:pt>
                <c:pt idx="283">
                  <c:v>63.511493000000002</c:v>
                </c:pt>
                <c:pt idx="284">
                  <c:v>63.611398999999999</c:v>
                </c:pt>
                <c:pt idx="285">
                  <c:v>63.520769999999999</c:v>
                </c:pt>
                <c:pt idx="286">
                  <c:v>63.591850000000001</c:v>
                </c:pt>
                <c:pt idx="287">
                  <c:v>63.626038999999999</c:v>
                </c:pt>
                <c:pt idx="288">
                  <c:v>63.696469999999998</c:v>
                </c:pt>
                <c:pt idx="289">
                  <c:v>63.711402999999997</c:v>
                </c:pt>
                <c:pt idx="290">
                  <c:v>63.701228999999998</c:v>
                </c:pt>
                <c:pt idx="291">
                  <c:v>64.111114999999998</c:v>
                </c:pt>
                <c:pt idx="292">
                  <c:v>64.415141000000006</c:v>
                </c:pt>
                <c:pt idx="293">
                  <c:v>64.679118000000003</c:v>
                </c:pt>
                <c:pt idx="294">
                  <c:v>64.864310000000003</c:v>
                </c:pt>
                <c:pt idx="295">
                  <c:v>64.973204999999993</c:v>
                </c:pt>
                <c:pt idx="296">
                  <c:v>65.002275999999995</c:v>
                </c:pt>
                <c:pt idx="297">
                  <c:v>65.126478000000006</c:v>
                </c:pt>
                <c:pt idx="298">
                  <c:v>65.100887</c:v>
                </c:pt>
                <c:pt idx="299">
                  <c:v>65.225289000000004</c:v>
                </c:pt>
                <c:pt idx="300">
                  <c:v>65.262443000000005</c:v>
                </c:pt>
                <c:pt idx="301">
                  <c:v>65.263531999999998</c:v>
                </c:pt>
                <c:pt idx="302">
                  <c:v>65.299841000000001</c:v>
                </c:pt>
                <c:pt idx="303">
                  <c:v>65.396522000000004</c:v>
                </c:pt>
                <c:pt idx="304">
                  <c:v>65.393792000000005</c:v>
                </c:pt>
                <c:pt idx="305">
                  <c:v>65.344196999999994</c:v>
                </c:pt>
                <c:pt idx="306">
                  <c:v>65.436328000000003</c:v>
                </c:pt>
                <c:pt idx="307">
                  <c:v>65.343956000000006</c:v>
                </c:pt>
                <c:pt idx="308">
                  <c:v>65.378195000000005</c:v>
                </c:pt>
                <c:pt idx="309">
                  <c:v>65.422894999999997</c:v>
                </c:pt>
                <c:pt idx="310">
                  <c:v>65.394968000000006</c:v>
                </c:pt>
                <c:pt idx="311">
                  <c:v>65.522927999999993</c:v>
                </c:pt>
                <c:pt idx="312">
                  <c:v>65.491713000000004</c:v>
                </c:pt>
                <c:pt idx="313">
                  <c:v>65.509958999999995</c:v>
                </c:pt>
                <c:pt idx="314">
                  <c:v>65.587691000000007</c:v>
                </c:pt>
                <c:pt idx="315">
                  <c:v>65.613484</c:v>
                </c:pt>
                <c:pt idx="316">
                  <c:v>65.586060000000003</c:v>
                </c:pt>
                <c:pt idx="317">
                  <c:v>65.521840999999995</c:v>
                </c:pt>
                <c:pt idx="318">
                  <c:v>65.631331000000003</c:v>
                </c:pt>
                <c:pt idx="319">
                  <c:v>65.629992999999999</c:v>
                </c:pt>
                <c:pt idx="320">
                  <c:v>65.649804000000003</c:v>
                </c:pt>
                <c:pt idx="321">
                  <c:v>65.697919999999996</c:v>
                </c:pt>
                <c:pt idx="322">
                  <c:v>65.685024999999996</c:v>
                </c:pt>
                <c:pt idx="323">
                  <c:v>65.680086000000003</c:v>
                </c:pt>
                <c:pt idx="324">
                  <c:v>65.626024000000001</c:v>
                </c:pt>
                <c:pt idx="325">
                  <c:v>65.536897999999994</c:v>
                </c:pt>
                <c:pt idx="326">
                  <c:v>65.514032</c:v>
                </c:pt>
                <c:pt idx="327">
                  <c:v>65.488198999999994</c:v>
                </c:pt>
                <c:pt idx="328">
                  <c:v>65.592243999999994</c:v>
                </c:pt>
                <c:pt idx="329">
                  <c:v>65.610754</c:v>
                </c:pt>
                <c:pt idx="330">
                  <c:v>65.681218000000001</c:v>
                </c:pt>
                <c:pt idx="331">
                  <c:v>65.639261000000005</c:v>
                </c:pt>
                <c:pt idx="332">
                  <c:v>65.569372000000001</c:v>
                </c:pt>
                <c:pt idx="333">
                  <c:v>65.468654000000001</c:v>
                </c:pt>
                <c:pt idx="334">
                  <c:v>65.516891999999999</c:v>
                </c:pt>
                <c:pt idx="335">
                  <c:v>65.480864999999994</c:v>
                </c:pt>
                <c:pt idx="336">
                  <c:v>65.402427000000003</c:v>
                </c:pt>
                <c:pt idx="337">
                  <c:v>65.472855999999993</c:v>
                </c:pt>
                <c:pt idx="338">
                  <c:v>65.356791999999999</c:v>
                </c:pt>
                <c:pt idx="339">
                  <c:v>65.281457000000003</c:v>
                </c:pt>
                <c:pt idx="340">
                  <c:v>65.256411999999997</c:v>
                </c:pt>
                <c:pt idx="341">
                  <c:v>65.291111999999998</c:v>
                </c:pt>
                <c:pt idx="342">
                  <c:v>65.215684999999993</c:v>
                </c:pt>
                <c:pt idx="343">
                  <c:v>65.038262000000003</c:v>
                </c:pt>
                <c:pt idx="344">
                  <c:v>64.890118999999999</c:v>
                </c:pt>
                <c:pt idx="345">
                  <c:v>64.897453999999996</c:v>
                </c:pt>
                <c:pt idx="346">
                  <c:v>64.856847999999999</c:v>
                </c:pt>
                <c:pt idx="347">
                  <c:v>64.790707999999995</c:v>
                </c:pt>
                <c:pt idx="348">
                  <c:v>64.803835000000007</c:v>
                </c:pt>
                <c:pt idx="349">
                  <c:v>64.675649000000007</c:v>
                </c:pt>
                <c:pt idx="350">
                  <c:v>64.267975000000007</c:v>
                </c:pt>
                <c:pt idx="351">
                  <c:v>63.953493999999999</c:v>
                </c:pt>
                <c:pt idx="352">
                  <c:v>63.822428000000002</c:v>
                </c:pt>
                <c:pt idx="353">
                  <c:v>63.657769000000002</c:v>
                </c:pt>
                <c:pt idx="354">
                  <c:v>63.418213000000002</c:v>
                </c:pt>
                <c:pt idx="355">
                  <c:v>63.318778000000002</c:v>
                </c:pt>
                <c:pt idx="356">
                  <c:v>63.274507999999997</c:v>
                </c:pt>
                <c:pt idx="357">
                  <c:v>63.197809999999997</c:v>
                </c:pt>
                <c:pt idx="358">
                  <c:v>63.238726999999997</c:v>
                </c:pt>
                <c:pt idx="359">
                  <c:v>63.066426</c:v>
                </c:pt>
                <c:pt idx="360">
                  <c:v>62.840888999999997</c:v>
                </c:pt>
                <c:pt idx="361">
                  <c:v>62.867652999999997</c:v>
                </c:pt>
                <c:pt idx="362">
                  <c:v>62.777822999999998</c:v>
                </c:pt>
                <c:pt idx="363">
                  <c:v>62.835388999999999</c:v>
                </c:pt>
                <c:pt idx="364">
                  <c:v>62.658372</c:v>
                </c:pt>
                <c:pt idx="365">
                  <c:v>62.661228999999999</c:v>
                </c:pt>
                <c:pt idx="366">
                  <c:v>62.706890999999999</c:v>
                </c:pt>
                <c:pt idx="367">
                  <c:v>62.759627000000002</c:v>
                </c:pt>
                <c:pt idx="368">
                  <c:v>62.674925999999999</c:v>
                </c:pt>
                <c:pt idx="369">
                  <c:v>62.721891999999997</c:v>
                </c:pt>
                <c:pt idx="370">
                  <c:v>62.778959</c:v>
                </c:pt>
                <c:pt idx="371">
                  <c:v>62.884732999999997</c:v>
                </c:pt>
                <c:pt idx="372">
                  <c:v>62.788553999999998</c:v>
                </c:pt>
                <c:pt idx="373">
                  <c:v>62.846440000000001</c:v>
                </c:pt>
                <c:pt idx="374">
                  <c:v>62.970759000000001</c:v>
                </c:pt>
                <c:pt idx="375">
                  <c:v>62.879250999999996</c:v>
                </c:pt>
                <c:pt idx="376">
                  <c:v>62.904601</c:v>
                </c:pt>
                <c:pt idx="377">
                  <c:v>63.031168999999998</c:v>
                </c:pt>
                <c:pt idx="378">
                  <c:v>63.060707000000001</c:v>
                </c:pt>
                <c:pt idx="379">
                  <c:v>63.165996</c:v>
                </c:pt>
                <c:pt idx="380">
                  <c:v>63.627136999999998</c:v>
                </c:pt>
                <c:pt idx="381">
                  <c:v>64.007696999999993</c:v>
                </c:pt>
                <c:pt idx="382">
                  <c:v>64.257277999999999</c:v>
                </c:pt>
                <c:pt idx="383">
                  <c:v>64.373594999999995</c:v>
                </c:pt>
                <c:pt idx="384">
                  <c:v>64.480407999999997</c:v>
                </c:pt>
                <c:pt idx="385">
                  <c:v>64.665940000000006</c:v>
                </c:pt>
                <c:pt idx="386">
                  <c:v>64.773950999999997</c:v>
                </c:pt>
                <c:pt idx="387">
                  <c:v>65.096601000000007</c:v>
                </c:pt>
                <c:pt idx="388">
                  <c:v>65.218030999999996</c:v>
                </c:pt>
                <c:pt idx="389">
                  <c:v>65.300719000000001</c:v>
                </c:pt>
                <c:pt idx="390">
                  <c:v>65.462112000000005</c:v>
                </c:pt>
                <c:pt idx="391">
                  <c:v>65.563835999999995</c:v>
                </c:pt>
                <c:pt idx="392">
                  <c:v>65.657402000000005</c:v>
                </c:pt>
                <c:pt idx="393">
                  <c:v>65.796340999999998</c:v>
                </c:pt>
                <c:pt idx="394">
                  <c:v>65.907695000000004</c:v>
                </c:pt>
                <c:pt idx="395">
                  <c:v>66.033467999999999</c:v>
                </c:pt>
                <c:pt idx="396">
                  <c:v>65.988099000000005</c:v>
                </c:pt>
                <c:pt idx="397">
                  <c:v>66.172196</c:v>
                </c:pt>
                <c:pt idx="398">
                  <c:v>66.188135000000003</c:v>
                </c:pt>
                <c:pt idx="399">
                  <c:v>66.075519</c:v>
                </c:pt>
                <c:pt idx="400">
                  <c:v>66.068348999999998</c:v>
                </c:pt>
                <c:pt idx="401">
                  <c:v>66.217021000000003</c:v>
                </c:pt>
                <c:pt idx="402">
                  <c:v>66.088369999999998</c:v>
                </c:pt>
                <c:pt idx="403">
                  <c:v>66.159992000000003</c:v>
                </c:pt>
                <c:pt idx="404">
                  <c:v>66.225044999999994</c:v>
                </c:pt>
                <c:pt idx="405">
                  <c:v>66.242040000000003</c:v>
                </c:pt>
                <c:pt idx="406">
                  <c:v>66.190753999999998</c:v>
                </c:pt>
                <c:pt idx="407">
                  <c:v>66.228848999999997</c:v>
                </c:pt>
                <c:pt idx="408">
                  <c:v>66.270797000000002</c:v>
                </c:pt>
                <c:pt idx="409">
                  <c:v>66.293021999999993</c:v>
                </c:pt>
                <c:pt idx="410">
                  <c:v>66.286427000000003</c:v>
                </c:pt>
                <c:pt idx="411">
                  <c:v>66.242515999999995</c:v>
                </c:pt>
                <c:pt idx="412">
                  <c:v>66.240746000000001</c:v>
                </c:pt>
                <c:pt idx="413">
                  <c:v>66.232871000000003</c:v>
                </c:pt>
                <c:pt idx="414">
                  <c:v>66.206186000000002</c:v>
                </c:pt>
                <c:pt idx="415">
                  <c:v>66.143472000000003</c:v>
                </c:pt>
                <c:pt idx="416">
                  <c:v>66.097004999999996</c:v>
                </c:pt>
                <c:pt idx="417">
                  <c:v>66.021158999999997</c:v>
                </c:pt>
                <c:pt idx="418">
                  <c:v>65.976231999999996</c:v>
                </c:pt>
                <c:pt idx="419">
                  <c:v>66.059079999999994</c:v>
                </c:pt>
                <c:pt idx="420">
                  <c:v>65.944976999999994</c:v>
                </c:pt>
                <c:pt idx="421">
                  <c:v>65.833691000000002</c:v>
                </c:pt>
                <c:pt idx="422">
                  <c:v>65.746764999999996</c:v>
                </c:pt>
                <c:pt idx="423">
                  <c:v>65.597469000000004</c:v>
                </c:pt>
                <c:pt idx="424">
                  <c:v>65.531154999999998</c:v>
                </c:pt>
                <c:pt idx="425">
                  <c:v>65.536392000000006</c:v>
                </c:pt>
                <c:pt idx="426">
                  <c:v>65.570065999999997</c:v>
                </c:pt>
                <c:pt idx="427">
                  <c:v>65.480616999999995</c:v>
                </c:pt>
                <c:pt idx="428">
                  <c:v>65.335449999999994</c:v>
                </c:pt>
                <c:pt idx="429">
                  <c:v>65.262929999999997</c:v>
                </c:pt>
                <c:pt idx="430">
                  <c:v>65.146224000000004</c:v>
                </c:pt>
                <c:pt idx="431">
                  <c:v>65.019925000000001</c:v>
                </c:pt>
                <c:pt idx="432">
                  <c:v>65.032328000000007</c:v>
                </c:pt>
                <c:pt idx="433">
                  <c:v>65.028574000000006</c:v>
                </c:pt>
                <c:pt idx="434">
                  <c:v>64.861036999999996</c:v>
                </c:pt>
                <c:pt idx="435">
                  <c:v>64.723316999999994</c:v>
                </c:pt>
                <c:pt idx="436">
                  <c:v>64.685136999999997</c:v>
                </c:pt>
                <c:pt idx="437">
                  <c:v>64.248431999999994</c:v>
                </c:pt>
                <c:pt idx="438">
                  <c:v>63.999811999999999</c:v>
                </c:pt>
                <c:pt idx="439">
                  <c:v>63.667344</c:v>
                </c:pt>
                <c:pt idx="440">
                  <c:v>63.496034999999999</c:v>
                </c:pt>
                <c:pt idx="441">
                  <c:v>63.374839999999999</c:v>
                </c:pt>
                <c:pt idx="442">
                  <c:v>63.212834000000001</c:v>
                </c:pt>
                <c:pt idx="443">
                  <c:v>63.196365</c:v>
                </c:pt>
                <c:pt idx="444">
                  <c:v>63.000326000000001</c:v>
                </c:pt>
                <c:pt idx="445">
                  <c:v>63.01661</c:v>
                </c:pt>
                <c:pt idx="446">
                  <c:v>62.998072999999998</c:v>
                </c:pt>
                <c:pt idx="447">
                  <c:v>62.870721000000003</c:v>
                </c:pt>
                <c:pt idx="448">
                  <c:v>62.887807000000002</c:v>
                </c:pt>
                <c:pt idx="449">
                  <c:v>62.834395999999998</c:v>
                </c:pt>
                <c:pt idx="450">
                  <c:v>62.840325</c:v>
                </c:pt>
                <c:pt idx="451">
                  <c:v>62.786485999999996</c:v>
                </c:pt>
                <c:pt idx="452">
                  <c:v>62.742238</c:v>
                </c:pt>
                <c:pt idx="453">
                  <c:v>62.816682</c:v>
                </c:pt>
                <c:pt idx="454">
                  <c:v>62.827553000000002</c:v>
                </c:pt>
                <c:pt idx="455">
                  <c:v>62.780124999999998</c:v>
                </c:pt>
                <c:pt idx="456">
                  <c:v>62.749004999999997</c:v>
                </c:pt>
                <c:pt idx="457">
                  <c:v>62.876936000000001</c:v>
                </c:pt>
                <c:pt idx="458">
                  <c:v>62.931809999999999</c:v>
                </c:pt>
                <c:pt idx="459">
                  <c:v>63.026778999999998</c:v>
                </c:pt>
                <c:pt idx="460">
                  <c:v>63.083483000000001</c:v>
                </c:pt>
                <c:pt idx="461">
                  <c:v>63.071559999999998</c:v>
                </c:pt>
                <c:pt idx="462">
                  <c:v>63.172626999999999</c:v>
                </c:pt>
                <c:pt idx="463">
                  <c:v>63.190654000000002</c:v>
                </c:pt>
                <c:pt idx="464">
                  <c:v>63.173979000000003</c:v>
                </c:pt>
                <c:pt idx="465">
                  <c:v>63.208907000000004</c:v>
                </c:pt>
                <c:pt idx="466">
                  <c:v>63.345621999999999</c:v>
                </c:pt>
                <c:pt idx="467">
                  <c:v>63.603465</c:v>
                </c:pt>
                <c:pt idx="468">
                  <c:v>64.020083</c:v>
                </c:pt>
                <c:pt idx="469">
                  <c:v>64.305092999999999</c:v>
                </c:pt>
                <c:pt idx="470">
                  <c:v>64.513850000000005</c:v>
                </c:pt>
                <c:pt idx="471">
                  <c:v>64.626327000000003</c:v>
                </c:pt>
                <c:pt idx="472">
                  <c:v>64.388981000000001</c:v>
                </c:pt>
                <c:pt idx="473">
                  <c:v>64.181072999999998</c:v>
                </c:pt>
                <c:pt idx="474">
                  <c:v>63.996212999999997</c:v>
                </c:pt>
                <c:pt idx="475">
                  <c:v>63.974761000000001</c:v>
                </c:pt>
                <c:pt idx="476">
                  <c:v>64.003625999999997</c:v>
                </c:pt>
                <c:pt idx="477">
                  <c:v>63.937216999999997</c:v>
                </c:pt>
                <c:pt idx="478">
                  <c:v>64.002279999999999</c:v>
                </c:pt>
                <c:pt idx="479">
                  <c:v>63.850332999999999</c:v>
                </c:pt>
                <c:pt idx="480">
                  <c:v>63.857768999999998</c:v>
                </c:pt>
                <c:pt idx="481">
                  <c:v>63.803752000000003</c:v>
                </c:pt>
                <c:pt idx="482">
                  <c:v>63.740167</c:v>
                </c:pt>
                <c:pt idx="483">
                  <c:v>63.782159</c:v>
                </c:pt>
                <c:pt idx="484">
                  <c:v>63.730927999999999</c:v>
                </c:pt>
                <c:pt idx="485">
                  <c:v>63.813749000000001</c:v>
                </c:pt>
                <c:pt idx="486">
                  <c:v>63.876710000000003</c:v>
                </c:pt>
                <c:pt idx="487">
                  <c:v>63.945267999999999</c:v>
                </c:pt>
                <c:pt idx="488">
                  <c:v>64.054051000000001</c:v>
                </c:pt>
                <c:pt idx="489">
                  <c:v>64.058324999999996</c:v>
                </c:pt>
                <c:pt idx="490">
                  <c:v>64.120210999999998</c:v>
                </c:pt>
                <c:pt idx="491">
                  <c:v>64.219086000000004</c:v>
                </c:pt>
                <c:pt idx="492">
                  <c:v>64.396500000000003</c:v>
                </c:pt>
                <c:pt idx="493">
                  <c:v>64.414990000000003</c:v>
                </c:pt>
                <c:pt idx="494">
                  <c:v>64.796105999999995</c:v>
                </c:pt>
                <c:pt idx="495">
                  <c:v>64.747332</c:v>
                </c:pt>
                <c:pt idx="496">
                  <c:v>64.660621000000006</c:v>
                </c:pt>
                <c:pt idx="497">
                  <c:v>64.695948000000001</c:v>
                </c:pt>
                <c:pt idx="498">
                  <c:v>64.659203000000005</c:v>
                </c:pt>
                <c:pt idx="499">
                  <c:v>64.505031000000002</c:v>
                </c:pt>
                <c:pt idx="500">
                  <c:v>64.650844000000006</c:v>
                </c:pt>
                <c:pt idx="501">
                  <c:v>64.668163000000007</c:v>
                </c:pt>
                <c:pt idx="502">
                  <c:v>65.075636000000003</c:v>
                </c:pt>
                <c:pt idx="503">
                  <c:v>65.709401999999997</c:v>
                </c:pt>
                <c:pt idx="504">
                  <c:v>66.185006999999999</c:v>
                </c:pt>
                <c:pt idx="505">
                  <c:v>66.445488999999995</c:v>
                </c:pt>
                <c:pt idx="506">
                  <c:v>66.674118000000007</c:v>
                </c:pt>
                <c:pt idx="507">
                  <c:v>66.875973999999999</c:v>
                </c:pt>
                <c:pt idx="508">
                  <c:v>67.056855999999996</c:v>
                </c:pt>
                <c:pt idx="509">
                  <c:v>67.080214999999995</c:v>
                </c:pt>
                <c:pt idx="510">
                  <c:v>67.124296999999999</c:v>
                </c:pt>
                <c:pt idx="511">
                  <c:v>67.0655</c:v>
                </c:pt>
                <c:pt idx="512">
                  <c:v>66.983992000000001</c:v>
                </c:pt>
                <c:pt idx="513">
                  <c:v>67.069147000000001</c:v>
                </c:pt>
                <c:pt idx="514">
                  <c:v>66.976208</c:v>
                </c:pt>
                <c:pt idx="515">
                  <c:v>66.942352</c:v>
                </c:pt>
                <c:pt idx="516">
                  <c:v>66.888326000000006</c:v>
                </c:pt>
                <c:pt idx="517">
                  <c:v>66.798024999999996</c:v>
                </c:pt>
                <c:pt idx="518">
                  <c:v>66.854723000000007</c:v>
                </c:pt>
                <c:pt idx="519">
                  <c:v>66.769042999999996</c:v>
                </c:pt>
                <c:pt idx="520">
                  <c:v>66.691209999999998</c:v>
                </c:pt>
                <c:pt idx="521">
                  <c:v>66.569383000000002</c:v>
                </c:pt>
                <c:pt idx="522">
                  <c:v>66.609588000000002</c:v>
                </c:pt>
                <c:pt idx="523">
                  <c:v>66.516255999999998</c:v>
                </c:pt>
                <c:pt idx="524">
                  <c:v>66.448515999999998</c:v>
                </c:pt>
                <c:pt idx="525">
                  <c:v>66.339752000000004</c:v>
                </c:pt>
                <c:pt idx="526">
                  <c:v>66.305496000000005</c:v>
                </c:pt>
                <c:pt idx="527">
                  <c:v>66.198256000000001</c:v>
                </c:pt>
                <c:pt idx="528">
                  <c:v>66.087297000000007</c:v>
                </c:pt>
                <c:pt idx="529">
                  <c:v>65.909372000000005</c:v>
                </c:pt>
                <c:pt idx="530">
                  <c:v>65.750427000000002</c:v>
                </c:pt>
                <c:pt idx="531">
                  <c:v>65.596658000000005</c:v>
                </c:pt>
                <c:pt idx="532">
                  <c:v>65.627964000000006</c:v>
                </c:pt>
                <c:pt idx="533">
                  <c:v>65.583952999999994</c:v>
                </c:pt>
                <c:pt idx="534">
                  <c:v>65.489930999999999</c:v>
                </c:pt>
                <c:pt idx="535">
                  <c:v>65.317826999999994</c:v>
                </c:pt>
                <c:pt idx="536">
                  <c:v>65.297331</c:v>
                </c:pt>
                <c:pt idx="537">
                  <c:v>65.147283999999999</c:v>
                </c:pt>
                <c:pt idx="538">
                  <c:v>65.134007999999994</c:v>
                </c:pt>
                <c:pt idx="539">
                  <c:v>65.125783999999996</c:v>
                </c:pt>
                <c:pt idx="540">
                  <c:v>64.984174999999993</c:v>
                </c:pt>
                <c:pt idx="541">
                  <c:v>64.963363999999999</c:v>
                </c:pt>
                <c:pt idx="542">
                  <c:v>64.821256000000005</c:v>
                </c:pt>
                <c:pt idx="543">
                  <c:v>64.610530999999995</c:v>
                </c:pt>
                <c:pt idx="544">
                  <c:v>64.651741000000001</c:v>
                </c:pt>
                <c:pt idx="545">
                  <c:v>64.537103999999999</c:v>
                </c:pt>
                <c:pt idx="546">
                  <c:v>64.318370999999999</c:v>
                </c:pt>
                <c:pt idx="547">
                  <c:v>64.249735000000001</c:v>
                </c:pt>
                <c:pt idx="548">
                  <c:v>64.239947999999998</c:v>
                </c:pt>
                <c:pt idx="549">
                  <c:v>64.171007000000003</c:v>
                </c:pt>
                <c:pt idx="550">
                  <c:v>63.937044999999998</c:v>
                </c:pt>
                <c:pt idx="551">
                  <c:v>63.848424000000001</c:v>
                </c:pt>
                <c:pt idx="552">
                  <c:v>63.862631</c:v>
                </c:pt>
                <c:pt idx="553">
                  <c:v>63.781238000000002</c:v>
                </c:pt>
                <c:pt idx="554">
                  <c:v>63.713115999999999</c:v>
                </c:pt>
                <c:pt idx="555">
                  <c:v>63.687131999999998</c:v>
                </c:pt>
                <c:pt idx="556">
                  <c:v>63.641179000000001</c:v>
                </c:pt>
                <c:pt idx="557">
                  <c:v>63.669041999999997</c:v>
                </c:pt>
                <c:pt idx="558">
                  <c:v>63.567363</c:v>
                </c:pt>
                <c:pt idx="559">
                  <c:v>63.589891999999999</c:v>
                </c:pt>
                <c:pt idx="560">
                  <c:v>63.377374000000003</c:v>
                </c:pt>
                <c:pt idx="561">
                  <c:v>63.620961999999999</c:v>
                </c:pt>
                <c:pt idx="562">
                  <c:v>63.554408000000002</c:v>
                </c:pt>
                <c:pt idx="563">
                  <c:v>63.575989</c:v>
                </c:pt>
                <c:pt idx="564">
                  <c:v>63.521298999999999</c:v>
                </c:pt>
                <c:pt idx="565">
                  <c:v>63.591014999999999</c:v>
                </c:pt>
                <c:pt idx="566">
                  <c:v>63.627667000000002</c:v>
                </c:pt>
                <c:pt idx="567">
                  <c:v>63.700904999999999</c:v>
                </c:pt>
                <c:pt idx="568">
                  <c:v>63.578055999999997</c:v>
                </c:pt>
                <c:pt idx="569">
                  <c:v>63.579652000000003</c:v>
                </c:pt>
                <c:pt idx="570">
                  <c:v>63.602651000000002</c:v>
                </c:pt>
                <c:pt idx="571">
                  <c:v>63.748516000000002</c:v>
                </c:pt>
                <c:pt idx="572">
                  <c:v>63.765785999999999</c:v>
                </c:pt>
                <c:pt idx="573">
                  <c:v>63.751255</c:v>
                </c:pt>
                <c:pt idx="574">
                  <c:v>63.882503</c:v>
                </c:pt>
                <c:pt idx="575">
                  <c:v>63.867400000000004</c:v>
                </c:pt>
                <c:pt idx="576">
                  <c:v>63.926203000000001</c:v>
                </c:pt>
                <c:pt idx="577">
                  <c:v>64.092369000000005</c:v>
                </c:pt>
                <c:pt idx="578">
                  <c:v>64.21217</c:v>
                </c:pt>
                <c:pt idx="579">
                  <c:v>64.325076999999993</c:v>
                </c:pt>
                <c:pt idx="580">
                  <c:v>64.324809000000002</c:v>
                </c:pt>
                <c:pt idx="581">
                  <c:v>64.647566999999995</c:v>
                </c:pt>
                <c:pt idx="582">
                  <c:v>64.642285000000001</c:v>
                </c:pt>
                <c:pt idx="583">
                  <c:v>64.718259000000003</c:v>
                </c:pt>
                <c:pt idx="584">
                  <c:v>64.685169000000002</c:v>
                </c:pt>
                <c:pt idx="585">
                  <c:v>64.809937000000005</c:v>
                </c:pt>
                <c:pt idx="586">
                  <c:v>64.846731000000005</c:v>
                </c:pt>
                <c:pt idx="587">
                  <c:v>64.791501999999994</c:v>
                </c:pt>
                <c:pt idx="588">
                  <c:v>64.962439000000003</c:v>
                </c:pt>
                <c:pt idx="589">
                  <c:v>65.150322000000003</c:v>
                </c:pt>
                <c:pt idx="590">
                  <c:v>65.155354000000003</c:v>
                </c:pt>
                <c:pt idx="591">
                  <c:v>65.304885999999996</c:v>
                </c:pt>
                <c:pt idx="592">
                  <c:v>65.329736999999994</c:v>
                </c:pt>
                <c:pt idx="593">
                  <c:v>65.319524999999999</c:v>
                </c:pt>
                <c:pt idx="594">
                  <c:v>65.407398999999998</c:v>
                </c:pt>
                <c:pt idx="595">
                  <c:v>65.341707999999997</c:v>
                </c:pt>
                <c:pt idx="596">
                  <c:v>65.501683</c:v>
                </c:pt>
                <c:pt idx="597">
                  <c:v>65.593800999999999</c:v>
                </c:pt>
                <c:pt idx="598">
                  <c:v>65.560817</c:v>
                </c:pt>
                <c:pt idx="599">
                  <c:v>65.632895000000005</c:v>
                </c:pt>
                <c:pt idx="600">
                  <c:v>65.629554999999996</c:v>
                </c:pt>
                <c:pt idx="601">
                  <c:v>65.774668000000005</c:v>
                </c:pt>
                <c:pt idx="602">
                  <c:v>65.876597000000004</c:v>
                </c:pt>
                <c:pt idx="603">
                  <c:v>66.010722000000001</c:v>
                </c:pt>
                <c:pt idx="604">
                  <c:v>65.933961999999994</c:v>
                </c:pt>
                <c:pt idx="605">
                  <c:v>65.857327999999995</c:v>
                </c:pt>
                <c:pt idx="606">
                  <c:v>65.862345000000005</c:v>
                </c:pt>
                <c:pt idx="607">
                  <c:v>65.910908000000006</c:v>
                </c:pt>
                <c:pt idx="608">
                  <c:v>65.809110000000004</c:v>
                </c:pt>
                <c:pt idx="609">
                  <c:v>65.905266999999995</c:v>
                </c:pt>
                <c:pt idx="610">
                  <c:v>65.770764</c:v>
                </c:pt>
                <c:pt idx="611">
                  <c:v>65.9435</c:v>
                </c:pt>
                <c:pt idx="612">
                  <c:v>66.004722999999998</c:v>
                </c:pt>
                <c:pt idx="613">
                  <c:v>65.865695000000002</c:v>
                </c:pt>
                <c:pt idx="614">
                  <c:v>65.915077999999994</c:v>
                </c:pt>
                <c:pt idx="615">
                  <c:v>65.771355999999997</c:v>
                </c:pt>
                <c:pt idx="616">
                  <c:v>65.796743000000006</c:v>
                </c:pt>
                <c:pt idx="617">
                  <c:v>65.893983000000006</c:v>
                </c:pt>
                <c:pt idx="618">
                  <c:v>65.916088999999999</c:v>
                </c:pt>
                <c:pt idx="619">
                  <c:v>65.827803000000003</c:v>
                </c:pt>
                <c:pt idx="620">
                  <c:v>65.798548999999994</c:v>
                </c:pt>
                <c:pt idx="621">
                  <c:v>65.854119999999995</c:v>
                </c:pt>
                <c:pt idx="622">
                  <c:v>65.764386999999999</c:v>
                </c:pt>
                <c:pt idx="623">
                  <c:v>65.829014999999998</c:v>
                </c:pt>
                <c:pt idx="624">
                  <c:v>65.743503000000004</c:v>
                </c:pt>
                <c:pt idx="625">
                  <c:v>65.639017999999993</c:v>
                </c:pt>
                <c:pt idx="626">
                  <c:v>65.657968999999994</c:v>
                </c:pt>
                <c:pt idx="627">
                  <c:v>65.570468000000005</c:v>
                </c:pt>
                <c:pt idx="628">
                  <c:v>65.543034000000006</c:v>
                </c:pt>
                <c:pt idx="629">
                  <c:v>65.411340999999993</c:v>
                </c:pt>
                <c:pt idx="630">
                  <c:v>65.349867000000003</c:v>
                </c:pt>
                <c:pt idx="631">
                  <c:v>65.399814000000006</c:v>
                </c:pt>
                <c:pt idx="632">
                  <c:v>65.361446000000001</c:v>
                </c:pt>
                <c:pt idx="633">
                  <c:v>65.200486999999995</c:v>
                </c:pt>
                <c:pt idx="634">
                  <c:v>65.074710999999994</c:v>
                </c:pt>
                <c:pt idx="635">
                  <c:v>64.954560999999998</c:v>
                </c:pt>
                <c:pt idx="636">
                  <c:v>64.984433999999993</c:v>
                </c:pt>
                <c:pt idx="637">
                  <c:v>64.872997999999995</c:v>
                </c:pt>
                <c:pt idx="638">
                  <c:v>64.817785999999998</c:v>
                </c:pt>
                <c:pt idx="639">
                  <c:v>64.715603999999999</c:v>
                </c:pt>
                <c:pt idx="640">
                  <c:v>64.785833999999994</c:v>
                </c:pt>
                <c:pt idx="641">
                  <c:v>64.671228999999997</c:v>
                </c:pt>
                <c:pt idx="642">
                  <c:v>64.805806000000004</c:v>
                </c:pt>
                <c:pt idx="643">
                  <c:v>64.628603999999996</c:v>
                </c:pt>
                <c:pt idx="644">
                  <c:v>64.670302000000007</c:v>
                </c:pt>
                <c:pt idx="645">
                  <c:v>64.655946999999998</c:v>
                </c:pt>
                <c:pt idx="646">
                  <c:v>64.639161000000001</c:v>
                </c:pt>
                <c:pt idx="647">
                  <c:v>64.546515999999997</c:v>
                </c:pt>
                <c:pt idx="648">
                  <c:v>64.552290999999997</c:v>
                </c:pt>
                <c:pt idx="649">
                  <c:v>64.576447999999999</c:v>
                </c:pt>
                <c:pt idx="650">
                  <c:v>64.606342999999995</c:v>
                </c:pt>
                <c:pt idx="651">
                  <c:v>64.646932000000007</c:v>
                </c:pt>
                <c:pt idx="652">
                  <c:v>64.774505000000005</c:v>
                </c:pt>
                <c:pt idx="653">
                  <c:v>64.629712999999995</c:v>
                </c:pt>
                <c:pt idx="654">
                  <c:v>64.537841</c:v>
                </c:pt>
                <c:pt idx="655">
                  <c:v>64.572999999999993</c:v>
                </c:pt>
                <c:pt idx="656">
                  <c:v>64.639588000000003</c:v>
                </c:pt>
                <c:pt idx="657">
                  <c:v>64.66001</c:v>
                </c:pt>
                <c:pt idx="658">
                  <c:v>64.557918000000001</c:v>
                </c:pt>
                <c:pt idx="659">
                  <c:v>64.674546000000007</c:v>
                </c:pt>
                <c:pt idx="660">
                  <c:v>64.571852000000007</c:v>
                </c:pt>
                <c:pt idx="661">
                  <c:v>64.710643000000005</c:v>
                </c:pt>
                <c:pt idx="662">
                  <c:v>64.787879000000004</c:v>
                </c:pt>
                <c:pt idx="663">
                  <c:v>64.819535999999999</c:v>
                </c:pt>
                <c:pt idx="664">
                  <c:v>64.773375999999999</c:v>
                </c:pt>
                <c:pt idx="665">
                  <c:v>64.702376999999998</c:v>
                </c:pt>
                <c:pt idx="666">
                  <c:v>64.763758999999993</c:v>
                </c:pt>
                <c:pt idx="667">
                  <c:v>64.826018000000005</c:v>
                </c:pt>
                <c:pt idx="668">
                  <c:v>64.874863000000005</c:v>
                </c:pt>
                <c:pt idx="669">
                  <c:v>64.766599999999997</c:v>
                </c:pt>
                <c:pt idx="670">
                  <c:v>64.808829000000003</c:v>
                </c:pt>
                <c:pt idx="671">
                  <c:v>64.841351000000003</c:v>
                </c:pt>
                <c:pt idx="672">
                  <c:v>64.845884999999996</c:v>
                </c:pt>
                <c:pt idx="673">
                  <c:v>64.703237000000001</c:v>
                </c:pt>
                <c:pt idx="674">
                  <c:v>64.781171000000001</c:v>
                </c:pt>
                <c:pt idx="675">
                  <c:v>64.761982000000003</c:v>
                </c:pt>
                <c:pt idx="676">
                  <c:v>64.677923000000007</c:v>
                </c:pt>
                <c:pt idx="677">
                  <c:v>64.762364000000005</c:v>
                </c:pt>
                <c:pt idx="678">
                  <c:v>64.831888000000006</c:v>
                </c:pt>
                <c:pt idx="679">
                  <c:v>64.767266000000006</c:v>
                </c:pt>
                <c:pt idx="680">
                  <c:v>64.638048999999995</c:v>
                </c:pt>
                <c:pt idx="681">
                  <c:v>64.753647999999998</c:v>
                </c:pt>
                <c:pt idx="682">
                  <c:v>64.783174000000002</c:v>
                </c:pt>
                <c:pt idx="683">
                  <c:v>64.814205999999999</c:v>
                </c:pt>
                <c:pt idx="684">
                  <c:v>64.812451999999993</c:v>
                </c:pt>
                <c:pt idx="685">
                  <c:v>64.82593</c:v>
                </c:pt>
                <c:pt idx="686">
                  <c:v>64.836032000000003</c:v>
                </c:pt>
                <c:pt idx="687">
                  <c:v>64.893809000000005</c:v>
                </c:pt>
                <c:pt idx="688">
                  <c:v>64.850812000000005</c:v>
                </c:pt>
                <c:pt idx="689">
                  <c:v>64.921499999999995</c:v>
                </c:pt>
                <c:pt idx="690">
                  <c:v>65.050049999999999</c:v>
                </c:pt>
                <c:pt idx="691">
                  <c:v>65.038576000000006</c:v>
                </c:pt>
                <c:pt idx="692">
                  <c:v>65.070335999999998</c:v>
                </c:pt>
                <c:pt idx="693">
                  <c:v>64.977435999999997</c:v>
                </c:pt>
                <c:pt idx="694">
                  <c:v>64.874240999999998</c:v>
                </c:pt>
                <c:pt idx="695">
                  <c:v>64.938169000000002</c:v>
                </c:pt>
                <c:pt idx="696">
                  <c:v>64.912341999999995</c:v>
                </c:pt>
                <c:pt idx="697">
                  <c:v>65.076042000000001</c:v>
                </c:pt>
                <c:pt idx="698">
                  <c:v>65.170812999999995</c:v>
                </c:pt>
                <c:pt idx="699">
                  <c:v>65.124610000000004</c:v>
                </c:pt>
                <c:pt idx="700">
                  <c:v>65.29504</c:v>
                </c:pt>
                <c:pt idx="701">
                  <c:v>65.399829999999994</c:v>
                </c:pt>
                <c:pt idx="702">
                  <c:v>65.406853999999996</c:v>
                </c:pt>
                <c:pt idx="703">
                  <c:v>65.386803999999998</c:v>
                </c:pt>
                <c:pt idx="704">
                  <c:v>65.442909</c:v>
                </c:pt>
                <c:pt idx="705">
                  <c:v>65.482690000000005</c:v>
                </c:pt>
                <c:pt idx="706">
                  <c:v>65.474181999999999</c:v>
                </c:pt>
                <c:pt idx="707">
                  <c:v>65.411163999999999</c:v>
                </c:pt>
                <c:pt idx="708">
                  <c:v>65.411944000000005</c:v>
                </c:pt>
                <c:pt idx="709">
                  <c:v>65.510655999999997</c:v>
                </c:pt>
                <c:pt idx="710">
                  <c:v>65.402574999999999</c:v>
                </c:pt>
                <c:pt idx="711">
                  <c:v>65.553027999999998</c:v>
                </c:pt>
                <c:pt idx="712">
                  <c:v>65.577554000000006</c:v>
                </c:pt>
                <c:pt idx="713">
                  <c:v>65.488898000000006</c:v>
                </c:pt>
                <c:pt idx="714">
                  <c:v>65.328014999999994</c:v>
                </c:pt>
                <c:pt idx="715">
                  <c:v>65.233945000000006</c:v>
                </c:pt>
                <c:pt idx="716">
                  <c:v>65.217275000000001</c:v>
                </c:pt>
                <c:pt idx="717">
                  <c:v>65.159462000000005</c:v>
                </c:pt>
                <c:pt idx="718">
                  <c:v>65.219673999999998</c:v>
                </c:pt>
                <c:pt idx="719">
                  <c:v>65.214920000000006</c:v>
                </c:pt>
                <c:pt idx="720">
                  <c:v>65.265907999999996</c:v>
                </c:pt>
                <c:pt idx="721">
                  <c:v>65.140006999999997</c:v>
                </c:pt>
                <c:pt idx="722">
                  <c:v>65.331823</c:v>
                </c:pt>
                <c:pt idx="723">
                  <c:v>65.268884</c:v>
                </c:pt>
                <c:pt idx="724">
                  <c:v>65.230513000000002</c:v>
                </c:pt>
                <c:pt idx="725">
                  <c:v>65.063208000000003</c:v>
                </c:pt>
                <c:pt idx="726">
                  <c:v>65.064899999999994</c:v>
                </c:pt>
                <c:pt idx="727">
                  <c:v>65.053060000000002</c:v>
                </c:pt>
                <c:pt idx="728">
                  <c:v>64.950974000000002</c:v>
                </c:pt>
                <c:pt idx="729">
                  <c:v>65.005770999999996</c:v>
                </c:pt>
                <c:pt idx="730">
                  <c:v>64.979501999999997</c:v>
                </c:pt>
                <c:pt idx="731">
                  <c:v>65.074263000000002</c:v>
                </c:pt>
                <c:pt idx="732">
                  <c:v>65.166435000000007</c:v>
                </c:pt>
                <c:pt idx="733">
                  <c:v>65.002317000000005</c:v>
                </c:pt>
                <c:pt idx="734">
                  <c:v>65.035022999999995</c:v>
                </c:pt>
                <c:pt idx="735">
                  <c:v>65.118764999999996</c:v>
                </c:pt>
                <c:pt idx="736">
                  <c:v>65.110984999999999</c:v>
                </c:pt>
                <c:pt idx="737">
                  <c:v>65.079801000000003</c:v>
                </c:pt>
                <c:pt idx="738">
                  <c:v>65.217140999999998</c:v>
                </c:pt>
                <c:pt idx="739">
                  <c:v>65.108080999999999</c:v>
                </c:pt>
                <c:pt idx="740">
                  <c:v>65.169670999999994</c:v>
                </c:pt>
                <c:pt idx="741">
                  <c:v>65.094296</c:v>
                </c:pt>
                <c:pt idx="742">
                  <c:v>65.198153000000005</c:v>
                </c:pt>
                <c:pt idx="743">
                  <c:v>65.048565999999994</c:v>
                </c:pt>
                <c:pt idx="744">
                  <c:v>65.180693000000005</c:v>
                </c:pt>
                <c:pt idx="745">
                  <c:v>65.085239999999999</c:v>
                </c:pt>
                <c:pt idx="746">
                  <c:v>65.131364000000005</c:v>
                </c:pt>
                <c:pt idx="747">
                  <c:v>65.057919999999996</c:v>
                </c:pt>
                <c:pt idx="748">
                  <c:v>64.990007000000006</c:v>
                </c:pt>
                <c:pt idx="749">
                  <c:v>64.919796000000005</c:v>
                </c:pt>
                <c:pt idx="750">
                  <c:v>64.878536999999994</c:v>
                </c:pt>
                <c:pt idx="751">
                  <c:v>64.852766000000003</c:v>
                </c:pt>
                <c:pt idx="752">
                  <c:v>65.113484</c:v>
                </c:pt>
                <c:pt idx="753">
                  <c:v>64.970035999999993</c:v>
                </c:pt>
                <c:pt idx="754">
                  <c:v>64.872905000000003</c:v>
                </c:pt>
                <c:pt idx="755">
                  <c:v>64.864750000000001</c:v>
                </c:pt>
                <c:pt idx="756">
                  <c:v>64.851204999999993</c:v>
                </c:pt>
                <c:pt idx="757">
                  <c:v>64.797319999999999</c:v>
                </c:pt>
                <c:pt idx="758">
                  <c:v>64.829103000000003</c:v>
                </c:pt>
                <c:pt idx="759">
                  <c:v>64.779837000000001</c:v>
                </c:pt>
                <c:pt idx="760">
                  <c:v>64.825970999999996</c:v>
                </c:pt>
                <c:pt idx="761">
                  <c:v>64.793840000000003</c:v>
                </c:pt>
                <c:pt idx="762">
                  <c:v>64.839652999999998</c:v>
                </c:pt>
                <c:pt idx="763">
                  <c:v>64.754158000000004</c:v>
                </c:pt>
                <c:pt idx="764">
                  <c:v>64.681077999999999</c:v>
                </c:pt>
                <c:pt idx="765">
                  <c:v>64.707730999999995</c:v>
                </c:pt>
                <c:pt idx="766">
                  <c:v>64.603651999999997</c:v>
                </c:pt>
                <c:pt idx="767">
                  <c:v>64.609560000000002</c:v>
                </c:pt>
                <c:pt idx="768">
                  <c:v>64.591269999999994</c:v>
                </c:pt>
                <c:pt idx="769">
                  <c:v>64.483136000000002</c:v>
                </c:pt>
                <c:pt idx="770">
                  <c:v>64.490241999999995</c:v>
                </c:pt>
                <c:pt idx="771">
                  <c:v>64.604421000000002</c:v>
                </c:pt>
                <c:pt idx="772">
                  <c:v>64.569832000000005</c:v>
                </c:pt>
                <c:pt idx="773">
                  <c:v>64.552543</c:v>
                </c:pt>
                <c:pt idx="774">
                  <c:v>64.615624999999994</c:v>
                </c:pt>
                <c:pt idx="775">
                  <c:v>64.575164999999998</c:v>
                </c:pt>
                <c:pt idx="776">
                  <c:v>64.617923000000005</c:v>
                </c:pt>
                <c:pt idx="777">
                  <c:v>64.705770000000001</c:v>
                </c:pt>
                <c:pt idx="778">
                  <c:v>64.733937999999995</c:v>
                </c:pt>
                <c:pt idx="779">
                  <c:v>64.904481000000004</c:v>
                </c:pt>
                <c:pt idx="780">
                  <c:v>65.010903999999996</c:v>
                </c:pt>
                <c:pt idx="781">
                  <c:v>65.087644999999995</c:v>
                </c:pt>
                <c:pt idx="782">
                  <c:v>65.181799999999996</c:v>
                </c:pt>
                <c:pt idx="783">
                  <c:v>65.249128999999996</c:v>
                </c:pt>
                <c:pt idx="784">
                  <c:v>65.183070000000001</c:v>
                </c:pt>
                <c:pt idx="785">
                  <c:v>65.326958000000005</c:v>
                </c:pt>
                <c:pt idx="786">
                  <c:v>65.288207</c:v>
                </c:pt>
                <c:pt idx="787">
                  <c:v>65.229795999999993</c:v>
                </c:pt>
                <c:pt idx="788">
                  <c:v>65.315636999999995</c:v>
                </c:pt>
                <c:pt idx="789">
                  <c:v>65.259558999999996</c:v>
                </c:pt>
                <c:pt idx="790">
                  <c:v>65.376548</c:v>
                </c:pt>
                <c:pt idx="791">
                  <c:v>65.383868000000007</c:v>
                </c:pt>
                <c:pt idx="792">
                  <c:v>65.476138000000006</c:v>
                </c:pt>
                <c:pt idx="793">
                  <c:v>65.375095000000002</c:v>
                </c:pt>
                <c:pt idx="794">
                  <c:v>65.407662999999999</c:v>
                </c:pt>
                <c:pt idx="795">
                  <c:v>65.295246000000006</c:v>
                </c:pt>
                <c:pt idx="796">
                  <c:v>65.285836000000003</c:v>
                </c:pt>
                <c:pt idx="797">
                  <c:v>65.334935000000002</c:v>
                </c:pt>
                <c:pt idx="798">
                  <c:v>65.430946000000006</c:v>
                </c:pt>
                <c:pt idx="799">
                  <c:v>65.472407000000004</c:v>
                </c:pt>
                <c:pt idx="800">
                  <c:v>65.410773000000006</c:v>
                </c:pt>
                <c:pt idx="801">
                  <c:v>65.403848999999994</c:v>
                </c:pt>
                <c:pt idx="802">
                  <c:v>65.415764999999993</c:v>
                </c:pt>
                <c:pt idx="803">
                  <c:v>65.282723000000004</c:v>
                </c:pt>
                <c:pt idx="804">
                  <c:v>65.289535999999998</c:v>
                </c:pt>
                <c:pt idx="805">
                  <c:v>65.248345</c:v>
                </c:pt>
                <c:pt idx="806">
                  <c:v>65.248716000000002</c:v>
                </c:pt>
                <c:pt idx="807">
                  <c:v>65.251360000000005</c:v>
                </c:pt>
                <c:pt idx="808">
                  <c:v>65.295158000000001</c:v>
                </c:pt>
                <c:pt idx="809">
                  <c:v>65.349740999999995</c:v>
                </c:pt>
                <c:pt idx="810">
                  <c:v>65.301429999999996</c:v>
                </c:pt>
                <c:pt idx="811">
                  <c:v>65.304899000000006</c:v>
                </c:pt>
                <c:pt idx="812">
                  <c:v>65.307865000000007</c:v>
                </c:pt>
                <c:pt idx="813">
                  <c:v>65.244119999999995</c:v>
                </c:pt>
                <c:pt idx="814">
                  <c:v>65.288517999999996</c:v>
                </c:pt>
                <c:pt idx="815">
                  <c:v>65.186938999999995</c:v>
                </c:pt>
                <c:pt idx="816">
                  <c:v>65.184127000000004</c:v>
                </c:pt>
                <c:pt idx="817">
                  <c:v>65.126217999999994</c:v>
                </c:pt>
                <c:pt idx="818">
                  <c:v>65.108836999999994</c:v>
                </c:pt>
                <c:pt idx="819">
                  <c:v>65.182248000000001</c:v>
                </c:pt>
                <c:pt idx="820">
                  <c:v>65.185571999999993</c:v>
                </c:pt>
                <c:pt idx="821">
                  <c:v>65.273775999999998</c:v>
                </c:pt>
                <c:pt idx="822">
                  <c:v>65.126538999999994</c:v>
                </c:pt>
                <c:pt idx="823">
                  <c:v>65.099646000000007</c:v>
                </c:pt>
                <c:pt idx="824">
                  <c:v>64.991581999999994</c:v>
                </c:pt>
                <c:pt idx="825">
                  <c:v>64.935027000000005</c:v>
                </c:pt>
                <c:pt idx="826">
                  <c:v>64.871397999999999</c:v>
                </c:pt>
                <c:pt idx="827">
                  <c:v>65.007879000000003</c:v>
                </c:pt>
                <c:pt idx="828">
                  <c:v>64.989408999999995</c:v>
                </c:pt>
                <c:pt idx="829">
                  <c:v>64.937078999999997</c:v>
                </c:pt>
                <c:pt idx="830">
                  <c:v>64.894630000000006</c:v>
                </c:pt>
                <c:pt idx="831">
                  <c:v>65.036389</c:v>
                </c:pt>
                <c:pt idx="832">
                  <c:v>65.065644000000006</c:v>
                </c:pt>
                <c:pt idx="833">
                  <c:v>65.019797999999994</c:v>
                </c:pt>
                <c:pt idx="834">
                  <c:v>64.952723000000006</c:v>
                </c:pt>
                <c:pt idx="835">
                  <c:v>64.979658999999998</c:v>
                </c:pt>
                <c:pt idx="836">
                  <c:v>64.963722000000004</c:v>
                </c:pt>
                <c:pt idx="837">
                  <c:v>64.975847000000002</c:v>
                </c:pt>
                <c:pt idx="838">
                  <c:v>65.080546999999996</c:v>
                </c:pt>
                <c:pt idx="839">
                  <c:v>64.998355000000004</c:v>
                </c:pt>
                <c:pt idx="840">
                  <c:v>65.065438</c:v>
                </c:pt>
                <c:pt idx="841">
                  <c:v>64.937478999999996</c:v>
                </c:pt>
                <c:pt idx="842">
                  <c:v>65.010821000000007</c:v>
                </c:pt>
                <c:pt idx="843">
                  <c:v>65.054732000000001</c:v>
                </c:pt>
                <c:pt idx="844">
                  <c:v>65.069777999999999</c:v>
                </c:pt>
                <c:pt idx="845">
                  <c:v>64.832006000000007</c:v>
                </c:pt>
                <c:pt idx="846">
                  <c:v>64.865346000000002</c:v>
                </c:pt>
                <c:pt idx="847">
                  <c:v>64.708440999999993</c:v>
                </c:pt>
                <c:pt idx="848">
                  <c:v>64.798097999999996</c:v>
                </c:pt>
                <c:pt idx="849">
                  <c:v>64.774409000000006</c:v>
                </c:pt>
                <c:pt idx="850">
                  <c:v>64.894435000000001</c:v>
                </c:pt>
                <c:pt idx="851">
                  <c:v>64.816242000000003</c:v>
                </c:pt>
                <c:pt idx="852">
                  <c:v>64.877536000000006</c:v>
                </c:pt>
                <c:pt idx="853">
                  <c:v>64.905758000000006</c:v>
                </c:pt>
                <c:pt idx="854">
                  <c:v>64.897289000000001</c:v>
                </c:pt>
                <c:pt idx="855">
                  <c:v>64.855209000000002</c:v>
                </c:pt>
                <c:pt idx="856">
                  <c:v>64.843385999999995</c:v>
                </c:pt>
                <c:pt idx="857">
                  <c:v>64.856205000000003</c:v>
                </c:pt>
                <c:pt idx="858">
                  <c:v>64.894002</c:v>
                </c:pt>
                <c:pt idx="859">
                  <c:v>64.938361999999998</c:v>
                </c:pt>
                <c:pt idx="860">
                  <c:v>64.965209000000002</c:v>
                </c:pt>
                <c:pt idx="861">
                  <c:v>64.947863999999996</c:v>
                </c:pt>
                <c:pt idx="862">
                  <c:v>64.988524999999996</c:v>
                </c:pt>
                <c:pt idx="863">
                  <c:v>64.846462000000002</c:v>
                </c:pt>
                <c:pt idx="864">
                  <c:v>64.862043999999997</c:v>
                </c:pt>
                <c:pt idx="865">
                  <c:v>64.842393999999999</c:v>
                </c:pt>
                <c:pt idx="866">
                  <c:v>64.805453</c:v>
                </c:pt>
                <c:pt idx="867">
                  <c:v>64.803416999999996</c:v>
                </c:pt>
                <c:pt idx="868">
                  <c:v>64.931948000000006</c:v>
                </c:pt>
                <c:pt idx="869">
                  <c:v>64.932198999999997</c:v>
                </c:pt>
                <c:pt idx="870">
                  <c:v>64.979546999999997</c:v>
                </c:pt>
                <c:pt idx="871">
                  <c:v>65.123658000000006</c:v>
                </c:pt>
                <c:pt idx="872">
                  <c:v>65.075965999999994</c:v>
                </c:pt>
                <c:pt idx="873">
                  <c:v>65.081947999999997</c:v>
                </c:pt>
                <c:pt idx="874">
                  <c:v>65.047794999999994</c:v>
                </c:pt>
                <c:pt idx="875">
                  <c:v>65.000720999999999</c:v>
                </c:pt>
                <c:pt idx="876">
                  <c:v>65.032297</c:v>
                </c:pt>
                <c:pt idx="877">
                  <c:v>64.948614000000006</c:v>
                </c:pt>
                <c:pt idx="878">
                  <c:v>65.029944</c:v>
                </c:pt>
                <c:pt idx="879">
                  <c:v>65.174847999999997</c:v>
                </c:pt>
                <c:pt idx="880">
                  <c:v>65.130724999999998</c:v>
                </c:pt>
                <c:pt idx="881">
                  <c:v>65.294470000000004</c:v>
                </c:pt>
                <c:pt idx="882">
                  <c:v>65.405932000000007</c:v>
                </c:pt>
                <c:pt idx="883">
                  <c:v>65.407028999999994</c:v>
                </c:pt>
                <c:pt idx="884">
                  <c:v>65.233395999999999</c:v>
                </c:pt>
                <c:pt idx="885">
                  <c:v>65.303746000000004</c:v>
                </c:pt>
                <c:pt idx="886">
                  <c:v>65.382861000000005</c:v>
                </c:pt>
                <c:pt idx="887">
                  <c:v>65.389788999999993</c:v>
                </c:pt>
                <c:pt idx="888">
                  <c:v>65.336296000000004</c:v>
                </c:pt>
                <c:pt idx="889">
                  <c:v>65.290948999999998</c:v>
                </c:pt>
                <c:pt idx="890">
                  <c:v>65.334335999999993</c:v>
                </c:pt>
                <c:pt idx="891">
                  <c:v>65.408567000000005</c:v>
                </c:pt>
                <c:pt idx="892">
                  <c:v>65.465342000000007</c:v>
                </c:pt>
                <c:pt idx="893">
                  <c:v>65.476731000000001</c:v>
                </c:pt>
                <c:pt idx="894">
                  <c:v>65.452755999999994</c:v>
                </c:pt>
                <c:pt idx="895">
                  <c:v>65.451738000000006</c:v>
                </c:pt>
                <c:pt idx="896">
                  <c:v>65.444843000000006</c:v>
                </c:pt>
                <c:pt idx="897">
                  <c:v>65.302823000000004</c:v>
                </c:pt>
                <c:pt idx="898">
                  <c:v>65.336614999999995</c:v>
                </c:pt>
                <c:pt idx="899">
                  <c:v>65.401859000000002</c:v>
                </c:pt>
                <c:pt idx="900">
                  <c:v>65.357819000000006</c:v>
                </c:pt>
                <c:pt idx="901">
                  <c:v>65.320361000000005</c:v>
                </c:pt>
                <c:pt idx="902">
                  <c:v>65.277724000000006</c:v>
                </c:pt>
                <c:pt idx="903">
                  <c:v>65.325416000000004</c:v>
                </c:pt>
                <c:pt idx="904">
                  <c:v>65.268343999999999</c:v>
                </c:pt>
                <c:pt idx="905">
                  <c:v>65.221677999999997</c:v>
                </c:pt>
                <c:pt idx="906">
                  <c:v>65.176873000000001</c:v>
                </c:pt>
                <c:pt idx="907">
                  <c:v>65.157415999999998</c:v>
                </c:pt>
                <c:pt idx="908">
                  <c:v>65.104662000000005</c:v>
                </c:pt>
                <c:pt idx="909">
                  <c:v>65.105338000000003</c:v>
                </c:pt>
                <c:pt idx="910">
                  <c:v>65.079615000000004</c:v>
                </c:pt>
                <c:pt idx="911">
                  <c:v>65.085031999999998</c:v>
                </c:pt>
                <c:pt idx="912">
                  <c:v>65.088863000000003</c:v>
                </c:pt>
                <c:pt idx="913">
                  <c:v>65.024253999999999</c:v>
                </c:pt>
                <c:pt idx="914">
                  <c:v>64.988091999999995</c:v>
                </c:pt>
                <c:pt idx="915">
                  <c:v>64.862229999999997</c:v>
                </c:pt>
                <c:pt idx="916">
                  <c:v>64.883094999999997</c:v>
                </c:pt>
                <c:pt idx="917">
                  <c:v>64.967456999999996</c:v>
                </c:pt>
                <c:pt idx="918">
                  <c:v>64.917197999999999</c:v>
                </c:pt>
                <c:pt idx="919">
                  <c:v>64.918171999999998</c:v>
                </c:pt>
                <c:pt idx="920">
                  <c:v>64.893203</c:v>
                </c:pt>
                <c:pt idx="921">
                  <c:v>64.943686</c:v>
                </c:pt>
                <c:pt idx="922">
                  <c:v>65.015997999999996</c:v>
                </c:pt>
                <c:pt idx="923">
                  <c:v>64.897694000000001</c:v>
                </c:pt>
                <c:pt idx="924">
                  <c:v>64.910719999999998</c:v>
                </c:pt>
                <c:pt idx="925">
                  <c:v>64.857462999999996</c:v>
                </c:pt>
                <c:pt idx="926">
                  <c:v>64.840194999999994</c:v>
                </c:pt>
                <c:pt idx="927">
                  <c:v>64.775002999999998</c:v>
                </c:pt>
                <c:pt idx="928">
                  <c:v>64.773172000000002</c:v>
                </c:pt>
                <c:pt idx="929">
                  <c:v>64.848743999999996</c:v>
                </c:pt>
                <c:pt idx="930">
                  <c:v>64.915187000000003</c:v>
                </c:pt>
                <c:pt idx="931">
                  <c:v>64.932742000000005</c:v>
                </c:pt>
                <c:pt idx="932">
                  <c:v>64.837076999999994</c:v>
                </c:pt>
                <c:pt idx="933">
                  <c:v>64.863895999999997</c:v>
                </c:pt>
                <c:pt idx="934">
                  <c:v>64.880446000000006</c:v>
                </c:pt>
                <c:pt idx="935">
                  <c:v>64.936121999999997</c:v>
                </c:pt>
                <c:pt idx="936">
                  <c:v>64.887576999999993</c:v>
                </c:pt>
                <c:pt idx="937">
                  <c:v>64.954713999999996</c:v>
                </c:pt>
                <c:pt idx="938">
                  <c:v>64.977587999999997</c:v>
                </c:pt>
                <c:pt idx="939">
                  <c:v>64.960012000000006</c:v>
                </c:pt>
                <c:pt idx="940">
                  <c:v>64.955415000000002</c:v>
                </c:pt>
                <c:pt idx="941">
                  <c:v>64.933693000000005</c:v>
                </c:pt>
                <c:pt idx="942">
                  <c:v>65.091361000000006</c:v>
                </c:pt>
                <c:pt idx="943">
                  <c:v>65.061798999999993</c:v>
                </c:pt>
                <c:pt idx="944">
                  <c:v>65.048456999999999</c:v>
                </c:pt>
                <c:pt idx="945">
                  <c:v>65.067448999999996</c:v>
                </c:pt>
                <c:pt idx="946">
                  <c:v>65.117902999999998</c:v>
                </c:pt>
                <c:pt idx="947">
                  <c:v>65.210427999999993</c:v>
                </c:pt>
                <c:pt idx="948">
                  <c:v>65.245596000000006</c:v>
                </c:pt>
                <c:pt idx="949">
                  <c:v>65.199156000000002</c:v>
                </c:pt>
                <c:pt idx="950">
                  <c:v>65.206784999999996</c:v>
                </c:pt>
                <c:pt idx="951">
                  <c:v>65.214061999999998</c:v>
                </c:pt>
                <c:pt idx="952">
                  <c:v>65.304405000000003</c:v>
                </c:pt>
                <c:pt idx="953">
                  <c:v>65.198077999999995</c:v>
                </c:pt>
                <c:pt idx="954">
                  <c:v>65.250546999999997</c:v>
                </c:pt>
                <c:pt idx="955">
                  <c:v>65.196923999999996</c:v>
                </c:pt>
                <c:pt idx="956">
                  <c:v>64.921034000000006</c:v>
                </c:pt>
                <c:pt idx="957">
                  <c:v>64.594042999999999</c:v>
                </c:pt>
                <c:pt idx="958">
                  <c:v>64.175043000000002</c:v>
                </c:pt>
                <c:pt idx="959">
                  <c:v>63.946255999999998</c:v>
                </c:pt>
                <c:pt idx="960">
                  <c:v>63.842821999999998</c:v>
                </c:pt>
                <c:pt idx="961">
                  <c:v>63.762587000000003</c:v>
                </c:pt>
                <c:pt idx="962">
                  <c:v>63.585239999999999</c:v>
                </c:pt>
                <c:pt idx="963">
                  <c:v>63.477269</c:v>
                </c:pt>
                <c:pt idx="964">
                  <c:v>63.282437999999999</c:v>
                </c:pt>
                <c:pt idx="965">
                  <c:v>63.238982999999998</c:v>
                </c:pt>
                <c:pt idx="966">
                  <c:v>63.322051000000002</c:v>
                </c:pt>
                <c:pt idx="967">
                  <c:v>63.260575000000003</c:v>
                </c:pt>
                <c:pt idx="968">
                  <c:v>63.290101999999997</c:v>
                </c:pt>
                <c:pt idx="969">
                  <c:v>63.244622999999997</c:v>
                </c:pt>
                <c:pt idx="970">
                  <c:v>63.233266999999998</c:v>
                </c:pt>
                <c:pt idx="971">
                  <c:v>63.277658000000002</c:v>
                </c:pt>
                <c:pt idx="972">
                  <c:v>63.242300999999998</c:v>
                </c:pt>
                <c:pt idx="973">
                  <c:v>63.284748</c:v>
                </c:pt>
                <c:pt idx="974">
                  <c:v>63.172407999999997</c:v>
                </c:pt>
                <c:pt idx="975">
                  <c:v>63.243594000000002</c:v>
                </c:pt>
                <c:pt idx="976">
                  <c:v>63.281773999999999</c:v>
                </c:pt>
                <c:pt idx="977">
                  <c:v>63.402106000000003</c:v>
                </c:pt>
                <c:pt idx="978">
                  <c:v>63.404704000000002</c:v>
                </c:pt>
                <c:pt idx="979">
                  <c:v>63.472676</c:v>
                </c:pt>
                <c:pt idx="980">
                  <c:v>63.421219999999998</c:v>
                </c:pt>
                <c:pt idx="981">
                  <c:v>63.573041000000003</c:v>
                </c:pt>
                <c:pt idx="982">
                  <c:v>63.6068</c:v>
                </c:pt>
                <c:pt idx="983">
                  <c:v>63.701473999999997</c:v>
                </c:pt>
                <c:pt idx="984">
                  <c:v>63.575460999999997</c:v>
                </c:pt>
                <c:pt idx="985">
                  <c:v>64.030624000000003</c:v>
                </c:pt>
                <c:pt idx="986">
                  <c:v>64.141413</c:v>
                </c:pt>
                <c:pt idx="987">
                  <c:v>64.173828999999998</c:v>
                </c:pt>
                <c:pt idx="988">
                  <c:v>64.235195000000004</c:v>
                </c:pt>
                <c:pt idx="989">
                  <c:v>64.295758000000006</c:v>
                </c:pt>
                <c:pt idx="990">
                  <c:v>64.313699999999997</c:v>
                </c:pt>
                <c:pt idx="991">
                  <c:v>64.379290999999995</c:v>
                </c:pt>
                <c:pt idx="992">
                  <c:v>64.176192999999998</c:v>
                </c:pt>
                <c:pt idx="993">
                  <c:v>64.401865999999998</c:v>
                </c:pt>
                <c:pt idx="994">
                  <c:v>64.998862000000003</c:v>
                </c:pt>
                <c:pt idx="995">
                  <c:v>65.418163000000007</c:v>
                </c:pt>
                <c:pt idx="996">
                  <c:v>65.910694000000007</c:v>
                </c:pt>
                <c:pt idx="997">
                  <c:v>66.252350000000007</c:v>
                </c:pt>
                <c:pt idx="998">
                  <c:v>66.618378000000007</c:v>
                </c:pt>
                <c:pt idx="999">
                  <c:v>66.888760000000005</c:v>
                </c:pt>
                <c:pt idx="1000">
                  <c:v>66.978002000000004</c:v>
                </c:pt>
                <c:pt idx="1001">
                  <c:v>67.288867999999994</c:v>
                </c:pt>
                <c:pt idx="1002">
                  <c:v>67.317943999999997</c:v>
                </c:pt>
                <c:pt idx="1003">
                  <c:v>67.393763000000007</c:v>
                </c:pt>
                <c:pt idx="1004">
                  <c:v>67.433869000000001</c:v>
                </c:pt>
                <c:pt idx="1005">
                  <c:v>67.414747000000006</c:v>
                </c:pt>
                <c:pt idx="1006">
                  <c:v>67.395329000000004</c:v>
                </c:pt>
                <c:pt idx="1007">
                  <c:v>67.394124000000005</c:v>
                </c:pt>
                <c:pt idx="1008">
                  <c:v>67.372298999999998</c:v>
                </c:pt>
                <c:pt idx="1009">
                  <c:v>67.215154999999996</c:v>
                </c:pt>
                <c:pt idx="1010">
                  <c:v>67.215586999999999</c:v>
                </c:pt>
                <c:pt idx="1011">
                  <c:v>67.274790999999993</c:v>
                </c:pt>
                <c:pt idx="1012">
                  <c:v>67.371872999999994</c:v>
                </c:pt>
                <c:pt idx="1013">
                  <c:v>67.224069999999998</c:v>
                </c:pt>
                <c:pt idx="1014">
                  <c:v>67.001351</c:v>
                </c:pt>
                <c:pt idx="1015">
                  <c:v>66.916918999999993</c:v>
                </c:pt>
                <c:pt idx="1016">
                  <c:v>66.782751000000005</c:v>
                </c:pt>
                <c:pt idx="1017">
                  <c:v>66.870778000000001</c:v>
                </c:pt>
                <c:pt idx="1018">
                  <c:v>66.627352999999999</c:v>
                </c:pt>
                <c:pt idx="1019">
                  <c:v>66.470831000000004</c:v>
                </c:pt>
                <c:pt idx="1020">
                  <c:v>66.417867999999999</c:v>
                </c:pt>
                <c:pt idx="1021">
                  <c:v>66.330679000000003</c:v>
                </c:pt>
                <c:pt idx="1022">
                  <c:v>66.239341999999994</c:v>
                </c:pt>
                <c:pt idx="1023">
                  <c:v>66.119489999999999</c:v>
                </c:pt>
                <c:pt idx="1024">
                  <c:v>66.056413000000006</c:v>
                </c:pt>
                <c:pt idx="1025">
                  <c:v>65.904804999999996</c:v>
                </c:pt>
                <c:pt idx="1026">
                  <c:v>65.956715000000003</c:v>
                </c:pt>
                <c:pt idx="1027">
                  <c:v>65.760278</c:v>
                </c:pt>
                <c:pt idx="1028">
                  <c:v>65.623012000000003</c:v>
                </c:pt>
                <c:pt idx="1029">
                  <c:v>65.411286000000004</c:v>
                </c:pt>
                <c:pt idx="1030">
                  <c:v>65.262501</c:v>
                </c:pt>
                <c:pt idx="1031">
                  <c:v>65.218725000000006</c:v>
                </c:pt>
                <c:pt idx="1032">
                  <c:v>65.101042000000007</c:v>
                </c:pt>
                <c:pt idx="1033">
                  <c:v>64.881540000000001</c:v>
                </c:pt>
                <c:pt idx="1034">
                  <c:v>64.758656999999999</c:v>
                </c:pt>
                <c:pt idx="1035">
                  <c:v>64.595038000000002</c:v>
                </c:pt>
                <c:pt idx="1036">
                  <c:v>64.574872999999997</c:v>
                </c:pt>
                <c:pt idx="1037">
                  <c:v>64.381975999999995</c:v>
                </c:pt>
                <c:pt idx="1038">
                  <c:v>64.354623000000004</c:v>
                </c:pt>
                <c:pt idx="1039">
                  <c:v>64.238868999999994</c:v>
                </c:pt>
                <c:pt idx="1040">
                  <c:v>64.344319999999996</c:v>
                </c:pt>
                <c:pt idx="1041">
                  <c:v>64.143946999999997</c:v>
                </c:pt>
                <c:pt idx="1042">
                  <c:v>64.258544000000001</c:v>
                </c:pt>
                <c:pt idx="1043">
                  <c:v>64.129351999999997</c:v>
                </c:pt>
                <c:pt idx="1044">
                  <c:v>64.075294999999997</c:v>
                </c:pt>
                <c:pt idx="1045">
                  <c:v>63.970080000000003</c:v>
                </c:pt>
                <c:pt idx="1046">
                  <c:v>64.031249000000003</c:v>
                </c:pt>
                <c:pt idx="1047">
                  <c:v>63.998474000000002</c:v>
                </c:pt>
                <c:pt idx="1048">
                  <c:v>63.892659000000002</c:v>
                </c:pt>
                <c:pt idx="1049">
                  <c:v>63.925699000000002</c:v>
                </c:pt>
                <c:pt idx="1050">
                  <c:v>63.872594999999997</c:v>
                </c:pt>
                <c:pt idx="1051">
                  <c:v>63.904707000000002</c:v>
                </c:pt>
                <c:pt idx="1052">
                  <c:v>63.877321000000002</c:v>
                </c:pt>
                <c:pt idx="1053">
                  <c:v>63.856451999999997</c:v>
                </c:pt>
                <c:pt idx="1054">
                  <c:v>63.766381000000003</c:v>
                </c:pt>
                <c:pt idx="1055">
                  <c:v>63.756813000000001</c:v>
                </c:pt>
                <c:pt idx="1056">
                  <c:v>63.813037999999999</c:v>
                </c:pt>
                <c:pt idx="1057">
                  <c:v>63.886733</c:v>
                </c:pt>
                <c:pt idx="1058">
                  <c:v>63.923104000000002</c:v>
                </c:pt>
                <c:pt idx="1059">
                  <c:v>63.952989000000002</c:v>
                </c:pt>
                <c:pt idx="1060">
                  <c:v>63.948830999999998</c:v>
                </c:pt>
                <c:pt idx="1061">
                  <c:v>63.993512000000003</c:v>
                </c:pt>
                <c:pt idx="1062">
                  <c:v>64.048032000000006</c:v>
                </c:pt>
                <c:pt idx="1063">
                  <c:v>64.007794000000004</c:v>
                </c:pt>
                <c:pt idx="1064">
                  <c:v>63.997463000000003</c:v>
                </c:pt>
                <c:pt idx="1065">
                  <c:v>64.110795999999993</c:v>
                </c:pt>
                <c:pt idx="1066">
                  <c:v>64.066652000000005</c:v>
                </c:pt>
                <c:pt idx="1067">
                  <c:v>64.100943000000001</c:v>
                </c:pt>
                <c:pt idx="1068">
                  <c:v>64.067626000000004</c:v>
                </c:pt>
                <c:pt idx="1069">
                  <c:v>64.258090999999993</c:v>
                </c:pt>
                <c:pt idx="1070">
                  <c:v>64.247125999999994</c:v>
                </c:pt>
                <c:pt idx="1071">
                  <c:v>64.319564999999997</c:v>
                </c:pt>
                <c:pt idx="1072">
                  <c:v>64.355006000000003</c:v>
                </c:pt>
                <c:pt idx="1073">
                  <c:v>64.432699999999997</c:v>
                </c:pt>
                <c:pt idx="1074">
                  <c:v>64.505790000000005</c:v>
                </c:pt>
                <c:pt idx="1075">
                  <c:v>64.438806</c:v>
                </c:pt>
                <c:pt idx="1076">
                  <c:v>64.512978000000004</c:v>
                </c:pt>
                <c:pt idx="1077">
                  <c:v>64.459969999999998</c:v>
                </c:pt>
                <c:pt idx="1078">
                  <c:v>64.544117999999997</c:v>
                </c:pt>
                <c:pt idx="1079">
                  <c:v>64.569275000000005</c:v>
                </c:pt>
                <c:pt idx="1080">
                  <c:v>64.681392000000002</c:v>
                </c:pt>
                <c:pt idx="1081">
                  <c:v>64.703207000000006</c:v>
                </c:pt>
                <c:pt idx="1082">
                  <c:v>64.747288999999995</c:v>
                </c:pt>
                <c:pt idx="1083">
                  <c:v>64.733553999999998</c:v>
                </c:pt>
                <c:pt idx="1084">
                  <c:v>64.823873000000006</c:v>
                </c:pt>
                <c:pt idx="1085">
                  <c:v>65.005238000000006</c:v>
                </c:pt>
                <c:pt idx="1086">
                  <c:v>65.041702000000001</c:v>
                </c:pt>
                <c:pt idx="1087">
                  <c:v>65.024413999999993</c:v>
                </c:pt>
                <c:pt idx="1088">
                  <c:v>65.147628999999995</c:v>
                </c:pt>
                <c:pt idx="1089">
                  <c:v>65.066340999999994</c:v>
                </c:pt>
                <c:pt idx="1090">
                  <c:v>65.077505000000002</c:v>
                </c:pt>
                <c:pt idx="1091">
                  <c:v>65.028792999999993</c:v>
                </c:pt>
                <c:pt idx="1092">
                  <c:v>65.117767000000001</c:v>
                </c:pt>
                <c:pt idx="1093">
                  <c:v>65.137743</c:v>
                </c:pt>
                <c:pt idx="1094">
                  <c:v>65.324331999999998</c:v>
                </c:pt>
                <c:pt idx="1095">
                  <c:v>65.224997000000002</c:v>
                </c:pt>
                <c:pt idx="1096">
                  <c:v>65.318735000000004</c:v>
                </c:pt>
                <c:pt idx="1097">
                  <c:v>65.509446999999994</c:v>
                </c:pt>
                <c:pt idx="1098">
                  <c:v>65.458332999999996</c:v>
                </c:pt>
                <c:pt idx="1099">
                  <c:v>65.437935999999993</c:v>
                </c:pt>
                <c:pt idx="1100">
                  <c:v>65.459826000000007</c:v>
                </c:pt>
                <c:pt idx="1101">
                  <c:v>65.492872000000006</c:v>
                </c:pt>
                <c:pt idx="1102">
                  <c:v>65.555401000000003</c:v>
                </c:pt>
                <c:pt idx="1103">
                  <c:v>65.483079000000004</c:v>
                </c:pt>
                <c:pt idx="1104">
                  <c:v>65.413398000000001</c:v>
                </c:pt>
                <c:pt idx="1105">
                  <c:v>65.642793999999995</c:v>
                </c:pt>
                <c:pt idx="1106">
                  <c:v>65.655629000000005</c:v>
                </c:pt>
                <c:pt idx="1107">
                  <c:v>65.755920000000003</c:v>
                </c:pt>
                <c:pt idx="1108">
                  <c:v>65.737187000000006</c:v>
                </c:pt>
                <c:pt idx="1109">
                  <c:v>65.699055000000001</c:v>
                </c:pt>
                <c:pt idx="1110">
                  <c:v>65.772717</c:v>
                </c:pt>
                <c:pt idx="1111">
                  <c:v>65.781557000000006</c:v>
                </c:pt>
                <c:pt idx="1112">
                  <c:v>65.779399999999995</c:v>
                </c:pt>
                <c:pt idx="1113">
                  <c:v>65.710279999999997</c:v>
                </c:pt>
                <c:pt idx="1114">
                  <c:v>65.685704999999999</c:v>
                </c:pt>
                <c:pt idx="1115">
                  <c:v>65.609420999999998</c:v>
                </c:pt>
                <c:pt idx="1116">
                  <c:v>65.820384000000004</c:v>
                </c:pt>
                <c:pt idx="1117">
                  <c:v>65.859223999999998</c:v>
                </c:pt>
                <c:pt idx="1118">
                  <c:v>65.778657999999993</c:v>
                </c:pt>
                <c:pt idx="1119">
                  <c:v>65.704194000000001</c:v>
                </c:pt>
                <c:pt idx="1120">
                  <c:v>65.692653000000007</c:v>
                </c:pt>
                <c:pt idx="1121">
                  <c:v>65.633993000000004</c:v>
                </c:pt>
                <c:pt idx="1122">
                  <c:v>65.696258</c:v>
                </c:pt>
                <c:pt idx="1123">
                  <c:v>65.690601000000001</c:v>
                </c:pt>
                <c:pt idx="1124">
                  <c:v>65.491887000000006</c:v>
                </c:pt>
                <c:pt idx="1125">
                  <c:v>65.513349000000005</c:v>
                </c:pt>
                <c:pt idx="1126">
                  <c:v>65.417525999999995</c:v>
                </c:pt>
                <c:pt idx="1127">
                  <c:v>65.402017000000001</c:v>
                </c:pt>
                <c:pt idx="1128">
                  <c:v>65.424182999999999</c:v>
                </c:pt>
                <c:pt idx="1129">
                  <c:v>65.328314000000006</c:v>
                </c:pt>
                <c:pt idx="1130">
                  <c:v>65.233416000000005</c:v>
                </c:pt>
                <c:pt idx="1131">
                  <c:v>65.305919000000003</c:v>
                </c:pt>
                <c:pt idx="1132">
                  <c:v>65.348135999999997</c:v>
                </c:pt>
                <c:pt idx="1133">
                  <c:v>65.215338000000003</c:v>
                </c:pt>
                <c:pt idx="1134">
                  <c:v>65.212359000000006</c:v>
                </c:pt>
                <c:pt idx="1135">
                  <c:v>65.202113999999995</c:v>
                </c:pt>
                <c:pt idx="1136">
                  <c:v>65.111270000000005</c:v>
                </c:pt>
                <c:pt idx="1137">
                  <c:v>65.053613999999996</c:v>
                </c:pt>
                <c:pt idx="1138">
                  <c:v>65.049588</c:v>
                </c:pt>
                <c:pt idx="1139">
                  <c:v>64.964112</c:v>
                </c:pt>
                <c:pt idx="1140">
                  <c:v>64.886894999999996</c:v>
                </c:pt>
                <c:pt idx="1141">
                  <c:v>64.985281000000001</c:v>
                </c:pt>
                <c:pt idx="1142">
                  <c:v>64.907937000000004</c:v>
                </c:pt>
                <c:pt idx="1143">
                  <c:v>64.754127999999994</c:v>
                </c:pt>
                <c:pt idx="1144">
                  <c:v>64.808576000000002</c:v>
                </c:pt>
                <c:pt idx="1145">
                  <c:v>64.809528</c:v>
                </c:pt>
                <c:pt idx="1146">
                  <c:v>64.797623000000002</c:v>
                </c:pt>
                <c:pt idx="1147">
                  <c:v>64.804176999999996</c:v>
                </c:pt>
                <c:pt idx="1148">
                  <c:v>64.881805999999997</c:v>
                </c:pt>
                <c:pt idx="1149">
                  <c:v>64.814041000000003</c:v>
                </c:pt>
                <c:pt idx="1150">
                  <c:v>64.812156999999999</c:v>
                </c:pt>
                <c:pt idx="1151">
                  <c:v>64.671378000000004</c:v>
                </c:pt>
                <c:pt idx="1152">
                  <c:v>64.562483999999998</c:v>
                </c:pt>
                <c:pt idx="1153">
                  <c:v>64.614484000000004</c:v>
                </c:pt>
                <c:pt idx="1154">
                  <c:v>64.656464999999997</c:v>
                </c:pt>
                <c:pt idx="1155">
                  <c:v>64.669649000000007</c:v>
                </c:pt>
                <c:pt idx="1156">
                  <c:v>64.533867000000001</c:v>
                </c:pt>
                <c:pt idx="1157">
                  <c:v>64.749550999999997</c:v>
                </c:pt>
                <c:pt idx="1158">
                  <c:v>64.788206000000002</c:v>
                </c:pt>
                <c:pt idx="1159">
                  <c:v>64.785559000000006</c:v>
                </c:pt>
                <c:pt idx="1160">
                  <c:v>64.738123000000002</c:v>
                </c:pt>
                <c:pt idx="1161">
                  <c:v>64.681728000000007</c:v>
                </c:pt>
                <c:pt idx="1162">
                  <c:v>64.718509999999995</c:v>
                </c:pt>
                <c:pt idx="1163">
                  <c:v>64.679112000000003</c:v>
                </c:pt>
                <c:pt idx="1164">
                  <c:v>64.753844999999998</c:v>
                </c:pt>
                <c:pt idx="1165">
                  <c:v>64.670855000000003</c:v>
                </c:pt>
                <c:pt idx="1166">
                  <c:v>64.642955000000001</c:v>
                </c:pt>
                <c:pt idx="1167">
                  <c:v>64.778952000000004</c:v>
                </c:pt>
                <c:pt idx="1168">
                  <c:v>64.886577000000003</c:v>
                </c:pt>
                <c:pt idx="1169">
                  <c:v>64.746213999999995</c:v>
                </c:pt>
                <c:pt idx="1170">
                  <c:v>64.786900000000003</c:v>
                </c:pt>
                <c:pt idx="1171">
                  <c:v>64.832649000000004</c:v>
                </c:pt>
                <c:pt idx="1172">
                  <c:v>64.781075999999999</c:v>
                </c:pt>
                <c:pt idx="1173">
                  <c:v>64.826999999999998</c:v>
                </c:pt>
                <c:pt idx="1174">
                  <c:v>64.788404999999997</c:v>
                </c:pt>
                <c:pt idx="1175">
                  <c:v>64.763610999999997</c:v>
                </c:pt>
                <c:pt idx="1176">
                  <c:v>64.700490000000002</c:v>
                </c:pt>
                <c:pt idx="1177">
                  <c:v>64.769525000000002</c:v>
                </c:pt>
                <c:pt idx="1178">
                  <c:v>64.731745000000004</c:v>
                </c:pt>
                <c:pt idx="1179">
                  <c:v>64.771885999999995</c:v>
                </c:pt>
                <c:pt idx="1180">
                  <c:v>64.863018999999994</c:v>
                </c:pt>
                <c:pt idx="1181">
                  <c:v>64.951977999999997</c:v>
                </c:pt>
                <c:pt idx="1182">
                  <c:v>64.931956999999997</c:v>
                </c:pt>
                <c:pt idx="1183">
                  <c:v>64.926708000000005</c:v>
                </c:pt>
                <c:pt idx="1184">
                  <c:v>64.987622000000002</c:v>
                </c:pt>
                <c:pt idx="1185">
                  <c:v>64.930886999999998</c:v>
                </c:pt>
                <c:pt idx="1186">
                  <c:v>65.038729000000004</c:v>
                </c:pt>
                <c:pt idx="1187">
                  <c:v>64.956103999999996</c:v>
                </c:pt>
                <c:pt idx="1188">
                  <c:v>64.913747999999998</c:v>
                </c:pt>
                <c:pt idx="1189">
                  <c:v>65.029308999999998</c:v>
                </c:pt>
                <c:pt idx="1190">
                  <c:v>65.090136000000001</c:v>
                </c:pt>
                <c:pt idx="1191">
                  <c:v>65.119605000000007</c:v>
                </c:pt>
                <c:pt idx="1192">
                  <c:v>65.035578999999998</c:v>
                </c:pt>
                <c:pt idx="1193">
                  <c:v>65.087168000000005</c:v>
                </c:pt>
                <c:pt idx="1194">
                  <c:v>65.178186999999994</c:v>
                </c:pt>
                <c:pt idx="1195">
                  <c:v>65.230170999999999</c:v>
                </c:pt>
                <c:pt idx="1196">
                  <c:v>65.128862999999996</c:v>
                </c:pt>
                <c:pt idx="1197">
                  <c:v>65.281682000000004</c:v>
                </c:pt>
                <c:pt idx="1198">
                  <c:v>65.198473000000007</c:v>
                </c:pt>
                <c:pt idx="1199">
                  <c:v>65.134608</c:v>
                </c:pt>
                <c:pt idx="1200">
                  <c:v>65.184044999999998</c:v>
                </c:pt>
                <c:pt idx="1201">
                  <c:v>65.175251000000003</c:v>
                </c:pt>
                <c:pt idx="1202">
                  <c:v>65.312938000000003</c:v>
                </c:pt>
                <c:pt idx="1203">
                  <c:v>65.283896999999996</c:v>
                </c:pt>
                <c:pt idx="1204">
                  <c:v>65.345163999999997</c:v>
                </c:pt>
                <c:pt idx="1205">
                  <c:v>65.471064999999996</c:v>
                </c:pt>
                <c:pt idx="1206">
                  <c:v>65.458843000000002</c:v>
                </c:pt>
                <c:pt idx="1207">
                  <c:v>65.437636999999995</c:v>
                </c:pt>
                <c:pt idx="1208">
                  <c:v>65.386791000000002</c:v>
                </c:pt>
                <c:pt idx="1209">
                  <c:v>65.432187999999996</c:v>
                </c:pt>
                <c:pt idx="1210">
                  <c:v>65.461386000000005</c:v>
                </c:pt>
                <c:pt idx="1211">
                  <c:v>65.430498999999998</c:v>
                </c:pt>
                <c:pt idx="1212">
                  <c:v>65.410264999999995</c:v>
                </c:pt>
                <c:pt idx="1213">
                  <c:v>65.428979999999996</c:v>
                </c:pt>
                <c:pt idx="1214">
                  <c:v>65.492101000000005</c:v>
                </c:pt>
                <c:pt idx="1215">
                  <c:v>65.393113999999997</c:v>
                </c:pt>
                <c:pt idx="1216">
                  <c:v>65.425645000000003</c:v>
                </c:pt>
                <c:pt idx="1217">
                  <c:v>65.415846000000002</c:v>
                </c:pt>
                <c:pt idx="1218">
                  <c:v>65.358626999999998</c:v>
                </c:pt>
                <c:pt idx="1219">
                  <c:v>65.443524999999994</c:v>
                </c:pt>
                <c:pt idx="1220">
                  <c:v>65.335768000000002</c:v>
                </c:pt>
                <c:pt idx="1221">
                  <c:v>65.310017999999999</c:v>
                </c:pt>
                <c:pt idx="1222">
                  <c:v>65.288758000000001</c:v>
                </c:pt>
                <c:pt idx="1223">
                  <c:v>65.375074999999995</c:v>
                </c:pt>
                <c:pt idx="1224">
                  <c:v>65.349421000000007</c:v>
                </c:pt>
                <c:pt idx="1225">
                  <c:v>65.231887</c:v>
                </c:pt>
                <c:pt idx="1226">
                  <c:v>65.187640999999999</c:v>
                </c:pt>
                <c:pt idx="1227">
                  <c:v>65.109395000000006</c:v>
                </c:pt>
                <c:pt idx="1228">
                  <c:v>65.176772</c:v>
                </c:pt>
                <c:pt idx="1229">
                  <c:v>65.235992999999993</c:v>
                </c:pt>
                <c:pt idx="1230">
                  <c:v>65.205163999999996</c:v>
                </c:pt>
                <c:pt idx="1231">
                  <c:v>65.230503999999996</c:v>
                </c:pt>
                <c:pt idx="1232">
                  <c:v>65.154335000000003</c:v>
                </c:pt>
                <c:pt idx="1233">
                  <c:v>65.162881999999996</c:v>
                </c:pt>
                <c:pt idx="1234">
                  <c:v>65.159347999999994</c:v>
                </c:pt>
                <c:pt idx="1235">
                  <c:v>65.188305</c:v>
                </c:pt>
                <c:pt idx="1236">
                  <c:v>65.057661999999993</c:v>
                </c:pt>
                <c:pt idx="1237">
                  <c:v>65.044342999999998</c:v>
                </c:pt>
                <c:pt idx="1238">
                  <c:v>64.944560999999993</c:v>
                </c:pt>
                <c:pt idx="1239">
                  <c:v>64.960885000000005</c:v>
                </c:pt>
                <c:pt idx="1240">
                  <c:v>65.006822999999997</c:v>
                </c:pt>
                <c:pt idx="1241">
                  <c:v>64.966030000000003</c:v>
                </c:pt>
                <c:pt idx="1242">
                  <c:v>65.000119999999995</c:v>
                </c:pt>
                <c:pt idx="1243">
                  <c:v>64.979519999999994</c:v>
                </c:pt>
                <c:pt idx="1244">
                  <c:v>65.077405999999996</c:v>
                </c:pt>
                <c:pt idx="1245">
                  <c:v>64.987035000000006</c:v>
                </c:pt>
                <c:pt idx="1246">
                  <c:v>64.989669000000006</c:v>
                </c:pt>
                <c:pt idx="1247">
                  <c:v>65.064317000000003</c:v>
                </c:pt>
                <c:pt idx="1248">
                  <c:v>65.131907999999996</c:v>
                </c:pt>
                <c:pt idx="1249">
                  <c:v>65.096205999999995</c:v>
                </c:pt>
                <c:pt idx="1250">
                  <c:v>65.069430999999994</c:v>
                </c:pt>
                <c:pt idx="1251">
                  <c:v>65.125202999999999</c:v>
                </c:pt>
                <c:pt idx="1252">
                  <c:v>64.999662000000001</c:v>
                </c:pt>
                <c:pt idx="1253">
                  <c:v>65.046924000000004</c:v>
                </c:pt>
                <c:pt idx="1254">
                  <c:v>65.023478999999995</c:v>
                </c:pt>
                <c:pt idx="1255">
                  <c:v>64.970571000000007</c:v>
                </c:pt>
                <c:pt idx="1256">
                  <c:v>65.164055000000005</c:v>
                </c:pt>
                <c:pt idx="1257">
                  <c:v>65.296772000000004</c:v>
                </c:pt>
                <c:pt idx="1258">
                  <c:v>65.253417999999996</c:v>
                </c:pt>
                <c:pt idx="1259">
                  <c:v>65.219637000000006</c:v>
                </c:pt>
                <c:pt idx="1260">
                  <c:v>65.207717000000002</c:v>
                </c:pt>
                <c:pt idx="1261">
                  <c:v>65.166522999999998</c:v>
                </c:pt>
                <c:pt idx="1262">
                  <c:v>65.249414000000002</c:v>
                </c:pt>
                <c:pt idx="1263">
                  <c:v>65.194393000000005</c:v>
                </c:pt>
                <c:pt idx="1264">
                  <c:v>65.158438000000004</c:v>
                </c:pt>
                <c:pt idx="1265">
                  <c:v>65.196179000000001</c:v>
                </c:pt>
                <c:pt idx="1266">
                  <c:v>65.181248999999994</c:v>
                </c:pt>
                <c:pt idx="1267">
                  <c:v>65.037891999999999</c:v>
                </c:pt>
                <c:pt idx="1268">
                  <c:v>65.098832000000002</c:v>
                </c:pt>
                <c:pt idx="1269">
                  <c:v>65.010209000000003</c:v>
                </c:pt>
                <c:pt idx="1270">
                  <c:v>65.151489999999995</c:v>
                </c:pt>
                <c:pt idx="1271">
                  <c:v>65.117592999999999</c:v>
                </c:pt>
                <c:pt idx="1272">
                  <c:v>65.056199000000007</c:v>
                </c:pt>
                <c:pt idx="1273">
                  <c:v>65.161441999999994</c:v>
                </c:pt>
                <c:pt idx="1274">
                  <c:v>65.182040999999998</c:v>
                </c:pt>
                <c:pt idx="1275">
                  <c:v>65.125054000000006</c:v>
                </c:pt>
                <c:pt idx="1276">
                  <c:v>65.132958000000002</c:v>
                </c:pt>
                <c:pt idx="1277">
                  <c:v>65.191805000000002</c:v>
                </c:pt>
                <c:pt idx="1278">
                  <c:v>65.020408000000003</c:v>
                </c:pt>
                <c:pt idx="1279">
                  <c:v>65.105767</c:v>
                </c:pt>
                <c:pt idx="1280">
                  <c:v>65.100904</c:v>
                </c:pt>
                <c:pt idx="1281">
                  <c:v>64.989013</c:v>
                </c:pt>
                <c:pt idx="1282">
                  <c:v>64.933617999999996</c:v>
                </c:pt>
                <c:pt idx="1283">
                  <c:v>65.009512999999998</c:v>
                </c:pt>
                <c:pt idx="1284">
                  <c:v>64.982566000000006</c:v>
                </c:pt>
                <c:pt idx="1285">
                  <c:v>64.86327</c:v>
                </c:pt>
                <c:pt idx="1286">
                  <c:v>64.958492000000007</c:v>
                </c:pt>
                <c:pt idx="1287">
                  <c:v>64.893308000000005</c:v>
                </c:pt>
                <c:pt idx="1288">
                  <c:v>65.071755999999993</c:v>
                </c:pt>
                <c:pt idx="1289">
                  <c:v>64.980902</c:v>
                </c:pt>
                <c:pt idx="1290">
                  <c:v>64.926437000000007</c:v>
                </c:pt>
                <c:pt idx="1291">
                  <c:v>64.873908999999998</c:v>
                </c:pt>
                <c:pt idx="1292">
                  <c:v>64.864419999999996</c:v>
                </c:pt>
                <c:pt idx="1293">
                  <c:v>64.847247999999993</c:v>
                </c:pt>
                <c:pt idx="1294">
                  <c:v>64.782926000000003</c:v>
                </c:pt>
                <c:pt idx="1295">
                  <c:v>64.805514000000002</c:v>
                </c:pt>
                <c:pt idx="1296">
                  <c:v>64.761177000000004</c:v>
                </c:pt>
                <c:pt idx="1297">
                  <c:v>64.852062000000004</c:v>
                </c:pt>
                <c:pt idx="1298">
                  <c:v>64.891465999999994</c:v>
                </c:pt>
                <c:pt idx="1299">
                  <c:v>64.834042999999994</c:v>
                </c:pt>
                <c:pt idx="1300">
                  <c:v>64.977992</c:v>
                </c:pt>
                <c:pt idx="1301">
                  <c:v>64.846964</c:v>
                </c:pt>
                <c:pt idx="1302">
                  <c:v>65.018663000000004</c:v>
                </c:pt>
                <c:pt idx="1303">
                  <c:v>64.969618999999994</c:v>
                </c:pt>
                <c:pt idx="1304">
                  <c:v>65.001129000000006</c:v>
                </c:pt>
                <c:pt idx="1305">
                  <c:v>65.043246999999994</c:v>
                </c:pt>
                <c:pt idx="1306">
                  <c:v>64.978170000000006</c:v>
                </c:pt>
                <c:pt idx="1307">
                  <c:v>65.066954999999993</c:v>
                </c:pt>
                <c:pt idx="1308">
                  <c:v>64.983073000000005</c:v>
                </c:pt>
                <c:pt idx="1309">
                  <c:v>65.029719</c:v>
                </c:pt>
                <c:pt idx="1310">
                  <c:v>65.089438000000001</c:v>
                </c:pt>
                <c:pt idx="1311">
                  <c:v>65.128857999999994</c:v>
                </c:pt>
                <c:pt idx="1312">
                  <c:v>65.201268999999996</c:v>
                </c:pt>
                <c:pt idx="1313">
                  <c:v>65.264487000000003</c:v>
                </c:pt>
                <c:pt idx="1314">
                  <c:v>65.274131999999994</c:v>
                </c:pt>
                <c:pt idx="1315">
                  <c:v>65.297111000000001</c:v>
                </c:pt>
                <c:pt idx="1316">
                  <c:v>65.389888999999997</c:v>
                </c:pt>
                <c:pt idx="1317">
                  <c:v>65.343135000000004</c:v>
                </c:pt>
                <c:pt idx="1318">
                  <c:v>65.344913000000005</c:v>
                </c:pt>
                <c:pt idx="1319">
                  <c:v>65.346800999999999</c:v>
                </c:pt>
                <c:pt idx="1320">
                  <c:v>65.301867000000001</c:v>
                </c:pt>
                <c:pt idx="1321">
                  <c:v>65.397103999999999</c:v>
                </c:pt>
                <c:pt idx="1322">
                  <c:v>65.362361000000007</c:v>
                </c:pt>
                <c:pt idx="1323">
                  <c:v>65.328142</c:v>
                </c:pt>
                <c:pt idx="1324">
                  <c:v>65.340063000000001</c:v>
                </c:pt>
                <c:pt idx="1325">
                  <c:v>65.352605999999994</c:v>
                </c:pt>
                <c:pt idx="1326">
                  <c:v>65.395685999999998</c:v>
                </c:pt>
                <c:pt idx="1327">
                  <c:v>65.420269000000005</c:v>
                </c:pt>
                <c:pt idx="1328">
                  <c:v>65.341609000000005</c:v>
                </c:pt>
                <c:pt idx="1329">
                  <c:v>65.356178999999997</c:v>
                </c:pt>
                <c:pt idx="1330">
                  <c:v>65.506859000000006</c:v>
                </c:pt>
                <c:pt idx="1331">
                  <c:v>65.296971999999997</c:v>
                </c:pt>
                <c:pt idx="1332">
                  <c:v>65.358446000000001</c:v>
                </c:pt>
                <c:pt idx="1333">
                  <c:v>65.393146999999999</c:v>
                </c:pt>
                <c:pt idx="1334">
                  <c:v>65.346258000000006</c:v>
                </c:pt>
                <c:pt idx="1335">
                  <c:v>65.313856000000001</c:v>
                </c:pt>
                <c:pt idx="1336">
                  <c:v>65.323009999999996</c:v>
                </c:pt>
                <c:pt idx="1337">
                  <c:v>65.357346000000007</c:v>
                </c:pt>
                <c:pt idx="1338">
                  <c:v>65.274964999999995</c:v>
                </c:pt>
                <c:pt idx="1339">
                  <c:v>65.161197999999999</c:v>
                </c:pt>
                <c:pt idx="1340">
                  <c:v>65.198364999999995</c:v>
                </c:pt>
                <c:pt idx="1341">
                  <c:v>65.187314999999998</c:v>
                </c:pt>
                <c:pt idx="1342">
                  <c:v>65.227996000000005</c:v>
                </c:pt>
                <c:pt idx="1343">
                  <c:v>65.127551999999994</c:v>
                </c:pt>
                <c:pt idx="1344">
                  <c:v>65.143737000000002</c:v>
                </c:pt>
                <c:pt idx="1345">
                  <c:v>65.023692999999994</c:v>
                </c:pt>
                <c:pt idx="1346">
                  <c:v>65.025049999999993</c:v>
                </c:pt>
                <c:pt idx="1347">
                  <c:v>64.962851999999998</c:v>
                </c:pt>
                <c:pt idx="1348">
                  <c:v>64.98724</c:v>
                </c:pt>
                <c:pt idx="1349">
                  <c:v>64.943183000000005</c:v>
                </c:pt>
                <c:pt idx="1350">
                  <c:v>64.891300000000001</c:v>
                </c:pt>
                <c:pt idx="1351">
                  <c:v>64.960295000000002</c:v>
                </c:pt>
                <c:pt idx="1352">
                  <c:v>64.938282999999998</c:v>
                </c:pt>
                <c:pt idx="1353">
                  <c:v>64.900082999999995</c:v>
                </c:pt>
                <c:pt idx="1354">
                  <c:v>64.743516999999997</c:v>
                </c:pt>
                <c:pt idx="1355">
                  <c:v>64.813320000000004</c:v>
                </c:pt>
                <c:pt idx="1356">
                  <c:v>64.750377</c:v>
                </c:pt>
                <c:pt idx="1357">
                  <c:v>64.789159999999995</c:v>
                </c:pt>
                <c:pt idx="1358">
                  <c:v>64.715868999999998</c:v>
                </c:pt>
                <c:pt idx="1359">
                  <c:v>64.630296999999999</c:v>
                </c:pt>
                <c:pt idx="1360">
                  <c:v>64.799699000000004</c:v>
                </c:pt>
                <c:pt idx="1361">
                  <c:v>64.753045999999998</c:v>
                </c:pt>
                <c:pt idx="1362">
                  <c:v>64.825101000000004</c:v>
                </c:pt>
                <c:pt idx="1363">
                  <c:v>64.858915999999994</c:v>
                </c:pt>
                <c:pt idx="1364">
                  <c:v>64.903394000000006</c:v>
                </c:pt>
                <c:pt idx="1365">
                  <c:v>64.877775999999997</c:v>
                </c:pt>
                <c:pt idx="1366">
                  <c:v>64.857467</c:v>
                </c:pt>
                <c:pt idx="1367">
                  <c:v>64.902842000000007</c:v>
                </c:pt>
                <c:pt idx="1368">
                  <c:v>64.809272000000007</c:v>
                </c:pt>
                <c:pt idx="1369">
                  <c:v>64.929051999999999</c:v>
                </c:pt>
                <c:pt idx="1370">
                  <c:v>64.812561000000002</c:v>
                </c:pt>
                <c:pt idx="1371">
                  <c:v>64.951013000000003</c:v>
                </c:pt>
                <c:pt idx="1372">
                  <c:v>64.863320999999999</c:v>
                </c:pt>
                <c:pt idx="1373">
                  <c:v>64.993547000000007</c:v>
                </c:pt>
                <c:pt idx="1374">
                  <c:v>64.997020000000006</c:v>
                </c:pt>
                <c:pt idx="1375">
                  <c:v>65.078766999999999</c:v>
                </c:pt>
                <c:pt idx="1376">
                  <c:v>65.150067000000007</c:v>
                </c:pt>
                <c:pt idx="1377">
                  <c:v>65.115487999999999</c:v>
                </c:pt>
                <c:pt idx="1378">
                  <c:v>65.144099999999995</c:v>
                </c:pt>
                <c:pt idx="1379">
                  <c:v>65.105028000000004</c:v>
                </c:pt>
                <c:pt idx="1380">
                  <c:v>65.088582000000002</c:v>
                </c:pt>
                <c:pt idx="1381">
                  <c:v>65.181741000000002</c:v>
                </c:pt>
                <c:pt idx="1382">
                  <c:v>65.247478000000001</c:v>
                </c:pt>
                <c:pt idx="1383">
                  <c:v>65.212258000000006</c:v>
                </c:pt>
                <c:pt idx="1384">
                  <c:v>65.233644999999996</c:v>
                </c:pt>
                <c:pt idx="1385">
                  <c:v>65.256893000000005</c:v>
                </c:pt>
                <c:pt idx="1386">
                  <c:v>65.333654999999993</c:v>
                </c:pt>
                <c:pt idx="1387">
                  <c:v>65.413379000000006</c:v>
                </c:pt>
                <c:pt idx="1388">
                  <c:v>65.378991999999997</c:v>
                </c:pt>
                <c:pt idx="1389">
                  <c:v>65.382214000000005</c:v>
                </c:pt>
                <c:pt idx="1390">
                  <c:v>65.398061999999996</c:v>
                </c:pt>
                <c:pt idx="1391">
                  <c:v>65.423220000000001</c:v>
                </c:pt>
                <c:pt idx="1392">
                  <c:v>65.341200999999998</c:v>
                </c:pt>
                <c:pt idx="1393">
                  <c:v>65.230808999999994</c:v>
                </c:pt>
                <c:pt idx="1394">
                  <c:v>65.303197999999995</c:v>
                </c:pt>
                <c:pt idx="1395">
                  <c:v>65.318854000000002</c:v>
                </c:pt>
                <c:pt idx="1396">
                  <c:v>65.268575999999996</c:v>
                </c:pt>
                <c:pt idx="1397">
                  <c:v>65.335346999999999</c:v>
                </c:pt>
                <c:pt idx="1398">
                  <c:v>65.286928000000003</c:v>
                </c:pt>
                <c:pt idx="1399">
                  <c:v>65.260676000000004</c:v>
                </c:pt>
                <c:pt idx="1400">
                  <c:v>65.227976999999996</c:v>
                </c:pt>
                <c:pt idx="1401">
                  <c:v>65.209941999999998</c:v>
                </c:pt>
                <c:pt idx="1402">
                  <c:v>65.250218000000004</c:v>
                </c:pt>
                <c:pt idx="1403">
                  <c:v>65.168806000000004</c:v>
                </c:pt>
                <c:pt idx="1404">
                  <c:v>65.083185999999998</c:v>
                </c:pt>
                <c:pt idx="1405">
                  <c:v>65.086129999999997</c:v>
                </c:pt>
                <c:pt idx="1406">
                  <c:v>65.032082000000003</c:v>
                </c:pt>
                <c:pt idx="1407">
                  <c:v>65.06644</c:v>
                </c:pt>
                <c:pt idx="1408">
                  <c:v>65.147611999999995</c:v>
                </c:pt>
                <c:pt idx="1409">
                  <c:v>65.098067</c:v>
                </c:pt>
                <c:pt idx="1410">
                  <c:v>65.079414</c:v>
                </c:pt>
                <c:pt idx="1411">
                  <c:v>65.121605000000002</c:v>
                </c:pt>
                <c:pt idx="1412">
                  <c:v>65.012129999999999</c:v>
                </c:pt>
                <c:pt idx="1413">
                  <c:v>65.089286999999999</c:v>
                </c:pt>
                <c:pt idx="1414">
                  <c:v>64.978712000000002</c:v>
                </c:pt>
                <c:pt idx="1415">
                  <c:v>64.981463000000005</c:v>
                </c:pt>
                <c:pt idx="1416">
                  <c:v>64.902051</c:v>
                </c:pt>
                <c:pt idx="1417">
                  <c:v>64.936262999999997</c:v>
                </c:pt>
                <c:pt idx="1418">
                  <c:v>64.701329999999999</c:v>
                </c:pt>
                <c:pt idx="1419">
                  <c:v>64.802130000000005</c:v>
                </c:pt>
                <c:pt idx="1420">
                  <c:v>64.842961000000003</c:v>
                </c:pt>
                <c:pt idx="1421">
                  <c:v>64.911961000000005</c:v>
                </c:pt>
                <c:pt idx="1422">
                  <c:v>64.933655000000002</c:v>
                </c:pt>
                <c:pt idx="1423">
                  <c:v>64.840335999999994</c:v>
                </c:pt>
                <c:pt idx="1424">
                  <c:v>64.970726999999997</c:v>
                </c:pt>
                <c:pt idx="1425">
                  <c:v>65.026655000000005</c:v>
                </c:pt>
                <c:pt idx="1426">
                  <c:v>64.913619999999995</c:v>
                </c:pt>
                <c:pt idx="1427">
                  <c:v>64.957183999999998</c:v>
                </c:pt>
                <c:pt idx="1428">
                  <c:v>64.894677999999999</c:v>
                </c:pt>
                <c:pt idx="1429">
                  <c:v>64.874735999999999</c:v>
                </c:pt>
                <c:pt idx="1430">
                  <c:v>64.931216000000006</c:v>
                </c:pt>
                <c:pt idx="1431">
                  <c:v>64.874722000000006</c:v>
                </c:pt>
                <c:pt idx="1432">
                  <c:v>64.936893999999995</c:v>
                </c:pt>
                <c:pt idx="1433">
                  <c:v>64.962340999999995</c:v>
                </c:pt>
                <c:pt idx="1434">
                  <c:v>64.995397999999994</c:v>
                </c:pt>
                <c:pt idx="1435">
                  <c:v>64.984880000000004</c:v>
                </c:pt>
                <c:pt idx="1436">
                  <c:v>65.062931000000006</c:v>
                </c:pt>
                <c:pt idx="1437">
                  <c:v>64.925330000000002</c:v>
                </c:pt>
                <c:pt idx="1438">
                  <c:v>65.066952000000001</c:v>
                </c:pt>
                <c:pt idx="1439">
                  <c:v>64.988276999999997</c:v>
                </c:pt>
              </c:numCache>
            </c:numRef>
          </c:val>
          <c:smooth val="0"/>
          <c:extLst>
            <c:ext xmlns:c16="http://schemas.microsoft.com/office/drawing/2014/chart" uri="{C3380CC4-5D6E-409C-BE32-E72D297353CC}">
              <c16:uniqueId val="{00000001-C648-4BF4-B1D1-5433A751D2B5}"/>
            </c:ext>
          </c:extLst>
        </c:ser>
        <c:dLbls>
          <c:showLegendKey val="0"/>
          <c:showVal val="0"/>
          <c:showCatName val="0"/>
          <c:showSerName val="0"/>
          <c:showPercent val="0"/>
          <c:showBubbleSize val="0"/>
        </c:dLbls>
        <c:smooth val="0"/>
        <c:axId val="187860480"/>
        <c:axId val="187862400"/>
      </c:lineChart>
      <c:catAx>
        <c:axId val="187860480"/>
        <c:scaling>
          <c:orientation val="minMax"/>
        </c:scaling>
        <c:delete val="0"/>
        <c:axPos val="b"/>
        <c:title>
          <c:tx>
            <c:rich>
              <a:bodyPr/>
              <a:lstStyle/>
              <a:p>
                <a:pPr>
                  <a:defRPr sz="875" b="1" i="0" u="none" strike="noStrike" baseline="0">
                    <a:solidFill>
                      <a:srgbClr val="000000"/>
                    </a:solidFill>
                    <a:latin typeface="Arial"/>
                    <a:ea typeface="Arial"/>
                    <a:cs typeface="Arial"/>
                  </a:defRPr>
                </a:pPr>
                <a:r>
                  <a:rPr lang="en-US"/>
                  <a:t>Time in run</a:t>
                </a:r>
              </a:p>
            </c:rich>
          </c:tx>
          <c:layout>
            <c:manualLayout>
              <c:xMode val="edge"/>
              <c:yMode val="edge"/>
              <c:x val="0.47245607972259085"/>
              <c:y val="0.89790053109906132"/>
            </c:manualLayout>
          </c:layout>
          <c:overlay val="0"/>
          <c:spPr>
            <a:noFill/>
            <a:ln w="25400">
              <a:noFill/>
            </a:ln>
          </c:spPr>
        </c:title>
        <c:numFmt formatCode="hh:mm:ss" sourceLinked="1"/>
        <c:majorTickMark val="out"/>
        <c:minorTickMark val="none"/>
        <c:tickLblPos val="nextTo"/>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187862400"/>
        <c:crosses val="autoZero"/>
        <c:auto val="1"/>
        <c:lblAlgn val="ctr"/>
        <c:lblOffset val="100"/>
        <c:tickLblSkip val="9"/>
        <c:tickMarkSkip val="1"/>
        <c:noMultiLvlLbl val="0"/>
      </c:catAx>
      <c:valAx>
        <c:axId val="187862400"/>
        <c:scaling>
          <c:orientation val="minMax"/>
          <c:min val="50"/>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a:t>
                </a:r>
              </a:p>
            </c:rich>
          </c:tx>
          <c:layout>
            <c:manualLayout>
              <c:xMode val="edge"/>
              <c:yMode val="edge"/>
              <c:x val="1.0270784341795383E-2"/>
              <c:y val="0.3843855116410754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87860480"/>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3"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Left Superheat</a:t>
            </a:r>
          </a:p>
        </c:rich>
      </c:tx>
      <c:layout>
        <c:manualLayout>
          <c:xMode val="edge"/>
          <c:yMode val="edge"/>
          <c:x val="0.45375738552111194"/>
          <c:y val="1.5384653907887421E-2"/>
        </c:manualLayout>
      </c:layout>
      <c:overlay val="0"/>
      <c:spPr>
        <a:noFill/>
        <a:ln w="25400">
          <a:noFill/>
        </a:ln>
      </c:spPr>
    </c:title>
    <c:autoTitleDeleted val="0"/>
    <c:plotArea>
      <c:layout>
        <c:manualLayout>
          <c:layoutTarget val="inner"/>
          <c:xMode val="edge"/>
          <c:yMode val="edge"/>
          <c:x val="3.9739898413474174E-2"/>
          <c:y val="6.9230942585493269E-2"/>
          <c:w val="0.95375756192336258"/>
          <c:h val="0.66154011803916501"/>
        </c:manualLayout>
      </c:layout>
      <c:lineChart>
        <c:grouping val="standard"/>
        <c:varyColors val="0"/>
        <c:ser>
          <c:idx val="1"/>
          <c:order val="0"/>
          <c:tx>
            <c:v>Unit 1 S.H. </c:v>
          </c:tx>
          <c:spPr>
            <a:ln w="12700">
              <a:solidFill>
                <a:srgbClr val="FF0000"/>
              </a:solidFill>
              <a:prstDash val="solid"/>
            </a:ln>
          </c:spPr>
          <c:marker>
            <c:symbol val="none"/>
          </c:marker>
          <c:cat>
            <c:numRef>
              <c:f>csv!$B$2:$B$1441</c:f>
              <c:numCache>
                <c:formatCode>hh:mm:ss</c:formatCode>
                <c:ptCount val="1440"/>
                <c:pt idx="0">
                  <c:v>7.7037037037037029E-2</c:v>
                </c:pt>
                <c:pt idx="1">
                  <c:v>7.7731481481481471E-2</c:v>
                </c:pt>
                <c:pt idx="2">
                  <c:v>7.8425925925925913E-2</c:v>
                </c:pt>
                <c:pt idx="3">
                  <c:v>7.9120370370370369E-2</c:v>
                </c:pt>
                <c:pt idx="4">
                  <c:v>7.9814814814814811E-2</c:v>
                </c:pt>
                <c:pt idx="5">
                  <c:v>8.0509259259259267E-2</c:v>
                </c:pt>
                <c:pt idx="6">
                  <c:v>8.1203703703703708E-2</c:v>
                </c:pt>
                <c:pt idx="7">
                  <c:v>8.189814814814815E-2</c:v>
                </c:pt>
                <c:pt idx="8">
                  <c:v>8.2592592592592592E-2</c:v>
                </c:pt>
                <c:pt idx="9">
                  <c:v>8.3287037037037034E-2</c:v>
                </c:pt>
                <c:pt idx="10">
                  <c:v>8.398148148148149E-2</c:v>
                </c:pt>
                <c:pt idx="11">
                  <c:v>8.4675925925925932E-2</c:v>
                </c:pt>
                <c:pt idx="12">
                  <c:v>8.5370370370370374E-2</c:v>
                </c:pt>
                <c:pt idx="13">
                  <c:v>8.6064814814814816E-2</c:v>
                </c:pt>
                <c:pt idx="14">
                  <c:v>8.6759259259259258E-2</c:v>
                </c:pt>
                <c:pt idx="15">
                  <c:v>8.74537037037037E-2</c:v>
                </c:pt>
                <c:pt idx="16">
                  <c:v>8.8148148148148142E-2</c:v>
                </c:pt>
                <c:pt idx="17">
                  <c:v>8.8842592592592584E-2</c:v>
                </c:pt>
                <c:pt idx="18">
                  <c:v>8.953703703703704E-2</c:v>
                </c:pt>
                <c:pt idx="19">
                  <c:v>9.0231481481481482E-2</c:v>
                </c:pt>
                <c:pt idx="20">
                  <c:v>9.0925925925925924E-2</c:v>
                </c:pt>
                <c:pt idx="21">
                  <c:v>9.1620370370370366E-2</c:v>
                </c:pt>
                <c:pt idx="22">
                  <c:v>9.2314814814814808E-2</c:v>
                </c:pt>
                <c:pt idx="23">
                  <c:v>9.300925925925925E-2</c:v>
                </c:pt>
                <c:pt idx="24">
                  <c:v>9.3703703703703692E-2</c:v>
                </c:pt>
                <c:pt idx="25">
                  <c:v>9.4398148148148134E-2</c:v>
                </c:pt>
                <c:pt idx="26">
                  <c:v>9.5092592592592604E-2</c:v>
                </c:pt>
                <c:pt idx="27">
                  <c:v>9.5787037037037046E-2</c:v>
                </c:pt>
                <c:pt idx="28">
                  <c:v>9.6481481481481488E-2</c:v>
                </c:pt>
                <c:pt idx="29">
                  <c:v>9.7175925925925929E-2</c:v>
                </c:pt>
                <c:pt idx="30">
                  <c:v>9.7870370370370371E-2</c:v>
                </c:pt>
                <c:pt idx="31">
                  <c:v>9.8564814814814813E-2</c:v>
                </c:pt>
                <c:pt idx="32">
                  <c:v>9.9259259259259269E-2</c:v>
                </c:pt>
                <c:pt idx="33">
                  <c:v>9.9953703703703711E-2</c:v>
                </c:pt>
                <c:pt idx="34">
                  <c:v>0.10064814814814815</c:v>
                </c:pt>
                <c:pt idx="35">
                  <c:v>0.1013425925925926</c:v>
                </c:pt>
                <c:pt idx="36">
                  <c:v>0.10203703703703704</c:v>
                </c:pt>
                <c:pt idx="37">
                  <c:v>0.10273148148148148</c:v>
                </c:pt>
                <c:pt idx="38">
                  <c:v>0.10342592592592592</c:v>
                </c:pt>
                <c:pt idx="39">
                  <c:v>0.10412037037037036</c:v>
                </c:pt>
                <c:pt idx="40">
                  <c:v>0.10481481481481481</c:v>
                </c:pt>
                <c:pt idx="41">
                  <c:v>0.10550925925925926</c:v>
                </c:pt>
                <c:pt idx="42">
                  <c:v>0.1062037037037037</c:v>
                </c:pt>
                <c:pt idx="43">
                  <c:v>0.10689814814814814</c:v>
                </c:pt>
                <c:pt idx="44">
                  <c:v>0.10759259259259259</c:v>
                </c:pt>
                <c:pt idx="45">
                  <c:v>0.10828703703703703</c:v>
                </c:pt>
                <c:pt idx="46">
                  <c:v>0.10898148148148147</c:v>
                </c:pt>
                <c:pt idx="47">
                  <c:v>0.10967592592592591</c:v>
                </c:pt>
                <c:pt idx="48">
                  <c:v>0.11037037037037038</c:v>
                </c:pt>
                <c:pt idx="49">
                  <c:v>0.11106481481481482</c:v>
                </c:pt>
                <c:pt idx="50">
                  <c:v>0.11175925925925927</c:v>
                </c:pt>
                <c:pt idx="51">
                  <c:v>0.11245370370370371</c:v>
                </c:pt>
                <c:pt idx="52">
                  <c:v>0.11314814814814815</c:v>
                </c:pt>
                <c:pt idx="53">
                  <c:v>0.11384259259259259</c:v>
                </c:pt>
                <c:pt idx="54">
                  <c:v>0.11453703703703703</c:v>
                </c:pt>
                <c:pt idx="55">
                  <c:v>0.11523148148148148</c:v>
                </c:pt>
                <c:pt idx="56">
                  <c:v>0.11592592592592592</c:v>
                </c:pt>
                <c:pt idx="57">
                  <c:v>0.11662037037037037</c:v>
                </c:pt>
                <c:pt idx="58">
                  <c:v>0.11731481481481482</c:v>
                </c:pt>
                <c:pt idx="59">
                  <c:v>0.11800925925925926</c:v>
                </c:pt>
                <c:pt idx="60">
                  <c:v>0.1187037037037037</c:v>
                </c:pt>
                <c:pt idx="61">
                  <c:v>0.11939814814814814</c:v>
                </c:pt>
                <c:pt idx="62">
                  <c:v>0.12009259259259258</c:v>
                </c:pt>
                <c:pt idx="63">
                  <c:v>0.12078703703703704</c:v>
                </c:pt>
                <c:pt idx="64">
                  <c:v>0.12148148148148148</c:v>
                </c:pt>
                <c:pt idx="65">
                  <c:v>0.12217592592592592</c:v>
                </c:pt>
                <c:pt idx="66">
                  <c:v>0.12287037037037037</c:v>
                </c:pt>
                <c:pt idx="67">
                  <c:v>0.12356481481481481</c:v>
                </c:pt>
                <c:pt idx="68">
                  <c:v>0.12425925925925925</c:v>
                </c:pt>
                <c:pt idx="69">
                  <c:v>0.12495370370370369</c:v>
                </c:pt>
                <c:pt idx="70">
                  <c:v>0.12564814814814815</c:v>
                </c:pt>
                <c:pt idx="71">
                  <c:v>0.12634259259259259</c:v>
                </c:pt>
                <c:pt idx="72">
                  <c:v>0.12703703703703703</c:v>
                </c:pt>
                <c:pt idx="73">
                  <c:v>0.12773148148148147</c:v>
                </c:pt>
                <c:pt idx="74">
                  <c:v>0.12842592592592592</c:v>
                </c:pt>
                <c:pt idx="75">
                  <c:v>0.12912037037037036</c:v>
                </c:pt>
                <c:pt idx="76">
                  <c:v>0.1298148148148148</c:v>
                </c:pt>
                <c:pt idx="77">
                  <c:v>0.13050925925925924</c:v>
                </c:pt>
                <c:pt idx="78">
                  <c:v>0.13120370370370371</c:v>
                </c:pt>
                <c:pt idx="79">
                  <c:v>0.13189814814814815</c:v>
                </c:pt>
                <c:pt idx="80">
                  <c:v>0.1325925925925926</c:v>
                </c:pt>
                <c:pt idx="81">
                  <c:v>0.13328703703703704</c:v>
                </c:pt>
                <c:pt idx="82">
                  <c:v>0.13398148148148148</c:v>
                </c:pt>
                <c:pt idx="83">
                  <c:v>0.13467592592592592</c:v>
                </c:pt>
                <c:pt idx="84">
                  <c:v>0.13537037037037036</c:v>
                </c:pt>
                <c:pt idx="85">
                  <c:v>0.13606481481481481</c:v>
                </c:pt>
                <c:pt idx="86">
                  <c:v>0.13675925925925927</c:v>
                </c:pt>
                <c:pt idx="87">
                  <c:v>0.13745370370370372</c:v>
                </c:pt>
                <c:pt idx="88">
                  <c:v>0.13814814814814816</c:v>
                </c:pt>
                <c:pt idx="89">
                  <c:v>0.1388425925925926</c:v>
                </c:pt>
                <c:pt idx="90">
                  <c:v>0.13953703703703704</c:v>
                </c:pt>
                <c:pt idx="91">
                  <c:v>0.14023148148148148</c:v>
                </c:pt>
                <c:pt idx="92">
                  <c:v>0.14092592592592593</c:v>
                </c:pt>
                <c:pt idx="93">
                  <c:v>0.14162037037037037</c:v>
                </c:pt>
                <c:pt idx="94">
                  <c:v>0.14231481481481481</c:v>
                </c:pt>
                <c:pt idx="95">
                  <c:v>0.14300925925925925</c:v>
                </c:pt>
                <c:pt idx="96">
                  <c:v>0.14370370370370369</c:v>
                </c:pt>
                <c:pt idx="97">
                  <c:v>0.14439814814814814</c:v>
                </c:pt>
                <c:pt idx="98">
                  <c:v>0.14509259259259258</c:v>
                </c:pt>
                <c:pt idx="99">
                  <c:v>0.14578703703703702</c:v>
                </c:pt>
                <c:pt idx="100">
                  <c:v>0.14648148148148146</c:v>
                </c:pt>
                <c:pt idx="101">
                  <c:v>0.14717592592592593</c:v>
                </c:pt>
                <c:pt idx="102">
                  <c:v>0.14787037037037037</c:v>
                </c:pt>
                <c:pt idx="103">
                  <c:v>0.14856481481481482</c:v>
                </c:pt>
                <c:pt idx="104">
                  <c:v>0.14925925925925926</c:v>
                </c:pt>
                <c:pt idx="105">
                  <c:v>0.1499537037037037</c:v>
                </c:pt>
                <c:pt idx="106">
                  <c:v>0.15064814814814814</c:v>
                </c:pt>
                <c:pt idx="107">
                  <c:v>0.15134259259259258</c:v>
                </c:pt>
                <c:pt idx="108">
                  <c:v>0.15203703703703705</c:v>
                </c:pt>
                <c:pt idx="109">
                  <c:v>0.1527314814814815</c:v>
                </c:pt>
                <c:pt idx="110">
                  <c:v>0.15342592592592594</c:v>
                </c:pt>
                <c:pt idx="111">
                  <c:v>0.15412037037037038</c:v>
                </c:pt>
                <c:pt idx="112">
                  <c:v>0.15481481481481482</c:v>
                </c:pt>
                <c:pt idx="113">
                  <c:v>0.15550925925925926</c:v>
                </c:pt>
                <c:pt idx="114">
                  <c:v>0.15620370370370371</c:v>
                </c:pt>
                <c:pt idx="115">
                  <c:v>0.15689814814814815</c:v>
                </c:pt>
                <c:pt idx="116">
                  <c:v>0.15759259259259259</c:v>
                </c:pt>
                <c:pt idx="117">
                  <c:v>0.15828703703703703</c:v>
                </c:pt>
                <c:pt idx="118">
                  <c:v>0.15898148148148147</c:v>
                </c:pt>
                <c:pt idx="119">
                  <c:v>0.15967592592592592</c:v>
                </c:pt>
                <c:pt idx="120">
                  <c:v>0.16037037037037036</c:v>
                </c:pt>
                <c:pt idx="121">
                  <c:v>0.1610648148148148</c:v>
                </c:pt>
                <c:pt idx="122">
                  <c:v>0.16175925925925924</c:v>
                </c:pt>
                <c:pt idx="123">
                  <c:v>0.16245370370370371</c:v>
                </c:pt>
                <c:pt idx="124">
                  <c:v>0.16314814814814815</c:v>
                </c:pt>
                <c:pt idx="125">
                  <c:v>0.1638425925925926</c:v>
                </c:pt>
                <c:pt idx="126">
                  <c:v>0.16453703703703704</c:v>
                </c:pt>
                <c:pt idx="127">
                  <c:v>0.16523148148148148</c:v>
                </c:pt>
                <c:pt idx="128">
                  <c:v>0.16592592592592592</c:v>
                </c:pt>
                <c:pt idx="129">
                  <c:v>0.16662037037037036</c:v>
                </c:pt>
                <c:pt idx="130">
                  <c:v>0.16731481481481481</c:v>
                </c:pt>
                <c:pt idx="131">
                  <c:v>0.16799768518518518</c:v>
                </c:pt>
                <c:pt idx="132">
                  <c:v>0.16869212962962962</c:v>
                </c:pt>
                <c:pt idx="133">
                  <c:v>0.16938657407407409</c:v>
                </c:pt>
                <c:pt idx="134">
                  <c:v>0.17008101851851853</c:v>
                </c:pt>
                <c:pt idx="135">
                  <c:v>0.17077546296296298</c:v>
                </c:pt>
                <c:pt idx="136">
                  <c:v>0.17148148148148148</c:v>
                </c:pt>
                <c:pt idx="137">
                  <c:v>0.17216435185185186</c:v>
                </c:pt>
                <c:pt idx="138">
                  <c:v>0.1728587962962963</c:v>
                </c:pt>
                <c:pt idx="139">
                  <c:v>0.17355324074074074</c:v>
                </c:pt>
                <c:pt idx="140">
                  <c:v>0.17424768518518519</c:v>
                </c:pt>
                <c:pt idx="141">
                  <c:v>0.17494212962962963</c:v>
                </c:pt>
                <c:pt idx="142">
                  <c:v>0.17563657407407407</c:v>
                </c:pt>
                <c:pt idx="143">
                  <c:v>0.17633101851851851</c:v>
                </c:pt>
                <c:pt idx="144">
                  <c:v>0.17702546296296295</c:v>
                </c:pt>
                <c:pt idx="145">
                  <c:v>0.1777199074074074</c:v>
                </c:pt>
                <c:pt idx="146">
                  <c:v>0.17841435185185184</c:v>
                </c:pt>
                <c:pt idx="147">
                  <c:v>0.17910879629629628</c:v>
                </c:pt>
                <c:pt idx="148">
                  <c:v>0.17980324074074075</c:v>
                </c:pt>
                <c:pt idx="149">
                  <c:v>0.18049768518518519</c:v>
                </c:pt>
                <c:pt idx="150">
                  <c:v>0.18119212962962963</c:v>
                </c:pt>
                <c:pt idx="151">
                  <c:v>0.18188657407407408</c:v>
                </c:pt>
                <c:pt idx="152">
                  <c:v>0.18258101851851852</c:v>
                </c:pt>
                <c:pt idx="153">
                  <c:v>0.18327546296296296</c:v>
                </c:pt>
                <c:pt idx="154">
                  <c:v>0.1839699074074074</c:v>
                </c:pt>
                <c:pt idx="155">
                  <c:v>0.18466435185185184</c:v>
                </c:pt>
                <c:pt idx="156">
                  <c:v>0.18535879629629629</c:v>
                </c:pt>
                <c:pt idx="157">
                  <c:v>0.18605324074074073</c:v>
                </c:pt>
                <c:pt idx="158">
                  <c:v>0.18674768518518517</c:v>
                </c:pt>
                <c:pt idx="159">
                  <c:v>0.18744212962962961</c:v>
                </c:pt>
                <c:pt idx="160">
                  <c:v>0.18813657407407405</c:v>
                </c:pt>
                <c:pt idx="161">
                  <c:v>0.1888310185185185</c:v>
                </c:pt>
                <c:pt idx="162">
                  <c:v>0.18952546296296294</c:v>
                </c:pt>
                <c:pt idx="163">
                  <c:v>0.19021990740740743</c:v>
                </c:pt>
                <c:pt idx="164">
                  <c:v>0.19091435185185182</c:v>
                </c:pt>
                <c:pt idx="165">
                  <c:v>0.19160879629629632</c:v>
                </c:pt>
                <c:pt idx="166">
                  <c:v>0.19230324074074076</c:v>
                </c:pt>
                <c:pt idx="167">
                  <c:v>0.1929976851851852</c:v>
                </c:pt>
                <c:pt idx="168">
                  <c:v>0.19369212962962964</c:v>
                </c:pt>
                <c:pt idx="169">
                  <c:v>0.19438657407407409</c:v>
                </c:pt>
                <c:pt idx="170">
                  <c:v>0.19508101851851853</c:v>
                </c:pt>
                <c:pt idx="171">
                  <c:v>0.19577546296296297</c:v>
                </c:pt>
                <c:pt idx="172">
                  <c:v>0.19646990740740741</c:v>
                </c:pt>
                <c:pt idx="173">
                  <c:v>0.19716435185185185</c:v>
                </c:pt>
                <c:pt idx="174">
                  <c:v>0.1978587962962963</c:v>
                </c:pt>
                <c:pt idx="175">
                  <c:v>0.19855324074074074</c:v>
                </c:pt>
                <c:pt idx="176">
                  <c:v>0.19924768518518518</c:v>
                </c:pt>
                <c:pt idx="177">
                  <c:v>0.19994212962962962</c:v>
                </c:pt>
                <c:pt idx="178">
                  <c:v>0.20063657407407409</c:v>
                </c:pt>
                <c:pt idx="179">
                  <c:v>0.20133101851851851</c:v>
                </c:pt>
                <c:pt idx="180">
                  <c:v>0.20202546296296298</c:v>
                </c:pt>
                <c:pt idx="181">
                  <c:v>0.20271990740740742</c:v>
                </c:pt>
                <c:pt idx="182">
                  <c:v>0.20341435185185186</c:v>
                </c:pt>
                <c:pt idx="183">
                  <c:v>0.2041087962962963</c:v>
                </c:pt>
                <c:pt idx="184">
                  <c:v>0.20480324074074074</c:v>
                </c:pt>
                <c:pt idx="185">
                  <c:v>0.20549768518518519</c:v>
                </c:pt>
                <c:pt idx="186">
                  <c:v>0.20619212962962963</c:v>
                </c:pt>
                <c:pt idx="187">
                  <c:v>0.20688657407407407</c:v>
                </c:pt>
                <c:pt idx="188">
                  <c:v>0.20758101851851851</c:v>
                </c:pt>
                <c:pt idx="189">
                  <c:v>0.20827546296296295</c:v>
                </c:pt>
                <c:pt idx="190">
                  <c:v>0.2089699074074074</c:v>
                </c:pt>
                <c:pt idx="191">
                  <c:v>0.20966435185185184</c:v>
                </c:pt>
                <c:pt idx="192">
                  <c:v>0.21035879629629628</c:v>
                </c:pt>
                <c:pt idx="193">
                  <c:v>0.21105324074074075</c:v>
                </c:pt>
                <c:pt idx="194">
                  <c:v>0.21174768518518519</c:v>
                </c:pt>
                <c:pt idx="195">
                  <c:v>0.21244212962962963</c:v>
                </c:pt>
                <c:pt idx="196">
                  <c:v>0.21313657407407408</c:v>
                </c:pt>
                <c:pt idx="197">
                  <c:v>0.21383101851851852</c:v>
                </c:pt>
                <c:pt idx="198">
                  <c:v>0.21452546296296296</c:v>
                </c:pt>
                <c:pt idx="199">
                  <c:v>0.2152199074074074</c:v>
                </c:pt>
                <c:pt idx="200">
                  <c:v>0.21591435185185184</c:v>
                </c:pt>
                <c:pt idx="201">
                  <c:v>0.21660879629629629</c:v>
                </c:pt>
                <c:pt idx="202">
                  <c:v>0.21730324074074073</c:v>
                </c:pt>
                <c:pt idx="203">
                  <c:v>0.21799768518518517</c:v>
                </c:pt>
                <c:pt idx="204">
                  <c:v>0.21869212962962961</c:v>
                </c:pt>
                <c:pt idx="205">
                  <c:v>0.21938657407407405</c:v>
                </c:pt>
                <c:pt idx="206">
                  <c:v>0.2200810185185185</c:v>
                </c:pt>
                <c:pt idx="207">
                  <c:v>0.22077546296296294</c:v>
                </c:pt>
                <c:pt idx="208">
                  <c:v>0.22146990740740743</c:v>
                </c:pt>
                <c:pt idx="209">
                  <c:v>0.22216435185185188</c:v>
                </c:pt>
                <c:pt idx="210">
                  <c:v>0.22285879629629632</c:v>
                </c:pt>
                <c:pt idx="211">
                  <c:v>0.22355324074074076</c:v>
                </c:pt>
                <c:pt idx="212">
                  <c:v>0.2242476851851852</c:v>
                </c:pt>
                <c:pt idx="213">
                  <c:v>0.22494212962962964</c:v>
                </c:pt>
                <c:pt idx="214">
                  <c:v>0.22563657407407409</c:v>
                </c:pt>
                <c:pt idx="215">
                  <c:v>0.22633101851851853</c:v>
                </c:pt>
                <c:pt idx="216">
                  <c:v>0.22702546296296297</c:v>
                </c:pt>
                <c:pt idx="217">
                  <c:v>0.22771990740740741</c:v>
                </c:pt>
                <c:pt idx="218">
                  <c:v>0.22841435185185185</c:v>
                </c:pt>
                <c:pt idx="219">
                  <c:v>0.2291087962962963</c:v>
                </c:pt>
                <c:pt idx="220">
                  <c:v>0.22980324074074074</c:v>
                </c:pt>
                <c:pt idx="221">
                  <c:v>0.23049768518518518</c:v>
                </c:pt>
                <c:pt idx="222">
                  <c:v>0.23119212962962962</c:v>
                </c:pt>
                <c:pt idx="223">
                  <c:v>0.23188657407407409</c:v>
                </c:pt>
                <c:pt idx="224">
                  <c:v>0.23258101851851851</c:v>
                </c:pt>
                <c:pt idx="225">
                  <c:v>0.23327546296296298</c:v>
                </c:pt>
                <c:pt idx="226">
                  <c:v>0.23396990740740742</c:v>
                </c:pt>
                <c:pt idx="227">
                  <c:v>0.23466435185185186</c:v>
                </c:pt>
                <c:pt idx="228">
                  <c:v>0.2353587962962963</c:v>
                </c:pt>
                <c:pt idx="229">
                  <c:v>0.23605324074074074</c:v>
                </c:pt>
                <c:pt idx="230">
                  <c:v>0.23674768518518519</c:v>
                </c:pt>
                <c:pt idx="231">
                  <c:v>0.23744212962962963</c:v>
                </c:pt>
                <c:pt idx="232">
                  <c:v>0.23813657407407407</c:v>
                </c:pt>
                <c:pt idx="233">
                  <c:v>0.23883101851851851</c:v>
                </c:pt>
                <c:pt idx="234">
                  <c:v>0.23952546296296295</c:v>
                </c:pt>
                <c:pt idx="235">
                  <c:v>0.2402199074074074</c:v>
                </c:pt>
                <c:pt idx="236">
                  <c:v>0.24091435185185184</c:v>
                </c:pt>
                <c:pt idx="237">
                  <c:v>0.24160879629629628</c:v>
                </c:pt>
                <c:pt idx="238">
                  <c:v>0.24230324074074075</c:v>
                </c:pt>
                <c:pt idx="239">
                  <c:v>0.24299768518518516</c:v>
                </c:pt>
                <c:pt idx="240">
                  <c:v>0.24369212962962963</c:v>
                </c:pt>
                <c:pt idx="241">
                  <c:v>0.24438657407407408</c:v>
                </c:pt>
                <c:pt idx="242">
                  <c:v>0.24508101851851852</c:v>
                </c:pt>
                <c:pt idx="243">
                  <c:v>0.24577546296296296</c:v>
                </c:pt>
                <c:pt idx="244">
                  <c:v>0.2464699074074074</c:v>
                </c:pt>
                <c:pt idx="245">
                  <c:v>0.24716435185185184</c:v>
                </c:pt>
                <c:pt idx="246">
                  <c:v>0.24785879629629629</c:v>
                </c:pt>
                <c:pt idx="247">
                  <c:v>0.24855324074074073</c:v>
                </c:pt>
                <c:pt idx="248">
                  <c:v>0.24924768518518517</c:v>
                </c:pt>
                <c:pt idx="249">
                  <c:v>0.24994212962962961</c:v>
                </c:pt>
                <c:pt idx="250">
                  <c:v>0.25063657407407408</c:v>
                </c:pt>
                <c:pt idx="251">
                  <c:v>0.25133101851851852</c:v>
                </c:pt>
                <c:pt idx="252">
                  <c:v>0.25202546296296297</c:v>
                </c:pt>
                <c:pt idx="253">
                  <c:v>0.25271990740740741</c:v>
                </c:pt>
                <c:pt idx="254">
                  <c:v>0.25341435185185185</c:v>
                </c:pt>
                <c:pt idx="255">
                  <c:v>0.25410879629629629</c:v>
                </c:pt>
                <c:pt idx="256">
                  <c:v>0.25480324074074073</c:v>
                </c:pt>
                <c:pt idx="257">
                  <c:v>0.25549768518518517</c:v>
                </c:pt>
                <c:pt idx="258">
                  <c:v>0.25619212962962962</c:v>
                </c:pt>
                <c:pt idx="259">
                  <c:v>0.25688657407407406</c:v>
                </c:pt>
                <c:pt idx="260">
                  <c:v>0.2575810185185185</c:v>
                </c:pt>
                <c:pt idx="261">
                  <c:v>0.25827546296296294</c:v>
                </c:pt>
                <c:pt idx="262">
                  <c:v>0.25896990740740738</c:v>
                </c:pt>
                <c:pt idx="263">
                  <c:v>0.25966435185185183</c:v>
                </c:pt>
                <c:pt idx="264">
                  <c:v>0.26035879629629627</c:v>
                </c:pt>
                <c:pt idx="265">
                  <c:v>0.26105324074074071</c:v>
                </c:pt>
                <c:pt idx="266">
                  <c:v>0.26174768518518515</c:v>
                </c:pt>
                <c:pt idx="267">
                  <c:v>0.26244212962962959</c:v>
                </c:pt>
                <c:pt idx="268">
                  <c:v>0.26313657407407409</c:v>
                </c:pt>
                <c:pt idx="269">
                  <c:v>0.26383101851851853</c:v>
                </c:pt>
                <c:pt idx="270">
                  <c:v>0.26452546296296298</c:v>
                </c:pt>
                <c:pt idx="271">
                  <c:v>0.26521990740740742</c:v>
                </c:pt>
                <c:pt idx="272">
                  <c:v>0.26591435185185186</c:v>
                </c:pt>
                <c:pt idx="273">
                  <c:v>0.2666087962962963</c:v>
                </c:pt>
                <c:pt idx="274">
                  <c:v>0.26730324074074074</c:v>
                </c:pt>
                <c:pt idx="275">
                  <c:v>0.26799768518518519</c:v>
                </c:pt>
                <c:pt idx="276">
                  <c:v>0.26869212962962963</c:v>
                </c:pt>
                <c:pt idx="277">
                  <c:v>0.26938657407407407</c:v>
                </c:pt>
                <c:pt idx="278">
                  <c:v>0.27008101851851851</c:v>
                </c:pt>
                <c:pt idx="279">
                  <c:v>0.27077546296296295</c:v>
                </c:pt>
                <c:pt idx="280">
                  <c:v>0.2714699074074074</c:v>
                </c:pt>
                <c:pt idx="281">
                  <c:v>0.27216435185185184</c:v>
                </c:pt>
                <c:pt idx="282">
                  <c:v>0.27285879629629628</c:v>
                </c:pt>
                <c:pt idx="283">
                  <c:v>0.27355324074074078</c:v>
                </c:pt>
                <c:pt idx="284">
                  <c:v>0.27424768518518516</c:v>
                </c:pt>
                <c:pt idx="285">
                  <c:v>0.27494212962962966</c:v>
                </c:pt>
                <c:pt idx="286">
                  <c:v>0.2756365740740741</c:v>
                </c:pt>
                <c:pt idx="287">
                  <c:v>0.27633101851851855</c:v>
                </c:pt>
                <c:pt idx="288">
                  <c:v>0.27702546296296299</c:v>
                </c:pt>
                <c:pt idx="289">
                  <c:v>0.27771990740740743</c:v>
                </c:pt>
                <c:pt idx="290">
                  <c:v>0.27841435185185187</c:v>
                </c:pt>
                <c:pt idx="291">
                  <c:v>0.27910879629629631</c:v>
                </c:pt>
                <c:pt idx="292">
                  <c:v>0.27980324074074076</c:v>
                </c:pt>
                <c:pt idx="293">
                  <c:v>0.2804976851851852</c:v>
                </c:pt>
                <c:pt idx="294">
                  <c:v>0.28119212962962964</c:v>
                </c:pt>
                <c:pt idx="295">
                  <c:v>0.28188657407407408</c:v>
                </c:pt>
                <c:pt idx="296">
                  <c:v>0.28258101851851852</c:v>
                </c:pt>
                <c:pt idx="297">
                  <c:v>0.28327546296296297</c:v>
                </c:pt>
                <c:pt idx="298">
                  <c:v>0.28396990740740741</c:v>
                </c:pt>
                <c:pt idx="299">
                  <c:v>0.28466435185185185</c:v>
                </c:pt>
                <c:pt idx="300">
                  <c:v>0.28535879629629629</c:v>
                </c:pt>
                <c:pt idx="301">
                  <c:v>0.28605324074074073</c:v>
                </c:pt>
                <c:pt idx="302">
                  <c:v>0.28674768518518517</c:v>
                </c:pt>
                <c:pt idx="303">
                  <c:v>0.28744212962962962</c:v>
                </c:pt>
                <c:pt idx="304">
                  <c:v>0.28813657407407406</c:v>
                </c:pt>
                <c:pt idx="305">
                  <c:v>0.2888310185185185</c:v>
                </c:pt>
                <c:pt idx="306">
                  <c:v>0.28952546296296294</c:v>
                </c:pt>
                <c:pt idx="307">
                  <c:v>0.29021990740740738</c:v>
                </c:pt>
                <c:pt idx="308">
                  <c:v>0.29091435185185183</c:v>
                </c:pt>
                <c:pt idx="309">
                  <c:v>0.29160879629629627</c:v>
                </c:pt>
                <c:pt idx="310">
                  <c:v>0.29230324074074071</c:v>
                </c:pt>
                <c:pt idx="311">
                  <c:v>0.29299768518518515</c:v>
                </c:pt>
                <c:pt idx="312">
                  <c:v>0.29369212962962959</c:v>
                </c:pt>
                <c:pt idx="313">
                  <c:v>0.29438657407407409</c:v>
                </c:pt>
                <c:pt idx="314">
                  <c:v>0.29508101851851853</c:v>
                </c:pt>
                <c:pt idx="315">
                  <c:v>0.29577546296296298</c:v>
                </c:pt>
                <c:pt idx="316">
                  <c:v>0.29646990740740742</c:v>
                </c:pt>
                <c:pt idx="317">
                  <c:v>0.29716435185185186</c:v>
                </c:pt>
                <c:pt idx="318">
                  <c:v>0.2978587962962963</c:v>
                </c:pt>
                <c:pt idx="319">
                  <c:v>0.29855324074074074</c:v>
                </c:pt>
                <c:pt idx="320">
                  <c:v>0.29924768518518519</c:v>
                </c:pt>
                <c:pt idx="321">
                  <c:v>0.29994212962962963</c:v>
                </c:pt>
                <c:pt idx="322">
                  <c:v>0.30063657407407407</c:v>
                </c:pt>
                <c:pt idx="323">
                  <c:v>0.30133101851851851</c:v>
                </c:pt>
                <c:pt idx="324">
                  <c:v>0.30202546296296295</c:v>
                </c:pt>
                <c:pt idx="325">
                  <c:v>0.3027199074074074</c:v>
                </c:pt>
                <c:pt idx="326">
                  <c:v>0.30341435185185184</c:v>
                </c:pt>
                <c:pt idx="327">
                  <c:v>0.30410879629629628</c:v>
                </c:pt>
                <c:pt idx="328">
                  <c:v>0.30480324074074078</c:v>
                </c:pt>
                <c:pt idx="329">
                  <c:v>0.30549768518518522</c:v>
                </c:pt>
                <c:pt idx="330">
                  <c:v>0.30619212962962966</c:v>
                </c:pt>
                <c:pt idx="331">
                  <c:v>0.3068865740740741</c:v>
                </c:pt>
                <c:pt idx="332">
                  <c:v>0.30758101851851855</c:v>
                </c:pt>
                <c:pt idx="333">
                  <c:v>0.30827546296296299</c:v>
                </c:pt>
                <c:pt idx="334">
                  <c:v>0.30896990740740743</c:v>
                </c:pt>
                <c:pt idx="335">
                  <c:v>0.30966435185185187</c:v>
                </c:pt>
                <c:pt idx="336">
                  <c:v>0.31035879629629631</c:v>
                </c:pt>
                <c:pt idx="337">
                  <c:v>0.31105324074074076</c:v>
                </c:pt>
                <c:pt idx="338">
                  <c:v>0.3117476851851852</c:v>
                </c:pt>
                <c:pt idx="339">
                  <c:v>0.31244212962962964</c:v>
                </c:pt>
                <c:pt idx="340">
                  <c:v>0.31313657407407408</c:v>
                </c:pt>
                <c:pt idx="341">
                  <c:v>0.31383101851851852</c:v>
                </c:pt>
                <c:pt idx="342">
                  <c:v>0.31452546296296297</c:v>
                </c:pt>
                <c:pt idx="343">
                  <c:v>0.31521990740740741</c:v>
                </c:pt>
                <c:pt idx="344">
                  <c:v>0.31591435185185185</c:v>
                </c:pt>
                <c:pt idx="345">
                  <c:v>0.31660879629629629</c:v>
                </c:pt>
                <c:pt idx="346">
                  <c:v>0.31730324074074073</c:v>
                </c:pt>
                <c:pt idx="347">
                  <c:v>0.31799768518518517</c:v>
                </c:pt>
                <c:pt idx="348">
                  <c:v>0.31869212962962962</c:v>
                </c:pt>
                <c:pt idx="349">
                  <c:v>0.31938657407407406</c:v>
                </c:pt>
                <c:pt idx="350">
                  <c:v>0.3200810185185185</c:v>
                </c:pt>
                <c:pt idx="351">
                  <c:v>0.32077546296296294</c:v>
                </c:pt>
                <c:pt idx="352">
                  <c:v>0.32146990740740738</c:v>
                </c:pt>
                <c:pt idx="353">
                  <c:v>0.32216435185185183</c:v>
                </c:pt>
                <c:pt idx="354">
                  <c:v>0.32285879629629627</c:v>
                </c:pt>
                <c:pt idx="355">
                  <c:v>0.32355324074074071</c:v>
                </c:pt>
                <c:pt idx="356">
                  <c:v>0.32424768518518515</c:v>
                </c:pt>
                <c:pt idx="357">
                  <c:v>0.32494212962962959</c:v>
                </c:pt>
                <c:pt idx="358">
                  <c:v>0.32563657407407409</c:v>
                </c:pt>
                <c:pt idx="359">
                  <c:v>0.32633101851851848</c:v>
                </c:pt>
                <c:pt idx="360">
                  <c:v>0.32702546296296298</c:v>
                </c:pt>
                <c:pt idx="361">
                  <c:v>0.32771990740740742</c:v>
                </c:pt>
                <c:pt idx="362">
                  <c:v>0.32841435185185186</c:v>
                </c:pt>
                <c:pt idx="363">
                  <c:v>0.3291087962962963</c:v>
                </c:pt>
                <c:pt idx="364">
                  <c:v>0.32980324074074074</c:v>
                </c:pt>
                <c:pt idx="365">
                  <c:v>0.33049768518518519</c:v>
                </c:pt>
                <c:pt idx="366">
                  <c:v>0.33119212962962963</c:v>
                </c:pt>
                <c:pt idx="367">
                  <c:v>0.33188657407407407</c:v>
                </c:pt>
                <c:pt idx="368">
                  <c:v>0.33258101851851851</c:v>
                </c:pt>
                <c:pt idx="369">
                  <c:v>0.33327546296296295</c:v>
                </c:pt>
                <c:pt idx="370">
                  <c:v>0.3339699074074074</c:v>
                </c:pt>
                <c:pt idx="371">
                  <c:v>0.33466435185185189</c:v>
                </c:pt>
                <c:pt idx="372">
                  <c:v>0.33535879629629628</c:v>
                </c:pt>
                <c:pt idx="373">
                  <c:v>0.33605324074074078</c:v>
                </c:pt>
                <c:pt idx="374">
                  <c:v>0.33674768518518516</c:v>
                </c:pt>
                <c:pt idx="375">
                  <c:v>0.33744212962962966</c:v>
                </c:pt>
                <c:pt idx="376">
                  <c:v>0.33813657407407405</c:v>
                </c:pt>
                <c:pt idx="377">
                  <c:v>0.33883101851851855</c:v>
                </c:pt>
                <c:pt idx="378">
                  <c:v>0.33952546296296293</c:v>
                </c:pt>
                <c:pt idx="379">
                  <c:v>0.34021990740740743</c:v>
                </c:pt>
                <c:pt idx="380">
                  <c:v>0.34091435185185182</c:v>
                </c:pt>
                <c:pt idx="381">
                  <c:v>0.34160879629629631</c:v>
                </c:pt>
                <c:pt idx="382">
                  <c:v>0.34230324074074076</c:v>
                </c:pt>
                <c:pt idx="383">
                  <c:v>0.3429976851851852</c:v>
                </c:pt>
                <c:pt idx="384">
                  <c:v>0.34369212962962964</c:v>
                </c:pt>
                <c:pt idx="385">
                  <c:v>0.34438657407407408</c:v>
                </c:pt>
                <c:pt idx="386">
                  <c:v>0.34508101851851852</c:v>
                </c:pt>
                <c:pt idx="387">
                  <c:v>0.34577546296296297</c:v>
                </c:pt>
                <c:pt idx="388">
                  <c:v>0.34646990740740741</c:v>
                </c:pt>
                <c:pt idx="389">
                  <c:v>0.34716435185185185</c:v>
                </c:pt>
                <c:pt idx="390">
                  <c:v>0.34785879629629629</c:v>
                </c:pt>
                <c:pt idx="391">
                  <c:v>0.34855324074074073</c:v>
                </c:pt>
                <c:pt idx="392">
                  <c:v>0.34924768518518517</c:v>
                </c:pt>
                <c:pt idx="393">
                  <c:v>0.34994212962962962</c:v>
                </c:pt>
                <c:pt idx="394">
                  <c:v>0.35063657407407406</c:v>
                </c:pt>
                <c:pt idx="395">
                  <c:v>0.3513310185185185</c:v>
                </c:pt>
                <c:pt idx="396">
                  <c:v>0.35202546296296294</c:v>
                </c:pt>
                <c:pt idx="397">
                  <c:v>0.35271990740740744</c:v>
                </c:pt>
                <c:pt idx="398">
                  <c:v>0.35341435185185183</c:v>
                </c:pt>
                <c:pt idx="399">
                  <c:v>0.35410879629629632</c:v>
                </c:pt>
                <c:pt idx="400">
                  <c:v>0.35480324074074071</c:v>
                </c:pt>
                <c:pt idx="401">
                  <c:v>0.35549768518518521</c:v>
                </c:pt>
                <c:pt idx="402">
                  <c:v>0.35619212962962959</c:v>
                </c:pt>
                <c:pt idx="403">
                  <c:v>0.35688657407407409</c:v>
                </c:pt>
                <c:pt idx="404">
                  <c:v>0.35758101851851848</c:v>
                </c:pt>
                <c:pt idx="405">
                  <c:v>0.35827546296296298</c:v>
                </c:pt>
                <c:pt idx="406">
                  <c:v>0.35896990740740736</c:v>
                </c:pt>
                <c:pt idx="407">
                  <c:v>0.35966435185185186</c:v>
                </c:pt>
                <c:pt idx="408">
                  <c:v>0.36035879629629625</c:v>
                </c:pt>
                <c:pt idx="409">
                  <c:v>0.36105324074074074</c:v>
                </c:pt>
                <c:pt idx="410">
                  <c:v>0.36174768518518513</c:v>
                </c:pt>
                <c:pt idx="411">
                  <c:v>0.36244212962962963</c:v>
                </c:pt>
                <c:pt idx="412">
                  <c:v>0.36313657407407413</c:v>
                </c:pt>
                <c:pt idx="413">
                  <c:v>0.36383101851851851</c:v>
                </c:pt>
                <c:pt idx="414">
                  <c:v>0.36452546296296301</c:v>
                </c:pt>
                <c:pt idx="415">
                  <c:v>0.3652199074074074</c:v>
                </c:pt>
                <c:pt idx="416">
                  <c:v>0.36591435185185189</c:v>
                </c:pt>
                <c:pt idx="417">
                  <c:v>0.36660879629629628</c:v>
                </c:pt>
                <c:pt idx="418">
                  <c:v>0.36730324074074078</c:v>
                </c:pt>
                <c:pt idx="419">
                  <c:v>0.36799768518518516</c:v>
                </c:pt>
                <c:pt idx="420">
                  <c:v>0.36869212962962966</c:v>
                </c:pt>
                <c:pt idx="421">
                  <c:v>0.36938657407407405</c:v>
                </c:pt>
                <c:pt idx="422">
                  <c:v>0.37008101851851855</c:v>
                </c:pt>
                <c:pt idx="423">
                  <c:v>0.37077546296296293</c:v>
                </c:pt>
                <c:pt idx="424">
                  <c:v>0.37146990740740743</c:v>
                </c:pt>
                <c:pt idx="425">
                  <c:v>0.37216435185185182</c:v>
                </c:pt>
                <c:pt idx="426">
                  <c:v>0.37285879629629631</c:v>
                </c:pt>
                <c:pt idx="427">
                  <c:v>0.37355324074074076</c:v>
                </c:pt>
                <c:pt idx="428">
                  <c:v>0.3742476851851852</c:v>
                </c:pt>
                <c:pt idx="429">
                  <c:v>0.37494212962962964</c:v>
                </c:pt>
                <c:pt idx="430">
                  <c:v>0.37563657407407408</c:v>
                </c:pt>
                <c:pt idx="431">
                  <c:v>0.37633101851851852</c:v>
                </c:pt>
                <c:pt idx="432">
                  <c:v>0.37702546296296297</c:v>
                </c:pt>
                <c:pt idx="433">
                  <c:v>0.37771990740740741</c:v>
                </c:pt>
                <c:pt idx="434">
                  <c:v>0.37841435185185185</c:v>
                </c:pt>
                <c:pt idx="435">
                  <c:v>0.37910879629629629</c:v>
                </c:pt>
                <c:pt idx="436">
                  <c:v>0.37980324074074073</c:v>
                </c:pt>
                <c:pt idx="437">
                  <c:v>0.38049768518518517</c:v>
                </c:pt>
                <c:pt idx="438">
                  <c:v>0.38119212962962962</c:v>
                </c:pt>
                <c:pt idx="439">
                  <c:v>0.38188657407407406</c:v>
                </c:pt>
                <c:pt idx="440">
                  <c:v>0.3825810185185185</c:v>
                </c:pt>
                <c:pt idx="441">
                  <c:v>0.38327546296296294</c:v>
                </c:pt>
                <c:pt idx="442">
                  <c:v>0.38396990740740744</c:v>
                </c:pt>
                <c:pt idx="443">
                  <c:v>0.38466435185185183</c:v>
                </c:pt>
                <c:pt idx="444">
                  <c:v>0.38535879629629632</c:v>
                </c:pt>
                <c:pt idx="445">
                  <c:v>0.38605324074074071</c:v>
                </c:pt>
                <c:pt idx="446">
                  <c:v>0.38674768518518521</c:v>
                </c:pt>
                <c:pt idx="447">
                  <c:v>0.38744212962962959</c:v>
                </c:pt>
                <c:pt idx="448">
                  <c:v>0.38813657407407409</c:v>
                </c:pt>
                <c:pt idx="449">
                  <c:v>0.38883101851851848</c:v>
                </c:pt>
                <c:pt idx="450">
                  <c:v>0.38952546296296298</c:v>
                </c:pt>
                <c:pt idx="451">
                  <c:v>0.39021990740740736</c:v>
                </c:pt>
                <c:pt idx="452">
                  <c:v>0.39091435185185186</c:v>
                </c:pt>
                <c:pt idx="453">
                  <c:v>0.39160879629629625</c:v>
                </c:pt>
                <c:pt idx="454">
                  <c:v>0.39230324074074074</c:v>
                </c:pt>
                <c:pt idx="455">
                  <c:v>0.39299768518518513</c:v>
                </c:pt>
                <c:pt idx="456">
                  <c:v>0.39369212962962963</c:v>
                </c:pt>
                <c:pt idx="457">
                  <c:v>0.39438657407407413</c:v>
                </c:pt>
                <c:pt idx="458">
                  <c:v>0.39508101851851851</c:v>
                </c:pt>
                <c:pt idx="459">
                  <c:v>0.39577546296296301</c:v>
                </c:pt>
                <c:pt idx="460">
                  <c:v>0.3964699074074074</c:v>
                </c:pt>
                <c:pt idx="461">
                  <c:v>0.39716435185185189</c:v>
                </c:pt>
                <c:pt idx="462">
                  <c:v>0.39785879629629628</c:v>
                </c:pt>
                <c:pt idx="463">
                  <c:v>0.39855324074074078</c:v>
                </c:pt>
                <c:pt idx="464">
                  <c:v>0.39924768518518516</c:v>
                </c:pt>
                <c:pt idx="465">
                  <c:v>0.39994212962962966</c:v>
                </c:pt>
                <c:pt idx="466">
                  <c:v>0.40063657407407405</c:v>
                </c:pt>
                <c:pt idx="467">
                  <c:v>0.40133101851851855</c:v>
                </c:pt>
                <c:pt idx="468">
                  <c:v>0.40202546296296293</c:v>
                </c:pt>
                <c:pt idx="469">
                  <c:v>0.40271990740740743</c:v>
                </c:pt>
                <c:pt idx="470">
                  <c:v>0.40341435185185182</c:v>
                </c:pt>
                <c:pt idx="471">
                  <c:v>0.40410879629629631</c:v>
                </c:pt>
                <c:pt idx="472">
                  <c:v>0.40480324074074076</c:v>
                </c:pt>
                <c:pt idx="473">
                  <c:v>0.4054976851851852</c:v>
                </c:pt>
                <c:pt idx="474">
                  <c:v>0.40619212962962964</c:v>
                </c:pt>
                <c:pt idx="475">
                  <c:v>0.40688657407407408</c:v>
                </c:pt>
                <c:pt idx="476">
                  <c:v>0.40758101851851852</c:v>
                </c:pt>
                <c:pt idx="477">
                  <c:v>0.40827546296296297</c:v>
                </c:pt>
                <c:pt idx="478">
                  <c:v>0.40896990740740741</c:v>
                </c:pt>
                <c:pt idx="479">
                  <c:v>0.40966435185185185</c:v>
                </c:pt>
                <c:pt idx="480">
                  <c:v>0.41035879629629629</c:v>
                </c:pt>
                <c:pt idx="481">
                  <c:v>0.41105324074074073</c:v>
                </c:pt>
                <c:pt idx="482">
                  <c:v>0.41174768518518517</c:v>
                </c:pt>
                <c:pt idx="483">
                  <c:v>0.41244212962962962</c:v>
                </c:pt>
                <c:pt idx="484">
                  <c:v>0.41313657407407406</c:v>
                </c:pt>
                <c:pt idx="485">
                  <c:v>0.4138310185185185</c:v>
                </c:pt>
                <c:pt idx="486">
                  <c:v>0.41452546296296294</c:v>
                </c:pt>
                <c:pt idx="487">
                  <c:v>0.41521990740740744</c:v>
                </c:pt>
                <c:pt idx="488">
                  <c:v>0.41591435185185183</c:v>
                </c:pt>
                <c:pt idx="489">
                  <c:v>0.41660879629629632</c:v>
                </c:pt>
                <c:pt idx="490">
                  <c:v>0.41730324074074071</c:v>
                </c:pt>
                <c:pt idx="491">
                  <c:v>0.41799768518518521</c:v>
                </c:pt>
                <c:pt idx="492">
                  <c:v>0.41869212962962959</c:v>
                </c:pt>
                <c:pt idx="493">
                  <c:v>0.41938657407407409</c:v>
                </c:pt>
                <c:pt idx="494">
                  <c:v>0.42008101851851848</c:v>
                </c:pt>
                <c:pt idx="495">
                  <c:v>0.42077546296296298</c:v>
                </c:pt>
                <c:pt idx="496">
                  <c:v>0.42146990740740736</c:v>
                </c:pt>
                <c:pt idx="497">
                  <c:v>0.42216435185185186</c:v>
                </c:pt>
                <c:pt idx="498">
                  <c:v>0.42285879629629625</c:v>
                </c:pt>
                <c:pt idx="499">
                  <c:v>0.42355324074074074</c:v>
                </c:pt>
                <c:pt idx="500">
                  <c:v>0.42424768518518513</c:v>
                </c:pt>
                <c:pt idx="501">
                  <c:v>0.42494212962962963</c:v>
                </c:pt>
                <c:pt idx="502">
                  <c:v>0.42563657407407413</c:v>
                </c:pt>
                <c:pt idx="503">
                  <c:v>0.42633101851851851</c:v>
                </c:pt>
                <c:pt idx="504">
                  <c:v>0.42702546296296301</c:v>
                </c:pt>
                <c:pt idx="505">
                  <c:v>0.4277199074074074</c:v>
                </c:pt>
                <c:pt idx="506">
                  <c:v>0.42841435185185189</c:v>
                </c:pt>
                <c:pt idx="507">
                  <c:v>0.42910879629629628</c:v>
                </c:pt>
                <c:pt idx="508">
                  <c:v>0.42980324074074078</c:v>
                </c:pt>
                <c:pt idx="509">
                  <c:v>0.43049768518518516</c:v>
                </c:pt>
                <c:pt idx="510">
                  <c:v>0.43119212962962966</c:v>
                </c:pt>
                <c:pt idx="511">
                  <c:v>0.43188657407407405</c:v>
                </c:pt>
                <c:pt idx="512">
                  <c:v>0.43258101851851855</c:v>
                </c:pt>
                <c:pt idx="513">
                  <c:v>0.43327546296296293</c:v>
                </c:pt>
                <c:pt idx="514">
                  <c:v>0.43396990740740743</c:v>
                </c:pt>
                <c:pt idx="515">
                  <c:v>0.43466435185185182</c:v>
                </c:pt>
                <c:pt idx="516">
                  <c:v>0.43535879629629631</c:v>
                </c:pt>
                <c:pt idx="517">
                  <c:v>0.43605324074074076</c:v>
                </c:pt>
                <c:pt idx="518">
                  <c:v>0.4367476851851852</c:v>
                </c:pt>
                <c:pt idx="519">
                  <c:v>0.43744212962962964</c:v>
                </c:pt>
                <c:pt idx="520">
                  <c:v>0.43813657407407408</c:v>
                </c:pt>
                <c:pt idx="521">
                  <c:v>0.43883101851851852</c:v>
                </c:pt>
                <c:pt idx="522">
                  <c:v>0.43952546296296297</c:v>
                </c:pt>
                <c:pt idx="523">
                  <c:v>0.44021990740740741</c:v>
                </c:pt>
                <c:pt idx="524">
                  <c:v>0.44091435185185185</c:v>
                </c:pt>
                <c:pt idx="525">
                  <c:v>0.44160879629629629</c:v>
                </c:pt>
                <c:pt idx="526">
                  <c:v>0.44230324074074073</c:v>
                </c:pt>
                <c:pt idx="527">
                  <c:v>0.44299768518518517</c:v>
                </c:pt>
                <c:pt idx="528">
                  <c:v>0.44369212962962962</c:v>
                </c:pt>
                <c:pt idx="529">
                  <c:v>0.44438657407407406</c:v>
                </c:pt>
                <c:pt idx="530">
                  <c:v>0.4450810185185185</c:v>
                </c:pt>
                <c:pt idx="531">
                  <c:v>0.44577546296296294</c:v>
                </c:pt>
                <c:pt idx="532">
                  <c:v>0.44646990740740744</c:v>
                </c:pt>
                <c:pt idx="533">
                  <c:v>0.44716435185185183</c:v>
                </c:pt>
                <c:pt idx="534">
                  <c:v>0.44785879629629632</c:v>
                </c:pt>
                <c:pt idx="535">
                  <c:v>0.44855324074074071</c:v>
                </c:pt>
                <c:pt idx="536">
                  <c:v>0.44924768518518521</c:v>
                </c:pt>
                <c:pt idx="537">
                  <c:v>0.44994212962962959</c:v>
                </c:pt>
                <c:pt idx="538">
                  <c:v>0.45063657407407409</c:v>
                </c:pt>
                <c:pt idx="539">
                  <c:v>0.45133101851851848</c:v>
                </c:pt>
                <c:pt idx="540">
                  <c:v>0.45202546296296298</c:v>
                </c:pt>
                <c:pt idx="541">
                  <c:v>0.45271990740740736</c:v>
                </c:pt>
                <c:pt idx="542">
                  <c:v>0.45341435185185186</c:v>
                </c:pt>
                <c:pt idx="543">
                  <c:v>0.45410879629629625</c:v>
                </c:pt>
                <c:pt idx="544">
                  <c:v>0.45480324074074074</c:v>
                </c:pt>
                <c:pt idx="545">
                  <c:v>0.45549768518518513</c:v>
                </c:pt>
                <c:pt idx="546">
                  <c:v>0.45619212962962963</c:v>
                </c:pt>
                <c:pt idx="547">
                  <c:v>0.45688657407407413</c:v>
                </c:pt>
                <c:pt idx="548">
                  <c:v>0.45758101851851851</c:v>
                </c:pt>
                <c:pt idx="549">
                  <c:v>0.45827546296296301</c:v>
                </c:pt>
                <c:pt idx="550">
                  <c:v>0.4589699074074074</c:v>
                </c:pt>
                <c:pt idx="551">
                  <c:v>0.45966435185185189</c:v>
                </c:pt>
                <c:pt idx="552">
                  <c:v>0.46035879629629628</c:v>
                </c:pt>
                <c:pt idx="553">
                  <c:v>0.46105324074074078</c:v>
                </c:pt>
                <c:pt idx="554">
                  <c:v>0.46174768518518516</c:v>
                </c:pt>
                <c:pt idx="555">
                  <c:v>0.46244212962962966</c:v>
                </c:pt>
                <c:pt idx="556">
                  <c:v>0.46313657407407405</c:v>
                </c:pt>
                <c:pt idx="557">
                  <c:v>0.46383101851851855</c:v>
                </c:pt>
                <c:pt idx="558">
                  <c:v>0.46452546296296293</c:v>
                </c:pt>
                <c:pt idx="559">
                  <c:v>0.46521990740740743</c:v>
                </c:pt>
                <c:pt idx="560">
                  <c:v>0.46591435185185182</c:v>
                </c:pt>
                <c:pt idx="561">
                  <c:v>0.46660879629629631</c:v>
                </c:pt>
                <c:pt idx="562">
                  <c:v>0.46730324074074076</c:v>
                </c:pt>
                <c:pt idx="563">
                  <c:v>0.4679976851851852</c:v>
                </c:pt>
                <c:pt idx="564">
                  <c:v>0.46869212962962964</c:v>
                </c:pt>
                <c:pt idx="565">
                  <c:v>0.46938657407407408</c:v>
                </c:pt>
                <c:pt idx="566">
                  <c:v>0.47008101851851852</c:v>
                </c:pt>
                <c:pt idx="567">
                  <c:v>0.47077546296296297</c:v>
                </c:pt>
                <c:pt idx="568">
                  <c:v>0.47146990740740741</c:v>
                </c:pt>
                <c:pt idx="569">
                  <c:v>0.47216435185185185</c:v>
                </c:pt>
                <c:pt idx="570">
                  <c:v>0.47285879629629629</c:v>
                </c:pt>
                <c:pt idx="571">
                  <c:v>0.47355324074074073</c:v>
                </c:pt>
                <c:pt idx="572">
                  <c:v>0.47424768518518517</c:v>
                </c:pt>
                <c:pt idx="573">
                  <c:v>0.47494212962962962</c:v>
                </c:pt>
                <c:pt idx="574">
                  <c:v>0.47563657407407406</c:v>
                </c:pt>
                <c:pt idx="575">
                  <c:v>0.4763310185185185</c:v>
                </c:pt>
                <c:pt idx="576">
                  <c:v>0.47702546296296294</c:v>
                </c:pt>
                <c:pt idx="577">
                  <c:v>0.47771990740740744</c:v>
                </c:pt>
                <c:pt idx="578">
                  <c:v>0.47841435185185183</c:v>
                </c:pt>
                <c:pt idx="579">
                  <c:v>0.47910879629629632</c:v>
                </c:pt>
                <c:pt idx="580">
                  <c:v>0.47980324074074071</c:v>
                </c:pt>
                <c:pt idx="581">
                  <c:v>0.48049768518518521</c:v>
                </c:pt>
                <c:pt idx="582">
                  <c:v>0.48119212962962959</c:v>
                </c:pt>
                <c:pt idx="583">
                  <c:v>0.48188657407407409</c:v>
                </c:pt>
                <c:pt idx="584">
                  <c:v>0.48258101851851848</c:v>
                </c:pt>
                <c:pt idx="585">
                  <c:v>0.48327546296296298</c:v>
                </c:pt>
                <c:pt idx="586">
                  <c:v>0.48396990740740736</c:v>
                </c:pt>
                <c:pt idx="587">
                  <c:v>0.48466435185185186</c:v>
                </c:pt>
                <c:pt idx="588">
                  <c:v>0.48535879629629625</c:v>
                </c:pt>
                <c:pt idx="589">
                  <c:v>0.48605324074074074</c:v>
                </c:pt>
                <c:pt idx="590">
                  <c:v>0.48674768518518513</c:v>
                </c:pt>
                <c:pt idx="591">
                  <c:v>0.48744212962962963</c:v>
                </c:pt>
                <c:pt idx="592">
                  <c:v>0.48813657407407413</c:v>
                </c:pt>
                <c:pt idx="593">
                  <c:v>0.48883101851851851</c:v>
                </c:pt>
                <c:pt idx="594">
                  <c:v>0.48952546296296301</c:v>
                </c:pt>
                <c:pt idx="595">
                  <c:v>0.4902199074074074</c:v>
                </c:pt>
                <c:pt idx="596">
                  <c:v>0.49091435185185189</c:v>
                </c:pt>
                <c:pt idx="597">
                  <c:v>0.49160879629629628</c:v>
                </c:pt>
                <c:pt idx="598">
                  <c:v>0.49230324074074078</c:v>
                </c:pt>
                <c:pt idx="599">
                  <c:v>0.49299768518518516</c:v>
                </c:pt>
                <c:pt idx="600">
                  <c:v>0.49369212962962966</c:v>
                </c:pt>
                <c:pt idx="601">
                  <c:v>0.49438657407407405</c:v>
                </c:pt>
                <c:pt idx="602">
                  <c:v>0.49508101851851855</c:v>
                </c:pt>
                <c:pt idx="603">
                  <c:v>0.49577546296296293</c:v>
                </c:pt>
                <c:pt idx="604">
                  <c:v>0.49646990740740743</c:v>
                </c:pt>
                <c:pt idx="605">
                  <c:v>0.49716435185185182</c:v>
                </c:pt>
                <c:pt idx="606">
                  <c:v>0.49785879629629631</c:v>
                </c:pt>
                <c:pt idx="607">
                  <c:v>0.49855324074074076</c:v>
                </c:pt>
                <c:pt idx="608">
                  <c:v>0.4992476851851852</c:v>
                </c:pt>
                <c:pt idx="609">
                  <c:v>0.49994212962962964</c:v>
                </c:pt>
                <c:pt idx="610">
                  <c:v>0.50063657407407403</c:v>
                </c:pt>
                <c:pt idx="611">
                  <c:v>0.50133101851851858</c:v>
                </c:pt>
                <c:pt idx="612">
                  <c:v>0.50202546296296291</c:v>
                </c:pt>
                <c:pt idx="613">
                  <c:v>0.50271990740740746</c:v>
                </c:pt>
                <c:pt idx="614">
                  <c:v>0.50341435185185179</c:v>
                </c:pt>
                <c:pt idx="615">
                  <c:v>0.50410879629629635</c:v>
                </c:pt>
                <c:pt idx="616">
                  <c:v>0.50480324074074068</c:v>
                </c:pt>
                <c:pt idx="617">
                  <c:v>0.50549768518518523</c:v>
                </c:pt>
                <c:pt idx="618">
                  <c:v>0.50619212962962956</c:v>
                </c:pt>
                <c:pt idx="619">
                  <c:v>0.50688657407407411</c:v>
                </c:pt>
                <c:pt idx="620">
                  <c:v>0.50758101851851845</c:v>
                </c:pt>
                <c:pt idx="621">
                  <c:v>0.508275462962963</c:v>
                </c:pt>
                <c:pt idx="622">
                  <c:v>0.50896990740740744</c:v>
                </c:pt>
                <c:pt idx="623">
                  <c:v>0.50966435185185188</c:v>
                </c:pt>
                <c:pt idx="624">
                  <c:v>0.51035879629629632</c:v>
                </c:pt>
                <c:pt idx="625">
                  <c:v>0.51105324074074077</c:v>
                </c:pt>
                <c:pt idx="626">
                  <c:v>0.51174768518518521</c:v>
                </c:pt>
                <c:pt idx="627">
                  <c:v>0.51244212962962965</c:v>
                </c:pt>
                <c:pt idx="628">
                  <c:v>0.51313657407407409</c:v>
                </c:pt>
                <c:pt idx="629">
                  <c:v>0.51383101851851853</c:v>
                </c:pt>
                <c:pt idx="630">
                  <c:v>0.51452546296296298</c:v>
                </c:pt>
                <c:pt idx="631">
                  <c:v>0.51521990740740742</c:v>
                </c:pt>
                <c:pt idx="632">
                  <c:v>0.51591435185185186</c:v>
                </c:pt>
                <c:pt idx="633">
                  <c:v>0.5166087962962963</c:v>
                </c:pt>
                <c:pt idx="634">
                  <c:v>0.51730324074074074</c:v>
                </c:pt>
                <c:pt idx="635">
                  <c:v>0.51799768518518519</c:v>
                </c:pt>
                <c:pt idx="636">
                  <c:v>0.51869212962962963</c:v>
                </c:pt>
                <c:pt idx="637">
                  <c:v>0.51938657407407407</c:v>
                </c:pt>
                <c:pt idx="638">
                  <c:v>0.52008101851851851</c:v>
                </c:pt>
                <c:pt idx="639">
                  <c:v>0.52077546296296295</c:v>
                </c:pt>
                <c:pt idx="640">
                  <c:v>0.5214699074074074</c:v>
                </c:pt>
                <c:pt idx="641">
                  <c:v>0.52216435185185184</c:v>
                </c:pt>
                <c:pt idx="642">
                  <c:v>0.52285879629629628</c:v>
                </c:pt>
                <c:pt idx="643">
                  <c:v>0.52355324074074072</c:v>
                </c:pt>
                <c:pt idx="644">
                  <c:v>0.52424768518518516</c:v>
                </c:pt>
                <c:pt idx="645">
                  <c:v>0.52494212962962961</c:v>
                </c:pt>
                <c:pt idx="646">
                  <c:v>0.52563657407407405</c:v>
                </c:pt>
                <c:pt idx="647">
                  <c:v>0.52633101851851849</c:v>
                </c:pt>
                <c:pt idx="648">
                  <c:v>0.52702546296296293</c:v>
                </c:pt>
                <c:pt idx="649">
                  <c:v>0.52771990740740737</c:v>
                </c:pt>
                <c:pt idx="650">
                  <c:v>0.52841435185185182</c:v>
                </c:pt>
                <c:pt idx="651">
                  <c:v>0.52910879629629626</c:v>
                </c:pt>
                <c:pt idx="652">
                  <c:v>0.52980324074074081</c:v>
                </c:pt>
                <c:pt idx="653">
                  <c:v>0.53049768518518514</c:v>
                </c:pt>
                <c:pt idx="654">
                  <c:v>0.53119212962962969</c:v>
                </c:pt>
                <c:pt idx="655">
                  <c:v>0.53188657407407403</c:v>
                </c:pt>
                <c:pt idx="656">
                  <c:v>0.53258101851851858</c:v>
                </c:pt>
                <c:pt idx="657">
                  <c:v>0.53327546296296291</c:v>
                </c:pt>
                <c:pt idx="658">
                  <c:v>0.53396990740740746</c:v>
                </c:pt>
                <c:pt idx="659">
                  <c:v>0.53466435185185179</c:v>
                </c:pt>
                <c:pt idx="660">
                  <c:v>0.53535879629629635</c:v>
                </c:pt>
                <c:pt idx="661">
                  <c:v>0.53605324074074068</c:v>
                </c:pt>
                <c:pt idx="662">
                  <c:v>0.53674768518518523</c:v>
                </c:pt>
                <c:pt idx="663">
                  <c:v>0.53744212962962956</c:v>
                </c:pt>
                <c:pt idx="664">
                  <c:v>0.53813657407407411</c:v>
                </c:pt>
                <c:pt idx="665">
                  <c:v>0.53883101851851845</c:v>
                </c:pt>
                <c:pt idx="666">
                  <c:v>0.539525462962963</c:v>
                </c:pt>
                <c:pt idx="667">
                  <c:v>0.54021990740740744</c:v>
                </c:pt>
                <c:pt idx="668">
                  <c:v>0.54091435185185188</c:v>
                </c:pt>
                <c:pt idx="669">
                  <c:v>0.54160879629629632</c:v>
                </c:pt>
                <c:pt idx="670">
                  <c:v>0.54230324074074077</c:v>
                </c:pt>
                <c:pt idx="671">
                  <c:v>0.54299768518518521</c:v>
                </c:pt>
                <c:pt idx="672">
                  <c:v>0.54369212962962965</c:v>
                </c:pt>
                <c:pt idx="673">
                  <c:v>0.54438657407407409</c:v>
                </c:pt>
                <c:pt idx="674">
                  <c:v>0.54508101851851853</c:v>
                </c:pt>
                <c:pt idx="675">
                  <c:v>0.54577546296296298</c:v>
                </c:pt>
                <c:pt idx="676">
                  <c:v>0.54646990740740742</c:v>
                </c:pt>
                <c:pt idx="677">
                  <c:v>0.54716435185185186</c:v>
                </c:pt>
                <c:pt idx="678">
                  <c:v>0.5478587962962963</c:v>
                </c:pt>
                <c:pt idx="679">
                  <c:v>0.54855324074074074</c:v>
                </c:pt>
                <c:pt idx="680">
                  <c:v>0.54924768518518519</c:v>
                </c:pt>
                <c:pt idx="681">
                  <c:v>0.54994212962962963</c:v>
                </c:pt>
                <c:pt idx="682">
                  <c:v>0.55063657407407407</c:v>
                </c:pt>
                <c:pt idx="683">
                  <c:v>0.55133101851851851</c:v>
                </c:pt>
                <c:pt idx="684">
                  <c:v>0.55202546296296295</c:v>
                </c:pt>
                <c:pt idx="685">
                  <c:v>0.5527199074074074</c:v>
                </c:pt>
                <c:pt idx="686">
                  <c:v>0.55341435185185184</c:v>
                </c:pt>
                <c:pt idx="687">
                  <c:v>0.55410879629629628</c:v>
                </c:pt>
                <c:pt idx="688">
                  <c:v>0.55480324074074072</c:v>
                </c:pt>
                <c:pt idx="689">
                  <c:v>0.55549768518518516</c:v>
                </c:pt>
                <c:pt idx="690">
                  <c:v>0.55619212962962961</c:v>
                </c:pt>
                <c:pt idx="691">
                  <c:v>0.55688657407407405</c:v>
                </c:pt>
                <c:pt idx="692">
                  <c:v>0.55758101851851849</c:v>
                </c:pt>
                <c:pt idx="693">
                  <c:v>0.55827546296296293</c:v>
                </c:pt>
                <c:pt idx="694">
                  <c:v>0.55896990740740737</c:v>
                </c:pt>
                <c:pt idx="695">
                  <c:v>0.55966435185185182</c:v>
                </c:pt>
                <c:pt idx="696">
                  <c:v>0.56035879629629626</c:v>
                </c:pt>
                <c:pt idx="697">
                  <c:v>0.56105324074074081</c:v>
                </c:pt>
                <c:pt idx="698">
                  <c:v>0.56174768518518514</c:v>
                </c:pt>
                <c:pt idx="699">
                  <c:v>0.56244212962962969</c:v>
                </c:pt>
                <c:pt idx="700">
                  <c:v>0.56313657407407403</c:v>
                </c:pt>
                <c:pt idx="701">
                  <c:v>0.56383101851851858</c:v>
                </c:pt>
                <c:pt idx="702">
                  <c:v>0.56452546296296291</c:v>
                </c:pt>
                <c:pt idx="703">
                  <c:v>0.56521990740740746</c:v>
                </c:pt>
                <c:pt idx="704">
                  <c:v>0.56591435185185179</c:v>
                </c:pt>
                <c:pt idx="705">
                  <c:v>0.56660879629629635</c:v>
                </c:pt>
                <c:pt idx="706">
                  <c:v>0.56730324074074068</c:v>
                </c:pt>
                <c:pt idx="707">
                  <c:v>0.56799768518518523</c:v>
                </c:pt>
                <c:pt idx="708">
                  <c:v>0.56869212962962956</c:v>
                </c:pt>
                <c:pt idx="709">
                  <c:v>0.56938657407407411</c:v>
                </c:pt>
                <c:pt idx="710">
                  <c:v>0.57008101851851845</c:v>
                </c:pt>
                <c:pt idx="711">
                  <c:v>0.570775462962963</c:v>
                </c:pt>
                <c:pt idx="712">
                  <c:v>0.57146990740740744</c:v>
                </c:pt>
                <c:pt idx="713">
                  <c:v>0.57216435185185188</c:v>
                </c:pt>
                <c:pt idx="714">
                  <c:v>0.57285879629629632</c:v>
                </c:pt>
                <c:pt idx="715">
                  <c:v>0.57355324074074077</c:v>
                </c:pt>
                <c:pt idx="716">
                  <c:v>0.57424768518518521</c:v>
                </c:pt>
                <c:pt idx="717">
                  <c:v>0.57494212962962965</c:v>
                </c:pt>
                <c:pt idx="718">
                  <c:v>0.57563657407407409</c:v>
                </c:pt>
                <c:pt idx="719">
                  <c:v>0.57633101851851853</c:v>
                </c:pt>
                <c:pt idx="720">
                  <c:v>0.57702546296296298</c:v>
                </c:pt>
                <c:pt idx="721">
                  <c:v>0.57771990740740742</c:v>
                </c:pt>
                <c:pt idx="722">
                  <c:v>0.57841435185185186</c:v>
                </c:pt>
                <c:pt idx="723">
                  <c:v>0.5791087962962963</c:v>
                </c:pt>
                <c:pt idx="724">
                  <c:v>0.57980324074074074</c:v>
                </c:pt>
                <c:pt idx="725">
                  <c:v>0.58049768518518519</c:v>
                </c:pt>
                <c:pt idx="726">
                  <c:v>0.58119212962962963</c:v>
                </c:pt>
                <c:pt idx="727">
                  <c:v>0.58188657407407407</c:v>
                </c:pt>
                <c:pt idx="728">
                  <c:v>0.58258101851851851</c:v>
                </c:pt>
                <c:pt idx="729">
                  <c:v>0.58327546296296295</c:v>
                </c:pt>
                <c:pt idx="730">
                  <c:v>0.5839699074074074</c:v>
                </c:pt>
                <c:pt idx="731">
                  <c:v>0.58466435185185184</c:v>
                </c:pt>
                <c:pt idx="732">
                  <c:v>0.58535879629629628</c:v>
                </c:pt>
                <c:pt idx="733">
                  <c:v>0.58605324074074072</c:v>
                </c:pt>
                <c:pt idx="734">
                  <c:v>0.58674768518518516</c:v>
                </c:pt>
                <c:pt idx="735">
                  <c:v>0.58744212962962961</c:v>
                </c:pt>
                <c:pt idx="736">
                  <c:v>0.58813657407407405</c:v>
                </c:pt>
                <c:pt idx="737">
                  <c:v>0.58883101851851849</c:v>
                </c:pt>
                <c:pt idx="738">
                  <c:v>0.58952546296296293</c:v>
                </c:pt>
                <c:pt idx="739">
                  <c:v>0.59021990740740737</c:v>
                </c:pt>
                <c:pt idx="740">
                  <c:v>0.59091435185185182</c:v>
                </c:pt>
                <c:pt idx="741">
                  <c:v>0.59160879629629626</c:v>
                </c:pt>
                <c:pt idx="742">
                  <c:v>0.59230324074074081</c:v>
                </c:pt>
                <c:pt idx="743">
                  <c:v>0.59299768518518514</c:v>
                </c:pt>
                <c:pt idx="744">
                  <c:v>0.59369212962962969</c:v>
                </c:pt>
                <c:pt idx="745">
                  <c:v>0.59438657407407403</c:v>
                </c:pt>
                <c:pt idx="746">
                  <c:v>0.59508101851851858</c:v>
                </c:pt>
                <c:pt idx="747">
                  <c:v>0.59577546296296291</c:v>
                </c:pt>
                <c:pt idx="748">
                  <c:v>0.59646990740740746</c:v>
                </c:pt>
                <c:pt idx="749">
                  <c:v>0.59716435185185179</c:v>
                </c:pt>
                <c:pt idx="750">
                  <c:v>0.59785879629629635</c:v>
                </c:pt>
                <c:pt idx="751">
                  <c:v>0.59855324074074068</c:v>
                </c:pt>
                <c:pt idx="752">
                  <c:v>0.59924768518518523</c:v>
                </c:pt>
                <c:pt idx="753">
                  <c:v>0.59994212962962956</c:v>
                </c:pt>
                <c:pt idx="754">
                  <c:v>0.60063657407407411</c:v>
                </c:pt>
                <c:pt idx="755">
                  <c:v>0.60133101851851845</c:v>
                </c:pt>
                <c:pt idx="756">
                  <c:v>0.602025462962963</c:v>
                </c:pt>
                <c:pt idx="757">
                  <c:v>0.60271990740740744</c:v>
                </c:pt>
                <c:pt idx="758">
                  <c:v>0.60341435185185188</c:v>
                </c:pt>
                <c:pt idx="759">
                  <c:v>0.60410879629629632</c:v>
                </c:pt>
                <c:pt idx="760">
                  <c:v>0.60480324074074077</c:v>
                </c:pt>
                <c:pt idx="761">
                  <c:v>0.60549768518518521</c:v>
                </c:pt>
                <c:pt idx="762">
                  <c:v>0.60619212962962965</c:v>
                </c:pt>
                <c:pt idx="763">
                  <c:v>0.60688657407407409</c:v>
                </c:pt>
                <c:pt idx="764">
                  <c:v>0.60758101851851853</c:v>
                </c:pt>
                <c:pt idx="765">
                  <c:v>0.60827546296296298</c:v>
                </c:pt>
                <c:pt idx="766">
                  <c:v>0.60896990740740742</c:v>
                </c:pt>
                <c:pt idx="767">
                  <c:v>0.60966435185185186</c:v>
                </c:pt>
                <c:pt idx="768">
                  <c:v>0.6103587962962963</c:v>
                </c:pt>
                <c:pt idx="769">
                  <c:v>0.61105324074074074</c:v>
                </c:pt>
                <c:pt idx="770">
                  <c:v>0.61174768518518519</c:v>
                </c:pt>
                <c:pt idx="771">
                  <c:v>0.61244212962962963</c:v>
                </c:pt>
                <c:pt idx="772">
                  <c:v>0.61313657407407407</c:v>
                </c:pt>
                <c:pt idx="773">
                  <c:v>0.61383101851851851</c:v>
                </c:pt>
                <c:pt idx="774">
                  <c:v>0.61452546296296295</c:v>
                </c:pt>
                <c:pt idx="775">
                  <c:v>0.6152199074074074</c:v>
                </c:pt>
                <c:pt idx="776">
                  <c:v>0.61591435185185184</c:v>
                </c:pt>
                <c:pt idx="777">
                  <c:v>0.61660879629629628</c:v>
                </c:pt>
                <c:pt idx="778">
                  <c:v>0.61730324074074072</c:v>
                </c:pt>
                <c:pt idx="779">
                  <c:v>0.61799768518518516</c:v>
                </c:pt>
                <c:pt idx="780">
                  <c:v>0.61869212962962961</c:v>
                </c:pt>
                <c:pt idx="781">
                  <c:v>0.61938657407407405</c:v>
                </c:pt>
                <c:pt idx="782">
                  <c:v>0.62008101851851849</c:v>
                </c:pt>
                <c:pt idx="783">
                  <c:v>0.62077546296296293</c:v>
                </c:pt>
                <c:pt idx="784">
                  <c:v>0.62146990740740737</c:v>
                </c:pt>
                <c:pt idx="785">
                  <c:v>0.62216435185185182</c:v>
                </c:pt>
                <c:pt idx="786">
                  <c:v>0.62285879629629626</c:v>
                </c:pt>
                <c:pt idx="787">
                  <c:v>0.62355324074074081</c:v>
                </c:pt>
                <c:pt idx="788">
                  <c:v>0.62424768518518514</c:v>
                </c:pt>
                <c:pt idx="789">
                  <c:v>0.62494212962962969</c:v>
                </c:pt>
                <c:pt idx="790">
                  <c:v>0.62563657407407403</c:v>
                </c:pt>
                <c:pt idx="791">
                  <c:v>0.62633101851851858</c:v>
                </c:pt>
                <c:pt idx="792">
                  <c:v>0.62702546296296291</c:v>
                </c:pt>
                <c:pt idx="793">
                  <c:v>0.62771990740740746</c:v>
                </c:pt>
                <c:pt idx="794">
                  <c:v>0.62841435185185179</c:v>
                </c:pt>
                <c:pt idx="795">
                  <c:v>0.62910879629629635</c:v>
                </c:pt>
                <c:pt idx="796">
                  <c:v>0.62980324074074068</c:v>
                </c:pt>
                <c:pt idx="797">
                  <c:v>0.63049768518518523</c:v>
                </c:pt>
                <c:pt idx="798">
                  <c:v>0.63119212962962956</c:v>
                </c:pt>
                <c:pt idx="799">
                  <c:v>0.63188657407407411</c:v>
                </c:pt>
                <c:pt idx="800">
                  <c:v>0.63258101851851845</c:v>
                </c:pt>
                <c:pt idx="801">
                  <c:v>0.633275462962963</c:v>
                </c:pt>
                <c:pt idx="802">
                  <c:v>0.63396990740740744</c:v>
                </c:pt>
                <c:pt idx="803">
                  <c:v>0.63466435185185188</c:v>
                </c:pt>
                <c:pt idx="804">
                  <c:v>0.63535879629629632</c:v>
                </c:pt>
                <c:pt idx="805">
                  <c:v>0.63605324074074077</c:v>
                </c:pt>
                <c:pt idx="806">
                  <c:v>0.63674768518518521</c:v>
                </c:pt>
                <c:pt idx="807">
                  <c:v>0.63744212962962965</c:v>
                </c:pt>
                <c:pt idx="808">
                  <c:v>0.63813657407407409</c:v>
                </c:pt>
                <c:pt idx="809">
                  <c:v>0.63883101851851853</c:v>
                </c:pt>
                <c:pt idx="810">
                  <c:v>0.63952546296296298</c:v>
                </c:pt>
                <c:pt idx="811">
                  <c:v>0.64021990740740742</c:v>
                </c:pt>
                <c:pt idx="812">
                  <c:v>0.64091435185185186</c:v>
                </c:pt>
                <c:pt idx="813">
                  <c:v>0.6416087962962963</c:v>
                </c:pt>
                <c:pt idx="814">
                  <c:v>0.64230324074074074</c:v>
                </c:pt>
                <c:pt idx="815">
                  <c:v>0.64299768518518519</c:v>
                </c:pt>
                <c:pt idx="816">
                  <c:v>0.64369212962962963</c:v>
                </c:pt>
                <c:pt idx="817">
                  <c:v>0.64438657407407407</c:v>
                </c:pt>
                <c:pt idx="818">
                  <c:v>0.64508101851851851</c:v>
                </c:pt>
                <c:pt idx="819">
                  <c:v>0.64577546296296295</c:v>
                </c:pt>
                <c:pt idx="820">
                  <c:v>0.6464699074074074</c:v>
                </c:pt>
                <c:pt idx="821">
                  <c:v>0.64716435185185184</c:v>
                </c:pt>
                <c:pt idx="822">
                  <c:v>0.64785879629629628</c:v>
                </c:pt>
                <c:pt idx="823">
                  <c:v>0.64855324074074072</c:v>
                </c:pt>
                <c:pt idx="824">
                  <c:v>0.64924768518518516</c:v>
                </c:pt>
                <c:pt idx="825">
                  <c:v>0.64994212962962961</c:v>
                </c:pt>
                <c:pt idx="826">
                  <c:v>0.65063657407407405</c:v>
                </c:pt>
                <c:pt idx="827">
                  <c:v>0.65133101851851849</c:v>
                </c:pt>
                <c:pt idx="828">
                  <c:v>0.65202546296296293</c:v>
                </c:pt>
                <c:pt idx="829">
                  <c:v>0.65271990740740737</c:v>
                </c:pt>
                <c:pt idx="830">
                  <c:v>0.65341435185185182</c:v>
                </c:pt>
                <c:pt idx="831">
                  <c:v>0.65410879629629626</c:v>
                </c:pt>
                <c:pt idx="832">
                  <c:v>0.65480324074074081</c:v>
                </c:pt>
                <c:pt idx="833">
                  <c:v>0.65549768518518514</c:v>
                </c:pt>
                <c:pt idx="834">
                  <c:v>0.65619212962962969</c:v>
                </c:pt>
                <c:pt idx="835">
                  <c:v>0.65688657407407403</c:v>
                </c:pt>
                <c:pt idx="836">
                  <c:v>0.65758101851851858</c:v>
                </c:pt>
                <c:pt idx="837">
                  <c:v>0.65827546296296291</c:v>
                </c:pt>
                <c:pt idx="838">
                  <c:v>0.65896990740740746</c:v>
                </c:pt>
                <c:pt idx="839">
                  <c:v>0.65966435185185179</c:v>
                </c:pt>
                <c:pt idx="840">
                  <c:v>0.66035879629629635</c:v>
                </c:pt>
                <c:pt idx="841">
                  <c:v>0.66105324074074068</c:v>
                </c:pt>
                <c:pt idx="842">
                  <c:v>0.66174768518518523</c:v>
                </c:pt>
                <c:pt idx="843">
                  <c:v>0.66244212962962956</c:v>
                </c:pt>
                <c:pt idx="844">
                  <c:v>0.66313657407407411</c:v>
                </c:pt>
                <c:pt idx="845">
                  <c:v>0.66383101851851845</c:v>
                </c:pt>
                <c:pt idx="846">
                  <c:v>0.664525462962963</c:v>
                </c:pt>
                <c:pt idx="847">
                  <c:v>0.66521990740740744</c:v>
                </c:pt>
                <c:pt idx="848">
                  <c:v>0.66591435185185188</c:v>
                </c:pt>
                <c:pt idx="849">
                  <c:v>0.66660879629629632</c:v>
                </c:pt>
                <c:pt idx="850">
                  <c:v>0.66730324074074077</c:v>
                </c:pt>
                <c:pt idx="851">
                  <c:v>0.66799768518518521</c:v>
                </c:pt>
                <c:pt idx="852">
                  <c:v>0.66869212962962965</c:v>
                </c:pt>
                <c:pt idx="853">
                  <c:v>0.66938657407407398</c:v>
                </c:pt>
                <c:pt idx="854">
                  <c:v>0.67008101851851853</c:v>
                </c:pt>
                <c:pt idx="855">
                  <c:v>0.67077546296296298</c:v>
                </c:pt>
                <c:pt idx="856">
                  <c:v>0.67146990740740742</c:v>
                </c:pt>
                <c:pt idx="857">
                  <c:v>0.67216435185185175</c:v>
                </c:pt>
                <c:pt idx="858">
                  <c:v>0.6728587962962963</c:v>
                </c:pt>
                <c:pt idx="859">
                  <c:v>0.67355324074074074</c:v>
                </c:pt>
                <c:pt idx="860">
                  <c:v>0.67424768518518519</c:v>
                </c:pt>
                <c:pt idx="861">
                  <c:v>0.67494212962962974</c:v>
                </c:pt>
                <c:pt idx="862">
                  <c:v>0.67563657407407407</c:v>
                </c:pt>
                <c:pt idx="863">
                  <c:v>0.67633101851851851</c:v>
                </c:pt>
                <c:pt idx="864">
                  <c:v>0.67702546296296295</c:v>
                </c:pt>
                <c:pt idx="865">
                  <c:v>0.67771990740740751</c:v>
                </c:pt>
                <c:pt idx="866">
                  <c:v>0.67841435185185184</c:v>
                </c:pt>
                <c:pt idx="867">
                  <c:v>0.67910879629629628</c:v>
                </c:pt>
                <c:pt idx="868">
                  <c:v>0.67980324074074072</c:v>
                </c:pt>
                <c:pt idx="869">
                  <c:v>0.68049768518518527</c:v>
                </c:pt>
                <c:pt idx="870">
                  <c:v>0.68119212962962961</c:v>
                </c:pt>
                <c:pt idx="871">
                  <c:v>0.68188657407407405</c:v>
                </c:pt>
                <c:pt idx="872">
                  <c:v>0.68258101851851849</c:v>
                </c:pt>
                <c:pt idx="873">
                  <c:v>0.68327546296296304</c:v>
                </c:pt>
                <c:pt idx="874">
                  <c:v>0.68396990740740737</c:v>
                </c:pt>
                <c:pt idx="875">
                  <c:v>0.68466435185185182</c:v>
                </c:pt>
                <c:pt idx="876">
                  <c:v>0.68535879629629637</c:v>
                </c:pt>
                <c:pt idx="877">
                  <c:v>0.68605324074074081</c:v>
                </c:pt>
                <c:pt idx="878">
                  <c:v>0.68674768518518514</c:v>
                </c:pt>
                <c:pt idx="879">
                  <c:v>0.68744212962962958</c:v>
                </c:pt>
                <c:pt idx="880">
                  <c:v>0.68813657407407414</c:v>
                </c:pt>
                <c:pt idx="881">
                  <c:v>0.68883101851851858</c:v>
                </c:pt>
                <c:pt idx="882">
                  <c:v>0.68952546296296291</c:v>
                </c:pt>
                <c:pt idx="883">
                  <c:v>0.69021990740740735</c:v>
                </c:pt>
                <c:pt idx="884">
                  <c:v>0.6909143518518519</c:v>
                </c:pt>
                <c:pt idx="885">
                  <c:v>0.69160879629629635</c:v>
                </c:pt>
                <c:pt idx="886">
                  <c:v>0.69230324074074068</c:v>
                </c:pt>
                <c:pt idx="887">
                  <c:v>0.69299768518518512</c:v>
                </c:pt>
                <c:pt idx="888">
                  <c:v>0.69369212962962967</c:v>
                </c:pt>
                <c:pt idx="889">
                  <c:v>0.69438657407407411</c:v>
                </c:pt>
                <c:pt idx="890">
                  <c:v>0.69508101851851845</c:v>
                </c:pt>
                <c:pt idx="891">
                  <c:v>0.695775462962963</c:v>
                </c:pt>
                <c:pt idx="892">
                  <c:v>0.69646990740740744</c:v>
                </c:pt>
                <c:pt idx="893">
                  <c:v>0.69716435185185188</c:v>
                </c:pt>
                <c:pt idx="894">
                  <c:v>0.69785879629629621</c:v>
                </c:pt>
                <c:pt idx="895">
                  <c:v>0.69855324074074077</c:v>
                </c:pt>
                <c:pt idx="896">
                  <c:v>0.69924768518518521</c:v>
                </c:pt>
                <c:pt idx="897">
                  <c:v>0.69994212962962965</c:v>
                </c:pt>
                <c:pt idx="898">
                  <c:v>0.70063657407407398</c:v>
                </c:pt>
                <c:pt idx="899">
                  <c:v>0.70133101851851853</c:v>
                </c:pt>
                <c:pt idx="900">
                  <c:v>0.70202546296296298</c:v>
                </c:pt>
                <c:pt idx="901">
                  <c:v>0.70271990740740742</c:v>
                </c:pt>
                <c:pt idx="902">
                  <c:v>0.70341435185185175</c:v>
                </c:pt>
                <c:pt idx="903">
                  <c:v>0.7041087962962963</c:v>
                </c:pt>
                <c:pt idx="904">
                  <c:v>0.70480324074074074</c:v>
                </c:pt>
                <c:pt idx="905">
                  <c:v>0.70549768518518519</c:v>
                </c:pt>
                <c:pt idx="906">
                  <c:v>0.70619212962962974</c:v>
                </c:pt>
                <c:pt idx="907">
                  <c:v>0.70688657407407407</c:v>
                </c:pt>
                <c:pt idx="908">
                  <c:v>0.70758101851851851</c:v>
                </c:pt>
                <c:pt idx="909">
                  <c:v>0.70827546296296295</c:v>
                </c:pt>
                <c:pt idx="910">
                  <c:v>0.70896990740740751</c:v>
                </c:pt>
                <c:pt idx="911">
                  <c:v>0.70966435185185184</c:v>
                </c:pt>
                <c:pt idx="912">
                  <c:v>0.71035879629629628</c:v>
                </c:pt>
                <c:pt idx="913">
                  <c:v>0.71105324074074072</c:v>
                </c:pt>
                <c:pt idx="914">
                  <c:v>0.71174768518518527</c:v>
                </c:pt>
                <c:pt idx="915">
                  <c:v>0.71244212962962961</c:v>
                </c:pt>
                <c:pt idx="916">
                  <c:v>0.71313657407407405</c:v>
                </c:pt>
                <c:pt idx="917">
                  <c:v>0.71383101851851849</c:v>
                </c:pt>
                <c:pt idx="918">
                  <c:v>0.71452546296296304</c:v>
                </c:pt>
                <c:pt idx="919">
                  <c:v>0.71520833333333333</c:v>
                </c:pt>
                <c:pt idx="920">
                  <c:v>0.71590277777777789</c:v>
                </c:pt>
                <c:pt idx="921">
                  <c:v>0.71659722222222222</c:v>
                </c:pt>
                <c:pt idx="922">
                  <c:v>0.71729166666666666</c:v>
                </c:pt>
                <c:pt idx="923">
                  <c:v>0.7179861111111111</c:v>
                </c:pt>
                <c:pt idx="924">
                  <c:v>0.71868055555555566</c:v>
                </c:pt>
                <c:pt idx="925">
                  <c:v>0.71937499999999999</c:v>
                </c:pt>
                <c:pt idx="926">
                  <c:v>0.72006944444444443</c:v>
                </c:pt>
                <c:pt idx="927">
                  <c:v>0.72076388888888887</c:v>
                </c:pt>
                <c:pt idx="928">
                  <c:v>0.72145833333333342</c:v>
                </c:pt>
                <c:pt idx="929">
                  <c:v>0.72215277777777775</c:v>
                </c:pt>
                <c:pt idx="930">
                  <c:v>0.7228472222222222</c:v>
                </c:pt>
                <c:pt idx="931">
                  <c:v>0.72354166666666664</c:v>
                </c:pt>
                <c:pt idx="932">
                  <c:v>0.72423611111111119</c:v>
                </c:pt>
                <c:pt idx="933">
                  <c:v>0.72493055555555552</c:v>
                </c:pt>
                <c:pt idx="934">
                  <c:v>0.72562499999999996</c:v>
                </c:pt>
                <c:pt idx="935">
                  <c:v>0.72631944444444441</c:v>
                </c:pt>
                <c:pt idx="936">
                  <c:v>0.72701388888888896</c:v>
                </c:pt>
                <c:pt idx="937">
                  <c:v>0.72770833333333329</c:v>
                </c:pt>
                <c:pt idx="938">
                  <c:v>0.72840277777777773</c:v>
                </c:pt>
                <c:pt idx="939">
                  <c:v>0.72909722222222229</c:v>
                </c:pt>
                <c:pt idx="940">
                  <c:v>0.72979166666666673</c:v>
                </c:pt>
                <c:pt idx="941">
                  <c:v>0.73048611111111106</c:v>
                </c:pt>
                <c:pt idx="942">
                  <c:v>0.7311805555555555</c:v>
                </c:pt>
                <c:pt idx="943">
                  <c:v>0.73187500000000005</c:v>
                </c:pt>
                <c:pt idx="944">
                  <c:v>0.7325694444444445</c:v>
                </c:pt>
                <c:pt idx="945">
                  <c:v>0.73326388888888883</c:v>
                </c:pt>
                <c:pt idx="946">
                  <c:v>0.73395833333333327</c:v>
                </c:pt>
                <c:pt idx="947">
                  <c:v>0.73465277777777782</c:v>
                </c:pt>
                <c:pt idx="948">
                  <c:v>0.73534722222222226</c:v>
                </c:pt>
                <c:pt idx="949">
                  <c:v>0.73604166666666659</c:v>
                </c:pt>
                <c:pt idx="950">
                  <c:v>0.73673611111111104</c:v>
                </c:pt>
                <c:pt idx="951">
                  <c:v>0.73743055555555559</c:v>
                </c:pt>
                <c:pt idx="952">
                  <c:v>0.73812500000000003</c:v>
                </c:pt>
                <c:pt idx="953">
                  <c:v>0.73881944444444436</c:v>
                </c:pt>
                <c:pt idx="954">
                  <c:v>0.73951388888888892</c:v>
                </c:pt>
                <c:pt idx="955">
                  <c:v>0.74020833333333336</c:v>
                </c:pt>
                <c:pt idx="956">
                  <c:v>0.7409027777777778</c:v>
                </c:pt>
                <c:pt idx="957">
                  <c:v>0.74159722222222213</c:v>
                </c:pt>
                <c:pt idx="958">
                  <c:v>0.74229166666666668</c:v>
                </c:pt>
                <c:pt idx="959">
                  <c:v>0.74298611111111112</c:v>
                </c:pt>
                <c:pt idx="960">
                  <c:v>0.74368055555555557</c:v>
                </c:pt>
                <c:pt idx="961">
                  <c:v>0.7443749999999999</c:v>
                </c:pt>
                <c:pt idx="962">
                  <c:v>0.74506944444444445</c:v>
                </c:pt>
                <c:pt idx="963">
                  <c:v>0.74576388888888889</c:v>
                </c:pt>
                <c:pt idx="964">
                  <c:v>0.74645833333333333</c:v>
                </c:pt>
                <c:pt idx="965">
                  <c:v>0.74715277777777767</c:v>
                </c:pt>
                <c:pt idx="966">
                  <c:v>0.74784722222222222</c:v>
                </c:pt>
                <c:pt idx="967">
                  <c:v>0.74854166666666666</c:v>
                </c:pt>
                <c:pt idx="968">
                  <c:v>0.7492361111111111</c:v>
                </c:pt>
                <c:pt idx="969">
                  <c:v>0.74993055555555566</c:v>
                </c:pt>
                <c:pt idx="970">
                  <c:v>0.75062499999999999</c:v>
                </c:pt>
                <c:pt idx="971">
                  <c:v>0.75131944444444443</c:v>
                </c:pt>
                <c:pt idx="972">
                  <c:v>0.75201388888888887</c:v>
                </c:pt>
                <c:pt idx="973">
                  <c:v>0.75270833333333342</c:v>
                </c:pt>
                <c:pt idx="974">
                  <c:v>0.75340277777777775</c:v>
                </c:pt>
                <c:pt idx="975">
                  <c:v>0.7540972222222222</c:v>
                </c:pt>
                <c:pt idx="976">
                  <c:v>0.75479166666666664</c:v>
                </c:pt>
                <c:pt idx="977">
                  <c:v>0.75548611111111119</c:v>
                </c:pt>
                <c:pt idx="978">
                  <c:v>0.75618055555555552</c:v>
                </c:pt>
                <c:pt idx="979">
                  <c:v>0.75687499999999996</c:v>
                </c:pt>
                <c:pt idx="980">
                  <c:v>0.75756944444444452</c:v>
                </c:pt>
                <c:pt idx="981">
                  <c:v>0.75826388888888896</c:v>
                </c:pt>
                <c:pt idx="982">
                  <c:v>0.75895833333333329</c:v>
                </c:pt>
                <c:pt idx="983">
                  <c:v>0.75965277777777773</c:v>
                </c:pt>
                <c:pt idx="984">
                  <c:v>0.76034722222222229</c:v>
                </c:pt>
                <c:pt idx="985">
                  <c:v>0.76104166666666673</c:v>
                </c:pt>
                <c:pt idx="986">
                  <c:v>0.76173611111111106</c:v>
                </c:pt>
                <c:pt idx="987">
                  <c:v>0.7624305555555555</c:v>
                </c:pt>
                <c:pt idx="988">
                  <c:v>0.76312500000000005</c:v>
                </c:pt>
                <c:pt idx="989">
                  <c:v>0.7638194444444445</c:v>
                </c:pt>
                <c:pt idx="990">
                  <c:v>0.76451388888888883</c:v>
                </c:pt>
                <c:pt idx="991">
                  <c:v>0.76520833333333327</c:v>
                </c:pt>
                <c:pt idx="992">
                  <c:v>0.76590277777777782</c:v>
                </c:pt>
                <c:pt idx="993">
                  <c:v>0.76659722222222226</c:v>
                </c:pt>
                <c:pt idx="994">
                  <c:v>0.76729166666666659</c:v>
                </c:pt>
                <c:pt idx="995">
                  <c:v>0.76798611111111104</c:v>
                </c:pt>
                <c:pt idx="996">
                  <c:v>0.76868055555555559</c:v>
                </c:pt>
                <c:pt idx="997">
                  <c:v>0.76937500000000003</c:v>
                </c:pt>
                <c:pt idx="998">
                  <c:v>0.77006944444444436</c:v>
                </c:pt>
                <c:pt idx="999">
                  <c:v>0.77076388888888892</c:v>
                </c:pt>
                <c:pt idx="1000">
                  <c:v>0.77145833333333336</c:v>
                </c:pt>
                <c:pt idx="1001">
                  <c:v>0.7721527777777778</c:v>
                </c:pt>
                <c:pt idx="1002">
                  <c:v>0.77284722222222213</c:v>
                </c:pt>
                <c:pt idx="1003">
                  <c:v>0.77354166666666668</c:v>
                </c:pt>
                <c:pt idx="1004">
                  <c:v>0.77423611111111112</c:v>
                </c:pt>
                <c:pt idx="1005">
                  <c:v>0.77493055555555557</c:v>
                </c:pt>
                <c:pt idx="1006">
                  <c:v>0.7756249999999999</c:v>
                </c:pt>
                <c:pt idx="1007">
                  <c:v>0.77631944444444445</c:v>
                </c:pt>
                <c:pt idx="1008">
                  <c:v>0.77701388888888889</c:v>
                </c:pt>
                <c:pt idx="1009">
                  <c:v>0.77770833333333333</c:v>
                </c:pt>
                <c:pt idx="1010">
                  <c:v>0.77840277777777767</c:v>
                </c:pt>
                <c:pt idx="1011">
                  <c:v>0.77909722222222222</c:v>
                </c:pt>
                <c:pt idx="1012">
                  <c:v>0.77979166666666666</c:v>
                </c:pt>
                <c:pt idx="1013">
                  <c:v>0.7804861111111111</c:v>
                </c:pt>
                <c:pt idx="1014">
                  <c:v>0.78118055555555566</c:v>
                </c:pt>
                <c:pt idx="1015">
                  <c:v>0.78187499999999999</c:v>
                </c:pt>
                <c:pt idx="1016">
                  <c:v>0.78256944444444443</c:v>
                </c:pt>
                <c:pt idx="1017">
                  <c:v>0.78326388888888887</c:v>
                </c:pt>
                <c:pt idx="1018">
                  <c:v>0.78395833333333342</c:v>
                </c:pt>
                <c:pt idx="1019">
                  <c:v>0.78465277777777775</c:v>
                </c:pt>
                <c:pt idx="1020">
                  <c:v>0.7853472222222222</c:v>
                </c:pt>
                <c:pt idx="1021">
                  <c:v>0.78604166666666664</c:v>
                </c:pt>
                <c:pt idx="1022">
                  <c:v>0.78673611111111119</c:v>
                </c:pt>
                <c:pt idx="1023">
                  <c:v>0.78743055555555552</c:v>
                </c:pt>
                <c:pt idx="1024">
                  <c:v>0.78812499999999996</c:v>
                </c:pt>
                <c:pt idx="1025">
                  <c:v>0.78881944444444441</c:v>
                </c:pt>
                <c:pt idx="1026">
                  <c:v>0.78951388888888896</c:v>
                </c:pt>
                <c:pt idx="1027">
                  <c:v>0.79020833333333329</c:v>
                </c:pt>
                <c:pt idx="1028">
                  <c:v>0.79090277777777773</c:v>
                </c:pt>
                <c:pt idx="1029">
                  <c:v>0.79159722222222229</c:v>
                </c:pt>
                <c:pt idx="1030">
                  <c:v>0.79229166666666673</c:v>
                </c:pt>
                <c:pt idx="1031">
                  <c:v>0.79298611111111106</c:v>
                </c:pt>
                <c:pt idx="1032">
                  <c:v>0.7936805555555555</c:v>
                </c:pt>
                <c:pt idx="1033">
                  <c:v>0.79437500000000005</c:v>
                </c:pt>
                <c:pt idx="1034">
                  <c:v>0.7950694444444445</c:v>
                </c:pt>
                <c:pt idx="1035">
                  <c:v>0.79576388888888883</c:v>
                </c:pt>
                <c:pt idx="1036">
                  <c:v>0.79645833333333327</c:v>
                </c:pt>
                <c:pt idx="1037">
                  <c:v>0.79715277777777782</c:v>
                </c:pt>
                <c:pt idx="1038">
                  <c:v>0.79784722222222226</c:v>
                </c:pt>
                <c:pt idx="1039">
                  <c:v>0.79854166666666659</c:v>
                </c:pt>
                <c:pt idx="1040">
                  <c:v>0.79923611111111115</c:v>
                </c:pt>
                <c:pt idx="1041">
                  <c:v>0.79993055555555559</c:v>
                </c:pt>
                <c:pt idx="1042">
                  <c:v>0.80062500000000003</c:v>
                </c:pt>
                <c:pt idx="1043">
                  <c:v>0.80131944444444436</c:v>
                </c:pt>
                <c:pt idx="1044">
                  <c:v>0.80201388888888892</c:v>
                </c:pt>
                <c:pt idx="1045">
                  <c:v>0.80270833333333336</c:v>
                </c:pt>
                <c:pt idx="1046">
                  <c:v>0.8034027777777778</c:v>
                </c:pt>
                <c:pt idx="1047">
                  <c:v>0.80409722222222213</c:v>
                </c:pt>
                <c:pt idx="1048">
                  <c:v>0.80479166666666668</c:v>
                </c:pt>
                <c:pt idx="1049">
                  <c:v>0.80548611111111112</c:v>
                </c:pt>
                <c:pt idx="1050">
                  <c:v>0.80618055555555557</c:v>
                </c:pt>
                <c:pt idx="1051">
                  <c:v>0.8068749999999999</c:v>
                </c:pt>
                <c:pt idx="1052">
                  <c:v>0.80756944444444445</c:v>
                </c:pt>
                <c:pt idx="1053">
                  <c:v>0.80826388888888889</c:v>
                </c:pt>
                <c:pt idx="1054">
                  <c:v>0.80895833333333333</c:v>
                </c:pt>
                <c:pt idx="1055">
                  <c:v>0.80965277777777767</c:v>
                </c:pt>
                <c:pt idx="1056">
                  <c:v>0.81034722222222222</c:v>
                </c:pt>
                <c:pt idx="1057">
                  <c:v>0.81104166666666666</c:v>
                </c:pt>
                <c:pt idx="1058">
                  <c:v>0.8117361111111111</c:v>
                </c:pt>
                <c:pt idx="1059">
                  <c:v>0.81243055555555566</c:v>
                </c:pt>
                <c:pt idx="1060">
                  <c:v>0.81312499999999999</c:v>
                </c:pt>
                <c:pt idx="1061">
                  <c:v>0.81381944444444443</c:v>
                </c:pt>
                <c:pt idx="1062">
                  <c:v>0.81451388888888887</c:v>
                </c:pt>
                <c:pt idx="1063">
                  <c:v>0.81520833333333342</c:v>
                </c:pt>
                <c:pt idx="1064">
                  <c:v>0.81590277777777775</c:v>
                </c:pt>
                <c:pt idx="1065">
                  <c:v>0.8165972222222222</c:v>
                </c:pt>
                <c:pt idx="1066">
                  <c:v>0.81729166666666664</c:v>
                </c:pt>
                <c:pt idx="1067">
                  <c:v>0.81798611111111119</c:v>
                </c:pt>
                <c:pt idx="1068">
                  <c:v>0.81868055555555552</c:v>
                </c:pt>
                <c:pt idx="1069">
                  <c:v>0.81937499999999996</c:v>
                </c:pt>
                <c:pt idx="1070">
                  <c:v>0.82006944444444441</c:v>
                </c:pt>
                <c:pt idx="1071">
                  <c:v>0.82076388888888896</c:v>
                </c:pt>
                <c:pt idx="1072">
                  <c:v>0.82145833333333329</c:v>
                </c:pt>
                <c:pt idx="1073">
                  <c:v>0.82215277777777773</c:v>
                </c:pt>
                <c:pt idx="1074">
                  <c:v>0.82284722222222229</c:v>
                </c:pt>
                <c:pt idx="1075">
                  <c:v>0.82354166666666673</c:v>
                </c:pt>
                <c:pt idx="1076">
                  <c:v>0.82423611111111106</c:v>
                </c:pt>
                <c:pt idx="1077">
                  <c:v>0.8249305555555555</c:v>
                </c:pt>
                <c:pt idx="1078">
                  <c:v>0.82562500000000005</c:v>
                </c:pt>
                <c:pt idx="1079">
                  <c:v>0.8263194444444445</c:v>
                </c:pt>
                <c:pt idx="1080">
                  <c:v>0.82701388888888883</c:v>
                </c:pt>
                <c:pt idx="1081">
                  <c:v>0.82770833333333327</c:v>
                </c:pt>
                <c:pt idx="1082">
                  <c:v>0.82840277777777782</c:v>
                </c:pt>
                <c:pt idx="1083">
                  <c:v>0.82909722222222226</c:v>
                </c:pt>
                <c:pt idx="1084">
                  <c:v>0.82979166666666659</c:v>
                </c:pt>
                <c:pt idx="1085">
                  <c:v>0.83048611111111104</c:v>
                </c:pt>
                <c:pt idx="1086">
                  <c:v>0.83118055555555559</c:v>
                </c:pt>
                <c:pt idx="1087">
                  <c:v>0.83187500000000003</c:v>
                </c:pt>
                <c:pt idx="1088">
                  <c:v>0.83256944444444436</c:v>
                </c:pt>
                <c:pt idx="1089">
                  <c:v>0.83326388888888892</c:v>
                </c:pt>
                <c:pt idx="1090">
                  <c:v>0.83395833333333336</c:v>
                </c:pt>
                <c:pt idx="1091">
                  <c:v>0.8346527777777778</c:v>
                </c:pt>
                <c:pt idx="1092">
                  <c:v>0.83534722222222213</c:v>
                </c:pt>
                <c:pt idx="1093">
                  <c:v>0.83604166666666668</c:v>
                </c:pt>
                <c:pt idx="1094">
                  <c:v>0.83673611111111112</c:v>
                </c:pt>
                <c:pt idx="1095">
                  <c:v>0.83743055555555557</c:v>
                </c:pt>
                <c:pt idx="1096">
                  <c:v>0.8381249999999999</c:v>
                </c:pt>
                <c:pt idx="1097">
                  <c:v>0.83881944444444445</c:v>
                </c:pt>
                <c:pt idx="1098">
                  <c:v>0.83951388888888889</c:v>
                </c:pt>
                <c:pt idx="1099">
                  <c:v>0.84020833333333333</c:v>
                </c:pt>
                <c:pt idx="1100">
                  <c:v>0.84090277777777789</c:v>
                </c:pt>
                <c:pt idx="1101">
                  <c:v>0.84159722222222222</c:v>
                </c:pt>
                <c:pt idx="1102">
                  <c:v>0.84229166666666666</c:v>
                </c:pt>
                <c:pt idx="1103">
                  <c:v>0.8429861111111111</c:v>
                </c:pt>
                <c:pt idx="1104">
                  <c:v>0.84368055555555566</c:v>
                </c:pt>
                <c:pt idx="1105">
                  <c:v>0.84437499999999999</c:v>
                </c:pt>
                <c:pt idx="1106">
                  <c:v>0.84506944444444443</c:v>
                </c:pt>
                <c:pt idx="1107">
                  <c:v>0.84576388888888887</c:v>
                </c:pt>
                <c:pt idx="1108">
                  <c:v>0.84645833333333342</c:v>
                </c:pt>
                <c:pt idx="1109">
                  <c:v>0.84715277777777775</c:v>
                </c:pt>
                <c:pt idx="1110">
                  <c:v>0.8478472222222222</c:v>
                </c:pt>
                <c:pt idx="1111">
                  <c:v>0.84854166666666664</c:v>
                </c:pt>
                <c:pt idx="1112">
                  <c:v>0.84923611111111119</c:v>
                </c:pt>
                <c:pt idx="1113">
                  <c:v>0.84993055555555552</c:v>
                </c:pt>
                <c:pt idx="1114">
                  <c:v>0.85062499999999996</c:v>
                </c:pt>
                <c:pt idx="1115">
                  <c:v>0.85131944444444441</c:v>
                </c:pt>
                <c:pt idx="1116">
                  <c:v>0.85201388888888896</c:v>
                </c:pt>
                <c:pt idx="1117">
                  <c:v>0.85270833333333329</c:v>
                </c:pt>
                <c:pt idx="1118">
                  <c:v>0.85340277777777773</c:v>
                </c:pt>
                <c:pt idx="1119">
                  <c:v>0.85409722222222229</c:v>
                </c:pt>
                <c:pt idx="1120">
                  <c:v>0.85479166666666673</c:v>
                </c:pt>
                <c:pt idx="1121">
                  <c:v>0.85548611111111106</c:v>
                </c:pt>
                <c:pt idx="1122">
                  <c:v>0.8561805555555555</c:v>
                </c:pt>
                <c:pt idx="1123">
                  <c:v>0.85687500000000005</c:v>
                </c:pt>
                <c:pt idx="1124">
                  <c:v>0.8575694444444445</c:v>
                </c:pt>
                <c:pt idx="1125">
                  <c:v>0.85826388888888883</c:v>
                </c:pt>
                <c:pt idx="1126">
                  <c:v>0.85895833333333327</c:v>
                </c:pt>
                <c:pt idx="1127">
                  <c:v>0.85965277777777782</c:v>
                </c:pt>
                <c:pt idx="1128">
                  <c:v>0.86034722222222226</c:v>
                </c:pt>
                <c:pt idx="1129">
                  <c:v>0.86104166666666659</c:v>
                </c:pt>
                <c:pt idx="1130">
                  <c:v>0.86173611111111104</c:v>
                </c:pt>
                <c:pt idx="1131">
                  <c:v>0.86243055555555559</c:v>
                </c:pt>
                <c:pt idx="1132">
                  <c:v>0.86312500000000003</c:v>
                </c:pt>
                <c:pt idx="1133">
                  <c:v>0.86381944444444436</c:v>
                </c:pt>
                <c:pt idx="1134">
                  <c:v>0.86451388888888892</c:v>
                </c:pt>
                <c:pt idx="1135">
                  <c:v>0.86520833333333336</c:v>
                </c:pt>
                <c:pt idx="1136">
                  <c:v>0.8659027777777778</c:v>
                </c:pt>
                <c:pt idx="1137">
                  <c:v>0.86659722222222213</c:v>
                </c:pt>
                <c:pt idx="1138">
                  <c:v>0.86729166666666668</c:v>
                </c:pt>
                <c:pt idx="1139">
                  <c:v>0.86798611111111112</c:v>
                </c:pt>
                <c:pt idx="1140">
                  <c:v>0.86868055555555557</c:v>
                </c:pt>
                <c:pt idx="1141">
                  <c:v>0.8693749999999999</c:v>
                </c:pt>
                <c:pt idx="1142">
                  <c:v>0.87006944444444445</c:v>
                </c:pt>
                <c:pt idx="1143">
                  <c:v>0.87076388888888889</c:v>
                </c:pt>
                <c:pt idx="1144">
                  <c:v>0.87145833333333333</c:v>
                </c:pt>
                <c:pt idx="1145">
                  <c:v>0.87215277777777767</c:v>
                </c:pt>
                <c:pt idx="1146">
                  <c:v>0.87284722222222222</c:v>
                </c:pt>
                <c:pt idx="1147">
                  <c:v>0.87354166666666666</c:v>
                </c:pt>
                <c:pt idx="1148">
                  <c:v>0.8742361111111111</c:v>
                </c:pt>
                <c:pt idx="1149">
                  <c:v>0.87493055555555566</c:v>
                </c:pt>
                <c:pt idx="1150">
                  <c:v>0.87562499999999999</c:v>
                </c:pt>
                <c:pt idx="1151">
                  <c:v>0.87631944444444443</c:v>
                </c:pt>
                <c:pt idx="1152">
                  <c:v>0.87701388888888887</c:v>
                </c:pt>
                <c:pt idx="1153">
                  <c:v>0.87770833333333342</c:v>
                </c:pt>
                <c:pt idx="1154">
                  <c:v>0.87840277777777775</c:v>
                </c:pt>
                <c:pt idx="1155">
                  <c:v>0.8790972222222222</c:v>
                </c:pt>
                <c:pt idx="1156">
                  <c:v>0.87979166666666664</c:v>
                </c:pt>
                <c:pt idx="1157">
                  <c:v>0.88048611111111119</c:v>
                </c:pt>
                <c:pt idx="1158">
                  <c:v>0.88118055555555552</c:v>
                </c:pt>
                <c:pt idx="1159">
                  <c:v>0.88187499999999996</c:v>
                </c:pt>
                <c:pt idx="1160">
                  <c:v>0.88256944444444452</c:v>
                </c:pt>
                <c:pt idx="1161">
                  <c:v>0.88326388888888896</c:v>
                </c:pt>
                <c:pt idx="1162">
                  <c:v>0.88395833333333329</c:v>
                </c:pt>
                <c:pt idx="1163">
                  <c:v>0.88465277777777773</c:v>
                </c:pt>
                <c:pt idx="1164">
                  <c:v>0.88534722222222229</c:v>
                </c:pt>
                <c:pt idx="1165">
                  <c:v>0.88604166666666673</c:v>
                </c:pt>
                <c:pt idx="1166">
                  <c:v>0.88673611111111106</c:v>
                </c:pt>
                <c:pt idx="1167">
                  <c:v>0.8874305555555555</c:v>
                </c:pt>
                <c:pt idx="1168">
                  <c:v>0.88812500000000005</c:v>
                </c:pt>
                <c:pt idx="1169">
                  <c:v>0.8888194444444445</c:v>
                </c:pt>
                <c:pt idx="1170">
                  <c:v>0.88951388888888883</c:v>
                </c:pt>
                <c:pt idx="1171">
                  <c:v>0.89020833333333327</c:v>
                </c:pt>
                <c:pt idx="1172">
                  <c:v>0.89090277777777782</c:v>
                </c:pt>
                <c:pt idx="1173">
                  <c:v>0.89159722222222226</c:v>
                </c:pt>
                <c:pt idx="1174">
                  <c:v>0.89229166666666659</c:v>
                </c:pt>
                <c:pt idx="1175">
                  <c:v>0.89298611111111104</c:v>
                </c:pt>
                <c:pt idx="1176">
                  <c:v>0.89368055555555559</c:v>
                </c:pt>
                <c:pt idx="1177">
                  <c:v>0.89437500000000003</c:v>
                </c:pt>
                <c:pt idx="1178">
                  <c:v>0.89506944444444436</c:v>
                </c:pt>
                <c:pt idx="1179">
                  <c:v>0.89576388888888892</c:v>
                </c:pt>
                <c:pt idx="1180">
                  <c:v>0.89645833333333336</c:v>
                </c:pt>
                <c:pt idx="1181">
                  <c:v>0.8971527777777778</c:v>
                </c:pt>
                <c:pt idx="1182">
                  <c:v>0.89784722222222213</c:v>
                </c:pt>
                <c:pt idx="1183">
                  <c:v>0.89854166666666668</c:v>
                </c:pt>
                <c:pt idx="1184">
                  <c:v>0.89923611111111112</c:v>
                </c:pt>
                <c:pt idx="1185">
                  <c:v>0.89993055555555557</c:v>
                </c:pt>
                <c:pt idx="1186">
                  <c:v>0.9006249999999999</c:v>
                </c:pt>
                <c:pt idx="1187">
                  <c:v>0.90131944444444445</c:v>
                </c:pt>
                <c:pt idx="1188">
                  <c:v>0.90201388888888889</c:v>
                </c:pt>
                <c:pt idx="1189">
                  <c:v>0.90270833333333333</c:v>
                </c:pt>
                <c:pt idx="1190">
                  <c:v>0.90340277777777767</c:v>
                </c:pt>
                <c:pt idx="1191">
                  <c:v>0.90409722222222222</c:v>
                </c:pt>
                <c:pt idx="1192">
                  <c:v>0.90479166666666666</c:v>
                </c:pt>
                <c:pt idx="1193">
                  <c:v>0.9054861111111111</c:v>
                </c:pt>
                <c:pt idx="1194">
                  <c:v>0.90618055555555566</c:v>
                </c:pt>
                <c:pt idx="1195">
                  <c:v>0.90687499999999999</c:v>
                </c:pt>
                <c:pt idx="1196">
                  <c:v>0.90756944444444443</c:v>
                </c:pt>
                <c:pt idx="1197">
                  <c:v>0.90826388888888887</c:v>
                </c:pt>
                <c:pt idx="1198">
                  <c:v>0.90895833333333342</c:v>
                </c:pt>
                <c:pt idx="1199">
                  <c:v>0.90965277777777775</c:v>
                </c:pt>
                <c:pt idx="1200">
                  <c:v>0.9103472222222222</c:v>
                </c:pt>
                <c:pt idx="1201">
                  <c:v>0.91104166666666664</c:v>
                </c:pt>
                <c:pt idx="1202">
                  <c:v>0.91173611111111119</c:v>
                </c:pt>
                <c:pt idx="1203">
                  <c:v>0.91243055555555552</c:v>
                </c:pt>
                <c:pt idx="1204">
                  <c:v>0.91312499999999996</c:v>
                </c:pt>
                <c:pt idx="1205">
                  <c:v>0.91381944444444441</c:v>
                </c:pt>
                <c:pt idx="1206">
                  <c:v>0.91451388888888896</c:v>
                </c:pt>
                <c:pt idx="1207">
                  <c:v>0.91520833333333329</c:v>
                </c:pt>
                <c:pt idx="1208">
                  <c:v>0.91590277777777773</c:v>
                </c:pt>
                <c:pt idx="1209">
                  <c:v>0.91659722222222229</c:v>
                </c:pt>
                <c:pt idx="1210">
                  <c:v>0.91729166666666673</c:v>
                </c:pt>
                <c:pt idx="1211">
                  <c:v>0.91798611111111106</c:v>
                </c:pt>
                <c:pt idx="1212">
                  <c:v>0.9186805555555555</c:v>
                </c:pt>
                <c:pt idx="1213">
                  <c:v>0.91937500000000005</c:v>
                </c:pt>
                <c:pt idx="1214">
                  <c:v>0.9200694444444445</c:v>
                </c:pt>
                <c:pt idx="1215">
                  <c:v>0.92076388888888883</c:v>
                </c:pt>
                <c:pt idx="1216">
                  <c:v>0.92145833333333327</c:v>
                </c:pt>
                <c:pt idx="1217">
                  <c:v>0.92215277777777782</c:v>
                </c:pt>
                <c:pt idx="1218">
                  <c:v>0.92284722222222226</c:v>
                </c:pt>
                <c:pt idx="1219">
                  <c:v>0.92354166666666659</c:v>
                </c:pt>
                <c:pt idx="1220">
                  <c:v>0.92423611111111115</c:v>
                </c:pt>
                <c:pt idx="1221">
                  <c:v>0.92493055555555559</c:v>
                </c:pt>
                <c:pt idx="1222">
                  <c:v>0.92562500000000003</c:v>
                </c:pt>
                <c:pt idx="1223">
                  <c:v>0.92631944444444436</c:v>
                </c:pt>
                <c:pt idx="1224">
                  <c:v>0.92701388888888892</c:v>
                </c:pt>
                <c:pt idx="1225">
                  <c:v>0.92770833333333336</c:v>
                </c:pt>
                <c:pt idx="1226">
                  <c:v>0.9284027777777778</c:v>
                </c:pt>
                <c:pt idx="1227">
                  <c:v>0.92909722222222213</c:v>
                </c:pt>
                <c:pt idx="1228">
                  <c:v>0.92979166666666668</c:v>
                </c:pt>
                <c:pt idx="1229">
                  <c:v>0.93048611111111112</c:v>
                </c:pt>
                <c:pt idx="1230">
                  <c:v>0.93118055555555557</c:v>
                </c:pt>
                <c:pt idx="1231">
                  <c:v>0.9318749999999999</c:v>
                </c:pt>
                <c:pt idx="1232">
                  <c:v>0.93256944444444445</c:v>
                </c:pt>
                <c:pt idx="1233">
                  <c:v>0.93326388888888889</c:v>
                </c:pt>
                <c:pt idx="1234">
                  <c:v>0.93395833333333333</c:v>
                </c:pt>
                <c:pt idx="1235">
                  <c:v>0.93465277777777767</c:v>
                </c:pt>
                <c:pt idx="1236">
                  <c:v>0.93534722222222222</c:v>
                </c:pt>
                <c:pt idx="1237">
                  <c:v>0.93604166666666666</c:v>
                </c:pt>
                <c:pt idx="1238">
                  <c:v>0.9367361111111111</c:v>
                </c:pt>
                <c:pt idx="1239">
                  <c:v>0.93743055555555566</c:v>
                </c:pt>
                <c:pt idx="1240">
                  <c:v>0.93812499999999999</c:v>
                </c:pt>
                <c:pt idx="1241">
                  <c:v>0.93881944444444443</c:v>
                </c:pt>
                <c:pt idx="1242">
                  <c:v>0.93951388888888887</c:v>
                </c:pt>
                <c:pt idx="1243">
                  <c:v>0.94020833333333342</c:v>
                </c:pt>
                <c:pt idx="1244">
                  <c:v>0.94090277777777775</c:v>
                </c:pt>
                <c:pt idx="1245">
                  <c:v>0.9415972222222222</c:v>
                </c:pt>
                <c:pt idx="1246">
                  <c:v>0.94229166666666664</c:v>
                </c:pt>
                <c:pt idx="1247">
                  <c:v>0.94298611111111119</c:v>
                </c:pt>
                <c:pt idx="1248">
                  <c:v>0.94368055555555552</c:v>
                </c:pt>
                <c:pt idx="1249">
                  <c:v>0.94437499999999996</c:v>
                </c:pt>
                <c:pt idx="1250">
                  <c:v>0.94506944444444441</c:v>
                </c:pt>
                <c:pt idx="1251">
                  <c:v>0.94576388888888896</c:v>
                </c:pt>
                <c:pt idx="1252">
                  <c:v>0.94645833333333329</c:v>
                </c:pt>
                <c:pt idx="1253">
                  <c:v>0.94715277777777773</c:v>
                </c:pt>
                <c:pt idx="1254">
                  <c:v>0.94784722222222229</c:v>
                </c:pt>
                <c:pt idx="1255">
                  <c:v>0.94854166666666673</c:v>
                </c:pt>
                <c:pt idx="1256">
                  <c:v>0.94923611111111106</c:v>
                </c:pt>
                <c:pt idx="1257">
                  <c:v>0.9499305555555555</c:v>
                </c:pt>
                <c:pt idx="1258">
                  <c:v>0.95062500000000005</c:v>
                </c:pt>
                <c:pt idx="1259">
                  <c:v>0.9513194444444445</c:v>
                </c:pt>
                <c:pt idx="1260">
                  <c:v>0.95201388888888883</c:v>
                </c:pt>
                <c:pt idx="1261">
                  <c:v>0.95270833333333327</c:v>
                </c:pt>
                <c:pt idx="1262">
                  <c:v>0.95340277777777782</c:v>
                </c:pt>
                <c:pt idx="1263">
                  <c:v>0.95409722222222226</c:v>
                </c:pt>
                <c:pt idx="1264">
                  <c:v>0.95479166666666659</c:v>
                </c:pt>
                <c:pt idx="1265">
                  <c:v>0.95548611111111104</c:v>
                </c:pt>
                <c:pt idx="1266">
                  <c:v>0.95618055555555559</c:v>
                </c:pt>
                <c:pt idx="1267">
                  <c:v>0.95687500000000003</c:v>
                </c:pt>
                <c:pt idx="1268">
                  <c:v>0.95756944444444436</c:v>
                </c:pt>
                <c:pt idx="1269">
                  <c:v>0.95826388888888892</c:v>
                </c:pt>
                <c:pt idx="1270">
                  <c:v>0.95895833333333336</c:v>
                </c:pt>
                <c:pt idx="1271">
                  <c:v>0.9596527777777778</c:v>
                </c:pt>
                <c:pt idx="1272">
                  <c:v>0.96034722222222213</c:v>
                </c:pt>
                <c:pt idx="1273">
                  <c:v>0.96104166666666668</c:v>
                </c:pt>
                <c:pt idx="1274">
                  <c:v>0.96173611111111112</c:v>
                </c:pt>
                <c:pt idx="1275">
                  <c:v>0.96243055555555557</c:v>
                </c:pt>
                <c:pt idx="1276">
                  <c:v>0.9631249999999999</c:v>
                </c:pt>
                <c:pt idx="1277">
                  <c:v>0.96381944444444445</c:v>
                </c:pt>
                <c:pt idx="1278">
                  <c:v>0.96451388888888889</c:v>
                </c:pt>
                <c:pt idx="1279">
                  <c:v>0.96520833333333333</c:v>
                </c:pt>
                <c:pt idx="1280">
                  <c:v>0.96590277777777789</c:v>
                </c:pt>
                <c:pt idx="1281">
                  <c:v>0.96659722222222222</c:v>
                </c:pt>
                <c:pt idx="1282">
                  <c:v>0.96729166666666666</c:v>
                </c:pt>
                <c:pt idx="1283">
                  <c:v>0.9679861111111111</c:v>
                </c:pt>
                <c:pt idx="1284">
                  <c:v>0.96868055555555566</c:v>
                </c:pt>
                <c:pt idx="1285">
                  <c:v>0.96937499999999999</c:v>
                </c:pt>
                <c:pt idx="1286">
                  <c:v>0.97006944444444443</c:v>
                </c:pt>
                <c:pt idx="1287">
                  <c:v>0.97076388888888887</c:v>
                </c:pt>
                <c:pt idx="1288">
                  <c:v>0.97145833333333342</c:v>
                </c:pt>
                <c:pt idx="1289">
                  <c:v>0.97215277777777775</c:v>
                </c:pt>
                <c:pt idx="1290">
                  <c:v>0.9728472222222222</c:v>
                </c:pt>
                <c:pt idx="1291">
                  <c:v>0.97354166666666664</c:v>
                </c:pt>
                <c:pt idx="1292">
                  <c:v>0.97423611111111119</c:v>
                </c:pt>
                <c:pt idx="1293">
                  <c:v>0.97493055555555552</c:v>
                </c:pt>
                <c:pt idx="1294">
                  <c:v>0.97562499999999996</c:v>
                </c:pt>
                <c:pt idx="1295">
                  <c:v>0.97631944444444441</c:v>
                </c:pt>
                <c:pt idx="1296">
                  <c:v>0.97701388888888896</c:v>
                </c:pt>
                <c:pt idx="1297">
                  <c:v>0.97770833333333329</c:v>
                </c:pt>
                <c:pt idx="1298">
                  <c:v>0.97840277777777773</c:v>
                </c:pt>
                <c:pt idx="1299">
                  <c:v>0.97909722222222229</c:v>
                </c:pt>
                <c:pt idx="1300">
                  <c:v>0.97979166666666673</c:v>
                </c:pt>
                <c:pt idx="1301">
                  <c:v>0.98048611111111106</c:v>
                </c:pt>
                <c:pt idx="1302">
                  <c:v>0.9811805555555555</c:v>
                </c:pt>
                <c:pt idx="1303">
                  <c:v>0.98187500000000005</c:v>
                </c:pt>
                <c:pt idx="1304">
                  <c:v>0.9825694444444445</c:v>
                </c:pt>
                <c:pt idx="1305">
                  <c:v>0.98326388888888883</c:v>
                </c:pt>
                <c:pt idx="1306">
                  <c:v>0.98395833333333327</c:v>
                </c:pt>
                <c:pt idx="1307">
                  <c:v>0.98465277777777782</c:v>
                </c:pt>
                <c:pt idx="1308">
                  <c:v>0.98534722222222226</c:v>
                </c:pt>
                <c:pt idx="1309">
                  <c:v>0.98604166666666659</c:v>
                </c:pt>
                <c:pt idx="1310">
                  <c:v>0.98673611111111104</c:v>
                </c:pt>
                <c:pt idx="1311">
                  <c:v>0.98743055555555559</c:v>
                </c:pt>
                <c:pt idx="1312">
                  <c:v>0.98812500000000003</c:v>
                </c:pt>
                <c:pt idx="1313">
                  <c:v>0.98881944444444436</c:v>
                </c:pt>
                <c:pt idx="1314">
                  <c:v>0.98951388888888892</c:v>
                </c:pt>
                <c:pt idx="1315">
                  <c:v>0.99020833333333336</c:v>
                </c:pt>
                <c:pt idx="1316">
                  <c:v>0.9909027777777778</c:v>
                </c:pt>
                <c:pt idx="1317">
                  <c:v>0.99159722222222213</c:v>
                </c:pt>
                <c:pt idx="1318">
                  <c:v>0.99229166666666668</c:v>
                </c:pt>
                <c:pt idx="1319">
                  <c:v>0.99298611111111112</c:v>
                </c:pt>
                <c:pt idx="1320">
                  <c:v>0.99368055555555557</c:v>
                </c:pt>
                <c:pt idx="1321">
                  <c:v>0.9943749999999999</c:v>
                </c:pt>
                <c:pt idx="1322">
                  <c:v>0.99506944444444445</c:v>
                </c:pt>
                <c:pt idx="1323">
                  <c:v>0.99576388888888889</c:v>
                </c:pt>
                <c:pt idx="1324">
                  <c:v>0.99645833333333333</c:v>
                </c:pt>
                <c:pt idx="1325">
                  <c:v>0.99715277777777767</c:v>
                </c:pt>
                <c:pt idx="1326">
                  <c:v>0.99784722222222222</c:v>
                </c:pt>
                <c:pt idx="1327">
                  <c:v>0.99854166666666666</c:v>
                </c:pt>
                <c:pt idx="1328">
                  <c:v>0.9992361111111111</c:v>
                </c:pt>
                <c:pt idx="1329">
                  <c:v>0.99993055555555566</c:v>
                </c:pt>
                <c:pt idx="1330">
                  <c:v>6.2500000000000001E-4</c:v>
                </c:pt>
                <c:pt idx="1331">
                  <c:v>1.3194444444444443E-3</c:v>
                </c:pt>
                <c:pt idx="1332">
                  <c:v>2.0138888888888888E-3</c:v>
                </c:pt>
                <c:pt idx="1333">
                  <c:v>2.7083333333333334E-3</c:v>
                </c:pt>
                <c:pt idx="1334">
                  <c:v>3.4027777777777784E-3</c:v>
                </c:pt>
                <c:pt idx="1335">
                  <c:v>4.0972222222222226E-3</c:v>
                </c:pt>
                <c:pt idx="1336">
                  <c:v>4.7916666666666672E-3</c:v>
                </c:pt>
                <c:pt idx="1337">
                  <c:v>5.4861111111111117E-3</c:v>
                </c:pt>
                <c:pt idx="1338">
                  <c:v>6.1805555555555563E-3</c:v>
                </c:pt>
                <c:pt idx="1339">
                  <c:v>6.875E-3</c:v>
                </c:pt>
                <c:pt idx="1340">
                  <c:v>7.5694444444444446E-3</c:v>
                </c:pt>
                <c:pt idx="1341">
                  <c:v>8.2638888888888883E-3</c:v>
                </c:pt>
                <c:pt idx="1342">
                  <c:v>8.9583333333333338E-3</c:v>
                </c:pt>
                <c:pt idx="1343">
                  <c:v>9.6527777777777775E-3</c:v>
                </c:pt>
                <c:pt idx="1344">
                  <c:v>1.0347222222222223E-2</c:v>
                </c:pt>
                <c:pt idx="1345">
                  <c:v>1.1041666666666667E-2</c:v>
                </c:pt>
                <c:pt idx="1346">
                  <c:v>1.1736111111111109E-2</c:v>
                </c:pt>
                <c:pt idx="1347">
                  <c:v>1.2430555555555554E-2</c:v>
                </c:pt>
                <c:pt idx="1348">
                  <c:v>1.3125E-2</c:v>
                </c:pt>
                <c:pt idx="1349">
                  <c:v>1.3819444444444445E-2</c:v>
                </c:pt>
                <c:pt idx="1350">
                  <c:v>1.4513888888888889E-2</c:v>
                </c:pt>
                <c:pt idx="1351">
                  <c:v>1.5208333333333332E-2</c:v>
                </c:pt>
                <c:pt idx="1352">
                  <c:v>1.5902777777777776E-2</c:v>
                </c:pt>
                <c:pt idx="1353">
                  <c:v>1.6597222222222222E-2</c:v>
                </c:pt>
                <c:pt idx="1354">
                  <c:v>1.7291666666666667E-2</c:v>
                </c:pt>
                <c:pt idx="1355">
                  <c:v>1.7986111111111109E-2</c:v>
                </c:pt>
                <c:pt idx="1356">
                  <c:v>1.8680555555555554E-2</c:v>
                </c:pt>
                <c:pt idx="1357">
                  <c:v>1.9375E-2</c:v>
                </c:pt>
                <c:pt idx="1358">
                  <c:v>2.0069444444444442E-2</c:v>
                </c:pt>
                <c:pt idx="1359">
                  <c:v>2.0763888888888887E-2</c:v>
                </c:pt>
                <c:pt idx="1360">
                  <c:v>2.1458333333333333E-2</c:v>
                </c:pt>
                <c:pt idx="1361">
                  <c:v>2.2152777777777775E-2</c:v>
                </c:pt>
                <c:pt idx="1362">
                  <c:v>2.2847222222222224E-2</c:v>
                </c:pt>
                <c:pt idx="1363">
                  <c:v>2.3541666666666666E-2</c:v>
                </c:pt>
                <c:pt idx="1364">
                  <c:v>2.4236111111111111E-2</c:v>
                </c:pt>
                <c:pt idx="1365">
                  <c:v>2.4930555555555553E-2</c:v>
                </c:pt>
                <c:pt idx="1366">
                  <c:v>2.5624999999999998E-2</c:v>
                </c:pt>
                <c:pt idx="1367">
                  <c:v>2.631944444444444E-2</c:v>
                </c:pt>
                <c:pt idx="1368">
                  <c:v>2.7013888888888889E-2</c:v>
                </c:pt>
                <c:pt idx="1369">
                  <c:v>2.7708333333333331E-2</c:v>
                </c:pt>
                <c:pt idx="1370">
                  <c:v>2.8402777777777777E-2</c:v>
                </c:pt>
                <c:pt idx="1371">
                  <c:v>2.9097222222222222E-2</c:v>
                </c:pt>
                <c:pt idx="1372">
                  <c:v>2.9791666666666664E-2</c:v>
                </c:pt>
                <c:pt idx="1373">
                  <c:v>3.0486111111111113E-2</c:v>
                </c:pt>
                <c:pt idx="1374">
                  <c:v>3.1180555555555555E-2</c:v>
                </c:pt>
                <c:pt idx="1375">
                  <c:v>3.1875000000000001E-2</c:v>
                </c:pt>
                <c:pt idx="1376">
                  <c:v>3.2569444444444443E-2</c:v>
                </c:pt>
                <c:pt idx="1377">
                  <c:v>3.3263888888888891E-2</c:v>
                </c:pt>
                <c:pt idx="1378">
                  <c:v>3.3958333333333333E-2</c:v>
                </c:pt>
                <c:pt idx="1379">
                  <c:v>3.4652777777777775E-2</c:v>
                </c:pt>
                <c:pt idx="1380">
                  <c:v>3.5347222222222217E-2</c:v>
                </c:pt>
                <c:pt idx="1381">
                  <c:v>3.6041666666666666E-2</c:v>
                </c:pt>
                <c:pt idx="1382">
                  <c:v>3.6736111111111108E-2</c:v>
                </c:pt>
                <c:pt idx="1383">
                  <c:v>3.7430555555555557E-2</c:v>
                </c:pt>
                <c:pt idx="1384">
                  <c:v>3.8124999999999999E-2</c:v>
                </c:pt>
                <c:pt idx="1385">
                  <c:v>3.8819444444444441E-2</c:v>
                </c:pt>
                <c:pt idx="1386">
                  <c:v>3.951388888888889E-2</c:v>
                </c:pt>
                <c:pt idx="1387">
                  <c:v>4.0208333333333332E-2</c:v>
                </c:pt>
                <c:pt idx="1388">
                  <c:v>4.0902777777777781E-2</c:v>
                </c:pt>
                <c:pt idx="1389">
                  <c:v>4.1597222222222223E-2</c:v>
                </c:pt>
                <c:pt idx="1390">
                  <c:v>4.2291666666666665E-2</c:v>
                </c:pt>
                <c:pt idx="1391">
                  <c:v>4.2986111111111114E-2</c:v>
                </c:pt>
                <c:pt idx="1392">
                  <c:v>4.3680555555555556E-2</c:v>
                </c:pt>
                <c:pt idx="1393">
                  <c:v>4.4374999999999998E-2</c:v>
                </c:pt>
                <c:pt idx="1394">
                  <c:v>4.5069444444444447E-2</c:v>
                </c:pt>
                <c:pt idx="1395">
                  <c:v>4.5763888888888889E-2</c:v>
                </c:pt>
                <c:pt idx="1396">
                  <c:v>4.6458333333333331E-2</c:v>
                </c:pt>
                <c:pt idx="1397">
                  <c:v>4.7152777777777773E-2</c:v>
                </c:pt>
                <c:pt idx="1398">
                  <c:v>4.7847222222222228E-2</c:v>
                </c:pt>
                <c:pt idx="1399">
                  <c:v>4.854166666666667E-2</c:v>
                </c:pt>
                <c:pt idx="1400">
                  <c:v>4.9236111111111112E-2</c:v>
                </c:pt>
                <c:pt idx="1401">
                  <c:v>4.9930555555555554E-2</c:v>
                </c:pt>
                <c:pt idx="1402">
                  <c:v>5.0625000000000003E-2</c:v>
                </c:pt>
                <c:pt idx="1403">
                  <c:v>5.1319444444444445E-2</c:v>
                </c:pt>
                <c:pt idx="1404">
                  <c:v>5.2013888888888887E-2</c:v>
                </c:pt>
                <c:pt idx="1405">
                  <c:v>5.2708333333333336E-2</c:v>
                </c:pt>
                <c:pt idx="1406">
                  <c:v>5.3402777777777778E-2</c:v>
                </c:pt>
                <c:pt idx="1407">
                  <c:v>5.409722222222222E-2</c:v>
                </c:pt>
                <c:pt idx="1408">
                  <c:v>5.4791666666666662E-2</c:v>
                </c:pt>
                <c:pt idx="1409">
                  <c:v>5.5486111111111104E-2</c:v>
                </c:pt>
                <c:pt idx="1410">
                  <c:v>5.618055555555556E-2</c:v>
                </c:pt>
                <c:pt idx="1411">
                  <c:v>5.6875000000000002E-2</c:v>
                </c:pt>
                <c:pt idx="1412">
                  <c:v>5.7569444444444444E-2</c:v>
                </c:pt>
                <c:pt idx="1413">
                  <c:v>5.8263888888888893E-2</c:v>
                </c:pt>
                <c:pt idx="1414">
                  <c:v>5.8958333333333335E-2</c:v>
                </c:pt>
                <c:pt idx="1415">
                  <c:v>5.9652777777777777E-2</c:v>
                </c:pt>
                <c:pt idx="1416">
                  <c:v>6.0347222222222219E-2</c:v>
                </c:pt>
                <c:pt idx="1417">
                  <c:v>6.1041666666666661E-2</c:v>
                </c:pt>
                <c:pt idx="1418">
                  <c:v>6.173611111111111E-2</c:v>
                </c:pt>
                <c:pt idx="1419">
                  <c:v>6.2430555555555552E-2</c:v>
                </c:pt>
                <c:pt idx="1420">
                  <c:v>6.3125000000000001E-2</c:v>
                </c:pt>
                <c:pt idx="1421">
                  <c:v>6.3819444444444443E-2</c:v>
                </c:pt>
                <c:pt idx="1422">
                  <c:v>6.4513888888888885E-2</c:v>
                </c:pt>
                <c:pt idx="1423">
                  <c:v>6.5208333333333326E-2</c:v>
                </c:pt>
                <c:pt idx="1424">
                  <c:v>6.5902777777777768E-2</c:v>
                </c:pt>
                <c:pt idx="1425">
                  <c:v>6.659722222222221E-2</c:v>
                </c:pt>
                <c:pt idx="1426">
                  <c:v>6.7291666666666666E-2</c:v>
                </c:pt>
                <c:pt idx="1427">
                  <c:v>6.7986111111111108E-2</c:v>
                </c:pt>
                <c:pt idx="1428">
                  <c:v>6.8680555555555564E-2</c:v>
                </c:pt>
                <c:pt idx="1429">
                  <c:v>6.9375000000000006E-2</c:v>
                </c:pt>
                <c:pt idx="1430">
                  <c:v>7.0069444444444448E-2</c:v>
                </c:pt>
                <c:pt idx="1431">
                  <c:v>7.076388888888889E-2</c:v>
                </c:pt>
                <c:pt idx="1432">
                  <c:v>7.1458333333333332E-2</c:v>
                </c:pt>
                <c:pt idx="1433">
                  <c:v>7.2152777777777774E-2</c:v>
                </c:pt>
                <c:pt idx="1434">
                  <c:v>7.2847222222222216E-2</c:v>
                </c:pt>
                <c:pt idx="1435">
                  <c:v>7.3541666666666672E-2</c:v>
                </c:pt>
                <c:pt idx="1436">
                  <c:v>7.4236111111111114E-2</c:v>
                </c:pt>
                <c:pt idx="1437">
                  <c:v>7.4930555555555556E-2</c:v>
                </c:pt>
                <c:pt idx="1438">
                  <c:v>7.5624999999999998E-2</c:v>
                </c:pt>
                <c:pt idx="1439">
                  <c:v>7.631944444444444E-2</c:v>
                </c:pt>
              </c:numCache>
            </c:numRef>
          </c:cat>
          <c:val>
            <c:numRef>
              <c:f>csv!$EK$2:$EK$1441</c:f>
              <c:numCache>
                <c:formatCode>General</c:formatCode>
                <c:ptCount val="1440"/>
                <c:pt idx="0">
                  <c:v>25.202811000000001</c:v>
                </c:pt>
                <c:pt idx="1">
                  <c:v>25.597337</c:v>
                </c:pt>
                <c:pt idx="2">
                  <c:v>25.916416000000002</c:v>
                </c:pt>
                <c:pt idx="3">
                  <c:v>26.076008000000002</c:v>
                </c:pt>
                <c:pt idx="4">
                  <c:v>26.291125000000001</c:v>
                </c:pt>
                <c:pt idx="5">
                  <c:v>26.440387999999999</c:v>
                </c:pt>
                <c:pt idx="6">
                  <c:v>26.408131999999998</c:v>
                </c:pt>
                <c:pt idx="7">
                  <c:v>26.613745999999999</c:v>
                </c:pt>
                <c:pt idx="8">
                  <c:v>26.980758999999999</c:v>
                </c:pt>
                <c:pt idx="9">
                  <c:v>27.663321</c:v>
                </c:pt>
                <c:pt idx="10">
                  <c:v>30.028984999999999</c:v>
                </c:pt>
                <c:pt idx="11">
                  <c:v>32.492756999999997</c:v>
                </c:pt>
                <c:pt idx="12">
                  <c:v>27.66281</c:v>
                </c:pt>
                <c:pt idx="13">
                  <c:v>0.151703</c:v>
                </c:pt>
                <c:pt idx="14">
                  <c:v>-2.77698</c:v>
                </c:pt>
                <c:pt idx="15">
                  <c:v>-3.076419</c:v>
                </c:pt>
                <c:pt idx="16">
                  <c:v>-3.0916510000000001</c:v>
                </c:pt>
                <c:pt idx="17">
                  <c:v>-2.999053</c:v>
                </c:pt>
                <c:pt idx="18">
                  <c:v>-2.8347829999999998</c:v>
                </c:pt>
                <c:pt idx="19">
                  <c:v>-2.7771590000000002</c:v>
                </c:pt>
                <c:pt idx="20">
                  <c:v>-2.3809580000000001</c:v>
                </c:pt>
                <c:pt idx="21">
                  <c:v>-1.756127</c:v>
                </c:pt>
                <c:pt idx="22">
                  <c:v>-1.681978</c:v>
                </c:pt>
                <c:pt idx="23">
                  <c:v>32.916122000000001</c:v>
                </c:pt>
                <c:pt idx="24">
                  <c:v>26.691234000000001</c:v>
                </c:pt>
                <c:pt idx="25">
                  <c:v>24.667904</c:v>
                </c:pt>
                <c:pt idx="26">
                  <c:v>13.694998999999999</c:v>
                </c:pt>
                <c:pt idx="27">
                  <c:v>14.284591000000001</c:v>
                </c:pt>
                <c:pt idx="28">
                  <c:v>13.796118999999999</c:v>
                </c:pt>
                <c:pt idx="29">
                  <c:v>13.479203</c:v>
                </c:pt>
                <c:pt idx="30">
                  <c:v>13.340522</c:v>
                </c:pt>
                <c:pt idx="31">
                  <c:v>12.493292</c:v>
                </c:pt>
                <c:pt idx="32">
                  <c:v>12.335760000000001</c:v>
                </c:pt>
                <c:pt idx="33">
                  <c:v>12.125427999999999</c:v>
                </c:pt>
                <c:pt idx="34">
                  <c:v>11.901408</c:v>
                </c:pt>
                <c:pt idx="35">
                  <c:v>12.000171</c:v>
                </c:pt>
                <c:pt idx="36">
                  <c:v>11.894465</c:v>
                </c:pt>
                <c:pt idx="37">
                  <c:v>11.640936</c:v>
                </c:pt>
                <c:pt idx="38">
                  <c:v>11.663387</c:v>
                </c:pt>
                <c:pt idx="39">
                  <c:v>11.528525999999999</c:v>
                </c:pt>
                <c:pt idx="40">
                  <c:v>11.430173999999999</c:v>
                </c:pt>
                <c:pt idx="41">
                  <c:v>11.524449000000001</c:v>
                </c:pt>
                <c:pt idx="42">
                  <c:v>11.591263</c:v>
                </c:pt>
                <c:pt idx="43">
                  <c:v>11.39603</c:v>
                </c:pt>
                <c:pt idx="44">
                  <c:v>11.522360000000001</c:v>
                </c:pt>
                <c:pt idx="45">
                  <c:v>11.528689</c:v>
                </c:pt>
                <c:pt idx="46">
                  <c:v>11.495851</c:v>
                </c:pt>
                <c:pt idx="47">
                  <c:v>11.372185999999999</c:v>
                </c:pt>
                <c:pt idx="48">
                  <c:v>11.336077</c:v>
                </c:pt>
                <c:pt idx="49">
                  <c:v>11.388515</c:v>
                </c:pt>
                <c:pt idx="50">
                  <c:v>11.336665999999999</c:v>
                </c:pt>
                <c:pt idx="51">
                  <c:v>11.227499</c:v>
                </c:pt>
                <c:pt idx="52">
                  <c:v>11.256948</c:v>
                </c:pt>
                <c:pt idx="53">
                  <c:v>11.290182</c:v>
                </c:pt>
                <c:pt idx="54">
                  <c:v>11.343641</c:v>
                </c:pt>
                <c:pt idx="55">
                  <c:v>11.110706</c:v>
                </c:pt>
                <c:pt idx="56">
                  <c:v>11.306316000000001</c:v>
                </c:pt>
                <c:pt idx="57">
                  <c:v>11.267777000000001</c:v>
                </c:pt>
                <c:pt idx="58">
                  <c:v>11.255277</c:v>
                </c:pt>
                <c:pt idx="59">
                  <c:v>11.142891000000001</c:v>
                </c:pt>
                <c:pt idx="60">
                  <c:v>11.170463</c:v>
                </c:pt>
                <c:pt idx="61">
                  <c:v>11.228501</c:v>
                </c:pt>
                <c:pt idx="62">
                  <c:v>11.211724</c:v>
                </c:pt>
                <c:pt idx="63">
                  <c:v>11.142602999999999</c:v>
                </c:pt>
                <c:pt idx="64">
                  <c:v>11.158443999999999</c:v>
                </c:pt>
                <c:pt idx="65">
                  <c:v>11.086807</c:v>
                </c:pt>
                <c:pt idx="66">
                  <c:v>11.029313</c:v>
                </c:pt>
                <c:pt idx="67">
                  <c:v>11.038148</c:v>
                </c:pt>
                <c:pt idx="68">
                  <c:v>11.034530999999999</c:v>
                </c:pt>
                <c:pt idx="69">
                  <c:v>10.967589</c:v>
                </c:pt>
                <c:pt idx="70">
                  <c:v>11.007782000000001</c:v>
                </c:pt>
                <c:pt idx="71">
                  <c:v>10.851661999999999</c:v>
                </c:pt>
                <c:pt idx="72">
                  <c:v>10.871278999999999</c:v>
                </c:pt>
                <c:pt idx="73">
                  <c:v>10.80879</c:v>
                </c:pt>
                <c:pt idx="74">
                  <c:v>10.794695000000001</c:v>
                </c:pt>
                <c:pt idx="75">
                  <c:v>10.695684999999999</c:v>
                </c:pt>
                <c:pt idx="76">
                  <c:v>10.793957000000001</c:v>
                </c:pt>
                <c:pt idx="77">
                  <c:v>10.789944</c:v>
                </c:pt>
                <c:pt idx="78">
                  <c:v>10.725213999999999</c:v>
                </c:pt>
                <c:pt idx="79">
                  <c:v>10.745075999999999</c:v>
                </c:pt>
                <c:pt idx="80">
                  <c:v>10.698746</c:v>
                </c:pt>
                <c:pt idx="81">
                  <c:v>10.741820000000001</c:v>
                </c:pt>
                <c:pt idx="82">
                  <c:v>10.663349999999999</c:v>
                </c:pt>
                <c:pt idx="83">
                  <c:v>10.658089</c:v>
                </c:pt>
                <c:pt idx="84">
                  <c:v>10.738530000000001</c:v>
                </c:pt>
                <c:pt idx="85">
                  <c:v>10.554933999999999</c:v>
                </c:pt>
                <c:pt idx="86">
                  <c:v>10.576381</c:v>
                </c:pt>
                <c:pt idx="87">
                  <c:v>10.587184000000001</c:v>
                </c:pt>
                <c:pt idx="88">
                  <c:v>10.593268</c:v>
                </c:pt>
                <c:pt idx="89">
                  <c:v>10.662051</c:v>
                </c:pt>
                <c:pt idx="90">
                  <c:v>10.629044</c:v>
                </c:pt>
                <c:pt idx="91">
                  <c:v>10.486594999999999</c:v>
                </c:pt>
                <c:pt idx="92">
                  <c:v>10.515585</c:v>
                </c:pt>
                <c:pt idx="93">
                  <c:v>10.453823</c:v>
                </c:pt>
                <c:pt idx="94">
                  <c:v>10.481356999999999</c:v>
                </c:pt>
                <c:pt idx="95">
                  <c:v>10.479493</c:v>
                </c:pt>
                <c:pt idx="96">
                  <c:v>10.328291</c:v>
                </c:pt>
                <c:pt idx="97">
                  <c:v>10.48536</c:v>
                </c:pt>
                <c:pt idx="98">
                  <c:v>10.372382999999999</c:v>
                </c:pt>
                <c:pt idx="99">
                  <c:v>10.326650000000001</c:v>
                </c:pt>
                <c:pt idx="100">
                  <c:v>10.444886</c:v>
                </c:pt>
                <c:pt idx="101">
                  <c:v>10.417021999999999</c:v>
                </c:pt>
                <c:pt idx="102">
                  <c:v>10.292241000000001</c:v>
                </c:pt>
                <c:pt idx="103">
                  <c:v>10.378579999999999</c:v>
                </c:pt>
                <c:pt idx="104">
                  <c:v>10.247897</c:v>
                </c:pt>
                <c:pt idx="105">
                  <c:v>10.291954</c:v>
                </c:pt>
                <c:pt idx="106">
                  <c:v>10.322679000000001</c:v>
                </c:pt>
                <c:pt idx="107">
                  <c:v>10.313644</c:v>
                </c:pt>
                <c:pt idx="108">
                  <c:v>10.321517</c:v>
                </c:pt>
                <c:pt idx="109">
                  <c:v>10.349731999999999</c:v>
                </c:pt>
                <c:pt idx="110">
                  <c:v>10.158918999999999</c:v>
                </c:pt>
                <c:pt idx="111">
                  <c:v>10.239940000000001</c:v>
                </c:pt>
                <c:pt idx="112">
                  <c:v>10.20847</c:v>
                </c:pt>
                <c:pt idx="113">
                  <c:v>10.206007</c:v>
                </c:pt>
                <c:pt idx="114">
                  <c:v>10.213314</c:v>
                </c:pt>
                <c:pt idx="115">
                  <c:v>10.105494</c:v>
                </c:pt>
                <c:pt idx="116">
                  <c:v>10.106647000000001</c:v>
                </c:pt>
                <c:pt idx="117">
                  <c:v>10.214684999999999</c:v>
                </c:pt>
                <c:pt idx="118">
                  <c:v>10.012502</c:v>
                </c:pt>
                <c:pt idx="119">
                  <c:v>10.069072</c:v>
                </c:pt>
                <c:pt idx="120">
                  <c:v>10.12246</c:v>
                </c:pt>
                <c:pt idx="121">
                  <c:v>10.116951</c:v>
                </c:pt>
                <c:pt idx="122">
                  <c:v>10.153814000000001</c:v>
                </c:pt>
                <c:pt idx="123">
                  <c:v>10.094334</c:v>
                </c:pt>
                <c:pt idx="124">
                  <c:v>10.131987000000001</c:v>
                </c:pt>
                <c:pt idx="125">
                  <c:v>10.113151999999999</c:v>
                </c:pt>
                <c:pt idx="126">
                  <c:v>10.229043000000001</c:v>
                </c:pt>
                <c:pt idx="127">
                  <c:v>10.144539</c:v>
                </c:pt>
                <c:pt idx="128">
                  <c:v>10.211748</c:v>
                </c:pt>
                <c:pt idx="129">
                  <c:v>10.141273999999999</c:v>
                </c:pt>
                <c:pt idx="130">
                  <c:v>10.078158</c:v>
                </c:pt>
                <c:pt idx="131">
                  <c:v>10.056357</c:v>
                </c:pt>
                <c:pt idx="132">
                  <c:v>10.093745999999999</c:v>
                </c:pt>
                <c:pt idx="133">
                  <c:v>10.166772</c:v>
                </c:pt>
                <c:pt idx="134">
                  <c:v>10.188226999999999</c:v>
                </c:pt>
                <c:pt idx="135">
                  <c:v>10.122804</c:v>
                </c:pt>
                <c:pt idx="136">
                  <c:v>10.123832</c:v>
                </c:pt>
                <c:pt idx="137">
                  <c:v>10.044181</c:v>
                </c:pt>
                <c:pt idx="138">
                  <c:v>10.111625999999999</c:v>
                </c:pt>
                <c:pt idx="139">
                  <c:v>10.165578</c:v>
                </c:pt>
                <c:pt idx="140">
                  <c:v>10.176698999999999</c:v>
                </c:pt>
                <c:pt idx="141">
                  <c:v>10.063694999999999</c:v>
                </c:pt>
                <c:pt idx="142">
                  <c:v>10.146024000000001</c:v>
                </c:pt>
                <c:pt idx="143">
                  <c:v>10.008596000000001</c:v>
                </c:pt>
                <c:pt idx="144">
                  <c:v>10.135932</c:v>
                </c:pt>
                <c:pt idx="145">
                  <c:v>10.117127999999999</c:v>
                </c:pt>
                <c:pt idx="146">
                  <c:v>10.098621</c:v>
                </c:pt>
                <c:pt idx="147">
                  <c:v>10.114483</c:v>
                </c:pt>
                <c:pt idx="148">
                  <c:v>10.081239999999999</c:v>
                </c:pt>
                <c:pt idx="149">
                  <c:v>10.121733000000001</c:v>
                </c:pt>
                <c:pt idx="150">
                  <c:v>10.063952</c:v>
                </c:pt>
                <c:pt idx="151">
                  <c:v>10.142393</c:v>
                </c:pt>
                <c:pt idx="152">
                  <c:v>10.200153999999999</c:v>
                </c:pt>
                <c:pt idx="153">
                  <c:v>10.231339</c:v>
                </c:pt>
                <c:pt idx="154">
                  <c:v>10.064798</c:v>
                </c:pt>
                <c:pt idx="155">
                  <c:v>10.081875999999999</c:v>
                </c:pt>
                <c:pt idx="156">
                  <c:v>10.083971999999999</c:v>
                </c:pt>
                <c:pt idx="157">
                  <c:v>9.995279</c:v>
                </c:pt>
                <c:pt idx="158">
                  <c:v>10.157806000000001</c:v>
                </c:pt>
                <c:pt idx="159">
                  <c:v>10.230899000000001</c:v>
                </c:pt>
                <c:pt idx="160">
                  <c:v>10.189434</c:v>
                </c:pt>
                <c:pt idx="161">
                  <c:v>10.186249</c:v>
                </c:pt>
                <c:pt idx="162">
                  <c:v>10.242525000000001</c:v>
                </c:pt>
                <c:pt idx="163">
                  <c:v>10.254198000000001</c:v>
                </c:pt>
                <c:pt idx="164">
                  <c:v>10.221522999999999</c:v>
                </c:pt>
                <c:pt idx="165">
                  <c:v>10.206771</c:v>
                </c:pt>
                <c:pt idx="166">
                  <c:v>10.190147</c:v>
                </c:pt>
                <c:pt idx="167">
                  <c:v>10.215063000000001</c:v>
                </c:pt>
                <c:pt idx="168">
                  <c:v>10.212547000000001</c:v>
                </c:pt>
                <c:pt idx="169">
                  <c:v>10.289495000000001</c:v>
                </c:pt>
                <c:pt idx="170">
                  <c:v>10.205711000000001</c:v>
                </c:pt>
                <c:pt idx="171">
                  <c:v>10.179593000000001</c:v>
                </c:pt>
                <c:pt idx="172">
                  <c:v>10.257986000000001</c:v>
                </c:pt>
                <c:pt idx="173">
                  <c:v>10.317379000000001</c:v>
                </c:pt>
                <c:pt idx="174">
                  <c:v>10.190002</c:v>
                </c:pt>
                <c:pt idx="175">
                  <c:v>10.192068000000001</c:v>
                </c:pt>
                <c:pt idx="176">
                  <c:v>10.133838000000001</c:v>
                </c:pt>
                <c:pt idx="177">
                  <c:v>10.182066000000001</c:v>
                </c:pt>
                <c:pt idx="178">
                  <c:v>10.131876</c:v>
                </c:pt>
                <c:pt idx="179">
                  <c:v>10.064676</c:v>
                </c:pt>
                <c:pt idx="180">
                  <c:v>10.026235</c:v>
                </c:pt>
                <c:pt idx="181">
                  <c:v>10.101025</c:v>
                </c:pt>
                <c:pt idx="182">
                  <c:v>10.113068</c:v>
                </c:pt>
                <c:pt idx="183">
                  <c:v>10.092648000000001</c:v>
                </c:pt>
                <c:pt idx="184">
                  <c:v>10.064755999999999</c:v>
                </c:pt>
                <c:pt idx="185">
                  <c:v>10.078839</c:v>
                </c:pt>
                <c:pt idx="186">
                  <c:v>10.147822</c:v>
                </c:pt>
                <c:pt idx="187">
                  <c:v>10.063318000000001</c:v>
                </c:pt>
                <c:pt idx="188">
                  <c:v>9.9522110000000001</c:v>
                </c:pt>
                <c:pt idx="189">
                  <c:v>10.15461</c:v>
                </c:pt>
                <c:pt idx="190">
                  <c:v>10.033609</c:v>
                </c:pt>
                <c:pt idx="191">
                  <c:v>10.036149999999999</c:v>
                </c:pt>
                <c:pt idx="192">
                  <c:v>10.078419</c:v>
                </c:pt>
                <c:pt idx="193">
                  <c:v>9.9592179999999999</c:v>
                </c:pt>
                <c:pt idx="194">
                  <c:v>10.007218999999999</c:v>
                </c:pt>
                <c:pt idx="195">
                  <c:v>9.9850499999999993</c:v>
                </c:pt>
                <c:pt idx="196">
                  <c:v>9.9575329999999997</c:v>
                </c:pt>
                <c:pt idx="197">
                  <c:v>10.028459</c:v>
                </c:pt>
                <c:pt idx="198">
                  <c:v>9.9525179999999995</c:v>
                </c:pt>
                <c:pt idx="199">
                  <c:v>9.9711149999999993</c:v>
                </c:pt>
                <c:pt idx="200">
                  <c:v>10.029184000000001</c:v>
                </c:pt>
                <c:pt idx="201">
                  <c:v>10.093365</c:v>
                </c:pt>
                <c:pt idx="202">
                  <c:v>10.009199000000001</c:v>
                </c:pt>
                <c:pt idx="203">
                  <c:v>9.9823229999999992</c:v>
                </c:pt>
                <c:pt idx="204">
                  <c:v>10.011405</c:v>
                </c:pt>
                <c:pt idx="205">
                  <c:v>9.9763999999999999</c:v>
                </c:pt>
                <c:pt idx="206">
                  <c:v>10.037383999999999</c:v>
                </c:pt>
                <c:pt idx="207">
                  <c:v>10.035285999999999</c:v>
                </c:pt>
                <c:pt idx="208">
                  <c:v>9.9747029999999999</c:v>
                </c:pt>
                <c:pt idx="209">
                  <c:v>9.9139409999999994</c:v>
                </c:pt>
                <c:pt idx="210">
                  <c:v>9.8834909999999994</c:v>
                </c:pt>
                <c:pt idx="211">
                  <c:v>9.9446390000000005</c:v>
                </c:pt>
                <c:pt idx="212">
                  <c:v>9.8748339999999999</c:v>
                </c:pt>
                <c:pt idx="213">
                  <c:v>9.891095</c:v>
                </c:pt>
                <c:pt idx="214">
                  <c:v>9.8351109999999995</c:v>
                </c:pt>
                <c:pt idx="215">
                  <c:v>9.9670900000000007</c:v>
                </c:pt>
                <c:pt idx="216">
                  <c:v>10.002819000000001</c:v>
                </c:pt>
                <c:pt idx="217">
                  <c:v>9.9330029999999994</c:v>
                </c:pt>
                <c:pt idx="218">
                  <c:v>9.932525</c:v>
                </c:pt>
                <c:pt idx="219">
                  <c:v>9.9670450000000006</c:v>
                </c:pt>
                <c:pt idx="220">
                  <c:v>9.9314009999999993</c:v>
                </c:pt>
                <c:pt idx="221">
                  <c:v>9.9869090000000007</c:v>
                </c:pt>
                <c:pt idx="222">
                  <c:v>9.9439419999999998</c:v>
                </c:pt>
                <c:pt idx="223">
                  <c:v>9.9954059999999991</c:v>
                </c:pt>
                <c:pt idx="224">
                  <c:v>9.9722430000000006</c:v>
                </c:pt>
                <c:pt idx="225">
                  <c:v>9.9249860000000005</c:v>
                </c:pt>
                <c:pt idx="226">
                  <c:v>9.9588439999999991</c:v>
                </c:pt>
                <c:pt idx="227">
                  <c:v>9.8553730000000002</c:v>
                </c:pt>
                <c:pt idx="228">
                  <c:v>10.099259999999999</c:v>
                </c:pt>
                <c:pt idx="229">
                  <c:v>10.064688</c:v>
                </c:pt>
                <c:pt idx="230">
                  <c:v>10.062965</c:v>
                </c:pt>
                <c:pt idx="231">
                  <c:v>10.017440000000001</c:v>
                </c:pt>
                <c:pt idx="232">
                  <c:v>10.050521</c:v>
                </c:pt>
                <c:pt idx="233">
                  <c:v>9.9706639999999993</c:v>
                </c:pt>
                <c:pt idx="234">
                  <c:v>10.023531</c:v>
                </c:pt>
                <c:pt idx="235">
                  <c:v>9.9992149999999995</c:v>
                </c:pt>
                <c:pt idx="236">
                  <c:v>9.9249960000000002</c:v>
                </c:pt>
                <c:pt idx="237">
                  <c:v>9.9060020000000009</c:v>
                </c:pt>
                <c:pt idx="238">
                  <c:v>10.002952000000001</c:v>
                </c:pt>
                <c:pt idx="239">
                  <c:v>10.054766000000001</c:v>
                </c:pt>
                <c:pt idx="240">
                  <c:v>10.033472</c:v>
                </c:pt>
                <c:pt idx="241">
                  <c:v>9.9003789999999992</c:v>
                </c:pt>
                <c:pt idx="242">
                  <c:v>9.9816459999999996</c:v>
                </c:pt>
                <c:pt idx="243">
                  <c:v>10.002737</c:v>
                </c:pt>
                <c:pt idx="244">
                  <c:v>10.003416</c:v>
                </c:pt>
                <c:pt idx="245">
                  <c:v>10.012895</c:v>
                </c:pt>
                <c:pt idx="246">
                  <c:v>10.048674999999999</c:v>
                </c:pt>
                <c:pt idx="247">
                  <c:v>10.055865000000001</c:v>
                </c:pt>
                <c:pt idx="248">
                  <c:v>10.003278</c:v>
                </c:pt>
                <c:pt idx="249">
                  <c:v>10.001459000000001</c:v>
                </c:pt>
                <c:pt idx="250">
                  <c:v>9.9362729999999999</c:v>
                </c:pt>
                <c:pt idx="251">
                  <c:v>9.8689359999999997</c:v>
                </c:pt>
                <c:pt idx="252">
                  <c:v>9.9590040000000002</c:v>
                </c:pt>
                <c:pt idx="253">
                  <c:v>9.829879</c:v>
                </c:pt>
                <c:pt idx="254">
                  <c:v>9.9571959999999997</c:v>
                </c:pt>
                <c:pt idx="255">
                  <c:v>9.9387220000000003</c:v>
                </c:pt>
                <c:pt idx="256">
                  <c:v>9.8464589999999994</c:v>
                </c:pt>
                <c:pt idx="257">
                  <c:v>10.000071999999999</c:v>
                </c:pt>
                <c:pt idx="258">
                  <c:v>9.9230940000000007</c:v>
                </c:pt>
                <c:pt idx="259">
                  <c:v>9.7887559999999993</c:v>
                </c:pt>
                <c:pt idx="260">
                  <c:v>9.8523259999999997</c:v>
                </c:pt>
                <c:pt idx="261">
                  <c:v>10.077982</c:v>
                </c:pt>
                <c:pt idx="262">
                  <c:v>10.313992000000001</c:v>
                </c:pt>
                <c:pt idx="263">
                  <c:v>10.705705999999999</c:v>
                </c:pt>
                <c:pt idx="264">
                  <c:v>10.925446000000001</c:v>
                </c:pt>
                <c:pt idx="265">
                  <c:v>11.097144</c:v>
                </c:pt>
                <c:pt idx="266">
                  <c:v>11.223946</c:v>
                </c:pt>
                <c:pt idx="267">
                  <c:v>11.217285</c:v>
                </c:pt>
                <c:pt idx="268">
                  <c:v>11.181444000000001</c:v>
                </c:pt>
                <c:pt idx="269">
                  <c:v>11.285169</c:v>
                </c:pt>
                <c:pt idx="270">
                  <c:v>11.280639000000001</c:v>
                </c:pt>
                <c:pt idx="271">
                  <c:v>11.2712</c:v>
                </c:pt>
                <c:pt idx="272">
                  <c:v>11.277324</c:v>
                </c:pt>
                <c:pt idx="273">
                  <c:v>11.225227</c:v>
                </c:pt>
                <c:pt idx="274">
                  <c:v>11.244296</c:v>
                </c:pt>
                <c:pt idx="275">
                  <c:v>11.200784000000001</c:v>
                </c:pt>
                <c:pt idx="276">
                  <c:v>11.200348</c:v>
                </c:pt>
                <c:pt idx="277">
                  <c:v>11.148296</c:v>
                </c:pt>
                <c:pt idx="278">
                  <c:v>11.154586999999999</c:v>
                </c:pt>
                <c:pt idx="279">
                  <c:v>11.208874</c:v>
                </c:pt>
                <c:pt idx="280">
                  <c:v>11.206338000000001</c:v>
                </c:pt>
                <c:pt idx="281">
                  <c:v>11.199317000000001</c:v>
                </c:pt>
                <c:pt idx="282">
                  <c:v>11.20439</c:v>
                </c:pt>
                <c:pt idx="283">
                  <c:v>11.1942</c:v>
                </c:pt>
                <c:pt idx="284">
                  <c:v>11.325734000000001</c:v>
                </c:pt>
                <c:pt idx="285">
                  <c:v>11.357208</c:v>
                </c:pt>
                <c:pt idx="286">
                  <c:v>11.204332000000001</c:v>
                </c:pt>
                <c:pt idx="287">
                  <c:v>11.237147999999999</c:v>
                </c:pt>
                <c:pt idx="288">
                  <c:v>11.225930999999999</c:v>
                </c:pt>
                <c:pt idx="289">
                  <c:v>11.146770999999999</c:v>
                </c:pt>
                <c:pt idx="290">
                  <c:v>11.165008</c:v>
                </c:pt>
                <c:pt idx="291">
                  <c:v>10.94886</c:v>
                </c:pt>
                <c:pt idx="292">
                  <c:v>10.592684999999999</c:v>
                </c:pt>
                <c:pt idx="293">
                  <c:v>10.474322000000001</c:v>
                </c:pt>
                <c:pt idx="294">
                  <c:v>10.470269999999999</c:v>
                </c:pt>
                <c:pt idx="295">
                  <c:v>10.420275</c:v>
                </c:pt>
                <c:pt idx="296">
                  <c:v>10.48659</c:v>
                </c:pt>
                <c:pt idx="297">
                  <c:v>10.568479</c:v>
                </c:pt>
                <c:pt idx="298">
                  <c:v>10.359840999999999</c:v>
                </c:pt>
                <c:pt idx="299">
                  <c:v>10.378327000000001</c:v>
                </c:pt>
                <c:pt idx="300">
                  <c:v>10.284784999999999</c:v>
                </c:pt>
                <c:pt idx="301">
                  <c:v>10.210514</c:v>
                </c:pt>
                <c:pt idx="302">
                  <c:v>10.23953</c:v>
                </c:pt>
                <c:pt idx="303">
                  <c:v>10.224679999999999</c:v>
                </c:pt>
                <c:pt idx="304">
                  <c:v>10.118987000000001</c:v>
                </c:pt>
                <c:pt idx="305">
                  <c:v>10.140324</c:v>
                </c:pt>
                <c:pt idx="306">
                  <c:v>10.138693999999999</c:v>
                </c:pt>
                <c:pt idx="307">
                  <c:v>10.099848</c:v>
                </c:pt>
                <c:pt idx="308">
                  <c:v>10.060344000000001</c:v>
                </c:pt>
                <c:pt idx="309">
                  <c:v>10.105522000000001</c:v>
                </c:pt>
                <c:pt idx="310">
                  <c:v>10.050366</c:v>
                </c:pt>
                <c:pt idx="311">
                  <c:v>10.006396000000001</c:v>
                </c:pt>
                <c:pt idx="312">
                  <c:v>10.001351</c:v>
                </c:pt>
                <c:pt idx="313">
                  <c:v>9.9689320000000006</c:v>
                </c:pt>
                <c:pt idx="314">
                  <c:v>10.025141</c:v>
                </c:pt>
                <c:pt idx="315">
                  <c:v>10.017637000000001</c:v>
                </c:pt>
                <c:pt idx="316">
                  <c:v>9.9403860000000002</c:v>
                </c:pt>
                <c:pt idx="317">
                  <c:v>9.9325010000000002</c:v>
                </c:pt>
                <c:pt idx="318">
                  <c:v>9.9341500000000007</c:v>
                </c:pt>
                <c:pt idx="319">
                  <c:v>9.9489190000000001</c:v>
                </c:pt>
                <c:pt idx="320">
                  <c:v>9.9629290000000008</c:v>
                </c:pt>
                <c:pt idx="321">
                  <c:v>9.8388329999999993</c:v>
                </c:pt>
                <c:pt idx="322">
                  <c:v>9.9375319999999991</c:v>
                </c:pt>
                <c:pt idx="323">
                  <c:v>10.050936999999999</c:v>
                </c:pt>
                <c:pt idx="324">
                  <c:v>9.8080429999999996</c:v>
                </c:pt>
                <c:pt idx="325">
                  <c:v>9.8430440000000008</c:v>
                </c:pt>
                <c:pt idx="326">
                  <c:v>9.8602279999999993</c:v>
                </c:pt>
                <c:pt idx="327">
                  <c:v>9.8711190000000002</c:v>
                </c:pt>
                <c:pt idx="328">
                  <c:v>9.8337900000000005</c:v>
                </c:pt>
                <c:pt idx="329">
                  <c:v>9.8557830000000006</c:v>
                </c:pt>
                <c:pt idx="330">
                  <c:v>9.7509029999999992</c:v>
                </c:pt>
                <c:pt idx="331">
                  <c:v>9.798826</c:v>
                </c:pt>
                <c:pt idx="332">
                  <c:v>9.8012610000000002</c:v>
                </c:pt>
                <c:pt idx="333">
                  <c:v>9.8403969999999994</c:v>
                </c:pt>
                <c:pt idx="334">
                  <c:v>9.7600580000000008</c:v>
                </c:pt>
                <c:pt idx="335">
                  <c:v>9.7452620000000003</c:v>
                </c:pt>
                <c:pt idx="336">
                  <c:v>9.8631259999999994</c:v>
                </c:pt>
                <c:pt idx="337">
                  <c:v>9.8228329999999993</c:v>
                </c:pt>
                <c:pt idx="338">
                  <c:v>9.9124199999999991</c:v>
                </c:pt>
                <c:pt idx="339">
                  <c:v>9.7773559999999993</c:v>
                </c:pt>
                <c:pt idx="340">
                  <c:v>9.8127689999999994</c:v>
                </c:pt>
                <c:pt idx="341">
                  <c:v>9.7210970000000003</c:v>
                </c:pt>
                <c:pt idx="342">
                  <c:v>9.6434219999999993</c:v>
                </c:pt>
                <c:pt idx="343">
                  <c:v>9.6176010000000005</c:v>
                </c:pt>
                <c:pt idx="344">
                  <c:v>9.6960750000000004</c:v>
                </c:pt>
                <c:pt idx="345">
                  <c:v>9.6225690000000004</c:v>
                </c:pt>
                <c:pt idx="346">
                  <c:v>9.6780530000000002</c:v>
                </c:pt>
                <c:pt idx="347">
                  <c:v>9.7063380000000006</c:v>
                </c:pt>
                <c:pt idx="348">
                  <c:v>9.6950009999999995</c:v>
                </c:pt>
                <c:pt idx="349">
                  <c:v>9.7053809999999991</c:v>
                </c:pt>
                <c:pt idx="350">
                  <c:v>10.016954</c:v>
                </c:pt>
                <c:pt idx="351">
                  <c:v>10.391406999999999</c:v>
                </c:pt>
                <c:pt idx="352">
                  <c:v>10.618653</c:v>
                </c:pt>
                <c:pt idx="353">
                  <c:v>10.828544000000001</c:v>
                </c:pt>
                <c:pt idx="354">
                  <c:v>10.926648999999999</c:v>
                </c:pt>
                <c:pt idx="355">
                  <c:v>10.950645</c:v>
                </c:pt>
                <c:pt idx="356">
                  <c:v>11.024813999999999</c:v>
                </c:pt>
                <c:pt idx="357">
                  <c:v>11.155938000000001</c:v>
                </c:pt>
                <c:pt idx="358">
                  <c:v>11.036975999999999</c:v>
                </c:pt>
                <c:pt idx="359">
                  <c:v>11.084243000000001</c:v>
                </c:pt>
                <c:pt idx="360">
                  <c:v>11.022141</c:v>
                </c:pt>
                <c:pt idx="361">
                  <c:v>11.072876000000001</c:v>
                </c:pt>
                <c:pt idx="362">
                  <c:v>11.042019</c:v>
                </c:pt>
                <c:pt idx="363">
                  <c:v>10.966393999999999</c:v>
                </c:pt>
                <c:pt idx="364">
                  <c:v>10.981977000000001</c:v>
                </c:pt>
                <c:pt idx="365">
                  <c:v>10.97837</c:v>
                </c:pt>
                <c:pt idx="366">
                  <c:v>10.891265000000001</c:v>
                </c:pt>
                <c:pt idx="367">
                  <c:v>10.855486000000001</c:v>
                </c:pt>
                <c:pt idx="368">
                  <c:v>10.860302000000001</c:v>
                </c:pt>
                <c:pt idx="369">
                  <c:v>10.915297000000001</c:v>
                </c:pt>
                <c:pt idx="370">
                  <c:v>10.830788</c:v>
                </c:pt>
                <c:pt idx="371">
                  <c:v>10.867592999999999</c:v>
                </c:pt>
                <c:pt idx="372">
                  <c:v>10.837773</c:v>
                </c:pt>
                <c:pt idx="373">
                  <c:v>10.888712999999999</c:v>
                </c:pt>
                <c:pt idx="374">
                  <c:v>10.718415999999999</c:v>
                </c:pt>
                <c:pt idx="375">
                  <c:v>10.660245</c:v>
                </c:pt>
                <c:pt idx="376">
                  <c:v>10.732284</c:v>
                </c:pt>
                <c:pt idx="377">
                  <c:v>10.704026000000001</c:v>
                </c:pt>
                <c:pt idx="378">
                  <c:v>10.6844</c:v>
                </c:pt>
                <c:pt idx="379">
                  <c:v>10.787167999999999</c:v>
                </c:pt>
                <c:pt idx="380">
                  <c:v>10.461416</c:v>
                </c:pt>
                <c:pt idx="381">
                  <c:v>10.098660000000001</c:v>
                </c:pt>
                <c:pt idx="382">
                  <c:v>9.9757920000000002</c:v>
                </c:pt>
                <c:pt idx="383">
                  <c:v>9.8163490000000007</c:v>
                </c:pt>
                <c:pt idx="384">
                  <c:v>9.7415929999999999</c:v>
                </c:pt>
                <c:pt idx="385">
                  <c:v>9.7504600000000003</c:v>
                </c:pt>
                <c:pt idx="386">
                  <c:v>9.6838999999999995</c:v>
                </c:pt>
                <c:pt idx="387">
                  <c:v>9.6274339999999992</c:v>
                </c:pt>
                <c:pt idx="388">
                  <c:v>9.7975980000000007</c:v>
                </c:pt>
                <c:pt idx="389">
                  <c:v>9.6735690000000005</c:v>
                </c:pt>
                <c:pt idx="390">
                  <c:v>9.6959110000000006</c:v>
                </c:pt>
                <c:pt idx="391">
                  <c:v>9.7717159999999996</c:v>
                </c:pt>
                <c:pt idx="392">
                  <c:v>9.6407819999999997</c:v>
                </c:pt>
                <c:pt idx="393">
                  <c:v>9.7044139999999999</c:v>
                </c:pt>
                <c:pt idx="394">
                  <c:v>9.6635779999999993</c:v>
                </c:pt>
                <c:pt idx="395">
                  <c:v>9.6907800000000002</c:v>
                </c:pt>
                <c:pt idx="396">
                  <c:v>9.664434</c:v>
                </c:pt>
                <c:pt idx="397">
                  <c:v>9.6964539999999992</c:v>
                </c:pt>
                <c:pt idx="398">
                  <c:v>9.7489620000000006</c:v>
                </c:pt>
                <c:pt idx="399">
                  <c:v>9.7037800000000001</c:v>
                </c:pt>
                <c:pt idx="400">
                  <c:v>9.722683</c:v>
                </c:pt>
                <c:pt idx="401">
                  <c:v>9.6721330000000005</c:v>
                </c:pt>
                <c:pt idx="402">
                  <c:v>9.6723750000000006</c:v>
                </c:pt>
                <c:pt idx="403">
                  <c:v>9.8612009999999994</c:v>
                </c:pt>
                <c:pt idx="404">
                  <c:v>9.8685399999999994</c:v>
                </c:pt>
                <c:pt idx="405">
                  <c:v>9.8122360000000004</c:v>
                </c:pt>
                <c:pt idx="406">
                  <c:v>9.8449550000000006</c:v>
                </c:pt>
                <c:pt idx="407">
                  <c:v>9.7650319999999997</c:v>
                </c:pt>
                <c:pt idx="408">
                  <c:v>9.8212799999999998</c:v>
                </c:pt>
                <c:pt idx="409">
                  <c:v>10.011277</c:v>
                </c:pt>
                <c:pt idx="410">
                  <c:v>9.902234</c:v>
                </c:pt>
                <c:pt idx="411">
                  <c:v>9.9065110000000001</c:v>
                </c:pt>
                <c:pt idx="412">
                  <c:v>10.105451</c:v>
                </c:pt>
                <c:pt idx="413">
                  <c:v>9.8068740000000005</c:v>
                </c:pt>
                <c:pt idx="414">
                  <c:v>9.9259579999999996</c:v>
                </c:pt>
                <c:pt idx="415">
                  <c:v>9.7734020000000008</c:v>
                </c:pt>
                <c:pt idx="416">
                  <c:v>9.9362890000000004</c:v>
                </c:pt>
                <c:pt idx="417">
                  <c:v>9.8404769999999999</c:v>
                </c:pt>
                <c:pt idx="418">
                  <c:v>9.7134959999999992</c:v>
                </c:pt>
                <c:pt idx="419">
                  <c:v>9.7442049999999991</c:v>
                </c:pt>
                <c:pt idx="420">
                  <c:v>9.7225619999999999</c:v>
                </c:pt>
                <c:pt idx="421">
                  <c:v>9.7558620000000005</c:v>
                </c:pt>
                <c:pt idx="422">
                  <c:v>9.7497310000000006</c:v>
                </c:pt>
                <c:pt idx="423">
                  <c:v>9.7720769999999995</c:v>
                </c:pt>
                <c:pt idx="424">
                  <c:v>9.7693750000000001</c:v>
                </c:pt>
                <c:pt idx="425">
                  <c:v>9.8740640000000006</c:v>
                </c:pt>
                <c:pt idx="426">
                  <c:v>9.9248740000000009</c:v>
                </c:pt>
                <c:pt idx="427">
                  <c:v>9.7727900000000005</c:v>
                </c:pt>
                <c:pt idx="428">
                  <c:v>9.9012910000000005</c:v>
                </c:pt>
                <c:pt idx="429">
                  <c:v>9.8812409999999993</c:v>
                </c:pt>
                <c:pt idx="430">
                  <c:v>9.9218209999999996</c:v>
                </c:pt>
                <c:pt idx="431">
                  <c:v>9.9368669999999995</c:v>
                </c:pt>
                <c:pt idx="432">
                  <c:v>9.8950200000000006</c:v>
                </c:pt>
                <c:pt idx="433">
                  <c:v>9.9922590000000007</c:v>
                </c:pt>
                <c:pt idx="434">
                  <c:v>10.037927</c:v>
                </c:pt>
                <c:pt idx="435">
                  <c:v>9.9891959999999997</c:v>
                </c:pt>
                <c:pt idx="436">
                  <c:v>10.037051</c:v>
                </c:pt>
                <c:pt idx="437">
                  <c:v>10.378334000000001</c:v>
                </c:pt>
                <c:pt idx="438">
                  <c:v>10.499533</c:v>
                </c:pt>
                <c:pt idx="439">
                  <c:v>10.768456</c:v>
                </c:pt>
                <c:pt idx="440">
                  <c:v>10.863083</c:v>
                </c:pt>
                <c:pt idx="441">
                  <c:v>10.908759</c:v>
                </c:pt>
                <c:pt idx="442">
                  <c:v>10.970141999999999</c:v>
                </c:pt>
                <c:pt idx="443">
                  <c:v>10.966893000000001</c:v>
                </c:pt>
                <c:pt idx="444">
                  <c:v>10.985427</c:v>
                </c:pt>
                <c:pt idx="445">
                  <c:v>10.841013</c:v>
                </c:pt>
                <c:pt idx="446">
                  <c:v>10.791055999999999</c:v>
                </c:pt>
                <c:pt idx="447">
                  <c:v>10.678438999999999</c:v>
                </c:pt>
                <c:pt idx="448">
                  <c:v>10.67929</c:v>
                </c:pt>
                <c:pt idx="449">
                  <c:v>10.827006000000001</c:v>
                </c:pt>
                <c:pt idx="450">
                  <c:v>10.684699999999999</c:v>
                </c:pt>
                <c:pt idx="451">
                  <c:v>10.684697999999999</c:v>
                </c:pt>
                <c:pt idx="452">
                  <c:v>10.679919</c:v>
                </c:pt>
                <c:pt idx="453">
                  <c:v>10.832502</c:v>
                </c:pt>
                <c:pt idx="454">
                  <c:v>10.666446000000001</c:v>
                </c:pt>
                <c:pt idx="455">
                  <c:v>10.758760000000001</c:v>
                </c:pt>
                <c:pt idx="456">
                  <c:v>10.683789000000001</c:v>
                </c:pt>
                <c:pt idx="457">
                  <c:v>10.722364000000001</c:v>
                </c:pt>
                <c:pt idx="458">
                  <c:v>10.633075</c:v>
                </c:pt>
                <c:pt idx="459">
                  <c:v>10.645968</c:v>
                </c:pt>
                <c:pt idx="460">
                  <c:v>10.756195999999999</c:v>
                </c:pt>
                <c:pt idx="461">
                  <c:v>10.747515999999999</c:v>
                </c:pt>
                <c:pt idx="462">
                  <c:v>10.768587999999999</c:v>
                </c:pt>
                <c:pt idx="463">
                  <c:v>10.781579000000001</c:v>
                </c:pt>
                <c:pt idx="464">
                  <c:v>10.700358</c:v>
                </c:pt>
                <c:pt idx="465">
                  <c:v>10.810039</c:v>
                </c:pt>
                <c:pt idx="466">
                  <c:v>10.669268000000001</c:v>
                </c:pt>
                <c:pt idx="467">
                  <c:v>10.59764</c:v>
                </c:pt>
                <c:pt idx="468">
                  <c:v>10.220787</c:v>
                </c:pt>
                <c:pt idx="469">
                  <c:v>9.9368339999999993</c:v>
                </c:pt>
                <c:pt idx="470">
                  <c:v>10.035005</c:v>
                </c:pt>
                <c:pt idx="471">
                  <c:v>9.8567049999999998</c:v>
                </c:pt>
                <c:pt idx="472">
                  <c:v>5.6123799999999999</c:v>
                </c:pt>
                <c:pt idx="473">
                  <c:v>7.6920599999999997</c:v>
                </c:pt>
                <c:pt idx="474">
                  <c:v>6.573105</c:v>
                </c:pt>
                <c:pt idx="475">
                  <c:v>6.6674639999999998</c:v>
                </c:pt>
                <c:pt idx="476">
                  <c:v>-1.363022</c:v>
                </c:pt>
                <c:pt idx="477">
                  <c:v>-0.98131400000000002</c:v>
                </c:pt>
                <c:pt idx="478">
                  <c:v>12.393077</c:v>
                </c:pt>
                <c:pt idx="479">
                  <c:v>16.622032999999998</c:v>
                </c:pt>
                <c:pt idx="480">
                  <c:v>19.818037</c:v>
                </c:pt>
                <c:pt idx="481">
                  <c:v>21.432884000000001</c:v>
                </c:pt>
                <c:pt idx="482">
                  <c:v>22.770178999999999</c:v>
                </c:pt>
                <c:pt idx="483">
                  <c:v>23.793012999999998</c:v>
                </c:pt>
                <c:pt idx="484">
                  <c:v>24.229277</c:v>
                </c:pt>
                <c:pt idx="485">
                  <c:v>24.349360999999998</c:v>
                </c:pt>
                <c:pt idx="486">
                  <c:v>24.589941</c:v>
                </c:pt>
                <c:pt idx="487">
                  <c:v>24.709993000000001</c:v>
                </c:pt>
                <c:pt idx="488">
                  <c:v>24.681964000000001</c:v>
                </c:pt>
                <c:pt idx="489">
                  <c:v>25.080133</c:v>
                </c:pt>
                <c:pt idx="490">
                  <c:v>25.855665999999999</c:v>
                </c:pt>
                <c:pt idx="491">
                  <c:v>27.851106000000001</c:v>
                </c:pt>
                <c:pt idx="492">
                  <c:v>31.483245</c:v>
                </c:pt>
                <c:pt idx="493">
                  <c:v>22.698311</c:v>
                </c:pt>
                <c:pt idx="494">
                  <c:v>-2.297561</c:v>
                </c:pt>
                <c:pt idx="495">
                  <c:v>-3.927791</c:v>
                </c:pt>
                <c:pt idx="496">
                  <c:v>-4.1501590000000004</c:v>
                </c:pt>
                <c:pt idx="497">
                  <c:v>-4.214099</c:v>
                </c:pt>
                <c:pt idx="498">
                  <c:v>-4.1481149999999998</c:v>
                </c:pt>
                <c:pt idx="499">
                  <c:v>-3.8995139999999999</c:v>
                </c:pt>
                <c:pt idx="500">
                  <c:v>-3.480105</c:v>
                </c:pt>
                <c:pt idx="501">
                  <c:v>-3.577785</c:v>
                </c:pt>
                <c:pt idx="502">
                  <c:v>-3.676545</c:v>
                </c:pt>
                <c:pt idx="503">
                  <c:v>-3.6493280000000001</c:v>
                </c:pt>
                <c:pt idx="504">
                  <c:v>30.431032999999999</c:v>
                </c:pt>
                <c:pt idx="505">
                  <c:v>25.909343</c:v>
                </c:pt>
                <c:pt idx="506">
                  <c:v>21.267484</c:v>
                </c:pt>
                <c:pt idx="507">
                  <c:v>13.487591999999999</c:v>
                </c:pt>
                <c:pt idx="508">
                  <c:v>13.471456999999999</c:v>
                </c:pt>
                <c:pt idx="509">
                  <c:v>12.399768999999999</c:v>
                </c:pt>
                <c:pt idx="510">
                  <c:v>12.162875</c:v>
                </c:pt>
                <c:pt idx="511">
                  <c:v>12.104628</c:v>
                </c:pt>
                <c:pt idx="512">
                  <c:v>11.983867</c:v>
                </c:pt>
                <c:pt idx="513">
                  <c:v>11.827121999999999</c:v>
                </c:pt>
                <c:pt idx="514">
                  <c:v>11.732614999999999</c:v>
                </c:pt>
                <c:pt idx="515">
                  <c:v>11.837997</c:v>
                </c:pt>
                <c:pt idx="516">
                  <c:v>11.674193000000001</c:v>
                </c:pt>
                <c:pt idx="517">
                  <c:v>11.77805</c:v>
                </c:pt>
                <c:pt idx="518">
                  <c:v>11.603227</c:v>
                </c:pt>
                <c:pt idx="519">
                  <c:v>11.650876</c:v>
                </c:pt>
                <c:pt idx="520">
                  <c:v>11.696021</c:v>
                </c:pt>
                <c:pt idx="521">
                  <c:v>11.6838</c:v>
                </c:pt>
                <c:pt idx="522">
                  <c:v>11.604689</c:v>
                </c:pt>
                <c:pt idx="523">
                  <c:v>11.593771</c:v>
                </c:pt>
                <c:pt idx="524">
                  <c:v>11.606379</c:v>
                </c:pt>
                <c:pt idx="525">
                  <c:v>11.559577000000001</c:v>
                </c:pt>
                <c:pt idx="526">
                  <c:v>11.420023</c:v>
                </c:pt>
                <c:pt idx="527">
                  <c:v>11.549713000000001</c:v>
                </c:pt>
                <c:pt idx="528">
                  <c:v>11.465876</c:v>
                </c:pt>
                <c:pt idx="529">
                  <c:v>11.431755000000001</c:v>
                </c:pt>
                <c:pt idx="530">
                  <c:v>11.411628</c:v>
                </c:pt>
                <c:pt idx="531">
                  <c:v>11.441045000000001</c:v>
                </c:pt>
                <c:pt idx="532">
                  <c:v>11.439654000000001</c:v>
                </c:pt>
                <c:pt idx="533">
                  <c:v>11.329324</c:v>
                </c:pt>
                <c:pt idx="534">
                  <c:v>11.294181999999999</c:v>
                </c:pt>
                <c:pt idx="535">
                  <c:v>11.280116</c:v>
                </c:pt>
                <c:pt idx="536">
                  <c:v>11.159533</c:v>
                </c:pt>
                <c:pt idx="537">
                  <c:v>11.221819</c:v>
                </c:pt>
                <c:pt idx="538">
                  <c:v>11.191433999999999</c:v>
                </c:pt>
                <c:pt idx="539">
                  <c:v>11.15741</c:v>
                </c:pt>
                <c:pt idx="540">
                  <c:v>11.165957000000001</c:v>
                </c:pt>
                <c:pt idx="541">
                  <c:v>11.131468</c:v>
                </c:pt>
                <c:pt idx="542">
                  <c:v>11.041162</c:v>
                </c:pt>
                <c:pt idx="543">
                  <c:v>11.057624000000001</c:v>
                </c:pt>
                <c:pt idx="544">
                  <c:v>11.112971</c:v>
                </c:pt>
                <c:pt idx="545">
                  <c:v>11.012143999999999</c:v>
                </c:pt>
                <c:pt idx="546">
                  <c:v>10.945023000000001</c:v>
                </c:pt>
                <c:pt idx="547">
                  <c:v>10.949586</c:v>
                </c:pt>
                <c:pt idx="548">
                  <c:v>10.930955000000001</c:v>
                </c:pt>
                <c:pt idx="549">
                  <c:v>10.903945</c:v>
                </c:pt>
                <c:pt idx="550">
                  <c:v>10.834244</c:v>
                </c:pt>
                <c:pt idx="551">
                  <c:v>10.704423</c:v>
                </c:pt>
                <c:pt idx="552">
                  <c:v>10.688742</c:v>
                </c:pt>
                <c:pt idx="553">
                  <c:v>10.758715</c:v>
                </c:pt>
                <c:pt idx="554">
                  <c:v>10.711091</c:v>
                </c:pt>
                <c:pt idx="555">
                  <c:v>10.668787</c:v>
                </c:pt>
                <c:pt idx="556">
                  <c:v>10.665658000000001</c:v>
                </c:pt>
                <c:pt idx="557">
                  <c:v>10.675325000000001</c:v>
                </c:pt>
                <c:pt idx="558">
                  <c:v>10.628145999999999</c:v>
                </c:pt>
                <c:pt idx="559">
                  <c:v>10.489860999999999</c:v>
                </c:pt>
                <c:pt idx="560">
                  <c:v>10.652574</c:v>
                </c:pt>
                <c:pt idx="561">
                  <c:v>10.629804999999999</c:v>
                </c:pt>
                <c:pt idx="562">
                  <c:v>10.522968000000001</c:v>
                </c:pt>
                <c:pt idx="563">
                  <c:v>10.494116999999999</c:v>
                </c:pt>
                <c:pt idx="564">
                  <c:v>10.510069</c:v>
                </c:pt>
                <c:pt idx="565">
                  <c:v>10.50447</c:v>
                </c:pt>
                <c:pt idx="566">
                  <c:v>10.494649000000001</c:v>
                </c:pt>
                <c:pt idx="567">
                  <c:v>10.454370000000001</c:v>
                </c:pt>
                <c:pt idx="568">
                  <c:v>10.472922000000001</c:v>
                </c:pt>
                <c:pt idx="569">
                  <c:v>10.296875</c:v>
                </c:pt>
                <c:pt idx="570">
                  <c:v>10.393083000000001</c:v>
                </c:pt>
                <c:pt idx="571">
                  <c:v>10.365106000000001</c:v>
                </c:pt>
                <c:pt idx="572">
                  <c:v>10.295553999999999</c:v>
                </c:pt>
                <c:pt idx="573">
                  <c:v>10.388146000000001</c:v>
                </c:pt>
                <c:pt idx="574">
                  <c:v>10.363435000000001</c:v>
                </c:pt>
                <c:pt idx="575">
                  <c:v>10.298752</c:v>
                </c:pt>
                <c:pt idx="576">
                  <c:v>10.294487999999999</c:v>
                </c:pt>
                <c:pt idx="577">
                  <c:v>10.309229999999999</c:v>
                </c:pt>
                <c:pt idx="578">
                  <c:v>10.088613</c:v>
                </c:pt>
                <c:pt idx="579">
                  <c:v>10.121484000000001</c:v>
                </c:pt>
                <c:pt idx="580">
                  <c:v>6.5896039999999996</c:v>
                </c:pt>
                <c:pt idx="581">
                  <c:v>13.910807</c:v>
                </c:pt>
                <c:pt idx="582">
                  <c:v>11.310521</c:v>
                </c:pt>
                <c:pt idx="583">
                  <c:v>11.064235</c:v>
                </c:pt>
                <c:pt idx="584">
                  <c:v>10.848798</c:v>
                </c:pt>
                <c:pt idx="585">
                  <c:v>10.902532000000001</c:v>
                </c:pt>
                <c:pt idx="586">
                  <c:v>10.731854999999999</c:v>
                </c:pt>
                <c:pt idx="587">
                  <c:v>10.777713</c:v>
                </c:pt>
                <c:pt idx="588">
                  <c:v>10.640556</c:v>
                </c:pt>
                <c:pt idx="589">
                  <c:v>10.553858999999999</c:v>
                </c:pt>
                <c:pt idx="590">
                  <c:v>7.0021240000000002</c:v>
                </c:pt>
                <c:pt idx="591">
                  <c:v>14.044786999999999</c:v>
                </c:pt>
                <c:pt idx="592">
                  <c:v>11.545092</c:v>
                </c:pt>
                <c:pt idx="593">
                  <c:v>11.052655</c:v>
                </c:pt>
                <c:pt idx="594">
                  <c:v>10.935093999999999</c:v>
                </c:pt>
                <c:pt idx="595">
                  <c:v>10.980537</c:v>
                </c:pt>
                <c:pt idx="596">
                  <c:v>10.839744</c:v>
                </c:pt>
                <c:pt idx="597">
                  <c:v>10.858528</c:v>
                </c:pt>
                <c:pt idx="598">
                  <c:v>10.858077</c:v>
                </c:pt>
                <c:pt idx="599">
                  <c:v>10.740137000000001</c:v>
                </c:pt>
                <c:pt idx="600">
                  <c:v>7.3076800000000004</c:v>
                </c:pt>
                <c:pt idx="601">
                  <c:v>14.099472</c:v>
                </c:pt>
                <c:pt idx="602">
                  <c:v>11.499342</c:v>
                </c:pt>
                <c:pt idx="603">
                  <c:v>11.228429</c:v>
                </c:pt>
                <c:pt idx="604">
                  <c:v>11.066350999999999</c:v>
                </c:pt>
                <c:pt idx="605">
                  <c:v>11.013655</c:v>
                </c:pt>
                <c:pt idx="606">
                  <c:v>10.998854</c:v>
                </c:pt>
                <c:pt idx="607">
                  <c:v>10.922138</c:v>
                </c:pt>
                <c:pt idx="608">
                  <c:v>10.90869</c:v>
                </c:pt>
                <c:pt idx="609">
                  <c:v>10.867805000000001</c:v>
                </c:pt>
                <c:pt idx="610">
                  <c:v>7.5676629999999996</c:v>
                </c:pt>
                <c:pt idx="611">
                  <c:v>14.065037</c:v>
                </c:pt>
                <c:pt idx="612">
                  <c:v>11.498310999999999</c:v>
                </c:pt>
                <c:pt idx="613">
                  <c:v>11.108281</c:v>
                </c:pt>
                <c:pt idx="614">
                  <c:v>11.054931</c:v>
                </c:pt>
                <c:pt idx="615">
                  <c:v>10.99493</c:v>
                </c:pt>
                <c:pt idx="616">
                  <c:v>10.965944</c:v>
                </c:pt>
                <c:pt idx="617">
                  <c:v>11.036953</c:v>
                </c:pt>
                <c:pt idx="618">
                  <c:v>10.912485</c:v>
                </c:pt>
                <c:pt idx="619">
                  <c:v>10.933832000000001</c:v>
                </c:pt>
                <c:pt idx="620">
                  <c:v>7.7224019999999998</c:v>
                </c:pt>
                <c:pt idx="621">
                  <c:v>13.905246</c:v>
                </c:pt>
                <c:pt idx="622">
                  <c:v>11.509264999999999</c:v>
                </c:pt>
                <c:pt idx="623">
                  <c:v>11.420278</c:v>
                </c:pt>
                <c:pt idx="624">
                  <c:v>11.19239</c:v>
                </c:pt>
                <c:pt idx="625">
                  <c:v>11.172226</c:v>
                </c:pt>
                <c:pt idx="626">
                  <c:v>11.099550000000001</c:v>
                </c:pt>
                <c:pt idx="627">
                  <c:v>11.037219</c:v>
                </c:pt>
                <c:pt idx="628">
                  <c:v>11.114908</c:v>
                </c:pt>
                <c:pt idx="629">
                  <c:v>11.019456</c:v>
                </c:pt>
                <c:pt idx="630">
                  <c:v>7.960788</c:v>
                </c:pt>
                <c:pt idx="631">
                  <c:v>13.728298000000001</c:v>
                </c:pt>
                <c:pt idx="632">
                  <c:v>11.554157999999999</c:v>
                </c:pt>
                <c:pt idx="633">
                  <c:v>11.419283</c:v>
                </c:pt>
                <c:pt idx="634">
                  <c:v>11.276408</c:v>
                </c:pt>
                <c:pt idx="635">
                  <c:v>11.259473</c:v>
                </c:pt>
                <c:pt idx="636">
                  <c:v>11.187635999999999</c:v>
                </c:pt>
                <c:pt idx="637">
                  <c:v>11.220506</c:v>
                </c:pt>
                <c:pt idx="638">
                  <c:v>11.135315</c:v>
                </c:pt>
                <c:pt idx="639">
                  <c:v>10.961233999999999</c:v>
                </c:pt>
                <c:pt idx="640">
                  <c:v>8.3438289999999995</c:v>
                </c:pt>
                <c:pt idx="641">
                  <c:v>13.056082999999999</c:v>
                </c:pt>
                <c:pt idx="642">
                  <c:v>11.508426999999999</c:v>
                </c:pt>
                <c:pt idx="643">
                  <c:v>11.385215000000001</c:v>
                </c:pt>
                <c:pt idx="644">
                  <c:v>11.218871999999999</c:v>
                </c:pt>
                <c:pt idx="645">
                  <c:v>11.256769999999999</c:v>
                </c:pt>
                <c:pt idx="646">
                  <c:v>11.127872</c:v>
                </c:pt>
                <c:pt idx="647">
                  <c:v>11.159995</c:v>
                </c:pt>
                <c:pt idx="648">
                  <c:v>11.162153</c:v>
                </c:pt>
                <c:pt idx="649">
                  <c:v>11.1044</c:v>
                </c:pt>
                <c:pt idx="650">
                  <c:v>8.5863289999999992</c:v>
                </c:pt>
                <c:pt idx="651">
                  <c:v>12.793241999999999</c:v>
                </c:pt>
                <c:pt idx="652">
                  <c:v>11.626519999999999</c:v>
                </c:pt>
                <c:pt idx="653">
                  <c:v>11.427628</c:v>
                </c:pt>
                <c:pt idx="654">
                  <c:v>11.422642</c:v>
                </c:pt>
                <c:pt idx="655">
                  <c:v>11.276907</c:v>
                </c:pt>
                <c:pt idx="656">
                  <c:v>11.177453</c:v>
                </c:pt>
                <c:pt idx="657">
                  <c:v>11.172302</c:v>
                </c:pt>
                <c:pt idx="658">
                  <c:v>11.144879</c:v>
                </c:pt>
                <c:pt idx="659">
                  <c:v>11.06612</c:v>
                </c:pt>
                <c:pt idx="660">
                  <c:v>8.6288920000000005</c:v>
                </c:pt>
                <c:pt idx="661">
                  <c:v>12.387098</c:v>
                </c:pt>
                <c:pt idx="662">
                  <c:v>11.633449000000001</c:v>
                </c:pt>
                <c:pt idx="663">
                  <c:v>11.382016999999999</c:v>
                </c:pt>
                <c:pt idx="664">
                  <c:v>11.223098999999999</c:v>
                </c:pt>
                <c:pt idx="665">
                  <c:v>11.386554</c:v>
                </c:pt>
                <c:pt idx="666">
                  <c:v>11.214699</c:v>
                </c:pt>
                <c:pt idx="667">
                  <c:v>11.151906</c:v>
                </c:pt>
                <c:pt idx="668">
                  <c:v>11.112762</c:v>
                </c:pt>
                <c:pt idx="669">
                  <c:v>11.088850000000001</c:v>
                </c:pt>
                <c:pt idx="670">
                  <c:v>8.7629280000000005</c:v>
                </c:pt>
                <c:pt idx="671">
                  <c:v>12.280506000000001</c:v>
                </c:pt>
                <c:pt idx="672">
                  <c:v>11.547022999999999</c:v>
                </c:pt>
                <c:pt idx="673">
                  <c:v>11.378747000000001</c:v>
                </c:pt>
                <c:pt idx="674">
                  <c:v>11.260305000000001</c:v>
                </c:pt>
                <c:pt idx="675">
                  <c:v>11.142887</c:v>
                </c:pt>
                <c:pt idx="676">
                  <c:v>11.259029999999999</c:v>
                </c:pt>
                <c:pt idx="677">
                  <c:v>11.17329</c:v>
                </c:pt>
                <c:pt idx="678">
                  <c:v>11.003987</c:v>
                </c:pt>
                <c:pt idx="679">
                  <c:v>10.927837999999999</c:v>
                </c:pt>
                <c:pt idx="680">
                  <c:v>8.8177640000000004</c:v>
                </c:pt>
                <c:pt idx="681">
                  <c:v>12.065362</c:v>
                </c:pt>
                <c:pt idx="682">
                  <c:v>11.543810000000001</c:v>
                </c:pt>
                <c:pt idx="683">
                  <c:v>11.339059000000001</c:v>
                </c:pt>
                <c:pt idx="684">
                  <c:v>11.221897999999999</c:v>
                </c:pt>
                <c:pt idx="685">
                  <c:v>11.199862</c:v>
                </c:pt>
                <c:pt idx="686">
                  <c:v>11.13161</c:v>
                </c:pt>
                <c:pt idx="687">
                  <c:v>11.099634999999999</c:v>
                </c:pt>
                <c:pt idx="688">
                  <c:v>11.104134</c:v>
                </c:pt>
                <c:pt idx="689">
                  <c:v>11.029267000000001</c:v>
                </c:pt>
                <c:pt idx="690">
                  <c:v>8.9221920000000008</c:v>
                </c:pt>
                <c:pt idx="691">
                  <c:v>12.133208</c:v>
                </c:pt>
                <c:pt idx="692">
                  <c:v>11.590452000000001</c:v>
                </c:pt>
                <c:pt idx="693">
                  <c:v>11.381836</c:v>
                </c:pt>
                <c:pt idx="694">
                  <c:v>11.276833999999999</c:v>
                </c:pt>
                <c:pt idx="695">
                  <c:v>11.166736</c:v>
                </c:pt>
                <c:pt idx="696">
                  <c:v>11.167507000000001</c:v>
                </c:pt>
                <c:pt idx="697">
                  <c:v>11.063352999999999</c:v>
                </c:pt>
                <c:pt idx="698">
                  <c:v>11.046548</c:v>
                </c:pt>
                <c:pt idx="699">
                  <c:v>11.030863</c:v>
                </c:pt>
                <c:pt idx="700">
                  <c:v>9.0987399999999994</c:v>
                </c:pt>
                <c:pt idx="701">
                  <c:v>12.138066999999999</c:v>
                </c:pt>
                <c:pt idx="702">
                  <c:v>11.620884</c:v>
                </c:pt>
                <c:pt idx="703">
                  <c:v>11.434888000000001</c:v>
                </c:pt>
                <c:pt idx="704">
                  <c:v>11.308301999999999</c:v>
                </c:pt>
                <c:pt idx="705">
                  <c:v>11.200906</c:v>
                </c:pt>
                <c:pt idx="706">
                  <c:v>11.169943</c:v>
                </c:pt>
                <c:pt idx="707">
                  <c:v>11.101068</c:v>
                </c:pt>
                <c:pt idx="708">
                  <c:v>11.080416</c:v>
                </c:pt>
                <c:pt idx="709">
                  <c:v>11.097673</c:v>
                </c:pt>
                <c:pt idx="710">
                  <c:v>9.2103610000000007</c:v>
                </c:pt>
                <c:pt idx="711">
                  <c:v>12.110265999999999</c:v>
                </c:pt>
                <c:pt idx="712">
                  <c:v>11.754543</c:v>
                </c:pt>
                <c:pt idx="713">
                  <c:v>11.498574</c:v>
                </c:pt>
                <c:pt idx="714">
                  <c:v>11.376801</c:v>
                </c:pt>
                <c:pt idx="715">
                  <c:v>11.291478</c:v>
                </c:pt>
                <c:pt idx="716">
                  <c:v>11.248805000000001</c:v>
                </c:pt>
                <c:pt idx="717">
                  <c:v>11.252114000000001</c:v>
                </c:pt>
                <c:pt idx="718">
                  <c:v>11.197509</c:v>
                </c:pt>
                <c:pt idx="719">
                  <c:v>11.094035</c:v>
                </c:pt>
                <c:pt idx="720">
                  <c:v>9.4415759999999995</c:v>
                </c:pt>
                <c:pt idx="721">
                  <c:v>11.973838000000001</c:v>
                </c:pt>
                <c:pt idx="722">
                  <c:v>11.661692</c:v>
                </c:pt>
                <c:pt idx="723">
                  <c:v>11.428672000000001</c:v>
                </c:pt>
                <c:pt idx="724">
                  <c:v>11.342060999999999</c:v>
                </c:pt>
                <c:pt idx="725">
                  <c:v>11.321391</c:v>
                </c:pt>
                <c:pt idx="726">
                  <c:v>11.205337</c:v>
                </c:pt>
                <c:pt idx="727">
                  <c:v>11.102062</c:v>
                </c:pt>
                <c:pt idx="728">
                  <c:v>10.969166</c:v>
                </c:pt>
                <c:pt idx="729">
                  <c:v>11.019199</c:v>
                </c:pt>
                <c:pt idx="730">
                  <c:v>9.3381109999999996</c:v>
                </c:pt>
                <c:pt idx="731">
                  <c:v>11.715692000000001</c:v>
                </c:pt>
                <c:pt idx="732">
                  <c:v>11.503729</c:v>
                </c:pt>
                <c:pt idx="733">
                  <c:v>11.375501</c:v>
                </c:pt>
                <c:pt idx="734">
                  <c:v>11.262649</c:v>
                </c:pt>
                <c:pt idx="735">
                  <c:v>11.097775</c:v>
                </c:pt>
                <c:pt idx="736">
                  <c:v>11.115617</c:v>
                </c:pt>
                <c:pt idx="737">
                  <c:v>10.971662</c:v>
                </c:pt>
                <c:pt idx="738">
                  <c:v>11.030524</c:v>
                </c:pt>
                <c:pt idx="739">
                  <c:v>10.980371999999999</c:v>
                </c:pt>
                <c:pt idx="740">
                  <c:v>9.3950589999999998</c:v>
                </c:pt>
                <c:pt idx="741">
                  <c:v>11.784763</c:v>
                </c:pt>
                <c:pt idx="742">
                  <c:v>11.653757000000001</c:v>
                </c:pt>
                <c:pt idx="743">
                  <c:v>11.416422000000001</c:v>
                </c:pt>
                <c:pt idx="744">
                  <c:v>11.320209999999999</c:v>
                </c:pt>
                <c:pt idx="745">
                  <c:v>11.20722</c:v>
                </c:pt>
                <c:pt idx="746">
                  <c:v>11.130020999999999</c:v>
                </c:pt>
                <c:pt idx="747">
                  <c:v>11.136518000000001</c:v>
                </c:pt>
                <c:pt idx="748">
                  <c:v>11.029444</c:v>
                </c:pt>
                <c:pt idx="749">
                  <c:v>11.002789999999999</c:v>
                </c:pt>
                <c:pt idx="750">
                  <c:v>9.6386509999999994</c:v>
                </c:pt>
                <c:pt idx="751">
                  <c:v>11.689266</c:v>
                </c:pt>
                <c:pt idx="752">
                  <c:v>11.610037999999999</c:v>
                </c:pt>
                <c:pt idx="753">
                  <c:v>11.461167</c:v>
                </c:pt>
                <c:pt idx="754">
                  <c:v>11.290058999999999</c:v>
                </c:pt>
                <c:pt idx="755">
                  <c:v>11.279211999999999</c:v>
                </c:pt>
                <c:pt idx="756">
                  <c:v>11.247294</c:v>
                </c:pt>
                <c:pt idx="757">
                  <c:v>11.167381000000001</c:v>
                </c:pt>
                <c:pt idx="758">
                  <c:v>11.135477</c:v>
                </c:pt>
                <c:pt idx="759">
                  <c:v>11.178502999999999</c:v>
                </c:pt>
                <c:pt idx="760">
                  <c:v>9.8688509999999994</c:v>
                </c:pt>
                <c:pt idx="761">
                  <c:v>11.709764</c:v>
                </c:pt>
                <c:pt idx="762">
                  <c:v>11.596603</c:v>
                </c:pt>
                <c:pt idx="763">
                  <c:v>11.402336999999999</c:v>
                </c:pt>
                <c:pt idx="764">
                  <c:v>11.343793</c:v>
                </c:pt>
                <c:pt idx="765">
                  <c:v>11.20487</c:v>
                </c:pt>
                <c:pt idx="766">
                  <c:v>11.177258</c:v>
                </c:pt>
                <c:pt idx="767">
                  <c:v>11.118368</c:v>
                </c:pt>
                <c:pt idx="768">
                  <c:v>11.163088999999999</c:v>
                </c:pt>
                <c:pt idx="769">
                  <c:v>11.087043</c:v>
                </c:pt>
                <c:pt idx="770">
                  <c:v>9.9391510000000007</c:v>
                </c:pt>
                <c:pt idx="771">
                  <c:v>11.552155000000001</c:v>
                </c:pt>
                <c:pt idx="772">
                  <c:v>11.578697</c:v>
                </c:pt>
                <c:pt idx="773">
                  <c:v>11.338696000000001</c:v>
                </c:pt>
                <c:pt idx="774">
                  <c:v>11.288947</c:v>
                </c:pt>
                <c:pt idx="775">
                  <c:v>11.216779000000001</c:v>
                </c:pt>
                <c:pt idx="776">
                  <c:v>11.230774</c:v>
                </c:pt>
                <c:pt idx="777">
                  <c:v>11.191053</c:v>
                </c:pt>
                <c:pt idx="778">
                  <c:v>11.229956</c:v>
                </c:pt>
                <c:pt idx="779">
                  <c:v>11.174956</c:v>
                </c:pt>
                <c:pt idx="780">
                  <c:v>10.122885</c:v>
                </c:pt>
                <c:pt idx="781">
                  <c:v>11.60539</c:v>
                </c:pt>
                <c:pt idx="782">
                  <c:v>11.750515</c:v>
                </c:pt>
                <c:pt idx="783">
                  <c:v>11.526736</c:v>
                </c:pt>
                <c:pt idx="784">
                  <c:v>11.41295</c:v>
                </c:pt>
                <c:pt idx="785">
                  <c:v>11.436449</c:v>
                </c:pt>
                <c:pt idx="786">
                  <c:v>11.275888</c:v>
                </c:pt>
                <c:pt idx="787">
                  <c:v>11.415236</c:v>
                </c:pt>
                <c:pt idx="788">
                  <c:v>11.350205000000001</c:v>
                </c:pt>
                <c:pt idx="789">
                  <c:v>11.379644000000001</c:v>
                </c:pt>
                <c:pt idx="790">
                  <c:v>10.300611999999999</c:v>
                </c:pt>
                <c:pt idx="791">
                  <c:v>11.565633</c:v>
                </c:pt>
                <c:pt idx="792">
                  <c:v>11.561268999999999</c:v>
                </c:pt>
                <c:pt idx="793">
                  <c:v>11.406192000000001</c:v>
                </c:pt>
                <c:pt idx="794">
                  <c:v>11.196609</c:v>
                </c:pt>
                <c:pt idx="795">
                  <c:v>11.024535</c:v>
                </c:pt>
                <c:pt idx="796">
                  <c:v>10.971114999999999</c:v>
                </c:pt>
                <c:pt idx="797">
                  <c:v>10.817824</c:v>
                </c:pt>
                <c:pt idx="798">
                  <c:v>10.559998999999999</c:v>
                </c:pt>
                <c:pt idx="799">
                  <c:v>10.345511999999999</c:v>
                </c:pt>
                <c:pt idx="800">
                  <c:v>9.3460529999999995</c:v>
                </c:pt>
                <c:pt idx="801">
                  <c:v>10.904636999999999</c:v>
                </c:pt>
                <c:pt idx="802">
                  <c:v>11.250373</c:v>
                </c:pt>
                <c:pt idx="803">
                  <c:v>11.210407</c:v>
                </c:pt>
                <c:pt idx="804">
                  <c:v>10.752744</c:v>
                </c:pt>
                <c:pt idx="805">
                  <c:v>10.612057</c:v>
                </c:pt>
                <c:pt idx="806">
                  <c:v>10.519308000000001</c:v>
                </c:pt>
                <c:pt idx="807">
                  <c:v>10.507137999999999</c:v>
                </c:pt>
                <c:pt idx="808">
                  <c:v>10.538800999999999</c:v>
                </c:pt>
                <c:pt idx="809">
                  <c:v>10.457767</c:v>
                </c:pt>
                <c:pt idx="810">
                  <c:v>9.5857559999999999</c:v>
                </c:pt>
                <c:pt idx="811">
                  <c:v>10.904391</c:v>
                </c:pt>
                <c:pt idx="812">
                  <c:v>11.113704</c:v>
                </c:pt>
                <c:pt idx="813">
                  <c:v>11.002249000000001</c:v>
                </c:pt>
                <c:pt idx="814">
                  <c:v>10.810788000000001</c:v>
                </c:pt>
                <c:pt idx="815">
                  <c:v>10.734142</c:v>
                </c:pt>
                <c:pt idx="816">
                  <c:v>10.666131</c:v>
                </c:pt>
                <c:pt idx="817">
                  <c:v>10.570569000000001</c:v>
                </c:pt>
                <c:pt idx="818">
                  <c:v>10.638144</c:v>
                </c:pt>
                <c:pt idx="819">
                  <c:v>10.538731</c:v>
                </c:pt>
                <c:pt idx="820">
                  <c:v>9.8245880000000003</c:v>
                </c:pt>
                <c:pt idx="821">
                  <c:v>11.101008</c:v>
                </c:pt>
                <c:pt idx="822">
                  <c:v>11.550579000000001</c:v>
                </c:pt>
                <c:pt idx="823">
                  <c:v>11.331092999999999</c:v>
                </c:pt>
                <c:pt idx="824">
                  <c:v>11.157579999999999</c:v>
                </c:pt>
                <c:pt idx="825">
                  <c:v>10.916497</c:v>
                </c:pt>
                <c:pt idx="826">
                  <c:v>10.867418000000001</c:v>
                </c:pt>
                <c:pt idx="827">
                  <c:v>10.765469</c:v>
                </c:pt>
                <c:pt idx="828">
                  <c:v>10.762233</c:v>
                </c:pt>
                <c:pt idx="829">
                  <c:v>10.69345</c:v>
                </c:pt>
                <c:pt idx="830">
                  <c:v>9.9783159999999995</c:v>
                </c:pt>
                <c:pt idx="831">
                  <c:v>11.17624</c:v>
                </c:pt>
                <c:pt idx="832">
                  <c:v>11.579052000000001</c:v>
                </c:pt>
                <c:pt idx="833">
                  <c:v>11.584377999999999</c:v>
                </c:pt>
                <c:pt idx="834">
                  <c:v>11.368741999999999</c:v>
                </c:pt>
                <c:pt idx="835">
                  <c:v>11.236692</c:v>
                </c:pt>
                <c:pt idx="836">
                  <c:v>11.121146</c:v>
                </c:pt>
                <c:pt idx="837">
                  <c:v>11.160226</c:v>
                </c:pt>
                <c:pt idx="838">
                  <c:v>11.097469</c:v>
                </c:pt>
                <c:pt idx="839">
                  <c:v>10.894171</c:v>
                </c:pt>
                <c:pt idx="840">
                  <c:v>10.306248</c:v>
                </c:pt>
                <c:pt idx="841">
                  <c:v>11.283720000000001</c:v>
                </c:pt>
                <c:pt idx="842">
                  <c:v>11.891313</c:v>
                </c:pt>
                <c:pt idx="843">
                  <c:v>11.715565</c:v>
                </c:pt>
                <c:pt idx="844">
                  <c:v>11.667567</c:v>
                </c:pt>
                <c:pt idx="845">
                  <c:v>11.634556999999999</c:v>
                </c:pt>
                <c:pt idx="846">
                  <c:v>11.493956000000001</c:v>
                </c:pt>
                <c:pt idx="847">
                  <c:v>11.305432</c:v>
                </c:pt>
                <c:pt idx="848">
                  <c:v>11.369434999999999</c:v>
                </c:pt>
                <c:pt idx="849">
                  <c:v>11.317603999999999</c:v>
                </c:pt>
                <c:pt idx="850">
                  <c:v>10.652392000000001</c:v>
                </c:pt>
                <c:pt idx="851">
                  <c:v>11.424246999999999</c:v>
                </c:pt>
                <c:pt idx="852">
                  <c:v>12.026624999999999</c:v>
                </c:pt>
                <c:pt idx="853">
                  <c:v>12.198188999999999</c:v>
                </c:pt>
                <c:pt idx="854">
                  <c:v>12.128674999999999</c:v>
                </c:pt>
                <c:pt idx="855">
                  <c:v>11.999193999999999</c:v>
                </c:pt>
                <c:pt idx="856">
                  <c:v>11.753736999999999</c:v>
                </c:pt>
                <c:pt idx="857">
                  <c:v>11.789187</c:v>
                </c:pt>
                <c:pt idx="858">
                  <c:v>11.605461999999999</c:v>
                </c:pt>
                <c:pt idx="859">
                  <c:v>11.542286000000001</c:v>
                </c:pt>
                <c:pt idx="860">
                  <c:v>11.07516</c:v>
                </c:pt>
                <c:pt idx="861">
                  <c:v>11.621127</c:v>
                </c:pt>
                <c:pt idx="862">
                  <c:v>12.179012</c:v>
                </c:pt>
                <c:pt idx="863">
                  <c:v>12.072945000000001</c:v>
                </c:pt>
                <c:pt idx="864">
                  <c:v>11.985495999999999</c:v>
                </c:pt>
                <c:pt idx="865">
                  <c:v>11.803877</c:v>
                </c:pt>
                <c:pt idx="866">
                  <c:v>11.886277</c:v>
                </c:pt>
                <c:pt idx="867">
                  <c:v>11.849857</c:v>
                </c:pt>
                <c:pt idx="868">
                  <c:v>11.870227</c:v>
                </c:pt>
                <c:pt idx="869">
                  <c:v>11.883428</c:v>
                </c:pt>
                <c:pt idx="870">
                  <c:v>11.47734</c:v>
                </c:pt>
                <c:pt idx="871">
                  <c:v>11.914975</c:v>
                </c:pt>
                <c:pt idx="872">
                  <c:v>12.481748</c:v>
                </c:pt>
                <c:pt idx="873">
                  <c:v>12.249743</c:v>
                </c:pt>
                <c:pt idx="874">
                  <c:v>12.212807</c:v>
                </c:pt>
                <c:pt idx="875">
                  <c:v>12.135059999999999</c:v>
                </c:pt>
                <c:pt idx="876">
                  <c:v>12.092962999999999</c:v>
                </c:pt>
                <c:pt idx="877">
                  <c:v>12.072623999999999</c:v>
                </c:pt>
                <c:pt idx="878">
                  <c:v>12.029517</c:v>
                </c:pt>
                <c:pt idx="879">
                  <c:v>12.025710999999999</c:v>
                </c:pt>
                <c:pt idx="880">
                  <c:v>11.594785999999999</c:v>
                </c:pt>
                <c:pt idx="881">
                  <c:v>11.897258000000001</c:v>
                </c:pt>
                <c:pt idx="882">
                  <c:v>12.380865</c:v>
                </c:pt>
                <c:pt idx="883">
                  <c:v>12.258796</c:v>
                </c:pt>
                <c:pt idx="884">
                  <c:v>11.999166000000001</c:v>
                </c:pt>
                <c:pt idx="885">
                  <c:v>12.123685999999999</c:v>
                </c:pt>
                <c:pt idx="886">
                  <c:v>12.021082</c:v>
                </c:pt>
                <c:pt idx="887">
                  <c:v>12.045107</c:v>
                </c:pt>
                <c:pt idx="888">
                  <c:v>12.093975</c:v>
                </c:pt>
                <c:pt idx="889">
                  <c:v>12.016451</c:v>
                </c:pt>
                <c:pt idx="890">
                  <c:v>11.616381000000001</c:v>
                </c:pt>
                <c:pt idx="891">
                  <c:v>11.759195999999999</c:v>
                </c:pt>
                <c:pt idx="892">
                  <c:v>12.293777</c:v>
                </c:pt>
                <c:pt idx="893">
                  <c:v>12.035257</c:v>
                </c:pt>
                <c:pt idx="894">
                  <c:v>11.852333</c:v>
                </c:pt>
                <c:pt idx="895">
                  <c:v>11.775981</c:v>
                </c:pt>
                <c:pt idx="896">
                  <c:v>11.83203</c:v>
                </c:pt>
                <c:pt idx="897">
                  <c:v>11.820341000000001</c:v>
                </c:pt>
                <c:pt idx="898">
                  <c:v>11.850648</c:v>
                </c:pt>
                <c:pt idx="899">
                  <c:v>11.914607999999999</c:v>
                </c:pt>
                <c:pt idx="900">
                  <c:v>11.732336999999999</c:v>
                </c:pt>
                <c:pt idx="901">
                  <c:v>11.727433</c:v>
                </c:pt>
                <c:pt idx="902">
                  <c:v>12.241401</c:v>
                </c:pt>
                <c:pt idx="903">
                  <c:v>12.021587999999999</c:v>
                </c:pt>
                <c:pt idx="904">
                  <c:v>11.989998999999999</c:v>
                </c:pt>
                <c:pt idx="905">
                  <c:v>11.881917</c:v>
                </c:pt>
                <c:pt idx="906">
                  <c:v>11.765641</c:v>
                </c:pt>
                <c:pt idx="907">
                  <c:v>11.689223</c:v>
                </c:pt>
                <c:pt idx="908">
                  <c:v>11.687061</c:v>
                </c:pt>
                <c:pt idx="909">
                  <c:v>11.697879</c:v>
                </c:pt>
                <c:pt idx="910">
                  <c:v>11.528943</c:v>
                </c:pt>
                <c:pt idx="911">
                  <c:v>11.750355000000001</c:v>
                </c:pt>
                <c:pt idx="912">
                  <c:v>12.265029999999999</c:v>
                </c:pt>
                <c:pt idx="913">
                  <c:v>11.986545</c:v>
                </c:pt>
                <c:pt idx="914">
                  <c:v>11.872446</c:v>
                </c:pt>
                <c:pt idx="915">
                  <c:v>11.764779000000001</c:v>
                </c:pt>
                <c:pt idx="916">
                  <c:v>11.752110999999999</c:v>
                </c:pt>
                <c:pt idx="917">
                  <c:v>11.705973999999999</c:v>
                </c:pt>
                <c:pt idx="918">
                  <c:v>11.617578</c:v>
                </c:pt>
                <c:pt idx="919">
                  <c:v>11.538762999999999</c:v>
                </c:pt>
                <c:pt idx="920">
                  <c:v>11.323499</c:v>
                </c:pt>
                <c:pt idx="921">
                  <c:v>11.464732</c:v>
                </c:pt>
                <c:pt idx="922">
                  <c:v>12.494624</c:v>
                </c:pt>
                <c:pt idx="923">
                  <c:v>12.726065</c:v>
                </c:pt>
                <c:pt idx="924">
                  <c:v>12.390279</c:v>
                </c:pt>
                <c:pt idx="925">
                  <c:v>12.144766000000001</c:v>
                </c:pt>
                <c:pt idx="926">
                  <c:v>11.999839</c:v>
                </c:pt>
                <c:pt idx="927">
                  <c:v>11.739167</c:v>
                </c:pt>
                <c:pt idx="928">
                  <c:v>11.716725</c:v>
                </c:pt>
                <c:pt idx="929">
                  <c:v>11.733387</c:v>
                </c:pt>
                <c:pt idx="930">
                  <c:v>11.439615</c:v>
                </c:pt>
                <c:pt idx="931">
                  <c:v>11.595402</c:v>
                </c:pt>
                <c:pt idx="932">
                  <c:v>12.343254</c:v>
                </c:pt>
                <c:pt idx="933">
                  <c:v>12.231313</c:v>
                </c:pt>
                <c:pt idx="934">
                  <c:v>12.123179</c:v>
                </c:pt>
                <c:pt idx="935">
                  <c:v>12.040513000000001</c:v>
                </c:pt>
                <c:pt idx="936">
                  <c:v>11.980575999999999</c:v>
                </c:pt>
                <c:pt idx="937">
                  <c:v>11.854915999999999</c:v>
                </c:pt>
                <c:pt idx="938">
                  <c:v>11.834265</c:v>
                </c:pt>
                <c:pt idx="939">
                  <c:v>11.703502</c:v>
                </c:pt>
                <c:pt idx="940">
                  <c:v>11.542180999999999</c:v>
                </c:pt>
                <c:pt idx="941">
                  <c:v>11.44223</c:v>
                </c:pt>
                <c:pt idx="942">
                  <c:v>12.330799000000001</c:v>
                </c:pt>
                <c:pt idx="943">
                  <c:v>12.322176000000001</c:v>
                </c:pt>
                <c:pt idx="944">
                  <c:v>12.205883999999999</c:v>
                </c:pt>
                <c:pt idx="945">
                  <c:v>12.131083</c:v>
                </c:pt>
                <c:pt idx="946">
                  <c:v>12.041643000000001</c:v>
                </c:pt>
                <c:pt idx="947">
                  <c:v>12.013952</c:v>
                </c:pt>
                <c:pt idx="948">
                  <c:v>11.943536</c:v>
                </c:pt>
                <c:pt idx="949">
                  <c:v>11.906273000000001</c:v>
                </c:pt>
                <c:pt idx="950">
                  <c:v>11.732628</c:v>
                </c:pt>
                <c:pt idx="951">
                  <c:v>11.62378</c:v>
                </c:pt>
                <c:pt idx="952">
                  <c:v>12.414116999999999</c:v>
                </c:pt>
                <c:pt idx="953">
                  <c:v>12.389611</c:v>
                </c:pt>
                <c:pt idx="954">
                  <c:v>12.511263</c:v>
                </c:pt>
                <c:pt idx="955">
                  <c:v>12.30142</c:v>
                </c:pt>
                <c:pt idx="956">
                  <c:v>7.6563140000000001</c:v>
                </c:pt>
                <c:pt idx="957">
                  <c:v>8.9654290000000003</c:v>
                </c:pt>
                <c:pt idx="958">
                  <c:v>8.9713049999999992</c:v>
                </c:pt>
                <c:pt idx="959">
                  <c:v>15.271636000000001</c:v>
                </c:pt>
                <c:pt idx="960">
                  <c:v>5.6674389999999999</c:v>
                </c:pt>
                <c:pt idx="961">
                  <c:v>0.376448</c:v>
                </c:pt>
                <c:pt idx="962">
                  <c:v>13.017664999999999</c:v>
                </c:pt>
                <c:pt idx="963">
                  <c:v>18.215555999999999</c:v>
                </c:pt>
                <c:pt idx="964">
                  <c:v>20.290292000000001</c:v>
                </c:pt>
                <c:pt idx="965">
                  <c:v>22.093264000000001</c:v>
                </c:pt>
                <c:pt idx="966">
                  <c:v>23.333279999999998</c:v>
                </c:pt>
                <c:pt idx="967">
                  <c:v>24.058235</c:v>
                </c:pt>
                <c:pt idx="968">
                  <c:v>24.809173999999999</c:v>
                </c:pt>
                <c:pt idx="969">
                  <c:v>25.519931</c:v>
                </c:pt>
                <c:pt idx="970">
                  <c:v>25.921078000000001</c:v>
                </c:pt>
                <c:pt idx="971">
                  <c:v>26.277466</c:v>
                </c:pt>
                <c:pt idx="972">
                  <c:v>26.262418</c:v>
                </c:pt>
                <c:pt idx="973">
                  <c:v>26.315441</c:v>
                </c:pt>
                <c:pt idx="974">
                  <c:v>26.392185999999999</c:v>
                </c:pt>
                <c:pt idx="975">
                  <c:v>26.695444999999999</c:v>
                </c:pt>
                <c:pt idx="976">
                  <c:v>26.663506000000002</c:v>
                </c:pt>
                <c:pt idx="977">
                  <c:v>26.679556999999999</c:v>
                </c:pt>
                <c:pt idx="978">
                  <c:v>26.784676000000001</c:v>
                </c:pt>
                <c:pt idx="979">
                  <c:v>27.204843</c:v>
                </c:pt>
                <c:pt idx="980">
                  <c:v>27.513335999999999</c:v>
                </c:pt>
                <c:pt idx="981">
                  <c:v>28.488164999999999</c:v>
                </c:pt>
                <c:pt idx="982">
                  <c:v>30.009338</c:v>
                </c:pt>
                <c:pt idx="983">
                  <c:v>31.639824000000001</c:v>
                </c:pt>
                <c:pt idx="984">
                  <c:v>25.770168000000002</c:v>
                </c:pt>
                <c:pt idx="985">
                  <c:v>0.85830399999999996</c:v>
                </c:pt>
                <c:pt idx="986">
                  <c:v>-2.0789230000000001</c:v>
                </c:pt>
                <c:pt idx="987">
                  <c:v>-2.688974</c:v>
                </c:pt>
                <c:pt idx="988">
                  <c:v>-3.3183630000000002</c:v>
                </c:pt>
                <c:pt idx="989">
                  <c:v>-2.4882059999999999</c:v>
                </c:pt>
                <c:pt idx="990">
                  <c:v>-2.0378720000000001</c:v>
                </c:pt>
                <c:pt idx="991">
                  <c:v>-1.820578</c:v>
                </c:pt>
                <c:pt idx="992">
                  <c:v>-1.4958199999999999</c:v>
                </c:pt>
                <c:pt idx="993">
                  <c:v>-1.611162</c:v>
                </c:pt>
                <c:pt idx="994">
                  <c:v>-1.5368250000000001</c:v>
                </c:pt>
                <c:pt idx="995">
                  <c:v>31.432732000000001</c:v>
                </c:pt>
                <c:pt idx="996">
                  <c:v>27.566095000000001</c:v>
                </c:pt>
                <c:pt idx="997">
                  <c:v>23.186073</c:v>
                </c:pt>
                <c:pt idx="998">
                  <c:v>16.749625999999999</c:v>
                </c:pt>
                <c:pt idx="999">
                  <c:v>13.337217000000001</c:v>
                </c:pt>
                <c:pt idx="1000">
                  <c:v>10.455946000000001</c:v>
                </c:pt>
                <c:pt idx="1001">
                  <c:v>22.997482999999999</c:v>
                </c:pt>
                <c:pt idx="1002">
                  <c:v>13.448425</c:v>
                </c:pt>
                <c:pt idx="1003">
                  <c:v>12.616306</c:v>
                </c:pt>
                <c:pt idx="1004">
                  <c:v>12.356127000000001</c:v>
                </c:pt>
                <c:pt idx="1005">
                  <c:v>12.119403</c:v>
                </c:pt>
                <c:pt idx="1006">
                  <c:v>12.091806999999999</c:v>
                </c:pt>
                <c:pt idx="1007">
                  <c:v>11.946348</c:v>
                </c:pt>
                <c:pt idx="1008">
                  <c:v>11.697222999999999</c:v>
                </c:pt>
                <c:pt idx="1009">
                  <c:v>11.862238</c:v>
                </c:pt>
                <c:pt idx="1010">
                  <c:v>9.1307989999999997</c:v>
                </c:pt>
                <c:pt idx="1011">
                  <c:v>21.703897000000001</c:v>
                </c:pt>
                <c:pt idx="1012">
                  <c:v>12.658505999999999</c:v>
                </c:pt>
                <c:pt idx="1013">
                  <c:v>12.215159999999999</c:v>
                </c:pt>
                <c:pt idx="1014">
                  <c:v>12.028976</c:v>
                </c:pt>
                <c:pt idx="1015">
                  <c:v>11.999435999999999</c:v>
                </c:pt>
                <c:pt idx="1016">
                  <c:v>11.899549</c:v>
                </c:pt>
                <c:pt idx="1017">
                  <c:v>11.809087</c:v>
                </c:pt>
                <c:pt idx="1018">
                  <c:v>11.896519</c:v>
                </c:pt>
                <c:pt idx="1019">
                  <c:v>11.817360000000001</c:v>
                </c:pt>
                <c:pt idx="1020">
                  <c:v>9.2749939999999995</c:v>
                </c:pt>
                <c:pt idx="1021">
                  <c:v>19.762656</c:v>
                </c:pt>
                <c:pt idx="1022">
                  <c:v>12.595988999999999</c:v>
                </c:pt>
                <c:pt idx="1023">
                  <c:v>12.148968</c:v>
                </c:pt>
                <c:pt idx="1024">
                  <c:v>12.091419999999999</c:v>
                </c:pt>
                <c:pt idx="1025">
                  <c:v>11.946941000000001</c:v>
                </c:pt>
                <c:pt idx="1026">
                  <c:v>11.919589</c:v>
                </c:pt>
                <c:pt idx="1027">
                  <c:v>11.841341999999999</c:v>
                </c:pt>
                <c:pt idx="1028">
                  <c:v>11.809380000000001</c:v>
                </c:pt>
                <c:pt idx="1029">
                  <c:v>11.699525</c:v>
                </c:pt>
                <c:pt idx="1030">
                  <c:v>9.3346719999999994</c:v>
                </c:pt>
                <c:pt idx="1031">
                  <c:v>18.556052000000001</c:v>
                </c:pt>
                <c:pt idx="1032">
                  <c:v>12.027366000000001</c:v>
                </c:pt>
                <c:pt idx="1033">
                  <c:v>11.725897</c:v>
                </c:pt>
                <c:pt idx="1034">
                  <c:v>11.552941000000001</c:v>
                </c:pt>
                <c:pt idx="1035">
                  <c:v>11.460641000000001</c:v>
                </c:pt>
                <c:pt idx="1036">
                  <c:v>11.486397999999999</c:v>
                </c:pt>
                <c:pt idx="1037">
                  <c:v>11.462463</c:v>
                </c:pt>
                <c:pt idx="1038">
                  <c:v>11.405912000000001</c:v>
                </c:pt>
                <c:pt idx="1039">
                  <c:v>11.412136</c:v>
                </c:pt>
                <c:pt idx="1040">
                  <c:v>9.2406419999999994</c:v>
                </c:pt>
                <c:pt idx="1041">
                  <c:v>17.283715999999998</c:v>
                </c:pt>
                <c:pt idx="1042">
                  <c:v>11.804252999999999</c:v>
                </c:pt>
                <c:pt idx="1043">
                  <c:v>11.379047999999999</c:v>
                </c:pt>
                <c:pt idx="1044">
                  <c:v>11.238738</c:v>
                </c:pt>
                <c:pt idx="1045">
                  <c:v>11.220063</c:v>
                </c:pt>
                <c:pt idx="1046">
                  <c:v>11.153836999999999</c:v>
                </c:pt>
                <c:pt idx="1047">
                  <c:v>11.064628000000001</c:v>
                </c:pt>
                <c:pt idx="1048">
                  <c:v>11.078574</c:v>
                </c:pt>
                <c:pt idx="1049">
                  <c:v>11.034267</c:v>
                </c:pt>
                <c:pt idx="1050">
                  <c:v>9.0934690000000007</c:v>
                </c:pt>
                <c:pt idx="1051">
                  <c:v>16.412548999999999</c:v>
                </c:pt>
                <c:pt idx="1052">
                  <c:v>11.707458000000001</c:v>
                </c:pt>
                <c:pt idx="1053">
                  <c:v>11.283457</c:v>
                </c:pt>
                <c:pt idx="1054">
                  <c:v>11.192399</c:v>
                </c:pt>
                <c:pt idx="1055">
                  <c:v>11.103101000000001</c:v>
                </c:pt>
                <c:pt idx="1056">
                  <c:v>11.027265</c:v>
                </c:pt>
                <c:pt idx="1057">
                  <c:v>10.914021</c:v>
                </c:pt>
                <c:pt idx="1058">
                  <c:v>10.859296000000001</c:v>
                </c:pt>
                <c:pt idx="1059">
                  <c:v>10.887535</c:v>
                </c:pt>
                <c:pt idx="1060">
                  <c:v>10.857532000000001</c:v>
                </c:pt>
                <c:pt idx="1061">
                  <c:v>10.871672</c:v>
                </c:pt>
                <c:pt idx="1062">
                  <c:v>10.783995000000001</c:v>
                </c:pt>
                <c:pt idx="1063">
                  <c:v>10.877485</c:v>
                </c:pt>
                <c:pt idx="1064">
                  <c:v>10.749537</c:v>
                </c:pt>
                <c:pt idx="1065">
                  <c:v>10.795367000000001</c:v>
                </c:pt>
                <c:pt idx="1066">
                  <c:v>10.650764000000001</c:v>
                </c:pt>
                <c:pt idx="1067">
                  <c:v>10.779076</c:v>
                </c:pt>
                <c:pt idx="1068">
                  <c:v>10.720736</c:v>
                </c:pt>
                <c:pt idx="1069">
                  <c:v>10.660577999999999</c:v>
                </c:pt>
                <c:pt idx="1070">
                  <c:v>10.692152999999999</c:v>
                </c:pt>
                <c:pt idx="1071">
                  <c:v>10.712096000000001</c:v>
                </c:pt>
                <c:pt idx="1072">
                  <c:v>10.705341000000001</c:v>
                </c:pt>
                <c:pt idx="1073">
                  <c:v>10.649385000000001</c:v>
                </c:pt>
                <c:pt idx="1074">
                  <c:v>10.729339</c:v>
                </c:pt>
                <c:pt idx="1075">
                  <c:v>10.696063000000001</c:v>
                </c:pt>
                <c:pt idx="1076">
                  <c:v>10.611822999999999</c:v>
                </c:pt>
                <c:pt idx="1077">
                  <c:v>10.652044</c:v>
                </c:pt>
                <c:pt idx="1078">
                  <c:v>10.669613999999999</c:v>
                </c:pt>
                <c:pt idx="1079">
                  <c:v>10.686835</c:v>
                </c:pt>
                <c:pt idx="1080">
                  <c:v>10.642185</c:v>
                </c:pt>
                <c:pt idx="1081">
                  <c:v>10.577283</c:v>
                </c:pt>
                <c:pt idx="1082">
                  <c:v>10.626702</c:v>
                </c:pt>
                <c:pt idx="1083">
                  <c:v>10.694298</c:v>
                </c:pt>
                <c:pt idx="1084">
                  <c:v>10.644345</c:v>
                </c:pt>
                <c:pt idx="1085">
                  <c:v>10.544086999999999</c:v>
                </c:pt>
                <c:pt idx="1086">
                  <c:v>10.475388000000001</c:v>
                </c:pt>
                <c:pt idx="1087">
                  <c:v>10.541054000000001</c:v>
                </c:pt>
                <c:pt idx="1088">
                  <c:v>10.531167999999999</c:v>
                </c:pt>
                <c:pt idx="1089">
                  <c:v>10.588713</c:v>
                </c:pt>
                <c:pt idx="1090">
                  <c:v>10.649015</c:v>
                </c:pt>
                <c:pt idx="1091">
                  <c:v>10.475664</c:v>
                </c:pt>
                <c:pt idx="1092">
                  <c:v>10.440545999999999</c:v>
                </c:pt>
                <c:pt idx="1093">
                  <c:v>10.427488</c:v>
                </c:pt>
                <c:pt idx="1094">
                  <c:v>10.480632999999999</c:v>
                </c:pt>
                <c:pt idx="1095">
                  <c:v>10.499214</c:v>
                </c:pt>
                <c:pt idx="1096">
                  <c:v>10.522940999999999</c:v>
                </c:pt>
                <c:pt idx="1097">
                  <c:v>10.405913</c:v>
                </c:pt>
                <c:pt idx="1098">
                  <c:v>10.433911999999999</c:v>
                </c:pt>
                <c:pt idx="1099">
                  <c:v>10.497429</c:v>
                </c:pt>
                <c:pt idx="1100">
                  <c:v>10.435356000000001</c:v>
                </c:pt>
                <c:pt idx="1101">
                  <c:v>10.518211000000001</c:v>
                </c:pt>
                <c:pt idx="1102">
                  <c:v>10.426086</c:v>
                </c:pt>
                <c:pt idx="1103">
                  <c:v>10.422974</c:v>
                </c:pt>
                <c:pt idx="1104">
                  <c:v>10.328207000000001</c:v>
                </c:pt>
                <c:pt idx="1105">
                  <c:v>10.359040999999999</c:v>
                </c:pt>
                <c:pt idx="1106">
                  <c:v>10.326222</c:v>
                </c:pt>
                <c:pt idx="1107">
                  <c:v>10.363223</c:v>
                </c:pt>
                <c:pt idx="1108">
                  <c:v>10.33229</c:v>
                </c:pt>
                <c:pt idx="1109">
                  <c:v>10.307181999999999</c:v>
                </c:pt>
                <c:pt idx="1110">
                  <c:v>10.274343</c:v>
                </c:pt>
                <c:pt idx="1111">
                  <c:v>10.312929</c:v>
                </c:pt>
                <c:pt idx="1112">
                  <c:v>10.296384</c:v>
                </c:pt>
                <c:pt idx="1113">
                  <c:v>10.275273</c:v>
                </c:pt>
                <c:pt idx="1114">
                  <c:v>10.268257</c:v>
                </c:pt>
                <c:pt idx="1115">
                  <c:v>10.229761</c:v>
                </c:pt>
                <c:pt idx="1116">
                  <c:v>10.164377</c:v>
                </c:pt>
                <c:pt idx="1117">
                  <c:v>10.262293</c:v>
                </c:pt>
                <c:pt idx="1118">
                  <c:v>10.218825000000001</c:v>
                </c:pt>
                <c:pt idx="1119">
                  <c:v>10.298819</c:v>
                </c:pt>
                <c:pt idx="1120">
                  <c:v>10.243358000000001</c:v>
                </c:pt>
                <c:pt idx="1121">
                  <c:v>10.170987999999999</c:v>
                </c:pt>
                <c:pt idx="1122">
                  <c:v>10.24859</c:v>
                </c:pt>
                <c:pt idx="1123">
                  <c:v>10.306418000000001</c:v>
                </c:pt>
                <c:pt idx="1124">
                  <c:v>10.211729999999999</c:v>
                </c:pt>
                <c:pt idx="1125">
                  <c:v>10.180752999999999</c:v>
                </c:pt>
                <c:pt idx="1126">
                  <c:v>10.213240000000001</c:v>
                </c:pt>
                <c:pt idx="1127">
                  <c:v>10.142639000000001</c:v>
                </c:pt>
                <c:pt idx="1128">
                  <c:v>10.130129</c:v>
                </c:pt>
                <c:pt idx="1129">
                  <c:v>10.05697</c:v>
                </c:pt>
                <c:pt idx="1130">
                  <c:v>10.119301</c:v>
                </c:pt>
                <c:pt idx="1131">
                  <c:v>10.164353</c:v>
                </c:pt>
                <c:pt idx="1132">
                  <c:v>10.187462999999999</c:v>
                </c:pt>
                <c:pt idx="1133">
                  <c:v>10.220081</c:v>
                </c:pt>
                <c:pt idx="1134">
                  <c:v>10.156122999999999</c:v>
                </c:pt>
                <c:pt idx="1135">
                  <c:v>10.129965</c:v>
                </c:pt>
                <c:pt idx="1136">
                  <c:v>10.118252</c:v>
                </c:pt>
                <c:pt idx="1137">
                  <c:v>10.096119</c:v>
                </c:pt>
                <c:pt idx="1138">
                  <c:v>10.024369999999999</c:v>
                </c:pt>
                <c:pt idx="1139">
                  <c:v>9.9535459999999993</c:v>
                </c:pt>
                <c:pt idx="1140">
                  <c:v>10.048658</c:v>
                </c:pt>
                <c:pt idx="1141">
                  <c:v>9.9894370000000006</c:v>
                </c:pt>
                <c:pt idx="1142">
                  <c:v>9.9217080000000006</c:v>
                </c:pt>
                <c:pt idx="1143">
                  <c:v>10.009774</c:v>
                </c:pt>
                <c:pt idx="1144">
                  <c:v>9.9455810000000007</c:v>
                </c:pt>
                <c:pt idx="1145">
                  <c:v>10.006589999999999</c:v>
                </c:pt>
                <c:pt idx="1146">
                  <c:v>9.9903659999999999</c:v>
                </c:pt>
                <c:pt idx="1147">
                  <c:v>9.9304050000000004</c:v>
                </c:pt>
                <c:pt idx="1148">
                  <c:v>9.9121509999999997</c:v>
                </c:pt>
                <c:pt idx="1149">
                  <c:v>9.962904</c:v>
                </c:pt>
                <c:pt idx="1150">
                  <c:v>9.9130979999999997</c:v>
                </c:pt>
                <c:pt idx="1151">
                  <c:v>9.9593849999999993</c:v>
                </c:pt>
                <c:pt idx="1152">
                  <c:v>9.8666409999999996</c:v>
                </c:pt>
                <c:pt idx="1153">
                  <c:v>9.8723050000000008</c:v>
                </c:pt>
                <c:pt idx="1154">
                  <c:v>9.9808749999999993</c:v>
                </c:pt>
                <c:pt idx="1155">
                  <c:v>9.8038159999999994</c:v>
                </c:pt>
                <c:pt idx="1156">
                  <c:v>9.8093730000000008</c:v>
                </c:pt>
                <c:pt idx="1157">
                  <c:v>9.8279720000000008</c:v>
                </c:pt>
                <c:pt idx="1158">
                  <c:v>9.8195169999999994</c:v>
                </c:pt>
                <c:pt idx="1159">
                  <c:v>9.7804359999999999</c:v>
                </c:pt>
                <c:pt idx="1160">
                  <c:v>9.8229539999999993</c:v>
                </c:pt>
                <c:pt idx="1161">
                  <c:v>9.8564139999999991</c:v>
                </c:pt>
                <c:pt idx="1162">
                  <c:v>9.7596419999999995</c:v>
                </c:pt>
                <c:pt idx="1163">
                  <c:v>9.8646150000000006</c:v>
                </c:pt>
                <c:pt idx="1164">
                  <c:v>9.7420369999999998</c:v>
                </c:pt>
                <c:pt idx="1165">
                  <c:v>9.7594110000000001</c:v>
                </c:pt>
                <c:pt idx="1166">
                  <c:v>9.8504970000000007</c:v>
                </c:pt>
                <c:pt idx="1167">
                  <c:v>9.780132</c:v>
                </c:pt>
                <c:pt idx="1168">
                  <c:v>9.7277109999999993</c:v>
                </c:pt>
                <c:pt idx="1169">
                  <c:v>9.7860820000000004</c:v>
                </c:pt>
                <c:pt idx="1170">
                  <c:v>9.7793559999999999</c:v>
                </c:pt>
                <c:pt idx="1171">
                  <c:v>9.7577829999999999</c:v>
                </c:pt>
                <c:pt idx="1172">
                  <c:v>9.7612070000000006</c:v>
                </c:pt>
                <c:pt idx="1173">
                  <c:v>9.7170249999999996</c:v>
                </c:pt>
                <c:pt idx="1174">
                  <c:v>9.6890619999999998</c:v>
                </c:pt>
                <c:pt idx="1175">
                  <c:v>9.7222209999999993</c:v>
                </c:pt>
                <c:pt idx="1176">
                  <c:v>9.7509110000000003</c:v>
                </c:pt>
                <c:pt idx="1177">
                  <c:v>9.7443969999999993</c:v>
                </c:pt>
                <c:pt idx="1178">
                  <c:v>9.6776160000000004</c:v>
                </c:pt>
                <c:pt idx="1179">
                  <c:v>9.6916550000000008</c:v>
                </c:pt>
                <c:pt idx="1180">
                  <c:v>9.6679689999999994</c:v>
                </c:pt>
                <c:pt idx="1181">
                  <c:v>9.6849729999999994</c:v>
                </c:pt>
                <c:pt idx="1182">
                  <c:v>9.6655540000000002</c:v>
                </c:pt>
                <c:pt idx="1183">
                  <c:v>9.6511560000000003</c:v>
                </c:pt>
                <c:pt idx="1184">
                  <c:v>9.7370699999999992</c:v>
                </c:pt>
                <c:pt idx="1185">
                  <c:v>9.6702410000000008</c:v>
                </c:pt>
                <c:pt idx="1186">
                  <c:v>9.5881620000000005</c:v>
                </c:pt>
                <c:pt idx="1187">
                  <c:v>9.6479769999999991</c:v>
                </c:pt>
                <c:pt idx="1188">
                  <c:v>9.5800219999999996</c:v>
                </c:pt>
                <c:pt idx="1189">
                  <c:v>9.6413860000000007</c:v>
                </c:pt>
                <c:pt idx="1190">
                  <c:v>9.6601239999999997</c:v>
                </c:pt>
                <c:pt idx="1191">
                  <c:v>9.6411160000000002</c:v>
                </c:pt>
                <c:pt idx="1192">
                  <c:v>9.5860500000000002</c:v>
                </c:pt>
                <c:pt idx="1193">
                  <c:v>9.5075319999999994</c:v>
                </c:pt>
                <c:pt idx="1194">
                  <c:v>9.6152409999999993</c:v>
                </c:pt>
                <c:pt idx="1195">
                  <c:v>9.5773030000000006</c:v>
                </c:pt>
                <c:pt idx="1196">
                  <c:v>9.6507799999999992</c:v>
                </c:pt>
                <c:pt idx="1197">
                  <c:v>9.5444969999999998</c:v>
                </c:pt>
                <c:pt idx="1198">
                  <c:v>9.6205470000000002</c:v>
                </c:pt>
                <c:pt idx="1199">
                  <c:v>9.7191290000000006</c:v>
                </c:pt>
                <c:pt idx="1200">
                  <c:v>9.6956699999999998</c:v>
                </c:pt>
                <c:pt idx="1201">
                  <c:v>9.7213600000000007</c:v>
                </c:pt>
                <c:pt idx="1202">
                  <c:v>9.6867649999999994</c:v>
                </c:pt>
                <c:pt idx="1203">
                  <c:v>9.7526580000000003</c:v>
                </c:pt>
                <c:pt idx="1204">
                  <c:v>9.7027280000000005</c:v>
                </c:pt>
                <c:pt idx="1205">
                  <c:v>9.6880780000000009</c:v>
                </c:pt>
                <c:pt idx="1206">
                  <c:v>9.7521880000000003</c:v>
                </c:pt>
                <c:pt idx="1207">
                  <c:v>9.8009920000000008</c:v>
                </c:pt>
                <c:pt idx="1208">
                  <c:v>9.762397</c:v>
                </c:pt>
                <c:pt idx="1209">
                  <c:v>9.7696349999999992</c:v>
                </c:pt>
                <c:pt idx="1210">
                  <c:v>9.6440490000000008</c:v>
                </c:pt>
                <c:pt idx="1211">
                  <c:v>9.6586390000000009</c:v>
                </c:pt>
                <c:pt idx="1212">
                  <c:v>9.6414580000000001</c:v>
                </c:pt>
                <c:pt idx="1213">
                  <c:v>9.6401199999999996</c:v>
                </c:pt>
                <c:pt idx="1214">
                  <c:v>9.6462190000000003</c:v>
                </c:pt>
                <c:pt idx="1215">
                  <c:v>9.6521749999999997</c:v>
                </c:pt>
                <c:pt idx="1216">
                  <c:v>9.6896730000000009</c:v>
                </c:pt>
                <c:pt idx="1217">
                  <c:v>9.6250710000000002</c:v>
                </c:pt>
                <c:pt idx="1218">
                  <c:v>9.6163849999999993</c:v>
                </c:pt>
                <c:pt idx="1219">
                  <c:v>9.6264109999999992</c:v>
                </c:pt>
                <c:pt idx="1220">
                  <c:v>9.5493439999999996</c:v>
                </c:pt>
                <c:pt idx="1221">
                  <c:v>9.6522780000000008</c:v>
                </c:pt>
                <c:pt idx="1222">
                  <c:v>9.6193229999999996</c:v>
                </c:pt>
                <c:pt idx="1223">
                  <c:v>9.5641839999999991</c:v>
                </c:pt>
                <c:pt idx="1224">
                  <c:v>9.6227610000000006</c:v>
                </c:pt>
                <c:pt idx="1225">
                  <c:v>9.6331729999999993</c:v>
                </c:pt>
                <c:pt idx="1226">
                  <c:v>9.5667729999999995</c:v>
                </c:pt>
                <c:pt idx="1227">
                  <c:v>9.6418049999999997</c:v>
                </c:pt>
                <c:pt idx="1228">
                  <c:v>9.5648140000000001</c:v>
                </c:pt>
                <c:pt idx="1229">
                  <c:v>9.5433420000000009</c:v>
                </c:pt>
                <c:pt idx="1230">
                  <c:v>9.4739550000000001</c:v>
                </c:pt>
                <c:pt idx="1231">
                  <c:v>9.5686800000000005</c:v>
                </c:pt>
                <c:pt idx="1232">
                  <c:v>9.5126530000000002</c:v>
                </c:pt>
                <c:pt idx="1233">
                  <c:v>9.6017860000000006</c:v>
                </c:pt>
                <c:pt idx="1234">
                  <c:v>9.7350279999999998</c:v>
                </c:pt>
                <c:pt idx="1235">
                  <c:v>9.5718619999999994</c:v>
                </c:pt>
                <c:pt idx="1236">
                  <c:v>9.5666150000000005</c:v>
                </c:pt>
                <c:pt idx="1237">
                  <c:v>9.4952719999999999</c:v>
                </c:pt>
                <c:pt idx="1238">
                  <c:v>9.4992190000000001</c:v>
                </c:pt>
                <c:pt idx="1239">
                  <c:v>9.4282179999999993</c:v>
                </c:pt>
                <c:pt idx="1240">
                  <c:v>9.4478779999999993</c:v>
                </c:pt>
                <c:pt idx="1241">
                  <c:v>9.4621589999999998</c:v>
                </c:pt>
                <c:pt idx="1242">
                  <c:v>9.5258830000000003</c:v>
                </c:pt>
                <c:pt idx="1243">
                  <c:v>9.4225410000000007</c:v>
                </c:pt>
                <c:pt idx="1244">
                  <c:v>9.4666709999999998</c:v>
                </c:pt>
                <c:pt idx="1245">
                  <c:v>9.4179370000000002</c:v>
                </c:pt>
                <c:pt idx="1246">
                  <c:v>9.4727390000000007</c:v>
                </c:pt>
                <c:pt idx="1247">
                  <c:v>9.3564249999999998</c:v>
                </c:pt>
                <c:pt idx="1248">
                  <c:v>9.4137079999999997</c:v>
                </c:pt>
                <c:pt idx="1249">
                  <c:v>9.3535190000000004</c:v>
                </c:pt>
                <c:pt idx="1250">
                  <c:v>9.3458799999999993</c:v>
                </c:pt>
                <c:pt idx="1251">
                  <c:v>9.3405529999999999</c:v>
                </c:pt>
                <c:pt idx="1252">
                  <c:v>9.3790720000000007</c:v>
                </c:pt>
                <c:pt idx="1253">
                  <c:v>9.4024870000000007</c:v>
                </c:pt>
                <c:pt idx="1254">
                  <c:v>9.3548010000000001</c:v>
                </c:pt>
                <c:pt idx="1255">
                  <c:v>9.3763629999999996</c:v>
                </c:pt>
                <c:pt idx="1256">
                  <c:v>9.2540420000000001</c:v>
                </c:pt>
                <c:pt idx="1257">
                  <c:v>9.3873490000000004</c:v>
                </c:pt>
                <c:pt idx="1258">
                  <c:v>9.4552329999999998</c:v>
                </c:pt>
                <c:pt idx="1259">
                  <c:v>9.328106</c:v>
                </c:pt>
                <c:pt idx="1260">
                  <c:v>9.3236880000000006</c:v>
                </c:pt>
                <c:pt idx="1261">
                  <c:v>9.2834020000000006</c:v>
                </c:pt>
                <c:pt idx="1262">
                  <c:v>9.2805540000000004</c:v>
                </c:pt>
                <c:pt idx="1263">
                  <c:v>9.3941660000000002</c:v>
                </c:pt>
                <c:pt idx="1264">
                  <c:v>9.2881219999999995</c:v>
                </c:pt>
                <c:pt idx="1265">
                  <c:v>9.2841210000000007</c:v>
                </c:pt>
                <c:pt idx="1266">
                  <c:v>9.3006709999999995</c:v>
                </c:pt>
                <c:pt idx="1267">
                  <c:v>9.2054580000000001</c:v>
                </c:pt>
                <c:pt idx="1268">
                  <c:v>9.2394259999999999</c:v>
                </c:pt>
                <c:pt idx="1269">
                  <c:v>9.2903190000000002</c:v>
                </c:pt>
                <c:pt idx="1270">
                  <c:v>9.3722460000000005</c:v>
                </c:pt>
                <c:pt idx="1271">
                  <c:v>9.301914</c:v>
                </c:pt>
                <c:pt idx="1272">
                  <c:v>9.2197530000000008</c:v>
                </c:pt>
                <c:pt idx="1273">
                  <c:v>9.1661459999999995</c:v>
                </c:pt>
                <c:pt idx="1274">
                  <c:v>9.2550139999999992</c:v>
                </c:pt>
                <c:pt idx="1275">
                  <c:v>9.2250479999999992</c:v>
                </c:pt>
                <c:pt idx="1276">
                  <c:v>9.1983820000000005</c:v>
                </c:pt>
                <c:pt idx="1277">
                  <c:v>9.2453769999999995</c:v>
                </c:pt>
                <c:pt idx="1278">
                  <c:v>9.2377559999999992</c:v>
                </c:pt>
                <c:pt idx="1279">
                  <c:v>9.1986699999999999</c:v>
                </c:pt>
                <c:pt idx="1280">
                  <c:v>9.1997409999999995</c:v>
                </c:pt>
                <c:pt idx="1281">
                  <c:v>9.1125229999999995</c:v>
                </c:pt>
                <c:pt idx="1282">
                  <c:v>9.1164529999999999</c:v>
                </c:pt>
                <c:pt idx="1283">
                  <c:v>9.1043880000000001</c:v>
                </c:pt>
                <c:pt idx="1284">
                  <c:v>9.1871220000000005</c:v>
                </c:pt>
                <c:pt idx="1285">
                  <c:v>9.1411350000000002</c:v>
                </c:pt>
                <c:pt idx="1286">
                  <c:v>9.1536580000000001</c:v>
                </c:pt>
                <c:pt idx="1287">
                  <c:v>9.0916920000000001</c:v>
                </c:pt>
                <c:pt idx="1288">
                  <c:v>9.1356319999999993</c:v>
                </c:pt>
                <c:pt idx="1289">
                  <c:v>9.1378129999999995</c:v>
                </c:pt>
                <c:pt idx="1290">
                  <c:v>9.1944759999999999</c:v>
                </c:pt>
                <c:pt idx="1291">
                  <c:v>9.1814800000000005</c:v>
                </c:pt>
                <c:pt idx="1292">
                  <c:v>9.1667500000000004</c:v>
                </c:pt>
                <c:pt idx="1293">
                  <c:v>9.1266540000000003</c:v>
                </c:pt>
                <c:pt idx="1294">
                  <c:v>9.1539070000000002</c:v>
                </c:pt>
                <c:pt idx="1295">
                  <c:v>9.1188520000000004</c:v>
                </c:pt>
                <c:pt idx="1296">
                  <c:v>9.1148579999999999</c:v>
                </c:pt>
                <c:pt idx="1297">
                  <c:v>9.2280709999999999</c:v>
                </c:pt>
                <c:pt idx="1298">
                  <c:v>9.1206610000000001</c:v>
                </c:pt>
                <c:pt idx="1299">
                  <c:v>9.1092469999999999</c:v>
                </c:pt>
                <c:pt idx="1300">
                  <c:v>9.1819400000000009</c:v>
                </c:pt>
                <c:pt idx="1301">
                  <c:v>9.1951370000000008</c:v>
                </c:pt>
                <c:pt idx="1302">
                  <c:v>9.2005700000000008</c:v>
                </c:pt>
                <c:pt idx="1303">
                  <c:v>9.1601099999999995</c:v>
                </c:pt>
                <c:pt idx="1304">
                  <c:v>9.1631540000000005</c:v>
                </c:pt>
                <c:pt idx="1305">
                  <c:v>9.1141240000000003</c:v>
                </c:pt>
                <c:pt idx="1306">
                  <c:v>9.1790749999999992</c:v>
                </c:pt>
                <c:pt idx="1307">
                  <c:v>9.1258529999999993</c:v>
                </c:pt>
                <c:pt idx="1308">
                  <c:v>9.1131259999999994</c:v>
                </c:pt>
                <c:pt idx="1309">
                  <c:v>9.2531540000000003</c:v>
                </c:pt>
                <c:pt idx="1310">
                  <c:v>9.1244230000000002</c:v>
                </c:pt>
                <c:pt idx="1311">
                  <c:v>9.192107</c:v>
                </c:pt>
                <c:pt idx="1312">
                  <c:v>9.2233239999999999</c:v>
                </c:pt>
                <c:pt idx="1313">
                  <c:v>9.1046119999999995</c:v>
                </c:pt>
                <c:pt idx="1314">
                  <c:v>9.0885149999999992</c:v>
                </c:pt>
                <c:pt idx="1315">
                  <c:v>9.0830169999999999</c:v>
                </c:pt>
                <c:pt idx="1316">
                  <c:v>9.1846709999999998</c:v>
                </c:pt>
                <c:pt idx="1317">
                  <c:v>9.1584470000000007</c:v>
                </c:pt>
                <c:pt idx="1318">
                  <c:v>9.1874909999999996</c:v>
                </c:pt>
                <c:pt idx="1319">
                  <c:v>9.2283849999999994</c:v>
                </c:pt>
                <c:pt idx="1320">
                  <c:v>9.0963189999999994</c:v>
                </c:pt>
                <c:pt idx="1321">
                  <c:v>9.1410959999999992</c:v>
                </c:pt>
                <c:pt idx="1322">
                  <c:v>9.0680110000000003</c:v>
                </c:pt>
                <c:pt idx="1323">
                  <c:v>9.2213250000000002</c:v>
                </c:pt>
                <c:pt idx="1324">
                  <c:v>9.1364269999999994</c:v>
                </c:pt>
                <c:pt idx="1325">
                  <c:v>9.1985290000000006</c:v>
                </c:pt>
                <c:pt idx="1326">
                  <c:v>9.1731789999999993</c:v>
                </c:pt>
                <c:pt idx="1327">
                  <c:v>9.1558340000000005</c:v>
                </c:pt>
                <c:pt idx="1328">
                  <c:v>9.2822960000000005</c:v>
                </c:pt>
                <c:pt idx="1329">
                  <c:v>9.2838700000000003</c:v>
                </c:pt>
                <c:pt idx="1330">
                  <c:v>9.2555829999999997</c:v>
                </c:pt>
                <c:pt idx="1331">
                  <c:v>9.1833570000000009</c:v>
                </c:pt>
                <c:pt idx="1332">
                  <c:v>9.2577149999999993</c:v>
                </c:pt>
                <c:pt idx="1333">
                  <c:v>9.1830610000000004</c:v>
                </c:pt>
                <c:pt idx="1334">
                  <c:v>9.2558410000000002</c:v>
                </c:pt>
                <c:pt idx="1335">
                  <c:v>9.2783920000000002</c:v>
                </c:pt>
                <c:pt idx="1336">
                  <c:v>9.2416590000000003</c:v>
                </c:pt>
                <c:pt idx="1337">
                  <c:v>9.2169360000000005</c:v>
                </c:pt>
                <c:pt idx="1338">
                  <c:v>9.2786869999999997</c:v>
                </c:pt>
                <c:pt idx="1339">
                  <c:v>9.2801729999999996</c:v>
                </c:pt>
                <c:pt idx="1340">
                  <c:v>9.2621249999999993</c:v>
                </c:pt>
                <c:pt idx="1341">
                  <c:v>9.2331610000000008</c:v>
                </c:pt>
                <c:pt idx="1342">
                  <c:v>9.0667190000000009</c:v>
                </c:pt>
                <c:pt idx="1343">
                  <c:v>9.1857530000000001</c:v>
                </c:pt>
                <c:pt idx="1344">
                  <c:v>9.2516800000000003</c:v>
                </c:pt>
                <c:pt idx="1345">
                  <c:v>9.1443259999999995</c:v>
                </c:pt>
                <c:pt idx="1346">
                  <c:v>9.1737490000000008</c:v>
                </c:pt>
                <c:pt idx="1347">
                  <c:v>9.2943800000000003</c:v>
                </c:pt>
                <c:pt idx="1348">
                  <c:v>9.3103979999999993</c:v>
                </c:pt>
                <c:pt idx="1349">
                  <c:v>9.3244179999999997</c:v>
                </c:pt>
                <c:pt idx="1350">
                  <c:v>9.3396340000000002</c:v>
                </c:pt>
                <c:pt idx="1351">
                  <c:v>9.4230029999999996</c:v>
                </c:pt>
                <c:pt idx="1352">
                  <c:v>9.2964570000000002</c:v>
                </c:pt>
                <c:pt idx="1353">
                  <c:v>9.3884170000000005</c:v>
                </c:pt>
                <c:pt idx="1354">
                  <c:v>9.3722209999999997</c:v>
                </c:pt>
                <c:pt idx="1355">
                  <c:v>9.3532899999999994</c:v>
                </c:pt>
                <c:pt idx="1356">
                  <c:v>9.5136730000000007</c:v>
                </c:pt>
                <c:pt idx="1357">
                  <c:v>9.3994599999999995</c:v>
                </c:pt>
                <c:pt idx="1358">
                  <c:v>9.4928419999999996</c:v>
                </c:pt>
                <c:pt idx="1359">
                  <c:v>9.3725570000000005</c:v>
                </c:pt>
                <c:pt idx="1360">
                  <c:v>9.4366260000000004</c:v>
                </c:pt>
                <c:pt idx="1361">
                  <c:v>9.5115859999999994</c:v>
                </c:pt>
                <c:pt idx="1362">
                  <c:v>9.4569930000000006</c:v>
                </c:pt>
                <c:pt idx="1363">
                  <c:v>9.4326969999999992</c:v>
                </c:pt>
                <c:pt idx="1364">
                  <c:v>9.3118920000000003</c:v>
                </c:pt>
                <c:pt idx="1365">
                  <c:v>9.3505129999999994</c:v>
                </c:pt>
                <c:pt idx="1366">
                  <c:v>9.3753630000000001</c:v>
                </c:pt>
                <c:pt idx="1367">
                  <c:v>9.3598490000000005</c:v>
                </c:pt>
                <c:pt idx="1368">
                  <c:v>9.4079189999999997</c:v>
                </c:pt>
                <c:pt idx="1369">
                  <c:v>9.3917900000000003</c:v>
                </c:pt>
                <c:pt idx="1370">
                  <c:v>9.3750300000000006</c:v>
                </c:pt>
                <c:pt idx="1371">
                  <c:v>9.4667220000000007</c:v>
                </c:pt>
                <c:pt idx="1372">
                  <c:v>9.6049530000000001</c:v>
                </c:pt>
                <c:pt idx="1373">
                  <c:v>9.7132079999999998</c:v>
                </c:pt>
                <c:pt idx="1374">
                  <c:v>9.5123759999999997</c:v>
                </c:pt>
                <c:pt idx="1375">
                  <c:v>9.5458649999999992</c:v>
                </c:pt>
                <c:pt idx="1376">
                  <c:v>9.5348439999999997</c:v>
                </c:pt>
                <c:pt idx="1377">
                  <c:v>9.47288</c:v>
                </c:pt>
                <c:pt idx="1378">
                  <c:v>9.5665969999999998</c:v>
                </c:pt>
                <c:pt idx="1379">
                  <c:v>9.6685130000000008</c:v>
                </c:pt>
                <c:pt idx="1380">
                  <c:v>9.6141740000000002</c:v>
                </c:pt>
                <c:pt idx="1381">
                  <c:v>9.6237739999999992</c:v>
                </c:pt>
                <c:pt idx="1382">
                  <c:v>9.6818100000000005</c:v>
                </c:pt>
                <c:pt idx="1383">
                  <c:v>9.6891230000000004</c:v>
                </c:pt>
                <c:pt idx="1384">
                  <c:v>9.6813800000000008</c:v>
                </c:pt>
                <c:pt idx="1385">
                  <c:v>9.6832209999999996</c:v>
                </c:pt>
                <c:pt idx="1386">
                  <c:v>9.5949860000000005</c:v>
                </c:pt>
                <c:pt idx="1387">
                  <c:v>9.6027710000000006</c:v>
                </c:pt>
                <c:pt idx="1388">
                  <c:v>9.5103770000000001</c:v>
                </c:pt>
                <c:pt idx="1389">
                  <c:v>9.6149260000000005</c:v>
                </c:pt>
                <c:pt idx="1390">
                  <c:v>9.5594660000000005</c:v>
                </c:pt>
                <c:pt idx="1391">
                  <c:v>9.5467030000000008</c:v>
                </c:pt>
                <c:pt idx="1392">
                  <c:v>9.6194609999999994</c:v>
                </c:pt>
                <c:pt idx="1393">
                  <c:v>9.7232269999999996</c:v>
                </c:pt>
                <c:pt idx="1394">
                  <c:v>9.674258</c:v>
                </c:pt>
                <c:pt idx="1395">
                  <c:v>9.7033869999999993</c:v>
                </c:pt>
                <c:pt idx="1396">
                  <c:v>9.7154349999999994</c:v>
                </c:pt>
                <c:pt idx="1397">
                  <c:v>9.7358239999999991</c:v>
                </c:pt>
                <c:pt idx="1398">
                  <c:v>9.7548119999999994</c:v>
                </c:pt>
                <c:pt idx="1399">
                  <c:v>9.769444</c:v>
                </c:pt>
                <c:pt idx="1400">
                  <c:v>9.776904</c:v>
                </c:pt>
                <c:pt idx="1401">
                  <c:v>9.8343489999999996</c:v>
                </c:pt>
                <c:pt idx="1402">
                  <c:v>9.7587609999999998</c:v>
                </c:pt>
                <c:pt idx="1403">
                  <c:v>9.9472799999999992</c:v>
                </c:pt>
                <c:pt idx="1404">
                  <c:v>9.8472010000000001</c:v>
                </c:pt>
                <c:pt idx="1405">
                  <c:v>9.9127279999999995</c:v>
                </c:pt>
                <c:pt idx="1406">
                  <c:v>9.9078020000000002</c:v>
                </c:pt>
                <c:pt idx="1407">
                  <c:v>9.9289889999999996</c:v>
                </c:pt>
                <c:pt idx="1408">
                  <c:v>10.030165999999999</c:v>
                </c:pt>
                <c:pt idx="1409">
                  <c:v>9.9323010000000007</c:v>
                </c:pt>
                <c:pt idx="1410">
                  <c:v>10.056547</c:v>
                </c:pt>
                <c:pt idx="1411">
                  <c:v>10.120239</c:v>
                </c:pt>
                <c:pt idx="1412">
                  <c:v>10.076782</c:v>
                </c:pt>
                <c:pt idx="1413">
                  <c:v>10.129956</c:v>
                </c:pt>
                <c:pt idx="1414">
                  <c:v>10.028700000000001</c:v>
                </c:pt>
                <c:pt idx="1415">
                  <c:v>10.178466</c:v>
                </c:pt>
                <c:pt idx="1416">
                  <c:v>10.112396</c:v>
                </c:pt>
                <c:pt idx="1417">
                  <c:v>10.148367</c:v>
                </c:pt>
                <c:pt idx="1418">
                  <c:v>10.165088000000001</c:v>
                </c:pt>
                <c:pt idx="1419">
                  <c:v>10.159452999999999</c:v>
                </c:pt>
                <c:pt idx="1420">
                  <c:v>10.193868</c:v>
                </c:pt>
                <c:pt idx="1421">
                  <c:v>10.099729999999999</c:v>
                </c:pt>
                <c:pt idx="1422">
                  <c:v>10.172829</c:v>
                </c:pt>
                <c:pt idx="1423">
                  <c:v>10.347326000000001</c:v>
                </c:pt>
                <c:pt idx="1424">
                  <c:v>10.249480999999999</c:v>
                </c:pt>
                <c:pt idx="1425">
                  <c:v>10.199458</c:v>
                </c:pt>
                <c:pt idx="1426">
                  <c:v>10.244814999999999</c:v>
                </c:pt>
                <c:pt idx="1427">
                  <c:v>10.169461999999999</c:v>
                </c:pt>
                <c:pt idx="1428">
                  <c:v>10.281497</c:v>
                </c:pt>
                <c:pt idx="1429">
                  <c:v>10.157455000000001</c:v>
                </c:pt>
                <c:pt idx="1430">
                  <c:v>10.213609999999999</c:v>
                </c:pt>
                <c:pt idx="1431">
                  <c:v>10.143630999999999</c:v>
                </c:pt>
                <c:pt idx="1432">
                  <c:v>10.242841</c:v>
                </c:pt>
                <c:pt idx="1433">
                  <c:v>10.241204</c:v>
                </c:pt>
                <c:pt idx="1434">
                  <c:v>10.280357</c:v>
                </c:pt>
                <c:pt idx="1435">
                  <c:v>10.314992999999999</c:v>
                </c:pt>
                <c:pt idx="1436">
                  <c:v>10.285842000000001</c:v>
                </c:pt>
                <c:pt idx="1437">
                  <c:v>10.359216</c:v>
                </c:pt>
                <c:pt idx="1438">
                  <c:v>10.361846</c:v>
                </c:pt>
                <c:pt idx="1439">
                  <c:v>10.403043</c:v>
                </c:pt>
              </c:numCache>
            </c:numRef>
          </c:val>
          <c:smooth val="0"/>
          <c:extLst>
            <c:ext xmlns:c16="http://schemas.microsoft.com/office/drawing/2014/chart" uri="{C3380CC4-5D6E-409C-BE32-E72D297353CC}">
              <c16:uniqueId val="{00000000-3866-47DE-AFEF-FCDAD57AF207}"/>
            </c:ext>
          </c:extLst>
        </c:ser>
        <c:dLbls>
          <c:showLegendKey val="0"/>
          <c:showVal val="0"/>
          <c:showCatName val="0"/>
          <c:showSerName val="0"/>
          <c:showPercent val="0"/>
          <c:showBubbleSize val="0"/>
        </c:dLbls>
        <c:smooth val="0"/>
        <c:axId val="189231104"/>
        <c:axId val="189233024"/>
      </c:lineChart>
      <c:catAx>
        <c:axId val="189231104"/>
        <c:scaling>
          <c:orientation val="minMax"/>
        </c:scaling>
        <c:delete val="0"/>
        <c:axPos val="b"/>
        <c:title>
          <c:tx>
            <c:rich>
              <a:bodyPr/>
              <a:lstStyle/>
              <a:p>
                <a:pPr>
                  <a:defRPr sz="1300" b="1" i="0" u="none" strike="noStrike" baseline="0">
                    <a:solidFill>
                      <a:srgbClr val="000000"/>
                    </a:solidFill>
                    <a:latin typeface="Arial"/>
                    <a:ea typeface="Arial"/>
                    <a:cs typeface="Arial"/>
                  </a:defRPr>
                </a:pPr>
                <a:r>
                  <a:rPr lang="en-US"/>
                  <a:t>Time</a:t>
                </a:r>
              </a:p>
            </c:rich>
          </c:tx>
          <c:layout>
            <c:manualLayout>
              <c:xMode val="edge"/>
              <c:yMode val="edge"/>
              <c:x val="0.50505798165487181"/>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89233024"/>
        <c:crosses val="autoZero"/>
        <c:auto val="1"/>
        <c:lblAlgn val="ctr"/>
        <c:lblOffset val="100"/>
        <c:tickLblSkip val="21"/>
        <c:tickMarkSkip val="1"/>
        <c:noMultiLvlLbl val="0"/>
      </c:catAx>
      <c:valAx>
        <c:axId val="189233024"/>
        <c:scaling>
          <c:orientation val="minMax"/>
        </c:scaling>
        <c:delete val="0"/>
        <c:axPos val="l"/>
        <c:majorGridlines>
          <c:spPr>
            <a:ln w="3175">
              <a:solidFill>
                <a:srgbClr val="000000"/>
              </a:solidFill>
              <a:prstDash val="solid"/>
            </a:ln>
          </c:spPr>
        </c:majorGridlines>
        <c:title>
          <c:tx>
            <c:rich>
              <a:bodyPr rot="0" vert="horz"/>
              <a:lstStyle/>
              <a:p>
                <a:pPr algn="ctr">
                  <a:defRPr sz="1300" b="1" i="0" u="none" strike="noStrike" baseline="0">
                    <a:solidFill>
                      <a:srgbClr val="000000"/>
                    </a:solidFill>
                    <a:latin typeface="Arial"/>
                    <a:ea typeface="Arial"/>
                    <a:cs typeface="Arial"/>
                  </a:defRPr>
                </a:pPr>
                <a:r>
                  <a:rPr lang="en-US"/>
                  <a:t>(°F)</a:t>
                </a:r>
              </a:p>
            </c:rich>
          </c:tx>
          <c:layout>
            <c:manualLayout>
              <c:xMode val="edge"/>
              <c:yMode val="edge"/>
              <c:x val="3.6127180375884992E-3"/>
              <c:y val="0.3615393668353538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89231104"/>
        <c:crosses val="autoZero"/>
        <c:crossBetween val="between"/>
      </c:valAx>
      <c:spPr>
        <a:noFill/>
        <a:ln w="12700">
          <a:solidFill>
            <a:srgbClr val="FF0000"/>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CenterSuperheat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tx>
            <c:v/>
          </c:tx>
          <c:spPr>
            <a:ln w="12700">
              <a:solidFill>
                <a:srgbClr val="0000FF"/>
              </a:solidFill>
              <a:prstDash val="solid"/>
            </a:ln>
          </c:spPr>
          <c:marker>
            <c:symbol val="none"/>
          </c:marker>
          <c:cat>
            <c:numRef>
              <c:f>csv!$B$2:$B$1441</c:f>
              <c:numCache>
                <c:formatCode>hh:mm:ss</c:formatCode>
                <c:ptCount val="1440"/>
                <c:pt idx="0">
                  <c:v>7.7037037037037029E-2</c:v>
                </c:pt>
                <c:pt idx="1">
                  <c:v>7.7731481481481471E-2</c:v>
                </c:pt>
                <c:pt idx="2">
                  <c:v>7.8425925925925913E-2</c:v>
                </c:pt>
                <c:pt idx="3">
                  <c:v>7.9120370370370369E-2</c:v>
                </c:pt>
                <c:pt idx="4">
                  <c:v>7.9814814814814811E-2</c:v>
                </c:pt>
                <c:pt idx="5">
                  <c:v>8.0509259259259267E-2</c:v>
                </c:pt>
                <c:pt idx="6">
                  <c:v>8.1203703703703708E-2</c:v>
                </c:pt>
                <c:pt idx="7">
                  <c:v>8.189814814814815E-2</c:v>
                </c:pt>
                <c:pt idx="8">
                  <c:v>8.2592592592592592E-2</c:v>
                </c:pt>
                <c:pt idx="9">
                  <c:v>8.3287037037037034E-2</c:v>
                </c:pt>
                <c:pt idx="10">
                  <c:v>8.398148148148149E-2</c:v>
                </c:pt>
                <c:pt idx="11">
                  <c:v>8.4675925925925932E-2</c:v>
                </c:pt>
                <c:pt idx="12">
                  <c:v>8.5370370370370374E-2</c:v>
                </c:pt>
                <c:pt idx="13">
                  <c:v>8.6064814814814816E-2</c:v>
                </c:pt>
                <c:pt idx="14">
                  <c:v>8.6759259259259258E-2</c:v>
                </c:pt>
                <c:pt idx="15">
                  <c:v>8.74537037037037E-2</c:v>
                </c:pt>
                <c:pt idx="16">
                  <c:v>8.8148148148148142E-2</c:v>
                </c:pt>
                <c:pt idx="17">
                  <c:v>8.8842592592592584E-2</c:v>
                </c:pt>
                <c:pt idx="18">
                  <c:v>8.953703703703704E-2</c:v>
                </c:pt>
                <c:pt idx="19">
                  <c:v>9.0231481481481482E-2</c:v>
                </c:pt>
                <c:pt idx="20">
                  <c:v>9.0925925925925924E-2</c:v>
                </c:pt>
                <c:pt idx="21">
                  <c:v>9.1620370370370366E-2</c:v>
                </c:pt>
                <c:pt idx="22">
                  <c:v>9.2314814814814808E-2</c:v>
                </c:pt>
                <c:pt idx="23">
                  <c:v>9.300925925925925E-2</c:v>
                </c:pt>
                <c:pt idx="24">
                  <c:v>9.3703703703703692E-2</c:v>
                </c:pt>
                <c:pt idx="25">
                  <c:v>9.4398148148148134E-2</c:v>
                </c:pt>
                <c:pt idx="26">
                  <c:v>9.5092592592592604E-2</c:v>
                </c:pt>
                <c:pt idx="27">
                  <c:v>9.5787037037037046E-2</c:v>
                </c:pt>
                <c:pt idx="28">
                  <c:v>9.6481481481481488E-2</c:v>
                </c:pt>
                <c:pt idx="29">
                  <c:v>9.7175925925925929E-2</c:v>
                </c:pt>
                <c:pt idx="30">
                  <c:v>9.7870370370370371E-2</c:v>
                </c:pt>
                <c:pt idx="31">
                  <c:v>9.8564814814814813E-2</c:v>
                </c:pt>
                <c:pt idx="32">
                  <c:v>9.9259259259259269E-2</c:v>
                </c:pt>
                <c:pt idx="33">
                  <c:v>9.9953703703703711E-2</c:v>
                </c:pt>
                <c:pt idx="34">
                  <c:v>0.10064814814814815</c:v>
                </c:pt>
                <c:pt idx="35">
                  <c:v>0.1013425925925926</c:v>
                </c:pt>
                <c:pt idx="36">
                  <c:v>0.10203703703703704</c:v>
                </c:pt>
                <c:pt idx="37">
                  <c:v>0.10273148148148148</c:v>
                </c:pt>
                <c:pt idx="38">
                  <c:v>0.10342592592592592</c:v>
                </c:pt>
                <c:pt idx="39">
                  <c:v>0.10412037037037036</c:v>
                </c:pt>
                <c:pt idx="40">
                  <c:v>0.10481481481481481</c:v>
                </c:pt>
                <c:pt idx="41">
                  <c:v>0.10550925925925926</c:v>
                </c:pt>
                <c:pt idx="42">
                  <c:v>0.1062037037037037</c:v>
                </c:pt>
                <c:pt idx="43">
                  <c:v>0.10689814814814814</c:v>
                </c:pt>
                <c:pt idx="44">
                  <c:v>0.10759259259259259</c:v>
                </c:pt>
                <c:pt idx="45">
                  <c:v>0.10828703703703703</c:v>
                </c:pt>
                <c:pt idx="46">
                  <c:v>0.10898148148148147</c:v>
                </c:pt>
                <c:pt idx="47">
                  <c:v>0.10967592592592591</c:v>
                </c:pt>
                <c:pt idx="48">
                  <c:v>0.11037037037037038</c:v>
                </c:pt>
                <c:pt idx="49">
                  <c:v>0.11106481481481482</c:v>
                </c:pt>
                <c:pt idx="50">
                  <c:v>0.11175925925925927</c:v>
                </c:pt>
                <c:pt idx="51">
                  <c:v>0.11245370370370371</c:v>
                </c:pt>
                <c:pt idx="52">
                  <c:v>0.11314814814814815</c:v>
                </c:pt>
                <c:pt idx="53">
                  <c:v>0.11384259259259259</c:v>
                </c:pt>
                <c:pt idx="54">
                  <c:v>0.11453703703703703</c:v>
                </c:pt>
                <c:pt idx="55">
                  <c:v>0.11523148148148148</c:v>
                </c:pt>
                <c:pt idx="56">
                  <c:v>0.11592592592592592</c:v>
                </c:pt>
                <c:pt idx="57">
                  <c:v>0.11662037037037037</c:v>
                </c:pt>
                <c:pt idx="58">
                  <c:v>0.11731481481481482</c:v>
                </c:pt>
                <c:pt idx="59">
                  <c:v>0.11800925925925926</c:v>
                </c:pt>
                <c:pt idx="60">
                  <c:v>0.1187037037037037</c:v>
                </c:pt>
                <c:pt idx="61">
                  <c:v>0.11939814814814814</c:v>
                </c:pt>
                <c:pt idx="62">
                  <c:v>0.12009259259259258</c:v>
                </c:pt>
                <c:pt idx="63">
                  <c:v>0.12078703703703704</c:v>
                </c:pt>
                <c:pt idx="64">
                  <c:v>0.12148148148148148</c:v>
                </c:pt>
                <c:pt idx="65">
                  <c:v>0.12217592592592592</c:v>
                </c:pt>
                <c:pt idx="66">
                  <c:v>0.12287037037037037</c:v>
                </c:pt>
                <c:pt idx="67">
                  <c:v>0.12356481481481481</c:v>
                </c:pt>
                <c:pt idx="68">
                  <c:v>0.12425925925925925</c:v>
                </c:pt>
                <c:pt idx="69">
                  <c:v>0.12495370370370369</c:v>
                </c:pt>
                <c:pt idx="70">
                  <c:v>0.12564814814814815</c:v>
                </c:pt>
                <c:pt idx="71">
                  <c:v>0.12634259259259259</c:v>
                </c:pt>
                <c:pt idx="72">
                  <c:v>0.12703703703703703</c:v>
                </c:pt>
                <c:pt idx="73">
                  <c:v>0.12773148148148147</c:v>
                </c:pt>
                <c:pt idx="74">
                  <c:v>0.12842592592592592</c:v>
                </c:pt>
                <c:pt idx="75">
                  <c:v>0.12912037037037036</c:v>
                </c:pt>
                <c:pt idx="76">
                  <c:v>0.1298148148148148</c:v>
                </c:pt>
                <c:pt idx="77">
                  <c:v>0.13050925925925924</c:v>
                </c:pt>
                <c:pt idx="78">
                  <c:v>0.13120370370370371</c:v>
                </c:pt>
                <c:pt idx="79">
                  <c:v>0.13189814814814815</c:v>
                </c:pt>
                <c:pt idx="80">
                  <c:v>0.1325925925925926</c:v>
                </c:pt>
                <c:pt idx="81">
                  <c:v>0.13328703703703704</c:v>
                </c:pt>
                <c:pt idx="82">
                  <c:v>0.13398148148148148</c:v>
                </c:pt>
                <c:pt idx="83">
                  <c:v>0.13467592592592592</c:v>
                </c:pt>
                <c:pt idx="84">
                  <c:v>0.13537037037037036</c:v>
                </c:pt>
                <c:pt idx="85">
                  <c:v>0.13606481481481481</c:v>
                </c:pt>
                <c:pt idx="86">
                  <c:v>0.13675925925925927</c:v>
                </c:pt>
                <c:pt idx="87">
                  <c:v>0.13745370370370372</c:v>
                </c:pt>
                <c:pt idx="88">
                  <c:v>0.13814814814814816</c:v>
                </c:pt>
                <c:pt idx="89">
                  <c:v>0.1388425925925926</c:v>
                </c:pt>
                <c:pt idx="90">
                  <c:v>0.13953703703703704</c:v>
                </c:pt>
                <c:pt idx="91">
                  <c:v>0.14023148148148148</c:v>
                </c:pt>
                <c:pt idx="92">
                  <c:v>0.14092592592592593</c:v>
                </c:pt>
                <c:pt idx="93">
                  <c:v>0.14162037037037037</c:v>
                </c:pt>
                <c:pt idx="94">
                  <c:v>0.14231481481481481</c:v>
                </c:pt>
                <c:pt idx="95">
                  <c:v>0.14300925925925925</c:v>
                </c:pt>
                <c:pt idx="96">
                  <c:v>0.14370370370370369</c:v>
                </c:pt>
                <c:pt idx="97">
                  <c:v>0.14439814814814814</c:v>
                </c:pt>
                <c:pt idx="98">
                  <c:v>0.14509259259259258</c:v>
                </c:pt>
                <c:pt idx="99">
                  <c:v>0.14578703703703702</c:v>
                </c:pt>
                <c:pt idx="100">
                  <c:v>0.14648148148148146</c:v>
                </c:pt>
                <c:pt idx="101">
                  <c:v>0.14717592592592593</c:v>
                </c:pt>
                <c:pt idx="102">
                  <c:v>0.14787037037037037</c:v>
                </c:pt>
                <c:pt idx="103">
                  <c:v>0.14856481481481482</c:v>
                </c:pt>
                <c:pt idx="104">
                  <c:v>0.14925925925925926</c:v>
                </c:pt>
                <c:pt idx="105">
                  <c:v>0.1499537037037037</c:v>
                </c:pt>
                <c:pt idx="106">
                  <c:v>0.15064814814814814</c:v>
                </c:pt>
                <c:pt idx="107">
                  <c:v>0.15134259259259258</c:v>
                </c:pt>
                <c:pt idx="108">
                  <c:v>0.15203703703703705</c:v>
                </c:pt>
                <c:pt idx="109">
                  <c:v>0.1527314814814815</c:v>
                </c:pt>
                <c:pt idx="110">
                  <c:v>0.15342592592592594</c:v>
                </c:pt>
                <c:pt idx="111">
                  <c:v>0.15412037037037038</c:v>
                </c:pt>
                <c:pt idx="112">
                  <c:v>0.15481481481481482</c:v>
                </c:pt>
                <c:pt idx="113">
                  <c:v>0.15550925925925926</c:v>
                </c:pt>
                <c:pt idx="114">
                  <c:v>0.15620370370370371</c:v>
                </c:pt>
                <c:pt idx="115">
                  <c:v>0.15689814814814815</c:v>
                </c:pt>
                <c:pt idx="116">
                  <c:v>0.15759259259259259</c:v>
                </c:pt>
                <c:pt idx="117">
                  <c:v>0.15828703703703703</c:v>
                </c:pt>
                <c:pt idx="118">
                  <c:v>0.15898148148148147</c:v>
                </c:pt>
                <c:pt idx="119">
                  <c:v>0.15967592592592592</c:v>
                </c:pt>
                <c:pt idx="120">
                  <c:v>0.16037037037037036</c:v>
                </c:pt>
                <c:pt idx="121">
                  <c:v>0.1610648148148148</c:v>
                </c:pt>
                <c:pt idx="122">
                  <c:v>0.16175925925925924</c:v>
                </c:pt>
                <c:pt idx="123">
                  <c:v>0.16245370370370371</c:v>
                </c:pt>
                <c:pt idx="124">
                  <c:v>0.16314814814814815</c:v>
                </c:pt>
                <c:pt idx="125">
                  <c:v>0.1638425925925926</c:v>
                </c:pt>
                <c:pt idx="126">
                  <c:v>0.16453703703703704</c:v>
                </c:pt>
                <c:pt idx="127">
                  <c:v>0.16523148148148148</c:v>
                </c:pt>
                <c:pt idx="128">
                  <c:v>0.16592592592592592</c:v>
                </c:pt>
                <c:pt idx="129">
                  <c:v>0.16662037037037036</c:v>
                </c:pt>
                <c:pt idx="130">
                  <c:v>0.16731481481481481</c:v>
                </c:pt>
                <c:pt idx="131">
                  <c:v>0.16799768518518518</c:v>
                </c:pt>
                <c:pt idx="132">
                  <c:v>0.16869212962962962</c:v>
                </c:pt>
                <c:pt idx="133">
                  <c:v>0.16938657407407409</c:v>
                </c:pt>
                <c:pt idx="134">
                  <c:v>0.17008101851851853</c:v>
                </c:pt>
                <c:pt idx="135">
                  <c:v>0.17077546296296298</c:v>
                </c:pt>
                <c:pt idx="136">
                  <c:v>0.17148148148148148</c:v>
                </c:pt>
                <c:pt idx="137">
                  <c:v>0.17216435185185186</c:v>
                </c:pt>
                <c:pt idx="138">
                  <c:v>0.1728587962962963</c:v>
                </c:pt>
                <c:pt idx="139">
                  <c:v>0.17355324074074074</c:v>
                </c:pt>
                <c:pt idx="140">
                  <c:v>0.17424768518518519</c:v>
                </c:pt>
                <c:pt idx="141">
                  <c:v>0.17494212962962963</c:v>
                </c:pt>
                <c:pt idx="142">
                  <c:v>0.17563657407407407</c:v>
                </c:pt>
                <c:pt idx="143">
                  <c:v>0.17633101851851851</c:v>
                </c:pt>
                <c:pt idx="144">
                  <c:v>0.17702546296296295</c:v>
                </c:pt>
                <c:pt idx="145">
                  <c:v>0.1777199074074074</c:v>
                </c:pt>
                <c:pt idx="146">
                  <c:v>0.17841435185185184</c:v>
                </c:pt>
                <c:pt idx="147">
                  <c:v>0.17910879629629628</c:v>
                </c:pt>
                <c:pt idx="148">
                  <c:v>0.17980324074074075</c:v>
                </c:pt>
                <c:pt idx="149">
                  <c:v>0.18049768518518519</c:v>
                </c:pt>
                <c:pt idx="150">
                  <c:v>0.18119212962962963</c:v>
                </c:pt>
                <c:pt idx="151">
                  <c:v>0.18188657407407408</c:v>
                </c:pt>
                <c:pt idx="152">
                  <c:v>0.18258101851851852</c:v>
                </c:pt>
                <c:pt idx="153">
                  <c:v>0.18327546296296296</c:v>
                </c:pt>
                <c:pt idx="154">
                  <c:v>0.1839699074074074</c:v>
                </c:pt>
                <c:pt idx="155">
                  <c:v>0.18466435185185184</c:v>
                </c:pt>
                <c:pt idx="156">
                  <c:v>0.18535879629629629</c:v>
                </c:pt>
                <c:pt idx="157">
                  <c:v>0.18605324074074073</c:v>
                </c:pt>
                <c:pt idx="158">
                  <c:v>0.18674768518518517</c:v>
                </c:pt>
                <c:pt idx="159">
                  <c:v>0.18744212962962961</c:v>
                </c:pt>
                <c:pt idx="160">
                  <c:v>0.18813657407407405</c:v>
                </c:pt>
                <c:pt idx="161">
                  <c:v>0.1888310185185185</c:v>
                </c:pt>
                <c:pt idx="162">
                  <c:v>0.18952546296296294</c:v>
                </c:pt>
                <c:pt idx="163">
                  <c:v>0.19021990740740743</c:v>
                </c:pt>
                <c:pt idx="164">
                  <c:v>0.19091435185185182</c:v>
                </c:pt>
                <c:pt idx="165">
                  <c:v>0.19160879629629632</c:v>
                </c:pt>
                <c:pt idx="166">
                  <c:v>0.19230324074074076</c:v>
                </c:pt>
                <c:pt idx="167">
                  <c:v>0.1929976851851852</c:v>
                </c:pt>
                <c:pt idx="168">
                  <c:v>0.19369212962962964</c:v>
                </c:pt>
                <c:pt idx="169">
                  <c:v>0.19438657407407409</c:v>
                </c:pt>
                <c:pt idx="170">
                  <c:v>0.19508101851851853</c:v>
                </c:pt>
                <c:pt idx="171">
                  <c:v>0.19577546296296297</c:v>
                </c:pt>
                <c:pt idx="172">
                  <c:v>0.19646990740740741</c:v>
                </c:pt>
                <c:pt idx="173">
                  <c:v>0.19716435185185185</c:v>
                </c:pt>
                <c:pt idx="174">
                  <c:v>0.1978587962962963</c:v>
                </c:pt>
                <c:pt idx="175">
                  <c:v>0.19855324074074074</c:v>
                </c:pt>
                <c:pt idx="176">
                  <c:v>0.19924768518518518</c:v>
                </c:pt>
                <c:pt idx="177">
                  <c:v>0.19994212962962962</c:v>
                </c:pt>
                <c:pt idx="178">
                  <c:v>0.20063657407407409</c:v>
                </c:pt>
                <c:pt idx="179">
                  <c:v>0.20133101851851851</c:v>
                </c:pt>
                <c:pt idx="180">
                  <c:v>0.20202546296296298</c:v>
                </c:pt>
                <c:pt idx="181">
                  <c:v>0.20271990740740742</c:v>
                </c:pt>
                <c:pt idx="182">
                  <c:v>0.20341435185185186</c:v>
                </c:pt>
                <c:pt idx="183">
                  <c:v>0.2041087962962963</c:v>
                </c:pt>
                <c:pt idx="184">
                  <c:v>0.20480324074074074</c:v>
                </c:pt>
                <c:pt idx="185">
                  <c:v>0.20549768518518519</c:v>
                </c:pt>
                <c:pt idx="186">
                  <c:v>0.20619212962962963</c:v>
                </c:pt>
                <c:pt idx="187">
                  <c:v>0.20688657407407407</c:v>
                </c:pt>
                <c:pt idx="188">
                  <c:v>0.20758101851851851</c:v>
                </c:pt>
                <c:pt idx="189">
                  <c:v>0.20827546296296295</c:v>
                </c:pt>
                <c:pt idx="190">
                  <c:v>0.2089699074074074</c:v>
                </c:pt>
                <c:pt idx="191">
                  <c:v>0.20966435185185184</c:v>
                </c:pt>
                <c:pt idx="192">
                  <c:v>0.21035879629629628</c:v>
                </c:pt>
                <c:pt idx="193">
                  <c:v>0.21105324074074075</c:v>
                </c:pt>
                <c:pt idx="194">
                  <c:v>0.21174768518518519</c:v>
                </c:pt>
                <c:pt idx="195">
                  <c:v>0.21244212962962963</c:v>
                </c:pt>
                <c:pt idx="196">
                  <c:v>0.21313657407407408</c:v>
                </c:pt>
                <c:pt idx="197">
                  <c:v>0.21383101851851852</c:v>
                </c:pt>
                <c:pt idx="198">
                  <c:v>0.21452546296296296</c:v>
                </c:pt>
                <c:pt idx="199">
                  <c:v>0.2152199074074074</c:v>
                </c:pt>
                <c:pt idx="200">
                  <c:v>0.21591435185185184</c:v>
                </c:pt>
                <c:pt idx="201">
                  <c:v>0.21660879629629629</c:v>
                </c:pt>
                <c:pt idx="202">
                  <c:v>0.21730324074074073</c:v>
                </c:pt>
                <c:pt idx="203">
                  <c:v>0.21799768518518517</c:v>
                </c:pt>
                <c:pt idx="204">
                  <c:v>0.21869212962962961</c:v>
                </c:pt>
                <c:pt idx="205">
                  <c:v>0.21938657407407405</c:v>
                </c:pt>
                <c:pt idx="206">
                  <c:v>0.2200810185185185</c:v>
                </c:pt>
                <c:pt idx="207">
                  <c:v>0.22077546296296294</c:v>
                </c:pt>
                <c:pt idx="208">
                  <c:v>0.22146990740740743</c:v>
                </c:pt>
                <c:pt idx="209">
                  <c:v>0.22216435185185188</c:v>
                </c:pt>
                <c:pt idx="210">
                  <c:v>0.22285879629629632</c:v>
                </c:pt>
                <c:pt idx="211">
                  <c:v>0.22355324074074076</c:v>
                </c:pt>
                <c:pt idx="212">
                  <c:v>0.2242476851851852</c:v>
                </c:pt>
                <c:pt idx="213">
                  <c:v>0.22494212962962964</c:v>
                </c:pt>
                <c:pt idx="214">
                  <c:v>0.22563657407407409</c:v>
                </c:pt>
                <c:pt idx="215">
                  <c:v>0.22633101851851853</c:v>
                </c:pt>
                <c:pt idx="216">
                  <c:v>0.22702546296296297</c:v>
                </c:pt>
                <c:pt idx="217">
                  <c:v>0.22771990740740741</c:v>
                </c:pt>
                <c:pt idx="218">
                  <c:v>0.22841435185185185</c:v>
                </c:pt>
                <c:pt idx="219">
                  <c:v>0.2291087962962963</c:v>
                </c:pt>
                <c:pt idx="220">
                  <c:v>0.22980324074074074</c:v>
                </c:pt>
                <c:pt idx="221">
                  <c:v>0.23049768518518518</c:v>
                </c:pt>
                <c:pt idx="222">
                  <c:v>0.23119212962962962</c:v>
                </c:pt>
                <c:pt idx="223">
                  <c:v>0.23188657407407409</c:v>
                </c:pt>
                <c:pt idx="224">
                  <c:v>0.23258101851851851</c:v>
                </c:pt>
                <c:pt idx="225">
                  <c:v>0.23327546296296298</c:v>
                </c:pt>
                <c:pt idx="226">
                  <c:v>0.23396990740740742</c:v>
                </c:pt>
                <c:pt idx="227">
                  <c:v>0.23466435185185186</c:v>
                </c:pt>
                <c:pt idx="228">
                  <c:v>0.2353587962962963</c:v>
                </c:pt>
                <c:pt idx="229">
                  <c:v>0.23605324074074074</c:v>
                </c:pt>
                <c:pt idx="230">
                  <c:v>0.23674768518518519</c:v>
                </c:pt>
                <c:pt idx="231">
                  <c:v>0.23744212962962963</c:v>
                </c:pt>
                <c:pt idx="232">
                  <c:v>0.23813657407407407</c:v>
                </c:pt>
                <c:pt idx="233">
                  <c:v>0.23883101851851851</c:v>
                </c:pt>
                <c:pt idx="234">
                  <c:v>0.23952546296296295</c:v>
                </c:pt>
                <c:pt idx="235">
                  <c:v>0.2402199074074074</c:v>
                </c:pt>
                <c:pt idx="236">
                  <c:v>0.24091435185185184</c:v>
                </c:pt>
                <c:pt idx="237">
                  <c:v>0.24160879629629628</c:v>
                </c:pt>
                <c:pt idx="238">
                  <c:v>0.24230324074074075</c:v>
                </c:pt>
                <c:pt idx="239">
                  <c:v>0.24299768518518516</c:v>
                </c:pt>
                <c:pt idx="240">
                  <c:v>0.24369212962962963</c:v>
                </c:pt>
                <c:pt idx="241">
                  <c:v>0.24438657407407408</c:v>
                </c:pt>
                <c:pt idx="242">
                  <c:v>0.24508101851851852</c:v>
                </c:pt>
                <c:pt idx="243">
                  <c:v>0.24577546296296296</c:v>
                </c:pt>
                <c:pt idx="244">
                  <c:v>0.2464699074074074</c:v>
                </c:pt>
                <c:pt idx="245">
                  <c:v>0.24716435185185184</c:v>
                </c:pt>
                <c:pt idx="246">
                  <c:v>0.24785879629629629</c:v>
                </c:pt>
                <c:pt idx="247">
                  <c:v>0.24855324074074073</c:v>
                </c:pt>
                <c:pt idx="248">
                  <c:v>0.24924768518518517</c:v>
                </c:pt>
                <c:pt idx="249">
                  <c:v>0.24994212962962961</c:v>
                </c:pt>
                <c:pt idx="250">
                  <c:v>0.25063657407407408</c:v>
                </c:pt>
                <c:pt idx="251">
                  <c:v>0.25133101851851852</c:v>
                </c:pt>
                <c:pt idx="252">
                  <c:v>0.25202546296296297</c:v>
                </c:pt>
                <c:pt idx="253">
                  <c:v>0.25271990740740741</c:v>
                </c:pt>
                <c:pt idx="254">
                  <c:v>0.25341435185185185</c:v>
                </c:pt>
                <c:pt idx="255">
                  <c:v>0.25410879629629629</c:v>
                </c:pt>
                <c:pt idx="256">
                  <c:v>0.25480324074074073</c:v>
                </c:pt>
                <c:pt idx="257">
                  <c:v>0.25549768518518517</c:v>
                </c:pt>
                <c:pt idx="258">
                  <c:v>0.25619212962962962</c:v>
                </c:pt>
                <c:pt idx="259">
                  <c:v>0.25688657407407406</c:v>
                </c:pt>
                <c:pt idx="260">
                  <c:v>0.2575810185185185</c:v>
                </c:pt>
                <c:pt idx="261">
                  <c:v>0.25827546296296294</c:v>
                </c:pt>
                <c:pt idx="262">
                  <c:v>0.25896990740740738</c:v>
                </c:pt>
                <c:pt idx="263">
                  <c:v>0.25966435185185183</c:v>
                </c:pt>
                <c:pt idx="264">
                  <c:v>0.26035879629629627</c:v>
                </c:pt>
                <c:pt idx="265">
                  <c:v>0.26105324074074071</c:v>
                </c:pt>
                <c:pt idx="266">
                  <c:v>0.26174768518518515</c:v>
                </c:pt>
                <c:pt idx="267">
                  <c:v>0.26244212962962959</c:v>
                </c:pt>
                <c:pt idx="268">
                  <c:v>0.26313657407407409</c:v>
                </c:pt>
                <c:pt idx="269">
                  <c:v>0.26383101851851853</c:v>
                </c:pt>
                <c:pt idx="270">
                  <c:v>0.26452546296296298</c:v>
                </c:pt>
                <c:pt idx="271">
                  <c:v>0.26521990740740742</c:v>
                </c:pt>
                <c:pt idx="272">
                  <c:v>0.26591435185185186</c:v>
                </c:pt>
                <c:pt idx="273">
                  <c:v>0.2666087962962963</c:v>
                </c:pt>
                <c:pt idx="274">
                  <c:v>0.26730324074074074</c:v>
                </c:pt>
                <c:pt idx="275">
                  <c:v>0.26799768518518519</c:v>
                </c:pt>
                <c:pt idx="276">
                  <c:v>0.26869212962962963</c:v>
                </c:pt>
                <c:pt idx="277">
                  <c:v>0.26938657407407407</c:v>
                </c:pt>
                <c:pt idx="278">
                  <c:v>0.27008101851851851</c:v>
                </c:pt>
                <c:pt idx="279">
                  <c:v>0.27077546296296295</c:v>
                </c:pt>
                <c:pt idx="280">
                  <c:v>0.2714699074074074</c:v>
                </c:pt>
                <c:pt idx="281">
                  <c:v>0.27216435185185184</c:v>
                </c:pt>
                <c:pt idx="282">
                  <c:v>0.27285879629629628</c:v>
                </c:pt>
                <c:pt idx="283">
                  <c:v>0.27355324074074078</c:v>
                </c:pt>
                <c:pt idx="284">
                  <c:v>0.27424768518518516</c:v>
                </c:pt>
                <c:pt idx="285">
                  <c:v>0.27494212962962966</c:v>
                </c:pt>
                <c:pt idx="286">
                  <c:v>0.2756365740740741</c:v>
                </c:pt>
                <c:pt idx="287">
                  <c:v>0.27633101851851855</c:v>
                </c:pt>
                <c:pt idx="288">
                  <c:v>0.27702546296296299</c:v>
                </c:pt>
                <c:pt idx="289">
                  <c:v>0.27771990740740743</c:v>
                </c:pt>
                <c:pt idx="290">
                  <c:v>0.27841435185185187</c:v>
                </c:pt>
                <c:pt idx="291">
                  <c:v>0.27910879629629631</c:v>
                </c:pt>
                <c:pt idx="292">
                  <c:v>0.27980324074074076</c:v>
                </c:pt>
                <c:pt idx="293">
                  <c:v>0.2804976851851852</c:v>
                </c:pt>
                <c:pt idx="294">
                  <c:v>0.28119212962962964</c:v>
                </c:pt>
                <c:pt idx="295">
                  <c:v>0.28188657407407408</c:v>
                </c:pt>
                <c:pt idx="296">
                  <c:v>0.28258101851851852</c:v>
                </c:pt>
                <c:pt idx="297">
                  <c:v>0.28327546296296297</c:v>
                </c:pt>
                <c:pt idx="298">
                  <c:v>0.28396990740740741</c:v>
                </c:pt>
                <c:pt idx="299">
                  <c:v>0.28466435185185185</c:v>
                </c:pt>
                <c:pt idx="300">
                  <c:v>0.28535879629629629</c:v>
                </c:pt>
                <c:pt idx="301">
                  <c:v>0.28605324074074073</c:v>
                </c:pt>
                <c:pt idx="302">
                  <c:v>0.28674768518518517</c:v>
                </c:pt>
                <c:pt idx="303">
                  <c:v>0.28744212962962962</c:v>
                </c:pt>
                <c:pt idx="304">
                  <c:v>0.28813657407407406</c:v>
                </c:pt>
                <c:pt idx="305">
                  <c:v>0.2888310185185185</c:v>
                </c:pt>
                <c:pt idx="306">
                  <c:v>0.28952546296296294</c:v>
                </c:pt>
                <c:pt idx="307">
                  <c:v>0.29021990740740738</c:v>
                </c:pt>
                <c:pt idx="308">
                  <c:v>0.29091435185185183</c:v>
                </c:pt>
                <c:pt idx="309">
                  <c:v>0.29160879629629627</c:v>
                </c:pt>
                <c:pt idx="310">
                  <c:v>0.29230324074074071</c:v>
                </c:pt>
                <c:pt idx="311">
                  <c:v>0.29299768518518515</c:v>
                </c:pt>
                <c:pt idx="312">
                  <c:v>0.29369212962962959</c:v>
                </c:pt>
                <c:pt idx="313">
                  <c:v>0.29438657407407409</c:v>
                </c:pt>
                <c:pt idx="314">
                  <c:v>0.29508101851851853</c:v>
                </c:pt>
                <c:pt idx="315">
                  <c:v>0.29577546296296298</c:v>
                </c:pt>
                <c:pt idx="316">
                  <c:v>0.29646990740740742</c:v>
                </c:pt>
                <c:pt idx="317">
                  <c:v>0.29716435185185186</c:v>
                </c:pt>
                <c:pt idx="318">
                  <c:v>0.2978587962962963</c:v>
                </c:pt>
                <c:pt idx="319">
                  <c:v>0.29855324074074074</c:v>
                </c:pt>
                <c:pt idx="320">
                  <c:v>0.29924768518518519</c:v>
                </c:pt>
                <c:pt idx="321">
                  <c:v>0.29994212962962963</c:v>
                </c:pt>
                <c:pt idx="322">
                  <c:v>0.30063657407407407</c:v>
                </c:pt>
                <c:pt idx="323">
                  <c:v>0.30133101851851851</c:v>
                </c:pt>
                <c:pt idx="324">
                  <c:v>0.30202546296296295</c:v>
                </c:pt>
                <c:pt idx="325">
                  <c:v>0.3027199074074074</c:v>
                </c:pt>
                <c:pt idx="326">
                  <c:v>0.30341435185185184</c:v>
                </c:pt>
                <c:pt idx="327">
                  <c:v>0.30410879629629628</c:v>
                </c:pt>
                <c:pt idx="328">
                  <c:v>0.30480324074074078</c:v>
                </c:pt>
                <c:pt idx="329">
                  <c:v>0.30549768518518522</c:v>
                </c:pt>
                <c:pt idx="330">
                  <c:v>0.30619212962962966</c:v>
                </c:pt>
                <c:pt idx="331">
                  <c:v>0.3068865740740741</c:v>
                </c:pt>
                <c:pt idx="332">
                  <c:v>0.30758101851851855</c:v>
                </c:pt>
                <c:pt idx="333">
                  <c:v>0.30827546296296299</c:v>
                </c:pt>
                <c:pt idx="334">
                  <c:v>0.30896990740740743</c:v>
                </c:pt>
                <c:pt idx="335">
                  <c:v>0.30966435185185187</c:v>
                </c:pt>
                <c:pt idx="336">
                  <c:v>0.31035879629629631</c:v>
                </c:pt>
                <c:pt idx="337">
                  <c:v>0.31105324074074076</c:v>
                </c:pt>
                <c:pt idx="338">
                  <c:v>0.3117476851851852</c:v>
                </c:pt>
                <c:pt idx="339">
                  <c:v>0.31244212962962964</c:v>
                </c:pt>
                <c:pt idx="340">
                  <c:v>0.31313657407407408</c:v>
                </c:pt>
                <c:pt idx="341">
                  <c:v>0.31383101851851852</c:v>
                </c:pt>
                <c:pt idx="342">
                  <c:v>0.31452546296296297</c:v>
                </c:pt>
                <c:pt idx="343">
                  <c:v>0.31521990740740741</c:v>
                </c:pt>
                <c:pt idx="344">
                  <c:v>0.31591435185185185</c:v>
                </c:pt>
                <c:pt idx="345">
                  <c:v>0.31660879629629629</c:v>
                </c:pt>
                <c:pt idx="346">
                  <c:v>0.31730324074074073</c:v>
                </c:pt>
                <c:pt idx="347">
                  <c:v>0.31799768518518517</c:v>
                </c:pt>
                <c:pt idx="348">
                  <c:v>0.31869212962962962</c:v>
                </c:pt>
                <c:pt idx="349">
                  <c:v>0.31938657407407406</c:v>
                </c:pt>
                <c:pt idx="350">
                  <c:v>0.3200810185185185</c:v>
                </c:pt>
                <c:pt idx="351">
                  <c:v>0.32077546296296294</c:v>
                </c:pt>
                <c:pt idx="352">
                  <c:v>0.32146990740740738</c:v>
                </c:pt>
                <c:pt idx="353">
                  <c:v>0.32216435185185183</c:v>
                </c:pt>
                <c:pt idx="354">
                  <c:v>0.32285879629629627</c:v>
                </c:pt>
                <c:pt idx="355">
                  <c:v>0.32355324074074071</c:v>
                </c:pt>
                <c:pt idx="356">
                  <c:v>0.32424768518518515</c:v>
                </c:pt>
                <c:pt idx="357">
                  <c:v>0.32494212962962959</c:v>
                </c:pt>
                <c:pt idx="358">
                  <c:v>0.32563657407407409</c:v>
                </c:pt>
                <c:pt idx="359">
                  <c:v>0.32633101851851848</c:v>
                </c:pt>
                <c:pt idx="360">
                  <c:v>0.32702546296296298</c:v>
                </c:pt>
                <c:pt idx="361">
                  <c:v>0.32771990740740742</c:v>
                </c:pt>
                <c:pt idx="362">
                  <c:v>0.32841435185185186</c:v>
                </c:pt>
                <c:pt idx="363">
                  <c:v>0.3291087962962963</c:v>
                </c:pt>
                <c:pt idx="364">
                  <c:v>0.32980324074074074</c:v>
                </c:pt>
                <c:pt idx="365">
                  <c:v>0.33049768518518519</c:v>
                </c:pt>
                <c:pt idx="366">
                  <c:v>0.33119212962962963</c:v>
                </c:pt>
                <c:pt idx="367">
                  <c:v>0.33188657407407407</c:v>
                </c:pt>
                <c:pt idx="368">
                  <c:v>0.33258101851851851</c:v>
                </c:pt>
                <c:pt idx="369">
                  <c:v>0.33327546296296295</c:v>
                </c:pt>
                <c:pt idx="370">
                  <c:v>0.3339699074074074</c:v>
                </c:pt>
                <c:pt idx="371">
                  <c:v>0.33466435185185189</c:v>
                </c:pt>
                <c:pt idx="372">
                  <c:v>0.33535879629629628</c:v>
                </c:pt>
                <c:pt idx="373">
                  <c:v>0.33605324074074078</c:v>
                </c:pt>
                <c:pt idx="374">
                  <c:v>0.33674768518518516</c:v>
                </c:pt>
                <c:pt idx="375">
                  <c:v>0.33744212962962966</c:v>
                </c:pt>
                <c:pt idx="376">
                  <c:v>0.33813657407407405</c:v>
                </c:pt>
                <c:pt idx="377">
                  <c:v>0.33883101851851855</c:v>
                </c:pt>
                <c:pt idx="378">
                  <c:v>0.33952546296296293</c:v>
                </c:pt>
                <c:pt idx="379">
                  <c:v>0.34021990740740743</c:v>
                </c:pt>
                <c:pt idx="380">
                  <c:v>0.34091435185185182</c:v>
                </c:pt>
                <c:pt idx="381">
                  <c:v>0.34160879629629631</c:v>
                </c:pt>
                <c:pt idx="382">
                  <c:v>0.34230324074074076</c:v>
                </c:pt>
                <c:pt idx="383">
                  <c:v>0.3429976851851852</c:v>
                </c:pt>
                <c:pt idx="384">
                  <c:v>0.34369212962962964</c:v>
                </c:pt>
                <c:pt idx="385">
                  <c:v>0.34438657407407408</c:v>
                </c:pt>
                <c:pt idx="386">
                  <c:v>0.34508101851851852</c:v>
                </c:pt>
                <c:pt idx="387">
                  <c:v>0.34577546296296297</c:v>
                </c:pt>
                <c:pt idx="388">
                  <c:v>0.34646990740740741</c:v>
                </c:pt>
                <c:pt idx="389">
                  <c:v>0.34716435185185185</c:v>
                </c:pt>
                <c:pt idx="390">
                  <c:v>0.34785879629629629</c:v>
                </c:pt>
                <c:pt idx="391">
                  <c:v>0.34855324074074073</c:v>
                </c:pt>
                <c:pt idx="392">
                  <c:v>0.34924768518518517</c:v>
                </c:pt>
                <c:pt idx="393">
                  <c:v>0.34994212962962962</c:v>
                </c:pt>
                <c:pt idx="394">
                  <c:v>0.35063657407407406</c:v>
                </c:pt>
                <c:pt idx="395">
                  <c:v>0.3513310185185185</c:v>
                </c:pt>
                <c:pt idx="396">
                  <c:v>0.35202546296296294</c:v>
                </c:pt>
                <c:pt idx="397">
                  <c:v>0.35271990740740744</c:v>
                </c:pt>
                <c:pt idx="398">
                  <c:v>0.35341435185185183</c:v>
                </c:pt>
                <c:pt idx="399">
                  <c:v>0.35410879629629632</c:v>
                </c:pt>
                <c:pt idx="400">
                  <c:v>0.35480324074074071</c:v>
                </c:pt>
                <c:pt idx="401">
                  <c:v>0.35549768518518521</c:v>
                </c:pt>
                <c:pt idx="402">
                  <c:v>0.35619212962962959</c:v>
                </c:pt>
                <c:pt idx="403">
                  <c:v>0.35688657407407409</c:v>
                </c:pt>
                <c:pt idx="404">
                  <c:v>0.35758101851851848</c:v>
                </c:pt>
                <c:pt idx="405">
                  <c:v>0.35827546296296298</c:v>
                </c:pt>
                <c:pt idx="406">
                  <c:v>0.35896990740740736</c:v>
                </c:pt>
                <c:pt idx="407">
                  <c:v>0.35966435185185186</c:v>
                </c:pt>
                <c:pt idx="408">
                  <c:v>0.36035879629629625</c:v>
                </c:pt>
                <c:pt idx="409">
                  <c:v>0.36105324074074074</c:v>
                </c:pt>
                <c:pt idx="410">
                  <c:v>0.36174768518518513</c:v>
                </c:pt>
                <c:pt idx="411">
                  <c:v>0.36244212962962963</c:v>
                </c:pt>
                <c:pt idx="412">
                  <c:v>0.36313657407407413</c:v>
                </c:pt>
                <c:pt idx="413">
                  <c:v>0.36383101851851851</c:v>
                </c:pt>
                <c:pt idx="414">
                  <c:v>0.36452546296296301</c:v>
                </c:pt>
                <c:pt idx="415">
                  <c:v>0.3652199074074074</c:v>
                </c:pt>
                <c:pt idx="416">
                  <c:v>0.36591435185185189</c:v>
                </c:pt>
                <c:pt idx="417">
                  <c:v>0.36660879629629628</c:v>
                </c:pt>
                <c:pt idx="418">
                  <c:v>0.36730324074074078</c:v>
                </c:pt>
                <c:pt idx="419">
                  <c:v>0.36799768518518516</c:v>
                </c:pt>
                <c:pt idx="420">
                  <c:v>0.36869212962962966</c:v>
                </c:pt>
                <c:pt idx="421">
                  <c:v>0.36938657407407405</c:v>
                </c:pt>
                <c:pt idx="422">
                  <c:v>0.37008101851851855</c:v>
                </c:pt>
                <c:pt idx="423">
                  <c:v>0.37077546296296293</c:v>
                </c:pt>
                <c:pt idx="424">
                  <c:v>0.37146990740740743</c:v>
                </c:pt>
                <c:pt idx="425">
                  <c:v>0.37216435185185182</c:v>
                </c:pt>
                <c:pt idx="426">
                  <c:v>0.37285879629629631</c:v>
                </c:pt>
                <c:pt idx="427">
                  <c:v>0.37355324074074076</c:v>
                </c:pt>
                <c:pt idx="428">
                  <c:v>0.3742476851851852</c:v>
                </c:pt>
                <c:pt idx="429">
                  <c:v>0.37494212962962964</c:v>
                </c:pt>
                <c:pt idx="430">
                  <c:v>0.37563657407407408</c:v>
                </c:pt>
                <c:pt idx="431">
                  <c:v>0.37633101851851852</c:v>
                </c:pt>
                <c:pt idx="432">
                  <c:v>0.37702546296296297</c:v>
                </c:pt>
                <c:pt idx="433">
                  <c:v>0.37771990740740741</c:v>
                </c:pt>
                <c:pt idx="434">
                  <c:v>0.37841435185185185</c:v>
                </c:pt>
                <c:pt idx="435">
                  <c:v>0.37910879629629629</c:v>
                </c:pt>
                <c:pt idx="436">
                  <c:v>0.37980324074074073</c:v>
                </c:pt>
                <c:pt idx="437">
                  <c:v>0.38049768518518517</c:v>
                </c:pt>
                <c:pt idx="438">
                  <c:v>0.38119212962962962</c:v>
                </c:pt>
                <c:pt idx="439">
                  <c:v>0.38188657407407406</c:v>
                </c:pt>
                <c:pt idx="440">
                  <c:v>0.3825810185185185</c:v>
                </c:pt>
                <c:pt idx="441">
                  <c:v>0.38327546296296294</c:v>
                </c:pt>
                <c:pt idx="442">
                  <c:v>0.38396990740740744</c:v>
                </c:pt>
                <c:pt idx="443">
                  <c:v>0.38466435185185183</c:v>
                </c:pt>
                <c:pt idx="444">
                  <c:v>0.38535879629629632</c:v>
                </c:pt>
                <c:pt idx="445">
                  <c:v>0.38605324074074071</c:v>
                </c:pt>
                <c:pt idx="446">
                  <c:v>0.38674768518518521</c:v>
                </c:pt>
                <c:pt idx="447">
                  <c:v>0.38744212962962959</c:v>
                </c:pt>
                <c:pt idx="448">
                  <c:v>0.38813657407407409</c:v>
                </c:pt>
                <c:pt idx="449">
                  <c:v>0.38883101851851848</c:v>
                </c:pt>
                <c:pt idx="450">
                  <c:v>0.38952546296296298</c:v>
                </c:pt>
                <c:pt idx="451">
                  <c:v>0.39021990740740736</c:v>
                </c:pt>
                <c:pt idx="452">
                  <c:v>0.39091435185185186</c:v>
                </c:pt>
                <c:pt idx="453">
                  <c:v>0.39160879629629625</c:v>
                </c:pt>
                <c:pt idx="454">
                  <c:v>0.39230324074074074</c:v>
                </c:pt>
                <c:pt idx="455">
                  <c:v>0.39299768518518513</c:v>
                </c:pt>
                <c:pt idx="456">
                  <c:v>0.39369212962962963</c:v>
                </c:pt>
                <c:pt idx="457">
                  <c:v>0.39438657407407413</c:v>
                </c:pt>
                <c:pt idx="458">
                  <c:v>0.39508101851851851</c:v>
                </c:pt>
                <c:pt idx="459">
                  <c:v>0.39577546296296301</c:v>
                </c:pt>
                <c:pt idx="460">
                  <c:v>0.3964699074074074</c:v>
                </c:pt>
                <c:pt idx="461">
                  <c:v>0.39716435185185189</c:v>
                </c:pt>
                <c:pt idx="462">
                  <c:v>0.39785879629629628</c:v>
                </c:pt>
                <c:pt idx="463">
                  <c:v>0.39855324074074078</c:v>
                </c:pt>
                <c:pt idx="464">
                  <c:v>0.39924768518518516</c:v>
                </c:pt>
                <c:pt idx="465">
                  <c:v>0.39994212962962966</c:v>
                </c:pt>
                <c:pt idx="466">
                  <c:v>0.40063657407407405</c:v>
                </c:pt>
                <c:pt idx="467">
                  <c:v>0.40133101851851855</c:v>
                </c:pt>
                <c:pt idx="468">
                  <c:v>0.40202546296296293</c:v>
                </c:pt>
                <c:pt idx="469">
                  <c:v>0.40271990740740743</c:v>
                </c:pt>
                <c:pt idx="470">
                  <c:v>0.40341435185185182</c:v>
                </c:pt>
                <c:pt idx="471">
                  <c:v>0.40410879629629631</c:v>
                </c:pt>
                <c:pt idx="472">
                  <c:v>0.40480324074074076</c:v>
                </c:pt>
                <c:pt idx="473">
                  <c:v>0.4054976851851852</c:v>
                </c:pt>
                <c:pt idx="474">
                  <c:v>0.40619212962962964</c:v>
                </c:pt>
                <c:pt idx="475">
                  <c:v>0.40688657407407408</c:v>
                </c:pt>
                <c:pt idx="476">
                  <c:v>0.40758101851851852</c:v>
                </c:pt>
                <c:pt idx="477">
                  <c:v>0.40827546296296297</c:v>
                </c:pt>
                <c:pt idx="478">
                  <c:v>0.40896990740740741</c:v>
                </c:pt>
                <c:pt idx="479">
                  <c:v>0.40966435185185185</c:v>
                </c:pt>
                <c:pt idx="480">
                  <c:v>0.41035879629629629</c:v>
                </c:pt>
                <c:pt idx="481">
                  <c:v>0.41105324074074073</c:v>
                </c:pt>
                <c:pt idx="482">
                  <c:v>0.41174768518518517</c:v>
                </c:pt>
                <c:pt idx="483">
                  <c:v>0.41244212962962962</c:v>
                </c:pt>
                <c:pt idx="484">
                  <c:v>0.41313657407407406</c:v>
                </c:pt>
                <c:pt idx="485">
                  <c:v>0.4138310185185185</c:v>
                </c:pt>
                <c:pt idx="486">
                  <c:v>0.41452546296296294</c:v>
                </c:pt>
                <c:pt idx="487">
                  <c:v>0.41521990740740744</c:v>
                </c:pt>
                <c:pt idx="488">
                  <c:v>0.41591435185185183</c:v>
                </c:pt>
                <c:pt idx="489">
                  <c:v>0.41660879629629632</c:v>
                </c:pt>
                <c:pt idx="490">
                  <c:v>0.41730324074074071</c:v>
                </c:pt>
                <c:pt idx="491">
                  <c:v>0.41799768518518521</c:v>
                </c:pt>
                <c:pt idx="492">
                  <c:v>0.41869212962962959</c:v>
                </c:pt>
                <c:pt idx="493">
                  <c:v>0.41938657407407409</c:v>
                </c:pt>
                <c:pt idx="494">
                  <c:v>0.42008101851851848</c:v>
                </c:pt>
                <c:pt idx="495">
                  <c:v>0.42077546296296298</c:v>
                </c:pt>
                <c:pt idx="496">
                  <c:v>0.42146990740740736</c:v>
                </c:pt>
                <c:pt idx="497">
                  <c:v>0.42216435185185186</c:v>
                </c:pt>
                <c:pt idx="498">
                  <c:v>0.42285879629629625</c:v>
                </c:pt>
                <c:pt idx="499">
                  <c:v>0.42355324074074074</c:v>
                </c:pt>
                <c:pt idx="500">
                  <c:v>0.42424768518518513</c:v>
                </c:pt>
                <c:pt idx="501">
                  <c:v>0.42494212962962963</c:v>
                </c:pt>
                <c:pt idx="502">
                  <c:v>0.42563657407407413</c:v>
                </c:pt>
                <c:pt idx="503">
                  <c:v>0.42633101851851851</c:v>
                </c:pt>
                <c:pt idx="504">
                  <c:v>0.42702546296296301</c:v>
                </c:pt>
                <c:pt idx="505">
                  <c:v>0.4277199074074074</c:v>
                </c:pt>
                <c:pt idx="506">
                  <c:v>0.42841435185185189</c:v>
                </c:pt>
                <c:pt idx="507">
                  <c:v>0.42910879629629628</c:v>
                </c:pt>
                <c:pt idx="508">
                  <c:v>0.42980324074074078</c:v>
                </c:pt>
                <c:pt idx="509">
                  <c:v>0.43049768518518516</c:v>
                </c:pt>
                <c:pt idx="510">
                  <c:v>0.43119212962962966</c:v>
                </c:pt>
                <c:pt idx="511">
                  <c:v>0.43188657407407405</c:v>
                </c:pt>
                <c:pt idx="512">
                  <c:v>0.43258101851851855</c:v>
                </c:pt>
                <c:pt idx="513">
                  <c:v>0.43327546296296293</c:v>
                </c:pt>
                <c:pt idx="514">
                  <c:v>0.43396990740740743</c:v>
                </c:pt>
                <c:pt idx="515">
                  <c:v>0.43466435185185182</c:v>
                </c:pt>
                <c:pt idx="516">
                  <c:v>0.43535879629629631</c:v>
                </c:pt>
                <c:pt idx="517">
                  <c:v>0.43605324074074076</c:v>
                </c:pt>
                <c:pt idx="518">
                  <c:v>0.4367476851851852</c:v>
                </c:pt>
                <c:pt idx="519">
                  <c:v>0.43744212962962964</c:v>
                </c:pt>
                <c:pt idx="520">
                  <c:v>0.43813657407407408</c:v>
                </c:pt>
                <c:pt idx="521">
                  <c:v>0.43883101851851852</c:v>
                </c:pt>
                <c:pt idx="522">
                  <c:v>0.43952546296296297</c:v>
                </c:pt>
                <c:pt idx="523">
                  <c:v>0.44021990740740741</c:v>
                </c:pt>
                <c:pt idx="524">
                  <c:v>0.44091435185185185</c:v>
                </c:pt>
                <c:pt idx="525">
                  <c:v>0.44160879629629629</c:v>
                </c:pt>
                <c:pt idx="526">
                  <c:v>0.44230324074074073</c:v>
                </c:pt>
                <c:pt idx="527">
                  <c:v>0.44299768518518517</c:v>
                </c:pt>
                <c:pt idx="528">
                  <c:v>0.44369212962962962</c:v>
                </c:pt>
                <c:pt idx="529">
                  <c:v>0.44438657407407406</c:v>
                </c:pt>
                <c:pt idx="530">
                  <c:v>0.4450810185185185</c:v>
                </c:pt>
                <c:pt idx="531">
                  <c:v>0.44577546296296294</c:v>
                </c:pt>
                <c:pt idx="532">
                  <c:v>0.44646990740740744</c:v>
                </c:pt>
                <c:pt idx="533">
                  <c:v>0.44716435185185183</c:v>
                </c:pt>
                <c:pt idx="534">
                  <c:v>0.44785879629629632</c:v>
                </c:pt>
                <c:pt idx="535">
                  <c:v>0.44855324074074071</c:v>
                </c:pt>
                <c:pt idx="536">
                  <c:v>0.44924768518518521</c:v>
                </c:pt>
                <c:pt idx="537">
                  <c:v>0.44994212962962959</c:v>
                </c:pt>
                <c:pt idx="538">
                  <c:v>0.45063657407407409</c:v>
                </c:pt>
                <c:pt idx="539">
                  <c:v>0.45133101851851848</c:v>
                </c:pt>
                <c:pt idx="540">
                  <c:v>0.45202546296296298</c:v>
                </c:pt>
                <c:pt idx="541">
                  <c:v>0.45271990740740736</c:v>
                </c:pt>
                <c:pt idx="542">
                  <c:v>0.45341435185185186</c:v>
                </c:pt>
                <c:pt idx="543">
                  <c:v>0.45410879629629625</c:v>
                </c:pt>
                <c:pt idx="544">
                  <c:v>0.45480324074074074</c:v>
                </c:pt>
                <c:pt idx="545">
                  <c:v>0.45549768518518513</c:v>
                </c:pt>
                <c:pt idx="546">
                  <c:v>0.45619212962962963</c:v>
                </c:pt>
                <c:pt idx="547">
                  <c:v>0.45688657407407413</c:v>
                </c:pt>
                <c:pt idx="548">
                  <c:v>0.45758101851851851</c:v>
                </c:pt>
                <c:pt idx="549">
                  <c:v>0.45827546296296301</c:v>
                </c:pt>
                <c:pt idx="550">
                  <c:v>0.4589699074074074</c:v>
                </c:pt>
                <c:pt idx="551">
                  <c:v>0.45966435185185189</c:v>
                </c:pt>
                <c:pt idx="552">
                  <c:v>0.46035879629629628</c:v>
                </c:pt>
                <c:pt idx="553">
                  <c:v>0.46105324074074078</c:v>
                </c:pt>
                <c:pt idx="554">
                  <c:v>0.46174768518518516</c:v>
                </c:pt>
                <c:pt idx="555">
                  <c:v>0.46244212962962966</c:v>
                </c:pt>
                <c:pt idx="556">
                  <c:v>0.46313657407407405</c:v>
                </c:pt>
                <c:pt idx="557">
                  <c:v>0.46383101851851855</c:v>
                </c:pt>
                <c:pt idx="558">
                  <c:v>0.46452546296296293</c:v>
                </c:pt>
                <c:pt idx="559">
                  <c:v>0.46521990740740743</c:v>
                </c:pt>
                <c:pt idx="560">
                  <c:v>0.46591435185185182</c:v>
                </c:pt>
                <c:pt idx="561">
                  <c:v>0.46660879629629631</c:v>
                </c:pt>
                <c:pt idx="562">
                  <c:v>0.46730324074074076</c:v>
                </c:pt>
                <c:pt idx="563">
                  <c:v>0.4679976851851852</c:v>
                </c:pt>
                <c:pt idx="564">
                  <c:v>0.46869212962962964</c:v>
                </c:pt>
                <c:pt idx="565">
                  <c:v>0.46938657407407408</c:v>
                </c:pt>
                <c:pt idx="566">
                  <c:v>0.47008101851851852</c:v>
                </c:pt>
                <c:pt idx="567">
                  <c:v>0.47077546296296297</c:v>
                </c:pt>
                <c:pt idx="568">
                  <c:v>0.47146990740740741</c:v>
                </c:pt>
                <c:pt idx="569">
                  <c:v>0.47216435185185185</c:v>
                </c:pt>
                <c:pt idx="570">
                  <c:v>0.47285879629629629</c:v>
                </c:pt>
                <c:pt idx="571">
                  <c:v>0.47355324074074073</c:v>
                </c:pt>
                <c:pt idx="572">
                  <c:v>0.47424768518518517</c:v>
                </c:pt>
                <c:pt idx="573">
                  <c:v>0.47494212962962962</c:v>
                </c:pt>
                <c:pt idx="574">
                  <c:v>0.47563657407407406</c:v>
                </c:pt>
                <c:pt idx="575">
                  <c:v>0.4763310185185185</c:v>
                </c:pt>
                <c:pt idx="576">
                  <c:v>0.47702546296296294</c:v>
                </c:pt>
                <c:pt idx="577">
                  <c:v>0.47771990740740744</c:v>
                </c:pt>
                <c:pt idx="578">
                  <c:v>0.47841435185185183</c:v>
                </c:pt>
                <c:pt idx="579">
                  <c:v>0.47910879629629632</c:v>
                </c:pt>
                <c:pt idx="580">
                  <c:v>0.47980324074074071</c:v>
                </c:pt>
                <c:pt idx="581">
                  <c:v>0.48049768518518521</c:v>
                </c:pt>
                <c:pt idx="582">
                  <c:v>0.48119212962962959</c:v>
                </c:pt>
                <c:pt idx="583">
                  <c:v>0.48188657407407409</c:v>
                </c:pt>
                <c:pt idx="584">
                  <c:v>0.48258101851851848</c:v>
                </c:pt>
                <c:pt idx="585">
                  <c:v>0.48327546296296298</c:v>
                </c:pt>
                <c:pt idx="586">
                  <c:v>0.48396990740740736</c:v>
                </c:pt>
                <c:pt idx="587">
                  <c:v>0.48466435185185186</c:v>
                </c:pt>
                <c:pt idx="588">
                  <c:v>0.48535879629629625</c:v>
                </c:pt>
                <c:pt idx="589">
                  <c:v>0.48605324074074074</c:v>
                </c:pt>
                <c:pt idx="590">
                  <c:v>0.48674768518518513</c:v>
                </c:pt>
                <c:pt idx="591">
                  <c:v>0.48744212962962963</c:v>
                </c:pt>
                <c:pt idx="592">
                  <c:v>0.48813657407407413</c:v>
                </c:pt>
                <c:pt idx="593">
                  <c:v>0.48883101851851851</c:v>
                </c:pt>
                <c:pt idx="594">
                  <c:v>0.48952546296296301</c:v>
                </c:pt>
                <c:pt idx="595">
                  <c:v>0.4902199074074074</c:v>
                </c:pt>
                <c:pt idx="596">
                  <c:v>0.49091435185185189</c:v>
                </c:pt>
                <c:pt idx="597">
                  <c:v>0.49160879629629628</c:v>
                </c:pt>
                <c:pt idx="598">
                  <c:v>0.49230324074074078</c:v>
                </c:pt>
                <c:pt idx="599">
                  <c:v>0.49299768518518516</c:v>
                </c:pt>
                <c:pt idx="600">
                  <c:v>0.49369212962962966</c:v>
                </c:pt>
                <c:pt idx="601">
                  <c:v>0.49438657407407405</c:v>
                </c:pt>
                <c:pt idx="602">
                  <c:v>0.49508101851851855</c:v>
                </c:pt>
                <c:pt idx="603">
                  <c:v>0.49577546296296293</c:v>
                </c:pt>
                <c:pt idx="604">
                  <c:v>0.49646990740740743</c:v>
                </c:pt>
                <c:pt idx="605">
                  <c:v>0.49716435185185182</c:v>
                </c:pt>
                <c:pt idx="606">
                  <c:v>0.49785879629629631</c:v>
                </c:pt>
                <c:pt idx="607">
                  <c:v>0.49855324074074076</c:v>
                </c:pt>
                <c:pt idx="608">
                  <c:v>0.4992476851851852</c:v>
                </c:pt>
                <c:pt idx="609">
                  <c:v>0.49994212962962964</c:v>
                </c:pt>
                <c:pt idx="610">
                  <c:v>0.50063657407407403</c:v>
                </c:pt>
                <c:pt idx="611">
                  <c:v>0.50133101851851858</c:v>
                </c:pt>
                <c:pt idx="612">
                  <c:v>0.50202546296296291</c:v>
                </c:pt>
                <c:pt idx="613">
                  <c:v>0.50271990740740746</c:v>
                </c:pt>
                <c:pt idx="614">
                  <c:v>0.50341435185185179</c:v>
                </c:pt>
                <c:pt idx="615">
                  <c:v>0.50410879629629635</c:v>
                </c:pt>
                <c:pt idx="616">
                  <c:v>0.50480324074074068</c:v>
                </c:pt>
                <c:pt idx="617">
                  <c:v>0.50549768518518523</c:v>
                </c:pt>
                <c:pt idx="618">
                  <c:v>0.50619212962962956</c:v>
                </c:pt>
                <c:pt idx="619">
                  <c:v>0.50688657407407411</c:v>
                </c:pt>
                <c:pt idx="620">
                  <c:v>0.50758101851851845</c:v>
                </c:pt>
                <c:pt idx="621">
                  <c:v>0.508275462962963</c:v>
                </c:pt>
                <c:pt idx="622">
                  <c:v>0.50896990740740744</c:v>
                </c:pt>
                <c:pt idx="623">
                  <c:v>0.50966435185185188</c:v>
                </c:pt>
                <c:pt idx="624">
                  <c:v>0.51035879629629632</c:v>
                </c:pt>
                <c:pt idx="625">
                  <c:v>0.51105324074074077</c:v>
                </c:pt>
                <c:pt idx="626">
                  <c:v>0.51174768518518521</c:v>
                </c:pt>
                <c:pt idx="627">
                  <c:v>0.51244212962962965</c:v>
                </c:pt>
                <c:pt idx="628">
                  <c:v>0.51313657407407409</c:v>
                </c:pt>
                <c:pt idx="629">
                  <c:v>0.51383101851851853</c:v>
                </c:pt>
                <c:pt idx="630">
                  <c:v>0.51452546296296298</c:v>
                </c:pt>
                <c:pt idx="631">
                  <c:v>0.51521990740740742</c:v>
                </c:pt>
                <c:pt idx="632">
                  <c:v>0.51591435185185186</c:v>
                </c:pt>
                <c:pt idx="633">
                  <c:v>0.5166087962962963</c:v>
                </c:pt>
                <c:pt idx="634">
                  <c:v>0.51730324074074074</c:v>
                </c:pt>
                <c:pt idx="635">
                  <c:v>0.51799768518518519</c:v>
                </c:pt>
                <c:pt idx="636">
                  <c:v>0.51869212962962963</c:v>
                </c:pt>
                <c:pt idx="637">
                  <c:v>0.51938657407407407</c:v>
                </c:pt>
                <c:pt idx="638">
                  <c:v>0.52008101851851851</c:v>
                </c:pt>
                <c:pt idx="639">
                  <c:v>0.52077546296296295</c:v>
                </c:pt>
                <c:pt idx="640">
                  <c:v>0.5214699074074074</c:v>
                </c:pt>
                <c:pt idx="641">
                  <c:v>0.52216435185185184</c:v>
                </c:pt>
                <c:pt idx="642">
                  <c:v>0.52285879629629628</c:v>
                </c:pt>
                <c:pt idx="643">
                  <c:v>0.52355324074074072</c:v>
                </c:pt>
                <c:pt idx="644">
                  <c:v>0.52424768518518516</c:v>
                </c:pt>
                <c:pt idx="645">
                  <c:v>0.52494212962962961</c:v>
                </c:pt>
                <c:pt idx="646">
                  <c:v>0.52563657407407405</c:v>
                </c:pt>
                <c:pt idx="647">
                  <c:v>0.52633101851851849</c:v>
                </c:pt>
                <c:pt idx="648">
                  <c:v>0.52702546296296293</c:v>
                </c:pt>
                <c:pt idx="649">
                  <c:v>0.52771990740740737</c:v>
                </c:pt>
                <c:pt idx="650">
                  <c:v>0.52841435185185182</c:v>
                </c:pt>
                <c:pt idx="651">
                  <c:v>0.52910879629629626</c:v>
                </c:pt>
                <c:pt idx="652">
                  <c:v>0.52980324074074081</c:v>
                </c:pt>
                <c:pt idx="653">
                  <c:v>0.53049768518518514</c:v>
                </c:pt>
                <c:pt idx="654">
                  <c:v>0.53119212962962969</c:v>
                </c:pt>
                <c:pt idx="655">
                  <c:v>0.53188657407407403</c:v>
                </c:pt>
                <c:pt idx="656">
                  <c:v>0.53258101851851858</c:v>
                </c:pt>
                <c:pt idx="657">
                  <c:v>0.53327546296296291</c:v>
                </c:pt>
                <c:pt idx="658">
                  <c:v>0.53396990740740746</c:v>
                </c:pt>
                <c:pt idx="659">
                  <c:v>0.53466435185185179</c:v>
                </c:pt>
                <c:pt idx="660">
                  <c:v>0.53535879629629635</c:v>
                </c:pt>
                <c:pt idx="661">
                  <c:v>0.53605324074074068</c:v>
                </c:pt>
                <c:pt idx="662">
                  <c:v>0.53674768518518523</c:v>
                </c:pt>
                <c:pt idx="663">
                  <c:v>0.53744212962962956</c:v>
                </c:pt>
                <c:pt idx="664">
                  <c:v>0.53813657407407411</c:v>
                </c:pt>
                <c:pt idx="665">
                  <c:v>0.53883101851851845</c:v>
                </c:pt>
                <c:pt idx="666">
                  <c:v>0.539525462962963</c:v>
                </c:pt>
                <c:pt idx="667">
                  <c:v>0.54021990740740744</c:v>
                </c:pt>
                <c:pt idx="668">
                  <c:v>0.54091435185185188</c:v>
                </c:pt>
                <c:pt idx="669">
                  <c:v>0.54160879629629632</c:v>
                </c:pt>
                <c:pt idx="670">
                  <c:v>0.54230324074074077</c:v>
                </c:pt>
                <c:pt idx="671">
                  <c:v>0.54299768518518521</c:v>
                </c:pt>
                <c:pt idx="672">
                  <c:v>0.54369212962962965</c:v>
                </c:pt>
                <c:pt idx="673">
                  <c:v>0.54438657407407409</c:v>
                </c:pt>
                <c:pt idx="674">
                  <c:v>0.54508101851851853</c:v>
                </c:pt>
                <c:pt idx="675">
                  <c:v>0.54577546296296298</c:v>
                </c:pt>
                <c:pt idx="676">
                  <c:v>0.54646990740740742</c:v>
                </c:pt>
                <c:pt idx="677">
                  <c:v>0.54716435185185186</c:v>
                </c:pt>
                <c:pt idx="678">
                  <c:v>0.5478587962962963</c:v>
                </c:pt>
                <c:pt idx="679">
                  <c:v>0.54855324074074074</c:v>
                </c:pt>
                <c:pt idx="680">
                  <c:v>0.54924768518518519</c:v>
                </c:pt>
                <c:pt idx="681">
                  <c:v>0.54994212962962963</c:v>
                </c:pt>
                <c:pt idx="682">
                  <c:v>0.55063657407407407</c:v>
                </c:pt>
                <c:pt idx="683">
                  <c:v>0.55133101851851851</c:v>
                </c:pt>
                <c:pt idx="684">
                  <c:v>0.55202546296296295</c:v>
                </c:pt>
                <c:pt idx="685">
                  <c:v>0.5527199074074074</c:v>
                </c:pt>
                <c:pt idx="686">
                  <c:v>0.55341435185185184</c:v>
                </c:pt>
                <c:pt idx="687">
                  <c:v>0.55410879629629628</c:v>
                </c:pt>
                <c:pt idx="688">
                  <c:v>0.55480324074074072</c:v>
                </c:pt>
                <c:pt idx="689">
                  <c:v>0.55549768518518516</c:v>
                </c:pt>
                <c:pt idx="690">
                  <c:v>0.55619212962962961</c:v>
                </c:pt>
                <c:pt idx="691">
                  <c:v>0.55688657407407405</c:v>
                </c:pt>
                <c:pt idx="692">
                  <c:v>0.55758101851851849</c:v>
                </c:pt>
                <c:pt idx="693">
                  <c:v>0.55827546296296293</c:v>
                </c:pt>
                <c:pt idx="694">
                  <c:v>0.55896990740740737</c:v>
                </c:pt>
                <c:pt idx="695">
                  <c:v>0.55966435185185182</c:v>
                </c:pt>
                <c:pt idx="696">
                  <c:v>0.56035879629629626</c:v>
                </c:pt>
                <c:pt idx="697">
                  <c:v>0.56105324074074081</c:v>
                </c:pt>
                <c:pt idx="698">
                  <c:v>0.56174768518518514</c:v>
                </c:pt>
                <c:pt idx="699">
                  <c:v>0.56244212962962969</c:v>
                </c:pt>
                <c:pt idx="700">
                  <c:v>0.56313657407407403</c:v>
                </c:pt>
                <c:pt idx="701">
                  <c:v>0.56383101851851858</c:v>
                </c:pt>
                <c:pt idx="702">
                  <c:v>0.56452546296296291</c:v>
                </c:pt>
                <c:pt idx="703">
                  <c:v>0.56521990740740746</c:v>
                </c:pt>
                <c:pt idx="704">
                  <c:v>0.56591435185185179</c:v>
                </c:pt>
                <c:pt idx="705">
                  <c:v>0.56660879629629635</c:v>
                </c:pt>
                <c:pt idx="706">
                  <c:v>0.56730324074074068</c:v>
                </c:pt>
                <c:pt idx="707">
                  <c:v>0.56799768518518523</c:v>
                </c:pt>
                <c:pt idx="708">
                  <c:v>0.56869212962962956</c:v>
                </c:pt>
                <c:pt idx="709">
                  <c:v>0.56938657407407411</c:v>
                </c:pt>
                <c:pt idx="710">
                  <c:v>0.57008101851851845</c:v>
                </c:pt>
                <c:pt idx="711">
                  <c:v>0.570775462962963</c:v>
                </c:pt>
                <c:pt idx="712">
                  <c:v>0.57146990740740744</c:v>
                </c:pt>
                <c:pt idx="713">
                  <c:v>0.57216435185185188</c:v>
                </c:pt>
                <c:pt idx="714">
                  <c:v>0.57285879629629632</c:v>
                </c:pt>
                <c:pt idx="715">
                  <c:v>0.57355324074074077</c:v>
                </c:pt>
                <c:pt idx="716">
                  <c:v>0.57424768518518521</c:v>
                </c:pt>
                <c:pt idx="717">
                  <c:v>0.57494212962962965</c:v>
                </c:pt>
                <c:pt idx="718">
                  <c:v>0.57563657407407409</c:v>
                </c:pt>
                <c:pt idx="719">
                  <c:v>0.57633101851851853</c:v>
                </c:pt>
                <c:pt idx="720">
                  <c:v>0.57702546296296298</c:v>
                </c:pt>
                <c:pt idx="721">
                  <c:v>0.57771990740740742</c:v>
                </c:pt>
                <c:pt idx="722">
                  <c:v>0.57841435185185186</c:v>
                </c:pt>
                <c:pt idx="723">
                  <c:v>0.5791087962962963</c:v>
                </c:pt>
                <c:pt idx="724">
                  <c:v>0.57980324074074074</c:v>
                </c:pt>
                <c:pt idx="725">
                  <c:v>0.58049768518518519</c:v>
                </c:pt>
                <c:pt idx="726">
                  <c:v>0.58119212962962963</c:v>
                </c:pt>
                <c:pt idx="727">
                  <c:v>0.58188657407407407</c:v>
                </c:pt>
                <c:pt idx="728">
                  <c:v>0.58258101851851851</c:v>
                </c:pt>
                <c:pt idx="729">
                  <c:v>0.58327546296296295</c:v>
                </c:pt>
                <c:pt idx="730">
                  <c:v>0.5839699074074074</c:v>
                </c:pt>
                <c:pt idx="731">
                  <c:v>0.58466435185185184</c:v>
                </c:pt>
                <c:pt idx="732">
                  <c:v>0.58535879629629628</c:v>
                </c:pt>
                <c:pt idx="733">
                  <c:v>0.58605324074074072</c:v>
                </c:pt>
                <c:pt idx="734">
                  <c:v>0.58674768518518516</c:v>
                </c:pt>
                <c:pt idx="735">
                  <c:v>0.58744212962962961</c:v>
                </c:pt>
                <c:pt idx="736">
                  <c:v>0.58813657407407405</c:v>
                </c:pt>
                <c:pt idx="737">
                  <c:v>0.58883101851851849</c:v>
                </c:pt>
                <c:pt idx="738">
                  <c:v>0.58952546296296293</c:v>
                </c:pt>
                <c:pt idx="739">
                  <c:v>0.59021990740740737</c:v>
                </c:pt>
                <c:pt idx="740">
                  <c:v>0.59091435185185182</c:v>
                </c:pt>
                <c:pt idx="741">
                  <c:v>0.59160879629629626</c:v>
                </c:pt>
                <c:pt idx="742">
                  <c:v>0.59230324074074081</c:v>
                </c:pt>
                <c:pt idx="743">
                  <c:v>0.59299768518518514</c:v>
                </c:pt>
                <c:pt idx="744">
                  <c:v>0.59369212962962969</c:v>
                </c:pt>
                <c:pt idx="745">
                  <c:v>0.59438657407407403</c:v>
                </c:pt>
                <c:pt idx="746">
                  <c:v>0.59508101851851858</c:v>
                </c:pt>
                <c:pt idx="747">
                  <c:v>0.59577546296296291</c:v>
                </c:pt>
                <c:pt idx="748">
                  <c:v>0.59646990740740746</c:v>
                </c:pt>
                <c:pt idx="749">
                  <c:v>0.59716435185185179</c:v>
                </c:pt>
                <c:pt idx="750">
                  <c:v>0.59785879629629635</c:v>
                </c:pt>
                <c:pt idx="751">
                  <c:v>0.59855324074074068</c:v>
                </c:pt>
                <c:pt idx="752">
                  <c:v>0.59924768518518523</c:v>
                </c:pt>
                <c:pt idx="753">
                  <c:v>0.59994212962962956</c:v>
                </c:pt>
                <c:pt idx="754">
                  <c:v>0.60063657407407411</c:v>
                </c:pt>
                <c:pt idx="755">
                  <c:v>0.60133101851851845</c:v>
                </c:pt>
                <c:pt idx="756">
                  <c:v>0.602025462962963</c:v>
                </c:pt>
                <c:pt idx="757">
                  <c:v>0.60271990740740744</c:v>
                </c:pt>
                <c:pt idx="758">
                  <c:v>0.60341435185185188</c:v>
                </c:pt>
                <c:pt idx="759">
                  <c:v>0.60410879629629632</c:v>
                </c:pt>
                <c:pt idx="760">
                  <c:v>0.60480324074074077</c:v>
                </c:pt>
                <c:pt idx="761">
                  <c:v>0.60549768518518521</c:v>
                </c:pt>
                <c:pt idx="762">
                  <c:v>0.60619212962962965</c:v>
                </c:pt>
                <c:pt idx="763">
                  <c:v>0.60688657407407409</c:v>
                </c:pt>
                <c:pt idx="764">
                  <c:v>0.60758101851851853</c:v>
                </c:pt>
                <c:pt idx="765">
                  <c:v>0.60827546296296298</c:v>
                </c:pt>
                <c:pt idx="766">
                  <c:v>0.60896990740740742</c:v>
                </c:pt>
                <c:pt idx="767">
                  <c:v>0.60966435185185186</c:v>
                </c:pt>
                <c:pt idx="768">
                  <c:v>0.6103587962962963</c:v>
                </c:pt>
                <c:pt idx="769">
                  <c:v>0.61105324074074074</c:v>
                </c:pt>
                <c:pt idx="770">
                  <c:v>0.61174768518518519</c:v>
                </c:pt>
                <c:pt idx="771">
                  <c:v>0.61244212962962963</c:v>
                </c:pt>
                <c:pt idx="772">
                  <c:v>0.61313657407407407</c:v>
                </c:pt>
                <c:pt idx="773">
                  <c:v>0.61383101851851851</c:v>
                </c:pt>
                <c:pt idx="774">
                  <c:v>0.61452546296296295</c:v>
                </c:pt>
                <c:pt idx="775">
                  <c:v>0.6152199074074074</c:v>
                </c:pt>
                <c:pt idx="776">
                  <c:v>0.61591435185185184</c:v>
                </c:pt>
                <c:pt idx="777">
                  <c:v>0.61660879629629628</c:v>
                </c:pt>
                <c:pt idx="778">
                  <c:v>0.61730324074074072</c:v>
                </c:pt>
                <c:pt idx="779">
                  <c:v>0.61799768518518516</c:v>
                </c:pt>
                <c:pt idx="780">
                  <c:v>0.61869212962962961</c:v>
                </c:pt>
                <c:pt idx="781">
                  <c:v>0.61938657407407405</c:v>
                </c:pt>
                <c:pt idx="782">
                  <c:v>0.62008101851851849</c:v>
                </c:pt>
                <c:pt idx="783">
                  <c:v>0.62077546296296293</c:v>
                </c:pt>
                <c:pt idx="784">
                  <c:v>0.62146990740740737</c:v>
                </c:pt>
                <c:pt idx="785">
                  <c:v>0.62216435185185182</c:v>
                </c:pt>
                <c:pt idx="786">
                  <c:v>0.62285879629629626</c:v>
                </c:pt>
                <c:pt idx="787">
                  <c:v>0.62355324074074081</c:v>
                </c:pt>
                <c:pt idx="788">
                  <c:v>0.62424768518518514</c:v>
                </c:pt>
                <c:pt idx="789">
                  <c:v>0.62494212962962969</c:v>
                </c:pt>
                <c:pt idx="790">
                  <c:v>0.62563657407407403</c:v>
                </c:pt>
                <c:pt idx="791">
                  <c:v>0.62633101851851858</c:v>
                </c:pt>
                <c:pt idx="792">
                  <c:v>0.62702546296296291</c:v>
                </c:pt>
                <c:pt idx="793">
                  <c:v>0.62771990740740746</c:v>
                </c:pt>
                <c:pt idx="794">
                  <c:v>0.62841435185185179</c:v>
                </c:pt>
                <c:pt idx="795">
                  <c:v>0.62910879629629635</c:v>
                </c:pt>
                <c:pt idx="796">
                  <c:v>0.62980324074074068</c:v>
                </c:pt>
                <c:pt idx="797">
                  <c:v>0.63049768518518523</c:v>
                </c:pt>
                <c:pt idx="798">
                  <c:v>0.63119212962962956</c:v>
                </c:pt>
                <c:pt idx="799">
                  <c:v>0.63188657407407411</c:v>
                </c:pt>
                <c:pt idx="800">
                  <c:v>0.63258101851851845</c:v>
                </c:pt>
                <c:pt idx="801">
                  <c:v>0.633275462962963</c:v>
                </c:pt>
                <c:pt idx="802">
                  <c:v>0.63396990740740744</c:v>
                </c:pt>
                <c:pt idx="803">
                  <c:v>0.63466435185185188</c:v>
                </c:pt>
                <c:pt idx="804">
                  <c:v>0.63535879629629632</c:v>
                </c:pt>
                <c:pt idx="805">
                  <c:v>0.63605324074074077</c:v>
                </c:pt>
                <c:pt idx="806">
                  <c:v>0.63674768518518521</c:v>
                </c:pt>
                <c:pt idx="807">
                  <c:v>0.63744212962962965</c:v>
                </c:pt>
                <c:pt idx="808">
                  <c:v>0.63813657407407409</c:v>
                </c:pt>
                <c:pt idx="809">
                  <c:v>0.63883101851851853</c:v>
                </c:pt>
                <c:pt idx="810">
                  <c:v>0.63952546296296298</c:v>
                </c:pt>
                <c:pt idx="811">
                  <c:v>0.64021990740740742</c:v>
                </c:pt>
                <c:pt idx="812">
                  <c:v>0.64091435185185186</c:v>
                </c:pt>
                <c:pt idx="813">
                  <c:v>0.6416087962962963</c:v>
                </c:pt>
                <c:pt idx="814">
                  <c:v>0.64230324074074074</c:v>
                </c:pt>
                <c:pt idx="815">
                  <c:v>0.64299768518518519</c:v>
                </c:pt>
                <c:pt idx="816">
                  <c:v>0.64369212962962963</c:v>
                </c:pt>
                <c:pt idx="817">
                  <c:v>0.64438657407407407</c:v>
                </c:pt>
                <c:pt idx="818">
                  <c:v>0.64508101851851851</c:v>
                </c:pt>
                <c:pt idx="819">
                  <c:v>0.64577546296296295</c:v>
                </c:pt>
                <c:pt idx="820">
                  <c:v>0.6464699074074074</c:v>
                </c:pt>
                <c:pt idx="821">
                  <c:v>0.64716435185185184</c:v>
                </c:pt>
                <c:pt idx="822">
                  <c:v>0.64785879629629628</c:v>
                </c:pt>
                <c:pt idx="823">
                  <c:v>0.64855324074074072</c:v>
                </c:pt>
                <c:pt idx="824">
                  <c:v>0.64924768518518516</c:v>
                </c:pt>
                <c:pt idx="825">
                  <c:v>0.64994212962962961</c:v>
                </c:pt>
                <c:pt idx="826">
                  <c:v>0.65063657407407405</c:v>
                </c:pt>
                <c:pt idx="827">
                  <c:v>0.65133101851851849</c:v>
                </c:pt>
                <c:pt idx="828">
                  <c:v>0.65202546296296293</c:v>
                </c:pt>
                <c:pt idx="829">
                  <c:v>0.65271990740740737</c:v>
                </c:pt>
                <c:pt idx="830">
                  <c:v>0.65341435185185182</c:v>
                </c:pt>
                <c:pt idx="831">
                  <c:v>0.65410879629629626</c:v>
                </c:pt>
                <c:pt idx="832">
                  <c:v>0.65480324074074081</c:v>
                </c:pt>
                <c:pt idx="833">
                  <c:v>0.65549768518518514</c:v>
                </c:pt>
                <c:pt idx="834">
                  <c:v>0.65619212962962969</c:v>
                </c:pt>
                <c:pt idx="835">
                  <c:v>0.65688657407407403</c:v>
                </c:pt>
                <c:pt idx="836">
                  <c:v>0.65758101851851858</c:v>
                </c:pt>
                <c:pt idx="837">
                  <c:v>0.65827546296296291</c:v>
                </c:pt>
                <c:pt idx="838">
                  <c:v>0.65896990740740746</c:v>
                </c:pt>
                <c:pt idx="839">
                  <c:v>0.65966435185185179</c:v>
                </c:pt>
                <c:pt idx="840">
                  <c:v>0.66035879629629635</c:v>
                </c:pt>
                <c:pt idx="841">
                  <c:v>0.66105324074074068</c:v>
                </c:pt>
                <c:pt idx="842">
                  <c:v>0.66174768518518523</c:v>
                </c:pt>
                <c:pt idx="843">
                  <c:v>0.66244212962962956</c:v>
                </c:pt>
                <c:pt idx="844">
                  <c:v>0.66313657407407411</c:v>
                </c:pt>
                <c:pt idx="845">
                  <c:v>0.66383101851851845</c:v>
                </c:pt>
                <c:pt idx="846">
                  <c:v>0.664525462962963</c:v>
                </c:pt>
                <c:pt idx="847">
                  <c:v>0.66521990740740744</c:v>
                </c:pt>
                <c:pt idx="848">
                  <c:v>0.66591435185185188</c:v>
                </c:pt>
                <c:pt idx="849">
                  <c:v>0.66660879629629632</c:v>
                </c:pt>
                <c:pt idx="850">
                  <c:v>0.66730324074074077</c:v>
                </c:pt>
                <c:pt idx="851">
                  <c:v>0.66799768518518521</c:v>
                </c:pt>
                <c:pt idx="852">
                  <c:v>0.66869212962962965</c:v>
                </c:pt>
                <c:pt idx="853">
                  <c:v>0.66938657407407398</c:v>
                </c:pt>
                <c:pt idx="854">
                  <c:v>0.67008101851851853</c:v>
                </c:pt>
                <c:pt idx="855">
                  <c:v>0.67077546296296298</c:v>
                </c:pt>
                <c:pt idx="856">
                  <c:v>0.67146990740740742</c:v>
                </c:pt>
                <c:pt idx="857">
                  <c:v>0.67216435185185175</c:v>
                </c:pt>
                <c:pt idx="858">
                  <c:v>0.6728587962962963</c:v>
                </c:pt>
                <c:pt idx="859">
                  <c:v>0.67355324074074074</c:v>
                </c:pt>
                <c:pt idx="860">
                  <c:v>0.67424768518518519</c:v>
                </c:pt>
                <c:pt idx="861">
                  <c:v>0.67494212962962974</c:v>
                </c:pt>
                <c:pt idx="862">
                  <c:v>0.67563657407407407</c:v>
                </c:pt>
                <c:pt idx="863">
                  <c:v>0.67633101851851851</c:v>
                </c:pt>
                <c:pt idx="864">
                  <c:v>0.67702546296296295</c:v>
                </c:pt>
                <c:pt idx="865">
                  <c:v>0.67771990740740751</c:v>
                </c:pt>
                <c:pt idx="866">
                  <c:v>0.67841435185185184</c:v>
                </c:pt>
                <c:pt idx="867">
                  <c:v>0.67910879629629628</c:v>
                </c:pt>
                <c:pt idx="868">
                  <c:v>0.67980324074074072</c:v>
                </c:pt>
                <c:pt idx="869">
                  <c:v>0.68049768518518527</c:v>
                </c:pt>
                <c:pt idx="870">
                  <c:v>0.68119212962962961</c:v>
                </c:pt>
                <c:pt idx="871">
                  <c:v>0.68188657407407405</c:v>
                </c:pt>
                <c:pt idx="872">
                  <c:v>0.68258101851851849</c:v>
                </c:pt>
                <c:pt idx="873">
                  <c:v>0.68327546296296304</c:v>
                </c:pt>
                <c:pt idx="874">
                  <c:v>0.68396990740740737</c:v>
                </c:pt>
                <c:pt idx="875">
                  <c:v>0.68466435185185182</c:v>
                </c:pt>
                <c:pt idx="876">
                  <c:v>0.68535879629629637</c:v>
                </c:pt>
                <c:pt idx="877">
                  <c:v>0.68605324074074081</c:v>
                </c:pt>
                <c:pt idx="878">
                  <c:v>0.68674768518518514</c:v>
                </c:pt>
                <c:pt idx="879">
                  <c:v>0.68744212962962958</c:v>
                </c:pt>
                <c:pt idx="880">
                  <c:v>0.68813657407407414</c:v>
                </c:pt>
                <c:pt idx="881">
                  <c:v>0.68883101851851858</c:v>
                </c:pt>
                <c:pt idx="882">
                  <c:v>0.68952546296296291</c:v>
                </c:pt>
                <c:pt idx="883">
                  <c:v>0.69021990740740735</c:v>
                </c:pt>
                <c:pt idx="884">
                  <c:v>0.6909143518518519</c:v>
                </c:pt>
                <c:pt idx="885">
                  <c:v>0.69160879629629635</c:v>
                </c:pt>
                <c:pt idx="886">
                  <c:v>0.69230324074074068</c:v>
                </c:pt>
                <c:pt idx="887">
                  <c:v>0.69299768518518512</c:v>
                </c:pt>
                <c:pt idx="888">
                  <c:v>0.69369212962962967</c:v>
                </c:pt>
                <c:pt idx="889">
                  <c:v>0.69438657407407411</c:v>
                </c:pt>
                <c:pt idx="890">
                  <c:v>0.69508101851851845</c:v>
                </c:pt>
                <c:pt idx="891">
                  <c:v>0.695775462962963</c:v>
                </c:pt>
                <c:pt idx="892">
                  <c:v>0.69646990740740744</c:v>
                </c:pt>
                <c:pt idx="893">
                  <c:v>0.69716435185185188</c:v>
                </c:pt>
                <c:pt idx="894">
                  <c:v>0.69785879629629621</c:v>
                </c:pt>
                <c:pt idx="895">
                  <c:v>0.69855324074074077</c:v>
                </c:pt>
                <c:pt idx="896">
                  <c:v>0.69924768518518521</c:v>
                </c:pt>
                <c:pt idx="897">
                  <c:v>0.69994212962962965</c:v>
                </c:pt>
                <c:pt idx="898">
                  <c:v>0.70063657407407398</c:v>
                </c:pt>
                <c:pt idx="899">
                  <c:v>0.70133101851851853</c:v>
                </c:pt>
                <c:pt idx="900">
                  <c:v>0.70202546296296298</c:v>
                </c:pt>
                <c:pt idx="901">
                  <c:v>0.70271990740740742</c:v>
                </c:pt>
                <c:pt idx="902">
                  <c:v>0.70341435185185175</c:v>
                </c:pt>
                <c:pt idx="903">
                  <c:v>0.7041087962962963</c:v>
                </c:pt>
                <c:pt idx="904">
                  <c:v>0.70480324074074074</c:v>
                </c:pt>
                <c:pt idx="905">
                  <c:v>0.70549768518518519</c:v>
                </c:pt>
                <c:pt idx="906">
                  <c:v>0.70619212962962974</c:v>
                </c:pt>
                <c:pt idx="907">
                  <c:v>0.70688657407407407</c:v>
                </c:pt>
                <c:pt idx="908">
                  <c:v>0.70758101851851851</c:v>
                </c:pt>
                <c:pt idx="909">
                  <c:v>0.70827546296296295</c:v>
                </c:pt>
                <c:pt idx="910">
                  <c:v>0.70896990740740751</c:v>
                </c:pt>
                <c:pt idx="911">
                  <c:v>0.70966435185185184</c:v>
                </c:pt>
                <c:pt idx="912">
                  <c:v>0.71035879629629628</c:v>
                </c:pt>
                <c:pt idx="913">
                  <c:v>0.71105324074074072</c:v>
                </c:pt>
                <c:pt idx="914">
                  <c:v>0.71174768518518527</c:v>
                </c:pt>
                <c:pt idx="915">
                  <c:v>0.71244212962962961</c:v>
                </c:pt>
                <c:pt idx="916">
                  <c:v>0.71313657407407405</c:v>
                </c:pt>
                <c:pt idx="917">
                  <c:v>0.71383101851851849</c:v>
                </c:pt>
                <c:pt idx="918">
                  <c:v>0.71452546296296304</c:v>
                </c:pt>
                <c:pt idx="919">
                  <c:v>0.71520833333333333</c:v>
                </c:pt>
                <c:pt idx="920">
                  <c:v>0.71590277777777789</c:v>
                </c:pt>
                <c:pt idx="921">
                  <c:v>0.71659722222222222</c:v>
                </c:pt>
                <c:pt idx="922">
                  <c:v>0.71729166666666666</c:v>
                </c:pt>
                <c:pt idx="923">
                  <c:v>0.7179861111111111</c:v>
                </c:pt>
                <c:pt idx="924">
                  <c:v>0.71868055555555566</c:v>
                </c:pt>
                <c:pt idx="925">
                  <c:v>0.71937499999999999</c:v>
                </c:pt>
                <c:pt idx="926">
                  <c:v>0.72006944444444443</c:v>
                </c:pt>
                <c:pt idx="927">
                  <c:v>0.72076388888888887</c:v>
                </c:pt>
                <c:pt idx="928">
                  <c:v>0.72145833333333342</c:v>
                </c:pt>
                <c:pt idx="929">
                  <c:v>0.72215277777777775</c:v>
                </c:pt>
                <c:pt idx="930">
                  <c:v>0.7228472222222222</c:v>
                </c:pt>
                <c:pt idx="931">
                  <c:v>0.72354166666666664</c:v>
                </c:pt>
                <c:pt idx="932">
                  <c:v>0.72423611111111119</c:v>
                </c:pt>
                <c:pt idx="933">
                  <c:v>0.72493055555555552</c:v>
                </c:pt>
                <c:pt idx="934">
                  <c:v>0.72562499999999996</c:v>
                </c:pt>
                <c:pt idx="935">
                  <c:v>0.72631944444444441</c:v>
                </c:pt>
                <c:pt idx="936">
                  <c:v>0.72701388888888896</c:v>
                </c:pt>
                <c:pt idx="937">
                  <c:v>0.72770833333333329</c:v>
                </c:pt>
                <c:pt idx="938">
                  <c:v>0.72840277777777773</c:v>
                </c:pt>
                <c:pt idx="939">
                  <c:v>0.72909722222222229</c:v>
                </c:pt>
                <c:pt idx="940">
                  <c:v>0.72979166666666673</c:v>
                </c:pt>
                <c:pt idx="941">
                  <c:v>0.73048611111111106</c:v>
                </c:pt>
                <c:pt idx="942">
                  <c:v>0.7311805555555555</c:v>
                </c:pt>
                <c:pt idx="943">
                  <c:v>0.73187500000000005</c:v>
                </c:pt>
                <c:pt idx="944">
                  <c:v>0.7325694444444445</c:v>
                </c:pt>
                <c:pt idx="945">
                  <c:v>0.73326388888888883</c:v>
                </c:pt>
                <c:pt idx="946">
                  <c:v>0.73395833333333327</c:v>
                </c:pt>
                <c:pt idx="947">
                  <c:v>0.73465277777777782</c:v>
                </c:pt>
                <c:pt idx="948">
                  <c:v>0.73534722222222226</c:v>
                </c:pt>
                <c:pt idx="949">
                  <c:v>0.73604166666666659</c:v>
                </c:pt>
                <c:pt idx="950">
                  <c:v>0.73673611111111104</c:v>
                </c:pt>
                <c:pt idx="951">
                  <c:v>0.73743055555555559</c:v>
                </c:pt>
                <c:pt idx="952">
                  <c:v>0.73812500000000003</c:v>
                </c:pt>
                <c:pt idx="953">
                  <c:v>0.73881944444444436</c:v>
                </c:pt>
                <c:pt idx="954">
                  <c:v>0.73951388888888892</c:v>
                </c:pt>
                <c:pt idx="955">
                  <c:v>0.74020833333333336</c:v>
                </c:pt>
                <c:pt idx="956">
                  <c:v>0.7409027777777778</c:v>
                </c:pt>
                <c:pt idx="957">
                  <c:v>0.74159722222222213</c:v>
                </c:pt>
                <c:pt idx="958">
                  <c:v>0.74229166666666668</c:v>
                </c:pt>
                <c:pt idx="959">
                  <c:v>0.74298611111111112</c:v>
                </c:pt>
                <c:pt idx="960">
                  <c:v>0.74368055555555557</c:v>
                </c:pt>
                <c:pt idx="961">
                  <c:v>0.7443749999999999</c:v>
                </c:pt>
                <c:pt idx="962">
                  <c:v>0.74506944444444445</c:v>
                </c:pt>
                <c:pt idx="963">
                  <c:v>0.74576388888888889</c:v>
                </c:pt>
                <c:pt idx="964">
                  <c:v>0.74645833333333333</c:v>
                </c:pt>
                <c:pt idx="965">
                  <c:v>0.74715277777777767</c:v>
                </c:pt>
                <c:pt idx="966">
                  <c:v>0.74784722222222222</c:v>
                </c:pt>
                <c:pt idx="967">
                  <c:v>0.74854166666666666</c:v>
                </c:pt>
                <c:pt idx="968">
                  <c:v>0.7492361111111111</c:v>
                </c:pt>
                <c:pt idx="969">
                  <c:v>0.74993055555555566</c:v>
                </c:pt>
                <c:pt idx="970">
                  <c:v>0.75062499999999999</c:v>
                </c:pt>
                <c:pt idx="971">
                  <c:v>0.75131944444444443</c:v>
                </c:pt>
                <c:pt idx="972">
                  <c:v>0.75201388888888887</c:v>
                </c:pt>
                <c:pt idx="973">
                  <c:v>0.75270833333333342</c:v>
                </c:pt>
                <c:pt idx="974">
                  <c:v>0.75340277777777775</c:v>
                </c:pt>
                <c:pt idx="975">
                  <c:v>0.7540972222222222</c:v>
                </c:pt>
                <c:pt idx="976">
                  <c:v>0.75479166666666664</c:v>
                </c:pt>
                <c:pt idx="977">
                  <c:v>0.75548611111111119</c:v>
                </c:pt>
                <c:pt idx="978">
                  <c:v>0.75618055555555552</c:v>
                </c:pt>
                <c:pt idx="979">
                  <c:v>0.75687499999999996</c:v>
                </c:pt>
                <c:pt idx="980">
                  <c:v>0.75756944444444452</c:v>
                </c:pt>
                <c:pt idx="981">
                  <c:v>0.75826388888888896</c:v>
                </c:pt>
                <c:pt idx="982">
                  <c:v>0.75895833333333329</c:v>
                </c:pt>
                <c:pt idx="983">
                  <c:v>0.75965277777777773</c:v>
                </c:pt>
                <c:pt idx="984">
                  <c:v>0.76034722222222229</c:v>
                </c:pt>
                <c:pt idx="985">
                  <c:v>0.76104166666666673</c:v>
                </c:pt>
                <c:pt idx="986">
                  <c:v>0.76173611111111106</c:v>
                </c:pt>
                <c:pt idx="987">
                  <c:v>0.7624305555555555</c:v>
                </c:pt>
                <c:pt idx="988">
                  <c:v>0.76312500000000005</c:v>
                </c:pt>
                <c:pt idx="989">
                  <c:v>0.7638194444444445</c:v>
                </c:pt>
                <c:pt idx="990">
                  <c:v>0.76451388888888883</c:v>
                </c:pt>
                <c:pt idx="991">
                  <c:v>0.76520833333333327</c:v>
                </c:pt>
                <c:pt idx="992">
                  <c:v>0.76590277777777782</c:v>
                </c:pt>
                <c:pt idx="993">
                  <c:v>0.76659722222222226</c:v>
                </c:pt>
                <c:pt idx="994">
                  <c:v>0.76729166666666659</c:v>
                </c:pt>
                <c:pt idx="995">
                  <c:v>0.76798611111111104</c:v>
                </c:pt>
                <c:pt idx="996">
                  <c:v>0.76868055555555559</c:v>
                </c:pt>
                <c:pt idx="997">
                  <c:v>0.76937500000000003</c:v>
                </c:pt>
                <c:pt idx="998">
                  <c:v>0.77006944444444436</c:v>
                </c:pt>
                <c:pt idx="999">
                  <c:v>0.77076388888888892</c:v>
                </c:pt>
                <c:pt idx="1000">
                  <c:v>0.77145833333333336</c:v>
                </c:pt>
                <c:pt idx="1001">
                  <c:v>0.7721527777777778</c:v>
                </c:pt>
                <c:pt idx="1002">
                  <c:v>0.77284722222222213</c:v>
                </c:pt>
                <c:pt idx="1003">
                  <c:v>0.77354166666666668</c:v>
                </c:pt>
                <c:pt idx="1004">
                  <c:v>0.77423611111111112</c:v>
                </c:pt>
                <c:pt idx="1005">
                  <c:v>0.77493055555555557</c:v>
                </c:pt>
                <c:pt idx="1006">
                  <c:v>0.7756249999999999</c:v>
                </c:pt>
                <c:pt idx="1007">
                  <c:v>0.77631944444444445</c:v>
                </c:pt>
                <c:pt idx="1008">
                  <c:v>0.77701388888888889</c:v>
                </c:pt>
                <c:pt idx="1009">
                  <c:v>0.77770833333333333</c:v>
                </c:pt>
                <c:pt idx="1010">
                  <c:v>0.77840277777777767</c:v>
                </c:pt>
                <c:pt idx="1011">
                  <c:v>0.77909722222222222</c:v>
                </c:pt>
                <c:pt idx="1012">
                  <c:v>0.77979166666666666</c:v>
                </c:pt>
                <c:pt idx="1013">
                  <c:v>0.7804861111111111</c:v>
                </c:pt>
                <c:pt idx="1014">
                  <c:v>0.78118055555555566</c:v>
                </c:pt>
                <c:pt idx="1015">
                  <c:v>0.78187499999999999</c:v>
                </c:pt>
                <c:pt idx="1016">
                  <c:v>0.78256944444444443</c:v>
                </c:pt>
                <c:pt idx="1017">
                  <c:v>0.78326388888888887</c:v>
                </c:pt>
                <c:pt idx="1018">
                  <c:v>0.78395833333333342</c:v>
                </c:pt>
                <c:pt idx="1019">
                  <c:v>0.78465277777777775</c:v>
                </c:pt>
                <c:pt idx="1020">
                  <c:v>0.7853472222222222</c:v>
                </c:pt>
                <c:pt idx="1021">
                  <c:v>0.78604166666666664</c:v>
                </c:pt>
                <c:pt idx="1022">
                  <c:v>0.78673611111111119</c:v>
                </c:pt>
                <c:pt idx="1023">
                  <c:v>0.78743055555555552</c:v>
                </c:pt>
                <c:pt idx="1024">
                  <c:v>0.78812499999999996</c:v>
                </c:pt>
                <c:pt idx="1025">
                  <c:v>0.78881944444444441</c:v>
                </c:pt>
                <c:pt idx="1026">
                  <c:v>0.78951388888888896</c:v>
                </c:pt>
                <c:pt idx="1027">
                  <c:v>0.79020833333333329</c:v>
                </c:pt>
                <c:pt idx="1028">
                  <c:v>0.79090277777777773</c:v>
                </c:pt>
                <c:pt idx="1029">
                  <c:v>0.79159722222222229</c:v>
                </c:pt>
                <c:pt idx="1030">
                  <c:v>0.79229166666666673</c:v>
                </c:pt>
                <c:pt idx="1031">
                  <c:v>0.79298611111111106</c:v>
                </c:pt>
                <c:pt idx="1032">
                  <c:v>0.7936805555555555</c:v>
                </c:pt>
                <c:pt idx="1033">
                  <c:v>0.79437500000000005</c:v>
                </c:pt>
                <c:pt idx="1034">
                  <c:v>0.7950694444444445</c:v>
                </c:pt>
                <c:pt idx="1035">
                  <c:v>0.79576388888888883</c:v>
                </c:pt>
                <c:pt idx="1036">
                  <c:v>0.79645833333333327</c:v>
                </c:pt>
                <c:pt idx="1037">
                  <c:v>0.79715277777777782</c:v>
                </c:pt>
                <c:pt idx="1038">
                  <c:v>0.79784722222222226</c:v>
                </c:pt>
                <c:pt idx="1039">
                  <c:v>0.79854166666666659</c:v>
                </c:pt>
                <c:pt idx="1040">
                  <c:v>0.79923611111111115</c:v>
                </c:pt>
                <c:pt idx="1041">
                  <c:v>0.79993055555555559</c:v>
                </c:pt>
                <c:pt idx="1042">
                  <c:v>0.80062500000000003</c:v>
                </c:pt>
                <c:pt idx="1043">
                  <c:v>0.80131944444444436</c:v>
                </c:pt>
                <c:pt idx="1044">
                  <c:v>0.80201388888888892</c:v>
                </c:pt>
                <c:pt idx="1045">
                  <c:v>0.80270833333333336</c:v>
                </c:pt>
                <c:pt idx="1046">
                  <c:v>0.8034027777777778</c:v>
                </c:pt>
                <c:pt idx="1047">
                  <c:v>0.80409722222222213</c:v>
                </c:pt>
                <c:pt idx="1048">
                  <c:v>0.80479166666666668</c:v>
                </c:pt>
                <c:pt idx="1049">
                  <c:v>0.80548611111111112</c:v>
                </c:pt>
                <c:pt idx="1050">
                  <c:v>0.80618055555555557</c:v>
                </c:pt>
                <c:pt idx="1051">
                  <c:v>0.8068749999999999</c:v>
                </c:pt>
                <c:pt idx="1052">
                  <c:v>0.80756944444444445</c:v>
                </c:pt>
                <c:pt idx="1053">
                  <c:v>0.80826388888888889</c:v>
                </c:pt>
                <c:pt idx="1054">
                  <c:v>0.80895833333333333</c:v>
                </c:pt>
                <c:pt idx="1055">
                  <c:v>0.80965277777777767</c:v>
                </c:pt>
                <c:pt idx="1056">
                  <c:v>0.81034722222222222</c:v>
                </c:pt>
                <c:pt idx="1057">
                  <c:v>0.81104166666666666</c:v>
                </c:pt>
                <c:pt idx="1058">
                  <c:v>0.8117361111111111</c:v>
                </c:pt>
                <c:pt idx="1059">
                  <c:v>0.81243055555555566</c:v>
                </c:pt>
                <c:pt idx="1060">
                  <c:v>0.81312499999999999</c:v>
                </c:pt>
                <c:pt idx="1061">
                  <c:v>0.81381944444444443</c:v>
                </c:pt>
                <c:pt idx="1062">
                  <c:v>0.81451388888888887</c:v>
                </c:pt>
                <c:pt idx="1063">
                  <c:v>0.81520833333333342</c:v>
                </c:pt>
                <c:pt idx="1064">
                  <c:v>0.81590277777777775</c:v>
                </c:pt>
                <c:pt idx="1065">
                  <c:v>0.8165972222222222</c:v>
                </c:pt>
                <c:pt idx="1066">
                  <c:v>0.81729166666666664</c:v>
                </c:pt>
                <c:pt idx="1067">
                  <c:v>0.81798611111111119</c:v>
                </c:pt>
                <c:pt idx="1068">
                  <c:v>0.81868055555555552</c:v>
                </c:pt>
                <c:pt idx="1069">
                  <c:v>0.81937499999999996</c:v>
                </c:pt>
                <c:pt idx="1070">
                  <c:v>0.82006944444444441</c:v>
                </c:pt>
                <c:pt idx="1071">
                  <c:v>0.82076388888888896</c:v>
                </c:pt>
                <c:pt idx="1072">
                  <c:v>0.82145833333333329</c:v>
                </c:pt>
                <c:pt idx="1073">
                  <c:v>0.82215277777777773</c:v>
                </c:pt>
                <c:pt idx="1074">
                  <c:v>0.82284722222222229</c:v>
                </c:pt>
                <c:pt idx="1075">
                  <c:v>0.82354166666666673</c:v>
                </c:pt>
                <c:pt idx="1076">
                  <c:v>0.82423611111111106</c:v>
                </c:pt>
                <c:pt idx="1077">
                  <c:v>0.8249305555555555</c:v>
                </c:pt>
                <c:pt idx="1078">
                  <c:v>0.82562500000000005</c:v>
                </c:pt>
                <c:pt idx="1079">
                  <c:v>0.8263194444444445</c:v>
                </c:pt>
                <c:pt idx="1080">
                  <c:v>0.82701388888888883</c:v>
                </c:pt>
                <c:pt idx="1081">
                  <c:v>0.82770833333333327</c:v>
                </c:pt>
                <c:pt idx="1082">
                  <c:v>0.82840277777777782</c:v>
                </c:pt>
                <c:pt idx="1083">
                  <c:v>0.82909722222222226</c:v>
                </c:pt>
                <c:pt idx="1084">
                  <c:v>0.82979166666666659</c:v>
                </c:pt>
                <c:pt idx="1085">
                  <c:v>0.83048611111111104</c:v>
                </c:pt>
                <c:pt idx="1086">
                  <c:v>0.83118055555555559</c:v>
                </c:pt>
                <c:pt idx="1087">
                  <c:v>0.83187500000000003</c:v>
                </c:pt>
                <c:pt idx="1088">
                  <c:v>0.83256944444444436</c:v>
                </c:pt>
                <c:pt idx="1089">
                  <c:v>0.83326388888888892</c:v>
                </c:pt>
                <c:pt idx="1090">
                  <c:v>0.83395833333333336</c:v>
                </c:pt>
                <c:pt idx="1091">
                  <c:v>0.8346527777777778</c:v>
                </c:pt>
                <c:pt idx="1092">
                  <c:v>0.83534722222222213</c:v>
                </c:pt>
                <c:pt idx="1093">
                  <c:v>0.83604166666666668</c:v>
                </c:pt>
                <c:pt idx="1094">
                  <c:v>0.83673611111111112</c:v>
                </c:pt>
                <c:pt idx="1095">
                  <c:v>0.83743055555555557</c:v>
                </c:pt>
                <c:pt idx="1096">
                  <c:v>0.8381249999999999</c:v>
                </c:pt>
                <c:pt idx="1097">
                  <c:v>0.83881944444444445</c:v>
                </c:pt>
                <c:pt idx="1098">
                  <c:v>0.83951388888888889</c:v>
                </c:pt>
                <c:pt idx="1099">
                  <c:v>0.84020833333333333</c:v>
                </c:pt>
                <c:pt idx="1100">
                  <c:v>0.84090277777777789</c:v>
                </c:pt>
                <c:pt idx="1101">
                  <c:v>0.84159722222222222</c:v>
                </c:pt>
                <c:pt idx="1102">
                  <c:v>0.84229166666666666</c:v>
                </c:pt>
                <c:pt idx="1103">
                  <c:v>0.8429861111111111</c:v>
                </c:pt>
                <c:pt idx="1104">
                  <c:v>0.84368055555555566</c:v>
                </c:pt>
                <c:pt idx="1105">
                  <c:v>0.84437499999999999</c:v>
                </c:pt>
                <c:pt idx="1106">
                  <c:v>0.84506944444444443</c:v>
                </c:pt>
                <c:pt idx="1107">
                  <c:v>0.84576388888888887</c:v>
                </c:pt>
                <c:pt idx="1108">
                  <c:v>0.84645833333333342</c:v>
                </c:pt>
                <c:pt idx="1109">
                  <c:v>0.84715277777777775</c:v>
                </c:pt>
                <c:pt idx="1110">
                  <c:v>0.8478472222222222</c:v>
                </c:pt>
                <c:pt idx="1111">
                  <c:v>0.84854166666666664</c:v>
                </c:pt>
                <c:pt idx="1112">
                  <c:v>0.84923611111111119</c:v>
                </c:pt>
                <c:pt idx="1113">
                  <c:v>0.84993055555555552</c:v>
                </c:pt>
                <c:pt idx="1114">
                  <c:v>0.85062499999999996</c:v>
                </c:pt>
                <c:pt idx="1115">
                  <c:v>0.85131944444444441</c:v>
                </c:pt>
                <c:pt idx="1116">
                  <c:v>0.85201388888888896</c:v>
                </c:pt>
                <c:pt idx="1117">
                  <c:v>0.85270833333333329</c:v>
                </c:pt>
                <c:pt idx="1118">
                  <c:v>0.85340277777777773</c:v>
                </c:pt>
                <c:pt idx="1119">
                  <c:v>0.85409722222222229</c:v>
                </c:pt>
                <c:pt idx="1120">
                  <c:v>0.85479166666666673</c:v>
                </c:pt>
                <c:pt idx="1121">
                  <c:v>0.85548611111111106</c:v>
                </c:pt>
                <c:pt idx="1122">
                  <c:v>0.8561805555555555</c:v>
                </c:pt>
                <c:pt idx="1123">
                  <c:v>0.85687500000000005</c:v>
                </c:pt>
                <c:pt idx="1124">
                  <c:v>0.8575694444444445</c:v>
                </c:pt>
                <c:pt idx="1125">
                  <c:v>0.85826388888888883</c:v>
                </c:pt>
                <c:pt idx="1126">
                  <c:v>0.85895833333333327</c:v>
                </c:pt>
                <c:pt idx="1127">
                  <c:v>0.85965277777777782</c:v>
                </c:pt>
                <c:pt idx="1128">
                  <c:v>0.86034722222222226</c:v>
                </c:pt>
                <c:pt idx="1129">
                  <c:v>0.86104166666666659</c:v>
                </c:pt>
                <c:pt idx="1130">
                  <c:v>0.86173611111111104</c:v>
                </c:pt>
                <c:pt idx="1131">
                  <c:v>0.86243055555555559</c:v>
                </c:pt>
                <c:pt idx="1132">
                  <c:v>0.86312500000000003</c:v>
                </c:pt>
                <c:pt idx="1133">
                  <c:v>0.86381944444444436</c:v>
                </c:pt>
                <c:pt idx="1134">
                  <c:v>0.86451388888888892</c:v>
                </c:pt>
                <c:pt idx="1135">
                  <c:v>0.86520833333333336</c:v>
                </c:pt>
                <c:pt idx="1136">
                  <c:v>0.8659027777777778</c:v>
                </c:pt>
                <c:pt idx="1137">
                  <c:v>0.86659722222222213</c:v>
                </c:pt>
                <c:pt idx="1138">
                  <c:v>0.86729166666666668</c:v>
                </c:pt>
                <c:pt idx="1139">
                  <c:v>0.86798611111111112</c:v>
                </c:pt>
                <c:pt idx="1140">
                  <c:v>0.86868055555555557</c:v>
                </c:pt>
                <c:pt idx="1141">
                  <c:v>0.8693749999999999</c:v>
                </c:pt>
                <c:pt idx="1142">
                  <c:v>0.87006944444444445</c:v>
                </c:pt>
                <c:pt idx="1143">
                  <c:v>0.87076388888888889</c:v>
                </c:pt>
                <c:pt idx="1144">
                  <c:v>0.87145833333333333</c:v>
                </c:pt>
                <c:pt idx="1145">
                  <c:v>0.87215277777777767</c:v>
                </c:pt>
                <c:pt idx="1146">
                  <c:v>0.87284722222222222</c:v>
                </c:pt>
                <c:pt idx="1147">
                  <c:v>0.87354166666666666</c:v>
                </c:pt>
                <c:pt idx="1148">
                  <c:v>0.8742361111111111</c:v>
                </c:pt>
                <c:pt idx="1149">
                  <c:v>0.87493055555555566</c:v>
                </c:pt>
                <c:pt idx="1150">
                  <c:v>0.87562499999999999</c:v>
                </c:pt>
                <c:pt idx="1151">
                  <c:v>0.87631944444444443</c:v>
                </c:pt>
                <c:pt idx="1152">
                  <c:v>0.87701388888888887</c:v>
                </c:pt>
                <c:pt idx="1153">
                  <c:v>0.87770833333333342</c:v>
                </c:pt>
                <c:pt idx="1154">
                  <c:v>0.87840277777777775</c:v>
                </c:pt>
                <c:pt idx="1155">
                  <c:v>0.8790972222222222</c:v>
                </c:pt>
                <c:pt idx="1156">
                  <c:v>0.87979166666666664</c:v>
                </c:pt>
                <c:pt idx="1157">
                  <c:v>0.88048611111111119</c:v>
                </c:pt>
                <c:pt idx="1158">
                  <c:v>0.88118055555555552</c:v>
                </c:pt>
                <c:pt idx="1159">
                  <c:v>0.88187499999999996</c:v>
                </c:pt>
                <c:pt idx="1160">
                  <c:v>0.88256944444444452</c:v>
                </c:pt>
                <c:pt idx="1161">
                  <c:v>0.88326388888888896</c:v>
                </c:pt>
                <c:pt idx="1162">
                  <c:v>0.88395833333333329</c:v>
                </c:pt>
                <c:pt idx="1163">
                  <c:v>0.88465277777777773</c:v>
                </c:pt>
                <c:pt idx="1164">
                  <c:v>0.88534722222222229</c:v>
                </c:pt>
                <c:pt idx="1165">
                  <c:v>0.88604166666666673</c:v>
                </c:pt>
                <c:pt idx="1166">
                  <c:v>0.88673611111111106</c:v>
                </c:pt>
                <c:pt idx="1167">
                  <c:v>0.8874305555555555</c:v>
                </c:pt>
                <c:pt idx="1168">
                  <c:v>0.88812500000000005</c:v>
                </c:pt>
                <c:pt idx="1169">
                  <c:v>0.8888194444444445</c:v>
                </c:pt>
                <c:pt idx="1170">
                  <c:v>0.88951388888888883</c:v>
                </c:pt>
                <c:pt idx="1171">
                  <c:v>0.89020833333333327</c:v>
                </c:pt>
                <c:pt idx="1172">
                  <c:v>0.89090277777777782</c:v>
                </c:pt>
                <c:pt idx="1173">
                  <c:v>0.89159722222222226</c:v>
                </c:pt>
                <c:pt idx="1174">
                  <c:v>0.89229166666666659</c:v>
                </c:pt>
                <c:pt idx="1175">
                  <c:v>0.89298611111111104</c:v>
                </c:pt>
                <c:pt idx="1176">
                  <c:v>0.89368055555555559</c:v>
                </c:pt>
                <c:pt idx="1177">
                  <c:v>0.89437500000000003</c:v>
                </c:pt>
                <c:pt idx="1178">
                  <c:v>0.89506944444444436</c:v>
                </c:pt>
                <c:pt idx="1179">
                  <c:v>0.89576388888888892</c:v>
                </c:pt>
                <c:pt idx="1180">
                  <c:v>0.89645833333333336</c:v>
                </c:pt>
                <c:pt idx="1181">
                  <c:v>0.8971527777777778</c:v>
                </c:pt>
                <c:pt idx="1182">
                  <c:v>0.89784722222222213</c:v>
                </c:pt>
                <c:pt idx="1183">
                  <c:v>0.89854166666666668</c:v>
                </c:pt>
                <c:pt idx="1184">
                  <c:v>0.89923611111111112</c:v>
                </c:pt>
                <c:pt idx="1185">
                  <c:v>0.89993055555555557</c:v>
                </c:pt>
                <c:pt idx="1186">
                  <c:v>0.9006249999999999</c:v>
                </c:pt>
                <c:pt idx="1187">
                  <c:v>0.90131944444444445</c:v>
                </c:pt>
                <c:pt idx="1188">
                  <c:v>0.90201388888888889</c:v>
                </c:pt>
                <c:pt idx="1189">
                  <c:v>0.90270833333333333</c:v>
                </c:pt>
                <c:pt idx="1190">
                  <c:v>0.90340277777777767</c:v>
                </c:pt>
                <c:pt idx="1191">
                  <c:v>0.90409722222222222</c:v>
                </c:pt>
                <c:pt idx="1192">
                  <c:v>0.90479166666666666</c:v>
                </c:pt>
                <c:pt idx="1193">
                  <c:v>0.9054861111111111</c:v>
                </c:pt>
                <c:pt idx="1194">
                  <c:v>0.90618055555555566</c:v>
                </c:pt>
                <c:pt idx="1195">
                  <c:v>0.90687499999999999</c:v>
                </c:pt>
                <c:pt idx="1196">
                  <c:v>0.90756944444444443</c:v>
                </c:pt>
                <c:pt idx="1197">
                  <c:v>0.90826388888888887</c:v>
                </c:pt>
                <c:pt idx="1198">
                  <c:v>0.90895833333333342</c:v>
                </c:pt>
                <c:pt idx="1199">
                  <c:v>0.90965277777777775</c:v>
                </c:pt>
                <c:pt idx="1200">
                  <c:v>0.9103472222222222</c:v>
                </c:pt>
                <c:pt idx="1201">
                  <c:v>0.91104166666666664</c:v>
                </c:pt>
                <c:pt idx="1202">
                  <c:v>0.91173611111111119</c:v>
                </c:pt>
                <c:pt idx="1203">
                  <c:v>0.91243055555555552</c:v>
                </c:pt>
                <c:pt idx="1204">
                  <c:v>0.91312499999999996</c:v>
                </c:pt>
                <c:pt idx="1205">
                  <c:v>0.91381944444444441</c:v>
                </c:pt>
                <c:pt idx="1206">
                  <c:v>0.91451388888888896</c:v>
                </c:pt>
                <c:pt idx="1207">
                  <c:v>0.91520833333333329</c:v>
                </c:pt>
                <c:pt idx="1208">
                  <c:v>0.91590277777777773</c:v>
                </c:pt>
                <c:pt idx="1209">
                  <c:v>0.91659722222222229</c:v>
                </c:pt>
                <c:pt idx="1210">
                  <c:v>0.91729166666666673</c:v>
                </c:pt>
                <c:pt idx="1211">
                  <c:v>0.91798611111111106</c:v>
                </c:pt>
                <c:pt idx="1212">
                  <c:v>0.9186805555555555</c:v>
                </c:pt>
                <c:pt idx="1213">
                  <c:v>0.91937500000000005</c:v>
                </c:pt>
                <c:pt idx="1214">
                  <c:v>0.9200694444444445</c:v>
                </c:pt>
                <c:pt idx="1215">
                  <c:v>0.92076388888888883</c:v>
                </c:pt>
                <c:pt idx="1216">
                  <c:v>0.92145833333333327</c:v>
                </c:pt>
                <c:pt idx="1217">
                  <c:v>0.92215277777777782</c:v>
                </c:pt>
                <c:pt idx="1218">
                  <c:v>0.92284722222222226</c:v>
                </c:pt>
                <c:pt idx="1219">
                  <c:v>0.92354166666666659</c:v>
                </c:pt>
                <c:pt idx="1220">
                  <c:v>0.92423611111111115</c:v>
                </c:pt>
                <c:pt idx="1221">
                  <c:v>0.92493055555555559</c:v>
                </c:pt>
                <c:pt idx="1222">
                  <c:v>0.92562500000000003</c:v>
                </c:pt>
                <c:pt idx="1223">
                  <c:v>0.92631944444444436</c:v>
                </c:pt>
                <c:pt idx="1224">
                  <c:v>0.92701388888888892</c:v>
                </c:pt>
                <c:pt idx="1225">
                  <c:v>0.92770833333333336</c:v>
                </c:pt>
                <c:pt idx="1226">
                  <c:v>0.9284027777777778</c:v>
                </c:pt>
                <c:pt idx="1227">
                  <c:v>0.92909722222222213</c:v>
                </c:pt>
                <c:pt idx="1228">
                  <c:v>0.92979166666666668</c:v>
                </c:pt>
                <c:pt idx="1229">
                  <c:v>0.93048611111111112</c:v>
                </c:pt>
                <c:pt idx="1230">
                  <c:v>0.93118055555555557</c:v>
                </c:pt>
                <c:pt idx="1231">
                  <c:v>0.9318749999999999</c:v>
                </c:pt>
                <c:pt idx="1232">
                  <c:v>0.93256944444444445</c:v>
                </c:pt>
                <c:pt idx="1233">
                  <c:v>0.93326388888888889</c:v>
                </c:pt>
                <c:pt idx="1234">
                  <c:v>0.93395833333333333</c:v>
                </c:pt>
                <c:pt idx="1235">
                  <c:v>0.93465277777777767</c:v>
                </c:pt>
                <c:pt idx="1236">
                  <c:v>0.93534722222222222</c:v>
                </c:pt>
                <c:pt idx="1237">
                  <c:v>0.93604166666666666</c:v>
                </c:pt>
                <c:pt idx="1238">
                  <c:v>0.9367361111111111</c:v>
                </c:pt>
                <c:pt idx="1239">
                  <c:v>0.93743055555555566</c:v>
                </c:pt>
                <c:pt idx="1240">
                  <c:v>0.93812499999999999</c:v>
                </c:pt>
                <c:pt idx="1241">
                  <c:v>0.93881944444444443</c:v>
                </c:pt>
                <c:pt idx="1242">
                  <c:v>0.93951388888888887</c:v>
                </c:pt>
                <c:pt idx="1243">
                  <c:v>0.94020833333333342</c:v>
                </c:pt>
                <c:pt idx="1244">
                  <c:v>0.94090277777777775</c:v>
                </c:pt>
                <c:pt idx="1245">
                  <c:v>0.9415972222222222</c:v>
                </c:pt>
                <c:pt idx="1246">
                  <c:v>0.94229166666666664</c:v>
                </c:pt>
                <c:pt idx="1247">
                  <c:v>0.94298611111111119</c:v>
                </c:pt>
                <c:pt idx="1248">
                  <c:v>0.94368055555555552</c:v>
                </c:pt>
                <c:pt idx="1249">
                  <c:v>0.94437499999999996</c:v>
                </c:pt>
                <c:pt idx="1250">
                  <c:v>0.94506944444444441</c:v>
                </c:pt>
                <c:pt idx="1251">
                  <c:v>0.94576388888888896</c:v>
                </c:pt>
                <c:pt idx="1252">
                  <c:v>0.94645833333333329</c:v>
                </c:pt>
                <c:pt idx="1253">
                  <c:v>0.94715277777777773</c:v>
                </c:pt>
                <c:pt idx="1254">
                  <c:v>0.94784722222222229</c:v>
                </c:pt>
                <c:pt idx="1255">
                  <c:v>0.94854166666666673</c:v>
                </c:pt>
                <c:pt idx="1256">
                  <c:v>0.94923611111111106</c:v>
                </c:pt>
                <c:pt idx="1257">
                  <c:v>0.9499305555555555</c:v>
                </c:pt>
                <c:pt idx="1258">
                  <c:v>0.95062500000000005</c:v>
                </c:pt>
                <c:pt idx="1259">
                  <c:v>0.9513194444444445</c:v>
                </c:pt>
                <c:pt idx="1260">
                  <c:v>0.95201388888888883</c:v>
                </c:pt>
                <c:pt idx="1261">
                  <c:v>0.95270833333333327</c:v>
                </c:pt>
                <c:pt idx="1262">
                  <c:v>0.95340277777777782</c:v>
                </c:pt>
                <c:pt idx="1263">
                  <c:v>0.95409722222222226</c:v>
                </c:pt>
                <c:pt idx="1264">
                  <c:v>0.95479166666666659</c:v>
                </c:pt>
                <c:pt idx="1265">
                  <c:v>0.95548611111111104</c:v>
                </c:pt>
                <c:pt idx="1266">
                  <c:v>0.95618055555555559</c:v>
                </c:pt>
                <c:pt idx="1267">
                  <c:v>0.95687500000000003</c:v>
                </c:pt>
                <c:pt idx="1268">
                  <c:v>0.95756944444444436</c:v>
                </c:pt>
                <c:pt idx="1269">
                  <c:v>0.95826388888888892</c:v>
                </c:pt>
                <c:pt idx="1270">
                  <c:v>0.95895833333333336</c:v>
                </c:pt>
                <c:pt idx="1271">
                  <c:v>0.9596527777777778</c:v>
                </c:pt>
                <c:pt idx="1272">
                  <c:v>0.96034722222222213</c:v>
                </c:pt>
                <c:pt idx="1273">
                  <c:v>0.96104166666666668</c:v>
                </c:pt>
                <c:pt idx="1274">
                  <c:v>0.96173611111111112</c:v>
                </c:pt>
                <c:pt idx="1275">
                  <c:v>0.96243055555555557</c:v>
                </c:pt>
                <c:pt idx="1276">
                  <c:v>0.9631249999999999</c:v>
                </c:pt>
                <c:pt idx="1277">
                  <c:v>0.96381944444444445</c:v>
                </c:pt>
                <c:pt idx="1278">
                  <c:v>0.96451388888888889</c:v>
                </c:pt>
                <c:pt idx="1279">
                  <c:v>0.96520833333333333</c:v>
                </c:pt>
                <c:pt idx="1280">
                  <c:v>0.96590277777777789</c:v>
                </c:pt>
                <c:pt idx="1281">
                  <c:v>0.96659722222222222</c:v>
                </c:pt>
                <c:pt idx="1282">
                  <c:v>0.96729166666666666</c:v>
                </c:pt>
                <c:pt idx="1283">
                  <c:v>0.9679861111111111</c:v>
                </c:pt>
                <c:pt idx="1284">
                  <c:v>0.96868055555555566</c:v>
                </c:pt>
                <c:pt idx="1285">
                  <c:v>0.96937499999999999</c:v>
                </c:pt>
                <c:pt idx="1286">
                  <c:v>0.97006944444444443</c:v>
                </c:pt>
                <c:pt idx="1287">
                  <c:v>0.97076388888888887</c:v>
                </c:pt>
                <c:pt idx="1288">
                  <c:v>0.97145833333333342</c:v>
                </c:pt>
                <c:pt idx="1289">
                  <c:v>0.97215277777777775</c:v>
                </c:pt>
                <c:pt idx="1290">
                  <c:v>0.9728472222222222</c:v>
                </c:pt>
                <c:pt idx="1291">
                  <c:v>0.97354166666666664</c:v>
                </c:pt>
                <c:pt idx="1292">
                  <c:v>0.97423611111111119</c:v>
                </c:pt>
                <c:pt idx="1293">
                  <c:v>0.97493055555555552</c:v>
                </c:pt>
                <c:pt idx="1294">
                  <c:v>0.97562499999999996</c:v>
                </c:pt>
                <c:pt idx="1295">
                  <c:v>0.97631944444444441</c:v>
                </c:pt>
                <c:pt idx="1296">
                  <c:v>0.97701388888888896</c:v>
                </c:pt>
                <c:pt idx="1297">
                  <c:v>0.97770833333333329</c:v>
                </c:pt>
                <c:pt idx="1298">
                  <c:v>0.97840277777777773</c:v>
                </c:pt>
                <c:pt idx="1299">
                  <c:v>0.97909722222222229</c:v>
                </c:pt>
                <c:pt idx="1300">
                  <c:v>0.97979166666666673</c:v>
                </c:pt>
                <c:pt idx="1301">
                  <c:v>0.98048611111111106</c:v>
                </c:pt>
                <c:pt idx="1302">
                  <c:v>0.9811805555555555</c:v>
                </c:pt>
                <c:pt idx="1303">
                  <c:v>0.98187500000000005</c:v>
                </c:pt>
                <c:pt idx="1304">
                  <c:v>0.9825694444444445</c:v>
                </c:pt>
                <c:pt idx="1305">
                  <c:v>0.98326388888888883</c:v>
                </c:pt>
                <c:pt idx="1306">
                  <c:v>0.98395833333333327</c:v>
                </c:pt>
                <c:pt idx="1307">
                  <c:v>0.98465277777777782</c:v>
                </c:pt>
                <c:pt idx="1308">
                  <c:v>0.98534722222222226</c:v>
                </c:pt>
                <c:pt idx="1309">
                  <c:v>0.98604166666666659</c:v>
                </c:pt>
                <c:pt idx="1310">
                  <c:v>0.98673611111111104</c:v>
                </c:pt>
                <c:pt idx="1311">
                  <c:v>0.98743055555555559</c:v>
                </c:pt>
                <c:pt idx="1312">
                  <c:v>0.98812500000000003</c:v>
                </c:pt>
                <c:pt idx="1313">
                  <c:v>0.98881944444444436</c:v>
                </c:pt>
                <c:pt idx="1314">
                  <c:v>0.98951388888888892</c:v>
                </c:pt>
                <c:pt idx="1315">
                  <c:v>0.99020833333333336</c:v>
                </c:pt>
                <c:pt idx="1316">
                  <c:v>0.9909027777777778</c:v>
                </c:pt>
                <c:pt idx="1317">
                  <c:v>0.99159722222222213</c:v>
                </c:pt>
                <c:pt idx="1318">
                  <c:v>0.99229166666666668</c:v>
                </c:pt>
                <c:pt idx="1319">
                  <c:v>0.99298611111111112</c:v>
                </c:pt>
                <c:pt idx="1320">
                  <c:v>0.99368055555555557</c:v>
                </c:pt>
                <c:pt idx="1321">
                  <c:v>0.9943749999999999</c:v>
                </c:pt>
                <c:pt idx="1322">
                  <c:v>0.99506944444444445</c:v>
                </c:pt>
                <c:pt idx="1323">
                  <c:v>0.99576388888888889</c:v>
                </c:pt>
                <c:pt idx="1324">
                  <c:v>0.99645833333333333</c:v>
                </c:pt>
                <c:pt idx="1325">
                  <c:v>0.99715277777777767</c:v>
                </c:pt>
                <c:pt idx="1326">
                  <c:v>0.99784722222222222</c:v>
                </c:pt>
                <c:pt idx="1327">
                  <c:v>0.99854166666666666</c:v>
                </c:pt>
                <c:pt idx="1328">
                  <c:v>0.9992361111111111</c:v>
                </c:pt>
                <c:pt idx="1329">
                  <c:v>0.99993055555555566</c:v>
                </c:pt>
                <c:pt idx="1330">
                  <c:v>6.2500000000000001E-4</c:v>
                </c:pt>
                <c:pt idx="1331">
                  <c:v>1.3194444444444443E-3</c:v>
                </c:pt>
                <c:pt idx="1332">
                  <c:v>2.0138888888888888E-3</c:v>
                </c:pt>
                <c:pt idx="1333">
                  <c:v>2.7083333333333334E-3</c:v>
                </c:pt>
                <c:pt idx="1334">
                  <c:v>3.4027777777777784E-3</c:v>
                </c:pt>
                <c:pt idx="1335">
                  <c:v>4.0972222222222226E-3</c:v>
                </c:pt>
                <c:pt idx="1336">
                  <c:v>4.7916666666666672E-3</c:v>
                </c:pt>
                <c:pt idx="1337">
                  <c:v>5.4861111111111117E-3</c:v>
                </c:pt>
                <c:pt idx="1338">
                  <c:v>6.1805555555555563E-3</c:v>
                </c:pt>
                <c:pt idx="1339">
                  <c:v>6.875E-3</c:v>
                </c:pt>
                <c:pt idx="1340">
                  <c:v>7.5694444444444446E-3</c:v>
                </c:pt>
                <c:pt idx="1341">
                  <c:v>8.2638888888888883E-3</c:v>
                </c:pt>
                <c:pt idx="1342">
                  <c:v>8.9583333333333338E-3</c:v>
                </c:pt>
                <c:pt idx="1343">
                  <c:v>9.6527777777777775E-3</c:v>
                </c:pt>
                <c:pt idx="1344">
                  <c:v>1.0347222222222223E-2</c:v>
                </c:pt>
                <c:pt idx="1345">
                  <c:v>1.1041666666666667E-2</c:v>
                </c:pt>
                <c:pt idx="1346">
                  <c:v>1.1736111111111109E-2</c:v>
                </c:pt>
                <c:pt idx="1347">
                  <c:v>1.2430555555555554E-2</c:v>
                </c:pt>
                <c:pt idx="1348">
                  <c:v>1.3125E-2</c:v>
                </c:pt>
                <c:pt idx="1349">
                  <c:v>1.3819444444444445E-2</c:v>
                </c:pt>
                <c:pt idx="1350">
                  <c:v>1.4513888888888889E-2</c:v>
                </c:pt>
                <c:pt idx="1351">
                  <c:v>1.5208333333333332E-2</c:v>
                </c:pt>
                <c:pt idx="1352">
                  <c:v>1.5902777777777776E-2</c:v>
                </c:pt>
                <c:pt idx="1353">
                  <c:v>1.6597222222222222E-2</c:v>
                </c:pt>
                <c:pt idx="1354">
                  <c:v>1.7291666666666667E-2</c:v>
                </c:pt>
                <c:pt idx="1355">
                  <c:v>1.7986111111111109E-2</c:v>
                </c:pt>
                <c:pt idx="1356">
                  <c:v>1.8680555555555554E-2</c:v>
                </c:pt>
                <c:pt idx="1357">
                  <c:v>1.9375E-2</c:v>
                </c:pt>
                <c:pt idx="1358">
                  <c:v>2.0069444444444442E-2</c:v>
                </c:pt>
                <c:pt idx="1359">
                  <c:v>2.0763888888888887E-2</c:v>
                </c:pt>
                <c:pt idx="1360">
                  <c:v>2.1458333333333333E-2</c:v>
                </c:pt>
                <c:pt idx="1361">
                  <c:v>2.2152777777777775E-2</c:v>
                </c:pt>
                <c:pt idx="1362">
                  <c:v>2.2847222222222224E-2</c:v>
                </c:pt>
                <c:pt idx="1363">
                  <c:v>2.3541666666666666E-2</c:v>
                </c:pt>
                <c:pt idx="1364">
                  <c:v>2.4236111111111111E-2</c:v>
                </c:pt>
                <c:pt idx="1365">
                  <c:v>2.4930555555555553E-2</c:v>
                </c:pt>
                <c:pt idx="1366">
                  <c:v>2.5624999999999998E-2</c:v>
                </c:pt>
                <c:pt idx="1367">
                  <c:v>2.631944444444444E-2</c:v>
                </c:pt>
                <c:pt idx="1368">
                  <c:v>2.7013888888888889E-2</c:v>
                </c:pt>
                <c:pt idx="1369">
                  <c:v>2.7708333333333331E-2</c:v>
                </c:pt>
                <c:pt idx="1370">
                  <c:v>2.8402777777777777E-2</c:v>
                </c:pt>
                <c:pt idx="1371">
                  <c:v>2.9097222222222222E-2</c:v>
                </c:pt>
                <c:pt idx="1372">
                  <c:v>2.9791666666666664E-2</c:v>
                </c:pt>
                <c:pt idx="1373">
                  <c:v>3.0486111111111113E-2</c:v>
                </c:pt>
                <c:pt idx="1374">
                  <c:v>3.1180555555555555E-2</c:v>
                </c:pt>
                <c:pt idx="1375">
                  <c:v>3.1875000000000001E-2</c:v>
                </c:pt>
                <c:pt idx="1376">
                  <c:v>3.2569444444444443E-2</c:v>
                </c:pt>
                <c:pt idx="1377">
                  <c:v>3.3263888888888891E-2</c:v>
                </c:pt>
                <c:pt idx="1378">
                  <c:v>3.3958333333333333E-2</c:v>
                </c:pt>
                <c:pt idx="1379">
                  <c:v>3.4652777777777775E-2</c:v>
                </c:pt>
                <c:pt idx="1380">
                  <c:v>3.5347222222222217E-2</c:v>
                </c:pt>
                <c:pt idx="1381">
                  <c:v>3.6041666666666666E-2</c:v>
                </c:pt>
                <c:pt idx="1382">
                  <c:v>3.6736111111111108E-2</c:v>
                </c:pt>
                <c:pt idx="1383">
                  <c:v>3.7430555555555557E-2</c:v>
                </c:pt>
                <c:pt idx="1384">
                  <c:v>3.8124999999999999E-2</c:v>
                </c:pt>
                <c:pt idx="1385">
                  <c:v>3.8819444444444441E-2</c:v>
                </c:pt>
                <c:pt idx="1386">
                  <c:v>3.951388888888889E-2</c:v>
                </c:pt>
                <c:pt idx="1387">
                  <c:v>4.0208333333333332E-2</c:v>
                </c:pt>
                <c:pt idx="1388">
                  <c:v>4.0902777777777781E-2</c:v>
                </c:pt>
                <c:pt idx="1389">
                  <c:v>4.1597222222222223E-2</c:v>
                </c:pt>
                <c:pt idx="1390">
                  <c:v>4.2291666666666665E-2</c:v>
                </c:pt>
                <c:pt idx="1391">
                  <c:v>4.2986111111111114E-2</c:v>
                </c:pt>
                <c:pt idx="1392">
                  <c:v>4.3680555555555556E-2</c:v>
                </c:pt>
                <c:pt idx="1393">
                  <c:v>4.4374999999999998E-2</c:v>
                </c:pt>
                <c:pt idx="1394">
                  <c:v>4.5069444444444447E-2</c:v>
                </c:pt>
                <c:pt idx="1395">
                  <c:v>4.5763888888888889E-2</c:v>
                </c:pt>
                <c:pt idx="1396">
                  <c:v>4.6458333333333331E-2</c:v>
                </c:pt>
                <c:pt idx="1397">
                  <c:v>4.7152777777777773E-2</c:v>
                </c:pt>
                <c:pt idx="1398">
                  <c:v>4.7847222222222228E-2</c:v>
                </c:pt>
                <c:pt idx="1399">
                  <c:v>4.854166666666667E-2</c:v>
                </c:pt>
                <c:pt idx="1400">
                  <c:v>4.9236111111111112E-2</c:v>
                </c:pt>
                <c:pt idx="1401">
                  <c:v>4.9930555555555554E-2</c:v>
                </c:pt>
                <c:pt idx="1402">
                  <c:v>5.0625000000000003E-2</c:v>
                </c:pt>
                <c:pt idx="1403">
                  <c:v>5.1319444444444445E-2</c:v>
                </c:pt>
                <c:pt idx="1404">
                  <c:v>5.2013888888888887E-2</c:v>
                </c:pt>
                <c:pt idx="1405">
                  <c:v>5.2708333333333336E-2</c:v>
                </c:pt>
                <c:pt idx="1406">
                  <c:v>5.3402777777777778E-2</c:v>
                </c:pt>
                <c:pt idx="1407">
                  <c:v>5.409722222222222E-2</c:v>
                </c:pt>
                <c:pt idx="1408">
                  <c:v>5.4791666666666662E-2</c:v>
                </c:pt>
                <c:pt idx="1409">
                  <c:v>5.5486111111111104E-2</c:v>
                </c:pt>
                <c:pt idx="1410">
                  <c:v>5.618055555555556E-2</c:v>
                </c:pt>
                <c:pt idx="1411">
                  <c:v>5.6875000000000002E-2</c:v>
                </c:pt>
                <c:pt idx="1412">
                  <c:v>5.7569444444444444E-2</c:v>
                </c:pt>
                <c:pt idx="1413">
                  <c:v>5.8263888888888893E-2</c:v>
                </c:pt>
                <c:pt idx="1414">
                  <c:v>5.8958333333333335E-2</c:v>
                </c:pt>
                <c:pt idx="1415">
                  <c:v>5.9652777777777777E-2</c:v>
                </c:pt>
                <c:pt idx="1416">
                  <c:v>6.0347222222222219E-2</c:v>
                </c:pt>
                <c:pt idx="1417">
                  <c:v>6.1041666666666661E-2</c:v>
                </c:pt>
                <c:pt idx="1418">
                  <c:v>6.173611111111111E-2</c:v>
                </c:pt>
                <c:pt idx="1419">
                  <c:v>6.2430555555555552E-2</c:v>
                </c:pt>
                <c:pt idx="1420">
                  <c:v>6.3125000000000001E-2</c:v>
                </c:pt>
                <c:pt idx="1421">
                  <c:v>6.3819444444444443E-2</c:v>
                </c:pt>
                <c:pt idx="1422">
                  <c:v>6.4513888888888885E-2</c:v>
                </c:pt>
                <c:pt idx="1423">
                  <c:v>6.5208333333333326E-2</c:v>
                </c:pt>
                <c:pt idx="1424">
                  <c:v>6.5902777777777768E-2</c:v>
                </c:pt>
                <c:pt idx="1425">
                  <c:v>6.659722222222221E-2</c:v>
                </c:pt>
                <c:pt idx="1426">
                  <c:v>6.7291666666666666E-2</c:v>
                </c:pt>
                <c:pt idx="1427">
                  <c:v>6.7986111111111108E-2</c:v>
                </c:pt>
                <c:pt idx="1428">
                  <c:v>6.8680555555555564E-2</c:v>
                </c:pt>
                <c:pt idx="1429">
                  <c:v>6.9375000000000006E-2</c:v>
                </c:pt>
                <c:pt idx="1430">
                  <c:v>7.0069444444444448E-2</c:v>
                </c:pt>
                <c:pt idx="1431">
                  <c:v>7.076388888888889E-2</c:v>
                </c:pt>
                <c:pt idx="1432">
                  <c:v>7.1458333333333332E-2</c:v>
                </c:pt>
                <c:pt idx="1433">
                  <c:v>7.2152777777777774E-2</c:v>
                </c:pt>
                <c:pt idx="1434">
                  <c:v>7.2847222222222216E-2</c:v>
                </c:pt>
                <c:pt idx="1435">
                  <c:v>7.3541666666666672E-2</c:v>
                </c:pt>
                <c:pt idx="1436">
                  <c:v>7.4236111111111114E-2</c:v>
                </c:pt>
                <c:pt idx="1437">
                  <c:v>7.4930555555555556E-2</c:v>
                </c:pt>
                <c:pt idx="1438">
                  <c:v>7.5624999999999998E-2</c:v>
                </c:pt>
                <c:pt idx="1439">
                  <c:v>7.631944444444444E-2</c:v>
                </c:pt>
              </c:numCache>
            </c:numRef>
          </c:cat>
          <c:val>
            <c:numRef>
              <c:f>csv!$EU$2:$EU$1441</c:f>
              <c:numCache>
                <c:formatCode>General</c:formatCode>
                <c:ptCount val="1440"/>
              </c:numCache>
            </c:numRef>
          </c:val>
          <c:smooth val="0"/>
          <c:extLst>
            <c:ext xmlns:c16="http://schemas.microsoft.com/office/drawing/2014/chart" uri="{C3380CC4-5D6E-409C-BE32-E72D297353CC}">
              <c16:uniqueId val="{00000000-0D72-41D5-AE2E-8C4837C60947}"/>
            </c:ext>
          </c:extLst>
        </c:ser>
        <c:dLbls>
          <c:showLegendKey val="0"/>
          <c:showVal val="0"/>
          <c:showCatName val="0"/>
          <c:showSerName val="0"/>
          <c:showPercent val="0"/>
          <c:showBubbleSize val="0"/>
        </c:dLbls>
        <c:smooth val="0"/>
        <c:axId val="189266176"/>
        <c:axId val="189018496"/>
      </c:lineChart>
      <c:catAx>
        <c:axId val="189266176"/>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89018496"/>
        <c:crosses val="autoZero"/>
        <c:auto val="1"/>
        <c:lblAlgn val="ctr"/>
        <c:lblOffset val="100"/>
        <c:tickLblSkip val="21"/>
        <c:tickMarkSkip val="1"/>
        <c:noMultiLvlLbl val="0"/>
      </c:catAx>
      <c:valAx>
        <c:axId val="189018496"/>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89266176"/>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Right 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tx>
            <c:v>Unit 2 S.H.</c:v>
          </c:tx>
          <c:spPr>
            <a:ln w="12700">
              <a:solidFill>
                <a:srgbClr val="00B050"/>
              </a:solidFill>
              <a:prstDash val="solid"/>
            </a:ln>
          </c:spPr>
          <c:marker>
            <c:symbol val="none"/>
          </c:marker>
          <c:cat>
            <c:numRef>
              <c:f>csv!$B$2:$B$1441</c:f>
              <c:numCache>
                <c:formatCode>hh:mm:ss</c:formatCode>
                <c:ptCount val="1440"/>
                <c:pt idx="0">
                  <c:v>7.7037037037037029E-2</c:v>
                </c:pt>
                <c:pt idx="1">
                  <c:v>7.7731481481481471E-2</c:v>
                </c:pt>
                <c:pt idx="2">
                  <c:v>7.8425925925925913E-2</c:v>
                </c:pt>
                <c:pt idx="3">
                  <c:v>7.9120370370370369E-2</c:v>
                </c:pt>
                <c:pt idx="4">
                  <c:v>7.9814814814814811E-2</c:v>
                </c:pt>
                <c:pt idx="5">
                  <c:v>8.0509259259259267E-2</c:v>
                </c:pt>
                <c:pt idx="6">
                  <c:v>8.1203703703703708E-2</c:v>
                </c:pt>
                <c:pt idx="7">
                  <c:v>8.189814814814815E-2</c:v>
                </c:pt>
                <c:pt idx="8">
                  <c:v>8.2592592592592592E-2</c:v>
                </c:pt>
                <c:pt idx="9">
                  <c:v>8.3287037037037034E-2</c:v>
                </c:pt>
                <c:pt idx="10">
                  <c:v>8.398148148148149E-2</c:v>
                </c:pt>
                <c:pt idx="11">
                  <c:v>8.4675925925925932E-2</c:v>
                </c:pt>
                <c:pt idx="12">
                  <c:v>8.5370370370370374E-2</c:v>
                </c:pt>
                <c:pt idx="13">
                  <c:v>8.6064814814814816E-2</c:v>
                </c:pt>
                <c:pt idx="14">
                  <c:v>8.6759259259259258E-2</c:v>
                </c:pt>
                <c:pt idx="15">
                  <c:v>8.74537037037037E-2</c:v>
                </c:pt>
                <c:pt idx="16">
                  <c:v>8.8148148148148142E-2</c:v>
                </c:pt>
                <c:pt idx="17">
                  <c:v>8.8842592592592584E-2</c:v>
                </c:pt>
                <c:pt idx="18">
                  <c:v>8.953703703703704E-2</c:v>
                </c:pt>
                <c:pt idx="19">
                  <c:v>9.0231481481481482E-2</c:v>
                </c:pt>
                <c:pt idx="20">
                  <c:v>9.0925925925925924E-2</c:v>
                </c:pt>
                <c:pt idx="21">
                  <c:v>9.1620370370370366E-2</c:v>
                </c:pt>
                <c:pt idx="22">
                  <c:v>9.2314814814814808E-2</c:v>
                </c:pt>
                <c:pt idx="23">
                  <c:v>9.300925925925925E-2</c:v>
                </c:pt>
                <c:pt idx="24">
                  <c:v>9.3703703703703692E-2</c:v>
                </c:pt>
                <c:pt idx="25">
                  <c:v>9.4398148148148134E-2</c:v>
                </c:pt>
                <c:pt idx="26">
                  <c:v>9.5092592592592604E-2</c:v>
                </c:pt>
                <c:pt idx="27">
                  <c:v>9.5787037037037046E-2</c:v>
                </c:pt>
                <c:pt idx="28">
                  <c:v>9.6481481481481488E-2</c:v>
                </c:pt>
                <c:pt idx="29">
                  <c:v>9.7175925925925929E-2</c:v>
                </c:pt>
                <c:pt idx="30">
                  <c:v>9.7870370370370371E-2</c:v>
                </c:pt>
                <c:pt idx="31">
                  <c:v>9.8564814814814813E-2</c:v>
                </c:pt>
                <c:pt idx="32">
                  <c:v>9.9259259259259269E-2</c:v>
                </c:pt>
                <c:pt idx="33">
                  <c:v>9.9953703703703711E-2</c:v>
                </c:pt>
                <c:pt idx="34">
                  <c:v>0.10064814814814815</c:v>
                </c:pt>
                <c:pt idx="35">
                  <c:v>0.1013425925925926</c:v>
                </c:pt>
                <c:pt idx="36">
                  <c:v>0.10203703703703704</c:v>
                </c:pt>
                <c:pt idx="37">
                  <c:v>0.10273148148148148</c:v>
                </c:pt>
                <c:pt idx="38">
                  <c:v>0.10342592592592592</c:v>
                </c:pt>
                <c:pt idx="39">
                  <c:v>0.10412037037037036</c:v>
                </c:pt>
                <c:pt idx="40">
                  <c:v>0.10481481481481481</c:v>
                </c:pt>
                <c:pt idx="41">
                  <c:v>0.10550925925925926</c:v>
                </c:pt>
                <c:pt idx="42">
                  <c:v>0.1062037037037037</c:v>
                </c:pt>
                <c:pt idx="43">
                  <c:v>0.10689814814814814</c:v>
                </c:pt>
                <c:pt idx="44">
                  <c:v>0.10759259259259259</c:v>
                </c:pt>
                <c:pt idx="45">
                  <c:v>0.10828703703703703</c:v>
                </c:pt>
                <c:pt idx="46">
                  <c:v>0.10898148148148147</c:v>
                </c:pt>
                <c:pt idx="47">
                  <c:v>0.10967592592592591</c:v>
                </c:pt>
                <c:pt idx="48">
                  <c:v>0.11037037037037038</c:v>
                </c:pt>
                <c:pt idx="49">
                  <c:v>0.11106481481481482</c:v>
                </c:pt>
                <c:pt idx="50">
                  <c:v>0.11175925925925927</c:v>
                </c:pt>
                <c:pt idx="51">
                  <c:v>0.11245370370370371</c:v>
                </c:pt>
                <c:pt idx="52">
                  <c:v>0.11314814814814815</c:v>
                </c:pt>
                <c:pt idx="53">
                  <c:v>0.11384259259259259</c:v>
                </c:pt>
                <c:pt idx="54">
                  <c:v>0.11453703703703703</c:v>
                </c:pt>
                <c:pt idx="55">
                  <c:v>0.11523148148148148</c:v>
                </c:pt>
                <c:pt idx="56">
                  <c:v>0.11592592592592592</c:v>
                </c:pt>
                <c:pt idx="57">
                  <c:v>0.11662037037037037</c:v>
                </c:pt>
                <c:pt idx="58">
                  <c:v>0.11731481481481482</c:v>
                </c:pt>
                <c:pt idx="59">
                  <c:v>0.11800925925925926</c:v>
                </c:pt>
                <c:pt idx="60">
                  <c:v>0.1187037037037037</c:v>
                </c:pt>
                <c:pt idx="61">
                  <c:v>0.11939814814814814</c:v>
                </c:pt>
                <c:pt idx="62">
                  <c:v>0.12009259259259258</c:v>
                </c:pt>
                <c:pt idx="63">
                  <c:v>0.12078703703703704</c:v>
                </c:pt>
                <c:pt idx="64">
                  <c:v>0.12148148148148148</c:v>
                </c:pt>
                <c:pt idx="65">
                  <c:v>0.12217592592592592</c:v>
                </c:pt>
                <c:pt idx="66">
                  <c:v>0.12287037037037037</c:v>
                </c:pt>
                <c:pt idx="67">
                  <c:v>0.12356481481481481</c:v>
                </c:pt>
                <c:pt idx="68">
                  <c:v>0.12425925925925925</c:v>
                </c:pt>
                <c:pt idx="69">
                  <c:v>0.12495370370370369</c:v>
                </c:pt>
                <c:pt idx="70">
                  <c:v>0.12564814814814815</c:v>
                </c:pt>
                <c:pt idx="71">
                  <c:v>0.12634259259259259</c:v>
                </c:pt>
                <c:pt idx="72">
                  <c:v>0.12703703703703703</c:v>
                </c:pt>
                <c:pt idx="73">
                  <c:v>0.12773148148148147</c:v>
                </c:pt>
                <c:pt idx="74">
                  <c:v>0.12842592592592592</c:v>
                </c:pt>
                <c:pt idx="75">
                  <c:v>0.12912037037037036</c:v>
                </c:pt>
                <c:pt idx="76">
                  <c:v>0.1298148148148148</c:v>
                </c:pt>
                <c:pt idx="77">
                  <c:v>0.13050925925925924</c:v>
                </c:pt>
                <c:pt idx="78">
                  <c:v>0.13120370370370371</c:v>
                </c:pt>
                <c:pt idx="79">
                  <c:v>0.13189814814814815</c:v>
                </c:pt>
                <c:pt idx="80">
                  <c:v>0.1325925925925926</c:v>
                </c:pt>
                <c:pt idx="81">
                  <c:v>0.13328703703703704</c:v>
                </c:pt>
                <c:pt idx="82">
                  <c:v>0.13398148148148148</c:v>
                </c:pt>
                <c:pt idx="83">
                  <c:v>0.13467592592592592</c:v>
                </c:pt>
                <c:pt idx="84">
                  <c:v>0.13537037037037036</c:v>
                </c:pt>
                <c:pt idx="85">
                  <c:v>0.13606481481481481</c:v>
                </c:pt>
                <c:pt idx="86">
                  <c:v>0.13675925925925927</c:v>
                </c:pt>
                <c:pt idx="87">
                  <c:v>0.13745370370370372</c:v>
                </c:pt>
                <c:pt idx="88">
                  <c:v>0.13814814814814816</c:v>
                </c:pt>
                <c:pt idx="89">
                  <c:v>0.1388425925925926</c:v>
                </c:pt>
                <c:pt idx="90">
                  <c:v>0.13953703703703704</c:v>
                </c:pt>
                <c:pt idx="91">
                  <c:v>0.14023148148148148</c:v>
                </c:pt>
                <c:pt idx="92">
                  <c:v>0.14092592592592593</c:v>
                </c:pt>
                <c:pt idx="93">
                  <c:v>0.14162037037037037</c:v>
                </c:pt>
                <c:pt idx="94">
                  <c:v>0.14231481481481481</c:v>
                </c:pt>
                <c:pt idx="95">
                  <c:v>0.14300925925925925</c:v>
                </c:pt>
                <c:pt idx="96">
                  <c:v>0.14370370370370369</c:v>
                </c:pt>
                <c:pt idx="97">
                  <c:v>0.14439814814814814</c:v>
                </c:pt>
                <c:pt idx="98">
                  <c:v>0.14509259259259258</c:v>
                </c:pt>
                <c:pt idx="99">
                  <c:v>0.14578703703703702</c:v>
                </c:pt>
                <c:pt idx="100">
                  <c:v>0.14648148148148146</c:v>
                </c:pt>
                <c:pt idx="101">
                  <c:v>0.14717592592592593</c:v>
                </c:pt>
                <c:pt idx="102">
                  <c:v>0.14787037037037037</c:v>
                </c:pt>
                <c:pt idx="103">
                  <c:v>0.14856481481481482</c:v>
                </c:pt>
                <c:pt idx="104">
                  <c:v>0.14925925925925926</c:v>
                </c:pt>
                <c:pt idx="105">
                  <c:v>0.1499537037037037</c:v>
                </c:pt>
                <c:pt idx="106">
                  <c:v>0.15064814814814814</c:v>
                </c:pt>
                <c:pt idx="107">
                  <c:v>0.15134259259259258</c:v>
                </c:pt>
                <c:pt idx="108">
                  <c:v>0.15203703703703705</c:v>
                </c:pt>
                <c:pt idx="109">
                  <c:v>0.1527314814814815</c:v>
                </c:pt>
                <c:pt idx="110">
                  <c:v>0.15342592592592594</c:v>
                </c:pt>
                <c:pt idx="111">
                  <c:v>0.15412037037037038</c:v>
                </c:pt>
                <c:pt idx="112">
                  <c:v>0.15481481481481482</c:v>
                </c:pt>
                <c:pt idx="113">
                  <c:v>0.15550925925925926</c:v>
                </c:pt>
                <c:pt idx="114">
                  <c:v>0.15620370370370371</c:v>
                </c:pt>
                <c:pt idx="115">
                  <c:v>0.15689814814814815</c:v>
                </c:pt>
                <c:pt idx="116">
                  <c:v>0.15759259259259259</c:v>
                </c:pt>
                <c:pt idx="117">
                  <c:v>0.15828703703703703</c:v>
                </c:pt>
                <c:pt idx="118">
                  <c:v>0.15898148148148147</c:v>
                </c:pt>
                <c:pt idx="119">
                  <c:v>0.15967592592592592</c:v>
                </c:pt>
                <c:pt idx="120">
                  <c:v>0.16037037037037036</c:v>
                </c:pt>
                <c:pt idx="121">
                  <c:v>0.1610648148148148</c:v>
                </c:pt>
                <c:pt idx="122">
                  <c:v>0.16175925925925924</c:v>
                </c:pt>
                <c:pt idx="123">
                  <c:v>0.16245370370370371</c:v>
                </c:pt>
                <c:pt idx="124">
                  <c:v>0.16314814814814815</c:v>
                </c:pt>
                <c:pt idx="125">
                  <c:v>0.1638425925925926</c:v>
                </c:pt>
                <c:pt idx="126">
                  <c:v>0.16453703703703704</c:v>
                </c:pt>
                <c:pt idx="127">
                  <c:v>0.16523148148148148</c:v>
                </c:pt>
                <c:pt idx="128">
                  <c:v>0.16592592592592592</c:v>
                </c:pt>
                <c:pt idx="129">
                  <c:v>0.16662037037037036</c:v>
                </c:pt>
                <c:pt idx="130">
                  <c:v>0.16731481481481481</c:v>
                </c:pt>
                <c:pt idx="131">
                  <c:v>0.16799768518518518</c:v>
                </c:pt>
                <c:pt idx="132">
                  <c:v>0.16869212962962962</c:v>
                </c:pt>
                <c:pt idx="133">
                  <c:v>0.16938657407407409</c:v>
                </c:pt>
                <c:pt idx="134">
                  <c:v>0.17008101851851853</c:v>
                </c:pt>
                <c:pt idx="135">
                  <c:v>0.17077546296296298</c:v>
                </c:pt>
                <c:pt idx="136">
                  <c:v>0.17148148148148148</c:v>
                </c:pt>
                <c:pt idx="137">
                  <c:v>0.17216435185185186</c:v>
                </c:pt>
                <c:pt idx="138">
                  <c:v>0.1728587962962963</c:v>
                </c:pt>
                <c:pt idx="139">
                  <c:v>0.17355324074074074</c:v>
                </c:pt>
                <c:pt idx="140">
                  <c:v>0.17424768518518519</c:v>
                </c:pt>
                <c:pt idx="141">
                  <c:v>0.17494212962962963</c:v>
                </c:pt>
                <c:pt idx="142">
                  <c:v>0.17563657407407407</c:v>
                </c:pt>
                <c:pt idx="143">
                  <c:v>0.17633101851851851</c:v>
                </c:pt>
                <c:pt idx="144">
                  <c:v>0.17702546296296295</c:v>
                </c:pt>
                <c:pt idx="145">
                  <c:v>0.1777199074074074</c:v>
                </c:pt>
                <c:pt idx="146">
                  <c:v>0.17841435185185184</c:v>
                </c:pt>
                <c:pt idx="147">
                  <c:v>0.17910879629629628</c:v>
                </c:pt>
                <c:pt idx="148">
                  <c:v>0.17980324074074075</c:v>
                </c:pt>
                <c:pt idx="149">
                  <c:v>0.18049768518518519</c:v>
                </c:pt>
                <c:pt idx="150">
                  <c:v>0.18119212962962963</c:v>
                </c:pt>
                <c:pt idx="151">
                  <c:v>0.18188657407407408</c:v>
                </c:pt>
                <c:pt idx="152">
                  <c:v>0.18258101851851852</c:v>
                </c:pt>
                <c:pt idx="153">
                  <c:v>0.18327546296296296</c:v>
                </c:pt>
                <c:pt idx="154">
                  <c:v>0.1839699074074074</c:v>
                </c:pt>
                <c:pt idx="155">
                  <c:v>0.18466435185185184</c:v>
                </c:pt>
                <c:pt idx="156">
                  <c:v>0.18535879629629629</c:v>
                </c:pt>
                <c:pt idx="157">
                  <c:v>0.18605324074074073</c:v>
                </c:pt>
                <c:pt idx="158">
                  <c:v>0.18674768518518517</c:v>
                </c:pt>
                <c:pt idx="159">
                  <c:v>0.18744212962962961</c:v>
                </c:pt>
                <c:pt idx="160">
                  <c:v>0.18813657407407405</c:v>
                </c:pt>
                <c:pt idx="161">
                  <c:v>0.1888310185185185</c:v>
                </c:pt>
                <c:pt idx="162">
                  <c:v>0.18952546296296294</c:v>
                </c:pt>
                <c:pt idx="163">
                  <c:v>0.19021990740740743</c:v>
                </c:pt>
                <c:pt idx="164">
                  <c:v>0.19091435185185182</c:v>
                </c:pt>
                <c:pt idx="165">
                  <c:v>0.19160879629629632</c:v>
                </c:pt>
                <c:pt idx="166">
                  <c:v>0.19230324074074076</c:v>
                </c:pt>
                <c:pt idx="167">
                  <c:v>0.1929976851851852</c:v>
                </c:pt>
                <c:pt idx="168">
                  <c:v>0.19369212962962964</c:v>
                </c:pt>
                <c:pt idx="169">
                  <c:v>0.19438657407407409</c:v>
                </c:pt>
                <c:pt idx="170">
                  <c:v>0.19508101851851853</c:v>
                </c:pt>
                <c:pt idx="171">
                  <c:v>0.19577546296296297</c:v>
                </c:pt>
                <c:pt idx="172">
                  <c:v>0.19646990740740741</c:v>
                </c:pt>
                <c:pt idx="173">
                  <c:v>0.19716435185185185</c:v>
                </c:pt>
                <c:pt idx="174">
                  <c:v>0.1978587962962963</c:v>
                </c:pt>
                <c:pt idx="175">
                  <c:v>0.19855324074074074</c:v>
                </c:pt>
                <c:pt idx="176">
                  <c:v>0.19924768518518518</c:v>
                </c:pt>
                <c:pt idx="177">
                  <c:v>0.19994212962962962</c:v>
                </c:pt>
                <c:pt idx="178">
                  <c:v>0.20063657407407409</c:v>
                </c:pt>
                <c:pt idx="179">
                  <c:v>0.20133101851851851</c:v>
                </c:pt>
                <c:pt idx="180">
                  <c:v>0.20202546296296298</c:v>
                </c:pt>
                <c:pt idx="181">
                  <c:v>0.20271990740740742</c:v>
                </c:pt>
                <c:pt idx="182">
                  <c:v>0.20341435185185186</c:v>
                </c:pt>
                <c:pt idx="183">
                  <c:v>0.2041087962962963</c:v>
                </c:pt>
                <c:pt idx="184">
                  <c:v>0.20480324074074074</c:v>
                </c:pt>
                <c:pt idx="185">
                  <c:v>0.20549768518518519</c:v>
                </c:pt>
                <c:pt idx="186">
                  <c:v>0.20619212962962963</c:v>
                </c:pt>
                <c:pt idx="187">
                  <c:v>0.20688657407407407</c:v>
                </c:pt>
                <c:pt idx="188">
                  <c:v>0.20758101851851851</c:v>
                </c:pt>
                <c:pt idx="189">
                  <c:v>0.20827546296296295</c:v>
                </c:pt>
                <c:pt idx="190">
                  <c:v>0.2089699074074074</c:v>
                </c:pt>
                <c:pt idx="191">
                  <c:v>0.20966435185185184</c:v>
                </c:pt>
                <c:pt idx="192">
                  <c:v>0.21035879629629628</c:v>
                </c:pt>
                <c:pt idx="193">
                  <c:v>0.21105324074074075</c:v>
                </c:pt>
                <c:pt idx="194">
                  <c:v>0.21174768518518519</c:v>
                </c:pt>
                <c:pt idx="195">
                  <c:v>0.21244212962962963</c:v>
                </c:pt>
                <c:pt idx="196">
                  <c:v>0.21313657407407408</c:v>
                </c:pt>
                <c:pt idx="197">
                  <c:v>0.21383101851851852</c:v>
                </c:pt>
                <c:pt idx="198">
                  <c:v>0.21452546296296296</c:v>
                </c:pt>
                <c:pt idx="199">
                  <c:v>0.2152199074074074</c:v>
                </c:pt>
                <c:pt idx="200">
                  <c:v>0.21591435185185184</c:v>
                </c:pt>
                <c:pt idx="201">
                  <c:v>0.21660879629629629</c:v>
                </c:pt>
                <c:pt idx="202">
                  <c:v>0.21730324074074073</c:v>
                </c:pt>
                <c:pt idx="203">
                  <c:v>0.21799768518518517</c:v>
                </c:pt>
                <c:pt idx="204">
                  <c:v>0.21869212962962961</c:v>
                </c:pt>
                <c:pt idx="205">
                  <c:v>0.21938657407407405</c:v>
                </c:pt>
                <c:pt idx="206">
                  <c:v>0.2200810185185185</c:v>
                </c:pt>
                <c:pt idx="207">
                  <c:v>0.22077546296296294</c:v>
                </c:pt>
                <c:pt idx="208">
                  <c:v>0.22146990740740743</c:v>
                </c:pt>
                <c:pt idx="209">
                  <c:v>0.22216435185185188</c:v>
                </c:pt>
                <c:pt idx="210">
                  <c:v>0.22285879629629632</c:v>
                </c:pt>
                <c:pt idx="211">
                  <c:v>0.22355324074074076</c:v>
                </c:pt>
                <c:pt idx="212">
                  <c:v>0.2242476851851852</c:v>
                </c:pt>
                <c:pt idx="213">
                  <c:v>0.22494212962962964</c:v>
                </c:pt>
                <c:pt idx="214">
                  <c:v>0.22563657407407409</c:v>
                </c:pt>
                <c:pt idx="215">
                  <c:v>0.22633101851851853</c:v>
                </c:pt>
                <c:pt idx="216">
                  <c:v>0.22702546296296297</c:v>
                </c:pt>
                <c:pt idx="217">
                  <c:v>0.22771990740740741</c:v>
                </c:pt>
                <c:pt idx="218">
                  <c:v>0.22841435185185185</c:v>
                </c:pt>
                <c:pt idx="219">
                  <c:v>0.2291087962962963</c:v>
                </c:pt>
                <c:pt idx="220">
                  <c:v>0.22980324074074074</c:v>
                </c:pt>
                <c:pt idx="221">
                  <c:v>0.23049768518518518</c:v>
                </c:pt>
                <c:pt idx="222">
                  <c:v>0.23119212962962962</c:v>
                </c:pt>
                <c:pt idx="223">
                  <c:v>0.23188657407407409</c:v>
                </c:pt>
                <c:pt idx="224">
                  <c:v>0.23258101851851851</c:v>
                </c:pt>
                <c:pt idx="225">
                  <c:v>0.23327546296296298</c:v>
                </c:pt>
                <c:pt idx="226">
                  <c:v>0.23396990740740742</c:v>
                </c:pt>
                <c:pt idx="227">
                  <c:v>0.23466435185185186</c:v>
                </c:pt>
                <c:pt idx="228">
                  <c:v>0.2353587962962963</c:v>
                </c:pt>
                <c:pt idx="229">
                  <c:v>0.23605324074074074</c:v>
                </c:pt>
                <c:pt idx="230">
                  <c:v>0.23674768518518519</c:v>
                </c:pt>
                <c:pt idx="231">
                  <c:v>0.23744212962962963</c:v>
                </c:pt>
                <c:pt idx="232">
                  <c:v>0.23813657407407407</c:v>
                </c:pt>
                <c:pt idx="233">
                  <c:v>0.23883101851851851</c:v>
                </c:pt>
                <c:pt idx="234">
                  <c:v>0.23952546296296295</c:v>
                </c:pt>
                <c:pt idx="235">
                  <c:v>0.2402199074074074</c:v>
                </c:pt>
                <c:pt idx="236">
                  <c:v>0.24091435185185184</c:v>
                </c:pt>
                <c:pt idx="237">
                  <c:v>0.24160879629629628</c:v>
                </c:pt>
                <c:pt idx="238">
                  <c:v>0.24230324074074075</c:v>
                </c:pt>
                <c:pt idx="239">
                  <c:v>0.24299768518518516</c:v>
                </c:pt>
                <c:pt idx="240">
                  <c:v>0.24369212962962963</c:v>
                </c:pt>
                <c:pt idx="241">
                  <c:v>0.24438657407407408</c:v>
                </c:pt>
                <c:pt idx="242">
                  <c:v>0.24508101851851852</c:v>
                </c:pt>
                <c:pt idx="243">
                  <c:v>0.24577546296296296</c:v>
                </c:pt>
                <c:pt idx="244">
                  <c:v>0.2464699074074074</c:v>
                </c:pt>
                <c:pt idx="245">
                  <c:v>0.24716435185185184</c:v>
                </c:pt>
                <c:pt idx="246">
                  <c:v>0.24785879629629629</c:v>
                </c:pt>
                <c:pt idx="247">
                  <c:v>0.24855324074074073</c:v>
                </c:pt>
                <c:pt idx="248">
                  <c:v>0.24924768518518517</c:v>
                </c:pt>
                <c:pt idx="249">
                  <c:v>0.24994212962962961</c:v>
                </c:pt>
                <c:pt idx="250">
                  <c:v>0.25063657407407408</c:v>
                </c:pt>
                <c:pt idx="251">
                  <c:v>0.25133101851851852</c:v>
                </c:pt>
                <c:pt idx="252">
                  <c:v>0.25202546296296297</c:v>
                </c:pt>
                <c:pt idx="253">
                  <c:v>0.25271990740740741</c:v>
                </c:pt>
                <c:pt idx="254">
                  <c:v>0.25341435185185185</c:v>
                </c:pt>
                <c:pt idx="255">
                  <c:v>0.25410879629629629</c:v>
                </c:pt>
                <c:pt idx="256">
                  <c:v>0.25480324074074073</c:v>
                </c:pt>
                <c:pt idx="257">
                  <c:v>0.25549768518518517</c:v>
                </c:pt>
                <c:pt idx="258">
                  <c:v>0.25619212962962962</c:v>
                </c:pt>
                <c:pt idx="259">
                  <c:v>0.25688657407407406</c:v>
                </c:pt>
                <c:pt idx="260">
                  <c:v>0.2575810185185185</c:v>
                </c:pt>
                <c:pt idx="261">
                  <c:v>0.25827546296296294</c:v>
                </c:pt>
                <c:pt idx="262">
                  <c:v>0.25896990740740738</c:v>
                </c:pt>
                <c:pt idx="263">
                  <c:v>0.25966435185185183</c:v>
                </c:pt>
                <c:pt idx="264">
                  <c:v>0.26035879629629627</c:v>
                </c:pt>
                <c:pt idx="265">
                  <c:v>0.26105324074074071</c:v>
                </c:pt>
                <c:pt idx="266">
                  <c:v>0.26174768518518515</c:v>
                </c:pt>
                <c:pt idx="267">
                  <c:v>0.26244212962962959</c:v>
                </c:pt>
                <c:pt idx="268">
                  <c:v>0.26313657407407409</c:v>
                </c:pt>
                <c:pt idx="269">
                  <c:v>0.26383101851851853</c:v>
                </c:pt>
                <c:pt idx="270">
                  <c:v>0.26452546296296298</c:v>
                </c:pt>
                <c:pt idx="271">
                  <c:v>0.26521990740740742</c:v>
                </c:pt>
                <c:pt idx="272">
                  <c:v>0.26591435185185186</c:v>
                </c:pt>
                <c:pt idx="273">
                  <c:v>0.2666087962962963</c:v>
                </c:pt>
                <c:pt idx="274">
                  <c:v>0.26730324074074074</c:v>
                </c:pt>
                <c:pt idx="275">
                  <c:v>0.26799768518518519</c:v>
                </c:pt>
                <c:pt idx="276">
                  <c:v>0.26869212962962963</c:v>
                </c:pt>
                <c:pt idx="277">
                  <c:v>0.26938657407407407</c:v>
                </c:pt>
                <c:pt idx="278">
                  <c:v>0.27008101851851851</c:v>
                </c:pt>
                <c:pt idx="279">
                  <c:v>0.27077546296296295</c:v>
                </c:pt>
                <c:pt idx="280">
                  <c:v>0.2714699074074074</c:v>
                </c:pt>
                <c:pt idx="281">
                  <c:v>0.27216435185185184</c:v>
                </c:pt>
                <c:pt idx="282">
                  <c:v>0.27285879629629628</c:v>
                </c:pt>
                <c:pt idx="283">
                  <c:v>0.27355324074074078</c:v>
                </c:pt>
                <c:pt idx="284">
                  <c:v>0.27424768518518516</c:v>
                </c:pt>
                <c:pt idx="285">
                  <c:v>0.27494212962962966</c:v>
                </c:pt>
                <c:pt idx="286">
                  <c:v>0.2756365740740741</c:v>
                </c:pt>
                <c:pt idx="287">
                  <c:v>0.27633101851851855</c:v>
                </c:pt>
                <c:pt idx="288">
                  <c:v>0.27702546296296299</c:v>
                </c:pt>
                <c:pt idx="289">
                  <c:v>0.27771990740740743</c:v>
                </c:pt>
                <c:pt idx="290">
                  <c:v>0.27841435185185187</c:v>
                </c:pt>
                <c:pt idx="291">
                  <c:v>0.27910879629629631</c:v>
                </c:pt>
                <c:pt idx="292">
                  <c:v>0.27980324074074076</c:v>
                </c:pt>
                <c:pt idx="293">
                  <c:v>0.2804976851851852</c:v>
                </c:pt>
                <c:pt idx="294">
                  <c:v>0.28119212962962964</c:v>
                </c:pt>
                <c:pt idx="295">
                  <c:v>0.28188657407407408</c:v>
                </c:pt>
                <c:pt idx="296">
                  <c:v>0.28258101851851852</c:v>
                </c:pt>
                <c:pt idx="297">
                  <c:v>0.28327546296296297</c:v>
                </c:pt>
                <c:pt idx="298">
                  <c:v>0.28396990740740741</c:v>
                </c:pt>
                <c:pt idx="299">
                  <c:v>0.28466435185185185</c:v>
                </c:pt>
                <c:pt idx="300">
                  <c:v>0.28535879629629629</c:v>
                </c:pt>
                <c:pt idx="301">
                  <c:v>0.28605324074074073</c:v>
                </c:pt>
                <c:pt idx="302">
                  <c:v>0.28674768518518517</c:v>
                </c:pt>
                <c:pt idx="303">
                  <c:v>0.28744212962962962</c:v>
                </c:pt>
                <c:pt idx="304">
                  <c:v>0.28813657407407406</c:v>
                </c:pt>
                <c:pt idx="305">
                  <c:v>0.2888310185185185</c:v>
                </c:pt>
                <c:pt idx="306">
                  <c:v>0.28952546296296294</c:v>
                </c:pt>
                <c:pt idx="307">
                  <c:v>0.29021990740740738</c:v>
                </c:pt>
                <c:pt idx="308">
                  <c:v>0.29091435185185183</c:v>
                </c:pt>
                <c:pt idx="309">
                  <c:v>0.29160879629629627</c:v>
                </c:pt>
                <c:pt idx="310">
                  <c:v>0.29230324074074071</c:v>
                </c:pt>
                <c:pt idx="311">
                  <c:v>0.29299768518518515</c:v>
                </c:pt>
                <c:pt idx="312">
                  <c:v>0.29369212962962959</c:v>
                </c:pt>
                <c:pt idx="313">
                  <c:v>0.29438657407407409</c:v>
                </c:pt>
                <c:pt idx="314">
                  <c:v>0.29508101851851853</c:v>
                </c:pt>
                <c:pt idx="315">
                  <c:v>0.29577546296296298</c:v>
                </c:pt>
                <c:pt idx="316">
                  <c:v>0.29646990740740742</c:v>
                </c:pt>
                <c:pt idx="317">
                  <c:v>0.29716435185185186</c:v>
                </c:pt>
                <c:pt idx="318">
                  <c:v>0.2978587962962963</c:v>
                </c:pt>
                <c:pt idx="319">
                  <c:v>0.29855324074074074</c:v>
                </c:pt>
                <c:pt idx="320">
                  <c:v>0.29924768518518519</c:v>
                </c:pt>
                <c:pt idx="321">
                  <c:v>0.29994212962962963</c:v>
                </c:pt>
                <c:pt idx="322">
                  <c:v>0.30063657407407407</c:v>
                </c:pt>
                <c:pt idx="323">
                  <c:v>0.30133101851851851</c:v>
                </c:pt>
                <c:pt idx="324">
                  <c:v>0.30202546296296295</c:v>
                </c:pt>
                <c:pt idx="325">
                  <c:v>0.3027199074074074</c:v>
                </c:pt>
                <c:pt idx="326">
                  <c:v>0.30341435185185184</c:v>
                </c:pt>
                <c:pt idx="327">
                  <c:v>0.30410879629629628</c:v>
                </c:pt>
                <c:pt idx="328">
                  <c:v>0.30480324074074078</c:v>
                </c:pt>
                <c:pt idx="329">
                  <c:v>0.30549768518518522</c:v>
                </c:pt>
                <c:pt idx="330">
                  <c:v>0.30619212962962966</c:v>
                </c:pt>
                <c:pt idx="331">
                  <c:v>0.3068865740740741</c:v>
                </c:pt>
                <c:pt idx="332">
                  <c:v>0.30758101851851855</c:v>
                </c:pt>
                <c:pt idx="333">
                  <c:v>0.30827546296296299</c:v>
                </c:pt>
                <c:pt idx="334">
                  <c:v>0.30896990740740743</c:v>
                </c:pt>
                <c:pt idx="335">
                  <c:v>0.30966435185185187</c:v>
                </c:pt>
                <c:pt idx="336">
                  <c:v>0.31035879629629631</c:v>
                </c:pt>
                <c:pt idx="337">
                  <c:v>0.31105324074074076</c:v>
                </c:pt>
                <c:pt idx="338">
                  <c:v>0.3117476851851852</c:v>
                </c:pt>
                <c:pt idx="339">
                  <c:v>0.31244212962962964</c:v>
                </c:pt>
                <c:pt idx="340">
                  <c:v>0.31313657407407408</c:v>
                </c:pt>
                <c:pt idx="341">
                  <c:v>0.31383101851851852</c:v>
                </c:pt>
                <c:pt idx="342">
                  <c:v>0.31452546296296297</c:v>
                </c:pt>
                <c:pt idx="343">
                  <c:v>0.31521990740740741</c:v>
                </c:pt>
                <c:pt idx="344">
                  <c:v>0.31591435185185185</c:v>
                </c:pt>
                <c:pt idx="345">
                  <c:v>0.31660879629629629</c:v>
                </c:pt>
                <c:pt idx="346">
                  <c:v>0.31730324074074073</c:v>
                </c:pt>
                <c:pt idx="347">
                  <c:v>0.31799768518518517</c:v>
                </c:pt>
                <c:pt idx="348">
                  <c:v>0.31869212962962962</c:v>
                </c:pt>
                <c:pt idx="349">
                  <c:v>0.31938657407407406</c:v>
                </c:pt>
                <c:pt idx="350">
                  <c:v>0.3200810185185185</c:v>
                </c:pt>
                <c:pt idx="351">
                  <c:v>0.32077546296296294</c:v>
                </c:pt>
                <c:pt idx="352">
                  <c:v>0.32146990740740738</c:v>
                </c:pt>
                <c:pt idx="353">
                  <c:v>0.32216435185185183</c:v>
                </c:pt>
                <c:pt idx="354">
                  <c:v>0.32285879629629627</c:v>
                </c:pt>
                <c:pt idx="355">
                  <c:v>0.32355324074074071</c:v>
                </c:pt>
                <c:pt idx="356">
                  <c:v>0.32424768518518515</c:v>
                </c:pt>
                <c:pt idx="357">
                  <c:v>0.32494212962962959</c:v>
                </c:pt>
                <c:pt idx="358">
                  <c:v>0.32563657407407409</c:v>
                </c:pt>
                <c:pt idx="359">
                  <c:v>0.32633101851851848</c:v>
                </c:pt>
                <c:pt idx="360">
                  <c:v>0.32702546296296298</c:v>
                </c:pt>
                <c:pt idx="361">
                  <c:v>0.32771990740740742</c:v>
                </c:pt>
                <c:pt idx="362">
                  <c:v>0.32841435185185186</c:v>
                </c:pt>
                <c:pt idx="363">
                  <c:v>0.3291087962962963</c:v>
                </c:pt>
                <c:pt idx="364">
                  <c:v>0.32980324074074074</c:v>
                </c:pt>
                <c:pt idx="365">
                  <c:v>0.33049768518518519</c:v>
                </c:pt>
                <c:pt idx="366">
                  <c:v>0.33119212962962963</c:v>
                </c:pt>
                <c:pt idx="367">
                  <c:v>0.33188657407407407</c:v>
                </c:pt>
                <c:pt idx="368">
                  <c:v>0.33258101851851851</c:v>
                </c:pt>
                <c:pt idx="369">
                  <c:v>0.33327546296296295</c:v>
                </c:pt>
                <c:pt idx="370">
                  <c:v>0.3339699074074074</c:v>
                </c:pt>
                <c:pt idx="371">
                  <c:v>0.33466435185185189</c:v>
                </c:pt>
                <c:pt idx="372">
                  <c:v>0.33535879629629628</c:v>
                </c:pt>
                <c:pt idx="373">
                  <c:v>0.33605324074074078</c:v>
                </c:pt>
                <c:pt idx="374">
                  <c:v>0.33674768518518516</c:v>
                </c:pt>
                <c:pt idx="375">
                  <c:v>0.33744212962962966</c:v>
                </c:pt>
                <c:pt idx="376">
                  <c:v>0.33813657407407405</c:v>
                </c:pt>
                <c:pt idx="377">
                  <c:v>0.33883101851851855</c:v>
                </c:pt>
                <c:pt idx="378">
                  <c:v>0.33952546296296293</c:v>
                </c:pt>
                <c:pt idx="379">
                  <c:v>0.34021990740740743</c:v>
                </c:pt>
                <c:pt idx="380">
                  <c:v>0.34091435185185182</c:v>
                </c:pt>
                <c:pt idx="381">
                  <c:v>0.34160879629629631</c:v>
                </c:pt>
                <c:pt idx="382">
                  <c:v>0.34230324074074076</c:v>
                </c:pt>
                <c:pt idx="383">
                  <c:v>0.3429976851851852</c:v>
                </c:pt>
                <c:pt idx="384">
                  <c:v>0.34369212962962964</c:v>
                </c:pt>
                <c:pt idx="385">
                  <c:v>0.34438657407407408</c:v>
                </c:pt>
                <c:pt idx="386">
                  <c:v>0.34508101851851852</c:v>
                </c:pt>
                <c:pt idx="387">
                  <c:v>0.34577546296296297</c:v>
                </c:pt>
                <c:pt idx="388">
                  <c:v>0.34646990740740741</c:v>
                </c:pt>
                <c:pt idx="389">
                  <c:v>0.34716435185185185</c:v>
                </c:pt>
                <c:pt idx="390">
                  <c:v>0.34785879629629629</c:v>
                </c:pt>
                <c:pt idx="391">
                  <c:v>0.34855324074074073</c:v>
                </c:pt>
                <c:pt idx="392">
                  <c:v>0.34924768518518517</c:v>
                </c:pt>
                <c:pt idx="393">
                  <c:v>0.34994212962962962</c:v>
                </c:pt>
                <c:pt idx="394">
                  <c:v>0.35063657407407406</c:v>
                </c:pt>
                <c:pt idx="395">
                  <c:v>0.3513310185185185</c:v>
                </c:pt>
                <c:pt idx="396">
                  <c:v>0.35202546296296294</c:v>
                </c:pt>
                <c:pt idx="397">
                  <c:v>0.35271990740740744</c:v>
                </c:pt>
                <c:pt idx="398">
                  <c:v>0.35341435185185183</c:v>
                </c:pt>
                <c:pt idx="399">
                  <c:v>0.35410879629629632</c:v>
                </c:pt>
                <c:pt idx="400">
                  <c:v>0.35480324074074071</c:v>
                </c:pt>
                <c:pt idx="401">
                  <c:v>0.35549768518518521</c:v>
                </c:pt>
                <c:pt idx="402">
                  <c:v>0.35619212962962959</c:v>
                </c:pt>
                <c:pt idx="403">
                  <c:v>0.35688657407407409</c:v>
                </c:pt>
                <c:pt idx="404">
                  <c:v>0.35758101851851848</c:v>
                </c:pt>
                <c:pt idx="405">
                  <c:v>0.35827546296296298</c:v>
                </c:pt>
                <c:pt idx="406">
                  <c:v>0.35896990740740736</c:v>
                </c:pt>
                <c:pt idx="407">
                  <c:v>0.35966435185185186</c:v>
                </c:pt>
                <c:pt idx="408">
                  <c:v>0.36035879629629625</c:v>
                </c:pt>
                <c:pt idx="409">
                  <c:v>0.36105324074074074</c:v>
                </c:pt>
                <c:pt idx="410">
                  <c:v>0.36174768518518513</c:v>
                </c:pt>
                <c:pt idx="411">
                  <c:v>0.36244212962962963</c:v>
                </c:pt>
                <c:pt idx="412">
                  <c:v>0.36313657407407413</c:v>
                </c:pt>
                <c:pt idx="413">
                  <c:v>0.36383101851851851</c:v>
                </c:pt>
                <c:pt idx="414">
                  <c:v>0.36452546296296301</c:v>
                </c:pt>
                <c:pt idx="415">
                  <c:v>0.3652199074074074</c:v>
                </c:pt>
                <c:pt idx="416">
                  <c:v>0.36591435185185189</c:v>
                </c:pt>
                <c:pt idx="417">
                  <c:v>0.36660879629629628</c:v>
                </c:pt>
                <c:pt idx="418">
                  <c:v>0.36730324074074078</c:v>
                </c:pt>
                <c:pt idx="419">
                  <c:v>0.36799768518518516</c:v>
                </c:pt>
                <c:pt idx="420">
                  <c:v>0.36869212962962966</c:v>
                </c:pt>
                <c:pt idx="421">
                  <c:v>0.36938657407407405</c:v>
                </c:pt>
                <c:pt idx="422">
                  <c:v>0.37008101851851855</c:v>
                </c:pt>
                <c:pt idx="423">
                  <c:v>0.37077546296296293</c:v>
                </c:pt>
                <c:pt idx="424">
                  <c:v>0.37146990740740743</c:v>
                </c:pt>
                <c:pt idx="425">
                  <c:v>0.37216435185185182</c:v>
                </c:pt>
                <c:pt idx="426">
                  <c:v>0.37285879629629631</c:v>
                </c:pt>
                <c:pt idx="427">
                  <c:v>0.37355324074074076</c:v>
                </c:pt>
                <c:pt idx="428">
                  <c:v>0.3742476851851852</c:v>
                </c:pt>
                <c:pt idx="429">
                  <c:v>0.37494212962962964</c:v>
                </c:pt>
                <c:pt idx="430">
                  <c:v>0.37563657407407408</c:v>
                </c:pt>
                <c:pt idx="431">
                  <c:v>0.37633101851851852</c:v>
                </c:pt>
                <c:pt idx="432">
                  <c:v>0.37702546296296297</c:v>
                </c:pt>
                <c:pt idx="433">
                  <c:v>0.37771990740740741</c:v>
                </c:pt>
                <c:pt idx="434">
                  <c:v>0.37841435185185185</c:v>
                </c:pt>
                <c:pt idx="435">
                  <c:v>0.37910879629629629</c:v>
                </c:pt>
                <c:pt idx="436">
                  <c:v>0.37980324074074073</c:v>
                </c:pt>
                <c:pt idx="437">
                  <c:v>0.38049768518518517</c:v>
                </c:pt>
                <c:pt idx="438">
                  <c:v>0.38119212962962962</c:v>
                </c:pt>
                <c:pt idx="439">
                  <c:v>0.38188657407407406</c:v>
                </c:pt>
                <c:pt idx="440">
                  <c:v>0.3825810185185185</c:v>
                </c:pt>
                <c:pt idx="441">
                  <c:v>0.38327546296296294</c:v>
                </c:pt>
                <c:pt idx="442">
                  <c:v>0.38396990740740744</c:v>
                </c:pt>
                <c:pt idx="443">
                  <c:v>0.38466435185185183</c:v>
                </c:pt>
                <c:pt idx="444">
                  <c:v>0.38535879629629632</c:v>
                </c:pt>
                <c:pt idx="445">
                  <c:v>0.38605324074074071</c:v>
                </c:pt>
                <c:pt idx="446">
                  <c:v>0.38674768518518521</c:v>
                </c:pt>
                <c:pt idx="447">
                  <c:v>0.38744212962962959</c:v>
                </c:pt>
                <c:pt idx="448">
                  <c:v>0.38813657407407409</c:v>
                </c:pt>
                <c:pt idx="449">
                  <c:v>0.38883101851851848</c:v>
                </c:pt>
                <c:pt idx="450">
                  <c:v>0.38952546296296298</c:v>
                </c:pt>
                <c:pt idx="451">
                  <c:v>0.39021990740740736</c:v>
                </c:pt>
                <c:pt idx="452">
                  <c:v>0.39091435185185186</c:v>
                </c:pt>
                <c:pt idx="453">
                  <c:v>0.39160879629629625</c:v>
                </c:pt>
                <c:pt idx="454">
                  <c:v>0.39230324074074074</c:v>
                </c:pt>
                <c:pt idx="455">
                  <c:v>0.39299768518518513</c:v>
                </c:pt>
                <c:pt idx="456">
                  <c:v>0.39369212962962963</c:v>
                </c:pt>
                <c:pt idx="457">
                  <c:v>0.39438657407407413</c:v>
                </c:pt>
                <c:pt idx="458">
                  <c:v>0.39508101851851851</c:v>
                </c:pt>
                <c:pt idx="459">
                  <c:v>0.39577546296296301</c:v>
                </c:pt>
                <c:pt idx="460">
                  <c:v>0.3964699074074074</c:v>
                </c:pt>
                <c:pt idx="461">
                  <c:v>0.39716435185185189</c:v>
                </c:pt>
                <c:pt idx="462">
                  <c:v>0.39785879629629628</c:v>
                </c:pt>
                <c:pt idx="463">
                  <c:v>0.39855324074074078</c:v>
                </c:pt>
                <c:pt idx="464">
                  <c:v>0.39924768518518516</c:v>
                </c:pt>
                <c:pt idx="465">
                  <c:v>0.39994212962962966</c:v>
                </c:pt>
                <c:pt idx="466">
                  <c:v>0.40063657407407405</c:v>
                </c:pt>
                <c:pt idx="467">
                  <c:v>0.40133101851851855</c:v>
                </c:pt>
                <c:pt idx="468">
                  <c:v>0.40202546296296293</c:v>
                </c:pt>
                <c:pt idx="469">
                  <c:v>0.40271990740740743</c:v>
                </c:pt>
                <c:pt idx="470">
                  <c:v>0.40341435185185182</c:v>
                </c:pt>
                <c:pt idx="471">
                  <c:v>0.40410879629629631</c:v>
                </c:pt>
                <c:pt idx="472">
                  <c:v>0.40480324074074076</c:v>
                </c:pt>
                <c:pt idx="473">
                  <c:v>0.4054976851851852</c:v>
                </c:pt>
                <c:pt idx="474">
                  <c:v>0.40619212962962964</c:v>
                </c:pt>
                <c:pt idx="475">
                  <c:v>0.40688657407407408</c:v>
                </c:pt>
                <c:pt idx="476">
                  <c:v>0.40758101851851852</c:v>
                </c:pt>
                <c:pt idx="477">
                  <c:v>0.40827546296296297</c:v>
                </c:pt>
                <c:pt idx="478">
                  <c:v>0.40896990740740741</c:v>
                </c:pt>
                <c:pt idx="479">
                  <c:v>0.40966435185185185</c:v>
                </c:pt>
                <c:pt idx="480">
                  <c:v>0.41035879629629629</c:v>
                </c:pt>
                <c:pt idx="481">
                  <c:v>0.41105324074074073</c:v>
                </c:pt>
                <c:pt idx="482">
                  <c:v>0.41174768518518517</c:v>
                </c:pt>
                <c:pt idx="483">
                  <c:v>0.41244212962962962</c:v>
                </c:pt>
                <c:pt idx="484">
                  <c:v>0.41313657407407406</c:v>
                </c:pt>
                <c:pt idx="485">
                  <c:v>0.4138310185185185</c:v>
                </c:pt>
                <c:pt idx="486">
                  <c:v>0.41452546296296294</c:v>
                </c:pt>
                <c:pt idx="487">
                  <c:v>0.41521990740740744</c:v>
                </c:pt>
                <c:pt idx="488">
                  <c:v>0.41591435185185183</c:v>
                </c:pt>
                <c:pt idx="489">
                  <c:v>0.41660879629629632</c:v>
                </c:pt>
                <c:pt idx="490">
                  <c:v>0.41730324074074071</c:v>
                </c:pt>
                <c:pt idx="491">
                  <c:v>0.41799768518518521</c:v>
                </c:pt>
                <c:pt idx="492">
                  <c:v>0.41869212962962959</c:v>
                </c:pt>
                <c:pt idx="493">
                  <c:v>0.41938657407407409</c:v>
                </c:pt>
                <c:pt idx="494">
                  <c:v>0.42008101851851848</c:v>
                </c:pt>
                <c:pt idx="495">
                  <c:v>0.42077546296296298</c:v>
                </c:pt>
                <c:pt idx="496">
                  <c:v>0.42146990740740736</c:v>
                </c:pt>
                <c:pt idx="497">
                  <c:v>0.42216435185185186</c:v>
                </c:pt>
                <c:pt idx="498">
                  <c:v>0.42285879629629625</c:v>
                </c:pt>
                <c:pt idx="499">
                  <c:v>0.42355324074074074</c:v>
                </c:pt>
                <c:pt idx="500">
                  <c:v>0.42424768518518513</c:v>
                </c:pt>
                <c:pt idx="501">
                  <c:v>0.42494212962962963</c:v>
                </c:pt>
                <c:pt idx="502">
                  <c:v>0.42563657407407413</c:v>
                </c:pt>
                <c:pt idx="503">
                  <c:v>0.42633101851851851</c:v>
                </c:pt>
                <c:pt idx="504">
                  <c:v>0.42702546296296301</c:v>
                </c:pt>
                <c:pt idx="505">
                  <c:v>0.4277199074074074</c:v>
                </c:pt>
                <c:pt idx="506">
                  <c:v>0.42841435185185189</c:v>
                </c:pt>
                <c:pt idx="507">
                  <c:v>0.42910879629629628</c:v>
                </c:pt>
                <c:pt idx="508">
                  <c:v>0.42980324074074078</c:v>
                </c:pt>
                <c:pt idx="509">
                  <c:v>0.43049768518518516</c:v>
                </c:pt>
                <c:pt idx="510">
                  <c:v>0.43119212962962966</c:v>
                </c:pt>
                <c:pt idx="511">
                  <c:v>0.43188657407407405</c:v>
                </c:pt>
                <c:pt idx="512">
                  <c:v>0.43258101851851855</c:v>
                </c:pt>
                <c:pt idx="513">
                  <c:v>0.43327546296296293</c:v>
                </c:pt>
                <c:pt idx="514">
                  <c:v>0.43396990740740743</c:v>
                </c:pt>
                <c:pt idx="515">
                  <c:v>0.43466435185185182</c:v>
                </c:pt>
                <c:pt idx="516">
                  <c:v>0.43535879629629631</c:v>
                </c:pt>
                <c:pt idx="517">
                  <c:v>0.43605324074074076</c:v>
                </c:pt>
                <c:pt idx="518">
                  <c:v>0.4367476851851852</c:v>
                </c:pt>
                <c:pt idx="519">
                  <c:v>0.43744212962962964</c:v>
                </c:pt>
                <c:pt idx="520">
                  <c:v>0.43813657407407408</c:v>
                </c:pt>
                <c:pt idx="521">
                  <c:v>0.43883101851851852</c:v>
                </c:pt>
                <c:pt idx="522">
                  <c:v>0.43952546296296297</c:v>
                </c:pt>
                <c:pt idx="523">
                  <c:v>0.44021990740740741</c:v>
                </c:pt>
                <c:pt idx="524">
                  <c:v>0.44091435185185185</c:v>
                </c:pt>
                <c:pt idx="525">
                  <c:v>0.44160879629629629</c:v>
                </c:pt>
                <c:pt idx="526">
                  <c:v>0.44230324074074073</c:v>
                </c:pt>
                <c:pt idx="527">
                  <c:v>0.44299768518518517</c:v>
                </c:pt>
                <c:pt idx="528">
                  <c:v>0.44369212962962962</c:v>
                </c:pt>
                <c:pt idx="529">
                  <c:v>0.44438657407407406</c:v>
                </c:pt>
                <c:pt idx="530">
                  <c:v>0.4450810185185185</c:v>
                </c:pt>
                <c:pt idx="531">
                  <c:v>0.44577546296296294</c:v>
                </c:pt>
                <c:pt idx="532">
                  <c:v>0.44646990740740744</c:v>
                </c:pt>
                <c:pt idx="533">
                  <c:v>0.44716435185185183</c:v>
                </c:pt>
                <c:pt idx="534">
                  <c:v>0.44785879629629632</c:v>
                </c:pt>
                <c:pt idx="535">
                  <c:v>0.44855324074074071</c:v>
                </c:pt>
                <c:pt idx="536">
                  <c:v>0.44924768518518521</c:v>
                </c:pt>
                <c:pt idx="537">
                  <c:v>0.44994212962962959</c:v>
                </c:pt>
                <c:pt idx="538">
                  <c:v>0.45063657407407409</c:v>
                </c:pt>
                <c:pt idx="539">
                  <c:v>0.45133101851851848</c:v>
                </c:pt>
                <c:pt idx="540">
                  <c:v>0.45202546296296298</c:v>
                </c:pt>
                <c:pt idx="541">
                  <c:v>0.45271990740740736</c:v>
                </c:pt>
                <c:pt idx="542">
                  <c:v>0.45341435185185186</c:v>
                </c:pt>
                <c:pt idx="543">
                  <c:v>0.45410879629629625</c:v>
                </c:pt>
                <c:pt idx="544">
                  <c:v>0.45480324074074074</c:v>
                </c:pt>
                <c:pt idx="545">
                  <c:v>0.45549768518518513</c:v>
                </c:pt>
                <c:pt idx="546">
                  <c:v>0.45619212962962963</c:v>
                </c:pt>
                <c:pt idx="547">
                  <c:v>0.45688657407407413</c:v>
                </c:pt>
                <c:pt idx="548">
                  <c:v>0.45758101851851851</c:v>
                </c:pt>
                <c:pt idx="549">
                  <c:v>0.45827546296296301</c:v>
                </c:pt>
                <c:pt idx="550">
                  <c:v>0.4589699074074074</c:v>
                </c:pt>
                <c:pt idx="551">
                  <c:v>0.45966435185185189</c:v>
                </c:pt>
                <c:pt idx="552">
                  <c:v>0.46035879629629628</c:v>
                </c:pt>
                <c:pt idx="553">
                  <c:v>0.46105324074074078</c:v>
                </c:pt>
                <c:pt idx="554">
                  <c:v>0.46174768518518516</c:v>
                </c:pt>
                <c:pt idx="555">
                  <c:v>0.46244212962962966</c:v>
                </c:pt>
                <c:pt idx="556">
                  <c:v>0.46313657407407405</c:v>
                </c:pt>
                <c:pt idx="557">
                  <c:v>0.46383101851851855</c:v>
                </c:pt>
                <c:pt idx="558">
                  <c:v>0.46452546296296293</c:v>
                </c:pt>
                <c:pt idx="559">
                  <c:v>0.46521990740740743</c:v>
                </c:pt>
                <c:pt idx="560">
                  <c:v>0.46591435185185182</c:v>
                </c:pt>
                <c:pt idx="561">
                  <c:v>0.46660879629629631</c:v>
                </c:pt>
                <c:pt idx="562">
                  <c:v>0.46730324074074076</c:v>
                </c:pt>
                <c:pt idx="563">
                  <c:v>0.4679976851851852</c:v>
                </c:pt>
                <c:pt idx="564">
                  <c:v>0.46869212962962964</c:v>
                </c:pt>
                <c:pt idx="565">
                  <c:v>0.46938657407407408</c:v>
                </c:pt>
                <c:pt idx="566">
                  <c:v>0.47008101851851852</c:v>
                </c:pt>
                <c:pt idx="567">
                  <c:v>0.47077546296296297</c:v>
                </c:pt>
                <c:pt idx="568">
                  <c:v>0.47146990740740741</c:v>
                </c:pt>
                <c:pt idx="569">
                  <c:v>0.47216435185185185</c:v>
                </c:pt>
                <c:pt idx="570">
                  <c:v>0.47285879629629629</c:v>
                </c:pt>
                <c:pt idx="571">
                  <c:v>0.47355324074074073</c:v>
                </c:pt>
                <c:pt idx="572">
                  <c:v>0.47424768518518517</c:v>
                </c:pt>
                <c:pt idx="573">
                  <c:v>0.47494212962962962</c:v>
                </c:pt>
                <c:pt idx="574">
                  <c:v>0.47563657407407406</c:v>
                </c:pt>
                <c:pt idx="575">
                  <c:v>0.4763310185185185</c:v>
                </c:pt>
                <c:pt idx="576">
                  <c:v>0.47702546296296294</c:v>
                </c:pt>
                <c:pt idx="577">
                  <c:v>0.47771990740740744</c:v>
                </c:pt>
                <c:pt idx="578">
                  <c:v>0.47841435185185183</c:v>
                </c:pt>
                <c:pt idx="579">
                  <c:v>0.47910879629629632</c:v>
                </c:pt>
                <c:pt idx="580">
                  <c:v>0.47980324074074071</c:v>
                </c:pt>
                <c:pt idx="581">
                  <c:v>0.48049768518518521</c:v>
                </c:pt>
                <c:pt idx="582">
                  <c:v>0.48119212962962959</c:v>
                </c:pt>
                <c:pt idx="583">
                  <c:v>0.48188657407407409</c:v>
                </c:pt>
                <c:pt idx="584">
                  <c:v>0.48258101851851848</c:v>
                </c:pt>
                <c:pt idx="585">
                  <c:v>0.48327546296296298</c:v>
                </c:pt>
                <c:pt idx="586">
                  <c:v>0.48396990740740736</c:v>
                </c:pt>
                <c:pt idx="587">
                  <c:v>0.48466435185185186</c:v>
                </c:pt>
                <c:pt idx="588">
                  <c:v>0.48535879629629625</c:v>
                </c:pt>
                <c:pt idx="589">
                  <c:v>0.48605324074074074</c:v>
                </c:pt>
                <c:pt idx="590">
                  <c:v>0.48674768518518513</c:v>
                </c:pt>
                <c:pt idx="591">
                  <c:v>0.48744212962962963</c:v>
                </c:pt>
                <c:pt idx="592">
                  <c:v>0.48813657407407413</c:v>
                </c:pt>
                <c:pt idx="593">
                  <c:v>0.48883101851851851</c:v>
                </c:pt>
                <c:pt idx="594">
                  <c:v>0.48952546296296301</c:v>
                </c:pt>
                <c:pt idx="595">
                  <c:v>0.4902199074074074</c:v>
                </c:pt>
                <c:pt idx="596">
                  <c:v>0.49091435185185189</c:v>
                </c:pt>
                <c:pt idx="597">
                  <c:v>0.49160879629629628</c:v>
                </c:pt>
                <c:pt idx="598">
                  <c:v>0.49230324074074078</c:v>
                </c:pt>
                <c:pt idx="599">
                  <c:v>0.49299768518518516</c:v>
                </c:pt>
                <c:pt idx="600">
                  <c:v>0.49369212962962966</c:v>
                </c:pt>
                <c:pt idx="601">
                  <c:v>0.49438657407407405</c:v>
                </c:pt>
                <c:pt idx="602">
                  <c:v>0.49508101851851855</c:v>
                </c:pt>
                <c:pt idx="603">
                  <c:v>0.49577546296296293</c:v>
                </c:pt>
                <c:pt idx="604">
                  <c:v>0.49646990740740743</c:v>
                </c:pt>
                <c:pt idx="605">
                  <c:v>0.49716435185185182</c:v>
                </c:pt>
                <c:pt idx="606">
                  <c:v>0.49785879629629631</c:v>
                </c:pt>
                <c:pt idx="607">
                  <c:v>0.49855324074074076</c:v>
                </c:pt>
                <c:pt idx="608">
                  <c:v>0.4992476851851852</c:v>
                </c:pt>
                <c:pt idx="609">
                  <c:v>0.49994212962962964</c:v>
                </c:pt>
                <c:pt idx="610">
                  <c:v>0.50063657407407403</c:v>
                </c:pt>
                <c:pt idx="611">
                  <c:v>0.50133101851851858</c:v>
                </c:pt>
                <c:pt idx="612">
                  <c:v>0.50202546296296291</c:v>
                </c:pt>
                <c:pt idx="613">
                  <c:v>0.50271990740740746</c:v>
                </c:pt>
                <c:pt idx="614">
                  <c:v>0.50341435185185179</c:v>
                </c:pt>
                <c:pt idx="615">
                  <c:v>0.50410879629629635</c:v>
                </c:pt>
                <c:pt idx="616">
                  <c:v>0.50480324074074068</c:v>
                </c:pt>
                <c:pt idx="617">
                  <c:v>0.50549768518518523</c:v>
                </c:pt>
                <c:pt idx="618">
                  <c:v>0.50619212962962956</c:v>
                </c:pt>
                <c:pt idx="619">
                  <c:v>0.50688657407407411</c:v>
                </c:pt>
                <c:pt idx="620">
                  <c:v>0.50758101851851845</c:v>
                </c:pt>
                <c:pt idx="621">
                  <c:v>0.508275462962963</c:v>
                </c:pt>
                <c:pt idx="622">
                  <c:v>0.50896990740740744</c:v>
                </c:pt>
                <c:pt idx="623">
                  <c:v>0.50966435185185188</c:v>
                </c:pt>
                <c:pt idx="624">
                  <c:v>0.51035879629629632</c:v>
                </c:pt>
                <c:pt idx="625">
                  <c:v>0.51105324074074077</c:v>
                </c:pt>
                <c:pt idx="626">
                  <c:v>0.51174768518518521</c:v>
                </c:pt>
                <c:pt idx="627">
                  <c:v>0.51244212962962965</c:v>
                </c:pt>
                <c:pt idx="628">
                  <c:v>0.51313657407407409</c:v>
                </c:pt>
                <c:pt idx="629">
                  <c:v>0.51383101851851853</c:v>
                </c:pt>
                <c:pt idx="630">
                  <c:v>0.51452546296296298</c:v>
                </c:pt>
                <c:pt idx="631">
                  <c:v>0.51521990740740742</c:v>
                </c:pt>
                <c:pt idx="632">
                  <c:v>0.51591435185185186</c:v>
                </c:pt>
                <c:pt idx="633">
                  <c:v>0.5166087962962963</c:v>
                </c:pt>
                <c:pt idx="634">
                  <c:v>0.51730324074074074</c:v>
                </c:pt>
                <c:pt idx="635">
                  <c:v>0.51799768518518519</c:v>
                </c:pt>
                <c:pt idx="636">
                  <c:v>0.51869212962962963</c:v>
                </c:pt>
                <c:pt idx="637">
                  <c:v>0.51938657407407407</c:v>
                </c:pt>
                <c:pt idx="638">
                  <c:v>0.52008101851851851</c:v>
                </c:pt>
                <c:pt idx="639">
                  <c:v>0.52077546296296295</c:v>
                </c:pt>
                <c:pt idx="640">
                  <c:v>0.5214699074074074</c:v>
                </c:pt>
                <c:pt idx="641">
                  <c:v>0.52216435185185184</c:v>
                </c:pt>
                <c:pt idx="642">
                  <c:v>0.52285879629629628</c:v>
                </c:pt>
                <c:pt idx="643">
                  <c:v>0.52355324074074072</c:v>
                </c:pt>
                <c:pt idx="644">
                  <c:v>0.52424768518518516</c:v>
                </c:pt>
                <c:pt idx="645">
                  <c:v>0.52494212962962961</c:v>
                </c:pt>
                <c:pt idx="646">
                  <c:v>0.52563657407407405</c:v>
                </c:pt>
                <c:pt idx="647">
                  <c:v>0.52633101851851849</c:v>
                </c:pt>
                <c:pt idx="648">
                  <c:v>0.52702546296296293</c:v>
                </c:pt>
                <c:pt idx="649">
                  <c:v>0.52771990740740737</c:v>
                </c:pt>
                <c:pt idx="650">
                  <c:v>0.52841435185185182</c:v>
                </c:pt>
                <c:pt idx="651">
                  <c:v>0.52910879629629626</c:v>
                </c:pt>
                <c:pt idx="652">
                  <c:v>0.52980324074074081</c:v>
                </c:pt>
                <c:pt idx="653">
                  <c:v>0.53049768518518514</c:v>
                </c:pt>
                <c:pt idx="654">
                  <c:v>0.53119212962962969</c:v>
                </c:pt>
                <c:pt idx="655">
                  <c:v>0.53188657407407403</c:v>
                </c:pt>
                <c:pt idx="656">
                  <c:v>0.53258101851851858</c:v>
                </c:pt>
                <c:pt idx="657">
                  <c:v>0.53327546296296291</c:v>
                </c:pt>
                <c:pt idx="658">
                  <c:v>0.53396990740740746</c:v>
                </c:pt>
                <c:pt idx="659">
                  <c:v>0.53466435185185179</c:v>
                </c:pt>
                <c:pt idx="660">
                  <c:v>0.53535879629629635</c:v>
                </c:pt>
                <c:pt idx="661">
                  <c:v>0.53605324074074068</c:v>
                </c:pt>
                <c:pt idx="662">
                  <c:v>0.53674768518518523</c:v>
                </c:pt>
                <c:pt idx="663">
                  <c:v>0.53744212962962956</c:v>
                </c:pt>
                <c:pt idx="664">
                  <c:v>0.53813657407407411</c:v>
                </c:pt>
                <c:pt idx="665">
                  <c:v>0.53883101851851845</c:v>
                </c:pt>
                <c:pt idx="666">
                  <c:v>0.539525462962963</c:v>
                </c:pt>
                <c:pt idx="667">
                  <c:v>0.54021990740740744</c:v>
                </c:pt>
                <c:pt idx="668">
                  <c:v>0.54091435185185188</c:v>
                </c:pt>
                <c:pt idx="669">
                  <c:v>0.54160879629629632</c:v>
                </c:pt>
                <c:pt idx="670">
                  <c:v>0.54230324074074077</c:v>
                </c:pt>
                <c:pt idx="671">
                  <c:v>0.54299768518518521</c:v>
                </c:pt>
                <c:pt idx="672">
                  <c:v>0.54369212962962965</c:v>
                </c:pt>
                <c:pt idx="673">
                  <c:v>0.54438657407407409</c:v>
                </c:pt>
                <c:pt idx="674">
                  <c:v>0.54508101851851853</c:v>
                </c:pt>
                <c:pt idx="675">
                  <c:v>0.54577546296296298</c:v>
                </c:pt>
                <c:pt idx="676">
                  <c:v>0.54646990740740742</c:v>
                </c:pt>
                <c:pt idx="677">
                  <c:v>0.54716435185185186</c:v>
                </c:pt>
                <c:pt idx="678">
                  <c:v>0.5478587962962963</c:v>
                </c:pt>
                <c:pt idx="679">
                  <c:v>0.54855324074074074</c:v>
                </c:pt>
                <c:pt idx="680">
                  <c:v>0.54924768518518519</c:v>
                </c:pt>
                <c:pt idx="681">
                  <c:v>0.54994212962962963</c:v>
                </c:pt>
                <c:pt idx="682">
                  <c:v>0.55063657407407407</c:v>
                </c:pt>
                <c:pt idx="683">
                  <c:v>0.55133101851851851</c:v>
                </c:pt>
                <c:pt idx="684">
                  <c:v>0.55202546296296295</c:v>
                </c:pt>
                <c:pt idx="685">
                  <c:v>0.5527199074074074</c:v>
                </c:pt>
                <c:pt idx="686">
                  <c:v>0.55341435185185184</c:v>
                </c:pt>
                <c:pt idx="687">
                  <c:v>0.55410879629629628</c:v>
                </c:pt>
                <c:pt idx="688">
                  <c:v>0.55480324074074072</c:v>
                </c:pt>
                <c:pt idx="689">
                  <c:v>0.55549768518518516</c:v>
                </c:pt>
                <c:pt idx="690">
                  <c:v>0.55619212962962961</c:v>
                </c:pt>
                <c:pt idx="691">
                  <c:v>0.55688657407407405</c:v>
                </c:pt>
                <c:pt idx="692">
                  <c:v>0.55758101851851849</c:v>
                </c:pt>
                <c:pt idx="693">
                  <c:v>0.55827546296296293</c:v>
                </c:pt>
                <c:pt idx="694">
                  <c:v>0.55896990740740737</c:v>
                </c:pt>
                <c:pt idx="695">
                  <c:v>0.55966435185185182</c:v>
                </c:pt>
                <c:pt idx="696">
                  <c:v>0.56035879629629626</c:v>
                </c:pt>
                <c:pt idx="697">
                  <c:v>0.56105324074074081</c:v>
                </c:pt>
                <c:pt idx="698">
                  <c:v>0.56174768518518514</c:v>
                </c:pt>
                <c:pt idx="699">
                  <c:v>0.56244212962962969</c:v>
                </c:pt>
                <c:pt idx="700">
                  <c:v>0.56313657407407403</c:v>
                </c:pt>
                <c:pt idx="701">
                  <c:v>0.56383101851851858</c:v>
                </c:pt>
                <c:pt idx="702">
                  <c:v>0.56452546296296291</c:v>
                </c:pt>
                <c:pt idx="703">
                  <c:v>0.56521990740740746</c:v>
                </c:pt>
                <c:pt idx="704">
                  <c:v>0.56591435185185179</c:v>
                </c:pt>
                <c:pt idx="705">
                  <c:v>0.56660879629629635</c:v>
                </c:pt>
                <c:pt idx="706">
                  <c:v>0.56730324074074068</c:v>
                </c:pt>
                <c:pt idx="707">
                  <c:v>0.56799768518518523</c:v>
                </c:pt>
                <c:pt idx="708">
                  <c:v>0.56869212962962956</c:v>
                </c:pt>
                <c:pt idx="709">
                  <c:v>0.56938657407407411</c:v>
                </c:pt>
                <c:pt idx="710">
                  <c:v>0.57008101851851845</c:v>
                </c:pt>
                <c:pt idx="711">
                  <c:v>0.570775462962963</c:v>
                </c:pt>
                <c:pt idx="712">
                  <c:v>0.57146990740740744</c:v>
                </c:pt>
                <c:pt idx="713">
                  <c:v>0.57216435185185188</c:v>
                </c:pt>
                <c:pt idx="714">
                  <c:v>0.57285879629629632</c:v>
                </c:pt>
                <c:pt idx="715">
                  <c:v>0.57355324074074077</c:v>
                </c:pt>
                <c:pt idx="716">
                  <c:v>0.57424768518518521</c:v>
                </c:pt>
                <c:pt idx="717">
                  <c:v>0.57494212962962965</c:v>
                </c:pt>
                <c:pt idx="718">
                  <c:v>0.57563657407407409</c:v>
                </c:pt>
                <c:pt idx="719">
                  <c:v>0.57633101851851853</c:v>
                </c:pt>
                <c:pt idx="720">
                  <c:v>0.57702546296296298</c:v>
                </c:pt>
                <c:pt idx="721">
                  <c:v>0.57771990740740742</c:v>
                </c:pt>
                <c:pt idx="722">
                  <c:v>0.57841435185185186</c:v>
                </c:pt>
                <c:pt idx="723">
                  <c:v>0.5791087962962963</c:v>
                </c:pt>
                <c:pt idx="724">
                  <c:v>0.57980324074074074</c:v>
                </c:pt>
                <c:pt idx="725">
                  <c:v>0.58049768518518519</c:v>
                </c:pt>
                <c:pt idx="726">
                  <c:v>0.58119212962962963</c:v>
                </c:pt>
                <c:pt idx="727">
                  <c:v>0.58188657407407407</c:v>
                </c:pt>
                <c:pt idx="728">
                  <c:v>0.58258101851851851</c:v>
                </c:pt>
                <c:pt idx="729">
                  <c:v>0.58327546296296295</c:v>
                </c:pt>
                <c:pt idx="730">
                  <c:v>0.5839699074074074</c:v>
                </c:pt>
                <c:pt idx="731">
                  <c:v>0.58466435185185184</c:v>
                </c:pt>
                <c:pt idx="732">
                  <c:v>0.58535879629629628</c:v>
                </c:pt>
                <c:pt idx="733">
                  <c:v>0.58605324074074072</c:v>
                </c:pt>
                <c:pt idx="734">
                  <c:v>0.58674768518518516</c:v>
                </c:pt>
                <c:pt idx="735">
                  <c:v>0.58744212962962961</c:v>
                </c:pt>
                <c:pt idx="736">
                  <c:v>0.58813657407407405</c:v>
                </c:pt>
                <c:pt idx="737">
                  <c:v>0.58883101851851849</c:v>
                </c:pt>
                <c:pt idx="738">
                  <c:v>0.58952546296296293</c:v>
                </c:pt>
                <c:pt idx="739">
                  <c:v>0.59021990740740737</c:v>
                </c:pt>
                <c:pt idx="740">
                  <c:v>0.59091435185185182</c:v>
                </c:pt>
                <c:pt idx="741">
                  <c:v>0.59160879629629626</c:v>
                </c:pt>
                <c:pt idx="742">
                  <c:v>0.59230324074074081</c:v>
                </c:pt>
                <c:pt idx="743">
                  <c:v>0.59299768518518514</c:v>
                </c:pt>
                <c:pt idx="744">
                  <c:v>0.59369212962962969</c:v>
                </c:pt>
                <c:pt idx="745">
                  <c:v>0.59438657407407403</c:v>
                </c:pt>
                <c:pt idx="746">
                  <c:v>0.59508101851851858</c:v>
                </c:pt>
                <c:pt idx="747">
                  <c:v>0.59577546296296291</c:v>
                </c:pt>
                <c:pt idx="748">
                  <c:v>0.59646990740740746</c:v>
                </c:pt>
                <c:pt idx="749">
                  <c:v>0.59716435185185179</c:v>
                </c:pt>
                <c:pt idx="750">
                  <c:v>0.59785879629629635</c:v>
                </c:pt>
                <c:pt idx="751">
                  <c:v>0.59855324074074068</c:v>
                </c:pt>
                <c:pt idx="752">
                  <c:v>0.59924768518518523</c:v>
                </c:pt>
                <c:pt idx="753">
                  <c:v>0.59994212962962956</c:v>
                </c:pt>
                <c:pt idx="754">
                  <c:v>0.60063657407407411</c:v>
                </c:pt>
                <c:pt idx="755">
                  <c:v>0.60133101851851845</c:v>
                </c:pt>
                <c:pt idx="756">
                  <c:v>0.602025462962963</c:v>
                </c:pt>
                <c:pt idx="757">
                  <c:v>0.60271990740740744</c:v>
                </c:pt>
                <c:pt idx="758">
                  <c:v>0.60341435185185188</c:v>
                </c:pt>
                <c:pt idx="759">
                  <c:v>0.60410879629629632</c:v>
                </c:pt>
                <c:pt idx="760">
                  <c:v>0.60480324074074077</c:v>
                </c:pt>
                <c:pt idx="761">
                  <c:v>0.60549768518518521</c:v>
                </c:pt>
                <c:pt idx="762">
                  <c:v>0.60619212962962965</c:v>
                </c:pt>
                <c:pt idx="763">
                  <c:v>0.60688657407407409</c:v>
                </c:pt>
                <c:pt idx="764">
                  <c:v>0.60758101851851853</c:v>
                </c:pt>
                <c:pt idx="765">
                  <c:v>0.60827546296296298</c:v>
                </c:pt>
                <c:pt idx="766">
                  <c:v>0.60896990740740742</c:v>
                </c:pt>
                <c:pt idx="767">
                  <c:v>0.60966435185185186</c:v>
                </c:pt>
                <c:pt idx="768">
                  <c:v>0.6103587962962963</c:v>
                </c:pt>
                <c:pt idx="769">
                  <c:v>0.61105324074074074</c:v>
                </c:pt>
                <c:pt idx="770">
                  <c:v>0.61174768518518519</c:v>
                </c:pt>
                <c:pt idx="771">
                  <c:v>0.61244212962962963</c:v>
                </c:pt>
                <c:pt idx="772">
                  <c:v>0.61313657407407407</c:v>
                </c:pt>
                <c:pt idx="773">
                  <c:v>0.61383101851851851</c:v>
                </c:pt>
                <c:pt idx="774">
                  <c:v>0.61452546296296295</c:v>
                </c:pt>
                <c:pt idx="775">
                  <c:v>0.6152199074074074</c:v>
                </c:pt>
                <c:pt idx="776">
                  <c:v>0.61591435185185184</c:v>
                </c:pt>
                <c:pt idx="777">
                  <c:v>0.61660879629629628</c:v>
                </c:pt>
                <c:pt idx="778">
                  <c:v>0.61730324074074072</c:v>
                </c:pt>
                <c:pt idx="779">
                  <c:v>0.61799768518518516</c:v>
                </c:pt>
                <c:pt idx="780">
                  <c:v>0.61869212962962961</c:v>
                </c:pt>
                <c:pt idx="781">
                  <c:v>0.61938657407407405</c:v>
                </c:pt>
                <c:pt idx="782">
                  <c:v>0.62008101851851849</c:v>
                </c:pt>
                <c:pt idx="783">
                  <c:v>0.62077546296296293</c:v>
                </c:pt>
                <c:pt idx="784">
                  <c:v>0.62146990740740737</c:v>
                </c:pt>
                <c:pt idx="785">
                  <c:v>0.62216435185185182</c:v>
                </c:pt>
                <c:pt idx="786">
                  <c:v>0.62285879629629626</c:v>
                </c:pt>
                <c:pt idx="787">
                  <c:v>0.62355324074074081</c:v>
                </c:pt>
                <c:pt idx="788">
                  <c:v>0.62424768518518514</c:v>
                </c:pt>
                <c:pt idx="789">
                  <c:v>0.62494212962962969</c:v>
                </c:pt>
                <c:pt idx="790">
                  <c:v>0.62563657407407403</c:v>
                </c:pt>
                <c:pt idx="791">
                  <c:v>0.62633101851851858</c:v>
                </c:pt>
                <c:pt idx="792">
                  <c:v>0.62702546296296291</c:v>
                </c:pt>
                <c:pt idx="793">
                  <c:v>0.62771990740740746</c:v>
                </c:pt>
                <c:pt idx="794">
                  <c:v>0.62841435185185179</c:v>
                </c:pt>
                <c:pt idx="795">
                  <c:v>0.62910879629629635</c:v>
                </c:pt>
                <c:pt idx="796">
                  <c:v>0.62980324074074068</c:v>
                </c:pt>
                <c:pt idx="797">
                  <c:v>0.63049768518518523</c:v>
                </c:pt>
                <c:pt idx="798">
                  <c:v>0.63119212962962956</c:v>
                </c:pt>
                <c:pt idx="799">
                  <c:v>0.63188657407407411</c:v>
                </c:pt>
                <c:pt idx="800">
                  <c:v>0.63258101851851845</c:v>
                </c:pt>
                <c:pt idx="801">
                  <c:v>0.633275462962963</c:v>
                </c:pt>
                <c:pt idx="802">
                  <c:v>0.63396990740740744</c:v>
                </c:pt>
                <c:pt idx="803">
                  <c:v>0.63466435185185188</c:v>
                </c:pt>
                <c:pt idx="804">
                  <c:v>0.63535879629629632</c:v>
                </c:pt>
                <c:pt idx="805">
                  <c:v>0.63605324074074077</c:v>
                </c:pt>
                <c:pt idx="806">
                  <c:v>0.63674768518518521</c:v>
                </c:pt>
                <c:pt idx="807">
                  <c:v>0.63744212962962965</c:v>
                </c:pt>
                <c:pt idx="808">
                  <c:v>0.63813657407407409</c:v>
                </c:pt>
                <c:pt idx="809">
                  <c:v>0.63883101851851853</c:v>
                </c:pt>
                <c:pt idx="810">
                  <c:v>0.63952546296296298</c:v>
                </c:pt>
                <c:pt idx="811">
                  <c:v>0.64021990740740742</c:v>
                </c:pt>
                <c:pt idx="812">
                  <c:v>0.64091435185185186</c:v>
                </c:pt>
                <c:pt idx="813">
                  <c:v>0.6416087962962963</c:v>
                </c:pt>
                <c:pt idx="814">
                  <c:v>0.64230324074074074</c:v>
                </c:pt>
                <c:pt idx="815">
                  <c:v>0.64299768518518519</c:v>
                </c:pt>
                <c:pt idx="816">
                  <c:v>0.64369212962962963</c:v>
                </c:pt>
                <c:pt idx="817">
                  <c:v>0.64438657407407407</c:v>
                </c:pt>
                <c:pt idx="818">
                  <c:v>0.64508101851851851</c:v>
                </c:pt>
                <c:pt idx="819">
                  <c:v>0.64577546296296295</c:v>
                </c:pt>
                <c:pt idx="820">
                  <c:v>0.6464699074074074</c:v>
                </c:pt>
                <c:pt idx="821">
                  <c:v>0.64716435185185184</c:v>
                </c:pt>
                <c:pt idx="822">
                  <c:v>0.64785879629629628</c:v>
                </c:pt>
                <c:pt idx="823">
                  <c:v>0.64855324074074072</c:v>
                </c:pt>
                <c:pt idx="824">
                  <c:v>0.64924768518518516</c:v>
                </c:pt>
                <c:pt idx="825">
                  <c:v>0.64994212962962961</c:v>
                </c:pt>
                <c:pt idx="826">
                  <c:v>0.65063657407407405</c:v>
                </c:pt>
                <c:pt idx="827">
                  <c:v>0.65133101851851849</c:v>
                </c:pt>
                <c:pt idx="828">
                  <c:v>0.65202546296296293</c:v>
                </c:pt>
                <c:pt idx="829">
                  <c:v>0.65271990740740737</c:v>
                </c:pt>
                <c:pt idx="830">
                  <c:v>0.65341435185185182</c:v>
                </c:pt>
                <c:pt idx="831">
                  <c:v>0.65410879629629626</c:v>
                </c:pt>
                <c:pt idx="832">
                  <c:v>0.65480324074074081</c:v>
                </c:pt>
                <c:pt idx="833">
                  <c:v>0.65549768518518514</c:v>
                </c:pt>
                <c:pt idx="834">
                  <c:v>0.65619212962962969</c:v>
                </c:pt>
                <c:pt idx="835">
                  <c:v>0.65688657407407403</c:v>
                </c:pt>
                <c:pt idx="836">
                  <c:v>0.65758101851851858</c:v>
                </c:pt>
                <c:pt idx="837">
                  <c:v>0.65827546296296291</c:v>
                </c:pt>
                <c:pt idx="838">
                  <c:v>0.65896990740740746</c:v>
                </c:pt>
                <c:pt idx="839">
                  <c:v>0.65966435185185179</c:v>
                </c:pt>
                <c:pt idx="840">
                  <c:v>0.66035879629629635</c:v>
                </c:pt>
                <c:pt idx="841">
                  <c:v>0.66105324074074068</c:v>
                </c:pt>
                <c:pt idx="842">
                  <c:v>0.66174768518518523</c:v>
                </c:pt>
                <c:pt idx="843">
                  <c:v>0.66244212962962956</c:v>
                </c:pt>
                <c:pt idx="844">
                  <c:v>0.66313657407407411</c:v>
                </c:pt>
                <c:pt idx="845">
                  <c:v>0.66383101851851845</c:v>
                </c:pt>
                <c:pt idx="846">
                  <c:v>0.664525462962963</c:v>
                </c:pt>
                <c:pt idx="847">
                  <c:v>0.66521990740740744</c:v>
                </c:pt>
                <c:pt idx="848">
                  <c:v>0.66591435185185188</c:v>
                </c:pt>
                <c:pt idx="849">
                  <c:v>0.66660879629629632</c:v>
                </c:pt>
                <c:pt idx="850">
                  <c:v>0.66730324074074077</c:v>
                </c:pt>
                <c:pt idx="851">
                  <c:v>0.66799768518518521</c:v>
                </c:pt>
                <c:pt idx="852">
                  <c:v>0.66869212962962965</c:v>
                </c:pt>
                <c:pt idx="853">
                  <c:v>0.66938657407407398</c:v>
                </c:pt>
                <c:pt idx="854">
                  <c:v>0.67008101851851853</c:v>
                </c:pt>
                <c:pt idx="855">
                  <c:v>0.67077546296296298</c:v>
                </c:pt>
                <c:pt idx="856">
                  <c:v>0.67146990740740742</c:v>
                </c:pt>
                <c:pt idx="857">
                  <c:v>0.67216435185185175</c:v>
                </c:pt>
                <c:pt idx="858">
                  <c:v>0.6728587962962963</c:v>
                </c:pt>
                <c:pt idx="859">
                  <c:v>0.67355324074074074</c:v>
                </c:pt>
                <c:pt idx="860">
                  <c:v>0.67424768518518519</c:v>
                </c:pt>
                <c:pt idx="861">
                  <c:v>0.67494212962962974</c:v>
                </c:pt>
                <c:pt idx="862">
                  <c:v>0.67563657407407407</c:v>
                </c:pt>
                <c:pt idx="863">
                  <c:v>0.67633101851851851</c:v>
                </c:pt>
                <c:pt idx="864">
                  <c:v>0.67702546296296295</c:v>
                </c:pt>
                <c:pt idx="865">
                  <c:v>0.67771990740740751</c:v>
                </c:pt>
                <c:pt idx="866">
                  <c:v>0.67841435185185184</c:v>
                </c:pt>
                <c:pt idx="867">
                  <c:v>0.67910879629629628</c:v>
                </c:pt>
                <c:pt idx="868">
                  <c:v>0.67980324074074072</c:v>
                </c:pt>
                <c:pt idx="869">
                  <c:v>0.68049768518518527</c:v>
                </c:pt>
                <c:pt idx="870">
                  <c:v>0.68119212962962961</c:v>
                </c:pt>
                <c:pt idx="871">
                  <c:v>0.68188657407407405</c:v>
                </c:pt>
                <c:pt idx="872">
                  <c:v>0.68258101851851849</c:v>
                </c:pt>
                <c:pt idx="873">
                  <c:v>0.68327546296296304</c:v>
                </c:pt>
                <c:pt idx="874">
                  <c:v>0.68396990740740737</c:v>
                </c:pt>
                <c:pt idx="875">
                  <c:v>0.68466435185185182</c:v>
                </c:pt>
                <c:pt idx="876">
                  <c:v>0.68535879629629637</c:v>
                </c:pt>
                <c:pt idx="877">
                  <c:v>0.68605324074074081</c:v>
                </c:pt>
                <c:pt idx="878">
                  <c:v>0.68674768518518514</c:v>
                </c:pt>
                <c:pt idx="879">
                  <c:v>0.68744212962962958</c:v>
                </c:pt>
                <c:pt idx="880">
                  <c:v>0.68813657407407414</c:v>
                </c:pt>
                <c:pt idx="881">
                  <c:v>0.68883101851851858</c:v>
                </c:pt>
                <c:pt idx="882">
                  <c:v>0.68952546296296291</c:v>
                </c:pt>
                <c:pt idx="883">
                  <c:v>0.69021990740740735</c:v>
                </c:pt>
                <c:pt idx="884">
                  <c:v>0.6909143518518519</c:v>
                </c:pt>
                <c:pt idx="885">
                  <c:v>0.69160879629629635</c:v>
                </c:pt>
                <c:pt idx="886">
                  <c:v>0.69230324074074068</c:v>
                </c:pt>
                <c:pt idx="887">
                  <c:v>0.69299768518518512</c:v>
                </c:pt>
                <c:pt idx="888">
                  <c:v>0.69369212962962967</c:v>
                </c:pt>
                <c:pt idx="889">
                  <c:v>0.69438657407407411</c:v>
                </c:pt>
                <c:pt idx="890">
                  <c:v>0.69508101851851845</c:v>
                </c:pt>
                <c:pt idx="891">
                  <c:v>0.695775462962963</c:v>
                </c:pt>
                <c:pt idx="892">
                  <c:v>0.69646990740740744</c:v>
                </c:pt>
                <c:pt idx="893">
                  <c:v>0.69716435185185188</c:v>
                </c:pt>
                <c:pt idx="894">
                  <c:v>0.69785879629629621</c:v>
                </c:pt>
                <c:pt idx="895">
                  <c:v>0.69855324074074077</c:v>
                </c:pt>
                <c:pt idx="896">
                  <c:v>0.69924768518518521</c:v>
                </c:pt>
                <c:pt idx="897">
                  <c:v>0.69994212962962965</c:v>
                </c:pt>
                <c:pt idx="898">
                  <c:v>0.70063657407407398</c:v>
                </c:pt>
                <c:pt idx="899">
                  <c:v>0.70133101851851853</c:v>
                </c:pt>
                <c:pt idx="900">
                  <c:v>0.70202546296296298</c:v>
                </c:pt>
                <c:pt idx="901">
                  <c:v>0.70271990740740742</c:v>
                </c:pt>
                <c:pt idx="902">
                  <c:v>0.70341435185185175</c:v>
                </c:pt>
                <c:pt idx="903">
                  <c:v>0.7041087962962963</c:v>
                </c:pt>
                <c:pt idx="904">
                  <c:v>0.70480324074074074</c:v>
                </c:pt>
                <c:pt idx="905">
                  <c:v>0.70549768518518519</c:v>
                </c:pt>
                <c:pt idx="906">
                  <c:v>0.70619212962962974</c:v>
                </c:pt>
                <c:pt idx="907">
                  <c:v>0.70688657407407407</c:v>
                </c:pt>
                <c:pt idx="908">
                  <c:v>0.70758101851851851</c:v>
                </c:pt>
                <c:pt idx="909">
                  <c:v>0.70827546296296295</c:v>
                </c:pt>
                <c:pt idx="910">
                  <c:v>0.70896990740740751</c:v>
                </c:pt>
                <c:pt idx="911">
                  <c:v>0.70966435185185184</c:v>
                </c:pt>
                <c:pt idx="912">
                  <c:v>0.71035879629629628</c:v>
                </c:pt>
                <c:pt idx="913">
                  <c:v>0.71105324074074072</c:v>
                </c:pt>
                <c:pt idx="914">
                  <c:v>0.71174768518518527</c:v>
                </c:pt>
                <c:pt idx="915">
                  <c:v>0.71244212962962961</c:v>
                </c:pt>
                <c:pt idx="916">
                  <c:v>0.71313657407407405</c:v>
                </c:pt>
                <c:pt idx="917">
                  <c:v>0.71383101851851849</c:v>
                </c:pt>
                <c:pt idx="918">
                  <c:v>0.71452546296296304</c:v>
                </c:pt>
                <c:pt idx="919">
                  <c:v>0.71520833333333333</c:v>
                </c:pt>
                <c:pt idx="920">
                  <c:v>0.71590277777777789</c:v>
                </c:pt>
                <c:pt idx="921">
                  <c:v>0.71659722222222222</c:v>
                </c:pt>
                <c:pt idx="922">
                  <c:v>0.71729166666666666</c:v>
                </c:pt>
                <c:pt idx="923">
                  <c:v>0.7179861111111111</c:v>
                </c:pt>
                <c:pt idx="924">
                  <c:v>0.71868055555555566</c:v>
                </c:pt>
                <c:pt idx="925">
                  <c:v>0.71937499999999999</c:v>
                </c:pt>
                <c:pt idx="926">
                  <c:v>0.72006944444444443</c:v>
                </c:pt>
                <c:pt idx="927">
                  <c:v>0.72076388888888887</c:v>
                </c:pt>
                <c:pt idx="928">
                  <c:v>0.72145833333333342</c:v>
                </c:pt>
                <c:pt idx="929">
                  <c:v>0.72215277777777775</c:v>
                </c:pt>
                <c:pt idx="930">
                  <c:v>0.7228472222222222</c:v>
                </c:pt>
                <c:pt idx="931">
                  <c:v>0.72354166666666664</c:v>
                </c:pt>
                <c:pt idx="932">
                  <c:v>0.72423611111111119</c:v>
                </c:pt>
                <c:pt idx="933">
                  <c:v>0.72493055555555552</c:v>
                </c:pt>
                <c:pt idx="934">
                  <c:v>0.72562499999999996</c:v>
                </c:pt>
                <c:pt idx="935">
                  <c:v>0.72631944444444441</c:v>
                </c:pt>
                <c:pt idx="936">
                  <c:v>0.72701388888888896</c:v>
                </c:pt>
                <c:pt idx="937">
                  <c:v>0.72770833333333329</c:v>
                </c:pt>
                <c:pt idx="938">
                  <c:v>0.72840277777777773</c:v>
                </c:pt>
                <c:pt idx="939">
                  <c:v>0.72909722222222229</c:v>
                </c:pt>
                <c:pt idx="940">
                  <c:v>0.72979166666666673</c:v>
                </c:pt>
                <c:pt idx="941">
                  <c:v>0.73048611111111106</c:v>
                </c:pt>
                <c:pt idx="942">
                  <c:v>0.7311805555555555</c:v>
                </c:pt>
                <c:pt idx="943">
                  <c:v>0.73187500000000005</c:v>
                </c:pt>
                <c:pt idx="944">
                  <c:v>0.7325694444444445</c:v>
                </c:pt>
                <c:pt idx="945">
                  <c:v>0.73326388888888883</c:v>
                </c:pt>
                <c:pt idx="946">
                  <c:v>0.73395833333333327</c:v>
                </c:pt>
                <c:pt idx="947">
                  <c:v>0.73465277777777782</c:v>
                </c:pt>
                <c:pt idx="948">
                  <c:v>0.73534722222222226</c:v>
                </c:pt>
                <c:pt idx="949">
                  <c:v>0.73604166666666659</c:v>
                </c:pt>
                <c:pt idx="950">
                  <c:v>0.73673611111111104</c:v>
                </c:pt>
                <c:pt idx="951">
                  <c:v>0.73743055555555559</c:v>
                </c:pt>
                <c:pt idx="952">
                  <c:v>0.73812500000000003</c:v>
                </c:pt>
                <c:pt idx="953">
                  <c:v>0.73881944444444436</c:v>
                </c:pt>
                <c:pt idx="954">
                  <c:v>0.73951388888888892</c:v>
                </c:pt>
                <c:pt idx="955">
                  <c:v>0.74020833333333336</c:v>
                </c:pt>
                <c:pt idx="956">
                  <c:v>0.7409027777777778</c:v>
                </c:pt>
                <c:pt idx="957">
                  <c:v>0.74159722222222213</c:v>
                </c:pt>
                <c:pt idx="958">
                  <c:v>0.74229166666666668</c:v>
                </c:pt>
                <c:pt idx="959">
                  <c:v>0.74298611111111112</c:v>
                </c:pt>
                <c:pt idx="960">
                  <c:v>0.74368055555555557</c:v>
                </c:pt>
                <c:pt idx="961">
                  <c:v>0.7443749999999999</c:v>
                </c:pt>
                <c:pt idx="962">
                  <c:v>0.74506944444444445</c:v>
                </c:pt>
                <c:pt idx="963">
                  <c:v>0.74576388888888889</c:v>
                </c:pt>
                <c:pt idx="964">
                  <c:v>0.74645833333333333</c:v>
                </c:pt>
                <c:pt idx="965">
                  <c:v>0.74715277777777767</c:v>
                </c:pt>
                <c:pt idx="966">
                  <c:v>0.74784722222222222</c:v>
                </c:pt>
                <c:pt idx="967">
                  <c:v>0.74854166666666666</c:v>
                </c:pt>
                <c:pt idx="968">
                  <c:v>0.7492361111111111</c:v>
                </c:pt>
                <c:pt idx="969">
                  <c:v>0.74993055555555566</c:v>
                </c:pt>
                <c:pt idx="970">
                  <c:v>0.75062499999999999</c:v>
                </c:pt>
                <c:pt idx="971">
                  <c:v>0.75131944444444443</c:v>
                </c:pt>
                <c:pt idx="972">
                  <c:v>0.75201388888888887</c:v>
                </c:pt>
                <c:pt idx="973">
                  <c:v>0.75270833333333342</c:v>
                </c:pt>
                <c:pt idx="974">
                  <c:v>0.75340277777777775</c:v>
                </c:pt>
                <c:pt idx="975">
                  <c:v>0.7540972222222222</c:v>
                </c:pt>
                <c:pt idx="976">
                  <c:v>0.75479166666666664</c:v>
                </c:pt>
                <c:pt idx="977">
                  <c:v>0.75548611111111119</c:v>
                </c:pt>
                <c:pt idx="978">
                  <c:v>0.75618055555555552</c:v>
                </c:pt>
                <c:pt idx="979">
                  <c:v>0.75687499999999996</c:v>
                </c:pt>
                <c:pt idx="980">
                  <c:v>0.75756944444444452</c:v>
                </c:pt>
                <c:pt idx="981">
                  <c:v>0.75826388888888896</c:v>
                </c:pt>
                <c:pt idx="982">
                  <c:v>0.75895833333333329</c:v>
                </c:pt>
                <c:pt idx="983">
                  <c:v>0.75965277777777773</c:v>
                </c:pt>
                <c:pt idx="984">
                  <c:v>0.76034722222222229</c:v>
                </c:pt>
                <c:pt idx="985">
                  <c:v>0.76104166666666673</c:v>
                </c:pt>
                <c:pt idx="986">
                  <c:v>0.76173611111111106</c:v>
                </c:pt>
                <c:pt idx="987">
                  <c:v>0.7624305555555555</c:v>
                </c:pt>
                <c:pt idx="988">
                  <c:v>0.76312500000000005</c:v>
                </c:pt>
                <c:pt idx="989">
                  <c:v>0.7638194444444445</c:v>
                </c:pt>
                <c:pt idx="990">
                  <c:v>0.76451388888888883</c:v>
                </c:pt>
                <c:pt idx="991">
                  <c:v>0.76520833333333327</c:v>
                </c:pt>
                <c:pt idx="992">
                  <c:v>0.76590277777777782</c:v>
                </c:pt>
                <c:pt idx="993">
                  <c:v>0.76659722222222226</c:v>
                </c:pt>
                <c:pt idx="994">
                  <c:v>0.76729166666666659</c:v>
                </c:pt>
                <c:pt idx="995">
                  <c:v>0.76798611111111104</c:v>
                </c:pt>
                <c:pt idx="996">
                  <c:v>0.76868055555555559</c:v>
                </c:pt>
                <c:pt idx="997">
                  <c:v>0.76937500000000003</c:v>
                </c:pt>
                <c:pt idx="998">
                  <c:v>0.77006944444444436</c:v>
                </c:pt>
                <c:pt idx="999">
                  <c:v>0.77076388888888892</c:v>
                </c:pt>
                <c:pt idx="1000">
                  <c:v>0.77145833333333336</c:v>
                </c:pt>
                <c:pt idx="1001">
                  <c:v>0.7721527777777778</c:v>
                </c:pt>
                <c:pt idx="1002">
                  <c:v>0.77284722222222213</c:v>
                </c:pt>
                <c:pt idx="1003">
                  <c:v>0.77354166666666668</c:v>
                </c:pt>
                <c:pt idx="1004">
                  <c:v>0.77423611111111112</c:v>
                </c:pt>
                <c:pt idx="1005">
                  <c:v>0.77493055555555557</c:v>
                </c:pt>
                <c:pt idx="1006">
                  <c:v>0.7756249999999999</c:v>
                </c:pt>
                <c:pt idx="1007">
                  <c:v>0.77631944444444445</c:v>
                </c:pt>
                <c:pt idx="1008">
                  <c:v>0.77701388888888889</c:v>
                </c:pt>
                <c:pt idx="1009">
                  <c:v>0.77770833333333333</c:v>
                </c:pt>
                <c:pt idx="1010">
                  <c:v>0.77840277777777767</c:v>
                </c:pt>
                <c:pt idx="1011">
                  <c:v>0.77909722222222222</c:v>
                </c:pt>
                <c:pt idx="1012">
                  <c:v>0.77979166666666666</c:v>
                </c:pt>
                <c:pt idx="1013">
                  <c:v>0.7804861111111111</c:v>
                </c:pt>
                <c:pt idx="1014">
                  <c:v>0.78118055555555566</c:v>
                </c:pt>
                <c:pt idx="1015">
                  <c:v>0.78187499999999999</c:v>
                </c:pt>
                <c:pt idx="1016">
                  <c:v>0.78256944444444443</c:v>
                </c:pt>
                <c:pt idx="1017">
                  <c:v>0.78326388888888887</c:v>
                </c:pt>
                <c:pt idx="1018">
                  <c:v>0.78395833333333342</c:v>
                </c:pt>
                <c:pt idx="1019">
                  <c:v>0.78465277777777775</c:v>
                </c:pt>
                <c:pt idx="1020">
                  <c:v>0.7853472222222222</c:v>
                </c:pt>
                <c:pt idx="1021">
                  <c:v>0.78604166666666664</c:v>
                </c:pt>
                <c:pt idx="1022">
                  <c:v>0.78673611111111119</c:v>
                </c:pt>
                <c:pt idx="1023">
                  <c:v>0.78743055555555552</c:v>
                </c:pt>
                <c:pt idx="1024">
                  <c:v>0.78812499999999996</c:v>
                </c:pt>
                <c:pt idx="1025">
                  <c:v>0.78881944444444441</c:v>
                </c:pt>
                <c:pt idx="1026">
                  <c:v>0.78951388888888896</c:v>
                </c:pt>
                <c:pt idx="1027">
                  <c:v>0.79020833333333329</c:v>
                </c:pt>
                <c:pt idx="1028">
                  <c:v>0.79090277777777773</c:v>
                </c:pt>
                <c:pt idx="1029">
                  <c:v>0.79159722222222229</c:v>
                </c:pt>
                <c:pt idx="1030">
                  <c:v>0.79229166666666673</c:v>
                </c:pt>
                <c:pt idx="1031">
                  <c:v>0.79298611111111106</c:v>
                </c:pt>
                <c:pt idx="1032">
                  <c:v>0.7936805555555555</c:v>
                </c:pt>
                <c:pt idx="1033">
                  <c:v>0.79437500000000005</c:v>
                </c:pt>
                <c:pt idx="1034">
                  <c:v>0.7950694444444445</c:v>
                </c:pt>
                <c:pt idx="1035">
                  <c:v>0.79576388888888883</c:v>
                </c:pt>
                <c:pt idx="1036">
                  <c:v>0.79645833333333327</c:v>
                </c:pt>
                <c:pt idx="1037">
                  <c:v>0.79715277777777782</c:v>
                </c:pt>
                <c:pt idx="1038">
                  <c:v>0.79784722222222226</c:v>
                </c:pt>
                <c:pt idx="1039">
                  <c:v>0.79854166666666659</c:v>
                </c:pt>
                <c:pt idx="1040">
                  <c:v>0.79923611111111115</c:v>
                </c:pt>
                <c:pt idx="1041">
                  <c:v>0.79993055555555559</c:v>
                </c:pt>
                <c:pt idx="1042">
                  <c:v>0.80062500000000003</c:v>
                </c:pt>
                <c:pt idx="1043">
                  <c:v>0.80131944444444436</c:v>
                </c:pt>
                <c:pt idx="1044">
                  <c:v>0.80201388888888892</c:v>
                </c:pt>
                <c:pt idx="1045">
                  <c:v>0.80270833333333336</c:v>
                </c:pt>
                <c:pt idx="1046">
                  <c:v>0.8034027777777778</c:v>
                </c:pt>
                <c:pt idx="1047">
                  <c:v>0.80409722222222213</c:v>
                </c:pt>
                <c:pt idx="1048">
                  <c:v>0.80479166666666668</c:v>
                </c:pt>
                <c:pt idx="1049">
                  <c:v>0.80548611111111112</c:v>
                </c:pt>
                <c:pt idx="1050">
                  <c:v>0.80618055555555557</c:v>
                </c:pt>
                <c:pt idx="1051">
                  <c:v>0.8068749999999999</c:v>
                </c:pt>
                <c:pt idx="1052">
                  <c:v>0.80756944444444445</c:v>
                </c:pt>
                <c:pt idx="1053">
                  <c:v>0.80826388888888889</c:v>
                </c:pt>
                <c:pt idx="1054">
                  <c:v>0.80895833333333333</c:v>
                </c:pt>
                <c:pt idx="1055">
                  <c:v>0.80965277777777767</c:v>
                </c:pt>
                <c:pt idx="1056">
                  <c:v>0.81034722222222222</c:v>
                </c:pt>
                <c:pt idx="1057">
                  <c:v>0.81104166666666666</c:v>
                </c:pt>
                <c:pt idx="1058">
                  <c:v>0.8117361111111111</c:v>
                </c:pt>
                <c:pt idx="1059">
                  <c:v>0.81243055555555566</c:v>
                </c:pt>
                <c:pt idx="1060">
                  <c:v>0.81312499999999999</c:v>
                </c:pt>
                <c:pt idx="1061">
                  <c:v>0.81381944444444443</c:v>
                </c:pt>
                <c:pt idx="1062">
                  <c:v>0.81451388888888887</c:v>
                </c:pt>
                <c:pt idx="1063">
                  <c:v>0.81520833333333342</c:v>
                </c:pt>
                <c:pt idx="1064">
                  <c:v>0.81590277777777775</c:v>
                </c:pt>
                <c:pt idx="1065">
                  <c:v>0.8165972222222222</c:v>
                </c:pt>
                <c:pt idx="1066">
                  <c:v>0.81729166666666664</c:v>
                </c:pt>
                <c:pt idx="1067">
                  <c:v>0.81798611111111119</c:v>
                </c:pt>
                <c:pt idx="1068">
                  <c:v>0.81868055555555552</c:v>
                </c:pt>
                <c:pt idx="1069">
                  <c:v>0.81937499999999996</c:v>
                </c:pt>
                <c:pt idx="1070">
                  <c:v>0.82006944444444441</c:v>
                </c:pt>
                <c:pt idx="1071">
                  <c:v>0.82076388888888896</c:v>
                </c:pt>
                <c:pt idx="1072">
                  <c:v>0.82145833333333329</c:v>
                </c:pt>
                <c:pt idx="1073">
                  <c:v>0.82215277777777773</c:v>
                </c:pt>
                <c:pt idx="1074">
                  <c:v>0.82284722222222229</c:v>
                </c:pt>
                <c:pt idx="1075">
                  <c:v>0.82354166666666673</c:v>
                </c:pt>
                <c:pt idx="1076">
                  <c:v>0.82423611111111106</c:v>
                </c:pt>
                <c:pt idx="1077">
                  <c:v>0.8249305555555555</c:v>
                </c:pt>
                <c:pt idx="1078">
                  <c:v>0.82562500000000005</c:v>
                </c:pt>
                <c:pt idx="1079">
                  <c:v>0.8263194444444445</c:v>
                </c:pt>
                <c:pt idx="1080">
                  <c:v>0.82701388888888883</c:v>
                </c:pt>
                <c:pt idx="1081">
                  <c:v>0.82770833333333327</c:v>
                </c:pt>
                <c:pt idx="1082">
                  <c:v>0.82840277777777782</c:v>
                </c:pt>
                <c:pt idx="1083">
                  <c:v>0.82909722222222226</c:v>
                </c:pt>
                <c:pt idx="1084">
                  <c:v>0.82979166666666659</c:v>
                </c:pt>
                <c:pt idx="1085">
                  <c:v>0.83048611111111104</c:v>
                </c:pt>
                <c:pt idx="1086">
                  <c:v>0.83118055555555559</c:v>
                </c:pt>
                <c:pt idx="1087">
                  <c:v>0.83187500000000003</c:v>
                </c:pt>
                <c:pt idx="1088">
                  <c:v>0.83256944444444436</c:v>
                </c:pt>
                <c:pt idx="1089">
                  <c:v>0.83326388888888892</c:v>
                </c:pt>
                <c:pt idx="1090">
                  <c:v>0.83395833333333336</c:v>
                </c:pt>
                <c:pt idx="1091">
                  <c:v>0.8346527777777778</c:v>
                </c:pt>
                <c:pt idx="1092">
                  <c:v>0.83534722222222213</c:v>
                </c:pt>
                <c:pt idx="1093">
                  <c:v>0.83604166666666668</c:v>
                </c:pt>
                <c:pt idx="1094">
                  <c:v>0.83673611111111112</c:v>
                </c:pt>
                <c:pt idx="1095">
                  <c:v>0.83743055555555557</c:v>
                </c:pt>
                <c:pt idx="1096">
                  <c:v>0.8381249999999999</c:v>
                </c:pt>
                <c:pt idx="1097">
                  <c:v>0.83881944444444445</c:v>
                </c:pt>
                <c:pt idx="1098">
                  <c:v>0.83951388888888889</c:v>
                </c:pt>
                <c:pt idx="1099">
                  <c:v>0.84020833333333333</c:v>
                </c:pt>
                <c:pt idx="1100">
                  <c:v>0.84090277777777789</c:v>
                </c:pt>
                <c:pt idx="1101">
                  <c:v>0.84159722222222222</c:v>
                </c:pt>
                <c:pt idx="1102">
                  <c:v>0.84229166666666666</c:v>
                </c:pt>
                <c:pt idx="1103">
                  <c:v>0.8429861111111111</c:v>
                </c:pt>
                <c:pt idx="1104">
                  <c:v>0.84368055555555566</c:v>
                </c:pt>
                <c:pt idx="1105">
                  <c:v>0.84437499999999999</c:v>
                </c:pt>
                <c:pt idx="1106">
                  <c:v>0.84506944444444443</c:v>
                </c:pt>
                <c:pt idx="1107">
                  <c:v>0.84576388888888887</c:v>
                </c:pt>
                <c:pt idx="1108">
                  <c:v>0.84645833333333342</c:v>
                </c:pt>
                <c:pt idx="1109">
                  <c:v>0.84715277777777775</c:v>
                </c:pt>
                <c:pt idx="1110">
                  <c:v>0.8478472222222222</c:v>
                </c:pt>
                <c:pt idx="1111">
                  <c:v>0.84854166666666664</c:v>
                </c:pt>
                <c:pt idx="1112">
                  <c:v>0.84923611111111119</c:v>
                </c:pt>
                <c:pt idx="1113">
                  <c:v>0.84993055555555552</c:v>
                </c:pt>
                <c:pt idx="1114">
                  <c:v>0.85062499999999996</c:v>
                </c:pt>
                <c:pt idx="1115">
                  <c:v>0.85131944444444441</c:v>
                </c:pt>
                <c:pt idx="1116">
                  <c:v>0.85201388888888896</c:v>
                </c:pt>
                <c:pt idx="1117">
                  <c:v>0.85270833333333329</c:v>
                </c:pt>
                <c:pt idx="1118">
                  <c:v>0.85340277777777773</c:v>
                </c:pt>
                <c:pt idx="1119">
                  <c:v>0.85409722222222229</c:v>
                </c:pt>
                <c:pt idx="1120">
                  <c:v>0.85479166666666673</c:v>
                </c:pt>
                <c:pt idx="1121">
                  <c:v>0.85548611111111106</c:v>
                </c:pt>
                <c:pt idx="1122">
                  <c:v>0.8561805555555555</c:v>
                </c:pt>
                <c:pt idx="1123">
                  <c:v>0.85687500000000005</c:v>
                </c:pt>
                <c:pt idx="1124">
                  <c:v>0.8575694444444445</c:v>
                </c:pt>
                <c:pt idx="1125">
                  <c:v>0.85826388888888883</c:v>
                </c:pt>
                <c:pt idx="1126">
                  <c:v>0.85895833333333327</c:v>
                </c:pt>
                <c:pt idx="1127">
                  <c:v>0.85965277777777782</c:v>
                </c:pt>
                <c:pt idx="1128">
                  <c:v>0.86034722222222226</c:v>
                </c:pt>
                <c:pt idx="1129">
                  <c:v>0.86104166666666659</c:v>
                </c:pt>
                <c:pt idx="1130">
                  <c:v>0.86173611111111104</c:v>
                </c:pt>
                <c:pt idx="1131">
                  <c:v>0.86243055555555559</c:v>
                </c:pt>
                <c:pt idx="1132">
                  <c:v>0.86312500000000003</c:v>
                </c:pt>
                <c:pt idx="1133">
                  <c:v>0.86381944444444436</c:v>
                </c:pt>
                <c:pt idx="1134">
                  <c:v>0.86451388888888892</c:v>
                </c:pt>
                <c:pt idx="1135">
                  <c:v>0.86520833333333336</c:v>
                </c:pt>
                <c:pt idx="1136">
                  <c:v>0.8659027777777778</c:v>
                </c:pt>
                <c:pt idx="1137">
                  <c:v>0.86659722222222213</c:v>
                </c:pt>
                <c:pt idx="1138">
                  <c:v>0.86729166666666668</c:v>
                </c:pt>
                <c:pt idx="1139">
                  <c:v>0.86798611111111112</c:v>
                </c:pt>
                <c:pt idx="1140">
                  <c:v>0.86868055555555557</c:v>
                </c:pt>
                <c:pt idx="1141">
                  <c:v>0.8693749999999999</c:v>
                </c:pt>
                <c:pt idx="1142">
                  <c:v>0.87006944444444445</c:v>
                </c:pt>
                <c:pt idx="1143">
                  <c:v>0.87076388888888889</c:v>
                </c:pt>
                <c:pt idx="1144">
                  <c:v>0.87145833333333333</c:v>
                </c:pt>
                <c:pt idx="1145">
                  <c:v>0.87215277777777767</c:v>
                </c:pt>
                <c:pt idx="1146">
                  <c:v>0.87284722222222222</c:v>
                </c:pt>
                <c:pt idx="1147">
                  <c:v>0.87354166666666666</c:v>
                </c:pt>
                <c:pt idx="1148">
                  <c:v>0.8742361111111111</c:v>
                </c:pt>
                <c:pt idx="1149">
                  <c:v>0.87493055555555566</c:v>
                </c:pt>
                <c:pt idx="1150">
                  <c:v>0.87562499999999999</c:v>
                </c:pt>
                <c:pt idx="1151">
                  <c:v>0.87631944444444443</c:v>
                </c:pt>
                <c:pt idx="1152">
                  <c:v>0.87701388888888887</c:v>
                </c:pt>
                <c:pt idx="1153">
                  <c:v>0.87770833333333342</c:v>
                </c:pt>
                <c:pt idx="1154">
                  <c:v>0.87840277777777775</c:v>
                </c:pt>
                <c:pt idx="1155">
                  <c:v>0.8790972222222222</c:v>
                </c:pt>
                <c:pt idx="1156">
                  <c:v>0.87979166666666664</c:v>
                </c:pt>
                <c:pt idx="1157">
                  <c:v>0.88048611111111119</c:v>
                </c:pt>
                <c:pt idx="1158">
                  <c:v>0.88118055555555552</c:v>
                </c:pt>
                <c:pt idx="1159">
                  <c:v>0.88187499999999996</c:v>
                </c:pt>
                <c:pt idx="1160">
                  <c:v>0.88256944444444452</c:v>
                </c:pt>
                <c:pt idx="1161">
                  <c:v>0.88326388888888896</c:v>
                </c:pt>
                <c:pt idx="1162">
                  <c:v>0.88395833333333329</c:v>
                </c:pt>
                <c:pt idx="1163">
                  <c:v>0.88465277777777773</c:v>
                </c:pt>
                <c:pt idx="1164">
                  <c:v>0.88534722222222229</c:v>
                </c:pt>
                <c:pt idx="1165">
                  <c:v>0.88604166666666673</c:v>
                </c:pt>
                <c:pt idx="1166">
                  <c:v>0.88673611111111106</c:v>
                </c:pt>
                <c:pt idx="1167">
                  <c:v>0.8874305555555555</c:v>
                </c:pt>
                <c:pt idx="1168">
                  <c:v>0.88812500000000005</c:v>
                </c:pt>
                <c:pt idx="1169">
                  <c:v>0.8888194444444445</c:v>
                </c:pt>
                <c:pt idx="1170">
                  <c:v>0.88951388888888883</c:v>
                </c:pt>
                <c:pt idx="1171">
                  <c:v>0.89020833333333327</c:v>
                </c:pt>
                <c:pt idx="1172">
                  <c:v>0.89090277777777782</c:v>
                </c:pt>
                <c:pt idx="1173">
                  <c:v>0.89159722222222226</c:v>
                </c:pt>
                <c:pt idx="1174">
                  <c:v>0.89229166666666659</c:v>
                </c:pt>
                <c:pt idx="1175">
                  <c:v>0.89298611111111104</c:v>
                </c:pt>
                <c:pt idx="1176">
                  <c:v>0.89368055555555559</c:v>
                </c:pt>
                <c:pt idx="1177">
                  <c:v>0.89437500000000003</c:v>
                </c:pt>
                <c:pt idx="1178">
                  <c:v>0.89506944444444436</c:v>
                </c:pt>
                <c:pt idx="1179">
                  <c:v>0.89576388888888892</c:v>
                </c:pt>
                <c:pt idx="1180">
                  <c:v>0.89645833333333336</c:v>
                </c:pt>
                <c:pt idx="1181">
                  <c:v>0.8971527777777778</c:v>
                </c:pt>
                <c:pt idx="1182">
                  <c:v>0.89784722222222213</c:v>
                </c:pt>
                <c:pt idx="1183">
                  <c:v>0.89854166666666668</c:v>
                </c:pt>
                <c:pt idx="1184">
                  <c:v>0.89923611111111112</c:v>
                </c:pt>
                <c:pt idx="1185">
                  <c:v>0.89993055555555557</c:v>
                </c:pt>
                <c:pt idx="1186">
                  <c:v>0.9006249999999999</c:v>
                </c:pt>
                <c:pt idx="1187">
                  <c:v>0.90131944444444445</c:v>
                </c:pt>
                <c:pt idx="1188">
                  <c:v>0.90201388888888889</c:v>
                </c:pt>
                <c:pt idx="1189">
                  <c:v>0.90270833333333333</c:v>
                </c:pt>
                <c:pt idx="1190">
                  <c:v>0.90340277777777767</c:v>
                </c:pt>
                <c:pt idx="1191">
                  <c:v>0.90409722222222222</c:v>
                </c:pt>
                <c:pt idx="1192">
                  <c:v>0.90479166666666666</c:v>
                </c:pt>
                <c:pt idx="1193">
                  <c:v>0.9054861111111111</c:v>
                </c:pt>
                <c:pt idx="1194">
                  <c:v>0.90618055555555566</c:v>
                </c:pt>
                <c:pt idx="1195">
                  <c:v>0.90687499999999999</c:v>
                </c:pt>
                <c:pt idx="1196">
                  <c:v>0.90756944444444443</c:v>
                </c:pt>
                <c:pt idx="1197">
                  <c:v>0.90826388888888887</c:v>
                </c:pt>
                <c:pt idx="1198">
                  <c:v>0.90895833333333342</c:v>
                </c:pt>
                <c:pt idx="1199">
                  <c:v>0.90965277777777775</c:v>
                </c:pt>
                <c:pt idx="1200">
                  <c:v>0.9103472222222222</c:v>
                </c:pt>
                <c:pt idx="1201">
                  <c:v>0.91104166666666664</c:v>
                </c:pt>
                <c:pt idx="1202">
                  <c:v>0.91173611111111119</c:v>
                </c:pt>
                <c:pt idx="1203">
                  <c:v>0.91243055555555552</c:v>
                </c:pt>
                <c:pt idx="1204">
                  <c:v>0.91312499999999996</c:v>
                </c:pt>
                <c:pt idx="1205">
                  <c:v>0.91381944444444441</c:v>
                </c:pt>
                <c:pt idx="1206">
                  <c:v>0.91451388888888896</c:v>
                </c:pt>
                <c:pt idx="1207">
                  <c:v>0.91520833333333329</c:v>
                </c:pt>
                <c:pt idx="1208">
                  <c:v>0.91590277777777773</c:v>
                </c:pt>
                <c:pt idx="1209">
                  <c:v>0.91659722222222229</c:v>
                </c:pt>
                <c:pt idx="1210">
                  <c:v>0.91729166666666673</c:v>
                </c:pt>
                <c:pt idx="1211">
                  <c:v>0.91798611111111106</c:v>
                </c:pt>
                <c:pt idx="1212">
                  <c:v>0.9186805555555555</c:v>
                </c:pt>
                <c:pt idx="1213">
                  <c:v>0.91937500000000005</c:v>
                </c:pt>
                <c:pt idx="1214">
                  <c:v>0.9200694444444445</c:v>
                </c:pt>
                <c:pt idx="1215">
                  <c:v>0.92076388888888883</c:v>
                </c:pt>
                <c:pt idx="1216">
                  <c:v>0.92145833333333327</c:v>
                </c:pt>
                <c:pt idx="1217">
                  <c:v>0.92215277777777782</c:v>
                </c:pt>
                <c:pt idx="1218">
                  <c:v>0.92284722222222226</c:v>
                </c:pt>
                <c:pt idx="1219">
                  <c:v>0.92354166666666659</c:v>
                </c:pt>
                <c:pt idx="1220">
                  <c:v>0.92423611111111115</c:v>
                </c:pt>
                <c:pt idx="1221">
                  <c:v>0.92493055555555559</c:v>
                </c:pt>
                <c:pt idx="1222">
                  <c:v>0.92562500000000003</c:v>
                </c:pt>
                <c:pt idx="1223">
                  <c:v>0.92631944444444436</c:v>
                </c:pt>
                <c:pt idx="1224">
                  <c:v>0.92701388888888892</c:v>
                </c:pt>
                <c:pt idx="1225">
                  <c:v>0.92770833333333336</c:v>
                </c:pt>
                <c:pt idx="1226">
                  <c:v>0.9284027777777778</c:v>
                </c:pt>
                <c:pt idx="1227">
                  <c:v>0.92909722222222213</c:v>
                </c:pt>
                <c:pt idx="1228">
                  <c:v>0.92979166666666668</c:v>
                </c:pt>
                <c:pt idx="1229">
                  <c:v>0.93048611111111112</c:v>
                </c:pt>
                <c:pt idx="1230">
                  <c:v>0.93118055555555557</c:v>
                </c:pt>
                <c:pt idx="1231">
                  <c:v>0.9318749999999999</c:v>
                </c:pt>
                <c:pt idx="1232">
                  <c:v>0.93256944444444445</c:v>
                </c:pt>
                <c:pt idx="1233">
                  <c:v>0.93326388888888889</c:v>
                </c:pt>
                <c:pt idx="1234">
                  <c:v>0.93395833333333333</c:v>
                </c:pt>
                <c:pt idx="1235">
                  <c:v>0.93465277777777767</c:v>
                </c:pt>
                <c:pt idx="1236">
                  <c:v>0.93534722222222222</c:v>
                </c:pt>
                <c:pt idx="1237">
                  <c:v>0.93604166666666666</c:v>
                </c:pt>
                <c:pt idx="1238">
                  <c:v>0.9367361111111111</c:v>
                </c:pt>
                <c:pt idx="1239">
                  <c:v>0.93743055555555566</c:v>
                </c:pt>
                <c:pt idx="1240">
                  <c:v>0.93812499999999999</c:v>
                </c:pt>
                <c:pt idx="1241">
                  <c:v>0.93881944444444443</c:v>
                </c:pt>
                <c:pt idx="1242">
                  <c:v>0.93951388888888887</c:v>
                </c:pt>
                <c:pt idx="1243">
                  <c:v>0.94020833333333342</c:v>
                </c:pt>
                <c:pt idx="1244">
                  <c:v>0.94090277777777775</c:v>
                </c:pt>
                <c:pt idx="1245">
                  <c:v>0.9415972222222222</c:v>
                </c:pt>
                <c:pt idx="1246">
                  <c:v>0.94229166666666664</c:v>
                </c:pt>
                <c:pt idx="1247">
                  <c:v>0.94298611111111119</c:v>
                </c:pt>
                <c:pt idx="1248">
                  <c:v>0.94368055555555552</c:v>
                </c:pt>
                <c:pt idx="1249">
                  <c:v>0.94437499999999996</c:v>
                </c:pt>
                <c:pt idx="1250">
                  <c:v>0.94506944444444441</c:v>
                </c:pt>
                <c:pt idx="1251">
                  <c:v>0.94576388888888896</c:v>
                </c:pt>
                <c:pt idx="1252">
                  <c:v>0.94645833333333329</c:v>
                </c:pt>
                <c:pt idx="1253">
                  <c:v>0.94715277777777773</c:v>
                </c:pt>
                <c:pt idx="1254">
                  <c:v>0.94784722222222229</c:v>
                </c:pt>
                <c:pt idx="1255">
                  <c:v>0.94854166666666673</c:v>
                </c:pt>
                <c:pt idx="1256">
                  <c:v>0.94923611111111106</c:v>
                </c:pt>
                <c:pt idx="1257">
                  <c:v>0.9499305555555555</c:v>
                </c:pt>
                <c:pt idx="1258">
                  <c:v>0.95062500000000005</c:v>
                </c:pt>
                <c:pt idx="1259">
                  <c:v>0.9513194444444445</c:v>
                </c:pt>
                <c:pt idx="1260">
                  <c:v>0.95201388888888883</c:v>
                </c:pt>
                <c:pt idx="1261">
                  <c:v>0.95270833333333327</c:v>
                </c:pt>
                <c:pt idx="1262">
                  <c:v>0.95340277777777782</c:v>
                </c:pt>
                <c:pt idx="1263">
                  <c:v>0.95409722222222226</c:v>
                </c:pt>
                <c:pt idx="1264">
                  <c:v>0.95479166666666659</c:v>
                </c:pt>
                <c:pt idx="1265">
                  <c:v>0.95548611111111104</c:v>
                </c:pt>
                <c:pt idx="1266">
                  <c:v>0.95618055555555559</c:v>
                </c:pt>
                <c:pt idx="1267">
                  <c:v>0.95687500000000003</c:v>
                </c:pt>
                <c:pt idx="1268">
                  <c:v>0.95756944444444436</c:v>
                </c:pt>
                <c:pt idx="1269">
                  <c:v>0.95826388888888892</c:v>
                </c:pt>
                <c:pt idx="1270">
                  <c:v>0.95895833333333336</c:v>
                </c:pt>
                <c:pt idx="1271">
                  <c:v>0.9596527777777778</c:v>
                </c:pt>
                <c:pt idx="1272">
                  <c:v>0.96034722222222213</c:v>
                </c:pt>
                <c:pt idx="1273">
                  <c:v>0.96104166666666668</c:v>
                </c:pt>
                <c:pt idx="1274">
                  <c:v>0.96173611111111112</c:v>
                </c:pt>
                <c:pt idx="1275">
                  <c:v>0.96243055555555557</c:v>
                </c:pt>
                <c:pt idx="1276">
                  <c:v>0.9631249999999999</c:v>
                </c:pt>
                <c:pt idx="1277">
                  <c:v>0.96381944444444445</c:v>
                </c:pt>
                <c:pt idx="1278">
                  <c:v>0.96451388888888889</c:v>
                </c:pt>
                <c:pt idx="1279">
                  <c:v>0.96520833333333333</c:v>
                </c:pt>
                <c:pt idx="1280">
                  <c:v>0.96590277777777789</c:v>
                </c:pt>
                <c:pt idx="1281">
                  <c:v>0.96659722222222222</c:v>
                </c:pt>
                <c:pt idx="1282">
                  <c:v>0.96729166666666666</c:v>
                </c:pt>
                <c:pt idx="1283">
                  <c:v>0.9679861111111111</c:v>
                </c:pt>
                <c:pt idx="1284">
                  <c:v>0.96868055555555566</c:v>
                </c:pt>
                <c:pt idx="1285">
                  <c:v>0.96937499999999999</c:v>
                </c:pt>
                <c:pt idx="1286">
                  <c:v>0.97006944444444443</c:v>
                </c:pt>
                <c:pt idx="1287">
                  <c:v>0.97076388888888887</c:v>
                </c:pt>
                <c:pt idx="1288">
                  <c:v>0.97145833333333342</c:v>
                </c:pt>
                <c:pt idx="1289">
                  <c:v>0.97215277777777775</c:v>
                </c:pt>
                <c:pt idx="1290">
                  <c:v>0.9728472222222222</c:v>
                </c:pt>
                <c:pt idx="1291">
                  <c:v>0.97354166666666664</c:v>
                </c:pt>
                <c:pt idx="1292">
                  <c:v>0.97423611111111119</c:v>
                </c:pt>
                <c:pt idx="1293">
                  <c:v>0.97493055555555552</c:v>
                </c:pt>
                <c:pt idx="1294">
                  <c:v>0.97562499999999996</c:v>
                </c:pt>
                <c:pt idx="1295">
                  <c:v>0.97631944444444441</c:v>
                </c:pt>
                <c:pt idx="1296">
                  <c:v>0.97701388888888896</c:v>
                </c:pt>
                <c:pt idx="1297">
                  <c:v>0.97770833333333329</c:v>
                </c:pt>
                <c:pt idx="1298">
                  <c:v>0.97840277777777773</c:v>
                </c:pt>
                <c:pt idx="1299">
                  <c:v>0.97909722222222229</c:v>
                </c:pt>
                <c:pt idx="1300">
                  <c:v>0.97979166666666673</c:v>
                </c:pt>
                <c:pt idx="1301">
                  <c:v>0.98048611111111106</c:v>
                </c:pt>
                <c:pt idx="1302">
                  <c:v>0.9811805555555555</c:v>
                </c:pt>
                <c:pt idx="1303">
                  <c:v>0.98187500000000005</c:v>
                </c:pt>
                <c:pt idx="1304">
                  <c:v>0.9825694444444445</c:v>
                </c:pt>
                <c:pt idx="1305">
                  <c:v>0.98326388888888883</c:v>
                </c:pt>
                <c:pt idx="1306">
                  <c:v>0.98395833333333327</c:v>
                </c:pt>
                <c:pt idx="1307">
                  <c:v>0.98465277777777782</c:v>
                </c:pt>
                <c:pt idx="1308">
                  <c:v>0.98534722222222226</c:v>
                </c:pt>
                <c:pt idx="1309">
                  <c:v>0.98604166666666659</c:v>
                </c:pt>
                <c:pt idx="1310">
                  <c:v>0.98673611111111104</c:v>
                </c:pt>
                <c:pt idx="1311">
                  <c:v>0.98743055555555559</c:v>
                </c:pt>
                <c:pt idx="1312">
                  <c:v>0.98812500000000003</c:v>
                </c:pt>
                <c:pt idx="1313">
                  <c:v>0.98881944444444436</c:v>
                </c:pt>
                <c:pt idx="1314">
                  <c:v>0.98951388888888892</c:v>
                </c:pt>
                <c:pt idx="1315">
                  <c:v>0.99020833333333336</c:v>
                </c:pt>
                <c:pt idx="1316">
                  <c:v>0.9909027777777778</c:v>
                </c:pt>
                <c:pt idx="1317">
                  <c:v>0.99159722222222213</c:v>
                </c:pt>
                <c:pt idx="1318">
                  <c:v>0.99229166666666668</c:v>
                </c:pt>
                <c:pt idx="1319">
                  <c:v>0.99298611111111112</c:v>
                </c:pt>
                <c:pt idx="1320">
                  <c:v>0.99368055555555557</c:v>
                </c:pt>
                <c:pt idx="1321">
                  <c:v>0.9943749999999999</c:v>
                </c:pt>
                <c:pt idx="1322">
                  <c:v>0.99506944444444445</c:v>
                </c:pt>
                <c:pt idx="1323">
                  <c:v>0.99576388888888889</c:v>
                </c:pt>
                <c:pt idx="1324">
                  <c:v>0.99645833333333333</c:v>
                </c:pt>
                <c:pt idx="1325">
                  <c:v>0.99715277777777767</c:v>
                </c:pt>
                <c:pt idx="1326">
                  <c:v>0.99784722222222222</c:v>
                </c:pt>
                <c:pt idx="1327">
                  <c:v>0.99854166666666666</c:v>
                </c:pt>
                <c:pt idx="1328">
                  <c:v>0.9992361111111111</c:v>
                </c:pt>
                <c:pt idx="1329">
                  <c:v>0.99993055555555566</c:v>
                </c:pt>
                <c:pt idx="1330">
                  <c:v>6.2500000000000001E-4</c:v>
                </c:pt>
                <c:pt idx="1331">
                  <c:v>1.3194444444444443E-3</c:v>
                </c:pt>
                <c:pt idx="1332">
                  <c:v>2.0138888888888888E-3</c:v>
                </c:pt>
                <c:pt idx="1333">
                  <c:v>2.7083333333333334E-3</c:v>
                </c:pt>
                <c:pt idx="1334">
                  <c:v>3.4027777777777784E-3</c:v>
                </c:pt>
                <c:pt idx="1335">
                  <c:v>4.0972222222222226E-3</c:v>
                </c:pt>
                <c:pt idx="1336">
                  <c:v>4.7916666666666672E-3</c:v>
                </c:pt>
                <c:pt idx="1337">
                  <c:v>5.4861111111111117E-3</c:v>
                </c:pt>
                <c:pt idx="1338">
                  <c:v>6.1805555555555563E-3</c:v>
                </c:pt>
                <c:pt idx="1339">
                  <c:v>6.875E-3</c:v>
                </c:pt>
                <c:pt idx="1340">
                  <c:v>7.5694444444444446E-3</c:v>
                </c:pt>
                <c:pt idx="1341">
                  <c:v>8.2638888888888883E-3</c:v>
                </c:pt>
                <c:pt idx="1342">
                  <c:v>8.9583333333333338E-3</c:v>
                </c:pt>
                <c:pt idx="1343">
                  <c:v>9.6527777777777775E-3</c:v>
                </c:pt>
                <c:pt idx="1344">
                  <c:v>1.0347222222222223E-2</c:v>
                </c:pt>
                <c:pt idx="1345">
                  <c:v>1.1041666666666667E-2</c:v>
                </c:pt>
                <c:pt idx="1346">
                  <c:v>1.1736111111111109E-2</c:v>
                </c:pt>
                <c:pt idx="1347">
                  <c:v>1.2430555555555554E-2</c:v>
                </c:pt>
                <c:pt idx="1348">
                  <c:v>1.3125E-2</c:v>
                </c:pt>
                <c:pt idx="1349">
                  <c:v>1.3819444444444445E-2</c:v>
                </c:pt>
                <c:pt idx="1350">
                  <c:v>1.4513888888888889E-2</c:v>
                </c:pt>
                <c:pt idx="1351">
                  <c:v>1.5208333333333332E-2</c:v>
                </c:pt>
                <c:pt idx="1352">
                  <c:v>1.5902777777777776E-2</c:v>
                </c:pt>
                <c:pt idx="1353">
                  <c:v>1.6597222222222222E-2</c:v>
                </c:pt>
                <c:pt idx="1354">
                  <c:v>1.7291666666666667E-2</c:v>
                </c:pt>
                <c:pt idx="1355">
                  <c:v>1.7986111111111109E-2</c:v>
                </c:pt>
                <c:pt idx="1356">
                  <c:v>1.8680555555555554E-2</c:v>
                </c:pt>
                <c:pt idx="1357">
                  <c:v>1.9375E-2</c:v>
                </c:pt>
                <c:pt idx="1358">
                  <c:v>2.0069444444444442E-2</c:v>
                </c:pt>
                <c:pt idx="1359">
                  <c:v>2.0763888888888887E-2</c:v>
                </c:pt>
                <c:pt idx="1360">
                  <c:v>2.1458333333333333E-2</c:v>
                </c:pt>
                <c:pt idx="1361">
                  <c:v>2.2152777777777775E-2</c:v>
                </c:pt>
                <c:pt idx="1362">
                  <c:v>2.2847222222222224E-2</c:v>
                </c:pt>
                <c:pt idx="1363">
                  <c:v>2.3541666666666666E-2</c:v>
                </c:pt>
                <c:pt idx="1364">
                  <c:v>2.4236111111111111E-2</c:v>
                </c:pt>
                <c:pt idx="1365">
                  <c:v>2.4930555555555553E-2</c:v>
                </c:pt>
                <c:pt idx="1366">
                  <c:v>2.5624999999999998E-2</c:v>
                </c:pt>
                <c:pt idx="1367">
                  <c:v>2.631944444444444E-2</c:v>
                </c:pt>
                <c:pt idx="1368">
                  <c:v>2.7013888888888889E-2</c:v>
                </c:pt>
                <c:pt idx="1369">
                  <c:v>2.7708333333333331E-2</c:v>
                </c:pt>
                <c:pt idx="1370">
                  <c:v>2.8402777777777777E-2</c:v>
                </c:pt>
                <c:pt idx="1371">
                  <c:v>2.9097222222222222E-2</c:v>
                </c:pt>
                <c:pt idx="1372">
                  <c:v>2.9791666666666664E-2</c:v>
                </c:pt>
                <c:pt idx="1373">
                  <c:v>3.0486111111111113E-2</c:v>
                </c:pt>
                <c:pt idx="1374">
                  <c:v>3.1180555555555555E-2</c:v>
                </c:pt>
                <c:pt idx="1375">
                  <c:v>3.1875000000000001E-2</c:v>
                </c:pt>
                <c:pt idx="1376">
                  <c:v>3.2569444444444443E-2</c:v>
                </c:pt>
                <c:pt idx="1377">
                  <c:v>3.3263888888888891E-2</c:v>
                </c:pt>
                <c:pt idx="1378">
                  <c:v>3.3958333333333333E-2</c:v>
                </c:pt>
                <c:pt idx="1379">
                  <c:v>3.4652777777777775E-2</c:v>
                </c:pt>
                <c:pt idx="1380">
                  <c:v>3.5347222222222217E-2</c:v>
                </c:pt>
                <c:pt idx="1381">
                  <c:v>3.6041666666666666E-2</c:v>
                </c:pt>
                <c:pt idx="1382">
                  <c:v>3.6736111111111108E-2</c:v>
                </c:pt>
                <c:pt idx="1383">
                  <c:v>3.7430555555555557E-2</c:v>
                </c:pt>
                <c:pt idx="1384">
                  <c:v>3.8124999999999999E-2</c:v>
                </c:pt>
                <c:pt idx="1385">
                  <c:v>3.8819444444444441E-2</c:v>
                </c:pt>
                <c:pt idx="1386">
                  <c:v>3.951388888888889E-2</c:v>
                </c:pt>
                <c:pt idx="1387">
                  <c:v>4.0208333333333332E-2</c:v>
                </c:pt>
                <c:pt idx="1388">
                  <c:v>4.0902777777777781E-2</c:v>
                </c:pt>
                <c:pt idx="1389">
                  <c:v>4.1597222222222223E-2</c:v>
                </c:pt>
                <c:pt idx="1390">
                  <c:v>4.2291666666666665E-2</c:v>
                </c:pt>
                <c:pt idx="1391">
                  <c:v>4.2986111111111114E-2</c:v>
                </c:pt>
                <c:pt idx="1392">
                  <c:v>4.3680555555555556E-2</c:v>
                </c:pt>
                <c:pt idx="1393">
                  <c:v>4.4374999999999998E-2</c:v>
                </c:pt>
                <c:pt idx="1394">
                  <c:v>4.5069444444444447E-2</c:v>
                </c:pt>
                <c:pt idx="1395">
                  <c:v>4.5763888888888889E-2</c:v>
                </c:pt>
                <c:pt idx="1396">
                  <c:v>4.6458333333333331E-2</c:v>
                </c:pt>
                <c:pt idx="1397">
                  <c:v>4.7152777777777773E-2</c:v>
                </c:pt>
                <c:pt idx="1398">
                  <c:v>4.7847222222222228E-2</c:v>
                </c:pt>
                <c:pt idx="1399">
                  <c:v>4.854166666666667E-2</c:v>
                </c:pt>
                <c:pt idx="1400">
                  <c:v>4.9236111111111112E-2</c:v>
                </c:pt>
                <c:pt idx="1401">
                  <c:v>4.9930555555555554E-2</c:v>
                </c:pt>
                <c:pt idx="1402">
                  <c:v>5.0625000000000003E-2</c:v>
                </c:pt>
                <c:pt idx="1403">
                  <c:v>5.1319444444444445E-2</c:v>
                </c:pt>
                <c:pt idx="1404">
                  <c:v>5.2013888888888887E-2</c:v>
                </c:pt>
                <c:pt idx="1405">
                  <c:v>5.2708333333333336E-2</c:v>
                </c:pt>
                <c:pt idx="1406">
                  <c:v>5.3402777777777778E-2</c:v>
                </c:pt>
                <c:pt idx="1407">
                  <c:v>5.409722222222222E-2</c:v>
                </c:pt>
                <c:pt idx="1408">
                  <c:v>5.4791666666666662E-2</c:v>
                </c:pt>
                <c:pt idx="1409">
                  <c:v>5.5486111111111104E-2</c:v>
                </c:pt>
                <c:pt idx="1410">
                  <c:v>5.618055555555556E-2</c:v>
                </c:pt>
                <c:pt idx="1411">
                  <c:v>5.6875000000000002E-2</c:v>
                </c:pt>
                <c:pt idx="1412">
                  <c:v>5.7569444444444444E-2</c:v>
                </c:pt>
                <c:pt idx="1413">
                  <c:v>5.8263888888888893E-2</c:v>
                </c:pt>
                <c:pt idx="1414">
                  <c:v>5.8958333333333335E-2</c:v>
                </c:pt>
                <c:pt idx="1415">
                  <c:v>5.9652777777777777E-2</c:v>
                </c:pt>
                <c:pt idx="1416">
                  <c:v>6.0347222222222219E-2</c:v>
                </c:pt>
                <c:pt idx="1417">
                  <c:v>6.1041666666666661E-2</c:v>
                </c:pt>
                <c:pt idx="1418">
                  <c:v>6.173611111111111E-2</c:v>
                </c:pt>
                <c:pt idx="1419">
                  <c:v>6.2430555555555552E-2</c:v>
                </c:pt>
                <c:pt idx="1420">
                  <c:v>6.3125000000000001E-2</c:v>
                </c:pt>
                <c:pt idx="1421">
                  <c:v>6.3819444444444443E-2</c:v>
                </c:pt>
                <c:pt idx="1422">
                  <c:v>6.4513888888888885E-2</c:v>
                </c:pt>
                <c:pt idx="1423">
                  <c:v>6.5208333333333326E-2</c:v>
                </c:pt>
                <c:pt idx="1424">
                  <c:v>6.5902777777777768E-2</c:v>
                </c:pt>
                <c:pt idx="1425">
                  <c:v>6.659722222222221E-2</c:v>
                </c:pt>
                <c:pt idx="1426">
                  <c:v>6.7291666666666666E-2</c:v>
                </c:pt>
                <c:pt idx="1427">
                  <c:v>6.7986111111111108E-2</c:v>
                </c:pt>
                <c:pt idx="1428">
                  <c:v>6.8680555555555564E-2</c:v>
                </c:pt>
                <c:pt idx="1429">
                  <c:v>6.9375000000000006E-2</c:v>
                </c:pt>
                <c:pt idx="1430">
                  <c:v>7.0069444444444448E-2</c:v>
                </c:pt>
                <c:pt idx="1431">
                  <c:v>7.076388888888889E-2</c:v>
                </c:pt>
                <c:pt idx="1432">
                  <c:v>7.1458333333333332E-2</c:v>
                </c:pt>
                <c:pt idx="1433">
                  <c:v>7.2152777777777774E-2</c:v>
                </c:pt>
                <c:pt idx="1434">
                  <c:v>7.2847222222222216E-2</c:v>
                </c:pt>
                <c:pt idx="1435">
                  <c:v>7.3541666666666672E-2</c:v>
                </c:pt>
                <c:pt idx="1436">
                  <c:v>7.4236111111111114E-2</c:v>
                </c:pt>
                <c:pt idx="1437">
                  <c:v>7.4930555555555556E-2</c:v>
                </c:pt>
                <c:pt idx="1438">
                  <c:v>7.5624999999999998E-2</c:v>
                </c:pt>
                <c:pt idx="1439">
                  <c:v>7.631944444444444E-2</c:v>
                </c:pt>
              </c:numCache>
            </c:numRef>
          </c:cat>
          <c:val>
            <c:numRef>
              <c:f>csv!$EL$2:$EL$1441</c:f>
              <c:numCache>
                <c:formatCode>General</c:formatCode>
                <c:ptCount val="1440"/>
                <c:pt idx="0">
                  <c:v>25.538705</c:v>
                </c:pt>
                <c:pt idx="1">
                  <c:v>26.333887000000001</c:v>
                </c:pt>
                <c:pt idx="2">
                  <c:v>26.331018</c:v>
                </c:pt>
                <c:pt idx="3">
                  <c:v>26.321490000000001</c:v>
                </c:pt>
                <c:pt idx="4">
                  <c:v>26.217904000000001</c:v>
                </c:pt>
                <c:pt idx="5">
                  <c:v>26.193339000000002</c:v>
                </c:pt>
                <c:pt idx="6">
                  <c:v>26.339573000000001</c:v>
                </c:pt>
                <c:pt idx="7">
                  <c:v>28.080888999999999</c:v>
                </c:pt>
                <c:pt idx="8">
                  <c:v>30.727892000000001</c:v>
                </c:pt>
                <c:pt idx="9">
                  <c:v>34.965932000000002</c:v>
                </c:pt>
                <c:pt idx="10">
                  <c:v>41.680999</c:v>
                </c:pt>
                <c:pt idx="11">
                  <c:v>17.132697</c:v>
                </c:pt>
                <c:pt idx="12">
                  <c:v>7.7281079999999998</c:v>
                </c:pt>
                <c:pt idx="13">
                  <c:v>4.3381740000000004</c:v>
                </c:pt>
                <c:pt idx="14">
                  <c:v>2.352506</c:v>
                </c:pt>
                <c:pt idx="15">
                  <c:v>1.2883450000000001</c:v>
                </c:pt>
                <c:pt idx="16">
                  <c:v>0.75377799999999995</c:v>
                </c:pt>
                <c:pt idx="17">
                  <c:v>0.58046500000000001</c:v>
                </c:pt>
                <c:pt idx="18">
                  <c:v>0.46677400000000002</c:v>
                </c:pt>
                <c:pt idx="19">
                  <c:v>0.38342399999999999</c:v>
                </c:pt>
                <c:pt idx="20">
                  <c:v>0.36022799999999999</c:v>
                </c:pt>
                <c:pt idx="21">
                  <c:v>39.227269999999997</c:v>
                </c:pt>
                <c:pt idx="22">
                  <c:v>37.237991999999998</c:v>
                </c:pt>
                <c:pt idx="23">
                  <c:v>26.448052000000001</c:v>
                </c:pt>
                <c:pt idx="24">
                  <c:v>22.559636000000001</c:v>
                </c:pt>
                <c:pt idx="25">
                  <c:v>17.435801999999999</c:v>
                </c:pt>
                <c:pt idx="26">
                  <c:v>15.891755</c:v>
                </c:pt>
                <c:pt idx="27">
                  <c:v>14.347443999999999</c:v>
                </c:pt>
                <c:pt idx="28">
                  <c:v>14.46219</c:v>
                </c:pt>
                <c:pt idx="29">
                  <c:v>14.136782</c:v>
                </c:pt>
                <c:pt idx="30">
                  <c:v>14.175278</c:v>
                </c:pt>
                <c:pt idx="31">
                  <c:v>13.875963</c:v>
                </c:pt>
                <c:pt idx="32">
                  <c:v>13.71022</c:v>
                </c:pt>
                <c:pt idx="33">
                  <c:v>13.534603000000001</c:v>
                </c:pt>
                <c:pt idx="34">
                  <c:v>13.357061</c:v>
                </c:pt>
                <c:pt idx="35">
                  <c:v>13.222521</c:v>
                </c:pt>
                <c:pt idx="36">
                  <c:v>13.281321999999999</c:v>
                </c:pt>
                <c:pt idx="37">
                  <c:v>13.159545</c:v>
                </c:pt>
                <c:pt idx="38">
                  <c:v>13.095734</c:v>
                </c:pt>
                <c:pt idx="39">
                  <c:v>12.983154000000001</c:v>
                </c:pt>
                <c:pt idx="40">
                  <c:v>12.846120000000001</c:v>
                </c:pt>
                <c:pt idx="41">
                  <c:v>12.717927</c:v>
                </c:pt>
                <c:pt idx="42">
                  <c:v>12.805517</c:v>
                </c:pt>
                <c:pt idx="43">
                  <c:v>12.717045000000001</c:v>
                </c:pt>
                <c:pt idx="44">
                  <c:v>12.725186000000001</c:v>
                </c:pt>
                <c:pt idx="45">
                  <c:v>12.663982000000001</c:v>
                </c:pt>
                <c:pt idx="46">
                  <c:v>12.664037</c:v>
                </c:pt>
                <c:pt idx="47">
                  <c:v>12.570316999999999</c:v>
                </c:pt>
                <c:pt idx="48">
                  <c:v>12.530495999999999</c:v>
                </c:pt>
                <c:pt idx="49">
                  <c:v>12.502074</c:v>
                </c:pt>
                <c:pt idx="50">
                  <c:v>12.544828000000001</c:v>
                </c:pt>
                <c:pt idx="51">
                  <c:v>12.461589</c:v>
                </c:pt>
                <c:pt idx="52">
                  <c:v>12.621616</c:v>
                </c:pt>
                <c:pt idx="53">
                  <c:v>12.622764</c:v>
                </c:pt>
                <c:pt idx="54">
                  <c:v>12.470603000000001</c:v>
                </c:pt>
                <c:pt idx="55">
                  <c:v>12.42858</c:v>
                </c:pt>
                <c:pt idx="56">
                  <c:v>12.430669</c:v>
                </c:pt>
                <c:pt idx="57">
                  <c:v>12.517571999999999</c:v>
                </c:pt>
                <c:pt idx="58">
                  <c:v>12.471372000000001</c:v>
                </c:pt>
                <c:pt idx="59">
                  <c:v>12.465699000000001</c:v>
                </c:pt>
                <c:pt idx="60">
                  <c:v>12.467444</c:v>
                </c:pt>
                <c:pt idx="61">
                  <c:v>12.499257</c:v>
                </c:pt>
                <c:pt idx="62">
                  <c:v>12.453346</c:v>
                </c:pt>
                <c:pt idx="63">
                  <c:v>12.415653000000001</c:v>
                </c:pt>
                <c:pt idx="64">
                  <c:v>12.286065000000001</c:v>
                </c:pt>
                <c:pt idx="65">
                  <c:v>12.254887</c:v>
                </c:pt>
                <c:pt idx="66">
                  <c:v>12.269022</c:v>
                </c:pt>
                <c:pt idx="67">
                  <c:v>12.286592000000001</c:v>
                </c:pt>
                <c:pt idx="68">
                  <c:v>12.217573</c:v>
                </c:pt>
                <c:pt idx="69">
                  <c:v>12.218446</c:v>
                </c:pt>
                <c:pt idx="70">
                  <c:v>12.210736000000001</c:v>
                </c:pt>
                <c:pt idx="71">
                  <c:v>12.112406</c:v>
                </c:pt>
                <c:pt idx="72">
                  <c:v>12.075616999999999</c:v>
                </c:pt>
                <c:pt idx="73">
                  <c:v>12.227691999999999</c:v>
                </c:pt>
                <c:pt idx="74">
                  <c:v>12.094374999999999</c:v>
                </c:pt>
                <c:pt idx="75">
                  <c:v>12.099425999999999</c:v>
                </c:pt>
                <c:pt idx="76">
                  <c:v>12.073197</c:v>
                </c:pt>
                <c:pt idx="77">
                  <c:v>12.054717999999999</c:v>
                </c:pt>
                <c:pt idx="78">
                  <c:v>12.098825</c:v>
                </c:pt>
                <c:pt idx="79">
                  <c:v>12.070637</c:v>
                </c:pt>
                <c:pt idx="80">
                  <c:v>12.072514</c:v>
                </c:pt>
                <c:pt idx="81">
                  <c:v>12.011626</c:v>
                </c:pt>
                <c:pt idx="82">
                  <c:v>12.039624</c:v>
                </c:pt>
                <c:pt idx="83">
                  <c:v>12.078858</c:v>
                </c:pt>
                <c:pt idx="84">
                  <c:v>12.002647</c:v>
                </c:pt>
                <c:pt idx="85">
                  <c:v>11.963473</c:v>
                </c:pt>
                <c:pt idx="86">
                  <c:v>11.910551999999999</c:v>
                </c:pt>
                <c:pt idx="87">
                  <c:v>11.94514</c:v>
                </c:pt>
                <c:pt idx="88">
                  <c:v>11.793962000000001</c:v>
                </c:pt>
                <c:pt idx="89">
                  <c:v>11.839442</c:v>
                </c:pt>
                <c:pt idx="90">
                  <c:v>11.857581</c:v>
                </c:pt>
                <c:pt idx="91">
                  <c:v>11.717909000000001</c:v>
                </c:pt>
                <c:pt idx="92">
                  <c:v>11.723006</c:v>
                </c:pt>
                <c:pt idx="93">
                  <c:v>11.613538999999999</c:v>
                </c:pt>
                <c:pt idx="94">
                  <c:v>11.633975</c:v>
                </c:pt>
                <c:pt idx="95">
                  <c:v>11.695486000000001</c:v>
                </c:pt>
                <c:pt idx="96">
                  <c:v>11.625076</c:v>
                </c:pt>
                <c:pt idx="97">
                  <c:v>11.602077</c:v>
                </c:pt>
                <c:pt idx="98">
                  <c:v>11.49518</c:v>
                </c:pt>
                <c:pt idx="99">
                  <c:v>11.390527000000001</c:v>
                </c:pt>
                <c:pt idx="100">
                  <c:v>11.393624000000001</c:v>
                </c:pt>
                <c:pt idx="101">
                  <c:v>11.279446</c:v>
                </c:pt>
                <c:pt idx="102">
                  <c:v>11.28219</c:v>
                </c:pt>
                <c:pt idx="103">
                  <c:v>11.297378</c:v>
                </c:pt>
                <c:pt idx="104">
                  <c:v>11.147741</c:v>
                </c:pt>
                <c:pt idx="105">
                  <c:v>11.15724</c:v>
                </c:pt>
                <c:pt idx="106">
                  <c:v>11.144244</c:v>
                </c:pt>
                <c:pt idx="107">
                  <c:v>11.005233</c:v>
                </c:pt>
                <c:pt idx="108">
                  <c:v>11.070411999999999</c:v>
                </c:pt>
                <c:pt idx="109">
                  <c:v>11.009636</c:v>
                </c:pt>
                <c:pt idx="110">
                  <c:v>11.03374</c:v>
                </c:pt>
                <c:pt idx="111">
                  <c:v>10.908326000000001</c:v>
                </c:pt>
                <c:pt idx="112">
                  <c:v>10.817048</c:v>
                </c:pt>
                <c:pt idx="113">
                  <c:v>10.820817999999999</c:v>
                </c:pt>
                <c:pt idx="114">
                  <c:v>10.691838000000001</c:v>
                </c:pt>
                <c:pt idx="115">
                  <c:v>10.670014999999999</c:v>
                </c:pt>
                <c:pt idx="116">
                  <c:v>10.707138</c:v>
                </c:pt>
                <c:pt idx="117">
                  <c:v>10.562307000000001</c:v>
                </c:pt>
                <c:pt idx="118">
                  <c:v>10.674177999999999</c:v>
                </c:pt>
                <c:pt idx="119">
                  <c:v>10.533825999999999</c:v>
                </c:pt>
                <c:pt idx="120">
                  <c:v>10.495428</c:v>
                </c:pt>
                <c:pt idx="121">
                  <c:v>10.455638</c:v>
                </c:pt>
                <c:pt idx="122">
                  <c:v>10.41122</c:v>
                </c:pt>
                <c:pt idx="123">
                  <c:v>10.413379000000001</c:v>
                </c:pt>
                <c:pt idx="124">
                  <c:v>10.456433000000001</c:v>
                </c:pt>
                <c:pt idx="125">
                  <c:v>10.237830000000001</c:v>
                </c:pt>
                <c:pt idx="126">
                  <c:v>10.344517</c:v>
                </c:pt>
                <c:pt idx="127">
                  <c:v>10.159299000000001</c:v>
                </c:pt>
                <c:pt idx="128">
                  <c:v>10.214104000000001</c:v>
                </c:pt>
                <c:pt idx="129">
                  <c:v>10.330033</c:v>
                </c:pt>
                <c:pt idx="130">
                  <c:v>10.195109</c:v>
                </c:pt>
                <c:pt idx="131">
                  <c:v>10.157492</c:v>
                </c:pt>
                <c:pt idx="132">
                  <c:v>10.212735</c:v>
                </c:pt>
                <c:pt idx="133">
                  <c:v>10.238414000000001</c:v>
                </c:pt>
                <c:pt idx="134">
                  <c:v>10.099289000000001</c:v>
                </c:pt>
                <c:pt idx="135">
                  <c:v>10.14038</c:v>
                </c:pt>
                <c:pt idx="136">
                  <c:v>10.129294</c:v>
                </c:pt>
                <c:pt idx="137">
                  <c:v>9.9933519999999998</c:v>
                </c:pt>
                <c:pt idx="138">
                  <c:v>10.110049999999999</c:v>
                </c:pt>
                <c:pt idx="139">
                  <c:v>10.21884</c:v>
                </c:pt>
                <c:pt idx="140">
                  <c:v>10.065092</c:v>
                </c:pt>
                <c:pt idx="141">
                  <c:v>10.161546</c:v>
                </c:pt>
                <c:pt idx="142">
                  <c:v>10.044331</c:v>
                </c:pt>
                <c:pt idx="143">
                  <c:v>9.9995440000000002</c:v>
                </c:pt>
                <c:pt idx="144">
                  <c:v>10.067112</c:v>
                </c:pt>
                <c:pt idx="145">
                  <c:v>10.081753000000001</c:v>
                </c:pt>
                <c:pt idx="146">
                  <c:v>10.111546000000001</c:v>
                </c:pt>
                <c:pt idx="147">
                  <c:v>10.200575000000001</c:v>
                </c:pt>
                <c:pt idx="148">
                  <c:v>10.197976000000001</c:v>
                </c:pt>
                <c:pt idx="149">
                  <c:v>10.348845000000001</c:v>
                </c:pt>
                <c:pt idx="150">
                  <c:v>10.199731</c:v>
                </c:pt>
                <c:pt idx="151">
                  <c:v>10.309290000000001</c:v>
                </c:pt>
                <c:pt idx="152">
                  <c:v>10.152462999999999</c:v>
                </c:pt>
                <c:pt idx="153">
                  <c:v>10.244308999999999</c:v>
                </c:pt>
                <c:pt idx="154">
                  <c:v>10.176996000000001</c:v>
                </c:pt>
                <c:pt idx="155">
                  <c:v>10.322127</c:v>
                </c:pt>
                <c:pt idx="156">
                  <c:v>10.235582000000001</c:v>
                </c:pt>
                <c:pt idx="157">
                  <c:v>10.283168</c:v>
                </c:pt>
                <c:pt idx="158">
                  <c:v>10.285869999999999</c:v>
                </c:pt>
                <c:pt idx="159">
                  <c:v>10.193678999999999</c:v>
                </c:pt>
                <c:pt idx="160">
                  <c:v>10.358504</c:v>
                </c:pt>
                <c:pt idx="161">
                  <c:v>10.340229000000001</c:v>
                </c:pt>
                <c:pt idx="162">
                  <c:v>10.344025999999999</c:v>
                </c:pt>
                <c:pt idx="163">
                  <c:v>10.286104999999999</c:v>
                </c:pt>
                <c:pt idx="164">
                  <c:v>10.380061</c:v>
                </c:pt>
                <c:pt idx="165">
                  <c:v>10.493164999999999</c:v>
                </c:pt>
                <c:pt idx="166">
                  <c:v>10.319392000000001</c:v>
                </c:pt>
                <c:pt idx="167">
                  <c:v>10.310250999999999</c:v>
                </c:pt>
                <c:pt idx="168">
                  <c:v>10.350155000000001</c:v>
                </c:pt>
                <c:pt idx="169">
                  <c:v>10.491514</c:v>
                </c:pt>
                <c:pt idx="170">
                  <c:v>10.456697</c:v>
                </c:pt>
                <c:pt idx="171">
                  <c:v>10.391406</c:v>
                </c:pt>
                <c:pt idx="172">
                  <c:v>10.476240000000001</c:v>
                </c:pt>
                <c:pt idx="173">
                  <c:v>10.361954000000001</c:v>
                </c:pt>
                <c:pt idx="174">
                  <c:v>10.369073</c:v>
                </c:pt>
                <c:pt idx="175">
                  <c:v>10.386765</c:v>
                </c:pt>
                <c:pt idx="176">
                  <c:v>10.346093</c:v>
                </c:pt>
                <c:pt idx="177">
                  <c:v>10.422764000000001</c:v>
                </c:pt>
                <c:pt idx="178">
                  <c:v>10.35141</c:v>
                </c:pt>
                <c:pt idx="179">
                  <c:v>10.377874</c:v>
                </c:pt>
                <c:pt idx="180">
                  <c:v>10.288948</c:v>
                </c:pt>
                <c:pt idx="181">
                  <c:v>10.279013000000001</c:v>
                </c:pt>
                <c:pt idx="182">
                  <c:v>10.222967000000001</c:v>
                </c:pt>
                <c:pt idx="183">
                  <c:v>10.277381</c:v>
                </c:pt>
                <c:pt idx="184">
                  <c:v>10.196735</c:v>
                </c:pt>
                <c:pt idx="185">
                  <c:v>10.051544</c:v>
                </c:pt>
                <c:pt idx="186">
                  <c:v>10.127374</c:v>
                </c:pt>
                <c:pt idx="187">
                  <c:v>10.146457</c:v>
                </c:pt>
                <c:pt idx="188">
                  <c:v>9.9936290000000003</c:v>
                </c:pt>
                <c:pt idx="189">
                  <c:v>10.039914</c:v>
                </c:pt>
                <c:pt idx="190">
                  <c:v>10.043279999999999</c:v>
                </c:pt>
                <c:pt idx="191">
                  <c:v>10.041149000000001</c:v>
                </c:pt>
                <c:pt idx="192">
                  <c:v>9.9500069999999994</c:v>
                </c:pt>
                <c:pt idx="193">
                  <c:v>9.9781209999999998</c:v>
                </c:pt>
                <c:pt idx="194">
                  <c:v>9.8058370000000004</c:v>
                </c:pt>
                <c:pt idx="195">
                  <c:v>9.8887420000000006</c:v>
                </c:pt>
                <c:pt idx="196">
                  <c:v>9.7817080000000001</c:v>
                </c:pt>
                <c:pt idx="197">
                  <c:v>9.9422499999999996</c:v>
                </c:pt>
                <c:pt idx="198">
                  <c:v>9.8209839999999993</c:v>
                </c:pt>
                <c:pt idx="199">
                  <c:v>9.9171689999999995</c:v>
                </c:pt>
                <c:pt idx="200">
                  <c:v>9.7717729999999996</c:v>
                </c:pt>
                <c:pt idx="201">
                  <c:v>9.9919250000000002</c:v>
                </c:pt>
                <c:pt idx="202">
                  <c:v>9.8233759999999997</c:v>
                </c:pt>
                <c:pt idx="203">
                  <c:v>9.7800270000000005</c:v>
                </c:pt>
                <c:pt idx="204">
                  <c:v>9.7920599999999993</c:v>
                </c:pt>
                <c:pt idx="205">
                  <c:v>9.6475709999999992</c:v>
                </c:pt>
                <c:pt idx="206">
                  <c:v>9.6296619999999997</c:v>
                </c:pt>
                <c:pt idx="207">
                  <c:v>9.7013149999999992</c:v>
                </c:pt>
                <c:pt idx="208">
                  <c:v>9.6023259999999997</c:v>
                </c:pt>
                <c:pt idx="209">
                  <c:v>9.6391390000000001</c:v>
                </c:pt>
                <c:pt idx="210">
                  <c:v>9.6919500000000003</c:v>
                </c:pt>
                <c:pt idx="211">
                  <c:v>9.5861190000000001</c:v>
                </c:pt>
                <c:pt idx="212">
                  <c:v>9.5856209999999997</c:v>
                </c:pt>
                <c:pt idx="213">
                  <c:v>9.4108180000000008</c:v>
                </c:pt>
                <c:pt idx="214">
                  <c:v>9.3982939999999999</c:v>
                </c:pt>
                <c:pt idx="215">
                  <c:v>9.4416209999999996</c:v>
                </c:pt>
                <c:pt idx="216">
                  <c:v>9.2346129999999995</c:v>
                </c:pt>
                <c:pt idx="217">
                  <c:v>9.4099930000000001</c:v>
                </c:pt>
                <c:pt idx="218">
                  <c:v>9.3631689999999992</c:v>
                </c:pt>
                <c:pt idx="219">
                  <c:v>9.3847679999999993</c:v>
                </c:pt>
                <c:pt idx="220">
                  <c:v>9.4085789999999996</c:v>
                </c:pt>
                <c:pt idx="221">
                  <c:v>9.4347549999999991</c:v>
                </c:pt>
                <c:pt idx="222">
                  <c:v>9.1274130000000007</c:v>
                </c:pt>
                <c:pt idx="223">
                  <c:v>9.2106860000000008</c:v>
                </c:pt>
                <c:pt idx="224">
                  <c:v>9.2233239999999999</c:v>
                </c:pt>
                <c:pt idx="225">
                  <c:v>9.0031099999999995</c:v>
                </c:pt>
                <c:pt idx="226">
                  <c:v>9.149108</c:v>
                </c:pt>
                <c:pt idx="227">
                  <c:v>9.1728389999999997</c:v>
                </c:pt>
                <c:pt idx="228">
                  <c:v>9.2036569999999998</c:v>
                </c:pt>
                <c:pt idx="229">
                  <c:v>9.1279190000000003</c:v>
                </c:pt>
                <c:pt idx="230">
                  <c:v>9.0227730000000008</c:v>
                </c:pt>
                <c:pt idx="231">
                  <c:v>8.9219690000000007</c:v>
                </c:pt>
                <c:pt idx="232">
                  <c:v>9.0133569999999992</c:v>
                </c:pt>
                <c:pt idx="233">
                  <c:v>9.0011960000000002</c:v>
                </c:pt>
                <c:pt idx="234">
                  <c:v>8.8837499999999991</c:v>
                </c:pt>
                <c:pt idx="235">
                  <c:v>8.7579560000000001</c:v>
                </c:pt>
                <c:pt idx="236">
                  <c:v>8.8309680000000004</c:v>
                </c:pt>
                <c:pt idx="237">
                  <c:v>9.1355780000000006</c:v>
                </c:pt>
                <c:pt idx="238">
                  <c:v>9.1803310000000007</c:v>
                </c:pt>
                <c:pt idx="239">
                  <c:v>8.7997130000000006</c:v>
                </c:pt>
                <c:pt idx="240">
                  <c:v>9.0247139999999995</c:v>
                </c:pt>
                <c:pt idx="241">
                  <c:v>8.8080149999999993</c:v>
                </c:pt>
                <c:pt idx="242">
                  <c:v>8.9209350000000001</c:v>
                </c:pt>
                <c:pt idx="243">
                  <c:v>9.1077729999999999</c:v>
                </c:pt>
                <c:pt idx="244">
                  <c:v>9.3598990000000004</c:v>
                </c:pt>
                <c:pt idx="245">
                  <c:v>9.353021</c:v>
                </c:pt>
                <c:pt idx="246">
                  <c:v>9.2267279999999996</c:v>
                </c:pt>
                <c:pt idx="247">
                  <c:v>9.2275950000000009</c:v>
                </c:pt>
                <c:pt idx="248">
                  <c:v>9.2805700000000009</c:v>
                </c:pt>
                <c:pt idx="249">
                  <c:v>9.0440939999999994</c:v>
                </c:pt>
                <c:pt idx="250">
                  <c:v>8.6461609999999993</c:v>
                </c:pt>
                <c:pt idx="251">
                  <c:v>9.0855870000000003</c:v>
                </c:pt>
                <c:pt idx="252">
                  <c:v>8.9448290000000004</c:v>
                </c:pt>
                <c:pt idx="253">
                  <c:v>8.8826769999999993</c:v>
                </c:pt>
                <c:pt idx="254">
                  <c:v>8.8937969999999993</c:v>
                </c:pt>
                <c:pt idx="255">
                  <c:v>8.7888140000000003</c:v>
                </c:pt>
                <c:pt idx="256">
                  <c:v>9.1140880000000006</c:v>
                </c:pt>
                <c:pt idx="257">
                  <c:v>9.1613000000000007</c:v>
                </c:pt>
                <c:pt idx="258">
                  <c:v>9.1480169999999994</c:v>
                </c:pt>
                <c:pt idx="259">
                  <c:v>8.941573</c:v>
                </c:pt>
                <c:pt idx="260">
                  <c:v>9.0579280000000004</c:v>
                </c:pt>
                <c:pt idx="261">
                  <c:v>4.3364019999999996</c:v>
                </c:pt>
                <c:pt idx="262">
                  <c:v>7.947527</c:v>
                </c:pt>
                <c:pt idx="263">
                  <c:v>11.358412</c:v>
                </c:pt>
                <c:pt idx="264">
                  <c:v>14.093387999999999</c:v>
                </c:pt>
                <c:pt idx="265">
                  <c:v>15.757546</c:v>
                </c:pt>
                <c:pt idx="266">
                  <c:v>16.814634000000002</c:v>
                </c:pt>
                <c:pt idx="267">
                  <c:v>17.392547</c:v>
                </c:pt>
                <c:pt idx="268">
                  <c:v>17.733747999999999</c:v>
                </c:pt>
                <c:pt idx="269">
                  <c:v>17.914214999999999</c:v>
                </c:pt>
                <c:pt idx="270">
                  <c:v>17.950906</c:v>
                </c:pt>
                <c:pt idx="271">
                  <c:v>17.980051</c:v>
                </c:pt>
                <c:pt idx="272">
                  <c:v>17.873815</c:v>
                </c:pt>
                <c:pt idx="273">
                  <c:v>17.764842999999999</c:v>
                </c:pt>
                <c:pt idx="274">
                  <c:v>17.64772</c:v>
                </c:pt>
                <c:pt idx="275">
                  <c:v>17.541245</c:v>
                </c:pt>
                <c:pt idx="276">
                  <c:v>17.421534999999999</c:v>
                </c:pt>
                <c:pt idx="277">
                  <c:v>17.344940000000001</c:v>
                </c:pt>
                <c:pt idx="278">
                  <c:v>17.234352999999999</c:v>
                </c:pt>
                <c:pt idx="279">
                  <c:v>17.150686</c:v>
                </c:pt>
                <c:pt idx="280">
                  <c:v>17.074857000000002</c:v>
                </c:pt>
                <c:pt idx="281">
                  <c:v>16.996037999999999</c:v>
                </c:pt>
                <c:pt idx="282">
                  <c:v>16.888262999999998</c:v>
                </c:pt>
                <c:pt idx="283">
                  <c:v>16.824192</c:v>
                </c:pt>
                <c:pt idx="284">
                  <c:v>16.792292</c:v>
                </c:pt>
                <c:pt idx="285">
                  <c:v>16.765509999999999</c:v>
                </c:pt>
                <c:pt idx="286">
                  <c:v>16.734739999999999</c:v>
                </c:pt>
                <c:pt idx="287">
                  <c:v>16.671281</c:v>
                </c:pt>
                <c:pt idx="288">
                  <c:v>16.635209</c:v>
                </c:pt>
                <c:pt idx="289">
                  <c:v>16.567864</c:v>
                </c:pt>
                <c:pt idx="290">
                  <c:v>16.498045999999999</c:v>
                </c:pt>
                <c:pt idx="291">
                  <c:v>3.9049149999999999</c:v>
                </c:pt>
                <c:pt idx="292">
                  <c:v>9.7417529999999992</c:v>
                </c:pt>
                <c:pt idx="293">
                  <c:v>10.013671</c:v>
                </c:pt>
                <c:pt idx="294">
                  <c:v>9.806438</c:v>
                </c:pt>
                <c:pt idx="295">
                  <c:v>9.9674320000000005</c:v>
                </c:pt>
                <c:pt idx="296">
                  <c:v>9.9284230000000004</c:v>
                </c:pt>
                <c:pt idx="297">
                  <c:v>9.955546</c:v>
                </c:pt>
                <c:pt idx="298">
                  <c:v>9.8346230000000006</c:v>
                </c:pt>
                <c:pt idx="299">
                  <c:v>9.8152290000000004</c:v>
                </c:pt>
                <c:pt idx="300">
                  <c:v>9.9276859999999996</c:v>
                </c:pt>
                <c:pt idx="301">
                  <c:v>9.7658199999999997</c:v>
                </c:pt>
                <c:pt idx="302">
                  <c:v>9.7100419999999996</c:v>
                </c:pt>
                <c:pt idx="303">
                  <c:v>9.6726080000000003</c:v>
                </c:pt>
                <c:pt idx="304">
                  <c:v>9.5324519999999993</c:v>
                </c:pt>
                <c:pt idx="305">
                  <c:v>9.6742910000000002</c:v>
                </c:pt>
                <c:pt idx="306">
                  <c:v>9.5601690000000001</c:v>
                </c:pt>
                <c:pt idx="307">
                  <c:v>9.6814169999999997</c:v>
                </c:pt>
                <c:pt idx="308">
                  <c:v>9.4234399999999994</c:v>
                </c:pt>
                <c:pt idx="309">
                  <c:v>9.6096070000000005</c:v>
                </c:pt>
                <c:pt idx="310">
                  <c:v>9.7635020000000008</c:v>
                </c:pt>
                <c:pt idx="311">
                  <c:v>9.4812639999999995</c:v>
                </c:pt>
                <c:pt idx="312">
                  <c:v>9.539123</c:v>
                </c:pt>
                <c:pt idx="313">
                  <c:v>9.5491600000000005</c:v>
                </c:pt>
                <c:pt idx="314">
                  <c:v>9.6004679999999993</c:v>
                </c:pt>
                <c:pt idx="315">
                  <c:v>9.5221739999999997</c:v>
                </c:pt>
                <c:pt idx="316">
                  <c:v>9.4577310000000008</c:v>
                </c:pt>
                <c:pt idx="317">
                  <c:v>9.4680499999999999</c:v>
                </c:pt>
                <c:pt idx="318">
                  <c:v>9.4747079999999997</c:v>
                </c:pt>
                <c:pt idx="319">
                  <c:v>9.3190430000000006</c:v>
                </c:pt>
                <c:pt idx="320">
                  <c:v>9.5937439999999992</c:v>
                </c:pt>
                <c:pt idx="321">
                  <c:v>9.3354619999999997</c:v>
                </c:pt>
                <c:pt idx="322">
                  <c:v>9.4741320000000009</c:v>
                </c:pt>
                <c:pt idx="323">
                  <c:v>9.2274130000000003</c:v>
                </c:pt>
                <c:pt idx="324">
                  <c:v>9.3952259999999992</c:v>
                </c:pt>
                <c:pt idx="325">
                  <c:v>9.0253920000000001</c:v>
                </c:pt>
                <c:pt idx="326">
                  <c:v>9.3465100000000003</c:v>
                </c:pt>
                <c:pt idx="327">
                  <c:v>9.3736339999999991</c:v>
                </c:pt>
                <c:pt idx="328">
                  <c:v>9.1930960000000006</c:v>
                </c:pt>
                <c:pt idx="329">
                  <c:v>9.2619760000000007</c:v>
                </c:pt>
                <c:pt idx="330">
                  <c:v>9.4013740000000006</c:v>
                </c:pt>
                <c:pt idx="331">
                  <c:v>9.2728979999999996</c:v>
                </c:pt>
                <c:pt idx="332">
                  <c:v>9.3296100000000006</c:v>
                </c:pt>
                <c:pt idx="333">
                  <c:v>9.3884720000000002</c:v>
                </c:pt>
                <c:pt idx="334">
                  <c:v>9.3855590000000007</c:v>
                </c:pt>
                <c:pt idx="335">
                  <c:v>9.3444909999999997</c:v>
                </c:pt>
                <c:pt idx="336">
                  <c:v>9.2526849999999996</c:v>
                </c:pt>
                <c:pt idx="337">
                  <c:v>9.2535589999999992</c:v>
                </c:pt>
                <c:pt idx="338">
                  <c:v>9.3715810000000008</c:v>
                </c:pt>
                <c:pt idx="339">
                  <c:v>9.4686979999999998</c:v>
                </c:pt>
                <c:pt idx="340">
                  <c:v>9.6187039999999993</c:v>
                </c:pt>
                <c:pt idx="341">
                  <c:v>9.3634500000000003</c:v>
                </c:pt>
                <c:pt idx="342">
                  <c:v>9.4321490000000008</c:v>
                </c:pt>
                <c:pt idx="343">
                  <c:v>9.5307829999999996</c:v>
                </c:pt>
                <c:pt idx="344">
                  <c:v>9.5385749999999998</c:v>
                </c:pt>
                <c:pt idx="345">
                  <c:v>9.4973729999999996</c:v>
                </c:pt>
                <c:pt idx="346">
                  <c:v>9.464677</c:v>
                </c:pt>
                <c:pt idx="347">
                  <c:v>9.631373</c:v>
                </c:pt>
                <c:pt idx="348">
                  <c:v>9.4751790000000007</c:v>
                </c:pt>
                <c:pt idx="349">
                  <c:v>9.6176080000000006</c:v>
                </c:pt>
                <c:pt idx="350">
                  <c:v>5.9293659999999999</c:v>
                </c:pt>
                <c:pt idx="351">
                  <c:v>9.3561960000000006</c:v>
                </c:pt>
                <c:pt idx="352">
                  <c:v>12.295828999999999</c:v>
                </c:pt>
                <c:pt idx="353">
                  <c:v>14.462353999999999</c:v>
                </c:pt>
                <c:pt idx="354">
                  <c:v>15.797058</c:v>
                </c:pt>
                <c:pt idx="355">
                  <c:v>16.602581000000001</c:v>
                </c:pt>
                <c:pt idx="356">
                  <c:v>17.071974999999998</c:v>
                </c:pt>
                <c:pt idx="357">
                  <c:v>17.353346999999999</c:v>
                </c:pt>
                <c:pt idx="358">
                  <c:v>17.493818999999998</c:v>
                </c:pt>
                <c:pt idx="359">
                  <c:v>17.50995</c:v>
                </c:pt>
                <c:pt idx="360">
                  <c:v>17.495524</c:v>
                </c:pt>
                <c:pt idx="361">
                  <c:v>17.428114000000001</c:v>
                </c:pt>
                <c:pt idx="362">
                  <c:v>17.345421999999999</c:v>
                </c:pt>
                <c:pt idx="363">
                  <c:v>17.261607999999999</c:v>
                </c:pt>
                <c:pt idx="364">
                  <c:v>17.143353000000001</c:v>
                </c:pt>
                <c:pt idx="365">
                  <c:v>17.048656000000001</c:v>
                </c:pt>
                <c:pt idx="366">
                  <c:v>16.935130999999998</c:v>
                </c:pt>
                <c:pt idx="367">
                  <c:v>16.906922999999999</c:v>
                </c:pt>
                <c:pt idx="368">
                  <c:v>16.827089000000001</c:v>
                </c:pt>
                <c:pt idx="369">
                  <c:v>16.751026</c:v>
                </c:pt>
                <c:pt idx="370">
                  <c:v>16.685513</c:v>
                </c:pt>
                <c:pt idx="371">
                  <c:v>16.655258</c:v>
                </c:pt>
                <c:pt idx="372">
                  <c:v>16.563113000000001</c:v>
                </c:pt>
                <c:pt idx="373">
                  <c:v>16.517050999999999</c:v>
                </c:pt>
                <c:pt idx="374">
                  <c:v>16.463933000000001</c:v>
                </c:pt>
                <c:pt idx="375">
                  <c:v>16.391219</c:v>
                </c:pt>
                <c:pt idx="376">
                  <c:v>16.368569000000001</c:v>
                </c:pt>
                <c:pt idx="377">
                  <c:v>16.316759000000001</c:v>
                </c:pt>
                <c:pt idx="378">
                  <c:v>16.263658</c:v>
                </c:pt>
                <c:pt idx="379">
                  <c:v>16.202770999999998</c:v>
                </c:pt>
                <c:pt idx="380">
                  <c:v>7.5277750000000001</c:v>
                </c:pt>
                <c:pt idx="381">
                  <c:v>9.4099409999999999</c:v>
                </c:pt>
                <c:pt idx="382">
                  <c:v>9.754721</c:v>
                </c:pt>
                <c:pt idx="383">
                  <c:v>9.8831030000000002</c:v>
                </c:pt>
                <c:pt idx="384">
                  <c:v>9.8372060000000001</c:v>
                </c:pt>
                <c:pt idx="385">
                  <c:v>9.7550419999999995</c:v>
                </c:pt>
                <c:pt idx="386">
                  <c:v>9.726566</c:v>
                </c:pt>
                <c:pt idx="387">
                  <c:v>9.8326349999999998</c:v>
                </c:pt>
                <c:pt idx="388">
                  <c:v>9.6289359999999995</c:v>
                </c:pt>
                <c:pt idx="389">
                  <c:v>9.7220410000000008</c:v>
                </c:pt>
                <c:pt idx="390">
                  <c:v>9.4879270000000009</c:v>
                </c:pt>
                <c:pt idx="391">
                  <c:v>9.6494940000000007</c:v>
                </c:pt>
                <c:pt idx="392">
                  <c:v>9.4964030000000008</c:v>
                </c:pt>
                <c:pt idx="393">
                  <c:v>9.4795649999999991</c:v>
                </c:pt>
                <c:pt idx="394">
                  <c:v>9.4739660000000008</c:v>
                </c:pt>
                <c:pt idx="395">
                  <c:v>9.4388590000000008</c:v>
                </c:pt>
                <c:pt idx="396">
                  <c:v>9.3227119999999992</c:v>
                </c:pt>
                <c:pt idx="397">
                  <c:v>9.3189790000000006</c:v>
                </c:pt>
                <c:pt idx="398">
                  <c:v>9.2419379999999993</c:v>
                </c:pt>
                <c:pt idx="399">
                  <c:v>9.0801780000000001</c:v>
                </c:pt>
                <c:pt idx="400">
                  <c:v>9.1347919999999991</c:v>
                </c:pt>
                <c:pt idx="401">
                  <c:v>9.1082769999999993</c:v>
                </c:pt>
                <c:pt idx="402">
                  <c:v>9.2211859999999994</c:v>
                </c:pt>
                <c:pt idx="403">
                  <c:v>8.753997</c:v>
                </c:pt>
                <c:pt idx="404">
                  <c:v>9.2278099999999998</c:v>
                </c:pt>
                <c:pt idx="405">
                  <c:v>9.3301320000000008</c:v>
                </c:pt>
                <c:pt idx="406">
                  <c:v>9.1438299999999995</c:v>
                </c:pt>
                <c:pt idx="407">
                  <c:v>9.4256150000000005</c:v>
                </c:pt>
                <c:pt idx="408">
                  <c:v>9.2259779999999996</c:v>
                </c:pt>
                <c:pt idx="409">
                  <c:v>9.2860049999999994</c:v>
                </c:pt>
                <c:pt idx="410">
                  <c:v>9.1161589999999997</c:v>
                </c:pt>
                <c:pt idx="411">
                  <c:v>9.2601030000000009</c:v>
                </c:pt>
                <c:pt idx="412">
                  <c:v>9.4052240000000005</c:v>
                </c:pt>
                <c:pt idx="413">
                  <c:v>9.2082029999999992</c:v>
                </c:pt>
                <c:pt idx="414">
                  <c:v>9.2855150000000002</c:v>
                </c:pt>
                <c:pt idx="415">
                  <c:v>9.4133429999999993</c:v>
                </c:pt>
                <c:pt idx="416">
                  <c:v>9.4083050000000004</c:v>
                </c:pt>
                <c:pt idx="417">
                  <c:v>9.3791170000000008</c:v>
                </c:pt>
                <c:pt idx="418">
                  <c:v>9.3780140000000003</c:v>
                </c:pt>
                <c:pt idx="419">
                  <c:v>9.6102120000000006</c:v>
                </c:pt>
                <c:pt idx="420">
                  <c:v>9.5110039999999998</c:v>
                </c:pt>
                <c:pt idx="421">
                  <c:v>9.5441699999999994</c:v>
                </c:pt>
                <c:pt idx="422">
                  <c:v>9.7418779999999998</c:v>
                </c:pt>
                <c:pt idx="423">
                  <c:v>9.6681559999999998</c:v>
                </c:pt>
                <c:pt idx="424">
                  <c:v>9.5043120000000005</c:v>
                </c:pt>
                <c:pt idx="425">
                  <c:v>9.754035</c:v>
                </c:pt>
                <c:pt idx="426">
                  <c:v>9.7533720000000006</c:v>
                </c:pt>
                <c:pt idx="427">
                  <c:v>9.7512340000000002</c:v>
                </c:pt>
                <c:pt idx="428">
                  <c:v>9.74953</c:v>
                </c:pt>
                <c:pt idx="429">
                  <c:v>9.7223070000000007</c:v>
                </c:pt>
                <c:pt idx="430">
                  <c:v>9.8192109999999992</c:v>
                </c:pt>
                <c:pt idx="431">
                  <c:v>9.8637829999999997</c:v>
                </c:pt>
                <c:pt idx="432">
                  <c:v>9.9147099999999995</c:v>
                </c:pt>
                <c:pt idx="433">
                  <c:v>9.9629270000000005</c:v>
                </c:pt>
                <c:pt idx="434">
                  <c:v>9.8189379999999993</c:v>
                </c:pt>
                <c:pt idx="435">
                  <c:v>9.9659060000000004</c:v>
                </c:pt>
                <c:pt idx="436">
                  <c:v>9.6660609999999991</c:v>
                </c:pt>
                <c:pt idx="437">
                  <c:v>5.94801</c:v>
                </c:pt>
                <c:pt idx="438">
                  <c:v>9.5098330000000004</c:v>
                </c:pt>
                <c:pt idx="439">
                  <c:v>12.546478</c:v>
                </c:pt>
                <c:pt idx="440">
                  <c:v>14.659416</c:v>
                </c:pt>
                <c:pt idx="441">
                  <c:v>16.001957999999998</c:v>
                </c:pt>
                <c:pt idx="442">
                  <c:v>16.759181000000002</c:v>
                </c:pt>
                <c:pt idx="443">
                  <c:v>17.244185999999999</c:v>
                </c:pt>
                <c:pt idx="444">
                  <c:v>17.467896</c:v>
                </c:pt>
                <c:pt idx="445">
                  <c:v>17.566936999999999</c:v>
                </c:pt>
                <c:pt idx="446">
                  <c:v>17.606926000000001</c:v>
                </c:pt>
                <c:pt idx="447">
                  <c:v>17.510801000000001</c:v>
                </c:pt>
                <c:pt idx="448">
                  <c:v>17.408411000000001</c:v>
                </c:pt>
                <c:pt idx="449">
                  <c:v>17.334347000000001</c:v>
                </c:pt>
                <c:pt idx="450">
                  <c:v>17.197990999999998</c:v>
                </c:pt>
                <c:pt idx="451">
                  <c:v>17.072149</c:v>
                </c:pt>
                <c:pt idx="452">
                  <c:v>17.001342999999999</c:v>
                </c:pt>
                <c:pt idx="453">
                  <c:v>16.891608000000002</c:v>
                </c:pt>
                <c:pt idx="454">
                  <c:v>16.816476999999999</c:v>
                </c:pt>
                <c:pt idx="455">
                  <c:v>16.696539000000001</c:v>
                </c:pt>
                <c:pt idx="456">
                  <c:v>16.617851000000002</c:v>
                </c:pt>
                <c:pt idx="457">
                  <c:v>16.576476</c:v>
                </c:pt>
                <c:pt idx="458">
                  <c:v>16.523837</c:v>
                </c:pt>
                <c:pt idx="459">
                  <c:v>16.461646999999999</c:v>
                </c:pt>
                <c:pt idx="460">
                  <c:v>16.377227999999999</c:v>
                </c:pt>
                <c:pt idx="461">
                  <c:v>16.302467</c:v>
                </c:pt>
                <c:pt idx="462">
                  <c:v>16.238326000000001</c:v>
                </c:pt>
                <c:pt idx="463">
                  <c:v>16.157216999999999</c:v>
                </c:pt>
                <c:pt idx="464">
                  <c:v>16.122138</c:v>
                </c:pt>
                <c:pt idx="465">
                  <c:v>16.074863000000001</c:v>
                </c:pt>
                <c:pt idx="466">
                  <c:v>16.010954999999999</c:v>
                </c:pt>
                <c:pt idx="467">
                  <c:v>3.3494259999999998</c:v>
                </c:pt>
                <c:pt idx="468">
                  <c:v>8.1832089999999997</c:v>
                </c:pt>
                <c:pt idx="469">
                  <c:v>9.5785509999999991</c:v>
                </c:pt>
                <c:pt idx="470">
                  <c:v>9.7567500000000003</c:v>
                </c:pt>
                <c:pt idx="471">
                  <c:v>9.6743380000000005</c:v>
                </c:pt>
                <c:pt idx="472">
                  <c:v>4.9488690000000002</c:v>
                </c:pt>
                <c:pt idx="473">
                  <c:v>7.59938</c:v>
                </c:pt>
                <c:pt idx="474">
                  <c:v>10.167477999999999</c:v>
                </c:pt>
                <c:pt idx="475">
                  <c:v>10.538240999999999</c:v>
                </c:pt>
                <c:pt idx="476">
                  <c:v>-0.23724899999999999</c:v>
                </c:pt>
                <c:pt idx="477">
                  <c:v>7.1479290000000004</c:v>
                </c:pt>
                <c:pt idx="478">
                  <c:v>13.224204</c:v>
                </c:pt>
                <c:pt idx="479">
                  <c:v>16.224069</c:v>
                </c:pt>
                <c:pt idx="480">
                  <c:v>18.559426999999999</c:v>
                </c:pt>
                <c:pt idx="481">
                  <c:v>20.470409</c:v>
                </c:pt>
                <c:pt idx="482">
                  <c:v>21.917774999999999</c:v>
                </c:pt>
                <c:pt idx="483">
                  <c:v>22.887675000000002</c:v>
                </c:pt>
                <c:pt idx="484">
                  <c:v>23.412766999999999</c:v>
                </c:pt>
                <c:pt idx="485">
                  <c:v>24.004045999999999</c:v>
                </c:pt>
                <c:pt idx="486">
                  <c:v>24.134001999999999</c:v>
                </c:pt>
                <c:pt idx="487">
                  <c:v>24.136301</c:v>
                </c:pt>
                <c:pt idx="488">
                  <c:v>26.268204000000001</c:v>
                </c:pt>
                <c:pt idx="489">
                  <c:v>30.450951</c:v>
                </c:pt>
                <c:pt idx="490">
                  <c:v>37.906838</c:v>
                </c:pt>
                <c:pt idx="491">
                  <c:v>42.990099999999998</c:v>
                </c:pt>
                <c:pt idx="492">
                  <c:v>6.7713429999999999</c:v>
                </c:pt>
                <c:pt idx="493">
                  <c:v>0.77277200000000001</c:v>
                </c:pt>
                <c:pt idx="494">
                  <c:v>-0.78300199999999998</c:v>
                </c:pt>
                <c:pt idx="495">
                  <c:v>-0.84550700000000001</c:v>
                </c:pt>
                <c:pt idx="496">
                  <c:v>-0.78117899999999996</c:v>
                </c:pt>
                <c:pt idx="497">
                  <c:v>-0.61068699999999998</c:v>
                </c:pt>
                <c:pt idx="498">
                  <c:v>-0.59872599999999998</c:v>
                </c:pt>
                <c:pt idx="499">
                  <c:v>-0.56593599999999999</c:v>
                </c:pt>
                <c:pt idx="500">
                  <c:v>-0.57363799999999998</c:v>
                </c:pt>
                <c:pt idx="501">
                  <c:v>-0.58822700000000006</c:v>
                </c:pt>
                <c:pt idx="502">
                  <c:v>40.668908999999999</c:v>
                </c:pt>
                <c:pt idx="503">
                  <c:v>31.816913</c:v>
                </c:pt>
                <c:pt idx="504">
                  <c:v>24.815822000000001</c:v>
                </c:pt>
                <c:pt idx="505">
                  <c:v>18.739585999999999</c:v>
                </c:pt>
                <c:pt idx="506">
                  <c:v>15.63448</c:v>
                </c:pt>
                <c:pt idx="507">
                  <c:v>14.295640000000001</c:v>
                </c:pt>
                <c:pt idx="508">
                  <c:v>13.867675999999999</c:v>
                </c:pt>
                <c:pt idx="509">
                  <c:v>13.534235000000001</c:v>
                </c:pt>
                <c:pt idx="510">
                  <c:v>13.094018999999999</c:v>
                </c:pt>
                <c:pt idx="511">
                  <c:v>12.886919000000001</c:v>
                </c:pt>
                <c:pt idx="512">
                  <c:v>12.710777999999999</c:v>
                </c:pt>
                <c:pt idx="513">
                  <c:v>12.558361</c:v>
                </c:pt>
                <c:pt idx="514">
                  <c:v>12.466404000000001</c:v>
                </c:pt>
                <c:pt idx="515">
                  <c:v>12.412913</c:v>
                </c:pt>
                <c:pt idx="516">
                  <c:v>12.369422</c:v>
                </c:pt>
                <c:pt idx="517">
                  <c:v>12.371822</c:v>
                </c:pt>
                <c:pt idx="518">
                  <c:v>12.185437</c:v>
                </c:pt>
                <c:pt idx="519">
                  <c:v>12.218826999999999</c:v>
                </c:pt>
                <c:pt idx="520">
                  <c:v>12.180630000000001</c:v>
                </c:pt>
                <c:pt idx="521">
                  <c:v>12.130278000000001</c:v>
                </c:pt>
                <c:pt idx="522">
                  <c:v>12.248122</c:v>
                </c:pt>
                <c:pt idx="523">
                  <c:v>12.225338000000001</c:v>
                </c:pt>
                <c:pt idx="524">
                  <c:v>12.277403</c:v>
                </c:pt>
                <c:pt idx="525">
                  <c:v>12.283595</c:v>
                </c:pt>
                <c:pt idx="526">
                  <c:v>12.215263</c:v>
                </c:pt>
                <c:pt idx="527">
                  <c:v>12.253104</c:v>
                </c:pt>
                <c:pt idx="528">
                  <c:v>12.15544</c:v>
                </c:pt>
                <c:pt idx="529">
                  <c:v>12.279211</c:v>
                </c:pt>
                <c:pt idx="530">
                  <c:v>12.171149</c:v>
                </c:pt>
                <c:pt idx="531">
                  <c:v>12.106391</c:v>
                </c:pt>
                <c:pt idx="532">
                  <c:v>12.263248000000001</c:v>
                </c:pt>
                <c:pt idx="533">
                  <c:v>12.230988999999999</c:v>
                </c:pt>
                <c:pt idx="534">
                  <c:v>12.216977999999999</c:v>
                </c:pt>
                <c:pt idx="535">
                  <c:v>12.31148</c:v>
                </c:pt>
                <c:pt idx="536">
                  <c:v>12.235156</c:v>
                </c:pt>
                <c:pt idx="537">
                  <c:v>12.22723</c:v>
                </c:pt>
                <c:pt idx="538">
                  <c:v>12.344704999999999</c:v>
                </c:pt>
                <c:pt idx="539">
                  <c:v>12.324538</c:v>
                </c:pt>
                <c:pt idx="540">
                  <c:v>12.179478</c:v>
                </c:pt>
                <c:pt idx="541">
                  <c:v>12.226823</c:v>
                </c:pt>
                <c:pt idx="542">
                  <c:v>12.241766999999999</c:v>
                </c:pt>
                <c:pt idx="543">
                  <c:v>12.195364</c:v>
                </c:pt>
                <c:pt idx="544">
                  <c:v>12.234831</c:v>
                </c:pt>
                <c:pt idx="545">
                  <c:v>12.264624</c:v>
                </c:pt>
                <c:pt idx="546">
                  <c:v>12.229227</c:v>
                </c:pt>
                <c:pt idx="547">
                  <c:v>12.228749000000001</c:v>
                </c:pt>
                <c:pt idx="548">
                  <c:v>12.128270000000001</c:v>
                </c:pt>
                <c:pt idx="549">
                  <c:v>12.137195</c:v>
                </c:pt>
                <c:pt idx="550">
                  <c:v>12.198881999999999</c:v>
                </c:pt>
                <c:pt idx="551">
                  <c:v>12.181153999999999</c:v>
                </c:pt>
                <c:pt idx="552">
                  <c:v>12.182648</c:v>
                </c:pt>
                <c:pt idx="553">
                  <c:v>12.155469999999999</c:v>
                </c:pt>
                <c:pt idx="554">
                  <c:v>12.145129000000001</c:v>
                </c:pt>
                <c:pt idx="555">
                  <c:v>12.110101</c:v>
                </c:pt>
                <c:pt idx="556">
                  <c:v>12.156952</c:v>
                </c:pt>
                <c:pt idx="557">
                  <c:v>12.098432000000001</c:v>
                </c:pt>
                <c:pt idx="558">
                  <c:v>12.016641999999999</c:v>
                </c:pt>
                <c:pt idx="559">
                  <c:v>12.054800999999999</c:v>
                </c:pt>
                <c:pt idx="560">
                  <c:v>12.023137999999999</c:v>
                </c:pt>
                <c:pt idx="561">
                  <c:v>11.949987999999999</c:v>
                </c:pt>
                <c:pt idx="562">
                  <c:v>11.884219</c:v>
                </c:pt>
                <c:pt idx="563">
                  <c:v>11.993988</c:v>
                </c:pt>
                <c:pt idx="564">
                  <c:v>11.898512999999999</c:v>
                </c:pt>
                <c:pt idx="565">
                  <c:v>11.892401</c:v>
                </c:pt>
                <c:pt idx="566">
                  <c:v>11.855879</c:v>
                </c:pt>
                <c:pt idx="567">
                  <c:v>11.796321000000001</c:v>
                </c:pt>
                <c:pt idx="568">
                  <c:v>11.762352</c:v>
                </c:pt>
                <c:pt idx="569">
                  <c:v>11.647461</c:v>
                </c:pt>
                <c:pt idx="570">
                  <c:v>11.687097</c:v>
                </c:pt>
                <c:pt idx="571">
                  <c:v>11.727639999999999</c:v>
                </c:pt>
                <c:pt idx="572">
                  <c:v>11.686328</c:v>
                </c:pt>
                <c:pt idx="573">
                  <c:v>11.599762999999999</c:v>
                </c:pt>
                <c:pt idx="574">
                  <c:v>11.577055</c:v>
                </c:pt>
                <c:pt idx="575">
                  <c:v>11.493344</c:v>
                </c:pt>
                <c:pt idx="576">
                  <c:v>11.476385000000001</c:v>
                </c:pt>
                <c:pt idx="577">
                  <c:v>11.388385</c:v>
                </c:pt>
                <c:pt idx="578">
                  <c:v>11.323763</c:v>
                </c:pt>
                <c:pt idx="579">
                  <c:v>11.237660999999999</c:v>
                </c:pt>
                <c:pt idx="580">
                  <c:v>11.078213</c:v>
                </c:pt>
                <c:pt idx="581">
                  <c:v>20.509411</c:v>
                </c:pt>
                <c:pt idx="582">
                  <c:v>14.350047999999999</c:v>
                </c:pt>
                <c:pt idx="583">
                  <c:v>11.504816999999999</c:v>
                </c:pt>
                <c:pt idx="584">
                  <c:v>11.767056999999999</c:v>
                </c:pt>
                <c:pt idx="585">
                  <c:v>11.558562999999999</c:v>
                </c:pt>
                <c:pt idx="586">
                  <c:v>11.42632</c:v>
                </c:pt>
                <c:pt idx="587">
                  <c:v>11.244424</c:v>
                </c:pt>
                <c:pt idx="588">
                  <c:v>11.161662</c:v>
                </c:pt>
                <c:pt idx="589">
                  <c:v>11.071427</c:v>
                </c:pt>
                <c:pt idx="590">
                  <c:v>10.936213</c:v>
                </c:pt>
                <c:pt idx="591">
                  <c:v>19.860478000000001</c:v>
                </c:pt>
                <c:pt idx="592">
                  <c:v>13.813504999999999</c:v>
                </c:pt>
                <c:pt idx="593">
                  <c:v>11.202633000000001</c:v>
                </c:pt>
                <c:pt idx="594">
                  <c:v>11.323954000000001</c:v>
                </c:pt>
                <c:pt idx="595">
                  <c:v>11.25319</c:v>
                </c:pt>
                <c:pt idx="596">
                  <c:v>11.173746</c:v>
                </c:pt>
                <c:pt idx="597">
                  <c:v>10.976286</c:v>
                </c:pt>
                <c:pt idx="598">
                  <c:v>10.989055</c:v>
                </c:pt>
                <c:pt idx="599">
                  <c:v>10.860327</c:v>
                </c:pt>
                <c:pt idx="600">
                  <c:v>10.859266</c:v>
                </c:pt>
                <c:pt idx="601">
                  <c:v>19.337108000000001</c:v>
                </c:pt>
                <c:pt idx="602">
                  <c:v>13.656573</c:v>
                </c:pt>
                <c:pt idx="603">
                  <c:v>10.891541999999999</c:v>
                </c:pt>
                <c:pt idx="604">
                  <c:v>11.079115</c:v>
                </c:pt>
                <c:pt idx="605">
                  <c:v>11.085698000000001</c:v>
                </c:pt>
                <c:pt idx="606">
                  <c:v>11.018209000000001</c:v>
                </c:pt>
                <c:pt idx="607">
                  <c:v>10.829174999999999</c:v>
                </c:pt>
                <c:pt idx="608">
                  <c:v>10.838861</c:v>
                </c:pt>
                <c:pt idx="609">
                  <c:v>10.846696</c:v>
                </c:pt>
                <c:pt idx="610">
                  <c:v>10.72193</c:v>
                </c:pt>
                <c:pt idx="611">
                  <c:v>18.770019000000001</c:v>
                </c:pt>
                <c:pt idx="612">
                  <c:v>13.365190999999999</c:v>
                </c:pt>
                <c:pt idx="613">
                  <c:v>10.515877</c:v>
                </c:pt>
                <c:pt idx="614">
                  <c:v>11.196221</c:v>
                </c:pt>
                <c:pt idx="615">
                  <c:v>11.070740000000001</c:v>
                </c:pt>
                <c:pt idx="616">
                  <c:v>11.024281999999999</c:v>
                </c:pt>
                <c:pt idx="617">
                  <c:v>10.800316</c:v>
                </c:pt>
                <c:pt idx="618">
                  <c:v>10.928473</c:v>
                </c:pt>
                <c:pt idx="619">
                  <c:v>10.962064</c:v>
                </c:pt>
                <c:pt idx="620">
                  <c:v>11.004111999999999</c:v>
                </c:pt>
                <c:pt idx="621">
                  <c:v>18.156393999999999</c:v>
                </c:pt>
                <c:pt idx="622">
                  <c:v>11.873049999999999</c:v>
                </c:pt>
                <c:pt idx="623">
                  <c:v>9.7951200000000007</c:v>
                </c:pt>
                <c:pt idx="624">
                  <c:v>11.273802</c:v>
                </c:pt>
                <c:pt idx="625">
                  <c:v>11.105174999999999</c:v>
                </c:pt>
                <c:pt idx="626">
                  <c:v>11.112439999999999</c:v>
                </c:pt>
                <c:pt idx="627">
                  <c:v>11.140646</c:v>
                </c:pt>
                <c:pt idx="628">
                  <c:v>11.065337</c:v>
                </c:pt>
                <c:pt idx="629">
                  <c:v>10.974136</c:v>
                </c:pt>
                <c:pt idx="630">
                  <c:v>11.001856</c:v>
                </c:pt>
                <c:pt idx="631">
                  <c:v>17.627641000000001</c:v>
                </c:pt>
                <c:pt idx="632">
                  <c:v>10.612282</c:v>
                </c:pt>
                <c:pt idx="633">
                  <c:v>9.0411959999999993</c:v>
                </c:pt>
                <c:pt idx="634">
                  <c:v>11.526678</c:v>
                </c:pt>
                <c:pt idx="635">
                  <c:v>11.349822</c:v>
                </c:pt>
                <c:pt idx="636">
                  <c:v>11.126893000000001</c:v>
                </c:pt>
                <c:pt idx="637">
                  <c:v>11.039809</c:v>
                </c:pt>
                <c:pt idx="638">
                  <c:v>11.006019</c:v>
                </c:pt>
                <c:pt idx="639">
                  <c:v>11.099543000000001</c:v>
                </c:pt>
                <c:pt idx="640">
                  <c:v>10.958526000000001</c:v>
                </c:pt>
                <c:pt idx="641">
                  <c:v>17.272283000000002</c:v>
                </c:pt>
                <c:pt idx="642">
                  <c:v>5.9715730000000002</c:v>
                </c:pt>
                <c:pt idx="643">
                  <c:v>6.8287230000000001</c:v>
                </c:pt>
                <c:pt idx="644">
                  <c:v>11.545239</c:v>
                </c:pt>
                <c:pt idx="645">
                  <c:v>11.027858</c:v>
                </c:pt>
                <c:pt idx="646">
                  <c:v>10.783754</c:v>
                </c:pt>
                <c:pt idx="647">
                  <c:v>10.361485999999999</c:v>
                </c:pt>
                <c:pt idx="648">
                  <c:v>10.390383999999999</c:v>
                </c:pt>
                <c:pt idx="649">
                  <c:v>10.375135</c:v>
                </c:pt>
                <c:pt idx="650">
                  <c:v>10.349190999999999</c:v>
                </c:pt>
                <c:pt idx="651">
                  <c:v>16.744166</c:v>
                </c:pt>
                <c:pt idx="652">
                  <c:v>5.6286440000000004</c:v>
                </c:pt>
                <c:pt idx="653">
                  <c:v>7.3469429999999996</c:v>
                </c:pt>
                <c:pt idx="654">
                  <c:v>11.094868999999999</c:v>
                </c:pt>
                <c:pt idx="655">
                  <c:v>7.9766959999999996</c:v>
                </c:pt>
                <c:pt idx="656">
                  <c:v>9.0176569999999998</c:v>
                </c:pt>
                <c:pt idx="657">
                  <c:v>10.347977</c:v>
                </c:pt>
                <c:pt idx="658">
                  <c:v>9.4245769999999993</c:v>
                </c:pt>
                <c:pt idx="659">
                  <c:v>9.4395469999999992</c:v>
                </c:pt>
                <c:pt idx="660">
                  <c:v>8.161035</c:v>
                </c:pt>
                <c:pt idx="661">
                  <c:v>16.261254000000001</c:v>
                </c:pt>
                <c:pt idx="662">
                  <c:v>4.5567029999999997</c:v>
                </c:pt>
                <c:pt idx="663">
                  <c:v>4.0777060000000001</c:v>
                </c:pt>
                <c:pt idx="664">
                  <c:v>10.056882999999999</c:v>
                </c:pt>
                <c:pt idx="665">
                  <c:v>4.6476499999999996</c:v>
                </c:pt>
                <c:pt idx="666">
                  <c:v>8.4636379999999996</c:v>
                </c:pt>
                <c:pt idx="667">
                  <c:v>9.5925630000000002</c:v>
                </c:pt>
                <c:pt idx="668">
                  <c:v>4.289174</c:v>
                </c:pt>
                <c:pt idx="669">
                  <c:v>10.103046000000001</c:v>
                </c:pt>
                <c:pt idx="670">
                  <c:v>10.081256</c:v>
                </c:pt>
                <c:pt idx="671">
                  <c:v>15.862762999999999</c:v>
                </c:pt>
                <c:pt idx="672">
                  <c:v>4.4879509999999998</c:v>
                </c:pt>
                <c:pt idx="673">
                  <c:v>3.2164480000000002</c:v>
                </c:pt>
                <c:pt idx="674">
                  <c:v>6.0351100000000004</c:v>
                </c:pt>
                <c:pt idx="675">
                  <c:v>4.84931</c:v>
                </c:pt>
                <c:pt idx="676">
                  <c:v>6.1426020000000001</c:v>
                </c:pt>
                <c:pt idx="677">
                  <c:v>7.9977020000000003</c:v>
                </c:pt>
                <c:pt idx="678">
                  <c:v>4.4154809999999998</c:v>
                </c:pt>
                <c:pt idx="679">
                  <c:v>8.0689329999999995</c:v>
                </c:pt>
                <c:pt idx="680">
                  <c:v>6.0177610000000001</c:v>
                </c:pt>
                <c:pt idx="681">
                  <c:v>15.611265</c:v>
                </c:pt>
                <c:pt idx="682">
                  <c:v>4.395187</c:v>
                </c:pt>
                <c:pt idx="683">
                  <c:v>3.1596419999999998</c:v>
                </c:pt>
                <c:pt idx="684">
                  <c:v>3.9623110000000001</c:v>
                </c:pt>
                <c:pt idx="685">
                  <c:v>4.1366860000000001</c:v>
                </c:pt>
                <c:pt idx="686">
                  <c:v>4.4691010000000002</c:v>
                </c:pt>
                <c:pt idx="687">
                  <c:v>4.089855</c:v>
                </c:pt>
                <c:pt idx="688">
                  <c:v>4.3047899999999997</c:v>
                </c:pt>
                <c:pt idx="689">
                  <c:v>4.5270960000000002</c:v>
                </c:pt>
                <c:pt idx="690">
                  <c:v>4.20688</c:v>
                </c:pt>
                <c:pt idx="691">
                  <c:v>16.366474</c:v>
                </c:pt>
                <c:pt idx="692">
                  <c:v>4.5258770000000004</c:v>
                </c:pt>
                <c:pt idx="693">
                  <c:v>3.2418309999999999</c:v>
                </c:pt>
                <c:pt idx="694">
                  <c:v>3.6304419999999999</c:v>
                </c:pt>
                <c:pt idx="695">
                  <c:v>3.4351889999999998</c:v>
                </c:pt>
                <c:pt idx="696">
                  <c:v>3.627183</c:v>
                </c:pt>
                <c:pt idx="697">
                  <c:v>3.5981839999999998</c:v>
                </c:pt>
                <c:pt idx="698">
                  <c:v>3.5924719999999999</c:v>
                </c:pt>
                <c:pt idx="699">
                  <c:v>4.077261</c:v>
                </c:pt>
                <c:pt idx="700">
                  <c:v>3.4302589999999999</c:v>
                </c:pt>
                <c:pt idx="701">
                  <c:v>15.903407</c:v>
                </c:pt>
                <c:pt idx="702">
                  <c:v>4.3148949999999999</c:v>
                </c:pt>
                <c:pt idx="703">
                  <c:v>3.24648</c:v>
                </c:pt>
                <c:pt idx="704">
                  <c:v>3.2822779999999998</c:v>
                </c:pt>
                <c:pt idx="705">
                  <c:v>3.482243</c:v>
                </c:pt>
                <c:pt idx="706">
                  <c:v>3.1916859999999998</c:v>
                </c:pt>
                <c:pt idx="707">
                  <c:v>3.2510050000000001</c:v>
                </c:pt>
                <c:pt idx="708">
                  <c:v>3.302076</c:v>
                </c:pt>
                <c:pt idx="709">
                  <c:v>3.2856329999999998</c:v>
                </c:pt>
                <c:pt idx="710">
                  <c:v>3.1440589999999999</c:v>
                </c:pt>
                <c:pt idx="711">
                  <c:v>15.166194000000001</c:v>
                </c:pt>
                <c:pt idx="712">
                  <c:v>4.5386709999999999</c:v>
                </c:pt>
                <c:pt idx="713">
                  <c:v>3.196777</c:v>
                </c:pt>
                <c:pt idx="714">
                  <c:v>3.2730220000000001</c:v>
                </c:pt>
                <c:pt idx="715">
                  <c:v>3.3984839999999998</c:v>
                </c:pt>
                <c:pt idx="716">
                  <c:v>3.3494609999999998</c:v>
                </c:pt>
                <c:pt idx="717">
                  <c:v>3.4191959999999999</c:v>
                </c:pt>
                <c:pt idx="718">
                  <c:v>3.7276479999999999</c:v>
                </c:pt>
                <c:pt idx="719">
                  <c:v>3.4245000000000001</c:v>
                </c:pt>
                <c:pt idx="720">
                  <c:v>3.517077</c:v>
                </c:pt>
                <c:pt idx="721">
                  <c:v>15.091105000000001</c:v>
                </c:pt>
                <c:pt idx="722">
                  <c:v>4.6100820000000002</c:v>
                </c:pt>
                <c:pt idx="723">
                  <c:v>3.1756160000000002</c:v>
                </c:pt>
                <c:pt idx="724">
                  <c:v>3.4152420000000001</c:v>
                </c:pt>
                <c:pt idx="725">
                  <c:v>3.290772</c:v>
                </c:pt>
                <c:pt idx="726">
                  <c:v>3.6274500000000001</c:v>
                </c:pt>
                <c:pt idx="727">
                  <c:v>3.427765</c:v>
                </c:pt>
                <c:pt idx="728">
                  <c:v>3.4648460000000001</c:v>
                </c:pt>
                <c:pt idx="729">
                  <c:v>3.5104839999999999</c:v>
                </c:pt>
                <c:pt idx="730">
                  <c:v>3.4133100000000001</c:v>
                </c:pt>
                <c:pt idx="731">
                  <c:v>15.068911</c:v>
                </c:pt>
                <c:pt idx="732">
                  <c:v>4.8235510000000001</c:v>
                </c:pt>
                <c:pt idx="733">
                  <c:v>3.196949</c:v>
                </c:pt>
                <c:pt idx="734">
                  <c:v>3.3186810000000002</c:v>
                </c:pt>
                <c:pt idx="735">
                  <c:v>3.5021849999999999</c:v>
                </c:pt>
                <c:pt idx="736">
                  <c:v>3.393065</c:v>
                </c:pt>
                <c:pt idx="737">
                  <c:v>3.2120600000000001</c:v>
                </c:pt>
                <c:pt idx="738">
                  <c:v>3.3483749999999999</c:v>
                </c:pt>
                <c:pt idx="739">
                  <c:v>3.4704329999999999</c:v>
                </c:pt>
                <c:pt idx="740">
                  <c:v>3.206677</c:v>
                </c:pt>
                <c:pt idx="741">
                  <c:v>14.893018</c:v>
                </c:pt>
                <c:pt idx="742">
                  <c:v>4.7785719999999996</c:v>
                </c:pt>
                <c:pt idx="743">
                  <c:v>3.1541809999999999</c:v>
                </c:pt>
                <c:pt idx="744">
                  <c:v>3.400633</c:v>
                </c:pt>
                <c:pt idx="745">
                  <c:v>3.1463779999999999</c:v>
                </c:pt>
                <c:pt idx="746">
                  <c:v>3.5512679999999999</c:v>
                </c:pt>
                <c:pt idx="747">
                  <c:v>3.216205</c:v>
                </c:pt>
                <c:pt idx="748">
                  <c:v>3.2887529999999998</c:v>
                </c:pt>
                <c:pt idx="749">
                  <c:v>3.5094150000000002</c:v>
                </c:pt>
                <c:pt idx="750">
                  <c:v>3.4325079999999999</c:v>
                </c:pt>
                <c:pt idx="751">
                  <c:v>14.260685</c:v>
                </c:pt>
                <c:pt idx="752">
                  <c:v>4.8957550000000003</c:v>
                </c:pt>
                <c:pt idx="753">
                  <c:v>3.2288100000000002</c:v>
                </c:pt>
                <c:pt idx="754">
                  <c:v>3.3843570000000001</c:v>
                </c:pt>
                <c:pt idx="755">
                  <c:v>3.296513</c:v>
                </c:pt>
                <c:pt idx="756">
                  <c:v>3.4910730000000001</c:v>
                </c:pt>
                <c:pt idx="757">
                  <c:v>3.714331</c:v>
                </c:pt>
                <c:pt idx="758">
                  <c:v>3.3785409999999998</c:v>
                </c:pt>
                <c:pt idx="759">
                  <c:v>3.4688780000000001</c:v>
                </c:pt>
                <c:pt idx="760">
                  <c:v>3.304948</c:v>
                </c:pt>
                <c:pt idx="761">
                  <c:v>14.233866000000001</c:v>
                </c:pt>
                <c:pt idx="762">
                  <c:v>6.4246759999999998</c:v>
                </c:pt>
                <c:pt idx="763">
                  <c:v>3.1847500000000002</c:v>
                </c:pt>
                <c:pt idx="764">
                  <c:v>3.4322720000000002</c:v>
                </c:pt>
                <c:pt idx="765">
                  <c:v>3.7922500000000001</c:v>
                </c:pt>
                <c:pt idx="766">
                  <c:v>3.393195</c:v>
                </c:pt>
                <c:pt idx="767">
                  <c:v>3.8140740000000002</c:v>
                </c:pt>
                <c:pt idx="768">
                  <c:v>3.827175</c:v>
                </c:pt>
                <c:pt idx="769">
                  <c:v>3.9194170000000002</c:v>
                </c:pt>
                <c:pt idx="770">
                  <c:v>3.6254230000000001</c:v>
                </c:pt>
                <c:pt idx="771">
                  <c:v>14.084709</c:v>
                </c:pt>
                <c:pt idx="772">
                  <c:v>13.535322000000001</c:v>
                </c:pt>
                <c:pt idx="773">
                  <c:v>3.1639699999999999</c:v>
                </c:pt>
                <c:pt idx="774">
                  <c:v>3.8632650000000002</c:v>
                </c:pt>
                <c:pt idx="775">
                  <c:v>3.974189</c:v>
                </c:pt>
                <c:pt idx="776">
                  <c:v>4.3128630000000001</c:v>
                </c:pt>
                <c:pt idx="777">
                  <c:v>3.961824</c:v>
                </c:pt>
                <c:pt idx="778">
                  <c:v>4.4156519999999997</c:v>
                </c:pt>
                <c:pt idx="779">
                  <c:v>4.3368029999999997</c:v>
                </c:pt>
                <c:pt idx="780">
                  <c:v>3.9073989999999998</c:v>
                </c:pt>
                <c:pt idx="781">
                  <c:v>14.48082</c:v>
                </c:pt>
                <c:pt idx="782">
                  <c:v>14.181741000000001</c:v>
                </c:pt>
                <c:pt idx="783">
                  <c:v>3.4199540000000002</c:v>
                </c:pt>
                <c:pt idx="784">
                  <c:v>4.0977740000000002</c:v>
                </c:pt>
                <c:pt idx="785">
                  <c:v>4.0425779999999998</c:v>
                </c:pt>
                <c:pt idx="786">
                  <c:v>4.7655700000000003</c:v>
                </c:pt>
                <c:pt idx="787">
                  <c:v>4.472086</c:v>
                </c:pt>
                <c:pt idx="788">
                  <c:v>4.5252369999999997</c:v>
                </c:pt>
                <c:pt idx="789">
                  <c:v>3.8695870000000001</c:v>
                </c:pt>
                <c:pt idx="790">
                  <c:v>4.303388</c:v>
                </c:pt>
                <c:pt idx="791">
                  <c:v>14.437998</c:v>
                </c:pt>
                <c:pt idx="792">
                  <c:v>14.515987000000001</c:v>
                </c:pt>
                <c:pt idx="793">
                  <c:v>3.4816530000000001</c:v>
                </c:pt>
                <c:pt idx="794">
                  <c:v>3.916366</c:v>
                </c:pt>
                <c:pt idx="795">
                  <c:v>5.1770240000000003</c:v>
                </c:pt>
                <c:pt idx="796">
                  <c:v>4.4058650000000004</c:v>
                </c:pt>
                <c:pt idx="797">
                  <c:v>4.659268</c:v>
                </c:pt>
                <c:pt idx="798">
                  <c:v>4.2339929999999999</c:v>
                </c:pt>
                <c:pt idx="799">
                  <c:v>4.9580570000000002</c:v>
                </c:pt>
                <c:pt idx="800">
                  <c:v>4.7774900000000002</c:v>
                </c:pt>
                <c:pt idx="801">
                  <c:v>13.850113</c:v>
                </c:pt>
                <c:pt idx="802">
                  <c:v>14.72761</c:v>
                </c:pt>
                <c:pt idx="803">
                  <c:v>3.6245989999999999</c:v>
                </c:pt>
                <c:pt idx="804">
                  <c:v>4.0694189999999999</c:v>
                </c:pt>
                <c:pt idx="805">
                  <c:v>5.3200180000000001</c:v>
                </c:pt>
                <c:pt idx="806">
                  <c:v>4.1939190000000002</c:v>
                </c:pt>
                <c:pt idx="807">
                  <c:v>5.8669729999999998</c:v>
                </c:pt>
                <c:pt idx="808">
                  <c:v>4.3413089999999999</c:v>
                </c:pt>
                <c:pt idx="809">
                  <c:v>4.9696199999999999</c:v>
                </c:pt>
                <c:pt idx="810">
                  <c:v>6.1984170000000001</c:v>
                </c:pt>
                <c:pt idx="811">
                  <c:v>13.52656</c:v>
                </c:pt>
                <c:pt idx="812">
                  <c:v>15.016171</c:v>
                </c:pt>
                <c:pt idx="813">
                  <c:v>3.8361139999999998</c:v>
                </c:pt>
                <c:pt idx="814">
                  <c:v>3.523447</c:v>
                </c:pt>
                <c:pt idx="815">
                  <c:v>7.4924429999999997</c:v>
                </c:pt>
                <c:pt idx="816">
                  <c:v>4.7644950000000001</c:v>
                </c:pt>
                <c:pt idx="817">
                  <c:v>4.2472669999999999</c:v>
                </c:pt>
                <c:pt idx="818">
                  <c:v>5.2131220000000003</c:v>
                </c:pt>
                <c:pt idx="819">
                  <c:v>6.1500680000000001</c:v>
                </c:pt>
                <c:pt idx="820">
                  <c:v>4.3785340000000001</c:v>
                </c:pt>
                <c:pt idx="821">
                  <c:v>12.990156000000001</c:v>
                </c:pt>
                <c:pt idx="822">
                  <c:v>15.188654</c:v>
                </c:pt>
                <c:pt idx="823">
                  <c:v>4.0461859999999996</c:v>
                </c:pt>
                <c:pt idx="824">
                  <c:v>3.5713089999999998</c:v>
                </c:pt>
                <c:pt idx="825">
                  <c:v>7.0674840000000003</c:v>
                </c:pt>
                <c:pt idx="826">
                  <c:v>4.631907</c:v>
                </c:pt>
                <c:pt idx="827">
                  <c:v>3.715843</c:v>
                </c:pt>
                <c:pt idx="828">
                  <c:v>6.8931430000000002</c:v>
                </c:pt>
                <c:pt idx="829">
                  <c:v>5.5589300000000001</c:v>
                </c:pt>
                <c:pt idx="830">
                  <c:v>4.4325999999999999</c:v>
                </c:pt>
                <c:pt idx="831">
                  <c:v>12.6088</c:v>
                </c:pt>
                <c:pt idx="832">
                  <c:v>15.314647000000001</c:v>
                </c:pt>
                <c:pt idx="833">
                  <c:v>4.470777</c:v>
                </c:pt>
                <c:pt idx="834">
                  <c:v>3.4738069999999999</c:v>
                </c:pt>
                <c:pt idx="835">
                  <c:v>7.7153219999999996</c:v>
                </c:pt>
                <c:pt idx="836">
                  <c:v>4.5386360000000003</c:v>
                </c:pt>
                <c:pt idx="837">
                  <c:v>4.2463319999999998</c:v>
                </c:pt>
                <c:pt idx="838">
                  <c:v>5.475981</c:v>
                </c:pt>
                <c:pt idx="839">
                  <c:v>3.7089910000000001</c:v>
                </c:pt>
                <c:pt idx="840">
                  <c:v>8.8557170000000003</c:v>
                </c:pt>
                <c:pt idx="841">
                  <c:v>11.20975</c:v>
                </c:pt>
                <c:pt idx="842">
                  <c:v>15.229367999999999</c:v>
                </c:pt>
                <c:pt idx="843">
                  <c:v>4.8037530000000004</c:v>
                </c:pt>
                <c:pt idx="844">
                  <c:v>3.499736</c:v>
                </c:pt>
                <c:pt idx="845">
                  <c:v>7.4141310000000002</c:v>
                </c:pt>
                <c:pt idx="846">
                  <c:v>3.901608</c:v>
                </c:pt>
                <c:pt idx="847">
                  <c:v>5.1104700000000003</c:v>
                </c:pt>
                <c:pt idx="848">
                  <c:v>4.1194090000000001</c:v>
                </c:pt>
                <c:pt idx="849">
                  <c:v>3.6012559999999998</c:v>
                </c:pt>
                <c:pt idx="850">
                  <c:v>6.6420659999999998</c:v>
                </c:pt>
                <c:pt idx="851">
                  <c:v>11.240722</c:v>
                </c:pt>
                <c:pt idx="852">
                  <c:v>15.699533000000001</c:v>
                </c:pt>
                <c:pt idx="853">
                  <c:v>4.9774570000000002</c:v>
                </c:pt>
                <c:pt idx="854">
                  <c:v>3.4635609999999999</c:v>
                </c:pt>
                <c:pt idx="855">
                  <c:v>5.3344079999999998</c:v>
                </c:pt>
                <c:pt idx="856">
                  <c:v>3.6859999999999999</c:v>
                </c:pt>
                <c:pt idx="857">
                  <c:v>6.125324</c:v>
                </c:pt>
                <c:pt idx="858">
                  <c:v>6.0836990000000002</c:v>
                </c:pt>
                <c:pt idx="859">
                  <c:v>4.2348759999999999</c:v>
                </c:pt>
                <c:pt idx="860">
                  <c:v>4.0826209999999996</c:v>
                </c:pt>
                <c:pt idx="861">
                  <c:v>11.08656</c:v>
                </c:pt>
                <c:pt idx="862">
                  <c:v>16.131464999999999</c:v>
                </c:pt>
                <c:pt idx="863">
                  <c:v>4.7454369999999999</c:v>
                </c:pt>
                <c:pt idx="864">
                  <c:v>3.6883080000000001</c:v>
                </c:pt>
                <c:pt idx="865">
                  <c:v>4.0881259999999999</c:v>
                </c:pt>
                <c:pt idx="866">
                  <c:v>3.60304</c:v>
                </c:pt>
                <c:pt idx="867">
                  <c:v>7.074624</c:v>
                </c:pt>
                <c:pt idx="868">
                  <c:v>3.9801340000000001</c:v>
                </c:pt>
                <c:pt idx="869">
                  <c:v>3.7347549999999998</c:v>
                </c:pt>
                <c:pt idx="870">
                  <c:v>6.2820960000000001</c:v>
                </c:pt>
                <c:pt idx="871">
                  <c:v>9.247617</c:v>
                </c:pt>
                <c:pt idx="872">
                  <c:v>15.554967</c:v>
                </c:pt>
                <c:pt idx="873">
                  <c:v>4.1562710000000003</c:v>
                </c:pt>
                <c:pt idx="874">
                  <c:v>3.329996</c:v>
                </c:pt>
                <c:pt idx="875">
                  <c:v>3.7676219999999998</c:v>
                </c:pt>
                <c:pt idx="876">
                  <c:v>3.8085170000000002</c:v>
                </c:pt>
                <c:pt idx="877">
                  <c:v>3.9015949999999999</c:v>
                </c:pt>
                <c:pt idx="878">
                  <c:v>3.633454</c:v>
                </c:pt>
                <c:pt idx="879">
                  <c:v>6.8785980000000002</c:v>
                </c:pt>
                <c:pt idx="880">
                  <c:v>9.6092340000000007</c:v>
                </c:pt>
                <c:pt idx="881">
                  <c:v>5.8258229999999998</c:v>
                </c:pt>
                <c:pt idx="882">
                  <c:v>13.909966000000001</c:v>
                </c:pt>
                <c:pt idx="883">
                  <c:v>4.0429500000000003</c:v>
                </c:pt>
                <c:pt idx="884">
                  <c:v>3.2861790000000002</c:v>
                </c:pt>
                <c:pt idx="885">
                  <c:v>3.3759839999999999</c:v>
                </c:pt>
                <c:pt idx="886">
                  <c:v>3.5739269999999999</c:v>
                </c:pt>
                <c:pt idx="887">
                  <c:v>4.0557270000000001</c:v>
                </c:pt>
                <c:pt idx="888">
                  <c:v>3.7428050000000002</c:v>
                </c:pt>
                <c:pt idx="889">
                  <c:v>4.9618580000000003</c:v>
                </c:pt>
                <c:pt idx="890">
                  <c:v>3.9906990000000002</c:v>
                </c:pt>
                <c:pt idx="891">
                  <c:v>6.6091610000000003</c:v>
                </c:pt>
                <c:pt idx="892">
                  <c:v>14.974894000000001</c:v>
                </c:pt>
                <c:pt idx="893">
                  <c:v>3.9198200000000001</c:v>
                </c:pt>
                <c:pt idx="894">
                  <c:v>3.2289680000000001</c:v>
                </c:pt>
                <c:pt idx="895">
                  <c:v>3.0759759999999998</c:v>
                </c:pt>
                <c:pt idx="896">
                  <c:v>3.455085</c:v>
                </c:pt>
                <c:pt idx="897">
                  <c:v>3.611691</c:v>
                </c:pt>
                <c:pt idx="898">
                  <c:v>3.3685369999999999</c:v>
                </c:pt>
                <c:pt idx="899">
                  <c:v>3.7782710000000002</c:v>
                </c:pt>
                <c:pt idx="900">
                  <c:v>7.8173469999999998</c:v>
                </c:pt>
                <c:pt idx="901">
                  <c:v>3.8344770000000001</c:v>
                </c:pt>
                <c:pt idx="902">
                  <c:v>13.887722</c:v>
                </c:pt>
                <c:pt idx="903">
                  <c:v>3.5093299999999998</c:v>
                </c:pt>
                <c:pt idx="904">
                  <c:v>3.258448</c:v>
                </c:pt>
                <c:pt idx="905">
                  <c:v>2.9638800000000001</c:v>
                </c:pt>
                <c:pt idx="906">
                  <c:v>3.080902</c:v>
                </c:pt>
                <c:pt idx="907">
                  <c:v>3.2379989999999998</c:v>
                </c:pt>
                <c:pt idx="908">
                  <c:v>3.2512880000000002</c:v>
                </c:pt>
                <c:pt idx="909">
                  <c:v>3.6995930000000001</c:v>
                </c:pt>
                <c:pt idx="910">
                  <c:v>3.9876550000000002</c:v>
                </c:pt>
                <c:pt idx="911">
                  <c:v>5.9212369999999996</c:v>
                </c:pt>
                <c:pt idx="912">
                  <c:v>14.374034999999999</c:v>
                </c:pt>
                <c:pt idx="913">
                  <c:v>3.6314980000000001</c:v>
                </c:pt>
                <c:pt idx="914">
                  <c:v>3.2078920000000002</c:v>
                </c:pt>
                <c:pt idx="915">
                  <c:v>2.993868</c:v>
                </c:pt>
                <c:pt idx="916">
                  <c:v>2.8917899999999999</c:v>
                </c:pt>
                <c:pt idx="917">
                  <c:v>2.9623810000000002</c:v>
                </c:pt>
                <c:pt idx="918">
                  <c:v>3.1145610000000001</c:v>
                </c:pt>
                <c:pt idx="919">
                  <c:v>3.2176589999999998</c:v>
                </c:pt>
                <c:pt idx="920">
                  <c:v>3.2247080000000001</c:v>
                </c:pt>
                <c:pt idx="921">
                  <c:v>5.4266909999999999</c:v>
                </c:pt>
                <c:pt idx="922">
                  <c:v>13.798875000000001</c:v>
                </c:pt>
                <c:pt idx="923">
                  <c:v>3.4996589999999999</c:v>
                </c:pt>
                <c:pt idx="924">
                  <c:v>2.9627590000000001</c:v>
                </c:pt>
                <c:pt idx="925">
                  <c:v>2.7650030000000001</c:v>
                </c:pt>
                <c:pt idx="926">
                  <c:v>2.8228179999999998</c:v>
                </c:pt>
                <c:pt idx="927">
                  <c:v>2.9420470000000001</c:v>
                </c:pt>
                <c:pt idx="928">
                  <c:v>2.9459610000000001</c:v>
                </c:pt>
                <c:pt idx="929">
                  <c:v>3.0738889999999999</c:v>
                </c:pt>
                <c:pt idx="930">
                  <c:v>2.71888</c:v>
                </c:pt>
                <c:pt idx="931">
                  <c:v>10.060435999999999</c:v>
                </c:pt>
                <c:pt idx="932">
                  <c:v>13.593336000000001</c:v>
                </c:pt>
                <c:pt idx="933">
                  <c:v>3.3517830000000002</c:v>
                </c:pt>
                <c:pt idx="934">
                  <c:v>3.0616400000000001</c:v>
                </c:pt>
                <c:pt idx="935">
                  <c:v>2.9415040000000001</c:v>
                </c:pt>
                <c:pt idx="936">
                  <c:v>2.7223709999999999</c:v>
                </c:pt>
                <c:pt idx="937">
                  <c:v>2.8330419999999998</c:v>
                </c:pt>
                <c:pt idx="938">
                  <c:v>2.866187</c:v>
                </c:pt>
                <c:pt idx="939">
                  <c:v>2.8227989999999998</c:v>
                </c:pt>
                <c:pt idx="940">
                  <c:v>2.7636050000000001</c:v>
                </c:pt>
                <c:pt idx="941">
                  <c:v>9.6848670000000006</c:v>
                </c:pt>
                <c:pt idx="942">
                  <c:v>13.111202</c:v>
                </c:pt>
                <c:pt idx="943">
                  <c:v>3.3049719999999998</c:v>
                </c:pt>
                <c:pt idx="944">
                  <c:v>3.0486680000000002</c:v>
                </c:pt>
                <c:pt idx="945">
                  <c:v>2.844935</c:v>
                </c:pt>
                <c:pt idx="946">
                  <c:v>2.8279709999999998</c:v>
                </c:pt>
                <c:pt idx="947">
                  <c:v>2.7905720000000001</c:v>
                </c:pt>
                <c:pt idx="948">
                  <c:v>2.8105669999999998</c:v>
                </c:pt>
                <c:pt idx="949">
                  <c:v>2.7814230000000002</c:v>
                </c:pt>
                <c:pt idx="950">
                  <c:v>2.8104110000000002</c:v>
                </c:pt>
                <c:pt idx="951">
                  <c:v>9.1679099999999991</c:v>
                </c:pt>
                <c:pt idx="952">
                  <c:v>13.003861000000001</c:v>
                </c:pt>
                <c:pt idx="953">
                  <c:v>3.3138879999999999</c:v>
                </c:pt>
                <c:pt idx="954">
                  <c:v>2.9435560000000001</c:v>
                </c:pt>
                <c:pt idx="955">
                  <c:v>2.9024809999999999</c:v>
                </c:pt>
                <c:pt idx="956">
                  <c:v>1.7736479999999999</c:v>
                </c:pt>
                <c:pt idx="957">
                  <c:v>7.3659720000000002</c:v>
                </c:pt>
                <c:pt idx="958">
                  <c:v>11.241602</c:v>
                </c:pt>
                <c:pt idx="959">
                  <c:v>14.53031</c:v>
                </c:pt>
                <c:pt idx="960">
                  <c:v>-1.288959</c:v>
                </c:pt>
                <c:pt idx="961">
                  <c:v>1.5240549999999999</c:v>
                </c:pt>
                <c:pt idx="962">
                  <c:v>11.350993000000001</c:v>
                </c:pt>
                <c:pt idx="963">
                  <c:v>14.510882000000001</c:v>
                </c:pt>
                <c:pt idx="964">
                  <c:v>17.002472000000001</c:v>
                </c:pt>
                <c:pt idx="965">
                  <c:v>19.077985000000002</c:v>
                </c:pt>
                <c:pt idx="966">
                  <c:v>20.700037999999999</c:v>
                </c:pt>
                <c:pt idx="967">
                  <c:v>22.236678000000001</c:v>
                </c:pt>
                <c:pt idx="968">
                  <c:v>23.460159999999998</c:v>
                </c:pt>
                <c:pt idx="969">
                  <c:v>24.358792999999999</c:v>
                </c:pt>
                <c:pt idx="970">
                  <c:v>25.233747999999999</c:v>
                </c:pt>
                <c:pt idx="971">
                  <c:v>25.346347999999999</c:v>
                </c:pt>
                <c:pt idx="972">
                  <c:v>25.447906</c:v>
                </c:pt>
                <c:pt idx="973">
                  <c:v>25.424188999999998</c:v>
                </c:pt>
                <c:pt idx="974">
                  <c:v>25.414752</c:v>
                </c:pt>
                <c:pt idx="975">
                  <c:v>25.391017000000002</c:v>
                </c:pt>
                <c:pt idx="976">
                  <c:v>25.459144999999999</c:v>
                </c:pt>
                <c:pt idx="977">
                  <c:v>25.570150999999999</c:v>
                </c:pt>
                <c:pt idx="978">
                  <c:v>27.679642000000001</c:v>
                </c:pt>
                <c:pt idx="979">
                  <c:v>29.807404999999999</c:v>
                </c:pt>
                <c:pt idx="980">
                  <c:v>31.785814999999999</c:v>
                </c:pt>
                <c:pt idx="981">
                  <c:v>34.576137000000003</c:v>
                </c:pt>
                <c:pt idx="982">
                  <c:v>39.478496</c:v>
                </c:pt>
                <c:pt idx="983">
                  <c:v>11.626372</c:v>
                </c:pt>
                <c:pt idx="984">
                  <c:v>5.716024</c:v>
                </c:pt>
                <c:pt idx="985">
                  <c:v>3.7021959999999998</c:v>
                </c:pt>
                <c:pt idx="986">
                  <c:v>2.243636</c:v>
                </c:pt>
                <c:pt idx="987">
                  <c:v>1.5214810000000001</c:v>
                </c:pt>
                <c:pt idx="988">
                  <c:v>1.064316</c:v>
                </c:pt>
                <c:pt idx="989">
                  <c:v>0.71264099999999997</c:v>
                </c:pt>
                <c:pt idx="990">
                  <c:v>0.51031899999999997</c:v>
                </c:pt>
                <c:pt idx="991">
                  <c:v>0.70334200000000002</c:v>
                </c:pt>
                <c:pt idx="992">
                  <c:v>0.62271900000000002</c:v>
                </c:pt>
                <c:pt idx="993">
                  <c:v>41.199919999999999</c:v>
                </c:pt>
                <c:pt idx="994">
                  <c:v>34.064594</c:v>
                </c:pt>
                <c:pt idx="995">
                  <c:v>26.628115999999999</c:v>
                </c:pt>
                <c:pt idx="996">
                  <c:v>24.635859</c:v>
                </c:pt>
                <c:pt idx="997">
                  <c:v>21.081641999999999</c:v>
                </c:pt>
                <c:pt idx="998">
                  <c:v>18.870737999999999</c:v>
                </c:pt>
                <c:pt idx="999">
                  <c:v>17.851355000000002</c:v>
                </c:pt>
                <c:pt idx="1000">
                  <c:v>16.920667999999999</c:v>
                </c:pt>
                <c:pt idx="1001">
                  <c:v>23.442941000000001</c:v>
                </c:pt>
                <c:pt idx="1002">
                  <c:v>18.716388999999999</c:v>
                </c:pt>
                <c:pt idx="1003">
                  <c:v>16.749538999999999</c:v>
                </c:pt>
                <c:pt idx="1004">
                  <c:v>16.353158000000001</c:v>
                </c:pt>
                <c:pt idx="1005">
                  <c:v>16.102951999999998</c:v>
                </c:pt>
                <c:pt idx="1006">
                  <c:v>16.071057</c:v>
                </c:pt>
                <c:pt idx="1007">
                  <c:v>15.779609000000001</c:v>
                </c:pt>
                <c:pt idx="1008">
                  <c:v>15.709261</c:v>
                </c:pt>
                <c:pt idx="1009">
                  <c:v>15.40569</c:v>
                </c:pt>
                <c:pt idx="1010">
                  <c:v>15.129149999999999</c:v>
                </c:pt>
                <c:pt idx="1011">
                  <c:v>22.489013</c:v>
                </c:pt>
                <c:pt idx="1012">
                  <c:v>17.392735999999999</c:v>
                </c:pt>
                <c:pt idx="1013">
                  <c:v>15.659122999999999</c:v>
                </c:pt>
                <c:pt idx="1014">
                  <c:v>15.414529</c:v>
                </c:pt>
                <c:pt idx="1015">
                  <c:v>15.343757</c:v>
                </c:pt>
                <c:pt idx="1016">
                  <c:v>15.279248000000001</c:v>
                </c:pt>
                <c:pt idx="1017">
                  <c:v>15.092692</c:v>
                </c:pt>
                <c:pt idx="1018">
                  <c:v>15.129060000000001</c:v>
                </c:pt>
                <c:pt idx="1019">
                  <c:v>14.998727000000001</c:v>
                </c:pt>
                <c:pt idx="1020">
                  <c:v>14.864998</c:v>
                </c:pt>
                <c:pt idx="1021">
                  <c:v>22.184608000000001</c:v>
                </c:pt>
                <c:pt idx="1022">
                  <c:v>16.935872</c:v>
                </c:pt>
                <c:pt idx="1023">
                  <c:v>15.207933000000001</c:v>
                </c:pt>
                <c:pt idx="1024">
                  <c:v>15.055702</c:v>
                </c:pt>
                <c:pt idx="1025">
                  <c:v>14.969250000000001</c:v>
                </c:pt>
                <c:pt idx="1026">
                  <c:v>14.879063</c:v>
                </c:pt>
                <c:pt idx="1027">
                  <c:v>14.723936</c:v>
                </c:pt>
                <c:pt idx="1028">
                  <c:v>14.830698</c:v>
                </c:pt>
                <c:pt idx="1029">
                  <c:v>14.738970999999999</c:v>
                </c:pt>
                <c:pt idx="1030">
                  <c:v>14.569490999999999</c:v>
                </c:pt>
                <c:pt idx="1031">
                  <c:v>21.848123000000001</c:v>
                </c:pt>
                <c:pt idx="1032">
                  <c:v>16.585936</c:v>
                </c:pt>
                <c:pt idx="1033">
                  <c:v>14.810312</c:v>
                </c:pt>
                <c:pt idx="1034">
                  <c:v>14.576537999999999</c:v>
                </c:pt>
                <c:pt idx="1035">
                  <c:v>14.362695</c:v>
                </c:pt>
                <c:pt idx="1036">
                  <c:v>14.313810999999999</c:v>
                </c:pt>
                <c:pt idx="1037">
                  <c:v>14.257208</c:v>
                </c:pt>
                <c:pt idx="1038">
                  <c:v>14.325754</c:v>
                </c:pt>
                <c:pt idx="1039">
                  <c:v>14.247049000000001</c:v>
                </c:pt>
                <c:pt idx="1040">
                  <c:v>14.096099000000001</c:v>
                </c:pt>
                <c:pt idx="1041">
                  <c:v>21.624921000000001</c:v>
                </c:pt>
                <c:pt idx="1042">
                  <c:v>16.275517000000001</c:v>
                </c:pt>
                <c:pt idx="1043">
                  <c:v>14.585857000000001</c:v>
                </c:pt>
                <c:pt idx="1044">
                  <c:v>14.163212</c:v>
                </c:pt>
                <c:pt idx="1045">
                  <c:v>14.148591</c:v>
                </c:pt>
                <c:pt idx="1046">
                  <c:v>14.123751</c:v>
                </c:pt>
                <c:pt idx="1047">
                  <c:v>14.137338</c:v>
                </c:pt>
                <c:pt idx="1048">
                  <c:v>14.138210000000001</c:v>
                </c:pt>
                <c:pt idx="1049">
                  <c:v>13.961072</c:v>
                </c:pt>
                <c:pt idx="1050">
                  <c:v>13.923491</c:v>
                </c:pt>
                <c:pt idx="1051">
                  <c:v>21.252556999999999</c:v>
                </c:pt>
                <c:pt idx="1052">
                  <c:v>16.144946999999998</c:v>
                </c:pt>
                <c:pt idx="1053">
                  <c:v>14.242146999999999</c:v>
                </c:pt>
                <c:pt idx="1054">
                  <c:v>13.931093000000001</c:v>
                </c:pt>
                <c:pt idx="1055">
                  <c:v>13.863599000000001</c:v>
                </c:pt>
                <c:pt idx="1056">
                  <c:v>13.831136000000001</c:v>
                </c:pt>
                <c:pt idx="1057">
                  <c:v>13.713387000000001</c:v>
                </c:pt>
                <c:pt idx="1058">
                  <c:v>13.586743999999999</c:v>
                </c:pt>
                <c:pt idx="1059">
                  <c:v>13.542918</c:v>
                </c:pt>
                <c:pt idx="1060">
                  <c:v>13.453970999999999</c:v>
                </c:pt>
                <c:pt idx="1061">
                  <c:v>13.339883</c:v>
                </c:pt>
                <c:pt idx="1062">
                  <c:v>13.402053</c:v>
                </c:pt>
                <c:pt idx="1063">
                  <c:v>13.375785</c:v>
                </c:pt>
                <c:pt idx="1064">
                  <c:v>13.32699</c:v>
                </c:pt>
                <c:pt idx="1065">
                  <c:v>13.229941999999999</c:v>
                </c:pt>
                <c:pt idx="1066">
                  <c:v>13.120785</c:v>
                </c:pt>
                <c:pt idx="1067">
                  <c:v>13.099163000000001</c:v>
                </c:pt>
                <c:pt idx="1068">
                  <c:v>13.071719999999999</c:v>
                </c:pt>
                <c:pt idx="1069">
                  <c:v>13.079584000000001</c:v>
                </c:pt>
                <c:pt idx="1070">
                  <c:v>13.147722</c:v>
                </c:pt>
                <c:pt idx="1071">
                  <c:v>12.957333</c:v>
                </c:pt>
                <c:pt idx="1072">
                  <c:v>12.824631999999999</c:v>
                </c:pt>
                <c:pt idx="1073">
                  <c:v>13.094037</c:v>
                </c:pt>
                <c:pt idx="1074">
                  <c:v>12.920809</c:v>
                </c:pt>
                <c:pt idx="1075">
                  <c:v>12.852753999999999</c:v>
                </c:pt>
                <c:pt idx="1076">
                  <c:v>12.734513</c:v>
                </c:pt>
                <c:pt idx="1077">
                  <c:v>12.738177</c:v>
                </c:pt>
                <c:pt idx="1078">
                  <c:v>12.729247000000001</c:v>
                </c:pt>
                <c:pt idx="1079">
                  <c:v>12.650884</c:v>
                </c:pt>
                <c:pt idx="1080">
                  <c:v>12.595131</c:v>
                </c:pt>
                <c:pt idx="1081">
                  <c:v>12.602122</c:v>
                </c:pt>
                <c:pt idx="1082">
                  <c:v>12.635341</c:v>
                </c:pt>
                <c:pt idx="1083">
                  <c:v>12.649800000000001</c:v>
                </c:pt>
                <c:pt idx="1084">
                  <c:v>12.525829999999999</c:v>
                </c:pt>
                <c:pt idx="1085">
                  <c:v>12.514378000000001</c:v>
                </c:pt>
                <c:pt idx="1086">
                  <c:v>12.350089000000001</c:v>
                </c:pt>
                <c:pt idx="1087">
                  <c:v>12.392215</c:v>
                </c:pt>
                <c:pt idx="1088">
                  <c:v>12.439994</c:v>
                </c:pt>
                <c:pt idx="1089">
                  <c:v>12.386737</c:v>
                </c:pt>
                <c:pt idx="1090">
                  <c:v>12.349288</c:v>
                </c:pt>
                <c:pt idx="1091">
                  <c:v>12.271974999999999</c:v>
                </c:pt>
                <c:pt idx="1092">
                  <c:v>12.220205</c:v>
                </c:pt>
                <c:pt idx="1093">
                  <c:v>12.167012</c:v>
                </c:pt>
                <c:pt idx="1094">
                  <c:v>12.230126</c:v>
                </c:pt>
                <c:pt idx="1095">
                  <c:v>12.09928</c:v>
                </c:pt>
                <c:pt idx="1096">
                  <c:v>12.056183000000001</c:v>
                </c:pt>
                <c:pt idx="1097">
                  <c:v>12.080427999999999</c:v>
                </c:pt>
                <c:pt idx="1098">
                  <c:v>12.027870999999999</c:v>
                </c:pt>
                <c:pt idx="1099">
                  <c:v>12.085891</c:v>
                </c:pt>
                <c:pt idx="1100">
                  <c:v>11.986001</c:v>
                </c:pt>
                <c:pt idx="1101">
                  <c:v>11.952579999999999</c:v>
                </c:pt>
                <c:pt idx="1102">
                  <c:v>12.024661</c:v>
                </c:pt>
                <c:pt idx="1103">
                  <c:v>11.973029</c:v>
                </c:pt>
                <c:pt idx="1104">
                  <c:v>11.951713</c:v>
                </c:pt>
                <c:pt idx="1105">
                  <c:v>11.944233000000001</c:v>
                </c:pt>
                <c:pt idx="1106">
                  <c:v>11.921154</c:v>
                </c:pt>
                <c:pt idx="1107">
                  <c:v>11.876626</c:v>
                </c:pt>
                <c:pt idx="1108">
                  <c:v>11.827579</c:v>
                </c:pt>
                <c:pt idx="1109">
                  <c:v>11.897028000000001</c:v>
                </c:pt>
                <c:pt idx="1110">
                  <c:v>11.906727</c:v>
                </c:pt>
                <c:pt idx="1111">
                  <c:v>11.845893999999999</c:v>
                </c:pt>
                <c:pt idx="1112">
                  <c:v>11.876974000000001</c:v>
                </c:pt>
                <c:pt idx="1113">
                  <c:v>11.724323999999999</c:v>
                </c:pt>
                <c:pt idx="1114">
                  <c:v>11.794297</c:v>
                </c:pt>
                <c:pt idx="1115">
                  <c:v>11.678463000000001</c:v>
                </c:pt>
                <c:pt idx="1116">
                  <c:v>11.799086000000001</c:v>
                </c:pt>
                <c:pt idx="1117">
                  <c:v>11.78622</c:v>
                </c:pt>
                <c:pt idx="1118">
                  <c:v>11.758843000000001</c:v>
                </c:pt>
                <c:pt idx="1119">
                  <c:v>11.746221</c:v>
                </c:pt>
                <c:pt idx="1120">
                  <c:v>11.731944</c:v>
                </c:pt>
                <c:pt idx="1121">
                  <c:v>11.708078</c:v>
                </c:pt>
                <c:pt idx="1122">
                  <c:v>11.725096000000001</c:v>
                </c:pt>
                <c:pt idx="1123">
                  <c:v>11.790817000000001</c:v>
                </c:pt>
                <c:pt idx="1124">
                  <c:v>11.760845</c:v>
                </c:pt>
                <c:pt idx="1125">
                  <c:v>11.709889</c:v>
                </c:pt>
                <c:pt idx="1126">
                  <c:v>11.694122</c:v>
                </c:pt>
                <c:pt idx="1127">
                  <c:v>11.727850999999999</c:v>
                </c:pt>
                <c:pt idx="1128">
                  <c:v>11.774635</c:v>
                </c:pt>
                <c:pt idx="1129">
                  <c:v>11.731882000000001</c:v>
                </c:pt>
                <c:pt idx="1130">
                  <c:v>11.639716</c:v>
                </c:pt>
                <c:pt idx="1131">
                  <c:v>11.792178</c:v>
                </c:pt>
                <c:pt idx="1132">
                  <c:v>11.809317999999999</c:v>
                </c:pt>
                <c:pt idx="1133">
                  <c:v>11.661185</c:v>
                </c:pt>
                <c:pt idx="1134">
                  <c:v>11.743783000000001</c:v>
                </c:pt>
                <c:pt idx="1135">
                  <c:v>11.659234</c:v>
                </c:pt>
                <c:pt idx="1136">
                  <c:v>11.687507999999999</c:v>
                </c:pt>
                <c:pt idx="1137">
                  <c:v>11.721944000000001</c:v>
                </c:pt>
                <c:pt idx="1138">
                  <c:v>11.776300000000001</c:v>
                </c:pt>
                <c:pt idx="1139">
                  <c:v>11.670783999999999</c:v>
                </c:pt>
                <c:pt idx="1140">
                  <c:v>11.645908</c:v>
                </c:pt>
                <c:pt idx="1141">
                  <c:v>11.723326999999999</c:v>
                </c:pt>
                <c:pt idx="1142">
                  <c:v>11.776469000000001</c:v>
                </c:pt>
                <c:pt idx="1143">
                  <c:v>11.724289000000001</c:v>
                </c:pt>
                <c:pt idx="1144">
                  <c:v>11.613524</c:v>
                </c:pt>
                <c:pt idx="1145">
                  <c:v>11.746753999999999</c:v>
                </c:pt>
                <c:pt idx="1146">
                  <c:v>11.677391999999999</c:v>
                </c:pt>
                <c:pt idx="1147">
                  <c:v>11.647368999999999</c:v>
                </c:pt>
                <c:pt idx="1148">
                  <c:v>11.705727</c:v>
                </c:pt>
                <c:pt idx="1149">
                  <c:v>11.627608</c:v>
                </c:pt>
                <c:pt idx="1150">
                  <c:v>11.589261</c:v>
                </c:pt>
                <c:pt idx="1151">
                  <c:v>11.627481</c:v>
                </c:pt>
                <c:pt idx="1152">
                  <c:v>11.594344</c:v>
                </c:pt>
                <c:pt idx="1153">
                  <c:v>11.537235000000001</c:v>
                </c:pt>
                <c:pt idx="1154">
                  <c:v>11.49052</c:v>
                </c:pt>
                <c:pt idx="1155">
                  <c:v>11.500779</c:v>
                </c:pt>
                <c:pt idx="1156">
                  <c:v>11.554760999999999</c:v>
                </c:pt>
                <c:pt idx="1157">
                  <c:v>11.606087</c:v>
                </c:pt>
                <c:pt idx="1158">
                  <c:v>11.549943000000001</c:v>
                </c:pt>
                <c:pt idx="1159">
                  <c:v>11.458201000000001</c:v>
                </c:pt>
                <c:pt idx="1160">
                  <c:v>11.350160000000001</c:v>
                </c:pt>
                <c:pt idx="1161">
                  <c:v>11.396247000000001</c:v>
                </c:pt>
                <c:pt idx="1162">
                  <c:v>11.445314</c:v>
                </c:pt>
                <c:pt idx="1163">
                  <c:v>11.42094</c:v>
                </c:pt>
                <c:pt idx="1164">
                  <c:v>11.441955</c:v>
                </c:pt>
                <c:pt idx="1165">
                  <c:v>11.41545</c:v>
                </c:pt>
                <c:pt idx="1166">
                  <c:v>11.460098</c:v>
                </c:pt>
                <c:pt idx="1167">
                  <c:v>11.403611</c:v>
                </c:pt>
                <c:pt idx="1168">
                  <c:v>11.316589</c:v>
                </c:pt>
                <c:pt idx="1169">
                  <c:v>11.320036999999999</c:v>
                </c:pt>
                <c:pt idx="1170">
                  <c:v>11.138636999999999</c:v>
                </c:pt>
                <c:pt idx="1171">
                  <c:v>11.184827</c:v>
                </c:pt>
                <c:pt idx="1172">
                  <c:v>11.199624</c:v>
                </c:pt>
                <c:pt idx="1173">
                  <c:v>11.145789000000001</c:v>
                </c:pt>
                <c:pt idx="1174">
                  <c:v>11.218387</c:v>
                </c:pt>
                <c:pt idx="1175">
                  <c:v>11.126913999999999</c:v>
                </c:pt>
                <c:pt idx="1176">
                  <c:v>11.138653</c:v>
                </c:pt>
                <c:pt idx="1177">
                  <c:v>11.171309000000001</c:v>
                </c:pt>
                <c:pt idx="1178">
                  <c:v>11.04082</c:v>
                </c:pt>
                <c:pt idx="1179">
                  <c:v>10.912592</c:v>
                </c:pt>
                <c:pt idx="1180">
                  <c:v>11.041411999999999</c:v>
                </c:pt>
                <c:pt idx="1181">
                  <c:v>10.947827</c:v>
                </c:pt>
                <c:pt idx="1182">
                  <c:v>10.904259</c:v>
                </c:pt>
                <c:pt idx="1183">
                  <c:v>11.001885</c:v>
                </c:pt>
                <c:pt idx="1184">
                  <c:v>10.936935999999999</c:v>
                </c:pt>
                <c:pt idx="1185">
                  <c:v>10.922166000000001</c:v>
                </c:pt>
                <c:pt idx="1186">
                  <c:v>10.671640999999999</c:v>
                </c:pt>
                <c:pt idx="1187">
                  <c:v>10.847071</c:v>
                </c:pt>
                <c:pt idx="1188">
                  <c:v>10.668493</c:v>
                </c:pt>
                <c:pt idx="1189">
                  <c:v>10.777279</c:v>
                </c:pt>
                <c:pt idx="1190">
                  <c:v>10.789386</c:v>
                </c:pt>
                <c:pt idx="1191">
                  <c:v>10.696142</c:v>
                </c:pt>
                <c:pt idx="1192">
                  <c:v>10.721429000000001</c:v>
                </c:pt>
                <c:pt idx="1193">
                  <c:v>10.6699</c:v>
                </c:pt>
                <c:pt idx="1194">
                  <c:v>10.661848000000001</c:v>
                </c:pt>
                <c:pt idx="1195">
                  <c:v>10.652241</c:v>
                </c:pt>
                <c:pt idx="1196">
                  <c:v>10.757329</c:v>
                </c:pt>
                <c:pt idx="1197">
                  <c:v>10.743364</c:v>
                </c:pt>
                <c:pt idx="1198">
                  <c:v>10.775453000000001</c:v>
                </c:pt>
                <c:pt idx="1199">
                  <c:v>10.66024</c:v>
                </c:pt>
                <c:pt idx="1200">
                  <c:v>10.634074</c:v>
                </c:pt>
                <c:pt idx="1201">
                  <c:v>10.602823000000001</c:v>
                </c:pt>
                <c:pt idx="1202">
                  <c:v>10.591519999999999</c:v>
                </c:pt>
                <c:pt idx="1203">
                  <c:v>10.633407999999999</c:v>
                </c:pt>
                <c:pt idx="1204">
                  <c:v>10.538297</c:v>
                </c:pt>
                <c:pt idx="1205">
                  <c:v>10.512829999999999</c:v>
                </c:pt>
                <c:pt idx="1206">
                  <c:v>10.500894000000001</c:v>
                </c:pt>
                <c:pt idx="1207">
                  <c:v>10.540656999999999</c:v>
                </c:pt>
                <c:pt idx="1208">
                  <c:v>10.554361</c:v>
                </c:pt>
                <c:pt idx="1209">
                  <c:v>10.430847</c:v>
                </c:pt>
                <c:pt idx="1210">
                  <c:v>10.443393</c:v>
                </c:pt>
                <c:pt idx="1211">
                  <c:v>10.488292</c:v>
                </c:pt>
                <c:pt idx="1212">
                  <c:v>10.521118</c:v>
                </c:pt>
                <c:pt idx="1213">
                  <c:v>10.468970000000001</c:v>
                </c:pt>
                <c:pt idx="1214">
                  <c:v>10.271699999999999</c:v>
                </c:pt>
                <c:pt idx="1215">
                  <c:v>10.229626</c:v>
                </c:pt>
                <c:pt idx="1216">
                  <c:v>10.300685</c:v>
                </c:pt>
                <c:pt idx="1217">
                  <c:v>10.213406000000001</c:v>
                </c:pt>
                <c:pt idx="1218">
                  <c:v>10.379773999999999</c:v>
                </c:pt>
                <c:pt idx="1219">
                  <c:v>10.354381</c:v>
                </c:pt>
                <c:pt idx="1220">
                  <c:v>10.361677</c:v>
                </c:pt>
                <c:pt idx="1221">
                  <c:v>10.405995000000001</c:v>
                </c:pt>
                <c:pt idx="1222">
                  <c:v>10.356351</c:v>
                </c:pt>
                <c:pt idx="1223">
                  <c:v>10.331939999999999</c:v>
                </c:pt>
                <c:pt idx="1224">
                  <c:v>10.205453</c:v>
                </c:pt>
                <c:pt idx="1225">
                  <c:v>10.242944</c:v>
                </c:pt>
                <c:pt idx="1226">
                  <c:v>10.328808</c:v>
                </c:pt>
                <c:pt idx="1227">
                  <c:v>10.265774</c:v>
                </c:pt>
                <c:pt idx="1228">
                  <c:v>10.201104000000001</c:v>
                </c:pt>
                <c:pt idx="1229">
                  <c:v>10.261412999999999</c:v>
                </c:pt>
                <c:pt idx="1230">
                  <c:v>10.268530999999999</c:v>
                </c:pt>
                <c:pt idx="1231">
                  <c:v>10.374559</c:v>
                </c:pt>
                <c:pt idx="1232">
                  <c:v>10.454840000000001</c:v>
                </c:pt>
                <c:pt idx="1233">
                  <c:v>10.318334999999999</c:v>
                </c:pt>
                <c:pt idx="1234">
                  <c:v>10.338592999999999</c:v>
                </c:pt>
                <c:pt idx="1235">
                  <c:v>10.310708999999999</c:v>
                </c:pt>
                <c:pt idx="1236">
                  <c:v>10.124226</c:v>
                </c:pt>
                <c:pt idx="1237">
                  <c:v>10.255177</c:v>
                </c:pt>
                <c:pt idx="1238">
                  <c:v>10.279180999999999</c:v>
                </c:pt>
                <c:pt idx="1239">
                  <c:v>10.254472</c:v>
                </c:pt>
                <c:pt idx="1240">
                  <c:v>10.434551000000001</c:v>
                </c:pt>
                <c:pt idx="1241">
                  <c:v>10.398930999999999</c:v>
                </c:pt>
                <c:pt idx="1242">
                  <c:v>10.317159999999999</c:v>
                </c:pt>
                <c:pt idx="1243">
                  <c:v>10.169905999999999</c:v>
                </c:pt>
                <c:pt idx="1244">
                  <c:v>10.167411</c:v>
                </c:pt>
                <c:pt idx="1245">
                  <c:v>9.9988810000000008</c:v>
                </c:pt>
                <c:pt idx="1246">
                  <c:v>10.066549999999999</c:v>
                </c:pt>
                <c:pt idx="1247">
                  <c:v>10.149785</c:v>
                </c:pt>
                <c:pt idx="1248">
                  <c:v>9.9324510000000004</c:v>
                </c:pt>
                <c:pt idx="1249">
                  <c:v>10.074396999999999</c:v>
                </c:pt>
                <c:pt idx="1250">
                  <c:v>10.030953999999999</c:v>
                </c:pt>
                <c:pt idx="1251">
                  <c:v>9.9714720000000003</c:v>
                </c:pt>
                <c:pt idx="1252">
                  <c:v>10.109683</c:v>
                </c:pt>
                <c:pt idx="1253">
                  <c:v>10.046405</c:v>
                </c:pt>
                <c:pt idx="1254">
                  <c:v>9.9610199999999995</c:v>
                </c:pt>
                <c:pt idx="1255">
                  <c:v>9.930809</c:v>
                </c:pt>
                <c:pt idx="1256">
                  <c:v>9.9193370000000005</c:v>
                </c:pt>
                <c:pt idx="1257">
                  <c:v>9.9452300000000005</c:v>
                </c:pt>
                <c:pt idx="1258">
                  <c:v>9.8637189999999997</c:v>
                </c:pt>
                <c:pt idx="1259">
                  <c:v>9.7178109999999993</c:v>
                </c:pt>
                <c:pt idx="1260">
                  <c:v>9.9455109999999998</c:v>
                </c:pt>
                <c:pt idx="1261">
                  <c:v>9.8835519999999999</c:v>
                </c:pt>
                <c:pt idx="1262">
                  <c:v>9.6615330000000004</c:v>
                </c:pt>
                <c:pt idx="1263">
                  <c:v>9.5874389999999998</c:v>
                </c:pt>
                <c:pt idx="1264">
                  <c:v>9.5228330000000003</c:v>
                </c:pt>
                <c:pt idx="1265">
                  <c:v>9.456175</c:v>
                </c:pt>
                <c:pt idx="1266">
                  <c:v>9.5661000000000005</c:v>
                </c:pt>
                <c:pt idx="1267">
                  <c:v>9.7061109999999999</c:v>
                </c:pt>
                <c:pt idx="1268">
                  <c:v>9.6323699999999999</c:v>
                </c:pt>
                <c:pt idx="1269">
                  <c:v>9.2094620000000003</c:v>
                </c:pt>
                <c:pt idx="1270">
                  <c:v>9.2592090000000002</c:v>
                </c:pt>
                <c:pt idx="1271">
                  <c:v>9.1315170000000006</c:v>
                </c:pt>
                <c:pt idx="1272">
                  <c:v>8.7531149999999993</c:v>
                </c:pt>
                <c:pt idx="1273">
                  <c:v>8.8853170000000006</c:v>
                </c:pt>
                <c:pt idx="1274">
                  <c:v>8.3656790000000001</c:v>
                </c:pt>
                <c:pt idx="1275">
                  <c:v>9.2703489999999995</c:v>
                </c:pt>
                <c:pt idx="1276">
                  <c:v>9.1500889999999995</c:v>
                </c:pt>
                <c:pt idx="1277">
                  <c:v>9.3430129999999991</c:v>
                </c:pt>
                <c:pt idx="1278">
                  <c:v>8.9804150000000007</c:v>
                </c:pt>
                <c:pt idx="1279">
                  <c:v>9.0869020000000003</c:v>
                </c:pt>
                <c:pt idx="1280">
                  <c:v>8.7313469999999995</c:v>
                </c:pt>
                <c:pt idx="1281">
                  <c:v>8.7014460000000007</c:v>
                </c:pt>
                <c:pt idx="1282">
                  <c:v>8.6072249999999997</c:v>
                </c:pt>
                <c:pt idx="1283">
                  <c:v>8.8435210000000009</c:v>
                </c:pt>
                <c:pt idx="1284">
                  <c:v>8.6244969999999999</c:v>
                </c:pt>
                <c:pt idx="1285">
                  <c:v>8.0723450000000003</c:v>
                </c:pt>
                <c:pt idx="1286">
                  <c:v>8.4831970000000005</c:v>
                </c:pt>
                <c:pt idx="1287">
                  <c:v>8.2599590000000003</c:v>
                </c:pt>
                <c:pt idx="1288">
                  <c:v>8.2771779999999993</c:v>
                </c:pt>
                <c:pt idx="1289">
                  <c:v>8.2770799999999998</c:v>
                </c:pt>
                <c:pt idx="1290">
                  <c:v>8.4572599999999998</c:v>
                </c:pt>
                <c:pt idx="1291">
                  <c:v>8.0762959999999993</c:v>
                </c:pt>
                <c:pt idx="1292">
                  <c:v>7.6525020000000001</c:v>
                </c:pt>
                <c:pt idx="1293">
                  <c:v>8.3667189999999998</c:v>
                </c:pt>
                <c:pt idx="1294">
                  <c:v>8.1016259999999996</c:v>
                </c:pt>
                <c:pt idx="1295">
                  <c:v>7.7512949999999998</c:v>
                </c:pt>
                <c:pt idx="1296">
                  <c:v>7.9670610000000002</c:v>
                </c:pt>
                <c:pt idx="1297">
                  <c:v>7.9418559999999996</c:v>
                </c:pt>
                <c:pt idx="1298">
                  <c:v>7.8341700000000003</c:v>
                </c:pt>
                <c:pt idx="1299">
                  <c:v>7.2555630000000004</c:v>
                </c:pt>
                <c:pt idx="1300">
                  <c:v>6.3258210000000004</c:v>
                </c:pt>
                <c:pt idx="1301">
                  <c:v>7.4557450000000003</c:v>
                </c:pt>
                <c:pt idx="1302">
                  <c:v>7.7501170000000004</c:v>
                </c:pt>
                <c:pt idx="1303">
                  <c:v>6.8913260000000003</c:v>
                </c:pt>
                <c:pt idx="1304">
                  <c:v>6.2184660000000003</c:v>
                </c:pt>
                <c:pt idx="1305">
                  <c:v>6.9164979999999998</c:v>
                </c:pt>
                <c:pt idx="1306">
                  <c:v>8.3872789999999995</c:v>
                </c:pt>
                <c:pt idx="1307">
                  <c:v>7.1166309999999999</c:v>
                </c:pt>
                <c:pt idx="1308">
                  <c:v>7.2472849999999998</c:v>
                </c:pt>
                <c:pt idx="1309">
                  <c:v>7.3382949999999996</c:v>
                </c:pt>
                <c:pt idx="1310">
                  <c:v>7.5331950000000001</c:v>
                </c:pt>
                <c:pt idx="1311">
                  <c:v>5.888077</c:v>
                </c:pt>
                <c:pt idx="1312">
                  <c:v>7.1265650000000003</c:v>
                </c:pt>
                <c:pt idx="1313">
                  <c:v>7.6931880000000001</c:v>
                </c:pt>
                <c:pt idx="1314">
                  <c:v>6.726699</c:v>
                </c:pt>
                <c:pt idx="1315">
                  <c:v>5.204974</c:v>
                </c:pt>
                <c:pt idx="1316">
                  <c:v>6.8983920000000003</c:v>
                </c:pt>
                <c:pt idx="1317">
                  <c:v>7.8716660000000003</c:v>
                </c:pt>
                <c:pt idx="1318">
                  <c:v>5.9980869999999999</c:v>
                </c:pt>
                <c:pt idx="1319">
                  <c:v>6.0357289999999999</c:v>
                </c:pt>
                <c:pt idx="1320">
                  <c:v>7.6565000000000003</c:v>
                </c:pt>
                <c:pt idx="1321">
                  <c:v>4.5811109999999999</c:v>
                </c:pt>
                <c:pt idx="1322">
                  <c:v>5.9688569999999999</c:v>
                </c:pt>
                <c:pt idx="1323">
                  <c:v>4.5560929999999997</c:v>
                </c:pt>
                <c:pt idx="1324">
                  <c:v>6.9997780000000001</c:v>
                </c:pt>
                <c:pt idx="1325">
                  <c:v>6.9885890000000002</c:v>
                </c:pt>
                <c:pt idx="1326">
                  <c:v>6.1955070000000001</c:v>
                </c:pt>
                <c:pt idx="1327">
                  <c:v>5.3756579999999996</c:v>
                </c:pt>
                <c:pt idx="1328">
                  <c:v>4.7253699999999998</c:v>
                </c:pt>
                <c:pt idx="1329">
                  <c:v>5.1458510000000004</c:v>
                </c:pt>
                <c:pt idx="1330">
                  <c:v>4.9264020000000004</c:v>
                </c:pt>
                <c:pt idx="1331">
                  <c:v>5.0785819999999999</c:v>
                </c:pt>
                <c:pt idx="1332">
                  <c:v>6.24444</c:v>
                </c:pt>
                <c:pt idx="1333">
                  <c:v>6.485805</c:v>
                </c:pt>
                <c:pt idx="1334">
                  <c:v>4.626366</c:v>
                </c:pt>
                <c:pt idx="1335">
                  <c:v>6.2550290000000004</c:v>
                </c:pt>
                <c:pt idx="1336">
                  <c:v>4.731484</c:v>
                </c:pt>
                <c:pt idx="1337">
                  <c:v>5.6525150000000002</c:v>
                </c:pt>
                <c:pt idx="1338">
                  <c:v>5.6769540000000003</c:v>
                </c:pt>
                <c:pt idx="1339">
                  <c:v>4.3033619999999999</c:v>
                </c:pt>
                <c:pt idx="1340">
                  <c:v>4.4435799999999999</c:v>
                </c:pt>
                <c:pt idx="1341">
                  <c:v>4.5503099999999996</c:v>
                </c:pt>
                <c:pt idx="1342">
                  <c:v>4.6335360000000003</c:v>
                </c:pt>
                <c:pt idx="1343">
                  <c:v>5.6114129999999998</c:v>
                </c:pt>
                <c:pt idx="1344">
                  <c:v>4.9391160000000003</c:v>
                </c:pt>
                <c:pt idx="1345">
                  <c:v>5.1439510000000004</c:v>
                </c:pt>
                <c:pt idx="1346">
                  <c:v>3.9844059999999999</c:v>
                </c:pt>
                <c:pt idx="1347">
                  <c:v>6.7019539999999997</c:v>
                </c:pt>
                <c:pt idx="1348">
                  <c:v>4.3915680000000004</c:v>
                </c:pt>
                <c:pt idx="1349">
                  <c:v>5.650309</c:v>
                </c:pt>
                <c:pt idx="1350">
                  <c:v>5.6203750000000001</c:v>
                </c:pt>
                <c:pt idx="1351">
                  <c:v>5.7528589999999999</c:v>
                </c:pt>
                <c:pt idx="1352">
                  <c:v>6.254632</c:v>
                </c:pt>
                <c:pt idx="1353">
                  <c:v>6.0825079999999998</c:v>
                </c:pt>
                <c:pt idx="1354">
                  <c:v>5.5223339999999999</c:v>
                </c:pt>
                <c:pt idx="1355">
                  <c:v>4.8461650000000001</c:v>
                </c:pt>
                <c:pt idx="1356">
                  <c:v>4.1756089999999997</c:v>
                </c:pt>
                <c:pt idx="1357">
                  <c:v>5.8611979999999999</c:v>
                </c:pt>
                <c:pt idx="1358">
                  <c:v>4.1143330000000002</c:v>
                </c:pt>
                <c:pt idx="1359">
                  <c:v>4.373551</c:v>
                </c:pt>
                <c:pt idx="1360">
                  <c:v>4.4839370000000001</c:v>
                </c:pt>
                <c:pt idx="1361">
                  <c:v>3.6895389999999999</c:v>
                </c:pt>
                <c:pt idx="1362">
                  <c:v>4.7887649999999997</c:v>
                </c:pt>
                <c:pt idx="1363">
                  <c:v>4.0004999999999997</c:v>
                </c:pt>
                <c:pt idx="1364">
                  <c:v>3.948966</c:v>
                </c:pt>
                <c:pt idx="1365">
                  <c:v>4.945945</c:v>
                </c:pt>
                <c:pt idx="1366">
                  <c:v>3.84938</c:v>
                </c:pt>
                <c:pt idx="1367">
                  <c:v>3.8886449999999999</c:v>
                </c:pt>
                <c:pt idx="1368">
                  <c:v>4.0312770000000002</c:v>
                </c:pt>
                <c:pt idx="1369">
                  <c:v>4.2560029999999998</c:v>
                </c:pt>
                <c:pt idx="1370">
                  <c:v>4.4117839999999999</c:v>
                </c:pt>
                <c:pt idx="1371">
                  <c:v>4.00291</c:v>
                </c:pt>
                <c:pt idx="1372">
                  <c:v>3.9878390000000001</c:v>
                </c:pt>
                <c:pt idx="1373">
                  <c:v>3.6691609999999999</c:v>
                </c:pt>
                <c:pt idx="1374">
                  <c:v>4.4221950000000003</c:v>
                </c:pt>
                <c:pt idx="1375">
                  <c:v>3.7897829999999999</c:v>
                </c:pt>
                <c:pt idx="1376">
                  <c:v>3.9319139999999999</c:v>
                </c:pt>
                <c:pt idx="1377">
                  <c:v>3.6031089999999999</c:v>
                </c:pt>
                <c:pt idx="1378">
                  <c:v>3.716799</c:v>
                </c:pt>
                <c:pt idx="1379">
                  <c:v>3.6736550000000001</c:v>
                </c:pt>
                <c:pt idx="1380">
                  <c:v>3.4855170000000002</c:v>
                </c:pt>
                <c:pt idx="1381">
                  <c:v>3.5863260000000001</c:v>
                </c:pt>
                <c:pt idx="1382">
                  <c:v>3.9650189999999998</c:v>
                </c:pt>
                <c:pt idx="1383">
                  <c:v>3.2293620000000001</c:v>
                </c:pt>
                <c:pt idx="1384">
                  <c:v>3.4078949999999999</c:v>
                </c:pt>
                <c:pt idx="1385">
                  <c:v>3.3432270000000002</c:v>
                </c:pt>
                <c:pt idx="1386">
                  <c:v>3.4652509999999999</c:v>
                </c:pt>
                <c:pt idx="1387">
                  <c:v>3.2679170000000002</c:v>
                </c:pt>
                <c:pt idx="1388">
                  <c:v>3.318454</c:v>
                </c:pt>
                <c:pt idx="1389">
                  <c:v>3.1222300000000001</c:v>
                </c:pt>
                <c:pt idx="1390">
                  <c:v>3.4068209999999999</c:v>
                </c:pt>
                <c:pt idx="1391">
                  <c:v>3.2296290000000001</c:v>
                </c:pt>
                <c:pt idx="1392">
                  <c:v>3.4507590000000001</c:v>
                </c:pt>
                <c:pt idx="1393">
                  <c:v>3.1933560000000001</c:v>
                </c:pt>
                <c:pt idx="1394">
                  <c:v>3.438091</c:v>
                </c:pt>
                <c:pt idx="1395">
                  <c:v>3.4411399999999999</c:v>
                </c:pt>
                <c:pt idx="1396">
                  <c:v>3.2532399999999999</c:v>
                </c:pt>
                <c:pt idx="1397">
                  <c:v>3.5207459999999999</c:v>
                </c:pt>
                <c:pt idx="1398">
                  <c:v>3.4155530000000001</c:v>
                </c:pt>
                <c:pt idx="1399">
                  <c:v>3.1274860000000002</c:v>
                </c:pt>
                <c:pt idx="1400">
                  <c:v>3.2075550000000002</c:v>
                </c:pt>
                <c:pt idx="1401">
                  <c:v>3.281269</c:v>
                </c:pt>
                <c:pt idx="1402">
                  <c:v>3.2333229999999999</c:v>
                </c:pt>
                <c:pt idx="1403">
                  <c:v>3.3572890000000002</c:v>
                </c:pt>
                <c:pt idx="1404">
                  <c:v>3.420226</c:v>
                </c:pt>
                <c:pt idx="1405">
                  <c:v>3.8838170000000001</c:v>
                </c:pt>
                <c:pt idx="1406">
                  <c:v>3.1309089999999999</c:v>
                </c:pt>
                <c:pt idx="1407">
                  <c:v>3.391283</c:v>
                </c:pt>
                <c:pt idx="1408">
                  <c:v>3.4331100000000001</c:v>
                </c:pt>
                <c:pt idx="1409">
                  <c:v>3.2961499999999999</c:v>
                </c:pt>
                <c:pt idx="1410">
                  <c:v>3.2814640000000002</c:v>
                </c:pt>
                <c:pt idx="1411">
                  <c:v>3.083189</c:v>
                </c:pt>
                <c:pt idx="1412">
                  <c:v>3.1974109999999998</c:v>
                </c:pt>
                <c:pt idx="1413">
                  <c:v>3.2677260000000001</c:v>
                </c:pt>
                <c:pt idx="1414">
                  <c:v>3.2664759999999999</c:v>
                </c:pt>
                <c:pt idx="1415">
                  <c:v>3.3532899999999999</c:v>
                </c:pt>
                <c:pt idx="1416">
                  <c:v>3.6632400000000001</c:v>
                </c:pt>
                <c:pt idx="1417">
                  <c:v>3.1794479999999998</c:v>
                </c:pt>
                <c:pt idx="1418">
                  <c:v>3.370873</c:v>
                </c:pt>
                <c:pt idx="1419">
                  <c:v>3.7155710000000002</c:v>
                </c:pt>
                <c:pt idx="1420">
                  <c:v>3.2426010000000001</c:v>
                </c:pt>
                <c:pt idx="1421">
                  <c:v>3.4392999999999998</c:v>
                </c:pt>
                <c:pt idx="1422">
                  <c:v>3.3686250000000002</c:v>
                </c:pt>
                <c:pt idx="1423">
                  <c:v>3.3551099999999998</c:v>
                </c:pt>
                <c:pt idx="1424">
                  <c:v>3.3397250000000001</c:v>
                </c:pt>
                <c:pt idx="1425">
                  <c:v>3.4801039999999999</c:v>
                </c:pt>
                <c:pt idx="1426">
                  <c:v>3.3305389999999999</c:v>
                </c:pt>
                <c:pt idx="1427">
                  <c:v>3.4251299999999998</c:v>
                </c:pt>
                <c:pt idx="1428">
                  <c:v>3.2374939999999999</c:v>
                </c:pt>
                <c:pt idx="1429">
                  <c:v>3.2448380000000001</c:v>
                </c:pt>
                <c:pt idx="1430">
                  <c:v>3.4011140000000002</c:v>
                </c:pt>
                <c:pt idx="1431">
                  <c:v>3.298441</c:v>
                </c:pt>
                <c:pt idx="1432">
                  <c:v>3.2138200000000001</c:v>
                </c:pt>
                <c:pt idx="1433">
                  <c:v>3.0442140000000002</c:v>
                </c:pt>
                <c:pt idx="1434">
                  <c:v>3.1993900000000002</c:v>
                </c:pt>
                <c:pt idx="1435">
                  <c:v>3.2931859999999999</c:v>
                </c:pt>
                <c:pt idx="1436">
                  <c:v>3.2796940000000001</c:v>
                </c:pt>
                <c:pt idx="1437">
                  <c:v>3.1130849999999999</c:v>
                </c:pt>
                <c:pt idx="1438">
                  <c:v>3.1987510000000001</c:v>
                </c:pt>
                <c:pt idx="1439">
                  <c:v>2.9927779999999999</c:v>
                </c:pt>
              </c:numCache>
            </c:numRef>
          </c:val>
          <c:smooth val="0"/>
          <c:extLst>
            <c:ext xmlns:c16="http://schemas.microsoft.com/office/drawing/2014/chart" uri="{C3380CC4-5D6E-409C-BE32-E72D297353CC}">
              <c16:uniqueId val="{00000000-7040-4858-BDD7-B77193781599}"/>
            </c:ext>
          </c:extLst>
        </c:ser>
        <c:dLbls>
          <c:showLegendKey val="0"/>
          <c:showVal val="0"/>
          <c:showCatName val="0"/>
          <c:showSerName val="0"/>
          <c:showPercent val="0"/>
          <c:showBubbleSize val="0"/>
        </c:dLbls>
        <c:smooth val="0"/>
        <c:axId val="189065472"/>
        <c:axId val="189149568"/>
      </c:lineChart>
      <c:catAx>
        <c:axId val="189065472"/>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89149568"/>
        <c:crosses val="autoZero"/>
        <c:auto val="1"/>
        <c:lblAlgn val="ctr"/>
        <c:lblOffset val="100"/>
        <c:tickLblSkip val="21"/>
        <c:tickMarkSkip val="1"/>
        <c:noMultiLvlLbl val="0"/>
      </c:catAx>
      <c:valAx>
        <c:axId val="189149568"/>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89065472"/>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Ambient Air Temps</a:t>
            </a:r>
          </a:p>
        </c:rich>
      </c:tx>
      <c:layout>
        <c:manualLayout>
          <c:xMode val="edge"/>
          <c:yMode val="edge"/>
          <c:x val="0.4304392346879693"/>
          <c:y val="3.3033129906654426E-2"/>
        </c:manualLayout>
      </c:layout>
      <c:overlay val="0"/>
      <c:spPr>
        <a:noFill/>
        <a:ln w="25400">
          <a:noFill/>
        </a:ln>
      </c:spPr>
    </c:title>
    <c:autoTitleDeleted val="0"/>
    <c:plotArea>
      <c:layout>
        <c:manualLayout>
          <c:layoutTarget val="inner"/>
          <c:xMode val="edge"/>
          <c:yMode val="edge"/>
          <c:x val="5.633839818757426E-2"/>
          <c:y val="0.14741840050222432"/>
          <c:w val="0.89729306840594036"/>
          <c:h val="0.58859031470038758"/>
        </c:manualLayout>
      </c:layout>
      <c:lineChart>
        <c:grouping val="standard"/>
        <c:varyColors val="0"/>
        <c:ser>
          <c:idx val="2"/>
          <c:order val="0"/>
          <c:tx>
            <c:v>Wet bulb</c:v>
          </c:tx>
          <c:spPr>
            <a:ln w="38100">
              <a:solidFill>
                <a:srgbClr val="3366FF"/>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43EE-41AF-9717-637CC4775E02}"/>
            </c:ext>
          </c:extLst>
        </c:ser>
        <c:ser>
          <c:idx val="0"/>
          <c:order val="1"/>
          <c:tx>
            <c:v>Dry Bulb Ta</c:v>
          </c:tx>
          <c:spPr>
            <a:ln w="38100">
              <a:solidFill>
                <a:srgbClr val="FF000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1-43EE-41AF-9717-637CC4775E02}"/>
            </c:ext>
          </c:extLst>
        </c:ser>
        <c:dLbls>
          <c:showLegendKey val="0"/>
          <c:showVal val="0"/>
          <c:showCatName val="0"/>
          <c:showSerName val="0"/>
          <c:showPercent val="0"/>
          <c:showBubbleSize val="0"/>
        </c:dLbls>
        <c:smooth val="0"/>
        <c:axId val="191776256"/>
        <c:axId val="191778176"/>
      </c:lineChart>
      <c:catAx>
        <c:axId val="191776256"/>
        <c:scaling>
          <c:orientation val="minMax"/>
        </c:scaling>
        <c:delete val="0"/>
        <c:axPos val="b"/>
        <c:title>
          <c:tx>
            <c:rich>
              <a:bodyPr/>
              <a:lstStyle/>
              <a:p>
                <a:pPr>
                  <a:defRPr sz="875" b="1" i="0" u="none" strike="noStrike" baseline="0">
                    <a:solidFill>
                      <a:srgbClr val="000000"/>
                    </a:solidFill>
                    <a:latin typeface="Arial"/>
                    <a:ea typeface="Arial"/>
                    <a:cs typeface="Arial"/>
                  </a:defRPr>
                </a:pPr>
                <a:r>
                  <a:rPr lang="en-US"/>
                  <a:t>Time in run</a:t>
                </a:r>
              </a:p>
            </c:rich>
          </c:tx>
          <c:layout>
            <c:manualLayout>
              <c:xMode val="edge"/>
              <c:yMode val="edge"/>
              <c:x val="0.47245607972259085"/>
              <c:y val="0.89790053109906132"/>
            </c:manualLayout>
          </c:layout>
          <c:overlay val="0"/>
          <c:spPr>
            <a:noFill/>
            <a:ln w="25400">
              <a:noFill/>
            </a:ln>
          </c:spPr>
        </c:title>
        <c:numFmt formatCode="h:mm:ss" sourceLinked="1"/>
        <c:majorTickMark val="out"/>
        <c:minorTickMark val="none"/>
        <c:tickLblPos val="nextTo"/>
        <c:spPr>
          <a:ln w="3175">
            <a:solidFill>
              <a:srgbClr val="000000"/>
            </a:solidFill>
            <a:prstDash val="solid"/>
          </a:ln>
        </c:spPr>
        <c:txPr>
          <a:bodyPr rot="-5400000" vert="horz"/>
          <a:lstStyle/>
          <a:p>
            <a:pPr>
              <a:defRPr sz="950" b="0" i="0" u="none" strike="noStrike" baseline="0">
                <a:solidFill>
                  <a:srgbClr val="000000"/>
                </a:solidFill>
                <a:latin typeface="Arial"/>
                <a:ea typeface="Arial"/>
                <a:cs typeface="Arial"/>
              </a:defRPr>
            </a:pPr>
            <a:endParaRPr lang="en-US"/>
          </a:p>
        </c:txPr>
        <c:crossAx val="191778176"/>
        <c:crosses val="autoZero"/>
        <c:auto val="1"/>
        <c:lblAlgn val="ctr"/>
        <c:lblOffset val="100"/>
        <c:tickLblSkip val="9"/>
        <c:tickMarkSkip val="1"/>
        <c:noMultiLvlLbl val="0"/>
      </c:catAx>
      <c:valAx>
        <c:axId val="191778176"/>
        <c:scaling>
          <c:orientation val="minMax"/>
          <c:min val="50"/>
        </c:scaling>
        <c:delete val="0"/>
        <c:axPos val="l"/>
        <c:majorGridlines>
          <c:spPr>
            <a:ln w="3175">
              <a:solidFill>
                <a:srgbClr val="000000"/>
              </a:solidFill>
              <a:prstDash val="solid"/>
            </a:ln>
          </c:spPr>
        </c:majorGridlines>
        <c:title>
          <c:tx>
            <c:rich>
              <a:bodyPr/>
              <a:lstStyle/>
              <a:p>
                <a:pPr>
                  <a:defRPr sz="875" b="1" i="0" u="none" strike="noStrike" baseline="0">
                    <a:solidFill>
                      <a:srgbClr val="000000"/>
                    </a:solidFill>
                    <a:latin typeface="Arial"/>
                    <a:ea typeface="Arial"/>
                    <a:cs typeface="Arial"/>
                  </a:defRPr>
                </a:pPr>
                <a:r>
                  <a:rPr lang="en-US"/>
                  <a:t>(°F)</a:t>
                </a:r>
              </a:p>
            </c:rich>
          </c:tx>
          <c:layout>
            <c:manualLayout>
              <c:xMode val="edge"/>
              <c:yMode val="edge"/>
              <c:x val="1.0270784341795383E-2"/>
              <c:y val="0.3843855116410754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91776256"/>
        <c:crosses val="autoZero"/>
        <c:crossBetween val="between"/>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3"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Left Superheat</a:t>
            </a:r>
          </a:p>
        </c:rich>
      </c:tx>
      <c:layout>
        <c:manualLayout>
          <c:xMode val="edge"/>
          <c:yMode val="edge"/>
          <c:x val="0.45375738552111194"/>
          <c:y val="1.5384653907887421E-2"/>
        </c:manualLayout>
      </c:layout>
      <c:overlay val="0"/>
      <c:spPr>
        <a:noFill/>
        <a:ln w="25400">
          <a:noFill/>
        </a:ln>
      </c:spPr>
    </c:title>
    <c:autoTitleDeleted val="0"/>
    <c:plotArea>
      <c:layout>
        <c:manualLayout>
          <c:layoutTarget val="inner"/>
          <c:xMode val="edge"/>
          <c:yMode val="edge"/>
          <c:x val="3.9739898413474174E-2"/>
          <c:y val="6.9230942585493269E-2"/>
          <c:w val="0.95375756192336258"/>
          <c:h val="0.66154011803916501"/>
        </c:manualLayout>
      </c:layout>
      <c:lineChart>
        <c:grouping val="standard"/>
        <c:varyColors val="0"/>
        <c:ser>
          <c:idx val="1"/>
          <c:order val="0"/>
          <c:spPr>
            <a:ln w="12700">
              <a:solidFill>
                <a:srgbClr val="FF000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E877-4A96-BEEA-1F3266431766}"/>
            </c:ext>
          </c:extLst>
        </c:ser>
        <c:dLbls>
          <c:showLegendKey val="0"/>
          <c:showVal val="0"/>
          <c:showCatName val="0"/>
          <c:showSerName val="0"/>
          <c:showPercent val="0"/>
          <c:showBubbleSize val="0"/>
        </c:dLbls>
        <c:smooth val="0"/>
        <c:axId val="187617280"/>
        <c:axId val="187619200"/>
      </c:lineChart>
      <c:catAx>
        <c:axId val="187617280"/>
        <c:scaling>
          <c:orientation val="minMax"/>
        </c:scaling>
        <c:delete val="0"/>
        <c:axPos val="b"/>
        <c:title>
          <c:tx>
            <c:rich>
              <a:bodyPr/>
              <a:lstStyle/>
              <a:p>
                <a:pPr>
                  <a:defRPr sz="1300" b="1" i="0" u="none" strike="noStrike" baseline="0">
                    <a:solidFill>
                      <a:srgbClr val="000000"/>
                    </a:solidFill>
                    <a:latin typeface="Arial"/>
                    <a:ea typeface="Arial"/>
                    <a:cs typeface="Arial"/>
                  </a:defRPr>
                </a:pPr>
                <a:r>
                  <a:rPr lang="en-US"/>
                  <a:t>Time</a:t>
                </a:r>
              </a:p>
            </c:rich>
          </c:tx>
          <c:layout>
            <c:manualLayout>
              <c:xMode val="edge"/>
              <c:yMode val="edge"/>
              <c:x val="0.50505798165487181"/>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87619200"/>
        <c:crosses val="autoZero"/>
        <c:auto val="1"/>
        <c:lblAlgn val="ctr"/>
        <c:lblOffset val="100"/>
        <c:tickLblSkip val="21"/>
        <c:tickMarkSkip val="1"/>
        <c:noMultiLvlLbl val="0"/>
      </c:catAx>
      <c:valAx>
        <c:axId val="187619200"/>
        <c:scaling>
          <c:orientation val="minMax"/>
        </c:scaling>
        <c:delete val="0"/>
        <c:axPos val="l"/>
        <c:majorGridlines>
          <c:spPr>
            <a:ln w="3175">
              <a:solidFill>
                <a:srgbClr val="000000"/>
              </a:solidFill>
              <a:prstDash val="solid"/>
            </a:ln>
          </c:spPr>
        </c:majorGridlines>
        <c:title>
          <c:tx>
            <c:rich>
              <a:bodyPr rot="0" vert="horz"/>
              <a:lstStyle/>
              <a:p>
                <a:pPr algn="ctr">
                  <a:defRPr sz="1300" b="1" i="0" u="none" strike="noStrike" baseline="0">
                    <a:solidFill>
                      <a:srgbClr val="000000"/>
                    </a:solidFill>
                    <a:latin typeface="Arial"/>
                    <a:ea typeface="Arial"/>
                    <a:cs typeface="Arial"/>
                  </a:defRPr>
                </a:pPr>
                <a:r>
                  <a:rPr lang="en-US"/>
                  <a:t>(°F)</a:t>
                </a:r>
              </a:p>
            </c:rich>
          </c:tx>
          <c:layout>
            <c:manualLayout>
              <c:xMode val="edge"/>
              <c:yMode val="edge"/>
              <c:x val="3.6127180375884992E-3"/>
              <c:y val="0.3615393668353538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87617280"/>
        <c:crosses val="autoZero"/>
        <c:crossBetween val="between"/>
      </c:valAx>
      <c:spPr>
        <a:noFill/>
        <a:ln w="12700">
          <a:solidFill>
            <a:srgbClr val="FF0000"/>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CenterSuperheat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spPr>
            <a:ln w="12700">
              <a:solidFill>
                <a:srgbClr val="0000FF"/>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6AD1-435E-85D3-65C272BD4B13}"/>
            </c:ext>
          </c:extLst>
        </c:ser>
        <c:dLbls>
          <c:showLegendKey val="0"/>
          <c:showVal val="0"/>
          <c:showCatName val="0"/>
          <c:showSerName val="0"/>
          <c:showPercent val="0"/>
          <c:showBubbleSize val="0"/>
        </c:dLbls>
        <c:smooth val="0"/>
        <c:axId val="191924096"/>
        <c:axId val="191930368"/>
      </c:lineChart>
      <c:catAx>
        <c:axId val="191924096"/>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91930368"/>
        <c:crosses val="autoZero"/>
        <c:auto val="1"/>
        <c:lblAlgn val="ctr"/>
        <c:lblOffset val="100"/>
        <c:tickLblSkip val="21"/>
        <c:tickMarkSkip val="1"/>
        <c:noMultiLvlLbl val="0"/>
      </c:catAx>
      <c:valAx>
        <c:axId val="191930368"/>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91924096"/>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1" i="0" u="none" strike="noStrike" baseline="0">
                <a:solidFill>
                  <a:srgbClr val="000000"/>
                </a:solidFill>
                <a:latin typeface="Arial"/>
                <a:ea typeface="Arial"/>
                <a:cs typeface="Arial"/>
              </a:defRPr>
            </a:pPr>
            <a:r>
              <a:rPr lang="en-US"/>
              <a:t>Right Superheat</a:t>
            </a:r>
          </a:p>
        </c:rich>
      </c:tx>
      <c:layout>
        <c:manualLayout>
          <c:xMode val="edge"/>
          <c:yMode val="edge"/>
          <c:x val="0.47482031068047592"/>
          <c:y val="1.2820544923239491E-2"/>
        </c:manualLayout>
      </c:layout>
      <c:overlay val="0"/>
      <c:spPr>
        <a:noFill/>
        <a:ln w="25400">
          <a:noFill/>
        </a:ln>
      </c:spPr>
    </c:title>
    <c:autoTitleDeleted val="0"/>
    <c:plotArea>
      <c:layout>
        <c:manualLayout>
          <c:layoutTarget val="inner"/>
          <c:xMode val="edge"/>
          <c:yMode val="edge"/>
          <c:x val="3.9568359223372589E-2"/>
          <c:y val="7.9487378524084842E-2"/>
          <c:w val="0.95395716963985555"/>
          <c:h val="0.65128368210056664"/>
        </c:manualLayout>
      </c:layout>
      <c:lineChart>
        <c:grouping val="standard"/>
        <c:varyColors val="0"/>
        <c:ser>
          <c:idx val="0"/>
          <c:order val="0"/>
          <c:spPr>
            <a:ln w="12700">
              <a:solidFill>
                <a:srgbClr val="00B050"/>
              </a:solidFill>
              <a:prstDash val="solid"/>
            </a:ln>
          </c:spPr>
          <c:marker>
            <c:symbol val="none"/>
          </c:marker>
          <c:val>
            <c:numLit>
              <c:formatCode>General</c:formatCode>
              <c:ptCount val="1"/>
              <c:pt idx="0">
                <c:v>1</c:v>
              </c:pt>
            </c:numLit>
          </c:val>
          <c:smooth val="0"/>
          <c:extLst>
            <c:ext xmlns:c16="http://schemas.microsoft.com/office/drawing/2014/chart" uri="{C3380CC4-5D6E-409C-BE32-E72D297353CC}">
              <c16:uniqueId val="{00000000-5F63-4049-A60A-5A9510DAC840}"/>
            </c:ext>
          </c:extLst>
        </c:ser>
        <c:dLbls>
          <c:showLegendKey val="0"/>
          <c:showVal val="0"/>
          <c:showCatName val="0"/>
          <c:showSerName val="0"/>
          <c:showPercent val="0"/>
          <c:showBubbleSize val="0"/>
        </c:dLbls>
        <c:smooth val="0"/>
        <c:axId val="191967616"/>
        <c:axId val="191969536"/>
      </c:lineChart>
      <c:catAx>
        <c:axId val="191967616"/>
        <c:scaling>
          <c:orientation val="minMax"/>
        </c:scaling>
        <c:delete val="0"/>
        <c:axPos val="b"/>
        <c:title>
          <c:tx>
            <c:rich>
              <a:bodyPr/>
              <a:lstStyle/>
              <a:p>
                <a:pPr>
                  <a:defRPr sz="1275" b="1" i="0" u="none" strike="noStrike" baseline="0">
                    <a:solidFill>
                      <a:srgbClr val="000000"/>
                    </a:solidFill>
                    <a:latin typeface="Arial"/>
                    <a:ea typeface="Arial"/>
                    <a:cs typeface="Arial"/>
                  </a:defRPr>
                </a:pPr>
                <a:r>
                  <a:rPr lang="en-US"/>
                  <a:t>Time</a:t>
                </a:r>
              </a:p>
            </c:rich>
          </c:tx>
          <c:layout>
            <c:manualLayout>
              <c:xMode val="edge"/>
              <c:yMode val="edge"/>
              <c:x val="0.5050361486328564"/>
              <c:y val="0.91282279853465176"/>
            </c:manualLayout>
          </c:layout>
          <c:overlay val="0"/>
          <c:spPr>
            <a:noFill/>
            <a:ln w="25400">
              <a:noFill/>
            </a:ln>
          </c:spPr>
        </c:title>
        <c:numFmt formatCode="h:mm" sourceLinked="0"/>
        <c:majorTickMark val="out"/>
        <c:minorTickMark val="none"/>
        <c:tickLblPos val="nextTo"/>
        <c:spPr>
          <a:ln w="3175">
            <a:solidFill>
              <a:srgbClr val="000000"/>
            </a:solidFill>
            <a:prstDash val="solid"/>
          </a:ln>
        </c:spPr>
        <c:txPr>
          <a:bodyPr rot="-5400000" vert="horz"/>
          <a:lstStyle/>
          <a:p>
            <a:pPr>
              <a:defRPr sz="1600" b="0" i="0" u="none" strike="noStrike" baseline="0">
                <a:solidFill>
                  <a:srgbClr val="000000"/>
                </a:solidFill>
                <a:latin typeface="Arial"/>
                <a:ea typeface="Arial"/>
                <a:cs typeface="Arial"/>
              </a:defRPr>
            </a:pPr>
            <a:endParaRPr lang="en-US"/>
          </a:p>
        </c:txPr>
        <c:crossAx val="191969536"/>
        <c:crosses val="autoZero"/>
        <c:auto val="1"/>
        <c:lblAlgn val="ctr"/>
        <c:lblOffset val="100"/>
        <c:tickLblSkip val="21"/>
        <c:tickMarkSkip val="1"/>
        <c:noMultiLvlLbl val="0"/>
      </c:catAx>
      <c:valAx>
        <c:axId val="191969536"/>
        <c:scaling>
          <c:orientation val="minMax"/>
        </c:scaling>
        <c:delete val="0"/>
        <c:axPos val="l"/>
        <c:majorGridlines>
          <c:spPr>
            <a:ln w="3175">
              <a:solidFill>
                <a:srgbClr val="000000"/>
              </a:solidFill>
              <a:prstDash val="solid"/>
            </a:ln>
          </c:spPr>
        </c:majorGridlines>
        <c:title>
          <c:tx>
            <c:rich>
              <a:bodyPr rot="0" vert="horz"/>
              <a:lstStyle/>
              <a:p>
                <a:pPr algn="ctr">
                  <a:defRPr sz="1275" b="1" i="0" u="none" strike="noStrike" baseline="0">
                    <a:solidFill>
                      <a:srgbClr val="000000"/>
                    </a:solidFill>
                    <a:latin typeface="Arial"/>
                    <a:ea typeface="Arial"/>
                    <a:cs typeface="Arial"/>
                  </a:defRPr>
                </a:pPr>
                <a:r>
                  <a:rPr lang="en-US"/>
                  <a:t>(°F)</a:t>
                </a:r>
              </a:p>
            </c:rich>
          </c:tx>
          <c:layout>
            <c:manualLayout>
              <c:xMode val="edge"/>
              <c:yMode val="edge"/>
              <c:x val="3.5971235657612133E-3"/>
              <c:y val="0.366667584804656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91967616"/>
        <c:crosses val="autoZero"/>
        <c:crossBetween val="between"/>
      </c:valAx>
      <c:spPr>
        <a:noFill/>
        <a:ln w="12700">
          <a:solidFill>
            <a:srgbClr val="0000FF"/>
          </a:solidFill>
          <a:prstDash val="solid"/>
        </a:ln>
      </c:spPr>
    </c:plotArea>
    <c:plotVisOnly val="1"/>
    <c:dispBlanksAs val="gap"/>
    <c:showDLblsOverMax val="0"/>
  </c:chart>
  <c:spPr>
    <a:no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printSettings>
    <c:headerFooter alignWithMargins="0"/>
    <c:pageMargins b="1" l="0.75000000000000655" r="0.75000000000000655" t="1" header="0.5" footer="0.5"/>
    <c:pageSetup orientation="landscape" horizontalDpi="-2" verticalDpi="300"/>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9.emf"/><Relationship Id="rId1" Type="http://schemas.openxmlformats.org/officeDocument/2006/relationships/chart" Target="../charts/chart1.xml"/><Relationship Id="rId6" Type="http://schemas.openxmlformats.org/officeDocument/2006/relationships/image" Target="../media/image10.jpeg"/><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5" Type="http://schemas.openxmlformats.org/officeDocument/2006/relationships/image" Target="../media/image4.emf"/><Relationship Id="rId4"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 Id="rId5" Type="http://schemas.openxmlformats.org/officeDocument/2006/relationships/image" Target="../media/image12.emf"/><Relationship Id="rId4"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1</xdr:row>
          <xdr:rowOff>0</xdr:rowOff>
        </xdr:from>
        <xdr:to>
          <xdr:col>6</xdr:col>
          <xdr:colOff>1104900</xdr:colOff>
          <xdr:row>2</xdr:row>
          <xdr:rowOff>161925</xdr:rowOff>
        </xdr:to>
        <xdr:sp macro="" textlink="">
          <xdr:nvSpPr>
            <xdr:cNvPr id="10242" name="CommandButton1"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xdr:row>
          <xdr:rowOff>19050</xdr:rowOff>
        </xdr:from>
        <xdr:to>
          <xdr:col>2</xdr:col>
          <xdr:colOff>314325</xdr:colOff>
          <xdr:row>6</xdr:row>
          <xdr:rowOff>152400</xdr:rowOff>
        </xdr:to>
        <xdr:sp macro="" textlink="">
          <xdr:nvSpPr>
            <xdr:cNvPr id="10243" name="CommandButton2"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10</xdr:row>
          <xdr:rowOff>57150</xdr:rowOff>
        </xdr:from>
        <xdr:to>
          <xdr:col>2</xdr:col>
          <xdr:colOff>371475</xdr:colOff>
          <xdr:row>12</xdr:row>
          <xdr:rowOff>76200</xdr:rowOff>
        </xdr:to>
        <xdr:sp macro="" textlink="">
          <xdr:nvSpPr>
            <xdr:cNvPr id="10244" name="CommandButton3"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57</xdr:row>
      <xdr:rowOff>0</xdr:rowOff>
    </xdr:from>
    <xdr:ext cx="104775" cy="261505"/>
    <xdr:sp macro="" textlink="">
      <xdr:nvSpPr>
        <xdr:cNvPr id="2" name="Text Box 2">
          <a:extLst>
            <a:ext uri="{FF2B5EF4-FFF2-40B4-BE49-F238E27FC236}">
              <a16:creationId xmlns:a16="http://schemas.microsoft.com/office/drawing/2014/main" id="{00000000-0008-0000-0100-000002000000}"/>
            </a:ext>
          </a:extLst>
        </xdr:cNvPr>
        <xdr:cNvSpPr txBox="1">
          <a:spLocks noChangeArrowheads="1"/>
        </xdr:cNvSpPr>
      </xdr:nvSpPr>
      <xdr:spPr bwMode="auto">
        <a:xfrm>
          <a:off x="0" y="14333220"/>
          <a:ext cx="104775" cy="261505"/>
        </a:xfrm>
        <a:prstGeom prst="rect">
          <a:avLst/>
        </a:prstGeom>
        <a:noFill/>
        <a:ln w="9525">
          <a:noFill/>
          <a:miter lim="800000"/>
          <a:headEnd/>
          <a:tailEnd/>
        </a:ln>
      </xdr:spPr>
    </xdr:sp>
    <xdr:clientData/>
  </xdr:oneCellAnchor>
  <xdr:twoCellAnchor>
    <xdr:from>
      <xdr:col>1</xdr:col>
      <xdr:colOff>12989</xdr:colOff>
      <xdr:row>75</xdr:row>
      <xdr:rowOff>47625</xdr:rowOff>
    </xdr:from>
    <xdr:to>
      <xdr:col>3</xdr:col>
      <xdr:colOff>900546</xdr:colOff>
      <xdr:row>83</xdr:row>
      <xdr:rowOff>104775</xdr:rowOff>
    </xdr:to>
    <xdr:sp macro="" textlink="">
      <xdr:nvSpPr>
        <xdr:cNvPr id="3" name="Rectangle 4">
          <a:extLst>
            <a:ext uri="{FF2B5EF4-FFF2-40B4-BE49-F238E27FC236}">
              <a16:creationId xmlns:a16="http://schemas.microsoft.com/office/drawing/2014/main" id="{00000000-0008-0000-0100-000003000000}"/>
            </a:ext>
          </a:extLst>
        </xdr:cNvPr>
        <xdr:cNvSpPr>
          <a:spLocks noChangeArrowheads="1"/>
        </xdr:cNvSpPr>
      </xdr:nvSpPr>
      <xdr:spPr bwMode="auto">
        <a:xfrm>
          <a:off x="150149" y="18907125"/>
          <a:ext cx="7364557" cy="2068830"/>
        </a:xfrm>
        <a:prstGeom prst="rect">
          <a:avLst/>
        </a:prstGeom>
        <a:solidFill>
          <a:srgbClr val="FFFFFF"/>
        </a:solidFill>
        <a:ln w="9525">
          <a:solidFill>
            <a:srgbClr val="FFFF00"/>
          </a:solidFill>
          <a:miter lim="800000"/>
          <a:headEnd/>
          <a:tailEnd/>
        </a:ln>
        <a:effectLst/>
      </xdr:spPr>
      <xdr:txBody>
        <a:bodyPr vertOverflow="clip" wrap="square" lIns="91440" tIns="0" rIns="91440" bIns="0" anchor="t" upright="1"/>
        <a:lstStyle/>
        <a:p>
          <a:pPr algn="l" rtl="0">
            <a:defRPr sz="1000"/>
          </a:pPr>
          <a:endParaRPr lang="en-US" sz="1800" b="0" i="0" strike="noStrike">
            <a:solidFill>
              <a:sysClr val="windowText" lastClr="000000"/>
            </a:solidFill>
            <a:latin typeface="Arial"/>
            <a:cs typeface="Arial"/>
          </a:endParaRPr>
        </a:p>
      </xdr:txBody>
    </xdr:sp>
    <xdr:clientData/>
  </xdr:twoCellAnchor>
  <xdr:twoCellAnchor>
    <xdr:from>
      <xdr:col>2</xdr:col>
      <xdr:colOff>9525</xdr:colOff>
      <xdr:row>2</xdr:row>
      <xdr:rowOff>114300</xdr:rowOff>
    </xdr:from>
    <xdr:to>
      <xdr:col>5</xdr:col>
      <xdr:colOff>28575</xdr:colOff>
      <xdr:row>5</xdr:row>
      <xdr:rowOff>0</xdr:rowOff>
    </xdr:to>
    <xdr:sp macro="" textlink="">
      <xdr:nvSpPr>
        <xdr:cNvPr id="4" name="Text Box 5">
          <a:extLst>
            <a:ext uri="{FF2B5EF4-FFF2-40B4-BE49-F238E27FC236}">
              <a16:creationId xmlns:a16="http://schemas.microsoft.com/office/drawing/2014/main" id="{00000000-0008-0000-0100-000004000000}"/>
            </a:ext>
          </a:extLst>
        </xdr:cNvPr>
        <xdr:cNvSpPr txBox="1">
          <a:spLocks noChangeArrowheads="1"/>
        </xdr:cNvSpPr>
      </xdr:nvSpPr>
      <xdr:spPr bwMode="auto">
        <a:xfrm>
          <a:off x="2783205" y="617220"/>
          <a:ext cx="8599170" cy="640080"/>
        </a:xfrm>
        <a:prstGeom prst="rect">
          <a:avLst/>
        </a:prstGeom>
        <a:solidFill>
          <a:srgbClr val="FFFFCC"/>
        </a:solidFill>
        <a:ln w="9525">
          <a:solidFill>
            <a:srgbClr val="000000"/>
          </a:solidFill>
          <a:miter lim="800000"/>
          <a:headEnd/>
          <a:tailEnd/>
        </a:ln>
        <a:effectLst/>
      </xdr:spPr>
      <xdr:txBody>
        <a:bodyPr vertOverflow="clip" wrap="square" lIns="457200" tIns="0" rIns="457200" bIns="0" anchor="ctr" upright="1"/>
        <a:lstStyle/>
        <a:p>
          <a:pPr algn="ctr" rtl="0">
            <a:defRPr sz="1000"/>
          </a:pPr>
          <a:endParaRPr lang="en-US" sz="2400" b="1" i="1" strike="noStrike">
            <a:solidFill>
              <a:srgbClr val="000000"/>
            </a:solidFill>
            <a:latin typeface="Arial"/>
            <a:cs typeface="Arial"/>
          </a:endParaRPr>
        </a:p>
      </xdr:txBody>
    </xdr:sp>
    <xdr:clientData/>
  </xdr:twoCellAnchor>
  <xdr:twoCellAnchor>
    <xdr:from>
      <xdr:col>1</xdr:col>
      <xdr:colOff>57150</xdr:colOff>
      <xdr:row>65</xdr:row>
      <xdr:rowOff>38100</xdr:rowOff>
    </xdr:from>
    <xdr:to>
      <xdr:col>3</xdr:col>
      <xdr:colOff>838200</xdr:colOff>
      <xdr:row>70</xdr:row>
      <xdr:rowOff>173182</xdr:rowOff>
    </xdr:to>
    <xdr:sp macro="" textlink="">
      <xdr:nvSpPr>
        <xdr:cNvPr id="5" name="Text Box 6">
          <a:extLst>
            <a:ext uri="{FF2B5EF4-FFF2-40B4-BE49-F238E27FC236}">
              <a16:creationId xmlns:a16="http://schemas.microsoft.com/office/drawing/2014/main" id="{00000000-0008-0000-0100-000005000000}"/>
            </a:ext>
          </a:extLst>
        </xdr:cNvPr>
        <xdr:cNvSpPr txBox="1">
          <a:spLocks noChangeArrowheads="1"/>
        </xdr:cNvSpPr>
      </xdr:nvSpPr>
      <xdr:spPr bwMode="auto">
        <a:xfrm>
          <a:off x="194310" y="16383000"/>
          <a:ext cx="7319010" cy="1392382"/>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2000" b="0" i="0" strike="noStrike" baseline="0">
            <a:solidFill>
              <a:srgbClr val="000000"/>
            </a:solidFill>
            <a:latin typeface="Arial" pitchFamily="34" charset="0"/>
            <a:cs typeface="Arial" pitchFamily="34" charset="0"/>
          </a:endParaRPr>
        </a:p>
      </xdr:txBody>
    </xdr:sp>
    <xdr:clientData/>
  </xdr:twoCellAnchor>
  <xdr:twoCellAnchor>
    <xdr:from>
      <xdr:col>8</xdr:col>
      <xdr:colOff>161925</xdr:colOff>
      <xdr:row>1</xdr:row>
      <xdr:rowOff>0</xdr:rowOff>
    </xdr:from>
    <xdr:to>
      <xdr:col>24</xdr:col>
      <xdr:colOff>457200</xdr:colOff>
      <xdr:row>1</xdr:row>
      <xdr:rowOff>238125</xdr:rowOff>
    </xdr:to>
    <xdr:sp macro="" textlink="">
      <xdr:nvSpPr>
        <xdr:cNvPr id="6" name="Text Box 9" descr="Dark upward diagonal">
          <a:extLst>
            <a:ext uri="{FF2B5EF4-FFF2-40B4-BE49-F238E27FC236}">
              <a16:creationId xmlns:a16="http://schemas.microsoft.com/office/drawing/2014/main" id="{00000000-0008-0000-0100-000006000000}"/>
            </a:ext>
          </a:extLst>
        </xdr:cNvPr>
        <xdr:cNvSpPr txBox="1">
          <a:spLocks noChangeArrowheads="1"/>
        </xdr:cNvSpPr>
      </xdr:nvSpPr>
      <xdr:spPr bwMode="auto">
        <a:xfrm flipV="1">
          <a:off x="15005685" y="251460"/>
          <a:ext cx="15215235" cy="238125"/>
        </a:xfrm>
        <a:prstGeom prst="rect">
          <a:avLst/>
        </a:prstGeom>
        <a:pattFill prst="dkUpDiag">
          <a:fgClr>
            <a:srgbClr val="00FFFF"/>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AIR DATA (°F)</a:t>
          </a:r>
        </a:p>
      </xdr:txBody>
    </xdr:sp>
    <xdr:clientData/>
  </xdr:twoCellAnchor>
  <xdr:twoCellAnchor>
    <xdr:from>
      <xdr:col>9</xdr:col>
      <xdr:colOff>0</xdr:colOff>
      <xdr:row>2</xdr:row>
      <xdr:rowOff>190500</xdr:rowOff>
    </xdr:from>
    <xdr:to>
      <xdr:col>19</xdr:col>
      <xdr:colOff>733425</xdr:colOff>
      <xdr:row>15</xdr:row>
      <xdr:rowOff>142875</xdr:rowOff>
    </xdr:to>
    <xdr:graphicFrame macro="">
      <xdr:nvGraphicFramePr>
        <xdr:cNvPr id="7" name="Chart 10">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476250</xdr:colOff>
      <xdr:row>0</xdr:row>
      <xdr:rowOff>158750</xdr:rowOff>
    </xdr:from>
    <xdr:to>
      <xdr:col>1</xdr:col>
      <xdr:colOff>2362200</xdr:colOff>
      <xdr:row>2</xdr:row>
      <xdr:rowOff>71120</xdr:rowOff>
    </xdr:to>
    <xdr:pic>
      <xdr:nvPicPr>
        <xdr:cNvPr id="8" name="Picture 12">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2"/>
        <a:srcRect/>
        <a:stretch>
          <a:fillRect/>
        </a:stretch>
      </xdr:blipFill>
      <xdr:spPr bwMode="auto">
        <a:xfrm>
          <a:off x="613410" y="158750"/>
          <a:ext cx="1885950" cy="430530"/>
        </a:xfrm>
        <a:prstGeom prst="rect">
          <a:avLst/>
        </a:prstGeom>
        <a:noFill/>
      </xdr:spPr>
    </xdr:pic>
    <xdr:clientData/>
  </xdr:twoCellAnchor>
  <xdr:twoCellAnchor>
    <xdr:from>
      <xdr:col>25</xdr:col>
      <xdr:colOff>180975</xdr:colOff>
      <xdr:row>1</xdr:row>
      <xdr:rowOff>-1</xdr:rowOff>
    </xdr:from>
    <xdr:to>
      <xdr:col>46</xdr:col>
      <xdr:colOff>557893</xdr:colOff>
      <xdr:row>2</xdr:row>
      <xdr:rowOff>13606</xdr:rowOff>
    </xdr:to>
    <xdr:sp macro="" textlink="">
      <xdr:nvSpPr>
        <xdr:cNvPr id="9" name="Text Box 13" descr="Dark upward diagonal">
          <a:extLst>
            <a:ext uri="{FF2B5EF4-FFF2-40B4-BE49-F238E27FC236}">
              <a16:creationId xmlns:a16="http://schemas.microsoft.com/office/drawing/2014/main" id="{00000000-0008-0000-0100-000009000000}"/>
            </a:ext>
          </a:extLst>
        </xdr:cNvPr>
        <xdr:cNvSpPr txBox="1">
          <a:spLocks noChangeArrowheads="1"/>
        </xdr:cNvSpPr>
      </xdr:nvSpPr>
      <xdr:spPr bwMode="auto">
        <a:xfrm>
          <a:off x="30447615" y="251459"/>
          <a:ext cx="15578818" cy="265067"/>
        </a:xfrm>
        <a:prstGeom prst="rect">
          <a:avLst/>
        </a:prstGeom>
        <a:pattFill prst="dkUpDiag">
          <a:fgClr>
            <a:srgbClr val="FFCC99"/>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PRODUCT SIMULATOR DATA (°F)</a:t>
          </a:r>
        </a:p>
      </xdr:txBody>
    </xdr:sp>
    <xdr:clientData/>
  </xdr:twoCellAnchor>
  <xdr:twoCellAnchor>
    <xdr:from>
      <xdr:col>37</xdr:col>
      <xdr:colOff>13854</xdr:colOff>
      <xdr:row>2</xdr:row>
      <xdr:rowOff>225136</xdr:rowOff>
    </xdr:from>
    <xdr:to>
      <xdr:col>40</xdr:col>
      <xdr:colOff>294410</xdr:colOff>
      <xdr:row>3</xdr:row>
      <xdr:rowOff>220806</xdr:rowOff>
    </xdr:to>
    <xdr:sp macro="" textlink="">
      <xdr:nvSpPr>
        <xdr:cNvPr id="10" name="Text Box 14">
          <a:extLst>
            <a:ext uri="{FF2B5EF4-FFF2-40B4-BE49-F238E27FC236}">
              <a16:creationId xmlns:a16="http://schemas.microsoft.com/office/drawing/2014/main" id="{00000000-0008-0000-0100-00000A000000}"/>
            </a:ext>
          </a:extLst>
        </xdr:cNvPr>
        <xdr:cNvSpPr txBox="1">
          <a:spLocks noChangeArrowheads="1"/>
        </xdr:cNvSpPr>
      </xdr:nvSpPr>
      <xdr:spPr bwMode="auto">
        <a:xfrm>
          <a:off x="39515934" y="728056"/>
          <a:ext cx="2269376" cy="24713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MINIMUM PRODUCT TEMPS</a:t>
          </a:r>
        </a:p>
      </xdr:txBody>
    </xdr:sp>
    <xdr:clientData/>
  </xdr:twoCellAnchor>
  <xdr:twoCellAnchor>
    <xdr:from>
      <xdr:col>36</xdr:col>
      <xdr:colOff>440747</xdr:colOff>
      <xdr:row>29</xdr:row>
      <xdr:rowOff>188768</xdr:rowOff>
    </xdr:from>
    <xdr:to>
      <xdr:col>42</xdr:col>
      <xdr:colOff>346363</xdr:colOff>
      <xdr:row>30</xdr:row>
      <xdr:rowOff>188768</xdr:rowOff>
    </xdr:to>
    <xdr:sp macro="" textlink="">
      <xdr:nvSpPr>
        <xdr:cNvPr id="11" name="Text Box 15">
          <a:extLst>
            <a:ext uri="{FF2B5EF4-FFF2-40B4-BE49-F238E27FC236}">
              <a16:creationId xmlns:a16="http://schemas.microsoft.com/office/drawing/2014/main" id="{00000000-0008-0000-0100-00000B000000}"/>
            </a:ext>
          </a:extLst>
        </xdr:cNvPr>
        <xdr:cNvSpPr txBox="1">
          <a:spLocks noChangeArrowheads="1"/>
        </xdr:cNvSpPr>
      </xdr:nvSpPr>
      <xdr:spPr bwMode="auto">
        <a:xfrm>
          <a:off x="39279887" y="7481108"/>
          <a:ext cx="3883256" cy="25146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MAXIMUM PRODUCT TEMPS</a:t>
          </a:r>
        </a:p>
      </xdr:txBody>
    </xdr:sp>
    <xdr:clientData/>
  </xdr:twoCellAnchor>
  <xdr:twoCellAnchor>
    <xdr:from>
      <xdr:col>37</xdr:col>
      <xdr:colOff>661554</xdr:colOff>
      <xdr:row>57</xdr:row>
      <xdr:rowOff>3464</xdr:rowOff>
    </xdr:from>
    <xdr:to>
      <xdr:col>41</xdr:col>
      <xdr:colOff>406111</xdr:colOff>
      <xdr:row>57</xdr:row>
      <xdr:rowOff>203489</xdr:rowOff>
    </xdr:to>
    <xdr:sp macro="" textlink="">
      <xdr:nvSpPr>
        <xdr:cNvPr id="12" name="Text Box 16">
          <a:extLst>
            <a:ext uri="{FF2B5EF4-FFF2-40B4-BE49-F238E27FC236}">
              <a16:creationId xmlns:a16="http://schemas.microsoft.com/office/drawing/2014/main" id="{00000000-0008-0000-0100-00000C000000}"/>
            </a:ext>
          </a:extLst>
        </xdr:cNvPr>
        <xdr:cNvSpPr txBox="1">
          <a:spLocks noChangeArrowheads="1"/>
        </xdr:cNvSpPr>
      </xdr:nvSpPr>
      <xdr:spPr bwMode="auto">
        <a:xfrm>
          <a:off x="40163634" y="14336684"/>
          <a:ext cx="2396317" cy="200025"/>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AVERAGE </a:t>
          </a:r>
        </a:p>
        <a:p>
          <a:pPr algn="ctr" rtl="0">
            <a:defRPr sz="1000"/>
          </a:pPr>
          <a:endParaRPr lang="en-US" sz="1400" b="1" i="0" strike="noStrike">
            <a:solidFill>
              <a:srgbClr val="000000"/>
            </a:solidFill>
            <a:latin typeface="Arial"/>
            <a:cs typeface="Arial"/>
          </a:endParaRPr>
        </a:p>
        <a:p>
          <a:pPr algn="ctr" rtl="0">
            <a:defRPr sz="1000"/>
          </a:pPr>
          <a:endParaRPr lang="en-US" sz="1400" b="1" i="0" strike="noStrike">
            <a:solidFill>
              <a:srgbClr val="000000"/>
            </a:solidFill>
            <a:latin typeface="Arial"/>
            <a:cs typeface="Arial"/>
          </a:endParaRPr>
        </a:p>
      </xdr:txBody>
    </xdr:sp>
    <xdr:clientData/>
  </xdr:twoCellAnchor>
  <xdr:twoCellAnchor>
    <xdr:from>
      <xdr:col>49</xdr:col>
      <xdr:colOff>114300</xdr:colOff>
      <xdr:row>1</xdr:row>
      <xdr:rowOff>0</xdr:rowOff>
    </xdr:from>
    <xdr:to>
      <xdr:col>61</xdr:col>
      <xdr:colOff>847725</xdr:colOff>
      <xdr:row>1</xdr:row>
      <xdr:rowOff>209550</xdr:rowOff>
    </xdr:to>
    <xdr:sp macro="" textlink="">
      <xdr:nvSpPr>
        <xdr:cNvPr id="13" name="Text Box 17" descr="Light upward diagonal">
          <a:extLst>
            <a:ext uri="{FF2B5EF4-FFF2-40B4-BE49-F238E27FC236}">
              <a16:creationId xmlns:a16="http://schemas.microsoft.com/office/drawing/2014/main" id="{00000000-0008-0000-0100-00000D000000}"/>
            </a:ext>
          </a:extLst>
        </xdr:cNvPr>
        <xdr:cNvSpPr txBox="1">
          <a:spLocks noChangeArrowheads="1"/>
        </xdr:cNvSpPr>
      </xdr:nvSpPr>
      <xdr:spPr bwMode="auto">
        <a:xfrm>
          <a:off x="47053500" y="251460"/>
          <a:ext cx="14205585" cy="209550"/>
        </a:xfrm>
        <a:prstGeom prst="rect">
          <a:avLst/>
        </a:prstGeom>
        <a:pattFill prst="ltUpDiag">
          <a:fgClr>
            <a:srgbClr val="FF0000"/>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REFRIGERATION </a:t>
          </a:r>
        </a:p>
        <a:p>
          <a:pPr algn="l" rtl="0">
            <a:defRPr sz="1000"/>
          </a:pPr>
          <a:endParaRPr lang="en-US" sz="1400" b="1" i="0" strike="noStrike">
            <a:solidFill>
              <a:srgbClr val="000000"/>
            </a:solidFill>
            <a:latin typeface="Arial"/>
            <a:cs typeface="Arial"/>
          </a:endParaRPr>
        </a:p>
        <a:p>
          <a:pPr algn="l" rtl="0">
            <a:defRPr sz="1000"/>
          </a:pPr>
          <a:r>
            <a:rPr lang="en-US" sz="1400" b="1" i="0" strike="noStrike">
              <a:solidFill>
                <a:srgbClr val="000000"/>
              </a:solidFill>
              <a:latin typeface="Arial"/>
              <a:cs typeface="Arial"/>
            </a:rPr>
            <a:t> DATA</a:t>
          </a:r>
        </a:p>
      </xdr:txBody>
    </xdr:sp>
    <xdr:clientData/>
  </xdr:twoCellAnchor>
  <xdr:twoCellAnchor>
    <xdr:from>
      <xdr:col>49</xdr:col>
      <xdr:colOff>571500</xdr:colOff>
      <xdr:row>16</xdr:row>
      <xdr:rowOff>0</xdr:rowOff>
    </xdr:from>
    <xdr:to>
      <xdr:col>61</xdr:col>
      <xdr:colOff>831273</xdr:colOff>
      <xdr:row>25</xdr:row>
      <xdr:rowOff>225136</xdr:rowOff>
    </xdr:to>
    <xdr:graphicFrame macro="">
      <xdr:nvGraphicFramePr>
        <xdr:cNvPr id="14" name="Chart 18">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49</xdr:col>
      <xdr:colOff>584489</xdr:colOff>
      <xdr:row>27</xdr:row>
      <xdr:rowOff>54552</xdr:rowOff>
    </xdr:from>
    <xdr:to>
      <xdr:col>61</xdr:col>
      <xdr:colOff>883227</xdr:colOff>
      <xdr:row>36</xdr:row>
      <xdr:rowOff>207819</xdr:rowOff>
    </xdr:to>
    <xdr:graphicFrame macro="">
      <xdr:nvGraphicFramePr>
        <xdr:cNvPr id="15" name="Chart 22">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865</xdr:colOff>
      <xdr:row>73</xdr:row>
      <xdr:rowOff>134216</xdr:rowOff>
    </xdr:from>
    <xdr:to>
      <xdr:col>3</xdr:col>
      <xdr:colOff>762000</xdr:colOff>
      <xdr:row>83</xdr:row>
      <xdr:rowOff>225137</xdr:rowOff>
    </xdr:to>
    <xdr:sp macro="" textlink="">
      <xdr:nvSpPr>
        <xdr:cNvPr id="16" name="Text Box 6">
          <a:extLst>
            <a:ext uri="{FF2B5EF4-FFF2-40B4-BE49-F238E27FC236}">
              <a16:creationId xmlns:a16="http://schemas.microsoft.com/office/drawing/2014/main" id="{00000000-0008-0000-0100-000010000000}"/>
            </a:ext>
          </a:extLst>
        </xdr:cNvPr>
        <xdr:cNvSpPr txBox="1">
          <a:spLocks noChangeArrowheads="1"/>
        </xdr:cNvSpPr>
      </xdr:nvSpPr>
      <xdr:spPr bwMode="auto">
        <a:xfrm>
          <a:off x="138025" y="18490796"/>
          <a:ext cx="7375295" cy="2605521"/>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1800" b="0" i="0" strike="noStrike" baseline="0">
            <a:solidFill>
              <a:srgbClr val="000000"/>
            </a:solidFill>
            <a:latin typeface="Arial" pitchFamily="34" charset="0"/>
            <a:cs typeface="Arial" pitchFamily="34" charset="0"/>
          </a:endParaRPr>
        </a:p>
      </xdr:txBody>
    </xdr:sp>
    <xdr:clientData/>
  </xdr:twoCellAnchor>
  <xdr:twoCellAnchor>
    <xdr:from>
      <xdr:col>49</xdr:col>
      <xdr:colOff>588818</xdr:colOff>
      <xdr:row>38</xdr:row>
      <xdr:rowOff>17319</xdr:rowOff>
    </xdr:from>
    <xdr:to>
      <xdr:col>61</xdr:col>
      <xdr:colOff>887556</xdr:colOff>
      <xdr:row>47</xdr:row>
      <xdr:rowOff>170586</xdr:rowOff>
    </xdr:to>
    <xdr:graphicFrame macro="">
      <xdr:nvGraphicFramePr>
        <xdr:cNvPr id="17" name="Chart 23">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64</xdr:col>
      <xdr:colOff>95250</xdr:colOff>
      <xdr:row>0</xdr:row>
      <xdr:rowOff>190500</xdr:rowOff>
    </xdr:from>
    <xdr:to>
      <xdr:col>84</xdr:col>
      <xdr:colOff>498475</xdr:colOff>
      <xdr:row>2</xdr:row>
      <xdr:rowOff>31750</xdr:rowOff>
    </xdr:to>
    <xdr:sp macro="" textlink="">
      <xdr:nvSpPr>
        <xdr:cNvPr id="18" name="Text Box 17" descr="Light upward diagonal">
          <a:extLst>
            <a:ext uri="{FF2B5EF4-FFF2-40B4-BE49-F238E27FC236}">
              <a16:creationId xmlns:a16="http://schemas.microsoft.com/office/drawing/2014/main" id="{00000000-0008-0000-0100-000012000000}"/>
            </a:ext>
          </a:extLst>
        </xdr:cNvPr>
        <xdr:cNvSpPr txBox="1">
          <a:spLocks noChangeArrowheads="1"/>
        </xdr:cNvSpPr>
      </xdr:nvSpPr>
      <xdr:spPr bwMode="auto">
        <a:xfrm>
          <a:off x="62411610" y="190500"/>
          <a:ext cx="14393545" cy="344170"/>
        </a:xfrm>
        <a:prstGeom prst="rect">
          <a:avLst/>
        </a:prstGeom>
        <a:pattFill prst="ltUpDiag">
          <a:fgClr>
            <a:schemeClr val="tx2">
              <a:lumMod val="40000"/>
              <a:lumOff val="60000"/>
            </a:schemeClr>
          </a:fgClr>
          <a:bgClr>
            <a:srgbClr val="FFFFFF"/>
          </a:bgClr>
        </a:pattFill>
        <a:ln w="9525">
          <a:solidFill>
            <a:schemeClr val="tx2">
              <a:lumMod val="40000"/>
              <a:lumOff val="60000"/>
            </a:schemeClr>
          </a:solidFill>
          <a:miter lim="800000"/>
          <a:headEnd/>
          <a:tailEnd/>
        </a:ln>
        <a:effectLst/>
      </xdr:spPr>
      <xdr:txBody>
        <a:bodyPr vertOverflow="clip" wrap="square" lIns="91440" tIns="0" rIns="91440" bIns="0" anchor="t" upright="1"/>
        <a:lstStyle/>
        <a:p>
          <a:pPr algn="l" rtl="0">
            <a:defRPr sz="1000"/>
          </a:pPr>
          <a:r>
            <a:rPr lang="en-US" sz="1800" b="1" i="0" strike="noStrike">
              <a:solidFill>
                <a:srgbClr val="000000"/>
              </a:solidFill>
              <a:latin typeface="Arial"/>
              <a:cs typeface="Arial"/>
            </a:rPr>
            <a:t>Misc</a:t>
          </a:r>
          <a:r>
            <a:rPr lang="en-US" sz="1800" b="1" i="0" strike="noStrike" baseline="0">
              <a:solidFill>
                <a:srgbClr val="000000"/>
              </a:solidFill>
              <a:latin typeface="Arial"/>
              <a:cs typeface="Arial"/>
            </a:rPr>
            <a:t> Probes</a:t>
          </a:r>
          <a:endParaRPr lang="en-US" sz="1800" b="1" i="0" strike="noStrike">
            <a:solidFill>
              <a:srgbClr val="000000"/>
            </a:solidFill>
            <a:latin typeface="Arial"/>
            <a:cs typeface="Arial"/>
          </a:endParaRPr>
        </a:p>
      </xdr:txBody>
    </xdr:sp>
    <xdr:clientData/>
  </xdr:twoCellAnchor>
  <xdr:twoCellAnchor>
    <xdr:from>
      <xdr:col>1</xdr:col>
      <xdr:colOff>478155</xdr:colOff>
      <xdr:row>0</xdr:row>
      <xdr:rowOff>189865</xdr:rowOff>
    </xdr:from>
    <xdr:to>
      <xdr:col>1</xdr:col>
      <xdr:colOff>938530</xdr:colOff>
      <xdr:row>2</xdr:row>
      <xdr:rowOff>126365</xdr:rowOff>
    </xdr:to>
    <xdr:sp macro="" textlink="">
      <xdr:nvSpPr>
        <xdr:cNvPr id="19" name="Rectangle 18">
          <a:extLst>
            <a:ext uri="{FF2B5EF4-FFF2-40B4-BE49-F238E27FC236}">
              <a16:creationId xmlns:a16="http://schemas.microsoft.com/office/drawing/2014/main" id="{00000000-0008-0000-0100-000013000000}"/>
            </a:ext>
          </a:extLst>
        </xdr:cNvPr>
        <xdr:cNvSpPr/>
      </xdr:nvSpPr>
      <xdr:spPr>
        <a:xfrm>
          <a:off x="615315" y="189865"/>
          <a:ext cx="460375" cy="45466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628650</xdr:colOff>
          <xdr:row>2</xdr:row>
          <xdr:rowOff>133350</xdr:rowOff>
        </xdr:from>
        <xdr:to>
          <xdr:col>1</xdr:col>
          <xdr:colOff>1905000</xdr:colOff>
          <xdr:row>4</xdr:row>
          <xdr:rowOff>66675</xdr:rowOff>
        </xdr:to>
        <xdr:sp macro="" textlink="">
          <xdr:nvSpPr>
            <xdr:cNvPr id="1034" name="CommandButton1"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1847850</xdr:colOff>
          <xdr:row>7</xdr:row>
          <xdr:rowOff>123825</xdr:rowOff>
        </xdr:from>
        <xdr:to>
          <xdr:col>4</xdr:col>
          <xdr:colOff>3495675</xdr:colOff>
          <xdr:row>9</xdr:row>
          <xdr:rowOff>161925</xdr:rowOff>
        </xdr:to>
        <xdr:sp macro="" textlink="">
          <xdr:nvSpPr>
            <xdr:cNvPr id="1035" name="CommandButton2"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1295400</xdr:colOff>
          <xdr:row>2</xdr:row>
          <xdr:rowOff>200025</xdr:rowOff>
        </xdr:from>
        <xdr:to>
          <xdr:col>7</xdr:col>
          <xdr:colOff>466725</xdr:colOff>
          <xdr:row>4</xdr:row>
          <xdr:rowOff>142875</xdr:rowOff>
        </xdr:to>
        <xdr:sp macro="" textlink="">
          <xdr:nvSpPr>
            <xdr:cNvPr id="1036" name="CommandButton3"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50</xdr:row>
          <xdr:rowOff>0</xdr:rowOff>
        </xdr:from>
        <xdr:to>
          <xdr:col>2</xdr:col>
          <xdr:colOff>3324225</xdr:colOff>
          <xdr:row>52</xdr:row>
          <xdr:rowOff>28575</xdr:rowOff>
        </xdr:to>
        <xdr:sp macro="" textlink="">
          <xdr:nvSpPr>
            <xdr:cNvPr id="1037" name="CommandButton4"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53</xdr:row>
          <xdr:rowOff>238125</xdr:rowOff>
        </xdr:from>
        <xdr:to>
          <xdr:col>3</xdr:col>
          <xdr:colOff>447675</xdr:colOff>
          <xdr:row>62</xdr:row>
          <xdr:rowOff>190500</xdr:rowOff>
        </xdr:to>
        <xdr:sp macro="" textlink="">
          <xdr:nvSpPr>
            <xdr:cNvPr id="1038" name="TextBox1"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285750</xdr:colOff>
      <xdr:row>63</xdr:row>
      <xdr:rowOff>142874</xdr:rowOff>
    </xdr:from>
    <xdr:to>
      <xdr:col>7</xdr:col>
      <xdr:colOff>700144</xdr:colOff>
      <xdr:row>83</xdr:row>
      <xdr:rowOff>31749</xdr:rowOff>
    </xdr:to>
    <xdr:pic>
      <xdr:nvPicPr>
        <xdr:cNvPr id="20" name="Picture 19"/>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572375" y="16144874"/>
          <a:ext cx="6621519" cy="4968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561975</xdr:colOff>
          <xdr:row>1</xdr:row>
          <xdr:rowOff>200025</xdr:rowOff>
        </xdr:from>
        <xdr:to>
          <xdr:col>5</xdr:col>
          <xdr:colOff>28575</xdr:colOff>
          <xdr:row>3</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0</xdr:colOff>
      <xdr:row>57</xdr:row>
      <xdr:rowOff>0</xdr:rowOff>
    </xdr:from>
    <xdr:ext cx="104775" cy="261505"/>
    <xdr:sp macro="" textlink="">
      <xdr:nvSpPr>
        <xdr:cNvPr id="2" name="Text Box 2">
          <a:extLst>
            <a:ext uri="{FF2B5EF4-FFF2-40B4-BE49-F238E27FC236}">
              <a16:creationId xmlns:a16="http://schemas.microsoft.com/office/drawing/2014/main" id="{00000000-0008-0000-0600-000002000000}"/>
            </a:ext>
          </a:extLst>
        </xdr:cNvPr>
        <xdr:cNvSpPr txBox="1">
          <a:spLocks noChangeArrowheads="1"/>
        </xdr:cNvSpPr>
      </xdr:nvSpPr>
      <xdr:spPr bwMode="auto">
        <a:xfrm>
          <a:off x="0" y="8237220"/>
          <a:ext cx="104775" cy="261505"/>
        </a:xfrm>
        <a:prstGeom prst="rect">
          <a:avLst/>
        </a:prstGeom>
        <a:noFill/>
        <a:ln w="9525">
          <a:noFill/>
          <a:miter lim="800000"/>
          <a:headEnd/>
          <a:tailEnd/>
        </a:ln>
      </xdr:spPr>
    </xdr:sp>
    <xdr:clientData/>
  </xdr:oneCellAnchor>
  <xdr:twoCellAnchor>
    <xdr:from>
      <xdr:col>1</xdr:col>
      <xdr:colOff>12989</xdr:colOff>
      <xdr:row>75</xdr:row>
      <xdr:rowOff>47625</xdr:rowOff>
    </xdr:from>
    <xdr:to>
      <xdr:col>3</xdr:col>
      <xdr:colOff>900546</xdr:colOff>
      <xdr:row>83</xdr:row>
      <xdr:rowOff>104775</xdr:rowOff>
    </xdr:to>
    <xdr:sp macro="" textlink="">
      <xdr:nvSpPr>
        <xdr:cNvPr id="3" name="Rectangle 4">
          <a:extLst>
            <a:ext uri="{FF2B5EF4-FFF2-40B4-BE49-F238E27FC236}">
              <a16:creationId xmlns:a16="http://schemas.microsoft.com/office/drawing/2014/main" id="{00000000-0008-0000-0600-000003000000}"/>
            </a:ext>
          </a:extLst>
        </xdr:cNvPr>
        <xdr:cNvSpPr>
          <a:spLocks noChangeArrowheads="1"/>
        </xdr:cNvSpPr>
      </xdr:nvSpPr>
      <xdr:spPr bwMode="auto">
        <a:xfrm>
          <a:off x="150149" y="10746105"/>
          <a:ext cx="3615517" cy="1146810"/>
        </a:xfrm>
        <a:prstGeom prst="rect">
          <a:avLst/>
        </a:prstGeom>
        <a:solidFill>
          <a:srgbClr val="FFFFFF"/>
        </a:solidFill>
        <a:ln w="9525">
          <a:solidFill>
            <a:srgbClr val="FFFF00"/>
          </a:solidFill>
          <a:miter lim="800000"/>
          <a:headEnd/>
          <a:tailEnd/>
        </a:ln>
        <a:effectLst/>
      </xdr:spPr>
      <xdr:txBody>
        <a:bodyPr vertOverflow="clip" wrap="square" lIns="91440" tIns="0" rIns="91440" bIns="0" anchor="t" upright="1"/>
        <a:lstStyle/>
        <a:p>
          <a:pPr algn="l" rtl="0">
            <a:defRPr sz="1000"/>
          </a:pPr>
          <a:endParaRPr lang="en-US" sz="1800" b="0" i="0" strike="noStrike">
            <a:solidFill>
              <a:sysClr val="windowText" lastClr="000000"/>
            </a:solidFill>
            <a:latin typeface="Arial"/>
            <a:cs typeface="Arial"/>
          </a:endParaRPr>
        </a:p>
      </xdr:txBody>
    </xdr:sp>
    <xdr:clientData/>
  </xdr:twoCellAnchor>
  <xdr:twoCellAnchor>
    <xdr:from>
      <xdr:col>1</xdr:col>
      <xdr:colOff>41276</xdr:colOff>
      <xdr:row>2</xdr:row>
      <xdr:rowOff>85969</xdr:rowOff>
    </xdr:from>
    <xdr:to>
      <xdr:col>2</xdr:col>
      <xdr:colOff>497417</xdr:colOff>
      <xdr:row>3</xdr:row>
      <xdr:rowOff>119836</xdr:rowOff>
    </xdr:to>
    <xdr:sp macro="" textlink="">
      <xdr:nvSpPr>
        <xdr:cNvPr id="4" name="Text Box 5">
          <a:extLst>
            <a:ext uri="{FF2B5EF4-FFF2-40B4-BE49-F238E27FC236}">
              <a16:creationId xmlns:a16="http://schemas.microsoft.com/office/drawing/2014/main" id="{00000000-0008-0000-0600-000004000000}"/>
            </a:ext>
          </a:extLst>
        </xdr:cNvPr>
        <xdr:cNvSpPr txBox="1">
          <a:spLocks noChangeArrowheads="1"/>
        </xdr:cNvSpPr>
      </xdr:nvSpPr>
      <xdr:spPr bwMode="auto">
        <a:xfrm>
          <a:off x="176091" y="343877"/>
          <a:ext cx="1780849" cy="162821"/>
        </a:xfrm>
        <a:prstGeom prst="rect">
          <a:avLst/>
        </a:prstGeom>
        <a:solidFill>
          <a:srgbClr val="FFFFCC"/>
        </a:solidFill>
        <a:ln w="9525">
          <a:solidFill>
            <a:srgbClr val="000000"/>
          </a:solidFill>
          <a:miter lim="800000"/>
          <a:headEnd/>
          <a:tailEnd/>
        </a:ln>
        <a:effectLst/>
      </xdr:spPr>
      <xdr:txBody>
        <a:bodyPr vertOverflow="clip" wrap="square" lIns="457200" tIns="0" rIns="457200" bIns="0" anchor="ctr" upright="1"/>
        <a:lstStyle/>
        <a:p>
          <a:pPr algn="l" rtl="0">
            <a:defRPr sz="1000"/>
          </a:pPr>
          <a:r>
            <a:rPr lang="en-US" sz="800" b="1" i="1" strike="noStrike">
              <a:solidFill>
                <a:srgbClr val="000000"/>
              </a:solidFill>
              <a:latin typeface="Arial"/>
              <a:cs typeface="Arial"/>
            </a:rPr>
            <a:t>Version 4.2</a:t>
          </a:r>
        </a:p>
      </xdr:txBody>
    </xdr:sp>
    <xdr:clientData/>
  </xdr:twoCellAnchor>
  <xdr:twoCellAnchor>
    <xdr:from>
      <xdr:col>1</xdr:col>
      <xdr:colOff>57150</xdr:colOff>
      <xdr:row>65</xdr:row>
      <xdr:rowOff>38100</xdr:rowOff>
    </xdr:from>
    <xdr:to>
      <xdr:col>4</xdr:col>
      <xdr:colOff>0</xdr:colOff>
      <xdr:row>70</xdr:row>
      <xdr:rowOff>173182</xdr:rowOff>
    </xdr:to>
    <xdr:sp macro="" textlink="">
      <xdr:nvSpPr>
        <xdr:cNvPr id="5" name="Text Box 6">
          <a:extLst>
            <a:ext uri="{FF2B5EF4-FFF2-40B4-BE49-F238E27FC236}">
              <a16:creationId xmlns:a16="http://schemas.microsoft.com/office/drawing/2014/main" id="{00000000-0008-0000-0600-000005000000}"/>
            </a:ext>
          </a:extLst>
        </xdr:cNvPr>
        <xdr:cNvSpPr txBox="1">
          <a:spLocks noChangeArrowheads="1"/>
        </xdr:cNvSpPr>
      </xdr:nvSpPr>
      <xdr:spPr bwMode="auto">
        <a:xfrm>
          <a:off x="194310" y="9364980"/>
          <a:ext cx="3630930" cy="782782"/>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2000" b="0" i="0" strike="noStrike">
            <a:solidFill>
              <a:srgbClr val="000000"/>
            </a:solidFill>
            <a:latin typeface="Arial" pitchFamily="34" charset="0"/>
            <a:cs typeface="Arial" pitchFamily="34" charset="0"/>
          </a:endParaRPr>
        </a:p>
      </xdr:txBody>
    </xdr:sp>
    <xdr:clientData/>
  </xdr:twoCellAnchor>
  <xdr:twoCellAnchor>
    <xdr:from>
      <xdr:col>8</xdr:col>
      <xdr:colOff>161925</xdr:colOff>
      <xdr:row>1</xdr:row>
      <xdr:rowOff>0</xdr:rowOff>
    </xdr:from>
    <xdr:to>
      <xdr:col>24</xdr:col>
      <xdr:colOff>457200</xdr:colOff>
      <xdr:row>1</xdr:row>
      <xdr:rowOff>238125</xdr:rowOff>
    </xdr:to>
    <xdr:sp macro="" textlink="">
      <xdr:nvSpPr>
        <xdr:cNvPr id="6" name="Text Box 9" descr="Dark upward diagonal">
          <a:extLst>
            <a:ext uri="{FF2B5EF4-FFF2-40B4-BE49-F238E27FC236}">
              <a16:creationId xmlns:a16="http://schemas.microsoft.com/office/drawing/2014/main" id="{00000000-0008-0000-0600-000006000000}"/>
            </a:ext>
          </a:extLst>
        </xdr:cNvPr>
        <xdr:cNvSpPr txBox="1">
          <a:spLocks noChangeArrowheads="1"/>
        </xdr:cNvSpPr>
      </xdr:nvSpPr>
      <xdr:spPr bwMode="auto">
        <a:xfrm flipV="1">
          <a:off x="9808845" y="137160"/>
          <a:ext cx="17478375" cy="139065"/>
        </a:xfrm>
        <a:prstGeom prst="rect">
          <a:avLst/>
        </a:prstGeom>
        <a:pattFill prst="dkUpDiag">
          <a:fgClr>
            <a:srgbClr val="00FFFF"/>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AIR DATA (°F)</a:t>
          </a:r>
        </a:p>
      </xdr:txBody>
    </xdr:sp>
    <xdr:clientData/>
  </xdr:twoCellAnchor>
  <xdr:twoCellAnchor>
    <xdr:from>
      <xdr:col>9</xdr:col>
      <xdr:colOff>0</xdr:colOff>
      <xdr:row>3</xdr:row>
      <xdr:rowOff>0</xdr:rowOff>
    </xdr:from>
    <xdr:to>
      <xdr:col>14</xdr:col>
      <xdr:colOff>276225</xdr:colOff>
      <xdr:row>15</xdr:row>
      <xdr:rowOff>142875</xdr:rowOff>
    </xdr:to>
    <xdr:graphicFrame macro="">
      <xdr:nvGraphicFramePr>
        <xdr:cNvPr id="7" name="Chart 10">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180975</xdr:colOff>
      <xdr:row>1</xdr:row>
      <xdr:rowOff>-1</xdr:rowOff>
    </xdr:from>
    <xdr:to>
      <xdr:col>46</xdr:col>
      <xdr:colOff>557893</xdr:colOff>
      <xdr:row>2</xdr:row>
      <xdr:rowOff>13606</xdr:rowOff>
    </xdr:to>
    <xdr:sp macro="" textlink="">
      <xdr:nvSpPr>
        <xdr:cNvPr id="8" name="Text Box 13" descr="Dark upward diagonal">
          <a:extLst>
            <a:ext uri="{FF2B5EF4-FFF2-40B4-BE49-F238E27FC236}">
              <a16:creationId xmlns:a16="http://schemas.microsoft.com/office/drawing/2014/main" id="{00000000-0008-0000-0600-000008000000}"/>
            </a:ext>
          </a:extLst>
        </xdr:cNvPr>
        <xdr:cNvSpPr txBox="1">
          <a:spLocks noChangeArrowheads="1"/>
        </xdr:cNvSpPr>
      </xdr:nvSpPr>
      <xdr:spPr bwMode="auto">
        <a:xfrm>
          <a:off x="27513915" y="137159"/>
          <a:ext cx="24669478" cy="150767"/>
        </a:xfrm>
        <a:prstGeom prst="rect">
          <a:avLst/>
        </a:prstGeom>
        <a:pattFill prst="dkUpDiag">
          <a:fgClr>
            <a:srgbClr val="FFCC99"/>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PRODUCT SIMULATOR DATA (°F)</a:t>
          </a:r>
        </a:p>
      </xdr:txBody>
    </xdr:sp>
    <xdr:clientData/>
  </xdr:twoCellAnchor>
  <xdr:twoCellAnchor>
    <xdr:from>
      <xdr:col>37</xdr:col>
      <xdr:colOff>13854</xdr:colOff>
      <xdr:row>2</xdr:row>
      <xdr:rowOff>54744</xdr:rowOff>
    </xdr:from>
    <xdr:to>
      <xdr:col>40</xdr:col>
      <xdr:colOff>294410</xdr:colOff>
      <xdr:row>3</xdr:row>
      <xdr:rowOff>69464</xdr:rowOff>
    </xdr:to>
    <xdr:sp macro="" textlink="">
      <xdr:nvSpPr>
        <xdr:cNvPr id="9" name="Text Box 14">
          <a:extLst>
            <a:ext uri="{FF2B5EF4-FFF2-40B4-BE49-F238E27FC236}">
              <a16:creationId xmlns:a16="http://schemas.microsoft.com/office/drawing/2014/main" id="{00000000-0008-0000-0600-000009000000}"/>
            </a:ext>
          </a:extLst>
        </xdr:cNvPr>
        <xdr:cNvSpPr txBox="1">
          <a:spLocks noChangeArrowheads="1"/>
        </xdr:cNvSpPr>
      </xdr:nvSpPr>
      <xdr:spPr bwMode="auto">
        <a:xfrm>
          <a:off x="35797374" y="329064"/>
          <a:ext cx="5561216" cy="15188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MINIMUM PRODUCT TEMPS</a:t>
          </a:r>
        </a:p>
      </xdr:txBody>
    </xdr:sp>
    <xdr:clientData/>
  </xdr:twoCellAnchor>
  <xdr:twoCellAnchor>
    <xdr:from>
      <xdr:col>36</xdr:col>
      <xdr:colOff>440747</xdr:colOff>
      <xdr:row>29</xdr:row>
      <xdr:rowOff>188768</xdr:rowOff>
    </xdr:from>
    <xdr:to>
      <xdr:col>42</xdr:col>
      <xdr:colOff>346363</xdr:colOff>
      <xdr:row>30</xdr:row>
      <xdr:rowOff>188768</xdr:rowOff>
    </xdr:to>
    <xdr:sp macro="" textlink="">
      <xdr:nvSpPr>
        <xdr:cNvPr id="10" name="Text Box 15">
          <a:extLst>
            <a:ext uri="{FF2B5EF4-FFF2-40B4-BE49-F238E27FC236}">
              <a16:creationId xmlns:a16="http://schemas.microsoft.com/office/drawing/2014/main" id="{00000000-0008-0000-0600-00000A000000}"/>
            </a:ext>
          </a:extLst>
        </xdr:cNvPr>
        <xdr:cNvSpPr txBox="1">
          <a:spLocks noChangeArrowheads="1"/>
        </xdr:cNvSpPr>
      </xdr:nvSpPr>
      <xdr:spPr bwMode="auto">
        <a:xfrm>
          <a:off x="34464047" y="4295948"/>
          <a:ext cx="10466936" cy="190500"/>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MAXIMUM PRODUCT TEMPS</a:t>
          </a:r>
        </a:p>
      </xdr:txBody>
    </xdr:sp>
    <xdr:clientData/>
  </xdr:twoCellAnchor>
  <xdr:twoCellAnchor>
    <xdr:from>
      <xdr:col>37</xdr:col>
      <xdr:colOff>661554</xdr:colOff>
      <xdr:row>57</xdr:row>
      <xdr:rowOff>3464</xdr:rowOff>
    </xdr:from>
    <xdr:to>
      <xdr:col>41</xdr:col>
      <xdr:colOff>406111</xdr:colOff>
      <xdr:row>57</xdr:row>
      <xdr:rowOff>203489</xdr:rowOff>
    </xdr:to>
    <xdr:sp macro="" textlink="">
      <xdr:nvSpPr>
        <xdr:cNvPr id="11" name="Text Box 16">
          <a:extLst>
            <a:ext uri="{FF2B5EF4-FFF2-40B4-BE49-F238E27FC236}">
              <a16:creationId xmlns:a16="http://schemas.microsoft.com/office/drawing/2014/main" id="{00000000-0008-0000-0600-00000B000000}"/>
            </a:ext>
          </a:extLst>
        </xdr:cNvPr>
        <xdr:cNvSpPr txBox="1">
          <a:spLocks noChangeArrowheads="1"/>
        </xdr:cNvSpPr>
      </xdr:nvSpPr>
      <xdr:spPr bwMode="auto">
        <a:xfrm>
          <a:off x="36445074" y="8240684"/>
          <a:ext cx="6785437" cy="123825"/>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ctr" rtl="0">
            <a:defRPr sz="1000"/>
          </a:pPr>
          <a:r>
            <a:rPr lang="en-US" sz="1400" b="1" i="0" strike="noStrike">
              <a:solidFill>
                <a:srgbClr val="000000"/>
              </a:solidFill>
              <a:latin typeface="Arial"/>
              <a:cs typeface="Arial"/>
            </a:rPr>
            <a:t>AVERAGE </a:t>
          </a:r>
        </a:p>
        <a:p>
          <a:pPr algn="ctr" rtl="0">
            <a:defRPr sz="1000"/>
          </a:pPr>
          <a:endParaRPr lang="en-US" sz="1400" b="1" i="0" strike="noStrike">
            <a:solidFill>
              <a:srgbClr val="000000"/>
            </a:solidFill>
            <a:latin typeface="Arial"/>
            <a:cs typeface="Arial"/>
          </a:endParaRPr>
        </a:p>
        <a:p>
          <a:pPr algn="ctr" rtl="0">
            <a:defRPr sz="1000"/>
          </a:pPr>
          <a:endParaRPr lang="en-US" sz="1400" b="1" i="0" strike="noStrike">
            <a:solidFill>
              <a:srgbClr val="000000"/>
            </a:solidFill>
            <a:latin typeface="Arial"/>
            <a:cs typeface="Arial"/>
          </a:endParaRPr>
        </a:p>
      </xdr:txBody>
    </xdr:sp>
    <xdr:clientData/>
  </xdr:twoCellAnchor>
  <xdr:twoCellAnchor>
    <xdr:from>
      <xdr:col>49</xdr:col>
      <xdr:colOff>114300</xdr:colOff>
      <xdr:row>1</xdr:row>
      <xdr:rowOff>0</xdr:rowOff>
    </xdr:from>
    <xdr:to>
      <xdr:col>61</xdr:col>
      <xdr:colOff>847725</xdr:colOff>
      <xdr:row>1</xdr:row>
      <xdr:rowOff>209550</xdr:rowOff>
    </xdr:to>
    <xdr:sp macro="" textlink="">
      <xdr:nvSpPr>
        <xdr:cNvPr id="12" name="Text Box 17" descr="Light upward diagonal">
          <a:extLst>
            <a:ext uri="{FF2B5EF4-FFF2-40B4-BE49-F238E27FC236}">
              <a16:creationId xmlns:a16="http://schemas.microsoft.com/office/drawing/2014/main" id="{00000000-0008-0000-0600-00000C000000}"/>
            </a:ext>
          </a:extLst>
        </xdr:cNvPr>
        <xdr:cNvSpPr txBox="1">
          <a:spLocks noChangeArrowheads="1"/>
        </xdr:cNvSpPr>
      </xdr:nvSpPr>
      <xdr:spPr bwMode="auto">
        <a:xfrm>
          <a:off x="54307740" y="137160"/>
          <a:ext cx="12780645" cy="133350"/>
        </a:xfrm>
        <a:prstGeom prst="rect">
          <a:avLst/>
        </a:prstGeom>
        <a:pattFill prst="ltUpDiag">
          <a:fgClr>
            <a:srgbClr val="FF0000"/>
          </a:fgClr>
          <a:bgClr>
            <a:srgbClr val="FFFFFF"/>
          </a:bgClr>
        </a:pattFill>
        <a:ln w="9525">
          <a:solidFill>
            <a:srgbClr val="000000"/>
          </a:solidFill>
          <a:miter lim="800000"/>
          <a:headEnd/>
          <a:tailEnd/>
        </a:ln>
        <a:effectLst/>
      </xdr:spPr>
      <xdr:txBody>
        <a:bodyPr vertOverflow="clip" wrap="square" lIns="91440" tIns="0" rIns="91440" bIns="0" anchor="t" upright="1"/>
        <a:lstStyle/>
        <a:p>
          <a:pPr algn="l" rtl="0">
            <a:defRPr sz="1000"/>
          </a:pPr>
          <a:r>
            <a:rPr lang="en-US" sz="1400" b="1" i="0" strike="noStrike">
              <a:solidFill>
                <a:srgbClr val="000000"/>
              </a:solidFill>
              <a:latin typeface="Arial"/>
              <a:cs typeface="Arial"/>
            </a:rPr>
            <a:t>REFRIGERATION </a:t>
          </a:r>
        </a:p>
        <a:p>
          <a:pPr algn="l" rtl="0">
            <a:defRPr sz="1000"/>
          </a:pPr>
          <a:endParaRPr lang="en-US" sz="1400" b="1" i="0" strike="noStrike">
            <a:solidFill>
              <a:srgbClr val="000000"/>
            </a:solidFill>
            <a:latin typeface="Arial"/>
            <a:cs typeface="Arial"/>
          </a:endParaRPr>
        </a:p>
        <a:p>
          <a:pPr algn="l" rtl="0">
            <a:defRPr sz="1000"/>
          </a:pPr>
          <a:r>
            <a:rPr lang="en-US" sz="1400" b="1" i="0" strike="noStrike">
              <a:solidFill>
                <a:srgbClr val="000000"/>
              </a:solidFill>
              <a:latin typeface="Arial"/>
              <a:cs typeface="Arial"/>
            </a:rPr>
            <a:t> DATA</a:t>
          </a:r>
        </a:p>
      </xdr:txBody>
    </xdr:sp>
    <xdr:clientData/>
  </xdr:twoCellAnchor>
  <xdr:twoCellAnchor>
    <xdr:from>
      <xdr:col>49</xdr:col>
      <xdr:colOff>571500</xdr:colOff>
      <xdr:row>16</xdr:row>
      <xdr:rowOff>0</xdr:rowOff>
    </xdr:from>
    <xdr:to>
      <xdr:col>56</xdr:col>
      <xdr:colOff>133350</xdr:colOff>
      <xdr:row>25</xdr:row>
      <xdr:rowOff>148936</xdr:rowOff>
    </xdr:to>
    <xdr:graphicFrame macro="">
      <xdr:nvGraphicFramePr>
        <xdr:cNvPr id="13" name="Chart 18">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584489</xdr:colOff>
      <xdr:row>27</xdr:row>
      <xdr:rowOff>54552</xdr:rowOff>
    </xdr:from>
    <xdr:to>
      <xdr:col>56</xdr:col>
      <xdr:colOff>247650</xdr:colOff>
      <xdr:row>36</xdr:row>
      <xdr:rowOff>150669</xdr:rowOff>
    </xdr:to>
    <xdr:graphicFrame macro="">
      <xdr:nvGraphicFramePr>
        <xdr:cNvPr id="14" name="Chart 22">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134215</xdr:colOff>
      <xdr:row>73</xdr:row>
      <xdr:rowOff>134216</xdr:rowOff>
    </xdr:from>
    <xdr:to>
      <xdr:col>3</xdr:col>
      <xdr:colOff>873702</xdr:colOff>
      <xdr:row>83</xdr:row>
      <xdr:rowOff>225137</xdr:rowOff>
    </xdr:to>
    <xdr:sp macro="" textlink="">
      <xdr:nvSpPr>
        <xdr:cNvPr id="15" name="Text Box 6">
          <a:extLst>
            <a:ext uri="{FF2B5EF4-FFF2-40B4-BE49-F238E27FC236}">
              <a16:creationId xmlns:a16="http://schemas.microsoft.com/office/drawing/2014/main" id="{00000000-0008-0000-0600-00000F000000}"/>
            </a:ext>
          </a:extLst>
        </xdr:cNvPr>
        <xdr:cNvSpPr txBox="1">
          <a:spLocks noChangeArrowheads="1"/>
        </xdr:cNvSpPr>
      </xdr:nvSpPr>
      <xdr:spPr bwMode="auto">
        <a:xfrm>
          <a:off x="134215" y="10558376"/>
          <a:ext cx="3604607" cy="1363461"/>
        </a:xfrm>
        <a:prstGeom prst="rect">
          <a:avLst/>
        </a:prstGeom>
        <a:solidFill>
          <a:srgbClr val="FFFFFF"/>
        </a:solidFill>
        <a:ln w="9525">
          <a:solidFill>
            <a:srgbClr val="000000"/>
          </a:solidFill>
          <a:miter lim="800000"/>
          <a:headEnd/>
          <a:tailEnd/>
        </a:ln>
        <a:effectLst/>
      </xdr:spPr>
      <xdr:txBody>
        <a:bodyPr vertOverflow="clip" wrap="square" lIns="91440" tIns="0" rIns="91440" bIns="0" anchor="t" upright="1"/>
        <a:lstStyle/>
        <a:p>
          <a:pPr algn="l" rtl="0">
            <a:defRPr sz="1000"/>
          </a:pPr>
          <a:endParaRPr lang="en-US" sz="1800" b="0" i="0" strike="noStrike" baseline="0">
            <a:solidFill>
              <a:srgbClr val="000000"/>
            </a:solidFill>
            <a:latin typeface="Arial" pitchFamily="34" charset="0"/>
            <a:cs typeface="Arial" pitchFamily="34" charset="0"/>
          </a:endParaRPr>
        </a:p>
      </xdr:txBody>
    </xdr:sp>
    <xdr:clientData/>
  </xdr:twoCellAnchor>
  <xdr:twoCellAnchor>
    <xdr:from>
      <xdr:col>49</xdr:col>
      <xdr:colOff>588818</xdr:colOff>
      <xdr:row>38</xdr:row>
      <xdr:rowOff>17319</xdr:rowOff>
    </xdr:from>
    <xdr:to>
      <xdr:col>56</xdr:col>
      <xdr:colOff>161925</xdr:colOff>
      <xdr:row>47</xdr:row>
      <xdr:rowOff>151536</xdr:rowOff>
    </xdr:to>
    <xdr:graphicFrame macro="">
      <xdr:nvGraphicFramePr>
        <xdr:cNvPr id="16" name="Chart 23">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533400</xdr:colOff>
          <xdr:row>23</xdr:row>
          <xdr:rowOff>114300</xdr:rowOff>
        </xdr:from>
        <xdr:to>
          <xdr:col>4</xdr:col>
          <xdr:colOff>1885950</xdr:colOff>
          <xdr:row>27</xdr:row>
          <xdr:rowOff>47625</xdr:rowOff>
        </xdr:to>
        <xdr:sp macro="" textlink="">
          <xdr:nvSpPr>
            <xdr:cNvPr id="7171" name="CommandButton1"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6</xdr:row>
          <xdr:rowOff>123825</xdr:rowOff>
        </xdr:from>
        <xdr:to>
          <xdr:col>6</xdr:col>
          <xdr:colOff>409575</xdr:colOff>
          <xdr:row>9</xdr:row>
          <xdr:rowOff>104775</xdr:rowOff>
        </xdr:to>
        <xdr:sp macro="" textlink="">
          <xdr:nvSpPr>
            <xdr:cNvPr id="7172" name="CommandButton2"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13</xdr:row>
          <xdr:rowOff>38100</xdr:rowOff>
        </xdr:from>
        <xdr:to>
          <xdr:col>2</xdr:col>
          <xdr:colOff>1285875</xdr:colOff>
          <xdr:row>19</xdr:row>
          <xdr:rowOff>85725</xdr:rowOff>
        </xdr:to>
        <xdr:sp macro="" textlink="">
          <xdr:nvSpPr>
            <xdr:cNvPr id="7173" name="CommandButton3"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25</xdr:row>
          <xdr:rowOff>95250</xdr:rowOff>
        </xdr:from>
        <xdr:to>
          <xdr:col>2</xdr:col>
          <xdr:colOff>1266825</xdr:colOff>
          <xdr:row>30</xdr:row>
          <xdr:rowOff>114300</xdr:rowOff>
        </xdr:to>
        <xdr:sp macro="" textlink="">
          <xdr:nvSpPr>
            <xdr:cNvPr id="7174" name="CommandButton4"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6</xdr:row>
          <xdr:rowOff>47625</xdr:rowOff>
        </xdr:from>
        <xdr:to>
          <xdr:col>2</xdr:col>
          <xdr:colOff>1285875</xdr:colOff>
          <xdr:row>10</xdr:row>
          <xdr:rowOff>28575</xdr:rowOff>
        </xdr:to>
        <xdr:sp macro="" textlink="">
          <xdr:nvSpPr>
            <xdr:cNvPr id="7175" name="CommandButton5"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19</xdr:row>
          <xdr:rowOff>28575</xdr:rowOff>
        </xdr:from>
        <xdr:to>
          <xdr:col>4</xdr:col>
          <xdr:colOff>409575</xdr:colOff>
          <xdr:row>21</xdr:row>
          <xdr:rowOff>114300</xdr:rowOff>
        </xdr:to>
        <xdr:sp macro="" textlink="">
          <xdr:nvSpPr>
            <xdr:cNvPr id="9218" name="CommandButton1"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2</xdr:row>
          <xdr:rowOff>9525</xdr:rowOff>
        </xdr:from>
        <xdr:to>
          <xdr:col>8</xdr:col>
          <xdr:colOff>428625</xdr:colOff>
          <xdr:row>3</xdr:row>
          <xdr:rowOff>142875</xdr:rowOff>
        </xdr:to>
        <xdr:sp macro="" textlink="">
          <xdr:nvSpPr>
            <xdr:cNvPr id="17409" name="CommandButton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image" Target="../media/image5.emf"/><Relationship Id="rId12" Type="http://schemas.openxmlformats.org/officeDocument/2006/relationships/control" Target="../activeX/activeX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11.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2.xml"/><Relationship Id="rId13" Type="http://schemas.openxmlformats.org/officeDocument/2006/relationships/image" Target="../media/image16.emf"/><Relationship Id="rId3" Type="http://schemas.openxmlformats.org/officeDocument/2006/relationships/vmlDrawing" Target="../drawings/vmlDrawing4.vml"/><Relationship Id="rId7" Type="http://schemas.openxmlformats.org/officeDocument/2006/relationships/image" Target="../media/image13.emf"/><Relationship Id="rId12" Type="http://schemas.openxmlformats.org/officeDocument/2006/relationships/control" Target="../activeX/activeX14.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ntrol" Target="../activeX/activeX11.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4.emf"/><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17.emf"/><Relationship Id="rId4" Type="http://schemas.openxmlformats.org/officeDocument/2006/relationships/control" Target="../activeX/activeX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18.emf"/><Relationship Id="rId4" Type="http://schemas.openxmlformats.org/officeDocument/2006/relationships/control" Target="../activeX/activeX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33"/>
  <sheetViews>
    <sheetView zoomScaleNormal="100" workbookViewId="0">
      <selection activeCell="C4" sqref="C4"/>
    </sheetView>
  </sheetViews>
  <sheetFormatPr defaultRowHeight="15" x14ac:dyDescent="0.25"/>
  <cols>
    <col min="1" max="1" width="3.42578125" customWidth="1"/>
    <col min="2" max="2" width="12.7109375" bestFit="1" customWidth="1"/>
    <col min="3" max="3" width="18.140625" bestFit="1" customWidth="1"/>
    <col min="4" max="4" width="20.140625" bestFit="1" customWidth="1"/>
    <col min="5" max="5" width="18.140625" bestFit="1" customWidth="1"/>
    <col min="6" max="6" width="20.140625" bestFit="1" customWidth="1"/>
    <col min="7" max="7" width="84.7109375" bestFit="1" customWidth="1"/>
    <col min="10" max="10" width="13.85546875" bestFit="1" customWidth="1"/>
  </cols>
  <sheetData>
    <row r="1" spans="1:10" ht="15.75" thickBot="1" x14ac:dyDescent="0.3">
      <c r="A1" s="1"/>
      <c r="B1" s="2"/>
      <c r="C1" s="2"/>
      <c r="D1" s="2"/>
      <c r="E1" s="2"/>
      <c r="F1" s="2"/>
      <c r="G1" s="3"/>
    </row>
    <row r="2" spans="1:10" ht="15.75" thickBot="1" x14ac:dyDescent="0.3">
      <c r="A2" s="4"/>
      <c r="B2" s="5" t="s">
        <v>0</v>
      </c>
      <c r="C2" s="5" t="s">
        <v>1</v>
      </c>
      <c r="D2" s="5" t="s">
        <v>2</v>
      </c>
      <c r="E2" s="5" t="s">
        <v>3</v>
      </c>
      <c r="F2" s="6"/>
      <c r="G2" s="5" t="s">
        <v>4</v>
      </c>
    </row>
    <row r="3" spans="1:10" ht="15.75" thickBot="1" x14ac:dyDescent="0.3">
      <c r="A3" s="4"/>
      <c r="B3" s="7" t="s">
        <v>5</v>
      </c>
      <c r="C3" s="7" t="s">
        <v>6</v>
      </c>
      <c r="D3" s="7"/>
      <c r="E3" s="8" t="s">
        <v>7</v>
      </c>
      <c r="F3" s="6"/>
      <c r="G3" s="9"/>
    </row>
    <row r="4" spans="1:10" ht="15.75" thickBot="1" x14ac:dyDescent="0.3">
      <c r="A4" s="4"/>
      <c r="B4" s="10">
        <v>46146</v>
      </c>
      <c r="C4" s="11">
        <v>7.6388888888888895E-2</v>
      </c>
      <c r="D4" s="12" t="s">
        <v>980</v>
      </c>
      <c r="E4" s="13">
        <v>1440</v>
      </c>
      <c r="F4" s="6"/>
      <c r="G4" s="14" t="s">
        <v>1167</v>
      </c>
      <c r="J4" s="15"/>
    </row>
    <row r="5" spans="1:10" x14ac:dyDescent="0.25">
      <c r="A5" s="4"/>
      <c r="B5" s="6"/>
      <c r="C5" s="6"/>
      <c r="D5" s="6"/>
      <c r="E5" s="6"/>
      <c r="F5" s="6"/>
      <c r="G5" s="16"/>
    </row>
    <row r="6" spans="1:10" ht="15.75" thickBot="1" x14ac:dyDescent="0.3">
      <c r="A6" s="4"/>
      <c r="B6" s="6"/>
      <c r="C6" s="6"/>
      <c r="D6" s="6"/>
      <c r="E6" s="6"/>
      <c r="F6" s="6"/>
      <c r="G6" s="16"/>
    </row>
    <row r="7" spans="1:10" x14ac:dyDescent="0.25">
      <c r="A7" s="4"/>
      <c r="B7" s="6"/>
      <c r="C7" s="6"/>
      <c r="D7" s="6"/>
      <c r="E7" s="17"/>
      <c r="F7" s="6"/>
      <c r="G7" s="891" t="s">
        <v>8</v>
      </c>
    </row>
    <row r="8" spans="1:10" ht="15.75" thickBot="1" x14ac:dyDescent="0.3">
      <c r="A8" s="4"/>
      <c r="B8" s="6"/>
      <c r="C8" s="6"/>
      <c r="D8" s="6"/>
      <c r="E8" s="6"/>
      <c r="F8" s="6"/>
      <c r="G8" s="892"/>
    </row>
    <row r="9" spans="1:10" ht="15.75" thickBot="1" x14ac:dyDescent="0.3">
      <c r="A9" s="18"/>
      <c r="B9" s="19"/>
      <c r="C9" s="19"/>
      <c r="D9" s="19"/>
      <c r="E9" s="19"/>
      <c r="F9" s="19"/>
      <c r="G9" s="20"/>
    </row>
    <row r="10" spans="1:10" x14ac:dyDescent="0.25">
      <c r="A10" s="1"/>
      <c r="B10" s="2"/>
      <c r="C10" s="2"/>
      <c r="D10" s="2"/>
      <c r="E10" s="2"/>
      <c r="F10" s="2"/>
      <c r="G10" s="3"/>
    </row>
    <row r="11" spans="1:10" x14ac:dyDescent="0.25">
      <c r="A11" s="4"/>
      <c r="B11" s="6"/>
      <c r="C11" s="6"/>
      <c r="D11" s="6"/>
      <c r="E11" s="6"/>
      <c r="F11" s="6"/>
      <c r="G11" s="16"/>
    </row>
    <row r="12" spans="1:10" x14ac:dyDescent="0.25">
      <c r="A12" s="4"/>
      <c r="B12" s="6"/>
      <c r="C12" s="6"/>
      <c r="D12" s="6"/>
      <c r="E12" s="6"/>
      <c r="F12" s="6"/>
      <c r="G12" s="16"/>
    </row>
    <row r="13" spans="1:10" x14ac:dyDescent="0.25">
      <c r="A13" s="4"/>
      <c r="B13" s="6"/>
      <c r="C13" s="6"/>
      <c r="D13" s="6"/>
      <c r="E13" s="6"/>
      <c r="F13" s="6"/>
      <c r="G13" s="16"/>
    </row>
    <row r="14" spans="1:10" x14ac:dyDescent="0.25">
      <c r="A14" s="4"/>
      <c r="B14" s="6"/>
      <c r="C14" s="6"/>
      <c r="D14" s="6"/>
      <c r="E14" s="6"/>
      <c r="F14" s="6"/>
      <c r="G14" s="16"/>
    </row>
    <row r="15" spans="1:10" ht="15.75" thickBot="1" x14ac:dyDescent="0.3">
      <c r="A15" s="843"/>
      <c r="B15" s="844"/>
      <c r="C15" s="844"/>
      <c r="D15" s="844"/>
      <c r="E15" s="844"/>
      <c r="F15" s="844"/>
      <c r="G15" s="845"/>
    </row>
    <row r="16" spans="1:10" x14ac:dyDescent="0.25">
      <c r="A16" s="791"/>
      <c r="B16" s="791"/>
      <c r="C16" s="791"/>
      <c r="D16" s="791"/>
      <c r="E16" s="791"/>
      <c r="F16" s="791"/>
      <c r="G16" s="791"/>
    </row>
    <row r="17" spans="1:7" x14ac:dyDescent="0.25">
      <c r="A17" s="791"/>
      <c r="B17" s="846"/>
      <c r="C17" s="847"/>
      <c r="D17" s="848"/>
      <c r="E17" s="849"/>
      <c r="F17" s="791"/>
      <c r="G17" s="791"/>
    </row>
    <row r="18" spans="1:7" x14ac:dyDescent="0.25">
      <c r="A18" s="791"/>
      <c r="B18" s="791"/>
      <c r="C18" s="791"/>
      <c r="D18" s="791"/>
      <c r="E18" s="791"/>
      <c r="F18" s="791"/>
      <c r="G18" s="791"/>
    </row>
    <row r="19" spans="1:7" x14ac:dyDescent="0.25">
      <c r="A19" s="791"/>
      <c r="B19" s="791"/>
      <c r="C19" s="791"/>
      <c r="D19" s="791"/>
      <c r="E19" s="791"/>
      <c r="F19" s="791"/>
      <c r="G19" s="893"/>
    </row>
    <row r="20" spans="1:7" x14ac:dyDescent="0.25">
      <c r="A20" s="791"/>
      <c r="B20" s="791"/>
      <c r="C20" s="791"/>
      <c r="D20" s="791"/>
      <c r="E20" s="842"/>
      <c r="F20" s="791"/>
      <c r="G20" s="893"/>
    </row>
    <row r="21" spans="1:7" x14ac:dyDescent="0.25">
      <c r="A21" s="791"/>
      <c r="B21" s="791"/>
      <c r="C21" s="791"/>
      <c r="D21" s="791"/>
      <c r="E21" s="791"/>
      <c r="F21" s="791"/>
      <c r="G21" s="791"/>
    </row>
    <row r="22" spans="1:7" x14ac:dyDescent="0.25">
      <c r="A22" s="791"/>
      <c r="B22" s="791"/>
      <c r="C22" s="791"/>
      <c r="D22" s="791"/>
      <c r="E22" s="791"/>
      <c r="F22" s="791"/>
      <c r="G22" s="791"/>
    </row>
    <row r="23" spans="1:7" x14ac:dyDescent="0.25">
      <c r="A23" s="791"/>
      <c r="B23" s="791"/>
      <c r="C23" s="894"/>
      <c r="D23" s="894"/>
      <c r="E23" s="894"/>
      <c r="F23" s="894"/>
      <c r="G23" s="791"/>
    </row>
    <row r="24" spans="1:7" x14ac:dyDescent="0.25">
      <c r="A24" s="791"/>
      <c r="B24" s="791"/>
      <c r="C24" s="850"/>
      <c r="D24" s="850"/>
      <c r="E24" s="850"/>
      <c r="F24" s="850"/>
      <c r="G24" s="791"/>
    </row>
    <row r="25" spans="1:7" x14ac:dyDescent="0.25">
      <c r="A25" s="791"/>
      <c r="B25" s="791"/>
      <c r="C25" s="846"/>
      <c r="D25" s="851"/>
      <c r="E25" s="846"/>
      <c r="F25" s="851"/>
      <c r="G25" s="791"/>
    </row>
    <row r="26" spans="1:7" x14ac:dyDescent="0.25">
      <c r="A26" s="791"/>
      <c r="B26" s="791"/>
      <c r="C26" s="852"/>
      <c r="D26" s="853"/>
      <c r="E26" s="852"/>
      <c r="F26" s="853"/>
      <c r="G26" s="791"/>
    </row>
    <row r="27" spans="1:7" x14ac:dyDescent="0.25">
      <c r="A27" s="791"/>
      <c r="B27" s="791"/>
      <c r="C27" s="791"/>
      <c r="D27" s="791"/>
      <c r="E27" s="791"/>
      <c r="F27" s="791"/>
      <c r="G27" s="791"/>
    </row>
    <row r="28" spans="1:7" x14ac:dyDescent="0.25">
      <c r="A28" s="791"/>
      <c r="B28" s="791"/>
      <c r="C28" s="846"/>
      <c r="D28" s="847"/>
      <c r="E28" s="848"/>
      <c r="F28" s="849"/>
      <c r="G28" s="791"/>
    </row>
    <row r="29" spans="1:7" x14ac:dyDescent="0.25">
      <c r="A29" s="791"/>
      <c r="B29" s="791"/>
      <c r="C29" s="791"/>
      <c r="D29" s="791"/>
      <c r="E29" s="791"/>
      <c r="F29" s="791"/>
      <c r="G29" s="791"/>
    </row>
    <row r="30" spans="1:7" x14ac:dyDescent="0.25">
      <c r="A30" s="791"/>
      <c r="B30" s="791"/>
      <c r="C30" s="791"/>
      <c r="D30" s="791"/>
      <c r="E30" s="791"/>
      <c r="F30" s="791"/>
      <c r="G30" s="791"/>
    </row>
    <row r="31" spans="1:7" x14ac:dyDescent="0.25">
      <c r="A31" s="791"/>
      <c r="B31" s="791"/>
      <c r="C31" s="791"/>
      <c r="D31" s="791"/>
      <c r="E31" s="791"/>
      <c r="F31" s="791"/>
      <c r="G31" s="893"/>
    </row>
    <row r="32" spans="1:7" x14ac:dyDescent="0.25">
      <c r="A32" s="791"/>
      <c r="B32" s="791"/>
      <c r="C32" s="791"/>
      <c r="D32" s="791"/>
      <c r="E32" s="842"/>
      <c r="F32" s="791"/>
      <c r="G32" s="893"/>
    </row>
    <row r="33" spans="1:7" x14ac:dyDescent="0.25">
      <c r="A33" s="791"/>
      <c r="B33" s="791"/>
      <c r="C33" s="791"/>
      <c r="D33" s="791"/>
      <c r="E33" s="791"/>
      <c r="F33" s="791"/>
      <c r="G33" s="791"/>
    </row>
  </sheetData>
  <mergeCells count="5">
    <mergeCell ref="G7:G8"/>
    <mergeCell ref="G19:G20"/>
    <mergeCell ref="C23:D23"/>
    <mergeCell ref="E23:F23"/>
    <mergeCell ref="G31:G32"/>
  </mergeCells>
  <dataValidations count="1">
    <dataValidation type="list" allowBlank="1" showInputMessage="1" showErrorMessage="1" sqref="B25">
      <formula1>"RM01,RM02,RM03,RM04,RM05,RM06,RM07,RM08,RM09,RM10,RM11,RM12,RM13"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6</xdr:col>
                <xdr:colOff>19050</xdr:colOff>
                <xdr:row>1</xdr:row>
                <xdr:rowOff>0</xdr:rowOff>
              </from>
              <to>
                <xdr:col>6</xdr:col>
                <xdr:colOff>1104900</xdr:colOff>
                <xdr:row>2</xdr:row>
                <xdr:rowOff>161925</xdr:rowOff>
              </to>
            </anchor>
          </controlPr>
        </control>
      </mc:Choice>
      <mc:Fallback>
        <control shapeId="10242" r:id="rId4" name="CommandButton1"/>
      </mc:Fallback>
    </mc:AlternateContent>
    <mc:AlternateContent xmlns:mc="http://schemas.openxmlformats.org/markup-compatibility/2006">
      <mc:Choice Requires="x14">
        <control shapeId="10243" r:id="rId6" name="CommandButton2">
          <controlPr defaultSize="0" autoLine="0" r:id="rId7">
            <anchor moveWithCells="1">
              <from>
                <xdr:col>1</xdr:col>
                <xdr:colOff>57150</xdr:colOff>
                <xdr:row>5</xdr:row>
                <xdr:rowOff>19050</xdr:rowOff>
              </from>
              <to>
                <xdr:col>2</xdr:col>
                <xdr:colOff>314325</xdr:colOff>
                <xdr:row>6</xdr:row>
                <xdr:rowOff>152400</xdr:rowOff>
              </to>
            </anchor>
          </controlPr>
        </control>
      </mc:Choice>
      <mc:Fallback>
        <control shapeId="10243" r:id="rId6" name="CommandButton2"/>
      </mc:Fallback>
    </mc:AlternateContent>
    <mc:AlternateContent xmlns:mc="http://schemas.openxmlformats.org/markup-compatibility/2006">
      <mc:Choice Requires="x14">
        <control shapeId="10244" r:id="rId8" name="CommandButton3">
          <controlPr defaultSize="0" autoLine="0" r:id="rId9">
            <anchor moveWithCells="1">
              <from>
                <xdr:col>1</xdr:col>
                <xdr:colOff>142875</xdr:colOff>
                <xdr:row>10</xdr:row>
                <xdr:rowOff>57150</xdr:rowOff>
              </from>
              <to>
                <xdr:col>2</xdr:col>
                <xdr:colOff>371475</xdr:colOff>
                <xdr:row>12</xdr:row>
                <xdr:rowOff>76200</xdr:rowOff>
              </to>
            </anchor>
          </controlPr>
        </control>
      </mc:Choice>
      <mc:Fallback>
        <control shapeId="10244" r:id="rId8" name="CommandButton3"/>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M2819"/>
  <sheetViews>
    <sheetView tabSelected="1" topLeftCell="A31" zoomScale="60" zoomScaleNormal="60" workbookViewId="0">
      <selection activeCell="F8" sqref="F8:H8"/>
    </sheetView>
  </sheetViews>
  <sheetFormatPr defaultColWidth="9.140625" defaultRowHeight="12.75" x14ac:dyDescent="0.2"/>
  <cols>
    <col min="1" max="1" width="2" style="24" customWidth="1"/>
    <col min="2" max="2" width="38.42578125" style="24" customWidth="1"/>
    <col min="3" max="3" width="60" style="28" customWidth="1"/>
    <col min="4" max="4" width="9.140625" style="24" customWidth="1"/>
    <col min="5" max="5" width="56" style="24" customWidth="1"/>
    <col min="6" max="6" width="24.7109375" style="66" customWidth="1"/>
    <col min="7" max="7" width="12.28515625" style="66" customWidth="1"/>
    <col min="8" max="8" width="13.85546875" style="66" bestFit="1" customWidth="1"/>
    <col min="9" max="9" width="12.42578125" style="24" customWidth="1"/>
    <col min="10" max="10" width="30.85546875" style="24" bestFit="1" customWidth="1"/>
    <col min="11" max="21" width="12.7109375" style="24" customWidth="1"/>
    <col min="22" max="22" width="11.85546875" style="24" customWidth="1"/>
    <col min="23" max="23" width="12.140625" style="24" customWidth="1"/>
    <col min="24" max="24" width="10.85546875" style="24" customWidth="1"/>
    <col min="25" max="25" width="7.28515625" style="24" customWidth="1"/>
    <col min="26" max="26" width="22.28515625" style="24" customWidth="1"/>
    <col min="27" max="27" width="12" style="24" customWidth="1"/>
    <col min="28" max="28" width="9.140625" style="24"/>
    <col min="29" max="30" width="4.7109375" style="24" customWidth="1"/>
    <col min="31" max="31" width="7.5703125" style="24" customWidth="1"/>
    <col min="32" max="32" width="11.5703125" style="24" customWidth="1"/>
    <col min="33" max="33" width="5.85546875" style="24" customWidth="1"/>
    <col min="34" max="34" width="27.85546875" style="24" customWidth="1"/>
    <col min="35" max="47" width="9.7109375" style="24" customWidth="1"/>
    <col min="48" max="48" width="9.140625" style="24"/>
    <col min="49" max="49" width="2.7109375" style="24" customWidth="1"/>
    <col min="50" max="50" width="34.5703125" style="24" customWidth="1"/>
    <col min="51" max="51" width="14.7109375" style="24" customWidth="1"/>
    <col min="52" max="52" width="16.5703125" style="24" customWidth="1"/>
    <col min="53" max="53" width="15.5703125" style="24" customWidth="1"/>
    <col min="54" max="54" width="16.7109375" style="24" customWidth="1"/>
    <col min="55" max="57" width="13.7109375" style="24" customWidth="1"/>
    <col min="58" max="58" width="15.7109375" style="24" customWidth="1"/>
    <col min="59" max="60" width="13.7109375" style="24" customWidth="1"/>
    <col min="61" max="61" width="14.42578125" style="24" customWidth="1"/>
    <col min="62" max="62" width="14.140625" style="24" customWidth="1"/>
    <col min="63" max="63" width="4.140625" style="24" customWidth="1"/>
    <col min="64" max="64" width="9.5703125" style="24" customWidth="1"/>
    <col min="65" max="65" width="30.85546875" style="24" bestFit="1" customWidth="1"/>
    <col min="66" max="69" width="9.85546875" style="24" bestFit="1" customWidth="1"/>
    <col min="70" max="86" width="9.140625" style="24"/>
    <col min="87" max="87" width="32.28515625" style="24" customWidth="1"/>
    <col min="88" max="105" width="9.140625" style="24"/>
    <col min="106" max="106" width="36.85546875" style="24" customWidth="1"/>
    <col min="107" max="16384" width="9.140625" style="24"/>
  </cols>
  <sheetData>
    <row r="1" spans="2:117" ht="20.100000000000001" customHeight="1" x14ac:dyDescent="0.2">
      <c r="B1" s="21"/>
      <c r="C1" s="22"/>
      <c r="D1" s="21"/>
      <c r="E1" s="21"/>
      <c r="F1" s="23"/>
      <c r="G1" s="23"/>
      <c r="H1" s="23"/>
    </row>
    <row r="2" spans="2:117" ht="20.100000000000001" customHeight="1" x14ac:dyDescent="0.25">
      <c r="B2" s="25"/>
      <c r="C2" s="26"/>
      <c r="D2" s="25"/>
      <c r="E2" s="25"/>
      <c r="F2" s="27" t="s">
        <v>9</v>
      </c>
      <c r="G2" s="27"/>
      <c r="H2" s="27"/>
      <c r="K2" s="21"/>
      <c r="L2" s="21"/>
      <c r="M2" s="21"/>
      <c r="P2" s="21"/>
    </row>
    <row r="3" spans="2:117" ht="20.100000000000001" customHeight="1" x14ac:dyDescent="0.2">
      <c r="B3" s="21"/>
      <c r="F3" s="23"/>
      <c r="G3" s="23"/>
      <c r="H3" s="23"/>
      <c r="K3" s="21"/>
      <c r="L3" s="21"/>
      <c r="M3" s="21"/>
      <c r="P3" s="21"/>
    </row>
    <row r="4" spans="2:117" ht="20.100000000000001" customHeight="1" x14ac:dyDescent="0.35">
      <c r="B4" s="29"/>
      <c r="C4" s="30"/>
      <c r="D4" s="29"/>
      <c r="E4" s="29"/>
      <c r="F4" s="31"/>
      <c r="G4" s="31"/>
      <c r="H4" s="31"/>
      <c r="I4" s="32"/>
      <c r="J4" s="33"/>
      <c r="P4" s="34"/>
      <c r="Q4" s="34"/>
      <c r="R4" s="34"/>
      <c r="AK4" s="35"/>
      <c r="AL4" s="35"/>
      <c r="AM4" s="35"/>
      <c r="AY4" s="36"/>
      <c r="AZ4" s="36"/>
      <c r="BA4" s="36"/>
      <c r="BB4" s="36"/>
      <c r="BC4" s="36"/>
      <c r="BD4" s="36"/>
      <c r="BE4" s="37"/>
      <c r="BF4" s="37"/>
      <c r="BG4" s="38"/>
      <c r="BH4" s="37"/>
      <c r="BI4" s="37"/>
      <c r="BJ4" s="39"/>
      <c r="BK4" s="37"/>
      <c r="BL4" s="37"/>
    </row>
    <row r="5" spans="2:117" ht="20.100000000000001" customHeight="1" thickBot="1" x14ac:dyDescent="0.4">
      <c r="B5" s="29"/>
      <c r="C5" s="30"/>
      <c r="D5" s="29"/>
      <c r="E5" s="29"/>
      <c r="F5" s="40"/>
      <c r="G5" s="40"/>
      <c r="H5" s="40"/>
      <c r="I5" s="32"/>
      <c r="J5" s="33"/>
      <c r="P5" s="41"/>
      <c r="Q5" s="41"/>
      <c r="R5" s="41"/>
      <c r="S5" s="42"/>
      <c r="AG5" s="43"/>
      <c r="AH5" s="43"/>
      <c r="AI5" s="31" t="s">
        <v>984</v>
      </c>
      <c r="AJ5" s="31"/>
      <c r="AK5" s="31" t="s">
        <v>1007</v>
      </c>
      <c r="AL5" s="31"/>
      <c r="AM5" s="31"/>
      <c r="AN5" s="31"/>
      <c r="AO5" s="31"/>
      <c r="AP5" s="31"/>
      <c r="AQ5" s="31"/>
      <c r="AR5" s="31"/>
      <c r="AS5" s="31" t="s">
        <v>1007</v>
      </c>
      <c r="AT5" s="31"/>
      <c r="AU5" s="31" t="s">
        <v>985</v>
      </c>
      <c r="AY5" s="39"/>
      <c r="AZ5" s="39"/>
      <c r="BA5" s="43"/>
      <c r="BB5" s="43"/>
      <c r="BC5" s="43"/>
      <c r="BD5" s="44"/>
      <c r="BE5" s="45"/>
      <c r="BF5" s="45"/>
      <c r="BG5" s="45"/>
      <c r="BH5" s="45"/>
      <c r="BI5" s="45"/>
      <c r="BJ5" s="39"/>
      <c r="BK5" s="37"/>
      <c r="BL5" s="37"/>
      <c r="BM5" s="43"/>
      <c r="BN5" s="911" t="s">
        <v>1037</v>
      </c>
      <c r="BO5" s="911" t="s">
        <v>1038</v>
      </c>
      <c r="BP5" s="911" t="s">
        <v>1039</v>
      </c>
      <c r="BQ5" s="911" t="s">
        <v>1040</v>
      </c>
      <c r="BR5" s="911" t="s">
        <v>1041</v>
      </c>
      <c r="BS5" s="911" t="s">
        <v>1042</v>
      </c>
      <c r="BT5" s="911" t="s">
        <v>1043</v>
      </c>
      <c r="BU5" s="911" t="s">
        <v>1044</v>
      </c>
      <c r="BV5" s="911" t="s">
        <v>1045</v>
      </c>
      <c r="BW5" s="911" t="s">
        <v>1046</v>
      </c>
      <c r="BX5" s="900" t="s">
        <v>1047</v>
      </c>
      <c r="BY5" s="900" t="s">
        <v>1048</v>
      </c>
      <c r="CI5" s="43"/>
      <c r="CJ5" s="900" t="s">
        <v>1076</v>
      </c>
      <c r="CK5" s="900" t="s">
        <v>1077</v>
      </c>
      <c r="CL5" s="900" t="s">
        <v>1078</v>
      </c>
      <c r="CM5" s="900" t="s">
        <v>1079</v>
      </c>
      <c r="CN5" s="900" t="s">
        <v>1080</v>
      </c>
      <c r="CO5" s="900" t="s">
        <v>1082</v>
      </c>
      <c r="CP5" s="900" t="s">
        <v>1083</v>
      </c>
      <c r="CQ5" s="900" t="s">
        <v>1085</v>
      </c>
      <c r="CR5" s="900" t="s">
        <v>1086</v>
      </c>
      <c r="CS5" s="900" t="s">
        <v>1087</v>
      </c>
      <c r="CT5" s="900" t="s">
        <v>1088</v>
      </c>
      <c r="CU5" s="900" t="s">
        <v>1089</v>
      </c>
      <c r="DB5" s="43"/>
      <c r="DC5" s="900"/>
      <c r="DD5" s="900"/>
      <c r="DE5" s="900"/>
      <c r="DF5" s="900"/>
      <c r="DG5" s="900"/>
      <c r="DH5" s="900"/>
      <c r="DI5" s="900"/>
      <c r="DJ5" s="900"/>
      <c r="DK5" s="900"/>
      <c r="DL5" s="900"/>
      <c r="DM5" s="900"/>
    </row>
    <row r="6" spans="2:117" ht="20.100000000000001" customHeight="1" thickBot="1" x14ac:dyDescent="0.4">
      <c r="B6" s="903" t="s">
        <v>11</v>
      </c>
      <c r="C6" s="903"/>
      <c r="D6" s="43"/>
      <c r="E6" s="903" t="s">
        <v>12</v>
      </c>
      <c r="F6" s="897"/>
      <c r="G6" s="46"/>
      <c r="H6" s="46"/>
      <c r="I6" s="32"/>
      <c r="J6" s="47"/>
      <c r="N6" s="41"/>
      <c r="O6" s="41"/>
      <c r="P6" s="41"/>
      <c r="Q6" s="41"/>
      <c r="R6" s="41"/>
      <c r="S6" s="42"/>
      <c r="V6" s="48" t="s">
        <v>13</v>
      </c>
      <c r="W6" s="49" t="s">
        <v>14</v>
      </c>
      <c r="X6" s="50" t="s">
        <v>15</v>
      </c>
      <c r="AF6" s="43"/>
      <c r="AH6" s="51" t="s">
        <v>16</v>
      </c>
      <c r="AI6" s="52">
        <f>csv!CB1603</f>
        <v>-12.570755999999999</v>
      </c>
      <c r="AJ6" s="53"/>
      <c r="AK6" s="52">
        <f>csv!CD1603</f>
        <v>-13.015516999999999</v>
      </c>
      <c r="AL6" s="53"/>
      <c r="AM6" s="52"/>
      <c r="AN6" s="53"/>
      <c r="AO6" s="52"/>
      <c r="AP6" s="53"/>
      <c r="AQ6" s="52"/>
      <c r="AR6" s="53"/>
      <c r="AS6" s="52">
        <f>csv!CF1603</f>
        <v>-15.153026000000001</v>
      </c>
      <c r="AT6" s="53"/>
      <c r="AU6" s="52">
        <f>csv!CH1603</f>
        <v>-15.003769999999999</v>
      </c>
      <c r="AV6" s="54"/>
      <c r="AX6" s="55" t="s">
        <v>17</v>
      </c>
      <c r="AY6" s="56" t="s">
        <v>18</v>
      </c>
      <c r="AZ6" s="57"/>
      <c r="BA6" s="57"/>
      <c r="BB6" s="58" t="s">
        <v>19</v>
      </c>
      <c r="BC6" s="59"/>
      <c r="BD6" s="59"/>
      <c r="BE6" s="60" t="s">
        <v>20</v>
      </c>
      <c r="BF6" s="61"/>
      <c r="BG6" s="62"/>
      <c r="BI6" s="45"/>
      <c r="BJ6" s="39"/>
      <c r="BK6" s="37"/>
      <c r="BL6" s="37"/>
      <c r="BM6" s="43"/>
      <c r="BN6" s="911"/>
      <c r="BO6" s="911"/>
      <c r="BP6" s="911"/>
      <c r="BQ6" s="911"/>
      <c r="BR6" s="911"/>
      <c r="BS6" s="911"/>
      <c r="BT6" s="911"/>
      <c r="BU6" s="911"/>
      <c r="BV6" s="911"/>
      <c r="BW6" s="911"/>
      <c r="BX6" s="901"/>
      <c r="BY6" s="901"/>
      <c r="CI6" s="43"/>
      <c r="CJ6" s="901"/>
      <c r="CK6" s="901"/>
      <c r="CL6" s="901"/>
      <c r="CM6" s="901"/>
      <c r="CN6" s="901"/>
      <c r="CO6" s="901"/>
      <c r="CP6" s="901"/>
      <c r="CQ6" s="901"/>
      <c r="CR6" s="901"/>
      <c r="CS6" s="901"/>
      <c r="CT6" s="901"/>
      <c r="CU6" s="901"/>
      <c r="DB6" s="43"/>
      <c r="DC6" s="901"/>
      <c r="DD6" s="901"/>
      <c r="DE6" s="901"/>
      <c r="DF6" s="901"/>
      <c r="DG6" s="901"/>
      <c r="DH6" s="901"/>
      <c r="DI6" s="901"/>
      <c r="DJ6" s="901"/>
      <c r="DK6" s="901"/>
      <c r="DL6" s="901"/>
      <c r="DM6" s="901"/>
    </row>
    <row r="7" spans="2:117" ht="20.100000000000001" customHeight="1" thickBot="1" x14ac:dyDescent="0.4">
      <c r="B7" s="63" t="s">
        <v>21</v>
      </c>
      <c r="C7" s="64" t="s">
        <v>1154</v>
      </c>
      <c r="D7" s="43"/>
      <c r="E7" s="65" t="s">
        <v>22</v>
      </c>
      <c r="F7" s="904" t="s">
        <v>1164</v>
      </c>
      <c r="G7" s="898"/>
      <c r="H7" s="899"/>
      <c r="I7" s="43"/>
      <c r="S7" s="42"/>
      <c r="U7" s="840" t="s">
        <v>59</v>
      </c>
      <c r="V7" s="67">
        <f>csv!F1602</f>
        <v>74.888330981944492</v>
      </c>
      <c r="W7" s="67">
        <f>csv!G1602</f>
        <v>71.587457808333312</v>
      </c>
      <c r="X7" s="67">
        <f>csv!H1602</f>
        <v>64.942622658333363</v>
      </c>
      <c r="AA7" s="68"/>
      <c r="AB7" s="68"/>
      <c r="AC7" s="68"/>
      <c r="AD7" s="68"/>
      <c r="AE7" s="68"/>
      <c r="AF7" s="32"/>
      <c r="AG7" s="68"/>
      <c r="AH7" s="69"/>
      <c r="AI7" s="70"/>
      <c r="AJ7" s="71"/>
      <c r="AK7" s="71"/>
      <c r="AL7" s="71"/>
      <c r="AM7" s="71"/>
      <c r="AN7" s="71"/>
      <c r="AO7" s="71"/>
      <c r="AP7" s="71"/>
      <c r="AQ7" s="72"/>
      <c r="AR7" s="71"/>
      <c r="AS7" s="71"/>
      <c r="AT7" s="71"/>
      <c r="AU7" s="73"/>
      <c r="AV7" s="74"/>
      <c r="AX7" s="75" t="s">
        <v>23</v>
      </c>
      <c r="AY7" s="76" t="s">
        <v>24</v>
      </c>
      <c r="AZ7" s="862" t="s">
        <v>25</v>
      </c>
      <c r="BA7" s="862" t="s">
        <v>26</v>
      </c>
      <c r="BB7" s="77" t="s">
        <v>24</v>
      </c>
      <c r="BC7" s="867" t="s">
        <v>25</v>
      </c>
      <c r="BD7" s="867" t="s">
        <v>26</v>
      </c>
      <c r="BE7" s="78" t="s">
        <v>24</v>
      </c>
      <c r="BF7" s="863" t="s">
        <v>25</v>
      </c>
      <c r="BG7" s="855" t="s">
        <v>26</v>
      </c>
      <c r="BI7" s="45"/>
      <c r="BJ7" s="39"/>
      <c r="BK7" s="37"/>
      <c r="BL7" s="37"/>
      <c r="BM7" s="79"/>
      <c r="BN7" s="911"/>
      <c r="BO7" s="911"/>
      <c r="BP7" s="911"/>
      <c r="BQ7" s="911"/>
      <c r="BR7" s="911"/>
      <c r="BS7" s="911"/>
      <c r="BT7" s="911"/>
      <c r="BU7" s="911"/>
      <c r="BV7" s="911"/>
      <c r="BW7" s="911"/>
      <c r="BX7" s="901"/>
      <c r="BY7" s="901"/>
      <c r="CI7" s="79"/>
      <c r="CJ7" s="901"/>
      <c r="CK7" s="901"/>
      <c r="CL7" s="901"/>
      <c r="CM7" s="901"/>
      <c r="CN7" s="901"/>
      <c r="CO7" s="901"/>
      <c r="CP7" s="901"/>
      <c r="CQ7" s="901"/>
      <c r="CR7" s="901"/>
      <c r="CS7" s="901"/>
      <c r="CT7" s="901"/>
      <c r="CU7" s="901"/>
      <c r="DB7" s="79"/>
      <c r="DC7" s="901"/>
      <c r="DD7" s="901"/>
      <c r="DE7" s="901"/>
      <c r="DF7" s="901"/>
      <c r="DG7" s="901"/>
      <c r="DH7" s="901"/>
      <c r="DI7" s="901"/>
      <c r="DJ7" s="901"/>
      <c r="DK7" s="901"/>
      <c r="DL7" s="901"/>
      <c r="DM7" s="901"/>
    </row>
    <row r="8" spans="2:117" ht="20.100000000000001" customHeight="1" thickBot="1" x14ac:dyDescent="0.4">
      <c r="B8" s="81" t="s">
        <v>27</v>
      </c>
      <c r="C8" s="82" t="s">
        <v>1155</v>
      </c>
      <c r="D8" s="43"/>
      <c r="E8" s="83" t="s">
        <v>28</v>
      </c>
      <c r="F8" s="905">
        <v>2</v>
      </c>
      <c r="G8" s="906"/>
      <c r="H8" s="907"/>
      <c r="I8" s="43"/>
      <c r="U8" s="840" t="s">
        <v>7</v>
      </c>
      <c r="V8" s="67">
        <f>csv!F1603</f>
        <v>70.744798000000003</v>
      </c>
      <c r="W8" s="67">
        <f>csv!G1603</f>
        <v>70.223220999999995</v>
      </c>
      <c r="X8" s="67">
        <f>csv!H1603</f>
        <v>62.658372</v>
      </c>
      <c r="AA8" s="68"/>
      <c r="AB8" s="84"/>
      <c r="AC8" s="85"/>
      <c r="AD8" s="85"/>
      <c r="AE8" s="85"/>
      <c r="AF8" s="84"/>
      <c r="AG8" s="85"/>
      <c r="AH8" s="86" t="s">
        <v>29</v>
      </c>
      <c r="AI8" s="52">
        <f>csv!CC1603</f>
        <v>-9.9020530000000004</v>
      </c>
      <c r="AJ8" s="87"/>
      <c r="AK8" s="52">
        <f>csv!CE1603</f>
        <v>-9.6863930000000007</v>
      </c>
      <c r="AL8" s="87"/>
      <c r="AM8" s="52"/>
      <c r="AN8" s="87"/>
      <c r="AO8" s="52"/>
      <c r="AP8" s="87"/>
      <c r="AQ8" s="52"/>
      <c r="AR8" s="87"/>
      <c r="AS8" s="52">
        <f>csv!CG1603</f>
        <v>-9.6873760000000004</v>
      </c>
      <c r="AT8" s="87"/>
      <c r="AU8" s="52">
        <f>csv!CI1603</f>
        <v>-10.733174999999999</v>
      </c>
      <c r="AV8" s="54"/>
      <c r="AX8" s="88" t="s">
        <v>30</v>
      </c>
      <c r="AY8" s="89" t="s">
        <v>31</v>
      </c>
      <c r="AZ8" s="864" t="s">
        <v>32</v>
      </c>
      <c r="BA8" s="864" t="s">
        <v>33</v>
      </c>
      <c r="BB8" s="90" t="s">
        <v>31</v>
      </c>
      <c r="BC8" s="868" t="s">
        <v>32</v>
      </c>
      <c r="BD8" s="868" t="s">
        <v>33</v>
      </c>
      <c r="BE8" s="91" t="s">
        <v>31</v>
      </c>
      <c r="BF8" s="865" t="s">
        <v>32</v>
      </c>
      <c r="BG8" s="854" t="s">
        <v>33</v>
      </c>
      <c r="BI8" s="45"/>
      <c r="BJ8" s="39"/>
      <c r="BK8" s="37"/>
      <c r="BL8" s="37"/>
      <c r="BM8" s="79"/>
      <c r="BN8" s="911"/>
      <c r="BO8" s="911"/>
      <c r="BP8" s="911"/>
      <c r="BQ8" s="911"/>
      <c r="BR8" s="911"/>
      <c r="BS8" s="911"/>
      <c r="BT8" s="911"/>
      <c r="BU8" s="911"/>
      <c r="BV8" s="911"/>
      <c r="BW8" s="911"/>
      <c r="BX8" s="901"/>
      <c r="BY8" s="901"/>
      <c r="CI8" s="79"/>
      <c r="CJ8" s="901"/>
      <c r="CK8" s="901"/>
      <c r="CL8" s="901"/>
      <c r="CM8" s="901"/>
      <c r="CN8" s="901"/>
      <c r="CO8" s="901"/>
      <c r="CP8" s="901"/>
      <c r="CQ8" s="901"/>
      <c r="CR8" s="901"/>
      <c r="CS8" s="901"/>
      <c r="CT8" s="901"/>
      <c r="CU8" s="901"/>
      <c r="DB8" s="79"/>
      <c r="DC8" s="901"/>
      <c r="DD8" s="901"/>
      <c r="DE8" s="901"/>
      <c r="DF8" s="901"/>
      <c r="DG8" s="901"/>
      <c r="DH8" s="901"/>
      <c r="DI8" s="901"/>
      <c r="DJ8" s="901"/>
      <c r="DK8" s="901"/>
      <c r="DL8" s="901"/>
      <c r="DM8" s="901"/>
    </row>
    <row r="9" spans="2:117" ht="20.100000000000001" customHeight="1" thickBot="1" x14ac:dyDescent="0.4">
      <c r="B9" s="92" t="s">
        <v>34</v>
      </c>
      <c r="C9" s="93" t="s">
        <v>1156</v>
      </c>
      <c r="D9" s="43"/>
      <c r="E9" s="83" t="s">
        <v>35</v>
      </c>
      <c r="F9" s="908">
        <f>csv!A2</f>
        <v>46146</v>
      </c>
      <c r="G9" s="909"/>
      <c r="H9" s="910"/>
      <c r="I9" s="43"/>
      <c r="T9" s="94"/>
      <c r="U9" s="840" t="s">
        <v>267</v>
      </c>
      <c r="V9" s="67">
        <f>csv!F1604</f>
        <v>79.383876000000001</v>
      </c>
      <c r="W9" s="67">
        <f>csv!G1604</f>
        <v>73.579952000000006</v>
      </c>
      <c r="X9" s="67">
        <f>csv!H1604</f>
        <v>67.433869000000001</v>
      </c>
      <c r="AA9" s="68"/>
      <c r="AB9" s="68"/>
      <c r="AC9" s="68"/>
      <c r="AD9" s="68"/>
      <c r="AE9" s="68"/>
      <c r="AF9" s="32"/>
      <c r="AG9" s="68"/>
      <c r="AH9" s="43"/>
      <c r="AI9" s="95"/>
      <c r="AJ9" s="95"/>
      <c r="AK9" s="95"/>
      <c r="AL9" s="95"/>
      <c r="AM9" s="95"/>
      <c r="AN9" s="95"/>
      <c r="AO9" s="95"/>
      <c r="AP9" s="95"/>
      <c r="AQ9" s="95"/>
      <c r="AR9" s="95"/>
      <c r="AS9" s="95"/>
      <c r="AT9" s="95"/>
      <c r="AU9" s="95"/>
      <c r="AV9" s="95"/>
      <c r="AX9" s="96" t="s">
        <v>999</v>
      </c>
      <c r="AY9" s="97">
        <f>csv!EK1617</f>
        <v>10.511972220833336</v>
      </c>
      <c r="AZ9" s="97">
        <f>csv!AM1617</f>
        <v>-8.287819683333332</v>
      </c>
      <c r="BA9" s="97">
        <f>csv!AJ1617</f>
        <v>70.237266395833316</v>
      </c>
      <c r="BB9" s="98"/>
      <c r="BC9" s="98"/>
      <c r="BD9" s="98"/>
      <c r="BE9" s="99">
        <f>csv!EL1617</f>
        <v>10.752091983333338</v>
      </c>
      <c r="BF9" s="99">
        <f>csv!BO1617</f>
        <v>-13.209766162500008</v>
      </c>
      <c r="BG9" s="100">
        <f>csv!BL1617</f>
        <v>73.372257320833356</v>
      </c>
      <c r="BI9" s="45"/>
      <c r="BJ9" s="39"/>
      <c r="BK9" s="37"/>
      <c r="BL9" s="37"/>
      <c r="BM9" s="80"/>
      <c r="BN9" s="911"/>
      <c r="BO9" s="911"/>
      <c r="BP9" s="911"/>
      <c r="BQ9" s="911"/>
      <c r="BR9" s="911"/>
      <c r="BS9" s="911"/>
      <c r="BT9" s="911"/>
      <c r="BU9" s="911"/>
      <c r="BV9" s="911"/>
      <c r="BW9" s="911"/>
      <c r="BX9" s="901"/>
      <c r="BY9" s="901"/>
      <c r="CI9" s="80"/>
      <c r="CJ9" s="901"/>
      <c r="CK9" s="901"/>
      <c r="CL9" s="901"/>
      <c r="CM9" s="901"/>
      <c r="CN9" s="901"/>
      <c r="CO9" s="901"/>
      <c r="CP9" s="901"/>
      <c r="CQ9" s="901"/>
      <c r="CR9" s="901"/>
      <c r="CS9" s="901"/>
      <c r="CT9" s="901"/>
      <c r="CU9" s="901"/>
      <c r="DB9" s="80"/>
      <c r="DC9" s="901"/>
      <c r="DD9" s="901"/>
      <c r="DE9" s="901"/>
      <c r="DF9" s="901"/>
      <c r="DG9" s="901"/>
      <c r="DH9" s="901"/>
      <c r="DI9" s="901"/>
      <c r="DJ9" s="901"/>
      <c r="DK9" s="901"/>
      <c r="DL9" s="901"/>
      <c r="DM9" s="901"/>
    </row>
    <row r="10" spans="2:117" ht="20.100000000000001" customHeight="1" thickBot="1" x14ac:dyDescent="0.4">
      <c r="B10" s="101" t="s">
        <v>37</v>
      </c>
      <c r="C10" s="93" t="s">
        <v>1157</v>
      </c>
      <c r="D10" s="43"/>
      <c r="E10" s="83" t="s">
        <v>38</v>
      </c>
      <c r="F10" s="912">
        <f>csv!B2</f>
        <v>7.7037037037037029E-2</v>
      </c>
      <c r="G10" s="913"/>
      <c r="H10" s="914"/>
      <c r="I10" s="43"/>
      <c r="T10" s="94"/>
      <c r="U10" s="94"/>
      <c r="AA10" s="68"/>
      <c r="AB10" s="68"/>
      <c r="AC10" s="32"/>
      <c r="AD10" s="32"/>
      <c r="AE10" s="32"/>
      <c r="AF10" s="32"/>
      <c r="AG10" s="32"/>
      <c r="AH10" s="51" t="s">
        <v>39</v>
      </c>
      <c r="AI10" s="52">
        <f>csv!CJ1603</f>
        <v>-12.422682</v>
      </c>
      <c r="AJ10" s="53"/>
      <c r="AK10" s="52">
        <f>csv!CL1603</f>
        <v>-12.770218</v>
      </c>
      <c r="AL10" s="53"/>
      <c r="AM10" s="52"/>
      <c r="AN10" s="53"/>
      <c r="AO10" s="52"/>
      <c r="AP10" s="53"/>
      <c r="AQ10" s="52"/>
      <c r="AR10" s="53"/>
      <c r="AS10" s="52">
        <f>csv!CN1603</f>
        <v>-14.741648</v>
      </c>
      <c r="AT10" s="53"/>
      <c r="AU10" s="52">
        <f>csv!CP1603</f>
        <v>-15.015212</v>
      </c>
      <c r="AV10" s="54"/>
      <c r="AX10" s="102" t="s">
        <v>1000</v>
      </c>
      <c r="AY10" s="97">
        <f>csv!EK1618</f>
        <v>10.476843286307055</v>
      </c>
      <c r="AZ10" s="97">
        <f>csv!AM1618</f>
        <v>-7.8702933568464735</v>
      </c>
      <c r="BA10" s="97">
        <f>csv!AJ1618</f>
        <v>71.009039307053939</v>
      </c>
      <c r="BB10" s="98"/>
      <c r="BC10" s="98"/>
      <c r="BD10" s="98"/>
      <c r="BE10" s="99">
        <f>csv!EL1618</f>
        <v>12.234973962655603</v>
      </c>
      <c r="BF10" s="99">
        <f>csv!BO1618</f>
        <v>-6.3729851991701238</v>
      </c>
      <c r="BG10" s="100">
        <f>csv!BL1618</f>
        <v>48.710430975103748</v>
      </c>
      <c r="BI10" s="45"/>
      <c r="BJ10" s="39"/>
      <c r="BK10" s="37"/>
      <c r="BL10" s="37"/>
      <c r="BM10" s="80"/>
      <c r="BN10" s="911"/>
      <c r="BO10" s="911"/>
      <c r="BP10" s="911"/>
      <c r="BQ10" s="911"/>
      <c r="BR10" s="911"/>
      <c r="BS10" s="911"/>
      <c r="BT10" s="911"/>
      <c r="BU10" s="911"/>
      <c r="BV10" s="911"/>
      <c r="BW10" s="911"/>
      <c r="BX10" s="901"/>
      <c r="BY10" s="901"/>
      <c r="CI10" s="80"/>
      <c r="CJ10" s="901"/>
      <c r="CK10" s="901"/>
      <c r="CL10" s="901"/>
      <c r="CM10" s="901"/>
      <c r="CN10" s="901"/>
      <c r="CO10" s="901"/>
      <c r="CP10" s="901"/>
      <c r="CQ10" s="901"/>
      <c r="CR10" s="901"/>
      <c r="CS10" s="901"/>
      <c r="CT10" s="901"/>
      <c r="CU10" s="901"/>
      <c r="DB10" s="80"/>
      <c r="DC10" s="901"/>
      <c r="DD10" s="901"/>
      <c r="DE10" s="901"/>
      <c r="DF10" s="901"/>
      <c r="DG10" s="901"/>
      <c r="DH10" s="901"/>
      <c r="DI10" s="901"/>
      <c r="DJ10" s="901"/>
      <c r="DK10" s="901"/>
      <c r="DL10" s="901"/>
      <c r="DM10" s="901"/>
    </row>
    <row r="11" spans="2:117" ht="20.100000000000001" customHeight="1" thickBot="1" x14ac:dyDescent="0.4">
      <c r="B11" s="103" t="s">
        <v>41</v>
      </c>
      <c r="C11" s="104">
        <v>8</v>
      </c>
      <c r="D11" s="43"/>
      <c r="E11" s="105" t="s">
        <v>42</v>
      </c>
      <c r="F11" s="915">
        <f>F10+TIME(0,Import!E4,0)</f>
        <v>7.7037037037037029E-2</v>
      </c>
      <c r="G11" s="916"/>
      <c r="H11" s="917"/>
      <c r="I11" s="43"/>
      <c r="T11" s="94"/>
      <c r="U11" s="94"/>
      <c r="AA11" s="68"/>
      <c r="AB11" s="68"/>
      <c r="AC11" s="33"/>
      <c r="AD11" s="33"/>
      <c r="AE11" s="33"/>
      <c r="AF11" s="33"/>
      <c r="AG11" s="106"/>
      <c r="AH11" s="69"/>
      <c r="AI11" s="70"/>
      <c r="AJ11" s="71"/>
      <c r="AK11" s="71"/>
      <c r="AL11" s="71"/>
      <c r="AM11" s="71"/>
      <c r="AN11" s="71"/>
      <c r="AO11" s="71"/>
      <c r="AP11" s="71"/>
      <c r="AQ11" s="72"/>
      <c r="AR11" s="71"/>
      <c r="AS11" s="71"/>
      <c r="AT11" s="71"/>
      <c r="AU11" s="73"/>
      <c r="AV11" s="107"/>
      <c r="AX11" s="102" t="s">
        <v>1001</v>
      </c>
      <c r="AY11" s="97">
        <f>csv!EK1619</f>
        <v>11.014112763485464</v>
      </c>
      <c r="AZ11" s="97">
        <f>csv!AM1619</f>
        <v>-5.1126504066389984</v>
      </c>
      <c r="BA11" s="97">
        <f>csv!AJ1619</f>
        <v>72.754328356846457</v>
      </c>
      <c r="BB11" s="98"/>
      <c r="BC11" s="98"/>
      <c r="BD11" s="98"/>
      <c r="BE11" s="99">
        <f>csv!EL1619</f>
        <v>8.8017716224066369</v>
      </c>
      <c r="BF11" s="99">
        <f>csv!BO1619</f>
        <v>-13.26574410373445</v>
      </c>
      <c r="BG11" s="100">
        <f>csv!BL1619</f>
        <v>76.525349580912845</v>
      </c>
      <c r="BI11" s="45"/>
      <c r="BJ11" s="39"/>
      <c r="BK11" s="37"/>
      <c r="BL11" s="37"/>
      <c r="BM11" s="80"/>
      <c r="BN11" s="911"/>
      <c r="BO11" s="911"/>
      <c r="BP11" s="911"/>
      <c r="BQ11" s="911"/>
      <c r="BR11" s="911"/>
      <c r="BS11" s="911"/>
      <c r="BT11" s="911"/>
      <c r="BU11" s="911"/>
      <c r="BV11" s="911"/>
      <c r="BW11" s="911"/>
      <c r="BX11" s="901"/>
      <c r="BY11" s="901"/>
      <c r="CI11" s="80"/>
      <c r="CJ11" s="901"/>
      <c r="CK11" s="901"/>
      <c r="CL11" s="901"/>
      <c r="CM11" s="901"/>
      <c r="CN11" s="901"/>
      <c r="CO11" s="901"/>
      <c r="CP11" s="901"/>
      <c r="CQ11" s="901"/>
      <c r="CR11" s="901"/>
      <c r="CS11" s="901"/>
      <c r="CT11" s="901"/>
      <c r="CU11" s="901"/>
      <c r="DB11" s="80"/>
      <c r="DC11" s="901"/>
      <c r="DD11" s="901"/>
      <c r="DE11" s="901"/>
      <c r="DF11" s="901"/>
      <c r="DG11" s="901"/>
      <c r="DH11" s="901"/>
      <c r="DI11" s="901"/>
      <c r="DJ11" s="901"/>
      <c r="DK11" s="901"/>
      <c r="DL11" s="901"/>
      <c r="DM11" s="901"/>
    </row>
    <row r="12" spans="2:117" ht="20.100000000000001" customHeight="1" thickBot="1" x14ac:dyDescent="0.4">
      <c r="B12" s="895" t="s">
        <v>44</v>
      </c>
      <c r="C12" s="895"/>
      <c r="D12" s="43"/>
      <c r="E12" s="896" t="s">
        <v>45</v>
      </c>
      <c r="F12" s="897"/>
      <c r="G12" s="46"/>
      <c r="H12" s="46"/>
      <c r="I12" s="43"/>
      <c r="T12" s="94"/>
      <c r="U12" s="94"/>
      <c r="AA12" s="68"/>
      <c r="AB12" s="68"/>
      <c r="AC12" s="33"/>
      <c r="AD12" s="33"/>
      <c r="AE12" s="33"/>
      <c r="AF12" s="33"/>
      <c r="AG12" s="106"/>
      <c r="AH12" s="86" t="s">
        <v>46</v>
      </c>
      <c r="AI12" s="52">
        <f>csv!CK1603</f>
        <v>-9.0503420000000006</v>
      </c>
      <c r="AJ12" s="87"/>
      <c r="AK12" s="52">
        <f>csv!CM1603</f>
        <v>-8.7024830000000009</v>
      </c>
      <c r="AL12" s="87"/>
      <c r="AM12" s="52"/>
      <c r="AN12" s="87"/>
      <c r="AO12" s="52"/>
      <c r="AP12" s="87"/>
      <c r="AQ12" s="52"/>
      <c r="AR12" s="87"/>
      <c r="AS12" s="52">
        <f>csv!CO1603</f>
        <v>-10.700200000000001</v>
      </c>
      <c r="AT12" s="87"/>
      <c r="AU12" s="52">
        <f>csv!CQ1603</f>
        <v>-11.111249000000001</v>
      </c>
      <c r="AV12" s="108"/>
      <c r="AX12" s="102" t="s">
        <v>1002</v>
      </c>
      <c r="AY12" s="97">
        <f>csv!EK1620</f>
        <v>12.482771340248954</v>
      </c>
      <c r="AZ12" s="97">
        <f>csv!AM1620</f>
        <v>1.5924607427385888</v>
      </c>
      <c r="BA12" s="97">
        <f>csv!AJ1620</f>
        <v>76.499624850622411</v>
      </c>
      <c r="BB12" s="98"/>
      <c r="BC12" s="98"/>
      <c r="BD12" s="98"/>
      <c r="BE12" s="99">
        <f>csv!EL1620</f>
        <v>8.4109707468879673</v>
      </c>
      <c r="BF12" s="99">
        <f>csv!BO1620</f>
        <v>-11.495905522821573</v>
      </c>
      <c r="BG12" s="100">
        <f>csv!BL1620</f>
        <v>72.660835385892099</v>
      </c>
      <c r="BI12" s="45"/>
      <c r="BJ12" s="39"/>
      <c r="BK12" s="37"/>
      <c r="BL12" s="37"/>
      <c r="BM12" s="80"/>
      <c r="BN12" s="911"/>
      <c r="BO12" s="911"/>
      <c r="BP12" s="911"/>
      <c r="BQ12" s="911"/>
      <c r="BR12" s="911"/>
      <c r="BS12" s="911"/>
      <c r="BT12" s="911"/>
      <c r="BU12" s="911"/>
      <c r="BV12" s="911"/>
      <c r="BW12" s="911"/>
      <c r="BX12" s="901"/>
      <c r="BY12" s="901"/>
      <c r="CI12" s="80"/>
      <c r="CJ12" s="901"/>
      <c r="CK12" s="901"/>
      <c r="CL12" s="901"/>
      <c r="CM12" s="901"/>
      <c r="CN12" s="901"/>
      <c r="CO12" s="901"/>
      <c r="CP12" s="901"/>
      <c r="CQ12" s="901"/>
      <c r="CR12" s="901"/>
      <c r="CS12" s="901"/>
      <c r="CT12" s="901"/>
      <c r="CU12" s="901"/>
      <c r="DB12" s="80"/>
      <c r="DC12" s="901"/>
      <c r="DD12" s="901"/>
      <c r="DE12" s="901"/>
      <c r="DF12" s="901"/>
      <c r="DG12" s="901"/>
      <c r="DH12" s="901"/>
      <c r="DI12" s="901"/>
      <c r="DJ12" s="901"/>
      <c r="DK12" s="901"/>
      <c r="DL12" s="901"/>
      <c r="DM12" s="901"/>
    </row>
    <row r="13" spans="2:117" ht="20.100000000000001" customHeight="1" thickBot="1" x14ac:dyDescent="0.4">
      <c r="B13" s="109" t="s">
        <v>48</v>
      </c>
      <c r="C13" s="110" t="str">
        <f>Setup!F17</f>
        <v>propane</v>
      </c>
      <c r="D13" s="43"/>
      <c r="E13" s="51" t="s">
        <v>49</v>
      </c>
      <c r="F13" s="898" t="s">
        <v>1162</v>
      </c>
      <c r="G13" s="898"/>
      <c r="H13" s="899"/>
      <c r="I13" s="43"/>
      <c r="T13" s="94"/>
      <c r="U13" s="94"/>
      <c r="AA13" s="68"/>
      <c r="AB13" s="68"/>
      <c r="AC13" s="33"/>
      <c r="AD13" s="33"/>
      <c r="AE13" s="33"/>
      <c r="AF13" s="33"/>
      <c r="AG13" s="106"/>
      <c r="AH13" s="43"/>
      <c r="AI13" s="95"/>
      <c r="AJ13" s="95"/>
      <c r="AK13" s="95"/>
      <c r="AL13" s="95"/>
      <c r="AM13" s="95"/>
      <c r="AN13" s="95"/>
      <c r="AO13" s="95"/>
      <c r="AP13" s="95"/>
      <c r="AQ13" s="95"/>
      <c r="AR13" s="95"/>
      <c r="AS13" s="95"/>
      <c r="AT13" s="95"/>
      <c r="AU13" s="95"/>
      <c r="AV13" s="111"/>
      <c r="AX13" s="112" t="s">
        <v>1003</v>
      </c>
      <c r="AY13" s="97">
        <f>csv!EK1621</f>
        <v>10.402817713692947</v>
      </c>
      <c r="AZ13" s="97">
        <f>csv!AM1621</f>
        <v>-4.7364453153526984</v>
      </c>
      <c r="BA13" s="97">
        <f>csv!AJ1621</f>
        <v>72.580811074688825</v>
      </c>
      <c r="BB13" s="98"/>
      <c r="BC13" s="98"/>
      <c r="BD13" s="98"/>
      <c r="BE13" s="99">
        <f>csv!EL1621</f>
        <v>12.191158452282153</v>
      </c>
      <c r="BF13" s="99">
        <f>csv!BO1621</f>
        <v>-8.464812074688794</v>
      </c>
      <c r="BG13" s="100">
        <f>csv!BL1621</f>
        <v>77.49741702904565</v>
      </c>
      <c r="BI13" s="45"/>
      <c r="BJ13" s="39"/>
      <c r="BK13" s="37"/>
      <c r="BL13" s="37"/>
      <c r="BM13" s="80"/>
      <c r="BN13" s="911"/>
      <c r="BO13" s="911"/>
      <c r="BP13" s="911"/>
      <c r="BQ13" s="911"/>
      <c r="BR13" s="911"/>
      <c r="BS13" s="911"/>
      <c r="BT13" s="911"/>
      <c r="BU13" s="911"/>
      <c r="BV13" s="911"/>
      <c r="BW13" s="911"/>
      <c r="BX13" s="901"/>
      <c r="BY13" s="901"/>
      <c r="CI13" s="80"/>
      <c r="CJ13" s="901"/>
      <c r="CK13" s="901"/>
      <c r="CL13" s="901"/>
      <c r="CM13" s="901"/>
      <c r="CN13" s="901"/>
      <c r="CO13" s="901"/>
      <c r="CP13" s="901"/>
      <c r="CQ13" s="901"/>
      <c r="CR13" s="901"/>
      <c r="CS13" s="901"/>
      <c r="CT13" s="901"/>
      <c r="CU13" s="901"/>
      <c r="DB13" s="80"/>
      <c r="DC13" s="901"/>
      <c r="DD13" s="901"/>
      <c r="DE13" s="901"/>
      <c r="DF13" s="901"/>
      <c r="DG13" s="901"/>
      <c r="DH13" s="901"/>
      <c r="DI13" s="901"/>
      <c r="DJ13" s="901"/>
      <c r="DK13" s="901"/>
      <c r="DL13" s="901"/>
      <c r="DM13" s="901"/>
    </row>
    <row r="14" spans="2:117" ht="20.100000000000001" customHeight="1" thickBot="1" x14ac:dyDescent="0.4">
      <c r="B14" s="113" t="s">
        <v>51</v>
      </c>
      <c r="C14" s="93" t="s">
        <v>1158</v>
      </c>
      <c r="D14" s="44"/>
      <c r="E14" s="69" t="s">
        <v>52</v>
      </c>
      <c r="F14" s="906" t="s">
        <v>1160</v>
      </c>
      <c r="G14" s="906"/>
      <c r="H14" s="907"/>
      <c r="I14" s="43"/>
      <c r="AA14" s="68"/>
      <c r="AB14" s="68"/>
      <c r="AC14" s="33"/>
      <c r="AD14" s="33"/>
      <c r="AE14" s="33"/>
      <c r="AF14" s="33"/>
      <c r="AG14" s="106"/>
      <c r="AH14" s="51" t="s">
        <v>53</v>
      </c>
      <c r="AI14" s="52">
        <f>csv!CR1603</f>
        <v>-12.157939000000001</v>
      </c>
      <c r="AJ14" s="53"/>
      <c r="AK14" s="52">
        <f>csv!CT1603</f>
        <v>-12.907726</v>
      </c>
      <c r="AL14" s="53"/>
      <c r="AM14" s="52"/>
      <c r="AN14" s="53"/>
      <c r="AO14" s="52"/>
      <c r="AP14" s="53"/>
      <c r="AQ14" s="52"/>
      <c r="AR14" s="53"/>
      <c r="AS14" s="52">
        <f>csv!CV1603</f>
        <v>-15.200329</v>
      </c>
      <c r="AT14" s="53"/>
      <c r="AU14" s="52">
        <f>csv!CX1603</f>
        <v>-15.111349000000001</v>
      </c>
      <c r="AV14" s="108"/>
      <c r="AX14" s="114" t="s">
        <v>1004</v>
      </c>
      <c r="AY14" s="97">
        <f>csv!EK1622</f>
        <v>9.5151379638554303</v>
      </c>
      <c r="AZ14" s="97">
        <f>csv!AM1622</f>
        <v>-9.7465847349397592</v>
      </c>
      <c r="BA14" s="97">
        <f>csv!AJ1622</f>
        <v>72.343913469879567</v>
      </c>
      <c r="BB14" s="98"/>
      <c r="BC14" s="98"/>
      <c r="BD14" s="98"/>
      <c r="BE14" s="99">
        <f>csv!EL1622</f>
        <v>5.1397726987951815</v>
      </c>
      <c r="BF14" s="99">
        <f>csv!BO1622</f>
        <v>-20.325144506024088</v>
      </c>
      <c r="BG14" s="100">
        <f>csv!BL1622</f>
        <v>74.829386566265029</v>
      </c>
      <c r="BI14" s="44"/>
      <c r="BJ14" s="39"/>
      <c r="BK14" s="37"/>
      <c r="BL14" s="37"/>
      <c r="BM14" s="80"/>
      <c r="BN14" s="911"/>
      <c r="BO14" s="911"/>
      <c r="BP14" s="911"/>
      <c r="BQ14" s="911"/>
      <c r="BR14" s="911"/>
      <c r="BS14" s="911"/>
      <c r="BT14" s="911"/>
      <c r="BU14" s="911"/>
      <c r="BV14" s="911"/>
      <c r="BW14" s="911"/>
      <c r="BX14" s="901"/>
      <c r="BY14" s="901"/>
      <c r="CI14" s="80"/>
      <c r="CJ14" s="901"/>
      <c r="CK14" s="901"/>
      <c r="CL14" s="901"/>
      <c r="CM14" s="901"/>
      <c r="CN14" s="901"/>
      <c r="CO14" s="901"/>
      <c r="CP14" s="901"/>
      <c r="CQ14" s="901"/>
      <c r="CR14" s="901"/>
      <c r="CS14" s="901"/>
      <c r="CT14" s="901"/>
      <c r="CU14" s="901"/>
      <c r="DB14" s="80"/>
      <c r="DC14" s="901"/>
      <c r="DD14" s="901"/>
      <c r="DE14" s="901"/>
      <c r="DF14" s="901"/>
      <c r="DG14" s="901"/>
      <c r="DH14" s="901"/>
      <c r="DI14" s="901"/>
      <c r="DJ14" s="901"/>
      <c r="DK14" s="901"/>
      <c r="DL14" s="901"/>
      <c r="DM14" s="901"/>
    </row>
    <row r="15" spans="2:117" ht="20.100000000000001" customHeight="1" thickBot="1" x14ac:dyDescent="0.4">
      <c r="B15" s="113" t="s">
        <v>55</v>
      </c>
      <c r="C15" s="115" t="s">
        <v>1159</v>
      </c>
      <c r="D15" s="44" t="s">
        <v>57</v>
      </c>
      <c r="E15" s="69" t="s">
        <v>58</v>
      </c>
      <c r="F15" s="906" t="s">
        <v>1161</v>
      </c>
      <c r="G15" s="906"/>
      <c r="H15" s="907"/>
      <c r="I15" s="43"/>
      <c r="J15" s="43"/>
      <c r="K15" s="43"/>
      <c r="L15" s="43"/>
      <c r="M15" s="43"/>
      <c r="R15" s="43"/>
      <c r="S15" s="43"/>
      <c r="T15" s="43"/>
      <c r="U15" s="43"/>
      <c r="V15" s="43"/>
      <c r="AA15" s="68"/>
      <c r="AB15" s="68"/>
      <c r="AC15" s="33"/>
      <c r="AD15" s="33"/>
      <c r="AE15" s="33"/>
      <c r="AF15" s="33"/>
      <c r="AG15" s="106"/>
      <c r="AH15" s="69"/>
      <c r="AI15" s="70"/>
      <c r="AJ15" s="71"/>
      <c r="AK15" s="71"/>
      <c r="AL15" s="71"/>
      <c r="AM15" s="71"/>
      <c r="AN15" s="71"/>
      <c r="AO15" s="71"/>
      <c r="AP15" s="71"/>
      <c r="AQ15" s="72"/>
      <c r="AR15" s="71"/>
      <c r="AS15" s="71"/>
      <c r="AT15" s="71"/>
      <c r="AU15" s="73"/>
      <c r="AV15" s="107"/>
      <c r="AX15" s="116" t="s">
        <v>59</v>
      </c>
      <c r="AY15" s="117">
        <f>csv!EK1614</f>
        <v>10.800419127472512</v>
      </c>
      <c r="AZ15" s="117">
        <f>csv!AM1614</f>
        <v>-5.4703498908425026</v>
      </c>
      <c r="BA15" s="117">
        <f>csv!AJ1614</f>
        <v>72.583100029304177</v>
      </c>
      <c r="BB15" s="118"/>
      <c r="BC15" s="118"/>
      <c r="BD15" s="118"/>
      <c r="BE15" s="119">
        <f>csv!EL1614</f>
        <v>9.8275529538461477</v>
      </c>
      <c r="BF15" s="119">
        <f>csv!BO1614</f>
        <v>-11.754564036630038</v>
      </c>
      <c r="BG15" s="120">
        <f>csv!BL1614</f>
        <v>70.382366123809533</v>
      </c>
      <c r="BI15" s="44"/>
      <c r="BJ15" s="39"/>
      <c r="BK15" s="121"/>
      <c r="BL15" s="37"/>
      <c r="BM15" s="122"/>
      <c r="BN15" s="911"/>
      <c r="BO15" s="911"/>
      <c r="BP15" s="911"/>
      <c r="BQ15" s="911"/>
      <c r="BR15" s="911"/>
      <c r="BS15" s="911"/>
      <c r="BT15" s="911"/>
      <c r="BU15" s="911"/>
      <c r="BV15" s="911"/>
      <c r="BW15" s="911"/>
      <c r="BX15" s="901"/>
      <c r="BY15" s="901"/>
      <c r="CI15" s="122"/>
      <c r="CJ15" s="901"/>
      <c r="CK15" s="901"/>
      <c r="CL15" s="901"/>
      <c r="CM15" s="901"/>
      <c r="CN15" s="901"/>
      <c r="CO15" s="901"/>
      <c r="CP15" s="901"/>
      <c r="CQ15" s="901"/>
      <c r="CR15" s="901"/>
      <c r="CS15" s="901"/>
      <c r="CT15" s="901"/>
      <c r="CU15" s="901"/>
      <c r="DB15" s="122"/>
      <c r="DC15" s="901"/>
      <c r="DD15" s="901"/>
      <c r="DE15" s="901"/>
      <c r="DF15" s="901"/>
      <c r="DG15" s="901"/>
      <c r="DH15" s="901"/>
      <c r="DI15" s="901"/>
      <c r="DJ15" s="901"/>
      <c r="DK15" s="901"/>
      <c r="DL15" s="901"/>
      <c r="DM15" s="901"/>
    </row>
    <row r="16" spans="2:117" ht="20.100000000000001" customHeight="1" thickBot="1" x14ac:dyDescent="0.4">
      <c r="B16" s="113" t="s">
        <v>60</v>
      </c>
      <c r="C16" s="93" t="s">
        <v>1159</v>
      </c>
      <c r="D16" s="44"/>
      <c r="E16" s="69" t="s">
        <v>61</v>
      </c>
      <c r="F16" s="906" t="s">
        <v>56</v>
      </c>
      <c r="G16" s="906"/>
      <c r="H16" s="907"/>
      <c r="I16" s="43"/>
      <c r="AA16" s="68"/>
      <c r="AB16" s="68"/>
      <c r="AC16" s="33"/>
      <c r="AD16" s="33"/>
      <c r="AE16" s="33"/>
      <c r="AF16" s="33"/>
      <c r="AG16" s="106"/>
      <c r="AH16" s="86" t="s">
        <v>62</v>
      </c>
      <c r="AI16" s="52">
        <f>csv!CS1603</f>
        <v>-9.3465179999999997</v>
      </c>
      <c r="AJ16" s="87"/>
      <c r="AK16" s="52">
        <f>csv!CU1603</f>
        <v>-9.5129389999999994</v>
      </c>
      <c r="AL16" s="87"/>
      <c r="AM16" s="52"/>
      <c r="AN16" s="87"/>
      <c r="AO16" s="52"/>
      <c r="AP16" s="87"/>
      <c r="AQ16" s="52"/>
      <c r="AR16" s="87"/>
      <c r="AS16" s="52">
        <f>csv!CW1603</f>
        <v>-9.5046090000000003</v>
      </c>
      <c r="AT16" s="87"/>
      <c r="AU16" s="52">
        <f>csv!CY1603</f>
        <v>-9.5311129999999995</v>
      </c>
      <c r="AV16" s="108"/>
      <c r="AY16" s="36"/>
      <c r="AZ16" s="36"/>
      <c r="BA16" s="44"/>
      <c r="BB16" s="44"/>
      <c r="BC16" s="123"/>
      <c r="BD16" s="44"/>
      <c r="BE16" s="44"/>
      <c r="BF16" s="44"/>
      <c r="BG16" s="44"/>
      <c r="BH16" s="45"/>
      <c r="BI16" s="45"/>
      <c r="BJ16" s="39"/>
      <c r="BK16" s="37"/>
      <c r="BL16" s="37"/>
      <c r="BM16" s="124"/>
      <c r="BN16" s="911"/>
      <c r="BO16" s="911"/>
      <c r="BP16" s="911"/>
      <c r="BQ16" s="911"/>
      <c r="BR16" s="911"/>
      <c r="BS16" s="911"/>
      <c r="BT16" s="911"/>
      <c r="BU16" s="911"/>
      <c r="BV16" s="911"/>
      <c r="BW16" s="911"/>
      <c r="BX16" s="901"/>
      <c r="BY16" s="901"/>
      <c r="CI16" s="124"/>
      <c r="CJ16" s="901"/>
      <c r="CK16" s="901"/>
      <c r="CL16" s="901"/>
      <c r="CM16" s="901"/>
      <c r="CN16" s="901"/>
      <c r="CO16" s="901"/>
      <c r="CP16" s="901"/>
      <c r="CQ16" s="901"/>
      <c r="CR16" s="901"/>
      <c r="CS16" s="901"/>
      <c r="CT16" s="901"/>
      <c r="CU16" s="901"/>
      <c r="DB16" s="124"/>
      <c r="DC16" s="901"/>
      <c r="DD16" s="901"/>
      <c r="DE16" s="901"/>
      <c r="DF16" s="901"/>
      <c r="DG16" s="901"/>
      <c r="DH16" s="901"/>
      <c r="DI16" s="901"/>
      <c r="DJ16" s="901"/>
      <c r="DK16" s="901"/>
      <c r="DL16" s="901"/>
      <c r="DM16" s="901"/>
    </row>
    <row r="17" spans="2:117" ht="20.100000000000001" customHeight="1" thickBot="1" x14ac:dyDescent="0.4">
      <c r="B17" s="69" t="s">
        <v>63</v>
      </c>
      <c r="C17" s="93" t="s">
        <v>1159</v>
      </c>
      <c r="D17" s="44"/>
      <c r="E17" s="69" t="s">
        <v>64</v>
      </c>
      <c r="F17" s="906" t="s">
        <v>1165</v>
      </c>
      <c r="G17" s="906"/>
      <c r="H17" s="907"/>
      <c r="I17" s="43"/>
      <c r="N17" s="125"/>
      <c r="O17" s="125"/>
      <c r="P17" s="43"/>
      <c r="Q17" s="43"/>
      <c r="AA17" s="68"/>
      <c r="AB17" s="68"/>
      <c r="AC17" s="33"/>
      <c r="AD17" s="33"/>
      <c r="AE17" s="33"/>
      <c r="AF17" s="33"/>
      <c r="AG17" s="106"/>
      <c r="AH17" s="43"/>
      <c r="AI17" s="95"/>
      <c r="AJ17" s="95"/>
      <c r="AK17" s="95"/>
      <c r="AL17" s="95"/>
      <c r="AM17" s="95"/>
      <c r="AN17" s="95"/>
      <c r="AO17" s="95"/>
      <c r="AP17" s="95"/>
      <c r="AQ17" s="95"/>
      <c r="AR17" s="95"/>
      <c r="AS17" s="95"/>
      <c r="AT17" s="95"/>
      <c r="AU17" s="95"/>
      <c r="AV17" s="111"/>
      <c r="AY17" s="36"/>
      <c r="AZ17" s="36"/>
      <c r="BA17" s="36"/>
      <c r="BB17" s="36"/>
      <c r="BC17" s="126"/>
      <c r="BD17" s="36"/>
      <c r="BE17" s="37"/>
      <c r="BF17" s="36"/>
      <c r="BG17" s="37"/>
      <c r="BH17" s="37"/>
      <c r="BI17" s="37"/>
      <c r="BJ17" s="39"/>
      <c r="BK17" s="121"/>
      <c r="BL17" s="37"/>
      <c r="BM17" s="44"/>
      <c r="BN17" s="911"/>
      <c r="BO17" s="911"/>
      <c r="BP17" s="911"/>
      <c r="BQ17" s="911"/>
      <c r="BR17" s="911"/>
      <c r="BS17" s="911"/>
      <c r="BT17" s="911"/>
      <c r="BU17" s="911"/>
      <c r="BV17" s="911"/>
      <c r="BW17" s="911"/>
      <c r="BX17" s="901"/>
      <c r="BY17" s="901"/>
      <c r="CI17" s="44"/>
      <c r="CJ17" s="901"/>
      <c r="CK17" s="901"/>
      <c r="CL17" s="901"/>
      <c r="CM17" s="901"/>
      <c r="CN17" s="901"/>
      <c r="CO17" s="901"/>
      <c r="CP17" s="901"/>
      <c r="CQ17" s="901"/>
      <c r="CR17" s="901"/>
      <c r="CS17" s="901"/>
      <c r="CT17" s="901"/>
      <c r="CU17" s="901"/>
      <c r="DB17" s="44"/>
      <c r="DC17" s="901"/>
      <c r="DD17" s="901"/>
      <c r="DE17" s="901"/>
      <c r="DF17" s="901"/>
      <c r="DG17" s="901"/>
      <c r="DH17" s="901"/>
      <c r="DI17" s="901"/>
      <c r="DJ17" s="901"/>
      <c r="DK17" s="901"/>
      <c r="DL17" s="901"/>
      <c r="DM17" s="901"/>
    </row>
    <row r="18" spans="2:117" ht="20.100000000000001" customHeight="1" thickBot="1" x14ac:dyDescent="0.4">
      <c r="B18" s="113" t="s">
        <v>65</v>
      </c>
      <c r="C18" s="93" t="s">
        <v>1159</v>
      </c>
      <c r="D18" s="44"/>
      <c r="E18" s="69" t="s">
        <v>66</v>
      </c>
      <c r="F18" s="918" t="s">
        <v>56</v>
      </c>
      <c r="G18" s="918"/>
      <c r="H18" s="919"/>
      <c r="I18" s="43"/>
      <c r="J18" s="127" t="s">
        <v>67</v>
      </c>
      <c r="K18" s="128"/>
      <c r="L18" s="128"/>
      <c r="M18" s="128"/>
      <c r="N18" s="128"/>
      <c r="O18" s="129" t="s">
        <v>68</v>
      </c>
      <c r="P18" s="128"/>
      <c r="Q18" s="128"/>
      <c r="R18" s="128"/>
      <c r="S18" s="128"/>
      <c r="T18" s="128"/>
      <c r="U18" s="128"/>
      <c r="V18" s="130"/>
      <c r="AA18" s="68"/>
      <c r="AB18" s="68"/>
      <c r="AC18" s="33"/>
      <c r="AD18" s="33"/>
      <c r="AE18" s="33"/>
      <c r="AF18" s="33"/>
      <c r="AG18" s="106"/>
      <c r="AH18" s="51" t="s">
        <v>69</v>
      </c>
      <c r="AI18" s="52">
        <f>csv!CZ1603</f>
        <v>-12.007194999999999</v>
      </c>
      <c r="AJ18" s="53"/>
      <c r="AK18" s="52">
        <f>csv!DB1603</f>
        <v>-12.653532999999999</v>
      </c>
      <c r="AL18" s="53"/>
      <c r="AM18" s="52"/>
      <c r="AN18" s="53"/>
      <c r="AO18" s="52"/>
      <c r="AP18" s="53"/>
      <c r="AQ18" s="52"/>
      <c r="AR18" s="53"/>
      <c r="AS18" s="52">
        <f>csv!DD1603</f>
        <v>-14.93859</v>
      </c>
      <c r="AT18" s="53"/>
      <c r="AU18" s="52">
        <f>csv!DF1603</f>
        <v>-15.181442000000001</v>
      </c>
      <c r="AV18" s="108"/>
      <c r="AY18" s="36"/>
      <c r="AZ18" s="36"/>
      <c r="BA18" s="36"/>
      <c r="BB18" s="36"/>
      <c r="BC18" s="126"/>
      <c r="BD18" s="36"/>
      <c r="BE18" s="37"/>
      <c r="BF18" s="37"/>
      <c r="BG18" s="37"/>
      <c r="BH18" s="37"/>
      <c r="BI18" s="37"/>
      <c r="BJ18" s="39"/>
      <c r="BK18" s="121"/>
      <c r="BL18" s="37"/>
      <c r="BM18" s="43"/>
      <c r="BN18" s="911"/>
      <c r="BO18" s="911"/>
      <c r="BP18" s="911"/>
      <c r="BQ18" s="911"/>
      <c r="BR18" s="911"/>
      <c r="BS18" s="911"/>
      <c r="BT18" s="911"/>
      <c r="BU18" s="911"/>
      <c r="BV18" s="911"/>
      <c r="BW18" s="911"/>
      <c r="BX18" s="901"/>
      <c r="BY18" s="901"/>
      <c r="CI18" s="43"/>
      <c r="CJ18" s="901"/>
      <c r="CK18" s="901"/>
      <c r="CL18" s="901"/>
      <c r="CM18" s="901"/>
      <c r="CN18" s="901"/>
      <c r="CO18" s="901"/>
      <c r="CP18" s="901"/>
      <c r="CQ18" s="901"/>
      <c r="CR18" s="901"/>
      <c r="CS18" s="901"/>
      <c r="CT18" s="901"/>
      <c r="CU18" s="901"/>
      <c r="DB18" s="43"/>
      <c r="DC18" s="901"/>
      <c r="DD18" s="901"/>
      <c r="DE18" s="901"/>
      <c r="DF18" s="901"/>
      <c r="DG18" s="901"/>
      <c r="DH18" s="901"/>
      <c r="DI18" s="901"/>
      <c r="DJ18" s="901"/>
      <c r="DK18" s="901"/>
      <c r="DL18" s="901"/>
      <c r="DM18" s="901"/>
    </row>
    <row r="19" spans="2:117" ht="20.100000000000001" customHeight="1" thickBot="1" x14ac:dyDescent="0.4">
      <c r="B19" s="131" t="s">
        <v>70</v>
      </c>
      <c r="C19" s="93" t="s">
        <v>1159</v>
      </c>
      <c r="D19" s="44"/>
      <c r="E19" s="69" t="s">
        <v>71</v>
      </c>
      <c r="F19" s="918">
        <v>3</v>
      </c>
      <c r="G19" s="918"/>
      <c r="H19" s="919"/>
      <c r="I19" s="43"/>
      <c r="J19" s="132" t="s">
        <v>72</v>
      </c>
      <c r="K19" s="133" t="s">
        <v>1012</v>
      </c>
      <c r="L19" s="133" t="s">
        <v>1013</v>
      </c>
      <c r="M19" s="133" t="s">
        <v>1014</v>
      </c>
      <c r="N19" s="133"/>
      <c r="O19" s="133"/>
      <c r="P19" s="133"/>
      <c r="Q19" s="133"/>
      <c r="R19" s="133"/>
      <c r="S19" s="133"/>
      <c r="T19" s="133"/>
      <c r="U19" s="133"/>
      <c r="V19" s="134" t="s">
        <v>74</v>
      </c>
      <c r="AA19" s="68"/>
      <c r="AB19" s="68"/>
      <c r="AC19" s="33"/>
      <c r="AD19" s="33"/>
      <c r="AE19" s="33"/>
      <c r="AF19" s="33"/>
      <c r="AG19" s="106"/>
      <c r="AH19" s="69"/>
      <c r="AI19" s="70"/>
      <c r="AJ19" s="71"/>
      <c r="AK19" s="71"/>
      <c r="AL19" s="71"/>
      <c r="AM19" s="71"/>
      <c r="AN19" s="71"/>
      <c r="AO19" s="71"/>
      <c r="AP19" s="71"/>
      <c r="AQ19" s="72"/>
      <c r="AR19" s="71"/>
      <c r="AS19" s="71"/>
      <c r="AT19" s="71"/>
      <c r="AU19" s="73"/>
      <c r="AV19" s="107"/>
      <c r="AY19" s="36"/>
      <c r="AZ19" s="36"/>
      <c r="BA19" s="36"/>
      <c r="BB19" s="36"/>
      <c r="BC19" s="126"/>
      <c r="BD19" s="36"/>
      <c r="BE19" s="37"/>
      <c r="BF19" s="37"/>
      <c r="BG19" s="38"/>
      <c r="BH19" s="37"/>
      <c r="BI19" s="37"/>
      <c r="BJ19" s="39"/>
      <c r="BK19" s="37"/>
      <c r="BL19" s="37"/>
      <c r="BM19" s="135"/>
      <c r="BN19" s="911"/>
      <c r="BO19" s="911"/>
      <c r="BP19" s="911"/>
      <c r="BQ19" s="911"/>
      <c r="BR19" s="911"/>
      <c r="BS19" s="911"/>
      <c r="BT19" s="911"/>
      <c r="BU19" s="911"/>
      <c r="BV19" s="911"/>
      <c r="BW19" s="911"/>
      <c r="BX19" s="901"/>
      <c r="BY19" s="901"/>
      <c r="CI19" s="135"/>
      <c r="CJ19" s="901"/>
      <c r="CK19" s="901"/>
      <c r="CL19" s="901"/>
      <c r="CM19" s="901"/>
      <c r="CN19" s="901"/>
      <c r="CO19" s="901"/>
      <c r="CP19" s="901"/>
      <c r="CQ19" s="901"/>
      <c r="CR19" s="901"/>
      <c r="CS19" s="901"/>
      <c r="CT19" s="901"/>
      <c r="CU19" s="901"/>
      <c r="DB19" s="135"/>
      <c r="DC19" s="901"/>
      <c r="DD19" s="901"/>
      <c r="DE19" s="901"/>
      <c r="DF19" s="901"/>
      <c r="DG19" s="901"/>
      <c r="DH19" s="901"/>
      <c r="DI19" s="901"/>
      <c r="DJ19" s="901"/>
      <c r="DK19" s="901"/>
      <c r="DL19" s="901"/>
      <c r="DM19" s="901"/>
    </row>
    <row r="20" spans="2:117" ht="20.100000000000001" customHeight="1" thickBot="1" x14ac:dyDescent="0.4">
      <c r="B20" s="131" t="s">
        <v>75</v>
      </c>
      <c r="C20" s="93" t="s">
        <v>1159</v>
      </c>
      <c r="D20" s="44"/>
      <c r="E20" s="136" t="s">
        <v>76</v>
      </c>
      <c r="F20" s="924" t="s">
        <v>56</v>
      </c>
      <c r="G20" s="924"/>
      <c r="H20" s="925"/>
      <c r="I20" s="43"/>
      <c r="J20" s="137" t="s">
        <v>999</v>
      </c>
      <c r="K20" s="138">
        <f>csv!N1617</f>
        <v>-9.5003005999999992</v>
      </c>
      <c r="L20" s="138">
        <f>csv!O1617</f>
        <v>-11.388584041666663</v>
      </c>
      <c r="M20" s="138">
        <f>csv!P1617</f>
        <v>-12.116031983333334</v>
      </c>
      <c r="N20" s="138"/>
      <c r="O20" s="138"/>
      <c r="P20" s="138"/>
      <c r="Q20" s="138"/>
      <c r="R20" s="138"/>
      <c r="S20" s="138"/>
      <c r="T20" s="138"/>
      <c r="U20" s="138"/>
      <c r="V20" s="139">
        <f t="shared" ref="V20:V25" si="0">AVERAGE(K20:U20)</f>
        <v>-11.001638874999999</v>
      </c>
      <c r="AA20" s="68"/>
      <c r="AB20" s="68"/>
      <c r="AC20" s="33"/>
      <c r="AD20" s="33"/>
      <c r="AE20" s="33"/>
      <c r="AF20" s="33"/>
      <c r="AG20" s="106"/>
      <c r="AH20" s="86" t="s">
        <v>77</v>
      </c>
      <c r="AI20" s="52">
        <f>csv!DA1603</f>
        <v>-8.6786659999999998</v>
      </c>
      <c r="AJ20" s="87"/>
      <c r="AK20" s="52">
        <f>csv!DC1603</f>
        <v>-8.3576200000000007</v>
      </c>
      <c r="AL20" s="87"/>
      <c r="AM20" s="52"/>
      <c r="AN20" s="87"/>
      <c r="AO20" s="52"/>
      <c r="AP20" s="87"/>
      <c r="AQ20" s="52"/>
      <c r="AR20" s="87"/>
      <c r="AS20" s="52">
        <f>csv!DE1603</f>
        <v>-10.259430999999999</v>
      </c>
      <c r="AT20" s="87"/>
      <c r="AU20" s="52">
        <f>csv!DG1603</f>
        <v>-10.343659000000001</v>
      </c>
      <c r="AV20" s="54"/>
      <c r="AY20" s="36"/>
      <c r="AZ20" s="36"/>
      <c r="BA20" s="36"/>
      <c r="BB20" s="36"/>
      <c r="BC20" s="126"/>
      <c r="BD20" s="140"/>
      <c r="BE20" s="37"/>
      <c r="BF20" s="37"/>
      <c r="BG20" s="37"/>
      <c r="BH20" s="37"/>
      <c r="BI20" s="37"/>
      <c r="BJ20" s="39"/>
      <c r="BK20" s="37"/>
      <c r="BL20" s="141"/>
      <c r="BM20" s="142"/>
      <c r="BN20" s="911"/>
      <c r="BO20" s="911"/>
      <c r="BP20" s="911"/>
      <c r="BQ20" s="911"/>
      <c r="BR20" s="911"/>
      <c r="BS20" s="911"/>
      <c r="BT20" s="911"/>
      <c r="BU20" s="911"/>
      <c r="BV20" s="911"/>
      <c r="BW20" s="911"/>
      <c r="BX20" s="902"/>
      <c r="BY20" s="902"/>
      <c r="CI20" s="142"/>
      <c r="CJ20" s="902"/>
      <c r="CK20" s="902"/>
      <c r="CL20" s="902"/>
      <c r="CM20" s="902"/>
      <c r="CN20" s="902"/>
      <c r="CO20" s="902"/>
      <c r="CP20" s="902"/>
      <c r="CQ20" s="902"/>
      <c r="CR20" s="902"/>
      <c r="CS20" s="902"/>
      <c r="CT20" s="902"/>
      <c r="CU20" s="902"/>
      <c r="DB20" s="142"/>
      <c r="DC20" s="902"/>
      <c r="DD20" s="902"/>
      <c r="DE20" s="902"/>
      <c r="DF20" s="902"/>
      <c r="DG20" s="902"/>
      <c r="DH20" s="902"/>
      <c r="DI20" s="902"/>
      <c r="DJ20" s="902"/>
      <c r="DK20" s="902"/>
      <c r="DL20" s="902"/>
      <c r="DM20" s="902"/>
    </row>
    <row r="21" spans="2:117" ht="20.100000000000001" customHeight="1" thickBot="1" x14ac:dyDescent="0.4">
      <c r="B21" s="113" t="s">
        <v>78</v>
      </c>
      <c r="C21" s="93" t="s">
        <v>1159</v>
      </c>
      <c r="D21" s="44"/>
      <c r="E21" s="903" t="s">
        <v>79</v>
      </c>
      <c r="F21" s="903"/>
      <c r="G21" s="896" t="s">
        <v>80</v>
      </c>
      <c r="H21" s="896"/>
      <c r="I21" s="43"/>
      <c r="J21" s="137" t="s">
        <v>1000</v>
      </c>
      <c r="K21" s="138">
        <f>csv!N1618</f>
        <v>-9.6450184688796679</v>
      </c>
      <c r="L21" s="138">
        <f>csv!O1618</f>
        <v>-10.851068307053939</v>
      </c>
      <c r="M21" s="138">
        <f>csv!P1618</f>
        <v>-10.829836551867224</v>
      </c>
      <c r="N21" s="138"/>
      <c r="O21" s="138"/>
      <c r="P21" s="138"/>
      <c r="Q21" s="138"/>
      <c r="R21" s="138"/>
      <c r="S21" s="138"/>
      <c r="T21" s="138"/>
      <c r="U21" s="138"/>
      <c r="V21" s="139">
        <f t="shared" si="0"/>
        <v>-10.441974442600277</v>
      </c>
      <c r="AA21" s="68"/>
      <c r="AB21" s="68"/>
      <c r="AC21" s="33"/>
      <c r="AD21" s="33"/>
      <c r="AE21" s="33"/>
      <c r="AF21" s="33"/>
      <c r="AG21" s="106"/>
      <c r="AH21" s="43"/>
      <c r="AI21" s="143"/>
      <c r="AJ21" s="143"/>
      <c r="AK21" s="143"/>
      <c r="AL21" s="143"/>
      <c r="AM21" s="143"/>
      <c r="AN21" s="143"/>
      <c r="AO21" s="143"/>
      <c r="AP21" s="143"/>
      <c r="AQ21" s="143"/>
      <c r="AR21" s="143"/>
      <c r="AS21" s="143"/>
      <c r="AT21" s="143"/>
      <c r="AU21" s="143"/>
      <c r="AV21" s="143"/>
      <c r="AY21" s="36"/>
      <c r="AZ21" s="36"/>
      <c r="BA21" s="36"/>
      <c r="BB21" s="36"/>
      <c r="BC21" s="126"/>
      <c r="BD21" s="140"/>
      <c r="BE21" s="37"/>
      <c r="BF21" s="36"/>
      <c r="BG21" s="37"/>
      <c r="BH21" s="36"/>
      <c r="BI21" s="37"/>
      <c r="BJ21" s="39"/>
      <c r="BK21" s="37"/>
      <c r="BL21" s="141"/>
      <c r="BM21" s="144" t="s">
        <v>999</v>
      </c>
      <c r="BN21" s="145">
        <f>csv!T1617</f>
        <v>81.971470737500056</v>
      </c>
      <c r="BO21" s="145">
        <f>csv!U1617</f>
        <v>73.560930616666695</v>
      </c>
      <c r="BP21" s="145">
        <f>csv!V1617</f>
        <v>93.469687041666631</v>
      </c>
      <c r="BQ21" s="145">
        <f>csv!W1617</f>
        <v>92.461941491666636</v>
      </c>
      <c r="BR21" s="145">
        <f>csv!X1617</f>
        <v>-8.1567843791666679</v>
      </c>
      <c r="BS21" s="145">
        <f>csv!Y1617</f>
        <v>-7.8555086624999966</v>
      </c>
      <c r="BT21" s="145">
        <f>csv!Z1617</f>
        <v>-12.564294833333328</v>
      </c>
      <c r="BU21" s="145">
        <f>csv!AA1617</f>
        <v>-11.940415070833332</v>
      </c>
      <c r="BV21" s="145">
        <f>csv!AB1617</f>
        <v>-11.814944591666666</v>
      </c>
      <c r="BW21" s="145">
        <f>csv!AC1617</f>
        <v>-12.341267258333335</v>
      </c>
      <c r="BX21" s="145">
        <f>csv!AD1617</f>
        <v>-15.404836175000007</v>
      </c>
      <c r="BY21" s="145">
        <f>csv!AE1617</f>
        <v>107.64468412916669</v>
      </c>
      <c r="CI21" s="144" t="s">
        <v>988</v>
      </c>
      <c r="CJ21" s="145">
        <f>csv!BG1617</f>
        <v>140.04194209583332</v>
      </c>
      <c r="CK21" s="145">
        <f>csv!BH1617</f>
        <v>109.11052289166673</v>
      </c>
      <c r="CL21" s="145">
        <f>csv!BI1617</f>
        <v>51.656832187500008</v>
      </c>
      <c r="CM21" s="145">
        <f>csv!BJ1617</f>
        <v>127.43603571250007</v>
      </c>
      <c r="CN21" s="145">
        <f>csv!BK1617</f>
        <v>85.507620795833333</v>
      </c>
      <c r="CO21" s="145">
        <f>csv!BM1617</f>
        <v>-19.826606937500006</v>
      </c>
      <c r="CP21" s="145">
        <f>csv!BN1617</f>
        <v>-14.883189991666663</v>
      </c>
      <c r="CQ21" s="145">
        <f>csv!BP1617</f>
        <v>-14.275969037500005</v>
      </c>
      <c r="CR21" s="145">
        <f>csv!BQ1617</f>
        <v>86.482893879166738</v>
      </c>
      <c r="CS21" s="145">
        <f>csv!BR1617</f>
        <v>86.938993258333312</v>
      </c>
      <c r="CT21" s="145">
        <f>csv!BS1617</f>
        <v>85.332481916666737</v>
      </c>
      <c r="CU21" s="145">
        <f>csv!BT1617</f>
        <v>57.700965154166688</v>
      </c>
      <c r="DB21" s="144" t="s">
        <v>988</v>
      </c>
      <c r="DC21" s="145"/>
      <c r="DD21" s="145"/>
      <c r="DE21" s="145"/>
      <c r="DF21" s="145"/>
      <c r="DG21" s="145"/>
      <c r="DH21" s="145"/>
      <c r="DI21" s="145"/>
      <c r="DJ21" s="145"/>
      <c r="DK21" s="145"/>
      <c r="DL21" s="145"/>
      <c r="DM21" s="145"/>
    </row>
    <row r="22" spans="2:117" ht="20.100000000000001" customHeight="1" thickBot="1" x14ac:dyDescent="0.4">
      <c r="B22" s="86" t="s">
        <v>81</v>
      </c>
      <c r="C22" s="146" t="s">
        <v>1163</v>
      </c>
      <c r="D22" s="29"/>
      <c r="E22" s="147" t="s">
        <v>82</v>
      </c>
      <c r="F22" s="148">
        <f>V7</f>
        <v>74.888330981944492</v>
      </c>
      <c r="G22" s="149" t="s">
        <v>83</v>
      </c>
      <c r="H22" s="150">
        <f>csv!I1602</f>
        <v>73.793816173611191</v>
      </c>
      <c r="I22" s="43"/>
      <c r="J22" s="137" t="s">
        <v>1001</v>
      </c>
      <c r="K22" s="138">
        <f>csv!N1619</f>
        <v>-5.9227997966805006</v>
      </c>
      <c r="L22" s="138">
        <f>csv!O1619</f>
        <v>-8.177066676348554</v>
      </c>
      <c r="M22" s="138">
        <f>csv!P1619</f>
        <v>-8.9430315477178421</v>
      </c>
      <c r="N22" s="138"/>
      <c r="O22" s="138"/>
      <c r="P22" s="138"/>
      <c r="Q22" s="138"/>
      <c r="R22" s="138"/>
      <c r="S22" s="138"/>
      <c r="T22" s="138"/>
      <c r="U22" s="138"/>
      <c r="V22" s="139">
        <f t="shared" si="0"/>
        <v>-7.6809660069156322</v>
      </c>
      <c r="AA22" s="68"/>
      <c r="AB22" s="68"/>
      <c r="AC22" s="33"/>
      <c r="AD22" s="33"/>
      <c r="AE22" s="33"/>
      <c r="AF22" s="33"/>
      <c r="AG22" s="106"/>
      <c r="AH22" s="51" t="s">
        <v>84</v>
      </c>
      <c r="AI22" s="52">
        <f>csv!DH1603</f>
        <v>-11.683786</v>
      </c>
      <c r="AJ22" s="53"/>
      <c r="AK22" s="52">
        <f>csv!DJ1603</f>
        <v>-12.290564</v>
      </c>
      <c r="AL22" s="53"/>
      <c r="AM22" s="52"/>
      <c r="AN22" s="53"/>
      <c r="AO22" s="52"/>
      <c r="AP22" s="53"/>
      <c r="AQ22" s="52"/>
      <c r="AR22" s="53"/>
      <c r="AS22" s="52">
        <f>csv!DL1603</f>
        <v>-14.951028000000001</v>
      </c>
      <c r="AT22" s="53"/>
      <c r="AU22" s="52">
        <f>csv!DN1603</f>
        <v>-15.193530000000001</v>
      </c>
      <c r="AV22" s="54"/>
      <c r="AY22" s="36"/>
      <c r="AZ22" s="36"/>
      <c r="BA22" s="36"/>
      <c r="BB22" s="36"/>
      <c r="BC22" s="126"/>
      <c r="BD22" s="37"/>
      <c r="BE22" s="37"/>
      <c r="BF22" s="37"/>
      <c r="BG22" s="37"/>
      <c r="BH22" s="37"/>
      <c r="BI22" s="37"/>
      <c r="BJ22" s="39"/>
      <c r="BK22" s="37"/>
      <c r="BL22" s="37"/>
      <c r="BM22" s="144" t="s">
        <v>1000</v>
      </c>
      <c r="BN22" s="145">
        <f>csv!T1618</f>
        <v>79.078727626556059</v>
      </c>
      <c r="BO22" s="145">
        <f>csv!U1618</f>
        <v>73.679263294605818</v>
      </c>
      <c r="BP22" s="145">
        <f>csv!V1618</f>
        <v>92.206526195020729</v>
      </c>
      <c r="BQ22" s="145">
        <f>csv!W1618</f>
        <v>91.189700112033165</v>
      </c>
      <c r="BR22" s="145">
        <f>csv!X1618</f>
        <v>-7.601720991701244</v>
      </c>
      <c r="BS22" s="145">
        <f>csv!Y1618</f>
        <v>-7.557590730290463</v>
      </c>
      <c r="BT22" s="145">
        <f>csv!Z1618</f>
        <v>-12.329541224066395</v>
      </c>
      <c r="BU22" s="145">
        <f>csv!AA1618</f>
        <v>-11.901164149377598</v>
      </c>
      <c r="BV22" s="145">
        <f>csv!AB1618</f>
        <v>-11.60782482572613</v>
      </c>
      <c r="BW22" s="145">
        <f>csv!AC1618</f>
        <v>-12.006450879668048</v>
      </c>
      <c r="BX22" s="145">
        <f>csv!AD1618</f>
        <v>-14.400420402489615</v>
      </c>
      <c r="BY22" s="145">
        <f>csv!AE1618</f>
        <v>104.98153751452278</v>
      </c>
      <c r="CI22" s="144" t="s">
        <v>989</v>
      </c>
      <c r="CJ22" s="145">
        <f>csv!BG1618</f>
        <v>123.54334138174269</v>
      </c>
      <c r="CK22" s="145">
        <f>csv!BH1618</f>
        <v>109.27917856016593</v>
      </c>
      <c r="CL22" s="145">
        <f>csv!BI1618</f>
        <v>45.009006634854771</v>
      </c>
      <c r="CM22" s="145">
        <f>csv!BJ1618</f>
        <v>108.72648074688797</v>
      </c>
      <c r="CN22" s="145">
        <f>csv!BK1618</f>
        <v>78.522415900414956</v>
      </c>
      <c r="CO22" s="145">
        <f>csv!BM1618</f>
        <v>-14.669862419087146</v>
      </c>
      <c r="CP22" s="145">
        <f>csv!BN1618</f>
        <v>-11.212544863070544</v>
      </c>
      <c r="CQ22" s="145">
        <f>csv!BP1618</f>
        <v>-6.7267381369294617</v>
      </c>
      <c r="CR22" s="145">
        <f>csv!BQ1618</f>
        <v>77.097462634854793</v>
      </c>
      <c r="CS22" s="145">
        <f>csv!BR1618</f>
        <v>78.263603659751041</v>
      </c>
      <c r="CT22" s="145">
        <f>csv!BS1618</f>
        <v>79.64450910373445</v>
      </c>
      <c r="CU22" s="145">
        <f>csv!BT1618</f>
        <v>59.007676244813318</v>
      </c>
      <c r="DB22" s="144" t="s">
        <v>989</v>
      </c>
      <c r="DC22" s="145"/>
      <c r="DD22" s="145"/>
      <c r="DE22" s="145"/>
      <c r="DF22" s="145"/>
      <c r="DG22" s="145"/>
      <c r="DH22" s="145"/>
      <c r="DI22" s="145"/>
      <c r="DJ22" s="145"/>
      <c r="DK22" s="145"/>
      <c r="DL22" s="145"/>
      <c r="DM22" s="145"/>
    </row>
    <row r="23" spans="2:117" ht="20.100000000000001" customHeight="1" thickBot="1" x14ac:dyDescent="0.4">
      <c r="B23" s="895" t="s">
        <v>85</v>
      </c>
      <c r="C23" s="895"/>
      <c r="D23" s="29"/>
      <c r="E23" s="151" t="s">
        <v>86</v>
      </c>
      <c r="F23" s="152">
        <f>X7</f>
        <v>64.942622658333363</v>
      </c>
      <c r="G23" s="153" t="s">
        <v>87</v>
      </c>
      <c r="H23" s="154">
        <f>csv!K1602</f>
        <v>71.13830282847222</v>
      </c>
      <c r="I23" s="43"/>
      <c r="J23" s="137" t="s">
        <v>1002</v>
      </c>
      <c r="K23" s="138">
        <f>csv!N1620</f>
        <v>-2.1136255435684634</v>
      </c>
      <c r="L23" s="138">
        <f>csv!O1620</f>
        <v>-5.7313500000000008</v>
      </c>
      <c r="M23" s="138">
        <f>csv!P1620</f>
        <v>-5.5180558921161804</v>
      </c>
      <c r="N23" s="138"/>
      <c r="O23" s="138"/>
      <c r="P23" s="138"/>
      <c r="Q23" s="138"/>
      <c r="R23" s="138"/>
      <c r="S23" s="138"/>
      <c r="T23" s="138"/>
      <c r="U23" s="138"/>
      <c r="V23" s="139">
        <f t="shared" si="0"/>
        <v>-4.4543438118948817</v>
      </c>
      <c r="AA23" s="68"/>
      <c r="AB23" s="68"/>
      <c r="AC23" s="33"/>
      <c r="AD23" s="33"/>
      <c r="AE23" s="33"/>
      <c r="AF23" s="33"/>
      <c r="AG23" s="106"/>
      <c r="AH23" s="69"/>
      <c r="AI23" s="70"/>
      <c r="AJ23" s="71"/>
      <c r="AK23" s="71"/>
      <c r="AL23" s="71"/>
      <c r="AM23" s="71"/>
      <c r="AN23" s="71"/>
      <c r="AO23" s="71"/>
      <c r="AP23" s="71"/>
      <c r="AQ23" s="72"/>
      <c r="AR23" s="71"/>
      <c r="AS23" s="71"/>
      <c r="AT23" s="71"/>
      <c r="AU23" s="73"/>
      <c r="AV23" s="74"/>
      <c r="AY23" s="36"/>
      <c r="AZ23" s="36"/>
      <c r="BA23" s="36"/>
      <c r="BB23" s="36"/>
      <c r="BC23" s="126"/>
      <c r="BD23" s="36"/>
      <c r="BE23" s="37"/>
      <c r="BF23" s="37"/>
      <c r="BG23" s="37"/>
      <c r="BH23" s="37"/>
      <c r="BI23" s="37"/>
      <c r="BJ23" s="39"/>
      <c r="BK23" s="37"/>
      <c r="BL23" s="37"/>
      <c r="BM23" s="144" t="s">
        <v>1001</v>
      </c>
      <c r="BN23" s="145">
        <f>csv!T1619</f>
        <v>82.273228925311159</v>
      </c>
      <c r="BO23" s="145">
        <f>csv!U1619</f>
        <v>73.135863178423264</v>
      </c>
      <c r="BP23" s="145">
        <f>csv!V1619</f>
        <v>94.409765228215875</v>
      </c>
      <c r="BQ23" s="145">
        <f>csv!W1619</f>
        <v>93.487548867219886</v>
      </c>
      <c r="BR23" s="145">
        <f>csv!X1619</f>
        <v>-3.308277917012445</v>
      </c>
      <c r="BS23" s="145">
        <f>csv!Y1619</f>
        <v>-3.3457447551867232</v>
      </c>
      <c r="BT23" s="145">
        <f>csv!Z1619</f>
        <v>-8.875348257261404</v>
      </c>
      <c r="BU23" s="145">
        <f>csv!AA1619</f>
        <v>-8.4240227883817411</v>
      </c>
      <c r="BV23" s="145">
        <f>csv!AB1619</f>
        <v>-8.177510257261412</v>
      </c>
      <c r="BW23" s="145">
        <f>csv!AC1619</f>
        <v>-9.1322772863070547</v>
      </c>
      <c r="BX23" s="145">
        <f>csv!AD1619</f>
        <v>-12.840019883817435</v>
      </c>
      <c r="BY23" s="145">
        <f>csv!AE1619</f>
        <v>107.66568679668052</v>
      </c>
      <c r="CI23" s="144" t="s">
        <v>990</v>
      </c>
      <c r="CJ23" s="145">
        <f>csv!BG1619</f>
        <v>139.72350065975104</v>
      </c>
      <c r="CK23" s="145">
        <f>csv!BH1619</f>
        <v>109.34149069294605</v>
      </c>
      <c r="CL23" s="145">
        <f>csv!BI1619</f>
        <v>52.032065128630727</v>
      </c>
      <c r="CM23" s="145">
        <f>csv!BJ1619</f>
        <v>131.31764607053938</v>
      </c>
      <c r="CN23" s="145">
        <f>csv!BK1619</f>
        <v>86.522307406638987</v>
      </c>
      <c r="CO23" s="145">
        <f>csv!BM1619</f>
        <v>-17.863666639004151</v>
      </c>
      <c r="CP23" s="145">
        <f>csv!BN1619</f>
        <v>-11.82152730290457</v>
      </c>
      <c r="CQ23" s="145">
        <f>csv!BP1619</f>
        <v>-11.579752074688791</v>
      </c>
      <c r="CR23" s="145">
        <f>csv!BQ1619</f>
        <v>87.161583257261384</v>
      </c>
      <c r="CS23" s="145">
        <f>csv!BR1619</f>
        <v>88.260889522821557</v>
      </c>
      <c r="CT23" s="145">
        <f>csv!BS1619</f>
        <v>85.868780987551858</v>
      </c>
      <c r="CU23" s="145">
        <f>csv!BT1619</f>
        <v>59.152647506224049</v>
      </c>
      <c r="DB23" s="144" t="s">
        <v>990</v>
      </c>
      <c r="DC23" s="145"/>
      <c r="DD23" s="145"/>
      <c r="DE23" s="145"/>
      <c r="DF23" s="145"/>
      <c r="DG23" s="145"/>
      <c r="DH23" s="145"/>
      <c r="DI23" s="145"/>
      <c r="DJ23" s="145"/>
      <c r="DK23" s="145"/>
      <c r="DL23" s="145"/>
      <c r="DM23" s="145"/>
    </row>
    <row r="24" spans="2:117" ht="20.100000000000001" customHeight="1" thickBot="1" x14ac:dyDescent="0.4">
      <c r="B24" s="109" t="s">
        <v>88</v>
      </c>
      <c r="C24" s="150">
        <f>BE60</f>
        <v>-16.270769018315018</v>
      </c>
      <c r="D24" s="44"/>
      <c r="E24" s="151" t="s">
        <v>89</v>
      </c>
      <c r="F24" s="155">
        <f>percentrh(F22,F23)</f>
        <v>58.488866881964</v>
      </c>
      <c r="G24" s="156" t="s">
        <v>90</v>
      </c>
      <c r="H24" s="157">
        <f>csv!L1602</f>
        <v>73.659701554861016</v>
      </c>
      <c r="I24" s="43"/>
      <c r="J24" s="137" t="s">
        <v>1003</v>
      </c>
      <c r="K24" s="138">
        <f>csv!N1621</f>
        <v>-4.7238665726141083</v>
      </c>
      <c r="L24" s="138">
        <f>csv!O1621</f>
        <v>-6.4944035352697123</v>
      </c>
      <c r="M24" s="138">
        <f>csv!P1621</f>
        <v>-7.2480897136929441</v>
      </c>
      <c r="N24" s="138"/>
      <c r="O24" s="138"/>
      <c r="P24" s="138"/>
      <c r="Q24" s="138"/>
      <c r="R24" s="138"/>
      <c r="S24" s="138"/>
      <c r="T24" s="138"/>
      <c r="U24" s="138"/>
      <c r="V24" s="139">
        <f t="shared" si="0"/>
        <v>-6.1554532738589218</v>
      </c>
      <c r="AA24" s="68"/>
      <c r="AB24" s="68"/>
      <c r="AC24" s="33"/>
      <c r="AD24" s="33"/>
      <c r="AE24" s="33"/>
      <c r="AF24" s="33"/>
      <c r="AG24" s="106"/>
      <c r="AH24" s="86" t="s">
        <v>91</v>
      </c>
      <c r="AI24" s="52">
        <f>csv!DI1603</f>
        <v>-9.1707009999999993</v>
      </c>
      <c r="AJ24" s="87"/>
      <c r="AK24" s="52">
        <f>csv!DK1603</f>
        <v>-9.4877610000000008</v>
      </c>
      <c r="AL24" s="87"/>
      <c r="AM24" s="52"/>
      <c r="AN24" s="87"/>
      <c r="AO24" s="52"/>
      <c r="AP24" s="87"/>
      <c r="AQ24" s="52"/>
      <c r="AR24" s="87"/>
      <c r="AS24" s="52">
        <f>csv!DM1603</f>
        <v>-11.652533</v>
      </c>
      <c r="AT24" s="87"/>
      <c r="AU24" s="52">
        <f>csv!DO1603</f>
        <v>-10.967033000000001</v>
      </c>
      <c r="AV24" s="54"/>
      <c r="AY24" s="36"/>
      <c r="AZ24" s="36"/>
      <c r="BA24" s="36"/>
      <c r="BB24" s="36"/>
      <c r="BC24" s="126"/>
      <c r="BD24" s="36"/>
      <c r="BE24" s="37"/>
      <c r="BF24" s="36"/>
      <c r="BG24" s="37"/>
      <c r="BH24" s="37"/>
      <c r="BI24" s="37"/>
      <c r="BJ24" s="39"/>
      <c r="BK24" s="158"/>
      <c r="BL24" s="37"/>
      <c r="BM24" s="159" t="s">
        <v>1002</v>
      </c>
      <c r="BN24" s="145">
        <f>csv!T1620</f>
        <v>80.692538207468871</v>
      </c>
      <c r="BO24" s="145">
        <f>csv!U1620</f>
        <v>73.968622211618239</v>
      </c>
      <c r="BP24" s="145">
        <f>csv!V1620</f>
        <v>91.820322767634821</v>
      </c>
      <c r="BQ24" s="145">
        <f>csv!W1620</f>
        <v>90.846528709543577</v>
      </c>
      <c r="BR24" s="145">
        <f>csv!X1620</f>
        <v>7.8661742074688803</v>
      </c>
      <c r="BS24" s="145">
        <f>csv!Y1620</f>
        <v>7.0307133029045659</v>
      </c>
      <c r="BT24" s="145">
        <f>csv!Z1620</f>
        <v>-0.7377944356846422</v>
      </c>
      <c r="BU24" s="145">
        <f>csv!AA1620</f>
        <v>-0.63908901659751383</v>
      </c>
      <c r="BV24" s="145">
        <f>csv!AB1620</f>
        <v>-0.29718079668050251</v>
      </c>
      <c r="BW24" s="145">
        <f>csv!AC1620</f>
        <v>-2.7318890705394203</v>
      </c>
      <c r="BX24" s="145">
        <f>csv!AD1620</f>
        <v>-2.9104321701244902</v>
      </c>
      <c r="BY24" s="145">
        <f>csv!AE1620</f>
        <v>105.95984620331949</v>
      </c>
      <c r="CI24" s="159" t="s">
        <v>991</v>
      </c>
      <c r="CJ24" s="145">
        <f>csv!BG1620</f>
        <v>135.79328177593362</v>
      </c>
      <c r="CK24" s="145">
        <f>csv!BH1620</f>
        <v>107.70294977178426</v>
      </c>
      <c r="CL24" s="145">
        <f>csv!BI1620</f>
        <v>50.865572037344364</v>
      </c>
      <c r="CM24" s="145">
        <f>csv!BJ1620</f>
        <v>120.12569386721985</v>
      </c>
      <c r="CN24" s="145">
        <f>csv!BK1620</f>
        <v>82.797995070539443</v>
      </c>
      <c r="CO24" s="145">
        <f>csv!BM1620</f>
        <v>-7.4118366182572526</v>
      </c>
      <c r="CP24" s="145">
        <f>csv!BN1620</f>
        <v>-1.5141167510373483</v>
      </c>
      <c r="CQ24" s="145">
        <f>csv!BP1620</f>
        <v>-0.83055680082987982</v>
      </c>
      <c r="CR24" s="145">
        <f>csv!BQ1620</f>
        <v>82.794003908713719</v>
      </c>
      <c r="CS24" s="145">
        <f>csv!BR1620</f>
        <v>85.106870228215769</v>
      </c>
      <c r="CT24" s="145">
        <f>csv!BS1620</f>
        <v>82.942262688796745</v>
      </c>
      <c r="CU24" s="145">
        <f>csv!BT1620</f>
        <v>62.44456038589211</v>
      </c>
      <c r="DB24" s="159" t="s">
        <v>991</v>
      </c>
      <c r="DC24" s="145"/>
      <c r="DD24" s="145"/>
      <c r="DE24" s="145"/>
      <c r="DF24" s="145"/>
      <c r="DG24" s="145"/>
      <c r="DH24" s="145"/>
      <c r="DI24" s="145"/>
      <c r="DJ24" s="145"/>
      <c r="DK24" s="145"/>
      <c r="DL24" s="145"/>
      <c r="DM24" s="145"/>
    </row>
    <row r="25" spans="2:117" ht="20.100000000000001" customHeight="1" thickBot="1" x14ac:dyDescent="0.4">
      <c r="B25" s="113" t="s">
        <v>92</v>
      </c>
      <c r="C25" s="93">
        <v>-20</v>
      </c>
      <c r="D25" s="44"/>
      <c r="E25" s="151" t="s">
        <v>93</v>
      </c>
      <c r="F25" s="152">
        <f>DewPoint(F22,F23)</f>
        <v>59.443323123437892</v>
      </c>
      <c r="G25" s="160" t="s">
        <v>94</v>
      </c>
      <c r="H25" s="139">
        <f>csv!J1602</f>
        <v>71.559916234027781</v>
      </c>
      <c r="I25" s="43"/>
      <c r="J25" s="137" t="s">
        <v>1004</v>
      </c>
      <c r="K25" s="138">
        <f>csv!N1622</f>
        <v>-9.574980837349397</v>
      </c>
      <c r="L25" s="138">
        <f>csv!O1622</f>
        <v>-12.551056132530119</v>
      </c>
      <c r="M25" s="138">
        <f>csv!P1622</f>
        <v>-13.165160584337348</v>
      </c>
      <c r="N25" s="138"/>
      <c r="O25" s="138"/>
      <c r="P25" s="138"/>
      <c r="Q25" s="138"/>
      <c r="R25" s="138"/>
      <c r="S25" s="138"/>
      <c r="T25" s="138"/>
      <c r="U25" s="138"/>
      <c r="V25" s="139">
        <f t="shared" si="0"/>
        <v>-11.763732518072288</v>
      </c>
      <c r="AA25" s="68"/>
      <c r="AB25" s="68"/>
      <c r="AC25" s="33"/>
      <c r="AD25" s="33"/>
      <c r="AE25" s="33"/>
      <c r="AF25" s="33"/>
      <c r="AG25" s="106"/>
      <c r="AH25" s="33"/>
      <c r="AI25" s="68"/>
      <c r="AJ25" s="68"/>
      <c r="AK25" s="68"/>
      <c r="AL25" s="68"/>
      <c r="AM25" s="42"/>
      <c r="AN25" s="44"/>
      <c r="AO25" s="108"/>
      <c r="AP25" s="107"/>
      <c r="AQ25" s="108"/>
      <c r="AR25" s="107"/>
      <c r="AS25" s="108"/>
      <c r="AT25" s="107"/>
      <c r="AU25" s="108"/>
      <c r="AV25" s="108"/>
      <c r="AY25" s="36"/>
      <c r="AZ25" s="36"/>
      <c r="BA25" s="36"/>
      <c r="BB25" s="36"/>
      <c r="BC25" s="36"/>
      <c r="BD25" s="36"/>
      <c r="BE25" s="37"/>
      <c r="BF25" s="37"/>
      <c r="BG25" s="37"/>
      <c r="BH25" s="37"/>
      <c r="BI25" s="37"/>
      <c r="BJ25" s="39"/>
      <c r="BK25" s="158"/>
      <c r="BL25" s="37"/>
      <c r="BM25" s="144" t="s">
        <v>1003</v>
      </c>
      <c r="BN25" s="145">
        <f>csv!T1621</f>
        <v>82.500564738589219</v>
      </c>
      <c r="BO25" s="145">
        <f>csv!U1621</f>
        <v>73.255122423236529</v>
      </c>
      <c r="BP25" s="145">
        <f>csv!V1621</f>
        <v>95.232848024896313</v>
      </c>
      <c r="BQ25" s="145">
        <f>csv!W1621</f>
        <v>94.309201348547703</v>
      </c>
      <c r="BR25" s="145">
        <f>csv!X1621</f>
        <v>-2.6937734605809132</v>
      </c>
      <c r="BS25" s="145">
        <f>csv!Y1621</f>
        <v>-2.4152924979253112</v>
      </c>
      <c r="BT25" s="145">
        <f>csv!Z1621</f>
        <v>-8.0951592033195023</v>
      </c>
      <c r="BU25" s="145">
        <f>csv!AA1621</f>
        <v>-7.5342303278008309</v>
      </c>
      <c r="BV25" s="145">
        <f>csv!AB1621</f>
        <v>-7.4055175145228231</v>
      </c>
      <c r="BW25" s="145">
        <f>csv!AC1621</f>
        <v>-8.8414249585062219</v>
      </c>
      <c r="BX25" s="145">
        <f>csv!AD1621</f>
        <v>-11.885224904564316</v>
      </c>
      <c r="BY25" s="145">
        <f>csv!AE1621</f>
        <v>110.02526439834021</v>
      </c>
      <c r="CI25" s="144" t="s">
        <v>992</v>
      </c>
      <c r="CJ25" s="145">
        <f>csv!BG1621</f>
        <v>141.01899336929463</v>
      </c>
      <c r="CK25" s="145">
        <f>csv!BH1621</f>
        <v>110.04173110373441</v>
      </c>
      <c r="CL25" s="145">
        <f>csv!BI1621</f>
        <v>52.730970066390022</v>
      </c>
      <c r="CM25" s="145">
        <f>csv!BJ1621</f>
        <v>131.33660714522819</v>
      </c>
      <c r="CN25" s="145">
        <f>csv!BK1621</f>
        <v>87.038606605809179</v>
      </c>
      <c r="CO25" s="145">
        <f>csv!BM1621</f>
        <v>-16.453075132780082</v>
      </c>
      <c r="CP25" s="145">
        <f>csv!BN1621</f>
        <v>-10.965282946058091</v>
      </c>
      <c r="CQ25" s="145">
        <f>csv!BP1621</f>
        <v>-10.617688365145238</v>
      </c>
      <c r="CR25" s="145">
        <f>csv!BQ1621</f>
        <v>87.921714099585017</v>
      </c>
      <c r="CS25" s="145">
        <f>csv!BR1621</f>
        <v>87.825988112033187</v>
      </c>
      <c r="CT25" s="145">
        <f>csv!BS1621</f>
        <v>86.517961655601681</v>
      </c>
      <c r="CU25" s="145">
        <f>csv!BT1621</f>
        <v>59.284868813278031</v>
      </c>
      <c r="DB25" s="144" t="s">
        <v>992</v>
      </c>
      <c r="DC25" s="145"/>
      <c r="DD25" s="145"/>
      <c r="DE25" s="145"/>
      <c r="DF25" s="145"/>
      <c r="DG25" s="145"/>
      <c r="DH25" s="145"/>
      <c r="DI25" s="145"/>
      <c r="DJ25" s="145"/>
      <c r="DK25" s="145"/>
      <c r="DL25" s="145"/>
      <c r="DM25" s="145"/>
    </row>
    <row r="26" spans="2:117" ht="20.100000000000001" customHeight="1" thickBot="1" x14ac:dyDescent="0.4">
      <c r="B26" s="113" t="s">
        <v>95</v>
      </c>
      <c r="C26" s="93" t="s">
        <v>1006</v>
      </c>
      <c r="D26" s="32"/>
      <c r="E26" s="161" t="s">
        <v>96</v>
      </c>
      <c r="F26" s="162">
        <f>BE60</f>
        <v>-16.270769018315018</v>
      </c>
      <c r="G26" s="163" t="s">
        <v>97</v>
      </c>
      <c r="H26" s="164">
        <f>csv!M1602</f>
        <v>74.440419781944556</v>
      </c>
      <c r="I26" s="43"/>
      <c r="J26" s="165"/>
      <c r="K26" s="166"/>
      <c r="L26" s="166"/>
      <c r="M26" s="166"/>
      <c r="N26" s="166"/>
      <c r="O26" s="166"/>
      <c r="P26" s="166"/>
      <c r="Q26" s="166"/>
      <c r="R26" s="166"/>
      <c r="S26" s="166"/>
      <c r="T26" s="166"/>
      <c r="U26" s="166"/>
      <c r="V26" s="167"/>
      <c r="AA26" s="68"/>
      <c r="AB26" s="68"/>
      <c r="AC26" s="33"/>
      <c r="AD26" s="33"/>
      <c r="AE26" s="33"/>
      <c r="AF26" s="33"/>
      <c r="AG26" s="106"/>
      <c r="AH26" s="51" t="s">
        <v>98</v>
      </c>
      <c r="AI26" s="52">
        <f>csv!DP1603</f>
        <v>-12.333569000000001</v>
      </c>
      <c r="AJ26" s="53"/>
      <c r="AK26" s="52">
        <f>csv!DR1603</f>
        <v>-12.705711000000001</v>
      </c>
      <c r="AL26" s="53"/>
      <c r="AM26" s="52"/>
      <c r="AN26" s="53"/>
      <c r="AO26" s="52"/>
      <c r="AP26" s="53"/>
      <c r="AQ26" s="52"/>
      <c r="AR26" s="53"/>
      <c r="AS26" s="52">
        <f>csv!DT1603</f>
        <v>-14.860340000000001</v>
      </c>
      <c r="AT26" s="53"/>
      <c r="AU26" s="52">
        <f>csv!DV1603</f>
        <v>-14.989912</v>
      </c>
      <c r="AV26" s="107"/>
      <c r="AY26" s="168"/>
      <c r="AZ26" s="169"/>
      <c r="BA26" s="36"/>
      <c r="BB26" s="36"/>
      <c r="BC26" s="170"/>
      <c r="BD26" s="36"/>
      <c r="BE26" s="37"/>
      <c r="BF26" s="37"/>
      <c r="BG26" s="38"/>
      <c r="BH26" s="37"/>
      <c r="BI26" s="37"/>
      <c r="BJ26" s="39"/>
      <c r="BK26" s="37"/>
      <c r="BL26" s="37"/>
      <c r="BM26" s="171" t="s">
        <v>1004</v>
      </c>
      <c r="BN26" s="145">
        <f>csv!T1622</f>
        <v>81.78723412650605</v>
      </c>
      <c r="BO26" s="145">
        <f>csv!U1622</f>
        <v>73.484396469879513</v>
      </c>
      <c r="BP26" s="145">
        <f>csv!V1622</f>
        <v>93.096178536144592</v>
      </c>
      <c r="BQ26" s="145">
        <f>csv!W1622</f>
        <v>92.088362644578297</v>
      </c>
      <c r="BR26" s="145">
        <f>csv!X1622</f>
        <v>-8.2798272168674671</v>
      </c>
      <c r="BS26" s="145">
        <f>csv!Y1622</f>
        <v>-8.3493843734939812</v>
      </c>
      <c r="BT26" s="145">
        <f>csv!Z1622</f>
        <v>-12.833637891566266</v>
      </c>
      <c r="BU26" s="145">
        <f>csv!AA1622</f>
        <v>-12.561040596385544</v>
      </c>
      <c r="BV26" s="145">
        <f>csv!AB1622</f>
        <v>-12.127560674698795</v>
      </c>
      <c r="BW26" s="145">
        <f>csv!AC1622</f>
        <v>-13.253156373493979</v>
      </c>
      <c r="BX26" s="145">
        <f>csv!AD1622</f>
        <v>-16.566119265060244</v>
      </c>
      <c r="BY26" s="145">
        <f>csv!AE1622</f>
        <v>105.17104063253015</v>
      </c>
      <c r="CI26" s="171" t="s">
        <v>993</v>
      </c>
      <c r="CJ26" s="145">
        <f>csv!BG1622</f>
        <v>140.16741330722894</v>
      </c>
      <c r="CK26" s="145">
        <f>csv!BH1622</f>
        <v>108.98345090963852</v>
      </c>
      <c r="CL26" s="145">
        <f>csv!BI1622</f>
        <v>50.087037150602391</v>
      </c>
      <c r="CM26" s="145">
        <f>csv!BJ1622</f>
        <v>129.32898928915657</v>
      </c>
      <c r="CN26" s="145">
        <f>csv!BK1622</f>
        <v>85.232825168674708</v>
      </c>
      <c r="CO26" s="145">
        <f>csv!BM1622</f>
        <v>-21.254719168674704</v>
      </c>
      <c r="CP26" s="145">
        <f>csv!BN1622</f>
        <v>-15.442997349397592</v>
      </c>
      <c r="CQ26" s="145">
        <f>csv!BP1622</f>
        <v>-15.698683590361437</v>
      </c>
      <c r="CR26" s="145">
        <f>csv!BQ1622</f>
        <v>85.98763850602414</v>
      </c>
      <c r="CS26" s="145">
        <f>csv!BR1622</f>
        <v>87.641805120481948</v>
      </c>
      <c r="CT26" s="145">
        <f>csv!BS1622</f>
        <v>84.749795307228894</v>
      </c>
      <c r="CU26" s="145">
        <f>csv!BT1622</f>
        <v>58.368140108433707</v>
      </c>
      <c r="DB26" s="171" t="s">
        <v>993</v>
      </c>
      <c r="DC26" s="145"/>
      <c r="DD26" s="145"/>
      <c r="DE26" s="145"/>
      <c r="DF26" s="145"/>
      <c r="DG26" s="145"/>
      <c r="DH26" s="145"/>
      <c r="DI26" s="145"/>
      <c r="DJ26" s="145"/>
      <c r="DK26" s="145"/>
      <c r="DL26" s="145"/>
      <c r="DM26" s="145"/>
    </row>
    <row r="27" spans="2:117" ht="20.100000000000001" customHeight="1" thickBot="1" x14ac:dyDescent="0.4">
      <c r="B27" s="69" t="s">
        <v>99</v>
      </c>
      <c r="C27" s="172">
        <f>COUNTIF(csv!D:D,1)/Setup!F19</f>
        <v>75</v>
      </c>
      <c r="D27" s="43"/>
      <c r="E27" s="173" t="s">
        <v>100</v>
      </c>
      <c r="F27" s="920" t="s">
        <v>1159</v>
      </c>
      <c r="G27" s="920"/>
      <c r="H27" s="921"/>
      <c r="I27" s="43"/>
      <c r="J27" s="174" t="s">
        <v>957</v>
      </c>
      <c r="K27" s="175">
        <f>csv!N1608</f>
        <v>0.73423000000000005</v>
      </c>
      <c r="L27" s="175">
        <f>csv!O1608</f>
        <v>1.9445840000000001</v>
      </c>
      <c r="M27" s="175">
        <f>csv!P1608</f>
        <v>-0.518594</v>
      </c>
      <c r="N27" s="175"/>
      <c r="O27" s="175"/>
      <c r="P27" s="175"/>
      <c r="Q27" s="175"/>
      <c r="R27" s="175"/>
      <c r="S27" s="175"/>
      <c r="T27" s="175"/>
      <c r="U27" s="175"/>
      <c r="V27" s="176">
        <f>AVERAGE(K27:U27)</f>
        <v>0.72007333333333323</v>
      </c>
      <c r="AA27" s="68"/>
      <c r="AB27" s="68"/>
      <c r="AC27" s="33"/>
      <c r="AD27" s="33"/>
      <c r="AE27" s="33"/>
      <c r="AF27" s="33"/>
      <c r="AG27" s="106"/>
      <c r="AH27" s="113"/>
      <c r="AI27" s="70"/>
      <c r="AJ27" s="71"/>
      <c r="AK27" s="71"/>
      <c r="AL27" s="71"/>
      <c r="AM27" s="71"/>
      <c r="AN27" s="71"/>
      <c r="AO27" s="71"/>
      <c r="AP27" s="71"/>
      <c r="AQ27" s="72"/>
      <c r="AR27" s="71"/>
      <c r="AS27" s="71"/>
      <c r="AT27" s="71"/>
      <c r="AU27" s="73"/>
      <c r="AV27" s="107"/>
      <c r="AY27" s="169"/>
      <c r="AZ27" s="37"/>
      <c r="BA27" s="36"/>
      <c r="BB27" s="36"/>
      <c r="BC27" s="36"/>
      <c r="BD27" s="36"/>
      <c r="BE27" s="37"/>
      <c r="BF27" s="37"/>
      <c r="BG27" s="37"/>
      <c r="BH27" s="37"/>
      <c r="BI27" s="37"/>
      <c r="BJ27" s="39"/>
      <c r="BK27" s="37"/>
      <c r="BL27" s="37"/>
      <c r="BM27" s="177"/>
      <c r="BN27" s="178"/>
      <c r="BO27" s="178"/>
      <c r="BP27" s="178"/>
      <c r="BQ27" s="178"/>
      <c r="BR27" s="178"/>
      <c r="BS27" s="179"/>
      <c r="BT27" s="180"/>
      <c r="BU27" s="178"/>
      <c r="BV27" s="178"/>
      <c r="BW27" s="178"/>
      <c r="BX27" s="178"/>
      <c r="BY27" s="178"/>
      <c r="CI27" s="177"/>
      <c r="CJ27" s="178"/>
      <c r="CK27" s="178"/>
      <c r="CL27" s="178"/>
      <c r="CM27" s="178"/>
      <c r="CN27" s="178"/>
      <c r="CO27" s="178"/>
      <c r="CP27" s="178"/>
      <c r="CQ27" s="178"/>
      <c r="CR27" s="178"/>
      <c r="CS27" s="178"/>
      <c r="CT27" s="178"/>
      <c r="CU27" s="178"/>
      <c r="DB27" s="177"/>
      <c r="DC27" s="178"/>
      <c r="DD27" s="178"/>
      <c r="DE27" s="178"/>
      <c r="DF27" s="178"/>
      <c r="DG27" s="178"/>
      <c r="DH27" s="178"/>
      <c r="DI27" s="178"/>
      <c r="DJ27" s="178"/>
      <c r="DK27" s="178"/>
      <c r="DL27" s="178"/>
      <c r="DM27" s="178"/>
    </row>
    <row r="28" spans="2:117" ht="20.100000000000001" customHeight="1" thickBot="1" x14ac:dyDescent="0.4">
      <c r="B28" s="69" t="s">
        <v>102</v>
      </c>
      <c r="C28" s="93">
        <v>3</v>
      </c>
      <c r="D28" s="43"/>
      <c r="E28" s="181" t="s">
        <v>103</v>
      </c>
      <c r="F28" s="920" t="s">
        <v>1159</v>
      </c>
      <c r="G28" s="920"/>
      <c r="H28" s="921"/>
      <c r="I28" s="43"/>
      <c r="AA28" s="68"/>
      <c r="AB28" s="68"/>
      <c r="AC28" s="33"/>
      <c r="AD28" s="33"/>
      <c r="AE28" s="33"/>
      <c r="AF28" s="33"/>
      <c r="AG28" s="106"/>
      <c r="AH28" s="86" t="s">
        <v>104</v>
      </c>
      <c r="AI28" s="52">
        <f>csv!DQ1603</f>
        <v>-9.9007780000000007</v>
      </c>
      <c r="AJ28" s="87"/>
      <c r="AK28" s="52">
        <f>csv!DS1603</f>
        <v>-10.528219999999999</v>
      </c>
      <c r="AL28" s="87"/>
      <c r="AM28" s="52"/>
      <c r="AN28" s="87"/>
      <c r="AO28" s="52"/>
      <c r="AP28" s="87"/>
      <c r="AQ28" s="52"/>
      <c r="AR28" s="87"/>
      <c r="AS28" s="52">
        <f>csv!DU1603</f>
        <v>-12.630834</v>
      </c>
      <c r="AT28" s="87"/>
      <c r="AU28" s="52">
        <f>csv!DW1603</f>
        <v>-10.016698</v>
      </c>
      <c r="AV28" s="107"/>
      <c r="AY28" s="169"/>
      <c r="AZ28" s="37"/>
      <c r="BA28" s="36"/>
      <c r="BB28" s="36"/>
      <c r="BC28" s="36"/>
      <c r="BD28" s="36"/>
      <c r="BE28" s="37"/>
      <c r="BF28" s="36"/>
      <c r="BG28" s="37"/>
      <c r="BH28" s="37"/>
      <c r="BI28" s="37"/>
      <c r="BJ28" s="39"/>
      <c r="BK28" s="37"/>
      <c r="BL28" s="37"/>
      <c r="BM28" s="174" t="s">
        <v>957</v>
      </c>
      <c r="BN28" s="182">
        <f>csv!T1608</f>
        <v>86.968459999999993</v>
      </c>
      <c r="BO28" s="182">
        <f>csv!U1608</f>
        <v>89.487695000000002</v>
      </c>
      <c r="BP28" s="182">
        <f>csv!V1608</f>
        <v>106.938885</v>
      </c>
      <c r="BQ28" s="182">
        <f>csv!W1608</f>
        <v>106.294315</v>
      </c>
      <c r="BR28" s="182">
        <f>csv!X1608</f>
        <v>62.241236000000001</v>
      </c>
      <c r="BS28" s="182">
        <f>csv!Y1608</f>
        <v>58.015307999999997</v>
      </c>
      <c r="BT28" s="182">
        <f>csv!Z1608</f>
        <v>37.843063999999998</v>
      </c>
      <c r="BU28" s="182">
        <f>csv!AA1608</f>
        <v>38.196458999999997</v>
      </c>
      <c r="BV28" s="182">
        <f>csv!AB1608</f>
        <v>37.027956000000003</v>
      </c>
      <c r="BW28" s="182">
        <f>csv!AC1608</f>
        <v>49.083063000000003</v>
      </c>
      <c r="BX28" s="182">
        <f>csv!AD1608</f>
        <v>95.989553000000001</v>
      </c>
      <c r="BY28" s="182">
        <f>csv!AE1608</f>
        <v>133.723939</v>
      </c>
      <c r="CI28" s="174" t="s">
        <v>957</v>
      </c>
      <c r="CJ28" s="182">
        <f>csv!BG1608</f>
        <v>145.39514199999999</v>
      </c>
      <c r="CK28" s="182">
        <f>csv!BH1608</f>
        <v>114.60182500000001</v>
      </c>
      <c r="CL28" s="182">
        <f>csv!BI1608</f>
        <v>56.813983999999998</v>
      </c>
      <c r="CM28" s="182">
        <f>csv!BJ1608</f>
        <v>139.509342</v>
      </c>
      <c r="CN28" s="182">
        <f>csv!BK1608</f>
        <v>99.386684000000002</v>
      </c>
      <c r="CO28" s="182">
        <f>csv!BM1608</f>
        <v>121.042703</v>
      </c>
      <c r="CP28" s="182">
        <f>csv!BN1608</f>
        <v>109.797723</v>
      </c>
      <c r="CQ28" s="182">
        <f>csv!BP1608</f>
        <v>120.962946</v>
      </c>
      <c r="CR28" s="182">
        <f>csv!BQ1608</f>
        <v>98.338053000000002</v>
      </c>
      <c r="CS28" s="182">
        <f>csv!BR1608</f>
        <v>88.752369000000002</v>
      </c>
      <c r="CT28" s="182">
        <f>csv!BS1608</f>
        <v>87.970312000000007</v>
      </c>
      <c r="CU28" s="182">
        <f>csv!BT1608</f>
        <v>67.553482000000002</v>
      </c>
      <c r="DB28" s="174" t="s">
        <v>957</v>
      </c>
      <c r="DC28" s="182"/>
      <c r="DD28" s="182"/>
      <c r="DE28" s="182"/>
      <c r="DF28" s="182"/>
      <c r="DG28" s="182"/>
      <c r="DH28" s="182"/>
      <c r="DI28" s="182"/>
      <c r="DJ28" s="182"/>
      <c r="DK28" s="182"/>
      <c r="DL28" s="182"/>
      <c r="DM28" s="182"/>
    </row>
    <row r="29" spans="2:117" ht="20.100000000000001" customHeight="1" thickBot="1" x14ac:dyDescent="0.4">
      <c r="B29" s="86" t="s">
        <v>105</v>
      </c>
      <c r="C29" s="104" t="s">
        <v>1005</v>
      </c>
      <c r="D29" s="43"/>
      <c r="E29" s="173" t="s">
        <v>106</v>
      </c>
      <c r="F29" s="920" t="s">
        <v>1159</v>
      </c>
      <c r="G29" s="920"/>
      <c r="H29" s="921"/>
      <c r="I29" s="44"/>
      <c r="J29" s="183" t="s">
        <v>67</v>
      </c>
      <c r="K29" s="184"/>
      <c r="L29" s="184"/>
      <c r="M29" s="184"/>
      <c r="N29" s="184"/>
      <c r="O29" s="185" t="s">
        <v>107</v>
      </c>
      <c r="P29" s="184"/>
      <c r="Q29" s="184"/>
      <c r="R29" s="184"/>
      <c r="S29" s="184"/>
      <c r="T29" s="184"/>
      <c r="U29" s="184"/>
      <c r="V29" s="186"/>
      <c r="AP29" s="187"/>
      <c r="AQ29" s="187"/>
      <c r="AR29" s="187"/>
      <c r="AS29" s="187"/>
      <c r="AT29" s="187"/>
      <c r="AU29" s="187"/>
      <c r="AV29" s="187"/>
      <c r="AY29" s="169"/>
      <c r="AZ29" s="37"/>
      <c r="BA29" s="36"/>
      <c r="BB29" s="36"/>
      <c r="BC29" s="36"/>
      <c r="BD29" s="36"/>
      <c r="BE29" s="36"/>
      <c r="BF29" s="36"/>
      <c r="BG29" s="36"/>
      <c r="BH29" s="36"/>
      <c r="BI29" s="36"/>
      <c r="BJ29" s="39"/>
      <c r="BK29" s="37"/>
      <c r="BL29" s="37"/>
      <c r="BM29" s="188"/>
      <c r="BN29" s="188"/>
      <c r="CI29" s="188"/>
      <c r="CJ29" s="188"/>
    </row>
    <row r="30" spans="2:117" ht="20.100000000000001" customHeight="1" thickBot="1" x14ac:dyDescent="0.4">
      <c r="B30" s="895" t="s">
        <v>108</v>
      </c>
      <c r="C30" s="895"/>
      <c r="D30" s="43"/>
      <c r="E30" s="189" t="s">
        <v>109</v>
      </c>
      <c r="F30" s="922" t="s">
        <v>1159</v>
      </c>
      <c r="G30" s="922"/>
      <c r="H30" s="923"/>
      <c r="I30" s="44"/>
      <c r="J30" s="190" t="s">
        <v>72</v>
      </c>
      <c r="K30" s="191"/>
      <c r="L30" s="191"/>
      <c r="M30" s="191"/>
      <c r="N30" s="191"/>
      <c r="O30" s="191"/>
      <c r="P30" s="191"/>
      <c r="Q30" s="191"/>
      <c r="R30" s="191"/>
      <c r="S30" s="191"/>
      <c r="T30" s="191"/>
      <c r="U30" s="191"/>
      <c r="V30" s="192" t="s">
        <v>74</v>
      </c>
      <c r="AA30" s="68"/>
      <c r="AB30" s="68"/>
      <c r="AC30" s="33"/>
      <c r="AD30" s="33"/>
      <c r="AE30" s="33"/>
      <c r="AF30" s="33"/>
      <c r="AG30" s="106"/>
      <c r="AH30" s="33"/>
      <c r="AI30" s="68"/>
      <c r="AJ30" s="68"/>
      <c r="AK30" s="68"/>
      <c r="AL30" s="68"/>
      <c r="AM30" s="42"/>
      <c r="AY30" s="169"/>
      <c r="AZ30" s="37"/>
      <c r="BA30" s="36"/>
      <c r="BB30" s="36"/>
      <c r="BC30" s="36"/>
      <c r="BD30" s="36"/>
      <c r="BE30" s="36"/>
      <c r="BF30" s="36"/>
      <c r="BG30" s="36"/>
      <c r="BH30" s="36"/>
      <c r="BI30" s="36"/>
      <c r="BJ30" s="39"/>
      <c r="BK30" s="37"/>
      <c r="BL30" s="37"/>
      <c r="BM30" s="188"/>
      <c r="BN30" s="188"/>
      <c r="CI30" s="188"/>
      <c r="CJ30" s="188"/>
    </row>
    <row r="31" spans="2:117" ht="20.100000000000001" customHeight="1" thickBot="1" x14ac:dyDescent="0.4">
      <c r="B31" s="147" t="s">
        <v>110</v>
      </c>
      <c r="C31" s="64">
        <v>4</v>
      </c>
      <c r="D31" s="43"/>
      <c r="E31" s="897" t="s">
        <v>111</v>
      </c>
      <c r="F31" s="897"/>
      <c r="G31" s="46"/>
      <c r="H31" s="46"/>
      <c r="I31" s="44"/>
      <c r="J31" s="193" t="s">
        <v>999</v>
      </c>
      <c r="K31" s="138"/>
      <c r="L31" s="138"/>
      <c r="M31" s="138"/>
      <c r="N31" s="138"/>
      <c r="O31" s="138"/>
      <c r="P31" s="138"/>
      <c r="Q31" s="138"/>
      <c r="R31" s="138"/>
      <c r="S31" s="138"/>
      <c r="T31" s="138"/>
      <c r="U31" s="138"/>
      <c r="V31" s="139" t="e">
        <f>AVERAGE(K31:U31)</f>
        <v>#DIV/0!</v>
      </c>
      <c r="AA31" s="68"/>
      <c r="AB31" s="68"/>
      <c r="AC31" s="33"/>
      <c r="AD31" s="33"/>
      <c r="AE31" s="33"/>
      <c r="AF31" s="33"/>
      <c r="AG31" s="106"/>
      <c r="AH31" s="33"/>
      <c r="AI31" s="68"/>
      <c r="AJ31" s="68"/>
      <c r="AK31" s="68"/>
      <c r="AL31" s="68"/>
      <c r="AM31" s="42"/>
      <c r="AN31" s="44"/>
      <c r="AO31" s="107"/>
      <c r="AP31" s="107"/>
      <c r="AQ31" s="107"/>
      <c r="AR31" s="107"/>
      <c r="AS31" s="107"/>
      <c r="AT31" s="107"/>
      <c r="AU31" s="107"/>
      <c r="AV31" s="107"/>
      <c r="AY31" s="169"/>
      <c r="AZ31" s="37"/>
      <c r="BA31" s="36"/>
      <c r="BB31" s="36"/>
      <c r="BC31" s="36"/>
      <c r="BD31" s="36"/>
      <c r="BE31" s="36"/>
      <c r="BF31" s="36"/>
      <c r="BG31" s="36"/>
      <c r="BH31" s="36"/>
      <c r="BI31" s="36"/>
      <c r="BJ31" s="39"/>
      <c r="BK31" s="121"/>
      <c r="BL31" s="158"/>
      <c r="BM31" s="43"/>
      <c r="BN31" s="900" t="s">
        <v>1049</v>
      </c>
      <c r="BO31" s="900" t="s">
        <v>1050</v>
      </c>
      <c r="BP31" s="900" t="s">
        <v>1051</v>
      </c>
      <c r="BQ31" s="900" t="s">
        <v>1054</v>
      </c>
      <c r="BR31" s="900" t="s">
        <v>1055</v>
      </c>
      <c r="BS31" s="900" t="s">
        <v>1057</v>
      </c>
      <c r="BT31" s="900" t="s">
        <v>1058</v>
      </c>
      <c r="BU31" s="900" t="s">
        <v>1059</v>
      </c>
      <c r="BV31" s="900" t="s">
        <v>1060</v>
      </c>
      <c r="BW31" s="900" t="s">
        <v>1061</v>
      </c>
      <c r="BX31" s="900" t="s">
        <v>1062</v>
      </c>
      <c r="BY31" s="900" t="s">
        <v>1063</v>
      </c>
      <c r="CI31" s="43"/>
      <c r="CJ31" s="900" t="s">
        <v>1090</v>
      </c>
      <c r="CK31" s="900" t="s">
        <v>1091</v>
      </c>
      <c r="CL31" s="900" t="s">
        <v>1092</v>
      </c>
      <c r="CM31" s="900" t="s">
        <v>1093</v>
      </c>
      <c r="CN31" s="900" t="s">
        <v>1094</v>
      </c>
      <c r="CO31" s="911" t="s">
        <v>1095</v>
      </c>
      <c r="CP31" s="900" t="s">
        <v>1096</v>
      </c>
      <c r="CQ31" s="911" t="s">
        <v>1153</v>
      </c>
      <c r="CR31" s="911"/>
      <c r="CS31" s="911"/>
      <c r="CT31" s="911"/>
      <c r="CU31" s="911"/>
    </row>
    <row r="32" spans="2:117" ht="20.100000000000001" customHeight="1" thickBot="1" x14ac:dyDescent="0.4">
      <c r="B32" s="194" t="s">
        <v>112</v>
      </c>
      <c r="C32" s="195">
        <v>1550</v>
      </c>
      <c r="D32" s="43"/>
      <c r="E32" s="196" t="s">
        <v>113</v>
      </c>
      <c r="F32" s="936" t="s">
        <v>56</v>
      </c>
      <c r="G32" s="937"/>
      <c r="H32" s="938"/>
      <c r="I32" s="44"/>
      <c r="J32" s="193" t="s">
        <v>1000</v>
      </c>
      <c r="K32" s="138"/>
      <c r="L32" s="138"/>
      <c r="M32" s="138"/>
      <c r="N32" s="138"/>
      <c r="O32" s="138"/>
      <c r="P32" s="138"/>
      <c r="Q32" s="138"/>
      <c r="R32" s="138"/>
      <c r="S32" s="138"/>
      <c r="T32" s="138"/>
      <c r="U32" s="138"/>
      <c r="V32" s="139" t="e">
        <f t="shared" ref="V32:V36" si="1">AVERAGE(K32:U32)</f>
        <v>#DIV/0!</v>
      </c>
      <c r="AA32" s="68"/>
      <c r="AB32" s="68"/>
      <c r="AC32" s="33"/>
      <c r="AD32" s="33"/>
      <c r="AE32" s="33"/>
      <c r="AF32" s="33"/>
      <c r="AG32" s="43"/>
      <c r="AH32" s="43"/>
      <c r="AI32" s="31" t="s">
        <v>984</v>
      </c>
      <c r="AJ32" s="31"/>
      <c r="AK32" s="31" t="s">
        <v>1007</v>
      </c>
      <c r="AL32" s="31"/>
      <c r="AM32" s="31"/>
      <c r="AN32" s="31"/>
      <c r="AO32" s="31"/>
      <c r="AP32" s="31"/>
      <c r="AQ32" s="31"/>
      <c r="AR32" s="31"/>
      <c r="AS32" s="31" t="s">
        <v>1007</v>
      </c>
      <c r="AT32" s="31"/>
      <c r="AU32" s="31" t="s">
        <v>985</v>
      </c>
      <c r="AY32" s="169"/>
      <c r="AZ32" s="37"/>
      <c r="BA32" s="36"/>
      <c r="BB32" s="36"/>
      <c r="BC32" s="36"/>
      <c r="BD32" s="36"/>
      <c r="BE32" s="37"/>
      <c r="BF32" s="36"/>
      <c r="BG32" s="37"/>
      <c r="BH32" s="37"/>
      <c r="BI32" s="37"/>
      <c r="BJ32" s="39"/>
      <c r="BK32" s="121"/>
      <c r="BL32" s="158"/>
      <c r="BM32" s="43"/>
      <c r="BN32" s="901"/>
      <c r="BO32" s="901"/>
      <c r="BP32" s="901"/>
      <c r="BQ32" s="901"/>
      <c r="BR32" s="901"/>
      <c r="BS32" s="901"/>
      <c r="BT32" s="901"/>
      <c r="BU32" s="901"/>
      <c r="BV32" s="901"/>
      <c r="BW32" s="901"/>
      <c r="BX32" s="901"/>
      <c r="BY32" s="901"/>
      <c r="CI32" s="43"/>
      <c r="CJ32" s="901"/>
      <c r="CK32" s="901"/>
      <c r="CL32" s="901"/>
      <c r="CM32" s="901"/>
      <c r="CN32" s="901"/>
      <c r="CO32" s="911"/>
      <c r="CP32" s="901"/>
      <c r="CQ32" s="911"/>
      <c r="CR32" s="911"/>
      <c r="CS32" s="911"/>
      <c r="CT32" s="911"/>
      <c r="CU32" s="911"/>
    </row>
    <row r="33" spans="1:99" ht="20.100000000000001" customHeight="1" thickBot="1" x14ac:dyDescent="0.4">
      <c r="B33" s="197" t="s">
        <v>114</v>
      </c>
      <c r="C33" s="104">
        <v>1550</v>
      </c>
      <c r="D33" s="43"/>
      <c r="E33" s="198" t="s">
        <v>115</v>
      </c>
      <c r="F33" s="939">
        <f>BE77</f>
        <v>0</v>
      </c>
      <c r="G33" s="940"/>
      <c r="H33" s="941"/>
      <c r="I33" s="44"/>
      <c r="J33" s="193" t="s">
        <v>1001</v>
      </c>
      <c r="K33" s="138"/>
      <c r="L33" s="138"/>
      <c r="M33" s="138"/>
      <c r="N33" s="138"/>
      <c r="O33" s="138"/>
      <c r="P33" s="138"/>
      <c r="Q33" s="138"/>
      <c r="R33" s="138"/>
      <c r="S33" s="138"/>
      <c r="T33" s="138"/>
      <c r="U33" s="138"/>
      <c r="V33" s="139" t="e">
        <f t="shared" si="1"/>
        <v>#DIV/0!</v>
      </c>
      <c r="AA33" s="68"/>
      <c r="AB33" s="68"/>
      <c r="AC33" s="33"/>
      <c r="AD33" s="33"/>
      <c r="AE33" s="33"/>
      <c r="AF33" s="43"/>
      <c r="AG33" s="106"/>
      <c r="AH33" s="51" t="s">
        <v>16</v>
      </c>
      <c r="AI33" s="52">
        <f>csv!CB1604</f>
        <v>1.0870899999999999</v>
      </c>
      <c r="AJ33" s="53"/>
      <c r="AK33" s="52">
        <f>csv!CD1604</f>
        <v>-0.37651000000000001</v>
      </c>
      <c r="AL33" s="53"/>
      <c r="AM33" s="52"/>
      <c r="AN33" s="53"/>
      <c r="AO33" s="52"/>
      <c r="AP33" s="53"/>
      <c r="AQ33" s="52"/>
      <c r="AR33" s="53"/>
      <c r="AS33" s="52">
        <f>csv!CF1604</f>
        <v>-2.3604959999999999</v>
      </c>
      <c r="AT33" s="53"/>
      <c r="AU33" s="52">
        <f>csv!CH1604</f>
        <v>-3.2978710000000002</v>
      </c>
      <c r="AV33" s="108"/>
      <c r="AY33" s="36"/>
      <c r="AZ33" s="170"/>
      <c r="BA33" s="36"/>
      <c r="BB33" s="36"/>
      <c r="BC33" s="36"/>
      <c r="BD33" s="36"/>
      <c r="BE33" s="37"/>
      <c r="BF33" s="37"/>
      <c r="BG33" s="37"/>
      <c r="BH33" s="37"/>
      <c r="BI33" s="37"/>
      <c r="BJ33" s="39"/>
      <c r="BK33" s="121"/>
      <c r="BL33" s="37"/>
      <c r="BM33" s="79"/>
      <c r="BN33" s="901"/>
      <c r="BO33" s="901"/>
      <c r="BP33" s="901"/>
      <c r="BQ33" s="901"/>
      <c r="BR33" s="901"/>
      <c r="BS33" s="901"/>
      <c r="BT33" s="901"/>
      <c r="BU33" s="901"/>
      <c r="BV33" s="901"/>
      <c r="BW33" s="901"/>
      <c r="BX33" s="901"/>
      <c r="BY33" s="901"/>
      <c r="CI33" s="79"/>
      <c r="CJ33" s="901"/>
      <c r="CK33" s="901"/>
      <c r="CL33" s="901"/>
      <c r="CM33" s="901"/>
      <c r="CN33" s="901"/>
      <c r="CO33" s="911"/>
      <c r="CP33" s="901"/>
      <c r="CQ33" s="911"/>
      <c r="CR33" s="911"/>
      <c r="CS33" s="911"/>
      <c r="CT33" s="911"/>
      <c r="CU33" s="911"/>
    </row>
    <row r="34" spans="1:99" ht="20.100000000000001" customHeight="1" thickBot="1" x14ac:dyDescent="0.4">
      <c r="B34" s="895" t="s">
        <v>116</v>
      </c>
      <c r="C34" s="895"/>
      <c r="D34" s="43"/>
      <c r="E34" s="199" t="s">
        <v>117</v>
      </c>
      <c r="F34" s="926">
        <f>BE75</f>
        <v>0</v>
      </c>
      <c r="G34" s="927"/>
      <c r="H34" s="928"/>
      <c r="I34" s="44"/>
      <c r="J34" s="193" t="s">
        <v>1002</v>
      </c>
      <c r="K34" s="138"/>
      <c r="L34" s="138"/>
      <c r="M34" s="138"/>
      <c r="N34" s="138"/>
      <c r="O34" s="138"/>
      <c r="P34" s="138"/>
      <c r="Q34" s="138"/>
      <c r="R34" s="138"/>
      <c r="S34" s="138"/>
      <c r="T34" s="138"/>
      <c r="U34" s="138"/>
      <c r="V34" s="139" t="e">
        <f t="shared" si="1"/>
        <v>#DIV/0!</v>
      </c>
      <c r="AA34" s="68"/>
      <c r="AB34" s="68"/>
      <c r="AC34" s="33"/>
      <c r="AD34" s="33"/>
      <c r="AE34" s="33"/>
      <c r="AF34" s="32"/>
      <c r="AG34" s="106"/>
      <c r="AH34" s="69"/>
      <c r="AI34" s="70"/>
      <c r="AJ34" s="71"/>
      <c r="AK34" s="71"/>
      <c r="AL34" s="71"/>
      <c r="AM34" s="71"/>
      <c r="AN34" s="71"/>
      <c r="AO34" s="71"/>
      <c r="AP34" s="71"/>
      <c r="AQ34" s="72"/>
      <c r="AR34" s="71"/>
      <c r="AS34" s="71"/>
      <c r="AT34" s="71"/>
      <c r="AU34" s="73"/>
      <c r="AV34" s="108"/>
      <c r="AY34" s="36"/>
      <c r="AZ34" s="36"/>
      <c r="BA34" s="36"/>
      <c r="BB34" s="36"/>
      <c r="BC34" s="126"/>
      <c r="BD34" s="36"/>
      <c r="BE34" s="37"/>
      <c r="BF34" s="37"/>
      <c r="BG34" s="38"/>
      <c r="BH34" s="37"/>
      <c r="BI34" s="37"/>
      <c r="BJ34" s="39"/>
      <c r="BK34" s="121"/>
      <c r="BL34" s="37"/>
      <c r="BM34" s="79"/>
      <c r="BN34" s="901"/>
      <c r="BO34" s="901"/>
      <c r="BP34" s="901"/>
      <c r="BQ34" s="901"/>
      <c r="BR34" s="901"/>
      <c r="BS34" s="901"/>
      <c r="BT34" s="901"/>
      <c r="BU34" s="901"/>
      <c r="BV34" s="901"/>
      <c r="BW34" s="901"/>
      <c r="BX34" s="901"/>
      <c r="BY34" s="901"/>
      <c r="CI34" s="79"/>
      <c r="CJ34" s="901"/>
      <c r="CK34" s="901"/>
      <c r="CL34" s="901"/>
      <c r="CM34" s="901"/>
      <c r="CN34" s="901"/>
      <c r="CO34" s="911"/>
      <c r="CP34" s="901"/>
      <c r="CQ34" s="911"/>
      <c r="CR34" s="911"/>
      <c r="CS34" s="911"/>
      <c r="CT34" s="911"/>
      <c r="CU34" s="911"/>
    </row>
    <row r="35" spans="1:99" ht="20.100000000000001" customHeight="1" thickBot="1" x14ac:dyDescent="0.4">
      <c r="B35" s="200" t="s">
        <v>1035</v>
      </c>
      <c r="C35" s="201">
        <f>csv!EB1602</f>
        <v>121.22477083333332</v>
      </c>
      <c r="D35" s="43"/>
      <c r="E35" s="202" t="s">
        <v>118</v>
      </c>
      <c r="F35" s="929">
        <f>BE79</f>
        <v>0</v>
      </c>
      <c r="G35" s="930"/>
      <c r="H35" s="931"/>
      <c r="I35" s="44"/>
      <c r="J35" s="193" t="s">
        <v>1003</v>
      </c>
      <c r="K35" s="138"/>
      <c r="L35" s="138"/>
      <c r="M35" s="138"/>
      <c r="N35" s="138"/>
      <c r="O35" s="138"/>
      <c r="P35" s="138"/>
      <c r="Q35" s="138"/>
      <c r="R35" s="138"/>
      <c r="S35" s="138"/>
      <c r="T35" s="138"/>
      <c r="U35" s="138"/>
      <c r="V35" s="139" t="e">
        <f t="shared" si="1"/>
        <v>#DIV/0!</v>
      </c>
      <c r="AA35" s="68"/>
      <c r="AB35" s="68"/>
      <c r="AC35" s="33"/>
      <c r="AD35" s="33"/>
      <c r="AE35" s="33"/>
      <c r="AF35" s="84"/>
      <c r="AG35" s="106"/>
      <c r="AH35" s="86" t="s">
        <v>29</v>
      </c>
      <c r="AI35" s="52">
        <f>csv!CC1604</f>
        <v>7.5087149999999996</v>
      </c>
      <c r="AJ35" s="87"/>
      <c r="AK35" s="52">
        <f>csv!CE1604</f>
        <v>8.4895340000000008</v>
      </c>
      <c r="AL35" s="87"/>
      <c r="AM35" s="52"/>
      <c r="AN35" s="87"/>
      <c r="AO35" s="52"/>
      <c r="AP35" s="87"/>
      <c r="AQ35" s="52"/>
      <c r="AR35" s="87"/>
      <c r="AS35" s="52">
        <f>csv!CG1604</f>
        <v>9.0099529999999994</v>
      </c>
      <c r="AT35" s="87"/>
      <c r="AU35" s="52">
        <f>csv!CI1604</f>
        <v>6.90585</v>
      </c>
      <c r="AV35" s="107"/>
      <c r="AY35" s="36"/>
      <c r="AZ35" s="38"/>
      <c r="BA35" s="36"/>
      <c r="BB35" s="36"/>
      <c r="BC35" s="36"/>
      <c r="BD35" s="36"/>
      <c r="BE35" s="37"/>
      <c r="BF35" s="37"/>
      <c r="BG35" s="37"/>
      <c r="BH35" s="37"/>
      <c r="BI35" s="37"/>
      <c r="BJ35" s="39"/>
      <c r="BK35" s="37"/>
      <c r="BL35" s="37"/>
      <c r="BM35" s="80"/>
      <c r="BN35" s="901"/>
      <c r="BO35" s="901"/>
      <c r="BP35" s="901"/>
      <c r="BQ35" s="901"/>
      <c r="BR35" s="901"/>
      <c r="BS35" s="901"/>
      <c r="BT35" s="901"/>
      <c r="BU35" s="901"/>
      <c r="BV35" s="901"/>
      <c r="BW35" s="901"/>
      <c r="BX35" s="901"/>
      <c r="BY35" s="901"/>
      <c r="CI35" s="80"/>
      <c r="CJ35" s="901"/>
      <c r="CK35" s="901"/>
      <c r="CL35" s="901"/>
      <c r="CM35" s="901"/>
      <c r="CN35" s="901"/>
      <c r="CO35" s="911"/>
      <c r="CP35" s="901"/>
      <c r="CQ35" s="911"/>
      <c r="CR35" s="911"/>
      <c r="CS35" s="911"/>
      <c r="CT35" s="911"/>
      <c r="CU35" s="911"/>
    </row>
    <row r="36" spans="1:99" ht="20.100000000000001" customHeight="1" thickBot="1" x14ac:dyDescent="0.4">
      <c r="B36" s="203" t="s">
        <v>1036</v>
      </c>
      <c r="C36" s="204">
        <f>csv!EC1602</f>
        <v>2.3567715277777781</v>
      </c>
      <c r="D36" s="43"/>
      <c r="E36" s="932" t="s">
        <v>119</v>
      </c>
      <c r="F36" s="932"/>
      <c r="G36" s="205"/>
      <c r="H36" s="205"/>
      <c r="I36" s="44"/>
      <c r="J36" s="193" t="s">
        <v>1004</v>
      </c>
      <c r="K36" s="138"/>
      <c r="L36" s="138"/>
      <c r="M36" s="138"/>
      <c r="N36" s="138"/>
      <c r="O36" s="138"/>
      <c r="P36" s="138"/>
      <c r="Q36" s="138"/>
      <c r="R36" s="138"/>
      <c r="S36" s="138"/>
      <c r="T36" s="138"/>
      <c r="U36" s="138"/>
      <c r="V36" s="139" t="e">
        <f t="shared" si="1"/>
        <v>#DIV/0!</v>
      </c>
      <c r="AA36" s="68"/>
      <c r="AB36" s="68"/>
      <c r="AC36" s="33"/>
      <c r="AD36" s="33"/>
      <c r="AE36" s="33"/>
      <c r="AF36" s="32"/>
      <c r="AG36" s="106"/>
      <c r="AH36" s="43"/>
      <c r="AI36" s="95"/>
      <c r="AJ36" s="95"/>
      <c r="AK36" s="95"/>
      <c r="AL36" s="95"/>
      <c r="AM36" s="95"/>
      <c r="AN36" s="95"/>
      <c r="AO36" s="95"/>
      <c r="AP36" s="95"/>
      <c r="AQ36" s="95"/>
      <c r="AR36" s="95"/>
      <c r="AS36" s="95"/>
      <c r="AT36" s="95"/>
      <c r="AU36" s="95"/>
      <c r="AV36" s="108"/>
      <c r="AY36" s="36"/>
      <c r="AZ36" s="36"/>
      <c r="BA36" s="36"/>
      <c r="BB36" s="36"/>
      <c r="BC36" s="126"/>
      <c r="BD36" s="36"/>
      <c r="BE36" s="37"/>
      <c r="BF36" s="36"/>
      <c r="BG36" s="37"/>
      <c r="BH36" s="36"/>
      <c r="BI36" s="37"/>
      <c r="BJ36" s="39"/>
      <c r="BK36" s="140"/>
      <c r="BL36" s="37"/>
      <c r="BM36" s="80"/>
      <c r="BN36" s="901"/>
      <c r="BO36" s="901"/>
      <c r="BP36" s="901"/>
      <c r="BQ36" s="901"/>
      <c r="BR36" s="901"/>
      <c r="BS36" s="901"/>
      <c r="BT36" s="901"/>
      <c r="BU36" s="901"/>
      <c r="BV36" s="901"/>
      <c r="BW36" s="901"/>
      <c r="BX36" s="901"/>
      <c r="BY36" s="901"/>
      <c r="CI36" s="80"/>
      <c r="CJ36" s="901"/>
      <c r="CK36" s="901"/>
      <c r="CL36" s="901"/>
      <c r="CM36" s="901"/>
      <c r="CN36" s="901"/>
      <c r="CO36" s="911"/>
      <c r="CP36" s="901"/>
      <c r="CQ36" s="911"/>
      <c r="CR36" s="911"/>
      <c r="CS36" s="911"/>
      <c r="CT36" s="911"/>
      <c r="CU36" s="911"/>
    </row>
    <row r="37" spans="1:99" ht="20.100000000000001" customHeight="1" thickBot="1" x14ac:dyDescent="0.4">
      <c r="A37" s="206" t="s">
        <v>120</v>
      </c>
      <c r="B37" s="203" t="s">
        <v>1019</v>
      </c>
      <c r="C37" s="207">
        <f>csv!ED1602</f>
        <v>274.40423611111015</v>
      </c>
      <c r="D37" s="43">
        <f>C37*24/1000</f>
        <v>6.5857016666666439</v>
      </c>
      <c r="E37" s="208" t="s">
        <v>121</v>
      </c>
      <c r="F37" s="933">
        <f>AF67</f>
        <v>-7.769726914453126</v>
      </c>
      <c r="G37" s="934"/>
      <c r="H37" s="935"/>
      <c r="I37" s="44"/>
      <c r="J37" s="165"/>
      <c r="K37" s="166"/>
      <c r="L37" s="166"/>
      <c r="M37" s="166"/>
      <c r="N37" s="166"/>
      <c r="O37" s="166"/>
      <c r="P37" s="166"/>
      <c r="Q37" s="166"/>
      <c r="R37" s="166"/>
      <c r="S37" s="166"/>
      <c r="T37" s="166"/>
      <c r="U37" s="166"/>
      <c r="V37" s="167"/>
      <c r="Z37" s="42"/>
      <c r="AA37" s="42"/>
      <c r="AB37" s="42"/>
      <c r="AC37" s="124"/>
      <c r="AD37" s="124"/>
      <c r="AE37" s="124"/>
      <c r="AF37" s="32"/>
      <c r="AG37" s="45"/>
      <c r="AH37" s="51" t="s">
        <v>39</v>
      </c>
      <c r="AI37" s="52">
        <f>csv!CJ1604</f>
        <v>0.34412999999999999</v>
      </c>
      <c r="AJ37" s="53"/>
      <c r="AK37" s="52">
        <f>csv!CL1604</f>
        <v>-0.95709500000000003</v>
      </c>
      <c r="AL37" s="53"/>
      <c r="AM37" s="52"/>
      <c r="AN37" s="53"/>
      <c r="AO37" s="52"/>
      <c r="AP37" s="53"/>
      <c r="AQ37" s="52"/>
      <c r="AR37" s="53"/>
      <c r="AS37" s="52">
        <f>csv!CN1604</f>
        <v>-2.5462539999999998</v>
      </c>
      <c r="AT37" s="53"/>
      <c r="AU37" s="52">
        <f>csv!CP1604</f>
        <v>-2.7332450000000001</v>
      </c>
      <c r="AV37" s="107"/>
      <c r="AY37" s="36"/>
      <c r="AZ37" s="36"/>
      <c r="BA37" s="36"/>
      <c r="BB37" s="36"/>
      <c r="BC37" s="126"/>
      <c r="BD37" s="36"/>
      <c r="BE37" s="37"/>
      <c r="BF37" s="37"/>
      <c r="BG37" s="37"/>
      <c r="BH37" s="37"/>
      <c r="BI37" s="37"/>
      <c r="BJ37" s="39"/>
      <c r="BK37" s="37"/>
      <c r="BL37" s="37"/>
      <c r="BM37" s="80"/>
      <c r="BN37" s="901"/>
      <c r="BO37" s="901"/>
      <c r="BP37" s="901"/>
      <c r="BQ37" s="901"/>
      <c r="BR37" s="901"/>
      <c r="BS37" s="901"/>
      <c r="BT37" s="901"/>
      <c r="BU37" s="901"/>
      <c r="BV37" s="901"/>
      <c r="BW37" s="901"/>
      <c r="BX37" s="901"/>
      <c r="BY37" s="901"/>
      <c r="CI37" s="80"/>
      <c r="CJ37" s="901"/>
      <c r="CK37" s="901"/>
      <c r="CL37" s="901"/>
      <c r="CM37" s="901"/>
      <c r="CN37" s="901"/>
      <c r="CO37" s="911"/>
      <c r="CP37" s="901"/>
      <c r="CQ37" s="911"/>
      <c r="CR37" s="911"/>
      <c r="CS37" s="911"/>
      <c r="CT37" s="911"/>
      <c r="CU37" s="911"/>
    </row>
    <row r="38" spans="1:99" ht="20.100000000000001" customHeight="1" thickBot="1" x14ac:dyDescent="0.4">
      <c r="B38" s="200" t="s">
        <v>1145</v>
      </c>
      <c r="C38" s="201">
        <f>csv!EE1602</f>
        <v>121.20977777777789</v>
      </c>
      <c r="D38" s="43"/>
      <c r="E38" s="209" t="s">
        <v>122</v>
      </c>
      <c r="F38" s="942">
        <f>AF69</f>
        <v>-15.200329</v>
      </c>
      <c r="G38" s="943"/>
      <c r="H38" s="944"/>
      <c r="I38" s="44"/>
      <c r="J38" s="174" t="s">
        <v>957</v>
      </c>
      <c r="K38" s="175"/>
      <c r="L38" s="175"/>
      <c r="M38" s="175"/>
      <c r="N38" s="175"/>
      <c r="O38" s="175"/>
      <c r="P38" s="175"/>
      <c r="Q38" s="175"/>
      <c r="R38" s="175"/>
      <c r="S38" s="175"/>
      <c r="T38" s="175"/>
      <c r="U38" s="175"/>
      <c r="V38" s="176" t="e">
        <f t="shared" ref="V38" si="2">AVERAGE(K38:U38)</f>
        <v>#DIV/0!</v>
      </c>
      <c r="Z38" s="42"/>
      <c r="AA38" s="42"/>
      <c r="AB38" s="42"/>
      <c r="AC38" s="124"/>
      <c r="AD38" s="124"/>
      <c r="AE38" s="124"/>
      <c r="AF38" s="33"/>
      <c r="AG38" s="45"/>
      <c r="AH38" s="69"/>
      <c r="AI38" s="70"/>
      <c r="AJ38" s="71"/>
      <c r="AK38" s="71"/>
      <c r="AL38" s="71"/>
      <c r="AM38" s="71"/>
      <c r="AN38" s="71"/>
      <c r="AO38" s="71"/>
      <c r="AP38" s="71"/>
      <c r="AQ38" s="72"/>
      <c r="AR38" s="71"/>
      <c r="AS38" s="71"/>
      <c r="AT38" s="71"/>
      <c r="AU38" s="73"/>
      <c r="AV38" s="107"/>
      <c r="AY38" s="36"/>
      <c r="AZ38" s="36"/>
      <c r="BA38" s="36"/>
      <c r="BB38" s="36"/>
      <c r="BC38" s="126"/>
      <c r="BD38" s="36"/>
      <c r="BE38" s="37"/>
      <c r="BF38" s="37"/>
      <c r="BG38" s="37"/>
      <c r="BH38" s="37"/>
      <c r="BI38" s="37"/>
      <c r="BJ38" s="39"/>
      <c r="BK38" s="37"/>
      <c r="BL38" s="37"/>
      <c r="BM38" s="80"/>
      <c r="BN38" s="901"/>
      <c r="BO38" s="901"/>
      <c r="BP38" s="901"/>
      <c r="BQ38" s="901"/>
      <c r="BR38" s="901"/>
      <c r="BS38" s="901"/>
      <c r="BT38" s="901"/>
      <c r="BU38" s="901"/>
      <c r="BV38" s="901"/>
      <c r="BW38" s="901"/>
      <c r="BX38" s="901"/>
      <c r="BY38" s="901"/>
      <c r="CI38" s="80"/>
      <c r="CJ38" s="901"/>
      <c r="CK38" s="901"/>
      <c r="CL38" s="901"/>
      <c r="CM38" s="901"/>
      <c r="CN38" s="901"/>
      <c r="CO38" s="911"/>
      <c r="CP38" s="901"/>
      <c r="CQ38" s="911"/>
      <c r="CR38" s="911"/>
      <c r="CS38" s="911"/>
      <c r="CT38" s="911"/>
      <c r="CU38" s="911"/>
    </row>
    <row r="39" spans="1:99" ht="20.100000000000001" customHeight="1" thickBot="1" x14ac:dyDescent="0.4">
      <c r="B39" s="203" t="s">
        <v>1146</v>
      </c>
      <c r="C39" s="204">
        <f>csv!EF1602</f>
        <v>5.3126541666666638</v>
      </c>
      <c r="D39" s="43"/>
      <c r="E39" s="209" t="s">
        <v>123</v>
      </c>
      <c r="F39" s="942">
        <f>AF71</f>
        <v>-11.701776249305555</v>
      </c>
      <c r="G39" s="943"/>
      <c r="H39" s="944"/>
      <c r="I39" s="44"/>
      <c r="J39" s="44"/>
      <c r="K39" s="210"/>
      <c r="L39" s="210"/>
      <c r="M39" s="210"/>
      <c r="N39" s="42"/>
      <c r="O39" s="42"/>
      <c r="P39" s="42"/>
      <c r="Q39" s="210"/>
      <c r="R39" s="210"/>
      <c r="S39" s="210"/>
      <c r="T39" s="210"/>
      <c r="U39" s="210"/>
      <c r="V39" s="210"/>
      <c r="Z39" s="42"/>
      <c r="AA39" s="42"/>
      <c r="AB39" s="42"/>
      <c r="AC39" s="124"/>
      <c r="AD39" s="124"/>
      <c r="AE39" s="124"/>
      <c r="AF39" s="33"/>
      <c r="AG39" s="45"/>
      <c r="AH39" s="86" t="s">
        <v>46</v>
      </c>
      <c r="AI39" s="52">
        <f>csv!CK1604</f>
        <v>5.3984319999999997</v>
      </c>
      <c r="AJ39" s="87"/>
      <c r="AK39" s="52">
        <f>csv!CM1604</f>
        <v>8.6579479999999993</v>
      </c>
      <c r="AL39" s="87"/>
      <c r="AM39" s="52"/>
      <c r="AN39" s="87"/>
      <c r="AO39" s="52"/>
      <c r="AP39" s="87"/>
      <c r="AQ39" s="52"/>
      <c r="AR39" s="87"/>
      <c r="AS39" s="52">
        <f>csv!CO1604</f>
        <v>5.6215390000000003</v>
      </c>
      <c r="AT39" s="87"/>
      <c r="AU39" s="52">
        <f>csv!CQ1604</f>
        <v>4.472143</v>
      </c>
      <c r="AV39" s="107"/>
      <c r="AY39" s="36"/>
      <c r="AZ39" s="36"/>
      <c r="BA39" s="36"/>
      <c r="BB39" s="36"/>
      <c r="BC39" s="126"/>
      <c r="BD39" s="37"/>
      <c r="BE39" s="37"/>
      <c r="BF39" s="36"/>
      <c r="BG39" s="37"/>
      <c r="BH39" s="37"/>
      <c r="BI39" s="37"/>
      <c r="BJ39" s="39"/>
      <c r="BK39" s="37"/>
      <c r="BL39" s="37"/>
      <c r="BM39" s="80"/>
      <c r="BN39" s="901"/>
      <c r="BO39" s="901"/>
      <c r="BP39" s="901"/>
      <c r="BQ39" s="901"/>
      <c r="BR39" s="901"/>
      <c r="BS39" s="901"/>
      <c r="BT39" s="901"/>
      <c r="BU39" s="901"/>
      <c r="BV39" s="901"/>
      <c r="BW39" s="901"/>
      <c r="BX39" s="901"/>
      <c r="BY39" s="901"/>
      <c r="CI39" s="80"/>
      <c r="CJ39" s="901"/>
      <c r="CK39" s="901"/>
      <c r="CL39" s="901"/>
      <c r="CM39" s="901"/>
      <c r="CN39" s="901"/>
      <c r="CO39" s="911"/>
      <c r="CP39" s="901"/>
      <c r="CQ39" s="911"/>
      <c r="CR39" s="911"/>
      <c r="CS39" s="911"/>
      <c r="CT39" s="911"/>
      <c r="CU39" s="911"/>
    </row>
    <row r="40" spans="1:99" ht="20.100000000000001" customHeight="1" thickBot="1" x14ac:dyDescent="0.4">
      <c r="B40" s="203" t="s">
        <v>1147</v>
      </c>
      <c r="C40" s="211">
        <f>csv!EG1602</f>
        <v>634.03305555555448</v>
      </c>
      <c r="D40" s="43">
        <f>C40*24/1000</f>
        <v>15.216793333333307</v>
      </c>
      <c r="E40" s="209" t="s">
        <v>124</v>
      </c>
      <c r="F40" s="942">
        <f>AF73</f>
        <v>9.0099529999999994</v>
      </c>
      <c r="G40" s="943"/>
      <c r="H40" s="944"/>
      <c r="I40" s="44"/>
      <c r="J40" s="212" t="s">
        <v>67</v>
      </c>
      <c r="K40" s="213"/>
      <c r="L40" s="213"/>
      <c r="M40" s="213"/>
      <c r="N40" s="213"/>
      <c r="O40" s="214" t="s">
        <v>125</v>
      </c>
      <c r="P40" s="213"/>
      <c r="Q40" s="213"/>
      <c r="R40" s="213"/>
      <c r="S40" s="213"/>
      <c r="T40" s="213"/>
      <c r="U40" s="213"/>
      <c r="V40" s="215"/>
      <c r="Z40" s="42"/>
      <c r="AA40" s="42"/>
      <c r="AB40" s="42"/>
      <c r="AC40" s="124"/>
      <c r="AD40" s="124"/>
      <c r="AE40" s="124"/>
      <c r="AF40" s="33"/>
      <c r="AG40" s="45"/>
      <c r="AH40" s="43"/>
      <c r="AI40" s="95"/>
      <c r="AJ40" s="95"/>
      <c r="AK40" s="95"/>
      <c r="AL40" s="95"/>
      <c r="AM40" s="95"/>
      <c r="AN40" s="95"/>
      <c r="AO40" s="95"/>
      <c r="AP40" s="95"/>
      <c r="AQ40" s="95"/>
      <c r="AR40" s="95"/>
      <c r="AS40" s="95"/>
      <c r="AT40" s="95"/>
      <c r="AU40" s="95"/>
      <c r="AV40" s="107"/>
      <c r="AY40" s="36"/>
      <c r="AZ40" s="36"/>
      <c r="BA40" s="36"/>
      <c r="BB40" s="36"/>
      <c r="BC40" s="126"/>
      <c r="BD40" s="37"/>
      <c r="BE40" s="37"/>
      <c r="BF40" s="37"/>
      <c r="BG40" s="37"/>
      <c r="BH40" s="37"/>
      <c r="BI40" s="37"/>
      <c r="BJ40" s="39"/>
      <c r="BK40" s="140"/>
      <c r="BL40" s="37"/>
      <c r="BM40" s="80"/>
      <c r="BN40" s="901"/>
      <c r="BO40" s="901"/>
      <c r="BP40" s="901"/>
      <c r="BQ40" s="901"/>
      <c r="BR40" s="901"/>
      <c r="BS40" s="901"/>
      <c r="BT40" s="901"/>
      <c r="BU40" s="901"/>
      <c r="BV40" s="901"/>
      <c r="BW40" s="901"/>
      <c r="BX40" s="901"/>
      <c r="BY40" s="901"/>
      <c r="CI40" s="80"/>
      <c r="CJ40" s="901"/>
      <c r="CK40" s="901"/>
      <c r="CL40" s="901"/>
      <c r="CM40" s="901"/>
      <c r="CN40" s="901"/>
      <c r="CO40" s="911"/>
      <c r="CP40" s="901"/>
      <c r="CQ40" s="911"/>
      <c r="CR40" s="911"/>
      <c r="CS40" s="911"/>
      <c r="CT40" s="911"/>
      <c r="CU40" s="911"/>
    </row>
    <row r="41" spans="1:99" ht="20.100000000000001" customHeight="1" thickBot="1" x14ac:dyDescent="0.4">
      <c r="B41" s="200" t="s">
        <v>1148</v>
      </c>
      <c r="C41" s="201">
        <f>csv!EH1602</f>
        <v>121.19984027777797</v>
      </c>
      <c r="D41" s="43"/>
      <c r="E41" s="216" t="s">
        <v>126</v>
      </c>
      <c r="F41" s="949">
        <f>AF75</f>
        <v>-3.1291778604166667</v>
      </c>
      <c r="G41" s="950"/>
      <c r="H41" s="951"/>
      <c r="I41" s="44"/>
      <c r="J41" s="217" t="s">
        <v>72</v>
      </c>
      <c r="K41" s="218" t="s">
        <v>994</v>
      </c>
      <c r="L41" s="218" t="s">
        <v>995</v>
      </c>
      <c r="M41" s="218" t="s">
        <v>996</v>
      </c>
      <c r="N41" s="218"/>
      <c r="O41" s="218"/>
      <c r="P41" s="218"/>
      <c r="Q41" s="218"/>
      <c r="R41" s="218"/>
      <c r="S41" s="218"/>
      <c r="T41" s="218"/>
      <c r="U41" s="218"/>
      <c r="V41" s="219" t="s">
        <v>74</v>
      </c>
      <c r="Z41" s="44"/>
      <c r="AA41" s="108"/>
      <c r="AB41" s="107"/>
      <c r="AC41" s="108"/>
      <c r="AD41" s="108"/>
      <c r="AE41" s="108"/>
      <c r="AF41" s="33"/>
      <c r="AG41" s="107"/>
      <c r="AH41" s="51" t="s">
        <v>53</v>
      </c>
      <c r="AI41" s="52">
        <f>csv!CR1604</f>
        <v>-0.22763800000000001</v>
      </c>
      <c r="AJ41" s="53"/>
      <c r="AK41" s="52">
        <f>csv!CT1604</f>
        <v>-1.111866</v>
      </c>
      <c r="AL41" s="53"/>
      <c r="AM41" s="52"/>
      <c r="AN41" s="53"/>
      <c r="AO41" s="52"/>
      <c r="AP41" s="53"/>
      <c r="AQ41" s="52"/>
      <c r="AR41" s="53"/>
      <c r="AS41" s="52">
        <f>csv!CV1604</f>
        <v>-3.3223440000000002</v>
      </c>
      <c r="AT41" s="53"/>
      <c r="AU41" s="52">
        <f>csv!CX1604</f>
        <v>-3.1029</v>
      </c>
      <c r="AV41" s="107"/>
      <c r="AY41" s="36"/>
      <c r="AZ41" s="36"/>
      <c r="BA41" s="36"/>
      <c r="BB41" s="36"/>
      <c r="BC41" s="126"/>
      <c r="BD41" s="140"/>
      <c r="BE41" s="37"/>
      <c r="BF41" s="37"/>
      <c r="BG41" s="38"/>
      <c r="BH41" s="37"/>
      <c r="BI41" s="37"/>
      <c r="BJ41" s="39"/>
      <c r="BK41" s="37"/>
      <c r="BL41" s="141"/>
      <c r="BM41" s="122"/>
      <c r="BN41" s="901"/>
      <c r="BO41" s="901"/>
      <c r="BP41" s="901"/>
      <c r="BQ41" s="901"/>
      <c r="BR41" s="901"/>
      <c r="BS41" s="901"/>
      <c r="BT41" s="901"/>
      <c r="BU41" s="901"/>
      <c r="BV41" s="901"/>
      <c r="BW41" s="901"/>
      <c r="BX41" s="901"/>
      <c r="BY41" s="901"/>
      <c r="CI41" s="122"/>
      <c r="CJ41" s="901"/>
      <c r="CK41" s="901"/>
      <c r="CL41" s="901"/>
      <c r="CM41" s="901"/>
      <c r="CN41" s="901"/>
      <c r="CO41" s="911"/>
      <c r="CP41" s="901"/>
      <c r="CQ41" s="911"/>
      <c r="CR41" s="911"/>
      <c r="CS41" s="911"/>
      <c r="CT41" s="911"/>
      <c r="CU41" s="911"/>
    </row>
    <row r="42" spans="1:99" ht="20.100000000000001" customHeight="1" thickBot="1" x14ac:dyDescent="0.4">
      <c r="B42" s="203" t="s">
        <v>1149</v>
      </c>
      <c r="C42" s="204">
        <f>csv!EI1602</f>
        <v>4.6500576388888861</v>
      </c>
      <c r="D42" s="43"/>
      <c r="E42" s="897" t="s">
        <v>127</v>
      </c>
      <c r="F42" s="897"/>
      <c r="G42" s="46"/>
      <c r="H42" s="46"/>
      <c r="I42" s="44"/>
      <c r="J42" s="220" t="s">
        <v>999</v>
      </c>
      <c r="K42" s="138">
        <f>csv!Q1617</f>
        <v>-8.3440372374999985</v>
      </c>
      <c r="L42" s="138">
        <f>csv!R1617</f>
        <v>-9.5504522499999993</v>
      </c>
      <c r="M42" s="138">
        <f>csv!S1617</f>
        <v>-10.41039734583333</v>
      </c>
      <c r="N42" s="138"/>
      <c r="O42" s="138"/>
      <c r="P42" s="138"/>
      <c r="Q42" s="138"/>
      <c r="R42" s="138"/>
      <c r="S42" s="138"/>
      <c r="T42" s="138"/>
      <c r="U42" s="138"/>
      <c r="V42" s="139">
        <f t="shared" ref="V42:V47" si="3">AVERAGE(K42:U42)</f>
        <v>-9.4349622777777764</v>
      </c>
      <c r="Z42" s="44"/>
      <c r="AA42" s="107"/>
      <c r="AB42" s="107"/>
      <c r="AC42" s="107"/>
      <c r="AD42" s="107"/>
      <c r="AE42" s="107"/>
      <c r="AF42" s="33"/>
      <c r="AG42" s="107"/>
      <c r="AH42" s="69"/>
      <c r="AI42" s="70"/>
      <c r="AJ42" s="71"/>
      <c r="AK42" s="71"/>
      <c r="AL42" s="71"/>
      <c r="AM42" s="71"/>
      <c r="AN42" s="71"/>
      <c r="AO42" s="71"/>
      <c r="AP42" s="71"/>
      <c r="AQ42" s="72"/>
      <c r="AR42" s="71"/>
      <c r="AS42" s="71"/>
      <c r="AT42" s="71"/>
      <c r="AU42" s="73"/>
      <c r="AV42" s="107"/>
      <c r="AY42" s="36"/>
      <c r="AZ42" s="36"/>
      <c r="BA42" s="36"/>
      <c r="BB42" s="36"/>
      <c r="BC42" s="126"/>
      <c r="BD42" s="140"/>
      <c r="BE42" s="37"/>
      <c r="BF42" s="37"/>
      <c r="BG42" s="37"/>
      <c r="BH42" s="37"/>
      <c r="BI42" s="37"/>
      <c r="BJ42" s="39"/>
      <c r="BK42" s="37"/>
      <c r="BL42" s="141"/>
      <c r="BM42" s="124"/>
      <c r="BN42" s="901"/>
      <c r="BO42" s="901"/>
      <c r="BP42" s="901"/>
      <c r="BQ42" s="901"/>
      <c r="BR42" s="901"/>
      <c r="BS42" s="901"/>
      <c r="BT42" s="901"/>
      <c r="BU42" s="901"/>
      <c r="BV42" s="901"/>
      <c r="BW42" s="901"/>
      <c r="BX42" s="901"/>
      <c r="BY42" s="901"/>
      <c r="CI42" s="124"/>
      <c r="CJ42" s="901"/>
      <c r="CK42" s="901"/>
      <c r="CL42" s="901"/>
      <c r="CM42" s="901"/>
      <c r="CN42" s="901"/>
      <c r="CO42" s="911"/>
      <c r="CP42" s="901"/>
      <c r="CQ42" s="911"/>
      <c r="CR42" s="911"/>
      <c r="CS42" s="911"/>
      <c r="CT42" s="911"/>
      <c r="CU42" s="911"/>
    </row>
    <row r="43" spans="1:99" ht="20.100000000000001" customHeight="1" thickBot="1" x14ac:dyDescent="0.4">
      <c r="B43" s="221" t="s">
        <v>1150</v>
      </c>
      <c r="C43" s="211">
        <f>csv!EJ1602</f>
        <v>552.78729166666653</v>
      </c>
      <c r="D43" s="43">
        <f>C43*24/1000</f>
        <v>13.266894999999996</v>
      </c>
      <c r="E43" s="222" t="s">
        <v>128</v>
      </c>
      <c r="F43" s="945" t="str">
        <f>Setup!F43</f>
        <v>VOP.RC.M</v>
      </c>
      <c r="G43" s="945"/>
      <c r="H43" s="946"/>
      <c r="I43" s="124"/>
      <c r="J43" s="220" t="s">
        <v>1000</v>
      </c>
      <c r="K43" s="138">
        <f>csv!Q1618</f>
        <v>-8.1569846804979171</v>
      </c>
      <c r="L43" s="138">
        <f>csv!R1618</f>
        <v>-8.3700998921161816</v>
      </c>
      <c r="M43" s="138">
        <f>csv!S1618</f>
        <v>-7.6230707219917067</v>
      </c>
      <c r="N43" s="138"/>
      <c r="O43" s="138"/>
      <c r="P43" s="138"/>
      <c r="Q43" s="138"/>
      <c r="R43" s="138"/>
      <c r="S43" s="138"/>
      <c r="T43" s="138"/>
      <c r="U43" s="138"/>
      <c r="V43" s="139">
        <f t="shared" si="3"/>
        <v>-8.0500517648686021</v>
      </c>
      <c r="Z43" s="44"/>
      <c r="AA43" s="108"/>
      <c r="AB43" s="107"/>
      <c r="AC43" s="108"/>
      <c r="AD43" s="108"/>
      <c r="AE43" s="108"/>
      <c r="AF43" s="33"/>
      <c r="AG43" s="107"/>
      <c r="AH43" s="86" t="s">
        <v>62</v>
      </c>
      <c r="AI43" s="52">
        <f>csv!CS1604</f>
        <v>3.7255509999999998</v>
      </c>
      <c r="AJ43" s="87"/>
      <c r="AK43" s="52">
        <f>csv!CU1604</f>
        <v>1.833812</v>
      </c>
      <c r="AL43" s="87"/>
      <c r="AM43" s="52"/>
      <c r="AN43" s="87"/>
      <c r="AO43" s="52"/>
      <c r="AP43" s="87"/>
      <c r="AQ43" s="52"/>
      <c r="AR43" s="87"/>
      <c r="AS43" s="52">
        <f>csv!CW1604</f>
        <v>1.761066</v>
      </c>
      <c r="AT43" s="87"/>
      <c r="AU43" s="52">
        <f>csv!CY1604</f>
        <v>2.4778150000000001</v>
      </c>
      <c r="AV43" s="107"/>
      <c r="AY43" s="36"/>
      <c r="AZ43" s="36"/>
      <c r="BA43" s="36"/>
      <c r="BB43" s="36"/>
      <c r="BC43" s="126"/>
      <c r="BD43" s="37"/>
      <c r="BE43" s="37"/>
      <c r="BF43" s="36"/>
      <c r="BG43" s="37"/>
      <c r="BH43" s="37"/>
      <c r="BI43" s="37"/>
      <c r="BJ43" s="39"/>
      <c r="BK43" s="37"/>
      <c r="BL43" s="37"/>
      <c r="BM43" s="44"/>
      <c r="BN43" s="901"/>
      <c r="BO43" s="901"/>
      <c r="BP43" s="901"/>
      <c r="BQ43" s="901"/>
      <c r="BR43" s="901"/>
      <c r="BS43" s="901"/>
      <c r="BT43" s="901"/>
      <c r="BU43" s="901"/>
      <c r="BV43" s="901"/>
      <c r="BW43" s="901"/>
      <c r="BX43" s="901"/>
      <c r="BY43" s="901"/>
      <c r="CI43" s="44"/>
      <c r="CJ43" s="901"/>
      <c r="CK43" s="901"/>
      <c r="CL43" s="901"/>
      <c r="CM43" s="901"/>
      <c r="CN43" s="901"/>
      <c r="CO43" s="911"/>
      <c r="CP43" s="901"/>
      <c r="CQ43" s="911"/>
      <c r="CR43" s="911"/>
      <c r="CS43" s="911"/>
      <c r="CT43" s="911"/>
      <c r="CU43" s="911"/>
    </row>
    <row r="44" spans="1:99" ht="20.100000000000001" customHeight="1" thickBot="1" x14ac:dyDescent="0.4">
      <c r="B44" s="200"/>
      <c r="C44" s="201" t="s">
        <v>57</v>
      </c>
      <c r="D44" s="43"/>
      <c r="E44" s="151" t="s">
        <v>129</v>
      </c>
      <c r="F44" s="947">
        <f>Setup!F44</f>
        <v>0</v>
      </c>
      <c r="G44" s="947"/>
      <c r="H44" s="948"/>
      <c r="I44" s="124"/>
      <c r="J44" s="220" t="s">
        <v>1001</v>
      </c>
      <c r="K44" s="138">
        <f>csv!Q1619</f>
        <v>-2.9340440207468874</v>
      </c>
      <c r="L44" s="138">
        <f>csv!R1619</f>
        <v>-5.751126290456428</v>
      </c>
      <c r="M44" s="138">
        <f>csv!S1619</f>
        <v>-7.1496843029045642</v>
      </c>
      <c r="N44" s="138"/>
      <c r="O44" s="138"/>
      <c r="P44" s="138"/>
      <c r="Q44" s="138"/>
      <c r="R44" s="138"/>
      <c r="S44" s="138"/>
      <c r="T44" s="138"/>
      <c r="U44" s="138"/>
      <c r="V44" s="139">
        <f t="shared" si="3"/>
        <v>-5.2782848713692934</v>
      </c>
      <c r="Z44" s="44"/>
      <c r="AA44" s="107"/>
      <c r="AB44" s="107"/>
      <c r="AC44" s="107"/>
      <c r="AD44" s="107"/>
      <c r="AE44" s="107"/>
      <c r="AF44" s="33"/>
      <c r="AG44" s="107"/>
      <c r="AH44" s="43"/>
      <c r="AI44" s="95"/>
      <c r="AJ44" s="95"/>
      <c r="AK44" s="95"/>
      <c r="AL44" s="95"/>
      <c r="AM44" s="95"/>
      <c r="AN44" s="95"/>
      <c r="AO44" s="95"/>
      <c r="AP44" s="95"/>
      <c r="AQ44" s="95"/>
      <c r="AR44" s="95"/>
      <c r="AS44" s="95"/>
      <c r="AT44" s="95"/>
      <c r="AU44" s="95"/>
      <c r="AV44" s="107"/>
      <c r="AY44" s="36"/>
      <c r="AZ44" s="36"/>
      <c r="BA44" s="36"/>
      <c r="BB44" s="36"/>
      <c r="BC44" s="126"/>
      <c r="BD44" s="37"/>
      <c r="BE44" s="36"/>
      <c r="BF44" s="36"/>
      <c r="BG44" s="36"/>
      <c r="BH44" s="36"/>
      <c r="BI44" s="36"/>
      <c r="BJ44" s="39"/>
      <c r="BK44" s="37"/>
      <c r="BL44" s="37"/>
      <c r="BM44" s="43"/>
      <c r="BN44" s="901"/>
      <c r="BO44" s="901"/>
      <c r="BP44" s="901"/>
      <c r="BQ44" s="901"/>
      <c r="BR44" s="901"/>
      <c r="BS44" s="901"/>
      <c r="BT44" s="901"/>
      <c r="BU44" s="901"/>
      <c r="BV44" s="901"/>
      <c r="BW44" s="901"/>
      <c r="BX44" s="901"/>
      <c r="BY44" s="901"/>
      <c r="CI44" s="43"/>
      <c r="CJ44" s="901"/>
      <c r="CK44" s="901"/>
      <c r="CL44" s="901"/>
      <c r="CM44" s="901"/>
      <c r="CN44" s="901"/>
      <c r="CO44" s="911"/>
      <c r="CP44" s="901"/>
      <c r="CQ44" s="911"/>
      <c r="CR44" s="911"/>
      <c r="CS44" s="911"/>
      <c r="CT44" s="911"/>
      <c r="CU44" s="911"/>
    </row>
    <row r="45" spans="1:99" ht="20.100000000000001" customHeight="1" thickBot="1" x14ac:dyDescent="0.4">
      <c r="B45" s="203"/>
      <c r="C45" s="204"/>
      <c r="D45" s="43"/>
      <c r="E45" s="151" t="s">
        <v>130</v>
      </c>
      <c r="F45" s="947">
        <f>Setup!F45</f>
        <v>0</v>
      </c>
      <c r="G45" s="947"/>
      <c r="H45" s="948"/>
      <c r="I45" s="223"/>
      <c r="J45" s="220" t="s">
        <v>1002</v>
      </c>
      <c r="K45" s="138">
        <f>csv!Q1620</f>
        <v>4.7911030622406647</v>
      </c>
      <c r="L45" s="138">
        <f>csv!R1620</f>
        <v>3.3292814107883837</v>
      </c>
      <c r="M45" s="138">
        <f>csv!S1620</f>
        <v>2.7407270995850626</v>
      </c>
      <c r="N45" s="138"/>
      <c r="O45" s="138"/>
      <c r="P45" s="138"/>
      <c r="Q45" s="138"/>
      <c r="R45" s="138"/>
      <c r="S45" s="138"/>
      <c r="T45" s="138"/>
      <c r="U45" s="138"/>
      <c r="V45" s="139">
        <f t="shared" si="3"/>
        <v>3.6203705242047035</v>
      </c>
      <c r="Z45" s="44"/>
      <c r="AA45" s="108"/>
      <c r="AB45" s="107"/>
      <c r="AC45" s="107"/>
      <c r="AD45" s="107"/>
      <c r="AE45" s="107"/>
      <c r="AF45" s="33"/>
      <c r="AG45" s="107"/>
      <c r="AH45" s="51" t="s">
        <v>69</v>
      </c>
      <c r="AI45" s="52">
        <f>csv!CZ1604</f>
        <v>-0.68523500000000004</v>
      </c>
      <c r="AJ45" s="53"/>
      <c r="AK45" s="52">
        <f>csv!DB1604</f>
        <v>-2.0022039999999999</v>
      </c>
      <c r="AL45" s="53"/>
      <c r="AM45" s="52"/>
      <c r="AN45" s="53"/>
      <c r="AO45" s="52"/>
      <c r="AP45" s="53"/>
      <c r="AQ45" s="52"/>
      <c r="AR45" s="53"/>
      <c r="AS45" s="52">
        <f>csv!DD1604</f>
        <v>-3.8172380000000001</v>
      </c>
      <c r="AT45" s="53"/>
      <c r="AU45" s="52">
        <f>csv!DF1604</f>
        <v>-4.1119870000000001</v>
      </c>
      <c r="AV45" s="107"/>
      <c r="AY45" s="36"/>
      <c r="AZ45" s="36"/>
      <c r="BA45" s="36"/>
      <c r="BB45" s="36"/>
      <c r="BC45" s="36"/>
      <c r="BD45" s="36"/>
      <c r="BE45" s="36"/>
      <c r="BF45" s="36"/>
      <c r="BG45" s="36"/>
      <c r="BH45" s="36"/>
      <c r="BI45" s="36"/>
      <c r="BJ45" s="39"/>
      <c r="BK45" s="37"/>
      <c r="BL45" s="224"/>
      <c r="BM45" s="135"/>
      <c r="BN45" s="901"/>
      <c r="BO45" s="901"/>
      <c r="BP45" s="901"/>
      <c r="BQ45" s="901"/>
      <c r="BR45" s="901"/>
      <c r="BS45" s="901"/>
      <c r="BT45" s="901"/>
      <c r="BU45" s="901"/>
      <c r="BV45" s="901"/>
      <c r="BW45" s="901"/>
      <c r="BX45" s="901"/>
      <c r="BY45" s="901"/>
      <c r="CI45" s="135"/>
      <c r="CJ45" s="901"/>
      <c r="CK45" s="901"/>
      <c r="CL45" s="901"/>
      <c r="CM45" s="901"/>
      <c r="CN45" s="901"/>
      <c r="CO45" s="911"/>
      <c r="CP45" s="901"/>
      <c r="CQ45" s="911"/>
      <c r="CR45" s="911"/>
      <c r="CS45" s="911"/>
      <c r="CT45" s="911"/>
      <c r="CU45" s="911"/>
    </row>
    <row r="46" spans="1:99" ht="20.100000000000001" customHeight="1" thickBot="1" x14ac:dyDescent="0.4">
      <c r="B46" s="221"/>
      <c r="C46" s="211"/>
      <c r="D46" s="43"/>
      <c r="E46" s="151" t="s">
        <v>131</v>
      </c>
      <c r="F46" s="947">
        <f>(VLOOKUP(Report!F43,DOE!A4:F55,3,FALSE)*F44+VLOOKUP(Report!F43,DOE!A4:F55,4,FALSE))+(VLOOKUP(Report!F43,DOE!A4:F55,5,FALSE)*F45+VLOOKUP(Report!F43,DOE!A4:F55,6,FALSE))</f>
        <v>4.07</v>
      </c>
      <c r="G46" s="947"/>
      <c r="H46" s="948"/>
      <c r="I46" s="33"/>
      <c r="J46" s="220" t="s">
        <v>1003</v>
      </c>
      <c r="K46" s="138">
        <f>csv!Q1621</f>
        <v>-2.6223469543568476</v>
      </c>
      <c r="L46" s="138">
        <f>csv!R1621</f>
        <v>-3.9372289502074671</v>
      </c>
      <c r="M46" s="138">
        <f>csv!S1621</f>
        <v>-4.8923234605809132</v>
      </c>
      <c r="N46" s="138"/>
      <c r="O46" s="138"/>
      <c r="P46" s="138"/>
      <c r="Q46" s="138"/>
      <c r="R46" s="138"/>
      <c r="S46" s="138"/>
      <c r="T46" s="138"/>
      <c r="U46" s="138"/>
      <c r="V46" s="139">
        <f t="shared" si="3"/>
        <v>-3.8172997883817423</v>
      </c>
      <c r="Z46" s="44"/>
      <c r="AA46" s="107"/>
      <c r="AB46" s="107"/>
      <c r="AC46" s="107"/>
      <c r="AD46" s="107"/>
      <c r="AE46" s="107"/>
      <c r="AF46" s="33"/>
      <c r="AG46" s="107"/>
      <c r="AH46" s="69"/>
      <c r="AI46" s="70"/>
      <c r="AJ46" s="71"/>
      <c r="AK46" s="71"/>
      <c r="AL46" s="71"/>
      <c r="AM46" s="71"/>
      <c r="AN46" s="71"/>
      <c r="AO46" s="71"/>
      <c r="AP46" s="71"/>
      <c r="AQ46" s="72"/>
      <c r="AR46" s="71"/>
      <c r="AS46" s="71"/>
      <c r="AT46" s="71"/>
      <c r="AU46" s="73"/>
      <c r="AV46" s="107"/>
      <c r="AY46" s="168"/>
      <c r="AZ46" s="169"/>
      <c r="BA46" s="36"/>
      <c r="BB46" s="36"/>
      <c r="BC46" s="170"/>
      <c r="BD46" s="36"/>
      <c r="BE46" s="36"/>
      <c r="BF46" s="36"/>
      <c r="BG46" s="36"/>
      <c r="BH46" s="36"/>
      <c r="BI46" s="36"/>
      <c r="BJ46" s="39"/>
      <c r="BK46" s="37"/>
      <c r="BL46" s="224"/>
      <c r="BM46" s="142"/>
      <c r="BN46" s="902"/>
      <c r="BO46" s="902"/>
      <c r="BP46" s="902"/>
      <c r="BQ46" s="902"/>
      <c r="BR46" s="902"/>
      <c r="BS46" s="902"/>
      <c r="BT46" s="902"/>
      <c r="BU46" s="902"/>
      <c r="BV46" s="902"/>
      <c r="BW46" s="902"/>
      <c r="BX46" s="902"/>
      <c r="BY46" s="902"/>
      <c r="CI46" s="142"/>
      <c r="CJ46" s="902"/>
      <c r="CK46" s="902"/>
      <c r="CL46" s="902"/>
      <c r="CM46" s="902"/>
      <c r="CN46" s="902"/>
      <c r="CO46" s="911"/>
      <c r="CP46" s="902"/>
      <c r="CQ46" s="911"/>
      <c r="CR46" s="911"/>
      <c r="CS46" s="911"/>
      <c r="CT46" s="911"/>
      <c r="CU46" s="911"/>
    </row>
    <row r="47" spans="1:99" ht="20.100000000000001" customHeight="1" thickBot="1" x14ac:dyDescent="0.4">
      <c r="B47" s="200"/>
      <c r="C47" s="201"/>
      <c r="D47" s="43"/>
      <c r="E47" s="225" t="s">
        <v>946</v>
      </c>
      <c r="F47" s="952">
        <f>(REFPROP!B17/VLOOKUP(F26-Setup!F46,DOE!K4:L75,2,TRUE))*(24-((C28*C27)/60))/1000</f>
        <v>0</v>
      </c>
      <c r="G47" s="952"/>
      <c r="H47" s="953"/>
      <c r="I47" s="33"/>
      <c r="J47" s="220" t="s">
        <v>1004</v>
      </c>
      <c r="K47" s="138">
        <f>csv!Q1622</f>
        <v>-8.2623504096385574</v>
      </c>
      <c r="L47" s="138">
        <f>csv!R1622</f>
        <v>-9.7851612409638502</v>
      </c>
      <c r="M47" s="138">
        <f>csv!S1622</f>
        <v>-10.764668644578313</v>
      </c>
      <c r="N47" s="138"/>
      <c r="O47" s="138"/>
      <c r="P47" s="138"/>
      <c r="Q47" s="138"/>
      <c r="R47" s="138"/>
      <c r="S47" s="138"/>
      <c r="T47" s="138"/>
      <c r="U47" s="138"/>
      <c r="V47" s="139">
        <f t="shared" si="3"/>
        <v>-9.6040600983935747</v>
      </c>
      <c r="Z47" s="44"/>
      <c r="AA47" s="108"/>
      <c r="AB47" s="107"/>
      <c r="AC47" s="107"/>
      <c r="AD47" s="107"/>
      <c r="AE47" s="107"/>
      <c r="AF47" s="33"/>
      <c r="AG47" s="107"/>
      <c r="AH47" s="86" t="s">
        <v>77</v>
      </c>
      <c r="AI47" s="52">
        <f>csv!DA1604</f>
        <v>1.9902660000000001</v>
      </c>
      <c r="AJ47" s="87"/>
      <c r="AK47" s="52">
        <f>csv!DC1604</f>
        <v>1.2526040000000001</v>
      </c>
      <c r="AL47" s="87"/>
      <c r="AM47" s="52"/>
      <c r="AN47" s="87"/>
      <c r="AO47" s="52"/>
      <c r="AP47" s="87"/>
      <c r="AQ47" s="52"/>
      <c r="AR47" s="87"/>
      <c r="AS47" s="52">
        <f>csv!DE1604</f>
        <v>-0.40916400000000003</v>
      </c>
      <c r="AT47" s="87"/>
      <c r="AU47" s="52">
        <f>csv!DG1604</f>
        <v>0.759131</v>
      </c>
      <c r="AV47" s="107"/>
      <c r="AY47" s="36"/>
      <c r="AZ47" s="226"/>
      <c r="BA47" s="226"/>
      <c r="BB47" s="226"/>
      <c r="BC47" s="226"/>
      <c r="BD47" s="226"/>
      <c r="BE47" s="108"/>
      <c r="BF47" s="226"/>
      <c r="BG47" s="108"/>
      <c r="BH47" s="108"/>
      <c r="BI47" s="108"/>
      <c r="BJ47" s="188"/>
      <c r="BK47" s="227"/>
      <c r="BL47" s="108"/>
      <c r="BM47" s="144" t="s">
        <v>999</v>
      </c>
      <c r="BN47" s="145">
        <f>csv!AF1617</f>
        <v>100.01419235000003</v>
      </c>
      <c r="BO47" s="145">
        <f>csv!AG1617</f>
        <v>91.634591320833422</v>
      </c>
      <c r="BP47" s="145">
        <f>csv!AH1617</f>
        <v>109.70293658333343</v>
      </c>
      <c r="BQ47" s="145">
        <f>csv!AK1617</f>
        <v>-8.1204487291666663</v>
      </c>
      <c r="BR47" s="145">
        <f>csv!AL1617</f>
        <v>-10.995783279166666</v>
      </c>
      <c r="BS47" s="145">
        <f>csv!AN1617</f>
        <v>92.774593462500064</v>
      </c>
      <c r="BT47" s="145">
        <f>csv!AO1617</f>
        <v>91.867537454166694</v>
      </c>
      <c r="BU47" s="145">
        <f>csv!AP1617</f>
        <v>89.57392731249999</v>
      </c>
      <c r="BV47" s="145">
        <f>csv!AQ1617</f>
        <v>88.091812845833331</v>
      </c>
      <c r="BW47" s="145">
        <f>csv!AR1617</f>
        <v>73.049257591666645</v>
      </c>
      <c r="BX47" s="145">
        <f>csv!AS1617</f>
        <v>64.384204108333336</v>
      </c>
      <c r="BY47" s="145">
        <f>csv!AT1617</f>
        <v>76.069942754166661</v>
      </c>
      <c r="CI47" s="144" t="s">
        <v>988</v>
      </c>
      <c r="CJ47" s="145">
        <f>csv!BU1617</f>
        <v>64.335033574999997</v>
      </c>
      <c r="CK47" s="145">
        <f>csv!BV1617</f>
        <v>60.578878220833346</v>
      </c>
      <c r="CL47" s="145">
        <f>csv!BW1617</f>
        <v>64.288394454166692</v>
      </c>
      <c r="CM47" s="145">
        <f>csv!BX1617</f>
        <v>-15.41395024166667</v>
      </c>
      <c r="CN47" s="145">
        <f>csv!BY1617</f>
        <v>-15.659999616666672</v>
      </c>
      <c r="CO47" s="145">
        <f>csv!BZ1617</f>
        <v>-15.274757004166664</v>
      </c>
      <c r="CP47" s="145">
        <f>csv!CA1617</f>
        <v>-15.367602737499997</v>
      </c>
      <c r="CQ47" s="145">
        <f>csv!EQ1617</f>
        <v>-9.8312633541666674</v>
      </c>
      <c r="CR47" s="145"/>
      <c r="CS47" s="145"/>
      <c r="CT47" s="145"/>
      <c r="CU47" s="145"/>
    </row>
    <row r="48" spans="1:99" ht="20.100000000000001" customHeight="1" thickBot="1" x14ac:dyDescent="0.4">
      <c r="B48" s="203"/>
      <c r="C48" s="204"/>
      <c r="D48" s="43"/>
      <c r="E48" s="228" t="s">
        <v>132</v>
      </c>
      <c r="F48" s="954">
        <f>csv!VV1604-csv!VV1603</f>
        <v>0</v>
      </c>
      <c r="G48" s="954"/>
      <c r="H48" s="955"/>
      <c r="I48" s="33"/>
      <c r="J48" s="165"/>
      <c r="K48" s="166"/>
      <c r="L48" s="166"/>
      <c r="M48" s="166"/>
      <c r="N48" s="166"/>
      <c r="O48" s="166"/>
      <c r="P48" s="166"/>
      <c r="Q48" s="166"/>
      <c r="R48" s="166"/>
      <c r="S48" s="166"/>
      <c r="T48" s="166"/>
      <c r="U48" s="166"/>
      <c r="V48" s="167"/>
      <c r="Z48" s="44"/>
      <c r="AA48" s="107"/>
      <c r="AB48" s="107"/>
      <c r="AC48" s="107"/>
      <c r="AD48" s="107"/>
      <c r="AE48" s="107"/>
      <c r="AF48" s="33"/>
      <c r="AG48" s="107"/>
      <c r="AH48" s="43"/>
      <c r="AI48" s="143"/>
      <c r="AJ48" s="143"/>
      <c r="AK48" s="143"/>
      <c r="AL48" s="143"/>
      <c r="AM48" s="143"/>
      <c r="AN48" s="143"/>
      <c r="AO48" s="143"/>
      <c r="AP48" s="143"/>
      <c r="AQ48" s="143"/>
      <c r="AR48" s="143"/>
      <c r="AS48" s="143"/>
      <c r="AT48" s="143"/>
      <c r="AU48" s="143"/>
      <c r="AV48" s="107"/>
      <c r="AY48" s="36"/>
      <c r="AZ48" s="226"/>
      <c r="BA48" s="226"/>
      <c r="BB48" s="226"/>
      <c r="BC48" s="226"/>
      <c r="BD48" s="226"/>
      <c r="BE48" s="229"/>
      <c r="BF48" s="229"/>
      <c r="BG48" s="229"/>
      <c r="BH48" s="229"/>
      <c r="BI48" s="229"/>
      <c r="BJ48" s="188"/>
      <c r="BK48" s="227"/>
      <c r="BL48" s="229"/>
      <c r="BM48" s="144" t="s">
        <v>1000</v>
      </c>
      <c r="BN48" s="145">
        <f>csv!AF1618</f>
        <v>98.334179556016636</v>
      </c>
      <c r="BO48" s="145">
        <f>csv!AG1618</f>
        <v>90.008563522821589</v>
      </c>
      <c r="BP48" s="145">
        <f>csv!AH1618</f>
        <v>110.01135464730294</v>
      </c>
      <c r="BQ48" s="145">
        <f>csv!AK1618</f>
        <v>-7.0059885062240639</v>
      </c>
      <c r="BR48" s="145">
        <f>csv!AL1618</f>
        <v>-10.471008099585067</v>
      </c>
      <c r="BS48" s="145">
        <f>csv!AN1618</f>
        <v>91.52439547717843</v>
      </c>
      <c r="BT48" s="145">
        <f>csv!AO1618</f>
        <v>90.340070692946014</v>
      </c>
      <c r="BU48" s="145">
        <f>csv!AP1618</f>
        <v>89.514571468879652</v>
      </c>
      <c r="BV48" s="145">
        <f>csv!AQ1618</f>
        <v>86.983512070539447</v>
      </c>
      <c r="BW48" s="145">
        <f>csv!AR1618</f>
        <v>73.103726879668002</v>
      </c>
      <c r="BX48" s="145">
        <f>csv!AS1618</f>
        <v>63.139101954356832</v>
      </c>
      <c r="BY48" s="145">
        <f>csv!AT1618</f>
        <v>75.28573955601658</v>
      </c>
      <c r="CI48" s="144" t="s">
        <v>989</v>
      </c>
      <c r="CJ48" s="145">
        <f>csv!BU1618</f>
        <v>63.351510261410802</v>
      </c>
      <c r="CK48" s="145">
        <f>csv!BV1618</f>
        <v>61.96462975933607</v>
      </c>
      <c r="CL48" s="145">
        <f>csv!BW1618</f>
        <v>64.506073709543543</v>
      </c>
      <c r="CM48" s="145">
        <f>csv!BX1618</f>
        <v>-14.866194514522817</v>
      </c>
      <c r="CN48" s="145">
        <f>csv!BY1618</f>
        <v>-15.227048448132782</v>
      </c>
      <c r="CO48" s="145">
        <f>csv!BZ1618</f>
        <v>-12.279363946058101</v>
      </c>
      <c r="CP48" s="145">
        <f>csv!CA1618</f>
        <v>-12.768263141078847</v>
      </c>
      <c r="CQ48" s="145">
        <f>csv!EQ1618</f>
        <v>-11.469120597510367</v>
      </c>
      <c r="CR48" s="145"/>
      <c r="CS48" s="145"/>
      <c r="CT48" s="145"/>
      <c r="CU48" s="145"/>
    </row>
    <row r="49" spans="1:99" ht="20.100000000000001" customHeight="1" thickBot="1" x14ac:dyDescent="0.35">
      <c r="B49" s="221"/>
      <c r="C49" s="211"/>
      <c r="D49" s="43"/>
      <c r="E49" s="230" t="s">
        <v>133</v>
      </c>
      <c r="F49" s="954">
        <f>csv!VV1604-csv!VV1603</f>
        <v>0</v>
      </c>
      <c r="G49" s="954"/>
      <c r="H49" s="955"/>
      <c r="I49" s="33"/>
      <c r="J49" s="174" t="s">
        <v>957</v>
      </c>
      <c r="K49" s="175">
        <f>csv!Q1608</f>
        <v>14.86955</v>
      </c>
      <c r="L49" s="175">
        <f>csv!R1608</f>
        <v>14.902566</v>
      </c>
      <c r="M49" s="175">
        <f>csv!S1608</f>
        <v>14.713945000000001</v>
      </c>
      <c r="N49" s="175"/>
      <c r="O49" s="175"/>
      <c r="P49" s="175"/>
      <c r="Q49" s="175"/>
      <c r="R49" s="175"/>
      <c r="S49" s="175"/>
      <c r="T49" s="175"/>
      <c r="U49" s="175"/>
      <c r="V49" s="176">
        <f>AVERAGE(K49:U49)</f>
        <v>14.828687</v>
      </c>
      <c r="Z49" s="44"/>
      <c r="AA49" s="108"/>
      <c r="AB49" s="107"/>
      <c r="AC49" s="107"/>
      <c r="AD49" s="107"/>
      <c r="AE49" s="107"/>
      <c r="AF49" s="33"/>
      <c r="AG49" s="107"/>
      <c r="AH49" s="51" t="s">
        <v>84</v>
      </c>
      <c r="AI49" s="52">
        <f>csv!DH1604</f>
        <v>-1.0757730000000001</v>
      </c>
      <c r="AJ49" s="53"/>
      <c r="AK49" s="52">
        <f>csv!DJ1604</f>
        <v>-1.9889079999999999</v>
      </c>
      <c r="AL49" s="53"/>
      <c r="AM49" s="52"/>
      <c r="AN49" s="53"/>
      <c r="AO49" s="52"/>
      <c r="AP49" s="53"/>
      <c r="AQ49" s="52"/>
      <c r="AR49" s="53"/>
      <c r="AS49" s="52">
        <f>csv!DL1604</f>
        <v>-4.5571099999999998</v>
      </c>
      <c r="AT49" s="53"/>
      <c r="AU49" s="52">
        <f>csv!DN1604</f>
        <v>-4.5619800000000001</v>
      </c>
      <c r="AV49" s="231"/>
      <c r="AY49" s="44"/>
      <c r="AZ49" s="44"/>
      <c r="BA49" s="44"/>
      <c r="BB49" s="44"/>
      <c r="BC49" s="44"/>
      <c r="BD49" s="44"/>
      <c r="BE49" s="45"/>
      <c r="BF49" s="45"/>
      <c r="BG49" s="232"/>
      <c r="BH49" s="45"/>
      <c r="BI49" s="45"/>
      <c r="BJ49" s="43"/>
      <c r="BK49" s="227"/>
      <c r="BL49" s="108"/>
      <c r="BM49" s="144" t="s">
        <v>1001</v>
      </c>
      <c r="BN49" s="145">
        <f>csv!AF1619</f>
        <v>99.466471261410803</v>
      </c>
      <c r="BO49" s="145">
        <f>csv!AG1619</f>
        <v>91.1824674356847</v>
      </c>
      <c r="BP49" s="145">
        <f>csv!AH1619</f>
        <v>111.21013780497935</v>
      </c>
      <c r="BQ49" s="145">
        <f>csv!AK1619</f>
        <v>-3.3073987468879671</v>
      </c>
      <c r="BR49" s="145">
        <f>csv!AL1619</f>
        <v>-8.1340238506224107</v>
      </c>
      <c r="BS49" s="145">
        <f>csv!AN1619</f>
        <v>93.729818414937782</v>
      </c>
      <c r="BT49" s="145">
        <f>csv!AO1619</f>
        <v>92.761985182572545</v>
      </c>
      <c r="BU49" s="145">
        <f>csv!AP1619</f>
        <v>91.271641804979254</v>
      </c>
      <c r="BV49" s="145">
        <f>csv!AQ1619</f>
        <v>88.946985431535253</v>
      </c>
      <c r="BW49" s="145">
        <f>csv!AR1619</f>
        <v>73.203552381742753</v>
      </c>
      <c r="BX49" s="145">
        <f>csv!AS1619</f>
        <v>63.639936522821586</v>
      </c>
      <c r="BY49" s="145">
        <f>csv!AT1619</f>
        <v>76.83200742323649</v>
      </c>
      <c r="CI49" s="144" t="s">
        <v>990</v>
      </c>
      <c r="CJ49" s="145">
        <f>csv!BU1619</f>
        <v>64.346528414937779</v>
      </c>
      <c r="CK49" s="145">
        <f>csv!BV1619</f>
        <v>61.05314134024897</v>
      </c>
      <c r="CL49" s="145">
        <f>csv!BW1619</f>
        <v>64.5541122987552</v>
      </c>
      <c r="CM49" s="145">
        <f>csv!BX1619</f>
        <v>-12.462214082987549</v>
      </c>
      <c r="CN49" s="145">
        <f>csv!BY1619</f>
        <v>-13.102260298755189</v>
      </c>
      <c r="CO49" s="145">
        <f>csv!BZ1619</f>
        <v>-12.222192489626551</v>
      </c>
      <c r="CP49" s="145">
        <f>csv!CA1619</f>
        <v>-14.123052253112039</v>
      </c>
      <c r="CQ49" s="145">
        <f>csv!EQ1619</f>
        <v>-8.5060062655601634</v>
      </c>
      <c r="CR49" s="145"/>
      <c r="CS49" s="145"/>
      <c r="CT49" s="145"/>
      <c r="CU49" s="145"/>
    </row>
    <row r="50" spans="1:99" ht="20.100000000000001" customHeight="1" thickBot="1" x14ac:dyDescent="0.35">
      <c r="B50" s="43"/>
      <c r="C50" s="233"/>
      <c r="D50" s="43"/>
      <c r="E50" s="230" t="s">
        <v>134</v>
      </c>
      <c r="F50" s="954">
        <f>csv!VV1604-csv!VV1603</f>
        <v>0</v>
      </c>
      <c r="G50" s="954"/>
      <c r="H50" s="955"/>
      <c r="I50" s="33"/>
      <c r="Q50" s="66"/>
      <c r="R50" s="66"/>
      <c r="S50" s="66"/>
      <c r="T50" s="66"/>
      <c r="U50" s="66"/>
      <c r="V50" s="31"/>
      <c r="Z50" s="44"/>
      <c r="AA50" s="107"/>
      <c r="AB50" s="107"/>
      <c r="AC50" s="107"/>
      <c r="AD50" s="107"/>
      <c r="AE50" s="107"/>
      <c r="AF50" s="33"/>
      <c r="AG50" s="107"/>
      <c r="AH50" s="69"/>
      <c r="AI50" s="70"/>
      <c r="AJ50" s="71"/>
      <c r="AK50" s="71"/>
      <c r="AL50" s="71"/>
      <c r="AM50" s="71"/>
      <c r="AN50" s="71"/>
      <c r="AO50" s="71"/>
      <c r="AP50" s="71"/>
      <c r="AQ50" s="72"/>
      <c r="AR50" s="71"/>
      <c r="AS50" s="71"/>
      <c r="AT50" s="71"/>
      <c r="AU50" s="73"/>
      <c r="AV50" s="107"/>
      <c r="AY50" s="44"/>
      <c r="AZ50" s="44"/>
      <c r="BA50" s="44"/>
      <c r="BB50" s="44"/>
      <c r="BC50" s="44"/>
      <c r="BD50" s="44"/>
      <c r="BE50" s="45"/>
      <c r="BF50" s="45"/>
      <c r="BG50" s="45"/>
      <c r="BH50" s="45"/>
      <c r="BI50" s="45"/>
      <c r="BJ50" s="43"/>
      <c r="BK50" s="227"/>
      <c r="BL50" s="108"/>
      <c r="BM50" s="159" t="s">
        <v>1002</v>
      </c>
      <c r="BN50" s="145">
        <f>csv!AF1620</f>
        <v>98.073143053941948</v>
      </c>
      <c r="BO50" s="145">
        <f>csv!AG1620</f>
        <v>89.718274377593417</v>
      </c>
      <c r="BP50" s="145">
        <f>csv!AH1620</f>
        <v>106.03355360165969</v>
      </c>
      <c r="BQ50" s="145">
        <f>csv!AK1620</f>
        <v>6.4305308049792513</v>
      </c>
      <c r="BR50" s="145">
        <f>csv!AL1620</f>
        <v>3.5646623734439844</v>
      </c>
      <c r="BS50" s="145">
        <f>csv!AN1620</f>
        <v>94.737080029045757</v>
      </c>
      <c r="BT50" s="145">
        <f>csv!AO1620</f>
        <v>89.41619624481325</v>
      </c>
      <c r="BU50" s="145">
        <f>csv!AP1620</f>
        <v>89.052000937759317</v>
      </c>
      <c r="BV50" s="145">
        <f>csv!AQ1620</f>
        <v>86.66587200414935</v>
      </c>
      <c r="BW50" s="145">
        <f>csv!AR1620</f>
        <v>73.598885074688837</v>
      </c>
      <c r="BX50" s="145">
        <f>csv!AS1620</f>
        <v>65.374272605809139</v>
      </c>
      <c r="BY50" s="145">
        <f>csv!AT1620</f>
        <v>76.311963556016607</v>
      </c>
      <c r="CI50" s="159" t="s">
        <v>991</v>
      </c>
      <c r="CJ50" s="145">
        <f>csv!BU1620</f>
        <v>64.555272576763457</v>
      </c>
      <c r="CK50" s="145">
        <f>csv!BV1620</f>
        <v>63.793630929460576</v>
      </c>
      <c r="CL50" s="145">
        <f>csv!BW1620</f>
        <v>66.144025053941945</v>
      </c>
      <c r="CM50" s="145">
        <f>csv!BX1620</f>
        <v>-4.110482921161827</v>
      </c>
      <c r="CN50" s="145">
        <f>csv!BY1620</f>
        <v>-4.9892553651452323</v>
      </c>
      <c r="CO50" s="145">
        <f>csv!BZ1620</f>
        <v>-9.1295544605809074</v>
      </c>
      <c r="CP50" s="145">
        <f>csv!CA1620</f>
        <v>-10.021009215767629</v>
      </c>
      <c r="CQ50" s="145">
        <f>csv!EQ1620</f>
        <v>-5.2022058423236501</v>
      </c>
      <c r="CR50" s="145"/>
      <c r="CS50" s="145"/>
      <c r="CT50" s="145"/>
      <c r="CU50" s="145"/>
    </row>
    <row r="51" spans="1:99" ht="20.100000000000001" customHeight="1" thickBot="1" x14ac:dyDescent="0.35">
      <c r="B51" s="43"/>
      <c r="C51" s="233"/>
      <c r="D51" s="43"/>
      <c r="E51" s="230" t="s">
        <v>135</v>
      </c>
      <c r="F51" s="954">
        <f>csv!VV1604-csv!VV1603</f>
        <v>0</v>
      </c>
      <c r="G51" s="954"/>
      <c r="H51" s="955"/>
      <c r="I51" s="124"/>
      <c r="J51" s="234" t="s">
        <v>67</v>
      </c>
      <c r="K51" s="235" t="s">
        <v>1032</v>
      </c>
      <c r="L51" s="236"/>
      <c r="M51" s="237"/>
      <c r="N51" s="236"/>
      <c r="O51" s="235" t="s">
        <v>137</v>
      </c>
      <c r="P51" s="237"/>
      <c r="Q51" s="236"/>
      <c r="R51" s="235" t="s">
        <v>1031</v>
      </c>
      <c r="S51" s="237"/>
      <c r="Z51" s="44"/>
      <c r="AA51" s="108"/>
      <c r="AB51" s="107"/>
      <c r="AC51" s="107"/>
      <c r="AD51" s="107"/>
      <c r="AE51" s="107"/>
      <c r="AF51" s="33"/>
      <c r="AG51" s="107"/>
      <c r="AH51" s="86" t="s">
        <v>91</v>
      </c>
      <c r="AI51" s="52">
        <f>csv!DI1604</f>
        <v>0.94184699999999999</v>
      </c>
      <c r="AJ51" s="87"/>
      <c r="AK51" s="52">
        <f>csv!DK1604</f>
        <v>-1.1436219999999999</v>
      </c>
      <c r="AL51" s="87"/>
      <c r="AM51" s="52"/>
      <c r="AN51" s="87"/>
      <c r="AO51" s="52"/>
      <c r="AP51" s="87"/>
      <c r="AQ51" s="52"/>
      <c r="AR51" s="87"/>
      <c r="AS51" s="52">
        <f>csv!DM1604</f>
        <v>-2.6545589999999999</v>
      </c>
      <c r="AT51" s="87"/>
      <c r="AU51" s="52">
        <f>csv!DO1604</f>
        <v>-0.68931299999999995</v>
      </c>
      <c r="AV51" s="107"/>
      <c r="AX51" s="238" t="s">
        <v>17</v>
      </c>
      <c r="AY51" s="239"/>
      <c r="AZ51" s="240" t="s">
        <v>139</v>
      </c>
      <c r="BA51" s="241"/>
      <c r="BB51" s="241"/>
      <c r="BC51" s="242" t="s">
        <v>140</v>
      </c>
      <c r="BD51" s="243"/>
      <c r="BE51" s="244"/>
      <c r="BF51" s="244"/>
      <c r="BG51" s="245" t="s">
        <v>141</v>
      </c>
      <c r="BH51" s="246"/>
      <c r="BK51" s="108"/>
      <c r="BL51" s="108"/>
      <c r="BM51" s="144" t="s">
        <v>1003</v>
      </c>
      <c r="BN51" s="145">
        <f>csv!AF1621</f>
        <v>101.81551670954353</v>
      </c>
      <c r="BO51" s="145">
        <f>csv!AG1621</f>
        <v>93.960412659751071</v>
      </c>
      <c r="BP51" s="145">
        <f>csv!AH1621</f>
        <v>113.15048022406636</v>
      </c>
      <c r="BQ51" s="145">
        <f>csv!AK1621</f>
        <v>-2.7083914854771778</v>
      </c>
      <c r="BR51" s="145">
        <f>csv!AL1621</f>
        <v>-7.2587856763485474</v>
      </c>
      <c r="BS51" s="145">
        <f>csv!AN1621</f>
        <v>94.534196124481255</v>
      </c>
      <c r="BT51" s="145">
        <f>csv!AO1621</f>
        <v>93.582841775933701</v>
      </c>
      <c r="BU51" s="145">
        <f>csv!AP1621</f>
        <v>91.777272676348531</v>
      </c>
      <c r="BV51" s="145">
        <f>csv!AQ1621</f>
        <v>89.750630817427307</v>
      </c>
      <c r="BW51" s="145">
        <f>csv!AR1621</f>
        <v>73.452833771784228</v>
      </c>
      <c r="BX51" s="145">
        <f>csv!AS1621</f>
        <v>64.28174295435683</v>
      </c>
      <c r="BY51" s="145">
        <f>csv!AT1621</f>
        <v>77.323309174273859</v>
      </c>
      <c r="CI51" s="144" t="s">
        <v>992</v>
      </c>
      <c r="CJ51" s="145">
        <f>csv!BU1621</f>
        <v>64.852016887966769</v>
      </c>
      <c r="CK51" s="145">
        <f>csv!BV1621</f>
        <v>61.371563742738601</v>
      </c>
      <c r="CL51" s="145">
        <f>csv!BW1621</f>
        <v>64.75845574273859</v>
      </c>
      <c r="CM51" s="145">
        <f>csv!BX1621</f>
        <v>-11.652245414937765</v>
      </c>
      <c r="CN51" s="145">
        <f>csv!BY1621</f>
        <v>-12.076452738589213</v>
      </c>
      <c r="CO51" s="145">
        <f>csv!BZ1621</f>
        <v>-9.8292485601659703</v>
      </c>
      <c r="CP51" s="145">
        <f>csv!CA1621</f>
        <v>-10.73809665145229</v>
      </c>
      <c r="CQ51" s="145">
        <f>csv!EQ1621</f>
        <v>-2.7007816265560161</v>
      </c>
      <c r="CR51" s="145"/>
      <c r="CS51" s="145"/>
      <c r="CT51" s="145"/>
      <c r="CU51" s="145"/>
    </row>
    <row r="52" spans="1:99" ht="20.100000000000001" customHeight="1" thickBot="1" x14ac:dyDescent="0.35">
      <c r="B52" s="43"/>
      <c r="C52" s="233"/>
      <c r="D52" s="43"/>
      <c r="E52" s="230" t="s">
        <v>142</v>
      </c>
      <c r="F52" s="954">
        <f>csv!VV1604-csv!VV1603</f>
        <v>0</v>
      </c>
      <c r="G52" s="954"/>
      <c r="H52" s="955"/>
      <c r="I52" s="124"/>
      <c r="J52" s="247" t="s">
        <v>72</v>
      </c>
      <c r="K52" s="248" t="s">
        <v>94</v>
      </c>
      <c r="L52" s="248" t="s">
        <v>143</v>
      </c>
      <c r="M52" s="249" t="s">
        <v>87</v>
      </c>
      <c r="N52" s="248" t="s">
        <v>94</v>
      </c>
      <c r="O52" s="248" t="s">
        <v>143</v>
      </c>
      <c r="P52" s="249" t="s">
        <v>87</v>
      </c>
      <c r="Q52" s="248" t="s">
        <v>94</v>
      </c>
      <c r="R52" s="248" t="s">
        <v>143</v>
      </c>
      <c r="S52" s="249" t="s">
        <v>87</v>
      </c>
      <c r="Z52" s="44"/>
      <c r="AA52" s="107"/>
      <c r="AB52" s="107"/>
      <c r="AC52" s="107"/>
      <c r="AD52" s="107"/>
      <c r="AE52" s="107"/>
      <c r="AF52" s="33"/>
      <c r="AG52" s="107"/>
      <c r="AH52" s="33"/>
      <c r="AI52" s="68"/>
      <c r="AJ52" s="68"/>
      <c r="AK52" s="68"/>
      <c r="AL52" s="68"/>
      <c r="AM52" s="42"/>
      <c r="AN52" s="44"/>
      <c r="AO52" s="108"/>
      <c r="AP52" s="107"/>
      <c r="AQ52" s="108"/>
      <c r="AR52" s="107"/>
      <c r="AS52" s="108"/>
      <c r="AT52" s="107"/>
      <c r="AU52" s="108"/>
      <c r="AV52" s="107"/>
      <c r="AX52" s="250" t="s">
        <v>23</v>
      </c>
      <c r="AY52" s="251" t="s">
        <v>1026</v>
      </c>
      <c r="AZ52" s="252" t="s">
        <v>1027</v>
      </c>
      <c r="BA52" s="251" t="s">
        <v>1026</v>
      </c>
      <c r="BB52" s="251" t="s">
        <v>1027</v>
      </c>
      <c r="BC52" s="124" t="s">
        <v>1026</v>
      </c>
      <c r="BD52" s="253" t="s">
        <v>1027</v>
      </c>
      <c r="BE52" s="254" t="s">
        <v>1026</v>
      </c>
      <c r="BF52" s="255" t="s">
        <v>1027</v>
      </c>
      <c r="BG52" s="43"/>
      <c r="BH52" s="256" t="s">
        <v>144</v>
      </c>
      <c r="BK52" s="257"/>
      <c r="BL52" s="229"/>
      <c r="BM52" s="171" t="s">
        <v>1004</v>
      </c>
      <c r="BN52" s="145">
        <f>csv!AF1622</f>
        <v>97.939538493975945</v>
      </c>
      <c r="BO52" s="145">
        <f>csv!AG1622</f>
        <v>89.431894915662681</v>
      </c>
      <c r="BP52" s="145">
        <f>csv!AH1622</f>
        <v>109.59094892771083</v>
      </c>
      <c r="BQ52" s="145">
        <f>csv!AK1622</f>
        <v>-8.6176415963855444</v>
      </c>
      <c r="BR52" s="145">
        <f>csv!AL1622</f>
        <v>-13.006236590361443</v>
      </c>
      <c r="BS52" s="145">
        <f>csv!AN1622</f>
        <v>92.295238710843378</v>
      </c>
      <c r="BT52" s="145">
        <f>csv!AO1622</f>
        <v>91.627263825301171</v>
      </c>
      <c r="BU52" s="145">
        <f>csv!AP1622</f>
        <v>90.782936325301193</v>
      </c>
      <c r="BV52" s="145">
        <f>csv!AQ1622</f>
        <v>87.718099234939743</v>
      </c>
      <c r="BW52" s="145">
        <f>csv!AR1622</f>
        <v>72.922121469879542</v>
      </c>
      <c r="BX52" s="145">
        <f>csv!AS1622</f>
        <v>63.279333921686678</v>
      </c>
      <c r="BY52" s="145">
        <f>csv!AT1622</f>
        <v>75.949787126506038</v>
      </c>
      <c r="CI52" s="171" t="s">
        <v>993</v>
      </c>
      <c r="CJ52" s="145">
        <f>csv!BU1622</f>
        <v>64.037754879518076</v>
      </c>
      <c r="CK52" s="145">
        <f>csv!BV1622</f>
        <v>60.339798283132545</v>
      </c>
      <c r="CL52" s="145">
        <f>csv!BW1622</f>
        <v>64.49170981325301</v>
      </c>
      <c r="CM52" s="145">
        <f>csv!BX1622</f>
        <v>-16.147582734939753</v>
      </c>
      <c r="CN52" s="145">
        <f>csv!BY1622</f>
        <v>-16.496965608433726</v>
      </c>
      <c r="CO52" s="145">
        <f>csv!BZ1622</f>
        <v>-19.377963716867473</v>
      </c>
      <c r="CP52" s="145">
        <f>csv!CA1622</f>
        <v>-19.341320084337347</v>
      </c>
      <c r="CQ52" s="145">
        <f>csv!EQ1622</f>
        <v>-8.8941851987951814</v>
      </c>
      <c r="CR52" s="145"/>
      <c r="CS52" s="145"/>
      <c r="CT52" s="145"/>
      <c r="CU52" s="145"/>
    </row>
    <row r="53" spans="1:99" ht="20.100000000000001" customHeight="1" thickBot="1" x14ac:dyDescent="0.35">
      <c r="B53" s="258" t="s">
        <v>145</v>
      </c>
      <c r="C53" s="259"/>
      <c r="D53" s="32"/>
      <c r="E53" s="230" t="s">
        <v>146</v>
      </c>
      <c r="F53" s="954">
        <f>csv!VV1604-csv!VV1603</f>
        <v>0</v>
      </c>
      <c r="G53" s="954"/>
      <c r="H53" s="955"/>
      <c r="I53" s="124"/>
      <c r="J53" s="220" t="s">
        <v>999</v>
      </c>
      <c r="K53" s="138"/>
      <c r="L53" s="138"/>
      <c r="M53" s="139"/>
      <c r="N53" s="260"/>
      <c r="O53" s="261"/>
      <c r="P53" s="154"/>
      <c r="Q53" s="262"/>
      <c r="R53" s="138"/>
      <c r="S53" s="139"/>
      <c r="Z53" s="44"/>
      <c r="AA53" s="108"/>
      <c r="AB53" s="107"/>
      <c r="AC53" s="107"/>
      <c r="AD53" s="107"/>
      <c r="AE53" s="107"/>
      <c r="AF53" s="33"/>
      <c r="AG53" s="107"/>
      <c r="AH53" s="51" t="s">
        <v>98</v>
      </c>
      <c r="AI53" s="52">
        <f>csv!DP1604</f>
        <v>-1.6369260000000001</v>
      </c>
      <c r="AJ53" s="53"/>
      <c r="AK53" s="52">
        <f>csv!DR1604</f>
        <v>-2.900633</v>
      </c>
      <c r="AL53" s="53"/>
      <c r="AM53" s="52"/>
      <c r="AN53" s="53"/>
      <c r="AO53" s="52"/>
      <c r="AP53" s="53"/>
      <c r="AQ53" s="52"/>
      <c r="AR53" s="53"/>
      <c r="AS53" s="52">
        <f>csv!DT1604</f>
        <v>-4.3314769999999996</v>
      </c>
      <c r="AT53" s="53"/>
      <c r="AU53" s="52">
        <f>csv!DV1604</f>
        <v>-5.4652799999999999</v>
      </c>
      <c r="AV53" s="107"/>
      <c r="AX53" s="263" t="s">
        <v>30</v>
      </c>
      <c r="AY53" s="264" t="s">
        <v>1028</v>
      </c>
      <c r="AZ53" s="265" t="s">
        <v>1028</v>
      </c>
      <c r="BA53" s="264" t="s">
        <v>147</v>
      </c>
      <c r="BB53" s="264" t="s">
        <v>1029</v>
      </c>
      <c r="BC53" s="266" t="s">
        <v>986</v>
      </c>
      <c r="BD53" s="264" t="s">
        <v>986</v>
      </c>
      <c r="BE53" s="267" t="s">
        <v>1030</v>
      </c>
      <c r="BF53" s="268" t="s">
        <v>1030</v>
      </c>
      <c r="BG53" s="43"/>
      <c r="BH53" s="267" t="s">
        <v>148</v>
      </c>
      <c r="BK53" s="269"/>
      <c r="BL53" s="108"/>
      <c r="BM53" s="177"/>
      <c r="BN53" s="178"/>
      <c r="BO53" s="178"/>
      <c r="BP53" s="178"/>
      <c r="BQ53" s="178"/>
      <c r="BR53" s="178"/>
      <c r="BS53" s="179"/>
      <c r="BT53" s="180"/>
      <c r="BU53" s="178"/>
      <c r="BV53" s="178"/>
      <c r="BW53" s="178"/>
      <c r="BX53" s="178"/>
      <c r="BY53" s="178"/>
      <c r="CI53" s="177"/>
      <c r="CJ53" s="178"/>
      <c r="CK53" s="178"/>
      <c r="CL53" s="178"/>
      <c r="CM53" s="178"/>
      <c r="CN53" s="178"/>
      <c r="CO53" s="179"/>
      <c r="CP53" s="180"/>
      <c r="CQ53" s="178"/>
      <c r="CR53" s="178"/>
      <c r="CS53" s="178"/>
      <c r="CT53" s="178"/>
      <c r="CU53" s="178"/>
    </row>
    <row r="54" spans="1:99" ht="20.100000000000001" customHeight="1" thickBot="1" x14ac:dyDescent="0.35">
      <c r="B54" s="270" t="s">
        <v>149</v>
      </c>
      <c r="C54" s="271"/>
      <c r="D54" s="272"/>
      <c r="E54" s="197" t="s">
        <v>150</v>
      </c>
      <c r="F54" s="956">
        <f>SUM(D37:D43)</f>
        <v>35.069389999999949</v>
      </c>
      <c r="G54" s="956"/>
      <c r="H54" s="957"/>
      <c r="I54" s="124"/>
      <c r="J54" s="220" t="s">
        <v>1000</v>
      </c>
      <c r="K54" s="138"/>
      <c r="L54" s="138"/>
      <c r="M54" s="139"/>
      <c r="N54" s="260"/>
      <c r="O54" s="261"/>
      <c r="P54" s="154"/>
      <c r="Q54" s="262"/>
      <c r="R54" s="138"/>
      <c r="S54" s="139"/>
      <c r="Z54" s="44"/>
      <c r="AA54" s="107"/>
      <c r="AB54" s="107"/>
      <c r="AC54" s="107"/>
      <c r="AD54" s="107"/>
      <c r="AE54" s="107"/>
      <c r="AF54" s="33"/>
      <c r="AG54" s="107"/>
      <c r="AH54" s="113"/>
      <c r="AI54" s="70"/>
      <c r="AJ54" s="71"/>
      <c r="AK54" s="71"/>
      <c r="AL54" s="71"/>
      <c r="AM54" s="71"/>
      <c r="AN54" s="71"/>
      <c r="AO54" s="71"/>
      <c r="AP54" s="71"/>
      <c r="AQ54" s="72"/>
      <c r="AR54" s="71"/>
      <c r="AS54" s="71"/>
      <c r="AT54" s="71"/>
      <c r="AU54" s="73"/>
      <c r="AV54" s="107"/>
      <c r="AX54" s="273" t="s">
        <v>999</v>
      </c>
      <c r="AY54" s="274">
        <f>csv!DZ1617</f>
        <v>161.29598031250003</v>
      </c>
      <c r="AZ54" s="274">
        <f>csv!EA1617</f>
        <v>150.17249325833336</v>
      </c>
      <c r="BA54" s="261">
        <f>csv!EO1617</f>
        <v>94.593023349999996</v>
      </c>
      <c r="BB54" s="261">
        <f>csv!EP1617</f>
        <v>89.294053783333325</v>
      </c>
      <c r="BC54" s="275">
        <f>csv!DX1617</f>
        <v>11.683254554166661</v>
      </c>
      <c r="BD54" s="138">
        <f>csv!DY1617</f>
        <v>8.9129327000000043</v>
      </c>
      <c r="BE54" s="138">
        <f>csv!EM1617</f>
        <v>-18.799791904166671</v>
      </c>
      <c r="BF54" s="276">
        <f>csv!EN1617</f>
        <v>-23.961858145833332</v>
      </c>
      <c r="BG54" s="43"/>
      <c r="BH54" s="138"/>
      <c r="BK54" s="277"/>
      <c r="BL54" s="108"/>
      <c r="BM54" s="174" t="s">
        <v>957</v>
      </c>
      <c r="BN54" s="182">
        <f>csv!AF1608</f>
        <v>108.522188</v>
      </c>
      <c r="BO54" s="182">
        <f>csv!AG1608</f>
        <v>102.523584</v>
      </c>
      <c r="BP54" s="182">
        <f>csv!AH1608</f>
        <v>131.63348400000001</v>
      </c>
      <c r="BQ54" s="182">
        <f>csv!AK1608</f>
        <v>103.865995</v>
      </c>
      <c r="BR54" s="182">
        <f>csv!AL1608</f>
        <v>105.92013300000001</v>
      </c>
      <c r="BS54" s="182">
        <f>csv!AN1608</f>
        <v>113.73826699999999</v>
      </c>
      <c r="BT54" s="182">
        <f>csv!AO1608</f>
        <v>106.116634</v>
      </c>
      <c r="BU54" s="182">
        <f>csv!AP1608</f>
        <v>94.494274000000004</v>
      </c>
      <c r="BV54" s="182">
        <f>csv!AQ1608</f>
        <v>89.260851000000002</v>
      </c>
      <c r="BW54" s="182">
        <f>csv!AR1608</f>
        <v>73.710860999999994</v>
      </c>
      <c r="BX54" s="182">
        <f>csv!AS1608</f>
        <v>66.211450999999997</v>
      </c>
      <c r="BY54" s="182">
        <f>csv!AT1608</f>
        <v>76.973658999999998</v>
      </c>
      <c r="CI54" s="174" t="s">
        <v>957</v>
      </c>
      <c r="CJ54" s="182">
        <f>csv!BU1608</f>
        <v>67.330867999999995</v>
      </c>
      <c r="CK54" s="182">
        <f>csv!BV1608</f>
        <v>68.084990000000005</v>
      </c>
      <c r="CL54" s="182">
        <f>csv!BW1608</f>
        <v>68.910341000000003</v>
      </c>
      <c r="CM54" s="182">
        <f>csv!BX1608</f>
        <v>59.730848999999999</v>
      </c>
      <c r="CN54" s="182">
        <f>csv!BY1608</f>
        <v>57.440798000000001</v>
      </c>
      <c r="CO54" s="182">
        <f>csv!BZ1608</f>
        <v>61.761653000000003</v>
      </c>
      <c r="CP54" s="182">
        <f>csv!CA1608</f>
        <v>57.564036999999999</v>
      </c>
      <c r="CQ54" s="182">
        <f>csv!CB1608</f>
        <v>-5.5474309999999996</v>
      </c>
      <c r="CR54" s="182"/>
      <c r="CS54" s="182"/>
      <c r="CT54" s="182"/>
      <c r="CU54" s="182"/>
    </row>
    <row r="55" spans="1:99" ht="20.100000000000001" customHeight="1" thickBot="1" x14ac:dyDescent="0.35">
      <c r="B55" s="69"/>
      <c r="C55" s="259"/>
      <c r="D55" s="32"/>
      <c r="E55" s="278" t="s">
        <v>151</v>
      </c>
      <c r="F55" s="279"/>
      <c r="G55" s="279"/>
      <c r="H55" s="280" t="s">
        <v>152</v>
      </c>
      <c r="I55" s="124"/>
      <c r="J55" s="220" t="s">
        <v>1001</v>
      </c>
      <c r="K55" s="138"/>
      <c r="L55" s="138"/>
      <c r="M55" s="139"/>
      <c r="N55" s="260"/>
      <c r="O55" s="261"/>
      <c r="P55" s="154"/>
      <c r="Q55" s="262"/>
      <c r="R55" s="138"/>
      <c r="S55" s="139"/>
      <c r="Z55" s="44"/>
      <c r="AA55" s="108"/>
      <c r="AB55" s="107"/>
      <c r="AC55" s="107"/>
      <c r="AD55" s="107"/>
      <c r="AE55" s="107"/>
      <c r="AF55" s="33"/>
      <c r="AG55" s="107"/>
      <c r="AH55" s="86" t="s">
        <v>104</v>
      </c>
      <c r="AI55" s="52">
        <f>csv!DQ1604</f>
        <v>-0.23458599999999999</v>
      </c>
      <c r="AJ55" s="87"/>
      <c r="AK55" s="52">
        <f>csv!DS1604</f>
        <v>-2.1139929999999998</v>
      </c>
      <c r="AL55" s="87"/>
      <c r="AM55" s="52"/>
      <c r="AN55" s="87"/>
      <c r="AO55" s="52"/>
      <c r="AP55" s="87"/>
      <c r="AQ55" s="52"/>
      <c r="AR55" s="87"/>
      <c r="AS55" s="52">
        <f>csv!DU1604</f>
        <v>-4.6330039999999997</v>
      </c>
      <c r="AT55" s="87"/>
      <c r="AU55" s="52">
        <f>csv!DW1604</f>
        <v>-2.264373</v>
      </c>
      <c r="AV55" s="107"/>
      <c r="AX55" s="281" t="s">
        <v>1000</v>
      </c>
      <c r="AY55" s="274">
        <f>csv!DZ1618</f>
        <v>156.76528212448136</v>
      </c>
      <c r="AZ55" s="274">
        <f>csv!EA1618</f>
        <v>102.88211655601664</v>
      </c>
      <c r="BA55" s="261">
        <f>csv!EO1618</f>
        <v>92.070104950207394</v>
      </c>
      <c r="BB55" s="261">
        <f>csv!EP1618</f>
        <v>53.848723373443995</v>
      </c>
      <c r="BC55" s="275">
        <f>csv!DX1618</f>
        <v>12.034076962655593</v>
      </c>
      <c r="BD55" s="138">
        <f>csv!DY1618</f>
        <v>12.053310120331956</v>
      </c>
      <c r="BE55" s="138">
        <f>csv!EM1618</f>
        <v>-18.347136643153537</v>
      </c>
      <c r="BF55" s="276">
        <f>csv!EN1618</f>
        <v>-18.607959161825733</v>
      </c>
      <c r="BG55" s="43"/>
      <c r="BH55" s="138"/>
      <c r="BK55" s="277"/>
      <c r="BL55" s="54"/>
      <c r="BM55" s="188"/>
      <c r="BN55" s="188"/>
      <c r="CI55" s="188"/>
      <c r="CJ55" s="188"/>
    </row>
    <row r="56" spans="1:99" ht="20.100000000000001" customHeight="1" x14ac:dyDescent="0.3">
      <c r="B56" s="69"/>
      <c r="C56" s="259"/>
      <c r="D56" s="32"/>
      <c r="E56" s="282"/>
      <c r="F56" s="283"/>
      <c r="G56" s="284"/>
      <c r="H56" s="285"/>
      <c r="I56" s="124"/>
      <c r="J56" s="220" t="s">
        <v>1002</v>
      </c>
      <c r="K56" s="138"/>
      <c r="L56" s="138"/>
      <c r="M56" s="139"/>
      <c r="N56" s="260"/>
      <c r="O56" s="261"/>
      <c r="P56" s="154"/>
      <c r="Q56" s="262"/>
      <c r="R56" s="138"/>
      <c r="S56" s="139"/>
      <c r="Z56" s="42"/>
      <c r="AA56" s="231"/>
      <c r="AB56" s="231"/>
      <c r="AC56" s="231"/>
      <c r="AD56" s="231"/>
      <c r="AE56" s="231"/>
      <c r="AF56" s="231"/>
      <c r="AG56" s="231"/>
      <c r="AH56" s="231"/>
      <c r="AI56" s="231"/>
      <c r="AJ56" s="231"/>
      <c r="AK56" s="231"/>
      <c r="AL56" s="231"/>
      <c r="AM56" s="42"/>
      <c r="AN56" s="42"/>
      <c r="AO56" s="42"/>
      <c r="AP56" s="42"/>
      <c r="AQ56" s="42"/>
      <c r="AR56" s="42"/>
      <c r="AS56" s="42"/>
      <c r="AT56" s="42"/>
      <c r="AU56" s="42"/>
      <c r="AV56" s="42"/>
      <c r="AX56" s="281" t="s">
        <v>1001</v>
      </c>
      <c r="AY56" s="274">
        <f>csv!DZ1619</f>
        <v>163.57298348962658</v>
      </c>
      <c r="AZ56" s="274">
        <f>csv!EA1619</f>
        <v>153.23527013692956</v>
      </c>
      <c r="BA56" s="261">
        <f>csv!EO1619</f>
        <v>95.56818488381748</v>
      </c>
      <c r="BB56" s="261">
        <f>csv!EP1619</f>
        <v>91.077232091286263</v>
      </c>
      <c r="BC56" s="275">
        <f>csv!DX1619</f>
        <v>13.207636095435682</v>
      </c>
      <c r="BD56" s="138">
        <f>csv!DY1619</f>
        <v>9.8930966224066381</v>
      </c>
      <c r="BE56" s="138">
        <f>csv!EM1619</f>
        <v>-16.126763170124484</v>
      </c>
      <c r="BF56" s="276">
        <f>csv!EN1619</f>
        <v>-22.067515726141075</v>
      </c>
      <c r="BG56" s="43"/>
      <c r="BH56" s="138"/>
      <c r="BK56" s="188"/>
      <c r="BL56" s="108"/>
      <c r="BM56" s="188"/>
      <c r="BN56" s="188"/>
      <c r="CI56" s="188"/>
      <c r="CJ56" s="188"/>
    </row>
    <row r="57" spans="1:99" ht="20.100000000000001" customHeight="1" x14ac:dyDescent="0.3">
      <c r="B57" s="69"/>
      <c r="C57" s="259"/>
      <c r="D57" s="32"/>
      <c r="E57" s="286"/>
      <c r="F57" s="287"/>
      <c r="G57" s="288"/>
      <c r="H57" s="289"/>
      <c r="I57" s="124"/>
      <c r="J57" s="220" t="s">
        <v>1003</v>
      </c>
      <c r="K57" s="138"/>
      <c r="L57" s="138"/>
      <c r="M57" s="139"/>
      <c r="N57" s="260"/>
      <c r="O57" s="261"/>
      <c r="P57" s="154"/>
      <c r="Q57" s="262"/>
      <c r="R57" s="138"/>
      <c r="S57" s="139"/>
      <c r="Z57" s="44"/>
      <c r="AA57" s="108"/>
      <c r="AB57" s="107"/>
      <c r="AC57" s="107"/>
      <c r="AD57" s="107"/>
      <c r="AE57" s="107"/>
      <c r="AF57" s="107"/>
      <c r="AG57" s="107"/>
      <c r="AH57" s="108"/>
      <c r="AI57" s="107"/>
      <c r="AJ57" s="107"/>
      <c r="AK57" s="107"/>
      <c r="AL57" s="108"/>
      <c r="AM57" s="42"/>
      <c r="AN57" s="42"/>
      <c r="AO57" s="42"/>
      <c r="AP57" s="42"/>
      <c r="AQ57" s="42"/>
      <c r="AR57" s="42"/>
      <c r="AS57" s="42"/>
      <c r="AT57" s="42"/>
      <c r="AU57" s="42"/>
      <c r="AV57" s="42"/>
      <c r="AX57" s="281" t="s">
        <v>1002</v>
      </c>
      <c r="AY57" s="274">
        <f>csv!DZ1620</f>
        <v>153.93051071369291</v>
      </c>
      <c r="AZ57" s="274">
        <f>csv!EA1620</f>
        <v>144.15817269294607</v>
      </c>
      <c r="BA57" s="261">
        <f>csv!EO1620</f>
        <v>90.195761369294587</v>
      </c>
      <c r="BB57" s="261">
        <f>csv!EP1620</f>
        <v>86.313721228215812</v>
      </c>
      <c r="BC57" s="275">
        <f>csv!DX1620</f>
        <v>17.546678663900412</v>
      </c>
      <c r="BD57" s="138">
        <f>csv!DY1620</f>
        <v>12.690052344398339</v>
      </c>
      <c r="BE57" s="138">
        <f>csv!EM1620</f>
        <v>-10.890310597510377</v>
      </c>
      <c r="BF57" s="276">
        <f>csv!EN1620</f>
        <v>-19.906876269709539</v>
      </c>
      <c r="BG57" s="43"/>
      <c r="BH57" s="138"/>
      <c r="BK57" s="188"/>
      <c r="BL57" s="108"/>
      <c r="BM57" s="43"/>
      <c r="BN57" s="911" t="s">
        <v>1064</v>
      </c>
      <c r="BO57" s="911" t="s">
        <v>1065</v>
      </c>
      <c r="BP57" s="911" t="s">
        <v>1066</v>
      </c>
      <c r="BQ57" s="911" t="s">
        <v>1067</v>
      </c>
      <c r="BR57" s="911" t="s">
        <v>1068</v>
      </c>
      <c r="BS57" s="911" t="s">
        <v>1069</v>
      </c>
      <c r="BT57" s="911" t="s">
        <v>1070</v>
      </c>
      <c r="BU57" s="911" t="s">
        <v>1071</v>
      </c>
      <c r="BV57" s="911" t="s">
        <v>1072</v>
      </c>
      <c r="BW57" s="911" t="s">
        <v>1073</v>
      </c>
      <c r="BX57" s="911" t="s">
        <v>1074</v>
      </c>
      <c r="BY57" s="911" t="s">
        <v>1075</v>
      </c>
      <c r="CI57" s="43"/>
      <c r="CJ57" s="900"/>
      <c r="CK57" s="900"/>
      <c r="CL57" s="900"/>
      <c r="CM57" s="900"/>
      <c r="CN57" s="900"/>
      <c r="CO57" s="900"/>
      <c r="CP57" s="900"/>
      <c r="CQ57" s="900"/>
      <c r="CR57" s="900"/>
      <c r="CS57" s="900"/>
      <c r="CT57" s="900"/>
    </row>
    <row r="58" spans="1:99" ht="20.100000000000001" customHeight="1" x14ac:dyDescent="0.3">
      <c r="B58" s="69"/>
      <c r="C58" s="259"/>
      <c r="D58" s="32"/>
      <c r="E58" s="286"/>
      <c r="F58" s="287"/>
      <c r="G58" s="288"/>
      <c r="H58" s="289"/>
      <c r="I58" s="124"/>
      <c r="J58" s="220" t="s">
        <v>1004</v>
      </c>
      <c r="K58" s="138"/>
      <c r="L58" s="138"/>
      <c r="M58" s="139"/>
      <c r="N58" s="260"/>
      <c r="O58" s="261"/>
      <c r="P58" s="154"/>
      <c r="Q58" s="262"/>
      <c r="R58" s="138"/>
      <c r="S58" s="139"/>
      <c r="Z58" s="44"/>
      <c r="AA58" s="107"/>
      <c r="AB58" s="107"/>
      <c r="AC58" s="107"/>
      <c r="AD58" s="107"/>
      <c r="AE58" s="107"/>
      <c r="AF58" s="107"/>
      <c r="AG58" s="107"/>
      <c r="AH58" s="107"/>
      <c r="AI58" s="107"/>
      <c r="AJ58" s="107"/>
      <c r="AK58" s="107"/>
      <c r="AL58" s="107"/>
      <c r="AM58" s="42"/>
      <c r="AN58" s="44"/>
      <c r="AO58" s="107"/>
      <c r="AP58" s="107"/>
      <c r="AQ58" s="107"/>
      <c r="AR58" s="107"/>
      <c r="AS58" s="107"/>
      <c r="AT58" s="107"/>
      <c r="AU58" s="107"/>
      <c r="AV58" s="107"/>
      <c r="AX58" s="290" t="s">
        <v>1003</v>
      </c>
      <c r="AY58" s="274">
        <f>csv!DZ1621</f>
        <v>165.80668447717844</v>
      </c>
      <c r="AZ58" s="274">
        <f>csv!EA1621</f>
        <v>154.99315424896264</v>
      </c>
      <c r="BA58" s="261">
        <f>csv!EO1621</f>
        <v>96.507346593360921</v>
      </c>
      <c r="BB58" s="261">
        <f>csv!EP1621</f>
        <v>91.850588282157631</v>
      </c>
      <c r="BC58" s="275">
        <f>csv!DX1621</f>
        <v>13.821340360995855</v>
      </c>
      <c r="BD58" s="138">
        <f>csv!DY1621</f>
        <v>10.685016846473026</v>
      </c>
      <c r="BE58" s="138">
        <f>csv!EM1621</f>
        <v>-15.139263029045646</v>
      </c>
      <c r="BF58" s="276">
        <f>csv!EN1621</f>
        <v>-20.655970526970943</v>
      </c>
      <c r="BG58" s="43"/>
      <c r="BH58" s="138"/>
      <c r="BK58" s="188"/>
      <c r="BL58" s="108"/>
      <c r="BM58" s="43"/>
      <c r="BN58" s="911"/>
      <c r="BO58" s="911"/>
      <c r="BP58" s="911"/>
      <c r="BQ58" s="911"/>
      <c r="BR58" s="911"/>
      <c r="BS58" s="911"/>
      <c r="BT58" s="911"/>
      <c r="BU58" s="911"/>
      <c r="BV58" s="911"/>
      <c r="BW58" s="911"/>
      <c r="BX58" s="911"/>
      <c r="BY58" s="911"/>
      <c r="CI58" s="43"/>
      <c r="CJ58" s="901"/>
      <c r="CK58" s="901"/>
      <c r="CL58" s="901"/>
      <c r="CM58" s="901"/>
      <c r="CN58" s="901"/>
      <c r="CO58" s="901"/>
      <c r="CP58" s="901"/>
      <c r="CQ58" s="901"/>
      <c r="CR58" s="901"/>
      <c r="CS58" s="901"/>
      <c r="CT58" s="901"/>
    </row>
    <row r="59" spans="1:99" ht="20.100000000000001" customHeight="1" thickBot="1" x14ac:dyDescent="0.35">
      <c r="B59" s="69"/>
      <c r="C59" s="259"/>
      <c r="D59" s="32"/>
      <c r="E59" s="286"/>
      <c r="F59" s="287"/>
      <c r="G59" s="288"/>
      <c r="H59" s="289"/>
      <c r="I59" s="124"/>
      <c r="J59" s="75"/>
      <c r="K59" s="291"/>
      <c r="L59" s="291"/>
      <c r="M59" s="167"/>
      <c r="N59" s="291"/>
      <c r="O59" s="291"/>
      <c r="P59" s="167"/>
      <c r="Q59" s="291"/>
      <c r="R59" s="291"/>
      <c r="S59" s="167"/>
      <c r="Z59" s="44"/>
      <c r="AA59" s="108"/>
      <c r="AB59" s="107"/>
      <c r="AC59" s="107"/>
      <c r="AD59" s="107"/>
      <c r="AE59" s="107"/>
      <c r="AF59" s="107"/>
      <c r="AG59" s="43"/>
      <c r="AH59" s="43"/>
      <c r="AI59" s="31" t="s">
        <v>984</v>
      </c>
      <c r="AJ59" s="31"/>
      <c r="AK59" s="31" t="s">
        <v>1007</v>
      </c>
      <c r="AL59" s="31"/>
      <c r="AM59" s="31"/>
      <c r="AN59" s="31"/>
      <c r="AO59" s="31"/>
      <c r="AP59" s="31"/>
      <c r="AQ59" s="31"/>
      <c r="AR59" s="31"/>
      <c r="AS59" s="31" t="s">
        <v>1007</v>
      </c>
      <c r="AT59" s="31"/>
      <c r="AU59" s="31" t="s">
        <v>985</v>
      </c>
      <c r="AV59" s="107"/>
      <c r="AX59" s="292" t="s">
        <v>1004</v>
      </c>
      <c r="AY59" s="274">
        <f>csv!DZ1622</f>
        <v>160.38265684939756</v>
      </c>
      <c r="AZ59" s="274">
        <f>csv!EA1622</f>
        <v>150.23539795783134</v>
      </c>
      <c r="BA59" s="261">
        <f>csv!EO1622</f>
        <v>94.215202361445776</v>
      </c>
      <c r="BB59" s="261">
        <f>csv!EP1622</f>
        <v>89.746457692771074</v>
      </c>
      <c r="BC59" s="275">
        <f>csv!DX1622</f>
        <v>11.403499831325295</v>
      </c>
      <c r="BD59" s="138">
        <f>csv!DY1622</f>
        <v>8.1228063253011999</v>
      </c>
      <c r="BE59" s="138">
        <f>csv!EM1622</f>
        <v>-19.261722698795179</v>
      </c>
      <c r="BF59" s="276">
        <f>csv!EN1622</f>
        <v>-25.464917204819297</v>
      </c>
      <c r="BG59" s="43"/>
      <c r="BH59" s="138"/>
      <c r="BK59" s="188"/>
      <c r="BL59" s="293"/>
      <c r="BM59" s="79"/>
      <c r="BN59" s="911"/>
      <c r="BO59" s="911"/>
      <c r="BP59" s="911"/>
      <c r="BQ59" s="911"/>
      <c r="BR59" s="911"/>
      <c r="BS59" s="911"/>
      <c r="BT59" s="911"/>
      <c r="BU59" s="911"/>
      <c r="BV59" s="911"/>
      <c r="BW59" s="911"/>
      <c r="BX59" s="911"/>
      <c r="BY59" s="911"/>
      <c r="CI59" s="79"/>
      <c r="CJ59" s="901"/>
      <c r="CK59" s="901"/>
      <c r="CL59" s="901"/>
      <c r="CM59" s="901"/>
      <c r="CN59" s="901"/>
      <c r="CO59" s="901"/>
      <c r="CP59" s="901"/>
      <c r="CQ59" s="901"/>
      <c r="CR59" s="901"/>
      <c r="CS59" s="901"/>
      <c r="CT59" s="901"/>
    </row>
    <row r="60" spans="1:99" ht="20.100000000000001" customHeight="1" thickBot="1" x14ac:dyDescent="0.35">
      <c r="B60" s="69"/>
      <c r="C60" s="259"/>
      <c r="D60" s="32"/>
      <c r="E60" s="286"/>
      <c r="F60" s="287"/>
      <c r="G60" s="288"/>
      <c r="H60" s="289"/>
      <c r="I60" s="124"/>
      <c r="J60" s="174" t="s">
        <v>957</v>
      </c>
      <c r="K60" s="175"/>
      <c r="L60" s="175"/>
      <c r="M60" s="176"/>
      <c r="N60" s="294"/>
      <c r="O60" s="175"/>
      <c r="P60" s="176"/>
      <c r="Q60" s="294"/>
      <c r="R60" s="175"/>
      <c r="S60" s="176"/>
      <c r="Z60" s="42"/>
      <c r="AA60" s="42"/>
      <c r="AB60" s="42"/>
      <c r="AC60" s="42"/>
      <c r="AD60" s="42"/>
      <c r="AE60" s="42"/>
      <c r="AF60" s="43"/>
      <c r="AG60" s="42"/>
      <c r="AH60" s="51" t="s">
        <v>16</v>
      </c>
      <c r="AI60" s="52">
        <f>csv!CB1602</f>
        <v>-8.0603311881944393</v>
      </c>
      <c r="AJ60" s="53"/>
      <c r="AK60" s="52">
        <f>csv!CD1602</f>
        <v>-8.7436449722222136</v>
      </c>
      <c r="AL60" s="53"/>
      <c r="AM60" s="52"/>
      <c r="AN60" s="53"/>
      <c r="AO60" s="52"/>
      <c r="AP60" s="53"/>
      <c r="AQ60" s="52"/>
      <c r="AR60" s="53"/>
      <c r="AS60" s="52">
        <f>csv!CF1602</f>
        <v>-10.972767161805557</v>
      </c>
      <c r="AT60" s="53"/>
      <c r="AU60" s="52">
        <f>csv!CH1602</f>
        <v>-11.22313361597222</v>
      </c>
      <c r="AV60" s="107"/>
      <c r="AX60" s="292" t="s">
        <v>59</v>
      </c>
      <c r="AY60" s="274">
        <f>csv!DZ1614</f>
        <v>160.27013338315012</v>
      </c>
      <c r="AZ60" s="274">
        <f>csv!EA1614</f>
        <v>142.242071438095</v>
      </c>
      <c r="BA60" s="261">
        <f>csv!EO1614</f>
        <v>93.830169789010839</v>
      </c>
      <c r="BB60" s="869">
        <f>csv!EP1614</f>
        <v>83.396891830769206</v>
      </c>
      <c r="BC60" s="275">
        <f>csv!DX1614</f>
        <v>13.387429446153842</v>
      </c>
      <c r="BD60" s="138">
        <f>csv!DY1614</f>
        <v>10.5147441062271</v>
      </c>
      <c r="BE60" s="138">
        <f>csv!EM1614</f>
        <v>-16.270769018315018</v>
      </c>
      <c r="BF60" s="870">
        <f>csv!EN1614</f>
        <v>-21.58211699047617</v>
      </c>
      <c r="BG60" s="68"/>
      <c r="BH60" s="106"/>
      <c r="BK60" s="188"/>
      <c r="BL60" s="293"/>
      <c r="BM60" s="79"/>
      <c r="BN60" s="911"/>
      <c r="BO60" s="911"/>
      <c r="BP60" s="911"/>
      <c r="BQ60" s="911"/>
      <c r="BR60" s="911"/>
      <c r="BS60" s="911"/>
      <c r="BT60" s="911"/>
      <c r="BU60" s="911"/>
      <c r="BV60" s="911"/>
      <c r="BW60" s="911"/>
      <c r="BX60" s="911"/>
      <c r="BY60" s="911"/>
      <c r="CI60" s="79"/>
      <c r="CJ60" s="901"/>
      <c r="CK60" s="901"/>
      <c r="CL60" s="901"/>
      <c r="CM60" s="901"/>
      <c r="CN60" s="901"/>
      <c r="CO60" s="901"/>
      <c r="CP60" s="901"/>
      <c r="CQ60" s="901"/>
      <c r="CR60" s="901"/>
      <c r="CS60" s="901"/>
      <c r="CT60" s="901"/>
    </row>
    <row r="61" spans="1:99" ht="20.100000000000001" customHeight="1" thickBot="1" x14ac:dyDescent="0.35">
      <c r="B61" s="69"/>
      <c r="C61" s="259"/>
      <c r="D61" s="32"/>
      <c r="E61" s="286"/>
      <c r="F61" s="287"/>
      <c r="G61" s="288"/>
      <c r="H61" s="289"/>
      <c r="I61" s="124"/>
      <c r="J61" s="66"/>
      <c r="K61" s="66"/>
      <c r="L61" s="66"/>
      <c r="M61" s="66"/>
      <c r="N61" s="66"/>
      <c r="O61" s="66"/>
      <c r="P61" s="66"/>
      <c r="Q61" s="66"/>
      <c r="R61" s="66"/>
      <c r="S61" s="66"/>
      <c r="T61" s="66"/>
      <c r="U61" s="66"/>
      <c r="V61" s="66"/>
      <c r="AA61" s="108"/>
      <c r="AB61" s="107"/>
      <c r="AC61" s="107"/>
      <c r="AD61" s="107"/>
      <c r="AE61" s="107"/>
      <c r="AF61" s="32"/>
      <c r="AG61" s="107"/>
      <c r="AH61" s="69"/>
      <c r="AI61" s="70"/>
      <c r="AJ61" s="71"/>
      <c r="AK61" s="71"/>
      <c r="AL61" s="71"/>
      <c r="AM61" s="71"/>
      <c r="AN61" s="71"/>
      <c r="AO61" s="71"/>
      <c r="AP61" s="71"/>
      <c r="AQ61" s="72"/>
      <c r="AR61" s="71"/>
      <c r="AS61" s="71"/>
      <c r="AT61" s="71"/>
      <c r="AU61" s="73"/>
      <c r="AV61" s="108"/>
      <c r="AX61" s="43"/>
      <c r="AY61" s="43"/>
      <c r="AZ61" s="43"/>
      <c r="BA61" s="295" t="s">
        <v>153</v>
      </c>
      <c r="BB61" s="296"/>
      <c r="BC61" s="296"/>
      <c r="BD61" s="297">
        <f>csv!DY1608</f>
        <v>76.089174</v>
      </c>
      <c r="BE61" s="31"/>
      <c r="BF61" s="43"/>
      <c r="BG61" s="43"/>
      <c r="BH61" s="43"/>
      <c r="BK61" s="188"/>
      <c r="BL61" s="108"/>
      <c r="BM61" s="80"/>
      <c r="BN61" s="911"/>
      <c r="BO61" s="911"/>
      <c r="BP61" s="911"/>
      <c r="BQ61" s="911"/>
      <c r="BR61" s="911"/>
      <c r="BS61" s="911"/>
      <c r="BT61" s="911"/>
      <c r="BU61" s="911"/>
      <c r="BV61" s="911"/>
      <c r="BW61" s="911"/>
      <c r="BX61" s="911"/>
      <c r="BY61" s="911"/>
      <c r="CI61" s="80"/>
      <c r="CJ61" s="901"/>
      <c r="CK61" s="901"/>
      <c r="CL61" s="901"/>
      <c r="CM61" s="901"/>
      <c r="CN61" s="901"/>
      <c r="CO61" s="901"/>
      <c r="CP61" s="901"/>
      <c r="CQ61" s="901"/>
      <c r="CR61" s="901"/>
      <c r="CS61" s="901"/>
      <c r="CT61" s="901"/>
    </row>
    <row r="62" spans="1:99" ht="20.100000000000001" customHeight="1" thickBot="1" x14ac:dyDescent="0.35">
      <c r="A62" s="68"/>
      <c r="B62" s="69"/>
      <c r="C62" s="259"/>
      <c r="D62" s="32"/>
      <c r="E62" s="298"/>
      <c r="F62" s="299"/>
      <c r="G62" s="300"/>
      <c r="H62" s="301"/>
      <c r="I62" s="124"/>
      <c r="J62" s="234" t="s">
        <v>67</v>
      </c>
      <c r="K62" s="235" t="s">
        <v>1033</v>
      </c>
      <c r="L62" s="236"/>
      <c r="M62" s="237"/>
      <c r="N62" s="236"/>
      <c r="O62" s="235" t="s">
        <v>155</v>
      </c>
      <c r="P62" s="237"/>
      <c r="Q62" s="236"/>
      <c r="R62" s="235" t="s">
        <v>1034</v>
      </c>
      <c r="S62" s="237"/>
      <c r="T62" s="66"/>
      <c r="U62" s="66"/>
      <c r="V62" s="66"/>
      <c r="AA62" s="107"/>
      <c r="AB62" s="107"/>
      <c r="AC62" s="107"/>
      <c r="AD62" s="107"/>
      <c r="AE62" s="107"/>
      <c r="AF62" s="84"/>
      <c r="AG62" s="107"/>
      <c r="AH62" s="86" t="s">
        <v>29</v>
      </c>
      <c r="AI62" s="52">
        <f>csv!CC1602</f>
        <v>-4.242919577083323</v>
      </c>
      <c r="AJ62" s="87"/>
      <c r="AK62" s="52">
        <f>csv!CE1602</f>
        <v>-3.9957200937500108</v>
      </c>
      <c r="AL62" s="87"/>
      <c r="AM62" s="52"/>
      <c r="AN62" s="87"/>
      <c r="AO62" s="52"/>
      <c r="AP62" s="87"/>
      <c r="AQ62" s="52"/>
      <c r="AR62" s="87"/>
      <c r="AS62" s="52">
        <f>csv!CG1602</f>
        <v>-3.5481597131944396</v>
      </c>
      <c r="AT62" s="87"/>
      <c r="AU62" s="52">
        <f>csv!CI1602</f>
        <v>-5.0398736826388904</v>
      </c>
      <c r="AV62" s="107"/>
      <c r="AX62" s="43"/>
      <c r="AY62" s="43"/>
      <c r="AZ62" s="43"/>
      <c r="BA62" s="43"/>
      <c r="BB62" s="43"/>
      <c r="BC62" s="43"/>
      <c r="BD62" s="43"/>
      <c r="BE62" s="43"/>
      <c r="BF62" s="43"/>
      <c r="BG62" s="43"/>
      <c r="BH62" s="43"/>
      <c r="BK62" s="188"/>
      <c r="BM62" s="80"/>
      <c r="BN62" s="911"/>
      <c r="BO62" s="911"/>
      <c r="BP62" s="911"/>
      <c r="BQ62" s="911"/>
      <c r="BR62" s="911"/>
      <c r="BS62" s="911"/>
      <c r="BT62" s="911"/>
      <c r="BU62" s="911"/>
      <c r="BV62" s="911"/>
      <c r="BW62" s="911"/>
      <c r="BX62" s="911"/>
      <c r="BY62" s="911"/>
      <c r="CI62" s="80"/>
      <c r="CJ62" s="901"/>
      <c r="CK62" s="901"/>
      <c r="CL62" s="901"/>
      <c r="CM62" s="901"/>
      <c r="CN62" s="901"/>
      <c r="CO62" s="901"/>
      <c r="CP62" s="901"/>
      <c r="CQ62" s="901"/>
      <c r="CR62" s="901"/>
      <c r="CS62" s="901"/>
      <c r="CT62" s="901"/>
    </row>
    <row r="63" spans="1:99" ht="20.100000000000001" customHeight="1" thickBot="1" x14ac:dyDescent="0.35">
      <c r="A63" s="68"/>
      <c r="B63" s="69"/>
      <c r="C63" s="259" t="s">
        <v>57</v>
      </c>
      <c r="D63" s="32"/>
      <c r="E63" s="958" t="s">
        <v>157</v>
      </c>
      <c r="F63" s="895"/>
      <c r="G63" s="302"/>
      <c r="H63" s="303"/>
      <c r="I63" s="124"/>
      <c r="J63" s="247" t="s">
        <v>72</v>
      </c>
      <c r="K63" s="248" t="s">
        <v>94</v>
      </c>
      <c r="L63" s="248" t="s">
        <v>143</v>
      </c>
      <c r="M63" s="249" t="s">
        <v>87</v>
      </c>
      <c r="N63" s="248" t="s">
        <v>94</v>
      </c>
      <c r="O63" s="248" t="s">
        <v>143</v>
      </c>
      <c r="P63" s="249" t="s">
        <v>87</v>
      </c>
      <c r="Q63" s="248" t="s">
        <v>94</v>
      </c>
      <c r="R63" s="248" t="s">
        <v>143</v>
      </c>
      <c r="S63" s="249" t="s">
        <v>87</v>
      </c>
      <c r="T63" s="304"/>
      <c r="U63" s="304"/>
      <c r="V63" s="304"/>
      <c r="AA63" s="108"/>
      <c r="AB63" s="107"/>
      <c r="AC63" s="107"/>
      <c r="AD63" s="107"/>
      <c r="AE63" s="107"/>
      <c r="AF63" s="32"/>
      <c r="AG63" s="107"/>
      <c r="AH63" s="43"/>
      <c r="AI63" s="95"/>
      <c r="AJ63" s="95"/>
      <c r="AK63" s="95"/>
      <c r="AL63" s="95"/>
      <c r="AM63" s="95"/>
      <c r="AN63" s="95"/>
      <c r="AO63" s="95"/>
      <c r="AP63" s="95"/>
      <c r="AQ63" s="95"/>
      <c r="AR63" s="95"/>
      <c r="AS63" s="95"/>
      <c r="AT63" s="95"/>
      <c r="AU63" s="95"/>
      <c r="AV63" s="108"/>
      <c r="AY63" s="43"/>
      <c r="AZ63" s="43"/>
      <c r="BA63" s="43"/>
      <c r="BB63" s="43"/>
      <c r="BC63" s="43"/>
      <c r="BD63" s="43"/>
      <c r="BE63" s="43"/>
      <c r="BF63" s="43"/>
      <c r="BG63" s="43"/>
      <c r="BH63" s="305"/>
      <c r="BI63" s="43"/>
      <c r="BJ63" s="43"/>
      <c r="BK63" s="188"/>
      <c r="BL63" s="43"/>
      <c r="BM63" s="80"/>
      <c r="BN63" s="911"/>
      <c r="BO63" s="911"/>
      <c r="BP63" s="911"/>
      <c r="BQ63" s="911"/>
      <c r="BR63" s="911"/>
      <c r="BS63" s="911"/>
      <c r="BT63" s="911"/>
      <c r="BU63" s="911"/>
      <c r="BV63" s="911"/>
      <c r="BW63" s="911"/>
      <c r="BX63" s="911"/>
      <c r="BY63" s="911"/>
      <c r="CI63" s="80"/>
      <c r="CJ63" s="901"/>
      <c r="CK63" s="901"/>
      <c r="CL63" s="901"/>
      <c r="CM63" s="901"/>
      <c r="CN63" s="901"/>
      <c r="CO63" s="901"/>
      <c r="CP63" s="901"/>
      <c r="CQ63" s="901"/>
      <c r="CR63" s="901"/>
      <c r="CS63" s="901"/>
      <c r="CT63" s="901"/>
    </row>
    <row r="64" spans="1:99" ht="20.100000000000001" customHeight="1" thickBot="1" x14ac:dyDescent="0.35">
      <c r="A64" s="68"/>
      <c r="B64" s="306" t="s">
        <v>158</v>
      </c>
      <c r="C64" s="307"/>
      <c r="D64" s="232"/>
      <c r="E64" s="308"/>
      <c r="F64" s="309"/>
      <c r="G64" s="309"/>
      <c r="H64" s="310"/>
      <c r="I64" s="124"/>
      <c r="J64" s="311" t="s">
        <v>999</v>
      </c>
      <c r="K64" s="138"/>
      <c r="L64" s="138"/>
      <c r="M64" s="139"/>
      <c r="N64" s="260"/>
      <c r="O64" s="261"/>
      <c r="P64" s="154"/>
      <c r="Q64" s="262"/>
      <c r="R64" s="138"/>
      <c r="S64" s="139"/>
      <c r="T64" s="45"/>
      <c r="U64" s="304"/>
      <c r="V64" s="304"/>
      <c r="AF64" s="32"/>
      <c r="AH64" s="51" t="s">
        <v>39</v>
      </c>
      <c r="AI64" s="52">
        <f>csv!CJ1602</f>
        <v>-8.1891337868055576</v>
      </c>
      <c r="AJ64" s="53"/>
      <c r="AK64" s="52">
        <f>csv!CL1602</f>
        <v>-8.6399458124999953</v>
      </c>
      <c r="AL64" s="53"/>
      <c r="AM64" s="52"/>
      <c r="AN64" s="53"/>
      <c r="AO64" s="52"/>
      <c r="AP64" s="53"/>
      <c r="AQ64" s="52"/>
      <c r="AR64" s="53"/>
      <c r="AS64" s="52">
        <f>csv!CN1602</f>
        <v>-10.774330616666681</v>
      </c>
      <c r="AT64" s="53"/>
      <c r="AU64" s="52">
        <f>csv!CP1602</f>
        <v>-11.095358968055548</v>
      </c>
      <c r="AV64" s="107"/>
      <c r="AY64" s="43"/>
      <c r="AZ64" s="43"/>
      <c r="BA64" s="43"/>
      <c r="BB64" s="43"/>
      <c r="BC64" s="32"/>
      <c r="BD64" s="312"/>
      <c r="BE64" s="33"/>
      <c r="BF64" s="305"/>
      <c r="BG64" s="313"/>
      <c r="BH64" s="305"/>
      <c r="BI64" s="43"/>
      <c r="BJ64" s="43"/>
      <c r="BK64" s="188"/>
      <c r="BL64" s="43"/>
      <c r="BM64" s="80"/>
      <c r="BN64" s="911"/>
      <c r="BO64" s="911"/>
      <c r="BP64" s="911"/>
      <c r="BQ64" s="911"/>
      <c r="BR64" s="911"/>
      <c r="BS64" s="911"/>
      <c r="BT64" s="911"/>
      <c r="BU64" s="911"/>
      <c r="BV64" s="911"/>
      <c r="BW64" s="911"/>
      <c r="BX64" s="911"/>
      <c r="BY64" s="911"/>
      <c r="CI64" s="80"/>
      <c r="CJ64" s="901"/>
      <c r="CK64" s="901"/>
      <c r="CL64" s="901"/>
      <c r="CM64" s="901"/>
      <c r="CN64" s="901"/>
      <c r="CO64" s="901"/>
      <c r="CP64" s="901"/>
      <c r="CQ64" s="901"/>
      <c r="CR64" s="901"/>
      <c r="CS64" s="901"/>
      <c r="CT64" s="901"/>
    </row>
    <row r="65" spans="1:98" ht="20.100000000000001" customHeight="1" thickBot="1" x14ac:dyDescent="0.35">
      <c r="A65" s="68"/>
      <c r="B65" s="314" t="s">
        <v>159</v>
      </c>
      <c r="C65" s="259"/>
      <c r="D65" s="32"/>
      <c r="E65" s="315"/>
      <c r="F65" s="316"/>
      <c r="G65" s="316"/>
      <c r="H65" s="317"/>
      <c r="I65" s="124"/>
      <c r="J65" s="311" t="s">
        <v>1000</v>
      </c>
      <c r="K65" s="138"/>
      <c r="L65" s="138"/>
      <c r="M65" s="139"/>
      <c r="N65" s="260"/>
      <c r="O65" s="261"/>
      <c r="P65" s="154"/>
      <c r="Q65" s="262"/>
      <c r="R65" s="138"/>
      <c r="S65" s="139"/>
      <c r="T65" s="45"/>
      <c r="U65" s="304"/>
      <c r="V65" s="304"/>
      <c r="AF65" s="33"/>
      <c r="AH65" s="69"/>
      <c r="AI65" s="70"/>
      <c r="AJ65" s="71"/>
      <c r="AK65" s="71"/>
      <c r="AL65" s="71"/>
      <c r="AM65" s="71"/>
      <c r="AN65" s="71"/>
      <c r="AO65" s="71"/>
      <c r="AP65" s="71"/>
      <c r="AQ65" s="72"/>
      <c r="AR65" s="71"/>
      <c r="AS65" s="71"/>
      <c r="AT65" s="71"/>
      <c r="AU65" s="73"/>
      <c r="AV65" s="107"/>
      <c r="AX65" s="238" t="s">
        <v>17</v>
      </c>
      <c r="AY65" s="43"/>
      <c r="AZ65" s="43"/>
      <c r="BA65" s="43"/>
      <c r="BB65" s="43"/>
      <c r="BF65" s="305"/>
      <c r="BG65" s="313"/>
      <c r="BH65" s="305"/>
      <c r="BI65" s="43"/>
      <c r="BJ65" s="43"/>
      <c r="BK65" s="188"/>
      <c r="BL65" s="43"/>
      <c r="BM65" s="80"/>
      <c r="BN65" s="911"/>
      <c r="BO65" s="911"/>
      <c r="BP65" s="911"/>
      <c r="BQ65" s="911"/>
      <c r="BR65" s="911"/>
      <c r="BS65" s="911"/>
      <c r="BT65" s="911"/>
      <c r="BU65" s="911"/>
      <c r="BV65" s="911"/>
      <c r="BW65" s="911"/>
      <c r="BX65" s="911"/>
      <c r="BY65" s="911"/>
      <c r="CI65" s="80"/>
      <c r="CJ65" s="901"/>
      <c r="CK65" s="901"/>
      <c r="CL65" s="901"/>
      <c r="CM65" s="901"/>
      <c r="CN65" s="901"/>
      <c r="CO65" s="901"/>
      <c r="CP65" s="901"/>
      <c r="CQ65" s="901"/>
      <c r="CR65" s="901"/>
      <c r="CS65" s="901"/>
      <c r="CT65" s="901"/>
    </row>
    <row r="66" spans="1:98" ht="20.100000000000001" customHeight="1" thickBot="1" x14ac:dyDescent="0.35">
      <c r="A66" s="68"/>
      <c r="B66" s="69"/>
      <c r="C66" s="259"/>
      <c r="D66" s="32"/>
      <c r="E66" s="315"/>
      <c r="F66" s="316"/>
      <c r="G66" s="316"/>
      <c r="H66" s="317"/>
      <c r="I66" s="124"/>
      <c r="J66" s="311" t="s">
        <v>1001</v>
      </c>
      <c r="K66" s="138"/>
      <c r="L66" s="138"/>
      <c r="M66" s="139"/>
      <c r="N66" s="260"/>
      <c r="O66" s="261"/>
      <c r="P66" s="154"/>
      <c r="Q66" s="262"/>
      <c r="R66" s="138"/>
      <c r="S66" s="139"/>
      <c r="T66" s="45"/>
      <c r="U66" s="304"/>
      <c r="V66" s="45"/>
      <c r="AF66" s="33"/>
      <c r="AH66" s="86" t="s">
        <v>46</v>
      </c>
      <c r="AI66" s="52">
        <f>csv!CK1602</f>
        <v>-3.9809980020833344</v>
      </c>
      <c r="AJ66" s="87"/>
      <c r="AK66" s="52">
        <f>csv!CM1602</f>
        <v>-3.1291778604166667</v>
      </c>
      <c r="AL66" s="87"/>
      <c r="AM66" s="52"/>
      <c r="AN66" s="87"/>
      <c r="AO66" s="52"/>
      <c r="AP66" s="87"/>
      <c r="AQ66" s="52"/>
      <c r="AR66" s="87"/>
      <c r="AS66" s="52">
        <f>csv!CO1602</f>
        <v>-5.23331594583333</v>
      </c>
      <c r="AT66" s="87"/>
      <c r="AU66" s="52">
        <f>csv!CQ1602</f>
        <v>-5.890450512499986</v>
      </c>
      <c r="AV66" s="107"/>
      <c r="AX66" s="250" t="s">
        <v>23</v>
      </c>
      <c r="AY66" s="43"/>
      <c r="AZ66" s="32"/>
      <c r="BA66" s="318"/>
      <c r="BB66" s="318"/>
      <c r="BF66" s="305"/>
      <c r="BG66" s="305"/>
      <c r="BH66" s="32"/>
      <c r="BI66" s="43"/>
      <c r="BJ66" s="43"/>
      <c r="BK66" s="188"/>
      <c r="BL66" s="229"/>
      <c r="BM66" s="80"/>
      <c r="BN66" s="911"/>
      <c r="BO66" s="911"/>
      <c r="BP66" s="911"/>
      <c r="BQ66" s="911"/>
      <c r="BR66" s="911"/>
      <c r="BS66" s="911"/>
      <c r="BT66" s="911"/>
      <c r="BU66" s="911"/>
      <c r="BV66" s="911"/>
      <c r="BW66" s="911"/>
      <c r="BX66" s="911"/>
      <c r="BY66" s="911"/>
      <c r="CI66" s="80"/>
      <c r="CJ66" s="901"/>
      <c r="CK66" s="901"/>
      <c r="CL66" s="901"/>
      <c r="CM66" s="901"/>
      <c r="CN66" s="901"/>
      <c r="CO66" s="901"/>
      <c r="CP66" s="901"/>
      <c r="CQ66" s="901"/>
      <c r="CR66" s="901"/>
      <c r="CS66" s="901"/>
      <c r="CT66" s="901"/>
    </row>
    <row r="67" spans="1:98" ht="20.100000000000001" customHeight="1" thickBot="1" x14ac:dyDescent="0.4">
      <c r="A67" s="68"/>
      <c r="B67" s="69"/>
      <c r="C67" s="259"/>
      <c r="D67" s="32"/>
      <c r="E67" s="315"/>
      <c r="F67" s="316"/>
      <c r="G67" s="316"/>
      <c r="H67" s="317"/>
      <c r="I67" s="124"/>
      <c r="J67" s="311" t="s">
        <v>1002</v>
      </c>
      <c r="K67" s="138"/>
      <c r="L67" s="138"/>
      <c r="M67" s="139"/>
      <c r="N67" s="260"/>
      <c r="O67" s="261"/>
      <c r="P67" s="154"/>
      <c r="Q67" s="262"/>
      <c r="R67" s="138"/>
      <c r="S67" s="139"/>
      <c r="T67" s="45"/>
      <c r="U67" s="304"/>
      <c r="V67" s="45"/>
      <c r="Z67" s="319" t="s">
        <v>121</v>
      </c>
      <c r="AA67" s="320"/>
      <c r="AB67" s="320"/>
      <c r="AC67" s="320"/>
      <c r="AD67" s="320"/>
      <c r="AE67" s="320"/>
      <c r="AF67" s="321">
        <f>AVERAGE(AI60:AU82)</f>
        <v>-7.769726914453126</v>
      </c>
      <c r="AG67" s="322"/>
      <c r="AH67" s="43"/>
      <c r="AI67" s="95"/>
      <c r="AJ67" s="95"/>
      <c r="AK67" s="95"/>
      <c r="AL67" s="95"/>
      <c r="AM67" s="95"/>
      <c r="AN67" s="95"/>
      <c r="AO67" s="95"/>
      <c r="AP67" s="95"/>
      <c r="AQ67" s="95"/>
      <c r="AR67" s="95"/>
      <c r="AS67" s="95"/>
      <c r="AT67" s="95"/>
      <c r="AU67" s="95"/>
      <c r="AV67" s="107"/>
      <c r="AX67" s="250" t="s">
        <v>30</v>
      </c>
      <c r="AY67" s="323" t="s">
        <v>160</v>
      </c>
      <c r="AZ67" s="323" t="s">
        <v>161</v>
      </c>
      <c r="BA67" s="318" t="s">
        <v>162</v>
      </c>
      <c r="BB67" s="318" t="s">
        <v>163</v>
      </c>
      <c r="BF67" s="305"/>
      <c r="BG67" s="305"/>
      <c r="BH67" s="32"/>
      <c r="BI67" s="43"/>
      <c r="BJ67" s="43"/>
      <c r="BK67" s="188"/>
      <c r="BL67" s="108"/>
      <c r="BM67" s="122"/>
      <c r="BN67" s="911"/>
      <c r="BO67" s="911"/>
      <c r="BP67" s="911"/>
      <c r="BQ67" s="911"/>
      <c r="BR67" s="911"/>
      <c r="BS67" s="911"/>
      <c r="BT67" s="911"/>
      <c r="BU67" s="911"/>
      <c r="BV67" s="911"/>
      <c r="BW67" s="911"/>
      <c r="BX67" s="911"/>
      <c r="BY67" s="911"/>
      <c r="CI67" s="122"/>
      <c r="CJ67" s="901"/>
      <c r="CK67" s="901"/>
      <c r="CL67" s="901"/>
      <c r="CM67" s="901"/>
      <c r="CN67" s="901"/>
      <c r="CO67" s="901"/>
      <c r="CP67" s="901"/>
      <c r="CQ67" s="901"/>
      <c r="CR67" s="901"/>
      <c r="CS67" s="901"/>
      <c r="CT67" s="901"/>
    </row>
    <row r="68" spans="1:98" ht="20.100000000000001" customHeight="1" thickBot="1" x14ac:dyDescent="0.4">
      <c r="A68" s="68"/>
      <c r="B68" s="69"/>
      <c r="C68" s="259"/>
      <c r="D68" s="32"/>
      <c r="E68" s="315"/>
      <c r="F68" s="316"/>
      <c r="G68" s="316"/>
      <c r="H68" s="317"/>
      <c r="I68" s="124"/>
      <c r="J68" s="311" t="s">
        <v>1003</v>
      </c>
      <c r="K68" s="138"/>
      <c r="L68" s="138"/>
      <c r="M68" s="139"/>
      <c r="N68" s="260"/>
      <c r="O68" s="261"/>
      <c r="P68" s="154"/>
      <c r="Q68" s="262"/>
      <c r="R68" s="138"/>
      <c r="S68" s="139"/>
      <c r="T68" s="45"/>
      <c r="U68" s="304"/>
      <c r="V68" s="45"/>
      <c r="Z68" s="324"/>
      <c r="AA68" s="322"/>
      <c r="AB68" s="322"/>
      <c r="AC68" s="322"/>
      <c r="AD68" s="322"/>
      <c r="AE68" s="322"/>
      <c r="AF68" s="325"/>
      <c r="AG68" s="322"/>
      <c r="AH68" s="51" t="s">
        <v>53</v>
      </c>
      <c r="AI68" s="52">
        <f>csv!CR1602</f>
        <v>-8.0792098687500058</v>
      </c>
      <c r="AJ68" s="53"/>
      <c r="AK68" s="52">
        <f>csv!CT1602</f>
        <v>-8.9100578694444472</v>
      </c>
      <c r="AL68" s="53"/>
      <c r="AM68" s="52"/>
      <c r="AN68" s="53"/>
      <c r="AO68" s="52"/>
      <c r="AP68" s="53"/>
      <c r="AQ68" s="52"/>
      <c r="AR68" s="53"/>
      <c r="AS68" s="52">
        <f>csv!CV1602</f>
        <v>-11.339210961805549</v>
      </c>
      <c r="AT68" s="53"/>
      <c r="AU68" s="52">
        <f>csv!CX1602</f>
        <v>-11.199017183333341</v>
      </c>
      <c r="AV68" s="107"/>
      <c r="AX68" s="273" t="s">
        <v>999</v>
      </c>
      <c r="AY68" s="138"/>
      <c r="AZ68" s="138">
        <f>AY68/Setup!$F$15</f>
        <v>0</v>
      </c>
      <c r="BA68" s="138"/>
      <c r="BB68" s="138"/>
      <c r="BC68" s="43"/>
      <c r="BD68" s="43"/>
      <c r="BE68" s="43"/>
      <c r="BF68" s="305"/>
      <c r="BG68" s="305"/>
      <c r="BH68" s="32"/>
      <c r="BI68" s="43"/>
      <c r="BJ68" s="43"/>
      <c r="BK68" s="188"/>
      <c r="BL68" s="108"/>
      <c r="BM68" s="124"/>
      <c r="BN68" s="911"/>
      <c r="BO68" s="911"/>
      <c r="BP68" s="911"/>
      <c r="BQ68" s="911"/>
      <c r="BR68" s="911"/>
      <c r="BS68" s="911"/>
      <c r="BT68" s="911"/>
      <c r="BU68" s="911"/>
      <c r="BV68" s="911"/>
      <c r="BW68" s="911"/>
      <c r="BX68" s="911"/>
      <c r="BY68" s="911"/>
      <c r="CI68" s="124"/>
      <c r="CJ68" s="901"/>
      <c r="CK68" s="901"/>
      <c r="CL68" s="901"/>
      <c r="CM68" s="901"/>
      <c r="CN68" s="901"/>
      <c r="CO68" s="901"/>
      <c r="CP68" s="901"/>
      <c r="CQ68" s="901"/>
      <c r="CR68" s="901"/>
      <c r="CS68" s="901"/>
      <c r="CT68" s="901"/>
    </row>
    <row r="69" spans="1:98" ht="20.100000000000001" customHeight="1" thickBot="1" x14ac:dyDescent="0.4">
      <c r="A69" s="68"/>
      <c r="B69" s="69"/>
      <c r="C69" s="259"/>
      <c r="D69" s="32"/>
      <c r="E69" s="315"/>
      <c r="F69" s="316"/>
      <c r="G69" s="316"/>
      <c r="H69" s="317"/>
      <c r="I69" s="124"/>
      <c r="J69" s="311" t="s">
        <v>1004</v>
      </c>
      <c r="K69" s="138"/>
      <c r="L69" s="138"/>
      <c r="M69" s="139"/>
      <c r="N69" s="260"/>
      <c r="O69" s="261"/>
      <c r="P69" s="154"/>
      <c r="Q69" s="262"/>
      <c r="R69" s="138"/>
      <c r="S69" s="139"/>
      <c r="T69" s="45"/>
      <c r="U69" s="304"/>
      <c r="V69" s="45"/>
      <c r="Z69" s="326" t="s">
        <v>122</v>
      </c>
      <c r="AA69" s="327"/>
      <c r="AB69" s="327"/>
      <c r="AC69" s="327"/>
      <c r="AD69" s="327"/>
      <c r="AE69" s="327"/>
      <c r="AF69" s="328">
        <f>MIN(AI6:AU28)</f>
        <v>-15.200329</v>
      </c>
      <c r="AG69" s="322"/>
      <c r="AH69" s="69"/>
      <c r="AI69" s="70"/>
      <c r="AJ69" s="71"/>
      <c r="AK69" s="71"/>
      <c r="AL69" s="71"/>
      <c r="AM69" s="71"/>
      <c r="AN69" s="71"/>
      <c r="AO69" s="71"/>
      <c r="AP69" s="71"/>
      <c r="AQ69" s="72"/>
      <c r="AR69" s="71"/>
      <c r="AS69" s="71"/>
      <c r="AT69" s="71"/>
      <c r="AU69" s="73"/>
      <c r="AV69" s="107"/>
      <c r="AX69" s="281" t="s">
        <v>1000</v>
      </c>
      <c r="AY69" s="138"/>
      <c r="AZ69" s="138">
        <f>AY69/Setup!$F$15</f>
        <v>0</v>
      </c>
      <c r="BA69" s="138"/>
      <c r="BB69" s="138"/>
      <c r="BC69" s="43"/>
      <c r="BD69" s="43"/>
      <c r="BE69" s="43"/>
      <c r="BF69" s="305"/>
      <c r="BG69" s="305"/>
      <c r="BH69" s="32"/>
      <c r="BI69" s="43"/>
      <c r="BJ69" s="43"/>
      <c r="BK69" s="188"/>
      <c r="BL69" s="108"/>
      <c r="BM69" s="44"/>
      <c r="BN69" s="911"/>
      <c r="BO69" s="911"/>
      <c r="BP69" s="911"/>
      <c r="BQ69" s="911"/>
      <c r="BR69" s="911"/>
      <c r="BS69" s="911"/>
      <c r="BT69" s="911"/>
      <c r="BU69" s="911"/>
      <c r="BV69" s="911"/>
      <c r="BW69" s="911"/>
      <c r="BX69" s="911"/>
      <c r="BY69" s="911"/>
      <c r="CI69" s="44"/>
      <c r="CJ69" s="901"/>
      <c r="CK69" s="901"/>
      <c r="CL69" s="901"/>
      <c r="CM69" s="901"/>
      <c r="CN69" s="901"/>
      <c r="CO69" s="901"/>
      <c r="CP69" s="901"/>
      <c r="CQ69" s="901"/>
      <c r="CR69" s="901"/>
      <c r="CS69" s="901"/>
      <c r="CT69" s="901"/>
    </row>
    <row r="70" spans="1:98" ht="20.100000000000001" customHeight="1" thickBot="1" x14ac:dyDescent="0.4">
      <c r="A70" s="68"/>
      <c r="B70" s="69"/>
      <c r="C70" s="259"/>
      <c r="D70" s="32"/>
      <c r="E70" s="315"/>
      <c r="F70" s="316"/>
      <c r="G70" s="316"/>
      <c r="H70" s="317"/>
      <c r="I70" s="124"/>
      <c r="J70" s="75"/>
      <c r="K70" s="291"/>
      <c r="L70" s="291"/>
      <c r="M70" s="167"/>
      <c r="N70" s="291"/>
      <c r="O70" s="291"/>
      <c r="P70" s="167"/>
      <c r="Q70" s="291"/>
      <c r="R70" s="291"/>
      <c r="S70" s="167"/>
      <c r="T70" s="45"/>
      <c r="U70" s="304"/>
      <c r="V70" s="45"/>
      <c r="Z70" s="324"/>
      <c r="AA70" s="322"/>
      <c r="AB70" s="322"/>
      <c r="AC70" s="322"/>
      <c r="AD70" s="322"/>
      <c r="AE70" s="322"/>
      <c r="AF70" s="325"/>
      <c r="AG70" s="322"/>
      <c r="AH70" s="86" t="s">
        <v>62</v>
      </c>
      <c r="AI70" s="52">
        <f>csv!CS1602</f>
        <v>-4.8573736354166623</v>
      </c>
      <c r="AJ70" s="87"/>
      <c r="AK70" s="52">
        <f>csv!CU1602</f>
        <v>-5.312666093055558</v>
      </c>
      <c r="AL70" s="87"/>
      <c r="AM70" s="52"/>
      <c r="AN70" s="87"/>
      <c r="AO70" s="52"/>
      <c r="AP70" s="87"/>
      <c r="AQ70" s="52"/>
      <c r="AR70" s="87"/>
      <c r="AS70" s="52">
        <f>csv!CW1602</f>
        <v>-5.3697291597222181</v>
      </c>
      <c r="AT70" s="87"/>
      <c r="AU70" s="52">
        <f>csv!CY1602</f>
        <v>-5.2783349152777737</v>
      </c>
      <c r="AV70" s="107"/>
      <c r="AX70" s="281" t="s">
        <v>1001</v>
      </c>
      <c r="AY70" s="138"/>
      <c r="AZ70" s="138">
        <f>AY70/Setup!$F$15</f>
        <v>0</v>
      </c>
      <c r="BA70" s="138"/>
      <c r="BB70" s="138"/>
      <c r="BC70" s="43"/>
      <c r="BD70" s="43"/>
      <c r="BE70" s="43"/>
      <c r="BF70" s="32"/>
      <c r="BG70" s="305"/>
      <c r="BH70" s="32"/>
      <c r="BI70" s="43"/>
      <c r="BJ70" s="43"/>
      <c r="BK70" s="188"/>
      <c r="BL70" s="188"/>
      <c r="BM70" s="43"/>
      <c r="BN70" s="911"/>
      <c r="BO70" s="911"/>
      <c r="BP70" s="911"/>
      <c r="BQ70" s="911"/>
      <c r="BR70" s="911"/>
      <c r="BS70" s="911"/>
      <c r="BT70" s="911"/>
      <c r="BU70" s="911"/>
      <c r="BV70" s="911"/>
      <c r="BW70" s="911"/>
      <c r="BX70" s="911"/>
      <c r="BY70" s="911"/>
      <c r="CI70" s="43"/>
      <c r="CJ70" s="901"/>
      <c r="CK70" s="901"/>
      <c r="CL70" s="901"/>
      <c r="CM70" s="901"/>
      <c r="CN70" s="901"/>
      <c r="CO70" s="901"/>
      <c r="CP70" s="901"/>
      <c r="CQ70" s="901"/>
      <c r="CR70" s="901"/>
      <c r="CS70" s="901"/>
      <c r="CT70" s="901"/>
    </row>
    <row r="71" spans="1:98" ht="20.100000000000001" customHeight="1" thickBot="1" x14ac:dyDescent="0.4">
      <c r="A71" s="68"/>
      <c r="B71" s="69"/>
      <c r="C71" s="259"/>
      <c r="D71" s="32"/>
      <c r="E71" s="315"/>
      <c r="F71" s="316"/>
      <c r="G71" s="316"/>
      <c r="H71" s="317"/>
      <c r="I71" s="124"/>
      <c r="J71" s="174" t="s">
        <v>957</v>
      </c>
      <c r="K71" s="175"/>
      <c r="L71" s="175"/>
      <c r="M71" s="176"/>
      <c r="N71" s="294"/>
      <c r="O71" s="175"/>
      <c r="P71" s="176"/>
      <c r="Q71" s="294"/>
      <c r="R71" s="175"/>
      <c r="S71" s="176"/>
      <c r="T71" s="45"/>
      <c r="U71" s="304"/>
      <c r="V71" s="45"/>
      <c r="Z71" s="326" t="s">
        <v>123</v>
      </c>
      <c r="AA71" s="327"/>
      <c r="AB71" s="327"/>
      <c r="AC71" s="327"/>
      <c r="AD71" s="327"/>
      <c r="AE71" s="327"/>
      <c r="AF71" s="328">
        <f>MIN(AI60:AU82)</f>
        <v>-11.701776249305555</v>
      </c>
      <c r="AG71" s="322"/>
      <c r="AH71" s="43"/>
      <c r="AI71" s="95"/>
      <c r="AJ71" s="95"/>
      <c r="AK71" s="95"/>
      <c r="AL71" s="95"/>
      <c r="AM71" s="95"/>
      <c r="AN71" s="95"/>
      <c r="AO71" s="95"/>
      <c r="AP71" s="95"/>
      <c r="AQ71" s="95"/>
      <c r="AR71" s="95"/>
      <c r="AS71" s="95"/>
      <c r="AT71" s="95"/>
      <c r="AU71" s="95"/>
      <c r="AV71" s="107"/>
      <c r="AX71" s="281" t="s">
        <v>1002</v>
      </c>
      <c r="AY71" s="138"/>
      <c r="AZ71" s="138">
        <f>AY71/Setup!$F$15</f>
        <v>0</v>
      </c>
      <c r="BA71" s="138"/>
      <c r="BB71" s="138"/>
      <c r="BC71" s="43"/>
      <c r="BD71" s="43"/>
      <c r="BE71" s="43"/>
      <c r="BF71" s="32"/>
      <c r="BG71" s="329"/>
      <c r="BH71" s="330"/>
      <c r="BI71" s="43"/>
      <c r="BJ71" s="43"/>
      <c r="BK71" s="188"/>
      <c r="BL71" s="188"/>
      <c r="BM71" s="135"/>
      <c r="BN71" s="911"/>
      <c r="BO71" s="911"/>
      <c r="BP71" s="911"/>
      <c r="BQ71" s="911"/>
      <c r="BR71" s="911"/>
      <c r="BS71" s="911"/>
      <c r="BT71" s="911"/>
      <c r="BU71" s="911"/>
      <c r="BV71" s="911"/>
      <c r="BW71" s="911"/>
      <c r="BX71" s="911"/>
      <c r="BY71" s="911"/>
      <c r="CI71" s="135"/>
      <c r="CJ71" s="901"/>
      <c r="CK71" s="901"/>
      <c r="CL71" s="901"/>
      <c r="CM71" s="901"/>
      <c r="CN71" s="901"/>
      <c r="CO71" s="901"/>
      <c r="CP71" s="901"/>
      <c r="CQ71" s="901"/>
      <c r="CR71" s="901"/>
      <c r="CS71" s="901"/>
      <c r="CT71" s="901"/>
    </row>
    <row r="72" spans="1:98" ht="20.100000000000001" customHeight="1" thickBot="1" x14ac:dyDescent="0.4">
      <c r="A72" s="68"/>
      <c r="B72" s="69"/>
      <c r="C72" s="259"/>
      <c r="D72" s="32"/>
      <c r="E72" s="69"/>
      <c r="F72" s="33"/>
      <c r="G72" s="33"/>
      <c r="H72" s="331"/>
      <c r="I72" s="124"/>
      <c r="S72" s="332"/>
      <c r="T72" s="332"/>
      <c r="U72" s="304"/>
      <c r="V72" s="45"/>
      <c r="Z72" s="324"/>
      <c r="AA72" s="322"/>
      <c r="AB72" s="322"/>
      <c r="AC72" s="322"/>
      <c r="AD72" s="322"/>
      <c r="AE72" s="322"/>
      <c r="AF72" s="333"/>
      <c r="AG72" s="322"/>
      <c r="AH72" s="51" t="s">
        <v>69</v>
      </c>
      <c r="AI72" s="52">
        <f>csv!CZ1602</f>
        <v>-7.9360294701388954</v>
      </c>
      <c r="AJ72" s="53"/>
      <c r="AK72" s="52">
        <f>csv!DB1602</f>
        <v>-8.8715265326388852</v>
      </c>
      <c r="AL72" s="53"/>
      <c r="AM72" s="52"/>
      <c r="AN72" s="53"/>
      <c r="AO72" s="52"/>
      <c r="AP72" s="53"/>
      <c r="AQ72" s="52"/>
      <c r="AR72" s="53"/>
      <c r="AS72" s="52">
        <f>csv!DD1602</f>
        <v>-11.219211628472205</v>
      </c>
      <c r="AT72" s="53"/>
      <c r="AU72" s="52">
        <f>csv!DF1602</f>
        <v>-11.536944792361108</v>
      </c>
      <c r="AV72" s="107"/>
      <c r="AX72" s="290" t="s">
        <v>1003</v>
      </c>
      <c r="AY72" s="138"/>
      <c r="AZ72" s="138">
        <f>AY72/Setup!$F$15</f>
        <v>0</v>
      </c>
      <c r="BA72" s="138"/>
      <c r="BB72" s="138"/>
      <c r="BC72" s="334" t="s">
        <v>164</v>
      </c>
      <c r="BD72" s="334"/>
      <c r="BE72" s="335"/>
      <c r="BF72" s="32"/>
      <c r="BG72" s="305"/>
      <c r="BH72" s="32"/>
      <c r="BI72" s="43"/>
      <c r="BJ72" s="43"/>
      <c r="BK72" s="188"/>
      <c r="BL72" s="188"/>
      <c r="BM72" s="142"/>
      <c r="BN72" s="911"/>
      <c r="BO72" s="911"/>
      <c r="BP72" s="911"/>
      <c r="BQ72" s="911"/>
      <c r="BR72" s="911"/>
      <c r="BS72" s="911"/>
      <c r="BT72" s="911"/>
      <c r="BU72" s="911"/>
      <c r="BV72" s="911"/>
      <c r="BW72" s="911"/>
      <c r="BX72" s="911"/>
      <c r="BY72" s="911"/>
      <c r="CI72" s="142"/>
      <c r="CJ72" s="902"/>
      <c r="CK72" s="902"/>
      <c r="CL72" s="902"/>
      <c r="CM72" s="902"/>
      <c r="CN72" s="902"/>
      <c r="CO72" s="902"/>
      <c r="CP72" s="902"/>
      <c r="CQ72" s="902"/>
      <c r="CR72" s="902"/>
      <c r="CS72" s="902"/>
      <c r="CT72" s="902"/>
    </row>
    <row r="73" spans="1:98" ht="20.100000000000001" customHeight="1" thickBot="1" x14ac:dyDescent="0.4">
      <c r="A73" s="68"/>
      <c r="B73" s="314" t="s">
        <v>165</v>
      </c>
      <c r="C73" s="259"/>
      <c r="D73" s="32"/>
      <c r="E73" s="69"/>
      <c r="F73" s="33"/>
      <c r="G73" s="33"/>
      <c r="H73" s="331"/>
      <c r="I73" s="124"/>
      <c r="Z73" s="326" t="s">
        <v>124</v>
      </c>
      <c r="AA73" s="327"/>
      <c r="AB73" s="327"/>
      <c r="AC73" s="327"/>
      <c r="AD73" s="327"/>
      <c r="AE73" s="327"/>
      <c r="AF73" s="336">
        <f>MAX(AI33:AU55)</f>
        <v>9.0099529999999994</v>
      </c>
      <c r="AG73" s="322"/>
      <c r="AH73" s="69"/>
      <c r="AI73" s="70"/>
      <c r="AJ73" s="71"/>
      <c r="AK73" s="71"/>
      <c r="AL73" s="71"/>
      <c r="AM73" s="71"/>
      <c r="AN73" s="71"/>
      <c r="AO73" s="71"/>
      <c r="AP73" s="71"/>
      <c r="AQ73" s="72"/>
      <c r="AR73" s="71"/>
      <c r="AS73" s="71"/>
      <c r="AT73" s="71"/>
      <c r="AU73" s="73"/>
      <c r="AV73" s="107"/>
      <c r="AX73" s="292" t="s">
        <v>1004</v>
      </c>
      <c r="AY73" s="138"/>
      <c r="AZ73" s="138">
        <f>AY73/Setup!$F$15</f>
        <v>0</v>
      </c>
      <c r="BA73" s="138"/>
      <c r="BB73" s="138"/>
      <c r="BC73" s="334" t="s">
        <v>166</v>
      </c>
      <c r="BD73" s="334"/>
      <c r="BE73" s="335">
        <f>BE72/Setup!$F$15</f>
        <v>0</v>
      </c>
      <c r="BF73" s="32"/>
      <c r="BG73" s="305"/>
      <c r="BH73" s="32"/>
      <c r="BI73" s="43"/>
      <c r="BJ73" s="43"/>
      <c r="BK73" s="188"/>
      <c r="BL73" s="188"/>
      <c r="BM73" s="144" t="s">
        <v>999</v>
      </c>
      <c r="BN73" s="145">
        <f>csv!AU1617</f>
        <v>75.150282858333355</v>
      </c>
      <c r="BO73" s="145">
        <f>csv!AV1617</f>
        <v>74.217213012500011</v>
      </c>
      <c r="BP73" s="145">
        <f>csv!AW1617</f>
        <v>73.697958583333332</v>
      </c>
      <c r="BQ73" s="145">
        <f>csv!AX1617</f>
        <v>89.121799474999989</v>
      </c>
      <c r="BR73" s="145">
        <f>csv!AY1617</f>
        <v>87.134200816666663</v>
      </c>
      <c r="BS73" s="145">
        <f>csv!AZ1617</f>
        <v>-8.3174775166666617</v>
      </c>
      <c r="BT73" s="145">
        <f>csv!BA1617</f>
        <v>-8.1976193291666686</v>
      </c>
      <c r="BU73" s="145">
        <f>csv!BB1617</f>
        <v>-15.800023129166659</v>
      </c>
      <c r="BV73" s="145">
        <f>csv!BC1617</f>
        <v>-14.700081541666663</v>
      </c>
      <c r="BW73" s="145">
        <f>csv!BD1617</f>
        <v>-15.117317849999996</v>
      </c>
      <c r="BX73" s="145">
        <f>csv!BE1617</f>
        <v>-9.6929584208333281</v>
      </c>
      <c r="BY73" s="145">
        <f>csv!BF1617</f>
        <v>32.11608919166666</v>
      </c>
      <c r="CI73" s="144" t="s">
        <v>988</v>
      </c>
      <c r="CJ73" s="145"/>
      <c r="CK73" s="145"/>
      <c r="CL73" s="145"/>
      <c r="CM73" s="145"/>
      <c r="CN73" s="145"/>
      <c r="CO73" s="145"/>
      <c r="CP73" s="145"/>
      <c r="CQ73" s="145"/>
      <c r="CR73" s="145"/>
      <c r="CS73" s="145"/>
      <c r="CT73" s="145"/>
    </row>
    <row r="74" spans="1:98" ht="20.100000000000001" customHeight="1" thickBot="1" x14ac:dyDescent="0.4">
      <c r="A74" s="68"/>
      <c r="B74" s="69"/>
      <c r="C74" s="259"/>
      <c r="D74" s="32"/>
      <c r="E74" s="315"/>
      <c r="F74" s="316"/>
      <c r="G74" s="316"/>
      <c r="H74" s="317"/>
      <c r="I74" s="124"/>
      <c r="Z74" s="324"/>
      <c r="AA74" s="322"/>
      <c r="AB74" s="322"/>
      <c r="AC74" s="322"/>
      <c r="AD74" s="322"/>
      <c r="AE74" s="322"/>
      <c r="AF74" s="325"/>
      <c r="AG74" s="322"/>
      <c r="AH74" s="86" t="s">
        <v>77</v>
      </c>
      <c r="AI74" s="52">
        <f>csv!DA1602</f>
        <v>-4.7405313319444451</v>
      </c>
      <c r="AJ74" s="87"/>
      <c r="AK74" s="52">
        <f>csv!DC1602</f>
        <v>-4.721500388194448</v>
      </c>
      <c r="AL74" s="87"/>
      <c r="AM74" s="52"/>
      <c r="AN74" s="87"/>
      <c r="AO74" s="52"/>
      <c r="AP74" s="87"/>
      <c r="AQ74" s="52"/>
      <c r="AR74" s="87"/>
      <c r="AS74" s="52">
        <f>csv!DE1602</f>
        <v>-6.8113677708333338</v>
      </c>
      <c r="AT74" s="87"/>
      <c r="AU74" s="52">
        <f>csv!DG1602</f>
        <v>-6.3921793513888865</v>
      </c>
      <c r="AV74" s="107"/>
      <c r="AX74" s="43"/>
      <c r="AY74" s="43"/>
      <c r="AZ74" s="43"/>
      <c r="BA74" s="43"/>
      <c r="BB74" s="43"/>
      <c r="BC74" s="43"/>
      <c r="BD74" s="43"/>
      <c r="BE74" s="43"/>
      <c r="BF74" s="43"/>
      <c r="BG74" s="32"/>
      <c r="BH74" s="32"/>
      <c r="BI74" s="43"/>
      <c r="BJ74" s="43"/>
      <c r="BK74" s="188"/>
      <c r="BL74" s="188"/>
      <c r="BM74" s="144" t="s">
        <v>1000</v>
      </c>
      <c r="BN74" s="145">
        <f>csv!AU1618</f>
        <v>72.469601842323669</v>
      </c>
      <c r="BO74" s="145">
        <f>csv!AV1618</f>
        <v>74.103322983402521</v>
      </c>
      <c r="BP74" s="145">
        <f>csv!AW1618</f>
        <v>74.13782317427389</v>
      </c>
      <c r="BQ74" s="145">
        <f>csv!AX1618</f>
        <v>84.72903054356847</v>
      </c>
      <c r="BR74" s="145">
        <f>csv!AY1618</f>
        <v>82.667360543568449</v>
      </c>
      <c r="BS74" s="145">
        <f>csv!AZ1618</f>
        <v>-7.6937885643153541</v>
      </c>
      <c r="BT74" s="145">
        <f>csv!BA1618</f>
        <v>-5.6894159087136877</v>
      </c>
      <c r="BU74" s="145">
        <f>csv!BB1618</f>
        <v>-13.496237576763493</v>
      </c>
      <c r="BV74" s="145">
        <f>csv!BC1618</f>
        <v>-12.956798809128632</v>
      </c>
      <c r="BW74" s="145">
        <f>csv!BD1618</f>
        <v>-13.492834726141083</v>
      </c>
      <c r="BX74" s="145">
        <f>csv!BE1618</f>
        <v>-8.3221112821576764</v>
      </c>
      <c r="BY74" s="145">
        <f>csv!BF1618</f>
        <v>49.480965643153567</v>
      </c>
      <c r="CI74" s="144" t="s">
        <v>989</v>
      </c>
      <c r="CJ74" s="145"/>
      <c r="CK74" s="145"/>
      <c r="CL74" s="145"/>
      <c r="CM74" s="145"/>
      <c r="CN74" s="145"/>
      <c r="CO74" s="145"/>
      <c r="CP74" s="145"/>
      <c r="CQ74" s="145"/>
      <c r="CR74" s="145"/>
      <c r="CS74" s="145"/>
      <c r="CT74" s="145"/>
    </row>
    <row r="75" spans="1:98" ht="20.100000000000001" customHeight="1" thickBot="1" x14ac:dyDescent="0.4">
      <c r="A75" s="68"/>
      <c r="C75" s="259"/>
      <c r="D75" s="32"/>
      <c r="E75" s="315"/>
      <c r="F75" s="316"/>
      <c r="G75" s="316"/>
      <c r="H75" s="317"/>
      <c r="I75" s="124"/>
      <c r="Z75" s="337" t="s">
        <v>126</v>
      </c>
      <c r="AA75" s="338"/>
      <c r="AB75" s="338"/>
      <c r="AC75" s="338"/>
      <c r="AD75" s="338"/>
      <c r="AE75" s="338"/>
      <c r="AF75" s="336">
        <f>MAX(AI60:AU82)</f>
        <v>-3.1291778604166667</v>
      </c>
      <c r="AG75" s="322"/>
      <c r="AH75" s="43"/>
      <c r="AI75" s="143"/>
      <c r="AJ75" s="143"/>
      <c r="AK75" s="143"/>
      <c r="AL75" s="143"/>
      <c r="AM75" s="143"/>
      <c r="AN75" s="143"/>
      <c r="AO75" s="143"/>
      <c r="AP75" s="143"/>
      <c r="AQ75" s="143"/>
      <c r="AR75" s="143"/>
      <c r="AS75" s="143"/>
      <c r="AT75" s="143"/>
      <c r="AU75" s="143"/>
      <c r="AV75" s="107"/>
      <c r="AX75" s="43"/>
      <c r="AY75" s="43"/>
      <c r="AZ75" s="339" t="s">
        <v>167</v>
      </c>
      <c r="BA75" s="43"/>
      <c r="BB75" s="340"/>
      <c r="BC75" s="43"/>
      <c r="BD75" s="340"/>
      <c r="BE75" s="341"/>
      <c r="BG75" s="340"/>
      <c r="BH75" s="342"/>
      <c r="BI75" s="43"/>
      <c r="BJ75" s="43"/>
      <c r="BK75" s="188"/>
      <c r="BL75" s="188"/>
      <c r="BM75" s="144" t="s">
        <v>1001</v>
      </c>
      <c r="BN75" s="145">
        <f>csv!AU1619</f>
        <v>75.37614319087136</v>
      </c>
      <c r="BO75" s="145">
        <f>csv!AV1619</f>
        <v>73.877869414937749</v>
      </c>
      <c r="BP75" s="145">
        <f>csv!AW1619</f>
        <v>73.377964991701276</v>
      </c>
      <c r="BQ75" s="145">
        <f>csv!AX1619</f>
        <v>89.824881609958481</v>
      </c>
      <c r="BR75" s="145">
        <f>csv!AY1619</f>
        <v>87.769237008298774</v>
      </c>
      <c r="BS75" s="145">
        <f>csv!AZ1619</f>
        <v>-4.7819633153526926</v>
      </c>
      <c r="BT75" s="145">
        <f>csv!BA1619</f>
        <v>-4.6413572655601643</v>
      </c>
      <c r="BU75" s="145">
        <f>csv!BB1619</f>
        <v>-12.727030535269712</v>
      </c>
      <c r="BV75" s="145">
        <f>csv!BC1619</f>
        <v>-11.465915215767636</v>
      </c>
      <c r="BW75" s="145">
        <f>csv!BD1619</f>
        <v>-12.122151360995852</v>
      </c>
      <c r="BX75" s="145">
        <f>csv!BE1619</f>
        <v>-9.0457072489626551</v>
      </c>
      <c r="BY75" s="145">
        <f>csv!BF1619</f>
        <v>30.259232871369285</v>
      </c>
      <c r="CI75" s="144" t="s">
        <v>990</v>
      </c>
      <c r="CJ75" s="145"/>
      <c r="CK75" s="145"/>
      <c r="CL75" s="145"/>
      <c r="CM75" s="145"/>
      <c r="CN75" s="145"/>
      <c r="CO75" s="145"/>
      <c r="CP75" s="145"/>
      <c r="CQ75" s="145"/>
      <c r="CR75" s="145"/>
      <c r="CS75" s="145"/>
      <c r="CT75" s="145"/>
    </row>
    <row r="76" spans="1:98" ht="20.100000000000001" customHeight="1" thickBot="1" x14ac:dyDescent="0.35">
      <c r="A76" s="68"/>
      <c r="B76" s="69"/>
      <c r="C76" s="259"/>
      <c r="D76" s="32"/>
      <c r="E76" s="315"/>
      <c r="F76" s="316"/>
      <c r="G76" s="316"/>
      <c r="H76" s="317"/>
      <c r="I76" s="124"/>
      <c r="AF76" s="33"/>
      <c r="AG76" s="68"/>
      <c r="AH76" s="51" t="s">
        <v>84</v>
      </c>
      <c r="AI76" s="52">
        <f>csv!DH1602</f>
        <v>-7.9099036465277806</v>
      </c>
      <c r="AJ76" s="53"/>
      <c r="AK76" s="52">
        <f>csv!DJ1602</f>
        <v>-8.6528701208333274</v>
      </c>
      <c r="AL76" s="53"/>
      <c r="AM76" s="52"/>
      <c r="AN76" s="53"/>
      <c r="AO76" s="52"/>
      <c r="AP76" s="53"/>
      <c r="AQ76" s="52"/>
      <c r="AR76" s="53"/>
      <c r="AS76" s="52">
        <f>csv!DL1602</f>
        <v>-11.394869081944458</v>
      </c>
      <c r="AT76" s="53"/>
      <c r="AU76" s="52">
        <f>csv!DN1602</f>
        <v>-11.617776693055559</v>
      </c>
      <c r="AV76" s="231"/>
      <c r="AX76" s="43"/>
      <c r="AY76" s="43"/>
      <c r="AZ76" s="44"/>
      <c r="BA76" s="343"/>
      <c r="BB76" s="210"/>
      <c r="BC76" s="210"/>
      <c r="BD76" s="210"/>
      <c r="BE76" s="210"/>
      <c r="BF76" s="44"/>
      <c r="BG76" s="32"/>
      <c r="BH76" s="342"/>
      <c r="BI76" s="43"/>
      <c r="BJ76" s="43"/>
      <c r="BK76" s="188"/>
      <c r="BL76" s="188"/>
      <c r="BM76" s="159" t="s">
        <v>1002</v>
      </c>
      <c r="BN76" s="145">
        <f>csv!AU1620</f>
        <v>74.887496858921111</v>
      </c>
      <c r="BO76" s="145">
        <f>csv!AV1620</f>
        <v>74.081656680497915</v>
      </c>
      <c r="BP76" s="145">
        <f>csv!AW1620</f>
        <v>73.682751377593377</v>
      </c>
      <c r="BQ76" s="145">
        <f>csv!AX1620</f>
        <v>86.866462531120291</v>
      </c>
      <c r="BR76" s="145">
        <f>csv!AY1620</f>
        <v>85.095127684647309</v>
      </c>
      <c r="BS76" s="145">
        <f>csv!AZ1620</f>
        <v>4.9458897800829877</v>
      </c>
      <c r="BT76" s="145">
        <f>csv!BA1620</f>
        <v>4.7525209751037343</v>
      </c>
      <c r="BU76" s="145">
        <f>csv!BB1620</f>
        <v>-7.0175296721991689</v>
      </c>
      <c r="BV76" s="145">
        <f>csv!BC1620</f>
        <v>-5.4339885103734389</v>
      </c>
      <c r="BW76" s="145">
        <f>csv!BD1620</f>
        <v>-6.4379972614107936</v>
      </c>
      <c r="BX76" s="145">
        <f>csv!BE1620</f>
        <v>-2.3200032904564285</v>
      </c>
      <c r="BY76" s="145">
        <f>csv!BF1620</f>
        <v>34.012749597510378</v>
      </c>
      <c r="CI76" s="159" t="s">
        <v>991</v>
      </c>
      <c r="CJ76" s="145"/>
      <c r="CK76" s="145"/>
      <c r="CL76" s="145"/>
      <c r="CM76" s="145"/>
      <c r="CN76" s="145"/>
      <c r="CO76" s="145"/>
      <c r="CP76" s="145"/>
      <c r="CQ76" s="145"/>
      <c r="CR76" s="145"/>
      <c r="CS76" s="145"/>
      <c r="CT76" s="145"/>
    </row>
    <row r="77" spans="1:98" ht="20.100000000000001" customHeight="1" thickBot="1" x14ac:dyDescent="0.35">
      <c r="A77" s="68"/>
      <c r="B77" s="69"/>
      <c r="C77" s="259"/>
      <c r="D77" s="32"/>
      <c r="E77" s="315"/>
      <c r="F77" s="316"/>
      <c r="G77" s="316"/>
      <c r="H77" s="317"/>
      <c r="I77" s="124"/>
      <c r="AF77" s="33"/>
      <c r="AH77" s="69"/>
      <c r="AI77" s="70"/>
      <c r="AJ77" s="71"/>
      <c r="AK77" s="71"/>
      <c r="AL77" s="71"/>
      <c r="AM77" s="71"/>
      <c r="AN77" s="71"/>
      <c r="AO77" s="71"/>
      <c r="AP77" s="71"/>
      <c r="AQ77" s="72"/>
      <c r="AR77" s="71"/>
      <c r="AS77" s="71"/>
      <c r="AT77" s="71"/>
      <c r="AU77" s="73"/>
      <c r="AV77" s="107"/>
      <c r="AX77" s="43"/>
      <c r="AY77" s="43"/>
      <c r="AZ77" s="339" t="s">
        <v>168</v>
      </c>
      <c r="BA77" s="43"/>
      <c r="BB77" s="210"/>
      <c r="BC77" s="43"/>
      <c r="BD77" s="210"/>
      <c r="BE77" s="344"/>
      <c r="BF77" s="44"/>
      <c r="BG77" s="32"/>
      <c r="BH77" s="32"/>
      <c r="BI77" s="43"/>
      <c r="BJ77" s="43"/>
      <c r="BK77" s="188"/>
      <c r="BL77" s="188"/>
      <c r="BM77" s="144" t="s">
        <v>1003</v>
      </c>
      <c r="BN77" s="145">
        <f>csv!AU1621</f>
        <v>75.727720639004147</v>
      </c>
      <c r="BO77" s="145">
        <f>csv!AV1621</f>
        <v>74.0670404522821</v>
      </c>
      <c r="BP77" s="145">
        <f>csv!AW1621</f>
        <v>73.501407991701214</v>
      </c>
      <c r="BQ77" s="145">
        <f>csv!AX1621</f>
        <v>90.484414970954361</v>
      </c>
      <c r="BR77" s="145">
        <f>csv!AY1621</f>
        <v>88.291665016597463</v>
      </c>
      <c r="BS77" s="145">
        <f>csv!AZ1621</f>
        <v>-2.4509808257261403</v>
      </c>
      <c r="BT77" s="145">
        <f>csv!BA1621</f>
        <v>-2.6787685020746888</v>
      </c>
      <c r="BU77" s="145">
        <f>csv!BB1621</f>
        <v>-11.385786713692937</v>
      </c>
      <c r="BV77" s="145">
        <f>csv!BC1621</f>
        <v>-10.125704800829874</v>
      </c>
      <c r="BW77" s="145">
        <f>csv!BD1621</f>
        <v>-10.476193630705396</v>
      </c>
      <c r="BX77" s="145">
        <f>csv!BE1621</f>
        <v>-6.8716689543568457</v>
      </c>
      <c r="BY77" s="145">
        <f>csv!BF1621</f>
        <v>32.15869034024896</v>
      </c>
      <c r="CI77" s="144" t="s">
        <v>992</v>
      </c>
      <c r="CJ77" s="145"/>
      <c r="CK77" s="145"/>
      <c r="CL77" s="145"/>
      <c r="CM77" s="145"/>
      <c r="CN77" s="145"/>
      <c r="CO77" s="145"/>
      <c r="CP77" s="145"/>
      <c r="CQ77" s="145"/>
      <c r="CR77" s="145"/>
      <c r="CS77" s="145"/>
      <c r="CT77" s="145"/>
    </row>
    <row r="78" spans="1:98" ht="20.100000000000001" customHeight="1" thickBot="1" x14ac:dyDescent="0.35">
      <c r="A78" s="68"/>
      <c r="B78" s="69"/>
      <c r="C78" s="259"/>
      <c r="D78" s="32"/>
      <c r="E78" s="315"/>
      <c r="F78" s="316"/>
      <c r="G78" s="316"/>
      <c r="H78" s="317"/>
      <c r="I78" s="124"/>
      <c r="AF78" s="33"/>
      <c r="AH78" s="86" t="s">
        <v>91</v>
      </c>
      <c r="AI78" s="52">
        <f>csv!DI1602</f>
        <v>-5.3355306784722121</v>
      </c>
      <c r="AJ78" s="87"/>
      <c r="AK78" s="52">
        <f>csv!DK1602</f>
        <v>-6.1820316312500037</v>
      </c>
      <c r="AL78" s="87"/>
      <c r="AM78" s="52"/>
      <c r="AN78" s="87"/>
      <c r="AO78" s="52"/>
      <c r="AP78" s="87"/>
      <c r="AQ78" s="52"/>
      <c r="AR78" s="87"/>
      <c r="AS78" s="52">
        <f>csv!DM1602</f>
        <v>-8.3991179437499781</v>
      </c>
      <c r="AT78" s="87"/>
      <c r="AU78" s="52">
        <f>csv!DO1602</f>
        <v>-7.309345393750009</v>
      </c>
      <c r="AV78" s="107"/>
      <c r="AY78" s="43"/>
      <c r="AZ78" s="43"/>
      <c r="BA78" s="43"/>
      <c r="BB78" s="43"/>
      <c r="BC78" s="43"/>
      <c r="BD78" s="43"/>
      <c r="BE78" s="43"/>
      <c r="BF78" s="43"/>
      <c r="BG78" s="43"/>
      <c r="BH78" s="43"/>
      <c r="BI78" s="43"/>
      <c r="BJ78" s="43"/>
      <c r="BK78" s="188"/>
      <c r="BL78" s="188"/>
      <c r="BM78" s="171" t="s">
        <v>1004</v>
      </c>
      <c r="BN78" s="145">
        <f>csv!AU1622</f>
        <v>74.953340746987976</v>
      </c>
      <c r="BO78" s="145">
        <f>csv!AV1622</f>
        <v>73.977242144578312</v>
      </c>
      <c r="BP78" s="145">
        <f>csv!AW1622</f>
        <v>73.327305427710812</v>
      </c>
      <c r="BQ78" s="145">
        <f>csv!AX1622</f>
        <v>88.545846849397591</v>
      </c>
      <c r="BR78" s="145">
        <f>csv!AY1622</f>
        <v>86.603788415662649</v>
      </c>
      <c r="BS78" s="145">
        <f>csv!AZ1622</f>
        <v>-8.9341698313253062</v>
      </c>
      <c r="BT78" s="145">
        <f>csv!BA1622</f>
        <v>-8.6322554759036123</v>
      </c>
      <c r="BU78" s="145">
        <f>csv!BB1622</f>
        <v>-16.789109295180733</v>
      </c>
      <c r="BV78" s="145">
        <f>csv!BC1622</f>
        <v>-15.361548777108439</v>
      </c>
      <c r="BW78" s="145">
        <f>csv!BD1622</f>
        <v>-16.363410319277097</v>
      </c>
      <c r="BX78" s="145">
        <f>csv!BE1622</f>
        <v>-15.594538475903613</v>
      </c>
      <c r="BY78" s="145">
        <f>csv!BF1622</f>
        <v>29.977616385542166</v>
      </c>
      <c r="CI78" s="171" t="s">
        <v>993</v>
      </c>
      <c r="CJ78" s="145"/>
      <c r="CK78" s="145"/>
      <c r="CL78" s="145"/>
      <c r="CM78" s="145"/>
      <c r="CN78" s="145"/>
      <c r="CO78" s="145"/>
      <c r="CP78" s="145"/>
      <c r="CQ78" s="145"/>
      <c r="CR78" s="145"/>
      <c r="CS78" s="145"/>
      <c r="CT78" s="145"/>
    </row>
    <row r="79" spans="1:98" ht="20.100000000000001" customHeight="1" thickBot="1" x14ac:dyDescent="0.35">
      <c r="A79" s="68"/>
      <c r="B79" s="69"/>
      <c r="C79" s="259"/>
      <c r="D79" s="32"/>
      <c r="E79" s="315"/>
      <c r="F79" s="316"/>
      <c r="G79" s="316"/>
      <c r="H79" s="317"/>
      <c r="I79" s="124"/>
      <c r="AF79" s="33"/>
      <c r="AH79" s="33"/>
      <c r="AI79" s="68"/>
      <c r="AJ79" s="68"/>
      <c r="AK79" s="68"/>
      <c r="AL79" s="68"/>
      <c r="AM79" s="42"/>
      <c r="AN79" s="44"/>
      <c r="AO79" s="108"/>
      <c r="AP79" s="107"/>
      <c r="AQ79" s="108"/>
      <c r="AR79" s="107"/>
      <c r="AS79" s="108"/>
      <c r="AT79" s="107"/>
      <c r="AU79" s="108"/>
      <c r="AV79" s="107"/>
      <c r="AY79" s="43"/>
      <c r="AZ79" s="43" t="s">
        <v>169</v>
      </c>
      <c r="BA79" s="43"/>
      <c r="BB79" s="43"/>
      <c r="BC79" s="43"/>
      <c r="BD79" s="43"/>
      <c r="BE79" s="344">
        <f>REFPROP!B18</f>
        <v>0</v>
      </c>
      <c r="BF79" s="43"/>
      <c r="BG79" s="43"/>
      <c r="BH79" s="43"/>
      <c r="BI79" s="43"/>
      <c r="BJ79" s="43"/>
      <c r="BK79" s="188"/>
      <c r="BL79" s="188"/>
      <c r="BM79" s="177"/>
      <c r="BN79" s="178"/>
      <c r="BO79" s="178"/>
      <c r="BP79" s="178"/>
      <c r="BQ79" s="178"/>
      <c r="BR79" s="178"/>
      <c r="BS79" s="179"/>
      <c r="BT79" s="180"/>
      <c r="BU79" s="178"/>
      <c r="BV79" s="178"/>
      <c r="BW79" s="178"/>
      <c r="BX79" s="178"/>
      <c r="BY79" s="178"/>
      <c r="CI79" s="177"/>
      <c r="CJ79" s="178"/>
      <c r="CK79" s="178"/>
      <c r="CL79" s="178"/>
      <c r="CM79" s="178"/>
      <c r="CN79" s="178"/>
      <c r="CO79" s="179"/>
      <c r="CP79" s="180"/>
      <c r="CQ79" s="178"/>
      <c r="CR79" s="178"/>
      <c r="CS79" s="178"/>
      <c r="CT79" s="178"/>
    </row>
    <row r="80" spans="1:98" ht="20.100000000000001" customHeight="1" thickBot="1" x14ac:dyDescent="0.35">
      <c r="A80" s="68"/>
      <c r="B80" s="69"/>
      <c r="C80" s="259"/>
      <c r="D80" s="32"/>
      <c r="E80" s="315"/>
      <c r="F80" s="316"/>
      <c r="G80" s="316"/>
      <c r="H80" s="317"/>
      <c r="I80" s="124"/>
      <c r="AF80" s="33"/>
      <c r="AH80" s="51" t="s">
        <v>98</v>
      </c>
      <c r="AI80" s="52">
        <f>csv!DP1602</f>
        <v>-8.5716522479166706</v>
      </c>
      <c r="AJ80" s="53"/>
      <c r="AK80" s="52">
        <f>csv!DR1602</f>
        <v>-9.1358242493055606</v>
      </c>
      <c r="AL80" s="53"/>
      <c r="AM80" s="52"/>
      <c r="AN80" s="53"/>
      <c r="AO80" s="52"/>
      <c r="AP80" s="53"/>
      <c r="AQ80" s="52"/>
      <c r="AR80" s="53"/>
      <c r="AS80" s="52">
        <f>csv!DT1602</f>
        <v>-11.232860797916693</v>
      </c>
      <c r="AT80" s="53"/>
      <c r="AU80" s="52">
        <f>csv!DV1602</f>
        <v>-11.701776249305555</v>
      </c>
      <c r="AV80" s="108"/>
      <c r="AY80" s="43"/>
      <c r="AZ80" s="43"/>
      <c r="BA80" s="43"/>
      <c r="BB80" s="43"/>
      <c r="BC80" s="43"/>
      <c r="BD80" s="43"/>
      <c r="BE80" s="43"/>
      <c r="BF80" s="43"/>
      <c r="BG80" s="43"/>
      <c r="BH80" s="43"/>
      <c r="BI80" s="43"/>
      <c r="BJ80" s="43"/>
      <c r="BK80" s="188"/>
      <c r="BL80" s="188"/>
      <c r="BM80" s="174" t="s">
        <v>957</v>
      </c>
      <c r="BN80" s="182">
        <f>csv!AU1608</f>
        <v>75.762885999999995</v>
      </c>
      <c r="BO80" s="182">
        <f>csv!AV1608</f>
        <v>77.602805000000004</v>
      </c>
      <c r="BP80" s="182">
        <f>csv!AW1608</f>
        <v>79.708034999999995</v>
      </c>
      <c r="BQ80" s="182">
        <f>csv!AX1608</f>
        <v>101.90955099999999</v>
      </c>
      <c r="BR80" s="182">
        <f>csv!AY1608</f>
        <v>98.468624000000005</v>
      </c>
      <c r="BS80" s="182">
        <f>csv!AZ1608</f>
        <v>32.703654</v>
      </c>
      <c r="BT80" s="182">
        <f>csv!BA1608</f>
        <v>32.192095000000002</v>
      </c>
      <c r="BU80" s="182">
        <f>csv!BB1608</f>
        <v>40.868017999999999</v>
      </c>
      <c r="BV80" s="182">
        <f>csv!BC1608</f>
        <v>41.666992999999998</v>
      </c>
      <c r="BW80" s="182">
        <f>csv!BD1608</f>
        <v>36.974885</v>
      </c>
      <c r="BX80" s="182">
        <f>csv!BE1608</f>
        <v>56.757502000000002</v>
      </c>
      <c r="BY80" s="182">
        <f>csv!BF1608</f>
        <v>87.394315000000006</v>
      </c>
      <c r="CI80" s="174" t="s">
        <v>957</v>
      </c>
      <c r="CJ80" s="182"/>
      <c r="CK80" s="182"/>
      <c r="CL80" s="182"/>
      <c r="CM80" s="182"/>
      <c r="CN80" s="182"/>
      <c r="CO80" s="182"/>
      <c r="CP80" s="182"/>
      <c r="CQ80" s="182"/>
      <c r="CR80" s="182"/>
      <c r="CS80" s="182"/>
      <c r="CT80" s="182"/>
    </row>
    <row r="81" spans="1:88" ht="20.100000000000001" customHeight="1" thickBot="1" x14ac:dyDescent="0.35">
      <c r="A81" s="68"/>
      <c r="B81" s="69"/>
      <c r="C81" s="259"/>
      <c r="D81" s="32"/>
      <c r="E81" s="315"/>
      <c r="F81" s="316"/>
      <c r="G81" s="316"/>
      <c r="H81" s="317"/>
      <c r="I81" s="124"/>
      <c r="AF81" s="33"/>
      <c r="AH81" s="113"/>
      <c r="AI81" s="70"/>
      <c r="AJ81" s="71"/>
      <c r="AK81" s="71"/>
      <c r="AL81" s="71"/>
      <c r="AM81" s="71"/>
      <c r="AN81" s="71"/>
      <c r="AO81" s="71"/>
      <c r="AP81" s="71"/>
      <c r="AQ81" s="72"/>
      <c r="AR81" s="71"/>
      <c r="AS81" s="71"/>
      <c r="AT81" s="71"/>
      <c r="AU81" s="73"/>
      <c r="AV81" s="107"/>
      <c r="AY81" s="43"/>
      <c r="AZ81" s="43"/>
      <c r="BA81" s="43"/>
      <c r="BB81" s="43"/>
      <c r="BC81" s="43"/>
      <c r="BD81" s="43"/>
      <c r="BE81" s="43"/>
      <c r="BF81" s="43"/>
      <c r="BG81" s="43"/>
      <c r="BH81" s="43"/>
      <c r="BI81" s="43"/>
      <c r="BJ81" s="43"/>
      <c r="BK81" s="188"/>
      <c r="BL81" s="188"/>
      <c r="BM81" s="188"/>
      <c r="BN81" s="188"/>
      <c r="CI81" s="188"/>
      <c r="CJ81" s="188"/>
    </row>
    <row r="82" spans="1:88" ht="20.100000000000001" customHeight="1" thickBot="1" x14ac:dyDescent="0.35">
      <c r="A82" s="68"/>
      <c r="B82" s="69"/>
      <c r="C82" s="259"/>
      <c r="D82" s="32"/>
      <c r="E82" s="315"/>
      <c r="F82" s="316"/>
      <c r="G82" s="316"/>
      <c r="H82" s="317"/>
      <c r="I82" s="124"/>
      <c r="AF82" s="33"/>
      <c r="AH82" s="86" t="s">
        <v>104</v>
      </c>
      <c r="AI82" s="52">
        <f>csv!DQ1602</f>
        <v>-6.229139286111101</v>
      </c>
      <c r="AJ82" s="87"/>
      <c r="AK82" s="52">
        <f>csv!DS1602</f>
        <v>-7.2523652229166666</v>
      </c>
      <c r="AL82" s="87"/>
      <c r="AM82" s="52"/>
      <c r="AN82" s="87"/>
      <c r="AO82" s="52"/>
      <c r="AP82" s="87"/>
      <c r="AQ82" s="52"/>
      <c r="AR82" s="87"/>
      <c r="AS82" s="52">
        <f>csv!DU1602</f>
        <v>-9.6492174999999989</v>
      </c>
      <c r="AT82" s="87"/>
      <c r="AU82" s="52">
        <f>csv!DW1602</f>
        <v>-7.0384586881944324</v>
      </c>
      <c r="AV82" s="107"/>
      <c r="AZ82" s="188"/>
      <c r="BA82" s="188"/>
      <c r="BB82" s="188"/>
      <c r="BC82" s="188"/>
      <c r="BD82" s="188"/>
      <c r="BE82" s="188"/>
      <c r="BF82" s="188"/>
      <c r="BG82" s="188"/>
      <c r="BH82" s="188"/>
      <c r="BI82" s="188"/>
      <c r="BJ82" s="188"/>
      <c r="BK82" s="188"/>
      <c r="BL82" s="188"/>
      <c r="BM82" s="188"/>
      <c r="BN82" s="188"/>
      <c r="CI82" s="188"/>
      <c r="CJ82" s="188"/>
    </row>
    <row r="83" spans="1:88" ht="20.100000000000001" customHeight="1" x14ac:dyDescent="0.3">
      <c r="B83" s="69"/>
      <c r="C83" s="259"/>
      <c r="D83" s="32"/>
      <c r="E83" s="315"/>
      <c r="F83" s="316"/>
      <c r="G83" s="316"/>
      <c r="H83" s="317"/>
      <c r="I83" s="31"/>
      <c r="J83" s="124"/>
      <c r="K83" s="304"/>
      <c r="L83" s="332"/>
      <c r="M83" s="304"/>
      <c r="N83" s="45"/>
      <c r="O83" s="304"/>
      <c r="P83" s="332"/>
      <c r="Q83" s="304"/>
      <c r="R83" s="45"/>
      <c r="S83" s="21"/>
      <c r="AN83" s="44"/>
      <c r="AO83" s="108"/>
      <c r="AP83" s="107"/>
      <c r="AQ83" s="107"/>
      <c r="AR83" s="107"/>
      <c r="AS83" s="108"/>
      <c r="AT83" s="107"/>
      <c r="AU83" s="107"/>
      <c r="AV83" s="107"/>
      <c r="AZ83" s="188"/>
      <c r="BA83" s="188"/>
      <c r="BB83" s="188"/>
      <c r="BC83" s="188"/>
      <c r="BD83" s="188"/>
      <c r="BE83" s="188"/>
      <c r="BF83" s="188"/>
      <c r="BG83" s="188"/>
      <c r="BH83" s="188"/>
      <c r="BI83" s="188"/>
      <c r="BJ83" s="188"/>
      <c r="BK83" s="188"/>
      <c r="BL83" s="188"/>
      <c r="BM83" s="188"/>
      <c r="BN83" s="188"/>
      <c r="CI83" s="188"/>
      <c r="CJ83" s="188"/>
    </row>
    <row r="84" spans="1:88" ht="20.100000000000001" customHeight="1" thickBot="1" x14ac:dyDescent="0.35">
      <c r="B84" s="86"/>
      <c r="C84" s="345"/>
      <c r="D84" s="346"/>
      <c r="E84" s="347"/>
      <c r="F84" s="348"/>
      <c r="G84" s="348"/>
      <c r="H84" s="349"/>
      <c r="I84" s="31"/>
      <c r="J84" s="124"/>
      <c r="K84" s="350"/>
      <c r="L84" s="304"/>
      <c r="M84" s="350"/>
      <c r="N84" s="304"/>
      <c r="O84" s="350"/>
      <c r="P84" s="304"/>
      <c r="Q84" s="350"/>
      <c r="R84" s="304"/>
      <c r="AN84" s="42"/>
      <c r="AO84" s="42"/>
      <c r="AP84" s="42"/>
      <c r="AQ84" s="42"/>
      <c r="AR84" s="42"/>
      <c r="AS84" s="42"/>
      <c r="AT84" s="42"/>
      <c r="AU84" s="42"/>
      <c r="AV84" s="42"/>
      <c r="AZ84" s="188"/>
      <c r="BA84" s="188"/>
      <c r="BB84" s="188"/>
      <c r="BC84" s="188"/>
      <c r="BD84" s="188"/>
      <c r="BE84" s="188"/>
      <c r="BF84" s="188"/>
      <c r="BG84" s="188"/>
      <c r="BH84" s="188"/>
      <c r="BI84" s="188"/>
      <c r="BJ84" s="188"/>
      <c r="BK84" s="188"/>
      <c r="BL84" s="188"/>
      <c r="BM84" s="188"/>
      <c r="BN84" s="188"/>
      <c r="CI84" s="188"/>
      <c r="CJ84" s="188"/>
    </row>
    <row r="85" spans="1:88" ht="20.25" x14ac:dyDescent="0.3">
      <c r="B85" s="43"/>
      <c r="C85" s="233"/>
      <c r="D85" s="43"/>
      <c r="E85" s="43"/>
      <c r="F85" s="31"/>
      <c r="G85" s="31"/>
      <c r="H85" s="31"/>
      <c r="I85" s="32"/>
      <c r="J85" s="124"/>
      <c r="K85" s="45"/>
      <c r="L85" s="45"/>
      <c r="M85" s="45"/>
      <c r="N85" s="45"/>
      <c r="O85" s="45"/>
      <c r="P85" s="45"/>
      <c r="Q85" s="45"/>
      <c r="R85" s="45"/>
      <c r="AZ85" s="188"/>
      <c r="BA85" s="188"/>
      <c r="BB85" s="188"/>
      <c r="BC85" s="188"/>
      <c r="BD85" s="188"/>
      <c r="BE85" s="188"/>
      <c r="BF85" s="188"/>
      <c r="BG85" s="188"/>
      <c r="BH85" s="188"/>
      <c r="BI85" s="188"/>
      <c r="BJ85" s="188"/>
      <c r="BK85" s="188"/>
      <c r="BL85" s="188"/>
      <c r="BM85" s="188"/>
      <c r="BN85" s="188"/>
      <c r="CI85" s="188"/>
      <c r="CJ85" s="188"/>
    </row>
    <row r="86" spans="1:88" ht="20.25" x14ac:dyDescent="0.3">
      <c r="B86" s="43"/>
      <c r="C86" s="233"/>
      <c r="D86" s="43"/>
      <c r="E86" s="43"/>
      <c r="F86" s="31"/>
      <c r="G86" s="31"/>
      <c r="H86" s="31"/>
      <c r="I86" s="32"/>
      <c r="J86" s="124"/>
      <c r="K86" s="45"/>
      <c r="L86" s="45"/>
      <c r="M86" s="45"/>
      <c r="N86" s="45"/>
      <c r="O86" s="45"/>
      <c r="P86" s="45"/>
      <c r="Q86" s="45"/>
      <c r="R86" s="45"/>
      <c r="AZ86" s="188"/>
      <c r="BA86" s="188"/>
      <c r="BB86" s="188"/>
      <c r="BC86" s="188"/>
      <c r="BD86" s="188"/>
      <c r="BE86" s="188"/>
      <c r="BF86" s="188"/>
      <c r="BG86" s="188"/>
      <c r="BH86" s="188"/>
      <c r="BI86" s="188"/>
      <c r="BJ86" s="188"/>
      <c r="BK86" s="188"/>
      <c r="BL86" s="188"/>
      <c r="BM86" s="188"/>
      <c r="BN86" s="188"/>
      <c r="CI86" s="188"/>
      <c r="CJ86" s="188"/>
    </row>
    <row r="87" spans="1:88" ht="20.25" x14ac:dyDescent="0.3">
      <c r="B87" s="43"/>
      <c r="C87" s="233"/>
      <c r="D87" s="43"/>
      <c r="E87" s="43"/>
      <c r="F87" s="31"/>
      <c r="G87" s="31"/>
      <c r="H87" s="31"/>
      <c r="I87" s="32"/>
      <c r="J87" s="124"/>
      <c r="K87" s="45"/>
      <c r="L87" s="45"/>
      <c r="M87" s="45"/>
      <c r="N87" s="45"/>
      <c r="O87" s="45"/>
      <c r="P87" s="45"/>
      <c r="Q87" s="45"/>
      <c r="R87" s="45"/>
      <c r="AZ87" s="188"/>
      <c r="BA87" s="188"/>
      <c r="BB87" s="188"/>
      <c r="BC87" s="188"/>
      <c r="BD87" s="188"/>
      <c r="BE87" s="188"/>
      <c r="BF87" s="188"/>
      <c r="BG87" s="188"/>
      <c r="BH87" s="188"/>
      <c r="BI87" s="188"/>
      <c r="BJ87" s="188"/>
      <c r="BK87" s="188"/>
      <c r="BL87" s="188"/>
      <c r="BM87" s="188"/>
      <c r="BN87" s="188"/>
      <c r="CI87" s="188"/>
      <c r="CJ87" s="188"/>
    </row>
    <row r="88" spans="1:88" ht="20.25" x14ac:dyDescent="0.3">
      <c r="B88" s="43"/>
      <c r="C88" s="233"/>
      <c r="D88" s="43"/>
      <c r="E88" s="43"/>
      <c r="F88" s="31"/>
      <c r="G88" s="31"/>
      <c r="H88" s="31"/>
      <c r="I88" s="32"/>
      <c r="J88" s="124"/>
      <c r="K88" s="45"/>
      <c r="L88" s="45"/>
      <c r="M88" s="45"/>
      <c r="N88" s="45"/>
      <c r="O88" s="45"/>
      <c r="P88" s="45"/>
      <c r="Q88" s="45"/>
      <c r="R88" s="45"/>
      <c r="AZ88" s="188"/>
      <c r="BA88" s="188"/>
      <c r="BB88" s="188"/>
      <c r="BC88" s="188"/>
      <c r="BD88" s="188"/>
      <c r="BE88" s="188"/>
      <c r="BF88" s="188"/>
      <c r="BG88" s="188"/>
      <c r="BH88" s="188"/>
      <c r="BI88" s="188"/>
      <c r="BJ88" s="188"/>
      <c r="BK88" s="188"/>
      <c r="BL88" s="188"/>
      <c r="BM88" s="188"/>
      <c r="BN88" s="188"/>
      <c r="CI88" s="188"/>
      <c r="CJ88" s="188"/>
    </row>
    <row r="89" spans="1:88" ht="20.25" x14ac:dyDescent="0.3">
      <c r="B89" s="43"/>
      <c r="C89" s="233"/>
      <c r="D89" s="43"/>
      <c r="E89" s="43"/>
      <c r="F89" s="31"/>
      <c r="G89" s="31"/>
      <c r="H89" s="31"/>
      <c r="I89" s="32"/>
      <c r="J89" s="68"/>
      <c r="K89" s="68"/>
      <c r="L89" s="68"/>
      <c r="M89" s="68"/>
      <c r="N89" s="68"/>
      <c r="O89" s="68"/>
      <c r="P89" s="68"/>
      <c r="Q89" s="68"/>
      <c r="R89" s="68"/>
      <c r="AZ89" s="188"/>
      <c r="BA89" s="188"/>
      <c r="BB89" s="188"/>
      <c r="BC89" s="188"/>
      <c r="BD89" s="188"/>
      <c r="BE89" s="188"/>
      <c r="BF89" s="188"/>
      <c r="BG89" s="188"/>
      <c r="BH89" s="188"/>
      <c r="BI89" s="188"/>
      <c r="BJ89" s="188"/>
      <c r="BK89" s="188"/>
      <c r="BL89" s="188"/>
      <c r="BM89" s="188"/>
      <c r="BN89" s="188"/>
      <c r="CI89" s="188"/>
      <c r="CJ89" s="188"/>
    </row>
    <row r="90" spans="1:88" ht="20.25" x14ac:dyDescent="0.3">
      <c r="B90" s="43"/>
      <c r="C90" s="233"/>
      <c r="D90" s="43"/>
      <c r="E90" s="43"/>
      <c r="F90" s="31"/>
      <c r="G90" s="31"/>
      <c r="H90" s="31"/>
      <c r="I90" s="32"/>
      <c r="AZ90" s="188"/>
      <c r="BA90" s="188"/>
      <c r="BB90" s="188"/>
      <c r="BC90" s="188"/>
      <c r="BD90" s="188"/>
      <c r="BE90" s="188"/>
      <c r="BF90" s="188"/>
      <c r="BG90" s="188"/>
      <c r="BH90" s="188"/>
      <c r="BI90" s="188"/>
      <c r="BJ90" s="188"/>
      <c r="BK90" s="188"/>
      <c r="BL90" s="188"/>
      <c r="BM90" s="188"/>
      <c r="BN90" s="188"/>
      <c r="CI90" s="188"/>
      <c r="CJ90" s="188"/>
    </row>
    <row r="91" spans="1:88" ht="20.25" x14ac:dyDescent="0.3">
      <c r="B91" s="43"/>
      <c r="C91" s="233"/>
      <c r="D91" s="43"/>
      <c r="E91" s="43"/>
      <c r="F91" s="31"/>
      <c r="G91" s="31"/>
      <c r="H91" s="31"/>
      <c r="I91" s="32"/>
      <c r="AZ91" s="188"/>
      <c r="BA91" s="188"/>
      <c r="BB91" s="188"/>
      <c r="BC91" s="188"/>
      <c r="BD91" s="188"/>
      <c r="BE91" s="188"/>
      <c r="BF91" s="188"/>
      <c r="BG91" s="188"/>
      <c r="BH91" s="188"/>
      <c r="BI91" s="188"/>
      <c r="BJ91" s="188"/>
      <c r="BK91" s="188"/>
      <c r="BL91" s="188"/>
      <c r="BM91" s="188"/>
      <c r="BN91" s="188"/>
    </row>
    <row r="92" spans="1:88" ht="20.25" x14ac:dyDescent="0.3">
      <c r="B92" s="43"/>
      <c r="C92" s="233"/>
      <c r="D92" s="43"/>
      <c r="E92" s="43"/>
      <c r="F92" s="31"/>
      <c r="G92" s="31"/>
      <c r="H92" s="31"/>
      <c r="I92" s="32"/>
      <c r="AZ92" s="188"/>
      <c r="BA92" s="188"/>
      <c r="BB92" s="188"/>
      <c r="BC92" s="188"/>
      <c r="BD92" s="188"/>
      <c r="BE92" s="188"/>
      <c r="BF92" s="188"/>
      <c r="BG92" s="188"/>
      <c r="BH92" s="188"/>
      <c r="BI92" s="188"/>
      <c r="BJ92" s="188"/>
      <c r="BK92" s="188"/>
      <c r="BL92" s="188"/>
      <c r="BM92" s="188"/>
      <c r="BN92" s="188"/>
    </row>
    <row r="93" spans="1:88" ht="20.25" x14ac:dyDescent="0.3">
      <c r="B93" s="43"/>
      <c r="C93" s="233"/>
      <c r="D93" s="43"/>
      <c r="E93" s="43"/>
      <c r="F93" s="31"/>
      <c r="G93" s="31"/>
      <c r="H93" s="31"/>
      <c r="I93" s="32"/>
      <c r="AZ93" s="188"/>
      <c r="BA93" s="188"/>
      <c r="BB93" s="188"/>
      <c r="BC93" s="188"/>
      <c r="BD93" s="188"/>
      <c r="BE93" s="188"/>
      <c r="BF93" s="188"/>
      <c r="BG93" s="188"/>
      <c r="BH93" s="188"/>
      <c r="BI93" s="188"/>
      <c r="BJ93" s="188"/>
      <c r="BK93" s="188"/>
      <c r="BL93" s="188"/>
      <c r="BM93" s="188"/>
      <c r="BN93" s="188"/>
    </row>
    <row r="94" spans="1:88" ht="20.25" x14ac:dyDescent="0.3">
      <c r="B94" s="43"/>
      <c r="C94" s="233"/>
      <c r="D94" s="43"/>
      <c r="E94" s="43"/>
      <c r="F94" s="31"/>
      <c r="G94" s="31"/>
      <c r="H94" s="31"/>
      <c r="I94" s="32"/>
      <c r="AZ94" s="188"/>
      <c r="BA94" s="188"/>
      <c r="BB94" s="188"/>
      <c r="BC94" s="188"/>
      <c r="BD94" s="188"/>
      <c r="BE94" s="188"/>
      <c r="BF94" s="188"/>
      <c r="BG94" s="188"/>
      <c r="BH94" s="188"/>
      <c r="BI94" s="188"/>
      <c r="BJ94" s="188"/>
      <c r="BK94" s="188"/>
      <c r="BL94" s="188"/>
      <c r="BM94" s="188"/>
      <c r="BN94" s="188"/>
    </row>
    <row r="95" spans="1:88" ht="20.25" x14ac:dyDescent="0.3">
      <c r="B95" s="43"/>
      <c r="C95" s="233"/>
      <c r="D95" s="43"/>
      <c r="E95" s="43"/>
      <c r="F95" s="31"/>
      <c r="G95" s="31"/>
      <c r="H95" s="31"/>
      <c r="I95" s="32"/>
      <c r="AZ95" s="188"/>
      <c r="BA95" s="188"/>
      <c r="BB95" s="188"/>
      <c r="BC95" s="188"/>
      <c r="BD95" s="188"/>
      <c r="BE95" s="188"/>
      <c r="BF95" s="188"/>
      <c r="BG95" s="188"/>
      <c r="BH95" s="188"/>
      <c r="BI95" s="188"/>
      <c r="BJ95" s="188"/>
      <c r="BK95" s="188"/>
      <c r="BL95" s="188"/>
      <c r="BM95" s="188"/>
      <c r="BN95" s="188"/>
    </row>
    <row r="96" spans="1:88" ht="20.25" x14ac:dyDescent="0.3">
      <c r="B96" s="43"/>
      <c r="C96" s="233"/>
      <c r="D96" s="43"/>
      <c r="E96" s="43"/>
      <c r="F96" s="31"/>
      <c r="G96" s="31"/>
      <c r="H96" s="31"/>
      <c r="I96" s="32"/>
      <c r="AZ96" s="188"/>
      <c r="BA96" s="188"/>
      <c r="BB96" s="188"/>
      <c r="BC96" s="188"/>
      <c r="BD96" s="188"/>
      <c r="BE96" s="188"/>
      <c r="BF96" s="188"/>
      <c r="BG96" s="188"/>
      <c r="BH96" s="188"/>
      <c r="BI96" s="188"/>
      <c r="BJ96" s="188"/>
      <c r="BK96" s="188"/>
      <c r="BL96" s="188"/>
      <c r="BM96" s="188"/>
      <c r="BN96" s="188"/>
    </row>
    <row r="97" spans="2:66" ht="20.25" x14ac:dyDescent="0.3">
      <c r="B97" s="351"/>
      <c r="C97" s="259"/>
      <c r="D97" s="43"/>
      <c r="E97" s="43"/>
      <c r="F97" s="31"/>
      <c r="G97" s="31"/>
      <c r="H97" s="31"/>
      <c r="I97" s="32"/>
      <c r="AZ97" s="188"/>
      <c r="BA97" s="188"/>
      <c r="BB97" s="188"/>
      <c r="BC97" s="188"/>
      <c r="BD97" s="188"/>
      <c r="BE97" s="188"/>
      <c r="BF97" s="188"/>
      <c r="BG97" s="188"/>
      <c r="BH97" s="188"/>
      <c r="BI97" s="188"/>
      <c r="BJ97" s="188"/>
      <c r="BK97" s="188"/>
      <c r="BL97" s="188"/>
      <c r="BM97" s="188"/>
      <c r="BN97" s="188"/>
    </row>
    <row r="98" spans="2:66" ht="20.25" x14ac:dyDescent="0.3">
      <c r="B98" s="351"/>
      <c r="C98" s="259"/>
      <c r="D98" s="43"/>
      <c r="E98" s="43"/>
      <c r="F98" s="31"/>
      <c r="G98" s="31"/>
      <c r="H98" s="31"/>
      <c r="I98" s="43"/>
      <c r="AZ98" s="188"/>
      <c r="BA98" s="188"/>
      <c r="BB98" s="188"/>
      <c r="BC98" s="188"/>
      <c r="BD98" s="188"/>
      <c r="BE98" s="188"/>
      <c r="BF98" s="188"/>
      <c r="BG98" s="188"/>
      <c r="BH98" s="188"/>
      <c r="BI98" s="188"/>
      <c r="BJ98" s="188"/>
      <c r="BK98" s="188"/>
      <c r="BL98" s="188"/>
      <c r="BM98" s="188"/>
      <c r="BN98" s="188"/>
    </row>
    <row r="99" spans="2:66" ht="20.25" x14ac:dyDescent="0.3">
      <c r="B99" s="351"/>
      <c r="C99" s="259"/>
      <c r="D99" s="43"/>
      <c r="E99" s="43"/>
      <c r="F99" s="31"/>
      <c r="G99" s="31"/>
      <c r="H99" s="31"/>
      <c r="I99" s="43"/>
      <c r="AZ99" s="188"/>
      <c r="BA99" s="188"/>
      <c r="BB99" s="188"/>
      <c r="BC99" s="188"/>
      <c r="BD99" s="188"/>
      <c r="BE99" s="188"/>
      <c r="BF99" s="188"/>
      <c r="BG99" s="188"/>
      <c r="BH99" s="188"/>
      <c r="BI99" s="188"/>
      <c r="BJ99" s="188"/>
      <c r="BK99" s="188"/>
      <c r="BL99" s="188"/>
      <c r="BM99" s="188"/>
      <c r="BN99" s="188"/>
    </row>
    <row r="100" spans="2:66" ht="20.25" x14ac:dyDescent="0.3">
      <c r="B100" s="259"/>
      <c r="C100" s="259"/>
      <c r="D100" s="43"/>
      <c r="E100" s="43"/>
      <c r="F100" s="31"/>
      <c r="G100" s="31"/>
      <c r="H100" s="31"/>
      <c r="I100" s="43"/>
      <c r="AZ100" s="188"/>
      <c r="BA100" s="188"/>
      <c r="BB100" s="188"/>
      <c r="BC100" s="188"/>
      <c r="BD100" s="188"/>
      <c r="BE100" s="188"/>
      <c r="BF100" s="188"/>
      <c r="BG100" s="188"/>
      <c r="BH100" s="188"/>
      <c r="BI100" s="188"/>
      <c r="BJ100" s="188"/>
      <c r="BK100" s="188"/>
      <c r="BL100" s="188"/>
      <c r="BM100" s="188"/>
      <c r="BN100" s="188"/>
    </row>
    <row r="101" spans="2:66" ht="20.25" x14ac:dyDescent="0.3">
      <c r="B101" s="259"/>
      <c r="C101" s="233"/>
      <c r="D101" s="43"/>
      <c r="E101" s="43"/>
      <c r="F101" s="31"/>
      <c r="G101" s="31"/>
      <c r="H101" s="31"/>
      <c r="I101" s="43"/>
      <c r="AZ101" s="188"/>
      <c r="BA101" s="188"/>
      <c r="BB101" s="188"/>
      <c r="BC101" s="188"/>
      <c r="BD101" s="188"/>
      <c r="BE101" s="188"/>
      <c r="BF101" s="188"/>
      <c r="BG101" s="188"/>
      <c r="BH101" s="188"/>
      <c r="BI101" s="188"/>
      <c r="BJ101" s="188"/>
      <c r="BK101" s="188"/>
      <c r="BL101" s="188"/>
      <c r="BM101" s="188"/>
      <c r="BN101" s="188"/>
    </row>
    <row r="102" spans="2:66" ht="20.25" x14ac:dyDescent="0.3">
      <c r="B102" s="233"/>
      <c r="C102" s="233"/>
      <c r="D102" s="43"/>
      <c r="E102" s="43"/>
      <c r="F102" s="31"/>
      <c r="G102" s="31"/>
      <c r="H102" s="31"/>
      <c r="I102" s="43"/>
      <c r="AZ102" s="188"/>
      <c r="BA102" s="188"/>
      <c r="BB102" s="188"/>
      <c r="BC102" s="188"/>
      <c r="BD102" s="188"/>
      <c r="BE102" s="188"/>
      <c r="BF102" s="188"/>
      <c r="BG102" s="188"/>
      <c r="BH102" s="188"/>
      <c r="BI102" s="188"/>
      <c r="BJ102" s="188"/>
      <c r="BK102" s="188"/>
      <c r="BL102" s="188"/>
      <c r="BM102" s="188"/>
      <c r="BN102" s="188"/>
    </row>
    <row r="103" spans="2:66" ht="20.25" x14ac:dyDescent="0.3">
      <c r="B103" s="233"/>
      <c r="C103" s="233"/>
      <c r="D103" s="43"/>
      <c r="E103" s="43"/>
      <c r="F103" s="31"/>
      <c r="G103" s="31"/>
      <c r="H103" s="31"/>
      <c r="I103" s="43"/>
      <c r="AZ103" s="188"/>
      <c r="BA103" s="188"/>
      <c r="BB103" s="188"/>
      <c r="BC103" s="188"/>
      <c r="BD103" s="188"/>
      <c r="BE103" s="188"/>
      <c r="BF103" s="188"/>
      <c r="BG103" s="188"/>
      <c r="BH103" s="188"/>
      <c r="BI103" s="188"/>
      <c r="BJ103" s="188"/>
      <c r="BK103" s="188"/>
      <c r="BL103" s="188"/>
      <c r="BM103" s="188"/>
      <c r="BN103" s="188"/>
    </row>
    <row r="104" spans="2:66" ht="20.25" x14ac:dyDescent="0.3">
      <c r="B104" s="233"/>
      <c r="C104" s="233"/>
      <c r="D104" s="43"/>
      <c r="E104" s="43"/>
      <c r="F104" s="31"/>
      <c r="G104" s="31"/>
      <c r="H104" s="31"/>
      <c r="I104" s="43"/>
      <c r="AZ104" s="188"/>
      <c r="BA104" s="188"/>
      <c r="BB104" s="188"/>
      <c r="BC104" s="188"/>
      <c r="BD104" s="188"/>
      <c r="BE104" s="188"/>
      <c r="BF104" s="188"/>
      <c r="BG104" s="188"/>
      <c r="BH104" s="188"/>
      <c r="BI104" s="188"/>
      <c r="BJ104" s="188"/>
      <c r="BK104" s="188"/>
      <c r="BL104" s="188"/>
      <c r="BM104" s="188"/>
      <c r="BN104" s="188"/>
    </row>
    <row r="105" spans="2:66" ht="20.25" x14ac:dyDescent="0.3">
      <c r="B105" s="233"/>
      <c r="C105" s="233"/>
      <c r="D105" s="43"/>
      <c r="E105" s="43"/>
      <c r="F105" s="31"/>
      <c r="G105" s="31"/>
      <c r="H105" s="31"/>
      <c r="I105" s="43"/>
      <c r="AZ105" s="188"/>
      <c r="BA105" s="188"/>
      <c r="BB105" s="188"/>
      <c r="BC105" s="188"/>
      <c r="BD105" s="188"/>
      <c r="BE105" s="188"/>
      <c r="BF105" s="188"/>
      <c r="BG105" s="188"/>
      <c r="BH105" s="188"/>
      <c r="BI105" s="188"/>
      <c r="BJ105" s="188"/>
      <c r="BK105" s="188"/>
      <c r="BL105" s="188"/>
      <c r="BM105" s="188"/>
      <c r="BN105" s="188"/>
    </row>
    <row r="106" spans="2:66" ht="20.25" x14ac:dyDescent="0.3">
      <c r="B106" s="233"/>
      <c r="C106" s="233"/>
      <c r="D106" s="43"/>
      <c r="E106" s="43"/>
      <c r="F106" s="31"/>
      <c r="G106" s="31"/>
      <c r="H106" s="31"/>
      <c r="I106" s="43"/>
      <c r="AZ106" s="188"/>
      <c r="BA106" s="188"/>
      <c r="BB106" s="188"/>
      <c r="BC106" s="188"/>
      <c r="BD106" s="188"/>
      <c r="BE106" s="188"/>
      <c r="BF106" s="188"/>
      <c r="BG106" s="188"/>
      <c r="BH106" s="188"/>
      <c r="BI106" s="188"/>
      <c r="BJ106" s="188"/>
      <c r="BK106" s="188"/>
      <c r="BL106" s="188"/>
      <c r="BM106" s="188"/>
      <c r="BN106" s="188"/>
    </row>
    <row r="107" spans="2:66" ht="20.25" x14ac:dyDescent="0.3">
      <c r="B107" s="233"/>
      <c r="C107" s="233"/>
      <c r="D107" s="43"/>
      <c r="E107" s="43"/>
      <c r="F107" s="31"/>
      <c r="G107" s="31"/>
      <c r="H107" s="31"/>
      <c r="I107" s="43"/>
      <c r="AZ107" s="188"/>
      <c r="BA107" s="188"/>
      <c r="BB107" s="188"/>
      <c r="BC107" s="188"/>
      <c r="BD107" s="188"/>
      <c r="BE107" s="188"/>
      <c r="BF107" s="188"/>
      <c r="BG107" s="188"/>
      <c r="BH107" s="188"/>
      <c r="BI107" s="188"/>
      <c r="BJ107" s="188"/>
      <c r="BK107" s="188"/>
      <c r="BL107" s="188"/>
      <c r="BM107" s="188"/>
      <c r="BN107" s="188"/>
    </row>
    <row r="108" spans="2:66" ht="20.25" x14ac:dyDescent="0.3">
      <c r="B108" s="43"/>
      <c r="C108" s="233"/>
      <c r="D108" s="43"/>
      <c r="E108" s="43"/>
      <c r="F108" s="31"/>
      <c r="G108" s="31"/>
      <c r="H108" s="31"/>
      <c r="I108" s="43"/>
      <c r="AZ108" s="188"/>
      <c r="BA108" s="188"/>
      <c r="BB108" s="188"/>
      <c r="BC108" s="188"/>
      <c r="BD108" s="188"/>
      <c r="BE108" s="188"/>
      <c r="BF108" s="188"/>
      <c r="BG108" s="188"/>
      <c r="BH108" s="188"/>
      <c r="BI108" s="188"/>
      <c r="BJ108" s="188"/>
      <c r="BK108" s="188"/>
      <c r="BL108" s="188"/>
      <c r="BM108" s="188"/>
      <c r="BN108" s="188"/>
    </row>
    <row r="109" spans="2:66" ht="20.25" x14ac:dyDescent="0.3">
      <c r="B109" s="43"/>
      <c r="C109" s="233"/>
      <c r="D109" s="43"/>
      <c r="E109" s="43"/>
      <c r="F109" s="31"/>
      <c r="G109" s="31"/>
      <c r="H109" s="31"/>
      <c r="I109" s="43"/>
      <c r="AZ109" s="188"/>
      <c r="BA109" s="188"/>
      <c r="BB109" s="188"/>
      <c r="BC109" s="188"/>
      <c r="BD109" s="188"/>
      <c r="BE109" s="188"/>
      <c r="BF109" s="188"/>
      <c r="BG109" s="188"/>
      <c r="BH109" s="188"/>
      <c r="BI109" s="188"/>
      <c r="BJ109" s="188"/>
      <c r="BK109" s="188"/>
      <c r="BL109" s="188"/>
      <c r="BM109" s="188"/>
      <c r="BN109" s="188"/>
    </row>
    <row r="110" spans="2:66" ht="20.25" x14ac:dyDescent="0.3">
      <c r="B110" s="43"/>
      <c r="C110" s="233"/>
      <c r="D110" s="43"/>
      <c r="E110" s="43"/>
      <c r="F110" s="31"/>
      <c r="G110" s="31"/>
      <c r="H110" s="31"/>
      <c r="I110" s="43"/>
      <c r="AZ110" s="188"/>
      <c r="BA110" s="188"/>
      <c r="BB110" s="188"/>
      <c r="BC110" s="188"/>
      <c r="BD110" s="188"/>
      <c r="BE110" s="188"/>
      <c r="BF110" s="188"/>
      <c r="BG110" s="188"/>
      <c r="BH110" s="188"/>
      <c r="BI110" s="188"/>
      <c r="BJ110" s="188"/>
      <c r="BK110" s="188"/>
      <c r="BL110" s="188"/>
      <c r="BM110" s="188"/>
      <c r="BN110" s="188"/>
    </row>
    <row r="111" spans="2:66" ht="20.25" x14ac:dyDescent="0.3">
      <c r="B111" s="43"/>
      <c r="C111" s="233"/>
      <c r="D111" s="43"/>
      <c r="E111" s="43"/>
      <c r="F111" s="31"/>
      <c r="G111" s="31"/>
      <c r="H111" s="31"/>
      <c r="I111" s="43"/>
      <c r="AZ111" s="188"/>
      <c r="BA111" s="188"/>
      <c r="BB111" s="188"/>
      <c r="BC111" s="188"/>
      <c r="BD111" s="188"/>
      <c r="BE111" s="188"/>
      <c r="BF111" s="188"/>
      <c r="BG111" s="188"/>
      <c r="BH111" s="188"/>
      <c r="BI111" s="188"/>
      <c r="BJ111" s="188"/>
      <c r="BK111" s="188"/>
      <c r="BL111" s="188"/>
      <c r="BM111" s="188"/>
      <c r="BN111" s="188"/>
    </row>
    <row r="112" spans="2:66" ht="20.25" x14ac:dyDescent="0.3">
      <c r="B112" s="233"/>
      <c r="C112" s="233"/>
      <c r="D112" s="43"/>
      <c r="E112" s="43"/>
      <c r="F112" s="31"/>
      <c r="G112" s="31"/>
      <c r="H112" s="31"/>
      <c r="I112" s="43"/>
      <c r="AZ112" s="188"/>
      <c r="BA112" s="188"/>
      <c r="BB112" s="188"/>
      <c r="BC112" s="188"/>
      <c r="BD112" s="188"/>
      <c r="BE112" s="188"/>
      <c r="BF112" s="188"/>
      <c r="BG112" s="188"/>
      <c r="BH112" s="188"/>
      <c r="BI112" s="188"/>
      <c r="BJ112" s="188"/>
      <c r="BK112" s="188"/>
      <c r="BL112" s="188"/>
      <c r="BM112" s="188"/>
      <c r="BN112" s="188"/>
    </row>
    <row r="113" spans="2:66" ht="20.25" x14ac:dyDescent="0.3">
      <c r="B113" s="43"/>
      <c r="C113" s="233"/>
      <c r="D113" s="43"/>
      <c r="E113" s="43"/>
      <c r="F113" s="31"/>
      <c r="G113" s="31"/>
      <c r="H113" s="31"/>
      <c r="I113" s="43"/>
      <c r="AZ113" s="188"/>
      <c r="BA113" s="188"/>
      <c r="BB113" s="188"/>
      <c r="BC113" s="188"/>
      <c r="BD113" s="188"/>
      <c r="BE113" s="188"/>
      <c r="BF113" s="188"/>
      <c r="BG113" s="188"/>
      <c r="BH113" s="188"/>
      <c r="BI113" s="188"/>
      <c r="BJ113" s="188"/>
      <c r="BK113" s="188"/>
      <c r="BL113" s="188"/>
      <c r="BM113" s="188"/>
      <c r="BN113" s="188"/>
    </row>
    <row r="114" spans="2:66" ht="20.25" x14ac:dyDescent="0.3">
      <c r="B114" s="43"/>
      <c r="C114" s="233"/>
      <c r="D114" s="43"/>
      <c r="E114" s="43"/>
      <c r="F114" s="31"/>
      <c r="G114" s="31"/>
      <c r="H114" s="31"/>
      <c r="I114" s="43"/>
      <c r="AZ114" s="188"/>
      <c r="BA114" s="188"/>
      <c r="BB114" s="188"/>
      <c r="BC114" s="188"/>
      <c r="BD114" s="188"/>
      <c r="BE114" s="188"/>
      <c r="BF114" s="188"/>
      <c r="BG114" s="188"/>
      <c r="BH114" s="188"/>
      <c r="BI114" s="188"/>
      <c r="BJ114" s="188"/>
      <c r="BK114" s="188"/>
      <c r="BL114" s="188"/>
      <c r="BM114" s="188"/>
      <c r="BN114" s="188"/>
    </row>
    <row r="115" spans="2:66" ht="20.25" x14ac:dyDescent="0.3">
      <c r="B115" s="43"/>
      <c r="C115" s="233"/>
      <c r="D115" s="43"/>
      <c r="E115" s="43"/>
      <c r="F115" s="31"/>
      <c r="G115" s="31"/>
      <c r="H115" s="31"/>
      <c r="I115" s="43"/>
      <c r="AZ115" s="188"/>
      <c r="BA115" s="188"/>
      <c r="BB115" s="188"/>
      <c r="BC115" s="188"/>
      <c r="BD115" s="188"/>
      <c r="BE115" s="188"/>
      <c r="BF115" s="188"/>
      <c r="BG115" s="188"/>
      <c r="BH115" s="188"/>
      <c r="BI115" s="188"/>
      <c r="BJ115" s="188"/>
      <c r="BK115" s="188"/>
      <c r="BL115" s="188"/>
      <c r="BM115" s="188"/>
      <c r="BN115" s="188"/>
    </row>
    <row r="116" spans="2:66" ht="20.25" x14ac:dyDescent="0.3">
      <c r="B116" s="43"/>
      <c r="C116" s="233"/>
      <c r="D116" s="43"/>
      <c r="E116" s="43"/>
      <c r="F116" s="31"/>
      <c r="G116" s="31"/>
      <c r="H116" s="31"/>
      <c r="I116" s="43"/>
      <c r="AZ116" s="188"/>
      <c r="BA116" s="188"/>
      <c r="BB116" s="188"/>
      <c r="BC116" s="188"/>
      <c r="BD116" s="188"/>
      <c r="BE116" s="188"/>
      <c r="BF116" s="188"/>
      <c r="BG116" s="188"/>
      <c r="BH116" s="188"/>
      <c r="BI116" s="188"/>
      <c r="BJ116" s="188"/>
      <c r="BK116" s="188"/>
      <c r="BL116" s="188"/>
      <c r="BM116" s="188"/>
      <c r="BN116" s="188"/>
    </row>
    <row r="117" spans="2:66" ht="20.25" x14ac:dyDescent="0.3">
      <c r="B117" s="43"/>
      <c r="C117" s="233"/>
      <c r="D117" s="43"/>
      <c r="E117" s="43"/>
      <c r="F117" s="31"/>
      <c r="G117" s="31"/>
      <c r="H117" s="31"/>
      <c r="I117" s="43"/>
      <c r="AZ117" s="188"/>
      <c r="BA117" s="188"/>
      <c r="BB117" s="188"/>
      <c r="BC117" s="188"/>
      <c r="BD117" s="188"/>
      <c r="BE117" s="188"/>
      <c r="BF117" s="188"/>
      <c r="BG117" s="188"/>
      <c r="BH117" s="188"/>
      <c r="BI117" s="188"/>
      <c r="BJ117" s="188"/>
      <c r="BK117" s="188"/>
      <c r="BL117" s="188"/>
      <c r="BM117" s="188"/>
      <c r="BN117" s="188"/>
    </row>
    <row r="118" spans="2:66" ht="20.25" x14ac:dyDescent="0.3">
      <c r="B118" s="43"/>
      <c r="C118" s="233"/>
      <c r="D118" s="43"/>
      <c r="E118" s="43"/>
      <c r="F118" s="31"/>
      <c r="G118" s="31"/>
      <c r="H118" s="31"/>
      <c r="I118" s="43"/>
      <c r="AZ118" s="188"/>
      <c r="BA118" s="188"/>
      <c r="BB118" s="188"/>
      <c r="BC118" s="188"/>
      <c r="BD118" s="188"/>
      <c r="BE118" s="188"/>
      <c r="BF118" s="188"/>
      <c r="BG118" s="188"/>
      <c r="BH118" s="188"/>
      <c r="BI118" s="188"/>
      <c r="BJ118" s="188"/>
      <c r="BK118" s="188"/>
      <c r="BL118" s="188"/>
      <c r="BM118" s="188"/>
      <c r="BN118" s="188"/>
    </row>
    <row r="119" spans="2:66" ht="20.25" x14ac:dyDescent="0.3">
      <c r="B119" s="43"/>
      <c r="C119" s="233"/>
      <c r="D119" s="43"/>
      <c r="E119" s="43"/>
      <c r="F119" s="31"/>
      <c r="G119" s="31"/>
      <c r="H119" s="31"/>
      <c r="I119" s="43"/>
      <c r="AZ119" s="188"/>
      <c r="BA119" s="188"/>
      <c r="BB119" s="188"/>
      <c r="BC119" s="188"/>
      <c r="BD119" s="188"/>
      <c r="BE119" s="188"/>
      <c r="BF119" s="188"/>
      <c r="BG119" s="188"/>
      <c r="BH119" s="188"/>
      <c r="BI119" s="188"/>
      <c r="BJ119" s="188"/>
      <c r="BK119" s="188"/>
      <c r="BL119" s="188"/>
      <c r="BM119" s="188"/>
      <c r="BN119" s="188"/>
    </row>
    <row r="120" spans="2:66" ht="20.25" x14ac:dyDescent="0.3">
      <c r="B120" s="43"/>
      <c r="C120" s="233"/>
      <c r="D120" s="43"/>
      <c r="E120" s="43"/>
      <c r="F120" s="31"/>
      <c r="G120" s="31"/>
      <c r="H120" s="31"/>
      <c r="I120" s="43"/>
      <c r="AZ120" s="188"/>
      <c r="BA120" s="188"/>
      <c r="BB120" s="188"/>
      <c r="BC120" s="188"/>
      <c r="BD120" s="188"/>
      <c r="BE120" s="188"/>
      <c r="BF120" s="188"/>
      <c r="BG120" s="188"/>
      <c r="BH120" s="188"/>
      <c r="BI120" s="188"/>
      <c r="BJ120" s="188"/>
      <c r="BK120" s="188"/>
      <c r="BL120" s="188"/>
      <c r="BM120" s="188"/>
      <c r="BN120" s="188"/>
    </row>
    <row r="121" spans="2:66" ht="20.25" x14ac:dyDescent="0.3">
      <c r="B121" s="43"/>
      <c r="C121" s="233"/>
      <c r="D121" s="43"/>
      <c r="E121" s="43"/>
      <c r="F121" s="31"/>
      <c r="G121" s="31"/>
      <c r="H121" s="31"/>
      <c r="I121" s="43"/>
      <c r="AZ121" s="188"/>
      <c r="BA121" s="188"/>
      <c r="BB121" s="188"/>
      <c r="BC121" s="188"/>
      <c r="BD121" s="188"/>
      <c r="BE121" s="188"/>
      <c r="BF121" s="188"/>
      <c r="BG121" s="188"/>
      <c r="BH121" s="188"/>
      <c r="BI121" s="188"/>
      <c r="BJ121" s="188"/>
      <c r="BK121" s="188"/>
      <c r="BL121" s="188"/>
      <c r="BM121" s="188"/>
      <c r="BN121" s="188"/>
    </row>
    <row r="122" spans="2:66" ht="20.25" x14ac:dyDescent="0.3">
      <c r="B122" s="43"/>
      <c r="C122" s="233"/>
      <c r="D122" s="43"/>
      <c r="E122" s="43"/>
      <c r="F122" s="31"/>
      <c r="G122" s="31"/>
      <c r="H122" s="31"/>
      <c r="I122" s="43"/>
      <c r="AZ122" s="188"/>
      <c r="BA122" s="188"/>
      <c r="BB122" s="188"/>
      <c r="BC122" s="188"/>
      <c r="BD122" s="188"/>
      <c r="BE122" s="188"/>
      <c r="BF122" s="188"/>
      <c r="BG122" s="188"/>
      <c r="BH122" s="188"/>
      <c r="BI122" s="188"/>
      <c r="BJ122" s="188"/>
      <c r="BK122" s="188"/>
      <c r="BL122" s="188"/>
      <c r="BM122" s="188"/>
      <c r="BN122" s="188"/>
    </row>
    <row r="123" spans="2:66" ht="20.25" x14ac:dyDescent="0.3">
      <c r="B123" s="43"/>
      <c r="C123" s="233"/>
      <c r="D123" s="43"/>
      <c r="E123" s="43"/>
      <c r="F123" s="31"/>
      <c r="G123" s="31"/>
      <c r="H123" s="31"/>
      <c r="I123" s="43"/>
      <c r="AZ123" s="188"/>
      <c r="BA123" s="188"/>
      <c r="BB123" s="188"/>
      <c r="BC123" s="188"/>
      <c r="BD123" s="188"/>
      <c r="BE123" s="188"/>
      <c r="BF123" s="188"/>
      <c r="BG123" s="188"/>
      <c r="BH123" s="188"/>
      <c r="BI123" s="188"/>
      <c r="BJ123" s="188"/>
      <c r="BK123" s="188"/>
      <c r="BL123" s="188"/>
      <c r="BM123" s="188"/>
      <c r="BN123" s="188"/>
    </row>
    <row r="124" spans="2:66" ht="20.25" x14ac:dyDescent="0.3">
      <c r="B124" s="233"/>
      <c r="C124" s="233"/>
      <c r="D124" s="43"/>
      <c r="E124" s="43"/>
      <c r="F124" s="31"/>
      <c r="G124" s="31"/>
      <c r="H124" s="31"/>
      <c r="I124" s="43"/>
      <c r="AZ124" s="188"/>
      <c r="BA124" s="188"/>
      <c r="BB124" s="188"/>
      <c r="BC124" s="188"/>
      <c r="BD124" s="188"/>
      <c r="BE124" s="188"/>
      <c r="BF124" s="188"/>
      <c r="BG124" s="188"/>
      <c r="BH124" s="188"/>
      <c r="BI124" s="188"/>
      <c r="BJ124" s="188"/>
      <c r="BK124" s="188"/>
      <c r="BL124" s="188"/>
      <c r="BM124" s="188"/>
      <c r="BN124" s="188"/>
    </row>
    <row r="125" spans="2:66" ht="20.25" x14ac:dyDescent="0.3">
      <c r="B125" s="233"/>
      <c r="C125" s="233"/>
      <c r="D125" s="43"/>
      <c r="E125" s="43"/>
      <c r="F125" s="31"/>
      <c r="G125" s="31"/>
      <c r="H125" s="31"/>
      <c r="I125" s="43"/>
      <c r="AZ125" s="188"/>
      <c r="BA125" s="188"/>
      <c r="BB125" s="188"/>
      <c r="BC125" s="188"/>
      <c r="BD125" s="188"/>
      <c r="BE125" s="188"/>
      <c r="BF125" s="188"/>
      <c r="BG125" s="188"/>
      <c r="BH125" s="188"/>
      <c r="BI125" s="188"/>
      <c r="BJ125" s="188"/>
      <c r="BK125" s="188"/>
      <c r="BL125" s="188"/>
      <c r="BM125" s="188"/>
      <c r="BN125" s="188"/>
    </row>
    <row r="126" spans="2:66" ht="20.25" x14ac:dyDescent="0.3">
      <c r="B126" s="259"/>
      <c r="C126" s="233"/>
      <c r="D126" s="43"/>
      <c r="E126" s="43"/>
      <c r="F126" s="31"/>
      <c r="G126" s="31"/>
      <c r="H126" s="31"/>
      <c r="I126" s="43"/>
      <c r="AZ126" s="188"/>
      <c r="BA126" s="188"/>
      <c r="BB126" s="188"/>
      <c r="BC126" s="188"/>
      <c r="BD126" s="188"/>
      <c r="BE126" s="188"/>
      <c r="BF126" s="188"/>
      <c r="BG126" s="188"/>
      <c r="BH126" s="188"/>
      <c r="BI126" s="188"/>
      <c r="BJ126" s="188"/>
      <c r="BK126" s="188"/>
      <c r="BL126" s="188"/>
      <c r="BM126" s="188"/>
      <c r="BN126" s="188"/>
    </row>
    <row r="127" spans="2:66" ht="20.25" x14ac:dyDescent="0.3">
      <c r="B127" s="259"/>
      <c r="C127" s="233"/>
      <c r="D127" s="43"/>
      <c r="E127" s="43"/>
      <c r="F127" s="31"/>
      <c r="G127" s="31"/>
      <c r="H127" s="31"/>
      <c r="I127" s="43"/>
      <c r="AZ127" s="188"/>
      <c r="BA127" s="188"/>
      <c r="BB127" s="188"/>
      <c r="BC127" s="188"/>
      <c r="BD127" s="188"/>
      <c r="BE127" s="188"/>
      <c r="BF127" s="188"/>
      <c r="BG127" s="188"/>
      <c r="BH127" s="188"/>
      <c r="BI127" s="188"/>
      <c r="BJ127" s="188"/>
      <c r="BK127" s="188"/>
      <c r="BL127" s="188"/>
      <c r="BM127" s="188"/>
      <c r="BN127" s="188"/>
    </row>
    <row r="128" spans="2:66" ht="20.25" x14ac:dyDescent="0.3">
      <c r="B128" s="259"/>
      <c r="C128" s="233"/>
      <c r="D128" s="43"/>
      <c r="E128" s="43"/>
      <c r="F128" s="31"/>
      <c r="G128" s="31"/>
      <c r="H128" s="31"/>
      <c r="I128" s="43"/>
      <c r="AZ128" s="188"/>
      <c r="BA128" s="188"/>
      <c r="BB128" s="188"/>
      <c r="BC128" s="188"/>
      <c r="BD128" s="188"/>
      <c r="BE128" s="188"/>
      <c r="BF128" s="188"/>
      <c r="BG128" s="188"/>
      <c r="BH128" s="188"/>
      <c r="BI128" s="188"/>
      <c r="BJ128" s="188"/>
      <c r="BK128" s="188"/>
      <c r="BL128" s="188"/>
      <c r="BM128" s="188"/>
      <c r="BN128" s="188"/>
    </row>
    <row r="129" spans="2:66" ht="20.25" x14ac:dyDescent="0.3">
      <c r="B129" s="259"/>
      <c r="C129" s="233"/>
      <c r="D129" s="43"/>
      <c r="E129" s="43"/>
      <c r="F129" s="31"/>
      <c r="G129" s="31"/>
      <c r="H129" s="31"/>
      <c r="I129" s="43"/>
      <c r="AZ129" s="188"/>
      <c r="BA129" s="188"/>
      <c r="BB129" s="188"/>
      <c r="BC129" s="188"/>
      <c r="BD129" s="188"/>
      <c r="BE129" s="188"/>
      <c r="BF129" s="188"/>
      <c r="BG129" s="188"/>
      <c r="BH129" s="188"/>
      <c r="BI129" s="188"/>
      <c r="BJ129" s="188"/>
      <c r="BK129" s="188"/>
      <c r="BL129" s="188"/>
      <c r="BM129" s="188"/>
      <c r="BN129" s="188"/>
    </row>
    <row r="130" spans="2:66" ht="20.25" x14ac:dyDescent="0.3">
      <c r="B130" s="259"/>
      <c r="C130" s="233"/>
      <c r="D130" s="43"/>
      <c r="E130" s="43"/>
      <c r="F130" s="31"/>
      <c r="G130" s="31"/>
      <c r="H130" s="31"/>
      <c r="I130" s="43"/>
      <c r="AZ130" s="188"/>
      <c r="BA130" s="188"/>
      <c r="BB130" s="188"/>
      <c r="BC130" s="188"/>
      <c r="BD130" s="188"/>
      <c r="BE130" s="188"/>
      <c r="BF130" s="188"/>
      <c r="BG130" s="188"/>
      <c r="BH130" s="188"/>
      <c r="BI130" s="188"/>
      <c r="BJ130" s="188"/>
      <c r="BK130" s="188"/>
      <c r="BL130" s="188"/>
      <c r="BM130" s="188"/>
      <c r="BN130" s="188"/>
    </row>
    <row r="131" spans="2:66" ht="20.25" x14ac:dyDescent="0.3">
      <c r="B131" s="259"/>
      <c r="C131" s="233"/>
      <c r="D131" s="43"/>
      <c r="E131" s="43"/>
      <c r="F131" s="31"/>
      <c r="G131" s="31"/>
      <c r="H131" s="31"/>
      <c r="I131" s="43"/>
      <c r="AZ131" s="188"/>
      <c r="BA131" s="188"/>
      <c r="BB131" s="188"/>
      <c r="BC131" s="188"/>
      <c r="BD131" s="188"/>
      <c r="BE131" s="188"/>
      <c r="BF131" s="188"/>
      <c r="BG131" s="188"/>
      <c r="BH131" s="188"/>
      <c r="BI131" s="188"/>
      <c r="BJ131" s="188"/>
      <c r="BK131" s="188"/>
      <c r="BL131" s="188"/>
      <c r="BM131" s="188"/>
      <c r="BN131" s="188"/>
    </row>
    <row r="132" spans="2:66" ht="20.25" x14ac:dyDescent="0.3">
      <c r="B132" s="259"/>
      <c r="C132" s="233"/>
      <c r="D132" s="43"/>
      <c r="E132" s="43"/>
      <c r="F132" s="31"/>
      <c r="G132" s="31"/>
      <c r="H132" s="31"/>
      <c r="I132" s="43"/>
      <c r="AZ132" s="188"/>
      <c r="BA132" s="188"/>
      <c r="BB132" s="188"/>
      <c r="BC132" s="188"/>
      <c r="BD132" s="188"/>
      <c r="BE132" s="188"/>
      <c r="BF132" s="188"/>
      <c r="BG132" s="188"/>
      <c r="BH132" s="188"/>
      <c r="BI132" s="188"/>
      <c r="BJ132" s="188"/>
      <c r="BK132" s="188"/>
      <c r="BL132" s="188"/>
      <c r="BM132" s="188"/>
      <c r="BN132" s="188"/>
    </row>
    <row r="133" spans="2:66" ht="20.25" x14ac:dyDescent="0.3">
      <c r="B133" s="259"/>
      <c r="C133" s="233"/>
      <c r="D133" s="43"/>
      <c r="E133" s="43"/>
      <c r="F133" s="31"/>
      <c r="G133" s="31"/>
      <c r="H133" s="31"/>
      <c r="I133" s="43"/>
      <c r="AZ133" s="188"/>
      <c r="BA133" s="188"/>
      <c r="BB133" s="188"/>
      <c r="BC133" s="188"/>
      <c r="BD133" s="188"/>
      <c r="BE133" s="188"/>
      <c r="BF133" s="188"/>
      <c r="BG133" s="188"/>
      <c r="BH133" s="188"/>
      <c r="BI133" s="188"/>
      <c r="BJ133" s="188"/>
      <c r="BK133" s="188"/>
      <c r="BL133" s="188"/>
      <c r="BM133" s="188"/>
      <c r="BN133" s="188"/>
    </row>
    <row r="134" spans="2:66" ht="20.25" x14ac:dyDescent="0.3">
      <c r="B134" s="259"/>
      <c r="C134" s="233"/>
      <c r="D134" s="43"/>
      <c r="E134" s="43"/>
      <c r="F134" s="31"/>
      <c r="G134" s="31"/>
      <c r="H134" s="31"/>
      <c r="I134" s="43"/>
      <c r="AZ134" s="188"/>
      <c r="BA134" s="188"/>
      <c r="BB134" s="188"/>
      <c r="BC134" s="188"/>
      <c r="BD134" s="188"/>
      <c r="BE134" s="188"/>
      <c r="BF134" s="188"/>
      <c r="BG134" s="188"/>
      <c r="BH134" s="188"/>
      <c r="BI134" s="188"/>
      <c r="BJ134" s="188"/>
      <c r="BK134" s="188"/>
      <c r="BL134" s="188"/>
      <c r="BM134" s="188"/>
      <c r="BN134" s="188"/>
    </row>
    <row r="135" spans="2:66" ht="20.25" x14ac:dyDescent="0.3">
      <c r="B135" s="259"/>
      <c r="C135" s="233"/>
      <c r="D135" s="43"/>
      <c r="E135" s="43"/>
      <c r="F135" s="31"/>
      <c r="G135" s="31"/>
      <c r="H135" s="31"/>
      <c r="I135" s="43"/>
      <c r="AZ135" s="188"/>
      <c r="BA135" s="188"/>
      <c r="BB135" s="188"/>
      <c r="BC135" s="188"/>
      <c r="BD135" s="188"/>
      <c r="BE135" s="188"/>
      <c r="BF135" s="188"/>
      <c r="BG135" s="188"/>
      <c r="BH135" s="188"/>
      <c r="BI135" s="188"/>
      <c r="BJ135" s="188"/>
      <c r="BK135" s="188"/>
      <c r="BL135" s="188"/>
      <c r="BM135" s="188"/>
      <c r="BN135" s="188"/>
    </row>
    <row r="136" spans="2:66" ht="20.25" x14ac:dyDescent="0.3">
      <c r="B136" s="43"/>
      <c r="C136" s="233"/>
      <c r="D136" s="43"/>
      <c r="E136" s="43"/>
      <c r="F136" s="31"/>
      <c r="G136" s="31"/>
      <c r="H136" s="31"/>
      <c r="I136" s="43"/>
      <c r="AZ136" s="188"/>
      <c r="BA136" s="188"/>
      <c r="BB136" s="188"/>
      <c r="BC136" s="188"/>
      <c r="BD136" s="188"/>
      <c r="BE136" s="188"/>
      <c r="BF136" s="188"/>
      <c r="BG136" s="188"/>
      <c r="BH136" s="188"/>
      <c r="BI136" s="188"/>
      <c r="BJ136" s="188"/>
      <c r="BK136" s="188"/>
      <c r="BL136" s="188"/>
    </row>
    <row r="137" spans="2:66" ht="20.25" x14ac:dyDescent="0.3">
      <c r="B137" s="43"/>
      <c r="C137" s="233"/>
      <c r="D137" s="43"/>
      <c r="E137" s="43"/>
      <c r="F137" s="31"/>
      <c r="G137" s="31"/>
      <c r="H137" s="31"/>
      <c r="I137" s="43"/>
      <c r="AZ137" s="188"/>
      <c r="BA137" s="188"/>
      <c r="BB137" s="188"/>
      <c r="BC137" s="188"/>
      <c r="BD137" s="188"/>
      <c r="BE137" s="188"/>
      <c r="BF137" s="188"/>
      <c r="BG137" s="188"/>
      <c r="BH137" s="188"/>
      <c r="BI137" s="188"/>
      <c r="BJ137" s="188"/>
      <c r="BK137" s="188"/>
      <c r="BL137" s="188"/>
    </row>
    <row r="138" spans="2:66" ht="20.25" x14ac:dyDescent="0.3">
      <c r="B138" s="43"/>
      <c r="C138" s="233"/>
      <c r="D138" s="43"/>
      <c r="E138" s="43"/>
      <c r="F138" s="31"/>
      <c r="G138" s="31"/>
      <c r="H138" s="31"/>
      <c r="I138" s="43"/>
      <c r="AZ138" s="188"/>
      <c r="BA138" s="188"/>
      <c r="BB138" s="188"/>
      <c r="BC138" s="188"/>
      <c r="BD138" s="188"/>
      <c r="BE138" s="188"/>
      <c r="BF138" s="188"/>
      <c r="BG138" s="188"/>
      <c r="BH138" s="188"/>
      <c r="BI138" s="188"/>
      <c r="BJ138" s="188"/>
      <c r="BK138" s="188"/>
      <c r="BL138" s="188"/>
    </row>
    <row r="139" spans="2:66" ht="20.25" x14ac:dyDescent="0.3">
      <c r="B139" s="43"/>
      <c r="C139" s="233"/>
      <c r="D139" s="43"/>
      <c r="E139" s="43"/>
      <c r="F139" s="31"/>
      <c r="G139" s="31"/>
      <c r="H139" s="31"/>
      <c r="I139" s="43"/>
      <c r="AZ139" s="188"/>
      <c r="BA139" s="188"/>
      <c r="BB139" s="188"/>
      <c r="BC139" s="188"/>
      <c r="BD139" s="188"/>
      <c r="BE139" s="188"/>
      <c r="BF139" s="188"/>
      <c r="BG139" s="188"/>
      <c r="BH139" s="188"/>
      <c r="BI139" s="188"/>
      <c r="BJ139" s="188"/>
      <c r="BK139" s="188"/>
      <c r="BL139" s="188"/>
    </row>
    <row r="140" spans="2:66" ht="20.25" x14ac:dyDescent="0.3">
      <c r="B140" s="43"/>
      <c r="C140" s="233"/>
      <c r="D140" s="43"/>
      <c r="E140" s="43"/>
      <c r="F140" s="31"/>
      <c r="G140" s="31"/>
      <c r="H140" s="31"/>
      <c r="I140" s="43"/>
      <c r="AZ140" s="188"/>
      <c r="BA140" s="188"/>
      <c r="BB140" s="188"/>
      <c r="BC140" s="188"/>
      <c r="BD140" s="188"/>
      <c r="BE140" s="188"/>
      <c r="BF140" s="188"/>
      <c r="BG140" s="188"/>
      <c r="BH140" s="188"/>
      <c r="BI140" s="188"/>
      <c r="BJ140" s="188"/>
      <c r="BK140" s="188"/>
      <c r="BL140" s="188"/>
    </row>
    <row r="141" spans="2:66" ht="20.25" x14ac:dyDescent="0.3">
      <c r="B141" s="43"/>
      <c r="C141" s="233"/>
      <c r="D141" s="43"/>
      <c r="E141" s="43"/>
      <c r="F141" s="31"/>
      <c r="G141" s="31"/>
      <c r="H141" s="31"/>
      <c r="I141" s="43"/>
      <c r="AZ141" s="188"/>
      <c r="BA141" s="188"/>
      <c r="BB141" s="188"/>
      <c r="BC141" s="188"/>
      <c r="BD141" s="188"/>
      <c r="BE141" s="188"/>
      <c r="BF141" s="188"/>
      <c r="BG141" s="188"/>
      <c r="BH141" s="188"/>
      <c r="BI141" s="188"/>
      <c r="BJ141" s="188"/>
      <c r="BK141" s="188"/>
      <c r="BL141" s="188"/>
    </row>
    <row r="142" spans="2:66" ht="20.25" x14ac:dyDescent="0.3">
      <c r="B142" s="43"/>
      <c r="C142" s="233"/>
      <c r="D142" s="43"/>
      <c r="E142" s="43"/>
      <c r="F142" s="31"/>
      <c r="G142" s="31"/>
      <c r="H142" s="31"/>
      <c r="I142" s="43"/>
      <c r="AZ142" s="188"/>
      <c r="BA142" s="188"/>
      <c r="BB142" s="188"/>
      <c r="BC142" s="188"/>
      <c r="BD142" s="188"/>
      <c r="BE142" s="188"/>
      <c r="BF142" s="188"/>
      <c r="BG142" s="188"/>
      <c r="BH142" s="188"/>
      <c r="BI142" s="188"/>
      <c r="BJ142" s="188"/>
      <c r="BK142" s="188"/>
      <c r="BL142" s="188"/>
    </row>
    <row r="143" spans="2:66" ht="20.25" x14ac:dyDescent="0.3">
      <c r="B143" s="43"/>
      <c r="C143" s="233"/>
      <c r="D143" s="43"/>
      <c r="E143" s="43"/>
      <c r="F143" s="31"/>
      <c r="G143" s="31"/>
      <c r="H143" s="31"/>
      <c r="I143" s="43"/>
      <c r="AZ143" s="188"/>
      <c r="BA143" s="188"/>
      <c r="BB143" s="188"/>
      <c r="BC143" s="188"/>
      <c r="BD143" s="188"/>
      <c r="BE143" s="188"/>
      <c r="BF143" s="188"/>
      <c r="BG143" s="188"/>
      <c r="BH143" s="188"/>
      <c r="BI143" s="188"/>
      <c r="BJ143" s="188"/>
      <c r="BK143" s="188"/>
      <c r="BL143" s="188"/>
    </row>
    <row r="144" spans="2:66" ht="20.25" x14ac:dyDescent="0.3">
      <c r="B144" s="43"/>
      <c r="C144" s="233"/>
      <c r="D144" s="43"/>
      <c r="E144" s="43"/>
      <c r="F144" s="31"/>
      <c r="G144" s="31"/>
      <c r="H144" s="31"/>
      <c r="I144" s="43"/>
      <c r="AZ144" s="188"/>
      <c r="BA144" s="188"/>
      <c r="BB144" s="188"/>
      <c r="BC144" s="188"/>
      <c r="BD144" s="188"/>
      <c r="BE144" s="188"/>
      <c r="BF144" s="188"/>
      <c r="BG144" s="188"/>
      <c r="BH144" s="188"/>
      <c r="BI144" s="188"/>
      <c r="BJ144" s="188"/>
      <c r="BK144" s="188"/>
      <c r="BL144" s="188"/>
    </row>
    <row r="145" spans="2:64" ht="20.25" x14ac:dyDescent="0.3">
      <c r="B145" s="43"/>
      <c r="C145" s="233"/>
      <c r="D145" s="43"/>
      <c r="E145" s="43"/>
      <c r="F145" s="31"/>
      <c r="G145" s="31"/>
      <c r="H145" s="31"/>
      <c r="I145" s="43"/>
      <c r="AZ145" s="188"/>
      <c r="BA145" s="188"/>
      <c r="BB145" s="188"/>
      <c r="BC145" s="188"/>
      <c r="BD145" s="188"/>
      <c r="BE145" s="188"/>
      <c r="BF145" s="188"/>
      <c r="BG145" s="188"/>
      <c r="BH145" s="188"/>
      <c r="BI145" s="188"/>
      <c r="BJ145" s="188"/>
      <c r="BK145" s="188"/>
      <c r="BL145" s="188"/>
    </row>
    <row r="146" spans="2:64" ht="20.25" x14ac:dyDescent="0.3">
      <c r="B146" s="43"/>
      <c r="C146" s="233"/>
      <c r="D146" s="43"/>
      <c r="E146" s="43"/>
      <c r="F146" s="31"/>
      <c r="G146" s="31"/>
      <c r="H146" s="31"/>
      <c r="I146" s="43"/>
      <c r="AZ146" s="188"/>
      <c r="BA146" s="188"/>
      <c r="BB146" s="188"/>
      <c r="BC146" s="188"/>
      <c r="BD146" s="188"/>
      <c r="BE146" s="188"/>
      <c r="BF146" s="188"/>
      <c r="BG146" s="188"/>
      <c r="BH146" s="188"/>
      <c r="BI146" s="188"/>
      <c r="BJ146" s="188"/>
      <c r="BK146" s="188"/>
      <c r="BL146" s="188"/>
    </row>
    <row r="147" spans="2:64" ht="20.25" x14ac:dyDescent="0.3">
      <c r="B147" s="43"/>
      <c r="C147" s="233"/>
      <c r="D147" s="43"/>
      <c r="E147" s="43"/>
      <c r="F147" s="31"/>
      <c r="G147" s="31"/>
      <c r="H147" s="31"/>
      <c r="I147" s="43"/>
      <c r="AZ147" s="188"/>
      <c r="BA147" s="188"/>
      <c r="BB147" s="188"/>
      <c r="BC147" s="188"/>
      <c r="BD147" s="188"/>
      <c r="BE147" s="188"/>
      <c r="BF147" s="188"/>
      <c r="BG147" s="188"/>
      <c r="BH147" s="188"/>
      <c r="BI147" s="188"/>
      <c r="BJ147" s="188"/>
      <c r="BK147" s="188"/>
      <c r="BL147" s="188"/>
    </row>
    <row r="148" spans="2:64" ht="20.25" x14ac:dyDescent="0.3">
      <c r="B148" s="43"/>
      <c r="C148" s="233"/>
      <c r="D148" s="43"/>
      <c r="E148" s="43"/>
      <c r="F148" s="31"/>
      <c r="G148" s="31"/>
      <c r="H148" s="31"/>
      <c r="I148" s="43"/>
      <c r="AZ148" s="188"/>
      <c r="BA148" s="188"/>
      <c r="BB148" s="188"/>
      <c r="BC148" s="188"/>
      <c r="BD148" s="188"/>
      <c r="BE148" s="188"/>
      <c r="BF148" s="188"/>
      <c r="BG148" s="188"/>
      <c r="BH148" s="188"/>
      <c r="BI148" s="188"/>
      <c r="BJ148" s="188"/>
      <c r="BK148" s="188"/>
      <c r="BL148" s="188"/>
    </row>
    <row r="149" spans="2:64" ht="20.25" x14ac:dyDescent="0.3">
      <c r="B149" s="43"/>
      <c r="C149" s="233"/>
      <c r="D149" s="43"/>
      <c r="E149" s="43"/>
      <c r="F149" s="31"/>
      <c r="G149" s="31"/>
      <c r="H149" s="31"/>
      <c r="I149" s="43"/>
      <c r="AZ149" s="188"/>
      <c r="BA149" s="188"/>
      <c r="BB149" s="188"/>
      <c r="BC149" s="188"/>
      <c r="BD149" s="188"/>
      <c r="BE149" s="188"/>
      <c r="BF149" s="188"/>
      <c r="BG149" s="188"/>
      <c r="BH149" s="188"/>
      <c r="BI149" s="188"/>
      <c r="BJ149" s="188"/>
      <c r="BK149" s="188"/>
      <c r="BL149" s="188"/>
    </row>
    <row r="150" spans="2:64" ht="20.25" x14ac:dyDescent="0.3">
      <c r="B150" s="43"/>
      <c r="C150" s="233"/>
      <c r="D150" s="43"/>
      <c r="E150" s="43"/>
      <c r="F150" s="31"/>
      <c r="G150" s="31"/>
      <c r="H150" s="31"/>
      <c r="I150" s="43"/>
      <c r="AZ150" s="188"/>
      <c r="BA150" s="188"/>
      <c r="BB150" s="188"/>
      <c r="BC150" s="188"/>
      <c r="BD150" s="188"/>
      <c r="BE150" s="188"/>
      <c r="BF150" s="188"/>
      <c r="BG150" s="188"/>
      <c r="BH150" s="188"/>
      <c r="BI150" s="188"/>
      <c r="BJ150" s="188"/>
      <c r="BK150" s="188"/>
      <c r="BL150" s="188"/>
    </row>
    <row r="151" spans="2:64" ht="20.25" x14ac:dyDescent="0.3">
      <c r="B151" s="43"/>
      <c r="C151" s="233"/>
      <c r="D151" s="43"/>
      <c r="E151" s="43"/>
      <c r="F151" s="31"/>
      <c r="G151" s="31"/>
      <c r="H151" s="31"/>
      <c r="I151" s="43"/>
      <c r="AZ151" s="188"/>
      <c r="BA151" s="188"/>
      <c r="BB151" s="188"/>
      <c r="BC151" s="188"/>
      <c r="BD151" s="188"/>
      <c r="BE151" s="188"/>
      <c r="BF151" s="188"/>
      <c r="BG151" s="188"/>
      <c r="BH151" s="188"/>
      <c r="BI151" s="188"/>
      <c r="BJ151" s="188"/>
      <c r="BK151" s="188"/>
      <c r="BL151" s="188"/>
    </row>
    <row r="152" spans="2:64" ht="20.25" x14ac:dyDescent="0.3">
      <c r="B152" s="43"/>
      <c r="C152" s="233"/>
      <c r="D152" s="43"/>
      <c r="E152" s="43"/>
      <c r="F152" s="31"/>
      <c r="G152" s="31"/>
      <c r="H152" s="31"/>
      <c r="I152" s="43"/>
      <c r="AZ152" s="188"/>
      <c r="BA152" s="188"/>
      <c r="BB152" s="188"/>
      <c r="BC152" s="188"/>
      <c r="BD152" s="188"/>
      <c r="BE152" s="188"/>
      <c r="BF152" s="188"/>
      <c r="BG152" s="188"/>
      <c r="BH152" s="188"/>
      <c r="BI152" s="188"/>
      <c r="BJ152" s="188"/>
      <c r="BK152" s="188"/>
      <c r="BL152" s="188"/>
    </row>
    <row r="153" spans="2:64" ht="20.25" x14ac:dyDescent="0.3">
      <c r="B153" s="43"/>
      <c r="C153" s="233"/>
      <c r="D153" s="43"/>
      <c r="E153" s="43"/>
      <c r="F153" s="31"/>
      <c r="G153" s="31"/>
      <c r="H153" s="31"/>
      <c r="I153" s="43"/>
      <c r="AZ153" s="188"/>
      <c r="BA153" s="188"/>
      <c r="BB153" s="188"/>
      <c r="BC153" s="188"/>
      <c r="BD153" s="188"/>
      <c r="BE153" s="188"/>
      <c r="BF153" s="188"/>
      <c r="BG153" s="188"/>
      <c r="BH153" s="188"/>
      <c r="BI153" s="188"/>
      <c r="BJ153" s="188"/>
      <c r="BK153" s="188"/>
      <c r="BL153" s="188"/>
    </row>
    <row r="154" spans="2:64" ht="18" x14ac:dyDescent="0.25">
      <c r="B154" s="43"/>
      <c r="C154" s="233"/>
      <c r="D154" s="43"/>
      <c r="E154" s="43"/>
      <c r="F154" s="31"/>
      <c r="G154" s="31"/>
      <c r="H154" s="31"/>
      <c r="I154" s="43"/>
    </row>
    <row r="155" spans="2:64" ht="18" x14ac:dyDescent="0.25">
      <c r="B155" s="43"/>
      <c r="C155" s="233"/>
      <c r="D155" s="43"/>
      <c r="E155" s="43"/>
      <c r="F155" s="31"/>
      <c r="G155" s="31"/>
      <c r="H155" s="31"/>
      <c r="I155" s="43"/>
    </row>
    <row r="156" spans="2:64" ht="18" x14ac:dyDescent="0.25">
      <c r="B156" s="43"/>
      <c r="C156" s="233"/>
      <c r="D156" s="43"/>
      <c r="E156" s="43"/>
      <c r="F156" s="31"/>
      <c r="G156" s="31"/>
      <c r="H156" s="31"/>
      <c r="I156" s="43"/>
    </row>
    <row r="157" spans="2:64" ht="18" x14ac:dyDescent="0.25">
      <c r="B157" s="43"/>
      <c r="C157" s="233"/>
      <c r="D157" s="43"/>
      <c r="E157" s="43"/>
      <c r="F157" s="31"/>
      <c r="G157" s="31"/>
      <c r="H157" s="31"/>
      <c r="I157" s="43"/>
    </row>
    <row r="158" spans="2:64" ht="18" x14ac:dyDescent="0.25">
      <c r="B158" s="43"/>
      <c r="C158" s="233"/>
      <c r="D158" s="43"/>
      <c r="E158" s="43"/>
      <c r="F158" s="31"/>
      <c r="G158" s="31"/>
      <c r="H158" s="31"/>
      <c r="I158" s="43"/>
    </row>
    <row r="159" spans="2:64" ht="18" x14ac:dyDescent="0.25">
      <c r="B159" s="43"/>
      <c r="C159" s="233"/>
      <c r="D159" s="43"/>
      <c r="E159" s="43"/>
      <c r="F159" s="31"/>
      <c r="G159" s="31"/>
      <c r="H159" s="31"/>
      <c r="I159" s="43"/>
    </row>
    <row r="160" spans="2:64" ht="18" x14ac:dyDescent="0.25">
      <c r="B160" s="43"/>
      <c r="C160" s="233"/>
      <c r="D160" s="43"/>
      <c r="E160" s="43"/>
      <c r="F160" s="31"/>
      <c r="G160" s="31"/>
      <c r="H160" s="31"/>
      <c r="I160" s="43"/>
    </row>
    <row r="161" spans="2:9" ht="18" x14ac:dyDescent="0.25">
      <c r="B161" s="43"/>
      <c r="C161" s="233"/>
      <c r="D161" s="43"/>
      <c r="E161" s="43"/>
      <c r="F161" s="31"/>
      <c r="G161" s="31"/>
      <c r="H161" s="31"/>
      <c r="I161" s="43"/>
    </row>
    <row r="162" spans="2:9" ht="18" x14ac:dyDescent="0.25">
      <c r="B162" s="43"/>
      <c r="C162" s="233"/>
      <c r="D162" s="43"/>
      <c r="E162" s="43"/>
      <c r="F162" s="31"/>
      <c r="G162" s="31"/>
      <c r="H162" s="31"/>
      <c r="I162" s="43"/>
    </row>
    <row r="163" spans="2:9" ht="18" x14ac:dyDescent="0.25">
      <c r="B163" s="43"/>
      <c r="C163" s="233"/>
      <c r="D163" s="43"/>
      <c r="E163" s="43"/>
      <c r="F163" s="31"/>
      <c r="G163" s="31"/>
      <c r="H163" s="31"/>
      <c r="I163" s="43"/>
    </row>
    <row r="164" spans="2:9" ht="18" x14ac:dyDescent="0.25">
      <c r="B164" s="43"/>
      <c r="C164" s="233"/>
      <c r="D164" s="43"/>
      <c r="E164" s="43"/>
      <c r="F164" s="31"/>
      <c r="G164" s="31"/>
      <c r="H164" s="31"/>
      <c r="I164" s="43"/>
    </row>
    <row r="165" spans="2:9" ht="18" x14ac:dyDescent="0.25">
      <c r="B165" s="43"/>
      <c r="C165" s="233"/>
      <c r="D165" s="43"/>
      <c r="E165" s="43"/>
      <c r="F165" s="31"/>
      <c r="G165" s="31"/>
      <c r="H165" s="31"/>
      <c r="I165" s="43"/>
    </row>
    <row r="166" spans="2:9" ht="18" x14ac:dyDescent="0.25">
      <c r="B166" s="43"/>
      <c r="C166" s="233"/>
      <c r="D166" s="43"/>
      <c r="E166" s="43"/>
      <c r="F166" s="31"/>
      <c r="G166" s="31"/>
      <c r="H166" s="31"/>
      <c r="I166" s="43"/>
    </row>
    <row r="167" spans="2:9" ht="18" x14ac:dyDescent="0.25">
      <c r="B167" s="43"/>
      <c r="C167" s="233"/>
      <c r="D167" s="43"/>
      <c r="E167" s="43"/>
      <c r="F167" s="31"/>
      <c r="G167" s="31"/>
      <c r="H167" s="31"/>
      <c r="I167" s="43"/>
    </row>
    <row r="168" spans="2:9" ht="18" x14ac:dyDescent="0.25">
      <c r="B168" s="43"/>
      <c r="C168" s="233"/>
      <c r="D168" s="43"/>
      <c r="E168" s="43"/>
      <c r="F168" s="31"/>
      <c r="G168" s="31"/>
      <c r="H168" s="31"/>
      <c r="I168" s="43"/>
    </row>
    <row r="169" spans="2:9" ht="18" x14ac:dyDescent="0.25">
      <c r="B169" s="43"/>
      <c r="C169" s="233"/>
      <c r="D169" s="43"/>
      <c r="E169" s="43"/>
      <c r="F169" s="31"/>
      <c r="G169" s="31"/>
      <c r="H169" s="31"/>
      <c r="I169" s="43"/>
    </row>
    <row r="170" spans="2:9" ht="18" x14ac:dyDescent="0.25">
      <c r="B170" s="43"/>
      <c r="C170" s="233"/>
      <c r="D170" s="43"/>
      <c r="E170" s="43"/>
      <c r="F170" s="31"/>
      <c r="G170" s="31"/>
      <c r="H170" s="31"/>
      <c r="I170" s="43"/>
    </row>
    <row r="171" spans="2:9" ht="18" x14ac:dyDescent="0.25">
      <c r="B171" s="43"/>
      <c r="C171" s="233"/>
      <c r="D171" s="43"/>
      <c r="E171" s="43"/>
      <c r="F171" s="31"/>
      <c r="G171" s="31"/>
      <c r="H171" s="31"/>
      <c r="I171" s="43"/>
    </row>
    <row r="172" spans="2:9" ht="18" x14ac:dyDescent="0.25">
      <c r="B172" s="43"/>
      <c r="C172" s="233"/>
      <c r="D172" s="43"/>
      <c r="E172" s="43"/>
      <c r="F172" s="31"/>
      <c r="G172" s="31"/>
      <c r="H172" s="31"/>
      <c r="I172" s="43"/>
    </row>
    <row r="173" spans="2:9" ht="18" x14ac:dyDescent="0.25">
      <c r="B173" s="43"/>
      <c r="C173" s="233"/>
      <c r="D173" s="43"/>
      <c r="E173" s="43"/>
      <c r="F173" s="31"/>
      <c r="G173" s="31"/>
      <c r="H173" s="31"/>
      <c r="I173" s="43"/>
    </row>
    <row r="174" spans="2:9" ht="18" x14ac:dyDescent="0.25">
      <c r="B174" s="43"/>
      <c r="C174" s="233"/>
      <c r="D174" s="43"/>
      <c r="E174" s="43"/>
      <c r="F174" s="31"/>
      <c r="G174" s="31"/>
      <c r="H174" s="31"/>
      <c r="I174" s="43"/>
    </row>
    <row r="175" spans="2:9" ht="18" x14ac:dyDescent="0.25">
      <c r="B175" s="43"/>
      <c r="C175" s="233"/>
      <c r="D175" s="43"/>
      <c r="E175" s="43"/>
      <c r="F175" s="31"/>
      <c r="G175" s="31"/>
      <c r="H175" s="31"/>
      <c r="I175" s="43"/>
    </row>
    <row r="176" spans="2:9" ht="18" x14ac:dyDescent="0.25">
      <c r="B176" s="43"/>
      <c r="C176" s="233"/>
      <c r="D176" s="43"/>
      <c r="E176" s="43"/>
      <c r="F176" s="31"/>
      <c r="G176" s="31"/>
      <c r="H176" s="31"/>
      <c r="I176" s="43"/>
    </row>
    <row r="177" spans="2:9" ht="18" x14ac:dyDescent="0.25">
      <c r="B177" s="43"/>
      <c r="C177" s="233"/>
      <c r="D177" s="43"/>
      <c r="E177" s="43"/>
      <c r="F177" s="31"/>
      <c r="G177" s="31"/>
      <c r="H177" s="31"/>
      <c r="I177" s="43"/>
    </row>
    <row r="178" spans="2:9" ht="18" x14ac:dyDescent="0.25">
      <c r="B178" s="43"/>
      <c r="C178" s="233"/>
      <c r="D178" s="43"/>
      <c r="E178" s="43"/>
      <c r="F178" s="31"/>
      <c r="G178" s="31"/>
      <c r="H178" s="31"/>
      <c r="I178" s="43"/>
    </row>
    <row r="179" spans="2:9" ht="18" x14ac:dyDescent="0.25">
      <c r="B179" s="43"/>
      <c r="C179" s="233"/>
      <c r="D179" s="43"/>
      <c r="E179" s="43"/>
      <c r="F179" s="31"/>
      <c r="G179" s="31"/>
      <c r="H179" s="31"/>
      <c r="I179" s="43"/>
    </row>
    <row r="180" spans="2:9" ht="18" x14ac:dyDescent="0.25">
      <c r="B180" s="43"/>
      <c r="C180" s="233"/>
      <c r="D180" s="43"/>
      <c r="E180" s="43"/>
      <c r="F180" s="31"/>
      <c r="G180" s="31"/>
      <c r="H180" s="31"/>
      <c r="I180" s="43"/>
    </row>
    <row r="181" spans="2:9" ht="18" x14ac:dyDescent="0.25">
      <c r="B181" s="43"/>
      <c r="C181" s="233"/>
      <c r="D181" s="43"/>
      <c r="E181" s="43"/>
      <c r="F181" s="31"/>
      <c r="G181" s="31"/>
      <c r="H181" s="31"/>
      <c r="I181" s="43"/>
    </row>
    <row r="182" spans="2:9" ht="18" x14ac:dyDescent="0.25">
      <c r="B182" s="43"/>
      <c r="C182" s="233"/>
      <c r="D182" s="43"/>
      <c r="E182" s="43"/>
      <c r="F182" s="31"/>
      <c r="G182" s="31"/>
      <c r="H182" s="31"/>
      <c r="I182" s="43"/>
    </row>
    <row r="183" spans="2:9" ht="18" x14ac:dyDescent="0.25">
      <c r="B183" s="43"/>
      <c r="C183" s="233"/>
      <c r="D183" s="43"/>
      <c r="E183" s="43"/>
      <c r="F183" s="31"/>
      <c r="G183" s="31"/>
      <c r="H183" s="31"/>
      <c r="I183" s="43"/>
    </row>
    <row r="184" spans="2:9" ht="18" x14ac:dyDescent="0.25">
      <c r="B184" s="43"/>
      <c r="C184" s="233"/>
      <c r="D184" s="43"/>
      <c r="E184" s="43"/>
      <c r="F184" s="31"/>
      <c r="G184" s="31"/>
      <c r="H184" s="31"/>
      <c r="I184" s="43"/>
    </row>
    <row r="185" spans="2:9" ht="18" x14ac:dyDescent="0.25">
      <c r="B185" s="43"/>
      <c r="C185" s="233"/>
      <c r="D185" s="43"/>
      <c r="E185" s="43"/>
      <c r="F185" s="31"/>
      <c r="G185" s="31"/>
      <c r="H185" s="31"/>
      <c r="I185" s="43"/>
    </row>
    <row r="186" spans="2:9" ht="18" x14ac:dyDescent="0.25">
      <c r="B186" s="43"/>
      <c r="C186" s="233"/>
      <c r="D186" s="43"/>
      <c r="E186" s="43"/>
      <c r="F186" s="31"/>
      <c r="G186" s="31"/>
      <c r="H186" s="31"/>
      <c r="I186" s="43"/>
    </row>
    <row r="187" spans="2:9" ht="18" x14ac:dyDescent="0.25">
      <c r="B187" s="43"/>
      <c r="C187" s="233"/>
      <c r="D187" s="43"/>
      <c r="E187" s="43"/>
      <c r="F187" s="31"/>
      <c r="G187" s="31"/>
      <c r="H187" s="31"/>
      <c r="I187" s="43"/>
    </row>
    <row r="188" spans="2:9" ht="18" x14ac:dyDescent="0.25">
      <c r="B188" s="43"/>
      <c r="C188" s="233"/>
      <c r="D188" s="43"/>
      <c r="E188" s="43"/>
      <c r="F188" s="31"/>
      <c r="G188" s="31"/>
      <c r="H188" s="31"/>
      <c r="I188" s="43"/>
    </row>
    <row r="189" spans="2:9" ht="18" x14ac:dyDescent="0.25">
      <c r="B189" s="43"/>
      <c r="C189" s="233"/>
      <c r="D189" s="43"/>
      <c r="E189" s="43"/>
      <c r="F189" s="31"/>
      <c r="G189" s="31"/>
      <c r="H189" s="31"/>
      <c r="I189" s="43"/>
    </row>
    <row r="190" spans="2:9" ht="18" x14ac:dyDescent="0.25">
      <c r="B190" s="43"/>
      <c r="C190" s="233"/>
      <c r="D190" s="43"/>
      <c r="E190" s="43"/>
      <c r="F190" s="31"/>
      <c r="G190" s="31"/>
      <c r="H190" s="31"/>
      <c r="I190" s="43"/>
    </row>
    <row r="191" spans="2:9" ht="18" x14ac:dyDescent="0.25">
      <c r="B191" s="43"/>
      <c r="C191" s="233"/>
      <c r="D191" s="43"/>
      <c r="E191" s="43"/>
      <c r="F191" s="31"/>
      <c r="G191" s="31"/>
      <c r="H191" s="31"/>
      <c r="I191" s="43"/>
    </row>
    <row r="192" spans="2:9" ht="18" x14ac:dyDescent="0.25">
      <c r="B192" s="43"/>
      <c r="C192" s="233"/>
      <c r="D192" s="43"/>
      <c r="E192" s="43"/>
      <c r="F192" s="31"/>
      <c r="G192" s="31"/>
      <c r="H192" s="31"/>
      <c r="I192" s="43"/>
    </row>
    <row r="193" spans="2:9" ht="18" x14ac:dyDescent="0.25">
      <c r="B193" s="43"/>
      <c r="C193" s="233"/>
      <c r="D193" s="43"/>
      <c r="E193" s="43"/>
      <c r="F193" s="31"/>
      <c r="G193" s="31"/>
      <c r="H193" s="31"/>
      <c r="I193" s="43"/>
    </row>
    <row r="194" spans="2:9" ht="18" x14ac:dyDescent="0.25">
      <c r="B194" s="43"/>
      <c r="C194" s="233"/>
      <c r="D194" s="43"/>
      <c r="E194" s="43"/>
      <c r="F194" s="31"/>
      <c r="G194" s="31"/>
      <c r="H194" s="31"/>
      <c r="I194" s="43"/>
    </row>
    <row r="195" spans="2:9" ht="18" x14ac:dyDescent="0.25">
      <c r="B195" s="43"/>
      <c r="C195" s="233"/>
      <c r="D195" s="43"/>
      <c r="E195" s="43"/>
      <c r="F195" s="31"/>
      <c r="G195" s="31"/>
      <c r="H195" s="31"/>
      <c r="I195" s="43"/>
    </row>
    <row r="196" spans="2:9" ht="18" x14ac:dyDescent="0.25">
      <c r="B196" s="43"/>
      <c r="C196" s="233"/>
      <c r="D196" s="43"/>
      <c r="E196" s="43"/>
      <c r="F196" s="31"/>
      <c r="G196" s="31"/>
      <c r="H196" s="31"/>
      <c r="I196" s="43"/>
    </row>
    <row r="197" spans="2:9" ht="18" x14ac:dyDescent="0.25">
      <c r="B197" s="43"/>
      <c r="C197" s="233"/>
      <c r="D197" s="43"/>
      <c r="E197" s="43"/>
      <c r="F197" s="31"/>
      <c r="G197" s="31"/>
      <c r="H197" s="31"/>
      <c r="I197" s="43"/>
    </row>
    <row r="198" spans="2:9" ht="18" x14ac:dyDescent="0.25">
      <c r="B198" s="43"/>
      <c r="C198" s="233"/>
      <c r="D198" s="43"/>
      <c r="E198" s="43"/>
      <c r="F198" s="31"/>
      <c r="G198" s="31"/>
      <c r="H198" s="31"/>
      <c r="I198" s="43"/>
    </row>
    <row r="199" spans="2:9" ht="18" x14ac:dyDescent="0.25">
      <c r="B199" s="43"/>
      <c r="C199" s="233"/>
      <c r="D199" s="43"/>
      <c r="E199" s="43"/>
      <c r="F199" s="31"/>
      <c r="G199" s="31"/>
      <c r="H199" s="31"/>
      <c r="I199" s="43"/>
    </row>
    <row r="200" spans="2:9" ht="18" x14ac:dyDescent="0.25">
      <c r="B200" s="43"/>
      <c r="C200" s="233"/>
      <c r="D200" s="43"/>
      <c r="E200" s="43"/>
      <c r="F200" s="31"/>
      <c r="G200" s="31"/>
      <c r="H200" s="31"/>
      <c r="I200" s="43"/>
    </row>
    <row r="201" spans="2:9" ht="18" x14ac:dyDescent="0.25">
      <c r="B201" s="43"/>
      <c r="C201" s="233"/>
      <c r="D201" s="43"/>
      <c r="E201" s="43"/>
      <c r="F201" s="31"/>
      <c r="G201" s="31"/>
      <c r="H201" s="31"/>
      <c r="I201" s="43"/>
    </row>
    <row r="202" spans="2:9" ht="18" x14ac:dyDescent="0.25">
      <c r="B202" s="43"/>
      <c r="C202" s="233"/>
      <c r="D202" s="43"/>
      <c r="E202" s="43"/>
      <c r="F202" s="31"/>
      <c r="G202" s="31"/>
      <c r="H202" s="31"/>
      <c r="I202" s="43"/>
    </row>
    <row r="203" spans="2:9" ht="18" x14ac:dyDescent="0.25">
      <c r="B203" s="43"/>
      <c r="C203" s="233"/>
      <c r="D203" s="43"/>
      <c r="E203" s="43"/>
      <c r="F203" s="31"/>
      <c r="G203" s="31"/>
      <c r="H203" s="31"/>
      <c r="I203" s="43"/>
    </row>
    <row r="204" spans="2:9" ht="18" x14ac:dyDescent="0.25">
      <c r="B204" s="43"/>
      <c r="C204" s="233"/>
      <c r="D204" s="43"/>
      <c r="E204" s="43"/>
      <c r="F204" s="31"/>
      <c r="G204" s="31"/>
      <c r="H204" s="31"/>
      <c r="I204" s="43"/>
    </row>
    <row r="205" spans="2:9" ht="18" x14ac:dyDescent="0.25">
      <c r="B205" s="43"/>
      <c r="C205" s="233"/>
      <c r="D205" s="43"/>
      <c r="E205" s="43"/>
      <c r="F205" s="31"/>
      <c r="G205" s="31"/>
      <c r="H205" s="31"/>
      <c r="I205" s="43"/>
    </row>
    <row r="206" spans="2:9" ht="18" x14ac:dyDescent="0.25">
      <c r="B206" s="43"/>
      <c r="C206" s="233"/>
      <c r="D206" s="43"/>
      <c r="E206" s="43"/>
      <c r="F206" s="31"/>
      <c r="G206" s="31"/>
      <c r="H206" s="31"/>
      <c r="I206" s="43"/>
    </row>
    <row r="207" spans="2:9" ht="18" x14ac:dyDescent="0.25">
      <c r="B207" s="43"/>
      <c r="C207" s="233"/>
      <c r="D207" s="43"/>
      <c r="E207" s="43"/>
      <c r="F207" s="31"/>
      <c r="G207" s="31"/>
      <c r="H207" s="31"/>
      <c r="I207" s="43"/>
    </row>
    <row r="208" spans="2:9" ht="18" x14ac:dyDescent="0.25">
      <c r="B208" s="43"/>
      <c r="C208" s="233"/>
      <c r="D208" s="43"/>
      <c r="E208" s="43"/>
      <c r="F208" s="31"/>
      <c r="G208" s="31"/>
      <c r="H208" s="31"/>
      <c r="I208" s="43"/>
    </row>
    <row r="209" spans="2:9" ht="18" x14ac:dyDescent="0.25">
      <c r="B209" s="43"/>
      <c r="C209" s="233"/>
      <c r="D209" s="43"/>
      <c r="E209" s="43"/>
      <c r="F209" s="31"/>
      <c r="G209" s="31"/>
      <c r="H209" s="31"/>
      <c r="I209" s="43"/>
    </row>
    <row r="210" spans="2:9" ht="18" x14ac:dyDescent="0.25">
      <c r="B210" s="43"/>
      <c r="C210" s="233"/>
      <c r="D210" s="43"/>
      <c r="E210" s="43"/>
      <c r="F210" s="31"/>
      <c r="G210" s="31"/>
      <c r="H210" s="31"/>
      <c r="I210" s="43"/>
    </row>
    <row r="211" spans="2:9" ht="18" x14ac:dyDescent="0.25">
      <c r="B211" s="43"/>
      <c r="C211" s="233"/>
      <c r="D211" s="43"/>
      <c r="E211" s="43"/>
      <c r="F211" s="31"/>
      <c r="G211" s="31"/>
      <c r="H211" s="31"/>
      <c r="I211" s="43"/>
    </row>
    <row r="212" spans="2:9" ht="18" x14ac:dyDescent="0.25">
      <c r="B212" s="43"/>
      <c r="C212" s="233"/>
      <c r="D212" s="43"/>
      <c r="E212" s="43"/>
      <c r="F212" s="31"/>
      <c r="G212" s="31"/>
      <c r="H212" s="31"/>
      <c r="I212" s="43"/>
    </row>
    <row r="213" spans="2:9" ht="18" x14ac:dyDescent="0.25">
      <c r="B213" s="43"/>
      <c r="C213" s="233"/>
      <c r="D213" s="43"/>
      <c r="E213" s="43"/>
      <c r="F213" s="31"/>
      <c r="G213" s="31"/>
      <c r="H213" s="31"/>
      <c r="I213" s="43"/>
    </row>
    <row r="214" spans="2:9" ht="18" x14ac:dyDescent="0.25">
      <c r="B214" s="43"/>
      <c r="C214" s="233"/>
      <c r="D214" s="43"/>
      <c r="E214" s="43"/>
      <c r="F214" s="31"/>
      <c r="G214" s="31"/>
      <c r="H214" s="31"/>
      <c r="I214" s="43"/>
    </row>
    <row r="215" spans="2:9" ht="18" x14ac:dyDescent="0.25">
      <c r="B215" s="43"/>
      <c r="C215" s="233"/>
      <c r="D215" s="43"/>
      <c r="E215" s="43"/>
      <c r="F215" s="31"/>
      <c r="G215" s="31"/>
      <c r="H215" s="31"/>
      <c r="I215" s="43"/>
    </row>
    <row r="216" spans="2:9" ht="18" x14ac:dyDescent="0.25">
      <c r="B216" s="43"/>
      <c r="C216" s="233"/>
      <c r="D216" s="43"/>
      <c r="E216" s="43"/>
      <c r="F216" s="31"/>
      <c r="G216" s="31"/>
      <c r="H216" s="31"/>
      <c r="I216" s="43"/>
    </row>
    <row r="217" spans="2:9" ht="18" x14ac:dyDescent="0.25">
      <c r="B217" s="43"/>
      <c r="C217" s="233"/>
      <c r="D217" s="43"/>
      <c r="E217" s="43"/>
      <c r="F217" s="31"/>
      <c r="G217" s="31"/>
      <c r="H217" s="31"/>
      <c r="I217" s="43"/>
    </row>
    <row r="218" spans="2:9" ht="18" x14ac:dyDescent="0.25">
      <c r="B218" s="43"/>
      <c r="C218" s="233"/>
      <c r="D218" s="43"/>
      <c r="E218" s="43"/>
      <c r="F218" s="31"/>
      <c r="G218" s="31"/>
      <c r="H218" s="31"/>
      <c r="I218" s="43"/>
    </row>
    <row r="219" spans="2:9" ht="18" x14ac:dyDescent="0.25">
      <c r="B219" s="43"/>
      <c r="C219" s="233"/>
      <c r="D219" s="43"/>
      <c r="E219" s="43"/>
      <c r="F219" s="31"/>
      <c r="G219" s="31"/>
      <c r="H219" s="31"/>
      <c r="I219" s="43"/>
    </row>
    <row r="220" spans="2:9" ht="18" x14ac:dyDescent="0.25">
      <c r="B220" s="43"/>
      <c r="C220" s="233"/>
      <c r="D220" s="43"/>
      <c r="E220" s="43"/>
      <c r="F220" s="31"/>
      <c r="G220" s="31"/>
      <c r="H220" s="31"/>
      <c r="I220" s="43"/>
    </row>
    <row r="221" spans="2:9" ht="18" x14ac:dyDescent="0.25">
      <c r="B221" s="43"/>
      <c r="C221" s="233"/>
      <c r="D221" s="43"/>
      <c r="E221" s="43"/>
      <c r="F221" s="31"/>
      <c r="G221" s="31"/>
      <c r="H221" s="31"/>
      <c r="I221" s="43"/>
    </row>
    <row r="222" spans="2:9" ht="18" x14ac:dyDescent="0.25">
      <c r="B222" s="43"/>
      <c r="C222" s="233"/>
      <c r="D222" s="43"/>
      <c r="E222" s="43"/>
      <c r="F222" s="31"/>
      <c r="G222" s="31"/>
      <c r="H222" s="31"/>
      <c r="I222" s="43"/>
    </row>
    <row r="223" spans="2:9" ht="18" x14ac:dyDescent="0.25">
      <c r="B223" s="43"/>
      <c r="C223" s="233"/>
      <c r="D223" s="43"/>
      <c r="E223" s="43"/>
      <c r="F223" s="31"/>
      <c r="G223" s="31"/>
      <c r="H223" s="31"/>
      <c r="I223" s="43"/>
    </row>
    <row r="224" spans="2:9" ht="18" x14ac:dyDescent="0.25">
      <c r="B224" s="43"/>
      <c r="C224" s="233"/>
      <c r="D224" s="43"/>
      <c r="E224" s="43"/>
      <c r="F224" s="31"/>
      <c r="G224" s="31"/>
      <c r="H224" s="31"/>
      <c r="I224" s="43"/>
    </row>
    <row r="225" spans="2:9" ht="18" x14ac:dyDescent="0.25">
      <c r="B225" s="43"/>
      <c r="C225" s="233"/>
      <c r="D225" s="43"/>
      <c r="E225" s="43"/>
      <c r="F225" s="31"/>
      <c r="G225" s="31"/>
      <c r="H225" s="31"/>
      <c r="I225" s="43"/>
    </row>
    <row r="226" spans="2:9" ht="18" x14ac:dyDescent="0.25">
      <c r="B226" s="43"/>
      <c r="C226" s="233"/>
      <c r="D226" s="43"/>
      <c r="E226" s="43"/>
      <c r="F226" s="31"/>
      <c r="G226" s="31"/>
      <c r="H226" s="31"/>
      <c r="I226" s="43"/>
    </row>
    <row r="227" spans="2:9" ht="18" x14ac:dyDescent="0.25">
      <c r="B227" s="43"/>
      <c r="C227" s="233"/>
      <c r="D227" s="43"/>
      <c r="E227" s="43"/>
      <c r="F227" s="31"/>
      <c r="G227" s="31"/>
      <c r="H227" s="31"/>
      <c r="I227" s="43"/>
    </row>
    <row r="228" spans="2:9" ht="18" x14ac:dyDescent="0.25">
      <c r="B228" s="43"/>
      <c r="C228" s="233"/>
      <c r="D228" s="43"/>
      <c r="E228" s="43"/>
      <c r="F228" s="31"/>
      <c r="G228" s="31"/>
      <c r="H228" s="31"/>
      <c r="I228" s="43"/>
    </row>
    <row r="229" spans="2:9" ht="18" x14ac:dyDescent="0.25">
      <c r="B229" s="43"/>
      <c r="C229" s="233"/>
      <c r="D229" s="43"/>
      <c r="E229" s="43"/>
      <c r="F229" s="31"/>
      <c r="G229" s="31"/>
      <c r="H229" s="31"/>
      <c r="I229" s="43"/>
    </row>
    <row r="230" spans="2:9" ht="18" x14ac:dyDescent="0.25">
      <c r="B230" s="43"/>
      <c r="C230" s="233"/>
      <c r="D230" s="43"/>
      <c r="E230" s="43"/>
      <c r="F230" s="31"/>
      <c r="G230" s="31"/>
      <c r="H230" s="31"/>
      <c r="I230" s="43"/>
    </row>
    <row r="231" spans="2:9" ht="18" x14ac:dyDescent="0.25">
      <c r="B231" s="43"/>
      <c r="C231" s="233"/>
      <c r="D231" s="43"/>
      <c r="E231" s="43"/>
      <c r="F231" s="31"/>
      <c r="G231" s="31"/>
      <c r="H231" s="31"/>
      <c r="I231" s="43"/>
    </row>
    <row r="232" spans="2:9" ht="18" x14ac:dyDescent="0.25">
      <c r="B232" s="43"/>
      <c r="C232" s="233"/>
      <c r="D232" s="43"/>
      <c r="E232" s="43"/>
      <c r="F232" s="31"/>
      <c r="G232" s="31"/>
      <c r="H232" s="31"/>
      <c r="I232" s="43"/>
    </row>
    <row r="233" spans="2:9" ht="18" x14ac:dyDescent="0.25">
      <c r="B233" s="43"/>
      <c r="C233" s="233"/>
      <c r="D233" s="43"/>
      <c r="E233" s="43"/>
      <c r="F233" s="31"/>
      <c r="G233" s="31"/>
      <c r="H233" s="31"/>
      <c r="I233" s="43"/>
    </row>
    <row r="234" spans="2:9" ht="18" x14ac:dyDescent="0.25">
      <c r="B234" s="43"/>
      <c r="C234" s="233"/>
      <c r="D234" s="43"/>
      <c r="E234" s="43"/>
      <c r="F234" s="31"/>
      <c r="G234" s="31"/>
      <c r="H234" s="31"/>
      <c r="I234" s="43"/>
    </row>
    <row r="235" spans="2:9" ht="18" x14ac:dyDescent="0.25">
      <c r="B235" s="43"/>
      <c r="C235" s="233"/>
      <c r="D235" s="43"/>
      <c r="E235" s="43"/>
      <c r="F235" s="31"/>
      <c r="G235" s="31"/>
      <c r="H235" s="31"/>
      <c r="I235" s="43"/>
    </row>
    <row r="236" spans="2:9" ht="18" x14ac:dyDescent="0.25">
      <c r="B236" s="43"/>
      <c r="C236" s="233"/>
      <c r="D236" s="43"/>
      <c r="E236" s="43"/>
      <c r="F236" s="31"/>
      <c r="G236" s="31"/>
      <c r="H236" s="31"/>
      <c r="I236" s="43"/>
    </row>
    <row r="237" spans="2:9" ht="18" x14ac:dyDescent="0.25">
      <c r="B237" s="43"/>
      <c r="C237" s="233"/>
      <c r="D237" s="43"/>
      <c r="E237" s="43"/>
      <c r="F237" s="31"/>
      <c r="G237" s="31"/>
      <c r="H237" s="31"/>
      <c r="I237" s="43"/>
    </row>
    <row r="238" spans="2:9" ht="18" x14ac:dyDescent="0.25">
      <c r="B238" s="43"/>
      <c r="C238" s="233"/>
      <c r="D238" s="43"/>
      <c r="E238" s="43"/>
      <c r="F238" s="31"/>
      <c r="G238" s="31"/>
      <c r="H238" s="31"/>
      <c r="I238" s="43"/>
    </row>
    <row r="239" spans="2:9" ht="18" x14ac:dyDescent="0.25">
      <c r="B239" s="43"/>
      <c r="C239" s="233"/>
      <c r="D239" s="43"/>
      <c r="E239" s="43"/>
      <c r="F239" s="31"/>
      <c r="G239" s="31"/>
      <c r="H239" s="31"/>
      <c r="I239" s="43"/>
    </row>
    <row r="240" spans="2:9" ht="18" x14ac:dyDescent="0.25">
      <c r="B240" s="43"/>
      <c r="C240" s="233"/>
      <c r="D240" s="43"/>
      <c r="E240" s="43"/>
      <c r="F240" s="31"/>
      <c r="G240" s="31"/>
      <c r="H240" s="31"/>
      <c r="I240" s="43"/>
    </row>
    <row r="241" spans="2:9" ht="18" x14ac:dyDescent="0.25">
      <c r="B241" s="43"/>
      <c r="C241" s="233"/>
      <c r="D241" s="43"/>
      <c r="E241" s="43"/>
      <c r="F241" s="31"/>
      <c r="G241" s="31"/>
      <c r="H241" s="31"/>
      <c r="I241" s="43"/>
    </row>
    <row r="242" spans="2:9" ht="18" x14ac:dyDescent="0.25">
      <c r="B242" s="43"/>
      <c r="C242" s="233"/>
      <c r="D242" s="43"/>
      <c r="E242" s="43"/>
      <c r="F242" s="31"/>
      <c r="G242" s="31"/>
      <c r="H242" s="31"/>
      <c r="I242" s="43"/>
    </row>
    <row r="243" spans="2:9" ht="18" x14ac:dyDescent="0.25">
      <c r="B243" s="43"/>
      <c r="C243" s="233"/>
      <c r="D243" s="43"/>
      <c r="E243" s="43"/>
      <c r="F243" s="31"/>
      <c r="G243" s="31"/>
      <c r="H243" s="31"/>
      <c r="I243" s="43"/>
    </row>
    <row r="244" spans="2:9" ht="18" x14ac:dyDescent="0.25">
      <c r="B244" s="43"/>
      <c r="C244" s="233"/>
      <c r="D244" s="43"/>
      <c r="E244" s="43"/>
      <c r="F244" s="31"/>
      <c r="G244" s="31"/>
      <c r="H244" s="31"/>
      <c r="I244" s="43"/>
    </row>
    <row r="245" spans="2:9" ht="18" x14ac:dyDescent="0.25">
      <c r="B245" s="43"/>
      <c r="C245" s="233"/>
      <c r="D245" s="43"/>
      <c r="E245" s="43"/>
      <c r="F245" s="31"/>
      <c r="G245" s="31"/>
      <c r="H245" s="31"/>
      <c r="I245" s="43"/>
    </row>
    <row r="246" spans="2:9" ht="18" x14ac:dyDescent="0.25">
      <c r="B246" s="43"/>
      <c r="C246" s="233"/>
      <c r="D246" s="43"/>
      <c r="E246" s="43"/>
      <c r="F246" s="31"/>
      <c r="G246" s="31"/>
      <c r="H246" s="31"/>
      <c r="I246" s="43"/>
    </row>
    <row r="247" spans="2:9" ht="18" x14ac:dyDescent="0.25">
      <c r="B247" s="43"/>
      <c r="C247" s="233"/>
      <c r="D247" s="43"/>
      <c r="E247" s="43"/>
      <c r="F247" s="31"/>
      <c r="G247" s="31"/>
      <c r="H247" s="31"/>
      <c r="I247" s="43"/>
    </row>
    <row r="248" spans="2:9" ht="18" x14ac:dyDescent="0.25">
      <c r="B248" s="43"/>
      <c r="C248" s="233"/>
      <c r="D248" s="43"/>
      <c r="E248" s="43"/>
      <c r="F248" s="31"/>
      <c r="G248" s="31"/>
      <c r="H248" s="31"/>
      <c r="I248" s="43"/>
    </row>
    <row r="249" spans="2:9" ht="18" x14ac:dyDescent="0.25">
      <c r="B249" s="43"/>
      <c r="C249" s="233"/>
      <c r="D249" s="43"/>
      <c r="E249" s="43"/>
      <c r="F249" s="31"/>
      <c r="G249" s="31"/>
      <c r="H249" s="31"/>
      <c r="I249" s="43"/>
    </row>
    <row r="250" spans="2:9" ht="18" x14ac:dyDescent="0.25">
      <c r="B250" s="43"/>
      <c r="C250" s="233"/>
      <c r="D250" s="43"/>
      <c r="E250" s="43"/>
      <c r="F250" s="31"/>
      <c r="G250" s="31"/>
      <c r="H250" s="31"/>
      <c r="I250" s="43"/>
    </row>
    <row r="251" spans="2:9" ht="18" x14ac:dyDescent="0.25">
      <c r="B251" s="43"/>
      <c r="C251" s="233"/>
      <c r="D251" s="43"/>
      <c r="E251" s="43"/>
      <c r="F251" s="31"/>
      <c r="G251" s="31"/>
      <c r="H251" s="31"/>
      <c r="I251" s="43"/>
    </row>
    <row r="252" spans="2:9" ht="18" x14ac:dyDescent="0.25">
      <c r="B252" s="43"/>
      <c r="C252" s="233"/>
      <c r="D252" s="43"/>
      <c r="E252" s="43"/>
      <c r="F252" s="31"/>
      <c r="G252" s="31"/>
      <c r="H252" s="31"/>
      <c r="I252" s="43"/>
    </row>
    <row r="253" spans="2:9" ht="18" x14ac:dyDescent="0.25">
      <c r="B253" s="43"/>
      <c r="C253" s="233"/>
      <c r="D253" s="43"/>
      <c r="E253" s="43"/>
      <c r="F253" s="31"/>
      <c r="G253" s="31"/>
      <c r="H253" s="31"/>
      <c r="I253" s="43"/>
    </row>
    <row r="254" spans="2:9" ht="18" x14ac:dyDescent="0.25">
      <c r="B254" s="43"/>
      <c r="C254" s="233"/>
      <c r="D254" s="43"/>
      <c r="E254" s="43"/>
      <c r="F254" s="31"/>
      <c r="G254" s="31"/>
      <c r="H254" s="31"/>
      <c r="I254" s="43"/>
    </row>
    <row r="255" spans="2:9" ht="18" x14ac:dyDescent="0.25">
      <c r="B255" s="43"/>
      <c r="C255" s="233"/>
      <c r="D255" s="43"/>
      <c r="E255" s="43"/>
      <c r="F255" s="31"/>
      <c r="G255" s="31"/>
      <c r="H255" s="31"/>
      <c r="I255" s="43"/>
    </row>
    <row r="256" spans="2:9" ht="18" x14ac:dyDescent="0.25">
      <c r="B256" s="43"/>
      <c r="C256" s="233"/>
      <c r="D256" s="43"/>
      <c r="E256" s="43"/>
      <c r="F256" s="31"/>
      <c r="G256" s="31"/>
      <c r="H256" s="31"/>
      <c r="I256" s="43"/>
    </row>
    <row r="257" spans="2:9" ht="18" x14ac:dyDescent="0.25">
      <c r="B257" s="43"/>
      <c r="C257" s="233"/>
      <c r="D257" s="43"/>
      <c r="E257" s="43"/>
      <c r="F257" s="31"/>
      <c r="G257" s="31"/>
      <c r="H257" s="31"/>
      <c r="I257" s="43"/>
    </row>
    <row r="258" spans="2:9" ht="18" x14ac:dyDescent="0.25">
      <c r="B258" s="43"/>
      <c r="C258" s="233"/>
      <c r="D258" s="43"/>
      <c r="E258" s="43"/>
      <c r="F258" s="31"/>
      <c r="G258" s="31"/>
      <c r="H258" s="31"/>
      <c r="I258" s="43"/>
    </row>
    <row r="259" spans="2:9" ht="18" x14ac:dyDescent="0.25">
      <c r="B259" s="43"/>
      <c r="C259" s="233"/>
      <c r="D259" s="43"/>
      <c r="E259" s="43"/>
      <c r="F259" s="31"/>
      <c r="G259" s="31"/>
      <c r="H259" s="31"/>
      <c r="I259" s="43"/>
    </row>
    <row r="260" spans="2:9" ht="18" x14ac:dyDescent="0.25">
      <c r="B260" s="43"/>
      <c r="C260" s="233"/>
      <c r="D260" s="43"/>
      <c r="E260" s="43"/>
      <c r="F260" s="31"/>
      <c r="G260" s="31"/>
      <c r="H260" s="31"/>
      <c r="I260" s="43"/>
    </row>
    <row r="261" spans="2:9" ht="18" x14ac:dyDescent="0.25">
      <c r="B261" s="43"/>
      <c r="C261" s="233"/>
      <c r="D261" s="43"/>
      <c r="E261" s="43"/>
      <c r="F261" s="31"/>
      <c r="G261" s="31"/>
      <c r="H261" s="31"/>
      <c r="I261" s="43"/>
    </row>
    <row r="262" spans="2:9" ht="18" x14ac:dyDescent="0.25">
      <c r="B262" s="43"/>
      <c r="C262" s="233"/>
      <c r="D262" s="43"/>
      <c r="E262" s="43"/>
      <c r="F262" s="31"/>
      <c r="G262" s="31"/>
      <c r="H262" s="31"/>
      <c r="I262" s="43"/>
    </row>
    <row r="263" spans="2:9" ht="18" x14ac:dyDescent="0.25">
      <c r="B263" s="43"/>
      <c r="C263" s="233"/>
      <c r="D263" s="43"/>
      <c r="E263" s="43"/>
      <c r="F263" s="31"/>
      <c r="G263" s="31"/>
      <c r="H263" s="31"/>
      <c r="I263" s="43"/>
    </row>
    <row r="264" spans="2:9" ht="18" x14ac:dyDescent="0.25">
      <c r="B264" s="43"/>
      <c r="C264" s="233"/>
      <c r="D264" s="43"/>
      <c r="E264" s="43"/>
      <c r="F264" s="31"/>
      <c r="G264" s="31"/>
      <c r="H264" s="31"/>
      <c r="I264" s="43"/>
    </row>
    <row r="265" spans="2:9" ht="18" x14ac:dyDescent="0.25">
      <c r="B265" s="43"/>
      <c r="C265" s="233"/>
      <c r="D265" s="43"/>
      <c r="E265" s="43"/>
      <c r="F265" s="31"/>
      <c r="G265" s="31"/>
      <c r="H265" s="31"/>
      <c r="I265" s="43"/>
    </row>
    <row r="266" spans="2:9" ht="18" x14ac:dyDescent="0.25">
      <c r="B266" s="43"/>
      <c r="C266" s="233"/>
      <c r="D266" s="43"/>
      <c r="E266" s="43"/>
      <c r="F266" s="31"/>
      <c r="G266" s="31"/>
      <c r="H266" s="31"/>
      <c r="I266" s="43"/>
    </row>
    <row r="267" spans="2:9" ht="18" x14ac:dyDescent="0.25">
      <c r="B267" s="43"/>
      <c r="C267" s="233"/>
      <c r="D267" s="43"/>
      <c r="E267" s="43"/>
      <c r="F267" s="31"/>
      <c r="G267" s="31"/>
      <c r="H267" s="31"/>
      <c r="I267" s="43"/>
    </row>
    <row r="268" spans="2:9" ht="18" x14ac:dyDescent="0.25">
      <c r="B268" s="43"/>
      <c r="C268" s="233"/>
      <c r="D268" s="43"/>
      <c r="E268" s="43"/>
      <c r="F268" s="31"/>
      <c r="G268" s="31"/>
      <c r="H268" s="31"/>
      <c r="I268" s="43"/>
    </row>
    <row r="269" spans="2:9" ht="18" x14ac:dyDescent="0.25">
      <c r="B269" s="43"/>
      <c r="C269" s="233"/>
      <c r="D269" s="43"/>
      <c r="E269" s="43"/>
      <c r="F269" s="31"/>
      <c r="G269" s="31"/>
      <c r="H269" s="31"/>
      <c r="I269" s="43"/>
    </row>
    <row r="270" spans="2:9" ht="18" x14ac:dyDescent="0.25">
      <c r="B270" s="43"/>
      <c r="C270" s="233"/>
      <c r="D270" s="43"/>
      <c r="E270" s="43"/>
      <c r="F270" s="31"/>
      <c r="G270" s="31"/>
      <c r="H270" s="31"/>
      <c r="I270" s="43"/>
    </row>
    <row r="271" spans="2:9" ht="18" x14ac:dyDescent="0.25">
      <c r="B271" s="43"/>
      <c r="C271" s="233"/>
      <c r="D271" s="43"/>
      <c r="E271" s="43"/>
      <c r="F271" s="31"/>
      <c r="G271" s="31"/>
      <c r="H271" s="31"/>
      <c r="I271" s="43"/>
    </row>
    <row r="272" spans="2:9" ht="18" x14ac:dyDescent="0.25">
      <c r="B272" s="43"/>
      <c r="C272" s="233"/>
      <c r="D272" s="43"/>
      <c r="E272" s="43"/>
      <c r="F272" s="31"/>
      <c r="G272" s="31"/>
      <c r="H272" s="31"/>
      <c r="I272" s="43"/>
    </row>
    <row r="273" spans="2:9" ht="18" x14ac:dyDescent="0.25">
      <c r="B273" s="43"/>
      <c r="C273" s="233"/>
      <c r="D273" s="43"/>
      <c r="E273" s="43"/>
      <c r="F273" s="31"/>
      <c r="G273" s="31"/>
      <c r="H273" s="31"/>
      <c r="I273" s="43"/>
    </row>
    <row r="274" spans="2:9" ht="18" x14ac:dyDescent="0.25">
      <c r="B274" s="43"/>
      <c r="C274" s="233"/>
      <c r="D274" s="43"/>
      <c r="E274" s="43"/>
      <c r="F274" s="31"/>
      <c r="G274" s="31"/>
      <c r="H274" s="31"/>
      <c r="I274" s="43"/>
    </row>
    <row r="275" spans="2:9" ht="18" x14ac:dyDescent="0.25">
      <c r="B275" s="43"/>
      <c r="C275" s="233"/>
      <c r="D275" s="43"/>
      <c r="E275" s="43"/>
      <c r="F275" s="31"/>
      <c r="G275" s="31"/>
      <c r="H275" s="31"/>
      <c r="I275" s="43"/>
    </row>
    <row r="276" spans="2:9" ht="18" x14ac:dyDescent="0.25">
      <c r="B276" s="43"/>
      <c r="C276" s="233"/>
      <c r="D276" s="43"/>
      <c r="E276" s="43"/>
      <c r="F276" s="31"/>
      <c r="G276" s="31"/>
      <c r="H276" s="31"/>
      <c r="I276" s="43"/>
    </row>
    <row r="277" spans="2:9" ht="18" x14ac:dyDescent="0.25">
      <c r="B277" s="43"/>
      <c r="C277" s="233"/>
      <c r="D277" s="43"/>
      <c r="E277" s="43"/>
      <c r="F277" s="31"/>
      <c r="G277" s="31"/>
      <c r="H277" s="31"/>
      <c r="I277" s="43"/>
    </row>
    <row r="278" spans="2:9" ht="18" x14ac:dyDescent="0.25">
      <c r="B278" s="43"/>
      <c r="C278" s="233"/>
      <c r="D278" s="43"/>
      <c r="E278" s="43"/>
      <c r="F278" s="31"/>
      <c r="G278" s="31"/>
      <c r="H278" s="31"/>
      <c r="I278" s="43"/>
    </row>
    <row r="279" spans="2:9" ht="18" x14ac:dyDescent="0.25">
      <c r="B279" s="43"/>
      <c r="C279" s="233"/>
      <c r="D279" s="43"/>
      <c r="E279" s="43"/>
      <c r="F279" s="31"/>
      <c r="G279" s="31"/>
      <c r="H279" s="31"/>
      <c r="I279" s="43"/>
    </row>
    <row r="280" spans="2:9" ht="18" x14ac:dyDescent="0.25">
      <c r="B280" s="43"/>
      <c r="C280" s="233"/>
      <c r="D280" s="43"/>
      <c r="E280" s="43"/>
      <c r="F280" s="31"/>
      <c r="G280" s="31"/>
      <c r="H280" s="31"/>
      <c r="I280" s="43"/>
    </row>
    <row r="281" spans="2:9" ht="18" x14ac:dyDescent="0.25">
      <c r="B281" s="43"/>
      <c r="C281" s="233"/>
      <c r="D281" s="43"/>
      <c r="E281" s="43"/>
      <c r="F281" s="31"/>
      <c r="G281" s="31"/>
      <c r="H281" s="31"/>
      <c r="I281" s="43"/>
    </row>
    <row r="282" spans="2:9" ht="18" x14ac:dyDescent="0.25">
      <c r="B282" s="43"/>
      <c r="C282" s="233"/>
      <c r="D282" s="43"/>
      <c r="E282" s="43"/>
      <c r="F282" s="31"/>
      <c r="G282" s="31"/>
      <c r="H282" s="31"/>
      <c r="I282" s="43"/>
    </row>
    <row r="283" spans="2:9" ht="18" x14ac:dyDescent="0.25">
      <c r="B283" s="43"/>
      <c r="C283" s="233"/>
      <c r="D283" s="43"/>
      <c r="E283" s="43"/>
      <c r="F283" s="31"/>
      <c r="G283" s="31"/>
      <c r="H283" s="31"/>
      <c r="I283" s="43"/>
    </row>
    <row r="284" spans="2:9" ht="18" x14ac:dyDescent="0.25">
      <c r="B284" s="43"/>
      <c r="C284" s="233"/>
      <c r="D284" s="43"/>
      <c r="E284" s="43"/>
      <c r="F284" s="31"/>
      <c r="G284" s="31"/>
      <c r="H284" s="31"/>
      <c r="I284" s="43"/>
    </row>
    <row r="285" spans="2:9" ht="18" x14ac:dyDescent="0.25">
      <c r="B285" s="43"/>
      <c r="C285" s="233"/>
      <c r="D285" s="43"/>
      <c r="E285" s="43"/>
      <c r="F285" s="31"/>
      <c r="G285" s="31"/>
      <c r="H285" s="31"/>
      <c r="I285" s="43"/>
    </row>
    <row r="286" spans="2:9" ht="18" x14ac:dyDescent="0.25">
      <c r="B286" s="43"/>
      <c r="C286" s="233"/>
      <c r="D286" s="43"/>
      <c r="E286" s="43"/>
      <c r="F286" s="31"/>
      <c r="G286" s="31"/>
      <c r="H286" s="31"/>
      <c r="I286" s="43"/>
    </row>
    <row r="287" spans="2:9" ht="18" x14ac:dyDescent="0.25">
      <c r="B287" s="43"/>
      <c r="C287" s="233"/>
      <c r="D287" s="43"/>
      <c r="E287" s="43"/>
      <c r="F287" s="31"/>
      <c r="G287" s="31"/>
      <c r="H287" s="31"/>
      <c r="I287" s="43"/>
    </row>
    <row r="288" spans="2:9" ht="18" x14ac:dyDescent="0.25">
      <c r="B288" s="43"/>
      <c r="C288" s="233"/>
      <c r="D288" s="43"/>
      <c r="E288" s="43"/>
      <c r="F288" s="31"/>
      <c r="G288" s="31"/>
      <c r="H288" s="31"/>
      <c r="I288" s="43"/>
    </row>
    <row r="289" spans="2:9" ht="18" x14ac:dyDescent="0.25">
      <c r="B289" s="43"/>
      <c r="C289" s="233"/>
      <c r="D289" s="43"/>
      <c r="E289" s="43"/>
      <c r="F289" s="31"/>
      <c r="G289" s="31"/>
      <c r="H289" s="31"/>
      <c r="I289" s="43"/>
    </row>
    <row r="290" spans="2:9" ht="18" x14ac:dyDescent="0.25">
      <c r="B290" s="43"/>
      <c r="C290" s="233"/>
      <c r="D290" s="43"/>
      <c r="E290" s="43"/>
      <c r="F290" s="31"/>
      <c r="G290" s="31"/>
      <c r="H290" s="31"/>
      <c r="I290" s="43"/>
    </row>
    <row r="291" spans="2:9" ht="18" x14ac:dyDescent="0.25">
      <c r="B291" s="43"/>
      <c r="C291" s="233"/>
      <c r="D291" s="43"/>
      <c r="E291" s="43"/>
      <c r="F291" s="31"/>
      <c r="G291" s="31"/>
      <c r="H291" s="31"/>
      <c r="I291" s="43"/>
    </row>
    <row r="292" spans="2:9" ht="18" x14ac:dyDescent="0.25">
      <c r="B292" s="43"/>
      <c r="C292" s="233"/>
      <c r="D292" s="43"/>
      <c r="E292" s="43"/>
      <c r="F292" s="31"/>
      <c r="G292" s="31"/>
      <c r="H292" s="31"/>
      <c r="I292" s="43"/>
    </row>
    <row r="293" spans="2:9" ht="18" x14ac:dyDescent="0.25">
      <c r="B293" s="43"/>
      <c r="C293" s="233"/>
      <c r="D293" s="43"/>
      <c r="E293" s="43"/>
      <c r="F293" s="31"/>
      <c r="G293" s="31"/>
      <c r="H293" s="31"/>
      <c r="I293" s="43"/>
    </row>
    <row r="294" spans="2:9" ht="18" x14ac:dyDescent="0.25">
      <c r="B294" s="43"/>
      <c r="C294" s="233"/>
      <c r="D294" s="43"/>
      <c r="E294" s="43"/>
      <c r="F294" s="31"/>
      <c r="G294" s="31"/>
      <c r="H294" s="31"/>
      <c r="I294" s="43"/>
    </row>
    <row r="295" spans="2:9" ht="18" x14ac:dyDescent="0.25">
      <c r="B295" s="43"/>
      <c r="C295" s="233"/>
      <c r="D295" s="43"/>
      <c r="E295" s="43"/>
      <c r="F295" s="31"/>
      <c r="G295" s="31"/>
      <c r="H295" s="31"/>
      <c r="I295" s="43"/>
    </row>
    <row r="296" spans="2:9" ht="18" x14ac:dyDescent="0.25">
      <c r="B296" s="43"/>
      <c r="C296" s="233"/>
      <c r="D296" s="43"/>
      <c r="E296" s="43"/>
      <c r="F296" s="31"/>
      <c r="G296" s="31"/>
      <c r="H296" s="31"/>
      <c r="I296" s="43"/>
    </row>
    <row r="297" spans="2:9" ht="18" x14ac:dyDescent="0.25">
      <c r="B297" s="43"/>
      <c r="C297" s="233"/>
      <c r="D297" s="43"/>
      <c r="E297" s="43"/>
      <c r="F297" s="31"/>
      <c r="G297" s="31"/>
      <c r="H297" s="31"/>
      <c r="I297" s="43"/>
    </row>
    <row r="298" spans="2:9" ht="18" x14ac:dyDescent="0.25">
      <c r="B298" s="43"/>
      <c r="C298" s="233"/>
      <c r="D298" s="43"/>
      <c r="E298" s="43"/>
      <c r="F298" s="31"/>
      <c r="G298" s="31"/>
      <c r="H298" s="31"/>
      <c r="I298" s="43"/>
    </row>
    <row r="299" spans="2:9" ht="18" x14ac:dyDescent="0.25">
      <c r="B299" s="43"/>
      <c r="C299" s="233"/>
      <c r="D299" s="43"/>
      <c r="E299" s="43"/>
      <c r="F299" s="31"/>
      <c r="G299" s="31"/>
      <c r="H299" s="31"/>
      <c r="I299" s="43"/>
    </row>
    <row r="300" spans="2:9" ht="18" x14ac:dyDescent="0.25">
      <c r="B300" s="43"/>
      <c r="C300" s="233"/>
      <c r="D300" s="43"/>
      <c r="E300" s="43"/>
      <c r="F300" s="31"/>
      <c r="G300" s="31"/>
      <c r="H300" s="31"/>
      <c r="I300" s="43"/>
    </row>
    <row r="301" spans="2:9" ht="18" x14ac:dyDescent="0.25">
      <c r="B301" s="43"/>
      <c r="C301" s="233"/>
      <c r="D301" s="43"/>
      <c r="E301" s="43"/>
      <c r="F301" s="31"/>
      <c r="G301" s="31"/>
      <c r="H301" s="31"/>
      <c r="I301" s="43"/>
    </row>
    <row r="302" spans="2:9" ht="18" x14ac:dyDescent="0.25">
      <c r="B302" s="43"/>
      <c r="C302" s="233"/>
      <c r="D302" s="43"/>
      <c r="E302" s="43"/>
      <c r="F302" s="31"/>
      <c r="G302" s="31"/>
      <c r="H302" s="31"/>
      <c r="I302" s="43"/>
    </row>
    <row r="303" spans="2:9" ht="18" x14ac:dyDescent="0.25">
      <c r="B303" s="43"/>
      <c r="C303" s="233"/>
      <c r="D303" s="43"/>
      <c r="E303" s="43"/>
      <c r="F303" s="31"/>
      <c r="G303" s="31"/>
      <c r="H303" s="31"/>
      <c r="I303" s="43"/>
    </row>
    <row r="304" spans="2:9" ht="18" x14ac:dyDescent="0.25">
      <c r="B304" s="43"/>
      <c r="C304" s="233"/>
      <c r="D304" s="43"/>
      <c r="E304" s="43"/>
      <c r="F304" s="31"/>
      <c r="G304" s="31"/>
      <c r="H304" s="31"/>
      <c r="I304" s="43"/>
    </row>
    <row r="305" spans="2:9" ht="18" x14ac:dyDescent="0.25">
      <c r="B305" s="43"/>
      <c r="C305" s="233"/>
      <c r="D305" s="43"/>
      <c r="E305" s="43"/>
      <c r="F305" s="31"/>
      <c r="G305" s="31"/>
      <c r="H305" s="31"/>
      <c r="I305" s="43"/>
    </row>
    <row r="306" spans="2:9" ht="18" x14ac:dyDescent="0.25">
      <c r="B306" s="43"/>
      <c r="C306" s="233"/>
      <c r="D306" s="43"/>
      <c r="E306" s="43"/>
      <c r="F306" s="31"/>
      <c r="G306" s="31"/>
      <c r="H306" s="31"/>
      <c r="I306" s="43"/>
    </row>
    <row r="307" spans="2:9" ht="18" x14ac:dyDescent="0.25">
      <c r="B307" s="43"/>
      <c r="C307" s="233"/>
      <c r="D307" s="43"/>
      <c r="E307" s="43"/>
      <c r="F307" s="31"/>
      <c r="G307" s="31"/>
      <c r="H307" s="31"/>
      <c r="I307" s="43"/>
    </row>
    <row r="308" spans="2:9" ht="18" x14ac:dyDescent="0.25">
      <c r="B308" s="43"/>
      <c r="C308" s="233"/>
      <c r="D308" s="43"/>
      <c r="E308" s="43"/>
      <c r="F308" s="31"/>
      <c r="G308" s="31"/>
      <c r="H308" s="31"/>
      <c r="I308" s="43"/>
    </row>
    <row r="309" spans="2:9" ht="18" x14ac:dyDescent="0.25">
      <c r="B309" s="43"/>
      <c r="C309" s="233"/>
      <c r="D309" s="43"/>
      <c r="E309" s="43"/>
      <c r="F309" s="31"/>
      <c r="G309" s="31"/>
      <c r="H309" s="31"/>
      <c r="I309" s="43"/>
    </row>
    <row r="310" spans="2:9" ht="18" x14ac:dyDescent="0.25">
      <c r="B310" s="43"/>
      <c r="C310" s="233"/>
      <c r="D310" s="43"/>
      <c r="E310" s="43"/>
      <c r="F310" s="31"/>
      <c r="G310" s="31"/>
      <c r="H310" s="31"/>
      <c r="I310" s="43"/>
    </row>
    <row r="311" spans="2:9" ht="18" x14ac:dyDescent="0.25">
      <c r="B311" s="43"/>
      <c r="C311" s="233"/>
      <c r="D311" s="43"/>
      <c r="E311" s="43"/>
      <c r="F311" s="31"/>
      <c r="G311" s="31"/>
      <c r="H311" s="31"/>
      <c r="I311" s="43"/>
    </row>
    <row r="312" spans="2:9" ht="18" x14ac:dyDescent="0.25">
      <c r="B312" s="43"/>
      <c r="C312" s="233"/>
      <c r="D312" s="43"/>
      <c r="E312" s="43"/>
      <c r="F312" s="31"/>
      <c r="G312" s="31"/>
      <c r="H312" s="31"/>
      <c r="I312" s="43"/>
    </row>
    <row r="313" spans="2:9" ht="18" x14ac:dyDescent="0.25">
      <c r="B313" s="43"/>
      <c r="C313" s="233"/>
      <c r="D313" s="43"/>
      <c r="E313" s="43"/>
      <c r="F313" s="31"/>
      <c r="G313" s="31"/>
      <c r="H313" s="31"/>
      <c r="I313" s="43"/>
    </row>
    <row r="314" spans="2:9" ht="18" x14ac:dyDescent="0.25">
      <c r="B314" s="43"/>
      <c r="C314" s="233"/>
      <c r="D314" s="43"/>
      <c r="E314" s="43"/>
      <c r="F314" s="31"/>
      <c r="G314" s="31"/>
      <c r="H314" s="31"/>
      <c r="I314" s="43"/>
    </row>
    <row r="315" spans="2:9" ht="18" x14ac:dyDescent="0.25">
      <c r="B315" s="43"/>
      <c r="C315" s="233"/>
      <c r="D315" s="43"/>
      <c r="E315" s="43"/>
      <c r="F315" s="31"/>
      <c r="G315" s="31"/>
      <c r="H315" s="31"/>
      <c r="I315" s="43"/>
    </row>
    <row r="316" spans="2:9" ht="18" x14ac:dyDescent="0.25">
      <c r="B316" s="43"/>
      <c r="C316" s="233"/>
      <c r="D316" s="43"/>
      <c r="E316" s="43"/>
      <c r="F316" s="31"/>
      <c r="G316" s="31"/>
      <c r="H316" s="31"/>
      <c r="I316" s="43"/>
    </row>
    <row r="317" spans="2:9" ht="18" x14ac:dyDescent="0.25">
      <c r="B317" s="43"/>
      <c r="C317" s="233"/>
      <c r="D317" s="43"/>
      <c r="E317" s="43"/>
      <c r="F317" s="31"/>
      <c r="G317" s="31"/>
      <c r="H317" s="31"/>
      <c r="I317" s="43"/>
    </row>
    <row r="318" spans="2:9" ht="18" x14ac:dyDescent="0.25">
      <c r="B318" s="43"/>
      <c r="C318" s="233"/>
      <c r="D318" s="43"/>
      <c r="E318" s="43"/>
      <c r="F318" s="31"/>
      <c r="G318" s="31"/>
      <c r="H318" s="31"/>
      <c r="I318" s="43"/>
    </row>
    <row r="319" spans="2:9" ht="18" x14ac:dyDescent="0.25">
      <c r="B319" s="43"/>
      <c r="C319" s="233"/>
      <c r="D319" s="43"/>
      <c r="E319" s="43"/>
      <c r="F319" s="31"/>
      <c r="G319" s="31"/>
      <c r="H319" s="31"/>
      <c r="I319" s="43"/>
    </row>
    <row r="320" spans="2:9" ht="18" x14ac:dyDescent="0.25">
      <c r="B320" s="43"/>
      <c r="C320" s="233"/>
      <c r="D320" s="43"/>
      <c r="E320" s="43"/>
      <c r="F320" s="31"/>
      <c r="G320" s="31"/>
      <c r="H320" s="31"/>
      <c r="I320" s="43"/>
    </row>
    <row r="321" spans="2:9" ht="18" x14ac:dyDescent="0.25">
      <c r="B321" s="43"/>
      <c r="C321" s="233"/>
      <c r="D321" s="43"/>
      <c r="E321" s="43"/>
      <c r="F321" s="31"/>
      <c r="G321" s="31"/>
      <c r="H321" s="31"/>
      <c r="I321" s="43"/>
    </row>
    <row r="322" spans="2:9" ht="18" x14ac:dyDescent="0.25">
      <c r="B322" s="43"/>
      <c r="C322" s="233"/>
      <c r="D322" s="43"/>
      <c r="E322" s="43"/>
      <c r="F322" s="31"/>
      <c r="G322" s="31"/>
      <c r="H322" s="31"/>
      <c r="I322" s="43"/>
    </row>
    <row r="323" spans="2:9" ht="18" x14ac:dyDescent="0.25">
      <c r="B323" s="43"/>
      <c r="C323" s="233"/>
      <c r="D323" s="43"/>
      <c r="E323" s="43"/>
      <c r="F323" s="31"/>
      <c r="G323" s="31"/>
      <c r="H323" s="31"/>
      <c r="I323" s="43"/>
    </row>
    <row r="324" spans="2:9" ht="18" x14ac:dyDescent="0.25">
      <c r="B324" s="43"/>
      <c r="C324" s="233"/>
      <c r="D324" s="43"/>
      <c r="E324" s="43"/>
      <c r="F324" s="31"/>
      <c r="G324" s="31"/>
      <c r="H324" s="31"/>
      <c r="I324" s="43"/>
    </row>
    <row r="325" spans="2:9" ht="18" x14ac:dyDescent="0.25">
      <c r="B325" s="43"/>
      <c r="C325" s="233"/>
      <c r="D325" s="43"/>
      <c r="E325" s="43"/>
      <c r="F325" s="31"/>
      <c r="G325" s="31"/>
      <c r="H325" s="31"/>
      <c r="I325" s="43"/>
    </row>
    <row r="326" spans="2:9" ht="18" x14ac:dyDescent="0.25">
      <c r="B326" s="43"/>
      <c r="C326" s="233"/>
      <c r="D326" s="43"/>
      <c r="E326" s="43"/>
      <c r="F326" s="31"/>
      <c r="G326" s="31"/>
      <c r="H326" s="31"/>
      <c r="I326" s="43"/>
    </row>
    <row r="327" spans="2:9" ht="18" x14ac:dyDescent="0.25">
      <c r="B327" s="43"/>
      <c r="C327" s="233"/>
      <c r="D327" s="43"/>
      <c r="E327" s="43"/>
      <c r="F327" s="31"/>
      <c r="G327" s="31"/>
      <c r="H327" s="31"/>
      <c r="I327" s="43"/>
    </row>
    <row r="328" spans="2:9" ht="18" x14ac:dyDescent="0.25">
      <c r="B328" s="43"/>
      <c r="C328" s="233"/>
      <c r="D328" s="43"/>
      <c r="E328" s="43"/>
      <c r="F328" s="31"/>
      <c r="G328" s="31"/>
      <c r="H328" s="31"/>
      <c r="I328" s="43"/>
    </row>
    <row r="329" spans="2:9" ht="18" x14ac:dyDescent="0.25">
      <c r="B329" s="43"/>
      <c r="C329" s="233"/>
      <c r="D329" s="43"/>
      <c r="E329" s="43"/>
      <c r="F329" s="31"/>
      <c r="G329" s="31"/>
      <c r="H329" s="31"/>
      <c r="I329" s="43"/>
    </row>
    <row r="330" spans="2:9" ht="18" x14ac:dyDescent="0.25">
      <c r="B330" s="43"/>
      <c r="C330" s="233"/>
      <c r="D330" s="43"/>
      <c r="E330" s="43"/>
      <c r="F330" s="31"/>
      <c r="G330" s="31"/>
      <c r="H330" s="31"/>
      <c r="I330" s="43"/>
    </row>
    <row r="331" spans="2:9" ht="18" x14ac:dyDescent="0.25">
      <c r="B331" s="43"/>
      <c r="C331" s="233"/>
      <c r="D331" s="43"/>
      <c r="E331" s="43"/>
      <c r="F331" s="31"/>
      <c r="G331" s="31"/>
      <c r="H331" s="31"/>
      <c r="I331" s="43"/>
    </row>
    <row r="332" spans="2:9" ht="18" x14ac:dyDescent="0.25">
      <c r="B332" s="43"/>
      <c r="C332" s="233"/>
      <c r="D332" s="43"/>
      <c r="E332" s="43"/>
      <c r="F332" s="31"/>
      <c r="G332" s="31"/>
      <c r="H332" s="31"/>
      <c r="I332" s="43"/>
    </row>
    <row r="333" spans="2:9" ht="18" x14ac:dyDescent="0.25">
      <c r="B333" s="43"/>
      <c r="C333" s="233"/>
      <c r="D333" s="43"/>
      <c r="E333" s="43"/>
      <c r="F333" s="31"/>
      <c r="G333" s="31"/>
      <c r="H333" s="31"/>
      <c r="I333" s="43"/>
    </row>
    <row r="334" spans="2:9" ht="18" x14ac:dyDescent="0.25">
      <c r="B334" s="43"/>
      <c r="C334" s="233"/>
      <c r="D334" s="43"/>
      <c r="E334" s="43"/>
      <c r="F334" s="31"/>
      <c r="G334" s="31"/>
      <c r="H334" s="31"/>
      <c r="I334" s="43"/>
    </row>
    <row r="335" spans="2:9" ht="18" x14ac:dyDescent="0.25">
      <c r="B335" s="43"/>
      <c r="C335" s="233"/>
      <c r="D335" s="43"/>
      <c r="E335" s="43"/>
      <c r="F335" s="31"/>
      <c r="G335" s="31"/>
      <c r="H335" s="31"/>
      <c r="I335" s="43"/>
    </row>
    <row r="336" spans="2:9" ht="18" x14ac:dyDescent="0.25">
      <c r="B336" s="43"/>
      <c r="C336" s="233"/>
      <c r="D336" s="43"/>
      <c r="E336" s="43"/>
      <c r="F336" s="31"/>
      <c r="G336" s="31"/>
      <c r="H336" s="31"/>
      <c r="I336" s="43"/>
    </row>
    <row r="337" spans="2:9" ht="18" x14ac:dyDescent="0.25">
      <c r="B337" s="43"/>
      <c r="C337" s="233"/>
      <c r="D337" s="43"/>
      <c r="E337" s="43"/>
      <c r="F337" s="31"/>
      <c r="G337" s="31"/>
      <c r="H337" s="31"/>
      <c r="I337" s="43"/>
    </row>
    <row r="338" spans="2:9" ht="18" x14ac:dyDescent="0.25">
      <c r="B338" s="43"/>
      <c r="C338" s="233"/>
      <c r="D338" s="43"/>
      <c r="E338" s="43"/>
      <c r="F338" s="31"/>
      <c r="G338" s="31"/>
      <c r="H338" s="31"/>
      <c r="I338" s="43"/>
    </row>
    <row r="339" spans="2:9" ht="18" x14ac:dyDescent="0.25">
      <c r="B339" s="43"/>
      <c r="C339" s="233"/>
      <c r="D339" s="43"/>
      <c r="E339" s="43"/>
      <c r="F339" s="31"/>
      <c r="G339" s="31"/>
      <c r="H339" s="31"/>
      <c r="I339" s="43"/>
    </row>
    <row r="340" spans="2:9" ht="18" x14ac:dyDescent="0.25">
      <c r="B340" s="43"/>
      <c r="C340" s="233"/>
      <c r="D340" s="43"/>
      <c r="E340" s="43"/>
      <c r="F340" s="31"/>
      <c r="G340" s="31"/>
      <c r="H340" s="31"/>
      <c r="I340" s="43"/>
    </row>
    <row r="341" spans="2:9" ht="18" x14ac:dyDescent="0.25">
      <c r="B341" s="43"/>
      <c r="C341" s="233"/>
      <c r="D341" s="43"/>
      <c r="E341" s="43"/>
      <c r="F341" s="31"/>
      <c r="G341" s="31"/>
      <c r="H341" s="31"/>
      <c r="I341" s="43"/>
    </row>
    <row r="342" spans="2:9" ht="18" x14ac:dyDescent="0.25">
      <c r="B342" s="43"/>
      <c r="C342" s="233"/>
      <c r="D342" s="43"/>
      <c r="E342" s="43"/>
      <c r="F342" s="31"/>
      <c r="G342" s="31"/>
      <c r="H342" s="31"/>
      <c r="I342" s="43"/>
    </row>
    <row r="343" spans="2:9" ht="18" x14ac:dyDescent="0.25">
      <c r="B343" s="43"/>
      <c r="C343" s="233"/>
      <c r="D343" s="43"/>
      <c r="E343" s="43"/>
      <c r="F343" s="31"/>
      <c r="G343" s="31"/>
      <c r="H343" s="31"/>
      <c r="I343" s="43"/>
    </row>
    <row r="344" spans="2:9" ht="18" x14ac:dyDescent="0.25">
      <c r="B344" s="43"/>
      <c r="C344" s="233"/>
      <c r="D344" s="43"/>
      <c r="E344" s="43"/>
      <c r="F344" s="31"/>
      <c r="G344" s="31"/>
      <c r="H344" s="31"/>
      <c r="I344" s="43"/>
    </row>
    <row r="345" spans="2:9" ht="18" x14ac:dyDescent="0.25">
      <c r="B345" s="43"/>
      <c r="C345" s="233"/>
      <c r="D345" s="43"/>
      <c r="E345" s="43"/>
      <c r="F345" s="31"/>
      <c r="G345" s="31"/>
      <c r="H345" s="31"/>
      <c r="I345" s="43"/>
    </row>
    <row r="346" spans="2:9" ht="18" x14ac:dyDescent="0.25">
      <c r="B346" s="43"/>
      <c r="C346" s="233"/>
      <c r="D346" s="43"/>
      <c r="E346" s="43"/>
      <c r="F346" s="31"/>
      <c r="G346" s="31"/>
      <c r="H346" s="31"/>
      <c r="I346" s="43"/>
    </row>
    <row r="347" spans="2:9" ht="18" x14ac:dyDescent="0.25">
      <c r="B347" s="43"/>
      <c r="C347" s="233"/>
      <c r="D347" s="43"/>
      <c r="E347" s="43"/>
      <c r="F347" s="31"/>
      <c r="G347" s="31"/>
      <c r="H347" s="31"/>
      <c r="I347" s="43"/>
    </row>
    <row r="348" spans="2:9" ht="18" x14ac:dyDescent="0.25">
      <c r="B348" s="43"/>
      <c r="C348" s="233"/>
      <c r="D348" s="43"/>
      <c r="E348" s="43"/>
      <c r="F348" s="31"/>
      <c r="G348" s="31"/>
      <c r="H348" s="31"/>
      <c r="I348" s="43"/>
    </row>
    <row r="349" spans="2:9" ht="18" x14ac:dyDescent="0.25">
      <c r="B349" s="43"/>
      <c r="C349" s="233"/>
      <c r="D349" s="43"/>
      <c r="E349" s="43"/>
      <c r="F349" s="31"/>
      <c r="G349" s="31"/>
      <c r="H349" s="31"/>
      <c r="I349" s="43"/>
    </row>
    <row r="350" spans="2:9" ht="18" x14ac:dyDescent="0.25">
      <c r="B350" s="43"/>
      <c r="C350" s="233"/>
      <c r="D350" s="43"/>
      <c r="E350" s="43"/>
      <c r="F350" s="31"/>
      <c r="G350" s="31"/>
      <c r="H350" s="31"/>
      <c r="I350" s="43"/>
    </row>
    <row r="351" spans="2:9" ht="18" x14ac:dyDescent="0.25">
      <c r="B351" s="43"/>
      <c r="C351" s="233"/>
      <c r="D351" s="43"/>
      <c r="E351" s="43"/>
      <c r="F351" s="31"/>
      <c r="G351" s="31"/>
      <c r="H351" s="31"/>
      <c r="I351" s="43"/>
    </row>
    <row r="352" spans="2:9" ht="18" x14ac:dyDescent="0.25">
      <c r="B352" s="43"/>
      <c r="C352" s="233"/>
      <c r="D352" s="43"/>
      <c r="E352" s="43"/>
      <c r="F352" s="31"/>
      <c r="G352" s="31"/>
      <c r="H352" s="31"/>
      <c r="I352" s="43"/>
    </row>
    <row r="353" spans="2:9" ht="18" x14ac:dyDescent="0.25">
      <c r="B353" s="43"/>
      <c r="C353" s="233"/>
      <c r="D353" s="43"/>
      <c r="E353" s="43"/>
      <c r="F353" s="31"/>
      <c r="G353" s="31"/>
      <c r="H353" s="31"/>
      <c r="I353" s="43"/>
    </row>
    <row r="354" spans="2:9" ht="18" x14ac:dyDescent="0.25">
      <c r="B354" s="43"/>
      <c r="C354" s="233"/>
      <c r="D354" s="43"/>
      <c r="E354" s="43"/>
      <c r="F354" s="31"/>
      <c r="G354" s="31"/>
      <c r="H354" s="31"/>
      <c r="I354" s="43"/>
    </row>
    <row r="355" spans="2:9" ht="18" x14ac:dyDescent="0.25">
      <c r="B355" s="43"/>
      <c r="C355" s="233"/>
      <c r="D355" s="43"/>
      <c r="E355" s="43"/>
      <c r="F355" s="31"/>
      <c r="G355" s="31"/>
      <c r="H355" s="31"/>
      <c r="I355" s="43"/>
    </row>
    <row r="356" spans="2:9" ht="18" x14ac:dyDescent="0.25">
      <c r="B356" s="43"/>
      <c r="C356" s="233"/>
      <c r="D356" s="43"/>
      <c r="E356" s="43"/>
      <c r="F356" s="31"/>
      <c r="G356" s="31"/>
      <c r="H356" s="31"/>
      <c r="I356" s="43"/>
    </row>
    <row r="357" spans="2:9" ht="18" x14ac:dyDescent="0.25">
      <c r="B357" s="43"/>
      <c r="C357" s="233"/>
      <c r="D357" s="43"/>
      <c r="E357" s="43"/>
      <c r="F357" s="31"/>
      <c r="G357" s="31"/>
      <c r="H357" s="31"/>
      <c r="I357" s="43"/>
    </row>
    <row r="358" spans="2:9" ht="18" x14ac:dyDescent="0.25">
      <c r="B358" s="43"/>
      <c r="C358" s="233"/>
      <c r="D358" s="43"/>
      <c r="E358" s="43"/>
      <c r="F358" s="31"/>
      <c r="G358" s="31"/>
      <c r="H358" s="31"/>
      <c r="I358" s="43"/>
    </row>
    <row r="359" spans="2:9" ht="18" x14ac:dyDescent="0.25">
      <c r="B359" s="43"/>
      <c r="C359" s="233"/>
      <c r="D359" s="43"/>
      <c r="E359" s="43"/>
      <c r="F359" s="31"/>
      <c r="G359" s="31"/>
      <c r="H359" s="31"/>
      <c r="I359" s="43"/>
    </row>
    <row r="360" spans="2:9" ht="18" x14ac:dyDescent="0.25">
      <c r="B360" s="43"/>
      <c r="C360" s="233"/>
      <c r="D360" s="43"/>
      <c r="E360" s="43"/>
      <c r="F360" s="31"/>
      <c r="G360" s="31"/>
      <c r="H360" s="31"/>
      <c r="I360" s="43"/>
    </row>
    <row r="361" spans="2:9" ht="18" x14ac:dyDescent="0.25">
      <c r="B361" s="43"/>
      <c r="C361" s="233"/>
      <c r="D361" s="43"/>
      <c r="E361" s="43"/>
      <c r="F361" s="31"/>
      <c r="G361" s="31"/>
      <c r="H361" s="31"/>
      <c r="I361" s="43"/>
    </row>
    <row r="362" spans="2:9" ht="18" x14ac:dyDescent="0.25">
      <c r="B362" s="43"/>
      <c r="C362" s="233"/>
      <c r="D362" s="43"/>
      <c r="E362" s="43"/>
      <c r="F362" s="31"/>
      <c r="G362" s="31"/>
      <c r="H362" s="31"/>
      <c r="I362" s="43"/>
    </row>
    <row r="363" spans="2:9" ht="18" x14ac:dyDescent="0.25">
      <c r="B363" s="43"/>
      <c r="C363" s="233"/>
      <c r="D363" s="43"/>
      <c r="E363" s="43"/>
      <c r="F363" s="31"/>
      <c r="G363" s="31"/>
      <c r="H363" s="31"/>
      <c r="I363" s="43"/>
    </row>
    <row r="364" spans="2:9" ht="18" x14ac:dyDescent="0.25">
      <c r="B364" s="43"/>
      <c r="C364" s="233"/>
      <c r="D364" s="43"/>
      <c r="E364" s="43"/>
      <c r="F364" s="31"/>
      <c r="G364" s="31"/>
      <c r="H364" s="31"/>
      <c r="I364" s="43"/>
    </row>
    <row r="365" spans="2:9" ht="18" x14ac:dyDescent="0.25">
      <c r="B365" s="43"/>
      <c r="C365" s="233"/>
      <c r="D365" s="43"/>
      <c r="E365" s="43"/>
      <c r="F365" s="31"/>
      <c r="G365" s="31"/>
      <c r="H365" s="31"/>
      <c r="I365" s="43"/>
    </row>
    <row r="366" spans="2:9" ht="18" x14ac:dyDescent="0.25">
      <c r="B366" s="43"/>
      <c r="C366" s="233"/>
      <c r="D366" s="43"/>
      <c r="E366" s="43"/>
      <c r="F366" s="31"/>
      <c r="G366" s="31"/>
      <c r="H366" s="31"/>
      <c r="I366" s="43"/>
    </row>
    <row r="367" spans="2:9" ht="18" x14ac:dyDescent="0.25">
      <c r="B367" s="43"/>
      <c r="C367" s="233"/>
      <c r="D367" s="43"/>
      <c r="E367" s="43"/>
      <c r="F367" s="31"/>
      <c r="G367" s="31"/>
      <c r="H367" s="31"/>
      <c r="I367" s="43"/>
    </row>
    <row r="368" spans="2:9" ht="18" x14ac:dyDescent="0.25">
      <c r="B368" s="43"/>
      <c r="C368" s="233"/>
      <c r="D368" s="43"/>
      <c r="E368" s="43"/>
      <c r="F368" s="31"/>
      <c r="G368" s="31"/>
      <c r="H368" s="31"/>
      <c r="I368" s="43"/>
    </row>
    <row r="369" spans="2:9" ht="18" x14ac:dyDescent="0.25">
      <c r="B369" s="43"/>
      <c r="C369" s="233"/>
      <c r="D369" s="43"/>
      <c r="E369" s="43"/>
      <c r="F369" s="31"/>
      <c r="G369" s="31"/>
      <c r="H369" s="31"/>
      <c r="I369" s="43"/>
    </row>
    <row r="370" spans="2:9" ht="18" x14ac:dyDescent="0.25">
      <c r="B370" s="43"/>
      <c r="C370" s="233"/>
      <c r="D370" s="43"/>
      <c r="E370" s="43"/>
      <c r="F370" s="31"/>
      <c r="G370" s="31"/>
      <c r="H370" s="31"/>
      <c r="I370" s="43"/>
    </row>
    <row r="371" spans="2:9" ht="18" x14ac:dyDescent="0.25">
      <c r="B371" s="43"/>
      <c r="C371" s="233"/>
      <c r="D371" s="43"/>
      <c r="E371" s="43"/>
      <c r="F371" s="31"/>
      <c r="G371" s="31"/>
      <c r="H371" s="31"/>
      <c r="I371" s="43"/>
    </row>
    <row r="372" spans="2:9" ht="18" x14ac:dyDescent="0.25">
      <c r="B372" s="43"/>
      <c r="C372" s="233"/>
      <c r="D372" s="43"/>
      <c r="E372" s="43"/>
      <c r="F372" s="31"/>
      <c r="G372" s="31"/>
      <c r="H372" s="31"/>
      <c r="I372" s="43"/>
    </row>
    <row r="373" spans="2:9" ht="18" x14ac:dyDescent="0.25">
      <c r="B373" s="43"/>
      <c r="C373" s="233"/>
      <c r="D373" s="43"/>
      <c r="E373" s="43"/>
      <c r="F373" s="31"/>
      <c r="G373" s="31"/>
      <c r="H373" s="31"/>
      <c r="I373" s="43"/>
    </row>
    <row r="374" spans="2:9" ht="18" x14ac:dyDescent="0.25">
      <c r="B374" s="43"/>
      <c r="C374" s="233"/>
      <c r="D374" s="43"/>
      <c r="E374" s="43"/>
      <c r="F374" s="31"/>
      <c r="G374" s="31"/>
      <c r="H374" s="31"/>
      <c r="I374" s="43"/>
    </row>
    <row r="375" spans="2:9" ht="18" x14ac:dyDescent="0.25">
      <c r="B375" s="43"/>
      <c r="C375" s="233"/>
      <c r="D375" s="43"/>
      <c r="E375" s="43"/>
      <c r="F375" s="31"/>
      <c r="G375" s="31"/>
      <c r="H375" s="31"/>
      <c r="I375" s="43"/>
    </row>
    <row r="376" spans="2:9" ht="18" x14ac:dyDescent="0.25">
      <c r="B376" s="43"/>
      <c r="C376" s="233"/>
      <c r="D376" s="43"/>
      <c r="E376" s="43"/>
      <c r="F376" s="31"/>
      <c r="G376" s="31"/>
      <c r="H376" s="31"/>
      <c r="I376" s="43"/>
    </row>
    <row r="377" spans="2:9" ht="18" x14ac:dyDescent="0.25">
      <c r="B377" s="43"/>
      <c r="C377" s="233"/>
      <c r="D377" s="43"/>
      <c r="E377" s="43"/>
      <c r="F377" s="31"/>
      <c r="G377" s="31"/>
      <c r="H377" s="31"/>
      <c r="I377" s="43"/>
    </row>
    <row r="378" spans="2:9" ht="18" x14ac:dyDescent="0.25">
      <c r="B378" s="43"/>
      <c r="C378" s="233"/>
      <c r="D378" s="43"/>
      <c r="E378" s="43"/>
      <c r="F378" s="31"/>
      <c r="G378" s="31"/>
      <c r="H378" s="31"/>
      <c r="I378" s="43"/>
    </row>
    <row r="379" spans="2:9" ht="18" x14ac:dyDescent="0.25">
      <c r="B379" s="43"/>
      <c r="C379" s="233"/>
      <c r="D379" s="43"/>
      <c r="E379" s="43"/>
      <c r="F379" s="31"/>
      <c r="G379" s="31"/>
      <c r="H379" s="31"/>
      <c r="I379" s="43"/>
    </row>
    <row r="380" spans="2:9" ht="18" x14ac:dyDescent="0.25">
      <c r="B380" s="43"/>
      <c r="C380" s="233"/>
      <c r="D380" s="43"/>
      <c r="E380" s="43"/>
      <c r="F380" s="31"/>
      <c r="G380" s="31"/>
      <c r="H380" s="31"/>
      <c r="I380" s="43"/>
    </row>
    <row r="381" spans="2:9" ht="18" x14ac:dyDescent="0.25">
      <c r="B381" s="43"/>
      <c r="C381" s="233"/>
      <c r="D381" s="43"/>
      <c r="E381" s="43"/>
      <c r="F381" s="31"/>
      <c r="G381" s="31"/>
      <c r="H381" s="31"/>
      <c r="I381" s="43"/>
    </row>
    <row r="382" spans="2:9" ht="18" x14ac:dyDescent="0.25">
      <c r="B382" s="43"/>
      <c r="C382" s="233"/>
      <c r="D382" s="43"/>
      <c r="E382" s="43"/>
      <c r="F382" s="31"/>
      <c r="G382" s="31"/>
      <c r="H382" s="31"/>
      <c r="I382" s="43"/>
    </row>
    <row r="383" spans="2:9" ht="18" x14ac:dyDescent="0.25">
      <c r="B383" s="43"/>
      <c r="C383" s="233"/>
      <c r="D383" s="43"/>
      <c r="E383" s="43"/>
      <c r="F383" s="31"/>
      <c r="G383" s="31"/>
      <c r="H383" s="31"/>
      <c r="I383" s="43"/>
    </row>
    <row r="384" spans="2:9" ht="18" x14ac:dyDescent="0.25">
      <c r="B384" s="43"/>
      <c r="C384" s="233"/>
      <c r="D384" s="43"/>
      <c r="E384" s="43"/>
      <c r="F384" s="31"/>
      <c r="G384" s="31"/>
      <c r="H384" s="31"/>
      <c r="I384" s="43"/>
    </row>
    <row r="385" spans="2:9" ht="18" x14ac:dyDescent="0.25">
      <c r="B385" s="43"/>
      <c r="C385" s="233"/>
      <c r="D385" s="43"/>
      <c r="E385" s="43"/>
      <c r="F385" s="31"/>
      <c r="G385" s="31"/>
      <c r="H385" s="31"/>
      <c r="I385" s="43"/>
    </row>
    <row r="386" spans="2:9" ht="18" x14ac:dyDescent="0.25">
      <c r="B386" s="43"/>
      <c r="C386" s="233"/>
      <c r="D386" s="43"/>
      <c r="E386" s="43"/>
      <c r="F386" s="31"/>
      <c r="G386" s="31"/>
      <c r="H386" s="31"/>
      <c r="I386" s="43"/>
    </row>
    <row r="387" spans="2:9" ht="18" x14ac:dyDescent="0.25">
      <c r="B387" s="43"/>
      <c r="C387" s="233"/>
      <c r="D387" s="43"/>
      <c r="E387" s="43"/>
      <c r="F387" s="31"/>
      <c r="G387" s="31"/>
      <c r="H387" s="31"/>
      <c r="I387" s="43"/>
    </row>
    <row r="388" spans="2:9" ht="18" x14ac:dyDescent="0.25">
      <c r="B388" s="43"/>
      <c r="C388" s="233"/>
      <c r="D388" s="43"/>
      <c r="E388" s="43"/>
      <c r="F388" s="31"/>
      <c r="G388" s="31"/>
      <c r="H388" s="31"/>
      <c r="I388" s="43"/>
    </row>
    <row r="389" spans="2:9" ht="18" x14ac:dyDescent="0.25">
      <c r="B389" s="43"/>
      <c r="C389" s="233"/>
      <c r="D389" s="43"/>
      <c r="E389" s="43"/>
      <c r="F389" s="31"/>
      <c r="G389" s="31"/>
      <c r="H389" s="31"/>
      <c r="I389" s="43"/>
    </row>
    <row r="390" spans="2:9" ht="18" x14ac:dyDescent="0.25">
      <c r="B390" s="43"/>
      <c r="C390" s="233"/>
      <c r="D390" s="43"/>
      <c r="E390" s="43"/>
      <c r="F390" s="31"/>
      <c r="G390" s="31"/>
      <c r="H390" s="31"/>
      <c r="I390" s="43"/>
    </row>
    <row r="391" spans="2:9" ht="18" x14ac:dyDescent="0.25">
      <c r="B391" s="43"/>
      <c r="C391" s="233"/>
      <c r="D391" s="43"/>
      <c r="E391" s="43"/>
      <c r="F391" s="31"/>
      <c r="G391" s="31"/>
      <c r="H391" s="31"/>
      <c r="I391" s="43"/>
    </row>
    <row r="392" spans="2:9" ht="18" x14ac:dyDescent="0.25">
      <c r="B392" s="43"/>
      <c r="C392" s="233"/>
      <c r="D392" s="43"/>
      <c r="E392" s="43"/>
      <c r="F392" s="31"/>
      <c r="G392" s="31"/>
      <c r="H392" s="31"/>
      <c r="I392" s="43"/>
    </row>
    <row r="393" spans="2:9" ht="18" x14ac:dyDescent="0.25">
      <c r="B393" s="43"/>
      <c r="C393" s="233"/>
      <c r="D393" s="43"/>
      <c r="E393" s="43"/>
      <c r="F393" s="31"/>
      <c r="G393" s="31"/>
      <c r="H393" s="31"/>
      <c r="I393" s="43"/>
    </row>
    <row r="394" spans="2:9" ht="18" x14ac:dyDescent="0.25">
      <c r="B394" s="43"/>
      <c r="C394" s="233"/>
      <c r="D394" s="43"/>
      <c r="E394" s="43"/>
      <c r="F394" s="31"/>
      <c r="G394" s="31"/>
      <c r="H394" s="31"/>
      <c r="I394" s="43"/>
    </row>
    <row r="395" spans="2:9" ht="18" x14ac:dyDescent="0.25">
      <c r="B395" s="43"/>
      <c r="C395" s="233"/>
      <c r="D395" s="43"/>
      <c r="E395" s="43"/>
      <c r="F395" s="31"/>
      <c r="G395" s="31"/>
      <c r="H395" s="31"/>
      <c r="I395" s="43"/>
    </row>
    <row r="396" spans="2:9" ht="18" x14ac:dyDescent="0.25">
      <c r="B396" s="43"/>
      <c r="C396" s="233"/>
      <c r="D396" s="43"/>
      <c r="E396" s="43"/>
      <c r="F396" s="31"/>
      <c r="G396" s="31"/>
      <c r="H396" s="31"/>
      <c r="I396" s="43"/>
    </row>
    <row r="397" spans="2:9" ht="18" x14ac:dyDescent="0.25">
      <c r="B397" s="43"/>
      <c r="C397" s="233"/>
      <c r="D397" s="43"/>
      <c r="E397" s="43"/>
      <c r="F397" s="31"/>
      <c r="G397" s="31"/>
      <c r="H397" s="31"/>
      <c r="I397" s="43"/>
    </row>
    <row r="398" spans="2:9" ht="18" x14ac:dyDescent="0.25">
      <c r="B398" s="43"/>
      <c r="C398" s="233"/>
      <c r="D398" s="43"/>
      <c r="E398" s="43"/>
      <c r="F398" s="31"/>
      <c r="G398" s="31"/>
      <c r="H398" s="31"/>
      <c r="I398" s="43"/>
    </row>
    <row r="399" spans="2:9" ht="18" x14ac:dyDescent="0.25">
      <c r="B399" s="43"/>
      <c r="C399" s="233"/>
      <c r="D399" s="43"/>
      <c r="E399" s="43"/>
      <c r="F399" s="31"/>
      <c r="G399" s="31"/>
      <c r="H399" s="31"/>
      <c r="I399" s="43"/>
    </row>
    <row r="400" spans="2:9" ht="18" x14ac:dyDescent="0.25">
      <c r="B400" s="43"/>
      <c r="C400" s="233"/>
      <c r="D400" s="43"/>
      <c r="E400" s="43"/>
      <c r="F400" s="31"/>
      <c r="G400" s="31"/>
      <c r="H400" s="31"/>
      <c r="I400" s="43"/>
    </row>
    <row r="401" spans="2:9" ht="18" x14ac:dyDescent="0.25">
      <c r="B401" s="43"/>
      <c r="C401" s="233"/>
      <c r="D401" s="43"/>
      <c r="E401" s="43"/>
      <c r="F401" s="31"/>
      <c r="G401" s="31"/>
      <c r="H401" s="31"/>
      <c r="I401" s="43"/>
    </row>
    <row r="402" spans="2:9" ht="18" x14ac:dyDescent="0.25">
      <c r="B402" s="43"/>
      <c r="C402" s="233"/>
      <c r="D402" s="43"/>
      <c r="E402" s="43"/>
      <c r="F402" s="31"/>
      <c r="G402" s="31"/>
      <c r="H402" s="31"/>
      <c r="I402" s="43"/>
    </row>
    <row r="403" spans="2:9" ht="18" x14ac:dyDescent="0.25">
      <c r="B403" s="43"/>
      <c r="C403" s="233"/>
      <c r="D403" s="43"/>
      <c r="E403" s="43"/>
      <c r="F403" s="31"/>
      <c r="G403" s="31"/>
      <c r="H403" s="31"/>
      <c r="I403" s="43"/>
    </row>
    <row r="404" spans="2:9" ht="18" x14ac:dyDescent="0.25">
      <c r="B404" s="43"/>
      <c r="C404" s="233"/>
      <c r="D404" s="43"/>
      <c r="E404" s="43"/>
      <c r="F404" s="31"/>
      <c r="G404" s="31"/>
      <c r="H404" s="31"/>
      <c r="I404" s="43"/>
    </row>
    <row r="405" spans="2:9" ht="18" x14ac:dyDescent="0.25">
      <c r="B405" s="43"/>
      <c r="C405" s="233"/>
      <c r="D405" s="43"/>
      <c r="E405" s="43"/>
      <c r="F405" s="31"/>
      <c r="G405" s="31"/>
      <c r="H405" s="31"/>
      <c r="I405" s="43"/>
    </row>
    <row r="406" spans="2:9" ht="18" x14ac:dyDescent="0.25">
      <c r="B406" s="43"/>
      <c r="C406" s="233"/>
      <c r="D406" s="43"/>
      <c r="E406" s="43"/>
      <c r="F406" s="31"/>
      <c r="G406" s="31"/>
      <c r="H406" s="31"/>
      <c r="I406" s="43"/>
    </row>
    <row r="407" spans="2:9" ht="18" x14ac:dyDescent="0.25">
      <c r="B407" s="43"/>
      <c r="C407" s="233"/>
      <c r="D407" s="43"/>
      <c r="E407" s="43"/>
      <c r="F407" s="31"/>
      <c r="G407" s="31"/>
      <c r="H407" s="31"/>
      <c r="I407" s="43"/>
    </row>
    <row r="408" spans="2:9" ht="18" x14ac:dyDescent="0.25">
      <c r="B408" s="43"/>
      <c r="C408" s="233"/>
      <c r="D408" s="43"/>
      <c r="E408" s="43"/>
      <c r="F408" s="31"/>
      <c r="G408" s="31"/>
      <c r="H408" s="31"/>
      <c r="I408" s="43"/>
    </row>
    <row r="409" spans="2:9" ht="18" x14ac:dyDescent="0.25">
      <c r="B409" s="43"/>
      <c r="C409" s="233"/>
      <c r="D409" s="43"/>
      <c r="E409" s="43"/>
      <c r="F409" s="31"/>
      <c r="G409" s="31"/>
      <c r="H409" s="31"/>
      <c r="I409" s="43"/>
    </row>
    <row r="410" spans="2:9" ht="18" x14ac:dyDescent="0.25">
      <c r="B410" s="43"/>
      <c r="C410" s="233"/>
      <c r="D410" s="43"/>
      <c r="E410" s="43"/>
      <c r="F410" s="31"/>
      <c r="G410" s="31"/>
      <c r="H410" s="31"/>
      <c r="I410" s="43"/>
    </row>
    <row r="411" spans="2:9" ht="18" x14ac:dyDescent="0.25">
      <c r="B411" s="43"/>
      <c r="C411" s="233"/>
      <c r="D411" s="43"/>
      <c r="E411" s="43"/>
      <c r="F411" s="31"/>
      <c r="G411" s="31"/>
      <c r="H411" s="31"/>
      <c r="I411" s="43"/>
    </row>
    <row r="412" spans="2:9" ht="18" x14ac:dyDescent="0.25">
      <c r="B412" s="43"/>
      <c r="C412" s="233"/>
      <c r="D412" s="43"/>
      <c r="E412" s="43"/>
      <c r="F412" s="31"/>
      <c r="G412" s="31"/>
      <c r="H412" s="31"/>
      <c r="I412" s="43"/>
    </row>
    <row r="413" spans="2:9" ht="18" x14ac:dyDescent="0.25">
      <c r="B413" s="43"/>
      <c r="C413" s="233"/>
      <c r="D413" s="43"/>
      <c r="E413" s="43"/>
      <c r="F413" s="31"/>
      <c r="G413" s="31"/>
      <c r="H413" s="31"/>
      <c r="I413" s="43"/>
    </row>
    <row r="414" spans="2:9" ht="18" x14ac:dyDescent="0.25">
      <c r="B414" s="43"/>
      <c r="C414" s="233"/>
      <c r="D414" s="43"/>
      <c r="E414" s="43"/>
      <c r="F414" s="31"/>
      <c r="G414" s="31"/>
      <c r="H414" s="31"/>
      <c r="I414" s="43"/>
    </row>
    <row r="415" spans="2:9" ht="18" x14ac:dyDescent="0.25">
      <c r="B415" s="43"/>
      <c r="C415" s="233"/>
      <c r="D415" s="43"/>
      <c r="E415" s="43"/>
      <c r="F415" s="31"/>
      <c r="G415" s="31"/>
      <c r="H415" s="31"/>
      <c r="I415" s="43"/>
    </row>
    <row r="416" spans="2:9" ht="18" x14ac:dyDescent="0.25">
      <c r="B416" s="43"/>
      <c r="C416" s="233"/>
      <c r="D416" s="43"/>
      <c r="E416" s="43"/>
      <c r="F416" s="31"/>
      <c r="G416" s="31"/>
      <c r="H416" s="31"/>
      <c r="I416" s="43"/>
    </row>
    <row r="417" spans="2:9" ht="18" x14ac:dyDescent="0.25">
      <c r="B417" s="43"/>
      <c r="C417" s="233"/>
      <c r="D417" s="43"/>
      <c r="E417" s="43"/>
      <c r="F417" s="31"/>
      <c r="G417" s="31"/>
      <c r="H417" s="31"/>
      <c r="I417" s="43"/>
    </row>
    <row r="418" spans="2:9" ht="18" x14ac:dyDescent="0.25">
      <c r="B418" s="43"/>
      <c r="C418" s="233"/>
      <c r="D418" s="43"/>
      <c r="E418" s="43"/>
      <c r="F418" s="31"/>
      <c r="G418" s="31"/>
      <c r="H418" s="31"/>
      <c r="I418" s="43"/>
    </row>
    <row r="419" spans="2:9" ht="18" x14ac:dyDescent="0.25">
      <c r="B419" s="43"/>
      <c r="C419" s="233"/>
      <c r="D419" s="43"/>
      <c r="E419" s="43"/>
      <c r="F419" s="31"/>
      <c r="G419" s="31"/>
      <c r="H419" s="31"/>
      <c r="I419" s="43"/>
    </row>
    <row r="420" spans="2:9" ht="18" x14ac:dyDescent="0.25">
      <c r="B420" s="43"/>
      <c r="C420" s="233"/>
      <c r="D420" s="43"/>
      <c r="E420" s="43"/>
      <c r="F420" s="31"/>
      <c r="G420" s="31"/>
      <c r="H420" s="31"/>
      <c r="I420" s="43"/>
    </row>
    <row r="421" spans="2:9" ht="18" x14ac:dyDescent="0.25">
      <c r="B421" s="43"/>
      <c r="C421" s="233"/>
      <c r="D421" s="43"/>
      <c r="E421" s="43"/>
      <c r="F421" s="31"/>
      <c r="G421" s="31"/>
      <c r="H421" s="31"/>
      <c r="I421" s="43"/>
    </row>
    <row r="422" spans="2:9" ht="18" x14ac:dyDescent="0.25">
      <c r="B422" s="43"/>
      <c r="C422" s="233"/>
      <c r="D422" s="43"/>
      <c r="E422" s="43"/>
      <c r="F422" s="31"/>
      <c r="G422" s="31"/>
      <c r="H422" s="31"/>
      <c r="I422" s="43"/>
    </row>
    <row r="423" spans="2:9" ht="18" x14ac:dyDescent="0.25">
      <c r="B423" s="43"/>
      <c r="C423" s="233"/>
      <c r="D423" s="43"/>
      <c r="E423" s="43"/>
      <c r="F423" s="31"/>
      <c r="G423" s="31"/>
      <c r="H423" s="31"/>
      <c r="I423" s="43"/>
    </row>
    <row r="424" spans="2:9" ht="18" x14ac:dyDescent="0.25">
      <c r="B424" s="43"/>
      <c r="C424" s="233"/>
      <c r="D424" s="43"/>
      <c r="E424" s="43"/>
      <c r="F424" s="31"/>
      <c r="G424" s="31"/>
      <c r="H424" s="31"/>
      <c r="I424" s="43"/>
    </row>
    <row r="425" spans="2:9" ht="18" x14ac:dyDescent="0.25">
      <c r="B425" s="43"/>
      <c r="C425" s="233"/>
      <c r="D425" s="43"/>
      <c r="E425" s="43"/>
      <c r="F425" s="31"/>
      <c r="G425" s="31"/>
      <c r="H425" s="31"/>
      <c r="I425" s="43"/>
    </row>
    <row r="426" spans="2:9" ht="18" x14ac:dyDescent="0.25">
      <c r="B426" s="43"/>
      <c r="C426" s="233"/>
      <c r="D426" s="43"/>
      <c r="E426" s="43"/>
      <c r="F426" s="31"/>
      <c r="G426" s="31"/>
      <c r="H426" s="31"/>
      <c r="I426" s="43"/>
    </row>
    <row r="427" spans="2:9" ht="18" x14ac:dyDescent="0.25">
      <c r="B427" s="43"/>
      <c r="C427" s="233"/>
      <c r="D427" s="43"/>
      <c r="E427" s="43"/>
      <c r="F427" s="31"/>
      <c r="G427" s="31"/>
      <c r="H427" s="31"/>
      <c r="I427" s="43"/>
    </row>
    <row r="428" spans="2:9" ht="18" x14ac:dyDescent="0.25">
      <c r="B428" s="43"/>
      <c r="C428" s="233"/>
      <c r="D428" s="43"/>
      <c r="E428" s="43"/>
      <c r="F428" s="31"/>
      <c r="G428" s="31"/>
      <c r="H428" s="31"/>
      <c r="I428" s="43"/>
    </row>
    <row r="429" spans="2:9" ht="18" x14ac:dyDescent="0.25">
      <c r="B429" s="43"/>
      <c r="C429" s="233"/>
      <c r="D429" s="43"/>
      <c r="E429" s="43"/>
      <c r="F429" s="31"/>
      <c r="G429" s="31"/>
      <c r="H429" s="31"/>
      <c r="I429" s="43"/>
    </row>
    <row r="430" spans="2:9" ht="18" x14ac:dyDescent="0.25">
      <c r="B430" s="43"/>
      <c r="C430" s="233"/>
      <c r="D430" s="43"/>
      <c r="E430" s="43"/>
      <c r="F430" s="31"/>
      <c r="G430" s="31"/>
      <c r="H430" s="31"/>
      <c r="I430" s="43"/>
    </row>
    <row r="431" spans="2:9" ht="18" x14ac:dyDescent="0.25">
      <c r="B431" s="43"/>
      <c r="C431" s="233"/>
      <c r="D431" s="43"/>
      <c r="E431" s="43"/>
      <c r="F431" s="31"/>
      <c r="G431" s="31"/>
      <c r="H431" s="31"/>
      <c r="I431" s="43"/>
    </row>
    <row r="432" spans="2:9" ht="18" x14ac:dyDescent="0.25">
      <c r="B432" s="43"/>
      <c r="C432" s="233"/>
      <c r="D432" s="43"/>
      <c r="E432" s="43"/>
      <c r="F432" s="31"/>
      <c r="G432" s="31"/>
      <c r="H432" s="31"/>
      <c r="I432" s="43"/>
    </row>
    <row r="433" spans="2:9" ht="18" x14ac:dyDescent="0.25">
      <c r="B433" s="43"/>
      <c r="C433" s="233"/>
      <c r="D433" s="43"/>
      <c r="E433" s="43"/>
      <c r="F433" s="31"/>
      <c r="G433" s="31"/>
      <c r="H433" s="31"/>
      <c r="I433" s="43"/>
    </row>
    <row r="434" spans="2:9" ht="18" x14ac:dyDescent="0.25">
      <c r="B434" s="43"/>
      <c r="C434" s="233"/>
      <c r="D434" s="43"/>
      <c r="E434" s="43"/>
      <c r="F434" s="31"/>
      <c r="G434" s="31"/>
      <c r="H434" s="31"/>
      <c r="I434" s="43"/>
    </row>
    <row r="435" spans="2:9" ht="18" x14ac:dyDescent="0.25">
      <c r="B435" s="43"/>
      <c r="C435" s="233"/>
      <c r="D435" s="43"/>
      <c r="E435" s="43"/>
      <c r="F435" s="31"/>
      <c r="G435" s="31"/>
      <c r="H435" s="31"/>
      <c r="I435" s="43"/>
    </row>
    <row r="436" spans="2:9" ht="18" x14ac:dyDescent="0.25">
      <c r="B436" s="43"/>
      <c r="C436" s="233"/>
      <c r="D436" s="43"/>
      <c r="E436" s="43"/>
      <c r="F436" s="31"/>
      <c r="G436" s="31"/>
      <c r="H436" s="31"/>
      <c r="I436" s="43"/>
    </row>
    <row r="437" spans="2:9" ht="18" x14ac:dyDescent="0.25">
      <c r="B437" s="43"/>
      <c r="C437" s="233"/>
      <c r="D437" s="43"/>
      <c r="E437" s="43"/>
      <c r="F437" s="31"/>
      <c r="G437" s="31"/>
      <c r="H437" s="31"/>
      <c r="I437" s="43"/>
    </row>
    <row r="438" spans="2:9" ht="18" x14ac:dyDescent="0.25">
      <c r="B438" s="43"/>
      <c r="C438" s="233"/>
      <c r="D438" s="43"/>
      <c r="E438" s="43"/>
      <c r="F438" s="31"/>
      <c r="G438" s="31"/>
      <c r="H438" s="31"/>
      <c r="I438" s="43"/>
    </row>
    <row r="439" spans="2:9" ht="18" x14ac:dyDescent="0.25">
      <c r="B439" s="43"/>
      <c r="C439" s="233"/>
      <c r="D439" s="43"/>
      <c r="E439" s="43"/>
      <c r="F439" s="31"/>
      <c r="G439" s="31"/>
      <c r="H439" s="31"/>
      <c r="I439" s="43"/>
    </row>
    <row r="440" spans="2:9" ht="18" x14ac:dyDescent="0.25">
      <c r="B440" s="43"/>
      <c r="C440" s="233"/>
      <c r="D440" s="43"/>
      <c r="E440" s="43"/>
      <c r="F440" s="31"/>
      <c r="G440" s="31"/>
      <c r="H440" s="31"/>
      <c r="I440" s="43"/>
    </row>
    <row r="441" spans="2:9" ht="18" x14ac:dyDescent="0.25">
      <c r="B441" s="43"/>
      <c r="C441" s="233"/>
      <c r="D441" s="43"/>
      <c r="E441" s="43"/>
      <c r="F441" s="31"/>
      <c r="G441" s="31"/>
      <c r="H441" s="31"/>
      <c r="I441" s="43"/>
    </row>
    <row r="442" spans="2:9" ht="18" x14ac:dyDescent="0.25">
      <c r="B442" s="43"/>
      <c r="C442" s="233"/>
      <c r="D442" s="43"/>
      <c r="E442" s="43"/>
      <c r="F442" s="31"/>
      <c r="G442" s="31"/>
      <c r="H442" s="31"/>
      <c r="I442" s="43"/>
    </row>
    <row r="443" spans="2:9" ht="18" x14ac:dyDescent="0.25">
      <c r="B443" s="43"/>
      <c r="C443" s="233"/>
      <c r="D443" s="43"/>
      <c r="E443" s="43"/>
      <c r="F443" s="31"/>
      <c r="G443" s="31"/>
      <c r="H443" s="31"/>
      <c r="I443" s="43"/>
    </row>
    <row r="444" spans="2:9" ht="18" x14ac:dyDescent="0.25">
      <c r="B444" s="43"/>
      <c r="C444" s="233"/>
      <c r="D444" s="43"/>
      <c r="E444" s="43"/>
      <c r="F444" s="31"/>
      <c r="G444" s="31"/>
      <c r="H444" s="31"/>
      <c r="I444" s="43"/>
    </row>
    <row r="445" spans="2:9" ht="18" x14ac:dyDescent="0.25">
      <c r="B445" s="43"/>
      <c r="C445" s="233"/>
      <c r="D445" s="43"/>
      <c r="E445" s="43"/>
      <c r="F445" s="31"/>
      <c r="G445" s="31"/>
      <c r="H445" s="31"/>
      <c r="I445" s="43"/>
    </row>
    <row r="446" spans="2:9" ht="18" x14ac:dyDescent="0.25">
      <c r="B446" s="43"/>
      <c r="C446" s="233"/>
      <c r="D446" s="43"/>
      <c r="E446" s="43"/>
      <c r="F446" s="31"/>
      <c r="G446" s="31"/>
      <c r="H446" s="31"/>
      <c r="I446" s="43"/>
    </row>
    <row r="447" spans="2:9" ht="18" x14ac:dyDescent="0.25">
      <c r="B447" s="43"/>
      <c r="C447" s="233"/>
      <c r="D447" s="43"/>
      <c r="E447" s="43"/>
      <c r="F447" s="31"/>
      <c r="G447" s="31"/>
      <c r="H447" s="31"/>
      <c r="I447" s="43"/>
    </row>
    <row r="448" spans="2:9" ht="18" x14ac:dyDescent="0.25">
      <c r="B448" s="43"/>
      <c r="C448" s="233"/>
      <c r="D448" s="43"/>
      <c r="E448" s="43"/>
      <c r="F448" s="31"/>
      <c r="G448" s="31"/>
      <c r="H448" s="31"/>
      <c r="I448" s="43"/>
    </row>
    <row r="449" spans="2:9" ht="18" x14ac:dyDescent="0.25">
      <c r="B449" s="43"/>
      <c r="C449" s="233"/>
      <c r="D449" s="43"/>
      <c r="E449" s="43"/>
      <c r="F449" s="31"/>
      <c r="G449" s="31"/>
      <c r="H449" s="31"/>
      <c r="I449" s="43"/>
    </row>
    <row r="450" spans="2:9" ht="18" x14ac:dyDescent="0.25">
      <c r="B450" s="43"/>
      <c r="C450" s="233"/>
      <c r="D450" s="43"/>
      <c r="E450" s="43"/>
      <c r="F450" s="31"/>
      <c r="G450" s="31"/>
      <c r="H450" s="31"/>
      <c r="I450" s="43"/>
    </row>
    <row r="451" spans="2:9" ht="18" x14ac:dyDescent="0.25">
      <c r="B451" s="43"/>
      <c r="C451" s="233"/>
      <c r="D451" s="43"/>
      <c r="E451" s="43"/>
      <c r="F451" s="31"/>
      <c r="G451" s="31"/>
      <c r="H451" s="31"/>
      <c r="I451" s="43"/>
    </row>
    <row r="452" spans="2:9" ht="18" x14ac:dyDescent="0.25">
      <c r="B452" s="43"/>
      <c r="C452" s="233"/>
      <c r="D452" s="43"/>
      <c r="E452" s="43"/>
      <c r="F452" s="31"/>
      <c r="G452" s="31"/>
      <c r="H452" s="31"/>
      <c r="I452" s="43"/>
    </row>
    <row r="453" spans="2:9" ht="18" x14ac:dyDescent="0.25">
      <c r="B453" s="43"/>
      <c r="C453" s="233"/>
      <c r="D453" s="43"/>
      <c r="E453" s="43"/>
      <c r="F453" s="31"/>
      <c r="G453" s="31"/>
      <c r="H453" s="31"/>
      <c r="I453" s="43"/>
    </row>
    <row r="454" spans="2:9" ht="18" x14ac:dyDescent="0.25">
      <c r="B454" s="43"/>
      <c r="C454" s="233"/>
      <c r="D454" s="43"/>
      <c r="E454" s="43"/>
      <c r="F454" s="31"/>
      <c r="G454" s="31"/>
      <c r="H454" s="31"/>
      <c r="I454" s="43"/>
    </row>
    <row r="455" spans="2:9" ht="18" x14ac:dyDescent="0.25">
      <c r="B455" s="43"/>
      <c r="C455" s="233"/>
      <c r="D455" s="43"/>
      <c r="E455" s="43"/>
      <c r="F455" s="31"/>
      <c r="G455" s="31"/>
      <c r="H455" s="31"/>
      <c r="I455" s="43"/>
    </row>
    <row r="456" spans="2:9" ht="18" x14ac:dyDescent="0.25">
      <c r="B456" s="43"/>
      <c r="C456" s="233"/>
      <c r="D456" s="43"/>
      <c r="E456" s="43"/>
      <c r="F456" s="31"/>
      <c r="G456" s="31"/>
      <c r="H456" s="31"/>
      <c r="I456" s="43"/>
    </row>
    <row r="457" spans="2:9" ht="18" x14ac:dyDescent="0.25">
      <c r="B457" s="43"/>
      <c r="C457" s="233"/>
      <c r="D457" s="43"/>
      <c r="E457" s="43"/>
      <c r="F457" s="31"/>
      <c r="G457" s="31"/>
      <c r="H457" s="31"/>
      <c r="I457" s="43"/>
    </row>
    <row r="458" spans="2:9" ht="18" x14ac:dyDescent="0.25">
      <c r="B458" s="43"/>
      <c r="C458" s="233"/>
      <c r="D458" s="43"/>
      <c r="E458" s="43"/>
      <c r="F458" s="31"/>
      <c r="G458" s="31"/>
      <c r="H458" s="31"/>
      <c r="I458" s="43"/>
    </row>
    <row r="459" spans="2:9" ht="18" x14ac:dyDescent="0.25">
      <c r="B459" s="43"/>
      <c r="C459" s="233"/>
      <c r="D459" s="43"/>
      <c r="E459" s="43"/>
      <c r="F459" s="31"/>
      <c r="G459" s="31"/>
      <c r="H459" s="31"/>
      <c r="I459" s="43"/>
    </row>
    <row r="460" spans="2:9" ht="18" x14ac:dyDescent="0.25">
      <c r="B460" s="43"/>
      <c r="C460" s="233"/>
      <c r="D460" s="43"/>
      <c r="E460" s="43"/>
      <c r="F460" s="31"/>
      <c r="G460" s="31"/>
      <c r="H460" s="31"/>
      <c r="I460" s="43"/>
    </row>
    <row r="461" spans="2:9" ht="18" x14ac:dyDescent="0.25">
      <c r="B461" s="43"/>
      <c r="C461" s="233"/>
      <c r="D461" s="43"/>
      <c r="E461" s="43"/>
      <c r="F461" s="31"/>
      <c r="G461" s="31"/>
      <c r="H461" s="31"/>
      <c r="I461" s="43"/>
    </row>
    <row r="462" spans="2:9" ht="18" x14ac:dyDescent="0.25">
      <c r="B462" s="43"/>
      <c r="C462" s="233"/>
      <c r="D462" s="43"/>
      <c r="E462" s="43"/>
      <c r="F462" s="31"/>
      <c r="G462" s="31"/>
      <c r="H462" s="31"/>
      <c r="I462" s="43"/>
    </row>
    <row r="463" spans="2:9" ht="18" x14ac:dyDescent="0.25">
      <c r="B463" s="43"/>
      <c r="C463" s="233"/>
      <c r="D463" s="43"/>
      <c r="E463" s="43"/>
      <c r="F463" s="31"/>
      <c r="G463" s="31"/>
      <c r="H463" s="31"/>
      <c r="I463" s="43"/>
    </row>
    <row r="464" spans="2:9" ht="18" x14ac:dyDescent="0.25">
      <c r="B464" s="43"/>
      <c r="C464" s="233"/>
      <c r="D464" s="43"/>
      <c r="E464" s="43"/>
      <c r="F464" s="31"/>
      <c r="G464" s="31"/>
      <c r="H464" s="31"/>
      <c r="I464" s="43"/>
    </row>
    <row r="465" spans="2:9" ht="18" x14ac:dyDescent="0.25">
      <c r="B465" s="43"/>
      <c r="C465" s="233"/>
      <c r="D465" s="43"/>
      <c r="E465" s="43"/>
      <c r="F465" s="31"/>
      <c r="G465" s="31"/>
      <c r="H465" s="31"/>
      <c r="I465" s="43"/>
    </row>
    <row r="466" spans="2:9" ht="18" x14ac:dyDescent="0.25">
      <c r="B466" s="43"/>
      <c r="C466" s="233"/>
      <c r="D466" s="43"/>
      <c r="E466" s="43"/>
      <c r="F466" s="31"/>
      <c r="G466" s="31"/>
      <c r="H466" s="31"/>
      <c r="I466" s="43"/>
    </row>
    <row r="467" spans="2:9" ht="18" x14ac:dyDescent="0.25">
      <c r="B467" s="43"/>
      <c r="C467" s="233"/>
      <c r="D467" s="43"/>
      <c r="E467" s="43"/>
      <c r="F467" s="31"/>
      <c r="G467" s="31"/>
      <c r="H467" s="31"/>
      <c r="I467" s="43"/>
    </row>
    <row r="468" spans="2:9" ht="18" x14ac:dyDescent="0.25">
      <c r="B468" s="43"/>
      <c r="C468" s="233"/>
      <c r="D468" s="43"/>
      <c r="E468" s="43"/>
      <c r="F468" s="31"/>
      <c r="G468" s="31"/>
      <c r="H468" s="31"/>
      <c r="I468" s="43"/>
    </row>
    <row r="469" spans="2:9" ht="18" x14ac:dyDescent="0.25">
      <c r="B469" s="43"/>
      <c r="C469" s="233"/>
      <c r="D469" s="43"/>
      <c r="E469" s="43"/>
      <c r="F469" s="31"/>
      <c r="G469" s="31"/>
      <c r="H469" s="31"/>
      <c r="I469" s="43"/>
    </row>
    <row r="470" spans="2:9" ht="18" x14ac:dyDescent="0.25">
      <c r="B470" s="43"/>
      <c r="C470" s="233"/>
      <c r="D470" s="43"/>
      <c r="E470" s="43"/>
      <c r="F470" s="31"/>
      <c r="G470" s="31"/>
      <c r="H470" s="31"/>
      <c r="I470" s="43"/>
    </row>
    <row r="471" spans="2:9" ht="18" x14ac:dyDescent="0.25">
      <c r="B471" s="43"/>
      <c r="C471" s="233"/>
      <c r="D471" s="43"/>
      <c r="E471" s="43"/>
      <c r="F471" s="31"/>
      <c r="G471" s="31"/>
      <c r="H471" s="31"/>
      <c r="I471" s="43"/>
    </row>
    <row r="472" spans="2:9" ht="18" x14ac:dyDescent="0.25">
      <c r="B472" s="43"/>
      <c r="C472" s="233"/>
      <c r="D472" s="43"/>
      <c r="E472" s="43"/>
      <c r="F472" s="31"/>
      <c r="G472" s="31"/>
      <c r="H472" s="31"/>
      <c r="I472" s="43"/>
    </row>
    <row r="473" spans="2:9" ht="18" x14ac:dyDescent="0.25">
      <c r="B473" s="43"/>
      <c r="C473" s="233"/>
      <c r="D473" s="43"/>
      <c r="E473" s="43"/>
      <c r="F473" s="31"/>
      <c r="G473" s="31"/>
      <c r="H473" s="31"/>
      <c r="I473" s="43"/>
    </row>
    <row r="474" spans="2:9" ht="18" x14ac:dyDescent="0.25">
      <c r="B474" s="43"/>
      <c r="C474" s="233"/>
      <c r="D474" s="43"/>
      <c r="E474" s="43"/>
      <c r="F474" s="31"/>
      <c r="G474" s="31"/>
      <c r="H474" s="31"/>
      <c r="I474" s="43"/>
    </row>
    <row r="475" spans="2:9" ht="18" x14ac:dyDescent="0.25">
      <c r="B475" s="43"/>
      <c r="C475" s="233"/>
      <c r="D475" s="43"/>
      <c r="E475" s="43"/>
      <c r="F475" s="31"/>
      <c r="G475" s="31"/>
      <c r="H475" s="31"/>
      <c r="I475" s="43"/>
    </row>
    <row r="476" spans="2:9" ht="18" x14ac:dyDescent="0.25">
      <c r="B476" s="43"/>
      <c r="C476" s="233"/>
      <c r="D476" s="43"/>
      <c r="E476" s="43"/>
      <c r="F476" s="31"/>
      <c r="G476" s="31"/>
      <c r="H476" s="31"/>
      <c r="I476" s="43"/>
    </row>
    <row r="477" spans="2:9" ht="18" x14ac:dyDescent="0.25">
      <c r="B477" s="43"/>
      <c r="C477" s="233"/>
      <c r="D477" s="43"/>
      <c r="E477" s="43"/>
      <c r="F477" s="31"/>
      <c r="G477" s="31"/>
      <c r="H477" s="31"/>
      <c r="I477" s="43"/>
    </row>
    <row r="478" spans="2:9" ht="18" x14ac:dyDescent="0.25">
      <c r="B478" s="43"/>
      <c r="C478" s="233"/>
      <c r="D478" s="43"/>
      <c r="E478" s="43"/>
      <c r="F478" s="31"/>
      <c r="G478" s="31"/>
      <c r="H478" s="31"/>
      <c r="I478" s="43"/>
    </row>
    <row r="479" spans="2:9" ht="18" x14ac:dyDescent="0.25">
      <c r="B479" s="43"/>
      <c r="C479" s="233"/>
      <c r="D479" s="43"/>
      <c r="E479" s="43"/>
      <c r="F479" s="31"/>
      <c r="G479" s="31"/>
      <c r="H479" s="31"/>
      <c r="I479" s="43"/>
    </row>
    <row r="480" spans="2:9" ht="18" x14ac:dyDescent="0.25">
      <c r="B480" s="43"/>
      <c r="C480" s="233"/>
      <c r="D480" s="43"/>
      <c r="E480" s="43"/>
      <c r="F480" s="31"/>
      <c r="G480" s="31"/>
      <c r="H480" s="31"/>
      <c r="I480" s="43"/>
    </row>
    <row r="481" spans="2:9" ht="18" x14ac:dyDescent="0.25">
      <c r="B481" s="43"/>
      <c r="C481" s="233"/>
      <c r="D481" s="43"/>
      <c r="E481" s="43"/>
      <c r="F481" s="31"/>
      <c r="G481" s="31"/>
      <c r="H481" s="31"/>
      <c r="I481" s="43"/>
    </row>
    <row r="482" spans="2:9" ht="18" x14ac:dyDescent="0.25">
      <c r="B482" s="43"/>
      <c r="C482" s="233"/>
      <c r="D482" s="43"/>
      <c r="E482" s="43"/>
      <c r="F482" s="31"/>
      <c r="G482" s="31"/>
      <c r="H482" s="31"/>
      <c r="I482" s="43"/>
    </row>
    <row r="483" spans="2:9" ht="18" x14ac:dyDescent="0.25">
      <c r="B483" s="43"/>
      <c r="C483" s="233"/>
      <c r="D483" s="43"/>
      <c r="E483" s="43"/>
      <c r="F483" s="31"/>
      <c r="G483" s="31"/>
      <c r="H483" s="31"/>
      <c r="I483" s="43"/>
    </row>
    <row r="484" spans="2:9" ht="18" x14ac:dyDescent="0.25">
      <c r="B484" s="43"/>
      <c r="C484" s="233"/>
      <c r="D484" s="43"/>
      <c r="E484" s="43"/>
      <c r="F484" s="31"/>
      <c r="G484" s="31"/>
      <c r="H484" s="31"/>
      <c r="I484" s="43"/>
    </row>
    <row r="485" spans="2:9" ht="18" x14ac:dyDescent="0.25">
      <c r="B485" s="43"/>
      <c r="C485" s="233"/>
      <c r="D485" s="43"/>
      <c r="E485" s="43"/>
      <c r="F485" s="31"/>
      <c r="G485" s="31"/>
      <c r="H485" s="31"/>
      <c r="I485" s="43"/>
    </row>
    <row r="486" spans="2:9" ht="18" x14ac:dyDescent="0.25">
      <c r="B486" s="43"/>
      <c r="C486" s="233"/>
      <c r="D486" s="43"/>
      <c r="E486" s="43"/>
      <c r="F486" s="31"/>
      <c r="G486" s="31"/>
      <c r="H486" s="31"/>
      <c r="I486" s="43"/>
    </row>
    <row r="487" spans="2:9" ht="18" x14ac:dyDescent="0.25">
      <c r="B487" s="43"/>
      <c r="C487" s="233"/>
      <c r="D487" s="43"/>
      <c r="E487" s="43"/>
      <c r="F487" s="31"/>
      <c r="G487" s="31"/>
      <c r="H487" s="31"/>
      <c r="I487" s="43"/>
    </row>
    <row r="488" spans="2:9" ht="18" x14ac:dyDescent="0.25">
      <c r="B488" s="43"/>
      <c r="C488" s="233"/>
      <c r="D488" s="43"/>
      <c r="E488" s="43"/>
      <c r="F488" s="31"/>
      <c r="G488" s="31"/>
      <c r="H488" s="31"/>
      <c r="I488" s="43"/>
    </row>
    <row r="489" spans="2:9" ht="18" x14ac:dyDescent="0.25">
      <c r="B489" s="43"/>
      <c r="C489" s="233"/>
      <c r="D489" s="43"/>
      <c r="E489" s="43"/>
      <c r="F489" s="31"/>
      <c r="G489" s="31"/>
      <c r="H489" s="31"/>
      <c r="I489" s="43"/>
    </row>
    <row r="490" spans="2:9" ht="18" x14ac:dyDescent="0.25">
      <c r="B490" s="43"/>
      <c r="C490" s="233"/>
      <c r="D490" s="43"/>
      <c r="E490" s="43"/>
      <c r="F490" s="31"/>
      <c r="G490" s="31"/>
      <c r="H490" s="31"/>
      <c r="I490" s="43"/>
    </row>
    <row r="491" spans="2:9" ht="18" x14ac:dyDescent="0.25">
      <c r="B491" s="43"/>
      <c r="C491" s="233"/>
      <c r="D491" s="43"/>
      <c r="E491" s="43"/>
      <c r="F491" s="31"/>
      <c r="G491" s="31"/>
      <c r="H491" s="31"/>
      <c r="I491" s="43"/>
    </row>
    <row r="492" spans="2:9" ht="18" x14ac:dyDescent="0.25">
      <c r="B492" s="43"/>
      <c r="C492" s="233"/>
      <c r="D492" s="43"/>
      <c r="E492" s="43"/>
      <c r="F492" s="31"/>
      <c r="G492" s="31"/>
      <c r="H492" s="31"/>
      <c r="I492" s="43"/>
    </row>
    <row r="493" spans="2:9" ht="18" x14ac:dyDescent="0.25">
      <c r="B493" s="43"/>
      <c r="C493" s="233"/>
      <c r="D493" s="43"/>
      <c r="E493" s="43"/>
      <c r="F493" s="31"/>
      <c r="G493" s="31"/>
      <c r="H493" s="31"/>
      <c r="I493" s="43"/>
    </row>
    <row r="494" spans="2:9" ht="18" x14ac:dyDescent="0.25">
      <c r="B494" s="43"/>
      <c r="C494" s="233"/>
      <c r="D494" s="43"/>
      <c r="E494" s="43"/>
      <c r="F494" s="31"/>
      <c r="G494" s="31"/>
      <c r="H494" s="31"/>
      <c r="I494" s="43"/>
    </row>
    <row r="495" spans="2:9" ht="18" x14ac:dyDescent="0.25">
      <c r="B495" s="43"/>
      <c r="C495" s="233"/>
      <c r="D495" s="43"/>
      <c r="E495" s="43"/>
      <c r="F495" s="31"/>
      <c r="G495" s="31"/>
      <c r="H495" s="31"/>
      <c r="I495" s="43"/>
    </row>
    <row r="496" spans="2:9" ht="18" x14ac:dyDescent="0.25">
      <c r="B496" s="43"/>
      <c r="C496" s="233"/>
      <c r="D496" s="43"/>
      <c r="E496" s="43"/>
      <c r="F496" s="31"/>
      <c r="G496" s="31"/>
      <c r="H496" s="31"/>
      <c r="I496" s="43"/>
    </row>
    <row r="497" spans="2:9" ht="18" x14ac:dyDescent="0.25">
      <c r="B497" s="43"/>
      <c r="C497" s="233"/>
      <c r="D497" s="43"/>
      <c r="E497" s="43"/>
      <c r="F497" s="31"/>
      <c r="G497" s="31"/>
      <c r="H497" s="31"/>
      <c r="I497" s="43"/>
    </row>
    <row r="498" spans="2:9" ht="18" x14ac:dyDescent="0.25">
      <c r="B498" s="43"/>
      <c r="C498" s="233"/>
      <c r="D498" s="43"/>
      <c r="E498" s="43"/>
      <c r="F498" s="31"/>
      <c r="G498" s="31"/>
      <c r="H498" s="31"/>
      <c r="I498" s="43"/>
    </row>
    <row r="499" spans="2:9" ht="18" x14ac:dyDescent="0.25">
      <c r="B499" s="43"/>
      <c r="C499" s="233"/>
      <c r="D499" s="43"/>
      <c r="E499" s="43"/>
      <c r="F499" s="31"/>
      <c r="G499" s="31"/>
      <c r="H499" s="31"/>
      <c r="I499" s="43"/>
    </row>
    <row r="500" spans="2:9" ht="18" x14ac:dyDescent="0.25">
      <c r="B500" s="43"/>
      <c r="C500" s="233"/>
      <c r="D500" s="43"/>
      <c r="E500" s="43"/>
      <c r="F500" s="31"/>
      <c r="G500" s="31"/>
      <c r="H500" s="31"/>
      <c r="I500" s="43"/>
    </row>
    <row r="501" spans="2:9" ht="18" x14ac:dyDescent="0.25">
      <c r="B501" s="43"/>
      <c r="C501" s="233"/>
      <c r="D501" s="43"/>
      <c r="E501" s="43"/>
      <c r="F501" s="31"/>
      <c r="G501" s="31"/>
      <c r="H501" s="31"/>
      <c r="I501" s="43"/>
    </row>
    <row r="502" spans="2:9" ht="18" x14ac:dyDescent="0.25">
      <c r="B502" s="43"/>
      <c r="C502" s="233"/>
      <c r="D502" s="43"/>
      <c r="E502" s="43"/>
      <c r="F502" s="31"/>
      <c r="G502" s="31"/>
      <c r="H502" s="31"/>
      <c r="I502" s="43"/>
    </row>
    <row r="503" spans="2:9" ht="18" x14ac:dyDescent="0.25">
      <c r="B503" s="43"/>
      <c r="C503" s="233"/>
      <c r="D503" s="43"/>
      <c r="E503" s="43"/>
      <c r="F503" s="31"/>
      <c r="G503" s="31"/>
      <c r="H503" s="31"/>
      <c r="I503" s="43"/>
    </row>
    <row r="504" spans="2:9" ht="18" x14ac:dyDescent="0.25">
      <c r="B504" s="43"/>
      <c r="C504" s="233"/>
      <c r="D504" s="43"/>
      <c r="E504" s="43"/>
      <c r="F504" s="31"/>
      <c r="G504" s="31"/>
      <c r="H504" s="31"/>
      <c r="I504" s="43"/>
    </row>
    <row r="505" spans="2:9" ht="18" x14ac:dyDescent="0.25">
      <c r="B505" s="43"/>
      <c r="C505" s="233"/>
      <c r="D505" s="43"/>
      <c r="E505" s="43"/>
      <c r="F505" s="31"/>
      <c r="G505" s="31"/>
      <c r="H505" s="31"/>
      <c r="I505" s="43"/>
    </row>
    <row r="506" spans="2:9" ht="18" x14ac:dyDescent="0.25">
      <c r="B506" s="43"/>
      <c r="C506" s="233"/>
      <c r="D506" s="43"/>
      <c r="E506" s="43"/>
      <c r="F506" s="31"/>
      <c r="G506" s="31"/>
      <c r="H506" s="31"/>
      <c r="I506" s="43"/>
    </row>
    <row r="507" spans="2:9" ht="18" x14ac:dyDescent="0.25">
      <c r="B507" s="43"/>
      <c r="C507" s="233"/>
      <c r="D507" s="43"/>
      <c r="E507" s="43"/>
      <c r="F507" s="31"/>
      <c r="G507" s="31"/>
      <c r="H507" s="31"/>
      <c r="I507" s="43"/>
    </row>
    <row r="508" spans="2:9" ht="18" x14ac:dyDescent="0.25">
      <c r="B508" s="43"/>
      <c r="C508" s="233"/>
      <c r="D508" s="43"/>
      <c r="E508" s="43"/>
      <c r="F508" s="31"/>
      <c r="G508" s="31"/>
      <c r="H508" s="31"/>
      <c r="I508" s="43"/>
    </row>
    <row r="509" spans="2:9" ht="18" x14ac:dyDescent="0.25">
      <c r="B509" s="43"/>
      <c r="C509" s="233"/>
      <c r="D509" s="43"/>
      <c r="E509" s="43"/>
      <c r="F509" s="31"/>
      <c r="G509" s="31"/>
      <c r="H509" s="31"/>
      <c r="I509" s="43"/>
    </row>
    <row r="510" spans="2:9" ht="18" x14ac:dyDescent="0.25">
      <c r="B510" s="43"/>
      <c r="C510" s="233"/>
      <c r="D510" s="43"/>
      <c r="E510" s="43"/>
      <c r="F510" s="31"/>
      <c r="G510" s="31"/>
      <c r="H510" s="31"/>
      <c r="I510" s="43"/>
    </row>
    <row r="511" spans="2:9" ht="18" x14ac:dyDescent="0.25">
      <c r="B511" s="43"/>
      <c r="C511" s="233"/>
      <c r="D511" s="43"/>
      <c r="E511" s="43"/>
      <c r="F511" s="31"/>
      <c r="G511" s="31"/>
      <c r="H511" s="31"/>
      <c r="I511" s="43"/>
    </row>
    <row r="512" spans="2:9" ht="18" x14ac:dyDescent="0.25">
      <c r="B512" s="43"/>
      <c r="C512" s="233"/>
      <c r="D512" s="43"/>
      <c r="E512" s="43"/>
      <c r="F512" s="31"/>
      <c r="G512" s="31"/>
      <c r="H512" s="31"/>
      <c r="I512" s="43"/>
    </row>
    <row r="513" spans="2:9" ht="18" x14ac:dyDescent="0.25">
      <c r="B513" s="43"/>
      <c r="C513" s="233"/>
      <c r="D513" s="43"/>
      <c r="E513" s="43"/>
      <c r="F513" s="31"/>
      <c r="G513" s="31"/>
      <c r="H513" s="31"/>
      <c r="I513" s="43"/>
    </row>
    <row r="514" spans="2:9" ht="18" x14ac:dyDescent="0.25">
      <c r="B514" s="43"/>
      <c r="C514" s="233"/>
      <c r="D514" s="43"/>
      <c r="E514" s="43"/>
      <c r="F514" s="31"/>
      <c r="G514" s="31"/>
      <c r="H514" s="31"/>
      <c r="I514" s="43"/>
    </row>
    <row r="515" spans="2:9" ht="18" x14ac:dyDescent="0.25">
      <c r="B515" s="43"/>
      <c r="C515" s="233"/>
      <c r="D515" s="43"/>
      <c r="E515" s="43"/>
      <c r="F515" s="31"/>
      <c r="G515" s="31"/>
      <c r="H515" s="31"/>
      <c r="I515" s="43"/>
    </row>
    <row r="516" spans="2:9" ht="18" x14ac:dyDescent="0.25">
      <c r="B516" s="43"/>
      <c r="C516" s="233"/>
      <c r="D516" s="43"/>
      <c r="E516" s="43"/>
      <c r="F516" s="31"/>
      <c r="G516" s="31"/>
      <c r="H516" s="31"/>
      <c r="I516" s="43"/>
    </row>
    <row r="517" spans="2:9" ht="18" x14ac:dyDescent="0.25">
      <c r="B517" s="43"/>
      <c r="C517" s="233"/>
      <c r="D517" s="43"/>
      <c r="E517" s="43"/>
      <c r="F517" s="31"/>
      <c r="G517" s="31"/>
      <c r="H517" s="31"/>
      <c r="I517" s="43"/>
    </row>
    <row r="518" spans="2:9" ht="18" x14ac:dyDescent="0.25">
      <c r="B518" s="43"/>
      <c r="C518" s="233"/>
      <c r="D518" s="43"/>
      <c r="E518" s="43"/>
      <c r="F518" s="31"/>
      <c r="G518" s="31"/>
      <c r="H518" s="31"/>
      <c r="I518" s="43"/>
    </row>
    <row r="519" spans="2:9" ht="18" x14ac:dyDescent="0.25">
      <c r="B519" s="43"/>
      <c r="C519" s="233"/>
      <c r="D519" s="43"/>
      <c r="E519" s="43"/>
      <c r="F519" s="31"/>
      <c r="G519" s="31"/>
      <c r="H519" s="31"/>
      <c r="I519" s="43"/>
    </row>
    <row r="520" spans="2:9" ht="18" x14ac:dyDescent="0.25">
      <c r="B520" s="43"/>
      <c r="C520" s="233"/>
      <c r="D520" s="43"/>
      <c r="E520" s="43"/>
      <c r="F520" s="31"/>
      <c r="G520" s="31"/>
      <c r="H520" s="31"/>
      <c r="I520" s="43"/>
    </row>
    <row r="521" spans="2:9" ht="18" x14ac:dyDescent="0.25">
      <c r="B521" s="43"/>
      <c r="C521" s="233"/>
      <c r="D521" s="43"/>
      <c r="E521" s="43"/>
      <c r="F521" s="31"/>
      <c r="G521" s="31"/>
      <c r="H521" s="31"/>
      <c r="I521" s="43"/>
    </row>
    <row r="522" spans="2:9" ht="18" x14ac:dyDescent="0.25">
      <c r="B522" s="43"/>
      <c r="C522" s="233"/>
      <c r="D522" s="43"/>
      <c r="E522" s="43"/>
      <c r="F522" s="31"/>
      <c r="G522" s="31"/>
      <c r="H522" s="31"/>
      <c r="I522" s="43"/>
    </row>
    <row r="523" spans="2:9" ht="18" x14ac:dyDescent="0.25">
      <c r="B523" s="43"/>
      <c r="C523" s="233"/>
      <c r="D523" s="43"/>
      <c r="E523" s="43"/>
      <c r="F523" s="31"/>
      <c r="G523" s="31"/>
      <c r="H523" s="31"/>
      <c r="I523" s="43"/>
    </row>
    <row r="524" spans="2:9" ht="18" x14ac:dyDescent="0.25">
      <c r="B524" s="43"/>
      <c r="C524" s="233"/>
      <c r="D524" s="43"/>
      <c r="E524" s="43"/>
      <c r="F524" s="31"/>
      <c r="G524" s="31"/>
      <c r="H524" s="31"/>
      <c r="I524" s="43"/>
    </row>
    <row r="525" spans="2:9" ht="18" x14ac:dyDescent="0.25">
      <c r="B525" s="43"/>
      <c r="C525" s="233"/>
      <c r="D525" s="43"/>
      <c r="E525" s="43"/>
      <c r="F525" s="31"/>
      <c r="G525" s="31"/>
      <c r="H525" s="31"/>
      <c r="I525" s="43"/>
    </row>
    <row r="526" spans="2:9" ht="18" x14ac:dyDescent="0.25">
      <c r="B526" s="43"/>
      <c r="C526" s="233"/>
      <c r="D526" s="43"/>
      <c r="E526" s="43"/>
      <c r="F526" s="31"/>
      <c r="G526" s="31"/>
      <c r="H526" s="31"/>
      <c r="I526" s="43"/>
    </row>
    <row r="527" spans="2:9" ht="18" x14ac:dyDescent="0.25">
      <c r="B527" s="43"/>
      <c r="C527" s="233"/>
      <c r="D527" s="43"/>
      <c r="E527" s="43"/>
      <c r="F527" s="31"/>
      <c r="G527" s="31"/>
      <c r="H527" s="31"/>
      <c r="I527" s="43"/>
    </row>
    <row r="528" spans="2:9" ht="18" x14ac:dyDescent="0.25">
      <c r="B528" s="43"/>
      <c r="C528" s="233"/>
      <c r="D528" s="43"/>
      <c r="E528" s="43"/>
      <c r="F528" s="31"/>
      <c r="G528" s="31"/>
      <c r="H528" s="31"/>
      <c r="I528" s="43"/>
    </row>
    <row r="529" spans="2:9" ht="18" x14ac:dyDescent="0.25">
      <c r="B529" s="43"/>
      <c r="C529" s="233"/>
      <c r="D529" s="43"/>
      <c r="E529" s="43"/>
      <c r="F529" s="31"/>
      <c r="G529" s="31"/>
      <c r="H529" s="31"/>
      <c r="I529" s="43"/>
    </row>
    <row r="530" spans="2:9" ht="18" x14ac:dyDescent="0.25">
      <c r="B530" s="43"/>
      <c r="C530" s="233"/>
      <c r="D530" s="43"/>
      <c r="E530" s="43"/>
      <c r="F530" s="31"/>
      <c r="G530" s="31"/>
      <c r="H530" s="31"/>
      <c r="I530" s="43"/>
    </row>
    <row r="531" spans="2:9" ht="18" x14ac:dyDescent="0.25">
      <c r="B531" s="43"/>
      <c r="C531" s="233"/>
      <c r="D531" s="43"/>
      <c r="E531" s="43"/>
      <c r="F531" s="31"/>
      <c r="G531" s="31"/>
      <c r="H531" s="31"/>
      <c r="I531" s="43"/>
    </row>
    <row r="532" spans="2:9" ht="18" x14ac:dyDescent="0.25">
      <c r="B532" s="43"/>
      <c r="C532" s="233"/>
      <c r="D532" s="43"/>
      <c r="E532" s="43"/>
      <c r="F532" s="31"/>
      <c r="G532" s="31"/>
      <c r="H532" s="31"/>
      <c r="I532" s="43"/>
    </row>
    <row r="533" spans="2:9" ht="18" x14ac:dyDescent="0.25">
      <c r="B533" s="43"/>
      <c r="C533" s="233"/>
      <c r="D533" s="43"/>
      <c r="E533" s="43"/>
      <c r="F533" s="31"/>
      <c r="G533" s="31"/>
      <c r="H533" s="31"/>
      <c r="I533" s="43"/>
    </row>
    <row r="534" spans="2:9" ht="18" x14ac:dyDescent="0.25">
      <c r="B534" s="43"/>
      <c r="C534" s="233"/>
      <c r="D534" s="43"/>
      <c r="E534" s="43"/>
      <c r="F534" s="31"/>
      <c r="G534" s="31"/>
      <c r="H534" s="31"/>
      <c r="I534" s="43"/>
    </row>
    <row r="535" spans="2:9" ht="18" x14ac:dyDescent="0.25">
      <c r="B535" s="43"/>
      <c r="C535" s="233"/>
      <c r="D535" s="43"/>
      <c r="E535" s="43"/>
      <c r="F535" s="31"/>
      <c r="G535" s="31"/>
      <c r="H535" s="31"/>
      <c r="I535" s="43"/>
    </row>
    <row r="536" spans="2:9" ht="18" x14ac:dyDescent="0.25">
      <c r="B536" s="43"/>
      <c r="C536" s="233"/>
      <c r="D536" s="43"/>
      <c r="E536" s="43"/>
      <c r="F536" s="31"/>
      <c r="G536" s="31"/>
      <c r="H536" s="31"/>
      <c r="I536" s="43"/>
    </row>
    <row r="537" spans="2:9" ht="18" x14ac:dyDescent="0.25">
      <c r="B537" s="43"/>
      <c r="C537" s="233"/>
      <c r="D537" s="43"/>
      <c r="E537" s="43"/>
      <c r="F537" s="31"/>
      <c r="G537" s="31"/>
      <c r="H537" s="31"/>
      <c r="I537" s="43"/>
    </row>
    <row r="538" spans="2:9" ht="18" x14ac:dyDescent="0.25">
      <c r="B538" s="43"/>
      <c r="C538" s="233"/>
      <c r="D538" s="43"/>
      <c r="E538" s="43"/>
      <c r="F538" s="31"/>
      <c r="G538" s="31"/>
      <c r="H538" s="31"/>
      <c r="I538" s="43"/>
    </row>
    <row r="539" spans="2:9" ht="18" x14ac:dyDescent="0.25">
      <c r="B539" s="43"/>
      <c r="C539" s="233"/>
      <c r="D539" s="43"/>
      <c r="E539" s="43"/>
      <c r="F539" s="31"/>
      <c r="G539" s="31"/>
      <c r="H539" s="31"/>
      <c r="I539" s="43"/>
    </row>
    <row r="540" spans="2:9" ht="18" x14ac:dyDescent="0.25">
      <c r="B540" s="43"/>
      <c r="C540" s="233"/>
      <c r="D540" s="43"/>
      <c r="E540" s="43"/>
      <c r="F540" s="31"/>
      <c r="G540" s="31"/>
      <c r="H540" s="31"/>
      <c r="I540" s="43"/>
    </row>
    <row r="541" spans="2:9" ht="18" x14ac:dyDescent="0.25">
      <c r="B541" s="43"/>
      <c r="C541" s="233"/>
      <c r="D541" s="43"/>
      <c r="E541" s="43"/>
      <c r="F541" s="31"/>
      <c r="G541" s="31"/>
      <c r="H541" s="31"/>
      <c r="I541" s="43"/>
    </row>
    <row r="542" spans="2:9" ht="18" x14ac:dyDescent="0.25">
      <c r="B542" s="43"/>
      <c r="C542" s="233"/>
      <c r="D542" s="43"/>
      <c r="E542" s="43"/>
      <c r="F542" s="31"/>
      <c r="G542" s="31"/>
      <c r="H542" s="31"/>
      <c r="I542" s="43"/>
    </row>
    <row r="543" spans="2:9" ht="18" x14ac:dyDescent="0.25">
      <c r="B543" s="43"/>
      <c r="C543" s="233"/>
      <c r="D543" s="43"/>
      <c r="E543" s="43"/>
      <c r="F543" s="31"/>
      <c r="G543" s="31"/>
      <c r="H543" s="31"/>
      <c r="I543" s="43"/>
    </row>
    <row r="544" spans="2:9" ht="18" x14ac:dyDescent="0.25">
      <c r="B544" s="43"/>
      <c r="C544" s="233"/>
      <c r="D544" s="43"/>
      <c r="E544" s="43"/>
      <c r="F544" s="31"/>
      <c r="G544" s="31"/>
      <c r="H544" s="31"/>
      <c r="I544" s="43"/>
    </row>
    <row r="545" spans="2:9" ht="18" x14ac:dyDescent="0.25">
      <c r="B545" s="43"/>
      <c r="C545" s="233"/>
      <c r="D545" s="43"/>
      <c r="E545" s="43"/>
      <c r="F545" s="31"/>
      <c r="G545" s="31"/>
      <c r="H545" s="31"/>
      <c r="I545" s="43"/>
    </row>
    <row r="546" spans="2:9" ht="18" x14ac:dyDescent="0.25">
      <c r="B546" s="43"/>
      <c r="C546" s="233"/>
      <c r="D546" s="43"/>
      <c r="E546" s="43"/>
      <c r="F546" s="31"/>
      <c r="G546" s="31"/>
      <c r="H546" s="31"/>
      <c r="I546" s="43"/>
    </row>
    <row r="547" spans="2:9" ht="18" x14ac:dyDescent="0.25">
      <c r="B547" s="43"/>
      <c r="C547" s="233"/>
      <c r="D547" s="43"/>
      <c r="E547" s="43"/>
      <c r="F547" s="31"/>
      <c r="G547" s="31"/>
      <c r="H547" s="31"/>
      <c r="I547" s="43"/>
    </row>
    <row r="548" spans="2:9" ht="18" x14ac:dyDescent="0.25">
      <c r="B548" s="43"/>
      <c r="C548" s="233"/>
      <c r="D548" s="43"/>
      <c r="E548" s="43"/>
      <c r="F548" s="31"/>
      <c r="G548" s="31"/>
      <c r="H548" s="31"/>
      <c r="I548" s="43"/>
    </row>
    <row r="549" spans="2:9" ht="18" x14ac:dyDescent="0.25">
      <c r="B549" s="43"/>
      <c r="C549" s="233"/>
      <c r="D549" s="43"/>
      <c r="E549" s="43"/>
      <c r="F549" s="31"/>
      <c r="G549" s="31"/>
      <c r="H549" s="31"/>
      <c r="I549" s="43"/>
    </row>
    <row r="550" spans="2:9" ht="18" x14ac:dyDescent="0.25">
      <c r="B550" s="43"/>
      <c r="C550" s="233"/>
      <c r="D550" s="43"/>
      <c r="E550" s="43"/>
      <c r="F550" s="31"/>
      <c r="G550" s="31"/>
      <c r="H550" s="31"/>
      <c r="I550" s="43"/>
    </row>
    <row r="551" spans="2:9" ht="18" x14ac:dyDescent="0.25">
      <c r="B551" s="43"/>
      <c r="C551" s="233"/>
      <c r="D551" s="43"/>
      <c r="E551" s="43"/>
      <c r="F551" s="31"/>
      <c r="G551" s="31"/>
      <c r="H551" s="31"/>
      <c r="I551" s="43"/>
    </row>
    <row r="552" spans="2:9" ht="18" x14ac:dyDescent="0.25">
      <c r="B552" s="43"/>
      <c r="C552" s="233"/>
      <c r="D552" s="43"/>
      <c r="E552" s="43"/>
      <c r="F552" s="31"/>
      <c r="G552" s="31"/>
      <c r="H552" s="31"/>
      <c r="I552" s="43"/>
    </row>
    <row r="553" spans="2:9" ht="18" x14ac:dyDescent="0.25">
      <c r="B553" s="43"/>
      <c r="C553" s="233"/>
      <c r="D553" s="43"/>
      <c r="E553" s="43"/>
      <c r="F553" s="31"/>
      <c r="G553" s="31"/>
      <c r="H553" s="31"/>
      <c r="I553" s="43"/>
    </row>
    <row r="554" spans="2:9" ht="18" x14ac:dyDescent="0.25">
      <c r="B554" s="43"/>
      <c r="C554" s="233"/>
      <c r="D554" s="43"/>
      <c r="E554" s="43"/>
      <c r="F554" s="31"/>
      <c r="G554" s="31"/>
      <c r="H554" s="31"/>
      <c r="I554" s="43"/>
    </row>
    <row r="555" spans="2:9" ht="18" x14ac:dyDescent="0.25">
      <c r="B555" s="43"/>
      <c r="C555" s="233"/>
      <c r="D555" s="43"/>
      <c r="E555" s="43"/>
      <c r="F555" s="31"/>
      <c r="G555" s="31"/>
      <c r="H555" s="31"/>
      <c r="I555" s="43"/>
    </row>
    <row r="556" spans="2:9" ht="18" x14ac:dyDescent="0.25">
      <c r="B556" s="43"/>
      <c r="C556" s="233"/>
      <c r="D556" s="43"/>
      <c r="E556" s="43"/>
      <c r="F556" s="31"/>
      <c r="G556" s="31"/>
      <c r="H556" s="31"/>
      <c r="I556" s="43"/>
    </row>
    <row r="557" spans="2:9" ht="18" x14ac:dyDescent="0.25">
      <c r="B557" s="43"/>
      <c r="C557" s="233"/>
      <c r="D557" s="43"/>
      <c r="E557" s="43"/>
      <c r="F557" s="31"/>
      <c r="G557" s="31"/>
      <c r="H557" s="31"/>
      <c r="I557" s="43"/>
    </row>
    <row r="558" spans="2:9" ht="18" x14ac:dyDescent="0.25">
      <c r="B558" s="43"/>
      <c r="C558" s="233"/>
      <c r="D558" s="43"/>
      <c r="E558" s="43"/>
      <c r="F558" s="31"/>
      <c r="G558" s="31"/>
      <c r="H558" s="31"/>
      <c r="I558" s="43"/>
    </row>
    <row r="559" spans="2:9" ht="18" x14ac:dyDescent="0.25">
      <c r="B559" s="43"/>
      <c r="C559" s="233"/>
      <c r="D559" s="43"/>
      <c r="E559" s="43"/>
      <c r="F559" s="31"/>
      <c r="G559" s="31"/>
      <c r="H559" s="31"/>
      <c r="I559" s="43"/>
    </row>
    <row r="560" spans="2:9" ht="18" x14ac:dyDescent="0.25">
      <c r="B560" s="43"/>
      <c r="C560" s="233"/>
      <c r="D560" s="43"/>
      <c r="E560" s="43"/>
      <c r="F560" s="31"/>
      <c r="G560" s="31"/>
      <c r="H560" s="31"/>
      <c r="I560" s="43"/>
    </row>
    <row r="561" spans="2:9" ht="18" x14ac:dyDescent="0.25">
      <c r="B561" s="43"/>
      <c r="C561" s="233"/>
      <c r="D561" s="43"/>
      <c r="E561" s="43"/>
      <c r="F561" s="31"/>
      <c r="G561" s="31"/>
      <c r="H561" s="31"/>
      <c r="I561" s="43"/>
    </row>
    <row r="562" spans="2:9" ht="18" x14ac:dyDescent="0.25">
      <c r="B562" s="43"/>
      <c r="C562" s="233"/>
      <c r="D562" s="43"/>
      <c r="E562" s="43"/>
      <c r="F562" s="31"/>
      <c r="G562" s="31"/>
      <c r="H562" s="31"/>
      <c r="I562" s="43"/>
    </row>
    <row r="563" spans="2:9" ht="18" x14ac:dyDescent="0.25">
      <c r="B563" s="43"/>
      <c r="C563" s="233"/>
      <c r="D563" s="43"/>
      <c r="E563" s="43"/>
      <c r="F563" s="31"/>
      <c r="G563" s="31"/>
      <c r="H563" s="31"/>
      <c r="I563" s="43"/>
    </row>
    <row r="564" spans="2:9" ht="18" x14ac:dyDescent="0.25">
      <c r="B564" s="43"/>
      <c r="C564" s="233"/>
      <c r="D564" s="43"/>
      <c r="E564" s="43"/>
      <c r="F564" s="31"/>
      <c r="G564" s="31"/>
      <c r="H564" s="31"/>
      <c r="I564" s="43"/>
    </row>
    <row r="565" spans="2:9" ht="18" x14ac:dyDescent="0.25">
      <c r="B565" s="43"/>
      <c r="C565" s="233"/>
      <c r="D565" s="43"/>
      <c r="E565" s="43"/>
      <c r="F565" s="31"/>
      <c r="G565" s="31"/>
      <c r="H565" s="31"/>
      <c r="I565" s="43"/>
    </row>
    <row r="566" spans="2:9" ht="18" x14ac:dyDescent="0.25">
      <c r="B566" s="43"/>
      <c r="C566" s="233"/>
      <c r="D566" s="43"/>
      <c r="E566" s="43"/>
      <c r="F566" s="31"/>
      <c r="G566" s="31"/>
      <c r="H566" s="31"/>
      <c r="I566" s="43"/>
    </row>
    <row r="567" spans="2:9" ht="18" x14ac:dyDescent="0.25">
      <c r="B567" s="43"/>
      <c r="C567" s="233"/>
      <c r="D567" s="43"/>
      <c r="E567" s="43"/>
      <c r="F567" s="31"/>
      <c r="G567" s="31"/>
      <c r="H567" s="31"/>
      <c r="I567" s="43"/>
    </row>
    <row r="568" spans="2:9" ht="18" x14ac:dyDescent="0.25">
      <c r="B568" s="43"/>
      <c r="C568" s="233"/>
      <c r="D568" s="43"/>
      <c r="E568" s="43"/>
      <c r="F568" s="31"/>
      <c r="G568" s="31"/>
      <c r="H568" s="31"/>
      <c r="I568" s="43"/>
    </row>
    <row r="569" spans="2:9" ht="18" x14ac:dyDescent="0.25">
      <c r="B569" s="43"/>
      <c r="C569" s="233"/>
      <c r="D569" s="43"/>
      <c r="E569" s="43"/>
      <c r="F569" s="31"/>
      <c r="G569" s="31"/>
      <c r="H569" s="31"/>
      <c r="I569" s="43"/>
    </row>
    <row r="570" spans="2:9" ht="18" x14ac:dyDescent="0.25">
      <c r="B570" s="43"/>
      <c r="C570" s="233"/>
      <c r="D570" s="43"/>
      <c r="E570" s="43"/>
      <c r="F570" s="31"/>
      <c r="G570" s="31"/>
      <c r="H570" s="31"/>
      <c r="I570" s="43"/>
    </row>
    <row r="571" spans="2:9" ht="18" x14ac:dyDescent="0.25">
      <c r="B571" s="43"/>
      <c r="C571" s="233"/>
      <c r="D571" s="43"/>
      <c r="E571" s="43"/>
      <c r="F571" s="31"/>
      <c r="G571" s="31"/>
      <c r="H571" s="31"/>
      <c r="I571" s="43"/>
    </row>
    <row r="572" spans="2:9" ht="18" x14ac:dyDescent="0.25">
      <c r="B572" s="43"/>
      <c r="C572" s="233"/>
      <c r="D572" s="43"/>
      <c r="E572" s="43"/>
      <c r="F572" s="31"/>
      <c r="G572" s="31"/>
      <c r="H572" s="31"/>
      <c r="I572" s="43"/>
    </row>
    <row r="573" spans="2:9" ht="18" x14ac:dyDescent="0.25">
      <c r="B573" s="43"/>
      <c r="C573" s="233"/>
      <c r="D573" s="43"/>
      <c r="E573" s="43"/>
      <c r="F573" s="31"/>
      <c r="G573" s="31"/>
      <c r="H573" s="31"/>
      <c r="I573" s="43"/>
    </row>
    <row r="574" spans="2:9" ht="18" x14ac:dyDescent="0.25">
      <c r="B574" s="43"/>
      <c r="C574" s="233"/>
      <c r="D574" s="43"/>
      <c r="E574" s="43"/>
      <c r="F574" s="31"/>
      <c r="G574" s="31"/>
      <c r="H574" s="31"/>
      <c r="I574" s="43"/>
    </row>
    <row r="575" spans="2:9" ht="18" x14ac:dyDescent="0.25">
      <c r="B575" s="43"/>
      <c r="C575" s="233"/>
      <c r="D575" s="43"/>
      <c r="E575" s="43"/>
      <c r="F575" s="31"/>
      <c r="G575" s="31"/>
      <c r="H575" s="31"/>
      <c r="I575" s="43"/>
    </row>
    <row r="576" spans="2:9" ht="18" x14ac:dyDescent="0.25">
      <c r="B576" s="43"/>
      <c r="C576" s="233"/>
      <c r="D576" s="43"/>
      <c r="E576" s="43"/>
      <c r="F576" s="31"/>
      <c r="G576" s="31"/>
      <c r="H576" s="31"/>
      <c r="I576" s="43"/>
    </row>
    <row r="577" spans="2:9" ht="18" x14ac:dyDescent="0.25">
      <c r="B577" s="43"/>
      <c r="C577" s="233"/>
      <c r="D577" s="43"/>
      <c r="E577" s="43"/>
      <c r="F577" s="31"/>
      <c r="G577" s="31"/>
      <c r="H577" s="31"/>
      <c r="I577" s="43"/>
    </row>
    <row r="578" spans="2:9" ht="18" x14ac:dyDescent="0.25">
      <c r="B578" s="43"/>
      <c r="C578" s="233"/>
      <c r="D578" s="43"/>
      <c r="E578" s="43"/>
      <c r="F578" s="31"/>
      <c r="G578" s="31"/>
      <c r="H578" s="31"/>
      <c r="I578" s="43"/>
    </row>
    <row r="579" spans="2:9" ht="18" x14ac:dyDescent="0.25">
      <c r="B579" s="43"/>
      <c r="C579" s="233"/>
      <c r="D579" s="43"/>
      <c r="E579" s="43"/>
      <c r="F579" s="31"/>
      <c r="G579" s="31"/>
      <c r="H579" s="31"/>
      <c r="I579" s="43"/>
    </row>
    <row r="580" spans="2:9" ht="18" x14ac:dyDescent="0.25">
      <c r="B580" s="43"/>
      <c r="C580" s="233"/>
      <c r="D580" s="43"/>
      <c r="E580" s="43"/>
      <c r="F580" s="31"/>
      <c r="G580" s="31"/>
      <c r="H580" s="31"/>
      <c r="I580" s="43"/>
    </row>
    <row r="581" spans="2:9" ht="18" x14ac:dyDescent="0.25">
      <c r="B581" s="43"/>
      <c r="C581" s="233"/>
      <c r="D581" s="43"/>
      <c r="E581" s="43"/>
      <c r="F581" s="31"/>
      <c r="G581" s="31"/>
      <c r="H581" s="31"/>
      <c r="I581" s="43"/>
    </row>
    <row r="582" spans="2:9" ht="18" x14ac:dyDescent="0.25">
      <c r="B582" s="43"/>
      <c r="C582" s="233"/>
      <c r="D582" s="43"/>
      <c r="E582" s="43"/>
      <c r="F582" s="31"/>
      <c r="G582" s="31"/>
      <c r="H582" s="31"/>
      <c r="I582" s="43"/>
    </row>
    <row r="583" spans="2:9" ht="18" x14ac:dyDescent="0.25">
      <c r="B583" s="43"/>
      <c r="C583" s="233"/>
      <c r="D583" s="43"/>
      <c r="E583" s="43"/>
      <c r="F583" s="31"/>
      <c r="G583" s="31"/>
      <c r="H583" s="31"/>
      <c r="I583" s="43"/>
    </row>
    <row r="584" spans="2:9" ht="18" x14ac:dyDescent="0.25">
      <c r="B584" s="43"/>
      <c r="C584" s="233"/>
      <c r="D584" s="43"/>
      <c r="E584" s="43"/>
      <c r="F584" s="31"/>
      <c r="G584" s="31"/>
      <c r="H584" s="31"/>
      <c r="I584" s="43"/>
    </row>
    <row r="585" spans="2:9" ht="18" x14ac:dyDescent="0.25">
      <c r="B585" s="43"/>
      <c r="C585" s="233"/>
      <c r="D585" s="43"/>
      <c r="E585" s="43"/>
      <c r="F585" s="31"/>
      <c r="G585" s="31"/>
      <c r="H585" s="31"/>
      <c r="I585" s="43"/>
    </row>
    <row r="586" spans="2:9" ht="18" x14ac:dyDescent="0.25">
      <c r="B586" s="43"/>
      <c r="C586" s="233"/>
      <c r="D586" s="43"/>
      <c r="E586" s="43"/>
      <c r="F586" s="31"/>
      <c r="G586" s="31"/>
      <c r="H586" s="31"/>
      <c r="I586" s="43"/>
    </row>
    <row r="587" spans="2:9" ht="18" x14ac:dyDescent="0.25">
      <c r="B587" s="43"/>
      <c r="C587" s="233"/>
      <c r="D587" s="43"/>
      <c r="E587" s="43"/>
      <c r="F587" s="31"/>
      <c r="G587" s="31"/>
      <c r="H587" s="31"/>
      <c r="I587" s="43"/>
    </row>
    <row r="588" spans="2:9" ht="18" x14ac:dyDescent="0.25">
      <c r="B588" s="43"/>
      <c r="C588" s="233"/>
      <c r="D588" s="43"/>
      <c r="E588" s="43"/>
      <c r="F588" s="31"/>
      <c r="G588" s="31"/>
      <c r="H588" s="31"/>
      <c r="I588" s="43"/>
    </row>
    <row r="589" spans="2:9" ht="18" x14ac:dyDescent="0.25">
      <c r="B589" s="43"/>
      <c r="C589" s="233"/>
      <c r="D589" s="43"/>
      <c r="E589" s="43"/>
      <c r="F589" s="31"/>
      <c r="G589" s="31"/>
      <c r="H589" s="31"/>
      <c r="I589" s="43"/>
    </row>
    <row r="590" spans="2:9" ht="18" x14ac:dyDescent="0.25">
      <c r="B590" s="43"/>
      <c r="C590" s="233"/>
      <c r="D590" s="43"/>
      <c r="E590" s="43"/>
      <c r="F590" s="31"/>
      <c r="G590" s="31"/>
      <c r="H590" s="31"/>
      <c r="I590" s="43"/>
    </row>
    <row r="591" spans="2:9" ht="18" x14ac:dyDescent="0.25">
      <c r="B591" s="43"/>
      <c r="C591" s="233"/>
      <c r="D591" s="43"/>
      <c r="E591" s="43"/>
      <c r="F591" s="31"/>
      <c r="G591" s="31"/>
      <c r="H591" s="31"/>
      <c r="I591" s="43"/>
    </row>
    <row r="592" spans="2:9" ht="18" x14ac:dyDescent="0.25">
      <c r="B592" s="43"/>
      <c r="C592" s="233"/>
      <c r="D592" s="43"/>
      <c r="E592" s="43"/>
      <c r="F592" s="31"/>
      <c r="G592" s="31"/>
      <c r="H592" s="31"/>
      <c r="I592" s="43"/>
    </row>
    <row r="593" spans="2:9" ht="18" x14ac:dyDescent="0.25">
      <c r="B593" s="43"/>
      <c r="C593" s="233"/>
      <c r="D593" s="43"/>
      <c r="E593" s="43"/>
      <c r="F593" s="31"/>
      <c r="G593" s="31"/>
      <c r="H593" s="31"/>
      <c r="I593" s="43"/>
    </row>
    <row r="594" spans="2:9" ht="18" x14ac:dyDescent="0.25">
      <c r="B594" s="43"/>
      <c r="C594" s="233"/>
      <c r="D594" s="43"/>
      <c r="E594" s="43"/>
      <c r="F594" s="31"/>
      <c r="G594" s="31"/>
      <c r="H594" s="31"/>
      <c r="I594" s="43"/>
    </row>
    <row r="595" spans="2:9" ht="18" x14ac:dyDescent="0.25">
      <c r="B595" s="43"/>
      <c r="C595" s="233"/>
      <c r="D595" s="43"/>
      <c r="E595" s="43"/>
      <c r="F595" s="31"/>
      <c r="G595" s="31"/>
      <c r="H595" s="31"/>
      <c r="I595" s="43"/>
    </row>
    <row r="596" spans="2:9" ht="18" x14ac:dyDescent="0.25">
      <c r="B596" s="43"/>
      <c r="C596" s="233"/>
      <c r="D596" s="43"/>
      <c r="E596" s="43"/>
      <c r="F596" s="31"/>
      <c r="G596" s="31"/>
      <c r="H596" s="31"/>
      <c r="I596" s="43"/>
    </row>
    <row r="597" spans="2:9" ht="18" x14ac:dyDescent="0.25">
      <c r="B597" s="43"/>
      <c r="C597" s="233"/>
      <c r="D597" s="43"/>
      <c r="E597" s="43"/>
      <c r="F597" s="31"/>
      <c r="G597" s="31"/>
      <c r="H597" s="31"/>
      <c r="I597" s="43"/>
    </row>
    <row r="598" spans="2:9" ht="18" x14ac:dyDescent="0.25">
      <c r="B598" s="43"/>
      <c r="C598" s="233"/>
      <c r="D598" s="43"/>
      <c r="E598" s="43"/>
      <c r="F598" s="31"/>
      <c r="G598" s="31"/>
      <c r="H598" s="31"/>
      <c r="I598" s="43"/>
    </row>
    <row r="599" spans="2:9" ht="18" x14ac:dyDescent="0.25">
      <c r="B599" s="43"/>
      <c r="C599" s="233"/>
      <c r="D599" s="43"/>
      <c r="E599" s="43"/>
      <c r="F599" s="31"/>
      <c r="G599" s="31"/>
      <c r="H599" s="31"/>
      <c r="I599" s="43"/>
    </row>
    <row r="600" spans="2:9" ht="18" x14ac:dyDescent="0.25">
      <c r="B600" s="43"/>
      <c r="C600" s="233"/>
      <c r="D600" s="43"/>
      <c r="E600" s="43"/>
      <c r="F600" s="31"/>
      <c r="G600" s="31"/>
      <c r="H600" s="31"/>
      <c r="I600" s="43"/>
    </row>
    <row r="601" spans="2:9" ht="18" x14ac:dyDescent="0.25">
      <c r="B601" s="43"/>
      <c r="C601" s="233"/>
      <c r="D601" s="43"/>
      <c r="E601" s="43"/>
      <c r="F601" s="31"/>
      <c r="G601" s="31"/>
      <c r="H601" s="31"/>
      <c r="I601" s="43"/>
    </row>
    <row r="602" spans="2:9" ht="18" x14ac:dyDescent="0.25">
      <c r="B602" s="43"/>
      <c r="C602" s="233"/>
      <c r="D602" s="43"/>
      <c r="E602" s="43"/>
      <c r="F602" s="31"/>
      <c r="G602" s="31"/>
      <c r="H602" s="31"/>
      <c r="I602" s="43"/>
    </row>
    <row r="603" spans="2:9" ht="18" x14ac:dyDescent="0.25">
      <c r="B603" s="43"/>
      <c r="C603" s="233"/>
      <c r="D603" s="43"/>
      <c r="E603" s="43"/>
      <c r="F603" s="31"/>
      <c r="G603" s="31"/>
      <c r="H603" s="31"/>
      <c r="I603" s="43"/>
    </row>
    <row r="604" spans="2:9" ht="18" x14ac:dyDescent="0.25">
      <c r="B604" s="43"/>
      <c r="C604" s="233"/>
      <c r="D604" s="43"/>
      <c r="E604" s="43"/>
      <c r="F604" s="31"/>
      <c r="G604" s="31"/>
      <c r="H604" s="31"/>
      <c r="I604" s="43"/>
    </row>
    <row r="605" spans="2:9" ht="18" x14ac:dyDescent="0.25">
      <c r="B605" s="43"/>
      <c r="C605" s="233"/>
      <c r="D605" s="43"/>
      <c r="E605" s="43"/>
      <c r="F605" s="31"/>
      <c r="G605" s="31"/>
      <c r="H605" s="31"/>
      <c r="I605" s="43"/>
    </row>
    <row r="606" spans="2:9" ht="18" x14ac:dyDescent="0.25">
      <c r="B606" s="43"/>
      <c r="C606" s="233"/>
      <c r="D606" s="43"/>
      <c r="E606" s="43"/>
      <c r="F606" s="31"/>
      <c r="G606" s="31"/>
      <c r="H606" s="31"/>
      <c r="I606" s="43"/>
    </row>
    <row r="607" spans="2:9" ht="18" x14ac:dyDescent="0.25">
      <c r="B607" s="43"/>
      <c r="C607" s="233"/>
      <c r="D607" s="43"/>
      <c r="E607" s="43"/>
      <c r="F607" s="31"/>
      <c r="G607" s="31"/>
      <c r="H607" s="31"/>
      <c r="I607" s="43"/>
    </row>
    <row r="608" spans="2:9" ht="18" x14ac:dyDescent="0.25">
      <c r="B608" s="43"/>
      <c r="C608" s="233"/>
      <c r="D608" s="43"/>
      <c r="E608" s="43"/>
      <c r="F608" s="31"/>
      <c r="G608" s="31"/>
      <c r="H608" s="31"/>
      <c r="I608" s="43"/>
    </row>
    <row r="609" spans="2:9" ht="18" x14ac:dyDescent="0.25">
      <c r="B609" s="43"/>
      <c r="C609" s="233"/>
      <c r="D609" s="43"/>
      <c r="E609" s="43"/>
      <c r="F609" s="31"/>
      <c r="G609" s="31"/>
      <c r="H609" s="31"/>
      <c r="I609" s="43"/>
    </row>
    <row r="610" spans="2:9" ht="18" x14ac:dyDescent="0.25">
      <c r="B610" s="43"/>
      <c r="C610" s="233"/>
      <c r="D610" s="43"/>
      <c r="E610" s="43"/>
      <c r="F610" s="31"/>
      <c r="G610" s="31"/>
      <c r="H610" s="31"/>
      <c r="I610" s="43"/>
    </row>
    <row r="611" spans="2:9" ht="18" x14ac:dyDescent="0.25">
      <c r="B611" s="43"/>
      <c r="C611" s="233"/>
      <c r="D611" s="43"/>
      <c r="E611" s="43"/>
      <c r="F611" s="31"/>
      <c r="G611" s="31"/>
      <c r="H611" s="31"/>
      <c r="I611" s="43"/>
    </row>
    <row r="612" spans="2:9" ht="18" x14ac:dyDescent="0.25">
      <c r="B612" s="43"/>
      <c r="C612" s="233"/>
      <c r="D612" s="43"/>
      <c r="E612" s="43"/>
      <c r="F612" s="31"/>
      <c r="G612" s="31"/>
      <c r="H612" s="31"/>
      <c r="I612" s="43"/>
    </row>
    <row r="613" spans="2:9" ht="18" x14ac:dyDescent="0.25">
      <c r="B613" s="43"/>
      <c r="C613" s="233"/>
      <c r="D613" s="43"/>
      <c r="E613" s="43"/>
      <c r="F613" s="31"/>
      <c r="G613" s="31"/>
      <c r="H613" s="31"/>
      <c r="I613" s="43"/>
    </row>
    <row r="614" spans="2:9" ht="18" x14ac:dyDescent="0.25">
      <c r="B614" s="43"/>
      <c r="C614" s="233"/>
      <c r="D614" s="43"/>
      <c r="E614" s="43"/>
      <c r="F614" s="31"/>
      <c r="G614" s="31"/>
      <c r="H614" s="31"/>
      <c r="I614" s="43"/>
    </row>
    <row r="615" spans="2:9" ht="18" x14ac:dyDescent="0.25">
      <c r="B615" s="43"/>
      <c r="C615" s="233"/>
      <c r="D615" s="43"/>
      <c r="E615" s="43"/>
      <c r="F615" s="31"/>
      <c r="G615" s="31"/>
      <c r="H615" s="31"/>
      <c r="I615" s="43"/>
    </row>
    <row r="616" spans="2:9" ht="18" x14ac:dyDescent="0.25">
      <c r="B616" s="43"/>
      <c r="C616" s="233"/>
      <c r="D616" s="43"/>
      <c r="E616" s="43"/>
      <c r="F616" s="31"/>
      <c r="G616" s="31"/>
      <c r="H616" s="31"/>
      <c r="I616" s="43"/>
    </row>
    <row r="617" spans="2:9" ht="18" x14ac:dyDescent="0.25">
      <c r="B617" s="43"/>
      <c r="C617" s="233"/>
      <c r="D617" s="43"/>
      <c r="E617" s="43"/>
      <c r="F617" s="31"/>
      <c r="G617" s="31"/>
      <c r="H617" s="31"/>
      <c r="I617" s="43"/>
    </row>
    <row r="618" spans="2:9" ht="18" x14ac:dyDescent="0.25">
      <c r="B618" s="43"/>
      <c r="C618" s="233"/>
      <c r="D618" s="43"/>
      <c r="E618" s="43"/>
      <c r="F618" s="31"/>
      <c r="G618" s="31"/>
      <c r="H618" s="31"/>
      <c r="I618" s="43"/>
    </row>
    <row r="619" spans="2:9" ht="18" x14ac:dyDescent="0.25">
      <c r="B619" s="43"/>
      <c r="C619" s="233"/>
      <c r="D619" s="43"/>
      <c r="E619" s="43"/>
      <c r="F619" s="31"/>
      <c r="G619" s="31"/>
      <c r="H619" s="31"/>
      <c r="I619" s="43"/>
    </row>
    <row r="620" spans="2:9" ht="18" x14ac:dyDescent="0.25">
      <c r="B620" s="43"/>
      <c r="C620" s="233"/>
      <c r="D620" s="43"/>
      <c r="E620" s="43"/>
      <c r="F620" s="31"/>
      <c r="G620" s="31"/>
      <c r="H620" s="31"/>
      <c r="I620" s="43"/>
    </row>
    <row r="621" spans="2:9" ht="18" x14ac:dyDescent="0.25">
      <c r="B621" s="43"/>
      <c r="C621" s="233"/>
      <c r="D621" s="43"/>
      <c r="E621" s="43"/>
      <c r="F621" s="31"/>
      <c r="G621" s="31"/>
      <c r="H621" s="31"/>
      <c r="I621" s="43"/>
    </row>
    <row r="622" spans="2:9" ht="18" x14ac:dyDescent="0.25">
      <c r="B622" s="43"/>
      <c r="C622" s="233"/>
      <c r="D622" s="43"/>
      <c r="E622" s="43"/>
      <c r="F622" s="31"/>
      <c r="G622" s="31"/>
      <c r="H622" s="31"/>
      <c r="I622" s="43"/>
    </row>
    <row r="623" spans="2:9" ht="18" x14ac:dyDescent="0.25">
      <c r="B623" s="43"/>
      <c r="C623" s="233"/>
      <c r="D623" s="43"/>
      <c r="E623" s="43"/>
      <c r="F623" s="31"/>
      <c r="G623" s="31"/>
      <c r="H623" s="31"/>
      <c r="I623" s="43"/>
    </row>
    <row r="624" spans="2:9" ht="18" x14ac:dyDescent="0.25">
      <c r="B624" s="43"/>
      <c r="C624" s="233"/>
      <c r="D624" s="43"/>
      <c r="E624" s="43"/>
      <c r="F624" s="31"/>
      <c r="G624" s="31"/>
      <c r="H624" s="31"/>
      <c r="I624" s="43"/>
    </row>
    <row r="625" spans="2:9" ht="18" x14ac:dyDescent="0.25">
      <c r="B625" s="43"/>
      <c r="C625" s="233"/>
      <c r="D625" s="43"/>
      <c r="E625" s="43"/>
      <c r="F625" s="31"/>
      <c r="G625" s="31"/>
      <c r="H625" s="31"/>
      <c r="I625" s="43"/>
    </row>
    <row r="626" spans="2:9" ht="18" x14ac:dyDescent="0.25">
      <c r="B626" s="43"/>
      <c r="C626" s="233"/>
      <c r="D626" s="43"/>
      <c r="E626" s="43"/>
      <c r="F626" s="31"/>
      <c r="G626" s="31"/>
      <c r="H626" s="31"/>
      <c r="I626" s="43"/>
    </row>
    <row r="627" spans="2:9" ht="18" x14ac:dyDescent="0.25">
      <c r="B627" s="43"/>
      <c r="C627" s="233"/>
      <c r="D627" s="43"/>
      <c r="E627" s="43"/>
      <c r="F627" s="31"/>
      <c r="G627" s="31"/>
      <c r="H627" s="31"/>
      <c r="I627" s="43"/>
    </row>
    <row r="628" spans="2:9" ht="18" x14ac:dyDescent="0.25">
      <c r="B628" s="43"/>
      <c r="C628" s="233"/>
      <c r="D628" s="43"/>
      <c r="E628" s="43"/>
      <c r="F628" s="31"/>
      <c r="G628" s="31"/>
      <c r="H628" s="31"/>
      <c r="I628" s="43"/>
    </row>
    <row r="629" spans="2:9" ht="18" x14ac:dyDescent="0.25">
      <c r="B629" s="43"/>
      <c r="C629" s="233"/>
      <c r="D629" s="43"/>
      <c r="E629" s="43"/>
      <c r="F629" s="31"/>
      <c r="G629" s="31"/>
      <c r="H629" s="31"/>
      <c r="I629" s="43"/>
    </row>
    <row r="630" spans="2:9" ht="18" x14ac:dyDescent="0.25">
      <c r="B630" s="43"/>
      <c r="C630" s="233"/>
      <c r="D630" s="43"/>
      <c r="E630" s="43"/>
      <c r="F630" s="31"/>
      <c r="G630" s="31"/>
      <c r="H630" s="31"/>
      <c r="I630" s="43"/>
    </row>
    <row r="631" spans="2:9" ht="18" x14ac:dyDescent="0.25">
      <c r="B631" s="43"/>
      <c r="C631" s="233"/>
      <c r="D631" s="43"/>
      <c r="E631" s="43"/>
      <c r="F631" s="31"/>
      <c r="G631" s="31"/>
      <c r="H631" s="31"/>
      <c r="I631" s="43"/>
    </row>
    <row r="632" spans="2:9" ht="18" x14ac:dyDescent="0.25">
      <c r="B632" s="43"/>
      <c r="C632" s="233"/>
      <c r="D632" s="43"/>
      <c r="E632" s="43"/>
      <c r="F632" s="31"/>
      <c r="G632" s="31"/>
      <c r="H632" s="31"/>
      <c r="I632" s="43"/>
    </row>
    <row r="633" spans="2:9" ht="18" x14ac:dyDescent="0.25">
      <c r="B633" s="43"/>
      <c r="C633" s="233"/>
      <c r="D633" s="43"/>
      <c r="E633" s="43"/>
      <c r="F633" s="31"/>
      <c r="G633" s="31"/>
      <c r="H633" s="31"/>
      <c r="I633" s="43"/>
    </row>
    <row r="634" spans="2:9" ht="18" x14ac:dyDescent="0.25">
      <c r="B634" s="43"/>
      <c r="C634" s="233"/>
      <c r="D634" s="43"/>
      <c r="E634" s="43"/>
      <c r="F634" s="31"/>
      <c r="G634" s="31"/>
      <c r="H634" s="31"/>
      <c r="I634" s="43"/>
    </row>
    <row r="635" spans="2:9" ht="18" x14ac:dyDescent="0.25">
      <c r="B635" s="43"/>
      <c r="C635" s="233"/>
      <c r="D635" s="43"/>
      <c r="E635" s="43"/>
      <c r="F635" s="31"/>
      <c r="G635" s="31"/>
      <c r="H635" s="31"/>
      <c r="I635" s="43"/>
    </row>
    <row r="636" spans="2:9" ht="18" x14ac:dyDescent="0.25">
      <c r="B636" s="43"/>
      <c r="C636" s="233"/>
      <c r="D636" s="43"/>
      <c r="E636" s="43"/>
      <c r="F636" s="31"/>
      <c r="G636" s="31"/>
      <c r="H636" s="31"/>
      <c r="I636" s="43"/>
    </row>
    <row r="637" spans="2:9" ht="18" x14ac:dyDescent="0.25">
      <c r="B637" s="43"/>
      <c r="C637" s="233"/>
      <c r="D637" s="43"/>
      <c r="E637" s="43"/>
      <c r="F637" s="31"/>
      <c r="G637" s="31"/>
      <c r="H637" s="31"/>
      <c r="I637" s="43"/>
    </row>
    <row r="638" spans="2:9" ht="18" x14ac:dyDescent="0.25">
      <c r="B638" s="43"/>
      <c r="C638" s="233"/>
      <c r="D638" s="43"/>
      <c r="E638" s="43"/>
      <c r="F638" s="31"/>
      <c r="G638" s="31"/>
      <c r="H638" s="31"/>
      <c r="I638" s="43"/>
    </row>
    <row r="639" spans="2:9" ht="18" x14ac:dyDescent="0.25">
      <c r="B639" s="43"/>
      <c r="C639" s="233"/>
      <c r="D639" s="43"/>
      <c r="E639" s="43"/>
      <c r="F639" s="31"/>
      <c r="G639" s="31"/>
      <c r="H639" s="31"/>
      <c r="I639" s="43"/>
    </row>
    <row r="640" spans="2:9" ht="18" x14ac:dyDescent="0.25">
      <c r="B640" s="43"/>
      <c r="C640" s="233"/>
      <c r="D640" s="43"/>
      <c r="E640" s="43"/>
      <c r="F640" s="31"/>
      <c r="G640" s="31"/>
      <c r="H640" s="31"/>
      <c r="I640" s="43"/>
    </row>
    <row r="641" spans="2:9" ht="18" x14ac:dyDescent="0.25">
      <c r="B641" s="43"/>
      <c r="C641" s="233"/>
      <c r="D641" s="43"/>
      <c r="E641" s="43"/>
      <c r="F641" s="31"/>
      <c r="G641" s="31"/>
      <c r="H641" s="31"/>
      <c r="I641" s="43"/>
    </row>
    <row r="642" spans="2:9" ht="18" x14ac:dyDescent="0.25">
      <c r="B642" s="43"/>
      <c r="C642" s="233"/>
      <c r="D642" s="43"/>
      <c r="E642" s="43"/>
      <c r="F642" s="31"/>
      <c r="G642" s="31"/>
      <c r="H642" s="31"/>
      <c r="I642" s="43"/>
    </row>
    <row r="643" spans="2:9" ht="18" x14ac:dyDescent="0.25">
      <c r="B643" s="43"/>
      <c r="C643" s="233"/>
      <c r="D643" s="43"/>
      <c r="E643" s="43"/>
      <c r="F643" s="31"/>
      <c r="G643" s="31"/>
      <c r="H643" s="31"/>
      <c r="I643" s="43"/>
    </row>
    <row r="644" spans="2:9" ht="18" x14ac:dyDescent="0.25">
      <c r="B644" s="43"/>
      <c r="C644" s="233"/>
      <c r="D644" s="43"/>
      <c r="E644" s="43"/>
      <c r="F644" s="31"/>
      <c r="G644" s="31"/>
      <c r="H644" s="31"/>
      <c r="I644" s="43"/>
    </row>
    <row r="645" spans="2:9" ht="18" x14ac:dyDescent="0.25">
      <c r="B645" s="43"/>
      <c r="C645" s="233"/>
      <c r="D645" s="43"/>
      <c r="E645" s="43"/>
      <c r="F645" s="31"/>
      <c r="G645" s="31"/>
      <c r="H645" s="31"/>
      <c r="I645" s="43"/>
    </row>
    <row r="646" spans="2:9" ht="18" x14ac:dyDescent="0.25">
      <c r="B646" s="43"/>
      <c r="C646" s="233"/>
      <c r="D646" s="43"/>
      <c r="E646" s="43"/>
      <c r="F646" s="31"/>
      <c r="G646" s="31"/>
      <c r="H646" s="31"/>
      <c r="I646" s="43"/>
    </row>
    <row r="647" spans="2:9" ht="18" x14ac:dyDescent="0.25">
      <c r="B647" s="43"/>
      <c r="C647" s="233"/>
      <c r="D647" s="43"/>
      <c r="E647" s="43"/>
      <c r="F647" s="31"/>
      <c r="G647" s="31"/>
      <c r="H647" s="31"/>
      <c r="I647" s="43"/>
    </row>
    <row r="648" spans="2:9" ht="18" x14ac:dyDescent="0.25">
      <c r="B648" s="43"/>
      <c r="C648" s="233"/>
      <c r="D648" s="43"/>
      <c r="E648" s="43"/>
      <c r="F648" s="31"/>
      <c r="G648" s="31"/>
      <c r="H648" s="31"/>
      <c r="I648" s="43"/>
    </row>
    <row r="649" spans="2:9" ht="18" x14ac:dyDescent="0.25">
      <c r="B649" s="43"/>
      <c r="C649" s="233"/>
      <c r="D649" s="43"/>
      <c r="E649" s="43"/>
      <c r="F649" s="31"/>
      <c r="G649" s="31"/>
      <c r="H649" s="31"/>
      <c r="I649" s="43"/>
    </row>
    <row r="650" spans="2:9" ht="18" x14ac:dyDescent="0.25">
      <c r="B650" s="43"/>
      <c r="C650" s="233"/>
      <c r="D650" s="43"/>
      <c r="E650" s="43"/>
      <c r="F650" s="31"/>
      <c r="G650" s="31"/>
      <c r="H650" s="31"/>
      <c r="I650" s="43"/>
    </row>
    <row r="651" spans="2:9" ht="18" x14ac:dyDescent="0.25">
      <c r="B651" s="43"/>
      <c r="C651" s="233"/>
      <c r="D651" s="43"/>
      <c r="E651" s="43"/>
      <c r="F651" s="31"/>
      <c r="G651" s="31"/>
      <c r="H651" s="31"/>
      <c r="I651" s="43"/>
    </row>
    <row r="652" spans="2:9" ht="18" x14ac:dyDescent="0.25">
      <c r="B652" s="43"/>
      <c r="C652" s="233"/>
      <c r="D652" s="43"/>
      <c r="E652" s="43"/>
      <c r="F652" s="31"/>
      <c r="G652" s="31"/>
      <c r="H652" s="31"/>
      <c r="I652" s="43"/>
    </row>
    <row r="653" spans="2:9" ht="18" x14ac:dyDescent="0.25">
      <c r="B653" s="43"/>
      <c r="C653" s="233"/>
      <c r="D653" s="43"/>
      <c r="E653" s="43"/>
      <c r="F653" s="31"/>
      <c r="G653" s="31"/>
      <c r="H653" s="31"/>
      <c r="I653" s="43"/>
    </row>
    <row r="654" spans="2:9" ht="18" x14ac:dyDescent="0.25">
      <c r="B654" s="43"/>
      <c r="C654" s="233"/>
      <c r="D654" s="43"/>
      <c r="E654" s="43"/>
      <c r="F654" s="31"/>
      <c r="G654" s="31"/>
      <c r="H654" s="31"/>
      <c r="I654" s="43"/>
    </row>
    <row r="655" spans="2:9" ht="18" x14ac:dyDescent="0.25">
      <c r="B655" s="43"/>
      <c r="C655" s="233"/>
      <c r="D655" s="43"/>
      <c r="E655" s="43"/>
      <c r="F655" s="31"/>
      <c r="G655" s="31"/>
      <c r="H655" s="31"/>
      <c r="I655" s="43"/>
    </row>
    <row r="656" spans="2:9" ht="18" x14ac:dyDescent="0.25">
      <c r="B656" s="43"/>
      <c r="C656" s="233"/>
      <c r="D656" s="43"/>
      <c r="E656" s="43"/>
      <c r="F656" s="31"/>
      <c r="G656" s="31"/>
      <c r="H656" s="31"/>
      <c r="I656" s="43"/>
    </row>
    <row r="657" spans="2:9" ht="18" x14ac:dyDescent="0.25">
      <c r="B657" s="43"/>
      <c r="C657" s="233"/>
      <c r="D657" s="43"/>
      <c r="E657" s="43"/>
      <c r="F657" s="31"/>
      <c r="G657" s="31"/>
      <c r="H657" s="31"/>
      <c r="I657" s="43"/>
    </row>
    <row r="658" spans="2:9" ht="18" x14ac:dyDescent="0.25">
      <c r="B658" s="43"/>
      <c r="C658" s="233"/>
      <c r="D658" s="43"/>
      <c r="E658" s="43"/>
      <c r="F658" s="31"/>
      <c r="G658" s="31"/>
      <c r="H658" s="31"/>
      <c r="I658" s="43"/>
    </row>
    <row r="659" spans="2:9" ht="18" x14ac:dyDescent="0.25">
      <c r="B659" s="43"/>
      <c r="C659" s="233"/>
      <c r="D659" s="43"/>
      <c r="E659" s="43"/>
      <c r="F659" s="31"/>
      <c r="G659" s="31"/>
      <c r="H659" s="31"/>
      <c r="I659" s="43"/>
    </row>
    <row r="660" spans="2:9" ht="18" x14ac:dyDescent="0.25">
      <c r="B660" s="43"/>
      <c r="C660" s="233"/>
      <c r="D660" s="43"/>
      <c r="E660" s="43"/>
      <c r="F660" s="31"/>
      <c r="G660" s="31"/>
      <c r="H660" s="31"/>
      <c r="I660" s="43"/>
    </row>
    <row r="661" spans="2:9" ht="18" x14ac:dyDescent="0.25">
      <c r="B661" s="43"/>
      <c r="C661" s="233"/>
      <c r="D661" s="43"/>
      <c r="E661" s="43"/>
      <c r="F661" s="31"/>
      <c r="G661" s="31"/>
      <c r="H661" s="31"/>
      <c r="I661" s="43"/>
    </row>
    <row r="662" spans="2:9" ht="18" x14ac:dyDescent="0.25">
      <c r="B662" s="43"/>
      <c r="C662" s="233"/>
      <c r="D662" s="43"/>
      <c r="E662" s="43"/>
      <c r="F662" s="31"/>
      <c r="G662" s="31"/>
      <c r="H662" s="31"/>
      <c r="I662" s="43"/>
    </row>
    <row r="663" spans="2:9" ht="18" x14ac:dyDescent="0.25">
      <c r="B663" s="43"/>
      <c r="C663" s="233"/>
      <c r="D663" s="43"/>
      <c r="E663" s="43"/>
      <c r="F663" s="31"/>
      <c r="G663" s="31"/>
      <c r="H663" s="31"/>
      <c r="I663" s="43"/>
    </row>
    <row r="664" spans="2:9" ht="18" x14ac:dyDescent="0.25">
      <c r="B664" s="43"/>
      <c r="C664" s="233"/>
      <c r="D664" s="43"/>
      <c r="E664" s="43"/>
      <c r="F664" s="31"/>
      <c r="G664" s="31"/>
      <c r="H664" s="31"/>
      <c r="I664" s="43"/>
    </row>
    <row r="665" spans="2:9" ht="18" x14ac:dyDescent="0.25">
      <c r="B665" s="43"/>
      <c r="C665" s="233"/>
      <c r="D665" s="43"/>
      <c r="E665" s="43"/>
      <c r="F665" s="31"/>
      <c r="G665" s="31"/>
      <c r="H665" s="31"/>
      <c r="I665" s="43"/>
    </row>
    <row r="666" spans="2:9" ht="18" x14ac:dyDescent="0.25">
      <c r="B666" s="43"/>
      <c r="C666" s="233"/>
      <c r="D666" s="43"/>
      <c r="E666" s="43"/>
      <c r="F666" s="31"/>
      <c r="G666" s="31"/>
      <c r="H666" s="31"/>
      <c r="I666" s="43"/>
    </row>
    <row r="667" spans="2:9" ht="18" x14ac:dyDescent="0.25">
      <c r="B667" s="43"/>
      <c r="C667" s="233"/>
      <c r="D667" s="43"/>
      <c r="E667" s="43"/>
      <c r="F667" s="31"/>
      <c r="G667" s="31"/>
      <c r="H667" s="31"/>
      <c r="I667" s="43"/>
    </row>
    <row r="668" spans="2:9" ht="18" x14ac:dyDescent="0.25">
      <c r="B668" s="43"/>
      <c r="C668" s="233"/>
      <c r="D668" s="43"/>
      <c r="E668" s="43"/>
      <c r="F668" s="31"/>
      <c r="G668" s="31"/>
      <c r="H668" s="31"/>
      <c r="I668" s="43"/>
    </row>
    <row r="669" spans="2:9" ht="18" x14ac:dyDescent="0.25">
      <c r="B669" s="43"/>
      <c r="C669" s="233"/>
      <c r="D669" s="43"/>
      <c r="E669" s="43"/>
      <c r="F669" s="31"/>
      <c r="G669" s="31"/>
      <c r="H669" s="31"/>
      <c r="I669" s="43"/>
    </row>
    <row r="670" spans="2:9" ht="18" x14ac:dyDescent="0.25">
      <c r="B670" s="43"/>
      <c r="C670" s="233"/>
      <c r="D670" s="43"/>
      <c r="E670" s="43"/>
      <c r="F670" s="31"/>
      <c r="G670" s="31"/>
      <c r="H670" s="31"/>
      <c r="I670" s="43"/>
    </row>
    <row r="671" spans="2:9" ht="18" x14ac:dyDescent="0.25">
      <c r="B671" s="43"/>
      <c r="C671" s="233"/>
      <c r="D671" s="43"/>
      <c r="E671" s="43"/>
      <c r="F671" s="31"/>
      <c r="G671" s="31"/>
      <c r="H671" s="31"/>
      <c r="I671" s="43"/>
    </row>
    <row r="672" spans="2:9" ht="18" x14ac:dyDescent="0.25">
      <c r="B672" s="43"/>
      <c r="C672" s="233"/>
      <c r="D672" s="43"/>
      <c r="E672" s="43"/>
      <c r="F672" s="31"/>
      <c r="G672" s="31"/>
      <c r="H672" s="31"/>
      <c r="I672" s="43"/>
    </row>
    <row r="673" spans="2:9" ht="18" x14ac:dyDescent="0.25">
      <c r="B673" s="43"/>
      <c r="C673" s="233"/>
      <c r="D673" s="43"/>
      <c r="E673" s="43"/>
      <c r="F673" s="31"/>
      <c r="G673" s="31"/>
      <c r="H673" s="31"/>
      <c r="I673" s="43"/>
    </row>
    <row r="674" spans="2:9" ht="18" x14ac:dyDescent="0.25">
      <c r="B674" s="43"/>
      <c r="C674" s="233"/>
      <c r="D674" s="43"/>
      <c r="E674" s="43"/>
      <c r="F674" s="31"/>
      <c r="G674" s="31"/>
      <c r="H674" s="31"/>
      <c r="I674" s="43"/>
    </row>
    <row r="675" spans="2:9" ht="18" x14ac:dyDescent="0.25">
      <c r="B675" s="43"/>
      <c r="C675" s="233"/>
      <c r="D675" s="43"/>
      <c r="E675" s="43"/>
      <c r="F675" s="31"/>
      <c r="G675" s="31"/>
      <c r="H675" s="31"/>
      <c r="I675" s="43"/>
    </row>
    <row r="676" spans="2:9" ht="18" x14ac:dyDescent="0.25">
      <c r="B676" s="43"/>
      <c r="C676" s="233"/>
      <c r="D676" s="43"/>
      <c r="E676" s="43"/>
      <c r="F676" s="31"/>
      <c r="G676" s="31"/>
      <c r="H676" s="31"/>
      <c r="I676" s="43"/>
    </row>
    <row r="677" spans="2:9" ht="18" x14ac:dyDescent="0.25">
      <c r="B677" s="43"/>
      <c r="C677" s="233"/>
      <c r="D677" s="43"/>
      <c r="E677" s="43"/>
      <c r="F677" s="31"/>
      <c r="G677" s="31"/>
      <c r="H677" s="31"/>
      <c r="I677" s="43"/>
    </row>
    <row r="678" spans="2:9" ht="18" x14ac:dyDescent="0.25">
      <c r="B678" s="43"/>
      <c r="C678" s="233"/>
      <c r="D678" s="43"/>
      <c r="E678" s="43"/>
      <c r="F678" s="31"/>
      <c r="G678" s="31"/>
      <c r="H678" s="31"/>
      <c r="I678" s="43"/>
    </row>
    <row r="679" spans="2:9" ht="18" x14ac:dyDescent="0.25">
      <c r="B679" s="43"/>
      <c r="C679" s="233"/>
      <c r="D679" s="43"/>
      <c r="E679" s="43"/>
      <c r="F679" s="31"/>
      <c r="G679" s="31"/>
      <c r="H679" s="31"/>
      <c r="I679" s="43"/>
    </row>
    <row r="680" spans="2:9" ht="18" x14ac:dyDescent="0.25">
      <c r="B680" s="43"/>
      <c r="C680" s="233"/>
      <c r="D680" s="43"/>
      <c r="E680" s="43"/>
      <c r="F680" s="31"/>
      <c r="G680" s="31"/>
      <c r="H680" s="31"/>
      <c r="I680" s="43"/>
    </row>
    <row r="681" spans="2:9" ht="18" x14ac:dyDescent="0.25">
      <c r="B681" s="43"/>
      <c r="C681" s="233"/>
      <c r="D681" s="43"/>
      <c r="E681" s="43"/>
      <c r="F681" s="31"/>
      <c r="G681" s="31"/>
      <c r="H681" s="31"/>
      <c r="I681" s="43"/>
    </row>
    <row r="682" spans="2:9" ht="18" x14ac:dyDescent="0.25">
      <c r="B682" s="43"/>
      <c r="C682" s="233"/>
      <c r="D682" s="43"/>
      <c r="E682" s="43"/>
      <c r="F682" s="31"/>
      <c r="G682" s="31"/>
      <c r="H682" s="31"/>
      <c r="I682" s="43"/>
    </row>
    <row r="683" spans="2:9" ht="18" x14ac:dyDescent="0.25">
      <c r="B683" s="43"/>
      <c r="C683" s="233"/>
      <c r="D683" s="43"/>
      <c r="E683" s="43"/>
      <c r="F683" s="31"/>
      <c r="G683" s="31"/>
      <c r="H683" s="31"/>
      <c r="I683" s="43"/>
    </row>
    <row r="684" spans="2:9" ht="18" x14ac:dyDescent="0.25">
      <c r="B684" s="43"/>
      <c r="C684" s="233"/>
      <c r="D684" s="43"/>
      <c r="E684" s="43"/>
      <c r="F684" s="31"/>
      <c r="G684" s="31"/>
      <c r="H684" s="31"/>
      <c r="I684" s="43"/>
    </row>
    <row r="685" spans="2:9" ht="18" x14ac:dyDescent="0.25">
      <c r="B685" s="43"/>
      <c r="C685" s="233"/>
      <c r="D685" s="43"/>
      <c r="E685" s="43"/>
      <c r="F685" s="31"/>
      <c r="G685" s="31"/>
      <c r="H685" s="31"/>
      <c r="I685" s="43"/>
    </row>
    <row r="686" spans="2:9" ht="18" x14ac:dyDescent="0.25">
      <c r="B686" s="43"/>
      <c r="C686" s="233"/>
      <c r="D686" s="43"/>
      <c r="E686" s="43"/>
      <c r="F686" s="31"/>
      <c r="G686" s="31"/>
      <c r="H686" s="31"/>
      <c r="I686" s="43"/>
    </row>
    <row r="687" spans="2:9" ht="18" x14ac:dyDescent="0.25">
      <c r="B687" s="43"/>
      <c r="C687" s="233"/>
      <c r="D687" s="43"/>
      <c r="E687" s="43"/>
      <c r="F687" s="31"/>
      <c r="G687" s="31"/>
      <c r="H687" s="31"/>
      <c r="I687" s="43"/>
    </row>
    <row r="688" spans="2:9" ht="18" x14ac:dyDescent="0.25">
      <c r="B688" s="43"/>
      <c r="C688" s="233"/>
      <c r="D688" s="43"/>
      <c r="E688" s="43"/>
      <c r="F688" s="31"/>
      <c r="G688" s="31"/>
      <c r="H688" s="31"/>
      <c r="I688" s="43"/>
    </row>
    <row r="689" spans="2:9" ht="18" x14ac:dyDescent="0.25">
      <c r="B689" s="43"/>
      <c r="C689" s="233"/>
      <c r="D689" s="43"/>
      <c r="E689" s="43"/>
      <c r="F689" s="31"/>
      <c r="G689" s="31"/>
      <c r="H689" s="31"/>
      <c r="I689" s="43"/>
    </row>
    <row r="690" spans="2:9" ht="18" x14ac:dyDescent="0.25">
      <c r="B690" s="43"/>
      <c r="C690" s="233"/>
      <c r="D690" s="43"/>
      <c r="E690" s="43"/>
      <c r="F690" s="31"/>
      <c r="G690" s="31"/>
      <c r="H690" s="31"/>
      <c r="I690" s="43"/>
    </row>
    <row r="691" spans="2:9" ht="18" x14ac:dyDescent="0.25">
      <c r="B691" s="43"/>
      <c r="C691" s="233"/>
      <c r="D691" s="43"/>
      <c r="E691" s="43"/>
      <c r="F691" s="31"/>
      <c r="G691" s="31"/>
      <c r="H691" s="31"/>
      <c r="I691" s="43"/>
    </row>
    <row r="692" spans="2:9" ht="18" x14ac:dyDescent="0.25">
      <c r="B692" s="43"/>
      <c r="C692" s="233"/>
      <c r="D692" s="43"/>
      <c r="E692" s="43"/>
      <c r="F692" s="31"/>
      <c r="G692" s="31"/>
      <c r="H692" s="31"/>
      <c r="I692" s="43"/>
    </row>
    <row r="693" spans="2:9" ht="18" x14ac:dyDescent="0.25">
      <c r="B693" s="43"/>
      <c r="C693" s="233"/>
      <c r="D693" s="43"/>
      <c r="E693" s="43"/>
      <c r="F693" s="31"/>
      <c r="G693" s="31"/>
      <c r="H693" s="31"/>
      <c r="I693" s="43"/>
    </row>
    <row r="694" spans="2:9" ht="18" x14ac:dyDescent="0.25">
      <c r="B694" s="43"/>
      <c r="C694" s="233"/>
      <c r="D694" s="43"/>
      <c r="E694" s="43"/>
      <c r="F694" s="31"/>
      <c r="G694" s="31"/>
      <c r="H694" s="31"/>
      <c r="I694" s="43"/>
    </row>
    <row r="695" spans="2:9" ht="18" x14ac:dyDescent="0.25">
      <c r="B695" s="43"/>
      <c r="C695" s="233"/>
      <c r="D695" s="43"/>
      <c r="E695" s="43"/>
      <c r="F695" s="31"/>
      <c r="G695" s="31"/>
      <c r="H695" s="31"/>
      <c r="I695" s="43"/>
    </row>
    <row r="696" spans="2:9" ht="18" x14ac:dyDescent="0.25">
      <c r="B696" s="43"/>
      <c r="C696" s="233"/>
      <c r="D696" s="43"/>
      <c r="E696" s="43"/>
      <c r="F696" s="31"/>
      <c r="G696" s="31"/>
      <c r="H696" s="31"/>
      <c r="I696" s="43"/>
    </row>
    <row r="697" spans="2:9" ht="18" x14ac:dyDescent="0.25">
      <c r="B697" s="43"/>
      <c r="C697" s="233"/>
      <c r="D697" s="43"/>
      <c r="E697" s="43"/>
      <c r="F697" s="31"/>
      <c r="G697" s="31"/>
      <c r="H697" s="31"/>
      <c r="I697" s="43"/>
    </row>
    <row r="698" spans="2:9" ht="18" x14ac:dyDescent="0.25">
      <c r="B698" s="43"/>
      <c r="C698" s="233"/>
      <c r="D698" s="43"/>
      <c r="E698" s="43"/>
      <c r="F698" s="31"/>
      <c r="G698" s="31"/>
      <c r="H698" s="31"/>
      <c r="I698" s="43"/>
    </row>
    <row r="699" spans="2:9" ht="18" x14ac:dyDescent="0.25">
      <c r="B699" s="43"/>
      <c r="C699" s="233"/>
      <c r="D699" s="43"/>
      <c r="E699" s="43"/>
      <c r="F699" s="31"/>
      <c r="G699" s="31"/>
      <c r="H699" s="31"/>
      <c r="I699" s="43"/>
    </row>
    <row r="700" spans="2:9" ht="18" x14ac:dyDescent="0.25">
      <c r="B700" s="43"/>
      <c r="C700" s="233"/>
      <c r="D700" s="43"/>
      <c r="E700" s="43"/>
      <c r="F700" s="31"/>
      <c r="G700" s="31"/>
      <c r="H700" s="31"/>
      <c r="I700" s="43"/>
    </row>
    <row r="701" spans="2:9" ht="18" x14ac:dyDescent="0.25">
      <c r="B701" s="43"/>
      <c r="C701" s="233"/>
      <c r="D701" s="43"/>
      <c r="E701" s="43"/>
      <c r="F701" s="31"/>
      <c r="G701" s="31"/>
      <c r="H701" s="31"/>
      <c r="I701" s="43"/>
    </row>
    <row r="702" spans="2:9" ht="18" x14ac:dyDescent="0.25">
      <c r="B702" s="43"/>
      <c r="C702" s="233"/>
      <c r="D702" s="43"/>
      <c r="E702" s="43"/>
      <c r="F702" s="31"/>
      <c r="G702" s="31"/>
      <c r="H702" s="31"/>
      <c r="I702" s="43"/>
    </row>
    <row r="703" spans="2:9" ht="18" x14ac:dyDescent="0.25">
      <c r="B703" s="43"/>
      <c r="C703" s="233"/>
      <c r="D703" s="43"/>
      <c r="E703" s="43"/>
      <c r="F703" s="31"/>
      <c r="G703" s="31"/>
      <c r="H703" s="31"/>
      <c r="I703" s="43"/>
    </row>
    <row r="704" spans="2:9" ht="18" x14ac:dyDescent="0.25">
      <c r="B704" s="43"/>
      <c r="C704" s="233"/>
      <c r="D704" s="43"/>
      <c r="E704" s="43"/>
      <c r="F704" s="31"/>
      <c r="G704" s="31"/>
      <c r="H704" s="31"/>
      <c r="I704" s="43"/>
    </row>
    <row r="705" spans="2:9" ht="18" x14ac:dyDescent="0.25">
      <c r="B705" s="43"/>
      <c r="C705" s="233"/>
      <c r="D705" s="43"/>
      <c r="E705" s="43"/>
      <c r="F705" s="31"/>
      <c r="G705" s="31"/>
      <c r="H705" s="31"/>
      <c r="I705" s="43"/>
    </row>
    <row r="706" spans="2:9" ht="18" x14ac:dyDescent="0.25">
      <c r="B706" s="43"/>
      <c r="C706" s="233"/>
      <c r="D706" s="43"/>
      <c r="E706" s="43"/>
      <c r="F706" s="31"/>
      <c r="G706" s="31"/>
      <c r="H706" s="31"/>
      <c r="I706" s="43"/>
    </row>
    <row r="707" spans="2:9" ht="18" x14ac:dyDescent="0.25">
      <c r="B707" s="43"/>
      <c r="C707" s="233"/>
      <c r="D707" s="43"/>
      <c r="E707" s="43"/>
      <c r="F707" s="31"/>
      <c r="G707" s="31"/>
      <c r="H707" s="31"/>
      <c r="I707" s="43"/>
    </row>
    <row r="708" spans="2:9" ht="18" x14ac:dyDescent="0.25">
      <c r="B708" s="43"/>
      <c r="C708" s="233"/>
      <c r="D708" s="43"/>
      <c r="E708" s="43"/>
      <c r="F708" s="31"/>
      <c r="G708" s="31"/>
      <c r="H708" s="31"/>
      <c r="I708" s="43"/>
    </row>
    <row r="709" spans="2:9" ht="18" x14ac:dyDescent="0.25">
      <c r="B709" s="43"/>
      <c r="C709" s="233"/>
      <c r="D709" s="43"/>
      <c r="E709" s="43"/>
      <c r="F709" s="31"/>
      <c r="G709" s="31"/>
      <c r="H709" s="31"/>
      <c r="I709" s="43"/>
    </row>
    <row r="710" spans="2:9" ht="18" x14ac:dyDescent="0.25">
      <c r="B710" s="43"/>
      <c r="C710" s="233"/>
      <c r="D710" s="43"/>
      <c r="E710" s="43"/>
      <c r="F710" s="31"/>
      <c r="G710" s="31"/>
      <c r="H710" s="31"/>
      <c r="I710" s="43"/>
    </row>
    <row r="711" spans="2:9" ht="18" x14ac:dyDescent="0.25">
      <c r="B711" s="43"/>
      <c r="C711" s="233"/>
      <c r="D711" s="43"/>
      <c r="E711" s="43"/>
      <c r="F711" s="31"/>
      <c r="G711" s="31"/>
      <c r="H711" s="31"/>
      <c r="I711" s="43"/>
    </row>
    <row r="712" spans="2:9" ht="18" x14ac:dyDescent="0.25">
      <c r="B712" s="43"/>
      <c r="C712" s="233"/>
      <c r="D712" s="43"/>
      <c r="E712" s="43"/>
      <c r="F712" s="31"/>
      <c r="G712" s="31"/>
      <c r="H712" s="31"/>
      <c r="I712" s="43"/>
    </row>
    <row r="713" spans="2:9" ht="18" x14ac:dyDescent="0.25">
      <c r="B713" s="43"/>
      <c r="C713" s="233"/>
      <c r="D713" s="43"/>
      <c r="E713" s="43"/>
      <c r="F713" s="31"/>
      <c r="G713" s="31"/>
      <c r="H713" s="31"/>
      <c r="I713" s="43"/>
    </row>
    <row r="714" spans="2:9" ht="18" x14ac:dyDescent="0.25">
      <c r="B714" s="43"/>
      <c r="C714" s="233"/>
      <c r="D714" s="43"/>
      <c r="E714" s="43"/>
      <c r="F714" s="31"/>
      <c r="G714" s="31"/>
      <c r="H714" s="31"/>
      <c r="I714" s="43"/>
    </row>
    <row r="715" spans="2:9" ht="18" x14ac:dyDescent="0.25">
      <c r="B715" s="43"/>
      <c r="C715" s="233"/>
      <c r="D715" s="43"/>
      <c r="E715" s="43"/>
      <c r="F715" s="31"/>
      <c r="G715" s="31"/>
      <c r="H715" s="31"/>
      <c r="I715" s="43"/>
    </row>
    <row r="716" spans="2:9" ht="18" x14ac:dyDescent="0.25">
      <c r="B716" s="43"/>
      <c r="C716" s="233"/>
      <c r="D716" s="43"/>
      <c r="E716" s="43"/>
      <c r="F716" s="31"/>
      <c r="G716" s="31"/>
      <c r="H716" s="31"/>
      <c r="I716" s="43"/>
    </row>
    <row r="717" spans="2:9" ht="18" x14ac:dyDescent="0.25">
      <c r="B717" s="43"/>
      <c r="C717" s="233"/>
      <c r="D717" s="43"/>
      <c r="E717" s="43"/>
      <c r="F717" s="31"/>
      <c r="G717" s="31"/>
      <c r="H717" s="31"/>
      <c r="I717" s="43"/>
    </row>
    <row r="718" spans="2:9" ht="18" x14ac:dyDescent="0.25">
      <c r="B718" s="43"/>
      <c r="C718" s="233"/>
      <c r="D718" s="43"/>
      <c r="E718" s="43"/>
      <c r="F718" s="31"/>
      <c r="G718" s="31"/>
      <c r="H718" s="31"/>
      <c r="I718" s="43"/>
    </row>
    <row r="719" spans="2:9" ht="18" x14ac:dyDescent="0.25">
      <c r="B719" s="43"/>
      <c r="C719" s="233"/>
      <c r="D719" s="43"/>
      <c r="E719" s="43"/>
      <c r="F719" s="31"/>
      <c r="G719" s="31"/>
      <c r="H719" s="31"/>
      <c r="I719" s="43"/>
    </row>
    <row r="720" spans="2:9" ht="18" x14ac:dyDescent="0.25">
      <c r="B720" s="43"/>
      <c r="C720" s="233"/>
      <c r="D720" s="43"/>
      <c r="E720" s="43"/>
      <c r="F720" s="31"/>
      <c r="G720" s="31"/>
      <c r="H720" s="31"/>
      <c r="I720" s="43"/>
    </row>
    <row r="721" spans="2:9" ht="18" x14ac:dyDescent="0.25">
      <c r="B721" s="43"/>
      <c r="C721" s="233"/>
      <c r="D721" s="43"/>
      <c r="E721" s="43"/>
      <c r="F721" s="31"/>
      <c r="G721" s="31"/>
      <c r="H721" s="31"/>
      <c r="I721" s="43"/>
    </row>
    <row r="722" spans="2:9" ht="18" x14ac:dyDescent="0.25">
      <c r="B722" s="43"/>
      <c r="C722" s="233"/>
      <c r="D722" s="43"/>
      <c r="E722" s="43"/>
      <c r="F722" s="31"/>
      <c r="G722" s="31"/>
      <c r="H722" s="31"/>
      <c r="I722" s="43"/>
    </row>
    <row r="723" spans="2:9" ht="18" x14ac:dyDescent="0.25">
      <c r="B723" s="43"/>
      <c r="C723" s="233"/>
      <c r="D723" s="43"/>
      <c r="E723" s="43"/>
      <c r="F723" s="31"/>
      <c r="G723" s="31"/>
      <c r="H723" s="31"/>
      <c r="I723" s="43"/>
    </row>
    <row r="724" spans="2:9" ht="18" x14ac:dyDescent="0.25">
      <c r="B724" s="43"/>
      <c r="C724" s="233"/>
      <c r="D724" s="43"/>
      <c r="E724" s="43"/>
      <c r="F724" s="31"/>
      <c r="G724" s="31"/>
      <c r="H724" s="31"/>
      <c r="I724" s="43"/>
    </row>
    <row r="725" spans="2:9" ht="18" x14ac:dyDescent="0.25">
      <c r="B725" s="43"/>
      <c r="C725" s="233"/>
      <c r="D725" s="43"/>
      <c r="E725" s="43"/>
      <c r="F725" s="31"/>
      <c r="G725" s="31"/>
      <c r="H725" s="31"/>
      <c r="I725" s="43"/>
    </row>
    <row r="726" spans="2:9" ht="18" x14ac:dyDescent="0.25">
      <c r="B726" s="43"/>
      <c r="C726" s="233"/>
      <c r="D726" s="43"/>
      <c r="E726" s="43"/>
      <c r="F726" s="31"/>
      <c r="G726" s="31"/>
      <c r="H726" s="31"/>
      <c r="I726" s="43"/>
    </row>
    <row r="727" spans="2:9" ht="18" x14ac:dyDescent="0.25">
      <c r="B727" s="43"/>
      <c r="C727" s="233"/>
      <c r="D727" s="43"/>
      <c r="E727" s="43"/>
      <c r="F727" s="31"/>
      <c r="G727" s="31"/>
      <c r="H727" s="31"/>
      <c r="I727" s="43"/>
    </row>
    <row r="728" spans="2:9" ht="18" x14ac:dyDescent="0.25">
      <c r="B728" s="43"/>
      <c r="C728" s="233"/>
      <c r="D728" s="43"/>
      <c r="E728" s="43"/>
      <c r="F728" s="31"/>
      <c r="G728" s="31"/>
      <c r="H728" s="31"/>
      <c r="I728" s="43"/>
    </row>
    <row r="729" spans="2:9" ht="18" x14ac:dyDescent="0.25">
      <c r="B729" s="43"/>
      <c r="C729" s="233"/>
      <c r="D729" s="43"/>
      <c r="E729" s="43"/>
      <c r="F729" s="31"/>
      <c r="G729" s="31"/>
      <c r="H729" s="31"/>
      <c r="I729" s="43"/>
    </row>
    <row r="730" spans="2:9" ht="18" x14ac:dyDescent="0.25">
      <c r="B730" s="43"/>
      <c r="C730" s="233"/>
      <c r="D730" s="43"/>
      <c r="E730" s="43"/>
      <c r="F730" s="31"/>
      <c r="G730" s="31"/>
      <c r="H730" s="31"/>
      <c r="I730" s="43"/>
    </row>
    <row r="731" spans="2:9" ht="18" x14ac:dyDescent="0.25">
      <c r="B731" s="43"/>
      <c r="C731" s="233"/>
      <c r="D731" s="43"/>
      <c r="E731" s="43"/>
      <c r="F731" s="31"/>
      <c r="G731" s="31"/>
      <c r="H731" s="31"/>
      <c r="I731" s="43"/>
    </row>
    <row r="732" spans="2:9" ht="18" x14ac:dyDescent="0.25">
      <c r="B732" s="43"/>
      <c r="C732" s="233"/>
      <c r="D732" s="43"/>
      <c r="E732" s="43"/>
      <c r="F732" s="31"/>
      <c r="G732" s="31"/>
      <c r="H732" s="31"/>
      <c r="I732" s="43"/>
    </row>
    <row r="733" spans="2:9" ht="18" x14ac:dyDescent="0.25">
      <c r="B733" s="43"/>
      <c r="C733" s="233"/>
      <c r="D733" s="43"/>
      <c r="E733" s="43"/>
      <c r="F733" s="31"/>
      <c r="G733" s="31"/>
      <c r="H733" s="31"/>
      <c r="I733" s="43"/>
    </row>
    <row r="734" spans="2:9" ht="18" x14ac:dyDescent="0.25">
      <c r="B734" s="43"/>
      <c r="C734" s="233"/>
      <c r="D734" s="43"/>
      <c r="E734" s="43"/>
      <c r="F734" s="31"/>
      <c r="G734" s="31"/>
      <c r="H734" s="31"/>
      <c r="I734" s="43"/>
    </row>
    <row r="735" spans="2:9" ht="18" x14ac:dyDescent="0.25">
      <c r="B735" s="43"/>
      <c r="C735" s="233"/>
      <c r="D735" s="43"/>
      <c r="E735" s="43"/>
      <c r="F735" s="31"/>
      <c r="G735" s="31"/>
      <c r="H735" s="31"/>
      <c r="I735" s="43"/>
    </row>
    <row r="736" spans="2:9" ht="18" x14ac:dyDescent="0.25">
      <c r="B736" s="43"/>
      <c r="C736" s="233"/>
      <c r="D736" s="43"/>
      <c r="E736" s="43"/>
      <c r="F736" s="31"/>
      <c r="G736" s="31"/>
      <c r="H736" s="31"/>
      <c r="I736" s="43"/>
    </row>
    <row r="737" spans="2:9" ht="18" x14ac:dyDescent="0.25">
      <c r="B737" s="43"/>
      <c r="C737" s="233"/>
      <c r="D737" s="43"/>
      <c r="E737" s="43"/>
      <c r="F737" s="31"/>
      <c r="G737" s="31"/>
      <c r="H737" s="31"/>
      <c r="I737" s="43"/>
    </row>
    <row r="738" spans="2:9" ht="18" x14ac:dyDescent="0.25">
      <c r="B738" s="43"/>
      <c r="C738" s="233"/>
      <c r="D738" s="43"/>
      <c r="E738" s="43"/>
      <c r="F738" s="31"/>
      <c r="G738" s="31"/>
      <c r="H738" s="31"/>
      <c r="I738" s="43"/>
    </row>
    <row r="739" spans="2:9" ht="18" x14ac:dyDescent="0.25">
      <c r="B739" s="43"/>
      <c r="C739" s="233"/>
      <c r="D739" s="43"/>
      <c r="E739" s="43"/>
      <c r="F739" s="31"/>
      <c r="G739" s="31"/>
      <c r="H739" s="31"/>
      <c r="I739" s="43"/>
    </row>
    <row r="740" spans="2:9" ht="18" x14ac:dyDescent="0.25">
      <c r="B740" s="43"/>
      <c r="C740" s="233"/>
      <c r="D740" s="43"/>
      <c r="E740" s="43"/>
      <c r="F740" s="31"/>
      <c r="G740" s="31"/>
      <c r="H740" s="31"/>
      <c r="I740" s="43"/>
    </row>
    <row r="741" spans="2:9" ht="18" x14ac:dyDescent="0.25">
      <c r="B741" s="43"/>
      <c r="C741" s="233"/>
      <c r="D741" s="43"/>
      <c r="E741" s="43"/>
      <c r="F741" s="31"/>
      <c r="G741" s="31"/>
      <c r="H741" s="31"/>
      <c r="I741" s="43"/>
    </row>
    <row r="742" spans="2:9" ht="18" x14ac:dyDescent="0.25">
      <c r="B742" s="43"/>
      <c r="C742" s="233"/>
      <c r="D742" s="43"/>
      <c r="E742" s="43"/>
      <c r="F742" s="31"/>
      <c r="G742" s="31"/>
      <c r="H742" s="31"/>
      <c r="I742" s="43"/>
    </row>
    <row r="743" spans="2:9" ht="18" x14ac:dyDescent="0.25">
      <c r="B743" s="43"/>
      <c r="C743" s="233"/>
      <c r="D743" s="43"/>
      <c r="E743" s="43"/>
      <c r="F743" s="31"/>
      <c r="G743" s="31"/>
      <c r="H743" s="31"/>
      <c r="I743" s="43"/>
    </row>
    <row r="744" spans="2:9" ht="18" x14ac:dyDescent="0.25">
      <c r="B744" s="43"/>
      <c r="C744" s="233"/>
      <c r="D744" s="43"/>
      <c r="E744" s="43"/>
      <c r="F744" s="31"/>
      <c r="G744" s="31"/>
      <c r="H744" s="31"/>
      <c r="I744" s="43"/>
    </row>
    <row r="745" spans="2:9" ht="18" x14ac:dyDescent="0.25">
      <c r="B745" s="43"/>
      <c r="C745" s="233"/>
      <c r="D745" s="43"/>
      <c r="E745" s="43"/>
      <c r="F745" s="31"/>
      <c r="G745" s="31"/>
      <c r="H745" s="31"/>
      <c r="I745" s="43"/>
    </row>
    <row r="746" spans="2:9" ht="18" x14ac:dyDescent="0.25">
      <c r="B746" s="43"/>
      <c r="C746" s="233"/>
      <c r="D746" s="43"/>
      <c r="E746" s="43"/>
      <c r="F746" s="31"/>
      <c r="G746" s="31"/>
      <c r="H746" s="31"/>
      <c r="I746" s="43"/>
    </row>
    <row r="747" spans="2:9" ht="18" x14ac:dyDescent="0.25">
      <c r="B747" s="43"/>
      <c r="C747" s="233"/>
      <c r="D747" s="43"/>
      <c r="E747" s="43"/>
      <c r="F747" s="31"/>
      <c r="G747" s="31"/>
      <c r="H747" s="31"/>
      <c r="I747" s="43"/>
    </row>
    <row r="748" spans="2:9" ht="18" x14ac:dyDescent="0.25">
      <c r="B748" s="43"/>
      <c r="C748" s="233"/>
      <c r="D748" s="43"/>
      <c r="E748" s="43"/>
      <c r="F748" s="31"/>
      <c r="G748" s="31"/>
      <c r="H748" s="31"/>
      <c r="I748" s="43"/>
    </row>
    <row r="749" spans="2:9" ht="18" x14ac:dyDescent="0.25">
      <c r="B749" s="43"/>
      <c r="C749" s="233"/>
      <c r="D749" s="43"/>
      <c r="E749" s="43"/>
      <c r="F749" s="31"/>
      <c r="G749" s="31"/>
      <c r="H749" s="31"/>
      <c r="I749" s="43"/>
    </row>
    <row r="750" spans="2:9" ht="18" x14ac:dyDescent="0.25">
      <c r="B750" s="43"/>
      <c r="C750" s="233"/>
      <c r="D750" s="43"/>
      <c r="E750" s="43"/>
      <c r="F750" s="31"/>
      <c r="G750" s="31"/>
      <c r="H750" s="31"/>
      <c r="I750" s="43"/>
    </row>
    <row r="751" spans="2:9" ht="18" x14ac:dyDescent="0.25">
      <c r="B751" s="43"/>
      <c r="C751" s="233"/>
      <c r="D751" s="43"/>
      <c r="E751" s="43"/>
      <c r="F751" s="31"/>
      <c r="G751" s="31"/>
      <c r="H751" s="31"/>
      <c r="I751" s="43"/>
    </row>
    <row r="752" spans="2:9" ht="18" x14ac:dyDescent="0.25">
      <c r="B752" s="43"/>
      <c r="C752" s="233"/>
      <c r="D752" s="43"/>
      <c r="E752" s="43"/>
      <c r="F752" s="31"/>
      <c r="G752" s="31"/>
      <c r="H752" s="31"/>
      <c r="I752" s="43"/>
    </row>
    <row r="753" spans="2:9" ht="18" x14ac:dyDescent="0.25">
      <c r="B753" s="43"/>
      <c r="C753" s="233"/>
      <c r="D753" s="43"/>
      <c r="E753" s="43"/>
      <c r="F753" s="31"/>
      <c r="G753" s="31"/>
      <c r="H753" s="31"/>
      <c r="I753" s="43"/>
    </row>
    <row r="754" spans="2:9" ht="18" x14ac:dyDescent="0.25">
      <c r="B754" s="43"/>
      <c r="C754" s="233"/>
      <c r="D754" s="43"/>
      <c r="E754" s="43"/>
      <c r="F754" s="31"/>
      <c r="G754" s="31"/>
      <c r="H754" s="31"/>
      <c r="I754" s="43"/>
    </row>
    <row r="755" spans="2:9" ht="18" x14ac:dyDescent="0.25">
      <c r="B755" s="43"/>
      <c r="C755" s="233"/>
      <c r="D755" s="43"/>
      <c r="E755" s="43"/>
      <c r="F755" s="31"/>
      <c r="G755" s="31"/>
      <c r="H755" s="31"/>
      <c r="I755" s="43"/>
    </row>
    <row r="756" spans="2:9" ht="18" x14ac:dyDescent="0.25">
      <c r="B756" s="43"/>
      <c r="C756" s="233"/>
      <c r="D756" s="43"/>
      <c r="E756" s="43"/>
      <c r="F756" s="31"/>
      <c r="G756" s="31"/>
      <c r="H756" s="31"/>
      <c r="I756" s="43"/>
    </row>
    <row r="757" spans="2:9" ht="18" x14ac:dyDescent="0.25">
      <c r="B757" s="43"/>
      <c r="C757" s="233"/>
      <c r="D757" s="43"/>
      <c r="E757" s="43"/>
      <c r="F757" s="31"/>
      <c r="G757" s="31"/>
      <c r="H757" s="31"/>
      <c r="I757" s="43"/>
    </row>
    <row r="758" spans="2:9" ht="18" x14ac:dyDescent="0.25">
      <c r="B758" s="43"/>
      <c r="C758" s="233"/>
      <c r="D758" s="43"/>
      <c r="E758" s="43"/>
      <c r="F758" s="31"/>
      <c r="G758" s="31"/>
      <c r="H758" s="31"/>
      <c r="I758" s="43"/>
    </row>
    <row r="759" spans="2:9" ht="18" x14ac:dyDescent="0.25">
      <c r="B759" s="43"/>
      <c r="C759" s="233"/>
      <c r="D759" s="43"/>
      <c r="E759" s="43"/>
      <c r="F759" s="31"/>
      <c r="G759" s="31"/>
      <c r="H759" s="31"/>
      <c r="I759" s="43"/>
    </row>
    <row r="760" spans="2:9" ht="18" x14ac:dyDescent="0.25">
      <c r="B760" s="43"/>
      <c r="C760" s="233"/>
      <c r="D760" s="43"/>
      <c r="E760" s="43"/>
      <c r="F760" s="31"/>
      <c r="G760" s="31"/>
      <c r="H760" s="31"/>
      <c r="I760" s="43"/>
    </row>
    <row r="761" spans="2:9" ht="18" x14ac:dyDescent="0.25">
      <c r="B761" s="43"/>
      <c r="C761" s="233"/>
      <c r="D761" s="43"/>
      <c r="E761" s="43"/>
      <c r="F761" s="31"/>
      <c r="G761" s="31"/>
      <c r="H761" s="31"/>
      <c r="I761" s="43"/>
    </row>
    <row r="762" spans="2:9" ht="18" x14ac:dyDescent="0.25">
      <c r="B762" s="43"/>
      <c r="C762" s="233"/>
      <c r="D762" s="43"/>
      <c r="E762" s="43"/>
      <c r="F762" s="31"/>
      <c r="G762" s="31"/>
      <c r="H762" s="31"/>
      <c r="I762" s="43"/>
    </row>
    <row r="763" spans="2:9" ht="18" x14ac:dyDescent="0.25">
      <c r="B763" s="43"/>
      <c r="C763" s="233"/>
      <c r="D763" s="43"/>
      <c r="E763" s="43"/>
      <c r="F763" s="31"/>
      <c r="G763" s="31"/>
      <c r="H763" s="31"/>
      <c r="I763" s="43"/>
    </row>
    <row r="764" spans="2:9" ht="18" x14ac:dyDescent="0.25">
      <c r="B764" s="43"/>
      <c r="C764" s="233"/>
      <c r="D764" s="43"/>
      <c r="E764" s="43"/>
      <c r="F764" s="31"/>
      <c r="G764" s="31"/>
      <c r="H764" s="31"/>
      <c r="I764" s="43"/>
    </row>
    <row r="765" spans="2:9" ht="18" x14ac:dyDescent="0.25">
      <c r="B765" s="43"/>
      <c r="C765" s="233"/>
      <c r="D765" s="43"/>
      <c r="E765" s="43"/>
      <c r="F765" s="31"/>
      <c r="G765" s="31"/>
      <c r="H765" s="31"/>
      <c r="I765" s="43"/>
    </row>
    <row r="766" spans="2:9" ht="18" x14ac:dyDescent="0.25">
      <c r="B766" s="43"/>
      <c r="C766" s="233"/>
      <c r="D766" s="43"/>
      <c r="E766" s="43"/>
      <c r="F766" s="31"/>
      <c r="G766" s="31"/>
      <c r="H766" s="31"/>
      <c r="I766" s="43"/>
    </row>
    <row r="767" spans="2:9" ht="18" x14ac:dyDescent="0.25">
      <c r="B767" s="43"/>
      <c r="C767" s="233"/>
      <c r="D767" s="43"/>
      <c r="E767" s="43"/>
      <c r="F767" s="31"/>
      <c r="G767" s="31"/>
      <c r="H767" s="31"/>
      <c r="I767" s="43"/>
    </row>
    <row r="768" spans="2:9" ht="18" x14ac:dyDescent="0.25">
      <c r="B768" s="43"/>
      <c r="C768" s="233"/>
      <c r="D768" s="43"/>
      <c r="E768" s="43"/>
      <c r="F768" s="31"/>
      <c r="G768" s="31"/>
      <c r="H768" s="31"/>
      <c r="I768" s="43"/>
    </row>
    <row r="769" spans="2:9" ht="18" x14ac:dyDescent="0.25">
      <c r="B769" s="43"/>
      <c r="C769" s="233"/>
      <c r="D769" s="43"/>
      <c r="E769" s="43"/>
      <c r="F769" s="31"/>
      <c r="G769" s="31"/>
      <c r="H769" s="31"/>
      <c r="I769" s="43"/>
    </row>
    <row r="770" spans="2:9" ht="18" x14ac:dyDescent="0.25">
      <c r="B770" s="43"/>
      <c r="C770" s="233"/>
      <c r="D770" s="43"/>
      <c r="E770" s="43"/>
      <c r="F770" s="31"/>
      <c r="G770" s="31"/>
      <c r="H770" s="31"/>
      <c r="I770" s="43"/>
    </row>
    <row r="771" spans="2:9" ht="18" x14ac:dyDescent="0.25">
      <c r="B771" s="43"/>
      <c r="C771" s="233"/>
      <c r="D771" s="43"/>
      <c r="E771" s="43"/>
      <c r="F771" s="31"/>
      <c r="G771" s="31"/>
      <c r="H771" s="31"/>
      <c r="I771" s="43"/>
    </row>
    <row r="772" spans="2:9" ht="18" x14ac:dyDescent="0.25">
      <c r="B772" s="43"/>
      <c r="C772" s="233"/>
      <c r="D772" s="43"/>
      <c r="E772" s="43"/>
      <c r="F772" s="31"/>
      <c r="G772" s="31"/>
      <c r="H772" s="31"/>
      <c r="I772" s="43"/>
    </row>
    <row r="773" spans="2:9" ht="18" x14ac:dyDescent="0.25">
      <c r="B773" s="43"/>
      <c r="C773" s="233"/>
      <c r="D773" s="43"/>
      <c r="E773" s="43"/>
      <c r="F773" s="31"/>
      <c r="G773" s="31"/>
      <c r="H773" s="31"/>
      <c r="I773" s="43"/>
    </row>
    <row r="774" spans="2:9" ht="18" x14ac:dyDescent="0.25">
      <c r="B774" s="43"/>
      <c r="C774" s="233"/>
      <c r="D774" s="43"/>
      <c r="E774" s="43"/>
      <c r="F774" s="31"/>
      <c r="G774" s="31"/>
      <c r="H774" s="31"/>
      <c r="I774" s="43"/>
    </row>
    <row r="775" spans="2:9" ht="18" x14ac:dyDescent="0.25">
      <c r="B775" s="43"/>
      <c r="C775" s="233"/>
      <c r="D775" s="43"/>
      <c r="E775" s="43"/>
      <c r="F775" s="31"/>
      <c r="G775" s="31"/>
      <c r="H775" s="31"/>
      <c r="I775" s="43"/>
    </row>
    <row r="776" spans="2:9" ht="18" x14ac:dyDescent="0.25">
      <c r="B776" s="43"/>
      <c r="C776" s="233"/>
      <c r="D776" s="43"/>
      <c r="E776" s="43"/>
      <c r="F776" s="31"/>
      <c r="G776" s="31"/>
      <c r="H776" s="31"/>
      <c r="I776" s="43"/>
    </row>
    <row r="777" spans="2:9" ht="18" x14ac:dyDescent="0.25">
      <c r="B777" s="43"/>
      <c r="C777" s="233"/>
      <c r="D777" s="43"/>
      <c r="E777" s="43"/>
      <c r="F777" s="31"/>
      <c r="G777" s="31"/>
      <c r="H777" s="31"/>
      <c r="I777" s="43"/>
    </row>
    <row r="778" spans="2:9" ht="18" x14ac:dyDescent="0.25">
      <c r="B778" s="43"/>
      <c r="C778" s="233"/>
      <c r="D778" s="43"/>
      <c r="E778" s="43"/>
      <c r="F778" s="31"/>
      <c r="G778" s="31"/>
      <c r="H778" s="31"/>
      <c r="I778" s="43"/>
    </row>
    <row r="779" spans="2:9" ht="18" x14ac:dyDescent="0.25">
      <c r="B779" s="43"/>
      <c r="C779" s="233"/>
      <c r="D779" s="43"/>
      <c r="E779" s="43"/>
      <c r="F779" s="31"/>
      <c r="G779" s="31"/>
      <c r="H779" s="31"/>
      <c r="I779" s="43"/>
    </row>
    <row r="780" spans="2:9" ht="18" x14ac:dyDescent="0.25">
      <c r="B780" s="43"/>
      <c r="C780" s="233"/>
      <c r="D780" s="43"/>
      <c r="E780" s="43"/>
      <c r="F780" s="31"/>
      <c r="G780" s="31"/>
      <c r="H780" s="31"/>
      <c r="I780" s="43"/>
    </row>
    <row r="781" spans="2:9" ht="18" x14ac:dyDescent="0.25">
      <c r="B781" s="43"/>
      <c r="C781" s="233"/>
      <c r="D781" s="43"/>
      <c r="E781" s="43"/>
      <c r="F781" s="31"/>
      <c r="G781" s="31"/>
      <c r="H781" s="31"/>
      <c r="I781" s="43"/>
    </row>
    <row r="782" spans="2:9" ht="18" x14ac:dyDescent="0.25">
      <c r="B782" s="43"/>
      <c r="C782" s="233"/>
      <c r="D782" s="43"/>
      <c r="E782" s="43"/>
      <c r="F782" s="31"/>
      <c r="G782" s="31"/>
      <c r="H782" s="31"/>
      <c r="I782" s="43"/>
    </row>
    <row r="783" spans="2:9" ht="18" x14ac:dyDescent="0.25">
      <c r="B783" s="43"/>
      <c r="C783" s="233"/>
      <c r="D783" s="43"/>
      <c r="E783" s="43"/>
      <c r="F783" s="31"/>
      <c r="G783" s="31"/>
      <c r="H783" s="31"/>
      <c r="I783" s="43"/>
    </row>
    <row r="784" spans="2:9" ht="18" x14ac:dyDescent="0.25">
      <c r="B784" s="43"/>
      <c r="C784" s="233"/>
      <c r="D784" s="43"/>
      <c r="E784" s="43"/>
      <c r="F784" s="31"/>
      <c r="G784" s="31"/>
      <c r="H784" s="31"/>
      <c r="I784" s="43"/>
    </row>
    <row r="785" spans="2:9" ht="18" x14ac:dyDescent="0.25">
      <c r="B785" s="43"/>
      <c r="C785" s="233"/>
      <c r="D785" s="43"/>
      <c r="E785" s="43"/>
      <c r="F785" s="31"/>
      <c r="G785" s="31"/>
      <c r="H785" s="31"/>
      <c r="I785" s="43"/>
    </row>
    <row r="786" spans="2:9" ht="18" x14ac:dyDescent="0.25">
      <c r="B786" s="43"/>
      <c r="C786" s="233"/>
      <c r="D786" s="43"/>
      <c r="E786" s="43"/>
      <c r="F786" s="31"/>
      <c r="G786" s="31"/>
      <c r="H786" s="31"/>
      <c r="I786" s="43"/>
    </row>
    <row r="787" spans="2:9" ht="18" x14ac:dyDescent="0.25">
      <c r="B787" s="43"/>
      <c r="C787" s="233"/>
      <c r="D787" s="43"/>
      <c r="E787" s="43"/>
      <c r="F787" s="31"/>
      <c r="G787" s="31"/>
      <c r="H787" s="31"/>
      <c r="I787" s="43"/>
    </row>
    <row r="788" spans="2:9" ht="18" x14ac:dyDescent="0.25">
      <c r="B788" s="43"/>
      <c r="C788" s="233"/>
      <c r="D788" s="43"/>
      <c r="E788" s="43"/>
      <c r="F788" s="31"/>
      <c r="G788" s="31"/>
      <c r="H788" s="31"/>
      <c r="I788" s="43"/>
    </row>
    <row r="789" spans="2:9" ht="18" x14ac:dyDescent="0.25">
      <c r="B789" s="43"/>
      <c r="C789" s="233"/>
      <c r="D789" s="43"/>
      <c r="E789" s="43"/>
      <c r="F789" s="31"/>
      <c r="G789" s="31"/>
      <c r="H789" s="31"/>
      <c r="I789" s="43"/>
    </row>
    <row r="790" spans="2:9" ht="18" x14ac:dyDescent="0.25">
      <c r="B790" s="43"/>
      <c r="C790" s="233"/>
      <c r="D790" s="43"/>
      <c r="E790" s="43"/>
      <c r="F790" s="31"/>
      <c r="G790" s="31"/>
      <c r="H790" s="31"/>
      <c r="I790" s="43"/>
    </row>
    <row r="791" spans="2:9" ht="18" x14ac:dyDescent="0.25">
      <c r="B791" s="43"/>
      <c r="C791" s="233"/>
      <c r="D791" s="43"/>
      <c r="E791" s="43"/>
      <c r="F791" s="31"/>
      <c r="G791" s="31"/>
      <c r="H791" s="31"/>
      <c r="I791" s="43"/>
    </row>
    <row r="792" spans="2:9" ht="18" x14ac:dyDescent="0.25">
      <c r="B792" s="43"/>
      <c r="C792" s="233"/>
      <c r="D792" s="43"/>
      <c r="E792" s="43"/>
      <c r="F792" s="31"/>
      <c r="G792" s="31"/>
      <c r="H792" s="31"/>
      <c r="I792" s="43"/>
    </row>
    <row r="793" spans="2:9" ht="18" x14ac:dyDescent="0.25">
      <c r="B793" s="43"/>
      <c r="C793" s="233"/>
      <c r="D793" s="43"/>
      <c r="E793" s="43"/>
      <c r="F793" s="31"/>
      <c r="G793" s="31"/>
      <c r="H793" s="31"/>
      <c r="I793" s="43"/>
    </row>
    <row r="794" spans="2:9" ht="18" x14ac:dyDescent="0.25">
      <c r="B794" s="43"/>
      <c r="C794" s="233"/>
      <c r="D794" s="43"/>
      <c r="E794" s="43"/>
      <c r="F794" s="31"/>
      <c r="G794" s="31"/>
      <c r="H794" s="31"/>
      <c r="I794" s="43"/>
    </row>
    <row r="795" spans="2:9" ht="18" x14ac:dyDescent="0.25">
      <c r="B795" s="43"/>
      <c r="C795" s="233"/>
      <c r="D795" s="43"/>
      <c r="E795" s="43"/>
      <c r="F795" s="31"/>
      <c r="G795" s="31"/>
      <c r="H795" s="31"/>
      <c r="I795" s="43"/>
    </row>
    <row r="796" spans="2:9" ht="18" x14ac:dyDescent="0.25">
      <c r="B796" s="43"/>
      <c r="C796" s="233"/>
      <c r="D796" s="43"/>
      <c r="E796" s="43"/>
      <c r="F796" s="31"/>
      <c r="G796" s="31"/>
      <c r="H796" s="31"/>
      <c r="I796" s="43"/>
    </row>
    <row r="797" spans="2:9" ht="18" x14ac:dyDescent="0.25">
      <c r="B797" s="43"/>
      <c r="C797" s="233"/>
      <c r="D797" s="43"/>
      <c r="E797" s="43"/>
      <c r="F797" s="31"/>
      <c r="G797" s="31"/>
      <c r="H797" s="31"/>
      <c r="I797" s="43"/>
    </row>
    <row r="798" spans="2:9" ht="18" x14ac:dyDescent="0.25">
      <c r="B798" s="43"/>
      <c r="C798" s="233"/>
      <c r="D798" s="43"/>
      <c r="E798" s="43"/>
      <c r="F798" s="31"/>
      <c r="G798" s="31"/>
      <c r="H798" s="31"/>
      <c r="I798" s="43"/>
    </row>
    <row r="799" spans="2:9" ht="18" x14ac:dyDescent="0.25">
      <c r="B799" s="43"/>
      <c r="C799" s="233"/>
      <c r="D799" s="43"/>
      <c r="E799" s="43"/>
      <c r="F799" s="31"/>
      <c r="G799" s="31"/>
      <c r="H799" s="31"/>
      <c r="I799" s="43"/>
    </row>
    <row r="800" spans="2:9" ht="18" x14ac:dyDescent="0.25">
      <c r="B800" s="43"/>
      <c r="C800" s="233"/>
      <c r="D800" s="43"/>
      <c r="E800" s="43"/>
      <c r="F800" s="31"/>
      <c r="G800" s="31"/>
      <c r="H800" s="31"/>
      <c r="I800" s="43"/>
    </row>
    <row r="801" spans="2:9" ht="18" x14ac:dyDescent="0.25">
      <c r="B801" s="43"/>
      <c r="C801" s="233"/>
      <c r="D801" s="43"/>
      <c r="E801" s="43"/>
      <c r="F801" s="31"/>
      <c r="G801" s="31"/>
      <c r="H801" s="31"/>
      <c r="I801" s="43"/>
    </row>
    <row r="802" spans="2:9" ht="18" x14ac:dyDescent="0.25">
      <c r="B802" s="43"/>
      <c r="C802" s="233"/>
      <c r="D802" s="43"/>
      <c r="E802" s="43"/>
      <c r="F802" s="31"/>
      <c r="G802" s="31"/>
      <c r="H802" s="31"/>
      <c r="I802" s="43"/>
    </row>
    <row r="803" spans="2:9" ht="18" x14ac:dyDescent="0.25">
      <c r="B803" s="43"/>
      <c r="C803" s="233"/>
      <c r="D803" s="43"/>
      <c r="E803" s="43"/>
      <c r="F803" s="31"/>
      <c r="G803" s="31"/>
      <c r="H803" s="31"/>
      <c r="I803" s="43"/>
    </row>
    <row r="804" spans="2:9" ht="18" x14ac:dyDescent="0.25">
      <c r="B804" s="43"/>
      <c r="C804" s="233"/>
      <c r="D804" s="43"/>
      <c r="E804" s="43"/>
      <c r="F804" s="31"/>
      <c r="G804" s="31"/>
      <c r="H804" s="31"/>
      <c r="I804" s="43"/>
    </row>
    <row r="805" spans="2:9" ht="18" x14ac:dyDescent="0.25">
      <c r="B805" s="43"/>
      <c r="C805" s="233"/>
      <c r="D805" s="43"/>
      <c r="E805" s="43"/>
      <c r="F805" s="31"/>
      <c r="G805" s="31"/>
      <c r="H805" s="31"/>
      <c r="I805" s="43"/>
    </row>
    <row r="806" spans="2:9" ht="18" x14ac:dyDescent="0.25">
      <c r="B806" s="43"/>
      <c r="C806" s="233"/>
      <c r="D806" s="43"/>
      <c r="E806" s="43"/>
      <c r="F806" s="31"/>
      <c r="G806" s="31"/>
      <c r="H806" s="31"/>
      <c r="I806" s="43"/>
    </row>
    <row r="807" spans="2:9" ht="18" x14ac:dyDescent="0.25">
      <c r="B807" s="43"/>
      <c r="C807" s="233"/>
      <c r="D807" s="43"/>
      <c r="E807" s="43"/>
      <c r="F807" s="31"/>
      <c r="G807" s="31"/>
      <c r="H807" s="31"/>
      <c r="I807" s="43"/>
    </row>
    <row r="808" spans="2:9" ht="18" x14ac:dyDescent="0.25">
      <c r="B808" s="43"/>
      <c r="C808" s="233"/>
      <c r="D808" s="43"/>
      <c r="E808" s="43"/>
      <c r="F808" s="31"/>
      <c r="G808" s="31"/>
      <c r="H808" s="31"/>
      <c r="I808" s="43"/>
    </row>
    <row r="809" spans="2:9" ht="18" x14ac:dyDescent="0.25">
      <c r="B809" s="43"/>
      <c r="C809" s="233"/>
      <c r="D809" s="43"/>
      <c r="E809" s="43"/>
      <c r="F809" s="31"/>
      <c r="G809" s="31"/>
      <c r="H809" s="31"/>
      <c r="I809" s="43"/>
    </row>
    <row r="810" spans="2:9" ht="18" x14ac:dyDescent="0.25">
      <c r="B810" s="43"/>
      <c r="C810" s="233"/>
      <c r="D810" s="43"/>
      <c r="E810" s="43"/>
      <c r="F810" s="31"/>
      <c r="G810" s="31"/>
      <c r="H810" s="31"/>
      <c r="I810" s="43"/>
    </row>
    <row r="811" spans="2:9" ht="18" x14ac:dyDescent="0.25">
      <c r="B811" s="43"/>
      <c r="C811" s="233"/>
      <c r="D811" s="43"/>
      <c r="E811" s="43"/>
      <c r="F811" s="31"/>
      <c r="G811" s="31"/>
      <c r="H811" s="31"/>
      <c r="I811" s="43"/>
    </row>
    <row r="812" spans="2:9" ht="18" x14ac:dyDescent="0.25">
      <c r="B812" s="43"/>
      <c r="C812" s="233"/>
      <c r="D812" s="43"/>
      <c r="E812" s="43"/>
      <c r="F812" s="31"/>
      <c r="G812" s="31"/>
      <c r="H812" s="31"/>
      <c r="I812" s="43"/>
    </row>
    <row r="813" spans="2:9" ht="18" x14ac:dyDescent="0.25">
      <c r="B813" s="43"/>
      <c r="C813" s="233"/>
      <c r="D813" s="43"/>
      <c r="E813" s="43"/>
      <c r="F813" s="31"/>
      <c r="G813" s="31"/>
      <c r="H813" s="31"/>
      <c r="I813" s="43"/>
    </row>
    <row r="814" spans="2:9" ht="18" x14ac:dyDescent="0.25">
      <c r="B814" s="43"/>
      <c r="C814" s="233"/>
      <c r="D814" s="43"/>
      <c r="E814" s="43"/>
      <c r="F814" s="31"/>
      <c r="G814" s="31"/>
      <c r="H814" s="31"/>
      <c r="I814" s="43"/>
    </row>
    <row r="815" spans="2:9" ht="18" x14ac:dyDescent="0.25">
      <c r="B815" s="43"/>
      <c r="C815" s="233"/>
      <c r="D815" s="43"/>
      <c r="E815" s="43"/>
      <c r="F815" s="31"/>
      <c r="G815" s="31"/>
      <c r="H815" s="31"/>
      <c r="I815" s="43"/>
    </row>
    <row r="816" spans="2:9" ht="18" x14ac:dyDescent="0.25">
      <c r="B816" s="43"/>
      <c r="C816" s="233"/>
      <c r="D816" s="43"/>
      <c r="E816" s="43"/>
      <c r="F816" s="31"/>
      <c r="G816" s="31"/>
      <c r="H816" s="31"/>
      <c r="I816" s="43"/>
    </row>
    <row r="817" spans="2:9" ht="18" x14ac:dyDescent="0.25">
      <c r="B817" s="43"/>
      <c r="C817" s="233"/>
      <c r="D817" s="43"/>
      <c r="E817" s="43"/>
      <c r="F817" s="31"/>
      <c r="G817" s="31"/>
      <c r="H817" s="31"/>
      <c r="I817" s="43"/>
    </row>
    <row r="818" spans="2:9" ht="18" x14ac:dyDescent="0.25">
      <c r="B818" s="43"/>
      <c r="C818" s="233"/>
      <c r="D818" s="43"/>
      <c r="E818" s="43"/>
      <c r="F818" s="31"/>
      <c r="G818" s="31"/>
      <c r="H818" s="31"/>
      <c r="I818" s="43"/>
    </row>
    <row r="819" spans="2:9" ht="18" x14ac:dyDescent="0.25">
      <c r="B819" s="43"/>
      <c r="C819" s="233"/>
      <c r="D819" s="43"/>
      <c r="E819" s="43"/>
      <c r="F819" s="31"/>
      <c r="G819" s="31"/>
      <c r="H819" s="31"/>
      <c r="I819" s="43"/>
    </row>
    <row r="820" spans="2:9" ht="18" x14ac:dyDescent="0.25">
      <c r="B820" s="43"/>
      <c r="C820" s="233"/>
      <c r="D820" s="43"/>
      <c r="E820" s="43"/>
      <c r="F820" s="31"/>
      <c r="G820" s="31"/>
      <c r="H820" s="31"/>
      <c r="I820" s="43"/>
    </row>
    <row r="821" spans="2:9" ht="18" x14ac:dyDescent="0.25">
      <c r="B821" s="43"/>
      <c r="C821" s="233"/>
      <c r="D821" s="43"/>
      <c r="E821" s="43"/>
      <c r="F821" s="31"/>
      <c r="G821" s="31"/>
      <c r="H821" s="31"/>
      <c r="I821" s="43"/>
    </row>
    <row r="822" spans="2:9" ht="18" x14ac:dyDescent="0.25">
      <c r="B822" s="43"/>
      <c r="C822" s="233"/>
      <c r="D822" s="43"/>
      <c r="E822" s="43"/>
      <c r="F822" s="31"/>
      <c r="G822" s="31"/>
      <c r="H822" s="31"/>
      <c r="I822" s="43"/>
    </row>
    <row r="823" spans="2:9" ht="18" x14ac:dyDescent="0.25">
      <c r="B823" s="43"/>
      <c r="C823" s="233"/>
      <c r="D823" s="43"/>
      <c r="E823" s="43"/>
      <c r="F823" s="31"/>
      <c r="G823" s="31"/>
      <c r="H823" s="31"/>
      <c r="I823" s="43"/>
    </row>
    <row r="824" spans="2:9" ht="18" x14ac:dyDescent="0.25">
      <c r="B824" s="43"/>
      <c r="C824" s="233"/>
      <c r="D824" s="43"/>
      <c r="E824" s="43"/>
      <c r="F824" s="31"/>
      <c r="G824" s="31"/>
      <c r="H824" s="31"/>
      <c r="I824" s="43"/>
    </row>
    <row r="825" spans="2:9" ht="18" x14ac:dyDescent="0.25">
      <c r="B825" s="43"/>
      <c r="C825" s="233"/>
      <c r="D825" s="43"/>
      <c r="E825" s="43"/>
      <c r="F825" s="31"/>
      <c r="G825" s="31"/>
      <c r="H825" s="31"/>
      <c r="I825" s="43"/>
    </row>
    <row r="826" spans="2:9" ht="18" x14ac:dyDescent="0.25">
      <c r="B826" s="43"/>
      <c r="C826" s="233"/>
      <c r="D826" s="43"/>
      <c r="E826" s="43"/>
      <c r="F826" s="31"/>
      <c r="G826" s="31"/>
      <c r="H826" s="31"/>
      <c r="I826" s="43"/>
    </row>
    <row r="827" spans="2:9" ht="18" x14ac:dyDescent="0.25">
      <c r="B827" s="43"/>
      <c r="C827" s="233"/>
      <c r="D827" s="43"/>
      <c r="E827" s="43"/>
      <c r="F827" s="31"/>
      <c r="G827" s="31"/>
      <c r="H827" s="31"/>
      <c r="I827" s="43"/>
    </row>
    <row r="828" spans="2:9" ht="18" x14ac:dyDescent="0.25">
      <c r="B828" s="43"/>
      <c r="C828" s="233"/>
      <c r="D828" s="43"/>
      <c r="E828" s="43"/>
      <c r="F828" s="31"/>
      <c r="G828" s="31"/>
      <c r="H828" s="31"/>
      <c r="I828" s="43"/>
    </row>
    <row r="829" spans="2:9" ht="18" x14ac:dyDescent="0.25">
      <c r="B829" s="43"/>
      <c r="C829" s="233"/>
      <c r="D829" s="43"/>
      <c r="E829" s="43"/>
      <c r="F829" s="31"/>
      <c r="G829" s="31"/>
      <c r="H829" s="31"/>
      <c r="I829" s="43"/>
    </row>
    <row r="830" spans="2:9" ht="18" x14ac:dyDescent="0.25">
      <c r="B830" s="43"/>
      <c r="C830" s="233"/>
      <c r="D830" s="43"/>
      <c r="E830" s="43"/>
      <c r="F830" s="31"/>
      <c r="G830" s="31"/>
      <c r="H830" s="31"/>
      <c r="I830" s="43"/>
    </row>
    <row r="831" spans="2:9" ht="18" x14ac:dyDescent="0.25">
      <c r="B831" s="43"/>
      <c r="C831" s="233"/>
      <c r="D831" s="43"/>
      <c r="E831" s="43"/>
      <c r="F831" s="31"/>
      <c r="G831" s="31"/>
      <c r="H831" s="31"/>
      <c r="I831" s="43"/>
    </row>
    <row r="832" spans="2:9" ht="18" x14ac:dyDescent="0.25">
      <c r="B832" s="43"/>
      <c r="C832" s="233"/>
      <c r="D832" s="43"/>
      <c r="E832" s="43"/>
      <c r="F832" s="31"/>
      <c r="G832" s="31"/>
      <c r="H832" s="31"/>
      <c r="I832" s="43"/>
    </row>
    <row r="833" spans="2:9" ht="18" x14ac:dyDescent="0.25">
      <c r="B833" s="43"/>
      <c r="C833" s="233"/>
      <c r="D833" s="43"/>
      <c r="E833" s="43"/>
      <c r="F833" s="31"/>
      <c r="G833" s="31"/>
      <c r="H833" s="31"/>
      <c r="I833" s="43"/>
    </row>
    <row r="834" spans="2:9" ht="18" x14ac:dyDescent="0.25">
      <c r="B834" s="43"/>
      <c r="C834" s="233"/>
      <c r="D834" s="43"/>
      <c r="E834" s="43"/>
      <c r="F834" s="31"/>
      <c r="G834" s="31"/>
      <c r="H834" s="31"/>
      <c r="I834" s="43"/>
    </row>
    <row r="835" spans="2:9" ht="18" x14ac:dyDescent="0.25">
      <c r="B835" s="43"/>
      <c r="C835" s="233"/>
      <c r="D835" s="43"/>
      <c r="E835" s="43"/>
      <c r="F835" s="31"/>
      <c r="G835" s="31"/>
      <c r="H835" s="31"/>
      <c r="I835" s="43"/>
    </row>
    <row r="836" spans="2:9" ht="18" x14ac:dyDescent="0.25">
      <c r="B836" s="43"/>
      <c r="C836" s="233"/>
      <c r="D836" s="43"/>
      <c r="E836" s="43"/>
      <c r="F836" s="31"/>
      <c r="G836" s="31"/>
      <c r="H836" s="31"/>
      <c r="I836" s="43"/>
    </row>
    <row r="837" spans="2:9" ht="18" x14ac:dyDescent="0.25">
      <c r="B837" s="43"/>
      <c r="C837" s="233"/>
      <c r="D837" s="43"/>
      <c r="E837" s="43"/>
      <c r="F837" s="31"/>
      <c r="G837" s="31"/>
      <c r="H837" s="31"/>
      <c r="I837" s="43"/>
    </row>
    <row r="838" spans="2:9" ht="18" x14ac:dyDescent="0.25">
      <c r="B838" s="43"/>
      <c r="C838" s="233"/>
      <c r="D838" s="43"/>
      <c r="E838" s="43"/>
      <c r="F838" s="31"/>
      <c r="G838" s="31"/>
      <c r="H838" s="31"/>
      <c r="I838" s="43"/>
    </row>
    <row r="839" spans="2:9" ht="18" x14ac:dyDescent="0.25">
      <c r="B839" s="43"/>
      <c r="C839" s="233"/>
      <c r="D839" s="43"/>
      <c r="E839" s="43"/>
      <c r="F839" s="31"/>
      <c r="G839" s="31"/>
      <c r="H839" s="31"/>
      <c r="I839" s="43"/>
    </row>
    <row r="840" spans="2:9" ht="18" x14ac:dyDescent="0.25">
      <c r="B840" s="43"/>
      <c r="C840" s="233"/>
      <c r="D840" s="43"/>
      <c r="E840" s="43"/>
      <c r="F840" s="31"/>
      <c r="G840" s="31"/>
      <c r="H840" s="31"/>
      <c r="I840" s="43"/>
    </row>
    <row r="841" spans="2:9" ht="18" x14ac:dyDescent="0.25">
      <c r="B841" s="43"/>
      <c r="C841" s="233"/>
      <c r="D841" s="43"/>
      <c r="E841" s="43"/>
      <c r="F841" s="31"/>
      <c r="G841" s="31"/>
      <c r="H841" s="31"/>
      <c r="I841" s="43"/>
    </row>
    <row r="842" spans="2:9" ht="18" x14ac:dyDescent="0.25">
      <c r="B842" s="43"/>
      <c r="C842" s="233"/>
      <c r="D842" s="43"/>
      <c r="E842" s="43"/>
      <c r="F842" s="31"/>
      <c r="G842" s="31"/>
      <c r="H842" s="31"/>
      <c r="I842" s="43"/>
    </row>
    <row r="843" spans="2:9" ht="18" x14ac:dyDescent="0.25">
      <c r="B843" s="43"/>
      <c r="C843" s="233"/>
      <c r="D843" s="43"/>
      <c r="E843" s="43"/>
      <c r="F843" s="31"/>
      <c r="G843" s="31"/>
      <c r="H843" s="31"/>
      <c r="I843" s="43"/>
    </row>
    <row r="844" spans="2:9" ht="18" x14ac:dyDescent="0.25">
      <c r="B844" s="43"/>
      <c r="C844" s="233"/>
      <c r="D844" s="43"/>
      <c r="E844" s="43"/>
      <c r="F844" s="31"/>
      <c r="G844" s="31"/>
      <c r="H844" s="31"/>
      <c r="I844" s="43"/>
    </row>
    <row r="845" spans="2:9" ht="18" x14ac:dyDescent="0.25">
      <c r="B845" s="43"/>
      <c r="C845" s="233"/>
      <c r="D845" s="43"/>
      <c r="E845" s="43"/>
      <c r="F845" s="31"/>
      <c r="G845" s="31"/>
      <c r="H845" s="31"/>
      <c r="I845" s="43"/>
    </row>
    <row r="846" spans="2:9" ht="18" x14ac:dyDescent="0.25">
      <c r="B846" s="43"/>
      <c r="C846" s="233"/>
      <c r="D846" s="43"/>
      <c r="E846" s="43"/>
      <c r="F846" s="31"/>
      <c r="G846" s="31"/>
      <c r="H846" s="31"/>
      <c r="I846" s="43"/>
    </row>
    <row r="847" spans="2:9" ht="18" x14ac:dyDescent="0.25">
      <c r="B847" s="43"/>
      <c r="C847" s="233"/>
      <c r="D847" s="43"/>
      <c r="E847" s="43"/>
      <c r="F847" s="31"/>
      <c r="G847" s="31"/>
      <c r="H847" s="31"/>
      <c r="I847" s="43"/>
    </row>
    <row r="848" spans="2:9" ht="18" x14ac:dyDescent="0.25">
      <c r="B848" s="43"/>
      <c r="C848" s="233"/>
      <c r="D848" s="43"/>
      <c r="E848" s="43"/>
      <c r="F848" s="31"/>
      <c r="G848" s="31"/>
      <c r="H848" s="31"/>
      <c r="I848" s="43"/>
    </row>
    <row r="849" spans="2:9" ht="18" x14ac:dyDescent="0.25">
      <c r="B849" s="43"/>
      <c r="C849" s="233"/>
      <c r="D849" s="43"/>
      <c r="E849" s="43"/>
      <c r="F849" s="31"/>
      <c r="G849" s="31"/>
      <c r="H849" s="31"/>
      <c r="I849" s="43"/>
    </row>
    <row r="850" spans="2:9" ht="18" x14ac:dyDescent="0.25">
      <c r="B850" s="43"/>
      <c r="C850" s="233"/>
      <c r="D850" s="43"/>
      <c r="E850" s="43"/>
      <c r="F850" s="31"/>
      <c r="G850" s="31"/>
      <c r="H850" s="31"/>
      <c r="I850" s="43"/>
    </row>
    <row r="851" spans="2:9" ht="18" x14ac:dyDescent="0.25">
      <c r="B851" s="43"/>
      <c r="C851" s="233"/>
      <c r="D851" s="43"/>
      <c r="E851" s="43"/>
      <c r="F851" s="31"/>
      <c r="G851" s="31"/>
      <c r="H851" s="31"/>
      <c r="I851" s="43"/>
    </row>
    <row r="852" spans="2:9" ht="18" x14ac:dyDescent="0.25">
      <c r="B852" s="43"/>
      <c r="C852" s="233"/>
      <c r="D852" s="43"/>
      <c r="E852" s="43"/>
      <c r="F852" s="31"/>
      <c r="G852" s="31"/>
      <c r="H852" s="31"/>
      <c r="I852" s="43"/>
    </row>
    <row r="853" spans="2:9" ht="18" x14ac:dyDescent="0.25">
      <c r="B853" s="43"/>
      <c r="C853" s="233"/>
      <c r="D853" s="43"/>
      <c r="E853" s="43"/>
      <c r="F853" s="31"/>
      <c r="G853" s="31"/>
      <c r="H853" s="31"/>
      <c r="I853" s="43"/>
    </row>
    <row r="854" spans="2:9" ht="18" x14ac:dyDescent="0.25">
      <c r="B854" s="43"/>
      <c r="C854" s="233"/>
      <c r="D854" s="43"/>
      <c r="E854" s="43"/>
      <c r="F854" s="31"/>
      <c r="G854" s="31"/>
      <c r="H854" s="31"/>
      <c r="I854" s="43"/>
    </row>
    <row r="855" spans="2:9" ht="18" x14ac:dyDescent="0.25">
      <c r="B855" s="43"/>
      <c r="C855" s="233"/>
      <c r="D855" s="43"/>
      <c r="E855" s="43"/>
      <c r="F855" s="31"/>
      <c r="G855" s="31"/>
      <c r="H855" s="31"/>
      <c r="I855" s="43"/>
    </row>
    <row r="856" spans="2:9" ht="18" x14ac:dyDescent="0.25">
      <c r="B856" s="43"/>
      <c r="C856" s="233"/>
      <c r="D856" s="43"/>
      <c r="E856" s="43"/>
      <c r="F856" s="31"/>
      <c r="G856" s="31"/>
      <c r="H856" s="31"/>
      <c r="I856" s="43"/>
    </row>
    <row r="857" spans="2:9" ht="18" x14ac:dyDescent="0.25">
      <c r="B857" s="43"/>
      <c r="C857" s="233"/>
      <c r="D857" s="43"/>
      <c r="E857" s="43"/>
      <c r="F857" s="31"/>
      <c r="G857" s="31"/>
      <c r="H857" s="31"/>
      <c r="I857" s="43"/>
    </row>
    <row r="858" spans="2:9" ht="18" x14ac:dyDescent="0.25">
      <c r="B858" s="43"/>
      <c r="C858" s="233"/>
      <c r="D858" s="43"/>
      <c r="E858" s="43"/>
      <c r="F858" s="31"/>
      <c r="G858" s="31"/>
      <c r="H858" s="31"/>
      <c r="I858" s="43"/>
    </row>
    <row r="859" spans="2:9" ht="18" x14ac:dyDescent="0.25">
      <c r="B859" s="43"/>
      <c r="C859" s="233"/>
      <c r="D859" s="43"/>
      <c r="E859" s="43"/>
      <c r="F859" s="31"/>
      <c r="G859" s="31"/>
      <c r="H859" s="31"/>
      <c r="I859" s="43"/>
    </row>
    <row r="860" spans="2:9" ht="18" x14ac:dyDescent="0.25">
      <c r="B860" s="43"/>
      <c r="C860" s="233"/>
      <c r="D860" s="43"/>
      <c r="E860" s="43"/>
      <c r="F860" s="31"/>
      <c r="G860" s="31"/>
      <c r="H860" s="31"/>
      <c r="I860" s="43"/>
    </row>
    <row r="861" spans="2:9" ht="18" x14ac:dyDescent="0.25">
      <c r="B861" s="43"/>
      <c r="C861" s="233"/>
      <c r="D861" s="43"/>
      <c r="E861" s="43"/>
      <c r="F861" s="31"/>
      <c r="G861" s="31"/>
      <c r="H861" s="31"/>
      <c r="I861" s="43"/>
    </row>
    <row r="862" spans="2:9" ht="18" x14ac:dyDescent="0.25">
      <c r="B862" s="43"/>
      <c r="C862" s="233"/>
      <c r="D862" s="43"/>
      <c r="E862" s="43"/>
      <c r="F862" s="31"/>
      <c r="G862" s="31"/>
      <c r="H862" s="31"/>
      <c r="I862" s="43"/>
    </row>
    <row r="863" spans="2:9" ht="18" x14ac:dyDescent="0.25">
      <c r="B863" s="43"/>
      <c r="C863" s="233"/>
      <c r="D863" s="43"/>
      <c r="E863" s="43"/>
      <c r="F863" s="31"/>
      <c r="G863" s="31"/>
      <c r="H863" s="31"/>
      <c r="I863" s="43"/>
    </row>
    <row r="864" spans="2:9" ht="18" x14ac:dyDescent="0.25">
      <c r="B864" s="43"/>
      <c r="C864" s="233"/>
      <c r="D864" s="43"/>
      <c r="E864" s="43"/>
      <c r="F864" s="31"/>
      <c r="G864" s="31"/>
      <c r="H864" s="31"/>
      <c r="I864" s="43"/>
    </row>
    <row r="865" spans="2:9" ht="18" x14ac:dyDescent="0.25">
      <c r="B865" s="43"/>
      <c r="C865" s="233"/>
      <c r="D865" s="43"/>
      <c r="E865" s="43"/>
      <c r="F865" s="31"/>
      <c r="G865" s="31"/>
      <c r="H865" s="31"/>
      <c r="I865" s="43"/>
    </row>
    <row r="866" spans="2:9" ht="18" x14ac:dyDescent="0.25">
      <c r="B866" s="43"/>
      <c r="C866" s="233"/>
      <c r="D866" s="43"/>
      <c r="E866" s="43"/>
      <c r="F866" s="31"/>
      <c r="G866" s="31"/>
      <c r="H866" s="31"/>
      <c r="I866" s="43"/>
    </row>
    <row r="867" spans="2:9" ht="18" x14ac:dyDescent="0.25">
      <c r="B867" s="43"/>
      <c r="C867" s="233"/>
      <c r="D867" s="43"/>
      <c r="E867" s="43"/>
      <c r="F867" s="31"/>
      <c r="G867" s="31"/>
      <c r="H867" s="31"/>
      <c r="I867" s="43"/>
    </row>
    <row r="868" spans="2:9" ht="18" x14ac:dyDescent="0.25">
      <c r="B868" s="43"/>
      <c r="C868" s="233"/>
      <c r="D868" s="43"/>
      <c r="E868" s="43"/>
      <c r="F868" s="31"/>
      <c r="G868" s="31"/>
      <c r="H868" s="31"/>
      <c r="I868" s="43"/>
    </row>
    <row r="869" spans="2:9" ht="18" x14ac:dyDescent="0.25">
      <c r="B869" s="43"/>
      <c r="C869" s="233"/>
      <c r="D869" s="43"/>
      <c r="E869" s="43"/>
      <c r="F869" s="31"/>
      <c r="G869" s="31"/>
      <c r="H869" s="31"/>
      <c r="I869" s="43"/>
    </row>
    <row r="870" spans="2:9" ht="18" x14ac:dyDescent="0.25">
      <c r="B870" s="43"/>
      <c r="C870" s="233"/>
      <c r="D870" s="43"/>
      <c r="E870" s="43"/>
      <c r="F870" s="31"/>
      <c r="G870" s="31"/>
      <c r="H870" s="31"/>
      <c r="I870" s="43"/>
    </row>
    <row r="871" spans="2:9" ht="18" x14ac:dyDescent="0.25">
      <c r="B871" s="43"/>
      <c r="C871" s="233"/>
      <c r="D871" s="43"/>
      <c r="E871" s="43"/>
      <c r="F871" s="31"/>
      <c r="G871" s="31"/>
      <c r="H871" s="31"/>
      <c r="I871" s="43"/>
    </row>
    <row r="872" spans="2:9" ht="18" x14ac:dyDescent="0.25">
      <c r="B872" s="43"/>
      <c r="C872" s="233"/>
      <c r="D872" s="43"/>
      <c r="E872" s="43"/>
      <c r="F872" s="31"/>
      <c r="G872" s="31"/>
      <c r="H872" s="31"/>
      <c r="I872" s="43"/>
    </row>
    <row r="873" spans="2:9" ht="18" x14ac:dyDescent="0.25">
      <c r="B873" s="43"/>
      <c r="C873" s="233"/>
      <c r="D873" s="43"/>
      <c r="E873" s="43"/>
      <c r="F873" s="31"/>
      <c r="G873" s="31"/>
      <c r="H873" s="31"/>
      <c r="I873" s="43"/>
    </row>
    <row r="874" spans="2:9" ht="18" x14ac:dyDescent="0.25">
      <c r="B874" s="43"/>
      <c r="C874" s="233"/>
      <c r="D874" s="43"/>
      <c r="E874" s="43"/>
      <c r="F874" s="31"/>
      <c r="G874" s="31"/>
      <c r="H874" s="31"/>
      <c r="I874" s="43"/>
    </row>
    <row r="875" spans="2:9" ht="18" x14ac:dyDescent="0.25">
      <c r="B875" s="43"/>
      <c r="C875" s="233"/>
      <c r="D875" s="43"/>
      <c r="E875" s="43"/>
      <c r="F875" s="31"/>
      <c r="G875" s="31"/>
      <c r="H875" s="31"/>
      <c r="I875" s="43"/>
    </row>
    <row r="876" spans="2:9" ht="18" x14ac:dyDescent="0.25">
      <c r="B876" s="43"/>
      <c r="C876" s="233"/>
      <c r="D876" s="43"/>
      <c r="E876" s="43"/>
      <c r="F876" s="31"/>
      <c r="G876" s="31"/>
      <c r="H876" s="31"/>
      <c r="I876" s="43"/>
    </row>
    <row r="877" spans="2:9" ht="18" x14ac:dyDescent="0.25">
      <c r="B877" s="43"/>
      <c r="C877" s="233"/>
      <c r="D877" s="43"/>
      <c r="E877" s="43"/>
      <c r="F877" s="31"/>
      <c r="G877" s="31"/>
      <c r="H877" s="31"/>
      <c r="I877" s="43"/>
    </row>
    <row r="878" spans="2:9" ht="18" x14ac:dyDescent="0.25">
      <c r="B878" s="43"/>
      <c r="C878" s="233"/>
      <c r="D878" s="43"/>
      <c r="E878" s="43"/>
      <c r="F878" s="31"/>
      <c r="G878" s="31"/>
      <c r="H878" s="31"/>
      <c r="I878" s="43"/>
    </row>
    <row r="879" spans="2:9" ht="18" x14ac:dyDescent="0.25">
      <c r="B879" s="43"/>
      <c r="C879" s="233"/>
      <c r="D879" s="43"/>
      <c r="E879" s="43"/>
      <c r="F879" s="31"/>
      <c r="G879" s="31"/>
      <c r="H879" s="31"/>
      <c r="I879" s="43"/>
    </row>
    <row r="880" spans="2:9" ht="18" x14ac:dyDescent="0.25">
      <c r="B880" s="43"/>
      <c r="C880" s="233"/>
      <c r="D880" s="43"/>
      <c r="E880" s="43"/>
      <c r="F880" s="31"/>
      <c r="G880" s="31"/>
      <c r="H880" s="31"/>
      <c r="I880" s="43"/>
    </row>
    <row r="881" spans="2:9" ht="18" x14ac:dyDescent="0.25">
      <c r="B881" s="43"/>
      <c r="C881" s="233"/>
      <c r="D881" s="43"/>
      <c r="E881" s="43"/>
      <c r="F881" s="31"/>
      <c r="G881" s="31"/>
      <c r="H881" s="31"/>
      <c r="I881" s="43"/>
    </row>
    <row r="882" spans="2:9" ht="18" x14ac:dyDescent="0.25">
      <c r="B882" s="43"/>
      <c r="C882" s="233"/>
      <c r="D882" s="43"/>
      <c r="E882" s="43"/>
      <c r="F882" s="31"/>
      <c r="G882" s="31"/>
      <c r="H882" s="31"/>
      <c r="I882" s="43"/>
    </row>
    <row r="883" spans="2:9" ht="18" x14ac:dyDescent="0.25">
      <c r="B883" s="43"/>
      <c r="C883" s="233"/>
      <c r="D883" s="43"/>
      <c r="E883" s="43"/>
      <c r="F883" s="31"/>
      <c r="G883" s="31"/>
      <c r="H883" s="31"/>
      <c r="I883" s="43"/>
    </row>
    <row r="884" spans="2:9" ht="18" x14ac:dyDescent="0.25">
      <c r="B884" s="43"/>
      <c r="C884" s="233"/>
      <c r="D884" s="43"/>
      <c r="E884" s="43"/>
      <c r="F884" s="31"/>
      <c r="G884" s="31"/>
      <c r="H884" s="31"/>
      <c r="I884" s="43"/>
    </row>
    <row r="885" spans="2:9" ht="18" x14ac:dyDescent="0.25">
      <c r="B885" s="43"/>
      <c r="C885" s="233"/>
      <c r="D885" s="43"/>
      <c r="E885" s="43"/>
      <c r="F885" s="31"/>
      <c r="G885" s="31"/>
      <c r="H885" s="31"/>
      <c r="I885" s="43"/>
    </row>
    <row r="886" spans="2:9" ht="18" x14ac:dyDescent="0.25">
      <c r="B886" s="43"/>
      <c r="C886" s="233"/>
      <c r="D886" s="43"/>
      <c r="E886" s="43"/>
      <c r="F886" s="31"/>
      <c r="G886" s="31"/>
      <c r="H886" s="31"/>
      <c r="I886" s="43"/>
    </row>
    <row r="887" spans="2:9" ht="18" x14ac:dyDescent="0.25">
      <c r="B887" s="43"/>
      <c r="C887" s="233"/>
      <c r="D887" s="43"/>
      <c r="E887" s="43"/>
      <c r="F887" s="31"/>
      <c r="G887" s="31"/>
      <c r="H887" s="31"/>
      <c r="I887" s="43"/>
    </row>
    <row r="888" spans="2:9" ht="18" x14ac:dyDescent="0.25">
      <c r="B888" s="43"/>
      <c r="C888" s="233"/>
      <c r="D888" s="43"/>
      <c r="E888" s="43"/>
      <c r="F888" s="31"/>
      <c r="G888" s="31"/>
      <c r="H888" s="31"/>
      <c r="I888" s="43"/>
    </row>
    <row r="889" spans="2:9" ht="18" x14ac:dyDescent="0.25">
      <c r="B889" s="43"/>
      <c r="C889" s="233"/>
      <c r="D889" s="43"/>
      <c r="E889" s="43"/>
      <c r="F889" s="31"/>
      <c r="G889" s="31"/>
      <c r="H889" s="31"/>
      <c r="I889" s="43"/>
    </row>
    <row r="890" spans="2:9" ht="18" x14ac:dyDescent="0.25">
      <c r="B890" s="43"/>
      <c r="C890" s="233"/>
      <c r="D890" s="43"/>
      <c r="E890" s="43"/>
      <c r="F890" s="31"/>
      <c r="G890" s="31"/>
      <c r="H890" s="31"/>
      <c r="I890" s="43"/>
    </row>
    <row r="891" spans="2:9" ht="18" x14ac:dyDescent="0.25">
      <c r="B891" s="43"/>
      <c r="C891" s="233"/>
      <c r="D891" s="43"/>
      <c r="E891" s="43"/>
      <c r="F891" s="31"/>
      <c r="G891" s="31"/>
      <c r="H891" s="31"/>
      <c r="I891" s="43"/>
    </row>
    <row r="892" spans="2:9" ht="18" x14ac:dyDescent="0.25">
      <c r="B892" s="43"/>
      <c r="C892" s="233"/>
      <c r="D892" s="43"/>
      <c r="E892" s="43"/>
      <c r="F892" s="31"/>
      <c r="G892" s="31"/>
      <c r="H892" s="31"/>
      <c r="I892" s="43"/>
    </row>
    <row r="893" spans="2:9" ht="18" x14ac:dyDescent="0.25">
      <c r="B893" s="43"/>
      <c r="C893" s="233"/>
      <c r="D893" s="43"/>
      <c r="E893" s="43"/>
      <c r="F893" s="31"/>
      <c r="G893" s="31"/>
      <c r="H893" s="31"/>
      <c r="I893" s="43"/>
    </row>
    <row r="894" spans="2:9" ht="18" x14ac:dyDescent="0.25">
      <c r="B894" s="43"/>
      <c r="C894" s="233"/>
      <c r="D894" s="43"/>
      <c r="E894" s="43"/>
      <c r="F894" s="31"/>
      <c r="G894" s="31"/>
      <c r="H894" s="31"/>
      <c r="I894" s="43"/>
    </row>
    <row r="895" spans="2:9" ht="18" x14ac:dyDescent="0.25">
      <c r="B895" s="43"/>
      <c r="C895" s="233"/>
      <c r="D895" s="43"/>
      <c r="E895" s="43"/>
      <c r="F895" s="31"/>
      <c r="G895" s="31"/>
      <c r="H895" s="31"/>
      <c r="I895" s="43"/>
    </row>
    <row r="896" spans="2:9" ht="18" x14ac:dyDescent="0.25">
      <c r="B896" s="43"/>
      <c r="C896" s="233"/>
      <c r="D896" s="43"/>
      <c r="E896" s="43"/>
      <c r="F896" s="31"/>
      <c r="G896" s="31"/>
      <c r="H896" s="31"/>
      <c r="I896" s="43"/>
    </row>
    <row r="897" spans="2:9" ht="18" x14ac:dyDescent="0.25">
      <c r="B897" s="43"/>
      <c r="C897" s="233"/>
      <c r="D897" s="43"/>
      <c r="E897" s="43"/>
      <c r="F897" s="31"/>
      <c r="G897" s="31"/>
      <c r="H897" s="31"/>
      <c r="I897" s="43"/>
    </row>
    <row r="898" spans="2:9" ht="18" x14ac:dyDescent="0.25">
      <c r="B898" s="43"/>
      <c r="C898" s="233"/>
      <c r="D898" s="43"/>
      <c r="E898" s="43"/>
      <c r="F898" s="31"/>
      <c r="G898" s="31"/>
      <c r="H898" s="31"/>
      <c r="I898" s="43"/>
    </row>
    <row r="899" spans="2:9" ht="18" x14ac:dyDescent="0.25">
      <c r="B899" s="43"/>
      <c r="C899" s="233"/>
      <c r="D899" s="43"/>
      <c r="E899" s="43"/>
      <c r="F899" s="31"/>
      <c r="G899" s="31"/>
      <c r="H899" s="31"/>
      <c r="I899" s="43"/>
    </row>
    <row r="900" spans="2:9" ht="18" x14ac:dyDescent="0.25">
      <c r="B900" s="43"/>
      <c r="C900" s="233"/>
      <c r="D900" s="43"/>
      <c r="E900" s="43"/>
      <c r="F900" s="31"/>
      <c r="G900" s="31"/>
      <c r="H900" s="31"/>
      <c r="I900" s="43"/>
    </row>
    <row r="901" spans="2:9" ht="18" x14ac:dyDescent="0.25">
      <c r="B901" s="43"/>
      <c r="C901" s="233"/>
      <c r="D901" s="43"/>
      <c r="E901" s="43"/>
      <c r="F901" s="31"/>
      <c r="G901" s="31"/>
      <c r="H901" s="31"/>
      <c r="I901" s="43"/>
    </row>
    <row r="902" spans="2:9" ht="18" x14ac:dyDescent="0.25">
      <c r="B902" s="43"/>
      <c r="C902" s="233"/>
      <c r="D902" s="43"/>
      <c r="E902" s="43"/>
      <c r="F902" s="31"/>
      <c r="G902" s="31"/>
      <c r="H902" s="31"/>
      <c r="I902" s="43"/>
    </row>
    <row r="903" spans="2:9" ht="18" x14ac:dyDescent="0.25">
      <c r="B903" s="43"/>
      <c r="C903" s="233"/>
      <c r="D903" s="43"/>
      <c r="E903" s="43"/>
      <c r="F903" s="31"/>
      <c r="G903" s="31"/>
      <c r="H903" s="31"/>
      <c r="I903" s="43"/>
    </row>
    <row r="904" spans="2:9" ht="18" x14ac:dyDescent="0.25">
      <c r="B904" s="43"/>
      <c r="C904" s="233"/>
      <c r="D904" s="43"/>
      <c r="E904" s="43"/>
      <c r="F904" s="31"/>
      <c r="G904" s="31"/>
      <c r="H904" s="31"/>
      <c r="I904" s="43"/>
    </row>
    <row r="905" spans="2:9" ht="18" x14ac:dyDescent="0.25">
      <c r="B905" s="43"/>
      <c r="C905" s="233"/>
      <c r="D905" s="43"/>
      <c r="E905" s="43"/>
      <c r="F905" s="31"/>
      <c r="G905" s="31"/>
      <c r="H905" s="31"/>
      <c r="I905" s="43"/>
    </row>
    <row r="906" spans="2:9" ht="18" x14ac:dyDescent="0.25">
      <c r="B906" s="43"/>
      <c r="C906" s="233"/>
      <c r="D906" s="43"/>
      <c r="E906" s="43"/>
      <c r="F906" s="31"/>
      <c r="G906" s="31"/>
      <c r="H906" s="31"/>
      <c r="I906" s="43"/>
    </row>
    <row r="907" spans="2:9" ht="18" x14ac:dyDescent="0.25">
      <c r="B907" s="43"/>
      <c r="C907" s="233"/>
      <c r="D907" s="43"/>
      <c r="E907" s="43"/>
      <c r="F907" s="31"/>
      <c r="G907" s="31"/>
      <c r="H907" s="31"/>
      <c r="I907" s="43"/>
    </row>
    <row r="908" spans="2:9" ht="18" x14ac:dyDescent="0.25">
      <c r="B908" s="43"/>
      <c r="C908" s="233"/>
      <c r="D908" s="43"/>
      <c r="E908" s="43"/>
      <c r="F908" s="31"/>
      <c r="G908" s="31"/>
      <c r="H908" s="31"/>
      <c r="I908" s="43"/>
    </row>
    <row r="909" spans="2:9" ht="18" x14ac:dyDescent="0.25">
      <c r="B909" s="43"/>
      <c r="C909" s="233"/>
      <c r="D909" s="43"/>
      <c r="E909" s="43"/>
      <c r="F909" s="31"/>
      <c r="G909" s="31"/>
      <c r="H909" s="31"/>
      <c r="I909" s="43"/>
    </row>
    <row r="910" spans="2:9" ht="18" x14ac:dyDescent="0.25">
      <c r="B910" s="43"/>
      <c r="C910" s="233"/>
      <c r="D910" s="43"/>
      <c r="E910" s="43"/>
      <c r="F910" s="31"/>
      <c r="G910" s="31"/>
      <c r="H910" s="31"/>
      <c r="I910" s="43"/>
    </row>
    <row r="911" spans="2:9" ht="18" x14ac:dyDescent="0.25">
      <c r="B911" s="43"/>
      <c r="C911" s="233"/>
      <c r="D911" s="43"/>
      <c r="E911" s="43"/>
      <c r="F911" s="31"/>
      <c r="G911" s="31"/>
      <c r="H911" s="31"/>
      <c r="I911" s="43"/>
    </row>
    <row r="912" spans="2:9" ht="18" x14ac:dyDescent="0.25">
      <c r="B912" s="43"/>
      <c r="C912" s="233"/>
      <c r="D912" s="43"/>
      <c r="E912" s="43"/>
      <c r="F912" s="31"/>
      <c r="G912" s="31"/>
      <c r="H912" s="31"/>
      <c r="I912" s="43"/>
    </row>
    <row r="913" spans="2:9" ht="18" x14ac:dyDescent="0.25">
      <c r="B913" s="43"/>
      <c r="C913" s="233"/>
      <c r="D913" s="43"/>
      <c r="E913" s="43"/>
      <c r="F913" s="31"/>
      <c r="G913" s="31"/>
      <c r="H913" s="31"/>
      <c r="I913" s="43"/>
    </row>
    <row r="914" spans="2:9" ht="18" x14ac:dyDescent="0.25">
      <c r="B914" s="43"/>
      <c r="C914" s="233"/>
      <c r="D914" s="43"/>
      <c r="E914" s="43"/>
      <c r="F914" s="31"/>
      <c r="G914" s="31"/>
      <c r="H914" s="31"/>
      <c r="I914" s="43"/>
    </row>
    <row r="915" spans="2:9" ht="18" x14ac:dyDescent="0.25">
      <c r="B915" s="43"/>
      <c r="C915" s="233"/>
      <c r="D915" s="43"/>
      <c r="E915" s="43"/>
      <c r="F915" s="31"/>
      <c r="G915" s="31"/>
      <c r="H915" s="31"/>
      <c r="I915" s="43"/>
    </row>
    <row r="916" spans="2:9" ht="18" x14ac:dyDescent="0.25">
      <c r="B916" s="43"/>
      <c r="C916" s="233"/>
      <c r="D916" s="43"/>
      <c r="E916" s="43"/>
      <c r="F916" s="31"/>
      <c r="G916" s="31"/>
      <c r="H916" s="31"/>
      <c r="I916" s="43"/>
    </row>
    <row r="917" spans="2:9" ht="18" x14ac:dyDescent="0.25">
      <c r="B917" s="43"/>
      <c r="C917" s="233"/>
      <c r="D917" s="43"/>
      <c r="E917" s="43"/>
      <c r="F917" s="31"/>
      <c r="G917" s="31"/>
      <c r="H917" s="31"/>
      <c r="I917" s="43"/>
    </row>
    <row r="918" spans="2:9" ht="18" x14ac:dyDescent="0.25">
      <c r="B918" s="43"/>
      <c r="C918" s="233"/>
      <c r="D918" s="43"/>
      <c r="E918" s="43"/>
      <c r="F918" s="31"/>
      <c r="G918" s="31"/>
      <c r="H918" s="31"/>
      <c r="I918" s="43"/>
    </row>
    <row r="919" spans="2:9" ht="18" x14ac:dyDescent="0.25">
      <c r="B919" s="43"/>
      <c r="C919" s="233"/>
      <c r="D919" s="43"/>
      <c r="E919" s="43"/>
      <c r="F919" s="31"/>
      <c r="G919" s="31"/>
      <c r="H919" s="31"/>
      <c r="I919" s="43"/>
    </row>
    <row r="920" spans="2:9" ht="18" x14ac:dyDescent="0.25">
      <c r="B920" s="43"/>
      <c r="C920" s="233"/>
      <c r="D920" s="43"/>
      <c r="E920" s="43"/>
      <c r="F920" s="31"/>
      <c r="G920" s="31"/>
      <c r="H920" s="31"/>
      <c r="I920" s="43"/>
    </row>
    <row r="921" spans="2:9" ht="18" x14ac:dyDescent="0.25">
      <c r="B921" s="43"/>
      <c r="C921" s="233"/>
      <c r="D921" s="43"/>
      <c r="E921" s="43"/>
      <c r="F921" s="31"/>
      <c r="G921" s="31"/>
      <c r="H921" s="31"/>
      <c r="I921" s="43"/>
    </row>
    <row r="922" spans="2:9" ht="18" x14ac:dyDescent="0.25">
      <c r="B922" s="43"/>
      <c r="C922" s="233"/>
      <c r="D922" s="43"/>
      <c r="E922" s="43"/>
      <c r="F922" s="31"/>
      <c r="G922" s="31"/>
      <c r="H922" s="31"/>
      <c r="I922" s="43"/>
    </row>
    <row r="923" spans="2:9" ht="18" x14ac:dyDescent="0.25">
      <c r="B923" s="43"/>
      <c r="C923" s="233"/>
      <c r="D923" s="43"/>
      <c r="E923" s="43"/>
      <c r="F923" s="31"/>
      <c r="G923" s="31"/>
      <c r="H923" s="31"/>
      <c r="I923" s="43"/>
    </row>
    <row r="924" spans="2:9" ht="18" x14ac:dyDescent="0.25">
      <c r="B924" s="43"/>
      <c r="C924" s="233"/>
      <c r="D924" s="43"/>
      <c r="E924" s="43"/>
      <c r="F924" s="31"/>
      <c r="G924" s="31"/>
      <c r="H924" s="31"/>
      <c r="I924" s="43"/>
    </row>
    <row r="925" spans="2:9" ht="18" x14ac:dyDescent="0.25">
      <c r="B925" s="43"/>
      <c r="C925" s="233"/>
      <c r="D925" s="43"/>
      <c r="E925" s="43"/>
      <c r="F925" s="31"/>
      <c r="G925" s="31"/>
      <c r="H925" s="31"/>
      <c r="I925" s="43"/>
    </row>
    <row r="926" spans="2:9" ht="18" x14ac:dyDescent="0.25">
      <c r="B926" s="43"/>
      <c r="C926" s="233"/>
      <c r="D926" s="43"/>
      <c r="E926" s="43"/>
      <c r="F926" s="31"/>
      <c r="G926" s="31"/>
      <c r="H926" s="31"/>
      <c r="I926" s="43"/>
    </row>
    <row r="927" spans="2:9" ht="18" x14ac:dyDescent="0.25">
      <c r="B927" s="43"/>
      <c r="C927" s="233"/>
      <c r="D927" s="43"/>
      <c r="E927" s="43"/>
      <c r="F927" s="31"/>
      <c r="G927" s="31"/>
      <c r="H927" s="31"/>
      <c r="I927" s="43"/>
    </row>
    <row r="928" spans="2:9" ht="18" x14ac:dyDescent="0.25">
      <c r="B928" s="43"/>
      <c r="C928" s="233"/>
      <c r="D928" s="43"/>
      <c r="E928" s="43"/>
      <c r="F928" s="31"/>
      <c r="G928" s="31"/>
      <c r="H928" s="31"/>
      <c r="I928" s="43"/>
    </row>
    <row r="929" spans="2:9" ht="18" x14ac:dyDescent="0.25">
      <c r="B929" s="43"/>
      <c r="C929" s="233"/>
      <c r="D929" s="43"/>
      <c r="E929" s="43"/>
      <c r="F929" s="31"/>
      <c r="G929" s="31"/>
      <c r="H929" s="31"/>
      <c r="I929" s="43"/>
    </row>
    <row r="930" spans="2:9" ht="18" x14ac:dyDescent="0.25">
      <c r="B930" s="43"/>
      <c r="C930" s="233"/>
      <c r="D930" s="43"/>
      <c r="E930" s="43"/>
      <c r="F930" s="31"/>
      <c r="G930" s="31"/>
      <c r="H930" s="31"/>
      <c r="I930" s="43"/>
    </row>
    <row r="931" spans="2:9" ht="18" x14ac:dyDescent="0.25">
      <c r="B931" s="43"/>
      <c r="C931" s="233"/>
      <c r="D931" s="43"/>
      <c r="E931" s="43"/>
      <c r="F931" s="31"/>
      <c r="G931" s="31"/>
      <c r="H931" s="31"/>
      <c r="I931" s="43"/>
    </row>
    <row r="932" spans="2:9" ht="18" x14ac:dyDescent="0.25">
      <c r="B932" s="43"/>
      <c r="C932" s="233"/>
      <c r="D932" s="43"/>
      <c r="E932" s="43"/>
      <c r="F932" s="31"/>
      <c r="G932" s="31"/>
      <c r="H932" s="31"/>
      <c r="I932" s="43"/>
    </row>
    <row r="933" spans="2:9" ht="18" x14ac:dyDescent="0.25">
      <c r="B933" s="43"/>
      <c r="C933" s="233"/>
      <c r="D933" s="43"/>
      <c r="E933" s="43"/>
      <c r="F933" s="31"/>
      <c r="G933" s="31"/>
      <c r="H933" s="31"/>
      <c r="I933" s="43"/>
    </row>
    <row r="934" spans="2:9" ht="18" x14ac:dyDescent="0.25">
      <c r="B934" s="43"/>
      <c r="C934" s="233"/>
      <c r="D934" s="43"/>
      <c r="E934" s="43"/>
      <c r="F934" s="31"/>
      <c r="G934" s="31"/>
      <c r="H934" s="31"/>
      <c r="I934" s="43"/>
    </row>
    <row r="935" spans="2:9" ht="18" x14ac:dyDescent="0.25">
      <c r="B935" s="43"/>
      <c r="C935" s="233"/>
      <c r="D935" s="43"/>
      <c r="E935" s="43"/>
      <c r="F935" s="31"/>
      <c r="G935" s="31"/>
      <c r="H935" s="31"/>
      <c r="I935" s="43"/>
    </row>
    <row r="936" spans="2:9" ht="18" x14ac:dyDescent="0.25">
      <c r="B936" s="43"/>
      <c r="C936" s="233"/>
      <c r="D936" s="43"/>
      <c r="E936" s="43"/>
      <c r="F936" s="31"/>
      <c r="G936" s="31"/>
      <c r="H936" s="31"/>
      <c r="I936" s="43"/>
    </row>
    <row r="937" spans="2:9" ht="18" x14ac:dyDescent="0.25">
      <c r="B937" s="43"/>
      <c r="C937" s="233"/>
      <c r="D937" s="43"/>
      <c r="E937" s="43"/>
      <c r="F937" s="31"/>
      <c r="G937" s="31"/>
      <c r="H937" s="31"/>
      <c r="I937" s="43"/>
    </row>
    <row r="938" spans="2:9" ht="18" x14ac:dyDescent="0.25">
      <c r="B938" s="43"/>
      <c r="C938" s="233"/>
      <c r="D938" s="43"/>
      <c r="E938" s="43"/>
      <c r="F938" s="31"/>
      <c r="G938" s="31"/>
      <c r="H938" s="31"/>
      <c r="I938" s="43"/>
    </row>
    <row r="939" spans="2:9" ht="18" x14ac:dyDescent="0.25">
      <c r="B939" s="43"/>
      <c r="C939" s="233"/>
      <c r="D939" s="43"/>
      <c r="E939" s="43"/>
      <c r="F939" s="31"/>
      <c r="G939" s="31"/>
      <c r="H939" s="31"/>
      <c r="I939" s="43"/>
    </row>
    <row r="940" spans="2:9" ht="18" x14ac:dyDescent="0.25">
      <c r="B940" s="43"/>
      <c r="C940" s="233"/>
      <c r="D940" s="43"/>
      <c r="E940" s="43"/>
      <c r="F940" s="31"/>
      <c r="G940" s="31"/>
      <c r="H940" s="31"/>
      <c r="I940" s="43"/>
    </row>
    <row r="941" spans="2:9" ht="18" x14ac:dyDescent="0.25">
      <c r="B941" s="43"/>
      <c r="C941" s="233"/>
      <c r="D941" s="43"/>
      <c r="E941" s="43"/>
      <c r="F941" s="31"/>
      <c r="G941" s="31"/>
      <c r="H941" s="31"/>
      <c r="I941" s="43"/>
    </row>
    <row r="942" spans="2:9" ht="18" x14ac:dyDescent="0.25">
      <c r="B942" s="43"/>
      <c r="C942" s="233"/>
      <c r="D942" s="43"/>
      <c r="E942" s="43"/>
      <c r="F942" s="31"/>
      <c r="G942" s="31"/>
      <c r="H942" s="31"/>
      <c r="I942" s="43"/>
    </row>
    <row r="943" spans="2:9" ht="18" x14ac:dyDescent="0.25">
      <c r="B943" s="43"/>
      <c r="C943" s="233"/>
      <c r="D943" s="43"/>
      <c r="E943" s="43"/>
      <c r="F943" s="31"/>
      <c r="G943" s="31"/>
      <c r="H943" s="31"/>
      <c r="I943" s="43"/>
    </row>
    <row r="944" spans="2:9" ht="18" x14ac:dyDescent="0.25">
      <c r="B944" s="43"/>
      <c r="C944" s="233"/>
      <c r="D944" s="43"/>
      <c r="E944" s="43"/>
      <c r="F944" s="31"/>
      <c r="G944" s="31"/>
      <c r="H944" s="31"/>
      <c r="I944" s="43"/>
    </row>
    <row r="945" spans="2:9" ht="18" x14ac:dyDescent="0.25">
      <c r="B945" s="43"/>
      <c r="C945" s="233"/>
      <c r="D945" s="43"/>
      <c r="E945" s="43"/>
      <c r="F945" s="31"/>
      <c r="G945" s="31"/>
      <c r="H945" s="31"/>
      <c r="I945" s="43"/>
    </row>
    <row r="946" spans="2:9" ht="18" x14ac:dyDescent="0.25">
      <c r="B946" s="43"/>
      <c r="C946" s="233"/>
      <c r="D946" s="43"/>
      <c r="E946" s="43"/>
      <c r="F946" s="31"/>
      <c r="G946" s="31"/>
      <c r="H946" s="31"/>
      <c r="I946" s="43"/>
    </row>
    <row r="947" spans="2:9" ht="18" x14ac:dyDescent="0.25">
      <c r="B947" s="43"/>
      <c r="C947" s="233"/>
      <c r="D947" s="43"/>
      <c r="E947" s="43"/>
      <c r="F947" s="31"/>
      <c r="G947" s="31"/>
      <c r="H947" s="31"/>
      <c r="I947" s="43"/>
    </row>
    <row r="948" spans="2:9" ht="18" x14ac:dyDescent="0.25">
      <c r="B948" s="43"/>
      <c r="C948" s="233"/>
      <c r="D948" s="43"/>
      <c r="E948" s="43"/>
      <c r="F948" s="31"/>
      <c r="G948" s="31"/>
      <c r="H948" s="31"/>
      <c r="I948" s="43"/>
    </row>
    <row r="949" spans="2:9" ht="18" x14ac:dyDescent="0.25">
      <c r="B949" s="43"/>
      <c r="C949" s="233"/>
      <c r="D949" s="43"/>
      <c r="E949" s="43"/>
      <c r="F949" s="31"/>
      <c r="G949" s="31"/>
      <c r="H949" s="31"/>
      <c r="I949" s="43"/>
    </row>
    <row r="950" spans="2:9" ht="18" x14ac:dyDescent="0.25">
      <c r="B950" s="43"/>
      <c r="C950" s="233"/>
      <c r="D950" s="43"/>
      <c r="E950" s="43"/>
      <c r="F950" s="31"/>
      <c r="G950" s="31"/>
      <c r="H950" s="31"/>
      <c r="I950" s="43"/>
    </row>
    <row r="951" spans="2:9" ht="18" x14ac:dyDescent="0.25">
      <c r="B951" s="43"/>
      <c r="C951" s="233"/>
      <c r="D951" s="43"/>
      <c r="E951" s="43"/>
      <c r="F951" s="31"/>
      <c r="G951" s="31"/>
      <c r="H951" s="31"/>
      <c r="I951" s="43"/>
    </row>
    <row r="952" spans="2:9" ht="18" x14ac:dyDescent="0.25">
      <c r="B952" s="43"/>
      <c r="C952" s="233"/>
      <c r="D952" s="43"/>
      <c r="E952" s="43"/>
      <c r="F952" s="31"/>
      <c r="G952" s="31"/>
      <c r="H952" s="31"/>
      <c r="I952" s="43"/>
    </row>
    <row r="953" spans="2:9" ht="18" x14ac:dyDescent="0.25">
      <c r="B953" s="43"/>
      <c r="C953" s="233"/>
      <c r="D953" s="43"/>
      <c r="E953" s="43"/>
      <c r="F953" s="31"/>
      <c r="G953" s="31"/>
      <c r="H953" s="31"/>
      <c r="I953" s="43"/>
    </row>
    <row r="954" spans="2:9" ht="18" x14ac:dyDescent="0.25">
      <c r="B954" s="43"/>
      <c r="C954" s="233"/>
      <c r="D954" s="43"/>
      <c r="E954" s="43"/>
      <c r="F954" s="31"/>
      <c r="G954" s="31"/>
      <c r="H954" s="31"/>
      <c r="I954" s="43"/>
    </row>
    <row r="955" spans="2:9" ht="18" x14ac:dyDescent="0.25">
      <c r="B955" s="43"/>
      <c r="C955" s="233"/>
      <c r="D955" s="43"/>
      <c r="E955" s="43"/>
      <c r="F955" s="31"/>
      <c r="G955" s="31"/>
      <c r="H955" s="31"/>
      <c r="I955" s="43"/>
    </row>
    <row r="956" spans="2:9" ht="18" x14ac:dyDescent="0.25">
      <c r="B956" s="43"/>
      <c r="C956" s="233"/>
      <c r="D956" s="43"/>
      <c r="E956" s="43"/>
      <c r="F956" s="31"/>
      <c r="G956" s="31"/>
      <c r="H956" s="31"/>
      <c r="I956" s="43"/>
    </row>
    <row r="957" spans="2:9" ht="18" x14ac:dyDescent="0.25">
      <c r="B957" s="43"/>
      <c r="C957" s="233"/>
      <c r="D957" s="43"/>
      <c r="E957" s="43"/>
      <c r="F957" s="31"/>
      <c r="G957" s="31"/>
      <c r="H957" s="31"/>
      <c r="I957" s="43"/>
    </row>
    <row r="958" spans="2:9" ht="18" x14ac:dyDescent="0.25">
      <c r="B958" s="43"/>
      <c r="C958" s="233"/>
      <c r="D958" s="43"/>
      <c r="E958" s="43"/>
      <c r="F958" s="31"/>
      <c r="G958" s="31"/>
      <c r="H958" s="31"/>
      <c r="I958" s="43"/>
    </row>
    <row r="959" spans="2:9" ht="18" x14ac:dyDescent="0.25">
      <c r="B959" s="43"/>
      <c r="C959" s="233"/>
      <c r="D959" s="43"/>
      <c r="E959" s="43"/>
      <c r="F959" s="31"/>
      <c r="G959" s="31"/>
      <c r="H959" s="31"/>
      <c r="I959" s="43"/>
    </row>
    <row r="960" spans="2:9" ht="18" x14ac:dyDescent="0.25">
      <c r="B960" s="43"/>
      <c r="C960" s="233"/>
      <c r="D960" s="43"/>
      <c r="E960" s="43"/>
      <c r="F960" s="31"/>
      <c r="G960" s="31"/>
      <c r="H960" s="31"/>
      <c r="I960" s="43"/>
    </row>
    <row r="961" spans="2:9" ht="18" x14ac:dyDescent="0.25">
      <c r="B961" s="43"/>
      <c r="C961" s="233"/>
      <c r="D961" s="43"/>
      <c r="E961" s="43"/>
      <c r="F961" s="31"/>
      <c r="G961" s="31"/>
      <c r="H961" s="31"/>
      <c r="I961" s="43"/>
    </row>
    <row r="962" spans="2:9" ht="18" x14ac:dyDescent="0.25">
      <c r="B962" s="43"/>
      <c r="C962" s="233"/>
      <c r="D962" s="43"/>
      <c r="E962" s="43"/>
      <c r="F962" s="31"/>
      <c r="G962" s="31"/>
      <c r="H962" s="31"/>
      <c r="I962" s="43"/>
    </row>
    <row r="963" spans="2:9" ht="18" x14ac:dyDescent="0.25">
      <c r="B963" s="43"/>
      <c r="C963" s="233"/>
      <c r="D963" s="43"/>
      <c r="E963" s="43"/>
      <c r="F963" s="31"/>
      <c r="G963" s="31"/>
      <c r="H963" s="31"/>
      <c r="I963" s="43"/>
    </row>
    <row r="964" spans="2:9" ht="18" x14ac:dyDescent="0.25">
      <c r="B964" s="43"/>
      <c r="C964" s="233"/>
      <c r="D964" s="43"/>
      <c r="E964" s="43"/>
      <c r="F964" s="31"/>
      <c r="G964" s="31"/>
      <c r="H964" s="31"/>
      <c r="I964" s="43"/>
    </row>
    <row r="965" spans="2:9" ht="18" x14ac:dyDescent="0.25">
      <c r="B965" s="43"/>
      <c r="C965" s="233"/>
      <c r="D965" s="43"/>
      <c r="E965" s="43"/>
      <c r="F965" s="31"/>
      <c r="G965" s="31"/>
      <c r="H965" s="31"/>
      <c r="I965" s="43"/>
    </row>
    <row r="966" spans="2:9" ht="18" x14ac:dyDescent="0.25">
      <c r="B966" s="43"/>
      <c r="C966" s="233"/>
      <c r="D966" s="43"/>
      <c r="E966" s="43"/>
      <c r="F966" s="31"/>
      <c r="G966" s="31"/>
      <c r="H966" s="31"/>
      <c r="I966" s="43"/>
    </row>
    <row r="967" spans="2:9" ht="18" x14ac:dyDescent="0.25">
      <c r="B967" s="43"/>
      <c r="C967" s="233"/>
      <c r="D967" s="43"/>
      <c r="E967" s="43"/>
      <c r="F967" s="31"/>
      <c r="G967" s="31"/>
      <c r="H967" s="31"/>
      <c r="I967" s="43"/>
    </row>
    <row r="968" spans="2:9" ht="18" x14ac:dyDescent="0.25">
      <c r="B968" s="43"/>
      <c r="C968" s="233"/>
      <c r="D968" s="43"/>
      <c r="E968" s="43"/>
      <c r="F968" s="31"/>
      <c r="G968" s="31"/>
      <c r="H968" s="31"/>
      <c r="I968" s="43"/>
    </row>
    <row r="969" spans="2:9" ht="18" x14ac:dyDescent="0.25">
      <c r="B969" s="43"/>
      <c r="C969" s="233"/>
      <c r="D969" s="43"/>
      <c r="E969" s="43"/>
      <c r="F969" s="31"/>
      <c r="G969" s="31"/>
      <c r="H969" s="31"/>
      <c r="I969" s="43"/>
    </row>
    <row r="970" spans="2:9" ht="18" x14ac:dyDescent="0.25">
      <c r="B970" s="43"/>
      <c r="C970" s="233"/>
      <c r="D970" s="43"/>
      <c r="E970" s="43"/>
      <c r="F970" s="31"/>
      <c r="G970" s="31"/>
      <c r="H970" s="31"/>
      <c r="I970" s="43"/>
    </row>
    <row r="971" spans="2:9" ht="18" x14ac:dyDescent="0.25">
      <c r="B971" s="43"/>
      <c r="C971" s="233"/>
      <c r="D971" s="43"/>
      <c r="E971" s="43"/>
      <c r="F971" s="31"/>
      <c r="G971" s="31"/>
      <c r="H971" s="31"/>
      <c r="I971" s="43"/>
    </row>
    <row r="972" spans="2:9" ht="18" x14ac:dyDescent="0.25">
      <c r="B972" s="43"/>
      <c r="C972" s="233"/>
      <c r="D972" s="43"/>
      <c r="E972" s="43"/>
      <c r="F972" s="31"/>
      <c r="G972" s="31"/>
      <c r="H972" s="31"/>
      <c r="I972" s="43"/>
    </row>
    <row r="973" spans="2:9" ht="18" x14ac:dyDescent="0.25">
      <c r="B973" s="43"/>
      <c r="C973" s="233"/>
      <c r="D973" s="43"/>
      <c r="E973" s="43"/>
      <c r="F973" s="31"/>
      <c r="G973" s="31"/>
      <c r="H973" s="31"/>
      <c r="I973" s="43"/>
    </row>
    <row r="974" spans="2:9" ht="18" x14ac:dyDescent="0.25">
      <c r="B974" s="43"/>
      <c r="C974" s="233"/>
      <c r="D974" s="43"/>
      <c r="E974" s="43"/>
      <c r="F974" s="31"/>
      <c r="G974" s="31"/>
      <c r="H974" s="31"/>
      <c r="I974" s="43"/>
    </row>
    <row r="975" spans="2:9" ht="18" x14ac:dyDescent="0.25">
      <c r="B975" s="43"/>
      <c r="C975" s="233"/>
      <c r="D975" s="43"/>
      <c r="E975" s="43"/>
      <c r="F975" s="31"/>
      <c r="G975" s="31"/>
      <c r="H975" s="31"/>
      <c r="I975" s="43"/>
    </row>
    <row r="976" spans="2:9" ht="18" x14ac:dyDescent="0.25">
      <c r="B976" s="43"/>
      <c r="C976" s="233"/>
      <c r="D976" s="43"/>
      <c r="E976" s="43"/>
      <c r="F976" s="31"/>
      <c r="G976" s="31"/>
      <c r="H976" s="31"/>
      <c r="I976" s="43"/>
    </row>
    <row r="977" spans="2:9" ht="18" x14ac:dyDescent="0.25">
      <c r="B977" s="43"/>
      <c r="C977" s="233"/>
      <c r="D977" s="43"/>
      <c r="E977" s="43"/>
      <c r="F977" s="31"/>
      <c r="G977" s="31"/>
      <c r="H977" s="31"/>
      <c r="I977" s="43"/>
    </row>
    <row r="978" spans="2:9" ht="18" x14ac:dyDescent="0.25">
      <c r="B978" s="43"/>
      <c r="C978" s="233"/>
      <c r="D978" s="43"/>
      <c r="E978" s="43"/>
      <c r="F978" s="31"/>
      <c r="G978" s="31"/>
      <c r="H978" s="31"/>
      <c r="I978" s="43"/>
    </row>
    <row r="979" spans="2:9" ht="18" x14ac:dyDescent="0.25">
      <c r="B979" s="43"/>
      <c r="C979" s="233"/>
      <c r="D979" s="43"/>
      <c r="E979" s="43"/>
      <c r="F979" s="31"/>
      <c r="G979" s="31"/>
      <c r="H979" s="31"/>
      <c r="I979" s="43"/>
    </row>
    <row r="980" spans="2:9" ht="18" x14ac:dyDescent="0.25">
      <c r="B980" s="43"/>
      <c r="C980" s="233"/>
      <c r="D980" s="43"/>
      <c r="E980" s="43"/>
      <c r="F980" s="31"/>
      <c r="G980" s="31"/>
      <c r="H980" s="31"/>
      <c r="I980" s="43"/>
    </row>
    <row r="981" spans="2:9" ht="18" x14ac:dyDescent="0.25">
      <c r="B981" s="43"/>
      <c r="C981" s="233"/>
      <c r="D981" s="43"/>
      <c r="E981" s="43"/>
      <c r="F981" s="31"/>
      <c r="G981" s="31"/>
      <c r="H981" s="31"/>
      <c r="I981" s="43"/>
    </row>
    <row r="982" spans="2:9" ht="18" x14ac:dyDescent="0.25">
      <c r="B982" s="43"/>
      <c r="C982" s="233"/>
      <c r="D982" s="43"/>
      <c r="E982" s="43"/>
      <c r="F982" s="31"/>
      <c r="G982" s="31"/>
      <c r="H982" s="31"/>
      <c r="I982" s="43"/>
    </row>
    <row r="983" spans="2:9" ht="18" x14ac:dyDescent="0.25">
      <c r="B983" s="43"/>
      <c r="C983" s="233"/>
      <c r="D983" s="43"/>
      <c r="E983" s="43"/>
      <c r="F983" s="31"/>
      <c r="G983" s="31"/>
      <c r="H983" s="31"/>
      <c r="I983" s="43"/>
    </row>
    <row r="984" spans="2:9" ht="18" x14ac:dyDescent="0.25">
      <c r="B984" s="43"/>
      <c r="C984" s="233"/>
      <c r="D984" s="43"/>
      <c r="E984" s="43"/>
      <c r="F984" s="31"/>
      <c r="G984" s="31"/>
      <c r="H984" s="31"/>
      <c r="I984" s="43"/>
    </row>
    <row r="985" spans="2:9" ht="18" x14ac:dyDescent="0.25">
      <c r="B985" s="43"/>
      <c r="C985" s="233"/>
      <c r="D985" s="43"/>
      <c r="E985" s="43"/>
      <c r="F985" s="31"/>
      <c r="G985" s="31"/>
      <c r="H985" s="31"/>
      <c r="I985" s="43"/>
    </row>
    <row r="986" spans="2:9" ht="18" x14ac:dyDescent="0.25">
      <c r="B986" s="43"/>
      <c r="C986" s="233"/>
      <c r="D986" s="43"/>
      <c r="E986" s="43"/>
      <c r="F986" s="31"/>
      <c r="G986" s="31"/>
      <c r="H986" s="31"/>
      <c r="I986" s="43"/>
    </row>
    <row r="987" spans="2:9" ht="18" x14ac:dyDescent="0.25">
      <c r="B987" s="43"/>
      <c r="C987" s="233"/>
      <c r="D987" s="43"/>
      <c r="E987" s="43"/>
      <c r="F987" s="31"/>
      <c r="G987" s="31"/>
      <c r="H987" s="31"/>
      <c r="I987" s="43"/>
    </row>
    <row r="988" spans="2:9" ht="18" x14ac:dyDescent="0.25">
      <c r="B988" s="43"/>
      <c r="C988" s="233"/>
      <c r="D988" s="43"/>
      <c r="E988" s="43"/>
      <c r="F988" s="31"/>
      <c r="G988" s="31"/>
      <c r="H988" s="31"/>
      <c r="I988" s="43"/>
    </row>
    <row r="989" spans="2:9" ht="18" x14ac:dyDescent="0.25">
      <c r="B989" s="43"/>
      <c r="C989" s="233"/>
      <c r="D989" s="43"/>
      <c r="E989" s="43"/>
      <c r="F989" s="31"/>
      <c r="G989" s="31"/>
      <c r="H989" s="31"/>
      <c r="I989" s="43"/>
    </row>
    <row r="990" spans="2:9" ht="18" x14ac:dyDescent="0.25">
      <c r="B990" s="43"/>
      <c r="C990" s="233"/>
      <c r="D990" s="43"/>
      <c r="E990" s="43"/>
      <c r="F990" s="31"/>
      <c r="G990" s="31"/>
      <c r="H990" s="31"/>
      <c r="I990" s="43"/>
    </row>
    <row r="991" spans="2:9" ht="18" x14ac:dyDescent="0.25">
      <c r="B991" s="43"/>
      <c r="C991" s="233"/>
      <c r="D991" s="43"/>
      <c r="E991" s="43"/>
      <c r="F991" s="31"/>
      <c r="G991" s="31"/>
      <c r="H991" s="31"/>
      <c r="I991" s="43"/>
    </row>
    <row r="992" spans="2:9" ht="18" x14ac:dyDescent="0.25">
      <c r="B992" s="43"/>
      <c r="C992" s="233"/>
      <c r="D992" s="43"/>
      <c r="E992" s="43"/>
      <c r="F992" s="31"/>
      <c r="G992" s="31"/>
      <c r="H992" s="31"/>
      <c r="I992" s="43"/>
    </row>
    <row r="993" spans="2:9" ht="18" x14ac:dyDescent="0.25">
      <c r="B993" s="43"/>
      <c r="C993" s="233"/>
      <c r="D993" s="43"/>
      <c r="E993" s="43"/>
      <c r="F993" s="31"/>
      <c r="G993" s="31"/>
      <c r="H993" s="31"/>
      <c r="I993" s="43"/>
    </row>
    <row r="994" spans="2:9" ht="18" x14ac:dyDescent="0.25">
      <c r="B994" s="43"/>
      <c r="C994" s="233"/>
      <c r="D994" s="43"/>
      <c r="E994" s="43"/>
      <c r="F994" s="31"/>
      <c r="G994" s="31"/>
      <c r="H994" s="31"/>
      <c r="I994" s="43"/>
    </row>
    <row r="995" spans="2:9" ht="18" x14ac:dyDescent="0.25">
      <c r="B995" s="43"/>
      <c r="C995" s="233"/>
      <c r="D995" s="43"/>
      <c r="E995" s="43"/>
      <c r="F995" s="31"/>
      <c r="G995" s="31"/>
      <c r="H995" s="31"/>
      <c r="I995" s="43"/>
    </row>
    <row r="996" spans="2:9" ht="18" x14ac:dyDescent="0.25">
      <c r="B996" s="43"/>
      <c r="C996" s="233"/>
      <c r="D996" s="43"/>
      <c r="E996" s="43"/>
      <c r="F996" s="31"/>
      <c r="G996" s="31"/>
      <c r="H996" s="31"/>
      <c r="I996" s="43"/>
    </row>
    <row r="997" spans="2:9" ht="18" x14ac:dyDescent="0.25">
      <c r="B997" s="43"/>
      <c r="C997" s="233"/>
      <c r="D997" s="43"/>
      <c r="E997" s="43"/>
      <c r="F997" s="31"/>
      <c r="G997" s="31"/>
      <c r="H997" s="31"/>
      <c r="I997" s="43"/>
    </row>
    <row r="998" spans="2:9" ht="18" x14ac:dyDescent="0.25">
      <c r="B998" s="43"/>
      <c r="C998" s="233"/>
      <c r="D998" s="43"/>
      <c r="E998" s="43"/>
      <c r="F998" s="31"/>
      <c r="G998" s="31"/>
      <c r="H998" s="31"/>
      <c r="I998" s="43"/>
    </row>
    <row r="999" spans="2:9" ht="18" x14ac:dyDescent="0.25">
      <c r="B999" s="43"/>
      <c r="C999" s="233"/>
      <c r="D999" s="43"/>
      <c r="E999" s="43"/>
      <c r="F999" s="31"/>
      <c r="G999" s="31"/>
      <c r="H999" s="31"/>
      <c r="I999" s="43"/>
    </row>
    <row r="1000" spans="2:9" ht="18" x14ac:dyDescent="0.25">
      <c r="B1000" s="43"/>
      <c r="C1000" s="233"/>
      <c r="D1000" s="43"/>
      <c r="E1000" s="43"/>
      <c r="F1000" s="31"/>
      <c r="G1000" s="31"/>
      <c r="H1000" s="31"/>
      <c r="I1000" s="43"/>
    </row>
    <row r="1001" spans="2:9" ht="18" x14ac:dyDescent="0.25">
      <c r="B1001" s="43"/>
      <c r="C1001" s="233"/>
      <c r="D1001" s="43"/>
      <c r="E1001" s="43"/>
      <c r="F1001" s="31"/>
      <c r="G1001" s="31"/>
      <c r="H1001" s="31"/>
      <c r="I1001" s="43"/>
    </row>
    <row r="1002" spans="2:9" ht="18" x14ac:dyDescent="0.25">
      <c r="B1002" s="43"/>
      <c r="C1002" s="233"/>
      <c r="D1002" s="43"/>
      <c r="E1002" s="43"/>
      <c r="F1002" s="31"/>
      <c r="G1002" s="31"/>
      <c r="H1002" s="31"/>
      <c r="I1002" s="43"/>
    </row>
    <row r="1003" spans="2:9" ht="18" x14ac:dyDescent="0.25">
      <c r="B1003" s="43"/>
      <c r="C1003" s="233"/>
      <c r="D1003" s="43"/>
      <c r="E1003" s="43"/>
      <c r="F1003" s="31"/>
      <c r="G1003" s="31"/>
      <c r="H1003" s="31"/>
      <c r="I1003" s="43"/>
    </row>
    <row r="1004" spans="2:9" ht="18" x14ac:dyDescent="0.25">
      <c r="B1004" s="43"/>
      <c r="C1004" s="233"/>
      <c r="D1004" s="43"/>
      <c r="E1004" s="43"/>
      <c r="F1004" s="31"/>
      <c r="G1004" s="31"/>
      <c r="H1004" s="31"/>
      <c r="I1004" s="43"/>
    </row>
    <row r="1005" spans="2:9" ht="18" x14ac:dyDescent="0.25">
      <c r="B1005" s="43"/>
      <c r="C1005" s="233"/>
      <c r="D1005" s="43"/>
      <c r="E1005" s="43"/>
      <c r="F1005" s="31"/>
      <c r="G1005" s="31"/>
      <c r="H1005" s="31"/>
      <c r="I1005" s="43"/>
    </row>
    <row r="1006" spans="2:9" ht="18" x14ac:dyDescent="0.25">
      <c r="B1006" s="43"/>
      <c r="C1006" s="233"/>
      <c r="D1006" s="43"/>
      <c r="E1006" s="43"/>
      <c r="F1006" s="31"/>
      <c r="G1006" s="31"/>
      <c r="H1006" s="31"/>
      <c r="I1006" s="43"/>
    </row>
    <row r="1007" spans="2:9" ht="18" x14ac:dyDescent="0.25">
      <c r="B1007" s="43"/>
      <c r="C1007" s="233"/>
      <c r="D1007" s="43"/>
      <c r="E1007" s="43"/>
      <c r="F1007" s="31"/>
      <c r="G1007" s="31"/>
      <c r="H1007" s="31"/>
      <c r="I1007" s="43"/>
    </row>
    <row r="1008" spans="2:9" ht="18" x14ac:dyDescent="0.25">
      <c r="B1008" s="43"/>
      <c r="C1008" s="233"/>
      <c r="D1008" s="43"/>
      <c r="E1008" s="43"/>
      <c r="F1008" s="31"/>
      <c r="G1008" s="31"/>
      <c r="H1008" s="31"/>
      <c r="I1008" s="43"/>
    </row>
    <row r="1009" spans="2:9" ht="18" x14ac:dyDescent="0.25">
      <c r="B1009" s="43"/>
      <c r="C1009" s="233"/>
      <c r="D1009" s="43"/>
      <c r="E1009" s="43"/>
      <c r="F1009" s="31"/>
      <c r="G1009" s="31"/>
      <c r="H1009" s="31"/>
      <c r="I1009" s="43"/>
    </row>
    <row r="1010" spans="2:9" ht="18" x14ac:dyDescent="0.25">
      <c r="B1010" s="43"/>
      <c r="C1010" s="233"/>
      <c r="D1010" s="43"/>
      <c r="E1010" s="43"/>
      <c r="F1010" s="31"/>
      <c r="G1010" s="31"/>
      <c r="H1010" s="31"/>
      <c r="I1010" s="43"/>
    </row>
    <row r="1011" spans="2:9" ht="18" x14ac:dyDescent="0.25">
      <c r="B1011" s="43"/>
      <c r="C1011" s="233"/>
      <c r="D1011" s="43"/>
      <c r="E1011" s="43"/>
      <c r="F1011" s="31"/>
      <c r="G1011" s="31"/>
      <c r="H1011" s="31"/>
      <c r="I1011" s="43"/>
    </row>
    <row r="1012" spans="2:9" ht="18" x14ac:dyDescent="0.25">
      <c r="B1012" s="43"/>
      <c r="C1012" s="233"/>
      <c r="D1012" s="43"/>
      <c r="E1012" s="43"/>
      <c r="F1012" s="31"/>
      <c r="G1012" s="31"/>
      <c r="H1012" s="31"/>
      <c r="I1012" s="43"/>
    </row>
    <row r="1013" spans="2:9" ht="18" x14ac:dyDescent="0.25">
      <c r="B1013" s="43"/>
      <c r="C1013" s="233"/>
      <c r="D1013" s="43"/>
      <c r="E1013" s="43"/>
      <c r="F1013" s="31"/>
      <c r="G1013" s="31"/>
      <c r="H1013" s="31"/>
      <c r="I1013" s="43"/>
    </row>
    <row r="1014" spans="2:9" ht="18" x14ac:dyDescent="0.25">
      <c r="B1014" s="43"/>
      <c r="C1014" s="233"/>
      <c r="D1014" s="43"/>
      <c r="E1014" s="43"/>
      <c r="F1014" s="31"/>
      <c r="G1014" s="31"/>
      <c r="H1014" s="31"/>
      <c r="I1014" s="43"/>
    </row>
    <row r="1015" spans="2:9" ht="18" x14ac:dyDescent="0.25">
      <c r="B1015" s="43"/>
      <c r="C1015" s="233"/>
      <c r="D1015" s="43"/>
      <c r="E1015" s="43"/>
      <c r="F1015" s="31"/>
      <c r="G1015" s="31"/>
      <c r="H1015" s="31"/>
      <c r="I1015" s="43"/>
    </row>
    <row r="1016" spans="2:9" ht="18" x14ac:dyDescent="0.25">
      <c r="B1016" s="43"/>
      <c r="C1016" s="233"/>
      <c r="D1016" s="43"/>
      <c r="E1016" s="43"/>
      <c r="F1016" s="31"/>
      <c r="G1016" s="31"/>
      <c r="H1016" s="31"/>
      <c r="I1016" s="43"/>
    </row>
    <row r="1017" spans="2:9" ht="18" x14ac:dyDescent="0.25">
      <c r="B1017" s="43"/>
      <c r="C1017" s="233"/>
      <c r="D1017" s="43"/>
      <c r="E1017" s="43"/>
      <c r="F1017" s="31"/>
      <c r="G1017" s="31"/>
      <c r="H1017" s="31"/>
      <c r="I1017" s="43"/>
    </row>
    <row r="1018" spans="2:9" ht="18" x14ac:dyDescent="0.25">
      <c r="B1018" s="43"/>
      <c r="C1018" s="233"/>
      <c r="D1018" s="43"/>
      <c r="E1018" s="43"/>
      <c r="F1018" s="31"/>
      <c r="G1018" s="31"/>
      <c r="H1018" s="31"/>
      <c r="I1018" s="43"/>
    </row>
    <row r="1019" spans="2:9" ht="18" x14ac:dyDescent="0.25">
      <c r="B1019" s="43"/>
      <c r="C1019" s="233"/>
      <c r="D1019" s="43"/>
      <c r="E1019" s="43"/>
      <c r="F1019" s="31"/>
      <c r="G1019" s="31"/>
      <c r="H1019" s="31"/>
      <c r="I1019" s="43"/>
    </row>
    <row r="1020" spans="2:9" ht="18" x14ac:dyDescent="0.25">
      <c r="B1020" s="43"/>
      <c r="C1020" s="233"/>
      <c r="D1020" s="43"/>
      <c r="E1020" s="43"/>
      <c r="F1020" s="31"/>
      <c r="G1020" s="31"/>
      <c r="H1020" s="31"/>
      <c r="I1020" s="43"/>
    </row>
    <row r="1021" spans="2:9" ht="18" x14ac:dyDescent="0.25">
      <c r="B1021" s="43"/>
      <c r="C1021" s="233"/>
      <c r="D1021" s="43"/>
      <c r="E1021" s="43"/>
      <c r="F1021" s="31"/>
      <c r="G1021" s="31"/>
      <c r="H1021" s="31"/>
      <c r="I1021" s="43"/>
    </row>
    <row r="1022" spans="2:9" ht="18" x14ac:dyDescent="0.25">
      <c r="B1022" s="43"/>
      <c r="C1022" s="233"/>
      <c r="D1022" s="43"/>
      <c r="E1022" s="43"/>
      <c r="F1022" s="31"/>
      <c r="G1022" s="31"/>
      <c r="H1022" s="31"/>
      <c r="I1022" s="43"/>
    </row>
    <row r="1023" spans="2:9" ht="18" x14ac:dyDescent="0.25">
      <c r="B1023" s="43"/>
      <c r="C1023" s="233"/>
      <c r="D1023" s="43"/>
      <c r="E1023" s="43"/>
      <c r="F1023" s="31"/>
      <c r="G1023" s="31"/>
      <c r="H1023" s="31"/>
      <c r="I1023" s="43"/>
    </row>
    <row r="1024" spans="2:9" ht="18" x14ac:dyDescent="0.25">
      <c r="B1024" s="43"/>
      <c r="C1024" s="233"/>
      <c r="D1024" s="43"/>
      <c r="E1024" s="43"/>
      <c r="F1024" s="31"/>
      <c r="G1024" s="31"/>
      <c r="H1024" s="31"/>
      <c r="I1024" s="43"/>
    </row>
    <row r="1025" spans="2:9" ht="18" x14ac:dyDescent="0.25">
      <c r="B1025" s="43"/>
      <c r="C1025" s="233"/>
      <c r="D1025" s="43"/>
      <c r="E1025" s="43"/>
      <c r="F1025" s="31"/>
      <c r="G1025" s="31"/>
      <c r="H1025" s="31"/>
      <c r="I1025" s="43"/>
    </row>
    <row r="1026" spans="2:9" ht="18" x14ac:dyDescent="0.25">
      <c r="B1026" s="43"/>
      <c r="C1026" s="233"/>
      <c r="D1026" s="43"/>
      <c r="E1026" s="43"/>
      <c r="F1026" s="31"/>
      <c r="G1026" s="31"/>
      <c r="H1026" s="31"/>
      <c r="I1026" s="43"/>
    </row>
    <row r="1027" spans="2:9" ht="18" x14ac:dyDescent="0.25">
      <c r="B1027" s="43"/>
      <c r="C1027" s="233"/>
      <c r="D1027" s="43"/>
      <c r="E1027" s="43"/>
      <c r="F1027" s="31"/>
      <c r="G1027" s="31"/>
      <c r="H1027" s="31"/>
      <c r="I1027" s="43"/>
    </row>
    <row r="1028" spans="2:9" ht="18" x14ac:dyDescent="0.25">
      <c r="B1028" s="43"/>
      <c r="C1028" s="233"/>
      <c r="D1028" s="43"/>
      <c r="E1028" s="43"/>
      <c r="F1028" s="31"/>
      <c r="G1028" s="31"/>
      <c r="H1028" s="31"/>
      <c r="I1028" s="43"/>
    </row>
    <row r="1029" spans="2:9" ht="18" x14ac:dyDescent="0.25">
      <c r="B1029" s="43"/>
      <c r="C1029" s="233"/>
      <c r="D1029" s="43"/>
      <c r="E1029" s="43"/>
      <c r="F1029" s="31"/>
      <c r="G1029" s="31"/>
      <c r="H1029" s="31"/>
      <c r="I1029" s="43"/>
    </row>
    <row r="1030" spans="2:9" ht="18" x14ac:dyDescent="0.25">
      <c r="B1030" s="43"/>
      <c r="C1030" s="233"/>
      <c r="D1030" s="43"/>
      <c r="E1030" s="43"/>
      <c r="F1030" s="31"/>
      <c r="G1030" s="31"/>
      <c r="H1030" s="31"/>
      <c r="I1030" s="43"/>
    </row>
    <row r="1031" spans="2:9" ht="18" x14ac:dyDescent="0.25">
      <c r="B1031" s="43"/>
      <c r="C1031" s="233"/>
      <c r="D1031" s="43"/>
      <c r="E1031" s="43"/>
      <c r="F1031" s="31"/>
      <c r="G1031" s="31"/>
      <c r="H1031" s="31"/>
      <c r="I1031" s="43"/>
    </row>
    <row r="1032" spans="2:9" ht="18" x14ac:dyDescent="0.25">
      <c r="B1032" s="43"/>
      <c r="C1032" s="233"/>
      <c r="D1032" s="43"/>
      <c r="E1032" s="43"/>
      <c r="F1032" s="31"/>
      <c r="G1032" s="31"/>
      <c r="H1032" s="31"/>
      <c r="I1032" s="43"/>
    </row>
    <row r="1033" spans="2:9" ht="18" x14ac:dyDescent="0.25">
      <c r="B1033" s="43"/>
      <c r="C1033" s="233"/>
      <c r="D1033" s="43"/>
      <c r="E1033" s="43"/>
      <c r="F1033" s="31"/>
      <c r="G1033" s="31"/>
      <c r="H1033" s="31"/>
      <c r="I1033" s="43"/>
    </row>
    <row r="1034" spans="2:9" ht="18" x14ac:dyDescent="0.25">
      <c r="B1034" s="43"/>
      <c r="C1034" s="233"/>
      <c r="D1034" s="43"/>
      <c r="E1034" s="43"/>
      <c r="F1034" s="31"/>
      <c r="G1034" s="31"/>
      <c r="H1034" s="31"/>
      <c r="I1034" s="43"/>
    </row>
    <row r="1035" spans="2:9" ht="18" x14ac:dyDescent="0.25">
      <c r="B1035" s="43"/>
      <c r="C1035" s="233"/>
      <c r="D1035" s="43"/>
      <c r="E1035" s="43"/>
      <c r="F1035" s="31"/>
      <c r="G1035" s="31"/>
      <c r="H1035" s="31"/>
      <c r="I1035" s="43"/>
    </row>
    <row r="1036" spans="2:9" ht="18" x14ac:dyDescent="0.25">
      <c r="B1036" s="43"/>
      <c r="C1036" s="233"/>
      <c r="D1036" s="43"/>
      <c r="E1036" s="43"/>
      <c r="F1036" s="31"/>
      <c r="G1036" s="31"/>
      <c r="H1036" s="31"/>
      <c r="I1036" s="43"/>
    </row>
    <row r="1037" spans="2:9" ht="18" x14ac:dyDescent="0.25">
      <c r="B1037" s="43"/>
      <c r="C1037" s="233"/>
      <c r="D1037" s="43"/>
      <c r="E1037" s="43"/>
      <c r="F1037" s="31"/>
      <c r="G1037" s="31"/>
      <c r="H1037" s="31"/>
      <c r="I1037" s="43"/>
    </row>
    <row r="1038" spans="2:9" ht="18" x14ac:dyDescent="0.25">
      <c r="B1038" s="43"/>
      <c r="C1038" s="233"/>
      <c r="D1038" s="43"/>
      <c r="E1038" s="43"/>
      <c r="F1038" s="31"/>
      <c r="G1038" s="31"/>
      <c r="H1038" s="31"/>
      <c r="I1038" s="43"/>
    </row>
    <row r="1039" spans="2:9" ht="18" x14ac:dyDescent="0.25">
      <c r="B1039" s="43"/>
      <c r="C1039" s="233"/>
      <c r="D1039" s="43"/>
      <c r="E1039" s="43"/>
      <c r="F1039" s="31"/>
      <c r="G1039" s="31"/>
      <c r="H1039" s="31"/>
      <c r="I1039" s="43"/>
    </row>
    <row r="1040" spans="2:9" ht="18" x14ac:dyDescent="0.25">
      <c r="B1040" s="43"/>
      <c r="C1040" s="233"/>
      <c r="D1040" s="43"/>
      <c r="E1040" s="43"/>
      <c r="F1040" s="31"/>
      <c r="G1040" s="31"/>
      <c r="H1040" s="31"/>
      <c r="I1040" s="43"/>
    </row>
    <row r="1041" spans="2:9" ht="18" x14ac:dyDescent="0.25">
      <c r="B1041" s="43"/>
      <c r="C1041" s="233"/>
      <c r="D1041" s="43"/>
      <c r="E1041" s="43"/>
      <c r="F1041" s="31"/>
      <c r="G1041" s="31"/>
      <c r="H1041" s="31"/>
      <c r="I1041" s="43"/>
    </row>
    <row r="1042" spans="2:9" ht="18" x14ac:dyDescent="0.25">
      <c r="B1042" s="43"/>
      <c r="C1042" s="233"/>
      <c r="D1042" s="43"/>
      <c r="E1042" s="43"/>
      <c r="F1042" s="31"/>
      <c r="G1042" s="31"/>
      <c r="H1042" s="31"/>
      <c r="I1042" s="43"/>
    </row>
    <row r="1043" spans="2:9" ht="18" x14ac:dyDescent="0.25">
      <c r="B1043" s="43"/>
      <c r="C1043" s="233"/>
      <c r="D1043" s="43"/>
      <c r="E1043" s="43"/>
      <c r="F1043" s="31"/>
      <c r="G1043" s="31"/>
      <c r="H1043" s="31"/>
      <c r="I1043" s="43"/>
    </row>
    <row r="1044" spans="2:9" ht="18" x14ac:dyDescent="0.25">
      <c r="B1044" s="43"/>
      <c r="C1044" s="233"/>
      <c r="D1044" s="43"/>
      <c r="E1044" s="43"/>
      <c r="F1044" s="31"/>
      <c r="G1044" s="31"/>
      <c r="H1044" s="31"/>
      <c r="I1044" s="43"/>
    </row>
    <row r="1045" spans="2:9" ht="18" x14ac:dyDescent="0.25">
      <c r="B1045" s="43"/>
      <c r="C1045" s="233"/>
      <c r="D1045" s="43"/>
      <c r="E1045" s="43"/>
      <c r="F1045" s="31"/>
      <c r="G1045" s="31"/>
      <c r="H1045" s="31"/>
      <c r="I1045" s="43"/>
    </row>
    <row r="1046" spans="2:9" ht="18" x14ac:dyDescent="0.25">
      <c r="B1046" s="43"/>
      <c r="C1046" s="233"/>
      <c r="D1046" s="43"/>
      <c r="E1046" s="43"/>
      <c r="F1046" s="31"/>
      <c r="G1046" s="31"/>
      <c r="H1046" s="31"/>
      <c r="I1046" s="43"/>
    </row>
    <row r="1047" spans="2:9" ht="18" x14ac:dyDescent="0.25">
      <c r="B1047" s="43"/>
      <c r="C1047" s="233"/>
      <c r="D1047" s="43"/>
      <c r="E1047" s="43"/>
      <c r="F1047" s="31"/>
      <c r="G1047" s="31"/>
      <c r="H1047" s="31"/>
      <c r="I1047" s="43"/>
    </row>
    <row r="1048" spans="2:9" ht="18" x14ac:dyDescent="0.25">
      <c r="B1048" s="43"/>
      <c r="C1048" s="233"/>
      <c r="D1048" s="43"/>
      <c r="E1048" s="43"/>
      <c r="F1048" s="31"/>
      <c r="G1048" s="31"/>
      <c r="H1048" s="31"/>
      <c r="I1048" s="43"/>
    </row>
    <row r="1049" spans="2:9" ht="18" x14ac:dyDescent="0.25">
      <c r="B1049" s="43"/>
      <c r="C1049" s="233"/>
      <c r="D1049" s="43"/>
      <c r="E1049" s="43"/>
      <c r="F1049" s="31"/>
      <c r="G1049" s="31"/>
      <c r="H1049" s="31"/>
      <c r="I1049" s="43"/>
    </row>
    <row r="1050" spans="2:9" ht="18" x14ac:dyDescent="0.25">
      <c r="B1050" s="43"/>
      <c r="C1050" s="233"/>
      <c r="D1050" s="43"/>
      <c r="E1050" s="43"/>
      <c r="F1050" s="31"/>
      <c r="G1050" s="31"/>
      <c r="H1050" s="31"/>
      <c r="I1050" s="43"/>
    </row>
    <row r="1051" spans="2:9" ht="18" x14ac:dyDescent="0.25">
      <c r="B1051" s="43"/>
      <c r="C1051" s="233"/>
      <c r="D1051" s="43"/>
      <c r="E1051" s="43"/>
      <c r="F1051" s="31"/>
      <c r="G1051" s="31"/>
      <c r="H1051" s="31"/>
      <c r="I1051" s="43"/>
    </row>
    <row r="1052" spans="2:9" ht="18" x14ac:dyDescent="0.25">
      <c r="B1052" s="43"/>
      <c r="C1052" s="233"/>
      <c r="D1052" s="43"/>
      <c r="E1052" s="43"/>
      <c r="F1052" s="31"/>
      <c r="G1052" s="31"/>
      <c r="H1052" s="31"/>
      <c r="I1052" s="43"/>
    </row>
    <row r="1053" spans="2:9" ht="18" x14ac:dyDescent="0.25">
      <c r="B1053" s="43"/>
      <c r="C1053" s="233"/>
      <c r="D1053" s="43"/>
      <c r="E1053" s="43"/>
      <c r="F1053" s="31"/>
      <c r="G1053" s="31"/>
      <c r="H1053" s="31"/>
      <c r="I1053" s="43"/>
    </row>
    <row r="1054" spans="2:9" ht="18" x14ac:dyDescent="0.25">
      <c r="B1054" s="43"/>
      <c r="C1054" s="233"/>
      <c r="D1054" s="43"/>
      <c r="E1054" s="43"/>
      <c r="F1054" s="31"/>
      <c r="G1054" s="31"/>
      <c r="H1054" s="31"/>
      <c r="I1054" s="43"/>
    </row>
    <row r="1055" spans="2:9" ht="18" x14ac:dyDescent="0.25">
      <c r="B1055" s="43"/>
      <c r="C1055" s="233"/>
      <c r="D1055" s="43"/>
      <c r="E1055" s="43"/>
      <c r="F1055" s="31"/>
      <c r="G1055" s="31"/>
      <c r="H1055" s="31"/>
      <c r="I1055" s="43"/>
    </row>
    <row r="1056" spans="2:9" ht="18" x14ac:dyDescent="0.25">
      <c r="B1056" s="43"/>
      <c r="C1056" s="233"/>
      <c r="D1056" s="43"/>
      <c r="E1056" s="43"/>
      <c r="F1056" s="31"/>
      <c r="G1056" s="31"/>
      <c r="H1056" s="31"/>
      <c r="I1056" s="43"/>
    </row>
    <row r="1057" spans="2:9" ht="18" x14ac:dyDescent="0.25">
      <c r="B1057" s="43"/>
      <c r="C1057" s="233"/>
      <c r="D1057" s="43"/>
      <c r="E1057" s="43"/>
      <c r="F1057" s="31"/>
      <c r="G1057" s="31"/>
      <c r="H1057" s="31"/>
      <c r="I1057" s="43"/>
    </row>
    <row r="1058" spans="2:9" ht="18" x14ac:dyDescent="0.25">
      <c r="B1058" s="43"/>
      <c r="C1058" s="233"/>
      <c r="D1058" s="43"/>
      <c r="E1058" s="43"/>
      <c r="F1058" s="31"/>
      <c r="G1058" s="31"/>
      <c r="H1058" s="31"/>
      <c r="I1058" s="43"/>
    </row>
    <row r="1059" spans="2:9" ht="18" x14ac:dyDescent="0.25">
      <c r="B1059" s="43"/>
      <c r="C1059" s="233"/>
      <c r="D1059" s="43"/>
      <c r="E1059" s="43"/>
      <c r="F1059" s="31"/>
      <c r="G1059" s="31"/>
      <c r="H1059" s="31"/>
      <c r="I1059" s="43"/>
    </row>
    <row r="1060" spans="2:9" ht="18" x14ac:dyDescent="0.25">
      <c r="B1060" s="43"/>
      <c r="C1060" s="233"/>
      <c r="D1060" s="43"/>
      <c r="E1060" s="43"/>
      <c r="F1060" s="31"/>
      <c r="G1060" s="31"/>
      <c r="H1060" s="31"/>
      <c r="I1060" s="43"/>
    </row>
    <row r="1061" spans="2:9" ht="18" x14ac:dyDescent="0.25">
      <c r="B1061" s="43"/>
      <c r="C1061" s="233"/>
      <c r="D1061" s="43"/>
      <c r="E1061" s="43"/>
      <c r="F1061" s="31"/>
      <c r="G1061" s="31"/>
      <c r="H1061" s="31"/>
      <c r="I1061" s="43"/>
    </row>
    <row r="1062" spans="2:9" ht="18" x14ac:dyDescent="0.25">
      <c r="B1062" s="43"/>
      <c r="C1062" s="233"/>
      <c r="D1062" s="43"/>
      <c r="E1062" s="43"/>
      <c r="F1062" s="31"/>
      <c r="G1062" s="31"/>
      <c r="H1062" s="31"/>
      <c r="I1062" s="43"/>
    </row>
    <row r="1063" spans="2:9" ht="18" x14ac:dyDescent="0.25">
      <c r="B1063" s="43"/>
      <c r="C1063" s="233"/>
      <c r="D1063" s="43"/>
      <c r="E1063" s="43"/>
      <c r="F1063" s="31"/>
      <c r="G1063" s="31"/>
      <c r="H1063" s="31"/>
      <c r="I1063" s="43"/>
    </row>
    <row r="1064" spans="2:9" ht="18" x14ac:dyDescent="0.25">
      <c r="B1064" s="43"/>
      <c r="C1064" s="233"/>
      <c r="D1064" s="43"/>
      <c r="E1064" s="43"/>
      <c r="F1064" s="31"/>
      <c r="G1064" s="31"/>
      <c r="H1064" s="31"/>
      <c r="I1064" s="43"/>
    </row>
    <row r="1065" spans="2:9" ht="18" x14ac:dyDescent="0.25">
      <c r="B1065" s="43"/>
      <c r="C1065" s="233"/>
      <c r="D1065" s="43"/>
      <c r="E1065" s="43"/>
      <c r="F1065" s="31"/>
      <c r="G1065" s="31"/>
      <c r="H1065" s="31"/>
      <c r="I1065" s="43"/>
    </row>
    <row r="1066" spans="2:9" ht="18" x14ac:dyDescent="0.25">
      <c r="B1066" s="43"/>
      <c r="C1066" s="233"/>
      <c r="D1066" s="43"/>
      <c r="E1066" s="43"/>
      <c r="F1066" s="31"/>
      <c r="G1066" s="31"/>
      <c r="H1066" s="31"/>
      <c r="I1066" s="43"/>
    </row>
    <row r="1067" spans="2:9" ht="18" x14ac:dyDescent="0.25">
      <c r="B1067" s="43"/>
      <c r="C1067" s="233"/>
      <c r="D1067" s="43"/>
      <c r="E1067" s="43"/>
      <c r="F1067" s="31"/>
      <c r="G1067" s="31"/>
      <c r="H1067" s="31"/>
      <c r="I1067" s="43"/>
    </row>
    <row r="1068" spans="2:9" ht="18" x14ac:dyDescent="0.25">
      <c r="B1068" s="43"/>
      <c r="C1068" s="233"/>
      <c r="D1068" s="43"/>
      <c r="E1068" s="43"/>
      <c r="F1068" s="31"/>
      <c r="G1068" s="31"/>
      <c r="H1068" s="31"/>
      <c r="I1068" s="43"/>
    </row>
    <row r="1069" spans="2:9" ht="18" x14ac:dyDescent="0.25">
      <c r="B1069" s="43"/>
      <c r="C1069" s="233"/>
      <c r="D1069" s="43"/>
      <c r="E1069" s="43"/>
      <c r="F1069" s="31"/>
      <c r="G1069" s="31"/>
      <c r="H1069" s="31"/>
      <c r="I1069" s="43"/>
    </row>
    <row r="1070" spans="2:9" ht="18" x14ac:dyDescent="0.25">
      <c r="B1070" s="43"/>
      <c r="C1070" s="233"/>
      <c r="D1070" s="43"/>
      <c r="E1070" s="43"/>
      <c r="F1070" s="31"/>
      <c r="G1070" s="31"/>
      <c r="H1070" s="31"/>
      <c r="I1070" s="43"/>
    </row>
    <row r="1071" spans="2:9" ht="18" x14ac:dyDescent="0.25">
      <c r="B1071" s="43"/>
      <c r="C1071" s="233"/>
      <c r="D1071" s="43"/>
      <c r="E1071" s="43"/>
      <c r="F1071" s="31"/>
      <c r="G1071" s="31"/>
      <c r="H1071" s="31"/>
      <c r="I1071" s="43"/>
    </row>
    <row r="1072" spans="2:9" ht="18" x14ac:dyDescent="0.25">
      <c r="B1072" s="43"/>
      <c r="C1072" s="233"/>
      <c r="D1072" s="43"/>
      <c r="E1072" s="43"/>
      <c r="F1072" s="31"/>
      <c r="G1072" s="31"/>
      <c r="H1072" s="31"/>
      <c r="I1072" s="43"/>
    </row>
    <row r="1073" spans="2:9" ht="18" x14ac:dyDescent="0.25">
      <c r="B1073" s="43"/>
      <c r="C1073" s="233"/>
      <c r="D1073" s="43"/>
      <c r="E1073" s="43"/>
      <c r="F1073" s="31"/>
      <c r="G1073" s="31"/>
      <c r="H1073" s="31"/>
      <c r="I1073" s="43"/>
    </row>
    <row r="1074" spans="2:9" ht="18" x14ac:dyDescent="0.25">
      <c r="B1074" s="43"/>
      <c r="C1074" s="233"/>
      <c r="D1074" s="43"/>
      <c r="E1074" s="43"/>
      <c r="F1074" s="31"/>
      <c r="G1074" s="31"/>
      <c r="H1074" s="31"/>
      <c r="I1074" s="43"/>
    </row>
    <row r="1075" spans="2:9" ht="18" x14ac:dyDescent="0.25">
      <c r="B1075" s="43"/>
      <c r="C1075" s="233"/>
      <c r="D1075" s="43"/>
      <c r="E1075" s="43"/>
      <c r="F1075" s="31"/>
      <c r="G1075" s="31"/>
      <c r="H1075" s="31"/>
      <c r="I1075" s="43"/>
    </row>
    <row r="1076" spans="2:9" ht="18" x14ac:dyDescent="0.25">
      <c r="B1076" s="43"/>
      <c r="C1076" s="233"/>
      <c r="D1076" s="43"/>
      <c r="E1076" s="43"/>
      <c r="F1076" s="31"/>
      <c r="G1076" s="31"/>
      <c r="H1076" s="31"/>
      <c r="I1076" s="43"/>
    </row>
    <row r="1077" spans="2:9" ht="18" x14ac:dyDescent="0.25">
      <c r="B1077" s="43"/>
      <c r="C1077" s="233"/>
      <c r="D1077" s="43"/>
      <c r="E1077" s="43"/>
      <c r="F1077" s="31"/>
      <c r="G1077" s="31"/>
      <c r="H1077" s="31"/>
      <c r="I1077" s="43"/>
    </row>
    <row r="1078" spans="2:9" ht="18" x14ac:dyDescent="0.25">
      <c r="B1078" s="43"/>
      <c r="C1078" s="233"/>
      <c r="D1078" s="43"/>
      <c r="E1078" s="43"/>
      <c r="F1078" s="31"/>
      <c r="G1078" s="31"/>
      <c r="H1078" s="31"/>
      <c r="I1078" s="43"/>
    </row>
    <row r="1079" spans="2:9" ht="18" x14ac:dyDescent="0.25">
      <c r="B1079" s="43"/>
      <c r="C1079" s="233"/>
      <c r="D1079" s="43"/>
      <c r="E1079" s="43"/>
      <c r="F1079" s="31"/>
      <c r="G1079" s="31"/>
      <c r="H1079" s="31"/>
      <c r="I1079" s="43"/>
    </row>
    <row r="1080" spans="2:9" ht="18" x14ac:dyDescent="0.25">
      <c r="B1080" s="43"/>
      <c r="C1080" s="233"/>
      <c r="D1080" s="43"/>
      <c r="E1080" s="43"/>
      <c r="F1080" s="31"/>
      <c r="G1080" s="31"/>
      <c r="H1080" s="31"/>
      <c r="I1080" s="43"/>
    </row>
    <row r="1081" spans="2:9" ht="18" x14ac:dyDescent="0.25">
      <c r="B1081" s="43"/>
      <c r="C1081" s="233"/>
      <c r="D1081" s="43"/>
      <c r="E1081" s="43"/>
      <c r="F1081" s="31"/>
      <c r="G1081" s="31"/>
      <c r="H1081" s="31"/>
      <c r="I1081" s="43"/>
    </row>
    <row r="1082" spans="2:9" ht="18" x14ac:dyDescent="0.25">
      <c r="B1082" s="43"/>
      <c r="C1082" s="233"/>
      <c r="D1082" s="43"/>
      <c r="E1082" s="43"/>
      <c r="F1082" s="31"/>
      <c r="G1082" s="31"/>
      <c r="H1082" s="31"/>
      <c r="I1082" s="43"/>
    </row>
    <row r="1083" spans="2:9" ht="18" x14ac:dyDescent="0.25">
      <c r="B1083" s="43"/>
      <c r="C1083" s="233"/>
      <c r="D1083" s="43"/>
      <c r="E1083" s="43"/>
      <c r="F1083" s="31"/>
      <c r="G1083" s="31"/>
      <c r="H1083" s="31"/>
      <c r="I1083" s="43"/>
    </row>
    <row r="1084" spans="2:9" ht="18" x14ac:dyDescent="0.25">
      <c r="B1084" s="43"/>
      <c r="C1084" s="233"/>
      <c r="D1084" s="43"/>
      <c r="E1084" s="43"/>
      <c r="F1084" s="31"/>
      <c r="G1084" s="31"/>
      <c r="H1084" s="31"/>
      <c r="I1084" s="43"/>
    </row>
    <row r="1085" spans="2:9" ht="18" x14ac:dyDescent="0.25">
      <c r="B1085" s="43"/>
      <c r="C1085" s="233"/>
      <c r="D1085" s="43"/>
      <c r="E1085" s="43"/>
      <c r="F1085" s="31"/>
      <c r="G1085" s="31"/>
      <c r="H1085" s="31"/>
      <c r="I1085" s="43"/>
    </row>
    <row r="1086" spans="2:9" ht="18" x14ac:dyDescent="0.25">
      <c r="B1086" s="43"/>
      <c r="C1086" s="233"/>
      <c r="D1086" s="43"/>
      <c r="E1086" s="43"/>
      <c r="F1086" s="31"/>
      <c r="G1086" s="31"/>
      <c r="H1086" s="31"/>
      <c r="I1086" s="43"/>
    </row>
    <row r="1087" spans="2:9" ht="18" x14ac:dyDescent="0.25">
      <c r="B1087" s="43"/>
      <c r="C1087" s="233"/>
      <c r="D1087" s="43"/>
      <c r="E1087" s="43"/>
      <c r="F1087" s="31"/>
      <c r="G1087" s="31"/>
      <c r="H1087" s="31"/>
      <c r="I1087" s="43"/>
    </row>
    <row r="1088" spans="2:9" ht="18" x14ac:dyDescent="0.25">
      <c r="B1088" s="43"/>
      <c r="C1088" s="233"/>
      <c r="D1088" s="43"/>
      <c r="E1088" s="43"/>
      <c r="F1088" s="31"/>
      <c r="G1088" s="31"/>
      <c r="H1088" s="31"/>
      <c r="I1088" s="43"/>
    </row>
    <row r="1089" spans="2:9" ht="18" x14ac:dyDescent="0.25">
      <c r="B1089" s="43"/>
      <c r="C1089" s="233"/>
      <c r="D1089" s="43"/>
      <c r="E1089" s="43"/>
      <c r="F1089" s="31"/>
      <c r="G1089" s="31"/>
      <c r="H1089" s="31"/>
      <c r="I1089" s="43"/>
    </row>
    <row r="1090" spans="2:9" ht="18" x14ac:dyDescent="0.25">
      <c r="B1090" s="43"/>
      <c r="C1090" s="233"/>
      <c r="D1090" s="43"/>
      <c r="E1090" s="43"/>
      <c r="F1090" s="31"/>
      <c r="G1090" s="31"/>
      <c r="H1090" s="31"/>
      <c r="I1090" s="43"/>
    </row>
    <row r="1091" spans="2:9" ht="18" x14ac:dyDescent="0.25">
      <c r="B1091" s="43"/>
      <c r="C1091" s="233"/>
      <c r="D1091" s="43"/>
      <c r="E1091" s="43"/>
      <c r="F1091" s="31"/>
      <c r="G1091" s="31"/>
      <c r="H1091" s="31"/>
      <c r="I1091" s="43"/>
    </row>
    <row r="1092" spans="2:9" ht="18" x14ac:dyDescent="0.25">
      <c r="B1092" s="43"/>
      <c r="C1092" s="233"/>
      <c r="D1092" s="43"/>
      <c r="E1092" s="43"/>
      <c r="F1092" s="31"/>
      <c r="G1092" s="31"/>
      <c r="H1092" s="31"/>
      <c r="I1092" s="43"/>
    </row>
    <row r="1093" spans="2:9" ht="18" x14ac:dyDescent="0.25">
      <c r="B1093" s="43"/>
      <c r="C1093" s="233"/>
      <c r="D1093" s="43"/>
      <c r="E1093" s="43"/>
      <c r="F1093" s="31"/>
      <c r="G1093" s="31"/>
      <c r="H1093" s="31"/>
      <c r="I1093" s="43"/>
    </row>
    <row r="1094" spans="2:9" ht="18" x14ac:dyDescent="0.25">
      <c r="B1094" s="43"/>
      <c r="C1094" s="233"/>
      <c r="D1094" s="43"/>
      <c r="E1094" s="43"/>
      <c r="F1094" s="31"/>
      <c r="G1094" s="31"/>
      <c r="H1094" s="31"/>
      <c r="I1094" s="43"/>
    </row>
    <row r="1095" spans="2:9" ht="18" x14ac:dyDescent="0.25">
      <c r="B1095" s="43"/>
      <c r="C1095" s="233"/>
      <c r="D1095" s="43"/>
      <c r="E1095" s="43"/>
      <c r="F1095" s="31"/>
      <c r="G1095" s="31"/>
      <c r="H1095" s="31"/>
      <c r="I1095" s="43"/>
    </row>
    <row r="1096" spans="2:9" ht="18" x14ac:dyDescent="0.25">
      <c r="B1096" s="43"/>
      <c r="C1096" s="233"/>
      <c r="D1096" s="43"/>
      <c r="E1096" s="43"/>
      <c r="F1096" s="31"/>
      <c r="G1096" s="31"/>
      <c r="H1096" s="31"/>
      <c r="I1096" s="43"/>
    </row>
    <row r="1097" spans="2:9" ht="18" x14ac:dyDescent="0.25">
      <c r="B1097" s="43"/>
      <c r="C1097" s="233"/>
      <c r="D1097" s="43"/>
      <c r="E1097" s="43"/>
      <c r="F1097" s="31"/>
      <c r="G1097" s="31"/>
      <c r="H1097" s="31"/>
      <c r="I1097" s="43"/>
    </row>
    <row r="1098" spans="2:9" ht="18" x14ac:dyDescent="0.25">
      <c r="B1098" s="43"/>
      <c r="C1098" s="233"/>
      <c r="D1098" s="43"/>
      <c r="E1098" s="43"/>
      <c r="F1098" s="31"/>
      <c r="G1098" s="31"/>
      <c r="H1098" s="31"/>
      <c r="I1098" s="43"/>
    </row>
    <row r="1099" spans="2:9" ht="18" x14ac:dyDescent="0.25">
      <c r="B1099" s="43"/>
      <c r="C1099" s="233"/>
      <c r="D1099" s="43"/>
      <c r="E1099" s="43"/>
      <c r="F1099" s="31"/>
      <c r="G1099" s="31"/>
      <c r="H1099" s="31"/>
      <c r="I1099" s="43"/>
    </row>
    <row r="1100" spans="2:9" ht="18" x14ac:dyDescent="0.25">
      <c r="B1100" s="43"/>
      <c r="C1100" s="233"/>
      <c r="D1100" s="43"/>
      <c r="E1100" s="43"/>
      <c r="F1100" s="31"/>
      <c r="G1100" s="31"/>
      <c r="H1100" s="31"/>
      <c r="I1100" s="43"/>
    </row>
    <row r="1101" spans="2:9" ht="18" x14ac:dyDescent="0.25">
      <c r="B1101" s="43"/>
      <c r="C1101" s="233"/>
      <c r="D1101" s="43"/>
      <c r="E1101" s="43"/>
      <c r="F1101" s="31"/>
      <c r="G1101" s="31"/>
      <c r="H1101" s="31"/>
      <c r="I1101" s="43"/>
    </row>
    <row r="1102" spans="2:9" ht="18" x14ac:dyDescent="0.25">
      <c r="B1102" s="43"/>
      <c r="C1102" s="233"/>
      <c r="D1102" s="43"/>
      <c r="E1102" s="43"/>
      <c r="F1102" s="31"/>
      <c r="G1102" s="31"/>
      <c r="H1102" s="31"/>
      <c r="I1102" s="43"/>
    </row>
    <row r="1103" spans="2:9" ht="18" x14ac:dyDescent="0.25">
      <c r="B1103" s="43"/>
      <c r="C1103" s="233"/>
      <c r="D1103" s="43"/>
      <c r="E1103" s="43"/>
      <c r="F1103" s="31"/>
      <c r="G1103" s="31"/>
      <c r="H1103" s="31"/>
      <c r="I1103" s="43"/>
    </row>
    <row r="1104" spans="2:9" ht="18" x14ac:dyDescent="0.25">
      <c r="B1104" s="43"/>
      <c r="C1104" s="233"/>
      <c r="D1104" s="43"/>
      <c r="E1104" s="43"/>
      <c r="F1104" s="31"/>
      <c r="G1104" s="31"/>
      <c r="H1104" s="31"/>
      <c r="I1104" s="43"/>
    </row>
    <row r="1105" spans="2:9" ht="18" x14ac:dyDescent="0.25">
      <c r="B1105" s="43"/>
      <c r="C1105" s="233"/>
      <c r="D1105" s="43"/>
      <c r="E1105" s="43"/>
      <c r="F1105" s="31"/>
      <c r="G1105" s="31"/>
      <c r="H1105" s="31"/>
      <c r="I1105" s="43"/>
    </row>
    <row r="1106" spans="2:9" ht="18" x14ac:dyDescent="0.25">
      <c r="B1106" s="43"/>
      <c r="C1106" s="233"/>
      <c r="D1106" s="43"/>
      <c r="E1106" s="43"/>
      <c r="F1106" s="31"/>
      <c r="G1106" s="31"/>
      <c r="H1106" s="31"/>
      <c r="I1106" s="43"/>
    </row>
    <row r="1107" spans="2:9" ht="18" x14ac:dyDescent="0.25">
      <c r="B1107" s="43"/>
      <c r="C1107" s="233"/>
      <c r="D1107" s="43"/>
      <c r="E1107" s="43"/>
      <c r="F1107" s="31"/>
      <c r="G1107" s="31"/>
      <c r="H1107" s="31"/>
      <c r="I1107" s="43"/>
    </row>
    <row r="1108" spans="2:9" ht="18" x14ac:dyDescent="0.25">
      <c r="B1108" s="43"/>
      <c r="C1108" s="233"/>
      <c r="D1108" s="43"/>
      <c r="E1108" s="43"/>
      <c r="F1108" s="31"/>
      <c r="G1108" s="31"/>
      <c r="H1108" s="31"/>
      <c r="I1108" s="43"/>
    </row>
    <row r="1109" spans="2:9" ht="18" x14ac:dyDescent="0.25">
      <c r="B1109" s="43"/>
      <c r="C1109" s="233"/>
      <c r="D1109" s="43"/>
      <c r="E1109" s="43"/>
      <c r="F1109" s="31"/>
      <c r="G1109" s="31"/>
      <c r="H1109" s="31"/>
      <c r="I1109" s="43"/>
    </row>
    <row r="1110" spans="2:9" ht="18" x14ac:dyDescent="0.25">
      <c r="B1110" s="43"/>
      <c r="C1110" s="233"/>
      <c r="D1110" s="43"/>
      <c r="E1110" s="43"/>
      <c r="F1110" s="31"/>
      <c r="G1110" s="31"/>
      <c r="H1110" s="31"/>
      <c r="I1110" s="43"/>
    </row>
    <row r="1111" spans="2:9" ht="18" x14ac:dyDescent="0.25">
      <c r="B1111" s="43"/>
      <c r="C1111" s="233"/>
      <c r="D1111" s="43"/>
      <c r="E1111" s="43"/>
      <c r="F1111" s="31"/>
      <c r="G1111" s="31"/>
      <c r="H1111" s="31"/>
      <c r="I1111" s="43"/>
    </row>
    <row r="1112" spans="2:9" ht="18" x14ac:dyDescent="0.25">
      <c r="B1112" s="43"/>
      <c r="C1112" s="233"/>
      <c r="D1112" s="43"/>
      <c r="E1112" s="43"/>
      <c r="F1112" s="31"/>
      <c r="G1112" s="31"/>
      <c r="H1112" s="31"/>
      <c r="I1112" s="43"/>
    </row>
    <row r="1113" spans="2:9" ht="18" x14ac:dyDescent="0.25">
      <c r="B1113" s="43"/>
      <c r="C1113" s="233"/>
      <c r="D1113" s="43"/>
      <c r="E1113" s="43"/>
      <c r="F1113" s="31"/>
      <c r="G1113" s="31"/>
      <c r="H1113" s="31"/>
      <c r="I1113" s="43"/>
    </row>
    <row r="1114" spans="2:9" ht="18" x14ac:dyDescent="0.25">
      <c r="B1114" s="43"/>
      <c r="C1114" s="233"/>
      <c r="D1114" s="43"/>
      <c r="E1114" s="43"/>
      <c r="F1114" s="31"/>
      <c r="G1114" s="31"/>
      <c r="H1114" s="31"/>
      <c r="I1114" s="43"/>
    </row>
    <row r="1115" spans="2:9" ht="18" x14ac:dyDescent="0.25">
      <c r="B1115" s="43"/>
      <c r="C1115" s="233"/>
      <c r="D1115" s="43"/>
      <c r="E1115" s="43"/>
      <c r="F1115" s="31"/>
      <c r="G1115" s="31"/>
      <c r="H1115" s="31"/>
      <c r="I1115" s="43"/>
    </row>
    <row r="1116" spans="2:9" ht="18" x14ac:dyDescent="0.25">
      <c r="B1116" s="43"/>
      <c r="C1116" s="233"/>
      <c r="D1116" s="43"/>
      <c r="E1116" s="43"/>
      <c r="F1116" s="31"/>
      <c r="G1116" s="31"/>
      <c r="H1116" s="31"/>
      <c r="I1116" s="43"/>
    </row>
    <row r="1117" spans="2:9" ht="18" x14ac:dyDescent="0.25">
      <c r="B1117" s="43"/>
      <c r="C1117" s="233"/>
      <c r="D1117" s="43"/>
      <c r="E1117" s="43"/>
      <c r="F1117" s="31"/>
      <c r="G1117" s="31"/>
      <c r="H1117" s="31"/>
      <c r="I1117" s="43"/>
    </row>
    <row r="1118" spans="2:9" ht="18" x14ac:dyDescent="0.25">
      <c r="B1118" s="43"/>
      <c r="C1118" s="233"/>
      <c r="D1118" s="43"/>
      <c r="E1118" s="43"/>
      <c r="F1118" s="31"/>
      <c r="G1118" s="31"/>
      <c r="H1118" s="31"/>
      <c r="I1118" s="43"/>
    </row>
    <row r="1119" spans="2:9" ht="18" x14ac:dyDescent="0.25">
      <c r="B1119" s="43"/>
      <c r="C1119" s="233"/>
      <c r="D1119" s="43"/>
      <c r="E1119" s="43"/>
      <c r="F1119" s="31"/>
      <c r="G1119" s="31"/>
      <c r="H1119" s="31"/>
      <c r="I1119" s="43"/>
    </row>
    <row r="1120" spans="2:9" ht="18" x14ac:dyDescent="0.25">
      <c r="B1120" s="43"/>
      <c r="C1120" s="233"/>
      <c r="D1120" s="43"/>
      <c r="E1120" s="43"/>
      <c r="F1120" s="31"/>
      <c r="G1120" s="31"/>
      <c r="H1120" s="31"/>
      <c r="I1120" s="43"/>
    </row>
    <row r="1121" spans="2:9" ht="18" x14ac:dyDescent="0.25">
      <c r="B1121" s="43"/>
      <c r="C1121" s="233"/>
      <c r="D1121" s="43"/>
      <c r="E1121" s="43"/>
      <c r="F1121" s="31"/>
      <c r="G1121" s="31"/>
      <c r="H1121" s="31"/>
      <c r="I1121" s="43"/>
    </row>
    <row r="1122" spans="2:9" ht="18" x14ac:dyDescent="0.25">
      <c r="B1122" s="43"/>
      <c r="C1122" s="233"/>
      <c r="D1122" s="43"/>
      <c r="E1122" s="43"/>
      <c r="F1122" s="31"/>
      <c r="G1122" s="31"/>
      <c r="H1122" s="31"/>
      <c r="I1122" s="43"/>
    </row>
    <row r="1123" spans="2:9" ht="18" x14ac:dyDescent="0.25">
      <c r="B1123" s="43"/>
      <c r="C1123" s="233"/>
      <c r="D1123" s="43"/>
      <c r="E1123" s="43"/>
      <c r="F1123" s="31"/>
      <c r="G1123" s="31"/>
      <c r="H1123" s="31"/>
      <c r="I1123" s="43"/>
    </row>
    <row r="1124" spans="2:9" ht="18" x14ac:dyDescent="0.25">
      <c r="B1124" s="43"/>
      <c r="C1124" s="233"/>
      <c r="D1124" s="43"/>
      <c r="E1124" s="43"/>
      <c r="F1124" s="31"/>
      <c r="G1124" s="31"/>
      <c r="H1124" s="31"/>
      <c r="I1124" s="43"/>
    </row>
    <row r="1125" spans="2:9" ht="18" x14ac:dyDescent="0.25">
      <c r="B1125" s="43"/>
      <c r="C1125" s="233"/>
      <c r="D1125" s="43"/>
      <c r="E1125" s="43"/>
      <c r="F1125" s="31"/>
      <c r="G1125" s="31"/>
      <c r="H1125" s="31"/>
      <c r="I1125" s="43"/>
    </row>
    <row r="1126" spans="2:9" ht="18" x14ac:dyDescent="0.25">
      <c r="B1126" s="43"/>
      <c r="C1126" s="233"/>
      <c r="D1126" s="43"/>
      <c r="E1126" s="43"/>
      <c r="F1126" s="31"/>
      <c r="G1126" s="31"/>
      <c r="H1126" s="31"/>
      <c r="I1126" s="43"/>
    </row>
    <row r="1127" spans="2:9" ht="18" x14ac:dyDescent="0.25">
      <c r="B1127" s="43"/>
      <c r="C1127" s="233"/>
      <c r="D1127" s="43"/>
      <c r="E1127" s="43"/>
      <c r="F1127" s="31"/>
      <c r="G1127" s="31"/>
      <c r="H1127" s="31"/>
      <c r="I1127" s="43"/>
    </row>
    <row r="1128" spans="2:9" ht="18" x14ac:dyDescent="0.25">
      <c r="B1128" s="43"/>
      <c r="C1128" s="233"/>
      <c r="D1128" s="43"/>
      <c r="E1128" s="43"/>
      <c r="F1128" s="31"/>
      <c r="G1128" s="31"/>
      <c r="H1128" s="31"/>
      <c r="I1128" s="43"/>
    </row>
    <row r="1129" spans="2:9" ht="18" x14ac:dyDescent="0.25">
      <c r="B1129" s="43"/>
      <c r="C1129" s="233"/>
      <c r="D1129" s="43"/>
      <c r="E1129" s="43"/>
      <c r="F1129" s="31"/>
      <c r="G1129" s="31"/>
      <c r="H1129" s="31"/>
      <c r="I1129" s="43"/>
    </row>
    <row r="1130" spans="2:9" ht="18" x14ac:dyDescent="0.25">
      <c r="B1130" s="43"/>
      <c r="C1130" s="233"/>
      <c r="D1130" s="43"/>
      <c r="E1130" s="43"/>
      <c r="F1130" s="31"/>
      <c r="G1130" s="31"/>
      <c r="H1130" s="31"/>
      <c r="I1130" s="43"/>
    </row>
    <row r="1131" spans="2:9" ht="18" x14ac:dyDescent="0.25">
      <c r="B1131" s="43"/>
      <c r="C1131" s="233"/>
      <c r="D1131" s="43"/>
      <c r="E1131" s="43"/>
      <c r="F1131" s="31"/>
      <c r="G1131" s="31"/>
      <c r="H1131" s="31"/>
      <c r="I1131" s="43"/>
    </row>
    <row r="1132" spans="2:9" ht="18" x14ac:dyDescent="0.25">
      <c r="B1132" s="43"/>
      <c r="C1132" s="233"/>
      <c r="D1132" s="43"/>
      <c r="E1132" s="43"/>
      <c r="F1132" s="31"/>
      <c r="G1132" s="31"/>
      <c r="H1132" s="31"/>
      <c r="I1132" s="43"/>
    </row>
    <row r="1133" spans="2:9" ht="18" x14ac:dyDescent="0.25">
      <c r="B1133" s="43"/>
      <c r="C1133" s="233"/>
      <c r="D1133" s="43"/>
      <c r="E1133" s="43"/>
      <c r="F1133" s="31"/>
      <c r="G1133" s="31"/>
      <c r="H1133" s="31"/>
      <c r="I1133" s="43"/>
    </row>
    <row r="1134" spans="2:9" ht="18" x14ac:dyDescent="0.25">
      <c r="B1134" s="43"/>
      <c r="C1134" s="233"/>
      <c r="D1134" s="43"/>
      <c r="E1134" s="43"/>
      <c r="F1134" s="31"/>
      <c r="G1134" s="31"/>
      <c r="H1134" s="31"/>
      <c r="I1134" s="43"/>
    </row>
    <row r="1135" spans="2:9" ht="18" x14ac:dyDescent="0.25">
      <c r="B1135" s="43"/>
      <c r="C1135" s="233"/>
      <c r="D1135" s="43"/>
      <c r="E1135" s="43"/>
      <c r="F1135" s="31"/>
      <c r="G1135" s="31"/>
      <c r="H1135" s="31"/>
      <c r="I1135" s="43"/>
    </row>
    <row r="1136" spans="2:9" ht="18" x14ac:dyDescent="0.25">
      <c r="B1136" s="43"/>
      <c r="C1136" s="233"/>
      <c r="D1136" s="43"/>
      <c r="E1136" s="43"/>
      <c r="F1136" s="31"/>
      <c r="G1136" s="31"/>
      <c r="H1136" s="31"/>
      <c r="I1136" s="43"/>
    </row>
    <row r="1137" spans="2:9" ht="18" x14ac:dyDescent="0.25">
      <c r="B1137" s="43"/>
      <c r="C1137" s="233"/>
      <c r="D1137" s="43"/>
      <c r="E1137" s="43"/>
      <c r="F1137" s="31"/>
      <c r="G1137" s="31"/>
      <c r="H1137" s="31"/>
      <c r="I1137" s="43"/>
    </row>
    <row r="1138" spans="2:9" ht="18" x14ac:dyDescent="0.25">
      <c r="B1138" s="43"/>
      <c r="C1138" s="233"/>
      <c r="D1138" s="43"/>
      <c r="E1138" s="43"/>
      <c r="F1138" s="31"/>
      <c r="G1138" s="31"/>
      <c r="H1138" s="31"/>
      <c r="I1138" s="43"/>
    </row>
    <row r="1139" spans="2:9" ht="18" x14ac:dyDescent="0.25">
      <c r="B1139" s="43"/>
      <c r="C1139" s="233"/>
      <c r="D1139" s="43"/>
      <c r="E1139" s="43"/>
      <c r="F1139" s="31"/>
      <c r="G1139" s="31"/>
      <c r="H1139" s="31"/>
      <c r="I1139" s="43"/>
    </row>
    <row r="1140" spans="2:9" ht="18" x14ac:dyDescent="0.25">
      <c r="B1140" s="43"/>
      <c r="C1140" s="233"/>
      <c r="D1140" s="43"/>
      <c r="E1140" s="43"/>
      <c r="F1140" s="31"/>
      <c r="G1140" s="31"/>
      <c r="H1140" s="31"/>
      <c r="I1140" s="43"/>
    </row>
    <row r="1141" spans="2:9" ht="18" x14ac:dyDescent="0.25">
      <c r="B1141" s="43"/>
      <c r="C1141" s="233"/>
      <c r="D1141" s="43"/>
      <c r="E1141" s="43"/>
      <c r="F1141" s="31"/>
      <c r="G1141" s="31"/>
      <c r="H1141" s="31"/>
      <c r="I1141" s="43"/>
    </row>
    <row r="1142" spans="2:9" ht="18" x14ac:dyDescent="0.25">
      <c r="B1142" s="43"/>
      <c r="C1142" s="233"/>
      <c r="D1142" s="43"/>
      <c r="E1142" s="43"/>
      <c r="F1142" s="31"/>
      <c r="G1142" s="31"/>
      <c r="H1142" s="31"/>
      <c r="I1142" s="43"/>
    </row>
    <row r="1143" spans="2:9" ht="18" x14ac:dyDescent="0.25">
      <c r="B1143" s="43"/>
      <c r="C1143" s="233"/>
      <c r="D1143" s="43"/>
      <c r="E1143" s="43"/>
      <c r="F1143" s="31"/>
      <c r="G1143" s="31"/>
      <c r="H1143" s="31"/>
      <c r="I1143" s="43"/>
    </row>
    <row r="1144" spans="2:9" ht="18" x14ac:dyDescent="0.25">
      <c r="B1144" s="43"/>
      <c r="C1144" s="233"/>
      <c r="D1144" s="43"/>
      <c r="E1144" s="43"/>
      <c r="F1144" s="31"/>
      <c r="G1144" s="31"/>
      <c r="H1144" s="31"/>
      <c r="I1144" s="43"/>
    </row>
    <row r="1145" spans="2:9" ht="18" x14ac:dyDescent="0.25">
      <c r="B1145" s="43"/>
      <c r="C1145" s="233"/>
      <c r="D1145" s="43"/>
      <c r="E1145" s="43"/>
      <c r="F1145" s="31"/>
      <c r="G1145" s="31"/>
      <c r="H1145" s="31"/>
      <c r="I1145" s="43"/>
    </row>
    <row r="1146" spans="2:9" ht="18" x14ac:dyDescent="0.25">
      <c r="B1146" s="43"/>
      <c r="C1146" s="233"/>
      <c r="D1146" s="43"/>
      <c r="E1146" s="43"/>
      <c r="F1146" s="31"/>
      <c r="G1146" s="31"/>
      <c r="H1146" s="31"/>
      <c r="I1146" s="43"/>
    </row>
    <row r="1147" spans="2:9" ht="18" x14ac:dyDescent="0.25">
      <c r="B1147" s="43"/>
      <c r="C1147" s="233"/>
      <c r="D1147" s="43"/>
      <c r="E1147" s="43"/>
      <c r="F1147" s="31"/>
      <c r="G1147" s="31"/>
      <c r="H1147" s="31"/>
      <c r="I1147" s="43"/>
    </row>
    <row r="1148" spans="2:9" ht="18" x14ac:dyDescent="0.25">
      <c r="B1148" s="43"/>
      <c r="C1148" s="233"/>
      <c r="D1148" s="43"/>
      <c r="E1148" s="43"/>
      <c r="F1148" s="31"/>
      <c r="G1148" s="31"/>
      <c r="H1148" s="31"/>
      <c r="I1148" s="43"/>
    </row>
    <row r="1149" spans="2:9" ht="18" x14ac:dyDescent="0.25">
      <c r="B1149" s="43"/>
      <c r="C1149" s="233"/>
      <c r="D1149" s="43"/>
      <c r="E1149" s="43"/>
      <c r="F1149" s="31"/>
      <c r="G1149" s="31"/>
      <c r="H1149" s="31"/>
      <c r="I1149" s="43"/>
    </row>
    <row r="1150" spans="2:9" ht="18" x14ac:dyDescent="0.25">
      <c r="B1150" s="43"/>
      <c r="C1150" s="233"/>
      <c r="D1150" s="43"/>
      <c r="E1150" s="43"/>
      <c r="F1150" s="31"/>
      <c r="G1150" s="31"/>
      <c r="H1150" s="31"/>
      <c r="I1150" s="43"/>
    </row>
    <row r="1151" spans="2:9" ht="18" x14ac:dyDescent="0.25">
      <c r="B1151" s="43"/>
      <c r="C1151" s="233"/>
      <c r="D1151" s="43"/>
      <c r="E1151" s="43"/>
      <c r="F1151" s="31"/>
      <c r="G1151" s="31"/>
      <c r="H1151" s="31"/>
      <c r="I1151" s="43"/>
    </row>
    <row r="1152" spans="2:9" ht="18" x14ac:dyDescent="0.25">
      <c r="B1152" s="43"/>
      <c r="C1152" s="233"/>
      <c r="D1152" s="43"/>
      <c r="E1152" s="43"/>
      <c r="F1152" s="31"/>
      <c r="G1152" s="31"/>
      <c r="H1152" s="31"/>
      <c r="I1152" s="43"/>
    </row>
    <row r="1153" spans="2:9" ht="18" x14ac:dyDescent="0.25">
      <c r="B1153" s="43"/>
      <c r="C1153" s="233"/>
      <c r="D1153" s="43"/>
      <c r="E1153" s="43"/>
      <c r="F1153" s="31"/>
      <c r="G1153" s="31"/>
      <c r="H1153" s="31"/>
      <c r="I1153" s="43"/>
    </row>
    <row r="1154" spans="2:9" ht="18" x14ac:dyDescent="0.25">
      <c r="B1154" s="43"/>
      <c r="C1154" s="233"/>
      <c r="D1154" s="43"/>
      <c r="E1154" s="43"/>
      <c r="F1154" s="31"/>
      <c r="G1154" s="31"/>
      <c r="H1154" s="31"/>
      <c r="I1154" s="43"/>
    </row>
    <row r="1155" spans="2:9" ht="18" x14ac:dyDescent="0.25">
      <c r="B1155" s="43"/>
      <c r="C1155" s="233"/>
      <c r="D1155" s="43"/>
      <c r="E1155" s="43"/>
      <c r="F1155" s="31"/>
      <c r="G1155" s="31"/>
      <c r="H1155" s="31"/>
      <c r="I1155" s="43"/>
    </row>
    <row r="1156" spans="2:9" ht="18" x14ac:dyDescent="0.25">
      <c r="B1156" s="43"/>
      <c r="C1156" s="233"/>
      <c r="D1156" s="43"/>
      <c r="E1156" s="43"/>
      <c r="F1156" s="31"/>
      <c r="G1156" s="31"/>
      <c r="H1156" s="31"/>
      <c r="I1156" s="43"/>
    </row>
    <row r="1157" spans="2:9" ht="18" x14ac:dyDescent="0.25">
      <c r="B1157" s="43"/>
      <c r="C1157" s="233"/>
      <c r="D1157" s="43"/>
      <c r="E1157" s="43"/>
      <c r="F1157" s="31"/>
      <c r="G1157" s="31"/>
      <c r="H1157" s="31"/>
      <c r="I1157" s="43"/>
    </row>
    <row r="1158" spans="2:9" ht="18" x14ac:dyDescent="0.25">
      <c r="B1158" s="43"/>
      <c r="C1158" s="233"/>
      <c r="D1158" s="43"/>
      <c r="E1158" s="43"/>
      <c r="F1158" s="31"/>
      <c r="G1158" s="31"/>
      <c r="H1158" s="31"/>
      <c r="I1158" s="43"/>
    </row>
    <row r="1159" spans="2:9" ht="18" x14ac:dyDescent="0.25">
      <c r="B1159" s="43"/>
      <c r="C1159" s="233"/>
      <c r="D1159" s="43"/>
      <c r="E1159" s="43"/>
      <c r="F1159" s="31"/>
      <c r="G1159" s="31"/>
      <c r="H1159" s="31"/>
      <c r="I1159" s="43"/>
    </row>
    <row r="1160" spans="2:9" ht="18" x14ac:dyDescent="0.25">
      <c r="B1160" s="43"/>
      <c r="C1160" s="233"/>
      <c r="D1160" s="43"/>
      <c r="E1160" s="43"/>
      <c r="F1160" s="31"/>
      <c r="G1160" s="31"/>
      <c r="H1160" s="31"/>
      <c r="I1160" s="43"/>
    </row>
    <row r="1161" spans="2:9" ht="18" x14ac:dyDescent="0.25">
      <c r="B1161" s="43"/>
      <c r="C1161" s="233"/>
      <c r="D1161" s="43"/>
      <c r="E1161" s="43"/>
      <c r="F1161" s="31"/>
      <c r="G1161" s="31"/>
      <c r="H1161" s="31"/>
      <c r="I1161" s="43"/>
    </row>
    <row r="1162" spans="2:9" ht="18" x14ac:dyDescent="0.25">
      <c r="B1162" s="43"/>
      <c r="C1162" s="233"/>
      <c r="D1162" s="43"/>
      <c r="E1162" s="43"/>
      <c r="F1162" s="31"/>
      <c r="G1162" s="31"/>
      <c r="H1162" s="31"/>
      <c r="I1162" s="43"/>
    </row>
    <row r="1163" spans="2:9" ht="18" x14ac:dyDescent="0.25">
      <c r="B1163" s="43"/>
      <c r="C1163" s="233"/>
      <c r="D1163" s="43"/>
      <c r="E1163" s="43"/>
      <c r="F1163" s="31"/>
      <c r="G1163" s="31"/>
      <c r="H1163" s="31"/>
      <c r="I1163" s="43"/>
    </row>
    <row r="1164" spans="2:9" ht="18" x14ac:dyDescent="0.25">
      <c r="B1164" s="43"/>
      <c r="C1164" s="233"/>
      <c r="D1164" s="43"/>
      <c r="E1164" s="43"/>
      <c r="F1164" s="31"/>
      <c r="G1164" s="31"/>
      <c r="H1164" s="31"/>
      <c r="I1164" s="43"/>
    </row>
    <row r="1165" spans="2:9" ht="18" x14ac:dyDescent="0.25">
      <c r="B1165" s="43"/>
      <c r="C1165" s="233"/>
      <c r="D1165" s="43"/>
      <c r="E1165" s="43"/>
      <c r="F1165" s="31"/>
      <c r="G1165" s="31"/>
      <c r="H1165" s="31"/>
      <c r="I1165" s="43"/>
    </row>
    <row r="1166" spans="2:9" ht="18" x14ac:dyDescent="0.25">
      <c r="B1166" s="43"/>
      <c r="C1166" s="233"/>
      <c r="D1166" s="43"/>
      <c r="E1166" s="43"/>
      <c r="F1166" s="31"/>
      <c r="G1166" s="31"/>
      <c r="H1166" s="31"/>
      <c r="I1166" s="43"/>
    </row>
    <row r="1167" spans="2:9" ht="18" x14ac:dyDescent="0.25">
      <c r="B1167" s="43"/>
      <c r="C1167" s="233"/>
      <c r="D1167" s="43"/>
      <c r="E1167" s="43"/>
      <c r="F1167" s="31"/>
      <c r="G1167" s="31"/>
      <c r="H1167" s="31"/>
      <c r="I1167" s="43"/>
    </row>
    <row r="1168" spans="2:9" ht="18" x14ac:dyDescent="0.25">
      <c r="B1168" s="43"/>
      <c r="C1168" s="233"/>
      <c r="D1168" s="43"/>
      <c r="E1168" s="43"/>
      <c r="F1168" s="31"/>
      <c r="G1168" s="31"/>
      <c r="H1168" s="31"/>
      <c r="I1168" s="43"/>
    </row>
    <row r="1169" spans="2:9" ht="18" x14ac:dyDescent="0.25">
      <c r="B1169" s="43"/>
      <c r="C1169" s="233"/>
      <c r="D1169" s="43"/>
      <c r="E1169" s="43"/>
      <c r="F1169" s="31"/>
      <c r="G1169" s="31"/>
      <c r="H1169" s="31"/>
      <c r="I1169" s="43"/>
    </row>
    <row r="1170" spans="2:9" ht="18" x14ac:dyDescent="0.25">
      <c r="B1170" s="43"/>
      <c r="C1170" s="233"/>
      <c r="D1170" s="43"/>
      <c r="E1170" s="43"/>
      <c r="F1170" s="31"/>
      <c r="G1170" s="31"/>
      <c r="H1170" s="31"/>
      <c r="I1170" s="43"/>
    </row>
    <row r="1171" spans="2:9" ht="18" x14ac:dyDescent="0.25">
      <c r="B1171" s="43"/>
      <c r="C1171" s="233"/>
      <c r="D1171" s="43"/>
      <c r="E1171" s="43"/>
      <c r="F1171" s="31"/>
      <c r="G1171" s="31"/>
      <c r="H1171" s="31"/>
      <c r="I1171" s="43"/>
    </row>
    <row r="1172" spans="2:9" ht="18" x14ac:dyDescent="0.25">
      <c r="B1172" s="43"/>
      <c r="C1172" s="233"/>
      <c r="D1172" s="43"/>
      <c r="E1172" s="43"/>
      <c r="F1172" s="31"/>
      <c r="G1172" s="31"/>
      <c r="H1172" s="31"/>
      <c r="I1172" s="43"/>
    </row>
    <row r="1173" spans="2:9" ht="18" x14ac:dyDescent="0.25">
      <c r="B1173" s="43"/>
      <c r="C1173" s="233"/>
      <c r="D1173" s="43"/>
      <c r="E1173" s="43"/>
      <c r="F1173" s="31"/>
      <c r="G1173" s="31"/>
      <c r="H1173" s="31"/>
      <c r="I1173" s="43"/>
    </row>
    <row r="1174" spans="2:9" ht="18" x14ac:dyDescent="0.25">
      <c r="B1174" s="43"/>
      <c r="C1174" s="233"/>
      <c r="D1174" s="43"/>
      <c r="E1174" s="43"/>
      <c r="F1174" s="31"/>
      <c r="G1174" s="31"/>
      <c r="H1174" s="31"/>
      <c r="I1174" s="43"/>
    </row>
    <row r="1175" spans="2:9" ht="18" x14ac:dyDescent="0.25">
      <c r="B1175" s="43"/>
      <c r="C1175" s="233"/>
      <c r="D1175" s="43"/>
      <c r="E1175" s="43"/>
      <c r="F1175" s="31"/>
      <c r="G1175" s="31"/>
      <c r="H1175" s="31"/>
      <c r="I1175" s="43"/>
    </row>
    <row r="1176" spans="2:9" ht="18" x14ac:dyDescent="0.25">
      <c r="B1176" s="43"/>
      <c r="C1176" s="233"/>
      <c r="D1176" s="43"/>
      <c r="E1176" s="43"/>
      <c r="F1176" s="31"/>
      <c r="G1176" s="31"/>
      <c r="H1176" s="31"/>
      <c r="I1176" s="43"/>
    </row>
    <row r="1177" spans="2:9" ht="18" x14ac:dyDescent="0.25">
      <c r="B1177" s="43"/>
      <c r="C1177" s="233"/>
      <c r="D1177" s="43"/>
      <c r="E1177" s="43"/>
      <c r="F1177" s="31"/>
      <c r="G1177" s="31"/>
      <c r="H1177" s="31"/>
      <c r="I1177" s="43"/>
    </row>
    <row r="1178" spans="2:9" ht="18" x14ac:dyDescent="0.25">
      <c r="B1178" s="43"/>
      <c r="C1178" s="233"/>
      <c r="D1178" s="43"/>
      <c r="E1178" s="43"/>
      <c r="F1178" s="31"/>
      <c r="G1178" s="31"/>
      <c r="H1178" s="31"/>
      <c r="I1178" s="43"/>
    </row>
    <row r="1179" spans="2:9" ht="18" x14ac:dyDescent="0.25">
      <c r="B1179" s="43"/>
      <c r="C1179" s="233"/>
      <c r="D1179" s="43"/>
      <c r="E1179" s="43"/>
      <c r="F1179" s="31"/>
      <c r="G1179" s="31"/>
      <c r="H1179" s="31"/>
      <c r="I1179" s="43"/>
    </row>
    <row r="1180" spans="2:9" ht="18" x14ac:dyDescent="0.25">
      <c r="B1180" s="43"/>
      <c r="C1180" s="233"/>
      <c r="D1180" s="43"/>
      <c r="E1180" s="43"/>
      <c r="F1180" s="31"/>
      <c r="G1180" s="31"/>
      <c r="H1180" s="31"/>
      <c r="I1180" s="43"/>
    </row>
    <row r="1181" spans="2:9" ht="18" x14ac:dyDescent="0.25">
      <c r="B1181" s="43"/>
      <c r="C1181" s="233"/>
      <c r="D1181" s="43"/>
      <c r="E1181" s="43"/>
      <c r="F1181" s="31"/>
      <c r="G1181" s="31"/>
      <c r="H1181" s="31"/>
      <c r="I1181" s="43"/>
    </row>
    <row r="1182" spans="2:9" ht="18" x14ac:dyDescent="0.25">
      <c r="B1182" s="43"/>
      <c r="C1182" s="233"/>
      <c r="D1182" s="43"/>
      <c r="E1182" s="43"/>
      <c r="F1182" s="31"/>
      <c r="G1182" s="31"/>
      <c r="H1182" s="31"/>
      <c r="I1182" s="43"/>
    </row>
    <row r="1183" spans="2:9" ht="18" x14ac:dyDescent="0.25">
      <c r="B1183" s="43"/>
      <c r="C1183" s="233"/>
      <c r="D1183" s="43"/>
      <c r="E1183" s="43"/>
      <c r="F1183" s="31"/>
      <c r="G1183" s="31"/>
      <c r="H1183" s="31"/>
      <c r="I1183" s="43"/>
    </row>
    <row r="1184" spans="2:9" ht="18" x14ac:dyDescent="0.25">
      <c r="B1184" s="43"/>
      <c r="C1184" s="233"/>
      <c r="D1184" s="43"/>
      <c r="E1184" s="43"/>
      <c r="F1184" s="31"/>
      <c r="G1184" s="31"/>
      <c r="H1184" s="31"/>
      <c r="I1184" s="43"/>
    </row>
    <row r="1185" spans="2:9" ht="18" x14ac:dyDescent="0.25">
      <c r="B1185" s="43"/>
      <c r="C1185" s="233"/>
      <c r="D1185" s="43"/>
      <c r="E1185" s="43"/>
      <c r="F1185" s="31"/>
      <c r="G1185" s="31"/>
      <c r="H1185" s="31"/>
      <c r="I1185" s="43"/>
    </row>
    <row r="1186" spans="2:9" ht="18" x14ac:dyDescent="0.25">
      <c r="B1186" s="43"/>
      <c r="C1186" s="233"/>
      <c r="D1186" s="43"/>
      <c r="E1186" s="43"/>
      <c r="F1186" s="31"/>
      <c r="G1186" s="31"/>
      <c r="H1186" s="31"/>
      <c r="I1186" s="43"/>
    </row>
    <row r="1187" spans="2:9" ht="18" x14ac:dyDescent="0.25">
      <c r="B1187" s="43"/>
      <c r="C1187" s="233"/>
      <c r="D1187" s="43"/>
      <c r="E1187" s="43"/>
      <c r="F1187" s="31"/>
      <c r="G1187" s="31"/>
      <c r="H1187" s="31"/>
      <c r="I1187" s="43"/>
    </row>
    <row r="1188" spans="2:9" ht="18" x14ac:dyDescent="0.25">
      <c r="B1188" s="43"/>
      <c r="C1188" s="233"/>
      <c r="D1188" s="43"/>
      <c r="E1188" s="43"/>
      <c r="F1188" s="31"/>
      <c r="G1188" s="31"/>
      <c r="H1188" s="31"/>
      <c r="I1188" s="43"/>
    </row>
    <row r="1189" spans="2:9" ht="18" x14ac:dyDescent="0.25">
      <c r="B1189" s="43"/>
      <c r="C1189" s="233"/>
      <c r="D1189" s="43"/>
      <c r="E1189" s="43"/>
      <c r="F1189" s="31"/>
      <c r="G1189" s="31"/>
      <c r="H1189" s="31"/>
      <c r="I1189" s="43"/>
    </row>
    <row r="1190" spans="2:9" ht="18" x14ac:dyDescent="0.25">
      <c r="B1190" s="43"/>
      <c r="C1190" s="233"/>
      <c r="D1190" s="43"/>
      <c r="E1190" s="43"/>
      <c r="F1190" s="31"/>
      <c r="G1190" s="31"/>
      <c r="H1190" s="31"/>
      <c r="I1190" s="43"/>
    </row>
    <row r="1191" spans="2:9" ht="18" x14ac:dyDescent="0.25">
      <c r="B1191" s="43"/>
      <c r="C1191" s="233"/>
      <c r="D1191" s="43"/>
      <c r="E1191" s="43"/>
      <c r="F1191" s="31"/>
      <c r="G1191" s="31"/>
      <c r="H1191" s="31"/>
      <c r="I1191" s="43"/>
    </row>
    <row r="1192" spans="2:9" ht="18" x14ac:dyDescent="0.25">
      <c r="B1192" s="43"/>
      <c r="C1192" s="233"/>
      <c r="D1192" s="43"/>
      <c r="E1192" s="43"/>
      <c r="F1192" s="31"/>
      <c r="G1192" s="31"/>
      <c r="H1192" s="31"/>
      <c r="I1192" s="43"/>
    </row>
    <row r="1193" spans="2:9" ht="18" x14ac:dyDescent="0.25">
      <c r="B1193" s="43"/>
      <c r="C1193" s="233"/>
      <c r="D1193" s="43"/>
      <c r="E1193" s="43"/>
      <c r="F1193" s="31"/>
      <c r="G1193" s="31"/>
      <c r="H1193" s="31"/>
      <c r="I1193" s="43"/>
    </row>
    <row r="1194" spans="2:9" ht="18" x14ac:dyDescent="0.25">
      <c r="B1194" s="43"/>
      <c r="C1194" s="233"/>
      <c r="D1194" s="43"/>
      <c r="E1194" s="43"/>
      <c r="F1194" s="31"/>
      <c r="G1194" s="31"/>
      <c r="H1194" s="31"/>
      <c r="I1194" s="43"/>
    </row>
    <row r="1195" spans="2:9" ht="18" x14ac:dyDescent="0.25">
      <c r="B1195" s="43"/>
      <c r="C1195" s="233"/>
      <c r="D1195" s="43"/>
      <c r="E1195" s="43"/>
      <c r="F1195" s="31"/>
      <c r="G1195" s="31"/>
      <c r="H1195" s="31"/>
      <c r="I1195" s="43"/>
    </row>
    <row r="1196" spans="2:9" ht="18" x14ac:dyDescent="0.25">
      <c r="B1196" s="43"/>
      <c r="C1196" s="233"/>
      <c r="D1196" s="43"/>
      <c r="E1196" s="43"/>
      <c r="F1196" s="31"/>
      <c r="G1196" s="31"/>
      <c r="H1196" s="31"/>
      <c r="I1196" s="43"/>
    </row>
    <row r="1197" spans="2:9" ht="18" x14ac:dyDescent="0.25">
      <c r="B1197" s="43"/>
      <c r="C1197" s="233"/>
      <c r="D1197" s="43"/>
      <c r="E1197" s="43"/>
      <c r="F1197" s="31"/>
      <c r="G1197" s="31"/>
      <c r="H1197" s="31"/>
      <c r="I1197" s="43"/>
    </row>
    <row r="1198" spans="2:9" ht="18" x14ac:dyDescent="0.25">
      <c r="B1198" s="43"/>
      <c r="C1198" s="233"/>
      <c r="D1198" s="43"/>
      <c r="E1198" s="43"/>
      <c r="F1198" s="31"/>
      <c r="G1198" s="31"/>
      <c r="H1198" s="31"/>
      <c r="I1198" s="43"/>
    </row>
    <row r="1199" spans="2:9" ht="18" x14ac:dyDescent="0.25">
      <c r="B1199" s="43"/>
      <c r="C1199" s="233"/>
      <c r="D1199" s="43"/>
      <c r="E1199" s="43"/>
      <c r="F1199" s="31"/>
      <c r="G1199" s="31"/>
      <c r="H1199" s="31"/>
      <c r="I1199" s="43"/>
    </row>
    <row r="1200" spans="2:9" ht="18" x14ac:dyDescent="0.25">
      <c r="B1200" s="43"/>
      <c r="C1200" s="233"/>
      <c r="D1200" s="43"/>
      <c r="E1200" s="43"/>
      <c r="F1200" s="31"/>
      <c r="G1200" s="31"/>
      <c r="H1200" s="31"/>
      <c r="I1200" s="43"/>
    </row>
    <row r="1201" spans="2:9" ht="18" x14ac:dyDescent="0.25">
      <c r="B1201" s="43"/>
      <c r="C1201" s="233"/>
      <c r="D1201" s="43"/>
      <c r="E1201" s="43"/>
      <c r="F1201" s="31"/>
      <c r="G1201" s="31"/>
      <c r="H1201" s="31"/>
      <c r="I1201" s="43"/>
    </row>
    <row r="1202" spans="2:9" ht="18" x14ac:dyDescent="0.25">
      <c r="B1202" s="43"/>
      <c r="C1202" s="233"/>
      <c r="D1202" s="43"/>
      <c r="E1202" s="43"/>
      <c r="F1202" s="31"/>
      <c r="G1202" s="31"/>
      <c r="H1202" s="31"/>
      <c r="I1202" s="43"/>
    </row>
    <row r="1203" spans="2:9" ht="18" x14ac:dyDescent="0.25">
      <c r="B1203" s="43"/>
      <c r="C1203" s="233"/>
      <c r="D1203" s="43"/>
      <c r="E1203" s="43"/>
      <c r="F1203" s="31"/>
      <c r="G1203" s="31"/>
      <c r="H1203" s="31"/>
      <c r="I1203" s="43"/>
    </row>
    <row r="1204" spans="2:9" ht="18" x14ac:dyDescent="0.25">
      <c r="B1204" s="43"/>
      <c r="C1204" s="233"/>
      <c r="D1204" s="43"/>
      <c r="E1204" s="43"/>
      <c r="F1204" s="31"/>
      <c r="G1204" s="31"/>
      <c r="H1204" s="31"/>
      <c r="I1204" s="43"/>
    </row>
    <row r="1205" spans="2:9" ht="18" x14ac:dyDescent="0.25">
      <c r="B1205" s="43"/>
      <c r="C1205" s="233"/>
      <c r="D1205" s="43"/>
      <c r="E1205" s="43"/>
      <c r="F1205" s="31"/>
      <c r="G1205" s="31"/>
      <c r="H1205" s="31"/>
      <c r="I1205" s="43"/>
    </row>
    <row r="1206" spans="2:9" ht="18" x14ac:dyDescent="0.25">
      <c r="B1206" s="43"/>
      <c r="C1206" s="233"/>
      <c r="D1206" s="43"/>
      <c r="E1206" s="43"/>
      <c r="F1206" s="31"/>
      <c r="G1206" s="31"/>
      <c r="H1206" s="31"/>
      <c r="I1206" s="43"/>
    </row>
    <row r="1207" spans="2:9" ht="18" x14ac:dyDescent="0.25">
      <c r="B1207" s="43"/>
      <c r="C1207" s="233"/>
      <c r="D1207" s="43"/>
      <c r="E1207" s="43"/>
      <c r="F1207" s="31"/>
      <c r="G1207" s="31"/>
      <c r="H1207" s="31"/>
      <c r="I1207" s="43"/>
    </row>
    <row r="1208" spans="2:9" ht="18" x14ac:dyDescent="0.25">
      <c r="B1208" s="43"/>
      <c r="C1208" s="233"/>
      <c r="D1208" s="43"/>
      <c r="E1208" s="43"/>
      <c r="F1208" s="31"/>
      <c r="G1208" s="31"/>
      <c r="H1208" s="31"/>
      <c r="I1208" s="43"/>
    </row>
    <row r="1209" spans="2:9" ht="18" x14ac:dyDescent="0.25">
      <c r="B1209" s="43"/>
      <c r="C1209" s="233"/>
      <c r="D1209" s="43"/>
      <c r="E1209" s="43"/>
      <c r="F1209" s="31"/>
      <c r="G1209" s="31"/>
      <c r="H1209" s="31"/>
      <c r="I1209" s="43"/>
    </row>
    <row r="1210" spans="2:9" ht="18" x14ac:dyDescent="0.25">
      <c r="B1210" s="43"/>
      <c r="C1210" s="233"/>
      <c r="D1210" s="43"/>
      <c r="E1210" s="43"/>
      <c r="F1210" s="31"/>
      <c r="G1210" s="31"/>
      <c r="H1210" s="31"/>
      <c r="I1210" s="43"/>
    </row>
    <row r="1211" spans="2:9" ht="18" x14ac:dyDescent="0.25">
      <c r="B1211" s="43"/>
      <c r="C1211" s="233"/>
      <c r="D1211" s="43"/>
      <c r="E1211" s="43"/>
      <c r="F1211" s="31"/>
      <c r="G1211" s="31"/>
      <c r="H1211" s="31"/>
      <c r="I1211" s="43"/>
    </row>
    <row r="1212" spans="2:9" ht="18" x14ac:dyDescent="0.25">
      <c r="B1212" s="43"/>
      <c r="C1212" s="233"/>
      <c r="D1212" s="43"/>
      <c r="E1212" s="43"/>
      <c r="F1212" s="31"/>
      <c r="G1212" s="31"/>
      <c r="H1212" s="31"/>
      <c r="I1212" s="43"/>
    </row>
    <row r="1213" spans="2:9" ht="18" x14ac:dyDescent="0.25">
      <c r="B1213" s="43"/>
      <c r="C1213" s="233"/>
      <c r="D1213" s="43"/>
      <c r="E1213" s="43"/>
      <c r="F1213" s="31"/>
      <c r="G1213" s="31"/>
      <c r="H1213" s="31"/>
      <c r="I1213" s="43"/>
    </row>
    <row r="1214" spans="2:9" ht="18" x14ac:dyDescent="0.25">
      <c r="B1214" s="43"/>
      <c r="C1214" s="233"/>
      <c r="D1214" s="43"/>
      <c r="E1214" s="43"/>
      <c r="F1214" s="31"/>
      <c r="G1214" s="31"/>
      <c r="H1214" s="31"/>
      <c r="I1214" s="43"/>
    </row>
    <row r="1215" spans="2:9" ht="18" x14ac:dyDescent="0.25">
      <c r="B1215" s="43"/>
      <c r="C1215" s="233"/>
      <c r="D1215" s="43"/>
      <c r="E1215" s="43"/>
      <c r="F1215" s="31"/>
      <c r="G1215" s="31"/>
      <c r="H1215" s="31"/>
      <c r="I1215" s="43"/>
    </row>
    <row r="1216" spans="2:9" ht="18" x14ac:dyDescent="0.25">
      <c r="B1216" s="43"/>
      <c r="C1216" s="233"/>
      <c r="D1216" s="43"/>
      <c r="E1216" s="43"/>
      <c r="F1216" s="31"/>
      <c r="G1216" s="31"/>
      <c r="H1216" s="31"/>
      <c r="I1216" s="43"/>
    </row>
    <row r="1217" spans="2:9" ht="18" x14ac:dyDescent="0.25">
      <c r="B1217" s="43"/>
      <c r="C1217" s="233"/>
      <c r="D1217" s="43"/>
      <c r="E1217" s="43"/>
      <c r="F1217" s="31"/>
      <c r="G1217" s="31"/>
      <c r="H1217" s="31"/>
      <c r="I1217" s="43"/>
    </row>
    <row r="1218" spans="2:9" ht="18" x14ac:dyDescent="0.25">
      <c r="B1218" s="43"/>
      <c r="C1218" s="233"/>
      <c r="D1218" s="43"/>
      <c r="E1218" s="43"/>
      <c r="F1218" s="31"/>
      <c r="G1218" s="31"/>
      <c r="H1218" s="31"/>
      <c r="I1218" s="43"/>
    </row>
    <row r="1219" spans="2:9" ht="18" x14ac:dyDescent="0.25">
      <c r="B1219" s="43"/>
      <c r="C1219" s="233"/>
      <c r="D1219" s="43"/>
      <c r="E1219" s="43"/>
      <c r="F1219" s="31"/>
      <c r="G1219" s="31"/>
      <c r="H1219" s="31"/>
      <c r="I1219" s="43"/>
    </row>
    <row r="1220" spans="2:9" ht="18" x14ac:dyDescent="0.25">
      <c r="B1220" s="43"/>
      <c r="C1220" s="233"/>
      <c r="D1220" s="43"/>
      <c r="E1220" s="43"/>
      <c r="F1220" s="31"/>
      <c r="G1220" s="31"/>
      <c r="H1220" s="31"/>
      <c r="I1220" s="43"/>
    </row>
    <row r="1221" spans="2:9" ht="18" x14ac:dyDescent="0.25">
      <c r="B1221" s="43"/>
      <c r="C1221" s="233"/>
      <c r="D1221" s="43"/>
      <c r="E1221" s="43"/>
      <c r="F1221" s="31"/>
      <c r="G1221" s="31"/>
      <c r="H1221" s="31"/>
      <c r="I1221" s="43"/>
    </row>
    <row r="1222" spans="2:9" ht="18" x14ac:dyDescent="0.25">
      <c r="B1222" s="43"/>
      <c r="C1222" s="233"/>
      <c r="D1222" s="43"/>
      <c r="E1222" s="43"/>
      <c r="F1222" s="31"/>
      <c r="G1222" s="31"/>
      <c r="H1222" s="31"/>
      <c r="I1222" s="43"/>
    </row>
    <row r="1223" spans="2:9" ht="18" x14ac:dyDescent="0.25">
      <c r="B1223" s="43"/>
      <c r="C1223" s="233"/>
      <c r="D1223" s="43"/>
      <c r="E1223" s="43"/>
      <c r="F1223" s="31"/>
      <c r="G1223" s="31"/>
      <c r="H1223" s="31"/>
      <c r="I1223" s="43"/>
    </row>
    <row r="1224" spans="2:9" ht="18" x14ac:dyDescent="0.25">
      <c r="B1224" s="43"/>
      <c r="C1224" s="233"/>
      <c r="D1224" s="43"/>
      <c r="E1224" s="43"/>
      <c r="F1224" s="31"/>
      <c r="G1224" s="31"/>
      <c r="H1224" s="31"/>
      <c r="I1224" s="43"/>
    </row>
    <row r="1225" spans="2:9" ht="18" x14ac:dyDescent="0.25">
      <c r="B1225" s="43"/>
      <c r="C1225" s="233"/>
      <c r="D1225" s="43"/>
      <c r="E1225" s="43"/>
      <c r="F1225" s="31"/>
      <c r="G1225" s="31"/>
      <c r="H1225" s="31"/>
      <c r="I1225" s="43"/>
    </row>
    <row r="1226" spans="2:9" ht="18" x14ac:dyDescent="0.25">
      <c r="B1226" s="43"/>
      <c r="C1226" s="233"/>
      <c r="D1226" s="43"/>
      <c r="E1226" s="43"/>
      <c r="F1226" s="31"/>
      <c r="G1226" s="31"/>
      <c r="H1226" s="31"/>
      <c r="I1226" s="43"/>
    </row>
    <row r="1227" spans="2:9" ht="18" x14ac:dyDescent="0.25">
      <c r="B1227" s="43"/>
      <c r="C1227" s="233"/>
      <c r="D1227" s="43"/>
      <c r="E1227" s="43"/>
      <c r="F1227" s="31"/>
      <c r="G1227" s="31"/>
      <c r="H1227" s="31"/>
      <c r="I1227" s="43"/>
    </row>
    <row r="1228" spans="2:9" ht="18" x14ac:dyDescent="0.25">
      <c r="B1228" s="43"/>
      <c r="C1228" s="233"/>
      <c r="D1228" s="43"/>
      <c r="E1228" s="43"/>
      <c r="F1228" s="31"/>
      <c r="G1228" s="31"/>
      <c r="H1228" s="31"/>
      <c r="I1228" s="43"/>
    </row>
    <row r="1229" spans="2:9" ht="18" x14ac:dyDescent="0.25">
      <c r="B1229" s="43"/>
      <c r="C1229" s="233"/>
      <c r="D1229" s="43"/>
      <c r="E1229" s="43"/>
      <c r="F1229" s="31"/>
      <c r="G1229" s="31"/>
      <c r="H1229" s="31"/>
      <c r="I1229" s="43"/>
    </row>
    <row r="1230" spans="2:9" ht="18" x14ac:dyDescent="0.25">
      <c r="B1230" s="43"/>
      <c r="C1230" s="233"/>
      <c r="D1230" s="43"/>
      <c r="E1230" s="43"/>
      <c r="F1230" s="31"/>
      <c r="G1230" s="31"/>
      <c r="H1230" s="31"/>
      <c r="I1230" s="43"/>
    </row>
    <row r="1231" spans="2:9" ht="18" x14ac:dyDescent="0.25">
      <c r="B1231" s="43"/>
      <c r="C1231" s="233"/>
      <c r="D1231" s="43"/>
      <c r="E1231" s="43"/>
      <c r="F1231" s="31"/>
      <c r="G1231" s="31"/>
      <c r="H1231" s="31"/>
      <c r="I1231" s="43"/>
    </row>
    <row r="1232" spans="2:9" ht="18" x14ac:dyDescent="0.25">
      <c r="B1232" s="43"/>
      <c r="C1232" s="233"/>
      <c r="D1232" s="43"/>
      <c r="E1232" s="43"/>
      <c r="F1232" s="31"/>
      <c r="G1232" s="31"/>
      <c r="H1232" s="31"/>
      <c r="I1232" s="43"/>
    </row>
    <row r="1233" spans="2:9" ht="18" x14ac:dyDescent="0.25">
      <c r="B1233" s="43"/>
      <c r="C1233" s="233"/>
      <c r="D1233" s="43"/>
      <c r="E1233" s="43"/>
      <c r="F1233" s="31"/>
      <c r="G1233" s="31"/>
      <c r="H1233" s="31"/>
      <c r="I1233" s="43"/>
    </row>
    <row r="1234" spans="2:9" ht="18" x14ac:dyDescent="0.25">
      <c r="B1234" s="43"/>
      <c r="C1234" s="233"/>
      <c r="D1234" s="43"/>
      <c r="E1234" s="43"/>
      <c r="F1234" s="31"/>
      <c r="G1234" s="31"/>
      <c r="H1234" s="31"/>
      <c r="I1234" s="43"/>
    </row>
    <row r="1235" spans="2:9" ht="18" x14ac:dyDescent="0.25">
      <c r="B1235" s="43"/>
      <c r="C1235" s="233"/>
      <c r="D1235" s="43"/>
      <c r="E1235" s="43"/>
      <c r="F1235" s="31"/>
      <c r="G1235" s="31"/>
      <c r="H1235" s="31"/>
      <c r="I1235" s="43"/>
    </row>
    <row r="1236" spans="2:9" ht="18" x14ac:dyDescent="0.25">
      <c r="B1236" s="43"/>
      <c r="C1236" s="233"/>
      <c r="D1236" s="43"/>
      <c r="E1236" s="43"/>
      <c r="F1236" s="31"/>
      <c r="G1236" s="31"/>
      <c r="H1236" s="31"/>
      <c r="I1236" s="43"/>
    </row>
    <row r="1237" spans="2:9" ht="18" x14ac:dyDescent="0.25">
      <c r="B1237" s="43"/>
      <c r="C1237" s="233"/>
      <c r="D1237" s="43"/>
      <c r="E1237" s="43"/>
      <c r="F1237" s="31"/>
      <c r="G1237" s="31"/>
      <c r="H1237" s="31"/>
      <c r="I1237" s="43"/>
    </row>
    <row r="1238" spans="2:9" ht="18" x14ac:dyDescent="0.25">
      <c r="B1238" s="43"/>
      <c r="C1238" s="233"/>
      <c r="D1238" s="43"/>
      <c r="E1238" s="43"/>
      <c r="F1238" s="31"/>
      <c r="G1238" s="31"/>
      <c r="H1238" s="31"/>
      <c r="I1238" s="43"/>
    </row>
    <row r="1239" spans="2:9" ht="18" x14ac:dyDescent="0.25">
      <c r="B1239" s="43"/>
      <c r="C1239" s="233"/>
      <c r="D1239" s="43"/>
      <c r="E1239" s="43"/>
      <c r="F1239" s="31"/>
      <c r="G1239" s="31"/>
      <c r="H1239" s="31"/>
      <c r="I1239" s="43"/>
    </row>
    <row r="1240" spans="2:9" ht="18" x14ac:dyDescent="0.25">
      <c r="B1240" s="43"/>
      <c r="C1240" s="233"/>
      <c r="D1240" s="43"/>
      <c r="E1240" s="43"/>
      <c r="F1240" s="31"/>
      <c r="G1240" s="31"/>
      <c r="H1240" s="31"/>
      <c r="I1240" s="43"/>
    </row>
    <row r="1241" spans="2:9" ht="18" x14ac:dyDescent="0.25">
      <c r="B1241" s="43"/>
      <c r="C1241" s="233"/>
      <c r="D1241" s="43"/>
      <c r="E1241" s="43"/>
      <c r="F1241" s="31"/>
      <c r="G1241" s="31"/>
      <c r="H1241" s="31"/>
      <c r="I1241" s="43"/>
    </row>
    <row r="1242" spans="2:9" ht="18" x14ac:dyDescent="0.25">
      <c r="B1242" s="43"/>
      <c r="C1242" s="233"/>
      <c r="D1242" s="43"/>
      <c r="E1242" s="43"/>
      <c r="F1242" s="31"/>
      <c r="G1242" s="31"/>
      <c r="H1242" s="31"/>
      <c r="I1242" s="43"/>
    </row>
    <row r="1243" spans="2:9" ht="18" x14ac:dyDescent="0.25">
      <c r="B1243" s="43"/>
      <c r="C1243" s="233"/>
      <c r="D1243" s="43"/>
      <c r="E1243" s="43"/>
      <c r="F1243" s="31"/>
      <c r="G1243" s="31"/>
      <c r="H1243" s="31"/>
      <c r="I1243" s="43"/>
    </row>
    <row r="1244" spans="2:9" ht="18" x14ac:dyDescent="0.25">
      <c r="B1244" s="43"/>
      <c r="C1244" s="233"/>
      <c r="D1244" s="43"/>
      <c r="E1244" s="43"/>
      <c r="F1244" s="31"/>
      <c r="G1244" s="31"/>
      <c r="H1244" s="31"/>
      <c r="I1244" s="43"/>
    </row>
    <row r="1245" spans="2:9" ht="18" x14ac:dyDescent="0.25">
      <c r="B1245" s="43"/>
      <c r="C1245" s="233"/>
      <c r="D1245" s="43"/>
      <c r="E1245" s="43"/>
      <c r="F1245" s="31"/>
      <c r="G1245" s="31"/>
      <c r="H1245" s="31"/>
      <c r="I1245" s="43"/>
    </row>
    <row r="1246" spans="2:9" ht="18" x14ac:dyDescent="0.25">
      <c r="B1246" s="43"/>
      <c r="C1246" s="233"/>
      <c r="D1246" s="43"/>
      <c r="E1246" s="43"/>
      <c r="F1246" s="31"/>
      <c r="G1246" s="31"/>
      <c r="H1246" s="31"/>
      <c r="I1246" s="43"/>
    </row>
    <row r="1247" spans="2:9" ht="18" x14ac:dyDescent="0.25">
      <c r="B1247" s="43"/>
      <c r="C1247" s="233"/>
      <c r="D1247" s="43"/>
      <c r="E1247" s="43"/>
      <c r="F1247" s="31"/>
      <c r="G1247" s="31"/>
      <c r="H1247" s="31"/>
      <c r="I1247" s="43"/>
    </row>
    <row r="1248" spans="2:9" ht="18" x14ac:dyDescent="0.25">
      <c r="B1248" s="43"/>
      <c r="C1248" s="233"/>
      <c r="D1248" s="43"/>
      <c r="E1248" s="43"/>
      <c r="F1248" s="31"/>
      <c r="G1248" s="31"/>
      <c r="H1248" s="31"/>
      <c r="I1248" s="43"/>
    </row>
    <row r="1249" spans="2:9" ht="18" x14ac:dyDescent="0.25">
      <c r="B1249" s="43"/>
      <c r="C1249" s="233"/>
      <c r="D1249" s="43"/>
      <c r="E1249" s="43"/>
      <c r="F1249" s="31"/>
      <c r="G1249" s="31"/>
      <c r="H1249" s="31"/>
      <c r="I1249" s="43"/>
    </row>
    <row r="1250" spans="2:9" ht="18" x14ac:dyDescent="0.25">
      <c r="B1250" s="43"/>
      <c r="C1250" s="233"/>
      <c r="D1250" s="43"/>
      <c r="E1250" s="43"/>
      <c r="F1250" s="31"/>
      <c r="G1250" s="31"/>
      <c r="H1250" s="31"/>
      <c r="I1250" s="43"/>
    </row>
    <row r="1251" spans="2:9" ht="18" x14ac:dyDescent="0.25">
      <c r="B1251" s="43"/>
      <c r="C1251" s="233"/>
      <c r="D1251" s="43"/>
      <c r="E1251" s="43"/>
      <c r="F1251" s="31"/>
      <c r="G1251" s="31"/>
      <c r="H1251" s="31"/>
      <c r="I1251" s="43"/>
    </row>
    <row r="1252" spans="2:9" ht="18" x14ac:dyDescent="0.25">
      <c r="B1252" s="43"/>
      <c r="C1252" s="233"/>
      <c r="D1252" s="43"/>
      <c r="E1252" s="43"/>
      <c r="F1252" s="31"/>
      <c r="G1252" s="31"/>
      <c r="H1252" s="31"/>
      <c r="I1252" s="43"/>
    </row>
    <row r="1253" spans="2:9" ht="18" x14ac:dyDescent="0.25">
      <c r="B1253" s="43"/>
      <c r="C1253" s="233"/>
      <c r="D1253" s="43"/>
      <c r="E1253" s="43"/>
      <c r="F1253" s="31"/>
      <c r="G1253" s="31"/>
      <c r="H1253" s="31"/>
      <c r="I1253" s="43"/>
    </row>
    <row r="1254" spans="2:9" ht="18" x14ac:dyDescent="0.25">
      <c r="B1254" s="43"/>
      <c r="C1254" s="233"/>
      <c r="D1254" s="43"/>
      <c r="E1254" s="43"/>
      <c r="F1254" s="31"/>
      <c r="G1254" s="31"/>
      <c r="H1254" s="31"/>
      <c r="I1254" s="43"/>
    </row>
    <row r="1255" spans="2:9" ht="18" x14ac:dyDescent="0.25">
      <c r="B1255" s="43"/>
      <c r="C1255" s="233"/>
      <c r="D1255" s="43"/>
      <c r="E1255" s="43"/>
      <c r="F1255" s="31"/>
      <c r="G1255" s="31"/>
      <c r="H1255" s="31"/>
      <c r="I1255" s="43"/>
    </row>
    <row r="1256" spans="2:9" ht="18" x14ac:dyDescent="0.25">
      <c r="B1256" s="43"/>
      <c r="C1256" s="233"/>
      <c r="D1256" s="43"/>
      <c r="E1256" s="43"/>
      <c r="F1256" s="31"/>
      <c r="G1256" s="31"/>
      <c r="H1256" s="31"/>
      <c r="I1256" s="43"/>
    </row>
    <row r="1257" spans="2:9" ht="18" x14ac:dyDescent="0.25">
      <c r="B1257" s="43"/>
      <c r="C1257" s="233"/>
      <c r="D1257" s="43"/>
      <c r="E1257" s="43"/>
      <c r="F1257" s="31"/>
      <c r="G1257" s="31"/>
      <c r="H1257" s="31"/>
      <c r="I1257" s="43"/>
    </row>
    <row r="1258" spans="2:9" ht="18" x14ac:dyDescent="0.25">
      <c r="B1258" s="43"/>
      <c r="C1258" s="233"/>
      <c r="D1258" s="43"/>
      <c r="E1258" s="43"/>
      <c r="F1258" s="31"/>
      <c r="G1258" s="31"/>
      <c r="H1258" s="31"/>
      <c r="I1258" s="43"/>
    </row>
    <row r="1259" spans="2:9" ht="18" x14ac:dyDescent="0.25">
      <c r="B1259" s="43"/>
      <c r="C1259" s="233"/>
      <c r="D1259" s="43"/>
      <c r="E1259" s="43"/>
      <c r="F1259" s="31"/>
      <c r="G1259" s="31"/>
      <c r="H1259" s="31"/>
      <c r="I1259" s="43"/>
    </row>
    <row r="1260" spans="2:9" ht="18" x14ac:dyDescent="0.25">
      <c r="B1260" s="43"/>
      <c r="C1260" s="233"/>
      <c r="D1260" s="43"/>
      <c r="E1260" s="43"/>
      <c r="F1260" s="31"/>
      <c r="G1260" s="31"/>
      <c r="H1260" s="31"/>
      <c r="I1260" s="43"/>
    </row>
    <row r="1261" spans="2:9" ht="18" x14ac:dyDescent="0.25">
      <c r="B1261" s="43"/>
      <c r="C1261" s="233"/>
      <c r="D1261" s="43"/>
      <c r="E1261" s="43"/>
      <c r="F1261" s="31"/>
      <c r="G1261" s="31"/>
      <c r="H1261" s="31"/>
      <c r="I1261" s="43"/>
    </row>
    <row r="1262" spans="2:9" ht="18" x14ac:dyDescent="0.25">
      <c r="B1262" s="43"/>
      <c r="C1262" s="233"/>
      <c r="D1262" s="43"/>
      <c r="E1262" s="43"/>
      <c r="F1262" s="31"/>
      <c r="G1262" s="31"/>
      <c r="H1262" s="31"/>
      <c r="I1262" s="43"/>
    </row>
    <row r="1263" spans="2:9" ht="18" x14ac:dyDescent="0.25">
      <c r="B1263" s="43"/>
      <c r="C1263" s="233"/>
      <c r="D1263" s="43"/>
      <c r="E1263" s="43"/>
      <c r="F1263" s="31"/>
      <c r="G1263" s="31"/>
      <c r="H1263" s="31"/>
      <c r="I1263" s="43"/>
    </row>
    <row r="1264" spans="2:9" ht="18" x14ac:dyDescent="0.25">
      <c r="B1264" s="43"/>
      <c r="C1264" s="233"/>
      <c r="D1264" s="43"/>
      <c r="E1264" s="43"/>
      <c r="F1264" s="31"/>
      <c r="G1264" s="31"/>
      <c r="H1264" s="31"/>
      <c r="I1264" s="43"/>
    </row>
    <row r="1265" spans="2:9" ht="18" x14ac:dyDescent="0.25">
      <c r="B1265" s="43"/>
      <c r="C1265" s="233"/>
      <c r="D1265" s="43"/>
      <c r="E1265" s="43"/>
      <c r="F1265" s="31"/>
      <c r="G1265" s="31"/>
      <c r="H1265" s="31"/>
      <c r="I1265" s="43"/>
    </row>
    <row r="1266" spans="2:9" ht="18" x14ac:dyDescent="0.25">
      <c r="B1266" s="43"/>
      <c r="C1266" s="233"/>
      <c r="D1266" s="43"/>
      <c r="E1266" s="43"/>
      <c r="F1266" s="31"/>
      <c r="G1266" s="31"/>
      <c r="H1266" s="31"/>
      <c r="I1266" s="43"/>
    </row>
    <row r="1267" spans="2:9" ht="18" x14ac:dyDescent="0.25">
      <c r="B1267" s="43"/>
      <c r="C1267" s="233"/>
      <c r="D1267" s="43"/>
      <c r="E1267" s="43"/>
      <c r="F1267" s="31"/>
      <c r="G1267" s="31"/>
      <c r="H1267" s="31"/>
      <c r="I1267" s="43"/>
    </row>
    <row r="1268" spans="2:9" ht="18" x14ac:dyDescent="0.25">
      <c r="B1268" s="43"/>
      <c r="C1268" s="233"/>
      <c r="D1268" s="43"/>
      <c r="E1268" s="43"/>
      <c r="F1268" s="31"/>
      <c r="G1268" s="31"/>
      <c r="H1268" s="31"/>
      <c r="I1268" s="43"/>
    </row>
    <row r="1269" spans="2:9" ht="18" x14ac:dyDescent="0.25">
      <c r="B1269" s="43"/>
      <c r="C1269" s="233"/>
      <c r="D1269" s="43"/>
      <c r="E1269" s="43"/>
      <c r="F1269" s="31"/>
      <c r="G1269" s="31"/>
      <c r="H1269" s="31"/>
      <c r="I1269" s="43"/>
    </row>
    <row r="1270" spans="2:9" ht="18" x14ac:dyDescent="0.25">
      <c r="B1270" s="43"/>
      <c r="C1270" s="233"/>
      <c r="D1270" s="43"/>
      <c r="E1270" s="43"/>
      <c r="F1270" s="31"/>
      <c r="G1270" s="31"/>
      <c r="H1270" s="31"/>
      <c r="I1270" s="43"/>
    </row>
    <row r="1271" spans="2:9" ht="18" x14ac:dyDescent="0.25">
      <c r="B1271" s="43"/>
      <c r="C1271" s="233"/>
      <c r="D1271" s="43"/>
      <c r="E1271" s="43"/>
      <c r="F1271" s="31"/>
      <c r="G1271" s="31"/>
      <c r="H1271" s="31"/>
      <c r="I1271" s="43"/>
    </row>
    <row r="1272" spans="2:9" ht="18" x14ac:dyDescent="0.25">
      <c r="B1272" s="43"/>
      <c r="C1272" s="233"/>
      <c r="D1272" s="43"/>
      <c r="E1272" s="43"/>
      <c r="F1272" s="31"/>
      <c r="G1272" s="31"/>
      <c r="H1272" s="31"/>
      <c r="I1272" s="43"/>
    </row>
    <row r="1273" spans="2:9" ht="18" x14ac:dyDescent="0.25">
      <c r="B1273" s="43"/>
      <c r="C1273" s="233"/>
      <c r="D1273" s="43"/>
      <c r="E1273" s="43"/>
      <c r="F1273" s="31"/>
      <c r="G1273" s="31"/>
      <c r="H1273" s="31"/>
      <c r="I1273" s="43"/>
    </row>
    <row r="1274" spans="2:9" ht="18" x14ac:dyDescent="0.25">
      <c r="B1274" s="43"/>
      <c r="C1274" s="233"/>
      <c r="D1274" s="43"/>
      <c r="E1274" s="43"/>
      <c r="F1274" s="31"/>
      <c r="G1274" s="31"/>
      <c r="H1274" s="31"/>
      <c r="I1274" s="43"/>
    </row>
    <row r="1275" spans="2:9" ht="18" x14ac:dyDescent="0.25">
      <c r="B1275" s="43"/>
      <c r="C1275" s="233"/>
      <c r="D1275" s="43"/>
      <c r="E1275" s="43"/>
      <c r="F1275" s="31"/>
      <c r="G1275" s="31"/>
      <c r="H1275" s="31"/>
      <c r="I1275" s="43"/>
    </row>
    <row r="1276" spans="2:9" ht="18" x14ac:dyDescent="0.25">
      <c r="B1276" s="43"/>
      <c r="C1276" s="233"/>
      <c r="D1276" s="43"/>
      <c r="E1276" s="43"/>
      <c r="F1276" s="31"/>
      <c r="G1276" s="31"/>
      <c r="H1276" s="31"/>
      <c r="I1276" s="43"/>
    </row>
    <row r="1277" spans="2:9" ht="18" x14ac:dyDescent="0.25">
      <c r="B1277" s="43"/>
      <c r="C1277" s="233"/>
      <c r="D1277" s="43"/>
      <c r="E1277" s="43"/>
      <c r="F1277" s="31"/>
      <c r="G1277" s="31"/>
      <c r="H1277" s="31"/>
      <c r="I1277" s="43"/>
    </row>
    <row r="1278" spans="2:9" ht="18" x14ac:dyDescent="0.25">
      <c r="B1278" s="43"/>
      <c r="C1278" s="233"/>
      <c r="D1278" s="43"/>
      <c r="E1278" s="43"/>
      <c r="F1278" s="31"/>
      <c r="G1278" s="31"/>
      <c r="H1278" s="31"/>
      <c r="I1278" s="43"/>
    </row>
    <row r="1279" spans="2:9" ht="18" x14ac:dyDescent="0.25">
      <c r="B1279" s="43"/>
      <c r="C1279" s="233"/>
      <c r="D1279" s="43"/>
      <c r="E1279" s="43"/>
      <c r="F1279" s="31"/>
      <c r="G1279" s="31"/>
      <c r="H1279" s="31"/>
      <c r="I1279" s="43"/>
    </row>
    <row r="1280" spans="2:9" ht="18" x14ac:dyDescent="0.25">
      <c r="B1280" s="43"/>
      <c r="C1280" s="233"/>
      <c r="D1280" s="43"/>
      <c r="E1280" s="43"/>
      <c r="F1280" s="31"/>
      <c r="G1280" s="31"/>
      <c r="H1280" s="31"/>
      <c r="I1280" s="43"/>
    </row>
    <row r="1281" spans="2:9" ht="18" x14ac:dyDescent="0.25">
      <c r="B1281" s="43"/>
      <c r="C1281" s="233"/>
      <c r="D1281" s="43"/>
      <c r="E1281" s="43"/>
      <c r="F1281" s="31"/>
      <c r="G1281" s="31"/>
      <c r="H1281" s="31"/>
      <c r="I1281" s="43"/>
    </row>
    <row r="1282" spans="2:9" ht="18" x14ac:dyDescent="0.25">
      <c r="B1282" s="43"/>
      <c r="C1282" s="233"/>
      <c r="D1282" s="43"/>
      <c r="E1282" s="43"/>
      <c r="F1282" s="31"/>
      <c r="G1282" s="31"/>
      <c r="H1282" s="31"/>
      <c r="I1282" s="43"/>
    </row>
    <row r="1283" spans="2:9" ht="18" x14ac:dyDescent="0.25">
      <c r="B1283" s="43"/>
      <c r="C1283" s="233"/>
      <c r="D1283" s="43"/>
      <c r="E1283" s="43"/>
      <c r="F1283" s="31"/>
      <c r="G1283" s="31"/>
      <c r="H1283" s="31"/>
      <c r="I1283" s="43"/>
    </row>
    <row r="1284" spans="2:9" ht="18" x14ac:dyDescent="0.25">
      <c r="B1284" s="43"/>
      <c r="C1284" s="233"/>
      <c r="D1284" s="43"/>
      <c r="E1284" s="43"/>
      <c r="F1284" s="31"/>
      <c r="G1284" s="31"/>
      <c r="H1284" s="31"/>
      <c r="I1284" s="43"/>
    </row>
    <row r="1285" spans="2:9" ht="18" x14ac:dyDescent="0.25">
      <c r="B1285" s="43"/>
      <c r="C1285" s="233"/>
      <c r="D1285" s="43"/>
      <c r="E1285" s="43"/>
      <c r="F1285" s="31"/>
      <c r="G1285" s="31"/>
      <c r="H1285" s="31"/>
      <c r="I1285" s="43"/>
    </row>
    <row r="1286" spans="2:9" ht="18" x14ac:dyDescent="0.25">
      <c r="B1286" s="43"/>
      <c r="C1286" s="233"/>
      <c r="D1286" s="43"/>
      <c r="E1286" s="43"/>
      <c r="F1286" s="31"/>
      <c r="G1286" s="31"/>
      <c r="H1286" s="31"/>
      <c r="I1286" s="43"/>
    </row>
    <row r="1287" spans="2:9" ht="18" x14ac:dyDescent="0.25">
      <c r="B1287" s="43"/>
      <c r="C1287" s="233"/>
      <c r="D1287" s="43"/>
      <c r="E1287" s="43"/>
      <c r="F1287" s="31"/>
      <c r="G1287" s="31"/>
      <c r="H1287" s="31"/>
      <c r="I1287" s="43"/>
    </row>
    <row r="1288" spans="2:9" ht="18" x14ac:dyDescent="0.25">
      <c r="B1288" s="43"/>
      <c r="C1288" s="233"/>
      <c r="D1288" s="43"/>
      <c r="E1288" s="43"/>
      <c r="F1288" s="31"/>
      <c r="G1288" s="31"/>
      <c r="H1288" s="31"/>
      <c r="I1288" s="43"/>
    </row>
    <row r="1289" spans="2:9" ht="18" x14ac:dyDescent="0.25">
      <c r="B1289" s="43"/>
      <c r="C1289" s="233"/>
      <c r="D1289" s="43"/>
      <c r="E1289" s="43"/>
      <c r="F1289" s="31"/>
      <c r="G1289" s="31"/>
      <c r="H1289" s="31"/>
      <c r="I1289" s="43"/>
    </row>
    <row r="1290" spans="2:9" ht="18" x14ac:dyDescent="0.25">
      <c r="B1290" s="43"/>
      <c r="C1290" s="233"/>
      <c r="D1290" s="43"/>
      <c r="E1290" s="43"/>
      <c r="F1290" s="31"/>
      <c r="G1290" s="31"/>
      <c r="H1290" s="31"/>
      <c r="I1290" s="43"/>
    </row>
    <row r="1291" spans="2:9" ht="18" x14ac:dyDescent="0.25">
      <c r="B1291" s="43"/>
      <c r="C1291" s="233"/>
      <c r="D1291" s="43"/>
      <c r="E1291" s="43"/>
      <c r="F1291" s="31"/>
      <c r="G1291" s="31"/>
      <c r="H1291" s="31"/>
      <c r="I1291" s="43"/>
    </row>
    <row r="1292" spans="2:9" ht="18" x14ac:dyDescent="0.25">
      <c r="B1292" s="43"/>
      <c r="C1292" s="233"/>
      <c r="D1292" s="43"/>
      <c r="E1292" s="43"/>
      <c r="F1292" s="31"/>
      <c r="G1292" s="31"/>
      <c r="H1292" s="31"/>
      <c r="I1292" s="43"/>
    </row>
    <row r="1293" spans="2:9" ht="18" x14ac:dyDescent="0.25">
      <c r="B1293" s="43"/>
      <c r="C1293" s="233"/>
      <c r="D1293" s="43"/>
      <c r="E1293" s="43"/>
      <c r="F1293" s="31"/>
      <c r="G1293" s="31"/>
      <c r="H1293" s="31"/>
      <c r="I1293" s="43"/>
    </row>
    <row r="1294" spans="2:9" ht="18" x14ac:dyDescent="0.25">
      <c r="B1294" s="43"/>
      <c r="C1294" s="233"/>
      <c r="D1294" s="43"/>
      <c r="E1294" s="43"/>
      <c r="F1294" s="31"/>
      <c r="G1294" s="31"/>
      <c r="H1294" s="31"/>
      <c r="I1294" s="43"/>
    </row>
    <row r="1295" spans="2:9" ht="18" x14ac:dyDescent="0.25">
      <c r="B1295" s="43"/>
      <c r="C1295" s="233"/>
      <c r="D1295" s="43"/>
      <c r="E1295" s="43"/>
      <c r="F1295" s="31"/>
      <c r="G1295" s="31"/>
      <c r="H1295" s="31"/>
      <c r="I1295" s="43"/>
    </row>
    <row r="1296" spans="2:9" ht="18" x14ac:dyDescent="0.25">
      <c r="B1296" s="43"/>
      <c r="C1296" s="233"/>
      <c r="D1296" s="43"/>
      <c r="E1296" s="43"/>
      <c r="F1296" s="31"/>
      <c r="G1296" s="31"/>
      <c r="H1296" s="31"/>
      <c r="I1296" s="43"/>
    </row>
    <row r="1297" spans="2:9" ht="18" x14ac:dyDescent="0.25">
      <c r="B1297" s="43"/>
      <c r="C1297" s="233"/>
      <c r="D1297" s="43"/>
      <c r="E1297" s="43"/>
      <c r="F1297" s="31"/>
      <c r="G1297" s="31"/>
      <c r="H1297" s="31"/>
      <c r="I1297" s="43"/>
    </row>
    <row r="1298" spans="2:9" ht="18" x14ac:dyDescent="0.25">
      <c r="B1298" s="43"/>
      <c r="C1298" s="233"/>
      <c r="D1298" s="43"/>
      <c r="E1298" s="43"/>
      <c r="F1298" s="31"/>
      <c r="G1298" s="31"/>
      <c r="H1298" s="31"/>
      <c r="I1298" s="43"/>
    </row>
    <row r="1299" spans="2:9" ht="18" x14ac:dyDescent="0.25">
      <c r="B1299" s="43"/>
      <c r="C1299" s="233"/>
      <c r="D1299" s="43"/>
      <c r="E1299" s="43"/>
      <c r="F1299" s="31"/>
      <c r="G1299" s="31"/>
      <c r="H1299" s="31"/>
      <c r="I1299" s="43"/>
    </row>
    <row r="1300" spans="2:9" ht="18" x14ac:dyDescent="0.25">
      <c r="B1300" s="43"/>
      <c r="C1300" s="233"/>
      <c r="D1300" s="43"/>
      <c r="E1300" s="43"/>
      <c r="F1300" s="31"/>
      <c r="G1300" s="31"/>
      <c r="H1300" s="31"/>
      <c r="I1300" s="43"/>
    </row>
    <row r="1301" spans="2:9" ht="18" x14ac:dyDescent="0.25">
      <c r="B1301" s="43"/>
      <c r="C1301" s="233"/>
      <c r="D1301" s="43"/>
      <c r="E1301" s="43"/>
      <c r="F1301" s="31"/>
      <c r="G1301" s="31"/>
      <c r="H1301" s="31"/>
      <c r="I1301" s="43"/>
    </row>
    <row r="1302" spans="2:9" ht="18" x14ac:dyDescent="0.25">
      <c r="B1302" s="43"/>
      <c r="C1302" s="233"/>
      <c r="D1302" s="43"/>
      <c r="E1302" s="43"/>
      <c r="F1302" s="31"/>
      <c r="G1302" s="31"/>
      <c r="H1302" s="31"/>
      <c r="I1302" s="43"/>
    </row>
    <row r="1303" spans="2:9" ht="18" x14ac:dyDescent="0.25">
      <c r="B1303" s="43"/>
      <c r="C1303" s="233"/>
      <c r="D1303" s="43"/>
      <c r="E1303" s="43"/>
      <c r="F1303" s="31"/>
      <c r="G1303" s="31"/>
      <c r="H1303" s="31"/>
      <c r="I1303" s="43"/>
    </row>
    <row r="1304" spans="2:9" ht="18" x14ac:dyDescent="0.25">
      <c r="B1304" s="43"/>
      <c r="C1304" s="233"/>
      <c r="D1304" s="43"/>
      <c r="E1304" s="43"/>
      <c r="F1304" s="31"/>
      <c r="G1304" s="31"/>
      <c r="H1304" s="31"/>
      <c r="I1304" s="43"/>
    </row>
    <row r="1305" spans="2:9" ht="18" x14ac:dyDescent="0.25">
      <c r="B1305" s="43"/>
      <c r="C1305" s="233"/>
      <c r="D1305" s="43"/>
      <c r="E1305" s="43"/>
      <c r="F1305" s="31"/>
      <c r="G1305" s="31"/>
      <c r="H1305" s="31"/>
      <c r="I1305" s="43"/>
    </row>
    <row r="1306" spans="2:9" ht="18" x14ac:dyDescent="0.25">
      <c r="B1306" s="43"/>
      <c r="C1306" s="233"/>
      <c r="D1306" s="43"/>
      <c r="E1306" s="43"/>
      <c r="F1306" s="31"/>
      <c r="G1306" s="31"/>
      <c r="H1306" s="31"/>
      <c r="I1306" s="43"/>
    </row>
    <row r="1307" spans="2:9" ht="18" x14ac:dyDescent="0.25">
      <c r="B1307" s="43"/>
      <c r="C1307" s="233"/>
      <c r="D1307" s="43"/>
      <c r="E1307" s="43"/>
      <c r="F1307" s="31"/>
      <c r="G1307" s="31"/>
      <c r="H1307" s="31"/>
      <c r="I1307" s="43"/>
    </row>
    <row r="1308" spans="2:9" ht="18" x14ac:dyDescent="0.25">
      <c r="B1308" s="43"/>
      <c r="C1308" s="233"/>
      <c r="D1308" s="43"/>
      <c r="E1308" s="43"/>
      <c r="F1308" s="31"/>
      <c r="G1308" s="31"/>
      <c r="H1308" s="31"/>
      <c r="I1308" s="43"/>
    </row>
    <row r="1309" spans="2:9" ht="18" x14ac:dyDescent="0.25">
      <c r="B1309" s="43"/>
      <c r="C1309" s="233"/>
      <c r="D1309" s="43"/>
      <c r="E1309" s="43"/>
      <c r="F1309" s="31"/>
      <c r="G1309" s="31"/>
      <c r="H1309" s="31"/>
      <c r="I1309" s="43"/>
    </row>
    <row r="1310" spans="2:9" ht="18" x14ac:dyDescent="0.25">
      <c r="B1310" s="43"/>
      <c r="C1310" s="233"/>
      <c r="D1310" s="43"/>
      <c r="E1310" s="43"/>
      <c r="F1310" s="31"/>
      <c r="G1310" s="31"/>
      <c r="H1310" s="31"/>
      <c r="I1310" s="43"/>
    </row>
    <row r="1311" spans="2:9" ht="18" x14ac:dyDescent="0.25">
      <c r="B1311" s="43"/>
      <c r="C1311" s="233"/>
      <c r="D1311" s="43"/>
      <c r="E1311" s="43"/>
      <c r="F1311" s="31"/>
      <c r="G1311" s="31"/>
      <c r="H1311" s="31"/>
      <c r="I1311" s="43"/>
    </row>
    <row r="1312" spans="2:9" ht="18" x14ac:dyDescent="0.25">
      <c r="B1312" s="43"/>
      <c r="C1312" s="233"/>
      <c r="D1312" s="43"/>
      <c r="E1312" s="43"/>
      <c r="F1312" s="31"/>
      <c r="G1312" s="31"/>
      <c r="H1312" s="31"/>
      <c r="I1312" s="43"/>
    </row>
    <row r="1313" spans="2:9" ht="18" x14ac:dyDescent="0.25">
      <c r="B1313" s="43"/>
      <c r="C1313" s="233"/>
      <c r="D1313" s="43"/>
      <c r="E1313" s="43"/>
      <c r="F1313" s="31"/>
      <c r="G1313" s="31"/>
      <c r="H1313" s="31"/>
      <c r="I1313" s="43"/>
    </row>
    <row r="1314" spans="2:9" ht="18" x14ac:dyDescent="0.25">
      <c r="B1314" s="43"/>
      <c r="C1314" s="233"/>
      <c r="D1314" s="43"/>
      <c r="E1314" s="43"/>
      <c r="F1314" s="31"/>
      <c r="G1314" s="31"/>
      <c r="H1314" s="31"/>
      <c r="I1314" s="43"/>
    </row>
    <row r="1315" spans="2:9" ht="18" x14ac:dyDescent="0.25">
      <c r="B1315" s="43"/>
      <c r="C1315" s="233"/>
      <c r="D1315" s="43"/>
      <c r="E1315" s="43"/>
      <c r="F1315" s="31"/>
      <c r="G1315" s="31"/>
      <c r="H1315" s="31"/>
      <c r="I1315" s="43"/>
    </row>
    <row r="1316" spans="2:9" ht="18" x14ac:dyDescent="0.25">
      <c r="B1316" s="43"/>
      <c r="C1316" s="233"/>
      <c r="D1316" s="43"/>
      <c r="E1316" s="43"/>
      <c r="F1316" s="31"/>
      <c r="G1316" s="31"/>
      <c r="H1316" s="31"/>
      <c r="I1316" s="43"/>
    </row>
    <row r="1317" spans="2:9" ht="18" x14ac:dyDescent="0.25">
      <c r="B1317" s="43"/>
      <c r="C1317" s="233"/>
      <c r="D1317" s="43"/>
      <c r="E1317" s="43"/>
      <c r="F1317" s="31"/>
      <c r="G1317" s="31"/>
      <c r="H1317" s="31"/>
      <c r="I1317" s="43"/>
    </row>
    <row r="1318" spans="2:9" ht="18" x14ac:dyDescent="0.25">
      <c r="B1318" s="43"/>
      <c r="C1318" s="233"/>
      <c r="D1318" s="43"/>
      <c r="E1318" s="43"/>
      <c r="F1318" s="31"/>
      <c r="G1318" s="31"/>
      <c r="H1318" s="31"/>
      <c r="I1318" s="43"/>
    </row>
    <row r="1319" spans="2:9" ht="18" x14ac:dyDescent="0.25">
      <c r="B1319" s="43"/>
      <c r="C1319" s="233"/>
      <c r="D1319" s="43"/>
      <c r="E1319" s="43"/>
      <c r="F1319" s="31"/>
      <c r="G1319" s="31"/>
      <c r="H1319" s="31"/>
      <c r="I1319" s="43"/>
    </row>
    <row r="1320" spans="2:9" ht="18" x14ac:dyDescent="0.25">
      <c r="B1320" s="43"/>
      <c r="C1320" s="233"/>
      <c r="D1320" s="43"/>
      <c r="E1320" s="43"/>
      <c r="F1320" s="31"/>
      <c r="G1320" s="31"/>
      <c r="H1320" s="31"/>
      <c r="I1320" s="43"/>
    </row>
    <row r="1321" spans="2:9" ht="18" x14ac:dyDescent="0.25">
      <c r="B1321" s="43"/>
      <c r="C1321" s="233"/>
      <c r="D1321" s="43"/>
      <c r="E1321" s="43"/>
      <c r="F1321" s="31"/>
      <c r="G1321" s="31"/>
      <c r="H1321" s="31"/>
      <c r="I1321" s="43"/>
    </row>
    <row r="1322" spans="2:9" ht="18" x14ac:dyDescent="0.25">
      <c r="B1322" s="43"/>
      <c r="C1322" s="233"/>
      <c r="D1322" s="43"/>
      <c r="E1322" s="43"/>
      <c r="F1322" s="31"/>
      <c r="G1322" s="31"/>
      <c r="H1322" s="31"/>
      <c r="I1322" s="43"/>
    </row>
    <row r="1323" spans="2:9" ht="18" x14ac:dyDescent="0.25">
      <c r="B1323" s="43"/>
      <c r="C1323" s="233"/>
      <c r="D1323" s="43"/>
      <c r="E1323" s="43"/>
      <c r="F1323" s="31"/>
      <c r="G1323" s="31"/>
      <c r="H1323" s="31"/>
      <c r="I1323" s="43"/>
    </row>
    <row r="1324" spans="2:9" ht="18" x14ac:dyDescent="0.25">
      <c r="B1324" s="43"/>
      <c r="C1324" s="233"/>
      <c r="D1324" s="43"/>
      <c r="E1324" s="43"/>
      <c r="F1324" s="31"/>
      <c r="G1324" s="31"/>
      <c r="H1324" s="31"/>
      <c r="I1324" s="43"/>
    </row>
    <row r="1325" spans="2:9" ht="18" x14ac:dyDescent="0.25">
      <c r="B1325" s="43"/>
      <c r="C1325" s="233"/>
      <c r="D1325" s="43"/>
      <c r="E1325" s="43"/>
      <c r="F1325" s="31"/>
      <c r="G1325" s="31"/>
      <c r="H1325" s="31"/>
      <c r="I1325" s="43"/>
    </row>
    <row r="1326" spans="2:9" ht="18" x14ac:dyDescent="0.25">
      <c r="B1326" s="43"/>
      <c r="C1326" s="233"/>
      <c r="D1326" s="43"/>
      <c r="E1326" s="43"/>
      <c r="F1326" s="31"/>
      <c r="G1326" s="31"/>
      <c r="H1326" s="31"/>
      <c r="I1326" s="43"/>
    </row>
    <row r="1327" spans="2:9" ht="18" x14ac:dyDescent="0.25">
      <c r="B1327" s="43"/>
      <c r="C1327" s="233"/>
      <c r="D1327" s="43"/>
      <c r="E1327" s="43"/>
      <c r="F1327" s="31"/>
      <c r="G1327" s="31"/>
      <c r="H1327" s="31"/>
      <c r="I1327" s="43"/>
    </row>
    <row r="1328" spans="2:9" ht="18" x14ac:dyDescent="0.25">
      <c r="B1328" s="43"/>
      <c r="C1328" s="233"/>
      <c r="D1328" s="43"/>
      <c r="E1328" s="43"/>
      <c r="F1328" s="31"/>
      <c r="G1328" s="31"/>
      <c r="H1328" s="31"/>
      <c r="I1328" s="43"/>
    </row>
    <row r="1329" spans="2:9" ht="18" x14ac:dyDescent="0.25">
      <c r="B1329" s="43"/>
      <c r="C1329" s="233"/>
      <c r="D1329" s="43"/>
      <c r="E1329" s="43"/>
      <c r="F1329" s="31"/>
      <c r="G1329" s="31"/>
      <c r="H1329" s="31"/>
      <c r="I1329" s="43"/>
    </row>
    <row r="1330" spans="2:9" ht="18" x14ac:dyDescent="0.25">
      <c r="B1330" s="43"/>
      <c r="C1330" s="233"/>
      <c r="D1330" s="43"/>
      <c r="E1330" s="43"/>
      <c r="F1330" s="31"/>
      <c r="G1330" s="31"/>
      <c r="H1330" s="31"/>
      <c r="I1330" s="43"/>
    </row>
    <row r="1331" spans="2:9" ht="18" x14ac:dyDescent="0.25">
      <c r="B1331" s="43"/>
      <c r="C1331" s="233"/>
      <c r="D1331" s="43"/>
      <c r="E1331" s="43"/>
      <c r="F1331" s="31"/>
      <c r="G1331" s="31"/>
      <c r="H1331" s="31"/>
      <c r="I1331" s="43"/>
    </row>
    <row r="1332" spans="2:9" ht="18" x14ac:dyDescent="0.25">
      <c r="B1332" s="43"/>
      <c r="C1332" s="233"/>
      <c r="D1332" s="43"/>
      <c r="E1332" s="43"/>
      <c r="F1332" s="31"/>
      <c r="G1332" s="31"/>
      <c r="H1332" s="31"/>
      <c r="I1332" s="43"/>
    </row>
    <row r="1333" spans="2:9" ht="18" x14ac:dyDescent="0.25">
      <c r="B1333" s="43"/>
      <c r="C1333" s="233"/>
      <c r="D1333" s="43"/>
      <c r="E1333" s="43"/>
      <c r="F1333" s="31"/>
      <c r="G1333" s="31"/>
      <c r="H1333" s="31"/>
      <c r="I1333" s="43"/>
    </row>
    <row r="1334" spans="2:9" ht="18" x14ac:dyDescent="0.25">
      <c r="B1334" s="43"/>
      <c r="C1334" s="233"/>
      <c r="D1334" s="43"/>
      <c r="E1334" s="43"/>
      <c r="F1334" s="31"/>
      <c r="G1334" s="31"/>
      <c r="H1334" s="31"/>
      <c r="I1334" s="43"/>
    </row>
    <row r="1335" spans="2:9" ht="18" x14ac:dyDescent="0.25">
      <c r="B1335" s="43"/>
      <c r="C1335" s="233"/>
      <c r="D1335" s="43"/>
      <c r="E1335" s="43"/>
      <c r="F1335" s="31"/>
      <c r="G1335" s="31"/>
      <c r="H1335" s="31"/>
      <c r="I1335" s="43"/>
    </row>
    <row r="1336" spans="2:9" ht="18" x14ac:dyDescent="0.25">
      <c r="B1336" s="43"/>
      <c r="C1336" s="233"/>
      <c r="D1336" s="43"/>
      <c r="E1336" s="43"/>
      <c r="F1336" s="31"/>
      <c r="G1336" s="31"/>
      <c r="H1336" s="31"/>
      <c r="I1336" s="43"/>
    </row>
    <row r="1337" spans="2:9" ht="18" x14ac:dyDescent="0.25">
      <c r="B1337" s="43"/>
      <c r="C1337" s="233"/>
      <c r="D1337" s="43"/>
      <c r="E1337" s="43"/>
      <c r="F1337" s="31"/>
      <c r="G1337" s="31"/>
      <c r="H1337" s="31"/>
      <c r="I1337" s="43"/>
    </row>
    <row r="1338" spans="2:9" ht="18" x14ac:dyDescent="0.25">
      <c r="B1338" s="43"/>
      <c r="C1338" s="233"/>
      <c r="D1338" s="43"/>
      <c r="E1338" s="43"/>
      <c r="F1338" s="31"/>
      <c r="G1338" s="31"/>
      <c r="H1338" s="31"/>
      <c r="I1338" s="43"/>
    </row>
    <row r="1339" spans="2:9" ht="18" x14ac:dyDescent="0.25">
      <c r="B1339" s="43"/>
      <c r="C1339" s="233"/>
      <c r="D1339" s="43"/>
      <c r="E1339" s="43"/>
      <c r="F1339" s="31"/>
      <c r="G1339" s="31"/>
      <c r="H1339" s="31"/>
      <c r="I1339" s="43"/>
    </row>
    <row r="1340" spans="2:9" ht="18" x14ac:dyDescent="0.25">
      <c r="B1340" s="43"/>
      <c r="C1340" s="233"/>
      <c r="D1340" s="43"/>
      <c r="E1340" s="43"/>
      <c r="F1340" s="31"/>
      <c r="G1340" s="31"/>
      <c r="H1340" s="31"/>
      <c r="I1340" s="43"/>
    </row>
    <row r="1341" spans="2:9" ht="18" x14ac:dyDescent="0.25">
      <c r="B1341" s="43"/>
      <c r="C1341" s="233"/>
      <c r="D1341" s="43"/>
      <c r="E1341" s="43"/>
      <c r="F1341" s="31"/>
      <c r="G1341" s="31"/>
      <c r="H1341" s="31"/>
      <c r="I1341" s="43"/>
    </row>
    <row r="1342" spans="2:9" ht="18" x14ac:dyDescent="0.25">
      <c r="B1342" s="43"/>
      <c r="C1342" s="233"/>
      <c r="D1342" s="43"/>
      <c r="E1342" s="43"/>
      <c r="F1342" s="31"/>
      <c r="G1342" s="31"/>
      <c r="H1342" s="31"/>
      <c r="I1342" s="43"/>
    </row>
    <row r="1343" spans="2:9" ht="18" x14ac:dyDescent="0.25">
      <c r="B1343" s="43"/>
      <c r="C1343" s="233"/>
      <c r="D1343" s="43"/>
      <c r="E1343" s="43"/>
      <c r="F1343" s="31"/>
      <c r="G1343" s="31"/>
      <c r="H1343" s="31"/>
      <c r="I1343" s="43"/>
    </row>
    <row r="1344" spans="2:9" ht="18" x14ac:dyDescent="0.25">
      <c r="B1344" s="43"/>
      <c r="C1344" s="233"/>
      <c r="D1344" s="43"/>
      <c r="E1344" s="43"/>
      <c r="F1344" s="31"/>
      <c r="G1344" s="31"/>
      <c r="H1344" s="31"/>
      <c r="I1344" s="43"/>
    </row>
    <row r="1345" spans="2:9" ht="18" x14ac:dyDescent="0.25">
      <c r="B1345" s="43"/>
      <c r="C1345" s="233"/>
      <c r="D1345" s="43"/>
      <c r="E1345" s="43"/>
      <c r="F1345" s="31"/>
      <c r="G1345" s="31"/>
      <c r="H1345" s="31"/>
      <c r="I1345" s="43"/>
    </row>
    <row r="1346" spans="2:9" ht="18" x14ac:dyDescent="0.25">
      <c r="B1346" s="43"/>
      <c r="C1346" s="233"/>
      <c r="D1346" s="43"/>
      <c r="E1346" s="43"/>
      <c r="F1346" s="31"/>
      <c r="G1346" s="31"/>
      <c r="H1346" s="31"/>
      <c r="I1346" s="43"/>
    </row>
    <row r="1347" spans="2:9" ht="18" x14ac:dyDescent="0.25">
      <c r="B1347" s="43"/>
      <c r="C1347" s="233"/>
      <c r="D1347" s="43"/>
      <c r="E1347" s="43"/>
      <c r="F1347" s="31"/>
      <c r="G1347" s="31"/>
      <c r="H1347" s="31"/>
      <c r="I1347" s="43"/>
    </row>
    <row r="1348" spans="2:9" ht="18" x14ac:dyDescent="0.25">
      <c r="B1348" s="43"/>
      <c r="C1348" s="233"/>
      <c r="D1348" s="43"/>
      <c r="E1348" s="43"/>
      <c r="F1348" s="31"/>
      <c r="G1348" s="31"/>
      <c r="H1348" s="31"/>
      <c r="I1348" s="43"/>
    </row>
    <row r="1349" spans="2:9" ht="18" x14ac:dyDescent="0.25">
      <c r="B1349" s="43"/>
      <c r="C1349" s="233"/>
      <c r="D1349" s="43"/>
      <c r="E1349" s="43"/>
      <c r="F1349" s="31"/>
      <c r="G1349" s="31"/>
      <c r="H1349" s="31"/>
      <c r="I1349" s="43"/>
    </row>
    <row r="1350" spans="2:9" ht="18" x14ac:dyDescent="0.25">
      <c r="B1350" s="43"/>
      <c r="C1350" s="233"/>
      <c r="D1350" s="43"/>
      <c r="E1350" s="43"/>
      <c r="F1350" s="31"/>
      <c r="G1350" s="31"/>
      <c r="H1350" s="31"/>
      <c r="I1350" s="43"/>
    </row>
    <row r="1351" spans="2:9" ht="18" x14ac:dyDescent="0.25">
      <c r="B1351" s="43"/>
      <c r="C1351" s="233"/>
      <c r="D1351" s="43"/>
      <c r="E1351" s="43"/>
      <c r="F1351" s="31"/>
      <c r="G1351" s="31"/>
      <c r="H1351" s="31"/>
      <c r="I1351" s="43"/>
    </row>
    <row r="1352" spans="2:9" ht="18" x14ac:dyDescent="0.25">
      <c r="B1352" s="43"/>
      <c r="C1352" s="233"/>
      <c r="D1352" s="43"/>
      <c r="E1352" s="43"/>
      <c r="F1352" s="31"/>
      <c r="G1352" s="31"/>
      <c r="H1352" s="31"/>
      <c r="I1352" s="43"/>
    </row>
    <row r="1353" spans="2:9" ht="18" x14ac:dyDescent="0.25">
      <c r="B1353" s="43"/>
      <c r="C1353" s="233"/>
      <c r="D1353" s="43"/>
      <c r="E1353" s="43"/>
      <c r="F1353" s="31"/>
      <c r="G1353" s="31"/>
      <c r="H1353" s="31"/>
      <c r="I1353" s="43"/>
    </row>
    <row r="1354" spans="2:9" ht="18" x14ac:dyDescent="0.25">
      <c r="B1354" s="43"/>
      <c r="C1354" s="233"/>
      <c r="D1354" s="43"/>
      <c r="E1354" s="43"/>
      <c r="F1354" s="31"/>
      <c r="G1354" s="31"/>
      <c r="H1354" s="31"/>
      <c r="I1354" s="43"/>
    </row>
    <row r="1355" spans="2:9" ht="18" x14ac:dyDescent="0.25">
      <c r="B1355" s="43"/>
      <c r="C1355" s="233"/>
      <c r="D1355" s="43"/>
      <c r="E1355" s="43"/>
      <c r="F1355" s="31"/>
      <c r="G1355" s="31"/>
      <c r="H1355" s="31"/>
      <c r="I1355" s="43"/>
    </row>
    <row r="1356" spans="2:9" ht="18" x14ac:dyDescent="0.25">
      <c r="B1356" s="43"/>
      <c r="C1356" s="233"/>
      <c r="D1356" s="43"/>
      <c r="E1356" s="43"/>
      <c r="F1356" s="31"/>
      <c r="G1356" s="31"/>
      <c r="H1356" s="31"/>
      <c r="I1356" s="43"/>
    </row>
    <row r="1357" spans="2:9" ht="18" x14ac:dyDescent="0.25">
      <c r="B1357" s="43"/>
      <c r="C1357" s="233"/>
      <c r="D1357" s="43"/>
      <c r="E1357" s="43"/>
      <c r="F1357" s="31"/>
      <c r="G1357" s="31"/>
      <c r="H1357" s="31"/>
      <c r="I1357" s="43"/>
    </row>
    <row r="1358" spans="2:9" ht="18" x14ac:dyDescent="0.25">
      <c r="B1358" s="43"/>
      <c r="C1358" s="233"/>
      <c r="D1358" s="43"/>
      <c r="E1358" s="43"/>
      <c r="F1358" s="31"/>
      <c r="G1358" s="31"/>
      <c r="H1358" s="31"/>
      <c r="I1358" s="43"/>
    </row>
    <row r="1359" spans="2:9" ht="18" x14ac:dyDescent="0.25">
      <c r="B1359" s="43"/>
      <c r="C1359" s="233"/>
      <c r="D1359" s="43"/>
      <c r="E1359" s="43"/>
      <c r="F1359" s="31"/>
      <c r="G1359" s="31"/>
      <c r="H1359" s="31"/>
      <c r="I1359" s="43"/>
    </row>
    <row r="1360" spans="2:9" ht="18" x14ac:dyDescent="0.25">
      <c r="B1360" s="43"/>
      <c r="C1360" s="233"/>
      <c r="D1360" s="43"/>
      <c r="E1360" s="43"/>
      <c r="F1360" s="31"/>
      <c r="G1360" s="31"/>
      <c r="H1360" s="31"/>
      <c r="I1360" s="43"/>
    </row>
    <row r="1361" spans="2:9" ht="18" x14ac:dyDescent="0.25">
      <c r="B1361" s="43"/>
      <c r="C1361" s="233"/>
      <c r="D1361" s="43"/>
      <c r="E1361" s="43"/>
      <c r="F1361" s="31"/>
      <c r="G1361" s="31"/>
      <c r="H1361" s="31"/>
      <c r="I1361" s="43"/>
    </row>
    <row r="1362" spans="2:9" ht="18" x14ac:dyDescent="0.25">
      <c r="B1362" s="43"/>
      <c r="C1362" s="233"/>
      <c r="D1362" s="43"/>
      <c r="E1362" s="43"/>
      <c r="F1362" s="31"/>
      <c r="G1362" s="31"/>
      <c r="H1362" s="31"/>
      <c r="I1362" s="43"/>
    </row>
    <row r="1363" spans="2:9" ht="18" x14ac:dyDescent="0.25">
      <c r="B1363" s="43"/>
      <c r="C1363" s="233"/>
      <c r="D1363" s="43"/>
      <c r="E1363" s="43"/>
      <c r="F1363" s="31"/>
      <c r="G1363" s="31"/>
      <c r="H1363" s="31"/>
      <c r="I1363" s="43"/>
    </row>
    <row r="1364" spans="2:9" ht="18" x14ac:dyDescent="0.25">
      <c r="B1364" s="43"/>
      <c r="C1364" s="233"/>
      <c r="D1364" s="43"/>
      <c r="E1364" s="43"/>
      <c r="F1364" s="31"/>
      <c r="G1364" s="31"/>
      <c r="H1364" s="31"/>
      <c r="I1364" s="43"/>
    </row>
    <row r="1365" spans="2:9" ht="18" x14ac:dyDescent="0.25">
      <c r="B1365" s="43"/>
      <c r="C1365" s="233"/>
      <c r="D1365" s="43"/>
      <c r="E1365" s="43"/>
      <c r="F1365" s="31"/>
      <c r="G1365" s="31"/>
      <c r="H1365" s="31"/>
      <c r="I1365" s="43"/>
    </row>
    <row r="1366" spans="2:9" ht="18" x14ac:dyDescent="0.25">
      <c r="B1366" s="43"/>
      <c r="C1366" s="233"/>
      <c r="D1366" s="43"/>
      <c r="E1366" s="43"/>
      <c r="F1366" s="31"/>
      <c r="G1366" s="31"/>
      <c r="H1366" s="31"/>
      <c r="I1366" s="43"/>
    </row>
    <row r="1367" spans="2:9" ht="18" x14ac:dyDescent="0.25">
      <c r="B1367" s="43"/>
      <c r="C1367" s="233"/>
      <c r="D1367" s="43"/>
      <c r="E1367" s="43"/>
      <c r="F1367" s="31"/>
      <c r="G1367" s="31"/>
      <c r="H1367" s="31"/>
      <c r="I1367" s="43"/>
    </row>
    <row r="1368" spans="2:9" ht="18" x14ac:dyDescent="0.25">
      <c r="B1368" s="43"/>
      <c r="C1368" s="233"/>
      <c r="D1368" s="43"/>
      <c r="E1368" s="43"/>
      <c r="F1368" s="31"/>
      <c r="G1368" s="31"/>
      <c r="H1368" s="31"/>
      <c r="I1368" s="43"/>
    </row>
    <row r="1369" spans="2:9" ht="18" x14ac:dyDescent="0.25">
      <c r="B1369" s="43"/>
      <c r="C1369" s="233"/>
      <c r="D1369" s="43"/>
      <c r="E1369" s="43"/>
      <c r="F1369" s="31"/>
      <c r="G1369" s="31"/>
      <c r="H1369" s="31"/>
      <c r="I1369" s="43"/>
    </row>
    <row r="1370" spans="2:9" ht="18" x14ac:dyDescent="0.25">
      <c r="B1370" s="43"/>
      <c r="C1370" s="233"/>
      <c r="D1370" s="43"/>
      <c r="E1370" s="43"/>
      <c r="F1370" s="31"/>
      <c r="G1370" s="31"/>
      <c r="H1370" s="31"/>
      <c r="I1370" s="43"/>
    </row>
    <row r="1371" spans="2:9" ht="18" x14ac:dyDescent="0.25">
      <c r="B1371" s="43"/>
      <c r="C1371" s="233"/>
      <c r="D1371" s="43"/>
      <c r="E1371" s="43"/>
      <c r="F1371" s="31"/>
      <c r="G1371" s="31"/>
      <c r="H1371" s="31"/>
      <c r="I1371" s="43"/>
    </row>
    <row r="1372" spans="2:9" ht="18" x14ac:dyDescent="0.25">
      <c r="B1372" s="43"/>
      <c r="C1372" s="233"/>
      <c r="D1372" s="43"/>
      <c r="E1372" s="43"/>
      <c r="F1372" s="31"/>
      <c r="G1372" s="31"/>
      <c r="H1372" s="31"/>
      <c r="I1372" s="43"/>
    </row>
    <row r="1373" spans="2:9" ht="18" x14ac:dyDescent="0.25">
      <c r="B1373" s="43"/>
      <c r="C1373" s="233"/>
      <c r="D1373" s="43"/>
      <c r="E1373" s="43"/>
      <c r="F1373" s="31"/>
      <c r="G1373" s="31"/>
      <c r="H1373" s="31"/>
      <c r="I1373" s="43"/>
    </row>
    <row r="1374" spans="2:9" ht="18" x14ac:dyDescent="0.25">
      <c r="B1374" s="43"/>
      <c r="C1374" s="233"/>
      <c r="D1374" s="43"/>
      <c r="E1374" s="43"/>
      <c r="F1374" s="31"/>
      <c r="G1374" s="31"/>
      <c r="H1374" s="31"/>
      <c r="I1374" s="43"/>
    </row>
    <row r="1375" spans="2:9" ht="18" x14ac:dyDescent="0.25">
      <c r="B1375" s="43"/>
      <c r="C1375" s="233"/>
      <c r="D1375" s="43"/>
      <c r="E1375" s="43"/>
      <c r="F1375" s="31"/>
      <c r="G1375" s="31"/>
      <c r="H1375" s="31"/>
      <c r="I1375" s="43"/>
    </row>
    <row r="1376" spans="2:9" ht="18" x14ac:dyDescent="0.25">
      <c r="B1376" s="43"/>
      <c r="C1376" s="233"/>
      <c r="D1376" s="43"/>
      <c r="E1376" s="43"/>
      <c r="F1376" s="31"/>
      <c r="G1376" s="31"/>
      <c r="H1376" s="31"/>
      <c r="I1376" s="43"/>
    </row>
    <row r="1377" spans="2:9" ht="18" x14ac:dyDescent="0.25">
      <c r="B1377" s="43"/>
      <c r="C1377" s="233"/>
      <c r="D1377" s="43"/>
      <c r="E1377" s="43"/>
      <c r="F1377" s="31"/>
      <c r="G1377" s="31"/>
      <c r="H1377" s="31"/>
      <c r="I1377" s="43"/>
    </row>
    <row r="1378" spans="2:9" ht="18" x14ac:dyDescent="0.25">
      <c r="B1378" s="43"/>
      <c r="C1378" s="233"/>
      <c r="D1378" s="43"/>
      <c r="E1378" s="43"/>
      <c r="F1378" s="31"/>
      <c r="G1378" s="31"/>
      <c r="H1378" s="31"/>
      <c r="I1378" s="43"/>
    </row>
    <row r="1379" spans="2:9" ht="18" x14ac:dyDescent="0.25">
      <c r="B1379" s="43"/>
      <c r="C1379" s="233"/>
      <c r="D1379" s="43"/>
      <c r="E1379" s="43"/>
      <c r="F1379" s="31"/>
      <c r="G1379" s="31"/>
      <c r="H1379" s="31"/>
      <c r="I1379" s="43"/>
    </row>
    <row r="1380" spans="2:9" ht="18" x14ac:dyDescent="0.25">
      <c r="B1380" s="43"/>
      <c r="C1380" s="233"/>
      <c r="D1380" s="43"/>
      <c r="E1380" s="43"/>
      <c r="F1380" s="31"/>
      <c r="G1380" s="31"/>
      <c r="H1380" s="31"/>
      <c r="I1380" s="43"/>
    </row>
    <row r="1381" spans="2:9" ht="18" x14ac:dyDescent="0.25">
      <c r="B1381" s="43"/>
      <c r="C1381" s="233"/>
      <c r="D1381" s="43"/>
      <c r="E1381" s="43"/>
      <c r="F1381" s="31"/>
      <c r="G1381" s="31"/>
      <c r="H1381" s="31"/>
      <c r="I1381" s="43"/>
    </row>
    <row r="1382" spans="2:9" ht="18" x14ac:dyDescent="0.25">
      <c r="B1382" s="43"/>
      <c r="C1382" s="233"/>
      <c r="D1382" s="43"/>
      <c r="E1382" s="43"/>
      <c r="F1382" s="31"/>
      <c r="G1382" s="31"/>
      <c r="H1382" s="31"/>
      <c r="I1382" s="43"/>
    </row>
    <row r="1383" spans="2:9" ht="18" x14ac:dyDescent="0.25">
      <c r="B1383" s="43"/>
      <c r="C1383" s="233"/>
      <c r="D1383" s="43"/>
      <c r="E1383" s="43"/>
      <c r="F1383" s="31"/>
      <c r="G1383" s="31"/>
      <c r="H1383" s="31"/>
      <c r="I1383" s="43"/>
    </row>
    <row r="1384" spans="2:9" ht="18" x14ac:dyDescent="0.25">
      <c r="B1384" s="43"/>
      <c r="C1384" s="233"/>
      <c r="D1384" s="43"/>
      <c r="E1384" s="43"/>
      <c r="F1384" s="31"/>
      <c r="G1384" s="31"/>
      <c r="H1384" s="31"/>
      <c r="I1384" s="43"/>
    </row>
    <row r="1385" spans="2:9" ht="18" x14ac:dyDescent="0.25">
      <c r="B1385" s="43"/>
      <c r="C1385" s="233"/>
      <c r="D1385" s="43"/>
      <c r="E1385" s="43"/>
      <c r="F1385" s="31"/>
      <c r="G1385" s="31"/>
      <c r="H1385" s="31"/>
      <c r="I1385" s="43"/>
    </row>
    <row r="1386" spans="2:9" ht="18" x14ac:dyDescent="0.25">
      <c r="B1386" s="43"/>
      <c r="C1386" s="233"/>
      <c r="D1386" s="43"/>
      <c r="E1386" s="43"/>
      <c r="F1386" s="31"/>
      <c r="G1386" s="31"/>
      <c r="H1386" s="31"/>
      <c r="I1386" s="43"/>
    </row>
    <row r="1387" spans="2:9" ht="18" x14ac:dyDescent="0.25">
      <c r="B1387" s="43"/>
      <c r="C1387" s="233"/>
      <c r="D1387" s="43"/>
      <c r="E1387" s="43"/>
      <c r="F1387" s="31"/>
      <c r="G1387" s="31"/>
      <c r="H1387" s="31"/>
      <c r="I1387" s="43"/>
    </row>
    <row r="1388" spans="2:9" ht="18" x14ac:dyDescent="0.25">
      <c r="B1388" s="43"/>
      <c r="C1388" s="233"/>
      <c r="D1388" s="43"/>
      <c r="E1388" s="43"/>
      <c r="F1388" s="31"/>
      <c r="G1388" s="31"/>
      <c r="H1388" s="31"/>
      <c r="I1388" s="43"/>
    </row>
    <row r="1389" spans="2:9" ht="18" x14ac:dyDescent="0.25">
      <c r="B1389" s="43"/>
      <c r="C1389" s="233"/>
      <c r="D1389" s="43"/>
      <c r="E1389" s="43"/>
      <c r="F1389" s="31"/>
      <c r="G1389" s="31"/>
      <c r="H1389" s="31"/>
      <c r="I1389" s="43"/>
    </row>
    <row r="1390" spans="2:9" ht="18" x14ac:dyDescent="0.25">
      <c r="B1390" s="43"/>
      <c r="C1390" s="233"/>
      <c r="D1390" s="43"/>
      <c r="E1390" s="43"/>
      <c r="F1390" s="31"/>
      <c r="G1390" s="31"/>
      <c r="H1390" s="31"/>
      <c r="I1390" s="43"/>
    </row>
    <row r="1391" spans="2:9" ht="18" x14ac:dyDescent="0.25">
      <c r="B1391" s="43"/>
      <c r="C1391" s="233"/>
      <c r="D1391" s="43"/>
      <c r="E1391" s="43"/>
      <c r="F1391" s="31"/>
      <c r="G1391" s="31"/>
      <c r="H1391" s="31"/>
      <c r="I1391" s="43"/>
    </row>
    <row r="1392" spans="2:9" ht="18" x14ac:dyDescent="0.25">
      <c r="B1392" s="43"/>
      <c r="C1392" s="233"/>
      <c r="D1392" s="43"/>
      <c r="E1392" s="43"/>
      <c r="F1392" s="31"/>
      <c r="G1392" s="31"/>
      <c r="H1392" s="31"/>
      <c r="I1392" s="43"/>
    </row>
    <row r="1393" spans="2:9" ht="18" x14ac:dyDescent="0.25">
      <c r="B1393" s="43"/>
      <c r="C1393" s="233"/>
      <c r="D1393" s="43"/>
      <c r="E1393" s="43"/>
      <c r="F1393" s="31"/>
      <c r="G1393" s="31"/>
      <c r="H1393" s="31"/>
      <c r="I1393" s="43"/>
    </row>
    <row r="1394" spans="2:9" ht="18" x14ac:dyDescent="0.25">
      <c r="B1394" s="43"/>
      <c r="C1394" s="233"/>
      <c r="D1394" s="43"/>
      <c r="E1394" s="43"/>
      <c r="F1394" s="31"/>
      <c r="G1394" s="31"/>
      <c r="H1394" s="31"/>
      <c r="I1394" s="43"/>
    </row>
    <row r="1395" spans="2:9" ht="18" x14ac:dyDescent="0.25">
      <c r="B1395" s="43"/>
      <c r="C1395" s="233"/>
      <c r="D1395" s="43"/>
      <c r="E1395" s="43"/>
      <c r="F1395" s="31"/>
      <c r="G1395" s="31"/>
      <c r="H1395" s="31"/>
      <c r="I1395" s="43"/>
    </row>
    <row r="1396" spans="2:9" ht="18" x14ac:dyDescent="0.25">
      <c r="B1396" s="43"/>
      <c r="C1396" s="233"/>
      <c r="D1396" s="43"/>
      <c r="E1396" s="43"/>
      <c r="F1396" s="31"/>
      <c r="G1396" s="31"/>
      <c r="H1396" s="31"/>
      <c r="I1396" s="43"/>
    </row>
    <row r="1397" spans="2:9" ht="18" x14ac:dyDescent="0.25">
      <c r="B1397" s="43"/>
      <c r="C1397" s="233"/>
      <c r="D1397" s="43"/>
      <c r="E1397" s="43"/>
      <c r="F1397" s="31"/>
      <c r="G1397" s="31"/>
      <c r="H1397" s="31"/>
      <c r="I1397" s="43"/>
    </row>
    <row r="1398" spans="2:9" ht="18" x14ac:dyDescent="0.25">
      <c r="B1398" s="43"/>
      <c r="C1398" s="233"/>
      <c r="D1398" s="43"/>
      <c r="E1398" s="43"/>
      <c r="F1398" s="31"/>
      <c r="G1398" s="31"/>
      <c r="H1398" s="31"/>
      <c r="I1398" s="43"/>
    </row>
    <row r="1399" spans="2:9" ht="18" x14ac:dyDescent="0.25">
      <c r="B1399" s="43"/>
      <c r="C1399" s="233"/>
      <c r="D1399" s="43"/>
      <c r="E1399" s="43"/>
      <c r="F1399" s="31"/>
      <c r="G1399" s="31"/>
      <c r="H1399" s="31"/>
      <c r="I1399" s="43"/>
    </row>
    <row r="1400" spans="2:9" ht="18" x14ac:dyDescent="0.25">
      <c r="B1400" s="43"/>
      <c r="C1400" s="233"/>
      <c r="D1400" s="43"/>
      <c r="E1400" s="43"/>
      <c r="F1400" s="31"/>
      <c r="G1400" s="31"/>
      <c r="H1400" s="31"/>
      <c r="I1400" s="43"/>
    </row>
    <row r="1401" spans="2:9" ht="18" x14ac:dyDescent="0.25">
      <c r="B1401" s="43"/>
      <c r="C1401" s="233"/>
      <c r="D1401" s="43"/>
      <c r="E1401" s="43"/>
      <c r="F1401" s="31"/>
      <c r="G1401" s="31"/>
      <c r="H1401" s="31"/>
      <c r="I1401" s="43"/>
    </row>
    <row r="1402" spans="2:9" ht="18" x14ac:dyDescent="0.25">
      <c r="B1402" s="43"/>
      <c r="C1402" s="233"/>
      <c r="D1402" s="43"/>
      <c r="E1402" s="43"/>
      <c r="F1402" s="31"/>
      <c r="G1402" s="31"/>
      <c r="H1402" s="31"/>
      <c r="I1402" s="43"/>
    </row>
    <row r="1403" spans="2:9" ht="18" x14ac:dyDescent="0.25">
      <c r="B1403" s="43"/>
      <c r="C1403" s="233"/>
      <c r="D1403" s="43"/>
      <c r="E1403" s="43"/>
      <c r="F1403" s="31"/>
      <c r="G1403" s="31"/>
      <c r="H1403" s="31"/>
      <c r="I1403" s="43"/>
    </row>
    <row r="1404" spans="2:9" ht="18" x14ac:dyDescent="0.25">
      <c r="B1404" s="43"/>
      <c r="C1404" s="233"/>
      <c r="D1404" s="43"/>
      <c r="E1404" s="43"/>
      <c r="F1404" s="31"/>
      <c r="G1404" s="31"/>
      <c r="H1404" s="31"/>
      <c r="I1404" s="43"/>
    </row>
    <row r="1405" spans="2:9" ht="18" x14ac:dyDescent="0.25">
      <c r="B1405" s="43"/>
      <c r="C1405" s="233"/>
      <c r="D1405" s="43"/>
      <c r="E1405" s="43"/>
      <c r="F1405" s="31"/>
      <c r="G1405" s="31"/>
      <c r="H1405" s="31"/>
      <c r="I1405" s="43"/>
    </row>
    <row r="1406" spans="2:9" ht="18" x14ac:dyDescent="0.25">
      <c r="B1406" s="43"/>
      <c r="C1406" s="233"/>
      <c r="D1406" s="43"/>
      <c r="E1406" s="43"/>
      <c r="F1406" s="31"/>
      <c r="G1406" s="31"/>
      <c r="H1406" s="31"/>
      <c r="I1406" s="43"/>
    </row>
    <row r="1407" spans="2:9" ht="18" x14ac:dyDescent="0.25">
      <c r="B1407" s="43"/>
      <c r="C1407" s="233"/>
      <c r="D1407" s="43"/>
      <c r="E1407" s="43"/>
      <c r="F1407" s="31"/>
      <c r="G1407" s="31"/>
      <c r="H1407" s="31"/>
      <c r="I1407" s="43"/>
    </row>
    <row r="1408" spans="2:9" ht="18" x14ac:dyDescent="0.25">
      <c r="B1408" s="43"/>
      <c r="C1408" s="233"/>
      <c r="D1408" s="43"/>
      <c r="E1408" s="43"/>
      <c r="F1408" s="31"/>
      <c r="G1408" s="31"/>
      <c r="H1408" s="31"/>
      <c r="I1408" s="43"/>
    </row>
    <row r="1409" spans="2:9" ht="18" x14ac:dyDescent="0.25">
      <c r="B1409" s="43"/>
      <c r="C1409" s="233"/>
      <c r="D1409" s="43"/>
      <c r="E1409" s="43"/>
      <c r="F1409" s="31"/>
      <c r="G1409" s="31"/>
      <c r="H1409" s="31"/>
      <c r="I1409" s="43"/>
    </row>
    <row r="1410" spans="2:9" ht="18" x14ac:dyDescent="0.25">
      <c r="B1410" s="43"/>
      <c r="C1410" s="233"/>
      <c r="D1410" s="43"/>
      <c r="E1410" s="43"/>
      <c r="F1410" s="31"/>
      <c r="G1410" s="31"/>
      <c r="H1410" s="31"/>
      <c r="I1410" s="43"/>
    </row>
    <row r="1411" spans="2:9" ht="18" x14ac:dyDescent="0.25">
      <c r="B1411" s="43"/>
      <c r="C1411" s="233"/>
      <c r="D1411" s="43"/>
      <c r="E1411" s="43"/>
      <c r="F1411" s="31"/>
      <c r="G1411" s="31"/>
      <c r="H1411" s="31"/>
      <c r="I1411" s="43"/>
    </row>
    <row r="1412" spans="2:9" ht="18" x14ac:dyDescent="0.25">
      <c r="B1412" s="43"/>
      <c r="C1412" s="233"/>
      <c r="D1412" s="43"/>
      <c r="E1412" s="43"/>
      <c r="F1412" s="31"/>
      <c r="G1412" s="31"/>
      <c r="H1412" s="31"/>
      <c r="I1412" s="43"/>
    </row>
    <row r="1413" spans="2:9" ht="18" x14ac:dyDescent="0.25">
      <c r="B1413" s="43"/>
      <c r="C1413" s="233"/>
      <c r="D1413" s="43"/>
      <c r="E1413" s="43"/>
      <c r="F1413" s="31"/>
      <c r="G1413" s="31"/>
      <c r="H1413" s="31"/>
      <c r="I1413" s="43"/>
    </row>
    <row r="1414" spans="2:9" ht="18" x14ac:dyDescent="0.25">
      <c r="B1414" s="43"/>
      <c r="C1414" s="233"/>
      <c r="D1414" s="43"/>
      <c r="E1414" s="43"/>
      <c r="F1414" s="31"/>
      <c r="G1414" s="31"/>
      <c r="H1414" s="31"/>
      <c r="I1414" s="43"/>
    </row>
    <row r="1415" spans="2:9" ht="18" x14ac:dyDescent="0.25">
      <c r="B1415" s="43"/>
      <c r="C1415" s="233"/>
      <c r="D1415" s="43"/>
      <c r="E1415" s="43"/>
      <c r="F1415" s="31"/>
      <c r="G1415" s="31"/>
      <c r="H1415" s="31"/>
      <c r="I1415" s="43"/>
    </row>
    <row r="1416" spans="2:9" ht="18" x14ac:dyDescent="0.25">
      <c r="B1416" s="43"/>
      <c r="C1416" s="233"/>
      <c r="D1416" s="43"/>
      <c r="E1416" s="43"/>
      <c r="F1416" s="31"/>
      <c r="G1416" s="31"/>
      <c r="H1416" s="31"/>
      <c r="I1416" s="43"/>
    </row>
    <row r="1417" spans="2:9" ht="18" x14ac:dyDescent="0.25">
      <c r="B1417" s="43"/>
      <c r="C1417" s="233"/>
      <c r="D1417" s="43"/>
      <c r="E1417" s="43"/>
      <c r="F1417" s="31"/>
      <c r="G1417" s="31"/>
      <c r="H1417" s="31"/>
      <c r="I1417" s="43"/>
    </row>
    <row r="1418" spans="2:9" ht="18" x14ac:dyDescent="0.25">
      <c r="B1418" s="43"/>
      <c r="C1418" s="233"/>
      <c r="D1418" s="43"/>
      <c r="E1418" s="43"/>
      <c r="F1418" s="31"/>
      <c r="G1418" s="31"/>
      <c r="H1418" s="31"/>
      <c r="I1418" s="43"/>
    </row>
    <row r="1419" spans="2:9" ht="18" x14ac:dyDescent="0.25">
      <c r="B1419" s="43"/>
      <c r="C1419" s="233"/>
      <c r="D1419" s="43"/>
      <c r="E1419" s="43"/>
      <c r="F1419" s="31"/>
      <c r="G1419" s="31"/>
      <c r="H1419" s="31"/>
      <c r="I1419" s="43"/>
    </row>
    <row r="1420" spans="2:9" ht="18" x14ac:dyDescent="0.25">
      <c r="B1420" s="43"/>
      <c r="C1420" s="233"/>
      <c r="D1420" s="43"/>
      <c r="E1420" s="43"/>
      <c r="F1420" s="31"/>
      <c r="G1420" s="31"/>
      <c r="H1420" s="31"/>
      <c r="I1420" s="43"/>
    </row>
    <row r="1421" spans="2:9" ht="18" x14ac:dyDescent="0.25">
      <c r="B1421" s="43"/>
      <c r="C1421" s="233"/>
      <c r="D1421" s="43"/>
      <c r="E1421" s="43"/>
      <c r="F1421" s="31"/>
      <c r="G1421" s="31"/>
      <c r="H1421" s="31"/>
      <c r="I1421" s="43"/>
    </row>
    <row r="1422" spans="2:9" ht="18" x14ac:dyDescent="0.25">
      <c r="B1422" s="43"/>
      <c r="C1422" s="233"/>
      <c r="D1422" s="43"/>
      <c r="E1422" s="43"/>
      <c r="F1422" s="31"/>
      <c r="G1422" s="31"/>
      <c r="H1422" s="31"/>
      <c r="I1422" s="43"/>
    </row>
    <row r="1423" spans="2:9" ht="18" x14ac:dyDescent="0.25">
      <c r="B1423" s="43"/>
      <c r="C1423" s="233"/>
      <c r="D1423" s="43"/>
      <c r="E1423" s="43"/>
      <c r="F1423" s="31"/>
      <c r="G1423" s="31"/>
      <c r="H1423" s="31"/>
      <c r="I1423" s="43"/>
    </row>
    <row r="1424" spans="2:9" ht="18" x14ac:dyDescent="0.25">
      <c r="B1424" s="43"/>
      <c r="C1424" s="233"/>
      <c r="D1424" s="43"/>
      <c r="E1424" s="43"/>
      <c r="F1424" s="31"/>
      <c r="G1424" s="31"/>
      <c r="H1424" s="31"/>
      <c r="I1424" s="43"/>
    </row>
    <row r="1425" spans="2:9" ht="18" x14ac:dyDescent="0.25">
      <c r="B1425" s="43"/>
      <c r="C1425" s="233"/>
      <c r="D1425" s="43"/>
      <c r="E1425" s="43"/>
      <c r="F1425" s="31"/>
      <c r="G1425" s="31"/>
      <c r="H1425" s="31"/>
      <c r="I1425" s="43"/>
    </row>
    <row r="1426" spans="2:9" ht="18" x14ac:dyDescent="0.25">
      <c r="B1426" s="43"/>
      <c r="C1426" s="233"/>
      <c r="D1426" s="43"/>
      <c r="E1426" s="43"/>
      <c r="F1426" s="31"/>
      <c r="G1426" s="31"/>
      <c r="H1426" s="31"/>
      <c r="I1426" s="43"/>
    </row>
    <row r="1427" spans="2:9" ht="18" x14ac:dyDescent="0.25">
      <c r="B1427" s="43"/>
      <c r="C1427" s="233"/>
      <c r="D1427" s="43"/>
      <c r="E1427" s="43"/>
      <c r="F1427" s="31"/>
      <c r="G1427" s="31"/>
      <c r="H1427" s="31"/>
      <c r="I1427" s="43"/>
    </row>
    <row r="1428" spans="2:9" ht="18" x14ac:dyDescent="0.25">
      <c r="B1428" s="43"/>
      <c r="C1428" s="233"/>
      <c r="D1428" s="43"/>
      <c r="E1428" s="43"/>
      <c r="F1428" s="31"/>
      <c r="G1428" s="31"/>
      <c r="H1428" s="31"/>
      <c r="I1428" s="43"/>
    </row>
    <row r="1429" spans="2:9" ht="18" x14ac:dyDescent="0.25">
      <c r="B1429" s="43"/>
      <c r="C1429" s="233"/>
      <c r="D1429" s="43"/>
      <c r="E1429" s="43"/>
      <c r="F1429" s="31"/>
      <c r="G1429" s="31"/>
      <c r="H1429" s="31"/>
      <c r="I1429" s="43"/>
    </row>
    <row r="1430" spans="2:9" ht="18" x14ac:dyDescent="0.25">
      <c r="B1430" s="43"/>
      <c r="C1430" s="233"/>
      <c r="D1430" s="43"/>
      <c r="E1430" s="43"/>
      <c r="F1430" s="31"/>
      <c r="G1430" s="31"/>
      <c r="H1430" s="31"/>
      <c r="I1430" s="43"/>
    </row>
    <row r="1431" spans="2:9" ht="18" x14ac:dyDescent="0.25">
      <c r="B1431" s="43"/>
      <c r="C1431" s="233"/>
      <c r="D1431" s="43"/>
      <c r="E1431" s="43"/>
      <c r="F1431" s="31"/>
      <c r="G1431" s="31"/>
      <c r="H1431" s="31"/>
      <c r="I1431" s="43"/>
    </row>
    <row r="1432" spans="2:9" ht="18" x14ac:dyDescent="0.25">
      <c r="B1432" s="43"/>
      <c r="C1432" s="233"/>
      <c r="D1432" s="43"/>
      <c r="E1432" s="43"/>
      <c r="F1432" s="31"/>
      <c r="G1432" s="31"/>
      <c r="H1432" s="31"/>
      <c r="I1432" s="43"/>
    </row>
    <row r="1433" spans="2:9" ht="18" x14ac:dyDescent="0.25">
      <c r="B1433" s="43"/>
      <c r="C1433" s="233"/>
      <c r="D1433" s="43"/>
      <c r="E1433" s="43"/>
      <c r="F1433" s="31"/>
      <c r="G1433" s="31"/>
      <c r="H1433" s="31"/>
      <c r="I1433" s="43"/>
    </row>
    <row r="1434" spans="2:9" ht="18" x14ac:dyDescent="0.25">
      <c r="B1434" s="43"/>
      <c r="C1434" s="233"/>
      <c r="D1434" s="43"/>
      <c r="E1434" s="43"/>
      <c r="F1434" s="31"/>
      <c r="G1434" s="31"/>
      <c r="H1434" s="31"/>
      <c r="I1434" s="43"/>
    </row>
    <row r="1435" spans="2:9" ht="18" x14ac:dyDescent="0.25">
      <c r="B1435" s="43"/>
      <c r="C1435" s="233"/>
      <c r="D1435" s="43"/>
      <c r="E1435" s="43"/>
      <c r="F1435" s="31"/>
      <c r="G1435" s="31"/>
      <c r="H1435" s="31"/>
      <c r="I1435" s="43"/>
    </row>
    <row r="1436" spans="2:9" ht="18" x14ac:dyDescent="0.25">
      <c r="B1436" s="43"/>
      <c r="C1436" s="233"/>
      <c r="D1436" s="43"/>
      <c r="E1436" s="43"/>
      <c r="F1436" s="31"/>
      <c r="G1436" s="31"/>
      <c r="H1436" s="31"/>
      <c r="I1436" s="43"/>
    </row>
    <row r="1437" spans="2:9" ht="18" x14ac:dyDescent="0.25">
      <c r="B1437" s="43"/>
      <c r="C1437" s="233"/>
      <c r="D1437" s="43"/>
      <c r="E1437" s="43"/>
      <c r="F1437" s="31"/>
      <c r="G1437" s="31"/>
      <c r="H1437" s="31"/>
      <c r="I1437" s="43"/>
    </row>
    <row r="1438" spans="2:9" ht="18" x14ac:dyDescent="0.25">
      <c r="B1438" s="43"/>
      <c r="C1438" s="233"/>
      <c r="D1438" s="43"/>
      <c r="E1438" s="43"/>
      <c r="F1438" s="31"/>
      <c r="G1438" s="31"/>
      <c r="H1438" s="31"/>
      <c r="I1438" s="43"/>
    </row>
    <row r="1439" spans="2:9" ht="18" x14ac:dyDescent="0.25">
      <c r="B1439" s="43"/>
      <c r="C1439" s="233"/>
      <c r="D1439" s="43"/>
      <c r="E1439" s="43"/>
      <c r="F1439" s="31"/>
      <c r="G1439" s="31"/>
      <c r="H1439" s="31"/>
      <c r="I1439" s="43"/>
    </row>
    <row r="1440" spans="2:9" ht="18" x14ac:dyDescent="0.25">
      <c r="B1440" s="43"/>
      <c r="C1440" s="233"/>
      <c r="D1440" s="43"/>
      <c r="E1440" s="43"/>
      <c r="F1440" s="31"/>
      <c r="G1440" s="31"/>
      <c r="H1440" s="31"/>
      <c r="I1440" s="43"/>
    </row>
    <row r="1441" spans="2:9" ht="18" x14ac:dyDescent="0.25">
      <c r="B1441" s="43"/>
      <c r="C1441" s="233"/>
      <c r="D1441" s="43"/>
      <c r="E1441" s="43"/>
      <c r="F1441" s="31"/>
      <c r="G1441" s="31"/>
      <c r="H1441" s="31"/>
      <c r="I1441" s="43"/>
    </row>
    <row r="1442" spans="2:9" ht="18" x14ac:dyDescent="0.25">
      <c r="B1442" s="43"/>
      <c r="C1442" s="233"/>
      <c r="D1442" s="43"/>
      <c r="E1442" s="43"/>
      <c r="F1442" s="31"/>
      <c r="G1442" s="31"/>
      <c r="H1442" s="31"/>
      <c r="I1442" s="43"/>
    </row>
    <row r="1443" spans="2:9" ht="18" x14ac:dyDescent="0.25">
      <c r="B1443" s="43"/>
      <c r="C1443" s="233"/>
      <c r="D1443" s="43"/>
      <c r="E1443" s="43"/>
      <c r="F1443" s="31"/>
      <c r="G1443" s="31"/>
      <c r="H1443" s="31"/>
      <c r="I1443" s="43"/>
    </row>
    <row r="1444" spans="2:9" ht="18" x14ac:dyDescent="0.25">
      <c r="B1444" s="43"/>
      <c r="C1444" s="233"/>
      <c r="D1444" s="43"/>
      <c r="E1444" s="43"/>
      <c r="F1444" s="31"/>
      <c r="G1444" s="31"/>
      <c r="H1444" s="31"/>
      <c r="I1444" s="43"/>
    </row>
    <row r="1445" spans="2:9" ht="18" x14ac:dyDescent="0.25">
      <c r="B1445" s="43"/>
      <c r="C1445" s="233"/>
      <c r="D1445" s="43"/>
      <c r="E1445" s="43"/>
      <c r="F1445" s="31"/>
      <c r="G1445" s="31"/>
      <c r="H1445" s="31"/>
      <c r="I1445" s="43"/>
    </row>
    <row r="1446" spans="2:9" ht="18" x14ac:dyDescent="0.25">
      <c r="B1446" s="43"/>
      <c r="C1446" s="233"/>
      <c r="D1446" s="43"/>
      <c r="E1446" s="43"/>
      <c r="F1446" s="31"/>
      <c r="G1446" s="31"/>
      <c r="H1446" s="31"/>
      <c r="I1446" s="43"/>
    </row>
    <row r="1447" spans="2:9" ht="18" x14ac:dyDescent="0.25">
      <c r="B1447" s="43"/>
      <c r="C1447" s="233"/>
      <c r="D1447" s="43"/>
      <c r="E1447" s="43"/>
      <c r="F1447" s="31"/>
      <c r="G1447" s="31"/>
      <c r="H1447" s="31"/>
      <c r="I1447" s="43"/>
    </row>
    <row r="1448" spans="2:9" ht="18" x14ac:dyDescent="0.25">
      <c r="B1448" s="43"/>
      <c r="C1448" s="233"/>
      <c r="D1448" s="43"/>
      <c r="E1448" s="43"/>
      <c r="F1448" s="31"/>
      <c r="G1448" s="31"/>
      <c r="H1448" s="31"/>
      <c r="I1448" s="43"/>
    </row>
    <row r="1449" spans="2:9" ht="18" x14ac:dyDescent="0.25">
      <c r="B1449" s="43"/>
      <c r="C1449" s="233"/>
      <c r="D1449" s="43"/>
      <c r="E1449" s="43"/>
      <c r="F1449" s="31"/>
      <c r="G1449" s="31"/>
      <c r="H1449" s="31"/>
      <c r="I1449" s="43"/>
    </row>
    <row r="1450" spans="2:9" ht="18" x14ac:dyDescent="0.25">
      <c r="B1450" s="43"/>
      <c r="C1450" s="233"/>
      <c r="D1450" s="43"/>
      <c r="E1450" s="43"/>
      <c r="F1450" s="31"/>
      <c r="G1450" s="31"/>
      <c r="H1450" s="31"/>
      <c r="I1450" s="43"/>
    </row>
    <row r="1451" spans="2:9" ht="18" x14ac:dyDescent="0.25">
      <c r="B1451" s="43"/>
      <c r="C1451" s="233"/>
      <c r="D1451" s="43"/>
      <c r="E1451" s="43"/>
      <c r="F1451" s="31"/>
      <c r="G1451" s="31"/>
      <c r="H1451" s="31"/>
      <c r="I1451" s="43"/>
    </row>
    <row r="1452" spans="2:9" ht="18" x14ac:dyDescent="0.25">
      <c r="B1452" s="43"/>
      <c r="C1452" s="233"/>
      <c r="D1452" s="43"/>
      <c r="E1452" s="43"/>
      <c r="F1452" s="31"/>
      <c r="G1452" s="31"/>
      <c r="H1452" s="31"/>
      <c r="I1452" s="43"/>
    </row>
    <row r="1453" spans="2:9" ht="18" x14ac:dyDescent="0.25">
      <c r="B1453" s="43"/>
      <c r="C1453" s="233"/>
      <c r="D1453" s="43"/>
      <c r="E1453" s="43"/>
      <c r="F1453" s="31"/>
      <c r="G1453" s="31"/>
      <c r="H1453" s="31"/>
      <c r="I1453" s="43"/>
    </row>
    <row r="1454" spans="2:9" ht="18" x14ac:dyDescent="0.25">
      <c r="B1454" s="43"/>
      <c r="C1454" s="233"/>
      <c r="D1454" s="43"/>
      <c r="E1454" s="43"/>
      <c r="F1454" s="31"/>
      <c r="G1454" s="31"/>
      <c r="H1454" s="31"/>
      <c r="I1454" s="43"/>
    </row>
    <row r="1455" spans="2:9" ht="18" x14ac:dyDescent="0.25">
      <c r="B1455" s="43"/>
      <c r="C1455" s="233"/>
      <c r="D1455" s="43"/>
      <c r="E1455" s="43"/>
      <c r="F1455" s="31"/>
      <c r="G1455" s="31"/>
      <c r="H1455" s="31"/>
      <c r="I1455" s="43"/>
    </row>
    <row r="1456" spans="2:9" ht="18" x14ac:dyDescent="0.25">
      <c r="B1456" s="43"/>
      <c r="C1456" s="233"/>
      <c r="D1456" s="43"/>
      <c r="E1456" s="43"/>
      <c r="F1456" s="31"/>
      <c r="G1456" s="31"/>
      <c r="H1456" s="31"/>
      <c r="I1456" s="43"/>
    </row>
    <row r="1457" spans="2:9" ht="18" x14ac:dyDescent="0.25">
      <c r="B1457" s="43"/>
      <c r="C1457" s="233"/>
      <c r="D1457" s="43"/>
      <c r="E1457" s="43"/>
      <c r="F1457" s="31"/>
      <c r="G1457" s="31"/>
      <c r="H1457" s="31"/>
      <c r="I1457" s="43"/>
    </row>
    <row r="1458" spans="2:9" ht="18" x14ac:dyDescent="0.25">
      <c r="B1458" s="43"/>
      <c r="C1458" s="233"/>
      <c r="D1458" s="43"/>
      <c r="E1458" s="43"/>
      <c r="F1458" s="31"/>
      <c r="G1458" s="31"/>
      <c r="H1458" s="31"/>
      <c r="I1458" s="43"/>
    </row>
    <row r="1459" spans="2:9" ht="18" x14ac:dyDescent="0.25">
      <c r="B1459" s="43"/>
      <c r="C1459" s="233"/>
      <c r="D1459" s="43"/>
      <c r="E1459" s="43"/>
      <c r="F1459" s="31"/>
      <c r="G1459" s="31"/>
      <c r="H1459" s="31"/>
      <c r="I1459" s="43"/>
    </row>
    <row r="1460" spans="2:9" ht="18" x14ac:dyDescent="0.25">
      <c r="B1460" s="43"/>
      <c r="C1460" s="233"/>
      <c r="D1460" s="43"/>
      <c r="E1460" s="43"/>
      <c r="F1460" s="31"/>
      <c r="G1460" s="31"/>
      <c r="H1460" s="31"/>
      <c r="I1460" s="43"/>
    </row>
    <row r="1461" spans="2:9" ht="18" x14ac:dyDescent="0.25">
      <c r="B1461" s="43"/>
      <c r="C1461" s="233"/>
      <c r="D1461" s="43"/>
      <c r="E1461" s="43"/>
      <c r="F1461" s="31"/>
      <c r="G1461" s="31"/>
      <c r="H1461" s="31"/>
      <c r="I1461" s="43"/>
    </row>
    <row r="1462" spans="2:9" ht="18" x14ac:dyDescent="0.25">
      <c r="B1462" s="43"/>
      <c r="C1462" s="233"/>
      <c r="D1462" s="43"/>
      <c r="E1462" s="43"/>
      <c r="F1462" s="31"/>
      <c r="G1462" s="31"/>
      <c r="H1462" s="31"/>
      <c r="I1462" s="43"/>
    </row>
    <row r="1463" spans="2:9" ht="18" x14ac:dyDescent="0.25">
      <c r="B1463" s="43"/>
      <c r="C1463" s="233"/>
      <c r="D1463" s="43"/>
      <c r="E1463" s="43"/>
      <c r="F1463" s="31"/>
      <c r="G1463" s="31"/>
      <c r="H1463" s="31"/>
      <c r="I1463" s="43"/>
    </row>
    <row r="1464" spans="2:9" ht="18" x14ac:dyDescent="0.25">
      <c r="B1464" s="43"/>
      <c r="C1464" s="233"/>
      <c r="D1464" s="43"/>
      <c r="E1464" s="43"/>
      <c r="F1464" s="31"/>
      <c r="G1464" s="31"/>
      <c r="H1464" s="31"/>
      <c r="I1464" s="43"/>
    </row>
    <row r="1465" spans="2:9" ht="18" x14ac:dyDescent="0.25">
      <c r="B1465" s="43"/>
      <c r="C1465" s="233"/>
      <c r="D1465" s="43"/>
      <c r="E1465" s="43"/>
      <c r="F1465" s="31"/>
      <c r="G1465" s="31"/>
      <c r="H1465" s="31"/>
      <c r="I1465" s="43"/>
    </row>
    <row r="1466" spans="2:9" ht="18" x14ac:dyDescent="0.25">
      <c r="B1466" s="43"/>
      <c r="C1466" s="233"/>
      <c r="D1466" s="43"/>
      <c r="E1466" s="43"/>
      <c r="F1466" s="31"/>
      <c r="G1466" s="31"/>
      <c r="H1466" s="31"/>
      <c r="I1466" s="43"/>
    </row>
    <row r="1467" spans="2:9" ht="18" x14ac:dyDescent="0.25">
      <c r="B1467" s="43"/>
      <c r="C1467" s="233"/>
      <c r="D1467" s="43"/>
      <c r="E1467" s="43"/>
      <c r="F1467" s="31"/>
      <c r="G1467" s="31"/>
      <c r="H1467" s="31"/>
      <c r="I1467" s="43"/>
    </row>
    <row r="1468" spans="2:9" ht="18" x14ac:dyDescent="0.25">
      <c r="B1468" s="43"/>
      <c r="C1468" s="233"/>
      <c r="D1468" s="43"/>
      <c r="E1468" s="43"/>
      <c r="F1468" s="31"/>
      <c r="G1468" s="31"/>
      <c r="H1468" s="31"/>
      <c r="I1468" s="43"/>
    </row>
    <row r="1469" spans="2:9" ht="18" x14ac:dyDescent="0.25">
      <c r="B1469" s="43"/>
      <c r="C1469" s="233"/>
      <c r="D1469" s="43"/>
      <c r="E1469" s="43"/>
      <c r="F1469" s="31"/>
      <c r="G1469" s="31"/>
      <c r="H1469" s="31"/>
      <c r="I1469" s="43"/>
    </row>
    <row r="1470" spans="2:9" ht="18" x14ac:dyDescent="0.25">
      <c r="B1470" s="43"/>
      <c r="C1470" s="233"/>
      <c r="D1470" s="43"/>
      <c r="E1470" s="43"/>
      <c r="F1470" s="31"/>
      <c r="G1470" s="31"/>
      <c r="H1470" s="31"/>
      <c r="I1470" s="43"/>
    </row>
    <row r="1471" spans="2:9" ht="18" x14ac:dyDescent="0.25">
      <c r="B1471" s="43"/>
      <c r="C1471" s="233"/>
      <c r="D1471" s="43"/>
      <c r="E1471" s="43"/>
      <c r="F1471" s="31"/>
      <c r="G1471" s="31"/>
      <c r="H1471" s="31"/>
      <c r="I1471" s="43"/>
    </row>
    <row r="1472" spans="2:9" ht="18" x14ac:dyDescent="0.25">
      <c r="B1472" s="43"/>
      <c r="C1472" s="233"/>
      <c r="D1472" s="43"/>
      <c r="E1472" s="43"/>
      <c r="F1472" s="31"/>
      <c r="G1472" s="31"/>
      <c r="H1472" s="31"/>
      <c r="I1472" s="43"/>
    </row>
    <row r="1473" spans="2:9" ht="18" x14ac:dyDescent="0.25">
      <c r="B1473" s="43"/>
      <c r="C1473" s="233"/>
      <c r="D1473" s="43"/>
      <c r="E1473" s="43"/>
      <c r="F1473" s="31"/>
      <c r="G1473" s="31"/>
      <c r="H1473" s="31"/>
      <c r="I1473" s="43"/>
    </row>
    <row r="1474" spans="2:9" ht="18" x14ac:dyDescent="0.25">
      <c r="B1474" s="43"/>
      <c r="C1474" s="233"/>
      <c r="D1474" s="43"/>
      <c r="E1474" s="43"/>
      <c r="F1474" s="31"/>
      <c r="G1474" s="31"/>
      <c r="H1474" s="31"/>
      <c r="I1474" s="43"/>
    </row>
    <row r="1475" spans="2:9" ht="18" x14ac:dyDescent="0.25">
      <c r="B1475" s="43"/>
      <c r="C1475" s="233"/>
      <c r="D1475" s="43"/>
      <c r="E1475" s="43"/>
      <c r="F1475" s="31"/>
      <c r="G1475" s="31"/>
      <c r="H1475" s="31"/>
      <c r="I1475" s="43"/>
    </row>
    <row r="1476" spans="2:9" ht="18" x14ac:dyDescent="0.25">
      <c r="B1476" s="43"/>
      <c r="C1476" s="233"/>
      <c r="D1476" s="43"/>
      <c r="E1476" s="43"/>
      <c r="F1476" s="31"/>
      <c r="G1476" s="31"/>
      <c r="H1476" s="31"/>
      <c r="I1476" s="43"/>
    </row>
    <row r="1477" spans="2:9" ht="18" x14ac:dyDescent="0.25">
      <c r="B1477" s="43"/>
      <c r="C1477" s="233"/>
      <c r="D1477" s="43"/>
      <c r="E1477" s="43"/>
      <c r="F1477" s="31"/>
      <c r="G1477" s="31"/>
      <c r="H1477" s="31"/>
      <c r="I1477" s="43"/>
    </row>
    <row r="1478" spans="2:9" ht="18" x14ac:dyDescent="0.25">
      <c r="B1478" s="43"/>
      <c r="C1478" s="233"/>
      <c r="D1478" s="43"/>
      <c r="E1478" s="43"/>
      <c r="F1478" s="31"/>
      <c r="G1478" s="31"/>
      <c r="H1478" s="31"/>
      <c r="I1478" s="43"/>
    </row>
    <row r="1479" spans="2:9" ht="18" x14ac:dyDescent="0.25">
      <c r="B1479" s="43"/>
      <c r="C1479" s="233"/>
      <c r="D1479" s="43"/>
      <c r="E1479" s="43"/>
      <c r="F1479" s="31"/>
      <c r="G1479" s="31"/>
      <c r="H1479" s="31"/>
      <c r="I1479" s="43"/>
    </row>
    <row r="1480" spans="2:9" ht="18" x14ac:dyDescent="0.25">
      <c r="B1480" s="43"/>
      <c r="C1480" s="233"/>
      <c r="D1480" s="43"/>
      <c r="E1480" s="43"/>
      <c r="F1480" s="31"/>
      <c r="G1480" s="31"/>
      <c r="H1480" s="31"/>
      <c r="I1480" s="43"/>
    </row>
    <row r="1481" spans="2:9" ht="18" x14ac:dyDescent="0.25">
      <c r="B1481" s="43"/>
      <c r="C1481" s="233"/>
      <c r="D1481" s="43"/>
      <c r="E1481" s="43"/>
      <c r="F1481" s="31"/>
      <c r="G1481" s="31"/>
      <c r="H1481" s="31"/>
      <c r="I1481" s="43"/>
    </row>
    <row r="1482" spans="2:9" ht="18" x14ac:dyDescent="0.25">
      <c r="B1482" s="43"/>
      <c r="C1482" s="233"/>
      <c r="D1482" s="43"/>
      <c r="E1482" s="43"/>
      <c r="F1482" s="31"/>
      <c r="G1482" s="31"/>
      <c r="H1482" s="31"/>
      <c r="I1482" s="43"/>
    </row>
    <row r="1483" spans="2:9" ht="18" x14ac:dyDescent="0.25">
      <c r="B1483" s="43"/>
      <c r="C1483" s="233"/>
      <c r="D1483" s="43"/>
      <c r="E1483" s="43"/>
      <c r="F1483" s="31"/>
      <c r="G1483" s="31"/>
      <c r="H1483" s="31"/>
      <c r="I1483" s="43"/>
    </row>
    <row r="1484" spans="2:9" ht="18" x14ac:dyDescent="0.25">
      <c r="B1484" s="43"/>
      <c r="C1484" s="233"/>
      <c r="D1484" s="43"/>
      <c r="E1484" s="43"/>
      <c r="F1484" s="31"/>
      <c r="G1484" s="31"/>
      <c r="H1484" s="31"/>
      <c r="I1484" s="43"/>
    </row>
    <row r="1485" spans="2:9" ht="18" x14ac:dyDescent="0.25">
      <c r="B1485" s="43"/>
      <c r="C1485" s="233"/>
      <c r="D1485" s="43"/>
      <c r="E1485" s="43"/>
      <c r="F1485" s="31"/>
      <c r="G1485" s="31"/>
      <c r="H1485" s="31"/>
      <c r="I1485" s="43"/>
    </row>
    <row r="1486" spans="2:9" ht="18" x14ac:dyDescent="0.25">
      <c r="B1486" s="43"/>
      <c r="C1486" s="233"/>
      <c r="D1486" s="43"/>
      <c r="E1486" s="43"/>
      <c r="F1486" s="31"/>
      <c r="G1486" s="31"/>
      <c r="H1486" s="31"/>
      <c r="I1486" s="43"/>
    </row>
    <row r="1487" spans="2:9" ht="18" x14ac:dyDescent="0.25">
      <c r="B1487" s="43"/>
      <c r="C1487" s="233"/>
      <c r="D1487" s="43"/>
      <c r="E1487" s="43"/>
      <c r="F1487" s="31"/>
      <c r="G1487" s="31"/>
      <c r="H1487" s="31"/>
      <c r="I1487" s="43"/>
    </row>
    <row r="1488" spans="2:9" ht="18" x14ac:dyDescent="0.25">
      <c r="B1488" s="43"/>
      <c r="C1488" s="233"/>
      <c r="D1488" s="43"/>
      <c r="E1488" s="43"/>
      <c r="F1488" s="31"/>
      <c r="G1488" s="31"/>
      <c r="H1488" s="31"/>
      <c r="I1488" s="43"/>
    </row>
    <row r="1489" spans="2:9" ht="18" x14ac:dyDescent="0.25">
      <c r="B1489" s="43"/>
      <c r="C1489" s="233"/>
      <c r="D1489" s="43"/>
      <c r="E1489" s="43"/>
      <c r="F1489" s="31"/>
      <c r="G1489" s="31"/>
      <c r="H1489" s="31"/>
      <c r="I1489" s="43"/>
    </row>
    <row r="1490" spans="2:9" ht="18" x14ac:dyDescent="0.25">
      <c r="B1490" s="43"/>
      <c r="C1490" s="233"/>
      <c r="D1490" s="43"/>
      <c r="E1490" s="43"/>
      <c r="F1490" s="31"/>
      <c r="G1490" s="31"/>
      <c r="H1490" s="31"/>
      <c r="I1490" s="43"/>
    </row>
    <row r="1491" spans="2:9" ht="18" x14ac:dyDescent="0.25">
      <c r="B1491" s="43"/>
      <c r="C1491" s="233"/>
      <c r="D1491" s="43"/>
      <c r="E1491" s="43"/>
      <c r="F1491" s="31"/>
      <c r="G1491" s="31"/>
      <c r="H1491" s="31"/>
      <c r="I1491" s="43"/>
    </row>
    <row r="1492" spans="2:9" ht="18" x14ac:dyDescent="0.25">
      <c r="B1492" s="43"/>
      <c r="C1492" s="233"/>
      <c r="D1492" s="43"/>
      <c r="E1492" s="43"/>
      <c r="F1492" s="31"/>
      <c r="G1492" s="31"/>
      <c r="H1492" s="31"/>
      <c r="I1492" s="43"/>
    </row>
    <row r="1493" spans="2:9" ht="18" x14ac:dyDescent="0.25">
      <c r="B1493" s="43"/>
      <c r="C1493" s="233"/>
      <c r="D1493" s="43"/>
      <c r="E1493" s="43"/>
      <c r="F1493" s="31"/>
      <c r="G1493" s="31"/>
      <c r="H1493" s="31"/>
      <c r="I1493" s="43"/>
    </row>
    <row r="1494" spans="2:9" ht="18" x14ac:dyDescent="0.25">
      <c r="B1494" s="43"/>
      <c r="C1494" s="233"/>
      <c r="D1494" s="43"/>
      <c r="E1494" s="43"/>
      <c r="F1494" s="31"/>
      <c r="G1494" s="31"/>
      <c r="H1494" s="31"/>
      <c r="I1494" s="43"/>
    </row>
    <row r="1495" spans="2:9" ht="18" x14ac:dyDescent="0.25">
      <c r="B1495" s="43"/>
      <c r="C1495" s="233"/>
      <c r="D1495" s="43"/>
      <c r="E1495" s="43"/>
      <c r="F1495" s="31"/>
      <c r="G1495" s="31"/>
      <c r="H1495" s="31"/>
      <c r="I1495" s="43"/>
    </row>
    <row r="1496" spans="2:9" ht="18" x14ac:dyDescent="0.25">
      <c r="B1496" s="43"/>
      <c r="C1496" s="233"/>
      <c r="D1496" s="43"/>
      <c r="E1496" s="43"/>
      <c r="F1496" s="31"/>
      <c r="G1496" s="31"/>
      <c r="H1496" s="31"/>
      <c r="I1496" s="43"/>
    </row>
    <row r="1497" spans="2:9" ht="18" x14ac:dyDescent="0.25">
      <c r="B1497" s="43"/>
      <c r="C1497" s="233"/>
      <c r="D1497" s="43"/>
      <c r="E1497" s="43"/>
      <c r="F1497" s="31"/>
      <c r="G1497" s="31"/>
      <c r="H1497" s="31"/>
      <c r="I1497" s="43"/>
    </row>
    <row r="1498" spans="2:9" ht="18" x14ac:dyDescent="0.25">
      <c r="B1498" s="43"/>
      <c r="C1498" s="233"/>
      <c r="D1498" s="43"/>
      <c r="E1498" s="43"/>
      <c r="F1498" s="31"/>
      <c r="G1498" s="31"/>
      <c r="H1498" s="31"/>
      <c r="I1498" s="43"/>
    </row>
    <row r="1499" spans="2:9" ht="18" x14ac:dyDescent="0.25">
      <c r="B1499" s="43"/>
      <c r="C1499" s="233"/>
      <c r="D1499" s="43"/>
      <c r="E1499" s="43"/>
      <c r="F1499" s="31"/>
      <c r="G1499" s="31"/>
      <c r="H1499" s="31"/>
      <c r="I1499" s="43"/>
    </row>
    <row r="1500" spans="2:9" ht="18" x14ac:dyDescent="0.25">
      <c r="B1500" s="43"/>
      <c r="C1500" s="233"/>
      <c r="D1500" s="43"/>
      <c r="E1500" s="43"/>
      <c r="F1500" s="31"/>
      <c r="G1500" s="31"/>
      <c r="H1500" s="31"/>
      <c r="I1500" s="43"/>
    </row>
    <row r="1501" spans="2:9" ht="18" x14ac:dyDescent="0.25">
      <c r="B1501" s="43"/>
      <c r="C1501" s="233"/>
      <c r="D1501" s="43"/>
      <c r="E1501" s="43"/>
      <c r="F1501" s="31"/>
      <c r="G1501" s="31"/>
      <c r="H1501" s="31"/>
      <c r="I1501" s="43"/>
    </row>
    <row r="1502" spans="2:9" ht="18" x14ac:dyDescent="0.25">
      <c r="B1502" s="43"/>
      <c r="C1502" s="233"/>
      <c r="D1502" s="43"/>
      <c r="E1502" s="43"/>
      <c r="F1502" s="31"/>
      <c r="G1502" s="31"/>
      <c r="H1502" s="31"/>
      <c r="I1502" s="43"/>
    </row>
    <row r="1503" spans="2:9" ht="18" x14ac:dyDescent="0.25">
      <c r="B1503" s="43"/>
      <c r="C1503" s="233"/>
      <c r="D1503" s="43"/>
      <c r="E1503" s="43"/>
      <c r="F1503" s="31"/>
      <c r="G1503" s="31"/>
      <c r="H1503" s="31"/>
      <c r="I1503" s="43"/>
    </row>
    <row r="1504" spans="2:9" ht="18" x14ac:dyDescent="0.25">
      <c r="B1504" s="43"/>
      <c r="C1504" s="233"/>
      <c r="D1504" s="43"/>
      <c r="E1504" s="43"/>
      <c r="F1504" s="31"/>
      <c r="G1504" s="31"/>
      <c r="H1504" s="31"/>
      <c r="I1504" s="43"/>
    </row>
    <row r="1505" spans="2:9" ht="18" x14ac:dyDescent="0.25">
      <c r="B1505" s="43"/>
      <c r="C1505" s="233"/>
      <c r="D1505" s="43"/>
      <c r="E1505" s="43"/>
      <c r="F1505" s="31"/>
      <c r="G1505" s="31"/>
      <c r="H1505" s="31"/>
      <c r="I1505" s="43"/>
    </row>
    <row r="1506" spans="2:9" ht="18" x14ac:dyDescent="0.25">
      <c r="B1506" s="43"/>
      <c r="C1506" s="233"/>
      <c r="D1506" s="43"/>
      <c r="E1506" s="43"/>
      <c r="F1506" s="31"/>
      <c r="G1506" s="31"/>
      <c r="H1506" s="31"/>
      <c r="I1506" s="43"/>
    </row>
    <row r="1507" spans="2:9" ht="18" x14ac:dyDescent="0.25">
      <c r="B1507" s="43"/>
      <c r="C1507" s="233"/>
      <c r="D1507" s="43"/>
      <c r="E1507" s="43"/>
      <c r="F1507" s="31"/>
      <c r="G1507" s="31"/>
      <c r="H1507" s="31"/>
      <c r="I1507" s="43"/>
    </row>
    <row r="1508" spans="2:9" ht="18" x14ac:dyDescent="0.25">
      <c r="B1508" s="43"/>
      <c r="C1508" s="233"/>
      <c r="D1508" s="43"/>
      <c r="E1508" s="43"/>
      <c r="F1508" s="31"/>
      <c r="G1508" s="31"/>
      <c r="H1508" s="31"/>
      <c r="I1508" s="43"/>
    </row>
    <row r="1509" spans="2:9" ht="18" x14ac:dyDescent="0.25">
      <c r="B1509" s="43"/>
      <c r="C1509" s="233"/>
      <c r="D1509" s="43"/>
      <c r="E1509" s="43"/>
      <c r="F1509" s="31"/>
      <c r="G1509" s="31"/>
      <c r="H1509" s="31"/>
      <c r="I1509" s="43"/>
    </row>
    <row r="1510" spans="2:9" ht="18" x14ac:dyDescent="0.25">
      <c r="B1510" s="43"/>
      <c r="C1510" s="233"/>
      <c r="D1510" s="43"/>
      <c r="E1510" s="43"/>
      <c r="F1510" s="31"/>
      <c r="G1510" s="31"/>
      <c r="H1510" s="31"/>
      <c r="I1510" s="43"/>
    </row>
    <row r="1511" spans="2:9" ht="18" x14ac:dyDescent="0.25">
      <c r="B1511" s="43"/>
      <c r="C1511" s="233"/>
      <c r="D1511" s="43"/>
      <c r="E1511" s="43"/>
      <c r="F1511" s="31"/>
      <c r="G1511" s="31"/>
      <c r="H1511" s="31"/>
      <c r="I1511" s="43"/>
    </row>
    <row r="1512" spans="2:9" ht="18" x14ac:dyDescent="0.25">
      <c r="B1512" s="43"/>
      <c r="C1512" s="233"/>
      <c r="D1512" s="43"/>
      <c r="E1512" s="43"/>
      <c r="F1512" s="31"/>
      <c r="G1512" s="31"/>
      <c r="H1512" s="31"/>
      <c r="I1512" s="43"/>
    </row>
    <row r="1513" spans="2:9" ht="18" x14ac:dyDescent="0.25">
      <c r="B1513" s="43"/>
      <c r="C1513" s="233"/>
      <c r="D1513" s="43"/>
      <c r="E1513" s="43"/>
      <c r="F1513" s="31"/>
      <c r="G1513" s="31"/>
      <c r="H1513" s="31"/>
      <c r="I1513" s="43"/>
    </row>
    <row r="1514" spans="2:9" ht="18" x14ac:dyDescent="0.25">
      <c r="B1514" s="43"/>
      <c r="C1514" s="233"/>
      <c r="D1514" s="43"/>
      <c r="E1514" s="43"/>
      <c r="F1514" s="31"/>
      <c r="G1514" s="31"/>
      <c r="H1514" s="31"/>
      <c r="I1514" s="43"/>
    </row>
    <row r="1515" spans="2:9" ht="18" x14ac:dyDescent="0.25">
      <c r="B1515" s="43"/>
      <c r="C1515" s="233"/>
      <c r="D1515" s="43"/>
      <c r="E1515" s="43"/>
      <c r="F1515" s="31"/>
      <c r="G1515" s="31"/>
      <c r="H1515" s="31"/>
      <c r="I1515" s="43"/>
    </row>
    <row r="1516" spans="2:9" ht="18" x14ac:dyDescent="0.25">
      <c r="B1516" s="43"/>
      <c r="C1516" s="233"/>
      <c r="D1516" s="43"/>
      <c r="E1516" s="43"/>
      <c r="F1516" s="31"/>
      <c r="G1516" s="31"/>
      <c r="H1516" s="31"/>
      <c r="I1516" s="43"/>
    </row>
    <row r="1517" spans="2:9" ht="18" x14ac:dyDescent="0.25">
      <c r="B1517" s="43"/>
      <c r="C1517" s="233"/>
      <c r="D1517" s="43"/>
      <c r="E1517" s="43"/>
      <c r="F1517" s="31"/>
      <c r="G1517" s="31"/>
      <c r="H1517" s="31"/>
      <c r="I1517" s="43"/>
    </row>
    <row r="1518" spans="2:9" ht="18" x14ac:dyDescent="0.25">
      <c r="B1518" s="43"/>
      <c r="C1518" s="233"/>
      <c r="D1518" s="43"/>
      <c r="E1518" s="43"/>
      <c r="F1518" s="31"/>
      <c r="G1518" s="31"/>
      <c r="H1518" s="31"/>
      <c r="I1518" s="43"/>
    </row>
    <row r="1519" spans="2:9" ht="18" x14ac:dyDescent="0.25">
      <c r="B1519" s="43"/>
      <c r="C1519" s="233"/>
      <c r="D1519" s="43"/>
      <c r="E1519" s="43"/>
      <c r="F1519" s="31"/>
      <c r="G1519" s="31"/>
      <c r="H1519" s="31"/>
      <c r="I1519" s="43"/>
    </row>
    <row r="1520" spans="2:9" ht="18" x14ac:dyDescent="0.25">
      <c r="B1520" s="43"/>
      <c r="C1520" s="233"/>
      <c r="D1520" s="43"/>
      <c r="E1520" s="43"/>
      <c r="F1520" s="31"/>
      <c r="G1520" s="31"/>
      <c r="H1520" s="31"/>
      <c r="I1520" s="43"/>
    </row>
    <row r="1521" spans="2:9" ht="18" x14ac:dyDescent="0.25">
      <c r="B1521" s="43"/>
      <c r="C1521" s="233"/>
      <c r="D1521" s="43"/>
      <c r="E1521" s="43"/>
      <c r="F1521" s="31"/>
      <c r="G1521" s="31"/>
      <c r="H1521" s="31"/>
      <c r="I1521" s="43"/>
    </row>
    <row r="1522" spans="2:9" ht="18" x14ac:dyDescent="0.25">
      <c r="B1522" s="43"/>
      <c r="C1522" s="233"/>
      <c r="D1522" s="43"/>
      <c r="E1522" s="43"/>
      <c r="F1522" s="31"/>
      <c r="G1522" s="31"/>
      <c r="H1522" s="31"/>
      <c r="I1522" s="43"/>
    </row>
    <row r="1523" spans="2:9" ht="18" x14ac:dyDescent="0.25">
      <c r="B1523" s="43"/>
      <c r="C1523" s="233"/>
      <c r="D1523" s="43"/>
      <c r="E1523" s="43"/>
      <c r="F1523" s="31"/>
      <c r="G1523" s="31"/>
      <c r="H1523" s="31"/>
      <c r="I1523" s="43"/>
    </row>
    <row r="1524" spans="2:9" ht="18" x14ac:dyDescent="0.25">
      <c r="B1524" s="43"/>
      <c r="C1524" s="233"/>
      <c r="D1524" s="43"/>
      <c r="E1524" s="43"/>
      <c r="F1524" s="31"/>
      <c r="G1524" s="31"/>
      <c r="H1524" s="31"/>
      <c r="I1524" s="43"/>
    </row>
    <row r="1525" spans="2:9" ht="18" x14ac:dyDescent="0.25">
      <c r="B1525" s="43"/>
      <c r="C1525" s="233"/>
      <c r="D1525" s="43"/>
      <c r="E1525" s="43"/>
      <c r="F1525" s="31"/>
      <c r="G1525" s="31"/>
      <c r="H1525" s="31"/>
      <c r="I1525" s="43"/>
    </row>
    <row r="1526" spans="2:9" ht="18" x14ac:dyDescent="0.25">
      <c r="B1526" s="43"/>
      <c r="C1526" s="233"/>
      <c r="D1526" s="43"/>
      <c r="E1526" s="43"/>
      <c r="F1526" s="31"/>
      <c r="G1526" s="31"/>
      <c r="H1526" s="31"/>
      <c r="I1526" s="43"/>
    </row>
    <row r="1527" spans="2:9" ht="18" x14ac:dyDescent="0.25">
      <c r="B1527" s="43"/>
      <c r="C1527" s="233"/>
      <c r="D1527" s="43"/>
      <c r="E1527" s="43"/>
      <c r="F1527" s="31"/>
      <c r="G1527" s="31"/>
      <c r="H1527" s="31"/>
      <c r="I1527" s="43"/>
    </row>
    <row r="1528" spans="2:9" ht="18" x14ac:dyDescent="0.25">
      <c r="B1528" s="43"/>
      <c r="C1528" s="233"/>
      <c r="D1528" s="43"/>
      <c r="E1528" s="43"/>
      <c r="F1528" s="31"/>
      <c r="G1528" s="31"/>
      <c r="H1528" s="31"/>
      <c r="I1528" s="43"/>
    </row>
    <row r="1529" spans="2:9" ht="18" x14ac:dyDescent="0.25">
      <c r="B1529" s="43"/>
      <c r="C1529" s="233"/>
      <c r="D1529" s="43"/>
      <c r="E1529" s="43"/>
      <c r="F1529" s="31"/>
      <c r="G1529" s="31"/>
      <c r="H1529" s="31"/>
      <c r="I1529" s="43"/>
    </row>
    <row r="1530" spans="2:9" ht="18" x14ac:dyDescent="0.25">
      <c r="B1530" s="43"/>
      <c r="C1530" s="233"/>
      <c r="D1530" s="43"/>
      <c r="E1530" s="43"/>
      <c r="F1530" s="31"/>
      <c r="G1530" s="31"/>
      <c r="H1530" s="31"/>
      <c r="I1530" s="43"/>
    </row>
    <row r="1531" spans="2:9" ht="18" x14ac:dyDescent="0.25">
      <c r="B1531" s="43"/>
      <c r="C1531" s="233"/>
      <c r="D1531" s="43"/>
      <c r="E1531" s="43"/>
      <c r="F1531" s="31"/>
      <c r="G1531" s="31"/>
      <c r="H1531" s="31"/>
      <c r="I1531" s="43"/>
    </row>
    <row r="1532" spans="2:9" ht="18" x14ac:dyDescent="0.25">
      <c r="B1532" s="43"/>
      <c r="C1532" s="233"/>
      <c r="D1532" s="43"/>
      <c r="E1532" s="43"/>
      <c r="F1532" s="31"/>
      <c r="G1532" s="31"/>
      <c r="H1532" s="31"/>
      <c r="I1532" s="43"/>
    </row>
    <row r="1533" spans="2:9" ht="18" x14ac:dyDescent="0.25">
      <c r="B1533" s="43"/>
      <c r="C1533" s="233"/>
      <c r="D1533" s="43"/>
      <c r="E1533" s="43"/>
      <c r="F1533" s="31"/>
      <c r="G1533" s="31"/>
      <c r="H1533" s="31"/>
      <c r="I1533" s="43"/>
    </row>
    <row r="1534" spans="2:9" ht="18" x14ac:dyDescent="0.25">
      <c r="B1534" s="43"/>
      <c r="C1534" s="233"/>
      <c r="D1534" s="43"/>
      <c r="E1534" s="43"/>
      <c r="F1534" s="31"/>
      <c r="G1534" s="31"/>
      <c r="H1534" s="31"/>
      <c r="I1534" s="43"/>
    </row>
    <row r="1535" spans="2:9" ht="18" x14ac:dyDescent="0.25">
      <c r="B1535" s="43"/>
      <c r="C1535" s="233"/>
      <c r="D1535" s="43"/>
      <c r="E1535" s="43"/>
      <c r="F1535" s="31"/>
      <c r="G1535" s="31"/>
      <c r="H1535" s="31"/>
      <c r="I1535" s="43"/>
    </row>
    <row r="1536" spans="2:9" ht="18" x14ac:dyDescent="0.25">
      <c r="B1536" s="43"/>
      <c r="C1536" s="233"/>
      <c r="D1536" s="43"/>
      <c r="E1536" s="43"/>
      <c r="F1536" s="31"/>
      <c r="G1536" s="31"/>
      <c r="H1536" s="31"/>
      <c r="I1536" s="43"/>
    </row>
    <row r="1537" spans="2:9" ht="18" x14ac:dyDescent="0.25">
      <c r="B1537" s="43"/>
      <c r="C1537" s="233"/>
      <c r="D1537" s="43"/>
      <c r="E1537" s="43"/>
      <c r="F1537" s="31"/>
      <c r="G1537" s="31"/>
      <c r="H1537" s="31"/>
      <c r="I1537" s="43"/>
    </row>
    <row r="1538" spans="2:9" ht="18" x14ac:dyDescent="0.25">
      <c r="B1538" s="43"/>
      <c r="C1538" s="233"/>
      <c r="D1538" s="43"/>
      <c r="E1538" s="43"/>
      <c r="F1538" s="31"/>
      <c r="G1538" s="31"/>
      <c r="H1538" s="31"/>
      <c r="I1538" s="43"/>
    </row>
    <row r="1539" spans="2:9" ht="18" x14ac:dyDescent="0.25">
      <c r="B1539" s="43"/>
      <c r="C1539" s="233"/>
      <c r="D1539" s="43"/>
      <c r="E1539" s="43"/>
      <c r="F1539" s="31"/>
      <c r="G1539" s="31"/>
      <c r="H1539" s="31"/>
      <c r="I1539" s="43"/>
    </row>
    <row r="1540" spans="2:9" ht="18" x14ac:dyDescent="0.25">
      <c r="B1540" s="43"/>
      <c r="C1540" s="233"/>
      <c r="D1540" s="43"/>
      <c r="E1540" s="43"/>
      <c r="F1540" s="31"/>
      <c r="G1540" s="31"/>
      <c r="H1540" s="31"/>
      <c r="I1540" s="43"/>
    </row>
    <row r="1541" spans="2:9" ht="18" x14ac:dyDescent="0.25">
      <c r="B1541" s="43"/>
      <c r="C1541" s="233"/>
      <c r="D1541" s="43"/>
      <c r="E1541" s="43"/>
      <c r="F1541" s="31"/>
      <c r="G1541" s="31"/>
      <c r="H1541" s="31"/>
      <c r="I1541" s="43"/>
    </row>
    <row r="1542" spans="2:9" ht="18" x14ac:dyDescent="0.25">
      <c r="B1542" s="43"/>
      <c r="C1542" s="233"/>
      <c r="D1542" s="43"/>
      <c r="E1542" s="43"/>
      <c r="F1542" s="31"/>
      <c r="G1542" s="31"/>
      <c r="H1542" s="31"/>
      <c r="I1542" s="43"/>
    </row>
    <row r="1543" spans="2:9" ht="18" x14ac:dyDescent="0.25">
      <c r="B1543" s="43"/>
      <c r="C1543" s="233"/>
      <c r="D1543" s="43"/>
      <c r="E1543" s="43"/>
      <c r="F1543" s="31"/>
      <c r="G1543" s="31"/>
      <c r="H1543" s="31"/>
      <c r="I1543" s="43"/>
    </row>
    <row r="1544" spans="2:9" ht="18" x14ac:dyDescent="0.25">
      <c r="B1544" s="43"/>
      <c r="C1544" s="233"/>
      <c r="D1544" s="43"/>
      <c r="E1544" s="43"/>
      <c r="F1544" s="31"/>
      <c r="G1544" s="31"/>
      <c r="H1544" s="31"/>
      <c r="I1544" s="43"/>
    </row>
    <row r="1545" spans="2:9" ht="18" x14ac:dyDescent="0.25">
      <c r="B1545" s="43"/>
      <c r="C1545" s="233"/>
      <c r="D1545" s="43"/>
      <c r="E1545" s="43"/>
      <c r="F1545" s="31"/>
      <c r="G1545" s="31"/>
      <c r="H1545" s="31"/>
      <c r="I1545" s="43"/>
    </row>
    <row r="1546" spans="2:9" ht="18" x14ac:dyDescent="0.25">
      <c r="B1546" s="43"/>
      <c r="C1546" s="233"/>
      <c r="D1546" s="43"/>
      <c r="E1546" s="43"/>
      <c r="F1546" s="31"/>
      <c r="G1546" s="31"/>
      <c r="H1546" s="31"/>
      <c r="I1546" s="43"/>
    </row>
    <row r="1547" spans="2:9" ht="18" x14ac:dyDescent="0.25">
      <c r="B1547" s="43"/>
      <c r="C1547" s="233"/>
      <c r="D1547" s="43"/>
      <c r="E1547" s="43"/>
      <c r="F1547" s="31"/>
      <c r="G1547" s="31"/>
      <c r="H1547" s="31"/>
      <c r="I1547" s="43"/>
    </row>
    <row r="1548" spans="2:9" ht="18" x14ac:dyDescent="0.25">
      <c r="B1548" s="43"/>
      <c r="C1548" s="233"/>
      <c r="D1548" s="43"/>
      <c r="E1548" s="43"/>
      <c r="F1548" s="31"/>
      <c r="G1548" s="31"/>
      <c r="H1548" s="31"/>
      <c r="I1548" s="43"/>
    </row>
    <row r="1549" spans="2:9" ht="18" x14ac:dyDescent="0.25">
      <c r="B1549" s="43"/>
      <c r="C1549" s="233"/>
      <c r="D1549" s="43"/>
      <c r="E1549" s="43"/>
      <c r="F1549" s="31"/>
      <c r="G1549" s="31"/>
      <c r="H1549" s="31"/>
      <c r="I1549" s="43"/>
    </row>
    <row r="1550" spans="2:9" ht="18" x14ac:dyDescent="0.25">
      <c r="B1550" s="43"/>
      <c r="C1550" s="233"/>
      <c r="D1550" s="43"/>
      <c r="E1550" s="43"/>
      <c r="F1550" s="31"/>
      <c r="G1550" s="31"/>
      <c r="H1550" s="31"/>
      <c r="I1550" s="43"/>
    </row>
    <row r="1551" spans="2:9" ht="18" x14ac:dyDescent="0.25">
      <c r="B1551" s="43"/>
      <c r="C1551" s="233"/>
      <c r="D1551" s="43"/>
      <c r="E1551" s="43"/>
      <c r="F1551" s="31"/>
      <c r="G1551" s="31"/>
      <c r="H1551" s="31"/>
      <c r="I1551" s="43"/>
    </row>
    <row r="1552" spans="2:9" ht="18" x14ac:dyDescent="0.25">
      <c r="B1552" s="43"/>
      <c r="C1552" s="233"/>
      <c r="D1552" s="43"/>
      <c r="E1552" s="43"/>
      <c r="F1552" s="31"/>
      <c r="G1552" s="31"/>
      <c r="H1552" s="31"/>
      <c r="I1552" s="43"/>
    </row>
    <row r="1553" spans="2:9" ht="18" x14ac:dyDescent="0.25">
      <c r="B1553" s="43"/>
      <c r="C1553" s="233"/>
      <c r="D1553" s="43"/>
      <c r="E1553" s="43"/>
      <c r="F1553" s="31"/>
      <c r="G1553" s="31"/>
      <c r="H1553" s="31"/>
      <c r="I1553" s="43"/>
    </row>
    <row r="1554" spans="2:9" ht="18" x14ac:dyDescent="0.25">
      <c r="B1554" s="43"/>
      <c r="C1554" s="233"/>
      <c r="D1554" s="43"/>
      <c r="E1554" s="43"/>
      <c r="F1554" s="31"/>
      <c r="G1554" s="31"/>
      <c r="H1554" s="31"/>
      <c r="I1554" s="43"/>
    </row>
    <row r="1555" spans="2:9" ht="18" x14ac:dyDescent="0.25">
      <c r="B1555" s="43"/>
      <c r="C1555" s="233"/>
      <c r="D1555" s="43"/>
      <c r="E1555" s="43"/>
      <c r="F1555" s="31"/>
      <c r="G1555" s="31"/>
      <c r="H1555" s="31"/>
      <c r="I1555" s="43"/>
    </row>
    <row r="1556" spans="2:9" ht="18" x14ac:dyDescent="0.25">
      <c r="B1556" s="43"/>
      <c r="C1556" s="233"/>
      <c r="D1556" s="43"/>
      <c r="E1556" s="43"/>
      <c r="F1556" s="31"/>
      <c r="G1556" s="31"/>
      <c r="H1556" s="31"/>
      <c r="I1556" s="43"/>
    </row>
    <row r="1557" spans="2:9" ht="18" x14ac:dyDescent="0.25">
      <c r="B1557" s="43"/>
      <c r="C1557" s="233"/>
      <c r="D1557" s="43"/>
      <c r="E1557" s="43"/>
      <c r="F1557" s="31"/>
      <c r="G1557" s="31"/>
      <c r="H1557" s="31"/>
      <c r="I1557" s="43"/>
    </row>
    <row r="1558" spans="2:9" ht="18" x14ac:dyDescent="0.25">
      <c r="B1558" s="43"/>
      <c r="C1558" s="233"/>
      <c r="D1558" s="43"/>
      <c r="E1558" s="43"/>
      <c r="F1558" s="31"/>
      <c r="G1558" s="31"/>
      <c r="H1558" s="31"/>
      <c r="I1558" s="43"/>
    </row>
    <row r="1559" spans="2:9" ht="18" x14ac:dyDescent="0.25">
      <c r="B1559" s="43"/>
      <c r="C1559" s="233"/>
      <c r="D1559" s="43"/>
      <c r="E1559" s="43"/>
      <c r="F1559" s="31"/>
      <c r="G1559" s="31"/>
      <c r="H1559" s="31"/>
      <c r="I1559" s="43"/>
    </row>
    <row r="1560" spans="2:9" ht="18" x14ac:dyDescent="0.25">
      <c r="B1560" s="43"/>
      <c r="C1560" s="233"/>
      <c r="D1560" s="43"/>
      <c r="E1560" s="43"/>
      <c r="F1560" s="31"/>
      <c r="G1560" s="31"/>
      <c r="H1560" s="31"/>
      <c r="I1560" s="43"/>
    </row>
    <row r="1561" spans="2:9" ht="18" x14ac:dyDescent="0.25">
      <c r="B1561" s="43"/>
      <c r="C1561" s="233"/>
      <c r="D1561" s="43"/>
      <c r="E1561" s="43"/>
      <c r="F1561" s="31"/>
      <c r="G1561" s="31"/>
      <c r="H1561" s="31"/>
      <c r="I1561" s="43"/>
    </row>
    <row r="1562" spans="2:9" ht="18" x14ac:dyDescent="0.25">
      <c r="B1562" s="43"/>
      <c r="C1562" s="233"/>
      <c r="D1562" s="43"/>
      <c r="E1562" s="43"/>
      <c r="F1562" s="31"/>
      <c r="G1562" s="31"/>
      <c r="H1562" s="31"/>
      <c r="I1562" s="43"/>
    </row>
    <row r="1563" spans="2:9" ht="18" x14ac:dyDescent="0.25">
      <c r="B1563" s="43"/>
      <c r="C1563" s="233"/>
      <c r="D1563" s="43"/>
      <c r="E1563" s="43"/>
      <c r="F1563" s="31"/>
      <c r="G1563" s="31"/>
      <c r="H1563" s="31"/>
      <c r="I1563" s="43"/>
    </row>
    <row r="1564" spans="2:9" ht="18" x14ac:dyDescent="0.25">
      <c r="B1564" s="43"/>
      <c r="C1564" s="233"/>
      <c r="D1564" s="43"/>
      <c r="E1564" s="43"/>
      <c r="F1564" s="31"/>
      <c r="G1564" s="31"/>
      <c r="H1564" s="31"/>
      <c r="I1564" s="43"/>
    </row>
    <row r="1565" spans="2:9" ht="18" x14ac:dyDescent="0.25">
      <c r="B1565" s="43"/>
      <c r="C1565" s="233"/>
      <c r="D1565" s="43"/>
      <c r="E1565" s="43"/>
      <c r="F1565" s="31"/>
      <c r="G1565" s="31"/>
      <c r="H1565" s="31"/>
      <c r="I1565" s="43"/>
    </row>
    <row r="1566" spans="2:9" ht="18" x14ac:dyDescent="0.25">
      <c r="B1566" s="43"/>
      <c r="C1566" s="233"/>
      <c r="D1566" s="43"/>
      <c r="E1566" s="43"/>
      <c r="F1566" s="31"/>
      <c r="G1566" s="31"/>
      <c r="H1566" s="31"/>
      <c r="I1566" s="43"/>
    </row>
    <row r="1567" spans="2:9" ht="18" x14ac:dyDescent="0.25">
      <c r="B1567" s="43"/>
      <c r="C1567" s="233"/>
      <c r="D1567" s="43"/>
      <c r="E1567" s="43"/>
      <c r="F1567" s="31"/>
      <c r="G1567" s="31"/>
      <c r="H1567" s="31"/>
      <c r="I1567" s="43"/>
    </row>
    <row r="1568" spans="2:9" ht="18" x14ac:dyDescent="0.25">
      <c r="B1568" s="43"/>
      <c r="C1568" s="233"/>
      <c r="D1568" s="43"/>
      <c r="E1568" s="43"/>
      <c r="F1568" s="31"/>
      <c r="G1568" s="31"/>
      <c r="H1568" s="31"/>
      <c r="I1568" s="43"/>
    </row>
    <row r="1569" spans="2:9" ht="18" x14ac:dyDescent="0.25">
      <c r="B1569" s="43"/>
      <c r="C1569" s="233"/>
      <c r="D1569" s="43"/>
      <c r="E1569" s="43"/>
      <c r="F1569" s="31"/>
      <c r="G1569" s="31"/>
      <c r="H1569" s="31"/>
      <c r="I1569" s="43"/>
    </row>
    <row r="1570" spans="2:9" ht="18" x14ac:dyDescent="0.25">
      <c r="B1570" s="43"/>
      <c r="C1570" s="233"/>
      <c r="D1570" s="43"/>
      <c r="E1570" s="43"/>
      <c r="F1570" s="31"/>
      <c r="G1570" s="31"/>
      <c r="H1570" s="31"/>
      <c r="I1570" s="43"/>
    </row>
    <row r="1571" spans="2:9" ht="18" x14ac:dyDescent="0.25">
      <c r="B1571" s="43"/>
      <c r="C1571" s="233"/>
      <c r="D1571" s="43"/>
      <c r="E1571" s="43"/>
      <c r="F1571" s="31"/>
      <c r="G1571" s="31"/>
      <c r="H1571" s="31"/>
      <c r="I1571" s="43"/>
    </row>
    <row r="1572" spans="2:9" ht="18" x14ac:dyDescent="0.25">
      <c r="B1572" s="43"/>
      <c r="C1572" s="233"/>
      <c r="D1572" s="43"/>
      <c r="E1572" s="43"/>
      <c r="F1572" s="31"/>
      <c r="G1572" s="31"/>
      <c r="H1572" s="31"/>
      <c r="I1572" s="43"/>
    </row>
    <row r="1573" spans="2:9" ht="18" x14ac:dyDescent="0.25">
      <c r="B1573" s="43"/>
      <c r="C1573" s="233"/>
      <c r="D1573" s="43"/>
      <c r="E1573" s="43"/>
      <c r="F1573" s="31"/>
      <c r="G1573" s="31"/>
      <c r="H1573" s="31"/>
      <c r="I1573" s="43"/>
    </row>
    <row r="1574" spans="2:9" ht="18" x14ac:dyDescent="0.25">
      <c r="B1574" s="43"/>
      <c r="C1574" s="233"/>
      <c r="D1574" s="43"/>
      <c r="E1574" s="43"/>
      <c r="F1574" s="31"/>
      <c r="G1574" s="31"/>
      <c r="H1574" s="31"/>
      <c r="I1574" s="43"/>
    </row>
    <row r="1575" spans="2:9" ht="18" x14ac:dyDescent="0.25">
      <c r="B1575" s="43"/>
      <c r="C1575" s="233"/>
      <c r="D1575" s="43"/>
      <c r="E1575" s="43"/>
      <c r="F1575" s="31"/>
      <c r="G1575" s="31"/>
      <c r="H1575" s="31"/>
      <c r="I1575" s="43"/>
    </row>
    <row r="1576" spans="2:9" ht="18" x14ac:dyDescent="0.25">
      <c r="B1576" s="43"/>
      <c r="C1576" s="233"/>
      <c r="D1576" s="43"/>
      <c r="E1576" s="43"/>
      <c r="F1576" s="31"/>
      <c r="G1576" s="31"/>
      <c r="H1576" s="31"/>
      <c r="I1576" s="43"/>
    </row>
    <row r="1577" spans="2:9" ht="18" x14ac:dyDescent="0.25">
      <c r="B1577" s="43"/>
      <c r="C1577" s="233"/>
      <c r="D1577" s="43"/>
      <c r="E1577" s="43"/>
      <c r="F1577" s="31"/>
      <c r="G1577" s="31"/>
      <c r="H1577" s="31"/>
      <c r="I1577" s="43"/>
    </row>
    <row r="1578" spans="2:9" ht="18" x14ac:dyDescent="0.25">
      <c r="B1578" s="43"/>
      <c r="C1578" s="233"/>
      <c r="D1578" s="43"/>
      <c r="E1578" s="43"/>
      <c r="F1578" s="31"/>
      <c r="G1578" s="31"/>
      <c r="H1578" s="31"/>
      <c r="I1578" s="43"/>
    </row>
    <row r="1579" spans="2:9" ht="18" x14ac:dyDescent="0.25">
      <c r="B1579" s="43"/>
      <c r="C1579" s="233"/>
      <c r="D1579" s="43"/>
      <c r="E1579" s="43"/>
      <c r="F1579" s="31"/>
      <c r="G1579" s="31"/>
      <c r="H1579" s="31"/>
      <c r="I1579" s="43"/>
    </row>
    <row r="1580" spans="2:9" ht="18" x14ac:dyDescent="0.25">
      <c r="B1580" s="43"/>
      <c r="C1580" s="233"/>
      <c r="D1580" s="43"/>
      <c r="E1580" s="43"/>
      <c r="F1580" s="31"/>
      <c r="G1580" s="31"/>
      <c r="H1580" s="31"/>
      <c r="I1580" s="43"/>
    </row>
    <row r="1581" spans="2:9" ht="18" x14ac:dyDescent="0.25">
      <c r="B1581" s="43"/>
      <c r="C1581" s="233"/>
      <c r="D1581" s="43"/>
      <c r="E1581" s="43"/>
      <c r="F1581" s="31"/>
      <c r="G1581" s="31"/>
      <c r="H1581" s="31"/>
      <c r="I1581" s="43"/>
    </row>
    <row r="1582" spans="2:9" ht="18" x14ac:dyDescent="0.25">
      <c r="B1582" s="43"/>
      <c r="C1582" s="233"/>
      <c r="D1582" s="43"/>
      <c r="E1582" s="43"/>
      <c r="F1582" s="31"/>
      <c r="G1582" s="31"/>
      <c r="H1582" s="31"/>
      <c r="I1582" s="43"/>
    </row>
    <row r="1583" spans="2:9" ht="18" x14ac:dyDescent="0.25">
      <c r="B1583" s="43"/>
      <c r="C1583" s="233"/>
      <c r="D1583" s="43"/>
      <c r="E1583" s="43"/>
      <c r="F1583" s="31"/>
      <c r="G1583" s="31"/>
      <c r="H1583" s="31"/>
      <c r="I1583" s="43"/>
    </row>
    <row r="1584" spans="2:9" ht="18" x14ac:dyDescent="0.25">
      <c r="B1584" s="43"/>
      <c r="C1584" s="233"/>
      <c r="D1584" s="43"/>
      <c r="E1584" s="43"/>
      <c r="F1584" s="31"/>
      <c r="G1584" s="31"/>
      <c r="H1584" s="31"/>
      <c r="I1584" s="43"/>
    </row>
    <row r="1585" spans="2:9" ht="18" x14ac:dyDescent="0.25">
      <c r="B1585" s="43"/>
      <c r="C1585" s="233"/>
      <c r="D1585" s="43"/>
      <c r="E1585" s="43"/>
      <c r="F1585" s="31"/>
      <c r="G1585" s="31"/>
      <c r="H1585" s="31"/>
      <c r="I1585" s="43"/>
    </row>
    <row r="1586" spans="2:9" ht="18" x14ac:dyDescent="0.25">
      <c r="B1586" s="43"/>
      <c r="C1586" s="233"/>
      <c r="D1586" s="43"/>
      <c r="E1586" s="43"/>
      <c r="F1586" s="31"/>
      <c r="G1586" s="31"/>
      <c r="H1586" s="31"/>
      <c r="I1586" s="43"/>
    </row>
    <row r="1587" spans="2:9" ht="18" x14ac:dyDescent="0.25">
      <c r="B1587" s="43"/>
      <c r="C1587" s="233"/>
      <c r="D1587" s="43"/>
      <c r="E1587" s="43"/>
      <c r="F1587" s="31"/>
      <c r="G1587" s="31"/>
      <c r="H1587" s="31"/>
      <c r="I1587" s="43"/>
    </row>
    <row r="1588" spans="2:9" ht="18" x14ac:dyDescent="0.25">
      <c r="B1588" s="43"/>
      <c r="C1588" s="233"/>
      <c r="D1588" s="43"/>
      <c r="E1588" s="43"/>
      <c r="F1588" s="31"/>
      <c r="G1588" s="31"/>
      <c r="H1588" s="31"/>
      <c r="I1588" s="43"/>
    </row>
    <row r="1589" spans="2:9" ht="18" x14ac:dyDescent="0.25">
      <c r="B1589" s="43"/>
      <c r="C1589" s="233"/>
      <c r="D1589" s="43"/>
      <c r="E1589" s="43"/>
      <c r="F1589" s="31"/>
      <c r="G1589" s="31"/>
      <c r="H1589" s="31"/>
      <c r="I1589" s="43"/>
    </row>
    <row r="1590" spans="2:9" ht="18" x14ac:dyDescent="0.25">
      <c r="B1590" s="43"/>
      <c r="C1590" s="233"/>
      <c r="D1590" s="43"/>
      <c r="E1590" s="43"/>
      <c r="F1590" s="31"/>
      <c r="G1590" s="31"/>
      <c r="H1590" s="31"/>
      <c r="I1590" s="43"/>
    </row>
    <row r="1591" spans="2:9" ht="18" x14ac:dyDescent="0.25">
      <c r="B1591" s="43"/>
      <c r="C1591" s="233"/>
      <c r="D1591" s="43"/>
      <c r="E1591" s="43"/>
      <c r="F1591" s="31"/>
      <c r="G1591" s="31"/>
      <c r="H1591" s="31"/>
      <c r="I1591" s="43"/>
    </row>
    <row r="1592" spans="2:9" ht="18" x14ac:dyDescent="0.25">
      <c r="B1592" s="43"/>
      <c r="C1592" s="233"/>
      <c r="D1592" s="43"/>
      <c r="E1592" s="43"/>
      <c r="F1592" s="31"/>
      <c r="G1592" s="31"/>
      <c r="H1592" s="31"/>
      <c r="I1592" s="43"/>
    </row>
    <row r="1593" spans="2:9" ht="18" x14ac:dyDescent="0.25">
      <c r="B1593" s="43"/>
      <c r="C1593" s="233"/>
      <c r="D1593" s="43"/>
      <c r="E1593" s="43"/>
      <c r="F1593" s="31"/>
      <c r="G1593" s="31"/>
      <c r="H1593" s="31"/>
      <c r="I1593" s="43"/>
    </row>
    <row r="1594" spans="2:9" ht="18" x14ac:dyDescent="0.25">
      <c r="B1594" s="43"/>
      <c r="C1594" s="233"/>
      <c r="D1594" s="43"/>
      <c r="E1594" s="43"/>
      <c r="F1594" s="31"/>
      <c r="G1594" s="31"/>
      <c r="H1594" s="31"/>
      <c r="I1594" s="43"/>
    </row>
    <row r="1595" spans="2:9" ht="18" x14ac:dyDescent="0.25">
      <c r="B1595" s="43"/>
      <c r="C1595" s="233"/>
      <c r="D1595" s="43"/>
      <c r="E1595" s="43"/>
      <c r="F1595" s="31"/>
      <c r="G1595" s="31"/>
      <c r="H1595" s="31"/>
      <c r="I1595" s="43"/>
    </row>
    <row r="1596" spans="2:9" ht="18" x14ac:dyDescent="0.25">
      <c r="B1596" s="43"/>
      <c r="C1596" s="233"/>
      <c r="D1596" s="43"/>
      <c r="E1596" s="43"/>
      <c r="F1596" s="31"/>
      <c r="G1596" s="31"/>
      <c r="H1596" s="31"/>
      <c r="I1596" s="43"/>
    </row>
    <row r="1597" spans="2:9" ht="18" x14ac:dyDescent="0.25">
      <c r="B1597" s="43"/>
      <c r="C1597" s="233"/>
      <c r="D1597" s="43"/>
      <c r="E1597" s="43"/>
      <c r="F1597" s="31"/>
      <c r="G1597" s="31"/>
      <c r="H1597" s="31"/>
      <c r="I1597" s="43"/>
    </row>
    <row r="1598" spans="2:9" ht="18" x14ac:dyDescent="0.25">
      <c r="B1598" s="43"/>
      <c r="C1598" s="233"/>
      <c r="D1598" s="43"/>
      <c r="E1598" s="43"/>
      <c r="F1598" s="31"/>
      <c r="G1598" s="31"/>
      <c r="H1598" s="31"/>
      <c r="I1598" s="43"/>
    </row>
    <row r="1599" spans="2:9" ht="18" x14ac:dyDescent="0.25">
      <c r="B1599" s="43"/>
      <c r="C1599" s="233"/>
      <c r="D1599" s="43"/>
      <c r="E1599" s="43"/>
      <c r="F1599" s="31"/>
      <c r="G1599" s="31"/>
      <c r="H1599" s="31"/>
      <c r="I1599" s="43"/>
    </row>
    <row r="1600" spans="2:9" ht="18" x14ac:dyDescent="0.25">
      <c r="B1600" s="43"/>
      <c r="C1600" s="233"/>
      <c r="D1600" s="43"/>
      <c r="E1600" s="43"/>
      <c r="F1600" s="31"/>
      <c r="G1600" s="31"/>
      <c r="H1600" s="31"/>
      <c r="I1600" s="43"/>
    </row>
    <row r="1601" spans="2:9" ht="18" x14ac:dyDescent="0.25">
      <c r="B1601" s="43"/>
      <c r="C1601" s="233"/>
      <c r="D1601" s="43"/>
      <c r="E1601" s="43"/>
      <c r="F1601" s="31"/>
      <c r="G1601" s="31"/>
      <c r="H1601" s="31"/>
      <c r="I1601" s="43"/>
    </row>
    <row r="1602" spans="2:9" ht="18" x14ac:dyDescent="0.25">
      <c r="B1602" s="43"/>
      <c r="C1602" s="233"/>
      <c r="D1602" s="43"/>
      <c r="E1602" s="43"/>
      <c r="F1602" s="31"/>
      <c r="G1602" s="31"/>
      <c r="H1602" s="31"/>
      <c r="I1602" s="43"/>
    </row>
    <row r="1603" spans="2:9" ht="18" x14ac:dyDescent="0.25">
      <c r="B1603" s="43"/>
      <c r="C1603" s="233"/>
      <c r="D1603" s="43"/>
      <c r="E1603" s="43"/>
      <c r="F1603" s="31"/>
      <c r="G1603" s="31"/>
      <c r="H1603" s="31"/>
      <c r="I1603" s="43"/>
    </row>
    <row r="1604" spans="2:9" ht="18" x14ac:dyDescent="0.25">
      <c r="B1604" s="43"/>
      <c r="C1604" s="233"/>
      <c r="D1604" s="43"/>
      <c r="E1604" s="43"/>
      <c r="F1604" s="31"/>
      <c r="G1604" s="31"/>
      <c r="H1604" s="31"/>
      <c r="I1604" s="43"/>
    </row>
    <row r="1605" spans="2:9" ht="18" x14ac:dyDescent="0.25">
      <c r="B1605" s="43"/>
      <c r="C1605" s="233"/>
      <c r="D1605" s="43"/>
      <c r="E1605" s="43"/>
      <c r="F1605" s="31"/>
      <c r="G1605" s="31"/>
      <c r="H1605" s="31"/>
      <c r="I1605" s="43"/>
    </row>
    <row r="1606" spans="2:9" ht="18" x14ac:dyDescent="0.25">
      <c r="B1606" s="43"/>
      <c r="C1606" s="233"/>
      <c r="D1606" s="43"/>
      <c r="E1606" s="43"/>
      <c r="F1606" s="31"/>
      <c r="G1606" s="31"/>
      <c r="H1606" s="31"/>
      <c r="I1606" s="43"/>
    </row>
    <row r="1607" spans="2:9" ht="18" x14ac:dyDescent="0.25">
      <c r="B1607" s="43"/>
      <c r="C1607" s="233"/>
      <c r="D1607" s="43"/>
      <c r="E1607" s="43"/>
      <c r="F1607" s="31"/>
      <c r="G1607" s="31"/>
      <c r="H1607" s="31"/>
      <c r="I1607" s="43"/>
    </row>
    <row r="1608" spans="2:9" ht="18" x14ac:dyDescent="0.25">
      <c r="B1608" s="43"/>
      <c r="C1608" s="233"/>
      <c r="D1608" s="43"/>
      <c r="E1608" s="43"/>
      <c r="F1608" s="31"/>
      <c r="G1608" s="31"/>
      <c r="H1608" s="31"/>
      <c r="I1608" s="43"/>
    </row>
    <row r="1609" spans="2:9" ht="18" x14ac:dyDescent="0.25">
      <c r="B1609" s="43"/>
      <c r="C1609" s="233"/>
      <c r="D1609" s="43"/>
      <c r="E1609" s="43"/>
      <c r="F1609" s="31"/>
      <c r="G1609" s="31"/>
      <c r="H1609" s="31"/>
      <c r="I1609" s="43"/>
    </row>
    <row r="1610" spans="2:9" ht="18" x14ac:dyDescent="0.25">
      <c r="B1610" s="43"/>
      <c r="C1610" s="233"/>
      <c r="D1610" s="43"/>
      <c r="E1610" s="43"/>
      <c r="F1610" s="31"/>
      <c r="G1610" s="31"/>
      <c r="H1610" s="31"/>
      <c r="I1610" s="43"/>
    </row>
    <row r="1611" spans="2:9" ht="18" x14ac:dyDescent="0.25">
      <c r="B1611" s="43"/>
      <c r="C1611" s="233"/>
      <c r="D1611" s="43"/>
      <c r="E1611" s="43"/>
      <c r="F1611" s="31"/>
      <c r="G1611" s="31"/>
      <c r="H1611" s="31"/>
      <c r="I1611" s="43"/>
    </row>
    <row r="1612" spans="2:9" ht="18" x14ac:dyDescent="0.25">
      <c r="B1612" s="43"/>
      <c r="C1612" s="233"/>
      <c r="D1612" s="43"/>
      <c r="E1612" s="43"/>
      <c r="F1612" s="31"/>
      <c r="G1612" s="31"/>
      <c r="H1612" s="31"/>
      <c r="I1612" s="43"/>
    </row>
    <row r="1613" spans="2:9" ht="18" x14ac:dyDescent="0.25">
      <c r="B1613" s="43"/>
      <c r="C1613" s="233"/>
      <c r="D1613" s="43"/>
      <c r="E1613" s="43"/>
      <c r="F1613" s="31"/>
      <c r="G1613" s="31"/>
      <c r="H1613" s="31"/>
      <c r="I1613" s="43"/>
    </row>
    <row r="1614" spans="2:9" ht="18" x14ac:dyDescent="0.25">
      <c r="B1614" s="43"/>
      <c r="C1614" s="233"/>
      <c r="D1614" s="43"/>
      <c r="E1614" s="43"/>
      <c r="F1614" s="31"/>
      <c r="G1614" s="31"/>
      <c r="H1614" s="31"/>
      <c r="I1614" s="43"/>
    </row>
    <row r="1615" spans="2:9" ht="18" x14ac:dyDescent="0.25">
      <c r="B1615" s="43"/>
      <c r="C1615" s="233"/>
      <c r="D1615" s="43"/>
      <c r="E1615" s="43"/>
      <c r="F1615" s="31"/>
      <c r="G1615" s="31"/>
      <c r="H1615" s="31"/>
      <c r="I1615" s="43"/>
    </row>
    <row r="1616" spans="2:9" ht="18" x14ac:dyDescent="0.25">
      <c r="B1616" s="43"/>
      <c r="C1616" s="233"/>
      <c r="D1616" s="43"/>
      <c r="E1616" s="43"/>
      <c r="F1616" s="31"/>
      <c r="G1616" s="31"/>
      <c r="H1616" s="31"/>
      <c r="I1616" s="43"/>
    </row>
    <row r="1617" spans="2:9" ht="18" x14ac:dyDescent="0.25">
      <c r="B1617" s="43"/>
      <c r="C1617" s="233"/>
      <c r="D1617" s="43"/>
      <c r="E1617" s="43"/>
      <c r="F1617" s="31"/>
      <c r="G1617" s="31"/>
      <c r="H1617" s="31"/>
      <c r="I1617" s="43"/>
    </row>
    <row r="1618" spans="2:9" ht="18" x14ac:dyDescent="0.25">
      <c r="B1618" s="43"/>
      <c r="C1618" s="233"/>
      <c r="D1618" s="43"/>
      <c r="E1618" s="43"/>
      <c r="F1618" s="31"/>
      <c r="G1618" s="31"/>
      <c r="H1618" s="31"/>
      <c r="I1618" s="43"/>
    </row>
    <row r="1619" spans="2:9" ht="18" x14ac:dyDescent="0.25">
      <c r="B1619" s="43"/>
      <c r="C1619" s="233"/>
      <c r="D1619" s="43"/>
      <c r="E1619" s="43"/>
      <c r="F1619" s="31"/>
      <c r="G1619" s="31"/>
      <c r="H1619" s="31"/>
      <c r="I1619" s="43"/>
    </row>
    <row r="1620" spans="2:9" ht="18" x14ac:dyDescent="0.25">
      <c r="B1620" s="43"/>
      <c r="C1620" s="233"/>
      <c r="D1620" s="43"/>
      <c r="E1620" s="43"/>
      <c r="F1620" s="31"/>
      <c r="G1620" s="31"/>
      <c r="H1620" s="31"/>
      <c r="I1620" s="43"/>
    </row>
    <row r="1621" spans="2:9" ht="18" x14ac:dyDescent="0.25">
      <c r="B1621" s="43"/>
      <c r="C1621" s="233"/>
      <c r="D1621" s="43"/>
      <c r="E1621" s="43"/>
      <c r="F1621" s="31"/>
      <c r="G1621" s="31"/>
      <c r="H1621" s="31"/>
      <c r="I1621" s="43"/>
    </row>
    <row r="1622" spans="2:9" ht="18" x14ac:dyDescent="0.25">
      <c r="B1622" s="43"/>
      <c r="C1622" s="233"/>
      <c r="D1622" s="43"/>
      <c r="E1622" s="43"/>
      <c r="F1622" s="31"/>
      <c r="G1622" s="31"/>
      <c r="H1622" s="31"/>
      <c r="I1622" s="43"/>
    </row>
    <row r="1623" spans="2:9" ht="18" x14ac:dyDescent="0.25">
      <c r="B1623" s="43"/>
      <c r="C1623" s="233"/>
      <c r="D1623" s="43"/>
      <c r="E1623" s="43"/>
      <c r="F1623" s="31"/>
      <c r="G1623" s="31"/>
      <c r="H1623" s="31"/>
      <c r="I1623" s="43"/>
    </row>
    <row r="1624" spans="2:9" ht="18" x14ac:dyDescent="0.25">
      <c r="B1624" s="43"/>
      <c r="C1624" s="233"/>
      <c r="D1624" s="43"/>
      <c r="E1624" s="43"/>
      <c r="F1624" s="31"/>
      <c r="G1624" s="31"/>
      <c r="H1624" s="31"/>
      <c r="I1624" s="43"/>
    </row>
    <row r="1625" spans="2:9" ht="18" x14ac:dyDescent="0.25">
      <c r="B1625" s="43"/>
      <c r="C1625" s="233"/>
      <c r="D1625" s="43"/>
      <c r="E1625" s="43"/>
      <c r="F1625" s="31"/>
      <c r="G1625" s="31"/>
      <c r="H1625" s="31"/>
      <c r="I1625" s="43"/>
    </row>
    <row r="1626" spans="2:9" ht="18" x14ac:dyDescent="0.25">
      <c r="B1626" s="43"/>
      <c r="C1626" s="233"/>
      <c r="D1626" s="43"/>
      <c r="E1626" s="43"/>
      <c r="F1626" s="31"/>
      <c r="G1626" s="31"/>
      <c r="H1626" s="31"/>
      <c r="I1626" s="43"/>
    </row>
    <row r="1627" spans="2:9" ht="18" x14ac:dyDescent="0.25">
      <c r="B1627" s="43"/>
      <c r="C1627" s="233"/>
      <c r="D1627" s="43"/>
      <c r="E1627" s="43"/>
      <c r="F1627" s="31"/>
      <c r="G1627" s="31"/>
      <c r="H1627" s="31"/>
      <c r="I1627" s="43"/>
    </row>
    <row r="1628" spans="2:9" ht="18" x14ac:dyDescent="0.25">
      <c r="B1628" s="43"/>
      <c r="C1628" s="233"/>
      <c r="D1628" s="43"/>
      <c r="E1628" s="43"/>
      <c r="F1628" s="31"/>
      <c r="G1628" s="31"/>
      <c r="H1628" s="31"/>
      <c r="I1628" s="43"/>
    </row>
    <row r="1629" spans="2:9" ht="18" x14ac:dyDescent="0.25">
      <c r="B1629" s="43"/>
      <c r="C1629" s="233"/>
      <c r="D1629" s="43"/>
      <c r="E1629" s="43"/>
      <c r="F1629" s="31"/>
      <c r="G1629" s="31"/>
      <c r="H1629" s="31"/>
      <c r="I1629" s="43"/>
    </row>
    <row r="1630" spans="2:9" ht="18" x14ac:dyDescent="0.25">
      <c r="B1630" s="43"/>
      <c r="C1630" s="233"/>
      <c r="D1630" s="43"/>
      <c r="E1630" s="43"/>
      <c r="F1630" s="31"/>
      <c r="G1630" s="31"/>
      <c r="H1630" s="31"/>
      <c r="I1630" s="43"/>
    </row>
    <row r="1631" spans="2:9" ht="18" x14ac:dyDescent="0.25">
      <c r="B1631" s="43"/>
      <c r="C1631" s="233"/>
      <c r="D1631" s="43"/>
      <c r="E1631" s="43"/>
      <c r="F1631" s="31"/>
      <c r="G1631" s="31"/>
      <c r="H1631" s="31"/>
      <c r="I1631" s="43"/>
    </row>
    <row r="1632" spans="2:9" ht="18" x14ac:dyDescent="0.25">
      <c r="B1632" s="43"/>
      <c r="C1632" s="233"/>
      <c r="D1632" s="43"/>
      <c r="E1632" s="43"/>
      <c r="F1632" s="31"/>
      <c r="G1632" s="31"/>
      <c r="H1632" s="31"/>
      <c r="I1632" s="43"/>
    </row>
    <row r="1633" spans="2:9" ht="18" x14ac:dyDescent="0.25">
      <c r="B1633" s="43"/>
      <c r="C1633" s="233"/>
      <c r="D1633" s="43"/>
      <c r="E1633" s="43"/>
      <c r="F1633" s="31"/>
      <c r="G1633" s="31"/>
      <c r="H1633" s="31"/>
      <c r="I1633" s="43"/>
    </row>
    <row r="1634" spans="2:9" ht="18" x14ac:dyDescent="0.25">
      <c r="B1634" s="43"/>
      <c r="C1634" s="233"/>
      <c r="D1634" s="43"/>
      <c r="E1634" s="43"/>
      <c r="F1634" s="31"/>
      <c r="G1634" s="31"/>
      <c r="H1634" s="31"/>
      <c r="I1634" s="43"/>
    </row>
    <row r="1635" spans="2:9" ht="18" x14ac:dyDescent="0.25">
      <c r="B1635" s="43"/>
      <c r="C1635" s="233"/>
      <c r="D1635" s="43"/>
      <c r="E1635" s="43"/>
      <c r="F1635" s="31"/>
      <c r="G1635" s="31"/>
      <c r="H1635" s="31"/>
      <c r="I1635" s="43"/>
    </row>
    <row r="1636" spans="2:9" ht="18" x14ac:dyDescent="0.25">
      <c r="B1636" s="43"/>
      <c r="C1636" s="233"/>
      <c r="D1636" s="43"/>
      <c r="E1636" s="43"/>
      <c r="F1636" s="31"/>
      <c r="G1636" s="31"/>
      <c r="H1636" s="31"/>
      <c r="I1636" s="43"/>
    </row>
    <row r="1637" spans="2:9" ht="18" x14ac:dyDescent="0.25">
      <c r="B1637" s="43"/>
      <c r="C1637" s="233"/>
      <c r="D1637" s="43"/>
      <c r="E1637" s="43"/>
      <c r="F1637" s="31"/>
      <c r="G1637" s="31"/>
      <c r="H1637" s="31"/>
      <c r="I1637" s="43"/>
    </row>
    <row r="1638" spans="2:9" ht="18" x14ac:dyDescent="0.25">
      <c r="B1638" s="43"/>
      <c r="C1638" s="233"/>
      <c r="D1638" s="43"/>
      <c r="E1638" s="43"/>
      <c r="F1638" s="31"/>
      <c r="G1638" s="31"/>
      <c r="H1638" s="31"/>
      <c r="I1638" s="43"/>
    </row>
    <row r="1639" spans="2:9" ht="18" x14ac:dyDescent="0.25">
      <c r="B1639" s="43"/>
      <c r="C1639" s="233"/>
      <c r="D1639" s="43"/>
      <c r="E1639" s="43"/>
      <c r="F1639" s="31"/>
      <c r="G1639" s="31"/>
      <c r="H1639" s="31"/>
      <c r="I1639" s="43"/>
    </row>
    <row r="1640" spans="2:9" ht="18" x14ac:dyDescent="0.25">
      <c r="B1640" s="43"/>
      <c r="C1640" s="233"/>
      <c r="D1640" s="43"/>
      <c r="E1640" s="43"/>
      <c r="F1640" s="31"/>
      <c r="G1640" s="31"/>
      <c r="H1640" s="31"/>
      <c r="I1640" s="43"/>
    </row>
    <row r="1641" spans="2:9" ht="18" x14ac:dyDescent="0.25">
      <c r="B1641" s="43"/>
      <c r="C1641" s="233"/>
      <c r="D1641" s="43"/>
      <c r="E1641" s="43"/>
      <c r="F1641" s="31"/>
      <c r="G1641" s="31"/>
      <c r="H1641" s="31"/>
      <c r="I1641" s="43"/>
    </row>
    <row r="1642" spans="2:9" ht="18" x14ac:dyDescent="0.25">
      <c r="B1642" s="43"/>
      <c r="C1642" s="233"/>
      <c r="D1642" s="43"/>
      <c r="E1642" s="43"/>
      <c r="F1642" s="31"/>
      <c r="G1642" s="31"/>
      <c r="H1642" s="31"/>
      <c r="I1642" s="43"/>
    </row>
    <row r="1643" spans="2:9" ht="18" x14ac:dyDescent="0.25">
      <c r="B1643" s="43"/>
      <c r="C1643" s="233"/>
      <c r="D1643" s="43"/>
      <c r="E1643" s="43"/>
      <c r="F1643" s="31"/>
      <c r="G1643" s="31"/>
      <c r="H1643" s="31"/>
      <c r="I1643" s="43"/>
    </row>
    <row r="1644" spans="2:9" ht="18" x14ac:dyDescent="0.25">
      <c r="B1644" s="43"/>
      <c r="C1644" s="233"/>
      <c r="D1644" s="43"/>
      <c r="E1644" s="43"/>
      <c r="F1644" s="31"/>
      <c r="G1644" s="31"/>
      <c r="H1644" s="31"/>
      <c r="I1644" s="43"/>
    </row>
    <row r="1645" spans="2:9" ht="18" x14ac:dyDescent="0.25">
      <c r="B1645" s="43"/>
      <c r="C1645" s="233"/>
      <c r="D1645" s="43"/>
      <c r="E1645" s="43"/>
      <c r="F1645" s="31"/>
      <c r="G1645" s="31"/>
      <c r="H1645" s="31"/>
      <c r="I1645" s="43"/>
    </row>
    <row r="1646" spans="2:9" ht="18" x14ac:dyDescent="0.25">
      <c r="B1646" s="43"/>
      <c r="C1646" s="233"/>
      <c r="D1646" s="43"/>
      <c r="E1646" s="43"/>
      <c r="F1646" s="31"/>
      <c r="G1646" s="31"/>
      <c r="H1646" s="31"/>
      <c r="I1646" s="43"/>
    </row>
    <row r="1647" spans="2:9" ht="18" x14ac:dyDescent="0.25">
      <c r="B1647" s="43"/>
      <c r="C1647" s="233"/>
      <c r="D1647" s="43"/>
      <c r="E1647" s="43"/>
      <c r="F1647" s="31"/>
      <c r="G1647" s="31"/>
      <c r="H1647" s="31"/>
      <c r="I1647" s="43"/>
    </row>
    <row r="1648" spans="2:9" ht="18" x14ac:dyDescent="0.25">
      <c r="B1648" s="43"/>
      <c r="C1648" s="233"/>
      <c r="D1648" s="43"/>
      <c r="E1648" s="43"/>
      <c r="F1648" s="31"/>
      <c r="G1648" s="31"/>
      <c r="H1648" s="31"/>
      <c r="I1648" s="43"/>
    </row>
    <row r="1649" spans="2:9" ht="18" x14ac:dyDescent="0.25">
      <c r="B1649" s="43"/>
      <c r="C1649" s="233"/>
      <c r="D1649" s="43"/>
      <c r="E1649" s="43"/>
      <c r="F1649" s="31"/>
      <c r="G1649" s="31"/>
      <c r="H1649" s="31"/>
      <c r="I1649" s="43"/>
    </row>
    <row r="1650" spans="2:9" ht="18" x14ac:dyDescent="0.25">
      <c r="B1650" s="43"/>
      <c r="C1650" s="233"/>
      <c r="D1650" s="43"/>
      <c r="E1650" s="43"/>
      <c r="F1650" s="31"/>
      <c r="G1650" s="31"/>
      <c r="H1650" s="31"/>
      <c r="I1650" s="43"/>
    </row>
    <row r="1651" spans="2:9" ht="18" x14ac:dyDescent="0.25">
      <c r="B1651" s="43"/>
      <c r="C1651" s="233"/>
      <c r="D1651" s="43"/>
      <c r="E1651" s="43"/>
      <c r="F1651" s="31"/>
      <c r="G1651" s="31"/>
      <c r="H1651" s="31"/>
      <c r="I1651" s="43"/>
    </row>
    <row r="1652" spans="2:9" ht="18" x14ac:dyDescent="0.25">
      <c r="B1652" s="43"/>
      <c r="C1652" s="233"/>
      <c r="D1652" s="43"/>
      <c r="E1652" s="43"/>
      <c r="F1652" s="31"/>
      <c r="G1652" s="31"/>
      <c r="H1652" s="31"/>
      <c r="I1652" s="43"/>
    </row>
    <row r="1653" spans="2:9" ht="18" x14ac:dyDescent="0.25">
      <c r="B1653" s="43"/>
      <c r="C1653" s="233"/>
      <c r="D1653" s="43"/>
      <c r="E1653" s="43"/>
      <c r="F1653" s="31"/>
      <c r="G1653" s="31"/>
      <c r="H1653" s="31"/>
      <c r="I1653" s="43"/>
    </row>
    <row r="1654" spans="2:9" ht="18" x14ac:dyDescent="0.25">
      <c r="B1654" s="43"/>
      <c r="C1654" s="233"/>
      <c r="D1654" s="43"/>
      <c r="E1654" s="43"/>
      <c r="F1654" s="31"/>
      <c r="G1654" s="31"/>
      <c r="H1654" s="31"/>
      <c r="I1654" s="43"/>
    </row>
    <row r="1655" spans="2:9" ht="18" x14ac:dyDescent="0.25">
      <c r="B1655" s="43"/>
      <c r="C1655" s="233"/>
      <c r="D1655" s="43"/>
      <c r="E1655" s="43"/>
      <c r="F1655" s="31"/>
      <c r="G1655" s="31"/>
      <c r="H1655" s="31"/>
      <c r="I1655" s="43"/>
    </row>
    <row r="1656" spans="2:9" ht="18" x14ac:dyDescent="0.25">
      <c r="B1656" s="43"/>
      <c r="C1656" s="233"/>
      <c r="D1656" s="43"/>
      <c r="E1656" s="43"/>
      <c r="F1656" s="31"/>
      <c r="G1656" s="31"/>
      <c r="H1656" s="31"/>
      <c r="I1656" s="43"/>
    </row>
    <row r="1657" spans="2:9" ht="18" x14ac:dyDescent="0.25">
      <c r="B1657" s="43"/>
      <c r="C1657" s="233"/>
      <c r="D1657" s="43"/>
      <c r="E1657" s="43"/>
      <c r="F1657" s="31"/>
      <c r="G1657" s="31"/>
      <c r="H1657" s="31"/>
      <c r="I1657" s="43"/>
    </row>
    <row r="1658" spans="2:9" ht="18" x14ac:dyDescent="0.25">
      <c r="B1658" s="43"/>
      <c r="C1658" s="233"/>
      <c r="D1658" s="43"/>
      <c r="E1658" s="43"/>
      <c r="F1658" s="31"/>
      <c r="G1658" s="31"/>
      <c r="H1658" s="31"/>
      <c r="I1658" s="43"/>
    </row>
    <row r="1659" spans="2:9" ht="18" x14ac:dyDescent="0.25">
      <c r="B1659" s="43"/>
      <c r="C1659" s="233"/>
      <c r="D1659" s="43"/>
      <c r="E1659" s="43"/>
      <c r="F1659" s="31"/>
      <c r="G1659" s="31"/>
      <c r="H1659" s="31"/>
      <c r="I1659" s="43"/>
    </row>
    <row r="1660" spans="2:9" ht="18" x14ac:dyDescent="0.25">
      <c r="B1660" s="43"/>
      <c r="C1660" s="233"/>
      <c r="D1660" s="43"/>
      <c r="E1660" s="43"/>
      <c r="F1660" s="31"/>
      <c r="G1660" s="31"/>
      <c r="H1660" s="31"/>
      <c r="I1660" s="43"/>
    </row>
    <row r="1661" spans="2:9" ht="18" x14ac:dyDescent="0.25">
      <c r="B1661" s="43"/>
      <c r="C1661" s="233"/>
      <c r="D1661" s="43"/>
      <c r="E1661" s="43"/>
      <c r="F1661" s="31"/>
      <c r="G1661" s="31"/>
      <c r="H1661" s="31"/>
      <c r="I1661" s="43"/>
    </row>
    <row r="1662" spans="2:9" ht="18" x14ac:dyDescent="0.25">
      <c r="B1662" s="43"/>
      <c r="C1662" s="233"/>
      <c r="D1662" s="43"/>
      <c r="E1662" s="43"/>
      <c r="F1662" s="31"/>
      <c r="G1662" s="31"/>
      <c r="H1662" s="31"/>
      <c r="I1662" s="43"/>
    </row>
    <row r="1663" spans="2:9" ht="18" x14ac:dyDescent="0.25">
      <c r="B1663" s="43"/>
      <c r="C1663" s="233"/>
      <c r="D1663" s="43"/>
      <c r="E1663" s="43"/>
      <c r="F1663" s="31"/>
      <c r="G1663" s="31"/>
      <c r="H1663" s="31"/>
      <c r="I1663" s="43"/>
    </row>
    <row r="1664" spans="2:9" ht="18" x14ac:dyDescent="0.25">
      <c r="B1664" s="43"/>
      <c r="C1664" s="233"/>
      <c r="D1664" s="43"/>
      <c r="E1664" s="43"/>
      <c r="F1664" s="31"/>
      <c r="G1664" s="31"/>
      <c r="H1664" s="31"/>
      <c r="I1664" s="43"/>
    </row>
    <row r="1665" spans="2:9" ht="18" x14ac:dyDescent="0.25">
      <c r="B1665" s="43"/>
      <c r="C1665" s="233"/>
      <c r="D1665" s="43"/>
      <c r="E1665" s="43"/>
      <c r="F1665" s="31"/>
      <c r="G1665" s="31"/>
      <c r="H1665" s="31"/>
      <c r="I1665" s="43"/>
    </row>
    <row r="1666" spans="2:9" ht="18" x14ac:dyDescent="0.25">
      <c r="B1666" s="43"/>
      <c r="C1666" s="233"/>
      <c r="D1666" s="43"/>
      <c r="E1666" s="43"/>
      <c r="F1666" s="31"/>
      <c r="G1666" s="31"/>
      <c r="H1666" s="31"/>
      <c r="I1666" s="43"/>
    </row>
    <row r="1667" spans="2:9" ht="18" x14ac:dyDescent="0.25">
      <c r="B1667" s="43"/>
      <c r="C1667" s="233"/>
      <c r="D1667" s="43"/>
      <c r="E1667" s="43"/>
      <c r="F1667" s="31"/>
      <c r="G1667" s="31"/>
      <c r="H1667" s="31"/>
      <c r="I1667" s="43"/>
    </row>
    <row r="1668" spans="2:9" ht="18" x14ac:dyDescent="0.25">
      <c r="B1668" s="43"/>
      <c r="C1668" s="233"/>
      <c r="D1668" s="43"/>
      <c r="E1668" s="43"/>
      <c r="F1668" s="31"/>
      <c r="G1668" s="31"/>
      <c r="H1668" s="31"/>
      <c r="I1668" s="43"/>
    </row>
    <row r="1669" spans="2:9" ht="18" x14ac:dyDescent="0.25">
      <c r="B1669" s="43"/>
      <c r="C1669" s="233"/>
      <c r="D1669" s="43"/>
      <c r="E1669" s="43"/>
      <c r="F1669" s="31"/>
      <c r="G1669" s="31"/>
      <c r="H1669" s="31"/>
      <c r="I1669" s="43"/>
    </row>
    <row r="1670" spans="2:9" ht="18" x14ac:dyDescent="0.25">
      <c r="B1670" s="43"/>
      <c r="C1670" s="233"/>
      <c r="D1670" s="43"/>
      <c r="E1670" s="43"/>
      <c r="F1670" s="31"/>
      <c r="G1670" s="31"/>
      <c r="H1670" s="31"/>
      <c r="I1670" s="43"/>
    </row>
    <row r="1671" spans="2:9" ht="18" x14ac:dyDescent="0.25">
      <c r="B1671" s="43"/>
      <c r="C1671" s="233"/>
      <c r="D1671" s="43"/>
      <c r="E1671" s="43"/>
      <c r="F1671" s="31"/>
      <c r="G1671" s="31"/>
      <c r="H1671" s="31"/>
      <c r="I1671" s="43"/>
    </row>
    <row r="1672" spans="2:9" ht="18" x14ac:dyDescent="0.25">
      <c r="B1672" s="43"/>
      <c r="C1672" s="233"/>
      <c r="D1672" s="43"/>
      <c r="E1672" s="43"/>
      <c r="F1672" s="31"/>
      <c r="G1672" s="31"/>
      <c r="H1672" s="31"/>
      <c r="I1672" s="43"/>
    </row>
    <row r="1673" spans="2:9" ht="18" x14ac:dyDescent="0.25">
      <c r="B1673" s="43"/>
      <c r="C1673" s="233"/>
      <c r="D1673" s="43"/>
      <c r="E1673" s="43"/>
      <c r="F1673" s="31"/>
      <c r="G1673" s="31"/>
      <c r="H1673" s="31"/>
      <c r="I1673" s="43"/>
    </row>
    <row r="1674" spans="2:9" ht="18" x14ac:dyDescent="0.25">
      <c r="B1674" s="43"/>
      <c r="C1674" s="233"/>
      <c r="D1674" s="43"/>
      <c r="E1674" s="43"/>
      <c r="F1674" s="31"/>
      <c r="G1674" s="31"/>
      <c r="H1674" s="31"/>
      <c r="I1674" s="43"/>
    </row>
    <row r="1675" spans="2:9" ht="18" x14ac:dyDescent="0.25">
      <c r="B1675" s="43"/>
      <c r="C1675" s="233"/>
      <c r="D1675" s="43"/>
      <c r="E1675" s="43"/>
      <c r="F1675" s="31"/>
      <c r="G1675" s="31"/>
      <c r="H1675" s="31"/>
      <c r="I1675" s="43"/>
    </row>
    <row r="1676" spans="2:9" ht="18" x14ac:dyDescent="0.25">
      <c r="B1676" s="43"/>
      <c r="C1676" s="233"/>
      <c r="D1676" s="43"/>
      <c r="E1676" s="43"/>
      <c r="F1676" s="31"/>
      <c r="G1676" s="31"/>
      <c r="H1676" s="31"/>
      <c r="I1676" s="43"/>
    </row>
    <row r="1677" spans="2:9" ht="18" x14ac:dyDescent="0.25">
      <c r="B1677" s="43"/>
      <c r="C1677" s="233"/>
      <c r="D1677" s="43"/>
      <c r="E1677" s="43"/>
      <c r="F1677" s="31"/>
      <c r="G1677" s="31"/>
      <c r="H1677" s="31"/>
      <c r="I1677" s="43"/>
    </row>
    <row r="1678" spans="2:9" ht="18" x14ac:dyDescent="0.25">
      <c r="B1678" s="43"/>
      <c r="C1678" s="233"/>
      <c r="D1678" s="43"/>
      <c r="E1678" s="43"/>
      <c r="F1678" s="31"/>
      <c r="G1678" s="31"/>
      <c r="H1678" s="31"/>
      <c r="I1678" s="43"/>
    </row>
    <row r="1679" spans="2:9" ht="18" x14ac:dyDescent="0.25">
      <c r="B1679" s="43"/>
      <c r="C1679" s="233"/>
      <c r="D1679" s="43"/>
      <c r="E1679" s="43"/>
      <c r="F1679" s="31"/>
      <c r="G1679" s="31"/>
      <c r="H1679" s="31"/>
      <c r="I1679" s="43"/>
    </row>
    <row r="1680" spans="2:9" ht="18" x14ac:dyDescent="0.25">
      <c r="B1680" s="43"/>
      <c r="C1680" s="233"/>
      <c r="D1680" s="43"/>
      <c r="E1680" s="43"/>
      <c r="F1680" s="31"/>
      <c r="G1680" s="31"/>
      <c r="H1680" s="31"/>
      <c r="I1680" s="43"/>
    </row>
    <row r="1681" spans="2:9" ht="18" x14ac:dyDescent="0.25">
      <c r="B1681" s="43"/>
      <c r="C1681" s="233"/>
      <c r="D1681" s="43"/>
      <c r="E1681" s="43"/>
      <c r="F1681" s="31"/>
      <c r="G1681" s="31"/>
      <c r="H1681" s="31"/>
      <c r="I1681" s="43"/>
    </row>
    <row r="1682" spans="2:9" ht="18" x14ac:dyDescent="0.25">
      <c r="B1682" s="43"/>
      <c r="C1682" s="233"/>
      <c r="D1682" s="43"/>
      <c r="E1682" s="43"/>
      <c r="F1682" s="31"/>
      <c r="G1682" s="31"/>
      <c r="H1682" s="31"/>
      <c r="I1682" s="43"/>
    </row>
    <row r="1683" spans="2:9" ht="18" x14ac:dyDescent="0.25">
      <c r="B1683" s="43"/>
      <c r="C1683" s="233"/>
      <c r="D1683" s="43"/>
      <c r="E1683" s="43"/>
      <c r="F1683" s="31"/>
      <c r="G1683" s="31"/>
      <c r="H1683" s="31"/>
      <c r="I1683" s="43"/>
    </row>
    <row r="1684" spans="2:9" ht="18" x14ac:dyDescent="0.25">
      <c r="B1684" s="43"/>
      <c r="C1684" s="233"/>
      <c r="D1684" s="43"/>
      <c r="E1684" s="43"/>
      <c r="F1684" s="31"/>
      <c r="G1684" s="31"/>
      <c r="H1684" s="31"/>
      <c r="I1684" s="43"/>
    </row>
    <row r="1685" spans="2:9" ht="18" x14ac:dyDescent="0.25">
      <c r="B1685" s="43"/>
      <c r="C1685" s="233"/>
      <c r="D1685" s="43"/>
      <c r="E1685" s="43"/>
      <c r="F1685" s="31"/>
      <c r="G1685" s="31"/>
      <c r="H1685" s="31"/>
      <c r="I1685" s="43"/>
    </row>
    <row r="1686" spans="2:9" ht="18" x14ac:dyDescent="0.25">
      <c r="B1686" s="43"/>
      <c r="C1686" s="233"/>
      <c r="D1686" s="43"/>
      <c r="E1686" s="43"/>
      <c r="F1686" s="31"/>
      <c r="G1686" s="31"/>
      <c r="H1686" s="31"/>
      <c r="I1686" s="43"/>
    </row>
    <row r="1687" spans="2:9" ht="18" x14ac:dyDescent="0.25">
      <c r="B1687" s="43"/>
      <c r="C1687" s="233"/>
      <c r="D1687" s="43"/>
      <c r="E1687" s="43"/>
      <c r="F1687" s="31"/>
      <c r="G1687" s="31"/>
      <c r="H1687" s="31"/>
      <c r="I1687" s="43"/>
    </row>
    <row r="1688" spans="2:9" ht="18" x14ac:dyDescent="0.25">
      <c r="B1688" s="43"/>
      <c r="C1688" s="233"/>
      <c r="D1688" s="43"/>
      <c r="E1688" s="43"/>
      <c r="F1688" s="31"/>
      <c r="G1688" s="31"/>
      <c r="H1688" s="31"/>
      <c r="I1688" s="43"/>
    </row>
    <row r="1689" spans="2:9" ht="18" x14ac:dyDescent="0.25">
      <c r="B1689" s="43"/>
      <c r="C1689" s="233"/>
      <c r="D1689" s="43"/>
      <c r="E1689" s="43"/>
      <c r="F1689" s="31"/>
      <c r="G1689" s="31"/>
      <c r="H1689" s="31"/>
      <c r="I1689" s="43"/>
    </row>
    <row r="1690" spans="2:9" ht="18" x14ac:dyDescent="0.25">
      <c r="B1690" s="43"/>
      <c r="C1690" s="233"/>
      <c r="D1690" s="43"/>
      <c r="E1690" s="43"/>
      <c r="F1690" s="31"/>
      <c r="G1690" s="31"/>
      <c r="H1690" s="31"/>
      <c r="I1690" s="43"/>
    </row>
    <row r="1691" spans="2:9" ht="18" x14ac:dyDescent="0.25">
      <c r="B1691" s="43"/>
      <c r="C1691" s="233"/>
      <c r="D1691" s="43"/>
      <c r="E1691" s="43"/>
      <c r="F1691" s="31"/>
      <c r="G1691" s="31"/>
      <c r="H1691" s="31"/>
      <c r="I1691" s="43"/>
    </row>
    <row r="1692" spans="2:9" ht="18" x14ac:dyDescent="0.25">
      <c r="B1692" s="43"/>
      <c r="C1692" s="233"/>
      <c r="D1692" s="43"/>
      <c r="E1692" s="43"/>
      <c r="F1692" s="31"/>
      <c r="G1692" s="31"/>
      <c r="H1692" s="31"/>
      <c r="I1692" s="43"/>
    </row>
    <row r="1693" spans="2:9" ht="18" x14ac:dyDescent="0.25">
      <c r="B1693" s="43"/>
      <c r="C1693" s="233"/>
      <c r="D1693" s="43"/>
      <c r="E1693" s="43"/>
      <c r="F1693" s="31"/>
      <c r="G1693" s="31"/>
      <c r="H1693" s="31"/>
      <c r="I1693" s="43"/>
    </row>
    <row r="1694" spans="2:9" ht="18" x14ac:dyDescent="0.25">
      <c r="B1694" s="43"/>
      <c r="C1694" s="233"/>
      <c r="D1694" s="43"/>
      <c r="E1694" s="43"/>
      <c r="F1694" s="31"/>
      <c r="G1694" s="31"/>
      <c r="H1694" s="31"/>
      <c r="I1694" s="43"/>
    </row>
    <row r="1695" spans="2:9" ht="18" x14ac:dyDescent="0.25">
      <c r="B1695" s="43"/>
      <c r="C1695" s="233"/>
      <c r="D1695" s="43"/>
      <c r="E1695" s="43"/>
      <c r="F1695" s="31"/>
      <c r="G1695" s="31"/>
      <c r="H1695" s="31"/>
      <c r="I1695" s="43"/>
    </row>
    <row r="1696" spans="2:9" ht="18" x14ac:dyDescent="0.25">
      <c r="B1696" s="43"/>
      <c r="C1696" s="233"/>
      <c r="D1696" s="43"/>
      <c r="E1696" s="43"/>
      <c r="F1696" s="31"/>
      <c r="G1696" s="31"/>
      <c r="H1696" s="31"/>
      <c r="I1696" s="43"/>
    </row>
    <row r="1697" spans="2:9" ht="18" x14ac:dyDescent="0.25">
      <c r="B1697" s="43"/>
      <c r="C1697" s="233"/>
      <c r="D1697" s="43"/>
      <c r="E1697" s="43"/>
      <c r="F1697" s="31"/>
      <c r="G1697" s="31"/>
      <c r="H1697" s="31"/>
      <c r="I1697" s="43"/>
    </row>
    <row r="1698" spans="2:9" ht="18" x14ac:dyDescent="0.25">
      <c r="B1698" s="43"/>
      <c r="C1698" s="233"/>
      <c r="D1698" s="43"/>
      <c r="E1698" s="43"/>
      <c r="F1698" s="31"/>
      <c r="G1698" s="31"/>
      <c r="H1698" s="31"/>
      <c r="I1698" s="43"/>
    </row>
    <row r="1699" spans="2:9" ht="18" x14ac:dyDescent="0.25">
      <c r="B1699" s="43"/>
      <c r="C1699" s="233"/>
      <c r="D1699" s="43"/>
      <c r="E1699" s="43"/>
      <c r="F1699" s="31"/>
      <c r="G1699" s="31"/>
      <c r="H1699" s="31"/>
      <c r="I1699" s="43"/>
    </row>
    <row r="1700" spans="2:9" ht="18" x14ac:dyDescent="0.25">
      <c r="B1700" s="43"/>
      <c r="C1700" s="233"/>
      <c r="D1700" s="43"/>
      <c r="E1700" s="43"/>
      <c r="F1700" s="31"/>
      <c r="G1700" s="31"/>
      <c r="H1700" s="31"/>
      <c r="I1700" s="43"/>
    </row>
    <row r="1701" spans="2:9" ht="18" x14ac:dyDescent="0.25">
      <c r="B1701" s="43"/>
      <c r="C1701" s="233"/>
      <c r="D1701" s="43"/>
      <c r="E1701" s="43"/>
      <c r="F1701" s="31"/>
      <c r="G1701" s="31"/>
      <c r="H1701" s="31"/>
      <c r="I1701" s="43"/>
    </row>
    <row r="1702" spans="2:9" ht="18" x14ac:dyDescent="0.25">
      <c r="B1702" s="43"/>
      <c r="C1702" s="233"/>
      <c r="D1702" s="43"/>
      <c r="E1702" s="43"/>
      <c r="F1702" s="31"/>
      <c r="G1702" s="31"/>
      <c r="H1702" s="31"/>
      <c r="I1702" s="43"/>
    </row>
    <row r="1703" spans="2:9" ht="18" x14ac:dyDescent="0.25">
      <c r="B1703" s="43"/>
      <c r="C1703" s="233"/>
      <c r="D1703" s="43"/>
      <c r="E1703" s="43"/>
      <c r="F1703" s="31"/>
      <c r="G1703" s="31"/>
      <c r="H1703" s="31"/>
      <c r="I1703" s="43"/>
    </row>
    <row r="1704" spans="2:9" ht="18" x14ac:dyDescent="0.25">
      <c r="B1704" s="43"/>
      <c r="C1704" s="233"/>
      <c r="D1704" s="43"/>
      <c r="E1704" s="43"/>
      <c r="F1704" s="31"/>
      <c r="G1704" s="31"/>
      <c r="H1704" s="31"/>
      <c r="I1704" s="43"/>
    </row>
    <row r="1705" spans="2:9" ht="18" x14ac:dyDescent="0.25">
      <c r="B1705" s="43"/>
      <c r="C1705" s="233"/>
      <c r="D1705" s="43"/>
      <c r="E1705" s="43"/>
      <c r="F1705" s="31"/>
      <c r="G1705" s="31"/>
      <c r="H1705" s="31"/>
      <c r="I1705" s="43"/>
    </row>
    <row r="1706" spans="2:9" ht="18" x14ac:dyDescent="0.25">
      <c r="B1706" s="43"/>
      <c r="C1706" s="233"/>
      <c r="D1706" s="43"/>
      <c r="E1706" s="43"/>
      <c r="F1706" s="31"/>
      <c r="G1706" s="31"/>
      <c r="H1706" s="31"/>
      <c r="I1706" s="43"/>
    </row>
    <row r="1707" spans="2:9" ht="18" x14ac:dyDescent="0.25">
      <c r="B1707" s="43"/>
      <c r="C1707" s="233"/>
      <c r="D1707" s="43"/>
      <c r="E1707" s="43"/>
      <c r="F1707" s="31"/>
      <c r="G1707" s="31"/>
      <c r="H1707" s="31"/>
      <c r="I1707" s="43"/>
    </row>
    <row r="1708" spans="2:9" ht="18" x14ac:dyDescent="0.25">
      <c r="B1708" s="43"/>
      <c r="C1708" s="233"/>
      <c r="D1708" s="43"/>
      <c r="E1708" s="43"/>
      <c r="F1708" s="31"/>
      <c r="G1708" s="31"/>
      <c r="H1708" s="31"/>
      <c r="I1708" s="43"/>
    </row>
    <row r="1709" spans="2:9" ht="18" x14ac:dyDescent="0.25">
      <c r="B1709" s="43"/>
      <c r="C1709" s="233"/>
      <c r="D1709" s="43"/>
      <c r="E1709" s="43"/>
      <c r="F1709" s="31"/>
      <c r="G1709" s="31"/>
      <c r="H1709" s="31"/>
      <c r="I1709" s="43"/>
    </row>
    <row r="1710" spans="2:9" ht="18" x14ac:dyDescent="0.25">
      <c r="B1710" s="43"/>
      <c r="C1710" s="233"/>
      <c r="D1710" s="43"/>
      <c r="E1710" s="43"/>
      <c r="F1710" s="31"/>
      <c r="G1710" s="31"/>
      <c r="H1710" s="31"/>
      <c r="I1710" s="43"/>
    </row>
    <row r="1711" spans="2:9" ht="18" x14ac:dyDescent="0.25">
      <c r="B1711" s="43"/>
      <c r="C1711" s="233"/>
      <c r="D1711" s="43"/>
      <c r="E1711" s="43"/>
      <c r="F1711" s="31"/>
      <c r="G1711" s="31"/>
      <c r="H1711" s="31"/>
      <c r="I1711" s="43"/>
    </row>
    <row r="1712" spans="2:9" ht="18" x14ac:dyDescent="0.25">
      <c r="B1712" s="43"/>
      <c r="C1712" s="233"/>
      <c r="D1712" s="43"/>
      <c r="E1712" s="43"/>
      <c r="F1712" s="31"/>
      <c r="G1712" s="31"/>
      <c r="H1712" s="31"/>
      <c r="I1712" s="43"/>
    </row>
    <row r="1713" spans="2:9" ht="18" x14ac:dyDescent="0.25">
      <c r="B1713" s="43"/>
      <c r="C1713" s="233"/>
      <c r="D1713" s="43"/>
      <c r="E1713" s="43"/>
      <c r="F1713" s="31"/>
      <c r="G1713" s="31"/>
      <c r="H1713" s="31"/>
      <c r="I1713" s="43"/>
    </row>
    <row r="1714" spans="2:9" ht="18" x14ac:dyDescent="0.25">
      <c r="B1714" s="43"/>
      <c r="C1714" s="233"/>
      <c r="D1714" s="43"/>
      <c r="E1714" s="43"/>
      <c r="F1714" s="31"/>
      <c r="G1714" s="31"/>
      <c r="H1714" s="31"/>
      <c r="I1714" s="43"/>
    </row>
    <row r="1715" spans="2:9" ht="18" x14ac:dyDescent="0.25">
      <c r="B1715" s="43"/>
      <c r="C1715" s="233"/>
      <c r="D1715" s="43"/>
      <c r="E1715" s="43"/>
      <c r="F1715" s="31"/>
      <c r="G1715" s="31"/>
      <c r="H1715" s="31"/>
      <c r="I1715" s="43"/>
    </row>
    <row r="1716" spans="2:9" ht="18" x14ac:dyDescent="0.25">
      <c r="B1716" s="43"/>
      <c r="C1716" s="233"/>
      <c r="D1716" s="43"/>
      <c r="E1716" s="43"/>
      <c r="F1716" s="31"/>
      <c r="G1716" s="31"/>
      <c r="H1716" s="31"/>
      <c r="I1716" s="43"/>
    </row>
    <row r="1717" spans="2:9" ht="18" x14ac:dyDescent="0.25">
      <c r="B1717" s="43"/>
      <c r="C1717" s="233"/>
      <c r="D1717" s="43"/>
      <c r="E1717" s="43"/>
      <c r="F1717" s="31"/>
      <c r="G1717" s="31"/>
      <c r="H1717" s="31"/>
      <c r="I1717" s="43"/>
    </row>
    <row r="1718" spans="2:9" ht="18" x14ac:dyDescent="0.25">
      <c r="B1718" s="43"/>
      <c r="C1718" s="233"/>
      <c r="D1718" s="43"/>
      <c r="E1718" s="43"/>
      <c r="F1718" s="31"/>
      <c r="G1718" s="31"/>
      <c r="H1718" s="31"/>
      <c r="I1718" s="43"/>
    </row>
    <row r="1719" spans="2:9" ht="18" x14ac:dyDescent="0.25">
      <c r="B1719" s="43"/>
      <c r="C1719" s="233"/>
      <c r="D1719" s="43"/>
      <c r="E1719" s="43"/>
      <c r="F1719" s="31"/>
      <c r="G1719" s="31"/>
      <c r="H1719" s="31"/>
      <c r="I1719" s="43"/>
    </row>
    <row r="1720" spans="2:9" ht="18" x14ac:dyDescent="0.25">
      <c r="B1720" s="43"/>
      <c r="C1720" s="233"/>
      <c r="D1720" s="43"/>
      <c r="E1720" s="43"/>
      <c r="F1720" s="31"/>
      <c r="G1720" s="31"/>
      <c r="H1720" s="31"/>
      <c r="I1720" s="43"/>
    </row>
    <row r="1721" spans="2:9" ht="18" x14ac:dyDescent="0.25">
      <c r="B1721" s="43"/>
      <c r="C1721" s="233"/>
      <c r="D1721" s="43"/>
      <c r="E1721" s="43"/>
      <c r="F1721" s="31"/>
      <c r="G1721" s="31"/>
      <c r="H1721" s="31"/>
      <c r="I1721" s="43"/>
    </row>
    <row r="1722" spans="2:9" ht="18" x14ac:dyDescent="0.25">
      <c r="B1722" s="43"/>
      <c r="C1722" s="233"/>
      <c r="D1722" s="43"/>
      <c r="E1722" s="43"/>
      <c r="F1722" s="31"/>
      <c r="G1722" s="31"/>
      <c r="H1722" s="31"/>
      <c r="I1722" s="43"/>
    </row>
    <row r="1723" spans="2:9" ht="18" x14ac:dyDescent="0.25">
      <c r="B1723" s="43"/>
      <c r="C1723" s="233"/>
      <c r="D1723" s="43"/>
      <c r="E1723" s="43"/>
      <c r="F1723" s="31"/>
      <c r="G1723" s="31"/>
      <c r="H1723" s="31"/>
      <c r="I1723" s="43"/>
    </row>
    <row r="1724" spans="2:9" ht="18" x14ac:dyDescent="0.25">
      <c r="B1724" s="43"/>
      <c r="C1724" s="233"/>
      <c r="D1724" s="43"/>
      <c r="E1724" s="43"/>
      <c r="F1724" s="31"/>
      <c r="G1724" s="31"/>
      <c r="H1724" s="31"/>
      <c r="I1724" s="43"/>
    </row>
    <row r="1725" spans="2:9" ht="18" x14ac:dyDescent="0.25">
      <c r="B1725" s="43"/>
      <c r="C1725" s="233"/>
      <c r="D1725" s="43"/>
      <c r="E1725" s="43"/>
      <c r="F1725" s="31"/>
      <c r="G1725" s="31"/>
      <c r="H1725" s="31"/>
      <c r="I1725" s="43"/>
    </row>
    <row r="1726" spans="2:9" ht="18" x14ac:dyDescent="0.25">
      <c r="B1726" s="43"/>
      <c r="C1726" s="233"/>
      <c r="D1726" s="43"/>
      <c r="E1726" s="43"/>
      <c r="F1726" s="31"/>
      <c r="G1726" s="31"/>
      <c r="H1726" s="31"/>
      <c r="I1726" s="43"/>
    </row>
    <row r="1727" spans="2:9" ht="18" x14ac:dyDescent="0.25">
      <c r="B1727" s="43"/>
      <c r="C1727" s="233"/>
      <c r="D1727" s="43"/>
      <c r="E1727" s="43"/>
      <c r="F1727" s="31"/>
      <c r="G1727" s="31"/>
      <c r="H1727" s="31"/>
      <c r="I1727" s="43"/>
    </row>
    <row r="1728" spans="2:9" ht="18" x14ac:dyDescent="0.25">
      <c r="B1728" s="43"/>
      <c r="C1728" s="233"/>
      <c r="D1728" s="43"/>
      <c r="E1728" s="43"/>
      <c r="F1728" s="31"/>
      <c r="G1728" s="31"/>
      <c r="H1728" s="31"/>
      <c r="I1728" s="43"/>
    </row>
    <row r="1729" spans="2:9" ht="18" x14ac:dyDescent="0.25">
      <c r="B1729" s="43"/>
      <c r="C1729" s="233"/>
      <c r="D1729" s="43"/>
      <c r="E1729" s="43"/>
      <c r="F1729" s="31"/>
      <c r="G1729" s="31"/>
      <c r="H1729" s="31"/>
      <c r="I1729" s="43"/>
    </row>
    <row r="1730" spans="2:9" ht="18" x14ac:dyDescent="0.25">
      <c r="B1730" s="43"/>
      <c r="C1730" s="233"/>
      <c r="D1730" s="43"/>
      <c r="E1730" s="43"/>
      <c r="F1730" s="31"/>
      <c r="G1730" s="31"/>
      <c r="H1730" s="31"/>
      <c r="I1730" s="43"/>
    </row>
    <row r="1731" spans="2:9" ht="18" x14ac:dyDescent="0.25">
      <c r="B1731" s="43"/>
      <c r="C1731" s="233"/>
      <c r="D1731" s="43"/>
      <c r="E1731" s="43"/>
      <c r="F1731" s="31"/>
      <c r="G1731" s="31"/>
      <c r="H1731" s="31"/>
      <c r="I1731" s="43"/>
    </row>
    <row r="1732" spans="2:9" ht="18" x14ac:dyDescent="0.25">
      <c r="B1732" s="43"/>
      <c r="C1732" s="233"/>
      <c r="D1732" s="43"/>
      <c r="E1732" s="43"/>
      <c r="F1732" s="31"/>
      <c r="G1732" s="31"/>
      <c r="H1732" s="31"/>
      <c r="I1732" s="43"/>
    </row>
    <row r="1733" spans="2:9" ht="18" x14ac:dyDescent="0.25">
      <c r="B1733" s="43"/>
      <c r="C1733" s="233"/>
      <c r="D1733" s="43"/>
      <c r="E1733" s="43"/>
      <c r="F1733" s="31"/>
      <c r="G1733" s="31"/>
      <c r="H1733" s="31"/>
      <c r="I1733" s="43"/>
    </row>
    <row r="1734" spans="2:9" ht="18" x14ac:dyDescent="0.25">
      <c r="B1734" s="43"/>
      <c r="C1734" s="233"/>
      <c r="D1734" s="43"/>
      <c r="E1734" s="43"/>
      <c r="F1734" s="31"/>
      <c r="G1734" s="31"/>
      <c r="H1734" s="31"/>
      <c r="I1734" s="43"/>
    </row>
    <row r="1735" spans="2:9" ht="18" x14ac:dyDescent="0.25">
      <c r="B1735" s="43"/>
      <c r="C1735" s="233"/>
      <c r="D1735" s="43"/>
      <c r="E1735" s="43"/>
      <c r="F1735" s="31"/>
      <c r="G1735" s="31"/>
      <c r="H1735" s="31"/>
      <c r="I1735" s="43"/>
    </row>
    <row r="1736" spans="2:9" ht="18" x14ac:dyDescent="0.25">
      <c r="B1736" s="43"/>
      <c r="C1736" s="233"/>
      <c r="D1736" s="43"/>
      <c r="E1736" s="43"/>
      <c r="F1736" s="31"/>
      <c r="G1736" s="31"/>
      <c r="H1736" s="31"/>
      <c r="I1736" s="43"/>
    </row>
    <row r="1737" spans="2:9" ht="18" x14ac:dyDescent="0.25">
      <c r="B1737" s="43"/>
      <c r="C1737" s="233"/>
      <c r="D1737" s="43"/>
      <c r="E1737" s="43"/>
      <c r="F1737" s="31"/>
      <c r="G1737" s="31"/>
      <c r="H1737" s="31"/>
      <c r="I1737" s="43"/>
    </row>
    <row r="1738" spans="2:9" ht="18" x14ac:dyDescent="0.25">
      <c r="B1738" s="43"/>
      <c r="C1738" s="233"/>
      <c r="D1738" s="43"/>
      <c r="E1738" s="43"/>
      <c r="F1738" s="31"/>
      <c r="G1738" s="31"/>
      <c r="H1738" s="31"/>
      <c r="I1738" s="43"/>
    </row>
    <row r="1739" spans="2:9" ht="18" x14ac:dyDescent="0.25">
      <c r="B1739" s="43"/>
      <c r="C1739" s="233"/>
      <c r="D1739" s="43"/>
      <c r="E1739" s="43"/>
      <c r="F1739" s="31"/>
      <c r="G1739" s="31"/>
      <c r="H1739" s="31"/>
      <c r="I1739" s="43"/>
    </row>
    <row r="1740" spans="2:9" ht="18" x14ac:dyDescent="0.25">
      <c r="B1740" s="43"/>
      <c r="C1740" s="233"/>
      <c r="D1740" s="43"/>
      <c r="E1740" s="43"/>
      <c r="F1740" s="31"/>
      <c r="G1740" s="31"/>
      <c r="H1740" s="31"/>
      <c r="I1740" s="43"/>
    </row>
    <row r="1741" spans="2:9" ht="18" x14ac:dyDescent="0.25">
      <c r="B1741" s="43"/>
      <c r="C1741" s="233"/>
      <c r="D1741" s="43"/>
      <c r="E1741" s="43"/>
      <c r="F1741" s="31"/>
      <c r="G1741" s="31"/>
      <c r="H1741" s="31"/>
      <c r="I1741" s="43"/>
    </row>
    <row r="1742" spans="2:9" ht="18" x14ac:dyDescent="0.25">
      <c r="B1742" s="43"/>
      <c r="C1742" s="233"/>
      <c r="D1742" s="43"/>
      <c r="E1742" s="43"/>
      <c r="F1742" s="31"/>
      <c r="G1742" s="31"/>
      <c r="H1742" s="31"/>
      <c r="I1742" s="43"/>
    </row>
    <row r="1743" spans="2:9" ht="18" x14ac:dyDescent="0.25">
      <c r="B1743" s="43"/>
      <c r="C1743" s="233"/>
      <c r="D1743" s="43"/>
      <c r="E1743" s="43"/>
      <c r="F1743" s="31"/>
      <c r="G1743" s="31"/>
      <c r="H1743" s="31"/>
      <c r="I1743" s="43"/>
    </row>
    <row r="1744" spans="2:9" ht="18" x14ac:dyDescent="0.25">
      <c r="B1744" s="43"/>
      <c r="C1744" s="233"/>
      <c r="D1744" s="43"/>
      <c r="E1744" s="43"/>
      <c r="F1744" s="31"/>
      <c r="G1744" s="31"/>
      <c r="H1744" s="31"/>
      <c r="I1744" s="43"/>
    </row>
    <row r="1745" spans="2:9" ht="18" x14ac:dyDescent="0.25">
      <c r="B1745" s="43"/>
      <c r="C1745" s="233"/>
      <c r="D1745" s="43"/>
      <c r="E1745" s="43"/>
      <c r="F1745" s="31"/>
      <c r="G1745" s="31"/>
      <c r="H1745" s="31"/>
      <c r="I1745" s="43"/>
    </row>
    <row r="1746" spans="2:9" ht="18" x14ac:dyDescent="0.25">
      <c r="B1746" s="43"/>
      <c r="C1746" s="233"/>
      <c r="D1746" s="43"/>
      <c r="E1746" s="43"/>
      <c r="F1746" s="31"/>
      <c r="G1746" s="31"/>
      <c r="H1746" s="31"/>
      <c r="I1746" s="43"/>
    </row>
    <row r="1747" spans="2:9" ht="18" x14ac:dyDescent="0.25">
      <c r="B1747" s="43"/>
      <c r="C1747" s="233"/>
      <c r="D1747" s="43"/>
      <c r="E1747" s="43"/>
      <c r="F1747" s="31"/>
      <c r="G1747" s="31"/>
      <c r="H1747" s="31"/>
      <c r="I1747" s="43"/>
    </row>
    <row r="1748" spans="2:9" ht="18" x14ac:dyDescent="0.25">
      <c r="B1748" s="43"/>
      <c r="C1748" s="233"/>
      <c r="D1748" s="43"/>
      <c r="E1748" s="43"/>
      <c r="F1748" s="31"/>
      <c r="G1748" s="31"/>
      <c r="H1748" s="31"/>
      <c r="I1748" s="43"/>
    </row>
    <row r="1749" spans="2:9" ht="18" x14ac:dyDescent="0.25">
      <c r="B1749" s="43"/>
      <c r="C1749" s="233"/>
      <c r="D1749" s="43"/>
      <c r="E1749" s="43"/>
      <c r="F1749" s="31"/>
      <c r="G1749" s="31"/>
      <c r="H1749" s="31"/>
      <c r="I1749" s="43"/>
    </row>
    <row r="1750" spans="2:9" ht="18" x14ac:dyDescent="0.25">
      <c r="B1750" s="43"/>
      <c r="C1750" s="233"/>
      <c r="D1750" s="43"/>
      <c r="E1750" s="43"/>
      <c r="F1750" s="31"/>
      <c r="G1750" s="31"/>
      <c r="H1750" s="31"/>
      <c r="I1750" s="43"/>
    </row>
    <row r="1751" spans="2:9" ht="18" x14ac:dyDescent="0.25">
      <c r="B1751" s="43"/>
      <c r="C1751" s="233"/>
      <c r="D1751" s="43"/>
      <c r="E1751" s="43"/>
      <c r="F1751" s="31"/>
      <c r="G1751" s="31"/>
      <c r="H1751" s="31"/>
      <c r="I1751" s="43"/>
    </row>
    <row r="1752" spans="2:9" ht="18" x14ac:dyDescent="0.25">
      <c r="B1752" s="43"/>
      <c r="C1752" s="233"/>
      <c r="D1752" s="43"/>
      <c r="E1752" s="43"/>
      <c r="F1752" s="31"/>
      <c r="G1752" s="31"/>
      <c r="H1752" s="31"/>
      <c r="I1752" s="43"/>
    </row>
    <row r="1753" spans="2:9" ht="18" x14ac:dyDescent="0.25">
      <c r="B1753" s="43"/>
      <c r="C1753" s="233"/>
      <c r="D1753" s="43"/>
      <c r="E1753" s="43"/>
      <c r="F1753" s="31"/>
      <c r="G1753" s="31"/>
      <c r="H1753" s="31"/>
      <c r="I1753" s="43"/>
    </row>
    <row r="1754" spans="2:9" ht="18" x14ac:dyDescent="0.25">
      <c r="B1754" s="43"/>
      <c r="C1754" s="233"/>
      <c r="D1754" s="43"/>
      <c r="E1754" s="43"/>
      <c r="F1754" s="31"/>
      <c r="G1754" s="31"/>
      <c r="H1754" s="31"/>
      <c r="I1754" s="43"/>
    </row>
    <row r="1755" spans="2:9" ht="18" x14ac:dyDescent="0.25">
      <c r="B1755" s="43"/>
      <c r="C1755" s="233"/>
      <c r="D1755" s="43"/>
      <c r="E1755" s="43"/>
      <c r="F1755" s="31"/>
      <c r="G1755" s="31"/>
      <c r="H1755" s="31"/>
      <c r="I1755" s="43"/>
    </row>
    <row r="1756" spans="2:9" ht="18" x14ac:dyDescent="0.25">
      <c r="B1756" s="43"/>
      <c r="C1756" s="233"/>
      <c r="D1756" s="43"/>
      <c r="E1756" s="43"/>
      <c r="F1756" s="31"/>
      <c r="G1756" s="31"/>
      <c r="H1756" s="31"/>
      <c r="I1756" s="43"/>
    </row>
    <row r="1757" spans="2:9" ht="18" x14ac:dyDescent="0.25">
      <c r="B1757" s="43"/>
      <c r="C1757" s="233"/>
      <c r="D1757" s="43"/>
      <c r="E1757" s="43"/>
      <c r="F1757" s="31"/>
      <c r="G1757" s="31"/>
      <c r="H1757" s="31"/>
      <c r="I1757" s="43"/>
    </row>
    <row r="1758" spans="2:9" ht="18" x14ac:dyDescent="0.25">
      <c r="B1758" s="43"/>
      <c r="C1758" s="233"/>
      <c r="D1758" s="43"/>
      <c r="E1758" s="43"/>
      <c r="F1758" s="31"/>
      <c r="G1758" s="31"/>
      <c r="H1758" s="31"/>
      <c r="I1758" s="43"/>
    </row>
    <row r="1759" spans="2:9" ht="18" x14ac:dyDescent="0.25">
      <c r="B1759" s="43"/>
      <c r="C1759" s="233"/>
      <c r="D1759" s="43"/>
      <c r="E1759" s="43"/>
      <c r="F1759" s="31"/>
      <c r="G1759" s="31"/>
      <c r="H1759" s="31"/>
      <c r="I1759" s="43"/>
    </row>
    <row r="1760" spans="2:9" ht="18" x14ac:dyDescent="0.25">
      <c r="B1760" s="43"/>
      <c r="C1760" s="233"/>
      <c r="D1760" s="43"/>
      <c r="E1760" s="43"/>
      <c r="F1760" s="31"/>
      <c r="G1760" s="31"/>
      <c r="H1760" s="31"/>
      <c r="I1760" s="43"/>
    </row>
    <row r="1761" spans="2:9" ht="18" x14ac:dyDescent="0.25">
      <c r="B1761" s="43"/>
      <c r="C1761" s="233"/>
      <c r="D1761" s="43"/>
      <c r="E1761" s="43"/>
      <c r="F1761" s="31"/>
      <c r="G1761" s="31"/>
      <c r="H1761" s="31"/>
      <c r="I1761" s="43"/>
    </row>
    <row r="1762" spans="2:9" ht="18" x14ac:dyDescent="0.25">
      <c r="B1762" s="43"/>
      <c r="C1762" s="233"/>
      <c r="D1762" s="43"/>
      <c r="E1762" s="43"/>
      <c r="F1762" s="31"/>
      <c r="G1762" s="31"/>
      <c r="H1762" s="31"/>
      <c r="I1762" s="43"/>
    </row>
    <row r="1763" spans="2:9" ht="18" x14ac:dyDescent="0.25">
      <c r="B1763" s="43"/>
      <c r="C1763" s="233"/>
      <c r="D1763" s="43"/>
      <c r="E1763" s="43"/>
      <c r="F1763" s="31"/>
      <c r="G1763" s="31"/>
      <c r="H1763" s="31"/>
      <c r="I1763" s="43"/>
    </row>
    <row r="1764" spans="2:9" ht="18" x14ac:dyDescent="0.25">
      <c r="B1764" s="43"/>
      <c r="C1764" s="233"/>
      <c r="D1764" s="43"/>
      <c r="E1764" s="43"/>
      <c r="F1764" s="31"/>
      <c r="G1764" s="31"/>
      <c r="H1764" s="31"/>
      <c r="I1764" s="43"/>
    </row>
    <row r="1765" spans="2:9" ht="18" x14ac:dyDescent="0.25">
      <c r="B1765" s="43"/>
      <c r="C1765" s="233"/>
      <c r="D1765" s="43"/>
      <c r="E1765" s="43"/>
      <c r="F1765" s="31"/>
      <c r="G1765" s="31"/>
      <c r="H1765" s="31"/>
      <c r="I1765" s="43"/>
    </row>
    <row r="1766" spans="2:9" ht="18" x14ac:dyDescent="0.25">
      <c r="B1766" s="43"/>
      <c r="C1766" s="233"/>
      <c r="D1766" s="43"/>
      <c r="E1766" s="43"/>
      <c r="F1766" s="31"/>
      <c r="G1766" s="31"/>
      <c r="H1766" s="31"/>
      <c r="I1766" s="43"/>
    </row>
    <row r="1767" spans="2:9" ht="18" x14ac:dyDescent="0.25">
      <c r="B1767" s="43"/>
      <c r="C1767" s="233"/>
      <c r="D1767" s="43"/>
      <c r="E1767" s="43"/>
      <c r="F1767" s="31"/>
      <c r="G1767" s="31"/>
      <c r="H1767" s="31"/>
      <c r="I1767" s="43"/>
    </row>
    <row r="1768" spans="2:9" ht="18" x14ac:dyDescent="0.25">
      <c r="B1768" s="43"/>
      <c r="C1768" s="233"/>
      <c r="D1768" s="43"/>
      <c r="E1768" s="43"/>
      <c r="F1768" s="31"/>
      <c r="G1768" s="31"/>
      <c r="H1768" s="31"/>
      <c r="I1768" s="43"/>
    </row>
    <row r="1769" spans="2:9" ht="18" x14ac:dyDescent="0.25">
      <c r="B1769" s="43"/>
      <c r="C1769" s="233"/>
      <c r="D1769" s="43"/>
      <c r="E1769" s="43"/>
      <c r="F1769" s="31"/>
      <c r="G1769" s="31"/>
      <c r="H1769" s="31"/>
      <c r="I1769" s="43"/>
    </row>
    <row r="1770" spans="2:9" ht="18" x14ac:dyDescent="0.25">
      <c r="B1770" s="43"/>
      <c r="C1770" s="233"/>
      <c r="D1770" s="43"/>
      <c r="E1770" s="43"/>
      <c r="F1770" s="31"/>
      <c r="G1770" s="31"/>
      <c r="H1770" s="31"/>
      <c r="I1770" s="43"/>
    </row>
    <row r="1771" spans="2:9" ht="18" x14ac:dyDescent="0.25">
      <c r="B1771" s="43"/>
      <c r="C1771" s="233"/>
      <c r="D1771" s="43"/>
      <c r="E1771" s="43"/>
      <c r="F1771" s="31"/>
      <c r="G1771" s="31"/>
      <c r="H1771" s="31"/>
      <c r="I1771" s="43"/>
    </row>
    <row r="1772" spans="2:9" ht="18" x14ac:dyDescent="0.25">
      <c r="B1772" s="43"/>
      <c r="C1772" s="233"/>
      <c r="D1772" s="43"/>
      <c r="E1772" s="43"/>
      <c r="F1772" s="31"/>
      <c r="G1772" s="31"/>
      <c r="H1772" s="31"/>
      <c r="I1772" s="43"/>
    </row>
    <row r="1773" spans="2:9" ht="18" x14ac:dyDescent="0.25">
      <c r="B1773" s="43"/>
      <c r="C1773" s="233"/>
      <c r="D1773" s="43"/>
      <c r="E1773" s="43"/>
      <c r="F1773" s="31"/>
      <c r="G1773" s="31"/>
      <c r="H1773" s="31"/>
      <c r="I1773" s="43"/>
    </row>
    <row r="1774" spans="2:9" ht="18" x14ac:dyDescent="0.25">
      <c r="B1774" s="43"/>
      <c r="C1774" s="233"/>
      <c r="D1774" s="43"/>
      <c r="E1774" s="43"/>
      <c r="F1774" s="31"/>
      <c r="G1774" s="31"/>
      <c r="H1774" s="31"/>
      <c r="I1774" s="43"/>
    </row>
    <row r="1775" spans="2:9" ht="18" x14ac:dyDescent="0.25">
      <c r="B1775" s="43"/>
      <c r="C1775" s="233"/>
      <c r="D1775" s="43"/>
      <c r="E1775" s="43"/>
      <c r="F1775" s="31"/>
      <c r="G1775" s="31"/>
      <c r="H1775" s="31"/>
      <c r="I1775" s="43"/>
    </row>
    <row r="1776" spans="2:9" ht="18" x14ac:dyDescent="0.25">
      <c r="B1776" s="43"/>
      <c r="C1776" s="233"/>
      <c r="D1776" s="43"/>
      <c r="E1776" s="43"/>
      <c r="F1776" s="31"/>
      <c r="G1776" s="31"/>
      <c r="H1776" s="31"/>
      <c r="I1776" s="43"/>
    </row>
    <row r="1777" spans="2:9" ht="18" x14ac:dyDescent="0.25">
      <c r="B1777" s="43"/>
      <c r="C1777" s="233"/>
      <c r="D1777" s="43"/>
      <c r="E1777" s="43"/>
      <c r="F1777" s="31"/>
      <c r="G1777" s="31"/>
      <c r="H1777" s="31"/>
      <c r="I1777" s="43"/>
    </row>
    <row r="1778" spans="2:9" ht="18" x14ac:dyDescent="0.25">
      <c r="B1778" s="43"/>
      <c r="C1778" s="233"/>
      <c r="D1778" s="43"/>
      <c r="E1778" s="43"/>
      <c r="F1778" s="31"/>
      <c r="G1778" s="31"/>
      <c r="H1778" s="31"/>
      <c r="I1778" s="43"/>
    </row>
    <row r="1779" spans="2:9" ht="18" x14ac:dyDescent="0.25">
      <c r="B1779" s="43"/>
      <c r="C1779" s="233"/>
      <c r="D1779" s="43"/>
      <c r="E1779" s="43"/>
      <c r="F1779" s="31"/>
      <c r="G1779" s="31"/>
      <c r="H1779" s="31"/>
      <c r="I1779" s="43"/>
    </row>
    <row r="1780" spans="2:9" ht="18" x14ac:dyDescent="0.25">
      <c r="B1780" s="43"/>
      <c r="C1780" s="233"/>
      <c r="D1780" s="43"/>
      <c r="E1780" s="43"/>
      <c r="F1780" s="31"/>
      <c r="G1780" s="31"/>
      <c r="H1780" s="31"/>
      <c r="I1780" s="43"/>
    </row>
    <row r="1781" spans="2:9" ht="18" x14ac:dyDescent="0.25">
      <c r="B1781" s="43"/>
      <c r="C1781" s="233"/>
      <c r="D1781" s="43"/>
      <c r="E1781" s="43"/>
      <c r="F1781" s="31"/>
      <c r="G1781" s="31"/>
      <c r="H1781" s="31"/>
      <c r="I1781" s="43"/>
    </row>
    <row r="1782" spans="2:9" ht="18" x14ac:dyDescent="0.25">
      <c r="B1782" s="43"/>
      <c r="C1782" s="233"/>
      <c r="D1782" s="43"/>
      <c r="E1782" s="43"/>
      <c r="F1782" s="31"/>
      <c r="G1782" s="31"/>
      <c r="H1782" s="31"/>
      <c r="I1782" s="43"/>
    </row>
    <row r="1783" spans="2:9" ht="18" x14ac:dyDescent="0.25">
      <c r="B1783" s="43"/>
      <c r="C1783" s="233"/>
      <c r="D1783" s="43"/>
      <c r="E1783" s="43"/>
      <c r="F1783" s="31"/>
      <c r="G1783" s="31"/>
      <c r="H1783" s="31"/>
      <c r="I1783" s="43"/>
    </row>
    <row r="1784" spans="2:9" ht="18" x14ac:dyDescent="0.25">
      <c r="B1784" s="43"/>
      <c r="C1784" s="233"/>
      <c r="D1784" s="43"/>
      <c r="E1784" s="43"/>
      <c r="F1784" s="31"/>
      <c r="G1784" s="31"/>
      <c r="H1784" s="31"/>
      <c r="I1784" s="43"/>
    </row>
    <row r="1785" spans="2:9" ht="18" x14ac:dyDescent="0.25">
      <c r="B1785" s="43"/>
      <c r="C1785" s="233"/>
      <c r="D1785" s="43"/>
      <c r="E1785" s="43"/>
      <c r="F1785" s="31"/>
      <c r="G1785" s="31"/>
      <c r="H1785" s="31"/>
      <c r="I1785" s="43"/>
    </row>
    <row r="1786" spans="2:9" ht="18" x14ac:dyDescent="0.25">
      <c r="B1786" s="43"/>
      <c r="C1786" s="233"/>
      <c r="D1786" s="43"/>
      <c r="E1786" s="43"/>
      <c r="F1786" s="31"/>
      <c r="G1786" s="31"/>
      <c r="H1786" s="31"/>
      <c r="I1786" s="43"/>
    </row>
    <row r="1787" spans="2:9" ht="18" x14ac:dyDescent="0.25">
      <c r="B1787" s="43"/>
      <c r="C1787" s="233"/>
      <c r="D1787" s="43"/>
      <c r="E1787" s="43"/>
      <c r="F1787" s="31"/>
      <c r="G1787" s="31"/>
      <c r="H1787" s="31"/>
      <c r="I1787" s="43"/>
    </row>
    <row r="1788" spans="2:9" ht="18" x14ac:dyDescent="0.25">
      <c r="B1788" s="43"/>
      <c r="C1788" s="233"/>
      <c r="D1788" s="43"/>
      <c r="E1788" s="43"/>
      <c r="F1788" s="31"/>
      <c r="G1788" s="31"/>
      <c r="H1788" s="31"/>
      <c r="I1788" s="43"/>
    </row>
    <row r="1789" spans="2:9" ht="18" x14ac:dyDescent="0.25">
      <c r="B1789" s="43"/>
      <c r="C1789" s="233"/>
      <c r="D1789" s="43"/>
      <c r="E1789" s="43"/>
      <c r="F1789" s="31"/>
      <c r="G1789" s="31"/>
      <c r="H1789" s="31"/>
      <c r="I1789" s="43"/>
    </row>
    <row r="1790" spans="2:9" ht="18" x14ac:dyDescent="0.25">
      <c r="B1790" s="43"/>
      <c r="C1790" s="233"/>
      <c r="D1790" s="43"/>
      <c r="E1790" s="43"/>
      <c r="F1790" s="31"/>
      <c r="G1790" s="31"/>
      <c r="H1790" s="31"/>
      <c r="I1790" s="43"/>
    </row>
    <row r="1791" spans="2:9" ht="18" x14ac:dyDescent="0.25">
      <c r="B1791" s="43"/>
      <c r="C1791" s="233"/>
      <c r="D1791" s="43"/>
      <c r="E1791" s="43"/>
      <c r="F1791" s="31"/>
      <c r="G1791" s="31"/>
      <c r="H1791" s="31"/>
      <c r="I1791" s="43"/>
    </row>
    <row r="1792" spans="2:9" ht="18" x14ac:dyDescent="0.25">
      <c r="B1792" s="43"/>
      <c r="C1792" s="233"/>
      <c r="D1792" s="43"/>
      <c r="E1792" s="43"/>
      <c r="F1792" s="31"/>
      <c r="G1792" s="31"/>
      <c r="H1792" s="31"/>
      <c r="I1792" s="43"/>
    </row>
    <row r="1793" spans="2:9" ht="18" x14ac:dyDescent="0.25">
      <c r="B1793" s="43"/>
      <c r="C1793" s="233"/>
      <c r="D1793" s="43"/>
      <c r="E1793" s="43"/>
      <c r="F1793" s="31"/>
      <c r="G1793" s="31"/>
      <c r="H1793" s="31"/>
      <c r="I1793" s="43"/>
    </row>
    <row r="1794" spans="2:9" ht="18" x14ac:dyDescent="0.25">
      <c r="B1794" s="43"/>
      <c r="C1794" s="233"/>
      <c r="D1794" s="43"/>
      <c r="E1794" s="43"/>
      <c r="F1794" s="31"/>
      <c r="G1794" s="31"/>
      <c r="H1794" s="31"/>
      <c r="I1794" s="43"/>
    </row>
    <row r="1795" spans="2:9" ht="18" x14ac:dyDescent="0.25">
      <c r="B1795" s="43"/>
      <c r="C1795" s="233"/>
      <c r="D1795" s="43"/>
      <c r="E1795" s="43"/>
      <c r="F1795" s="31"/>
      <c r="G1795" s="31"/>
      <c r="H1795" s="31"/>
      <c r="I1795" s="43"/>
    </row>
    <row r="1796" spans="2:9" ht="18" x14ac:dyDescent="0.25">
      <c r="B1796" s="43"/>
      <c r="C1796" s="233"/>
      <c r="D1796" s="43"/>
      <c r="E1796" s="43"/>
      <c r="F1796" s="31"/>
      <c r="G1796" s="31"/>
      <c r="H1796" s="31"/>
      <c r="I1796" s="43"/>
    </row>
    <row r="1797" spans="2:9" ht="18" x14ac:dyDescent="0.25">
      <c r="B1797" s="43"/>
      <c r="C1797" s="233"/>
      <c r="D1797" s="43"/>
      <c r="E1797" s="43"/>
      <c r="F1797" s="31"/>
      <c r="G1797" s="31"/>
      <c r="H1797" s="31"/>
      <c r="I1797" s="43"/>
    </row>
    <row r="1798" spans="2:9" ht="18" x14ac:dyDescent="0.25">
      <c r="B1798" s="43"/>
      <c r="C1798" s="233"/>
      <c r="D1798" s="43"/>
      <c r="E1798" s="43"/>
      <c r="F1798" s="31"/>
      <c r="G1798" s="31"/>
      <c r="H1798" s="31"/>
      <c r="I1798" s="43"/>
    </row>
    <row r="1799" spans="2:9" ht="18" x14ac:dyDescent="0.25">
      <c r="B1799" s="43"/>
      <c r="C1799" s="233"/>
      <c r="D1799" s="43"/>
      <c r="E1799" s="43"/>
      <c r="F1799" s="31"/>
      <c r="G1799" s="31"/>
      <c r="H1799" s="31"/>
      <c r="I1799" s="43"/>
    </row>
    <row r="1800" spans="2:9" ht="18" x14ac:dyDescent="0.25">
      <c r="B1800" s="43"/>
      <c r="C1800" s="233"/>
      <c r="D1800" s="43"/>
      <c r="E1800" s="43"/>
      <c r="F1800" s="31"/>
      <c r="G1800" s="31"/>
      <c r="H1800" s="31"/>
      <c r="I1800" s="43"/>
    </row>
    <row r="1801" spans="2:9" ht="18" x14ac:dyDescent="0.25">
      <c r="B1801" s="43"/>
      <c r="C1801" s="233"/>
      <c r="D1801" s="43"/>
      <c r="E1801" s="43"/>
      <c r="F1801" s="31"/>
      <c r="G1801" s="31"/>
      <c r="H1801" s="31"/>
      <c r="I1801" s="43"/>
    </row>
    <row r="1802" spans="2:9" ht="18" x14ac:dyDescent="0.25">
      <c r="B1802" s="43"/>
      <c r="C1802" s="233"/>
      <c r="D1802" s="43"/>
      <c r="E1802" s="43"/>
      <c r="F1802" s="31"/>
      <c r="G1802" s="31"/>
      <c r="H1802" s="31"/>
      <c r="I1802" s="43"/>
    </row>
    <row r="1803" spans="2:9" ht="18" x14ac:dyDescent="0.25">
      <c r="B1803" s="43"/>
      <c r="C1803" s="233"/>
      <c r="D1803" s="43"/>
      <c r="E1803" s="43"/>
      <c r="F1803" s="31"/>
      <c r="G1803" s="31"/>
      <c r="H1803" s="31"/>
      <c r="I1803" s="43"/>
    </row>
    <row r="1804" spans="2:9" ht="18" x14ac:dyDescent="0.25">
      <c r="B1804" s="43"/>
      <c r="C1804" s="233"/>
      <c r="D1804" s="43"/>
      <c r="E1804" s="43"/>
      <c r="F1804" s="31"/>
      <c r="G1804" s="31"/>
      <c r="H1804" s="31"/>
      <c r="I1804" s="43"/>
    </row>
    <row r="1805" spans="2:9" ht="18" x14ac:dyDescent="0.25">
      <c r="B1805" s="43"/>
      <c r="C1805" s="233"/>
      <c r="D1805" s="43"/>
      <c r="E1805" s="43"/>
      <c r="F1805" s="31"/>
      <c r="G1805" s="31"/>
      <c r="H1805" s="31"/>
      <c r="I1805" s="43"/>
    </row>
    <row r="1806" spans="2:9" ht="18" x14ac:dyDescent="0.25">
      <c r="B1806" s="43"/>
      <c r="C1806" s="233"/>
      <c r="D1806" s="43"/>
      <c r="E1806" s="43"/>
      <c r="F1806" s="31"/>
      <c r="G1806" s="31"/>
      <c r="H1806" s="31"/>
      <c r="I1806" s="43"/>
    </row>
    <row r="1807" spans="2:9" ht="18" x14ac:dyDescent="0.25">
      <c r="B1807" s="43"/>
      <c r="C1807" s="233"/>
      <c r="D1807" s="43"/>
      <c r="E1807" s="43"/>
      <c r="F1807" s="31"/>
      <c r="G1807" s="31"/>
      <c r="H1807" s="31"/>
      <c r="I1807" s="43"/>
    </row>
    <row r="1808" spans="2:9" ht="18" x14ac:dyDescent="0.25">
      <c r="B1808" s="43"/>
      <c r="C1808" s="233"/>
      <c r="D1808" s="43"/>
      <c r="E1808" s="43"/>
      <c r="F1808" s="31"/>
      <c r="G1808" s="31"/>
      <c r="H1808" s="31"/>
      <c r="I1808" s="43"/>
    </row>
    <row r="1809" spans="2:9" ht="18" x14ac:dyDescent="0.25">
      <c r="B1809" s="43"/>
      <c r="C1809" s="233"/>
      <c r="D1809" s="43"/>
      <c r="E1809" s="43"/>
      <c r="F1809" s="31"/>
      <c r="G1809" s="31"/>
      <c r="H1809" s="31"/>
      <c r="I1809" s="43"/>
    </row>
    <row r="1810" spans="2:9" ht="18" x14ac:dyDescent="0.25">
      <c r="B1810" s="43"/>
      <c r="C1810" s="233"/>
      <c r="D1810" s="43"/>
      <c r="E1810" s="43"/>
      <c r="F1810" s="31"/>
      <c r="G1810" s="31"/>
      <c r="H1810" s="31"/>
      <c r="I1810" s="43"/>
    </row>
    <row r="1811" spans="2:9" ht="18" x14ac:dyDescent="0.25">
      <c r="B1811" s="43"/>
      <c r="C1811" s="233"/>
      <c r="D1811" s="43"/>
      <c r="E1811" s="43"/>
      <c r="F1811" s="31"/>
      <c r="G1811" s="31"/>
      <c r="H1811" s="31"/>
      <c r="I1811" s="43"/>
    </row>
    <row r="1812" spans="2:9" ht="18" x14ac:dyDescent="0.25">
      <c r="B1812" s="43"/>
      <c r="C1812" s="233"/>
      <c r="D1812" s="43"/>
      <c r="E1812" s="43"/>
      <c r="F1812" s="31"/>
      <c r="G1812" s="31"/>
      <c r="H1812" s="31"/>
      <c r="I1812" s="43"/>
    </row>
    <row r="1813" spans="2:9" ht="18" x14ac:dyDescent="0.25">
      <c r="B1813" s="43"/>
      <c r="C1813" s="233"/>
      <c r="D1813" s="43"/>
      <c r="E1813" s="43"/>
      <c r="F1813" s="31"/>
      <c r="G1813" s="31"/>
      <c r="H1813" s="31"/>
      <c r="I1813" s="43"/>
    </row>
    <row r="1814" spans="2:9" ht="18" x14ac:dyDescent="0.25">
      <c r="B1814" s="43"/>
      <c r="C1814" s="233"/>
      <c r="D1814" s="43"/>
      <c r="E1814" s="43"/>
      <c r="F1814" s="31"/>
      <c r="G1814" s="31"/>
      <c r="H1814" s="31"/>
      <c r="I1814" s="43"/>
    </row>
    <row r="1815" spans="2:9" ht="18" x14ac:dyDescent="0.25">
      <c r="B1815" s="43"/>
      <c r="C1815" s="233"/>
      <c r="D1815" s="43"/>
      <c r="E1815" s="43"/>
      <c r="F1815" s="31"/>
      <c r="G1815" s="31"/>
      <c r="H1815" s="31"/>
      <c r="I1815" s="43"/>
    </row>
    <row r="1816" spans="2:9" ht="18" x14ac:dyDescent="0.25">
      <c r="B1816" s="43"/>
      <c r="C1816" s="233"/>
      <c r="D1816" s="43"/>
      <c r="E1816" s="43"/>
      <c r="F1816" s="31"/>
      <c r="G1816" s="31"/>
      <c r="H1816" s="31"/>
      <c r="I1816" s="43"/>
    </row>
    <row r="1817" spans="2:9" ht="18" x14ac:dyDescent="0.25">
      <c r="B1817" s="43"/>
      <c r="C1817" s="233"/>
      <c r="D1817" s="43"/>
      <c r="E1817" s="43"/>
      <c r="F1817" s="31"/>
      <c r="G1817" s="31"/>
      <c r="H1817" s="31"/>
      <c r="I1817" s="43"/>
    </row>
    <row r="1818" spans="2:9" ht="18" x14ac:dyDescent="0.25">
      <c r="B1818" s="43"/>
      <c r="C1818" s="233"/>
      <c r="D1818" s="43"/>
      <c r="E1818" s="43"/>
      <c r="F1818" s="31"/>
      <c r="G1818" s="31"/>
      <c r="H1818" s="31"/>
      <c r="I1818" s="43"/>
    </row>
    <row r="1819" spans="2:9" ht="18" x14ac:dyDescent="0.25">
      <c r="B1819" s="43"/>
      <c r="C1819" s="233"/>
      <c r="D1819" s="43"/>
      <c r="E1819" s="43"/>
      <c r="F1819" s="31"/>
      <c r="G1819" s="31"/>
      <c r="H1819" s="31"/>
      <c r="I1819" s="43"/>
    </row>
    <row r="1820" spans="2:9" ht="18" x14ac:dyDescent="0.25">
      <c r="B1820" s="43"/>
      <c r="C1820" s="233"/>
      <c r="D1820" s="43"/>
      <c r="E1820" s="43"/>
      <c r="F1820" s="31"/>
      <c r="G1820" s="31"/>
      <c r="H1820" s="31"/>
      <c r="I1820" s="43"/>
    </row>
    <row r="1821" spans="2:9" ht="18" x14ac:dyDescent="0.25">
      <c r="B1821" s="43"/>
      <c r="C1821" s="233"/>
      <c r="D1821" s="43"/>
      <c r="E1821" s="43"/>
      <c r="F1821" s="31"/>
      <c r="G1821" s="31"/>
      <c r="H1821" s="31"/>
      <c r="I1821" s="43"/>
    </row>
    <row r="1822" spans="2:9" ht="18" x14ac:dyDescent="0.25">
      <c r="B1822" s="43"/>
      <c r="C1822" s="233"/>
      <c r="D1822" s="43"/>
      <c r="E1822" s="43"/>
      <c r="F1822" s="31"/>
      <c r="G1822" s="31"/>
      <c r="H1822" s="31"/>
      <c r="I1822" s="43"/>
    </row>
    <row r="1823" spans="2:9" ht="18" x14ac:dyDescent="0.25">
      <c r="B1823" s="43"/>
      <c r="C1823" s="233"/>
      <c r="D1823" s="43"/>
      <c r="E1823" s="43"/>
      <c r="F1823" s="31"/>
      <c r="G1823" s="31"/>
      <c r="H1823" s="31"/>
      <c r="I1823" s="43"/>
    </row>
    <row r="1824" spans="2:9" ht="18" x14ac:dyDescent="0.25">
      <c r="B1824" s="43"/>
      <c r="C1824" s="233"/>
      <c r="D1824" s="43"/>
      <c r="E1824" s="43"/>
      <c r="F1824" s="31"/>
      <c r="G1824" s="31"/>
      <c r="H1824" s="31"/>
      <c r="I1824" s="43"/>
    </row>
    <row r="1825" spans="2:9" ht="18" x14ac:dyDescent="0.25">
      <c r="B1825" s="43"/>
      <c r="C1825" s="233"/>
      <c r="D1825" s="43"/>
      <c r="E1825" s="43"/>
      <c r="F1825" s="31"/>
      <c r="G1825" s="31"/>
      <c r="H1825" s="31"/>
      <c r="I1825" s="43"/>
    </row>
    <row r="1826" spans="2:9" ht="18" x14ac:dyDescent="0.25">
      <c r="B1826" s="43"/>
      <c r="C1826" s="233"/>
      <c r="D1826" s="43"/>
      <c r="E1826" s="43"/>
      <c r="F1826" s="31"/>
      <c r="G1826" s="31"/>
      <c r="H1826" s="31"/>
      <c r="I1826" s="43"/>
    </row>
    <row r="1827" spans="2:9" ht="18" x14ac:dyDescent="0.25">
      <c r="B1827" s="43"/>
      <c r="C1827" s="233"/>
      <c r="D1827" s="43"/>
      <c r="E1827" s="43"/>
      <c r="F1827" s="31"/>
      <c r="G1827" s="31"/>
      <c r="H1827" s="31"/>
      <c r="I1827" s="43"/>
    </row>
    <row r="1828" spans="2:9" ht="18" x14ac:dyDescent="0.25">
      <c r="B1828" s="43"/>
      <c r="C1828" s="233"/>
      <c r="D1828" s="43"/>
      <c r="E1828" s="43"/>
      <c r="F1828" s="31"/>
      <c r="G1828" s="31"/>
      <c r="H1828" s="31"/>
      <c r="I1828" s="43"/>
    </row>
    <row r="1829" spans="2:9" ht="18" x14ac:dyDescent="0.25">
      <c r="B1829" s="43"/>
      <c r="C1829" s="233"/>
      <c r="D1829" s="43"/>
      <c r="E1829" s="43"/>
      <c r="F1829" s="31"/>
      <c r="G1829" s="31"/>
      <c r="H1829" s="31"/>
      <c r="I1829" s="43"/>
    </row>
    <row r="1830" spans="2:9" ht="18" x14ac:dyDescent="0.25">
      <c r="B1830" s="43"/>
      <c r="C1830" s="233"/>
      <c r="D1830" s="43"/>
      <c r="E1830" s="43"/>
      <c r="F1830" s="31"/>
      <c r="G1830" s="31"/>
      <c r="H1830" s="31"/>
      <c r="I1830" s="43"/>
    </row>
    <row r="1831" spans="2:9" ht="18" x14ac:dyDescent="0.25">
      <c r="B1831" s="43"/>
      <c r="C1831" s="233"/>
      <c r="D1831" s="43"/>
      <c r="E1831" s="43"/>
      <c r="F1831" s="31"/>
      <c r="G1831" s="31"/>
      <c r="H1831" s="31"/>
      <c r="I1831" s="43"/>
    </row>
    <row r="1832" spans="2:9" ht="18" x14ac:dyDescent="0.25">
      <c r="B1832" s="43"/>
      <c r="C1832" s="233"/>
      <c r="D1832" s="43"/>
      <c r="E1832" s="43"/>
      <c r="F1832" s="31"/>
      <c r="G1832" s="31"/>
      <c r="H1832" s="31"/>
      <c r="I1832" s="43"/>
    </row>
    <row r="1833" spans="2:9" ht="18" x14ac:dyDescent="0.25">
      <c r="B1833" s="43"/>
      <c r="C1833" s="233"/>
      <c r="D1833" s="43"/>
      <c r="E1833" s="43"/>
      <c r="F1833" s="31"/>
      <c r="G1833" s="31"/>
      <c r="H1833" s="31"/>
      <c r="I1833" s="43"/>
    </row>
    <row r="1834" spans="2:9" ht="18" x14ac:dyDescent="0.25">
      <c r="B1834" s="43"/>
      <c r="C1834" s="233"/>
      <c r="D1834" s="43"/>
      <c r="E1834" s="43"/>
      <c r="F1834" s="31"/>
      <c r="G1834" s="31"/>
      <c r="H1834" s="31"/>
      <c r="I1834" s="43"/>
    </row>
    <row r="1835" spans="2:9" ht="18" x14ac:dyDescent="0.25">
      <c r="B1835" s="43"/>
      <c r="C1835" s="233"/>
      <c r="D1835" s="43"/>
      <c r="E1835" s="43"/>
      <c r="F1835" s="31"/>
      <c r="G1835" s="31"/>
      <c r="H1835" s="31"/>
      <c r="I1835" s="43"/>
    </row>
    <row r="1836" spans="2:9" ht="18" x14ac:dyDescent="0.25">
      <c r="B1836" s="43"/>
      <c r="C1836" s="233"/>
      <c r="D1836" s="43"/>
      <c r="E1836" s="43"/>
      <c r="F1836" s="31"/>
      <c r="G1836" s="31"/>
      <c r="H1836" s="31"/>
      <c r="I1836" s="43"/>
    </row>
    <row r="1837" spans="2:9" ht="18" x14ac:dyDescent="0.25">
      <c r="B1837" s="43"/>
      <c r="C1837" s="233"/>
      <c r="D1837" s="43"/>
      <c r="E1837" s="43"/>
      <c r="F1837" s="31"/>
      <c r="G1837" s="31"/>
      <c r="H1837" s="31"/>
      <c r="I1837" s="43"/>
    </row>
    <row r="1838" spans="2:9" ht="18" x14ac:dyDescent="0.25">
      <c r="B1838" s="43"/>
      <c r="C1838" s="233"/>
      <c r="D1838" s="43"/>
      <c r="E1838" s="43"/>
      <c r="F1838" s="31"/>
      <c r="G1838" s="31"/>
      <c r="H1838" s="31"/>
      <c r="I1838" s="43"/>
    </row>
    <row r="1839" spans="2:9" ht="18" x14ac:dyDescent="0.25">
      <c r="B1839" s="43"/>
      <c r="C1839" s="233"/>
      <c r="D1839" s="43"/>
      <c r="E1839" s="43"/>
      <c r="F1839" s="31"/>
      <c r="G1839" s="31"/>
      <c r="H1839" s="31"/>
      <c r="I1839" s="43"/>
    </row>
    <row r="1840" spans="2:9" ht="18" x14ac:dyDescent="0.25">
      <c r="B1840" s="43"/>
      <c r="C1840" s="233"/>
      <c r="D1840" s="43"/>
      <c r="E1840" s="43"/>
      <c r="F1840" s="31"/>
      <c r="G1840" s="31"/>
      <c r="H1840" s="31"/>
      <c r="I1840" s="43"/>
    </row>
    <row r="1841" spans="2:9" ht="18" x14ac:dyDescent="0.25">
      <c r="B1841" s="43"/>
      <c r="C1841" s="233"/>
      <c r="D1841" s="43"/>
      <c r="E1841" s="43"/>
      <c r="F1841" s="31"/>
      <c r="G1841" s="31"/>
      <c r="H1841" s="31"/>
      <c r="I1841" s="43"/>
    </row>
    <row r="1842" spans="2:9" ht="18" x14ac:dyDescent="0.25">
      <c r="B1842" s="43"/>
      <c r="C1842" s="233"/>
      <c r="D1842" s="43"/>
      <c r="E1842" s="43"/>
      <c r="F1842" s="31"/>
      <c r="G1842" s="31"/>
      <c r="H1842" s="31"/>
      <c r="I1842" s="43"/>
    </row>
    <row r="1843" spans="2:9" ht="18" x14ac:dyDescent="0.25">
      <c r="B1843" s="43"/>
      <c r="C1843" s="233"/>
      <c r="D1843" s="43"/>
      <c r="E1843" s="43"/>
      <c r="F1843" s="31"/>
      <c r="G1843" s="31"/>
      <c r="H1843" s="31"/>
      <c r="I1843" s="43"/>
    </row>
    <row r="1844" spans="2:9" ht="18" x14ac:dyDescent="0.25">
      <c r="B1844" s="43"/>
      <c r="C1844" s="233"/>
      <c r="D1844" s="43"/>
      <c r="E1844" s="43"/>
      <c r="F1844" s="31"/>
      <c r="G1844" s="31"/>
      <c r="H1844" s="31"/>
      <c r="I1844" s="43"/>
    </row>
    <row r="1845" spans="2:9" ht="18" x14ac:dyDescent="0.25">
      <c r="B1845" s="43"/>
      <c r="C1845" s="233"/>
      <c r="D1845" s="43"/>
      <c r="E1845" s="43"/>
      <c r="F1845" s="31"/>
      <c r="G1845" s="31"/>
      <c r="H1845" s="31"/>
      <c r="I1845" s="43"/>
    </row>
    <row r="1846" spans="2:9" ht="18" x14ac:dyDescent="0.25">
      <c r="B1846" s="43"/>
      <c r="C1846" s="233"/>
      <c r="D1846" s="43"/>
      <c r="E1846" s="43"/>
      <c r="F1846" s="31"/>
      <c r="G1846" s="31"/>
      <c r="H1846" s="31"/>
      <c r="I1846" s="43"/>
    </row>
    <row r="1847" spans="2:9" ht="18" x14ac:dyDescent="0.25">
      <c r="B1847" s="43"/>
      <c r="C1847" s="233"/>
      <c r="D1847" s="43"/>
      <c r="E1847" s="43"/>
      <c r="F1847" s="31"/>
      <c r="G1847" s="31"/>
      <c r="H1847" s="31"/>
      <c r="I1847" s="43"/>
    </row>
    <row r="1848" spans="2:9" ht="18" x14ac:dyDescent="0.25">
      <c r="B1848" s="43"/>
      <c r="C1848" s="233"/>
      <c r="D1848" s="43"/>
      <c r="E1848" s="43"/>
      <c r="F1848" s="31"/>
      <c r="G1848" s="31"/>
      <c r="H1848" s="31"/>
      <c r="I1848" s="43"/>
    </row>
    <row r="1849" spans="2:9" ht="18" x14ac:dyDescent="0.25">
      <c r="B1849" s="43"/>
      <c r="C1849" s="233"/>
      <c r="D1849" s="43"/>
      <c r="E1849" s="43"/>
      <c r="F1849" s="31"/>
      <c r="G1849" s="31"/>
      <c r="H1849" s="31"/>
      <c r="I1849" s="43"/>
    </row>
    <row r="1850" spans="2:9" ht="18" x14ac:dyDescent="0.25">
      <c r="B1850" s="43"/>
      <c r="C1850" s="233"/>
      <c r="D1850" s="43"/>
      <c r="E1850" s="43"/>
      <c r="F1850" s="31"/>
      <c r="G1850" s="31"/>
      <c r="H1850" s="31"/>
      <c r="I1850" s="43"/>
    </row>
    <row r="1851" spans="2:9" ht="18" x14ac:dyDescent="0.25">
      <c r="B1851" s="43"/>
      <c r="C1851" s="233"/>
      <c r="D1851" s="43"/>
      <c r="E1851" s="43"/>
      <c r="F1851" s="31"/>
      <c r="G1851" s="31"/>
      <c r="H1851" s="31"/>
      <c r="I1851" s="43"/>
    </row>
    <row r="1852" spans="2:9" ht="18" x14ac:dyDescent="0.25">
      <c r="B1852" s="43"/>
      <c r="C1852" s="233"/>
      <c r="D1852" s="43"/>
      <c r="E1852" s="43"/>
      <c r="F1852" s="31"/>
      <c r="G1852" s="31"/>
      <c r="H1852" s="31"/>
      <c r="I1852" s="43"/>
    </row>
    <row r="1853" spans="2:9" ht="18" x14ac:dyDescent="0.25">
      <c r="B1853" s="43"/>
      <c r="C1853" s="233"/>
      <c r="D1853" s="43"/>
      <c r="E1853" s="43"/>
      <c r="F1853" s="31"/>
      <c r="G1853" s="31"/>
      <c r="H1853" s="31"/>
      <c r="I1853" s="43"/>
    </row>
    <row r="1854" spans="2:9" ht="18" x14ac:dyDescent="0.25">
      <c r="B1854" s="43"/>
      <c r="C1854" s="233"/>
      <c r="D1854" s="43"/>
      <c r="E1854" s="43"/>
      <c r="F1854" s="31"/>
      <c r="G1854" s="31"/>
      <c r="H1854" s="31"/>
      <c r="I1854" s="43"/>
    </row>
    <row r="1855" spans="2:9" ht="18" x14ac:dyDescent="0.25">
      <c r="B1855" s="43"/>
      <c r="C1855" s="233"/>
      <c r="D1855" s="43"/>
      <c r="E1855" s="43"/>
      <c r="F1855" s="31"/>
      <c r="G1855" s="31"/>
      <c r="H1855" s="31"/>
      <c r="I1855" s="43"/>
    </row>
    <row r="1856" spans="2:9" ht="18" x14ac:dyDescent="0.25">
      <c r="B1856" s="43"/>
      <c r="C1856" s="233"/>
      <c r="D1856" s="43"/>
      <c r="E1856" s="43"/>
      <c r="F1856" s="31"/>
      <c r="G1856" s="31"/>
      <c r="H1856" s="31"/>
      <c r="I1856" s="43"/>
    </row>
    <row r="1857" spans="2:9" ht="18" x14ac:dyDescent="0.25">
      <c r="B1857" s="43"/>
      <c r="C1857" s="233"/>
      <c r="D1857" s="43"/>
      <c r="E1857" s="43"/>
      <c r="F1857" s="31"/>
      <c r="G1857" s="31"/>
      <c r="H1857" s="31"/>
      <c r="I1857" s="43"/>
    </row>
    <row r="1858" spans="2:9" ht="18" x14ac:dyDescent="0.25">
      <c r="B1858" s="43"/>
      <c r="C1858" s="233"/>
      <c r="D1858" s="43"/>
      <c r="E1858" s="43"/>
      <c r="F1858" s="31"/>
      <c r="G1858" s="31"/>
      <c r="H1858" s="31"/>
      <c r="I1858" s="43"/>
    </row>
    <row r="1859" spans="2:9" ht="18" x14ac:dyDescent="0.25">
      <c r="B1859" s="43"/>
      <c r="C1859" s="233"/>
      <c r="D1859" s="43"/>
      <c r="E1859" s="43"/>
      <c r="F1859" s="31"/>
      <c r="G1859" s="31"/>
      <c r="H1859" s="31"/>
      <c r="I1859" s="43"/>
    </row>
    <row r="1860" spans="2:9" ht="18" x14ac:dyDescent="0.25">
      <c r="B1860" s="43"/>
      <c r="C1860" s="233"/>
      <c r="D1860" s="43"/>
      <c r="E1860" s="43"/>
      <c r="F1860" s="31"/>
      <c r="G1860" s="31"/>
      <c r="H1860" s="31"/>
      <c r="I1860" s="43"/>
    </row>
    <row r="1861" spans="2:9" ht="18" x14ac:dyDescent="0.25">
      <c r="B1861" s="43"/>
      <c r="C1861" s="233"/>
      <c r="D1861" s="43"/>
      <c r="E1861" s="43"/>
      <c r="F1861" s="31"/>
      <c r="G1861" s="31"/>
      <c r="H1861" s="31"/>
      <c r="I1861" s="43"/>
    </row>
    <row r="1862" spans="2:9" ht="18" x14ac:dyDescent="0.25">
      <c r="B1862" s="43"/>
      <c r="C1862" s="233"/>
      <c r="D1862" s="43"/>
      <c r="E1862" s="43"/>
      <c r="F1862" s="31"/>
      <c r="G1862" s="31"/>
      <c r="H1862" s="31"/>
      <c r="I1862" s="43"/>
    </row>
    <row r="1863" spans="2:9" ht="18" x14ac:dyDescent="0.25">
      <c r="B1863" s="43"/>
      <c r="C1863" s="233"/>
      <c r="D1863" s="43"/>
      <c r="E1863" s="43"/>
      <c r="F1863" s="31"/>
      <c r="G1863" s="31"/>
      <c r="H1863" s="31"/>
      <c r="I1863" s="43"/>
    </row>
    <row r="1864" spans="2:9" ht="18" x14ac:dyDescent="0.25">
      <c r="B1864" s="43"/>
      <c r="C1864" s="233"/>
      <c r="D1864" s="43"/>
      <c r="E1864" s="43"/>
      <c r="F1864" s="31"/>
      <c r="G1864" s="31"/>
      <c r="H1864" s="31"/>
      <c r="I1864" s="43"/>
    </row>
    <row r="1865" spans="2:9" ht="18" x14ac:dyDescent="0.25">
      <c r="B1865" s="43"/>
      <c r="C1865" s="233"/>
      <c r="D1865" s="43"/>
      <c r="E1865" s="43"/>
      <c r="F1865" s="31"/>
      <c r="G1865" s="31"/>
      <c r="H1865" s="31"/>
      <c r="I1865" s="43"/>
    </row>
    <row r="1866" spans="2:9" ht="18" x14ac:dyDescent="0.25">
      <c r="B1866" s="43"/>
      <c r="C1866" s="233"/>
      <c r="D1866" s="43"/>
      <c r="E1866" s="43"/>
      <c r="F1866" s="31"/>
      <c r="G1866" s="31"/>
      <c r="H1866" s="31"/>
      <c r="I1866" s="43"/>
    </row>
    <row r="1867" spans="2:9" ht="18" x14ac:dyDescent="0.25">
      <c r="B1867" s="43"/>
      <c r="C1867" s="233"/>
      <c r="D1867" s="43"/>
      <c r="E1867" s="43"/>
      <c r="F1867" s="31"/>
      <c r="G1867" s="31"/>
      <c r="H1867" s="31"/>
      <c r="I1867" s="43"/>
    </row>
    <row r="1868" spans="2:9" ht="18" x14ac:dyDescent="0.25">
      <c r="B1868" s="43"/>
      <c r="C1868" s="233"/>
      <c r="D1868" s="43"/>
      <c r="E1868" s="43"/>
      <c r="F1868" s="31"/>
      <c r="G1868" s="31"/>
      <c r="H1868" s="31"/>
      <c r="I1868" s="43"/>
    </row>
    <row r="1869" spans="2:9" ht="18" x14ac:dyDescent="0.25">
      <c r="B1869" s="43"/>
      <c r="C1869" s="233"/>
      <c r="D1869" s="43"/>
      <c r="E1869" s="43"/>
      <c r="F1869" s="31"/>
      <c r="G1869" s="31"/>
      <c r="H1869" s="31"/>
      <c r="I1869" s="43"/>
    </row>
    <row r="1870" spans="2:9" ht="18" x14ac:dyDescent="0.25">
      <c r="B1870" s="43"/>
      <c r="C1870" s="233"/>
      <c r="D1870" s="43"/>
      <c r="E1870" s="43"/>
      <c r="F1870" s="31"/>
      <c r="G1870" s="31"/>
      <c r="H1870" s="31"/>
      <c r="I1870" s="43"/>
    </row>
    <row r="1871" spans="2:9" ht="18" x14ac:dyDescent="0.25">
      <c r="B1871" s="43"/>
      <c r="C1871" s="233"/>
      <c r="D1871" s="43"/>
      <c r="E1871" s="43"/>
      <c r="F1871" s="31"/>
      <c r="G1871" s="31"/>
      <c r="H1871" s="31"/>
      <c r="I1871" s="43"/>
    </row>
    <row r="1872" spans="2:9" ht="18" x14ac:dyDescent="0.25">
      <c r="B1872" s="43"/>
      <c r="C1872" s="233"/>
      <c r="D1872" s="43"/>
      <c r="E1872" s="43"/>
      <c r="F1872" s="31"/>
      <c r="G1872" s="31"/>
      <c r="H1872" s="31"/>
      <c r="I1872" s="43"/>
    </row>
    <row r="1873" spans="2:9" ht="18" x14ac:dyDescent="0.25">
      <c r="B1873" s="43"/>
      <c r="C1873" s="233"/>
      <c r="D1873" s="43"/>
      <c r="E1873" s="43"/>
      <c r="F1873" s="31"/>
      <c r="G1873" s="31"/>
      <c r="H1873" s="31"/>
      <c r="I1873" s="43"/>
    </row>
    <row r="1874" spans="2:9" ht="18" x14ac:dyDescent="0.25">
      <c r="B1874" s="43"/>
      <c r="C1874" s="233"/>
      <c r="D1874" s="43"/>
      <c r="E1874" s="43"/>
      <c r="F1874" s="31"/>
      <c r="G1874" s="31"/>
      <c r="H1874" s="31"/>
      <c r="I1874" s="43"/>
    </row>
    <row r="1875" spans="2:9" ht="18" x14ac:dyDescent="0.25">
      <c r="B1875" s="43"/>
      <c r="C1875" s="233"/>
      <c r="D1875" s="43"/>
      <c r="E1875" s="43"/>
      <c r="F1875" s="31"/>
      <c r="G1875" s="31"/>
      <c r="H1875" s="31"/>
      <c r="I1875" s="43"/>
    </row>
    <row r="1876" spans="2:9" ht="18" x14ac:dyDescent="0.25">
      <c r="B1876" s="43"/>
      <c r="C1876" s="233"/>
      <c r="D1876" s="43"/>
      <c r="E1876" s="43"/>
      <c r="F1876" s="31"/>
      <c r="G1876" s="31"/>
      <c r="H1876" s="31"/>
      <c r="I1876" s="43"/>
    </row>
    <row r="1877" spans="2:9" ht="18" x14ac:dyDescent="0.25">
      <c r="B1877" s="43"/>
      <c r="C1877" s="233"/>
      <c r="D1877" s="43"/>
      <c r="E1877" s="43"/>
      <c r="F1877" s="31"/>
      <c r="G1877" s="31"/>
      <c r="H1877" s="31"/>
      <c r="I1877" s="43"/>
    </row>
    <row r="1878" spans="2:9" ht="18" x14ac:dyDescent="0.25">
      <c r="B1878" s="43"/>
      <c r="C1878" s="233"/>
      <c r="D1878" s="43"/>
      <c r="E1878" s="43"/>
      <c r="F1878" s="31"/>
      <c r="G1878" s="31"/>
      <c r="H1878" s="31"/>
      <c r="I1878" s="43"/>
    </row>
    <row r="1879" spans="2:9" ht="18" x14ac:dyDescent="0.25">
      <c r="B1879" s="43"/>
      <c r="C1879" s="233"/>
      <c r="D1879" s="43"/>
      <c r="E1879" s="43"/>
      <c r="F1879" s="31"/>
      <c r="G1879" s="31"/>
      <c r="H1879" s="31"/>
      <c r="I1879" s="43"/>
    </row>
    <row r="1880" spans="2:9" ht="18" x14ac:dyDescent="0.25">
      <c r="B1880" s="43"/>
      <c r="C1880" s="233"/>
      <c r="D1880" s="43"/>
      <c r="E1880" s="43"/>
      <c r="F1880" s="31"/>
      <c r="G1880" s="31"/>
      <c r="H1880" s="31"/>
      <c r="I1880" s="43"/>
    </row>
    <row r="1881" spans="2:9" ht="18" x14ac:dyDescent="0.25">
      <c r="B1881" s="43"/>
      <c r="C1881" s="233"/>
      <c r="D1881" s="43"/>
      <c r="E1881" s="43"/>
      <c r="F1881" s="31"/>
      <c r="G1881" s="31"/>
      <c r="H1881" s="31"/>
      <c r="I1881" s="43"/>
    </row>
    <row r="1882" spans="2:9" ht="18" x14ac:dyDescent="0.25">
      <c r="B1882" s="43"/>
      <c r="C1882" s="233"/>
      <c r="D1882" s="43"/>
      <c r="E1882" s="43"/>
      <c r="F1882" s="31"/>
      <c r="G1882" s="31"/>
      <c r="H1882" s="31"/>
      <c r="I1882" s="43"/>
    </row>
    <row r="1883" spans="2:9" ht="18" x14ac:dyDescent="0.25">
      <c r="B1883" s="43"/>
      <c r="C1883" s="233"/>
      <c r="D1883" s="43"/>
      <c r="E1883" s="43"/>
      <c r="F1883" s="31"/>
      <c r="G1883" s="31"/>
      <c r="H1883" s="31"/>
      <c r="I1883" s="43"/>
    </row>
    <row r="1884" spans="2:9" ht="18" x14ac:dyDescent="0.25">
      <c r="B1884" s="43"/>
      <c r="C1884" s="233"/>
      <c r="D1884" s="43"/>
      <c r="E1884" s="43"/>
      <c r="F1884" s="31"/>
      <c r="G1884" s="31"/>
      <c r="H1884" s="31"/>
      <c r="I1884" s="43"/>
    </row>
    <row r="1885" spans="2:9" ht="18" x14ac:dyDescent="0.25">
      <c r="B1885" s="43"/>
      <c r="C1885" s="233"/>
      <c r="D1885" s="43"/>
      <c r="E1885" s="43"/>
      <c r="F1885" s="31"/>
      <c r="G1885" s="31"/>
      <c r="H1885" s="31"/>
      <c r="I1885" s="43"/>
    </row>
    <row r="1886" spans="2:9" ht="18" x14ac:dyDescent="0.25">
      <c r="B1886" s="43"/>
      <c r="C1886" s="233"/>
      <c r="D1886" s="43"/>
      <c r="E1886" s="43"/>
      <c r="F1886" s="31"/>
      <c r="G1886" s="31"/>
      <c r="H1886" s="31"/>
      <c r="I1886" s="43"/>
    </row>
    <row r="1887" spans="2:9" ht="18" x14ac:dyDescent="0.25">
      <c r="B1887" s="43"/>
      <c r="C1887" s="233"/>
      <c r="D1887" s="43"/>
      <c r="E1887" s="43"/>
      <c r="F1887" s="31"/>
      <c r="G1887" s="31"/>
      <c r="H1887" s="31"/>
      <c r="I1887" s="43"/>
    </row>
    <row r="1888" spans="2:9" ht="18" x14ac:dyDescent="0.25">
      <c r="B1888" s="43"/>
      <c r="C1888" s="233"/>
      <c r="D1888" s="43"/>
      <c r="E1888" s="43"/>
      <c r="F1888" s="31"/>
      <c r="G1888" s="31"/>
      <c r="H1888" s="31"/>
      <c r="I1888" s="43"/>
    </row>
    <row r="1889" spans="2:9" ht="18" x14ac:dyDescent="0.25">
      <c r="B1889" s="43"/>
      <c r="C1889" s="233"/>
      <c r="D1889" s="43"/>
      <c r="E1889" s="43"/>
      <c r="F1889" s="31"/>
      <c r="G1889" s="31"/>
      <c r="H1889" s="31"/>
      <c r="I1889" s="43"/>
    </row>
    <row r="1890" spans="2:9" ht="18" x14ac:dyDescent="0.25">
      <c r="B1890" s="43"/>
      <c r="C1890" s="233"/>
      <c r="D1890" s="43"/>
      <c r="E1890" s="43"/>
      <c r="F1890" s="31"/>
      <c r="G1890" s="31"/>
      <c r="H1890" s="31"/>
      <c r="I1890" s="43"/>
    </row>
    <row r="1891" spans="2:9" ht="18" x14ac:dyDescent="0.25">
      <c r="B1891" s="43"/>
      <c r="C1891" s="233"/>
      <c r="D1891" s="43"/>
      <c r="E1891" s="43"/>
      <c r="F1891" s="31"/>
      <c r="G1891" s="31"/>
      <c r="H1891" s="31"/>
      <c r="I1891" s="43"/>
    </row>
    <row r="1892" spans="2:9" ht="18" x14ac:dyDescent="0.25">
      <c r="B1892" s="43"/>
      <c r="C1892" s="233"/>
      <c r="D1892" s="43"/>
      <c r="E1892" s="43"/>
      <c r="F1892" s="31"/>
      <c r="G1892" s="31"/>
      <c r="H1892" s="31"/>
      <c r="I1892" s="43"/>
    </row>
    <row r="1893" spans="2:9" ht="18" x14ac:dyDescent="0.25">
      <c r="B1893" s="43"/>
      <c r="C1893" s="233"/>
      <c r="D1893" s="43"/>
      <c r="E1893" s="43"/>
      <c r="F1893" s="31"/>
      <c r="G1893" s="31"/>
      <c r="H1893" s="31"/>
      <c r="I1893" s="43"/>
    </row>
    <row r="1894" spans="2:9" ht="18" x14ac:dyDescent="0.25">
      <c r="B1894" s="43"/>
      <c r="C1894" s="233"/>
      <c r="D1894" s="43"/>
      <c r="E1894" s="43"/>
      <c r="F1894" s="31"/>
      <c r="G1894" s="31"/>
      <c r="H1894" s="31"/>
      <c r="I1894" s="43"/>
    </row>
    <row r="1895" spans="2:9" ht="18" x14ac:dyDescent="0.25">
      <c r="B1895" s="43"/>
      <c r="C1895" s="233"/>
      <c r="D1895" s="43"/>
      <c r="E1895" s="43"/>
      <c r="F1895" s="31"/>
      <c r="G1895" s="31"/>
      <c r="H1895" s="31"/>
      <c r="I1895" s="43"/>
    </row>
    <row r="1896" spans="2:9" ht="18" x14ac:dyDescent="0.25">
      <c r="B1896" s="43"/>
      <c r="C1896" s="233"/>
      <c r="D1896" s="43"/>
      <c r="E1896" s="43"/>
      <c r="F1896" s="31"/>
      <c r="G1896" s="31"/>
      <c r="H1896" s="31"/>
      <c r="I1896" s="43"/>
    </row>
    <row r="1897" spans="2:9" ht="18" x14ac:dyDescent="0.25">
      <c r="B1897" s="43"/>
      <c r="C1897" s="233"/>
      <c r="D1897" s="43"/>
      <c r="E1897" s="43"/>
      <c r="F1897" s="31"/>
      <c r="G1897" s="31"/>
      <c r="H1897" s="31"/>
      <c r="I1897" s="43"/>
    </row>
    <row r="1898" spans="2:9" ht="18" x14ac:dyDescent="0.25">
      <c r="B1898" s="43"/>
      <c r="C1898" s="233"/>
      <c r="D1898" s="43"/>
      <c r="E1898" s="43"/>
      <c r="F1898" s="31"/>
      <c r="G1898" s="31"/>
      <c r="H1898" s="31"/>
      <c r="I1898" s="43"/>
    </row>
    <row r="1899" spans="2:9" ht="18" x14ac:dyDescent="0.25">
      <c r="B1899" s="43"/>
      <c r="C1899" s="233"/>
      <c r="D1899" s="43"/>
      <c r="E1899" s="43"/>
      <c r="F1899" s="31"/>
      <c r="G1899" s="31"/>
      <c r="H1899" s="31"/>
      <c r="I1899" s="43"/>
    </row>
    <row r="1900" spans="2:9" ht="18" x14ac:dyDescent="0.25">
      <c r="B1900" s="43"/>
      <c r="C1900" s="233"/>
      <c r="D1900" s="43"/>
      <c r="E1900" s="43"/>
      <c r="F1900" s="31"/>
      <c r="G1900" s="31"/>
      <c r="H1900" s="31"/>
      <c r="I1900" s="43"/>
    </row>
    <row r="1901" spans="2:9" ht="18" x14ac:dyDescent="0.25">
      <c r="B1901" s="43"/>
      <c r="C1901" s="233"/>
      <c r="D1901" s="43"/>
      <c r="E1901" s="43"/>
      <c r="F1901" s="31"/>
      <c r="G1901" s="31"/>
      <c r="H1901" s="31"/>
      <c r="I1901" s="43"/>
    </row>
    <row r="1902" spans="2:9" ht="18" x14ac:dyDescent="0.25">
      <c r="B1902" s="43"/>
      <c r="C1902" s="233"/>
      <c r="D1902" s="43"/>
      <c r="E1902" s="43"/>
      <c r="F1902" s="31"/>
      <c r="G1902" s="31"/>
      <c r="H1902" s="31"/>
      <c r="I1902" s="43"/>
    </row>
    <row r="1903" spans="2:9" ht="18" x14ac:dyDescent="0.25">
      <c r="B1903" s="43"/>
      <c r="C1903" s="233"/>
      <c r="D1903" s="43"/>
      <c r="E1903" s="43"/>
      <c r="F1903" s="31"/>
      <c r="G1903" s="31"/>
      <c r="H1903" s="31"/>
      <c r="I1903" s="43"/>
    </row>
    <row r="1904" spans="2:9" ht="18" x14ac:dyDescent="0.25">
      <c r="B1904" s="43"/>
      <c r="C1904" s="233"/>
      <c r="D1904" s="43"/>
      <c r="E1904" s="43"/>
      <c r="F1904" s="31"/>
      <c r="G1904" s="31"/>
      <c r="H1904" s="31"/>
      <c r="I1904" s="43"/>
    </row>
    <row r="1905" spans="2:9" ht="18" x14ac:dyDescent="0.25">
      <c r="B1905" s="43"/>
      <c r="C1905" s="233"/>
      <c r="D1905" s="43"/>
      <c r="E1905" s="43"/>
      <c r="F1905" s="31"/>
      <c r="G1905" s="31"/>
      <c r="H1905" s="31"/>
      <c r="I1905" s="43"/>
    </row>
    <row r="1906" spans="2:9" ht="18" x14ac:dyDescent="0.25">
      <c r="B1906" s="43"/>
      <c r="C1906" s="233"/>
      <c r="D1906" s="43"/>
      <c r="E1906" s="43"/>
      <c r="F1906" s="31"/>
      <c r="G1906" s="31"/>
      <c r="H1906" s="31"/>
      <c r="I1906" s="43"/>
    </row>
    <row r="1907" spans="2:9" ht="18" x14ac:dyDescent="0.25">
      <c r="B1907" s="43"/>
      <c r="C1907" s="233"/>
      <c r="D1907" s="43"/>
      <c r="E1907" s="43"/>
      <c r="F1907" s="31"/>
      <c r="G1907" s="31"/>
      <c r="H1907" s="31"/>
      <c r="I1907" s="43"/>
    </row>
    <row r="1908" spans="2:9" ht="18" x14ac:dyDescent="0.25">
      <c r="B1908" s="43"/>
      <c r="C1908" s="233"/>
      <c r="D1908" s="43"/>
      <c r="E1908" s="43"/>
      <c r="F1908" s="31"/>
      <c r="G1908" s="31"/>
      <c r="H1908" s="31"/>
      <c r="I1908" s="43"/>
    </row>
    <row r="1909" spans="2:9" ht="18" x14ac:dyDescent="0.25">
      <c r="B1909" s="43"/>
      <c r="C1909" s="233"/>
      <c r="D1909" s="43"/>
      <c r="E1909" s="43"/>
      <c r="F1909" s="31"/>
      <c r="G1909" s="31"/>
      <c r="H1909" s="31"/>
      <c r="I1909" s="43"/>
    </row>
    <row r="1910" spans="2:9" ht="18" x14ac:dyDescent="0.25">
      <c r="B1910" s="43"/>
      <c r="C1910" s="233"/>
      <c r="D1910" s="43"/>
      <c r="E1910" s="43"/>
      <c r="F1910" s="31"/>
      <c r="G1910" s="31"/>
      <c r="H1910" s="31"/>
      <c r="I1910" s="43"/>
    </row>
    <row r="1911" spans="2:9" ht="18" x14ac:dyDescent="0.25">
      <c r="B1911" s="43"/>
      <c r="C1911" s="233"/>
      <c r="D1911" s="43"/>
      <c r="E1911" s="43"/>
      <c r="F1911" s="31"/>
      <c r="G1911" s="31"/>
      <c r="H1911" s="31"/>
      <c r="I1911" s="43"/>
    </row>
    <row r="1912" spans="2:9" ht="18" x14ac:dyDescent="0.25">
      <c r="B1912" s="43"/>
      <c r="C1912" s="233"/>
      <c r="D1912" s="43"/>
      <c r="E1912" s="43"/>
      <c r="F1912" s="31"/>
      <c r="G1912" s="31"/>
      <c r="H1912" s="31"/>
      <c r="I1912" s="43"/>
    </row>
    <row r="1913" spans="2:9" ht="18" x14ac:dyDescent="0.25">
      <c r="B1913" s="43"/>
      <c r="C1913" s="233"/>
      <c r="D1913" s="43"/>
      <c r="E1913" s="43"/>
      <c r="F1913" s="31"/>
      <c r="G1913" s="31"/>
      <c r="H1913" s="31"/>
      <c r="I1913" s="43"/>
    </row>
    <row r="1914" spans="2:9" ht="18" x14ac:dyDescent="0.25">
      <c r="B1914" s="43"/>
      <c r="C1914" s="233"/>
      <c r="D1914" s="43"/>
      <c r="E1914" s="43"/>
      <c r="F1914" s="31"/>
      <c r="G1914" s="31"/>
      <c r="H1914" s="31"/>
      <c r="I1914" s="43"/>
    </row>
    <row r="1915" spans="2:9" ht="18" x14ac:dyDescent="0.25">
      <c r="B1915" s="43"/>
      <c r="C1915" s="233"/>
      <c r="D1915" s="43"/>
      <c r="E1915" s="43"/>
      <c r="F1915" s="31"/>
      <c r="G1915" s="31"/>
      <c r="H1915" s="31"/>
      <c r="I1915" s="43"/>
    </row>
    <row r="1916" spans="2:9" ht="18" x14ac:dyDescent="0.25">
      <c r="B1916" s="43"/>
      <c r="C1916" s="233"/>
      <c r="D1916" s="43"/>
      <c r="E1916" s="43"/>
      <c r="F1916" s="31"/>
      <c r="G1916" s="31"/>
      <c r="H1916" s="31"/>
      <c r="I1916" s="43"/>
    </row>
    <row r="1917" spans="2:9" ht="18" x14ac:dyDescent="0.25">
      <c r="B1917" s="43"/>
      <c r="C1917" s="233"/>
      <c r="D1917" s="43"/>
      <c r="E1917" s="43"/>
      <c r="F1917" s="31"/>
      <c r="G1917" s="31"/>
      <c r="H1917" s="31"/>
      <c r="I1917" s="43"/>
    </row>
    <row r="1918" spans="2:9" ht="18" x14ac:dyDescent="0.25">
      <c r="B1918" s="43"/>
      <c r="C1918" s="233"/>
      <c r="D1918" s="43"/>
      <c r="E1918" s="43"/>
      <c r="F1918" s="31"/>
      <c r="G1918" s="31"/>
      <c r="H1918" s="31"/>
      <c r="I1918" s="43"/>
    </row>
    <row r="1919" spans="2:9" ht="18" x14ac:dyDescent="0.25">
      <c r="B1919" s="43"/>
      <c r="C1919" s="233"/>
      <c r="D1919" s="43"/>
      <c r="E1919" s="43"/>
      <c r="F1919" s="31"/>
      <c r="G1919" s="31"/>
      <c r="H1919" s="31"/>
      <c r="I1919" s="43"/>
    </row>
    <row r="1920" spans="2:9" ht="18" x14ac:dyDescent="0.25">
      <c r="B1920" s="43"/>
      <c r="C1920" s="233"/>
      <c r="D1920" s="43"/>
      <c r="E1920" s="43"/>
      <c r="F1920" s="31"/>
      <c r="G1920" s="31"/>
      <c r="H1920" s="31"/>
      <c r="I1920" s="43"/>
    </row>
    <row r="1921" spans="2:9" ht="18" x14ac:dyDescent="0.25">
      <c r="B1921" s="43"/>
      <c r="C1921" s="233"/>
      <c r="D1921" s="43"/>
      <c r="E1921" s="43"/>
      <c r="F1921" s="31"/>
      <c r="G1921" s="31"/>
      <c r="H1921" s="31"/>
      <c r="I1921" s="43"/>
    </row>
    <row r="1922" spans="2:9" ht="18" x14ac:dyDescent="0.25">
      <c r="B1922" s="43"/>
      <c r="C1922" s="233"/>
      <c r="D1922" s="43"/>
      <c r="E1922" s="43"/>
      <c r="F1922" s="31"/>
      <c r="G1922" s="31"/>
      <c r="H1922" s="31"/>
      <c r="I1922" s="43"/>
    </row>
    <row r="1923" spans="2:9" ht="18" x14ac:dyDescent="0.25">
      <c r="B1923" s="43"/>
      <c r="C1923" s="233"/>
      <c r="D1923" s="43"/>
      <c r="E1923" s="43"/>
      <c r="F1923" s="31"/>
      <c r="G1923" s="31"/>
      <c r="H1923" s="31"/>
      <c r="I1923" s="43"/>
    </row>
    <row r="1924" spans="2:9" ht="18" x14ac:dyDescent="0.25">
      <c r="B1924" s="43"/>
      <c r="C1924" s="233"/>
      <c r="D1924" s="43"/>
      <c r="E1924" s="43"/>
      <c r="F1924" s="31"/>
      <c r="G1924" s="31"/>
      <c r="H1924" s="31"/>
      <c r="I1924" s="43"/>
    </row>
    <row r="1925" spans="2:9" ht="18" x14ac:dyDescent="0.25">
      <c r="B1925" s="43"/>
      <c r="C1925" s="233"/>
      <c r="D1925" s="43"/>
      <c r="E1925" s="43"/>
      <c r="F1925" s="31"/>
      <c r="G1925" s="31"/>
      <c r="H1925" s="31"/>
      <c r="I1925" s="43"/>
    </row>
    <row r="1926" spans="2:9" ht="18" x14ac:dyDescent="0.25">
      <c r="B1926" s="43"/>
      <c r="C1926" s="233"/>
      <c r="D1926" s="43"/>
      <c r="E1926" s="43"/>
      <c r="F1926" s="31"/>
      <c r="G1926" s="31"/>
      <c r="H1926" s="31"/>
      <c r="I1926" s="43"/>
    </row>
    <row r="1927" spans="2:9" ht="18" x14ac:dyDescent="0.25">
      <c r="B1927" s="43"/>
      <c r="C1927" s="233"/>
      <c r="D1927" s="43"/>
      <c r="E1927" s="43"/>
      <c r="F1927" s="31"/>
      <c r="G1927" s="31"/>
      <c r="H1927" s="31"/>
      <c r="I1927" s="43"/>
    </row>
    <row r="1928" spans="2:9" ht="18" x14ac:dyDescent="0.25">
      <c r="B1928" s="43"/>
      <c r="C1928" s="233"/>
      <c r="D1928" s="43"/>
      <c r="E1928" s="43"/>
      <c r="F1928" s="31"/>
      <c r="G1928" s="31"/>
      <c r="H1928" s="31"/>
      <c r="I1928" s="43"/>
    </row>
    <row r="1929" spans="2:9" ht="18" x14ac:dyDescent="0.25">
      <c r="B1929" s="43"/>
      <c r="C1929" s="233"/>
      <c r="D1929" s="43"/>
      <c r="E1929" s="43"/>
      <c r="F1929" s="31"/>
      <c r="G1929" s="31"/>
      <c r="H1929" s="31"/>
      <c r="I1929" s="43"/>
    </row>
    <row r="1930" spans="2:9" ht="18" x14ac:dyDescent="0.25">
      <c r="B1930" s="43"/>
      <c r="C1930" s="233"/>
      <c r="D1930" s="43"/>
      <c r="E1930" s="43"/>
      <c r="F1930" s="31"/>
      <c r="G1930" s="31"/>
      <c r="H1930" s="31"/>
      <c r="I1930" s="43"/>
    </row>
    <row r="1931" spans="2:9" ht="18" x14ac:dyDescent="0.25">
      <c r="B1931" s="43"/>
      <c r="C1931" s="233"/>
      <c r="D1931" s="43"/>
      <c r="E1931" s="43"/>
      <c r="F1931" s="31"/>
      <c r="G1931" s="31"/>
      <c r="H1931" s="31"/>
      <c r="I1931" s="43"/>
    </row>
    <row r="1932" spans="2:9" ht="18" x14ac:dyDescent="0.25">
      <c r="B1932" s="43"/>
      <c r="C1932" s="233"/>
      <c r="D1932" s="43"/>
      <c r="E1932" s="43"/>
      <c r="F1932" s="31"/>
      <c r="G1932" s="31"/>
      <c r="H1932" s="31"/>
      <c r="I1932" s="43"/>
    </row>
    <row r="1933" spans="2:9" ht="18" x14ac:dyDescent="0.25">
      <c r="B1933" s="43"/>
      <c r="C1933" s="233"/>
      <c r="D1933" s="43"/>
      <c r="E1933" s="43"/>
      <c r="F1933" s="31"/>
      <c r="G1933" s="31"/>
      <c r="H1933" s="31"/>
      <c r="I1933" s="43"/>
    </row>
    <row r="1934" spans="2:9" ht="18" x14ac:dyDescent="0.25">
      <c r="B1934" s="43"/>
      <c r="C1934" s="233"/>
      <c r="D1934" s="43"/>
      <c r="E1934" s="43"/>
      <c r="F1934" s="31"/>
      <c r="G1934" s="31"/>
      <c r="H1934" s="31"/>
      <c r="I1934" s="43"/>
    </row>
    <row r="1935" spans="2:9" ht="18" x14ac:dyDescent="0.25">
      <c r="B1935" s="43"/>
      <c r="C1935" s="233"/>
      <c r="D1935" s="43"/>
      <c r="E1935" s="43"/>
      <c r="F1935" s="31"/>
      <c r="G1935" s="31"/>
      <c r="H1935" s="31"/>
      <c r="I1935" s="43"/>
    </row>
    <row r="1936" spans="2:9" ht="18" x14ac:dyDescent="0.25">
      <c r="B1936" s="43"/>
      <c r="C1936" s="233"/>
      <c r="D1936" s="43"/>
      <c r="E1936" s="43"/>
      <c r="F1936" s="31"/>
      <c r="G1936" s="31"/>
      <c r="H1936" s="31"/>
      <c r="I1936" s="43"/>
    </row>
    <row r="1937" spans="2:9" ht="18" x14ac:dyDescent="0.25">
      <c r="B1937" s="43"/>
      <c r="C1937" s="233"/>
      <c r="D1937" s="43"/>
      <c r="E1937" s="43"/>
      <c r="F1937" s="31"/>
      <c r="G1937" s="31"/>
      <c r="H1937" s="31"/>
      <c r="I1937" s="43"/>
    </row>
    <row r="1938" spans="2:9" ht="18" x14ac:dyDescent="0.25">
      <c r="B1938" s="43"/>
      <c r="C1938" s="233"/>
      <c r="D1938" s="43"/>
      <c r="E1938" s="43"/>
      <c r="F1938" s="31"/>
      <c r="G1938" s="31"/>
      <c r="H1938" s="31"/>
      <c r="I1938" s="43"/>
    </row>
    <row r="1939" spans="2:9" ht="18" x14ac:dyDescent="0.25">
      <c r="B1939" s="43"/>
      <c r="C1939" s="233"/>
      <c r="D1939" s="43"/>
      <c r="E1939" s="43"/>
      <c r="F1939" s="31"/>
      <c r="G1939" s="31"/>
      <c r="H1939" s="31"/>
      <c r="I1939" s="43"/>
    </row>
    <row r="1940" spans="2:9" ht="18" x14ac:dyDescent="0.25">
      <c r="B1940" s="43"/>
      <c r="C1940" s="233"/>
      <c r="D1940" s="43"/>
      <c r="E1940" s="43"/>
      <c r="F1940" s="31"/>
      <c r="G1940" s="31"/>
      <c r="H1940" s="31"/>
      <c r="I1940" s="43"/>
    </row>
    <row r="1941" spans="2:9" ht="18" x14ac:dyDescent="0.25">
      <c r="B1941" s="43"/>
      <c r="C1941" s="233"/>
      <c r="D1941" s="43"/>
      <c r="E1941" s="43"/>
      <c r="F1941" s="31"/>
      <c r="G1941" s="31"/>
      <c r="H1941" s="31"/>
      <c r="I1941" s="43"/>
    </row>
    <row r="1942" spans="2:9" ht="18" x14ac:dyDescent="0.25">
      <c r="B1942" s="43"/>
      <c r="C1942" s="233"/>
      <c r="D1942" s="43"/>
      <c r="E1942" s="43"/>
      <c r="F1942" s="31"/>
      <c r="G1942" s="31"/>
      <c r="H1942" s="31"/>
      <c r="I1942" s="43"/>
    </row>
    <row r="1943" spans="2:9" ht="18" x14ac:dyDescent="0.25">
      <c r="B1943" s="43"/>
      <c r="C1943" s="233"/>
      <c r="D1943" s="43"/>
      <c r="E1943" s="43"/>
      <c r="F1943" s="31"/>
      <c r="G1943" s="31"/>
      <c r="H1943" s="31"/>
      <c r="I1943" s="43"/>
    </row>
    <row r="1944" spans="2:9" ht="18" x14ac:dyDescent="0.25">
      <c r="B1944" s="43"/>
      <c r="C1944" s="233"/>
      <c r="D1944" s="43"/>
      <c r="E1944" s="43"/>
      <c r="F1944" s="31"/>
      <c r="G1944" s="31"/>
      <c r="H1944" s="31"/>
      <c r="I1944" s="43"/>
    </row>
    <row r="1945" spans="2:9" ht="18" x14ac:dyDescent="0.25">
      <c r="B1945" s="43"/>
      <c r="C1945" s="233"/>
      <c r="D1945" s="43"/>
      <c r="E1945" s="43"/>
      <c r="F1945" s="31"/>
      <c r="G1945" s="31"/>
      <c r="H1945" s="31"/>
      <c r="I1945" s="43"/>
    </row>
    <row r="1946" spans="2:9" ht="18" x14ac:dyDescent="0.25">
      <c r="B1946" s="43"/>
      <c r="C1946" s="233"/>
      <c r="D1946" s="43"/>
      <c r="E1946" s="43"/>
      <c r="F1946" s="31"/>
      <c r="G1946" s="31"/>
      <c r="H1946" s="31"/>
      <c r="I1946" s="43"/>
    </row>
    <row r="1947" spans="2:9" ht="18" x14ac:dyDescent="0.25">
      <c r="B1947" s="43"/>
      <c r="C1947" s="233"/>
      <c r="D1947" s="43"/>
      <c r="E1947" s="43"/>
      <c r="F1947" s="31"/>
      <c r="G1947" s="31"/>
      <c r="H1947" s="31"/>
      <c r="I1947" s="43"/>
    </row>
    <row r="1948" spans="2:9" ht="18" x14ac:dyDescent="0.25">
      <c r="B1948" s="43"/>
      <c r="C1948" s="233"/>
      <c r="D1948" s="43"/>
      <c r="E1948" s="43"/>
      <c r="F1948" s="31"/>
      <c r="G1948" s="31"/>
      <c r="H1948" s="31"/>
      <c r="I1948" s="43"/>
    </row>
    <row r="1949" spans="2:9" ht="18" x14ac:dyDescent="0.25">
      <c r="B1949" s="43"/>
      <c r="C1949" s="233"/>
      <c r="D1949" s="43"/>
      <c r="E1949" s="43"/>
      <c r="F1949" s="31"/>
      <c r="G1949" s="31"/>
      <c r="H1949" s="31"/>
      <c r="I1949" s="43"/>
    </row>
    <row r="1950" spans="2:9" ht="18" x14ac:dyDescent="0.25">
      <c r="B1950" s="43"/>
      <c r="C1950" s="233"/>
      <c r="D1950" s="43"/>
      <c r="E1950" s="43"/>
      <c r="F1950" s="31"/>
      <c r="G1950" s="31"/>
      <c r="H1950" s="31"/>
      <c r="I1950" s="43"/>
    </row>
    <row r="1951" spans="2:9" ht="18" x14ac:dyDescent="0.25">
      <c r="B1951" s="43"/>
      <c r="C1951" s="233"/>
      <c r="D1951" s="43"/>
      <c r="E1951" s="43"/>
      <c r="F1951" s="31"/>
      <c r="G1951" s="31"/>
      <c r="H1951" s="31"/>
      <c r="I1951" s="43"/>
    </row>
    <row r="1952" spans="2:9" ht="18" x14ac:dyDescent="0.25">
      <c r="B1952" s="43"/>
      <c r="C1952" s="233"/>
      <c r="D1952" s="43"/>
      <c r="E1952" s="43"/>
      <c r="F1952" s="31"/>
      <c r="G1952" s="31"/>
      <c r="H1952" s="31"/>
      <c r="I1952" s="43"/>
    </row>
    <row r="1953" spans="2:9" ht="18" x14ac:dyDescent="0.25">
      <c r="B1953" s="43"/>
      <c r="C1953" s="233"/>
      <c r="D1953" s="43"/>
      <c r="E1953" s="43"/>
      <c r="F1953" s="31"/>
      <c r="G1953" s="31"/>
      <c r="H1953" s="31"/>
      <c r="I1953" s="43"/>
    </row>
    <row r="1954" spans="2:9" ht="18" x14ac:dyDescent="0.25">
      <c r="B1954" s="43"/>
      <c r="C1954" s="233"/>
      <c r="D1954" s="43"/>
      <c r="E1954" s="43"/>
      <c r="F1954" s="31"/>
      <c r="G1954" s="31"/>
      <c r="H1954" s="31"/>
      <c r="I1954" s="43"/>
    </row>
    <row r="1955" spans="2:9" ht="18" x14ac:dyDescent="0.25">
      <c r="B1955" s="43"/>
      <c r="C1955" s="233"/>
      <c r="D1955" s="43"/>
      <c r="E1955" s="43"/>
      <c r="F1955" s="31"/>
      <c r="G1955" s="31"/>
      <c r="H1955" s="31"/>
      <c r="I1955" s="43"/>
    </row>
    <row r="1956" spans="2:9" ht="18" x14ac:dyDescent="0.25">
      <c r="B1956" s="43"/>
      <c r="C1956" s="233"/>
      <c r="D1956" s="43"/>
      <c r="E1956" s="43"/>
      <c r="F1956" s="31"/>
      <c r="G1956" s="31"/>
      <c r="H1956" s="31"/>
      <c r="I1956" s="43"/>
    </row>
    <row r="1957" spans="2:9" ht="18" x14ac:dyDescent="0.25">
      <c r="B1957" s="43"/>
      <c r="C1957" s="233"/>
      <c r="D1957" s="43"/>
      <c r="E1957" s="43"/>
      <c r="F1957" s="31"/>
      <c r="G1957" s="31"/>
      <c r="H1957" s="31"/>
      <c r="I1957" s="43"/>
    </row>
    <row r="1958" spans="2:9" ht="18" x14ac:dyDescent="0.25">
      <c r="B1958" s="43"/>
      <c r="C1958" s="233"/>
      <c r="D1958" s="43"/>
      <c r="E1958" s="43"/>
      <c r="F1958" s="31"/>
      <c r="G1958" s="31"/>
      <c r="H1958" s="31"/>
      <c r="I1958" s="43"/>
    </row>
    <row r="1959" spans="2:9" ht="18" x14ac:dyDescent="0.25">
      <c r="B1959" s="43"/>
      <c r="C1959" s="233"/>
      <c r="D1959" s="43"/>
      <c r="E1959" s="43"/>
      <c r="F1959" s="31"/>
      <c r="G1959" s="31"/>
      <c r="H1959" s="31"/>
      <c r="I1959" s="43"/>
    </row>
    <row r="1960" spans="2:9" ht="18" x14ac:dyDescent="0.25">
      <c r="B1960" s="43"/>
      <c r="C1960" s="233"/>
      <c r="D1960" s="43"/>
      <c r="E1960" s="43"/>
      <c r="F1960" s="31"/>
      <c r="G1960" s="31"/>
      <c r="H1960" s="31"/>
      <c r="I1960" s="43"/>
    </row>
    <row r="1961" spans="2:9" ht="18" x14ac:dyDescent="0.25">
      <c r="B1961" s="43"/>
      <c r="C1961" s="233"/>
      <c r="D1961" s="43"/>
      <c r="E1961" s="43"/>
      <c r="F1961" s="31"/>
      <c r="G1961" s="31"/>
      <c r="H1961" s="31"/>
      <c r="I1961" s="43"/>
    </row>
    <row r="1962" spans="2:9" ht="18" x14ac:dyDescent="0.25">
      <c r="B1962" s="43"/>
      <c r="C1962" s="233"/>
      <c r="D1962" s="43"/>
      <c r="E1962" s="43"/>
      <c r="F1962" s="31"/>
      <c r="G1962" s="31"/>
      <c r="H1962" s="31"/>
      <c r="I1962" s="43"/>
    </row>
    <row r="1963" spans="2:9" ht="18" x14ac:dyDescent="0.25">
      <c r="B1963" s="43"/>
      <c r="C1963" s="233"/>
      <c r="D1963" s="43"/>
      <c r="E1963" s="43"/>
      <c r="F1963" s="31"/>
      <c r="G1963" s="31"/>
      <c r="H1963" s="31"/>
      <c r="I1963" s="43"/>
    </row>
    <row r="1964" spans="2:9" ht="18" x14ac:dyDescent="0.25">
      <c r="B1964" s="43"/>
      <c r="C1964" s="233"/>
      <c r="D1964" s="43"/>
      <c r="E1964" s="43"/>
      <c r="F1964" s="31"/>
      <c r="G1964" s="31"/>
      <c r="H1964" s="31"/>
      <c r="I1964" s="43"/>
    </row>
    <row r="1965" spans="2:9" ht="18" x14ac:dyDescent="0.25">
      <c r="B1965" s="43"/>
      <c r="C1965" s="233"/>
      <c r="D1965" s="43"/>
      <c r="E1965" s="43"/>
      <c r="F1965" s="31"/>
      <c r="G1965" s="31"/>
      <c r="H1965" s="31"/>
      <c r="I1965" s="43"/>
    </row>
    <row r="1966" spans="2:9" ht="18" x14ac:dyDescent="0.25">
      <c r="B1966" s="43"/>
      <c r="C1966" s="233"/>
      <c r="D1966" s="43"/>
      <c r="E1966" s="43"/>
      <c r="F1966" s="31"/>
      <c r="G1966" s="31"/>
      <c r="H1966" s="31"/>
      <c r="I1966" s="43"/>
    </row>
    <row r="1967" spans="2:9" ht="18" x14ac:dyDescent="0.25">
      <c r="B1967" s="43"/>
      <c r="C1967" s="233"/>
      <c r="D1967" s="43"/>
      <c r="E1967" s="43"/>
      <c r="F1967" s="31"/>
      <c r="G1967" s="31"/>
      <c r="H1967" s="31"/>
      <c r="I1967" s="43"/>
    </row>
    <row r="1968" spans="2:9" ht="18" x14ac:dyDescent="0.25">
      <c r="B1968" s="43"/>
      <c r="C1968" s="233"/>
      <c r="D1968" s="43"/>
      <c r="E1968" s="43"/>
      <c r="F1968" s="31"/>
      <c r="G1968" s="31"/>
      <c r="H1968" s="31"/>
      <c r="I1968" s="43"/>
    </row>
    <row r="1969" spans="2:9" ht="18" x14ac:dyDescent="0.25">
      <c r="B1969" s="43"/>
      <c r="C1969" s="233"/>
      <c r="D1969" s="43"/>
      <c r="E1969" s="43"/>
      <c r="F1969" s="31"/>
      <c r="G1969" s="31"/>
      <c r="H1969" s="31"/>
      <c r="I1969" s="43"/>
    </row>
    <row r="1970" spans="2:9" ht="18" x14ac:dyDescent="0.25">
      <c r="B1970" s="43"/>
      <c r="C1970" s="233"/>
      <c r="D1970" s="43"/>
      <c r="E1970" s="43"/>
      <c r="F1970" s="31"/>
      <c r="G1970" s="31"/>
      <c r="H1970" s="31"/>
      <c r="I1970" s="43"/>
    </row>
    <row r="1971" spans="2:9" ht="18" x14ac:dyDescent="0.25">
      <c r="B1971" s="43"/>
      <c r="C1971" s="233"/>
      <c r="D1971" s="43"/>
      <c r="E1971" s="43"/>
      <c r="F1971" s="31"/>
      <c r="G1971" s="31"/>
      <c r="H1971" s="31"/>
      <c r="I1971" s="43"/>
    </row>
    <row r="1972" spans="2:9" ht="18" x14ac:dyDescent="0.25">
      <c r="B1972" s="43"/>
      <c r="C1972" s="233"/>
      <c r="D1972" s="43"/>
      <c r="E1972" s="43"/>
      <c r="F1972" s="31"/>
      <c r="G1972" s="31"/>
      <c r="H1972" s="31"/>
      <c r="I1972" s="43"/>
    </row>
    <row r="1973" spans="2:9" ht="18" x14ac:dyDescent="0.25">
      <c r="B1973" s="43"/>
      <c r="C1973" s="233"/>
      <c r="D1973" s="43"/>
      <c r="E1973" s="43"/>
      <c r="F1973" s="31"/>
      <c r="G1973" s="31"/>
      <c r="H1973" s="31"/>
      <c r="I1973" s="43"/>
    </row>
    <row r="1974" spans="2:9" ht="18" x14ac:dyDescent="0.25">
      <c r="B1974" s="43"/>
      <c r="C1974" s="233"/>
      <c r="D1974" s="43"/>
      <c r="E1974" s="43"/>
      <c r="F1974" s="31"/>
      <c r="G1974" s="31"/>
      <c r="H1974" s="31"/>
      <c r="I1974" s="43"/>
    </row>
    <row r="1975" spans="2:9" ht="18" x14ac:dyDescent="0.25">
      <c r="B1975" s="43"/>
      <c r="C1975" s="233"/>
      <c r="D1975" s="43"/>
      <c r="E1975" s="43"/>
      <c r="F1975" s="31"/>
      <c r="G1975" s="31"/>
      <c r="H1975" s="31"/>
      <c r="I1975" s="43"/>
    </row>
    <row r="1976" spans="2:9" ht="18" x14ac:dyDescent="0.25">
      <c r="B1976" s="43"/>
      <c r="C1976" s="233"/>
      <c r="D1976" s="43"/>
      <c r="E1976" s="43"/>
      <c r="F1976" s="31"/>
      <c r="G1976" s="31"/>
      <c r="H1976" s="31"/>
      <c r="I1976" s="43"/>
    </row>
    <row r="1977" spans="2:9" ht="18" x14ac:dyDescent="0.25">
      <c r="B1977" s="43"/>
      <c r="C1977" s="233"/>
      <c r="D1977" s="43"/>
      <c r="E1977" s="43"/>
      <c r="F1977" s="31"/>
      <c r="G1977" s="31"/>
      <c r="H1977" s="31"/>
      <c r="I1977" s="43"/>
    </row>
    <row r="1978" spans="2:9" ht="18" x14ac:dyDescent="0.25">
      <c r="B1978" s="43"/>
      <c r="C1978" s="233"/>
      <c r="D1978" s="43"/>
      <c r="E1978" s="43"/>
      <c r="F1978" s="31"/>
      <c r="G1978" s="31"/>
      <c r="H1978" s="31"/>
      <c r="I1978" s="43"/>
    </row>
    <row r="1979" spans="2:9" ht="18" x14ac:dyDescent="0.25">
      <c r="B1979" s="43"/>
      <c r="C1979" s="233"/>
      <c r="D1979" s="43"/>
      <c r="E1979" s="43"/>
      <c r="F1979" s="31"/>
      <c r="G1979" s="31"/>
      <c r="H1979" s="31"/>
      <c r="I1979" s="43"/>
    </row>
    <row r="1980" spans="2:9" ht="18" x14ac:dyDescent="0.25">
      <c r="B1980" s="43"/>
      <c r="C1980" s="233"/>
      <c r="D1980" s="43"/>
      <c r="E1980" s="43"/>
      <c r="F1980" s="31"/>
      <c r="G1980" s="31"/>
      <c r="H1980" s="31"/>
      <c r="I1980" s="43"/>
    </row>
    <row r="1981" spans="2:9" ht="18" x14ac:dyDescent="0.25">
      <c r="B1981" s="43"/>
      <c r="C1981" s="233"/>
      <c r="D1981" s="43"/>
      <c r="E1981" s="43"/>
      <c r="F1981" s="31"/>
      <c r="G1981" s="31"/>
      <c r="H1981" s="31"/>
      <c r="I1981" s="43"/>
    </row>
    <row r="1982" spans="2:9" ht="18" x14ac:dyDescent="0.25">
      <c r="B1982" s="43"/>
      <c r="C1982" s="233"/>
      <c r="D1982" s="43"/>
      <c r="E1982" s="43"/>
      <c r="F1982" s="31"/>
      <c r="G1982" s="31"/>
      <c r="H1982" s="31"/>
      <c r="I1982" s="43"/>
    </row>
    <row r="1983" spans="2:9" ht="18" x14ac:dyDescent="0.25">
      <c r="B1983" s="43"/>
      <c r="C1983" s="233"/>
      <c r="D1983" s="43"/>
      <c r="E1983" s="43"/>
      <c r="F1983" s="31"/>
      <c r="G1983" s="31"/>
      <c r="H1983" s="31"/>
      <c r="I1983" s="43"/>
    </row>
    <row r="1984" spans="2:9" ht="18" x14ac:dyDescent="0.25">
      <c r="B1984" s="43"/>
      <c r="C1984" s="233"/>
      <c r="D1984" s="43"/>
      <c r="E1984" s="43"/>
      <c r="F1984" s="31"/>
      <c r="G1984" s="31"/>
      <c r="H1984" s="31"/>
      <c r="I1984" s="43"/>
    </row>
    <row r="1985" spans="2:9" ht="18" x14ac:dyDescent="0.25">
      <c r="B1985" s="43"/>
      <c r="C1985" s="233"/>
      <c r="D1985" s="43"/>
      <c r="E1985" s="43"/>
      <c r="F1985" s="31"/>
      <c r="G1985" s="31"/>
      <c r="H1985" s="31"/>
      <c r="I1985" s="43"/>
    </row>
    <row r="1986" spans="2:9" ht="18" x14ac:dyDescent="0.25">
      <c r="B1986" s="43"/>
      <c r="C1986" s="233"/>
      <c r="D1986" s="43"/>
      <c r="E1986" s="43"/>
      <c r="F1986" s="31"/>
      <c r="G1986" s="31"/>
      <c r="H1986" s="31"/>
      <c r="I1986" s="43"/>
    </row>
    <row r="1987" spans="2:9" ht="18" x14ac:dyDescent="0.25">
      <c r="B1987" s="43"/>
      <c r="C1987" s="233"/>
      <c r="D1987" s="43"/>
      <c r="E1987" s="43"/>
      <c r="F1987" s="31"/>
      <c r="G1987" s="31"/>
      <c r="H1987" s="31"/>
      <c r="I1987" s="43"/>
    </row>
    <row r="1988" spans="2:9" ht="18" x14ac:dyDescent="0.25">
      <c r="B1988" s="43"/>
      <c r="C1988" s="233"/>
      <c r="D1988" s="43"/>
      <c r="E1988" s="43"/>
      <c r="F1988" s="31"/>
      <c r="G1988" s="31"/>
      <c r="H1988" s="31"/>
      <c r="I1988" s="43"/>
    </row>
    <row r="1989" spans="2:9" ht="18" x14ac:dyDescent="0.25">
      <c r="B1989" s="43"/>
      <c r="C1989" s="233"/>
      <c r="D1989" s="43"/>
      <c r="E1989" s="43"/>
      <c r="F1989" s="31"/>
      <c r="G1989" s="31"/>
      <c r="H1989" s="31"/>
      <c r="I1989" s="43"/>
    </row>
    <row r="1990" spans="2:9" ht="18" x14ac:dyDescent="0.25">
      <c r="B1990" s="43"/>
      <c r="C1990" s="233"/>
      <c r="D1990" s="43"/>
      <c r="E1990" s="43"/>
      <c r="F1990" s="31"/>
      <c r="G1990" s="31"/>
      <c r="H1990" s="31"/>
      <c r="I1990" s="43"/>
    </row>
    <row r="1991" spans="2:9" ht="18" x14ac:dyDescent="0.25">
      <c r="B1991" s="43"/>
      <c r="C1991" s="233"/>
      <c r="D1991" s="43"/>
      <c r="E1991" s="43"/>
      <c r="F1991" s="31"/>
      <c r="G1991" s="31"/>
      <c r="H1991" s="31"/>
      <c r="I1991" s="43"/>
    </row>
    <row r="1992" spans="2:9" ht="18" x14ac:dyDescent="0.25">
      <c r="B1992" s="43"/>
      <c r="C1992" s="233"/>
      <c r="D1992" s="43"/>
      <c r="E1992" s="43"/>
      <c r="F1992" s="31"/>
      <c r="G1992" s="31"/>
      <c r="H1992" s="31"/>
      <c r="I1992" s="43"/>
    </row>
    <row r="1993" spans="2:9" ht="18" x14ac:dyDescent="0.25">
      <c r="B1993" s="43"/>
      <c r="C1993" s="233"/>
      <c r="D1993" s="43"/>
      <c r="E1993" s="43"/>
      <c r="F1993" s="31"/>
      <c r="G1993" s="31"/>
      <c r="H1993" s="31"/>
      <c r="I1993" s="43"/>
    </row>
    <row r="1994" spans="2:9" ht="18" x14ac:dyDescent="0.25">
      <c r="B1994" s="43"/>
      <c r="C1994" s="233"/>
      <c r="D1994" s="43"/>
      <c r="E1994" s="43"/>
      <c r="F1994" s="31"/>
      <c r="G1994" s="31"/>
      <c r="H1994" s="31"/>
      <c r="I1994" s="43"/>
    </row>
    <row r="1995" spans="2:9" ht="18" x14ac:dyDescent="0.25">
      <c r="B1995" s="43"/>
      <c r="C1995" s="233"/>
      <c r="D1995" s="43"/>
      <c r="E1995" s="43"/>
      <c r="F1995" s="31"/>
      <c r="G1995" s="31"/>
      <c r="H1995" s="31"/>
      <c r="I1995" s="43"/>
    </row>
    <row r="1996" spans="2:9" ht="18" x14ac:dyDescent="0.25">
      <c r="B1996" s="43"/>
      <c r="C1996" s="233"/>
      <c r="D1996" s="43"/>
      <c r="E1996" s="43"/>
      <c r="F1996" s="31"/>
      <c r="G1996" s="31"/>
      <c r="H1996" s="31"/>
      <c r="I1996" s="43"/>
    </row>
    <row r="1997" spans="2:9" ht="18" x14ac:dyDescent="0.25">
      <c r="B1997" s="43"/>
      <c r="C1997" s="233"/>
      <c r="D1997" s="43"/>
      <c r="E1997" s="43"/>
      <c r="F1997" s="31"/>
      <c r="G1997" s="31"/>
      <c r="H1997" s="31"/>
      <c r="I1997" s="43"/>
    </row>
    <row r="1998" spans="2:9" ht="18" x14ac:dyDescent="0.25">
      <c r="B1998" s="43"/>
      <c r="C1998" s="233"/>
      <c r="D1998" s="43"/>
      <c r="E1998" s="43"/>
      <c r="F1998" s="31"/>
      <c r="G1998" s="31"/>
      <c r="H1998" s="31"/>
      <c r="I1998" s="43"/>
    </row>
    <row r="1999" spans="2:9" ht="18" x14ac:dyDescent="0.25">
      <c r="B1999" s="43"/>
      <c r="C1999" s="233"/>
      <c r="D1999" s="43"/>
      <c r="E1999" s="43"/>
      <c r="F1999" s="31"/>
      <c r="G1999" s="31"/>
      <c r="H1999" s="31"/>
      <c r="I1999" s="43"/>
    </row>
    <row r="2000" spans="2:9" ht="18" x14ac:dyDescent="0.25">
      <c r="B2000" s="43"/>
      <c r="C2000" s="233"/>
      <c r="D2000" s="43"/>
      <c r="E2000" s="43"/>
      <c r="F2000" s="31"/>
      <c r="G2000" s="31"/>
      <c r="H2000" s="31"/>
      <c r="I2000" s="43"/>
    </row>
    <row r="2001" spans="2:9" ht="18" x14ac:dyDescent="0.25">
      <c r="B2001" s="43"/>
      <c r="C2001" s="233"/>
      <c r="D2001" s="43"/>
      <c r="E2001" s="43"/>
      <c r="F2001" s="31"/>
      <c r="G2001" s="31"/>
      <c r="H2001" s="31"/>
      <c r="I2001" s="43"/>
    </row>
    <row r="2002" spans="2:9" ht="18" x14ac:dyDescent="0.25">
      <c r="B2002" s="43"/>
      <c r="C2002" s="233"/>
      <c r="D2002" s="43"/>
      <c r="E2002" s="43"/>
      <c r="F2002" s="31"/>
      <c r="G2002" s="31"/>
      <c r="H2002" s="31"/>
      <c r="I2002" s="43"/>
    </row>
    <row r="2003" spans="2:9" ht="18" x14ac:dyDescent="0.25">
      <c r="B2003" s="43"/>
      <c r="C2003" s="233"/>
      <c r="D2003" s="43"/>
      <c r="E2003" s="43"/>
      <c r="F2003" s="31"/>
      <c r="G2003" s="31"/>
      <c r="H2003" s="31"/>
      <c r="I2003" s="43"/>
    </row>
    <row r="2004" spans="2:9" ht="18" x14ac:dyDescent="0.25">
      <c r="B2004" s="43"/>
      <c r="C2004" s="233"/>
      <c r="D2004" s="43"/>
      <c r="E2004" s="43"/>
      <c r="F2004" s="31"/>
      <c r="G2004" s="31"/>
      <c r="H2004" s="31"/>
      <c r="I2004" s="43"/>
    </row>
    <row r="2005" spans="2:9" ht="18" x14ac:dyDescent="0.25">
      <c r="B2005" s="43"/>
      <c r="C2005" s="233"/>
      <c r="D2005" s="43"/>
      <c r="E2005" s="43"/>
      <c r="F2005" s="31"/>
      <c r="G2005" s="31"/>
      <c r="H2005" s="31"/>
      <c r="I2005" s="43"/>
    </row>
    <row r="2006" spans="2:9" ht="18" x14ac:dyDescent="0.25">
      <c r="B2006" s="43"/>
      <c r="C2006" s="233"/>
      <c r="D2006" s="43"/>
      <c r="E2006" s="43"/>
      <c r="F2006" s="31"/>
      <c r="G2006" s="31"/>
      <c r="H2006" s="31"/>
      <c r="I2006" s="43"/>
    </row>
    <row r="2007" spans="2:9" ht="18" x14ac:dyDescent="0.25">
      <c r="B2007" s="43"/>
      <c r="C2007" s="233"/>
      <c r="D2007" s="43"/>
      <c r="E2007" s="43"/>
      <c r="F2007" s="31"/>
      <c r="G2007" s="31"/>
      <c r="H2007" s="31"/>
      <c r="I2007" s="43"/>
    </row>
    <row r="2008" spans="2:9" ht="18" x14ac:dyDescent="0.25">
      <c r="B2008" s="43"/>
      <c r="C2008" s="233"/>
      <c r="D2008" s="43"/>
      <c r="E2008" s="43"/>
      <c r="F2008" s="31"/>
      <c r="G2008" s="31"/>
      <c r="H2008" s="31"/>
      <c r="I2008" s="43"/>
    </row>
    <row r="2009" spans="2:9" ht="18" x14ac:dyDescent="0.25">
      <c r="B2009" s="43"/>
      <c r="C2009" s="233"/>
      <c r="D2009" s="43"/>
      <c r="E2009" s="43"/>
      <c r="F2009" s="31"/>
      <c r="G2009" s="31"/>
      <c r="H2009" s="31"/>
      <c r="I2009" s="43"/>
    </row>
    <row r="2010" spans="2:9" ht="18" x14ac:dyDescent="0.25">
      <c r="B2010" s="43"/>
      <c r="C2010" s="233"/>
      <c r="D2010" s="43"/>
      <c r="E2010" s="43"/>
      <c r="F2010" s="31"/>
      <c r="G2010" s="31"/>
      <c r="H2010" s="31"/>
      <c r="I2010" s="43"/>
    </row>
    <row r="2011" spans="2:9" ht="18" x14ac:dyDescent="0.25">
      <c r="B2011" s="43"/>
      <c r="C2011" s="233"/>
      <c r="D2011" s="43"/>
      <c r="E2011" s="43"/>
      <c r="F2011" s="31"/>
      <c r="G2011" s="31"/>
      <c r="H2011" s="31"/>
      <c r="I2011" s="43"/>
    </row>
    <row r="2012" spans="2:9" ht="18" x14ac:dyDescent="0.25">
      <c r="B2012" s="43"/>
      <c r="C2012" s="233"/>
      <c r="D2012" s="43"/>
      <c r="E2012" s="43"/>
      <c r="F2012" s="31"/>
      <c r="G2012" s="31"/>
      <c r="H2012" s="31"/>
      <c r="I2012" s="43"/>
    </row>
    <row r="2013" spans="2:9" ht="18" x14ac:dyDescent="0.25">
      <c r="B2013" s="43"/>
      <c r="C2013" s="233"/>
      <c r="D2013" s="43"/>
      <c r="E2013" s="43"/>
      <c r="F2013" s="31"/>
      <c r="G2013" s="31"/>
      <c r="H2013" s="31"/>
      <c r="I2013" s="43"/>
    </row>
    <row r="2014" spans="2:9" ht="18" x14ac:dyDescent="0.25">
      <c r="B2014" s="43"/>
      <c r="C2014" s="233"/>
      <c r="D2014" s="43"/>
      <c r="E2014" s="43"/>
      <c r="F2014" s="31"/>
      <c r="G2014" s="31"/>
      <c r="H2014" s="31"/>
      <c r="I2014" s="43"/>
    </row>
    <row r="2015" spans="2:9" ht="18" x14ac:dyDescent="0.25">
      <c r="B2015" s="43"/>
      <c r="C2015" s="233"/>
      <c r="D2015" s="43"/>
      <c r="E2015" s="43"/>
      <c r="F2015" s="31"/>
      <c r="G2015" s="31"/>
      <c r="H2015" s="31"/>
      <c r="I2015" s="43"/>
    </row>
    <row r="2016" spans="2:9" ht="18" x14ac:dyDescent="0.25">
      <c r="B2016" s="43"/>
      <c r="C2016" s="233"/>
      <c r="D2016" s="43"/>
      <c r="E2016" s="43"/>
      <c r="F2016" s="31"/>
      <c r="G2016" s="31"/>
      <c r="H2016" s="31"/>
      <c r="I2016" s="43"/>
    </row>
    <row r="2017" spans="2:9" ht="18" x14ac:dyDescent="0.25">
      <c r="B2017" s="43"/>
      <c r="C2017" s="233"/>
      <c r="D2017" s="43"/>
      <c r="E2017" s="43"/>
      <c r="F2017" s="31"/>
      <c r="G2017" s="31"/>
      <c r="H2017" s="31"/>
      <c r="I2017" s="43"/>
    </row>
    <row r="2018" spans="2:9" ht="18" x14ac:dyDescent="0.25">
      <c r="B2018" s="43"/>
      <c r="C2018" s="233"/>
      <c r="D2018" s="43"/>
      <c r="E2018" s="43"/>
      <c r="F2018" s="31"/>
      <c r="G2018" s="31"/>
      <c r="H2018" s="31"/>
      <c r="I2018" s="43"/>
    </row>
    <row r="2019" spans="2:9" ht="18" x14ac:dyDescent="0.25">
      <c r="B2019" s="43"/>
      <c r="C2019" s="233"/>
      <c r="D2019" s="43"/>
      <c r="E2019" s="43"/>
      <c r="F2019" s="31"/>
      <c r="G2019" s="31"/>
      <c r="H2019" s="31"/>
      <c r="I2019" s="43"/>
    </row>
    <row r="2020" spans="2:9" ht="18" x14ac:dyDescent="0.25">
      <c r="B2020" s="43"/>
      <c r="C2020" s="233"/>
      <c r="D2020" s="43"/>
      <c r="E2020" s="43"/>
      <c r="F2020" s="31"/>
      <c r="G2020" s="31"/>
      <c r="H2020" s="31"/>
      <c r="I2020" s="43"/>
    </row>
    <row r="2021" spans="2:9" ht="18" x14ac:dyDescent="0.25">
      <c r="B2021" s="43"/>
      <c r="C2021" s="233"/>
      <c r="D2021" s="43"/>
      <c r="E2021" s="43"/>
      <c r="F2021" s="31"/>
      <c r="G2021" s="31"/>
      <c r="H2021" s="31"/>
      <c r="I2021" s="43"/>
    </row>
    <row r="2022" spans="2:9" ht="18" x14ac:dyDescent="0.25">
      <c r="B2022" s="43"/>
      <c r="C2022" s="233"/>
      <c r="D2022" s="43"/>
      <c r="E2022" s="43"/>
      <c r="F2022" s="31"/>
      <c r="G2022" s="31"/>
      <c r="H2022" s="31"/>
      <c r="I2022" s="43"/>
    </row>
    <row r="2023" spans="2:9" ht="18" x14ac:dyDescent="0.25">
      <c r="B2023" s="43"/>
      <c r="C2023" s="233"/>
      <c r="D2023" s="43"/>
      <c r="E2023" s="43"/>
      <c r="F2023" s="31"/>
      <c r="G2023" s="31"/>
      <c r="H2023" s="31"/>
      <c r="I2023" s="43"/>
    </row>
    <row r="2024" spans="2:9" ht="18" x14ac:dyDescent="0.25">
      <c r="B2024" s="43"/>
      <c r="C2024" s="233"/>
      <c r="D2024" s="43"/>
      <c r="E2024" s="43"/>
      <c r="F2024" s="31"/>
      <c r="G2024" s="31"/>
      <c r="H2024" s="31"/>
      <c r="I2024" s="43"/>
    </row>
    <row r="2025" spans="2:9" ht="18" x14ac:dyDescent="0.25">
      <c r="B2025" s="43"/>
      <c r="C2025" s="233"/>
      <c r="D2025" s="43"/>
      <c r="E2025" s="43"/>
      <c r="F2025" s="31"/>
      <c r="G2025" s="31"/>
      <c r="H2025" s="31"/>
      <c r="I2025" s="43"/>
    </row>
    <row r="2026" spans="2:9" ht="18" x14ac:dyDescent="0.25">
      <c r="B2026" s="43"/>
      <c r="C2026" s="233"/>
      <c r="D2026" s="43"/>
      <c r="E2026" s="43"/>
      <c r="F2026" s="31"/>
      <c r="G2026" s="31"/>
      <c r="H2026" s="31"/>
      <c r="I2026" s="43"/>
    </row>
    <row r="2027" spans="2:9" ht="18" x14ac:dyDescent="0.25">
      <c r="B2027" s="43"/>
      <c r="C2027" s="233"/>
      <c r="D2027" s="43"/>
      <c r="E2027" s="43"/>
      <c r="F2027" s="31"/>
      <c r="G2027" s="31"/>
      <c r="H2027" s="31"/>
      <c r="I2027" s="43"/>
    </row>
    <row r="2028" spans="2:9" ht="18" x14ac:dyDescent="0.25">
      <c r="B2028" s="43"/>
      <c r="C2028" s="233"/>
      <c r="D2028" s="43"/>
      <c r="E2028" s="43"/>
      <c r="F2028" s="31"/>
      <c r="G2028" s="31"/>
      <c r="H2028" s="31"/>
      <c r="I2028" s="43"/>
    </row>
    <row r="2029" spans="2:9" ht="18" x14ac:dyDescent="0.25">
      <c r="B2029" s="43"/>
      <c r="C2029" s="233"/>
      <c r="D2029" s="43"/>
      <c r="E2029" s="43"/>
      <c r="F2029" s="31"/>
      <c r="G2029" s="31"/>
      <c r="H2029" s="31"/>
      <c r="I2029" s="43"/>
    </row>
    <row r="2030" spans="2:9" ht="18" x14ac:dyDescent="0.25">
      <c r="B2030" s="43"/>
      <c r="C2030" s="233"/>
      <c r="D2030" s="43"/>
      <c r="E2030" s="43"/>
      <c r="F2030" s="31"/>
      <c r="G2030" s="31"/>
      <c r="H2030" s="31"/>
      <c r="I2030" s="43"/>
    </row>
    <row r="2031" spans="2:9" ht="18" x14ac:dyDescent="0.25">
      <c r="B2031" s="43"/>
      <c r="C2031" s="233"/>
      <c r="D2031" s="43"/>
      <c r="E2031" s="43"/>
      <c r="F2031" s="31"/>
      <c r="G2031" s="31"/>
      <c r="H2031" s="31"/>
      <c r="I2031" s="43"/>
    </row>
    <row r="2032" spans="2:9" ht="18" x14ac:dyDescent="0.25">
      <c r="B2032" s="43"/>
      <c r="C2032" s="233"/>
      <c r="D2032" s="43"/>
      <c r="E2032" s="43"/>
      <c r="F2032" s="31"/>
      <c r="G2032" s="31"/>
      <c r="H2032" s="31"/>
      <c r="I2032" s="43"/>
    </row>
    <row r="2033" spans="2:9" ht="18" x14ac:dyDescent="0.25">
      <c r="B2033" s="43"/>
      <c r="C2033" s="233"/>
      <c r="D2033" s="43"/>
      <c r="E2033" s="43"/>
      <c r="F2033" s="31"/>
      <c r="G2033" s="31"/>
      <c r="H2033" s="31"/>
      <c r="I2033" s="43"/>
    </row>
    <row r="2034" spans="2:9" ht="18" x14ac:dyDescent="0.25">
      <c r="B2034" s="43"/>
      <c r="C2034" s="233"/>
      <c r="D2034" s="43"/>
      <c r="E2034" s="43"/>
      <c r="F2034" s="31"/>
      <c r="G2034" s="31"/>
      <c r="H2034" s="31"/>
      <c r="I2034" s="43"/>
    </row>
    <row r="2035" spans="2:9" ht="18" x14ac:dyDescent="0.25">
      <c r="B2035" s="43"/>
      <c r="C2035" s="233"/>
      <c r="D2035" s="43"/>
      <c r="E2035" s="43"/>
      <c r="F2035" s="31"/>
      <c r="G2035" s="31"/>
      <c r="H2035" s="31"/>
      <c r="I2035" s="43"/>
    </row>
    <row r="2036" spans="2:9" ht="18" x14ac:dyDescent="0.25">
      <c r="B2036" s="43"/>
      <c r="C2036" s="233"/>
      <c r="D2036" s="43"/>
      <c r="E2036" s="43"/>
      <c r="F2036" s="31"/>
      <c r="G2036" s="31"/>
      <c r="H2036" s="31"/>
      <c r="I2036" s="43"/>
    </row>
    <row r="2037" spans="2:9" ht="18" x14ac:dyDescent="0.25">
      <c r="B2037" s="43"/>
      <c r="C2037" s="233"/>
      <c r="D2037" s="43"/>
      <c r="E2037" s="43"/>
      <c r="F2037" s="31"/>
      <c r="G2037" s="31"/>
      <c r="H2037" s="31"/>
      <c r="I2037" s="43"/>
    </row>
    <row r="2038" spans="2:9" ht="18" x14ac:dyDescent="0.25">
      <c r="B2038" s="43"/>
      <c r="C2038" s="233"/>
      <c r="D2038" s="43"/>
      <c r="E2038" s="43"/>
      <c r="F2038" s="31"/>
      <c r="G2038" s="31"/>
      <c r="H2038" s="31"/>
      <c r="I2038" s="43"/>
    </row>
    <row r="2039" spans="2:9" ht="18" x14ac:dyDescent="0.25">
      <c r="B2039" s="43"/>
      <c r="C2039" s="233"/>
      <c r="D2039" s="43"/>
      <c r="E2039" s="43"/>
      <c r="F2039" s="31"/>
      <c r="G2039" s="31"/>
      <c r="H2039" s="31"/>
      <c r="I2039" s="43"/>
    </row>
    <row r="2040" spans="2:9" ht="18" x14ac:dyDescent="0.25">
      <c r="B2040" s="43"/>
      <c r="C2040" s="233"/>
      <c r="D2040" s="43"/>
      <c r="E2040" s="43"/>
      <c r="F2040" s="31"/>
      <c r="G2040" s="31"/>
      <c r="H2040" s="31"/>
      <c r="I2040" s="43"/>
    </row>
    <row r="2041" spans="2:9" ht="18" x14ac:dyDescent="0.25">
      <c r="B2041" s="43"/>
      <c r="C2041" s="233"/>
      <c r="D2041" s="43"/>
      <c r="E2041" s="43"/>
      <c r="F2041" s="31"/>
      <c r="G2041" s="31"/>
      <c r="H2041" s="31"/>
      <c r="I2041" s="43"/>
    </row>
    <row r="2042" spans="2:9" ht="18" x14ac:dyDescent="0.25">
      <c r="B2042" s="43"/>
      <c r="C2042" s="233"/>
      <c r="D2042" s="43"/>
      <c r="E2042" s="43"/>
      <c r="F2042" s="31"/>
      <c r="G2042" s="31"/>
      <c r="H2042" s="31"/>
      <c r="I2042" s="43"/>
    </row>
    <row r="2043" spans="2:9" ht="18" x14ac:dyDescent="0.25">
      <c r="B2043" s="43"/>
      <c r="C2043" s="233"/>
      <c r="D2043" s="43"/>
      <c r="E2043" s="43"/>
      <c r="F2043" s="31"/>
      <c r="G2043" s="31"/>
      <c r="H2043" s="31"/>
      <c r="I2043" s="43"/>
    </row>
    <row r="2044" spans="2:9" ht="18" x14ac:dyDescent="0.25">
      <c r="B2044" s="43"/>
      <c r="C2044" s="233"/>
      <c r="D2044" s="43"/>
      <c r="E2044" s="43"/>
      <c r="F2044" s="31"/>
      <c r="G2044" s="31"/>
      <c r="H2044" s="31"/>
      <c r="I2044" s="43"/>
    </row>
    <row r="2045" spans="2:9" ht="18" x14ac:dyDescent="0.25">
      <c r="B2045" s="43"/>
      <c r="C2045" s="233"/>
      <c r="D2045" s="43"/>
      <c r="E2045" s="43"/>
      <c r="F2045" s="31"/>
      <c r="G2045" s="31"/>
      <c r="H2045" s="31"/>
      <c r="I2045" s="43"/>
    </row>
    <row r="2046" spans="2:9" ht="18" x14ac:dyDescent="0.25">
      <c r="B2046" s="43"/>
      <c r="C2046" s="233"/>
      <c r="D2046" s="43"/>
      <c r="E2046" s="43"/>
      <c r="F2046" s="31"/>
      <c r="G2046" s="31"/>
      <c r="H2046" s="31"/>
      <c r="I2046" s="43"/>
    </row>
    <row r="2047" spans="2:9" ht="18" x14ac:dyDescent="0.25">
      <c r="B2047" s="43"/>
      <c r="C2047" s="233"/>
      <c r="D2047" s="43"/>
      <c r="E2047" s="43"/>
      <c r="F2047" s="31"/>
      <c r="G2047" s="31"/>
      <c r="H2047" s="31"/>
      <c r="I2047" s="43"/>
    </row>
    <row r="2048" spans="2:9" ht="18" x14ac:dyDescent="0.25">
      <c r="B2048" s="43"/>
      <c r="C2048" s="233"/>
      <c r="D2048" s="43"/>
      <c r="E2048" s="43"/>
      <c r="F2048" s="31"/>
      <c r="G2048" s="31"/>
      <c r="H2048" s="31"/>
      <c r="I2048" s="43"/>
    </row>
    <row r="2049" spans="2:9" ht="18" x14ac:dyDescent="0.25">
      <c r="B2049" s="43"/>
      <c r="C2049" s="233"/>
      <c r="D2049" s="43"/>
      <c r="E2049" s="43"/>
      <c r="F2049" s="31"/>
      <c r="G2049" s="31"/>
      <c r="H2049" s="31"/>
      <c r="I2049" s="43"/>
    </row>
    <row r="2050" spans="2:9" ht="18" x14ac:dyDescent="0.25">
      <c r="B2050" s="43"/>
      <c r="C2050" s="233"/>
      <c r="D2050" s="43"/>
      <c r="E2050" s="43"/>
      <c r="F2050" s="31"/>
      <c r="G2050" s="31"/>
      <c r="H2050" s="31"/>
      <c r="I2050" s="43"/>
    </row>
    <row r="2051" spans="2:9" ht="18" x14ac:dyDescent="0.25">
      <c r="B2051" s="43"/>
      <c r="C2051" s="233"/>
      <c r="D2051" s="43"/>
      <c r="E2051" s="43"/>
      <c r="F2051" s="31"/>
      <c r="G2051" s="31"/>
      <c r="H2051" s="31"/>
      <c r="I2051" s="43"/>
    </row>
    <row r="2052" spans="2:9" ht="18" x14ac:dyDescent="0.25">
      <c r="B2052" s="43"/>
      <c r="C2052" s="233"/>
      <c r="D2052" s="43"/>
      <c r="E2052" s="43"/>
      <c r="F2052" s="31"/>
      <c r="G2052" s="31"/>
      <c r="H2052" s="31"/>
      <c r="I2052" s="43"/>
    </row>
    <row r="2053" spans="2:9" ht="18" x14ac:dyDescent="0.25">
      <c r="B2053" s="43"/>
      <c r="C2053" s="233"/>
      <c r="D2053" s="43"/>
      <c r="E2053" s="43"/>
      <c r="F2053" s="31"/>
      <c r="G2053" s="31"/>
      <c r="H2053" s="31"/>
      <c r="I2053" s="43"/>
    </row>
    <row r="2054" spans="2:9" ht="18" x14ac:dyDescent="0.25">
      <c r="B2054" s="43"/>
      <c r="C2054" s="233"/>
      <c r="D2054" s="43"/>
      <c r="E2054" s="43"/>
      <c r="F2054" s="31"/>
      <c r="G2054" s="31"/>
      <c r="H2054" s="31"/>
      <c r="I2054" s="43"/>
    </row>
    <row r="2055" spans="2:9" ht="18" x14ac:dyDescent="0.25">
      <c r="B2055" s="43"/>
      <c r="C2055" s="233"/>
      <c r="D2055" s="43"/>
      <c r="E2055" s="43"/>
      <c r="F2055" s="31"/>
      <c r="G2055" s="31"/>
      <c r="H2055" s="31"/>
      <c r="I2055" s="43"/>
    </row>
    <row r="2056" spans="2:9" ht="18" x14ac:dyDescent="0.25">
      <c r="B2056" s="43"/>
      <c r="C2056" s="233"/>
      <c r="D2056" s="43"/>
      <c r="E2056" s="43"/>
      <c r="F2056" s="31"/>
      <c r="G2056" s="31"/>
      <c r="H2056" s="31"/>
      <c r="I2056" s="43"/>
    </row>
    <row r="2057" spans="2:9" ht="18" x14ac:dyDescent="0.25">
      <c r="B2057" s="43"/>
      <c r="C2057" s="233"/>
      <c r="D2057" s="43"/>
      <c r="E2057" s="43"/>
      <c r="F2057" s="31"/>
      <c r="G2057" s="31"/>
      <c r="H2057" s="31"/>
      <c r="I2057" s="43"/>
    </row>
    <row r="2058" spans="2:9" ht="18" x14ac:dyDescent="0.25">
      <c r="B2058" s="43"/>
      <c r="C2058" s="233"/>
      <c r="D2058" s="43"/>
      <c r="E2058" s="43"/>
      <c r="F2058" s="31"/>
      <c r="G2058" s="31"/>
      <c r="H2058" s="31"/>
      <c r="I2058" s="43"/>
    </row>
    <row r="2059" spans="2:9" ht="18" x14ac:dyDescent="0.25">
      <c r="B2059" s="43"/>
      <c r="C2059" s="233"/>
      <c r="D2059" s="43"/>
      <c r="E2059" s="43"/>
      <c r="F2059" s="31"/>
      <c r="G2059" s="31"/>
      <c r="H2059" s="31"/>
      <c r="I2059" s="43"/>
    </row>
    <row r="2060" spans="2:9" ht="18" x14ac:dyDescent="0.25">
      <c r="B2060" s="43"/>
      <c r="C2060" s="233"/>
      <c r="D2060" s="43"/>
      <c r="E2060" s="43"/>
      <c r="F2060" s="31"/>
      <c r="G2060" s="31"/>
      <c r="H2060" s="31"/>
      <c r="I2060" s="43"/>
    </row>
    <row r="2061" spans="2:9" ht="18" x14ac:dyDescent="0.25">
      <c r="B2061" s="43"/>
      <c r="C2061" s="233"/>
      <c r="D2061" s="43"/>
      <c r="E2061" s="43"/>
      <c r="F2061" s="31"/>
      <c r="G2061" s="31"/>
      <c r="H2061" s="31"/>
      <c r="I2061" s="43"/>
    </row>
    <row r="2062" spans="2:9" ht="18" x14ac:dyDescent="0.25">
      <c r="B2062" s="43"/>
      <c r="C2062" s="233"/>
      <c r="D2062" s="43"/>
      <c r="E2062" s="43"/>
      <c r="F2062" s="31"/>
      <c r="G2062" s="31"/>
      <c r="H2062" s="31"/>
      <c r="I2062" s="43"/>
    </row>
    <row r="2063" spans="2:9" ht="18" x14ac:dyDescent="0.25">
      <c r="B2063" s="43"/>
      <c r="C2063" s="233"/>
      <c r="D2063" s="43"/>
      <c r="E2063" s="43"/>
      <c r="F2063" s="31"/>
      <c r="G2063" s="31"/>
      <c r="H2063" s="31"/>
      <c r="I2063" s="43"/>
    </row>
    <row r="2064" spans="2:9" ht="18" x14ac:dyDescent="0.25">
      <c r="B2064" s="43"/>
      <c r="C2064" s="233"/>
      <c r="D2064" s="43"/>
      <c r="E2064" s="43"/>
      <c r="F2064" s="31"/>
      <c r="G2064" s="31"/>
      <c r="H2064" s="31"/>
      <c r="I2064" s="43"/>
    </row>
    <row r="2065" spans="2:9" ht="18" x14ac:dyDescent="0.25">
      <c r="B2065" s="43"/>
      <c r="C2065" s="233"/>
      <c r="D2065" s="43"/>
      <c r="E2065" s="43"/>
      <c r="F2065" s="31"/>
      <c r="G2065" s="31"/>
      <c r="H2065" s="31"/>
      <c r="I2065" s="43"/>
    </row>
    <row r="2066" spans="2:9" ht="18" x14ac:dyDescent="0.25">
      <c r="B2066" s="43"/>
      <c r="C2066" s="233"/>
      <c r="D2066" s="43"/>
      <c r="E2066" s="43"/>
      <c r="F2066" s="31"/>
      <c r="G2066" s="31"/>
      <c r="H2066" s="31"/>
      <c r="I2066" s="43"/>
    </row>
    <row r="2067" spans="2:9" ht="18" x14ac:dyDescent="0.25">
      <c r="B2067" s="43"/>
      <c r="C2067" s="233"/>
      <c r="D2067" s="43"/>
      <c r="E2067" s="43"/>
      <c r="F2067" s="31"/>
      <c r="G2067" s="31"/>
      <c r="H2067" s="31"/>
      <c r="I2067" s="43"/>
    </row>
    <row r="2068" spans="2:9" ht="18" x14ac:dyDescent="0.25">
      <c r="B2068" s="43"/>
      <c r="C2068" s="233"/>
      <c r="D2068" s="43"/>
      <c r="E2068" s="43"/>
      <c r="F2068" s="31"/>
      <c r="G2068" s="31"/>
      <c r="H2068" s="31"/>
      <c r="I2068" s="43"/>
    </row>
    <row r="2069" spans="2:9" ht="18" x14ac:dyDescent="0.25">
      <c r="B2069" s="43"/>
      <c r="C2069" s="233"/>
      <c r="D2069" s="43"/>
      <c r="E2069" s="43"/>
      <c r="F2069" s="31"/>
      <c r="G2069" s="31"/>
      <c r="H2069" s="31"/>
      <c r="I2069" s="43"/>
    </row>
    <row r="2070" spans="2:9" ht="18" x14ac:dyDescent="0.25">
      <c r="B2070" s="43"/>
      <c r="C2070" s="233"/>
      <c r="D2070" s="43"/>
      <c r="E2070" s="43"/>
      <c r="F2070" s="31"/>
      <c r="G2070" s="31"/>
      <c r="H2070" s="31"/>
      <c r="I2070" s="43"/>
    </row>
    <row r="2071" spans="2:9" ht="18" x14ac:dyDescent="0.25">
      <c r="B2071" s="43"/>
      <c r="C2071" s="233"/>
      <c r="D2071" s="43"/>
      <c r="E2071" s="43"/>
      <c r="F2071" s="31"/>
      <c r="G2071" s="31"/>
      <c r="H2071" s="31"/>
      <c r="I2071" s="43"/>
    </row>
    <row r="2072" spans="2:9" ht="18" x14ac:dyDescent="0.25">
      <c r="B2072" s="43"/>
      <c r="C2072" s="233"/>
      <c r="D2072" s="43"/>
      <c r="E2072" s="43"/>
      <c r="F2072" s="31"/>
      <c r="G2072" s="31"/>
      <c r="H2072" s="31"/>
      <c r="I2072" s="43"/>
    </row>
    <row r="2073" spans="2:9" ht="18" x14ac:dyDescent="0.25">
      <c r="B2073" s="43"/>
      <c r="C2073" s="233"/>
      <c r="D2073" s="43"/>
      <c r="E2073" s="43"/>
      <c r="F2073" s="31"/>
      <c r="G2073" s="31"/>
      <c r="H2073" s="31"/>
      <c r="I2073" s="43"/>
    </row>
    <row r="2074" spans="2:9" ht="18" x14ac:dyDescent="0.25">
      <c r="B2074" s="43"/>
      <c r="C2074" s="233"/>
      <c r="D2074" s="43"/>
      <c r="E2074" s="43"/>
      <c r="F2074" s="31"/>
      <c r="G2074" s="31"/>
      <c r="H2074" s="31"/>
      <c r="I2074" s="43"/>
    </row>
    <row r="2075" spans="2:9" ht="18" x14ac:dyDescent="0.25">
      <c r="B2075" s="43"/>
      <c r="C2075" s="233"/>
      <c r="D2075" s="43"/>
      <c r="E2075" s="43"/>
      <c r="F2075" s="31"/>
      <c r="G2075" s="31"/>
      <c r="H2075" s="31"/>
      <c r="I2075" s="43"/>
    </row>
    <row r="2076" spans="2:9" ht="18" x14ac:dyDescent="0.25">
      <c r="B2076" s="43"/>
      <c r="C2076" s="233"/>
      <c r="D2076" s="43"/>
      <c r="E2076" s="43"/>
      <c r="F2076" s="31"/>
      <c r="G2076" s="31"/>
      <c r="H2076" s="31"/>
      <c r="I2076" s="43"/>
    </row>
    <row r="2077" spans="2:9" ht="18" x14ac:dyDescent="0.25">
      <c r="B2077" s="43"/>
      <c r="C2077" s="233"/>
      <c r="D2077" s="43"/>
      <c r="E2077" s="43"/>
      <c r="F2077" s="31"/>
      <c r="G2077" s="31"/>
      <c r="H2077" s="31"/>
      <c r="I2077" s="43"/>
    </row>
    <row r="2078" spans="2:9" ht="18" x14ac:dyDescent="0.25">
      <c r="B2078" s="43"/>
      <c r="C2078" s="233"/>
      <c r="D2078" s="43"/>
      <c r="E2078" s="43"/>
      <c r="F2078" s="31"/>
      <c r="G2078" s="31"/>
      <c r="H2078" s="31"/>
      <c r="I2078" s="43"/>
    </row>
    <row r="2079" spans="2:9" ht="18" x14ac:dyDescent="0.25">
      <c r="B2079" s="43"/>
      <c r="C2079" s="233"/>
      <c r="D2079" s="43"/>
      <c r="E2079" s="43"/>
      <c r="F2079" s="31"/>
      <c r="G2079" s="31"/>
      <c r="H2079" s="31"/>
      <c r="I2079" s="43"/>
    </row>
    <row r="2080" spans="2:9" ht="18" x14ac:dyDescent="0.25">
      <c r="B2080" s="43"/>
      <c r="C2080" s="233"/>
      <c r="D2080" s="43"/>
      <c r="E2080" s="43"/>
      <c r="F2080" s="31"/>
      <c r="G2080" s="31"/>
      <c r="H2080" s="31"/>
      <c r="I2080" s="43"/>
    </row>
    <row r="2081" spans="2:9" ht="18" x14ac:dyDescent="0.25">
      <c r="B2081" s="43"/>
      <c r="C2081" s="233"/>
      <c r="D2081" s="43"/>
      <c r="E2081" s="43"/>
      <c r="F2081" s="31"/>
      <c r="G2081" s="31"/>
      <c r="H2081" s="31"/>
      <c r="I2081" s="43"/>
    </row>
    <row r="2082" spans="2:9" ht="18" x14ac:dyDescent="0.25">
      <c r="B2082" s="43"/>
      <c r="C2082" s="233"/>
      <c r="D2082" s="43"/>
      <c r="E2082" s="43"/>
      <c r="F2082" s="31"/>
      <c r="G2082" s="31"/>
      <c r="H2082" s="31"/>
      <c r="I2082" s="43"/>
    </row>
    <row r="2083" spans="2:9" ht="18" x14ac:dyDescent="0.25">
      <c r="B2083" s="43"/>
      <c r="C2083" s="233"/>
      <c r="D2083" s="43"/>
      <c r="E2083" s="43"/>
      <c r="F2083" s="31"/>
      <c r="G2083" s="31"/>
      <c r="H2083" s="31"/>
      <c r="I2083" s="43"/>
    </row>
    <row r="2084" spans="2:9" ht="18" x14ac:dyDescent="0.25">
      <c r="B2084" s="43"/>
      <c r="C2084" s="233"/>
      <c r="D2084" s="43"/>
      <c r="E2084" s="43"/>
      <c r="F2084" s="31"/>
      <c r="G2084" s="31"/>
      <c r="H2084" s="31"/>
      <c r="I2084" s="43"/>
    </row>
    <row r="2085" spans="2:9" ht="18" x14ac:dyDescent="0.25">
      <c r="B2085" s="43"/>
      <c r="C2085" s="233"/>
      <c r="D2085" s="43"/>
      <c r="E2085" s="43"/>
      <c r="F2085" s="31"/>
      <c r="G2085" s="31"/>
      <c r="H2085" s="31"/>
      <c r="I2085" s="43"/>
    </row>
    <row r="2086" spans="2:9" ht="18" x14ac:dyDescent="0.25">
      <c r="B2086" s="43"/>
      <c r="C2086" s="233"/>
      <c r="D2086" s="43"/>
      <c r="E2086" s="43"/>
      <c r="F2086" s="31"/>
      <c r="G2086" s="31"/>
      <c r="H2086" s="31"/>
      <c r="I2086" s="43"/>
    </row>
    <row r="2087" spans="2:9" ht="18" x14ac:dyDescent="0.25">
      <c r="B2087" s="43"/>
      <c r="C2087" s="233"/>
      <c r="D2087" s="43"/>
      <c r="E2087" s="43"/>
      <c r="F2087" s="31"/>
      <c r="G2087" s="31"/>
      <c r="H2087" s="31"/>
      <c r="I2087" s="43"/>
    </row>
    <row r="2088" spans="2:9" ht="18" x14ac:dyDescent="0.25">
      <c r="B2088" s="43"/>
      <c r="C2088" s="233"/>
      <c r="D2088" s="43"/>
      <c r="E2088" s="43"/>
      <c r="F2088" s="31"/>
      <c r="G2088" s="31"/>
      <c r="H2088" s="31"/>
      <c r="I2088" s="43"/>
    </row>
    <row r="2089" spans="2:9" ht="18" x14ac:dyDescent="0.25">
      <c r="B2089" s="43"/>
      <c r="C2089" s="233"/>
      <c r="D2089" s="43"/>
      <c r="E2089" s="43"/>
      <c r="F2089" s="31"/>
      <c r="G2089" s="31"/>
      <c r="H2089" s="31"/>
      <c r="I2089" s="43"/>
    </row>
    <row r="2090" spans="2:9" ht="18" x14ac:dyDescent="0.25">
      <c r="B2090" s="43"/>
      <c r="C2090" s="233"/>
      <c r="D2090" s="43"/>
      <c r="E2090" s="43"/>
      <c r="F2090" s="31"/>
      <c r="G2090" s="31"/>
      <c r="H2090" s="31"/>
      <c r="I2090" s="43"/>
    </row>
    <row r="2091" spans="2:9" ht="18" x14ac:dyDescent="0.25">
      <c r="B2091" s="43"/>
      <c r="C2091" s="233"/>
      <c r="D2091" s="43"/>
      <c r="E2091" s="43"/>
      <c r="F2091" s="31"/>
      <c r="G2091" s="31"/>
      <c r="H2091" s="31"/>
      <c r="I2091" s="43"/>
    </row>
    <row r="2092" spans="2:9" ht="18" x14ac:dyDescent="0.25">
      <c r="B2092" s="43"/>
      <c r="C2092" s="233"/>
      <c r="D2092" s="43"/>
      <c r="E2092" s="43"/>
      <c r="F2092" s="31"/>
      <c r="G2092" s="31"/>
      <c r="H2092" s="31"/>
      <c r="I2092" s="43"/>
    </row>
    <row r="2093" spans="2:9" ht="18" x14ac:dyDescent="0.25">
      <c r="B2093" s="43"/>
      <c r="C2093" s="233"/>
      <c r="D2093" s="43"/>
      <c r="E2093" s="43"/>
      <c r="F2093" s="31"/>
      <c r="G2093" s="31"/>
      <c r="H2093" s="31"/>
      <c r="I2093" s="43"/>
    </row>
    <row r="2094" spans="2:9" ht="18" x14ac:dyDescent="0.25">
      <c r="B2094" s="43"/>
      <c r="C2094" s="233"/>
      <c r="D2094" s="43"/>
      <c r="E2094" s="43"/>
      <c r="F2094" s="31"/>
      <c r="G2094" s="31"/>
      <c r="H2094" s="31"/>
      <c r="I2094" s="43"/>
    </row>
    <row r="2095" spans="2:9" ht="18" x14ac:dyDescent="0.25">
      <c r="B2095" s="43"/>
      <c r="C2095" s="233"/>
      <c r="D2095" s="43"/>
      <c r="E2095" s="43"/>
      <c r="F2095" s="31"/>
      <c r="G2095" s="31"/>
      <c r="H2095" s="31"/>
      <c r="I2095" s="43"/>
    </row>
    <row r="2096" spans="2:9" ht="18" x14ac:dyDescent="0.25">
      <c r="B2096" s="43"/>
      <c r="C2096" s="233"/>
      <c r="D2096" s="43"/>
      <c r="E2096" s="43"/>
      <c r="F2096" s="31"/>
      <c r="G2096" s="31"/>
      <c r="H2096" s="31"/>
      <c r="I2096" s="43"/>
    </row>
    <row r="2097" spans="2:9" ht="18" x14ac:dyDescent="0.25">
      <c r="B2097" s="43"/>
      <c r="C2097" s="233"/>
      <c r="D2097" s="43"/>
      <c r="E2097" s="43"/>
      <c r="F2097" s="31"/>
      <c r="G2097" s="31"/>
      <c r="H2097" s="31"/>
      <c r="I2097" s="43"/>
    </row>
    <row r="2098" spans="2:9" ht="18" x14ac:dyDescent="0.25">
      <c r="B2098" s="43"/>
      <c r="C2098" s="233"/>
      <c r="D2098" s="43"/>
      <c r="E2098" s="43"/>
      <c r="F2098" s="31"/>
      <c r="G2098" s="31"/>
      <c r="H2098" s="31"/>
      <c r="I2098" s="43"/>
    </row>
    <row r="2099" spans="2:9" ht="18" x14ac:dyDescent="0.25">
      <c r="B2099" s="43"/>
      <c r="C2099" s="233"/>
      <c r="D2099" s="43"/>
      <c r="E2099" s="43"/>
      <c r="F2099" s="31"/>
      <c r="G2099" s="31"/>
      <c r="H2099" s="31"/>
      <c r="I2099" s="43"/>
    </row>
    <row r="2100" spans="2:9" ht="18" x14ac:dyDescent="0.25">
      <c r="B2100" s="43"/>
      <c r="C2100" s="233"/>
      <c r="D2100" s="43"/>
      <c r="E2100" s="43"/>
      <c r="F2100" s="31"/>
      <c r="G2100" s="31"/>
      <c r="H2100" s="31"/>
      <c r="I2100" s="43"/>
    </row>
    <row r="2101" spans="2:9" ht="18" x14ac:dyDescent="0.25">
      <c r="B2101" s="43"/>
      <c r="C2101" s="233"/>
      <c r="D2101" s="43"/>
      <c r="E2101" s="43"/>
      <c r="F2101" s="31"/>
      <c r="G2101" s="31"/>
      <c r="H2101" s="31"/>
      <c r="I2101" s="43"/>
    </row>
    <row r="2102" spans="2:9" ht="18" x14ac:dyDescent="0.25">
      <c r="B2102" s="43"/>
      <c r="C2102" s="233"/>
      <c r="D2102" s="43"/>
      <c r="E2102" s="43"/>
      <c r="F2102" s="31"/>
      <c r="G2102" s="31"/>
      <c r="H2102" s="31"/>
      <c r="I2102" s="43"/>
    </row>
    <row r="2103" spans="2:9" ht="18" x14ac:dyDescent="0.25">
      <c r="B2103" s="43"/>
      <c r="C2103" s="233"/>
      <c r="D2103" s="43"/>
      <c r="E2103" s="43"/>
      <c r="F2103" s="31"/>
      <c r="G2103" s="31"/>
      <c r="H2103" s="31"/>
      <c r="I2103" s="43"/>
    </row>
    <row r="2104" spans="2:9" ht="18" x14ac:dyDescent="0.25">
      <c r="B2104" s="43"/>
      <c r="C2104" s="233"/>
      <c r="D2104" s="43"/>
      <c r="E2104" s="43"/>
      <c r="F2104" s="31"/>
      <c r="G2104" s="31"/>
      <c r="H2104" s="31"/>
      <c r="I2104" s="43"/>
    </row>
    <row r="2105" spans="2:9" ht="18" x14ac:dyDescent="0.25">
      <c r="B2105" s="43"/>
      <c r="C2105" s="233"/>
      <c r="D2105" s="43"/>
      <c r="E2105" s="43"/>
      <c r="F2105" s="31"/>
      <c r="G2105" s="31"/>
      <c r="H2105" s="31"/>
      <c r="I2105" s="43"/>
    </row>
    <row r="2106" spans="2:9" ht="18" x14ac:dyDescent="0.25">
      <c r="B2106" s="43"/>
      <c r="C2106" s="233"/>
      <c r="D2106" s="43"/>
      <c r="E2106" s="43"/>
      <c r="F2106" s="31"/>
      <c r="G2106" s="31"/>
      <c r="H2106" s="31"/>
      <c r="I2106" s="43"/>
    </row>
    <row r="2107" spans="2:9" ht="18" x14ac:dyDescent="0.25">
      <c r="B2107" s="43"/>
      <c r="C2107" s="233"/>
      <c r="D2107" s="43"/>
      <c r="E2107" s="43"/>
      <c r="F2107" s="31"/>
      <c r="G2107" s="31"/>
      <c r="H2107" s="31"/>
      <c r="I2107" s="43"/>
    </row>
    <row r="2108" spans="2:9" ht="18" x14ac:dyDescent="0.25">
      <c r="B2108" s="43"/>
      <c r="C2108" s="233"/>
      <c r="D2108" s="43"/>
      <c r="E2108" s="43"/>
      <c r="F2108" s="31"/>
      <c r="G2108" s="31"/>
      <c r="H2108" s="31"/>
      <c r="I2108" s="43"/>
    </row>
    <row r="2109" spans="2:9" ht="18" x14ac:dyDescent="0.25">
      <c r="B2109" s="43"/>
      <c r="C2109" s="233"/>
      <c r="D2109" s="43"/>
      <c r="E2109" s="43"/>
      <c r="F2109" s="31"/>
      <c r="G2109" s="31"/>
      <c r="H2109" s="31"/>
      <c r="I2109" s="43"/>
    </row>
    <row r="2110" spans="2:9" ht="18" x14ac:dyDescent="0.25">
      <c r="B2110" s="43"/>
      <c r="C2110" s="233"/>
      <c r="D2110" s="43"/>
      <c r="E2110" s="43"/>
      <c r="F2110" s="31"/>
      <c r="G2110" s="31"/>
      <c r="H2110" s="31"/>
      <c r="I2110" s="43"/>
    </row>
    <row r="2111" spans="2:9" ht="18" x14ac:dyDescent="0.25">
      <c r="B2111" s="43"/>
      <c r="C2111" s="233"/>
      <c r="D2111" s="43"/>
      <c r="E2111" s="43"/>
      <c r="F2111" s="31"/>
      <c r="G2111" s="31"/>
      <c r="H2111" s="31"/>
      <c r="I2111" s="43"/>
    </row>
    <row r="2112" spans="2:9" ht="18" x14ac:dyDescent="0.25">
      <c r="B2112" s="43"/>
      <c r="C2112" s="233"/>
      <c r="D2112" s="43"/>
      <c r="E2112" s="43"/>
      <c r="F2112" s="31"/>
      <c r="G2112" s="31"/>
      <c r="H2112" s="31"/>
      <c r="I2112" s="43"/>
    </row>
    <row r="2113" spans="2:9" ht="18" x14ac:dyDescent="0.25">
      <c r="B2113" s="43"/>
      <c r="C2113" s="233"/>
      <c r="D2113" s="43"/>
      <c r="E2113" s="43"/>
      <c r="F2113" s="31"/>
      <c r="G2113" s="31"/>
      <c r="H2113" s="31"/>
      <c r="I2113" s="43"/>
    </row>
    <row r="2114" spans="2:9" ht="18" x14ac:dyDescent="0.25">
      <c r="B2114" s="43"/>
      <c r="C2114" s="233"/>
      <c r="D2114" s="43"/>
      <c r="E2114" s="43"/>
      <c r="F2114" s="31"/>
      <c r="G2114" s="31"/>
      <c r="H2114" s="31"/>
      <c r="I2114" s="43"/>
    </row>
    <row r="2115" spans="2:9" ht="18" x14ac:dyDescent="0.25">
      <c r="B2115" s="43"/>
      <c r="C2115" s="233"/>
      <c r="D2115" s="43"/>
      <c r="E2115" s="43"/>
      <c r="F2115" s="31"/>
      <c r="G2115" s="31"/>
      <c r="H2115" s="31"/>
      <c r="I2115" s="43"/>
    </row>
    <row r="2116" spans="2:9" ht="18" x14ac:dyDescent="0.25">
      <c r="B2116" s="43"/>
      <c r="C2116" s="233"/>
      <c r="D2116" s="43"/>
      <c r="E2116" s="43"/>
      <c r="F2116" s="31"/>
      <c r="G2116" s="31"/>
      <c r="H2116" s="31"/>
      <c r="I2116" s="43"/>
    </row>
    <row r="2117" spans="2:9" ht="18" x14ac:dyDescent="0.25">
      <c r="B2117" s="43"/>
      <c r="C2117" s="233"/>
      <c r="D2117" s="43"/>
      <c r="E2117" s="43"/>
      <c r="F2117" s="31"/>
      <c r="G2117" s="31"/>
      <c r="H2117" s="31"/>
      <c r="I2117" s="43"/>
    </row>
    <row r="2118" spans="2:9" ht="18" x14ac:dyDescent="0.25">
      <c r="B2118" s="43"/>
      <c r="C2118" s="233"/>
      <c r="D2118" s="43"/>
      <c r="E2118" s="43"/>
      <c r="F2118" s="31"/>
      <c r="G2118" s="31"/>
      <c r="H2118" s="31"/>
      <c r="I2118" s="43"/>
    </row>
    <row r="2119" spans="2:9" ht="18" x14ac:dyDescent="0.25">
      <c r="B2119" s="43"/>
      <c r="C2119" s="233"/>
      <c r="D2119" s="43"/>
      <c r="E2119" s="43"/>
      <c r="F2119" s="31"/>
      <c r="G2119" s="31"/>
      <c r="H2119" s="31"/>
      <c r="I2119" s="43"/>
    </row>
    <row r="2120" spans="2:9" ht="18" x14ac:dyDescent="0.25">
      <c r="B2120" s="43"/>
      <c r="C2120" s="233"/>
      <c r="D2120" s="43"/>
      <c r="E2120" s="43"/>
      <c r="F2120" s="31"/>
      <c r="G2120" s="31"/>
      <c r="H2120" s="31"/>
      <c r="I2120" s="43"/>
    </row>
    <row r="2121" spans="2:9" ht="18" x14ac:dyDescent="0.25">
      <c r="B2121" s="43"/>
      <c r="C2121" s="233"/>
      <c r="D2121" s="43"/>
      <c r="E2121" s="43"/>
      <c r="F2121" s="31"/>
      <c r="G2121" s="31"/>
      <c r="H2121" s="31"/>
      <c r="I2121" s="43"/>
    </row>
    <row r="2122" spans="2:9" ht="18" x14ac:dyDescent="0.25">
      <c r="B2122" s="43"/>
      <c r="C2122" s="233"/>
      <c r="D2122" s="43"/>
      <c r="E2122" s="43"/>
      <c r="F2122" s="31"/>
      <c r="G2122" s="31"/>
      <c r="H2122" s="31"/>
      <c r="I2122" s="43"/>
    </row>
    <row r="2123" spans="2:9" ht="18" x14ac:dyDescent="0.25">
      <c r="B2123" s="43"/>
      <c r="C2123" s="233"/>
      <c r="D2123" s="43"/>
      <c r="E2123" s="43"/>
      <c r="F2123" s="31"/>
      <c r="G2123" s="31"/>
      <c r="H2123" s="31"/>
      <c r="I2123" s="43"/>
    </row>
    <row r="2124" spans="2:9" ht="18" x14ac:dyDescent="0.25">
      <c r="B2124" s="43"/>
      <c r="C2124" s="233"/>
      <c r="D2124" s="43"/>
      <c r="E2124" s="43"/>
      <c r="F2124" s="31"/>
      <c r="G2124" s="31"/>
      <c r="H2124" s="31"/>
      <c r="I2124" s="43"/>
    </row>
    <row r="2125" spans="2:9" ht="18" x14ac:dyDescent="0.25">
      <c r="B2125" s="43"/>
      <c r="C2125" s="233"/>
      <c r="D2125" s="43"/>
      <c r="E2125" s="43"/>
      <c r="F2125" s="31"/>
      <c r="G2125" s="31"/>
      <c r="H2125" s="31"/>
      <c r="I2125" s="43"/>
    </row>
    <row r="2126" spans="2:9" ht="18" x14ac:dyDescent="0.25">
      <c r="B2126" s="43"/>
      <c r="C2126" s="233"/>
      <c r="D2126" s="43"/>
      <c r="E2126" s="43"/>
      <c r="F2126" s="31"/>
      <c r="G2126" s="31"/>
      <c r="H2126" s="31"/>
      <c r="I2126" s="43"/>
    </row>
    <row r="2127" spans="2:9" ht="18" x14ac:dyDescent="0.25">
      <c r="B2127" s="43"/>
      <c r="C2127" s="233"/>
      <c r="D2127" s="43"/>
      <c r="E2127" s="43"/>
      <c r="F2127" s="31"/>
      <c r="G2127" s="31"/>
      <c r="H2127" s="31"/>
      <c r="I2127" s="43"/>
    </row>
    <row r="2128" spans="2:9" ht="18" x14ac:dyDescent="0.25">
      <c r="B2128" s="43"/>
      <c r="C2128" s="233"/>
      <c r="D2128" s="43"/>
      <c r="E2128" s="43"/>
      <c r="F2128" s="31"/>
      <c r="G2128" s="31"/>
      <c r="H2128" s="31"/>
      <c r="I2128" s="43"/>
    </row>
    <row r="2129" spans="2:9" ht="18" x14ac:dyDescent="0.25">
      <c r="B2129" s="43"/>
      <c r="C2129" s="233"/>
      <c r="D2129" s="43"/>
      <c r="E2129" s="43"/>
      <c r="F2129" s="31"/>
      <c r="G2129" s="31"/>
      <c r="H2129" s="31"/>
      <c r="I2129" s="43"/>
    </row>
    <row r="2130" spans="2:9" ht="18" x14ac:dyDescent="0.25">
      <c r="B2130" s="43"/>
      <c r="C2130" s="233"/>
      <c r="D2130" s="43"/>
      <c r="E2130" s="43"/>
      <c r="F2130" s="31"/>
      <c r="G2130" s="31"/>
      <c r="H2130" s="31"/>
      <c r="I2130" s="43"/>
    </row>
    <row r="2131" spans="2:9" ht="18" x14ac:dyDescent="0.25">
      <c r="B2131" s="43"/>
      <c r="C2131" s="233"/>
      <c r="D2131" s="43"/>
      <c r="E2131" s="43"/>
      <c r="F2131" s="31"/>
      <c r="G2131" s="31"/>
      <c r="H2131" s="31"/>
      <c r="I2131" s="43"/>
    </row>
    <row r="2132" spans="2:9" ht="18" x14ac:dyDescent="0.25">
      <c r="B2132" s="43"/>
      <c r="C2132" s="233"/>
      <c r="D2132" s="43"/>
      <c r="E2132" s="43"/>
      <c r="F2132" s="31"/>
      <c r="G2132" s="31"/>
      <c r="H2132" s="31"/>
      <c r="I2132" s="43"/>
    </row>
    <row r="2133" spans="2:9" ht="18" x14ac:dyDescent="0.25">
      <c r="B2133" s="43"/>
      <c r="C2133" s="233"/>
      <c r="D2133" s="43"/>
      <c r="E2133" s="43"/>
      <c r="F2133" s="31"/>
      <c r="G2133" s="31"/>
      <c r="H2133" s="31"/>
      <c r="I2133" s="43"/>
    </row>
    <row r="2134" spans="2:9" ht="18" x14ac:dyDescent="0.25">
      <c r="B2134" s="43"/>
      <c r="C2134" s="233"/>
      <c r="D2134" s="43"/>
      <c r="E2134" s="43"/>
      <c r="F2134" s="31"/>
      <c r="G2134" s="31"/>
      <c r="H2134" s="31"/>
      <c r="I2134" s="43"/>
    </row>
    <row r="2135" spans="2:9" ht="18" x14ac:dyDescent="0.25">
      <c r="B2135" s="43"/>
      <c r="C2135" s="233"/>
      <c r="D2135" s="43"/>
      <c r="E2135" s="43"/>
      <c r="F2135" s="31"/>
      <c r="G2135" s="31"/>
      <c r="H2135" s="31"/>
      <c r="I2135" s="43"/>
    </row>
    <row r="2136" spans="2:9" ht="18" x14ac:dyDescent="0.25">
      <c r="B2136" s="43"/>
      <c r="C2136" s="233"/>
      <c r="D2136" s="43"/>
      <c r="E2136" s="43"/>
      <c r="F2136" s="31"/>
      <c r="G2136" s="31"/>
      <c r="H2136" s="31"/>
      <c r="I2136" s="43"/>
    </row>
    <row r="2137" spans="2:9" ht="18" x14ac:dyDescent="0.25">
      <c r="B2137" s="43"/>
      <c r="C2137" s="233"/>
      <c r="D2137" s="43"/>
      <c r="E2137" s="43"/>
      <c r="F2137" s="31"/>
      <c r="G2137" s="31"/>
      <c r="H2137" s="31"/>
      <c r="I2137" s="43"/>
    </row>
    <row r="2138" spans="2:9" ht="18" x14ac:dyDescent="0.25">
      <c r="B2138" s="43"/>
      <c r="C2138" s="233"/>
      <c r="D2138" s="43"/>
      <c r="E2138" s="43"/>
      <c r="F2138" s="31"/>
      <c r="G2138" s="31"/>
      <c r="H2138" s="31"/>
      <c r="I2138" s="43"/>
    </row>
    <row r="2139" spans="2:9" ht="18" x14ac:dyDescent="0.25">
      <c r="B2139" s="43"/>
      <c r="C2139" s="233"/>
      <c r="D2139" s="43"/>
      <c r="E2139" s="43"/>
      <c r="F2139" s="31"/>
      <c r="G2139" s="31"/>
      <c r="H2139" s="31"/>
      <c r="I2139" s="43"/>
    </row>
    <row r="2140" spans="2:9" ht="18" x14ac:dyDescent="0.25">
      <c r="B2140" s="43"/>
      <c r="C2140" s="233"/>
      <c r="D2140" s="43"/>
      <c r="E2140" s="43"/>
      <c r="F2140" s="31"/>
      <c r="G2140" s="31"/>
      <c r="H2140" s="31"/>
      <c r="I2140" s="43"/>
    </row>
    <row r="2141" spans="2:9" ht="18" x14ac:dyDescent="0.25">
      <c r="B2141" s="43"/>
      <c r="C2141" s="233"/>
      <c r="D2141" s="43"/>
      <c r="E2141" s="43"/>
      <c r="F2141" s="31"/>
      <c r="G2141" s="31"/>
      <c r="H2141" s="31"/>
      <c r="I2141" s="43"/>
    </row>
    <row r="2142" spans="2:9" ht="18" x14ac:dyDescent="0.25">
      <c r="B2142" s="43"/>
      <c r="C2142" s="233"/>
      <c r="D2142" s="43"/>
      <c r="E2142" s="43"/>
      <c r="F2142" s="31"/>
      <c r="G2142" s="31"/>
      <c r="H2142" s="31"/>
      <c r="I2142" s="43"/>
    </row>
    <row r="2143" spans="2:9" ht="18" x14ac:dyDescent="0.25">
      <c r="B2143" s="43"/>
      <c r="C2143" s="233"/>
      <c r="D2143" s="43"/>
      <c r="E2143" s="43"/>
      <c r="F2143" s="31"/>
      <c r="G2143" s="31"/>
      <c r="H2143" s="31"/>
      <c r="I2143" s="43"/>
    </row>
    <row r="2144" spans="2:9" ht="18" x14ac:dyDescent="0.25">
      <c r="B2144" s="43"/>
      <c r="C2144" s="233"/>
      <c r="D2144" s="43"/>
      <c r="E2144" s="43"/>
      <c r="F2144" s="31"/>
      <c r="G2144" s="31"/>
      <c r="H2144" s="31"/>
      <c r="I2144" s="43"/>
    </row>
    <row r="2145" spans="2:9" ht="18" x14ac:dyDescent="0.25">
      <c r="B2145" s="43"/>
      <c r="C2145" s="233"/>
      <c r="D2145" s="43"/>
      <c r="E2145" s="43"/>
      <c r="F2145" s="31"/>
      <c r="G2145" s="31"/>
      <c r="H2145" s="31"/>
      <c r="I2145" s="43"/>
    </row>
    <row r="2146" spans="2:9" ht="18" x14ac:dyDescent="0.25">
      <c r="B2146" s="43"/>
      <c r="C2146" s="233"/>
      <c r="D2146" s="43"/>
      <c r="E2146" s="43"/>
      <c r="F2146" s="31"/>
      <c r="G2146" s="31"/>
      <c r="H2146" s="31"/>
      <c r="I2146" s="43"/>
    </row>
    <row r="2147" spans="2:9" ht="18" x14ac:dyDescent="0.25">
      <c r="B2147" s="43"/>
      <c r="C2147" s="233"/>
      <c r="D2147" s="43"/>
      <c r="E2147" s="43"/>
      <c r="F2147" s="31"/>
      <c r="G2147" s="31"/>
      <c r="H2147" s="31"/>
      <c r="I2147" s="43"/>
    </row>
    <row r="2148" spans="2:9" ht="18" x14ac:dyDescent="0.25">
      <c r="B2148" s="43"/>
      <c r="C2148" s="233"/>
      <c r="D2148" s="43"/>
      <c r="E2148" s="43"/>
      <c r="F2148" s="31"/>
      <c r="G2148" s="31"/>
      <c r="H2148" s="31"/>
      <c r="I2148" s="43"/>
    </row>
    <row r="2149" spans="2:9" ht="18" x14ac:dyDescent="0.25">
      <c r="B2149" s="43"/>
      <c r="C2149" s="233"/>
      <c r="D2149" s="43"/>
      <c r="E2149" s="43"/>
      <c r="F2149" s="31"/>
      <c r="G2149" s="31"/>
      <c r="H2149" s="31"/>
      <c r="I2149" s="43"/>
    </row>
    <row r="2150" spans="2:9" ht="18" x14ac:dyDescent="0.25">
      <c r="B2150" s="43"/>
      <c r="C2150" s="233"/>
      <c r="D2150" s="43"/>
      <c r="E2150" s="43"/>
      <c r="F2150" s="31"/>
      <c r="G2150" s="31"/>
      <c r="H2150" s="31"/>
      <c r="I2150" s="43"/>
    </row>
    <row r="2151" spans="2:9" ht="18" x14ac:dyDescent="0.25">
      <c r="B2151" s="43"/>
      <c r="C2151" s="233"/>
      <c r="D2151" s="43"/>
      <c r="E2151" s="43"/>
      <c r="F2151" s="31"/>
      <c r="G2151" s="31"/>
      <c r="H2151" s="31"/>
      <c r="I2151" s="43"/>
    </row>
    <row r="2152" spans="2:9" ht="18" x14ac:dyDescent="0.25">
      <c r="B2152" s="43"/>
      <c r="C2152" s="233"/>
      <c r="D2152" s="43"/>
      <c r="E2152" s="43"/>
      <c r="F2152" s="31"/>
      <c r="G2152" s="31"/>
      <c r="H2152" s="31"/>
      <c r="I2152" s="43"/>
    </row>
    <row r="2153" spans="2:9" ht="18" x14ac:dyDescent="0.25">
      <c r="B2153" s="43"/>
      <c r="C2153" s="233"/>
      <c r="D2153" s="43"/>
      <c r="E2153" s="43"/>
      <c r="F2153" s="31"/>
      <c r="G2153" s="31"/>
      <c r="H2153" s="31"/>
      <c r="I2153" s="43"/>
    </row>
    <row r="2154" spans="2:9" ht="18" x14ac:dyDescent="0.25">
      <c r="B2154" s="43"/>
      <c r="C2154" s="233"/>
      <c r="D2154" s="43"/>
      <c r="E2154" s="43"/>
      <c r="F2154" s="31"/>
      <c r="G2154" s="31"/>
      <c r="H2154" s="31"/>
      <c r="I2154" s="43"/>
    </row>
    <row r="2155" spans="2:9" ht="18" x14ac:dyDescent="0.25">
      <c r="B2155" s="43"/>
      <c r="C2155" s="233"/>
      <c r="D2155" s="43"/>
      <c r="E2155" s="43"/>
      <c r="F2155" s="31"/>
      <c r="G2155" s="31"/>
      <c r="H2155" s="31"/>
      <c r="I2155" s="43"/>
    </row>
    <row r="2156" spans="2:9" ht="18" x14ac:dyDescent="0.25">
      <c r="B2156" s="43"/>
      <c r="C2156" s="233"/>
      <c r="D2156" s="43"/>
      <c r="E2156" s="43"/>
      <c r="F2156" s="31"/>
      <c r="G2156" s="31"/>
      <c r="H2156" s="31"/>
      <c r="I2156" s="43"/>
    </row>
    <row r="2157" spans="2:9" ht="18" x14ac:dyDescent="0.25">
      <c r="B2157" s="43"/>
      <c r="C2157" s="233"/>
      <c r="D2157" s="43"/>
      <c r="E2157" s="43"/>
      <c r="F2157" s="31"/>
      <c r="G2157" s="31"/>
      <c r="H2157" s="31"/>
      <c r="I2157" s="43"/>
    </row>
    <row r="2158" spans="2:9" ht="18" x14ac:dyDescent="0.25">
      <c r="B2158" s="43"/>
      <c r="C2158" s="233"/>
      <c r="D2158" s="43"/>
      <c r="E2158" s="43"/>
      <c r="F2158" s="31"/>
      <c r="G2158" s="31"/>
      <c r="H2158" s="31"/>
      <c r="I2158" s="43"/>
    </row>
    <row r="2159" spans="2:9" ht="18" x14ac:dyDescent="0.25">
      <c r="B2159" s="43"/>
      <c r="C2159" s="233"/>
      <c r="D2159" s="43"/>
      <c r="E2159" s="43"/>
      <c r="F2159" s="31"/>
      <c r="G2159" s="31"/>
      <c r="H2159" s="31"/>
      <c r="I2159" s="43"/>
    </row>
    <row r="2160" spans="2:9" ht="18" x14ac:dyDescent="0.25">
      <c r="B2160" s="43"/>
      <c r="C2160" s="233"/>
      <c r="D2160" s="43"/>
      <c r="E2160" s="43"/>
      <c r="F2160" s="31"/>
      <c r="G2160" s="31"/>
      <c r="H2160" s="31"/>
      <c r="I2160" s="43"/>
    </row>
    <row r="2161" spans="2:9" ht="18" x14ac:dyDescent="0.25">
      <c r="B2161" s="43"/>
      <c r="C2161" s="233"/>
      <c r="D2161" s="43"/>
      <c r="E2161" s="43"/>
      <c r="F2161" s="31"/>
      <c r="G2161" s="31"/>
      <c r="H2161" s="31"/>
      <c r="I2161" s="43"/>
    </row>
    <row r="2162" spans="2:9" ht="18" x14ac:dyDescent="0.25">
      <c r="B2162" s="43"/>
      <c r="C2162" s="233"/>
      <c r="D2162" s="43"/>
      <c r="E2162" s="43"/>
      <c r="F2162" s="31"/>
      <c r="G2162" s="31"/>
      <c r="H2162" s="31"/>
      <c r="I2162" s="43"/>
    </row>
    <row r="2163" spans="2:9" ht="18" x14ac:dyDescent="0.25">
      <c r="B2163" s="43"/>
      <c r="C2163" s="233"/>
      <c r="D2163" s="43"/>
      <c r="E2163" s="43"/>
      <c r="F2163" s="31"/>
      <c r="G2163" s="31"/>
      <c r="H2163" s="31"/>
      <c r="I2163" s="43"/>
    </row>
    <row r="2164" spans="2:9" ht="18" x14ac:dyDescent="0.25">
      <c r="B2164" s="43"/>
      <c r="C2164" s="233"/>
      <c r="D2164" s="43"/>
      <c r="E2164" s="43"/>
      <c r="F2164" s="31"/>
      <c r="G2164" s="31"/>
      <c r="H2164" s="31"/>
      <c r="I2164" s="43"/>
    </row>
    <row r="2165" spans="2:9" ht="18" x14ac:dyDescent="0.25">
      <c r="B2165" s="43"/>
      <c r="C2165" s="233"/>
      <c r="D2165" s="43"/>
      <c r="E2165" s="43"/>
      <c r="F2165" s="31"/>
      <c r="G2165" s="31"/>
      <c r="H2165" s="31"/>
      <c r="I2165" s="43"/>
    </row>
    <row r="2166" spans="2:9" ht="18" x14ac:dyDescent="0.25">
      <c r="B2166" s="43"/>
      <c r="C2166" s="233"/>
      <c r="D2166" s="43"/>
      <c r="E2166" s="43"/>
      <c r="F2166" s="31"/>
      <c r="G2166" s="31"/>
      <c r="H2166" s="31"/>
      <c r="I2166" s="43"/>
    </row>
    <row r="2167" spans="2:9" ht="18" x14ac:dyDescent="0.25">
      <c r="B2167" s="43"/>
      <c r="C2167" s="233"/>
      <c r="D2167" s="43"/>
      <c r="E2167" s="43"/>
      <c r="F2167" s="31"/>
      <c r="G2167" s="31"/>
      <c r="H2167" s="31"/>
      <c r="I2167" s="43"/>
    </row>
    <row r="2168" spans="2:9" ht="18" x14ac:dyDescent="0.25">
      <c r="B2168" s="43"/>
      <c r="C2168" s="233"/>
      <c r="D2168" s="43"/>
      <c r="E2168" s="43"/>
      <c r="F2168" s="31"/>
      <c r="G2168" s="31"/>
      <c r="H2168" s="31"/>
      <c r="I2168" s="43"/>
    </row>
    <row r="2169" spans="2:9" ht="18" x14ac:dyDescent="0.25">
      <c r="B2169" s="43"/>
      <c r="C2169" s="233"/>
      <c r="D2169" s="43"/>
      <c r="E2169" s="43"/>
      <c r="F2169" s="31"/>
      <c r="G2169" s="31"/>
      <c r="H2169" s="31"/>
      <c r="I2169" s="43"/>
    </row>
    <row r="2170" spans="2:9" ht="18" x14ac:dyDescent="0.25">
      <c r="B2170" s="43"/>
      <c r="C2170" s="233"/>
      <c r="D2170" s="43"/>
      <c r="E2170" s="43"/>
      <c r="F2170" s="31"/>
      <c r="G2170" s="31"/>
      <c r="H2170" s="31"/>
      <c r="I2170" s="43"/>
    </row>
    <row r="2171" spans="2:9" ht="18" x14ac:dyDescent="0.25">
      <c r="B2171" s="43"/>
      <c r="C2171" s="233"/>
      <c r="D2171" s="43"/>
      <c r="E2171" s="43"/>
      <c r="F2171" s="31"/>
      <c r="G2171" s="31"/>
      <c r="H2171" s="31"/>
      <c r="I2171" s="43"/>
    </row>
    <row r="2172" spans="2:9" ht="18" x14ac:dyDescent="0.25">
      <c r="B2172" s="43"/>
      <c r="C2172" s="233"/>
      <c r="D2172" s="43"/>
      <c r="E2172" s="43"/>
      <c r="F2172" s="31"/>
      <c r="G2172" s="31"/>
      <c r="H2172" s="31"/>
      <c r="I2172" s="43"/>
    </row>
    <row r="2173" spans="2:9" ht="18" x14ac:dyDescent="0.25">
      <c r="B2173" s="43"/>
      <c r="C2173" s="233"/>
      <c r="D2173" s="43"/>
      <c r="E2173" s="43"/>
      <c r="F2173" s="31"/>
      <c r="G2173" s="31"/>
      <c r="H2173" s="31"/>
      <c r="I2173" s="43"/>
    </row>
    <row r="2174" spans="2:9" ht="18" x14ac:dyDescent="0.25">
      <c r="B2174" s="43"/>
      <c r="C2174" s="233"/>
      <c r="D2174" s="43"/>
      <c r="E2174" s="43"/>
      <c r="F2174" s="31"/>
      <c r="G2174" s="31"/>
      <c r="H2174" s="31"/>
      <c r="I2174" s="43"/>
    </row>
    <row r="2175" spans="2:9" ht="18" x14ac:dyDescent="0.25">
      <c r="B2175" s="43"/>
      <c r="C2175" s="233"/>
      <c r="D2175" s="43"/>
      <c r="E2175" s="43"/>
      <c r="F2175" s="31"/>
      <c r="G2175" s="31"/>
      <c r="H2175" s="31"/>
      <c r="I2175" s="43"/>
    </row>
    <row r="2176" spans="2:9" ht="18" x14ac:dyDescent="0.25">
      <c r="B2176" s="43"/>
      <c r="C2176" s="233"/>
      <c r="D2176" s="43"/>
      <c r="E2176" s="43"/>
      <c r="F2176" s="31"/>
      <c r="G2176" s="31"/>
      <c r="H2176" s="31"/>
      <c r="I2176" s="43"/>
    </row>
    <row r="2177" spans="2:9" ht="18" x14ac:dyDescent="0.25">
      <c r="B2177" s="43"/>
      <c r="C2177" s="233"/>
      <c r="D2177" s="43"/>
      <c r="E2177" s="43"/>
      <c r="F2177" s="31"/>
      <c r="G2177" s="31"/>
      <c r="H2177" s="31"/>
      <c r="I2177" s="43"/>
    </row>
    <row r="2178" spans="2:9" ht="18" x14ac:dyDescent="0.25">
      <c r="B2178" s="43"/>
      <c r="C2178" s="233"/>
      <c r="D2178" s="43"/>
      <c r="E2178" s="43"/>
      <c r="F2178" s="31"/>
      <c r="G2178" s="31"/>
      <c r="H2178" s="31"/>
      <c r="I2178" s="43"/>
    </row>
    <row r="2179" spans="2:9" ht="18" x14ac:dyDescent="0.25">
      <c r="B2179" s="43"/>
      <c r="C2179" s="233"/>
      <c r="D2179" s="43"/>
      <c r="E2179" s="43"/>
      <c r="F2179" s="31"/>
      <c r="G2179" s="31"/>
      <c r="H2179" s="31"/>
      <c r="I2179" s="43"/>
    </row>
    <row r="2180" spans="2:9" ht="18" x14ac:dyDescent="0.25">
      <c r="B2180" s="43"/>
      <c r="C2180" s="233"/>
      <c r="D2180" s="43"/>
      <c r="E2180" s="43"/>
      <c r="F2180" s="31"/>
      <c r="G2180" s="31"/>
      <c r="H2180" s="31"/>
      <c r="I2180" s="43"/>
    </row>
    <row r="2181" spans="2:9" ht="18" x14ac:dyDescent="0.25">
      <c r="B2181" s="43"/>
      <c r="C2181" s="233"/>
      <c r="D2181" s="43"/>
      <c r="E2181" s="43"/>
      <c r="F2181" s="31"/>
      <c r="G2181" s="31"/>
      <c r="H2181" s="31"/>
      <c r="I2181" s="43"/>
    </row>
    <row r="2182" spans="2:9" ht="18" x14ac:dyDescent="0.25">
      <c r="B2182" s="43"/>
      <c r="C2182" s="233"/>
      <c r="D2182" s="43"/>
      <c r="E2182" s="43"/>
      <c r="F2182" s="31"/>
      <c r="G2182" s="31"/>
      <c r="H2182" s="31"/>
      <c r="I2182" s="43"/>
    </row>
    <row r="2183" spans="2:9" ht="18" x14ac:dyDescent="0.25">
      <c r="B2183" s="43"/>
      <c r="C2183" s="233"/>
      <c r="D2183" s="43"/>
      <c r="E2183" s="43"/>
      <c r="F2183" s="31"/>
      <c r="G2183" s="31"/>
      <c r="H2183" s="31"/>
      <c r="I2183" s="43"/>
    </row>
    <row r="2184" spans="2:9" ht="18" x14ac:dyDescent="0.25">
      <c r="B2184" s="43"/>
      <c r="C2184" s="233"/>
      <c r="D2184" s="43"/>
      <c r="E2184" s="43"/>
      <c r="F2184" s="31"/>
      <c r="G2184" s="31"/>
      <c r="H2184" s="31"/>
      <c r="I2184" s="43"/>
    </row>
    <row r="2185" spans="2:9" ht="18" x14ac:dyDescent="0.25">
      <c r="B2185" s="43"/>
      <c r="C2185" s="233"/>
      <c r="D2185" s="43"/>
      <c r="E2185" s="43"/>
      <c r="F2185" s="31"/>
      <c r="G2185" s="31"/>
      <c r="H2185" s="31"/>
      <c r="I2185" s="43"/>
    </row>
    <row r="2186" spans="2:9" ht="18" x14ac:dyDescent="0.25">
      <c r="B2186" s="43"/>
      <c r="C2186" s="233"/>
      <c r="D2186" s="43"/>
      <c r="E2186" s="43"/>
      <c r="F2186" s="31"/>
      <c r="G2186" s="31"/>
      <c r="H2186" s="31"/>
      <c r="I2186" s="43"/>
    </row>
    <row r="2187" spans="2:9" ht="18" x14ac:dyDescent="0.25">
      <c r="B2187" s="43"/>
      <c r="C2187" s="233"/>
      <c r="D2187" s="43"/>
      <c r="E2187" s="43"/>
      <c r="F2187" s="31"/>
      <c r="G2187" s="31"/>
      <c r="H2187" s="31"/>
      <c r="I2187" s="43"/>
    </row>
    <row r="2188" spans="2:9" ht="18" x14ac:dyDescent="0.25">
      <c r="B2188" s="43"/>
      <c r="C2188" s="233"/>
      <c r="D2188" s="43"/>
      <c r="E2188" s="43"/>
      <c r="F2188" s="31"/>
      <c r="G2188" s="31"/>
      <c r="H2188" s="31"/>
      <c r="I2188" s="43"/>
    </row>
    <row r="2189" spans="2:9" ht="18" x14ac:dyDescent="0.25">
      <c r="B2189" s="43"/>
      <c r="C2189" s="233"/>
      <c r="D2189" s="43"/>
      <c r="E2189" s="43"/>
      <c r="F2189" s="31"/>
      <c r="G2189" s="31"/>
      <c r="H2189" s="31"/>
      <c r="I2189" s="43"/>
    </row>
    <row r="2190" spans="2:9" ht="18" x14ac:dyDescent="0.25">
      <c r="B2190" s="43"/>
      <c r="C2190" s="233"/>
      <c r="D2190" s="43"/>
      <c r="E2190" s="43"/>
      <c r="F2190" s="31"/>
      <c r="G2190" s="31"/>
      <c r="H2190" s="31"/>
      <c r="I2190" s="43"/>
    </row>
    <row r="2191" spans="2:9" ht="18" x14ac:dyDescent="0.25">
      <c r="B2191" s="43"/>
      <c r="C2191" s="233"/>
      <c r="D2191" s="43"/>
      <c r="E2191" s="43"/>
      <c r="F2191" s="31"/>
      <c r="G2191" s="31"/>
      <c r="H2191" s="31"/>
      <c r="I2191" s="43"/>
    </row>
    <row r="2192" spans="2:9" ht="18" x14ac:dyDescent="0.25">
      <c r="B2192" s="43"/>
      <c r="C2192" s="233"/>
      <c r="D2192" s="43"/>
      <c r="E2192" s="43"/>
      <c r="F2192" s="31"/>
      <c r="G2192" s="31"/>
      <c r="H2192" s="31"/>
      <c r="I2192" s="43"/>
    </row>
    <row r="2193" spans="2:9" ht="18" x14ac:dyDescent="0.25">
      <c r="B2193" s="43"/>
      <c r="C2193" s="233"/>
      <c r="D2193" s="43"/>
      <c r="E2193" s="43"/>
      <c r="F2193" s="31"/>
      <c r="G2193" s="31"/>
      <c r="H2193" s="31"/>
      <c r="I2193" s="43"/>
    </row>
    <row r="2194" spans="2:9" ht="18" x14ac:dyDescent="0.25">
      <c r="B2194" s="43"/>
      <c r="C2194" s="233"/>
      <c r="D2194" s="43"/>
      <c r="E2194" s="43"/>
      <c r="F2194" s="31"/>
      <c r="G2194" s="31"/>
      <c r="H2194" s="31"/>
      <c r="I2194" s="43"/>
    </row>
    <row r="2195" spans="2:9" ht="18" x14ac:dyDescent="0.25">
      <c r="B2195" s="43"/>
      <c r="C2195" s="233"/>
      <c r="D2195" s="43"/>
      <c r="E2195" s="43"/>
      <c r="F2195" s="31"/>
      <c r="G2195" s="31"/>
      <c r="H2195" s="31"/>
      <c r="I2195" s="43"/>
    </row>
    <row r="2196" spans="2:9" ht="18" x14ac:dyDescent="0.25">
      <c r="B2196" s="43"/>
      <c r="C2196" s="233"/>
      <c r="D2196" s="43"/>
      <c r="E2196" s="43"/>
      <c r="F2196" s="31"/>
      <c r="G2196" s="31"/>
      <c r="H2196" s="31"/>
      <c r="I2196" s="43"/>
    </row>
    <row r="2197" spans="2:9" ht="18" x14ac:dyDescent="0.25">
      <c r="B2197" s="43"/>
      <c r="C2197" s="233"/>
      <c r="D2197" s="43"/>
      <c r="E2197" s="43"/>
      <c r="F2197" s="31"/>
      <c r="G2197" s="31"/>
      <c r="H2197" s="31"/>
      <c r="I2197" s="43"/>
    </row>
    <row r="2198" spans="2:9" ht="18" x14ac:dyDescent="0.25">
      <c r="B2198" s="43"/>
      <c r="C2198" s="233"/>
      <c r="D2198" s="43"/>
      <c r="E2198" s="43"/>
      <c r="F2198" s="31"/>
      <c r="G2198" s="31"/>
      <c r="H2198" s="31"/>
      <c r="I2198" s="43"/>
    </row>
    <row r="2199" spans="2:9" ht="18" x14ac:dyDescent="0.25">
      <c r="B2199" s="43"/>
      <c r="C2199" s="233"/>
      <c r="D2199" s="43"/>
      <c r="E2199" s="43"/>
      <c r="F2199" s="31"/>
      <c r="G2199" s="31"/>
      <c r="H2199" s="31"/>
      <c r="I2199" s="43"/>
    </row>
    <row r="2200" spans="2:9" ht="18" x14ac:dyDescent="0.25">
      <c r="B2200" s="43"/>
      <c r="C2200" s="233"/>
      <c r="D2200" s="43"/>
      <c r="E2200" s="43"/>
      <c r="F2200" s="31"/>
      <c r="G2200" s="31"/>
      <c r="H2200" s="31"/>
      <c r="I2200" s="43"/>
    </row>
    <row r="2201" spans="2:9" ht="18" x14ac:dyDescent="0.25">
      <c r="B2201" s="43"/>
      <c r="C2201" s="233"/>
      <c r="D2201" s="43"/>
      <c r="E2201" s="43"/>
      <c r="F2201" s="31"/>
      <c r="G2201" s="31"/>
      <c r="H2201" s="31"/>
      <c r="I2201" s="43"/>
    </row>
    <row r="2202" spans="2:9" ht="18" x14ac:dyDescent="0.25">
      <c r="B2202" s="43"/>
      <c r="C2202" s="233"/>
      <c r="D2202" s="43"/>
      <c r="E2202" s="43"/>
      <c r="F2202" s="31"/>
      <c r="G2202" s="31"/>
      <c r="H2202" s="31"/>
      <c r="I2202" s="43"/>
    </row>
    <row r="2203" spans="2:9" ht="18" x14ac:dyDescent="0.25">
      <c r="B2203" s="43"/>
      <c r="C2203" s="233"/>
      <c r="D2203" s="43"/>
      <c r="E2203" s="43"/>
      <c r="F2203" s="31"/>
      <c r="G2203" s="31"/>
      <c r="H2203" s="31"/>
      <c r="I2203" s="43"/>
    </row>
    <row r="2204" spans="2:9" ht="18" x14ac:dyDescent="0.25">
      <c r="B2204" s="43"/>
      <c r="C2204" s="233"/>
      <c r="D2204" s="43"/>
      <c r="E2204" s="43"/>
      <c r="F2204" s="31"/>
      <c r="G2204" s="31"/>
      <c r="H2204" s="31"/>
      <c r="I2204" s="43"/>
    </row>
    <row r="2205" spans="2:9" ht="18" x14ac:dyDescent="0.25">
      <c r="B2205" s="43"/>
      <c r="C2205" s="233"/>
      <c r="D2205" s="43"/>
      <c r="E2205" s="43"/>
      <c r="F2205" s="31"/>
      <c r="G2205" s="31"/>
      <c r="H2205" s="31"/>
      <c r="I2205" s="43"/>
    </row>
    <row r="2206" spans="2:9" ht="18" x14ac:dyDescent="0.25">
      <c r="B2206" s="43"/>
      <c r="C2206" s="233"/>
      <c r="D2206" s="43"/>
      <c r="E2206" s="43"/>
      <c r="F2206" s="31"/>
      <c r="G2206" s="31"/>
      <c r="H2206" s="31"/>
      <c r="I2206" s="43"/>
    </row>
    <row r="2207" spans="2:9" ht="18" x14ac:dyDescent="0.25">
      <c r="B2207" s="43"/>
      <c r="C2207" s="233"/>
      <c r="D2207" s="43"/>
      <c r="E2207" s="43"/>
      <c r="F2207" s="31"/>
      <c r="G2207" s="31"/>
      <c r="H2207" s="31"/>
      <c r="I2207" s="43"/>
    </row>
    <row r="2208" spans="2:9" ht="18" x14ac:dyDescent="0.25">
      <c r="B2208" s="43"/>
      <c r="C2208" s="233"/>
      <c r="D2208" s="43"/>
      <c r="E2208" s="43"/>
      <c r="F2208" s="31"/>
      <c r="G2208" s="31"/>
      <c r="H2208" s="31"/>
      <c r="I2208" s="43"/>
    </row>
    <row r="2209" spans="2:9" ht="18" x14ac:dyDescent="0.25">
      <c r="B2209" s="43"/>
      <c r="C2209" s="233"/>
      <c r="D2209" s="43"/>
      <c r="E2209" s="43"/>
      <c r="F2209" s="31"/>
      <c r="G2209" s="31"/>
      <c r="H2209" s="31"/>
      <c r="I2209" s="43"/>
    </row>
    <row r="2210" spans="2:9" ht="18" x14ac:dyDescent="0.25">
      <c r="B2210" s="43"/>
      <c r="C2210" s="233"/>
      <c r="D2210" s="43"/>
      <c r="E2210" s="43"/>
      <c r="F2210" s="31"/>
      <c r="G2210" s="31"/>
      <c r="H2210" s="31"/>
      <c r="I2210" s="43"/>
    </row>
    <row r="2211" spans="2:9" ht="18" x14ac:dyDescent="0.25">
      <c r="B2211" s="43"/>
      <c r="C2211" s="233"/>
      <c r="D2211" s="43"/>
      <c r="E2211" s="43"/>
      <c r="F2211" s="31"/>
      <c r="G2211" s="31"/>
      <c r="H2211" s="31"/>
      <c r="I2211" s="43"/>
    </row>
    <row r="2212" spans="2:9" ht="18" x14ac:dyDescent="0.25">
      <c r="B2212" s="43"/>
      <c r="C2212" s="233"/>
      <c r="D2212" s="43"/>
      <c r="E2212" s="43"/>
      <c r="F2212" s="31"/>
      <c r="G2212" s="31"/>
      <c r="H2212" s="31"/>
      <c r="I2212" s="43"/>
    </row>
    <row r="2213" spans="2:9" ht="18" x14ac:dyDescent="0.25">
      <c r="B2213" s="43"/>
      <c r="C2213" s="233"/>
      <c r="D2213" s="43"/>
      <c r="E2213" s="43"/>
      <c r="F2213" s="31"/>
      <c r="G2213" s="31"/>
      <c r="H2213" s="31"/>
      <c r="I2213" s="43"/>
    </row>
    <row r="2214" spans="2:9" ht="18" x14ac:dyDescent="0.25">
      <c r="B2214" s="43"/>
      <c r="C2214" s="233"/>
      <c r="D2214" s="43"/>
      <c r="E2214" s="43"/>
      <c r="F2214" s="31"/>
      <c r="G2214" s="31"/>
      <c r="H2214" s="31"/>
      <c r="I2214" s="43"/>
    </row>
    <row r="2215" spans="2:9" ht="18" x14ac:dyDescent="0.25">
      <c r="B2215" s="43"/>
      <c r="C2215" s="233"/>
      <c r="D2215" s="43"/>
      <c r="E2215" s="43"/>
      <c r="F2215" s="31"/>
      <c r="G2215" s="31"/>
      <c r="H2215" s="31"/>
      <c r="I2215" s="43"/>
    </row>
    <row r="2216" spans="2:9" ht="18" x14ac:dyDescent="0.25">
      <c r="B2216" s="43"/>
      <c r="C2216" s="233"/>
      <c r="D2216" s="43"/>
      <c r="E2216" s="43"/>
      <c r="F2216" s="31"/>
      <c r="G2216" s="31"/>
      <c r="H2216" s="31"/>
      <c r="I2216" s="43"/>
    </row>
    <row r="2217" spans="2:9" ht="18" x14ac:dyDescent="0.25">
      <c r="B2217" s="43"/>
      <c r="C2217" s="233"/>
      <c r="D2217" s="43"/>
      <c r="E2217" s="43"/>
      <c r="F2217" s="31"/>
      <c r="G2217" s="31"/>
      <c r="H2217" s="31"/>
      <c r="I2217" s="43"/>
    </row>
    <row r="2218" spans="2:9" ht="18" x14ac:dyDescent="0.25">
      <c r="B2218" s="43"/>
      <c r="C2218" s="233"/>
      <c r="D2218" s="43"/>
      <c r="E2218" s="43"/>
      <c r="F2218" s="31"/>
      <c r="G2218" s="31"/>
      <c r="H2218" s="31"/>
      <c r="I2218" s="43"/>
    </row>
    <row r="2219" spans="2:9" ht="18" x14ac:dyDescent="0.25">
      <c r="B2219" s="43"/>
      <c r="C2219" s="233"/>
      <c r="D2219" s="43"/>
      <c r="E2219" s="43"/>
      <c r="F2219" s="31"/>
      <c r="G2219" s="31"/>
      <c r="H2219" s="31"/>
      <c r="I2219" s="43"/>
    </row>
    <row r="2220" spans="2:9" ht="18" x14ac:dyDescent="0.25">
      <c r="B2220" s="43"/>
      <c r="C2220" s="233"/>
      <c r="D2220" s="43"/>
      <c r="E2220" s="43"/>
      <c r="F2220" s="31"/>
      <c r="G2220" s="31"/>
      <c r="H2220" s="31"/>
      <c r="I2220" s="43"/>
    </row>
    <row r="2221" spans="2:9" ht="18" x14ac:dyDescent="0.25">
      <c r="B2221" s="43"/>
      <c r="C2221" s="233"/>
      <c r="D2221" s="43"/>
      <c r="E2221" s="43"/>
      <c r="F2221" s="31"/>
      <c r="G2221" s="31"/>
      <c r="H2221" s="31"/>
      <c r="I2221" s="43"/>
    </row>
    <row r="2222" spans="2:9" ht="18" x14ac:dyDescent="0.25">
      <c r="B2222" s="43"/>
      <c r="C2222" s="233"/>
      <c r="D2222" s="43"/>
      <c r="E2222" s="43"/>
      <c r="F2222" s="31"/>
      <c r="G2222" s="31"/>
      <c r="H2222" s="31"/>
      <c r="I2222" s="43"/>
    </row>
    <row r="2223" spans="2:9" ht="18" x14ac:dyDescent="0.25">
      <c r="B2223" s="43"/>
      <c r="C2223" s="233"/>
      <c r="D2223" s="43"/>
      <c r="E2223" s="43"/>
      <c r="F2223" s="31"/>
      <c r="G2223" s="31"/>
      <c r="H2223" s="31"/>
      <c r="I2223" s="43"/>
    </row>
    <row r="2224" spans="2:9" ht="18" x14ac:dyDescent="0.25">
      <c r="B2224" s="43"/>
      <c r="C2224" s="233"/>
      <c r="D2224" s="43"/>
      <c r="E2224" s="43"/>
      <c r="F2224" s="31"/>
      <c r="G2224" s="31"/>
      <c r="H2224" s="31"/>
      <c r="I2224" s="43"/>
    </row>
    <row r="2225" spans="2:9" ht="18" x14ac:dyDescent="0.25">
      <c r="B2225" s="43"/>
      <c r="C2225" s="233"/>
      <c r="D2225" s="43"/>
      <c r="E2225" s="43"/>
      <c r="F2225" s="31"/>
      <c r="G2225" s="31"/>
      <c r="H2225" s="31"/>
      <c r="I2225" s="43"/>
    </row>
    <row r="2226" spans="2:9" ht="18" x14ac:dyDescent="0.25">
      <c r="B2226" s="43"/>
      <c r="C2226" s="233"/>
      <c r="D2226" s="43"/>
      <c r="E2226" s="43"/>
      <c r="F2226" s="31"/>
      <c r="G2226" s="31"/>
      <c r="H2226" s="31"/>
      <c r="I2226" s="43"/>
    </row>
    <row r="2227" spans="2:9" ht="18" x14ac:dyDescent="0.25">
      <c r="B2227" s="43"/>
      <c r="C2227" s="233"/>
      <c r="D2227" s="43"/>
      <c r="E2227" s="43"/>
      <c r="F2227" s="31"/>
      <c r="G2227" s="31"/>
      <c r="H2227" s="31"/>
      <c r="I2227" s="43"/>
    </row>
    <row r="2228" spans="2:9" ht="18" x14ac:dyDescent="0.25">
      <c r="B2228" s="43"/>
      <c r="C2228" s="233"/>
      <c r="D2228" s="43"/>
      <c r="E2228" s="43"/>
      <c r="F2228" s="31"/>
      <c r="G2228" s="31"/>
      <c r="H2228" s="31"/>
      <c r="I2228" s="43"/>
    </row>
    <row r="2229" spans="2:9" ht="18" x14ac:dyDescent="0.25">
      <c r="B2229" s="43"/>
      <c r="C2229" s="233"/>
      <c r="D2229" s="43"/>
      <c r="E2229" s="43"/>
      <c r="F2229" s="31"/>
      <c r="G2229" s="31"/>
      <c r="H2229" s="31"/>
      <c r="I2229" s="43"/>
    </row>
    <row r="2230" spans="2:9" ht="18" x14ac:dyDescent="0.25">
      <c r="B2230" s="43"/>
      <c r="C2230" s="233"/>
      <c r="D2230" s="43"/>
      <c r="E2230" s="43"/>
      <c r="F2230" s="31"/>
      <c r="G2230" s="31"/>
      <c r="H2230" s="31"/>
      <c r="I2230" s="43"/>
    </row>
    <row r="2231" spans="2:9" ht="18" x14ac:dyDescent="0.25">
      <c r="B2231" s="43"/>
      <c r="C2231" s="233"/>
      <c r="D2231" s="43"/>
      <c r="E2231" s="43"/>
      <c r="F2231" s="31"/>
      <c r="G2231" s="31"/>
      <c r="H2231" s="31"/>
      <c r="I2231" s="43"/>
    </row>
    <row r="2232" spans="2:9" ht="18" x14ac:dyDescent="0.25">
      <c r="B2232" s="43"/>
      <c r="C2232" s="233"/>
      <c r="D2232" s="43"/>
      <c r="E2232" s="43"/>
      <c r="F2232" s="31"/>
      <c r="G2232" s="31"/>
      <c r="H2232" s="31"/>
      <c r="I2232" s="43"/>
    </row>
    <row r="2233" spans="2:9" ht="18" x14ac:dyDescent="0.25">
      <c r="B2233" s="43"/>
      <c r="C2233" s="233"/>
      <c r="D2233" s="43"/>
      <c r="E2233" s="43"/>
      <c r="F2233" s="31"/>
      <c r="G2233" s="31"/>
      <c r="H2233" s="31"/>
      <c r="I2233" s="43"/>
    </row>
    <row r="2234" spans="2:9" ht="18" x14ac:dyDescent="0.25">
      <c r="B2234" s="43"/>
      <c r="C2234" s="233"/>
      <c r="D2234" s="43"/>
      <c r="E2234" s="43"/>
      <c r="F2234" s="31"/>
      <c r="G2234" s="31"/>
      <c r="H2234" s="31"/>
      <c r="I2234" s="43"/>
    </row>
    <row r="2235" spans="2:9" ht="18" x14ac:dyDescent="0.25">
      <c r="B2235" s="43"/>
      <c r="C2235" s="233"/>
      <c r="D2235" s="43"/>
      <c r="E2235" s="43"/>
      <c r="F2235" s="31"/>
      <c r="G2235" s="31"/>
      <c r="H2235" s="31"/>
      <c r="I2235" s="43"/>
    </row>
    <row r="2236" spans="2:9" ht="18" x14ac:dyDescent="0.25">
      <c r="B2236" s="43"/>
      <c r="C2236" s="233"/>
      <c r="D2236" s="43"/>
      <c r="E2236" s="43"/>
      <c r="F2236" s="31"/>
      <c r="G2236" s="31"/>
      <c r="H2236" s="31"/>
      <c r="I2236" s="43"/>
    </row>
    <row r="2237" spans="2:9" ht="18" x14ac:dyDescent="0.25">
      <c r="B2237" s="43"/>
      <c r="C2237" s="233"/>
      <c r="D2237" s="43"/>
      <c r="E2237" s="43"/>
      <c r="F2237" s="31"/>
      <c r="G2237" s="31"/>
      <c r="H2237" s="31"/>
      <c r="I2237" s="43"/>
    </row>
    <row r="2238" spans="2:9" ht="18" x14ac:dyDescent="0.25">
      <c r="B2238" s="43"/>
      <c r="C2238" s="233"/>
      <c r="D2238" s="43"/>
      <c r="E2238" s="43"/>
      <c r="F2238" s="31"/>
      <c r="G2238" s="31"/>
      <c r="H2238" s="31"/>
      <c r="I2238" s="43"/>
    </row>
    <row r="2239" spans="2:9" ht="18" x14ac:dyDescent="0.25">
      <c r="B2239" s="43"/>
      <c r="C2239" s="233"/>
      <c r="D2239" s="43"/>
      <c r="E2239" s="43"/>
      <c r="F2239" s="31"/>
      <c r="G2239" s="31"/>
      <c r="H2239" s="31"/>
      <c r="I2239" s="43"/>
    </row>
    <row r="2240" spans="2:9" ht="18" x14ac:dyDescent="0.25">
      <c r="B2240" s="43"/>
      <c r="C2240" s="233"/>
      <c r="D2240" s="43"/>
      <c r="E2240" s="43"/>
      <c r="F2240" s="31"/>
      <c r="G2240" s="31"/>
      <c r="H2240" s="31"/>
      <c r="I2240" s="43"/>
    </row>
    <row r="2241" spans="2:9" ht="18" x14ac:dyDescent="0.25">
      <c r="B2241" s="43"/>
      <c r="C2241" s="233"/>
      <c r="D2241" s="43"/>
      <c r="E2241" s="43"/>
      <c r="F2241" s="31"/>
      <c r="G2241" s="31"/>
      <c r="H2241" s="31"/>
      <c r="I2241" s="43"/>
    </row>
    <row r="2242" spans="2:9" ht="18" x14ac:dyDescent="0.25">
      <c r="B2242" s="43"/>
      <c r="C2242" s="233"/>
      <c r="D2242" s="43"/>
      <c r="E2242" s="43"/>
      <c r="F2242" s="31"/>
      <c r="G2242" s="31"/>
      <c r="H2242" s="31"/>
      <c r="I2242" s="43"/>
    </row>
    <row r="2243" spans="2:9" ht="18" x14ac:dyDescent="0.25">
      <c r="B2243" s="43"/>
      <c r="C2243" s="233"/>
      <c r="D2243" s="43"/>
      <c r="E2243" s="43"/>
      <c r="F2243" s="31"/>
      <c r="G2243" s="31"/>
      <c r="H2243" s="31"/>
      <c r="I2243" s="43"/>
    </row>
    <row r="2244" spans="2:9" ht="18" x14ac:dyDescent="0.25">
      <c r="B2244" s="43"/>
      <c r="C2244" s="233"/>
      <c r="D2244" s="43"/>
      <c r="E2244" s="43"/>
      <c r="F2244" s="31"/>
      <c r="G2244" s="31"/>
      <c r="H2244" s="31"/>
      <c r="I2244" s="43"/>
    </row>
    <row r="2245" spans="2:9" ht="18" x14ac:dyDescent="0.25">
      <c r="B2245" s="43"/>
      <c r="C2245" s="233"/>
      <c r="D2245" s="43"/>
      <c r="E2245" s="43"/>
      <c r="F2245" s="31"/>
      <c r="G2245" s="31"/>
      <c r="H2245" s="31"/>
      <c r="I2245" s="43"/>
    </row>
    <row r="2246" spans="2:9" ht="18" x14ac:dyDescent="0.25">
      <c r="B2246" s="43"/>
      <c r="C2246" s="233"/>
      <c r="D2246" s="43"/>
      <c r="E2246" s="43"/>
      <c r="F2246" s="31"/>
      <c r="G2246" s="31"/>
      <c r="H2246" s="31"/>
      <c r="I2246" s="43"/>
    </row>
    <row r="2247" spans="2:9" ht="18" x14ac:dyDescent="0.25">
      <c r="B2247" s="43"/>
      <c r="C2247" s="233"/>
      <c r="D2247" s="43"/>
      <c r="E2247" s="43"/>
      <c r="F2247" s="31"/>
      <c r="G2247" s="31"/>
      <c r="H2247" s="31"/>
      <c r="I2247" s="43"/>
    </row>
    <row r="2248" spans="2:9" ht="18" x14ac:dyDescent="0.25">
      <c r="B2248" s="43"/>
      <c r="C2248" s="233"/>
      <c r="D2248" s="43"/>
      <c r="E2248" s="43"/>
      <c r="F2248" s="31"/>
      <c r="G2248" s="31"/>
      <c r="H2248" s="31"/>
      <c r="I2248" s="43"/>
    </row>
    <row r="2249" spans="2:9" ht="18" x14ac:dyDescent="0.25">
      <c r="B2249" s="43"/>
      <c r="C2249" s="233"/>
      <c r="D2249" s="43"/>
      <c r="E2249" s="43"/>
      <c r="F2249" s="31"/>
      <c r="G2249" s="31"/>
      <c r="H2249" s="31"/>
      <c r="I2249" s="43"/>
    </row>
    <row r="2250" spans="2:9" ht="18" x14ac:dyDescent="0.25">
      <c r="B2250" s="43"/>
      <c r="C2250" s="233"/>
      <c r="D2250" s="43"/>
      <c r="E2250" s="43"/>
      <c r="F2250" s="31"/>
      <c r="G2250" s="31"/>
      <c r="H2250" s="31"/>
      <c r="I2250" s="43"/>
    </row>
    <row r="2251" spans="2:9" ht="18" x14ac:dyDescent="0.25">
      <c r="B2251" s="43"/>
      <c r="C2251" s="233"/>
      <c r="D2251" s="43"/>
      <c r="E2251" s="43"/>
      <c r="F2251" s="31"/>
      <c r="G2251" s="31"/>
      <c r="H2251" s="31"/>
      <c r="I2251" s="43"/>
    </row>
    <row r="2252" spans="2:9" ht="18" x14ac:dyDescent="0.25">
      <c r="B2252" s="43"/>
      <c r="C2252" s="233"/>
      <c r="D2252" s="43"/>
      <c r="E2252" s="43"/>
      <c r="F2252" s="31"/>
      <c r="G2252" s="31"/>
      <c r="H2252" s="31"/>
      <c r="I2252" s="43"/>
    </row>
    <row r="2253" spans="2:9" ht="18" x14ac:dyDescent="0.25">
      <c r="B2253" s="43"/>
      <c r="C2253" s="233"/>
      <c r="D2253" s="43"/>
      <c r="E2253" s="43"/>
      <c r="F2253" s="31"/>
      <c r="G2253" s="31"/>
      <c r="H2253" s="31"/>
      <c r="I2253" s="43"/>
    </row>
    <row r="2254" spans="2:9" ht="18" x14ac:dyDescent="0.25">
      <c r="B2254" s="43"/>
      <c r="C2254" s="233"/>
      <c r="D2254" s="43"/>
      <c r="E2254" s="43"/>
      <c r="F2254" s="31"/>
      <c r="G2254" s="31"/>
      <c r="H2254" s="31"/>
      <c r="I2254" s="43"/>
    </row>
    <row r="2255" spans="2:9" ht="18" x14ac:dyDescent="0.25">
      <c r="B2255" s="43"/>
      <c r="C2255" s="233"/>
      <c r="D2255" s="43"/>
      <c r="E2255" s="43"/>
      <c r="F2255" s="31"/>
      <c r="G2255" s="31"/>
      <c r="H2255" s="31"/>
      <c r="I2255" s="43"/>
    </row>
    <row r="2256" spans="2:9" ht="18" x14ac:dyDescent="0.25">
      <c r="B2256" s="43"/>
      <c r="C2256" s="233"/>
      <c r="D2256" s="43"/>
      <c r="E2256" s="43"/>
      <c r="F2256" s="31"/>
      <c r="G2256" s="31"/>
      <c r="H2256" s="31"/>
      <c r="I2256" s="43"/>
    </row>
    <row r="2257" spans="2:9" ht="18" x14ac:dyDescent="0.25">
      <c r="B2257" s="43"/>
      <c r="C2257" s="233"/>
      <c r="D2257" s="43"/>
      <c r="E2257" s="43"/>
      <c r="F2257" s="31"/>
      <c r="G2257" s="31"/>
      <c r="H2257" s="31"/>
      <c r="I2257" s="43"/>
    </row>
    <row r="2258" spans="2:9" ht="18" x14ac:dyDescent="0.25">
      <c r="B2258" s="43"/>
      <c r="C2258" s="233"/>
      <c r="D2258" s="43"/>
      <c r="E2258" s="43"/>
      <c r="F2258" s="31"/>
      <c r="G2258" s="31"/>
      <c r="H2258" s="31"/>
      <c r="I2258" s="43"/>
    </row>
    <row r="2259" spans="2:9" ht="18" x14ac:dyDescent="0.25">
      <c r="B2259" s="43"/>
      <c r="C2259" s="233"/>
      <c r="D2259" s="43"/>
      <c r="E2259" s="43"/>
      <c r="F2259" s="31"/>
      <c r="G2259" s="31"/>
      <c r="H2259" s="31"/>
      <c r="I2259" s="43"/>
    </row>
    <row r="2260" spans="2:9" ht="18" x14ac:dyDescent="0.25">
      <c r="B2260" s="43"/>
      <c r="C2260" s="233"/>
      <c r="D2260" s="43"/>
      <c r="E2260" s="43"/>
      <c r="F2260" s="31"/>
      <c r="G2260" s="31"/>
      <c r="H2260" s="31"/>
      <c r="I2260" s="43"/>
    </row>
    <row r="2261" spans="2:9" ht="18" x14ac:dyDescent="0.25">
      <c r="B2261" s="43"/>
      <c r="C2261" s="233"/>
      <c r="D2261" s="43"/>
      <c r="E2261" s="43"/>
      <c r="F2261" s="31"/>
      <c r="G2261" s="31"/>
      <c r="H2261" s="31"/>
      <c r="I2261" s="43"/>
    </row>
    <row r="2262" spans="2:9" ht="18" x14ac:dyDescent="0.25">
      <c r="B2262" s="43"/>
      <c r="C2262" s="233"/>
      <c r="D2262" s="43"/>
      <c r="E2262" s="43"/>
      <c r="F2262" s="31"/>
      <c r="G2262" s="31"/>
      <c r="H2262" s="31"/>
      <c r="I2262" s="43"/>
    </row>
    <row r="2263" spans="2:9" ht="18" x14ac:dyDescent="0.25">
      <c r="B2263" s="43"/>
      <c r="C2263" s="233"/>
      <c r="D2263" s="43"/>
      <c r="E2263" s="43"/>
      <c r="F2263" s="31"/>
      <c r="G2263" s="31"/>
      <c r="H2263" s="31"/>
      <c r="I2263" s="43"/>
    </row>
    <row r="2264" spans="2:9" ht="18" x14ac:dyDescent="0.25">
      <c r="B2264" s="43"/>
      <c r="C2264" s="233"/>
      <c r="D2264" s="43"/>
      <c r="E2264" s="43"/>
      <c r="F2264" s="31"/>
      <c r="G2264" s="31"/>
      <c r="H2264" s="31"/>
      <c r="I2264" s="43"/>
    </row>
    <row r="2265" spans="2:9" ht="18" x14ac:dyDescent="0.25">
      <c r="B2265" s="43"/>
      <c r="C2265" s="233"/>
      <c r="D2265" s="43"/>
      <c r="E2265" s="43"/>
      <c r="F2265" s="31"/>
      <c r="G2265" s="31"/>
      <c r="H2265" s="31"/>
      <c r="I2265" s="43"/>
    </row>
    <row r="2266" spans="2:9" ht="18" x14ac:dyDescent="0.25">
      <c r="B2266" s="43"/>
      <c r="C2266" s="233"/>
      <c r="D2266" s="43"/>
      <c r="E2266" s="43"/>
      <c r="F2266" s="31"/>
      <c r="G2266" s="31"/>
      <c r="H2266" s="31"/>
      <c r="I2266" s="43"/>
    </row>
    <row r="2267" spans="2:9" ht="18" x14ac:dyDescent="0.25">
      <c r="B2267" s="43"/>
      <c r="C2267" s="233"/>
      <c r="D2267" s="43"/>
      <c r="E2267" s="43"/>
      <c r="F2267" s="31"/>
      <c r="G2267" s="31"/>
      <c r="H2267" s="31"/>
      <c r="I2267" s="43"/>
    </row>
    <row r="2268" spans="2:9" ht="18" x14ac:dyDescent="0.25">
      <c r="B2268" s="43"/>
      <c r="C2268" s="233"/>
      <c r="D2268" s="43"/>
      <c r="E2268" s="43"/>
      <c r="F2268" s="31"/>
      <c r="G2268" s="31"/>
      <c r="H2268" s="31"/>
      <c r="I2268" s="43"/>
    </row>
    <row r="2269" spans="2:9" ht="18" x14ac:dyDescent="0.25">
      <c r="B2269" s="43"/>
      <c r="C2269" s="233"/>
      <c r="D2269" s="43"/>
      <c r="E2269" s="43"/>
      <c r="F2269" s="31"/>
      <c r="G2269" s="31"/>
      <c r="H2269" s="31"/>
      <c r="I2269" s="43"/>
    </row>
    <row r="2270" spans="2:9" ht="18" x14ac:dyDescent="0.25">
      <c r="B2270" s="43"/>
      <c r="C2270" s="233"/>
      <c r="D2270" s="43"/>
      <c r="E2270" s="43"/>
      <c r="F2270" s="31"/>
      <c r="G2270" s="31"/>
      <c r="H2270" s="31"/>
      <c r="I2270" s="43"/>
    </row>
    <row r="2271" spans="2:9" ht="18" x14ac:dyDescent="0.25">
      <c r="B2271" s="43"/>
      <c r="C2271" s="233"/>
      <c r="D2271" s="43"/>
      <c r="E2271" s="43"/>
      <c r="F2271" s="31"/>
      <c r="G2271" s="31"/>
      <c r="H2271" s="31"/>
      <c r="I2271" s="43"/>
    </row>
    <row r="2272" spans="2:9" ht="18" x14ac:dyDescent="0.25">
      <c r="B2272" s="43"/>
      <c r="C2272" s="233"/>
      <c r="D2272" s="43"/>
      <c r="E2272" s="43"/>
      <c r="F2272" s="31"/>
      <c r="G2272" s="31"/>
      <c r="H2272" s="31"/>
      <c r="I2272" s="43"/>
    </row>
    <row r="2273" spans="2:9" ht="18" x14ac:dyDescent="0.25">
      <c r="B2273" s="43"/>
      <c r="C2273" s="233"/>
      <c r="D2273" s="43"/>
      <c r="E2273" s="43"/>
      <c r="F2273" s="31"/>
      <c r="G2273" s="31"/>
      <c r="H2273" s="31"/>
      <c r="I2273" s="43"/>
    </row>
    <row r="2274" spans="2:9" ht="18" x14ac:dyDescent="0.25">
      <c r="B2274" s="43"/>
      <c r="C2274" s="233"/>
      <c r="D2274" s="43"/>
      <c r="E2274" s="43"/>
      <c r="F2274" s="31"/>
      <c r="G2274" s="31"/>
      <c r="H2274" s="31"/>
      <c r="I2274" s="43"/>
    </row>
    <row r="2275" spans="2:9" ht="18" x14ac:dyDescent="0.25">
      <c r="B2275" s="43"/>
      <c r="C2275" s="233"/>
      <c r="D2275" s="43"/>
      <c r="E2275" s="43"/>
      <c r="F2275" s="31"/>
      <c r="G2275" s="31"/>
      <c r="H2275" s="31"/>
      <c r="I2275" s="43"/>
    </row>
    <row r="2276" spans="2:9" ht="18" x14ac:dyDescent="0.25">
      <c r="B2276" s="43"/>
      <c r="C2276" s="233"/>
      <c r="D2276" s="43"/>
      <c r="E2276" s="43"/>
      <c r="F2276" s="31"/>
      <c r="G2276" s="31"/>
      <c r="H2276" s="31"/>
      <c r="I2276" s="43"/>
    </row>
    <row r="2277" spans="2:9" ht="18" x14ac:dyDescent="0.25">
      <c r="B2277" s="43"/>
      <c r="C2277" s="233"/>
      <c r="D2277" s="43"/>
      <c r="E2277" s="43"/>
      <c r="F2277" s="31"/>
      <c r="G2277" s="31"/>
      <c r="H2277" s="31"/>
      <c r="I2277" s="43"/>
    </row>
    <row r="2278" spans="2:9" ht="18" x14ac:dyDescent="0.25">
      <c r="B2278" s="43"/>
      <c r="C2278" s="233"/>
      <c r="D2278" s="43"/>
      <c r="E2278" s="43"/>
      <c r="F2278" s="31"/>
      <c r="G2278" s="31"/>
      <c r="H2278" s="31"/>
      <c r="I2278" s="43"/>
    </row>
    <row r="2279" spans="2:9" ht="18" x14ac:dyDescent="0.25">
      <c r="B2279" s="43"/>
      <c r="C2279" s="233"/>
      <c r="D2279" s="43"/>
      <c r="E2279" s="43"/>
      <c r="F2279" s="31"/>
      <c r="G2279" s="31"/>
      <c r="H2279" s="31"/>
      <c r="I2279" s="43"/>
    </row>
    <row r="2280" spans="2:9" ht="18" x14ac:dyDescent="0.25">
      <c r="B2280" s="43"/>
      <c r="C2280" s="233"/>
      <c r="D2280" s="43"/>
      <c r="E2280" s="43"/>
      <c r="F2280" s="31"/>
      <c r="G2280" s="31"/>
      <c r="H2280" s="31"/>
      <c r="I2280" s="43"/>
    </row>
    <row r="2281" spans="2:9" ht="18" x14ac:dyDescent="0.25">
      <c r="B2281" s="43"/>
      <c r="C2281" s="233"/>
      <c r="D2281" s="43"/>
      <c r="E2281" s="43"/>
      <c r="F2281" s="31"/>
      <c r="G2281" s="31"/>
      <c r="H2281" s="31"/>
      <c r="I2281" s="43"/>
    </row>
    <row r="2282" spans="2:9" ht="18" x14ac:dyDescent="0.25">
      <c r="B2282" s="43"/>
      <c r="C2282" s="233"/>
      <c r="D2282" s="43"/>
      <c r="E2282" s="43"/>
      <c r="F2282" s="31"/>
      <c r="G2282" s="31"/>
      <c r="H2282" s="31"/>
      <c r="I2282" s="43"/>
    </row>
    <row r="2283" spans="2:9" ht="18" x14ac:dyDescent="0.25">
      <c r="B2283" s="43"/>
      <c r="C2283" s="233"/>
      <c r="D2283" s="43"/>
      <c r="E2283" s="43"/>
      <c r="F2283" s="31"/>
      <c r="G2283" s="31"/>
      <c r="H2283" s="31"/>
      <c r="I2283" s="43"/>
    </row>
    <row r="2284" spans="2:9" ht="18" x14ac:dyDescent="0.25">
      <c r="B2284" s="43"/>
      <c r="C2284" s="233"/>
      <c r="D2284" s="43"/>
      <c r="E2284" s="43"/>
      <c r="F2284" s="31"/>
      <c r="G2284" s="31"/>
      <c r="H2284" s="31"/>
      <c r="I2284" s="43"/>
    </row>
    <row r="2285" spans="2:9" ht="18" x14ac:dyDescent="0.25">
      <c r="B2285" s="43"/>
      <c r="C2285" s="233"/>
      <c r="D2285" s="43"/>
      <c r="E2285" s="43"/>
      <c r="F2285" s="31"/>
      <c r="G2285" s="31"/>
      <c r="H2285" s="31"/>
      <c r="I2285" s="43"/>
    </row>
    <row r="2286" spans="2:9" ht="18" x14ac:dyDescent="0.25">
      <c r="B2286" s="43"/>
      <c r="C2286" s="233"/>
      <c r="D2286" s="43"/>
      <c r="E2286" s="43"/>
      <c r="F2286" s="31"/>
      <c r="G2286" s="31"/>
      <c r="H2286" s="31"/>
      <c r="I2286" s="43"/>
    </row>
    <row r="2287" spans="2:9" ht="18" x14ac:dyDescent="0.25">
      <c r="B2287" s="43"/>
      <c r="C2287" s="233"/>
      <c r="D2287" s="43"/>
      <c r="E2287" s="43"/>
      <c r="F2287" s="31"/>
      <c r="G2287" s="31"/>
      <c r="H2287" s="31"/>
      <c r="I2287" s="43"/>
    </row>
    <row r="2288" spans="2:9" ht="18" x14ac:dyDescent="0.25">
      <c r="B2288" s="43"/>
      <c r="C2288" s="233"/>
      <c r="D2288" s="43"/>
      <c r="E2288" s="43"/>
      <c r="F2288" s="31"/>
      <c r="G2288" s="31"/>
      <c r="H2288" s="31"/>
      <c r="I2288" s="43"/>
    </row>
    <row r="2289" spans="2:9" ht="18" x14ac:dyDescent="0.25">
      <c r="B2289" s="43"/>
      <c r="C2289" s="233"/>
      <c r="D2289" s="43"/>
      <c r="E2289" s="43"/>
      <c r="F2289" s="31"/>
      <c r="G2289" s="31"/>
      <c r="H2289" s="31"/>
      <c r="I2289" s="43"/>
    </row>
    <row r="2290" spans="2:9" ht="18" x14ac:dyDescent="0.25">
      <c r="B2290" s="43"/>
      <c r="C2290" s="233"/>
      <c r="D2290" s="43"/>
      <c r="E2290" s="43"/>
      <c r="F2290" s="31"/>
      <c r="G2290" s="31"/>
      <c r="H2290" s="31"/>
      <c r="I2290" s="43"/>
    </row>
    <row r="2291" spans="2:9" ht="18" x14ac:dyDescent="0.25">
      <c r="B2291" s="43"/>
      <c r="C2291" s="233"/>
      <c r="D2291" s="43"/>
      <c r="E2291" s="43"/>
      <c r="F2291" s="31"/>
      <c r="G2291" s="31"/>
      <c r="H2291" s="31"/>
      <c r="I2291" s="43"/>
    </row>
    <row r="2292" spans="2:9" ht="18" x14ac:dyDescent="0.25">
      <c r="B2292" s="43"/>
      <c r="C2292" s="233"/>
      <c r="D2292" s="43"/>
      <c r="E2292" s="43"/>
      <c r="F2292" s="31"/>
      <c r="G2292" s="31"/>
      <c r="H2292" s="31"/>
      <c r="I2292" s="43"/>
    </row>
    <row r="2293" spans="2:9" ht="18" x14ac:dyDescent="0.25">
      <c r="B2293" s="43"/>
      <c r="C2293" s="233"/>
      <c r="D2293" s="43"/>
      <c r="E2293" s="43"/>
      <c r="F2293" s="31"/>
      <c r="G2293" s="31"/>
      <c r="H2293" s="31"/>
      <c r="I2293" s="43"/>
    </row>
    <row r="2294" spans="2:9" ht="18" x14ac:dyDescent="0.25">
      <c r="B2294" s="43"/>
      <c r="C2294" s="233"/>
      <c r="D2294" s="43"/>
      <c r="E2294" s="43"/>
      <c r="F2294" s="31"/>
      <c r="G2294" s="31"/>
      <c r="H2294" s="31"/>
      <c r="I2294" s="43"/>
    </row>
    <row r="2295" spans="2:9" ht="18" x14ac:dyDescent="0.25">
      <c r="B2295" s="43"/>
      <c r="C2295" s="233"/>
      <c r="D2295" s="43"/>
      <c r="E2295" s="43"/>
      <c r="F2295" s="31"/>
      <c r="G2295" s="31"/>
      <c r="H2295" s="31"/>
      <c r="I2295" s="43"/>
    </row>
    <row r="2296" spans="2:9" ht="18" x14ac:dyDescent="0.25">
      <c r="B2296" s="43"/>
      <c r="C2296" s="233"/>
      <c r="D2296" s="43"/>
      <c r="E2296" s="43"/>
      <c r="F2296" s="31"/>
      <c r="G2296" s="31"/>
      <c r="H2296" s="31"/>
      <c r="I2296" s="43"/>
    </row>
    <row r="2297" spans="2:9" ht="18" x14ac:dyDescent="0.25">
      <c r="B2297" s="43"/>
      <c r="C2297" s="233"/>
      <c r="D2297" s="43"/>
      <c r="E2297" s="43"/>
      <c r="F2297" s="31"/>
      <c r="G2297" s="31"/>
      <c r="H2297" s="31"/>
      <c r="I2297" s="43"/>
    </row>
    <row r="2298" spans="2:9" ht="18" x14ac:dyDescent="0.25">
      <c r="B2298" s="43"/>
      <c r="C2298" s="233"/>
      <c r="D2298" s="43"/>
      <c r="E2298" s="43"/>
      <c r="F2298" s="31"/>
      <c r="G2298" s="31"/>
      <c r="H2298" s="31"/>
      <c r="I2298" s="43"/>
    </row>
    <row r="2299" spans="2:9" ht="18" x14ac:dyDescent="0.25">
      <c r="B2299" s="43"/>
      <c r="C2299" s="233"/>
      <c r="D2299" s="43"/>
      <c r="E2299" s="43"/>
      <c r="F2299" s="31"/>
      <c r="G2299" s="31"/>
      <c r="H2299" s="31"/>
      <c r="I2299" s="43"/>
    </row>
    <row r="2300" spans="2:9" ht="18" x14ac:dyDescent="0.25">
      <c r="B2300" s="43"/>
      <c r="C2300" s="233"/>
      <c r="D2300" s="43"/>
      <c r="E2300" s="43"/>
      <c r="F2300" s="31"/>
      <c r="G2300" s="31"/>
      <c r="H2300" s="31"/>
      <c r="I2300" s="43"/>
    </row>
    <row r="2301" spans="2:9" ht="18" x14ac:dyDescent="0.25">
      <c r="B2301" s="43"/>
      <c r="C2301" s="233"/>
      <c r="D2301" s="43"/>
      <c r="E2301" s="43"/>
      <c r="F2301" s="31"/>
      <c r="G2301" s="31"/>
      <c r="H2301" s="31"/>
      <c r="I2301" s="43"/>
    </row>
    <row r="2302" spans="2:9" ht="18" x14ac:dyDescent="0.25">
      <c r="B2302" s="43"/>
      <c r="C2302" s="233"/>
      <c r="D2302" s="43"/>
      <c r="E2302" s="43"/>
      <c r="F2302" s="31"/>
      <c r="G2302" s="31"/>
      <c r="H2302" s="31"/>
      <c r="I2302" s="43"/>
    </row>
    <row r="2303" spans="2:9" ht="18" x14ac:dyDescent="0.25">
      <c r="B2303" s="43"/>
      <c r="C2303" s="233"/>
      <c r="D2303" s="43"/>
      <c r="E2303" s="43"/>
      <c r="F2303" s="31"/>
      <c r="G2303" s="31"/>
      <c r="H2303" s="31"/>
      <c r="I2303" s="43"/>
    </row>
    <row r="2304" spans="2:9" ht="18" x14ac:dyDescent="0.25">
      <c r="B2304" s="43"/>
      <c r="C2304" s="233"/>
      <c r="D2304" s="43"/>
      <c r="E2304" s="43"/>
      <c r="F2304" s="31"/>
      <c r="G2304" s="31"/>
      <c r="H2304" s="31"/>
      <c r="I2304" s="43"/>
    </row>
    <row r="2305" spans="2:9" ht="18" x14ac:dyDescent="0.25">
      <c r="B2305" s="43"/>
      <c r="C2305" s="233"/>
      <c r="D2305" s="43"/>
      <c r="E2305" s="43"/>
      <c r="F2305" s="31"/>
      <c r="G2305" s="31"/>
      <c r="H2305" s="31"/>
      <c r="I2305" s="43"/>
    </row>
    <row r="2306" spans="2:9" ht="18" x14ac:dyDescent="0.25">
      <c r="B2306" s="43"/>
      <c r="C2306" s="233"/>
      <c r="D2306" s="43"/>
      <c r="E2306" s="43"/>
      <c r="F2306" s="31"/>
      <c r="G2306" s="31"/>
      <c r="H2306" s="31"/>
      <c r="I2306" s="43"/>
    </row>
    <row r="2307" spans="2:9" ht="18" x14ac:dyDescent="0.25">
      <c r="B2307" s="43"/>
      <c r="C2307" s="233"/>
      <c r="D2307" s="43"/>
      <c r="E2307" s="43"/>
      <c r="F2307" s="31"/>
      <c r="G2307" s="31"/>
      <c r="H2307" s="31"/>
      <c r="I2307" s="43"/>
    </row>
    <row r="2308" spans="2:9" ht="18" x14ac:dyDescent="0.25">
      <c r="B2308" s="43"/>
      <c r="C2308" s="233"/>
      <c r="D2308" s="43"/>
      <c r="E2308" s="43"/>
      <c r="F2308" s="31"/>
      <c r="G2308" s="31"/>
      <c r="H2308" s="31"/>
      <c r="I2308" s="43"/>
    </row>
    <row r="2309" spans="2:9" ht="18" x14ac:dyDescent="0.25">
      <c r="B2309" s="43"/>
      <c r="C2309" s="233"/>
      <c r="D2309" s="43"/>
      <c r="E2309" s="43"/>
      <c r="F2309" s="31"/>
      <c r="G2309" s="31"/>
      <c r="H2309" s="31"/>
      <c r="I2309" s="43"/>
    </row>
    <row r="2310" spans="2:9" ht="18" x14ac:dyDescent="0.25">
      <c r="B2310" s="43"/>
      <c r="C2310" s="233"/>
      <c r="D2310" s="43"/>
      <c r="E2310" s="43"/>
      <c r="F2310" s="31"/>
      <c r="G2310" s="31"/>
      <c r="H2310" s="31"/>
      <c r="I2310" s="43"/>
    </row>
    <row r="2311" spans="2:9" ht="18" x14ac:dyDescent="0.25">
      <c r="B2311" s="43"/>
      <c r="C2311" s="233"/>
      <c r="D2311" s="43"/>
      <c r="E2311" s="43"/>
      <c r="F2311" s="31"/>
      <c r="G2311" s="31"/>
      <c r="H2311" s="31"/>
      <c r="I2311" s="43"/>
    </row>
    <row r="2312" spans="2:9" ht="18" x14ac:dyDescent="0.25">
      <c r="B2312" s="43"/>
      <c r="C2312" s="233"/>
      <c r="D2312" s="43"/>
      <c r="E2312" s="43"/>
      <c r="F2312" s="31"/>
      <c r="G2312" s="31"/>
      <c r="H2312" s="31"/>
      <c r="I2312" s="43"/>
    </row>
    <row r="2313" spans="2:9" ht="18" x14ac:dyDescent="0.25">
      <c r="B2313" s="43"/>
      <c r="C2313" s="233"/>
      <c r="D2313" s="43"/>
      <c r="E2313" s="43"/>
      <c r="F2313" s="31"/>
      <c r="G2313" s="31"/>
      <c r="H2313" s="31"/>
      <c r="I2313" s="43"/>
    </row>
    <row r="2314" spans="2:9" ht="18" x14ac:dyDescent="0.25">
      <c r="B2314" s="43"/>
      <c r="C2314" s="233"/>
      <c r="D2314" s="43"/>
      <c r="E2314" s="43"/>
      <c r="F2314" s="31"/>
      <c r="G2314" s="31"/>
      <c r="H2314" s="31"/>
      <c r="I2314" s="43"/>
    </row>
    <row r="2315" spans="2:9" ht="18" x14ac:dyDescent="0.25">
      <c r="B2315" s="43"/>
      <c r="C2315" s="233"/>
      <c r="D2315" s="43"/>
      <c r="E2315" s="43"/>
      <c r="F2315" s="31"/>
      <c r="G2315" s="31"/>
      <c r="H2315" s="31"/>
      <c r="I2315" s="43"/>
    </row>
    <row r="2316" spans="2:9" ht="18" x14ac:dyDescent="0.25">
      <c r="B2316" s="43"/>
      <c r="C2316" s="233"/>
      <c r="D2316" s="43"/>
      <c r="E2316" s="43"/>
      <c r="F2316" s="31"/>
      <c r="G2316" s="31"/>
      <c r="H2316" s="31"/>
      <c r="I2316" s="43"/>
    </row>
    <row r="2317" spans="2:9" ht="18" x14ac:dyDescent="0.25">
      <c r="B2317" s="43"/>
      <c r="C2317" s="233"/>
      <c r="D2317" s="43"/>
      <c r="E2317" s="43"/>
      <c r="F2317" s="31"/>
      <c r="G2317" s="31"/>
      <c r="H2317" s="31"/>
      <c r="I2317" s="43"/>
    </row>
    <row r="2318" spans="2:9" ht="18" x14ac:dyDescent="0.25">
      <c r="B2318" s="43"/>
      <c r="C2318" s="233"/>
      <c r="D2318" s="43"/>
      <c r="E2318" s="43"/>
      <c r="F2318" s="31"/>
      <c r="G2318" s="31"/>
      <c r="H2318" s="31"/>
      <c r="I2318" s="43"/>
    </row>
    <row r="2319" spans="2:9" ht="18" x14ac:dyDescent="0.25">
      <c r="B2319" s="43"/>
      <c r="C2319" s="233"/>
      <c r="D2319" s="43"/>
      <c r="E2319" s="43"/>
      <c r="F2319" s="31"/>
      <c r="G2319" s="31"/>
      <c r="H2319" s="31"/>
      <c r="I2319" s="43"/>
    </row>
    <row r="2320" spans="2:9" ht="18" x14ac:dyDescent="0.25">
      <c r="B2320" s="43"/>
      <c r="C2320" s="233"/>
      <c r="D2320" s="43"/>
      <c r="E2320" s="43"/>
      <c r="F2320" s="31"/>
      <c r="G2320" s="31"/>
      <c r="H2320" s="31"/>
      <c r="I2320" s="43"/>
    </row>
    <row r="2321" spans="2:9" ht="18" x14ac:dyDescent="0.25">
      <c r="B2321" s="43"/>
      <c r="C2321" s="233"/>
      <c r="D2321" s="43"/>
      <c r="E2321" s="43"/>
      <c r="F2321" s="31"/>
      <c r="G2321" s="31"/>
      <c r="H2321" s="31"/>
      <c r="I2321" s="43"/>
    </row>
    <row r="2322" spans="2:9" ht="18" x14ac:dyDescent="0.25">
      <c r="B2322" s="43"/>
      <c r="C2322" s="233"/>
      <c r="D2322" s="43"/>
      <c r="E2322" s="43"/>
      <c r="F2322" s="31"/>
      <c r="G2322" s="31"/>
      <c r="H2322" s="31"/>
      <c r="I2322" s="43"/>
    </row>
    <row r="2323" spans="2:9" ht="18" x14ac:dyDescent="0.25">
      <c r="B2323" s="43"/>
      <c r="C2323" s="233"/>
      <c r="D2323" s="43"/>
      <c r="E2323" s="43"/>
      <c r="F2323" s="31"/>
      <c r="G2323" s="31"/>
      <c r="H2323" s="31"/>
      <c r="I2323" s="43"/>
    </row>
    <row r="2324" spans="2:9" ht="18" x14ac:dyDescent="0.25">
      <c r="B2324" s="43"/>
      <c r="C2324" s="233"/>
      <c r="D2324" s="43"/>
      <c r="E2324" s="43"/>
      <c r="F2324" s="31"/>
      <c r="G2324" s="31"/>
      <c r="H2324" s="31"/>
      <c r="I2324" s="43"/>
    </row>
    <row r="2325" spans="2:9" ht="18" x14ac:dyDescent="0.25">
      <c r="B2325" s="43"/>
      <c r="C2325" s="233"/>
      <c r="D2325" s="43"/>
      <c r="E2325" s="43"/>
      <c r="F2325" s="31"/>
      <c r="G2325" s="31"/>
      <c r="H2325" s="31"/>
      <c r="I2325" s="43"/>
    </row>
    <row r="2326" spans="2:9" ht="18" x14ac:dyDescent="0.25">
      <c r="B2326" s="43"/>
      <c r="C2326" s="233"/>
      <c r="D2326" s="43"/>
      <c r="E2326" s="43"/>
      <c r="F2326" s="31"/>
      <c r="G2326" s="31"/>
      <c r="H2326" s="31"/>
      <c r="I2326" s="43"/>
    </row>
    <row r="2327" spans="2:9" ht="18" x14ac:dyDescent="0.25">
      <c r="B2327" s="43"/>
      <c r="C2327" s="233"/>
      <c r="D2327" s="43"/>
      <c r="E2327" s="43"/>
      <c r="F2327" s="31"/>
      <c r="G2327" s="31"/>
      <c r="H2327" s="31"/>
      <c r="I2327" s="43"/>
    </row>
    <row r="2328" spans="2:9" ht="18" x14ac:dyDescent="0.25">
      <c r="B2328" s="43"/>
      <c r="C2328" s="233"/>
      <c r="D2328" s="43"/>
      <c r="E2328" s="43"/>
      <c r="F2328" s="31"/>
      <c r="G2328" s="31"/>
      <c r="H2328" s="31"/>
      <c r="I2328" s="43"/>
    </row>
    <row r="2329" spans="2:9" ht="18" x14ac:dyDescent="0.25">
      <c r="B2329" s="43"/>
      <c r="C2329" s="233"/>
      <c r="D2329" s="43"/>
      <c r="E2329" s="43"/>
      <c r="F2329" s="31"/>
      <c r="G2329" s="31"/>
      <c r="H2329" s="31"/>
      <c r="I2329" s="43"/>
    </row>
    <row r="2330" spans="2:9" ht="18" x14ac:dyDescent="0.25">
      <c r="B2330" s="43"/>
      <c r="C2330" s="233"/>
      <c r="D2330" s="43"/>
      <c r="E2330" s="43"/>
      <c r="F2330" s="31"/>
      <c r="G2330" s="31"/>
      <c r="H2330" s="31"/>
      <c r="I2330" s="43"/>
    </row>
    <row r="2331" spans="2:9" ht="18" x14ac:dyDescent="0.25">
      <c r="B2331" s="43"/>
      <c r="C2331" s="233"/>
      <c r="D2331" s="43"/>
      <c r="E2331" s="43"/>
      <c r="F2331" s="31"/>
      <c r="G2331" s="31"/>
      <c r="H2331" s="31"/>
      <c r="I2331" s="43"/>
    </row>
    <row r="2332" spans="2:9" ht="18" x14ac:dyDescent="0.25">
      <c r="B2332" s="43"/>
      <c r="C2332" s="233"/>
      <c r="D2332" s="43"/>
      <c r="E2332" s="43"/>
      <c r="F2332" s="31"/>
      <c r="G2332" s="31"/>
      <c r="H2332" s="31"/>
      <c r="I2332" s="43"/>
    </row>
    <row r="2333" spans="2:9" ht="18" x14ac:dyDescent="0.25">
      <c r="B2333" s="43"/>
      <c r="C2333" s="233"/>
      <c r="D2333" s="43"/>
      <c r="E2333" s="43"/>
      <c r="F2333" s="31"/>
      <c r="G2333" s="31"/>
      <c r="H2333" s="31"/>
      <c r="I2333" s="43"/>
    </row>
    <row r="2334" spans="2:9" ht="18" x14ac:dyDescent="0.25">
      <c r="B2334" s="43"/>
      <c r="C2334" s="233"/>
      <c r="D2334" s="43"/>
      <c r="E2334" s="43"/>
      <c r="F2334" s="31"/>
      <c r="G2334" s="31"/>
      <c r="H2334" s="31"/>
      <c r="I2334" s="43"/>
    </row>
    <row r="2335" spans="2:9" ht="18" x14ac:dyDescent="0.25">
      <c r="B2335" s="43"/>
      <c r="C2335" s="233"/>
      <c r="D2335" s="43"/>
      <c r="E2335" s="43"/>
      <c r="F2335" s="31"/>
      <c r="G2335" s="31"/>
      <c r="H2335" s="31"/>
      <c r="I2335" s="43"/>
    </row>
    <row r="2336" spans="2:9" ht="18" x14ac:dyDescent="0.25">
      <c r="B2336" s="43"/>
      <c r="C2336" s="233"/>
      <c r="D2336" s="43"/>
      <c r="E2336" s="43"/>
      <c r="F2336" s="31"/>
      <c r="G2336" s="31"/>
      <c r="H2336" s="31"/>
      <c r="I2336" s="43"/>
    </row>
    <row r="2337" spans="2:9" ht="18" x14ac:dyDescent="0.25">
      <c r="B2337" s="43"/>
      <c r="C2337" s="233"/>
      <c r="D2337" s="43"/>
      <c r="E2337" s="43"/>
      <c r="F2337" s="31"/>
      <c r="G2337" s="31"/>
      <c r="H2337" s="31"/>
      <c r="I2337" s="43"/>
    </row>
    <row r="2338" spans="2:9" ht="18" x14ac:dyDescent="0.25">
      <c r="B2338" s="43"/>
      <c r="C2338" s="233"/>
      <c r="D2338" s="43"/>
      <c r="E2338" s="43"/>
      <c r="F2338" s="31"/>
      <c r="G2338" s="31"/>
      <c r="H2338" s="31"/>
      <c r="I2338" s="43"/>
    </row>
    <row r="2339" spans="2:9" ht="18" x14ac:dyDescent="0.25">
      <c r="B2339" s="43"/>
      <c r="C2339" s="233"/>
      <c r="D2339" s="43"/>
      <c r="E2339" s="43"/>
      <c r="F2339" s="31"/>
      <c r="G2339" s="31"/>
      <c r="H2339" s="31"/>
      <c r="I2339" s="43"/>
    </row>
    <row r="2340" spans="2:9" ht="18" x14ac:dyDescent="0.25">
      <c r="B2340" s="43"/>
      <c r="C2340" s="233"/>
      <c r="D2340" s="43"/>
      <c r="E2340" s="43"/>
      <c r="F2340" s="31"/>
      <c r="G2340" s="31"/>
      <c r="H2340" s="31"/>
      <c r="I2340" s="43"/>
    </row>
    <row r="2341" spans="2:9" ht="18" x14ac:dyDescent="0.25">
      <c r="B2341" s="43"/>
      <c r="C2341" s="233"/>
      <c r="D2341" s="43"/>
      <c r="E2341" s="43"/>
      <c r="F2341" s="31"/>
      <c r="G2341" s="31"/>
      <c r="H2341" s="31"/>
      <c r="I2341" s="43"/>
    </row>
    <row r="2342" spans="2:9" ht="18" x14ac:dyDescent="0.25">
      <c r="B2342" s="43"/>
      <c r="C2342" s="233"/>
      <c r="D2342" s="43"/>
      <c r="E2342" s="43"/>
      <c r="F2342" s="31"/>
      <c r="G2342" s="31"/>
      <c r="H2342" s="31"/>
      <c r="I2342" s="43"/>
    </row>
    <row r="2343" spans="2:9" ht="18" x14ac:dyDescent="0.25">
      <c r="B2343" s="43"/>
      <c r="C2343" s="233"/>
      <c r="D2343" s="43"/>
      <c r="E2343" s="43"/>
      <c r="F2343" s="31"/>
      <c r="G2343" s="31"/>
      <c r="H2343" s="31"/>
      <c r="I2343" s="43"/>
    </row>
    <row r="2344" spans="2:9" ht="18" x14ac:dyDescent="0.25">
      <c r="B2344" s="43"/>
      <c r="C2344" s="233"/>
      <c r="D2344" s="43"/>
      <c r="E2344" s="43"/>
      <c r="F2344" s="31"/>
      <c r="G2344" s="31"/>
      <c r="H2344" s="31"/>
      <c r="I2344" s="43"/>
    </row>
    <row r="2345" spans="2:9" ht="18" x14ac:dyDescent="0.25">
      <c r="B2345" s="43"/>
      <c r="C2345" s="233"/>
      <c r="D2345" s="43"/>
      <c r="E2345" s="43"/>
      <c r="F2345" s="31"/>
      <c r="G2345" s="31"/>
      <c r="H2345" s="31"/>
      <c r="I2345" s="43"/>
    </row>
    <row r="2346" spans="2:9" ht="18" x14ac:dyDescent="0.25">
      <c r="B2346" s="43"/>
      <c r="C2346" s="233"/>
      <c r="D2346" s="43"/>
      <c r="E2346" s="43"/>
      <c r="F2346" s="31"/>
      <c r="G2346" s="31"/>
      <c r="H2346" s="31"/>
      <c r="I2346" s="43"/>
    </row>
    <row r="2347" spans="2:9" ht="18" x14ac:dyDescent="0.25">
      <c r="B2347" s="43"/>
      <c r="C2347" s="233"/>
      <c r="D2347" s="43"/>
      <c r="E2347" s="43"/>
      <c r="F2347" s="31"/>
      <c r="G2347" s="31"/>
      <c r="H2347" s="31"/>
      <c r="I2347" s="43"/>
    </row>
    <row r="2348" spans="2:9" ht="18" x14ac:dyDescent="0.25">
      <c r="B2348" s="43"/>
      <c r="C2348" s="233"/>
      <c r="D2348" s="43"/>
      <c r="E2348" s="43"/>
      <c r="F2348" s="31"/>
      <c r="G2348" s="31"/>
      <c r="H2348" s="31"/>
      <c r="I2348" s="43"/>
    </row>
    <row r="2349" spans="2:9" ht="18" x14ac:dyDescent="0.25">
      <c r="B2349" s="43"/>
      <c r="C2349" s="233"/>
      <c r="D2349" s="43"/>
      <c r="E2349" s="43"/>
      <c r="F2349" s="31"/>
      <c r="G2349" s="31"/>
      <c r="H2349" s="31"/>
      <c r="I2349" s="43"/>
    </row>
    <row r="2350" spans="2:9" ht="18" x14ac:dyDescent="0.25">
      <c r="B2350" s="43"/>
      <c r="C2350" s="233"/>
      <c r="D2350" s="43"/>
      <c r="E2350" s="43"/>
      <c r="F2350" s="31"/>
      <c r="G2350" s="31"/>
      <c r="H2350" s="31"/>
      <c r="I2350" s="43"/>
    </row>
    <row r="2351" spans="2:9" ht="18" x14ac:dyDescent="0.25">
      <c r="B2351" s="43"/>
      <c r="C2351" s="233"/>
      <c r="D2351" s="43"/>
      <c r="E2351" s="43"/>
      <c r="F2351" s="31"/>
      <c r="G2351" s="31"/>
      <c r="H2351" s="31"/>
      <c r="I2351" s="43"/>
    </row>
    <row r="2352" spans="2:9" ht="18" x14ac:dyDescent="0.25">
      <c r="B2352" s="43"/>
      <c r="C2352" s="233"/>
      <c r="D2352" s="43"/>
      <c r="E2352" s="43"/>
      <c r="F2352" s="31"/>
      <c r="G2352" s="31"/>
      <c r="H2352" s="31"/>
      <c r="I2352" s="43"/>
    </row>
    <row r="2353" spans="2:9" ht="18" x14ac:dyDescent="0.25">
      <c r="B2353" s="43"/>
      <c r="C2353" s="233"/>
      <c r="D2353" s="43"/>
      <c r="E2353" s="43"/>
      <c r="F2353" s="31"/>
      <c r="G2353" s="31"/>
      <c r="H2353" s="31"/>
      <c r="I2353" s="43"/>
    </row>
    <row r="2354" spans="2:9" ht="18" x14ac:dyDescent="0.25">
      <c r="B2354" s="43"/>
      <c r="C2354" s="233"/>
      <c r="D2354" s="43"/>
      <c r="E2354" s="43"/>
      <c r="F2354" s="31"/>
      <c r="G2354" s="31"/>
      <c r="H2354" s="31"/>
      <c r="I2354" s="43"/>
    </row>
    <row r="2355" spans="2:9" ht="18" x14ac:dyDescent="0.25">
      <c r="B2355" s="43"/>
      <c r="C2355" s="233"/>
      <c r="D2355" s="43"/>
      <c r="E2355" s="43"/>
      <c r="F2355" s="31"/>
      <c r="G2355" s="31"/>
      <c r="H2355" s="31"/>
      <c r="I2355" s="43"/>
    </row>
    <row r="2356" spans="2:9" ht="18" x14ac:dyDescent="0.25">
      <c r="B2356" s="43"/>
      <c r="C2356" s="233"/>
      <c r="D2356" s="43"/>
      <c r="E2356" s="43"/>
      <c r="F2356" s="31"/>
      <c r="G2356" s="31"/>
      <c r="H2356" s="31"/>
      <c r="I2356" s="43"/>
    </row>
    <row r="2357" spans="2:9" ht="18" x14ac:dyDescent="0.25">
      <c r="B2357" s="43"/>
      <c r="C2357" s="233"/>
      <c r="D2357" s="43"/>
      <c r="E2357" s="43"/>
      <c r="F2357" s="31"/>
      <c r="G2357" s="31"/>
      <c r="H2357" s="31"/>
      <c r="I2357" s="43"/>
    </row>
    <row r="2358" spans="2:9" ht="18" x14ac:dyDescent="0.25">
      <c r="B2358" s="43"/>
      <c r="C2358" s="233"/>
      <c r="D2358" s="43"/>
      <c r="E2358" s="43"/>
      <c r="F2358" s="31"/>
      <c r="G2358" s="31"/>
      <c r="H2358" s="31"/>
      <c r="I2358" s="43"/>
    </row>
    <row r="2359" spans="2:9" ht="18" x14ac:dyDescent="0.25">
      <c r="B2359" s="43"/>
      <c r="C2359" s="233"/>
      <c r="D2359" s="43"/>
      <c r="E2359" s="43"/>
      <c r="F2359" s="31"/>
      <c r="G2359" s="31"/>
      <c r="H2359" s="31"/>
      <c r="I2359" s="43"/>
    </row>
    <row r="2360" spans="2:9" ht="18" x14ac:dyDescent="0.25">
      <c r="B2360" s="43"/>
      <c r="C2360" s="233"/>
      <c r="D2360" s="43"/>
      <c r="E2360" s="43"/>
      <c r="F2360" s="31"/>
      <c r="G2360" s="31"/>
      <c r="H2360" s="31"/>
      <c r="I2360" s="43"/>
    </row>
    <row r="2361" spans="2:9" ht="18" x14ac:dyDescent="0.25">
      <c r="B2361" s="43"/>
      <c r="C2361" s="233"/>
      <c r="D2361" s="43"/>
      <c r="E2361" s="43"/>
      <c r="F2361" s="31"/>
      <c r="G2361" s="31"/>
      <c r="H2361" s="31"/>
      <c r="I2361" s="43"/>
    </row>
    <row r="2362" spans="2:9" ht="18" x14ac:dyDescent="0.25">
      <c r="B2362" s="43"/>
      <c r="C2362" s="233"/>
      <c r="D2362" s="43"/>
      <c r="E2362" s="43"/>
      <c r="F2362" s="31"/>
      <c r="G2362" s="31"/>
      <c r="H2362" s="31"/>
      <c r="I2362" s="43"/>
    </row>
    <row r="2363" spans="2:9" ht="18" x14ac:dyDescent="0.25">
      <c r="B2363" s="43"/>
      <c r="C2363" s="233"/>
      <c r="D2363" s="43"/>
      <c r="E2363" s="43"/>
      <c r="F2363" s="31"/>
      <c r="G2363" s="31"/>
      <c r="H2363" s="31"/>
      <c r="I2363" s="43"/>
    </row>
    <row r="2364" spans="2:9" ht="18" x14ac:dyDescent="0.25">
      <c r="B2364" s="43"/>
      <c r="C2364" s="233"/>
      <c r="D2364" s="43"/>
      <c r="E2364" s="43"/>
      <c r="F2364" s="31"/>
      <c r="G2364" s="31"/>
      <c r="H2364" s="31"/>
      <c r="I2364" s="43"/>
    </row>
    <row r="2365" spans="2:9" ht="18" x14ac:dyDescent="0.25">
      <c r="B2365" s="43"/>
      <c r="C2365" s="233"/>
      <c r="D2365" s="43"/>
      <c r="E2365" s="43"/>
      <c r="F2365" s="31"/>
      <c r="G2365" s="31"/>
      <c r="H2365" s="31"/>
      <c r="I2365" s="43"/>
    </row>
    <row r="2366" spans="2:9" ht="18" x14ac:dyDescent="0.25">
      <c r="B2366" s="43"/>
      <c r="C2366" s="233"/>
      <c r="D2366" s="43"/>
      <c r="E2366" s="43"/>
      <c r="F2366" s="31"/>
      <c r="G2366" s="31"/>
      <c r="H2366" s="31"/>
      <c r="I2366" s="43"/>
    </row>
    <row r="2367" spans="2:9" ht="18" x14ac:dyDescent="0.25">
      <c r="B2367" s="43"/>
      <c r="C2367" s="233"/>
      <c r="D2367" s="43"/>
      <c r="E2367" s="43"/>
      <c r="F2367" s="31"/>
      <c r="G2367" s="31"/>
      <c r="H2367" s="31"/>
      <c r="I2367" s="43"/>
    </row>
    <row r="2368" spans="2:9" ht="18" x14ac:dyDescent="0.25">
      <c r="B2368" s="43"/>
      <c r="C2368" s="233"/>
      <c r="D2368" s="43"/>
      <c r="E2368" s="43"/>
      <c r="F2368" s="31"/>
      <c r="G2368" s="31"/>
      <c r="H2368" s="31"/>
      <c r="I2368" s="43"/>
    </row>
    <row r="2369" spans="2:9" ht="18" x14ac:dyDescent="0.25">
      <c r="B2369" s="43"/>
      <c r="C2369" s="233"/>
      <c r="D2369" s="43"/>
      <c r="E2369" s="43"/>
      <c r="F2369" s="31"/>
      <c r="G2369" s="31"/>
      <c r="H2369" s="31"/>
      <c r="I2369" s="43"/>
    </row>
    <row r="2370" spans="2:9" ht="18" x14ac:dyDescent="0.25">
      <c r="B2370" s="43"/>
      <c r="C2370" s="233"/>
      <c r="D2370" s="43"/>
      <c r="E2370" s="43"/>
      <c r="F2370" s="31"/>
      <c r="G2370" s="31"/>
      <c r="H2370" s="31"/>
      <c r="I2370" s="43"/>
    </row>
    <row r="2371" spans="2:9" ht="18" x14ac:dyDescent="0.25">
      <c r="B2371" s="43"/>
      <c r="C2371" s="233"/>
      <c r="D2371" s="43"/>
      <c r="E2371" s="43"/>
      <c r="F2371" s="31"/>
      <c r="G2371" s="31"/>
      <c r="H2371" s="31"/>
      <c r="I2371" s="43"/>
    </row>
    <row r="2372" spans="2:9" ht="18" x14ac:dyDescent="0.25">
      <c r="B2372" s="43"/>
      <c r="C2372" s="233"/>
      <c r="D2372" s="43"/>
      <c r="E2372" s="43"/>
      <c r="F2372" s="31"/>
      <c r="G2372" s="31"/>
      <c r="H2372" s="31"/>
      <c r="I2372" s="43"/>
    </row>
    <row r="2373" spans="2:9" ht="18" x14ac:dyDescent="0.25">
      <c r="B2373" s="43"/>
      <c r="C2373" s="233"/>
      <c r="D2373" s="43"/>
      <c r="E2373" s="43"/>
      <c r="F2373" s="31"/>
      <c r="G2373" s="31"/>
      <c r="H2373" s="31"/>
      <c r="I2373" s="43"/>
    </row>
    <row r="2374" spans="2:9" ht="18" x14ac:dyDescent="0.25">
      <c r="B2374" s="43"/>
      <c r="C2374" s="233"/>
      <c r="D2374" s="43"/>
      <c r="E2374" s="43"/>
      <c r="F2374" s="31"/>
      <c r="G2374" s="31"/>
      <c r="H2374" s="31"/>
      <c r="I2374" s="43"/>
    </row>
    <row r="2375" spans="2:9" ht="18" x14ac:dyDescent="0.25">
      <c r="B2375" s="43"/>
      <c r="C2375" s="233"/>
      <c r="D2375" s="43"/>
      <c r="E2375" s="43"/>
      <c r="F2375" s="31"/>
      <c r="G2375" s="31"/>
      <c r="H2375" s="31"/>
      <c r="I2375" s="43"/>
    </row>
    <row r="2376" spans="2:9" ht="18" x14ac:dyDescent="0.25">
      <c r="B2376" s="43"/>
      <c r="C2376" s="233"/>
      <c r="D2376" s="43"/>
      <c r="E2376" s="43"/>
      <c r="F2376" s="31"/>
      <c r="G2376" s="31"/>
      <c r="H2376" s="31"/>
      <c r="I2376" s="43"/>
    </row>
    <row r="2377" spans="2:9" ht="18" x14ac:dyDescent="0.25">
      <c r="B2377" s="43"/>
      <c r="C2377" s="233"/>
      <c r="D2377" s="43"/>
      <c r="E2377" s="43"/>
      <c r="F2377" s="31"/>
      <c r="G2377" s="31"/>
      <c r="H2377" s="31"/>
      <c r="I2377" s="43"/>
    </row>
    <row r="2378" spans="2:9" ht="18" x14ac:dyDescent="0.25">
      <c r="B2378" s="43"/>
      <c r="C2378" s="233"/>
      <c r="D2378" s="43"/>
      <c r="E2378" s="43"/>
      <c r="F2378" s="31"/>
      <c r="G2378" s="31"/>
      <c r="H2378" s="31"/>
      <c r="I2378" s="43"/>
    </row>
    <row r="2379" spans="2:9" ht="18" x14ac:dyDescent="0.25">
      <c r="B2379" s="43"/>
      <c r="C2379" s="233"/>
      <c r="D2379" s="43"/>
      <c r="E2379" s="43"/>
      <c r="F2379" s="31"/>
      <c r="G2379" s="31"/>
      <c r="H2379" s="31"/>
      <c r="I2379" s="43"/>
    </row>
    <row r="2380" spans="2:9" ht="18" x14ac:dyDescent="0.25">
      <c r="B2380" s="43"/>
      <c r="C2380" s="233"/>
      <c r="D2380" s="43"/>
      <c r="E2380" s="43"/>
      <c r="F2380" s="31"/>
      <c r="G2380" s="31"/>
      <c r="H2380" s="31"/>
      <c r="I2380" s="43"/>
    </row>
    <row r="2381" spans="2:9" ht="18" x14ac:dyDescent="0.25">
      <c r="B2381" s="43"/>
      <c r="C2381" s="233"/>
      <c r="D2381" s="43"/>
      <c r="E2381" s="43"/>
      <c r="F2381" s="31"/>
      <c r="G2381" s="31"/>
      <c r="H2381" s="31"/>
      <c r="I2381" s="43"/>
    </row>
    <row r="2382" spans="2:9" ht="18" x14ac:dyDescent="0.25">
      <c r="B2382" s="43"/>
      <c r="C2382" s="233"/>
      <c r="D2382" s="43"/>
      <c r="E2382" s="43"/>
      <c r="F2382" s="31"/>
      <c r="G2382" s="31"/>
      <c r="H2382" s="31"/>
      <c r="I2382" s="43"/>
    </row>
    <row r="2383" spans="2:9" ht="18" x14ac:dyDescent="0.25">
      <c r="B2383" s="43"/>
      <c r="C2383" s="233"/>
      <c r="D2383" s="43"/>
      <c r="E2383" s="43"/>
      <c r="F2383" s="31"/>
      <c r="G2383" s="31"/>
      <c r="H2383" s="31"/>
      <c r="I2383" s="43"/>
    </row>
    <row r="2384" spans="2:9" ht="18" x14ac:dyDescent="0.25">
      <c r="B2384" s="43"/>
      <c r="C2384" s="233"/>
      <c r="D2384" s="43"/>
      <c r="E2384" s="43"/>
      <c r="F2384" s="31"/>
      <c r="G2384" s="31"/>
      <c r="H2384" s="31"/>
      <c r="I2384" s="43"/>
    </row>
    <row r="2385" spans="2:9" ht="18" x14ac:dyDescent="0.25">
      <c r="B2385" s="43"/>
      <c r="C2385" s="233"/>
      <c r="D2385" s="43"/>
      <c r="E2385" s="43"/>
      <c r="F2385" s="31"/>
      <c r="G2385" s="31"/>
      <c r="H2385" s="31"/>
      <c r="I2385" s="43"/>
    </row>
    <row r="2386" spans="2:9" ht="18" x14ac:dyDescent="0.25">
      <c r="B2386" s="43"/>
      <c r="C2386" s="233"/>
      <c r="D2386" s="43"/>
      <c r="E2386" s="43"/>
      <c r="F2386" s="31"/>
      <c r="G2386" s="31"/>
      <c r="H2386" s="31"/>
      <c r="I2386" s="43"/>
    </row>
    <row r="2387" spans="2:9" ht="18" x14ac:dyDescent="0.25">
      <c r="B2387" s="43"/>
      <c r="C2387" s="233"/>
      <c r="D2387" s="43"/>
      <c r="E2387" s="43"/>
      <c r="F2387" s="31"/>
      <c r="G2387" s="31"/>
      <c r="H2387" s="31"/>
      <c r="I2387" s="43"/>
    </row>
    <row r="2388" spans="2:9" ht="18" x14ac:dyDescent="0.25">
      <c r="B2388" s="43"/>
      <c r="C2388" s="233"/>
      <c r="D2388" s="43"/>
      <c r="E2388" s="43"/>
      <c r="F2388" s="31"/>
      <c r="G2388" s="31"/>
      <c r="H2388" s="31"/>
      <c r="I2388" s="43"/>
    </row>
    <row r="2389" spans="2:9" ht="18" x14ac:dyDescent="0.25">
      <c r="B2389" s="43"/>
      <c r="C2389" s="233"/>
      <c r="D2389" s="43"/>
      <c r="E2389" s="43"/>
      <c r="F2389" s="31"/>
      <c r="G2389" s="31"/>
      <c r="H2389" s="31"/>
      <c r="I2389" s="43"/>
    </row>
    <row r="2390" spans="2:9" ht="18" x14ac:dyDescent="0.25">
      <c r="B2390" s="43"/>
      <c r="C2390" s="233"/>
      <c r="D2390" s="43"/>
      <c r="E2390" s="43"/>
      <c r="F2390" s="31"/>
      <c r="G2390" s="31"/>
      <c r="H2390" s="31"/>
      <c r="I2390" s="43"/>
    </row>
    <row r="2391" spans="2:9" ht="18" x14ac:dyDescent="0.25">
      <c r="B2391" s="43"/>
      <c r="C2391" s="233"/>
      <c r="D2391" s="43"/>
      <c r="E2391" s="43"/>
      <c r="F2391" s="31"/>
      <c r="G2391" s="31"/>
      <c r="H2391" s="31"/>
      <c r="I2391" s="43"/>
    </row>
    <row r="2392" spans="2:9" ht="18" x14ac:dyDescent="0.25">
      <c r="B2392" s="43"/>
      <c r="C2392" s="233"/>
      <c r="D2392" s="43"/>
      <c r="E2392" s="43"/>
      <c r="F2392" s="31"/>
      <c r="G2392" s="31"/>
      <c r="H2392" s="31"/>
      <c r="I2392" s="43"/>
    </row>
    <row r="2393" spans="2:9" ht="18" x14ac:dyDescent="0.25">
      <c r="B2393" s="43"/>
      <c r="C2393" s="233"/>
      <c r="D2393" s="43"/>
      <c r="E2393" s="43"/>
      <c r="F2393" s="31"/>
      <c r="G2393" s="31"/>
      <c r="H2393" s="31"/>
      <c r="I2393" s="43"/>
    </row>
    <row r="2394" spans="2:9" ht="18" x14ac:dyDescent="0.25">
      <c r="B2394" s="43"/>
      <c r="C2394" s="233"/>
      <c r="D2394" s="43"/>
      <c r="E2394" s="43"/>
      <c r="F2394" s="31"/>
      <c r="G2394" s="31"/>
      <c r="H2394" s="31"/>
      <c r="I2394" s="43"/>
    </row>
    <row r="2395" spans="2:9" ht="18" x14ac:dyDescent="0.25">
      <c r="B2395" s="43"/>
      <c r="C2395" s="233"/>
      <c r="D2395" s="43"/>
      <c r="E2395" s="43"/>
      <c r="F2395" s="31"/>
      <c r="G2395" s="31"/>
      <c r="H2395" s="31"/>
      <c r="I2395" s="43"/>
    </row>
    <row r="2396" spans="2:9" ht="18" x14ac:dyDescent="0.25">
      <c r="B2396" s="43"/>
      <c r="C2396" s="233"/>
      <c r="D2396" s="43"/>
      <c r="E2396" s="43"/>
      <c r="F2396" s="31"/>
      <c r="G2396" s="31"/>
      <c r="H2396" s="31"/>
      <c r="I2396" s="43"/>
    </row>
    <row r="2397" spans="2:9" ht="18" x14ac:dyDescent="0.25">
      <c r="B2397" s="43"/>
      <c r="C2397" s="233"/>
      <c r="D2397" s="43"/>
      <c r="E2397" s="43"/>
      <c r="F2397" s="31"/>
      <c r="G2397" s="31"/>
      <c r="H2397" s="31"/>
      <c r="I2397" s="43"/>
    </row>
    <row r="2398" spans="2:9" ht="18" x14ac:dyDescent="0.25">
      <c r="B2398" s="43"/>
      <c r="C2398" s="233"/>
      <c r="D2398" s="43"/>
      <c r="E2398" s="43"/>
      <c r="F2398" s="31"/>
      <c r="G2398" s="31"/>
      <c r="H2398" s="31"/>
      <c r="I2398" s="43"/>
    </row>
    <row r="2399" spans="2:9" ht="18" x14ac:dyDescent="0.25">
      <c r="B2399" s="43"/>
      <c r="C2399" s="233"/>
      <c r="D2399" s="43"/>
      <c r="E2399" s="43"/>
      <c r="F2399" s="31"/>
      <c r="G2399" s="31"/>
      <c r="H2399" s="31"/>
      <c r="I2399" s="43"/>
    </row>
    <row r="2400" spans="2:9" ht="18" x14ac:dyDescent="0.25">
      <c r="B2400" s="43"/>
      <c r="C2400" s="233"/>
      <c r="D2400" s="43"/>
      <c r="E2400" s="43"/>
      <c r="F2400" s="31"/>
      <c r="G2400" s="31"/>
      <c r="H2400" s="31"/>
      <c r="I2400" s="43"/>
    </row>
    <row r="2401" spans="2:9" ht="18" x14ac:dyDescent="0.25">
      <c r="B2401" s="43"/>
      <c r="C2401" s="233"/>
      <c r="D2401" s="43"/>
      <c r="E2401" s="43"/>
      <c r="F2401" s="31"/>
      <c r="G2401" s="31"/>
      <c r="H2401" s="31"/>
      <c r="I2401" s="43"/>
    </row>
    <row r="2402" spans="2:9" ht="18" x14ac:dyDescent="0.25">
      <c r="B2402" s="43"/>
      <c r="C2402" s="233"/>
      <c r="D2402" s="43"/>
      <c r="E2402" s="43"/>
      <c r="F2402" s="31"/>
      <c r="G2402" s="31"/>
      <c r="H2402" s="31"/>
      <c r="I2402" s="43"/>
    </row>
    <row r="2403" spans="2:9" ht="18" x14ac:dyDescent="0.25">
      <c r="B2403" s="43"/>
      <c r="C2403" s="233"/>
      <c r="D2403" s="43"/>
      <c r="E2403" s="43"/>
      <c r="F2403" s="31"/>
      <c r="G2403" s="31"/>
      <c r="H2403" s="31"/>
      <c r="I2403" s="43"/>
    </row>
    <row r="2404" spans="2:9" ht="18" x14ac:dyDescent="0.25">
      <c r="B2404" s="43"/>
      <c r="C2404" s="233"/>
      <c r="D2404" s="43"/>
      <c r="E2404" s="43"/>
      <c r="F2404" s="31"/>
      <c r="G2404" s="31"/>
      <c r="H2404" s="31"/>
      <c r="I2404" s="43"/>
    </row>
    <row r="2405" spans="2:9" ht="18" x14ac:dyDescent="0.25">
      <c r="B2405" s="43"/>
      <c r="C2405" s="233"/>
      <c r="D2405" s="43"/>
      <c r="E2405" s="43"/>
      <c r="F2405" s="31"/>
      <c r="G2405" s="31"/>
      <c r="H2405" s="31"/>
      <c r="I2405" s="43"/>
    </row>
    <row r="2406" spans="2:9" ht="18" x14ac:dyDescent="0.25">
      <c r="B2406" s="43"/>
      <c r="C2406" s="233"/>
      <c r="D2406" s="43"/>
      <c r="E2406" s="43"/>
      <c r="F2406" s="31"/>
      <c r="G2406" s="31"/>
      <c r="H2406" s="31"/>
      <c r="I2406" s="43"/>
    </row>
    <row r="2407" spans="2:9" ht="18" x14ac:dyDescent="0.25">
      <c r="B2407" s="43"/>
      <c r="C2407" s="233"/>
      <c r="D2407" s="43"/>
      <c r="E2407" s="43"/>
      <c r="F2407" s="31"/>
      <c r="G2407" s="31"/>
      <c r="H2407" s="31"/>
      <c r="I2407" s="43"/>
    </row>
    <row r="2408" spans="2:9" ht="18" x14ac:dyDescent="0.25">
      <c r="B2408" s="43"/>
      <c r="C2408" s="233"/>
      <c r="D2408" s="43"/>
      <c r="E2408" s="43"/>
      <c r="F2408" s="31"/>
      <c r="G2408" s="31"/>
      <c r="H2408" s="31"/>
      <c r="I2408" s="43"/>
    </row>
    <row r="2409" spans="2:9" ht="18" x14ac:dyDescent="0.25">
      <c r="B2409" s="43"/>
      <c r="C2409" s="233"/>
      <c r="D2409" s="43"/>
      <c r="E2409" s="43"/>
      <c r="F2409" s="31"/>
      <c r="G2409" s="31"/>
      <c r="H2409" s="31"/>
      <c r="I2409" s="43"/>
    </row>
    <row r="2410" spans="2:9" ht="18" x14ac:dyDescent="0.25">
      <c r="B2410" s="43"/>
      <c r="C2410" s="233"/>
      <c r="D2410" s="43"/>
      <c r="E2410" s="43"/>
      <c r="F2410" s="31"/>
      <c r="G2410" s="31"/>
      <c r="H2410" s="31"/>
      <c r="I2410" s="43"/>
    </row>
    <row r="2411" spans="2:9" ht="18" x14ac:dyDescent="0.25">
      <c r="B2411" s="43"/>
      <c r="C2411" s="233"/>
      <c r="D2411" s="43"/>
      <c r="E2411" s="43"/>
      <c r="F2411" s="31"/>
      <c r="G2411" s="31"/>
      <c r="H2411" s="31"/>
      <c r="I2411" s="43"/>
    </row>
    <row r="2412" spans="2:9" ht="18" x14ac:dyDescent="0.25">
      <c r="B2412" s="43"/>
      <c r="C2412" s="233"/>
      <c r="D2412" s="43"/>
      <c r="E2412" s="43"/>
      <c r="F2412" s="31"/>
      <c r="G2412" s="31"/>
      <c r="H2412" s="31"/>
      <c r="I2412" s="43"/>
    </row>
    <row r="2413" spans="2:9" ht="18" x14ac:dyDescent="0.25">
      <c r="B2413" s="43"/>
      <c r="C2413" s="233"/>
      <c r="D2413" s="43"/>
      <c r="E2413" s="43"/>
      <c r="F2413" s="31"/>
      <c r="G2413" s="31"/>
      <c r="H2413" s="31"/>
      <c r="I2413" s="43"/>
    </row>
    <row r="2414" spans="2:9" ht="18" x14ac:dyDescent="0.25">
      <c r="B2414" s="43"/>
      <c r="C2414" s="233"/>
      <c r="D2414" s="43"/>
      <c r="E2414" s="43"/>
      <c r="F2414" s="31"/>
      <c r="G2414" s="31"/>
      <c r="H2414" s="31"/>
      <c r="I2414" s="43"/>
    </row>
    <row r="2415" spans="2:9" ht="18" x14ac:dyDescent="0.25">
      <c r="B2415" s="43"/>
      <c r="C2415" s="233"/>
      <c r="D2415" s="43"/>
      <c r="E2415" s="43"/>
      <c r="F2415" s="31"/>
      <c r="G2415" s="31"/>
      <c r="H2415" s="31"/>
      <c r="I2415" s="43"/>
    </row>
    <row r="2416" spans="2:9" ht="18" x14ac:dyDescent="0.25">
      <c r="B2416" s="43"/>
      <c r="C2416" s="233"/>
      <c r="D2416" s="43"/>
      <c r="E2416" s="43"/>
      <c r="F2416" s="31"/>
      <c r="G2416" s="31"/>
      <c r="H2416" s="31"/>
      <c r="I2416" s="43"/>
    </row>
    <row r="2417" spans="2:9" ht="18" x14ac:dyDescent="0.25">
      <c r="B2417" s="43"/>
      <c r="C2417" s="233"/>
      <c r="D2417" s="43"/>
      <c r="E2417" s="43"/>
      <c r="F2417" s="31"/>
      <c r="G2417" s="31"/>
      <c r="H2417" s="31"/>
      <c r="I2417" s="43"/>
    </row>
    <row r="2418" spans="2:9" ht="18" x14ac:dyDescent="0.25">
      <c r="B2418" s="43"/>
      <c r="C2418" s="233"/>
      <c r="D2418" s="43"/>
      <c r="E2418" s="43"/>
      <c r="F2418" s="31"/>
      <c r="G2418" s="31"/>
      <c r="H2418" s="31"/>
      <c r="I2418" s="43"/>
    </row>
    <row r="2419" spans="2:9" ht="18" x14ac:dyDescent="0.25">
      <c r="B2419" s="43"/>
      <c r="C2419" s="233"/>
      <c r="D2419" s="43"/>
      <c r="E2419" s="43"/>
      <c r="F2419" s="31"/>
      <c r="G2419" s="31"/>
      <c r="H2419" s="31"/>
      <c r="I2419" s="43"/>
    </row>
    <row r="2420" spans="2:9" ht="18" x14ac:dyDescent="0.25">
      <c r="B2420" s="43"/>
      <c r="C2420" s="233"/>
      <c r="D2420" s="43"/>
      <c r="E2420" s="43"/>
      <c r="F2420" s="31"/>
      <c r="G2420" s="31"/>
      <c r="H2420" s="31"/>
      <c r="I2420" s="43"/>
    </row>
    <row r="2421" spans="2:9" ht="18" x14ac:dyDescent="0.25">
      <c r="B2421" s="43"/>
      <c r="C2421" s="233"/>
      <c r="D2421" s="43"/>
      <c r="E2421" s="43"/>
      <c r="F2421" s="31"/>
      <c r="G2421" s="31"/>
      <c r="H2421" s="31"/>
      <c r="I2421" s="43"/>
    </row>
    <row r="2422" spans="2:9" ht="18" x14ac:dyDescent="0.25">
      <c r="B2422" s="43"/>
      <c r="C2422" s="233"/>
      <c r="D2422" s="43"/>
      <c r="E2422" s="43"/>
      <c r="F2422" s="31"/>
      <c r="G2422" s="31"/>
      <c r="H2422" s="31"/>
      <c r="I2422" s="43"/>
    </row>
    <row r="2423" spans="2:9" ht="18" x14ac:dyDescent="0.25">
      <c r="B2423" s="43"/>
      <c r="C2423" s="233"/>
      <c r="D2423" s="43"/>
      <c r="E2423" s="43"/>
      <c r="F2423" s="31"/>
      <c r="G2423" s="31"/>
      <c r="H2423" s="31"/>
      <c r="I2423" s="43"/>
    </row>
    <row r="2424" spans="2:9" ht="18" x14ac:dyDescent="0.25">
      <c r="B2424" s="43"/>
      <c r="C2424" s="233"/>
      <c r="D2424" s="43"/>
      <c r="E2424" s="43"/>
      <c r="F2424" s="31"/>
      <c r="G2424" s="31"/>
      <c r="H2424" s="31"/>
      <c r="I2424" s="43"/>
    </row>
    <row r="2425" spans="2:9" ht="18" x14ac:dyDescent="0.25">
      <c r="B2425" s="43"/>
      <c r="C2425" s="233"/>
      <c r="D2425" s="43"/>
      <c r="E2425" s="43"/>
      <c r="F2425" s="31"/>
      <c r="G2425" s="31"/>
      <c r="H2425" s="31"/>
      <c r="I2425" s="43"/>
    </row>
    <row r="2426" spans="2:9" ht="18" x14ac:dyDescent="0.25">
      <c r="B2426" s="43"/>
      <c r="C2426" s="233"/>
      <c r="D2426" s="43"/>
      <c r="E2426" s="43"/>
      <c r="F2426" s="31"/>
      <c r="G2426" s="31"/>
      <c r="H2426" s="31"/>
      <c r="I2426" s="43"/>
    </row>
    <row r="2427" spans="2:9" ht="18" x14ac:dyDescent="0.25">
      <c r="B2427" s="43"/>
      <c r="C2427" s="233"/>
      <c r="D2427" s="43"/>
      <c r="E2427" s="43"/>
      <c r="F2427" s="31"/>
      <c r="G2427" s="31"/>
      <c r="H2427" s="31"/>
      <c r="I2427" s="43"/>
    </row>
    <row r="2428" spans="2:9" ht="18" x14ac:dyDescent="0.25">
      <c r="B2428" s="43"/>
      <c r="C2428" s="233"/>
      <c r="D2428" s="43"/>
      <c r="E2428" s="43"/>
      <c r="F2428" s="31"/>
      <c r="G2428" s="31"/>
      <c r="H2428" s="31"/>
      <c r="I2428" s="43"/>
    </row>
    <row r="2429" spans="2:9" ht="18" x14ac:dyDescent="0.25">
      <c r="B2429" s="43"/>
      <c r="C2429" s="233"/>
      <c r="D2429" s="43"/>
      <c r="E2429" s="43"/>
      <c r="F2429" s="31"/>
      <c r="G2429" s="31"/>
      <c r="H2429" s="31"/>
      <c r="I2429" s="43"/>
    </row>
    <row r="2430" spans="2:9" ht="18" x14ac:dyDescent="0.25">
      <c r="B2430" s="43"/>
      <c r="C2430" s="233"/>
      <c r="D2430" s="43"/>
      <c r="E2430" s="43"/>
      <c r="F2430" s="31"/>
      <c r="G2430" s="31"/>
      <c r="H2430" s="31"/>
      <c r="I2430" s="43"/>
    </row>
    <row r="2431" spans="2:9" ht="18" x14ac:dyDescent="0.25">
      <c r="B2431" s="43"/>
      <c r="C2431" s="233"/>
      <c r="D2431" s="43"/>
      <c r="E2431" s="43"/>
      <c r="F2431" s="31"/>
      <c r="G2431" s="31"/>
      <c r="H2431" s="31"/>
      <c r="I2431" s="43"/>
    </row>
    <row r="2432" spans="2:9" ht="18" x14ac:dyDescent="0.25">
      <c r="B2432" s="43"/>
      <c r="C2432" s="233"/>
      <c r="D2432" s="43"/>
      <c r="E2432" s="43"/>
      <c r="F2432" s="31"/>
      <c r="G2432" s="31"/>
      <c r="H2432" s="31"/>
      <c r="I2432" s="43"/>
    </row>
    <row r="2433" spans="2:9" ht="18" x14ac:dyDescent="0.25">
      <c r="B2433" s="43"/>
      <c r="C2433" s="233"/>
      <c r="D2433" s="43"/>
      <c r="E2433" s="43"/>
      <c r="F2433" s="31"/>
      <c r="G2433" s="31"/>
      <c r="H2433" s="31"/>
      <c r="I2433" s="43"/>
    </row>
    <row r="2434" spans="2:9" ht="18" x14ac:dyDescent="0.25">
      <c r="B2434" s="43"/>
      <c r="C2434" s="233"/>
      <c r="D2434" s="43"/>
      <c r="E2434" s="43"/>
      <c r="F2434" s="31"/>
      <c r="G2434" s="31"/>
      <c r="H2434" s="31"/>
      <c r="I2434" s="43"/>
    </row>
    <row r="2435" spans="2:9" ht="18" x14ac:dyDescent="0.25">
      <c r="B2435" s="43"/>
      <c r="C2435" s="233"/>
      <c r="D2435" s="43"/>
      <c r="E2435" s="43"/>
      <c r="F2435" s="31"/>
      <c r="G2435" s="31"/>
      <c r="H2435" s="31"/>
      <c r="I2435" s="43"/>
    </row>
    <row r="2436" spans="2:9" ht="18" x14ac:dyDescent="0.25">
      <c r="B2436" s="43"/>
      <c r="C2436" s="233"/>
      <c r="D2436" s="43"/>
      <c r="E2436" s="43"/>
      <c r="F2436" s="31"/>
      <c r="G2436" s="31"/>
      <c r="H2436" s="31"/>
      <c r="I2436" s="43"/>
    </row>
    <row r="2437" spans="2:9" ht="18" x14ac:dyDescent="0.25">
      <c r="B2437" s="43"/>
      <c r="C2437" s="233"/>
      <c r="D2437" s="43"/>
      <c r="E2437" s="43"/>
      <c r="F2437" s="31"/>
      <c r="G2437" s="31"/>
      <c r="H2437" s="31"/>
      <c r="I2437" s="43"/>
    </row>
    <row r="2438" spans="2:9" ht="18" x14ac:dyDescent="0.25">
      <c r="B2438" s="43"/>
      <c r="C2438" s="233"/>
      <c r="D2438" s="43"/>
      <c r="E2438" s="43"/>
      <c r="F2438" s="31"/>
      <c r="G2438" s="31"/>
      <c r="H2438" s="31"/>
      <c r="I2438" s="43"/>
    </row>
    <row r="2439" spans="2:9" ht="18" x14ac:dyDescent="0.25">
      <c r="B2439" s="43"/>
      <c r="C2439" s="233"/>
      <c r="D2439" s="43"/>
      <c r="E2439" s="43"/>
      <c r="F2439" s="31"/>
      <c r="G2439" s="31"/>
      <c r="H2439" s="31"/>
      <c r="I2439" s="43"/>
    </row>
    <row r="2440" spans="2:9" ht="18" x14ac:dyDescent="0.25">
      <c r="B2440" s="43"/>
      <c r="C2440" s="233"/>
      <c r="D2440" s="43"/>
      <c r="E2440" s="43"/>
      <c r="F2440" s="31"/>
      <c r="G2440" s="31"/>
      <c r="H2440" s="31"/>
      <c r="I2440" s="43"/>
    </row>
    <row r="2441" spans="2:9" ht="18" x14ac:dyDescent="0.25">
      <c r="B2441" s="43"/>
      <c r="C2441" s="233"/>
      <c r="D2441" s="43"/>
      <c r="E2441" s="43"/>
      <c r="F2441" s="31"/>
      <c r="G2441" s="31"/>
      <c r="H2441" s="31"/>
      <c r="I2441" s="43"/>
    </row>
    <row r="2442" spans="2:9" ht="18" x14ac:dyDescent="0.25">
      <c r="B2442" s="43"/>
      <c r="C2442" s="233"/>
      <c r="D2442" s="43"/>
      <c r="E2442" s="43"/>
      <c r="F2442" s="31"/>
      <c r="G2442" s="31"/>
      <c r="H2442" s="31"/>
      <c r="I2442" s="43"/>
    </row>
    <row r="2443" spans="2:9" ht="18" x14ac:dyDescent="0.25">
      <c r="B2443" s="43"/>
      <c r="C2443" s="233"/>
      <c r="D2443" s="43"/>
      <c r="E2443" s="43"/>
      <c r="F2443" s="31"/>
      <c r="G2443" s="31"/>
      <c r="H2443" s="31"/>
      <c r="I2443" s="43"/>
    </row>
    <row r="2444" spans="2:9" ht="18" x14ac:dyDescent="0.25">
      <c r="B2444" s="43"/>
      <c r="C2444" s="233"/>
      <c r="D2444" s="43"/>
      <c r="E2444" s="43"/>
      <c r="F2444" s="31"/>
      <c r="G2444" s="31"/>
      <c r="H2444" s="31"/>
      <c r="I2444" s="43"/>
    </row>
    <row r="2445" spans="2:9" ht="18" x14ac:dyDescent="0.25">
      <c r="B2445" s="43"/>
      <c r="C2445" s="233"/>
      <c r="D2445" s="43"/>
      <c r="E2445" s="43"/>
      <c r="F2445" s="31"/>
      <c r="G2445" s="31"/>
      <c r="H2445" s="31"/>
      <c r="I2445" s="43"/>
    </row>
    <row r="2446" spans="2:9" ht="18" x14ac:dyDescent="0.25">
      <c r="B2446" s="43"/>
      <c r="C2446" s="233"/>
      <c r="D2446" s="43"/>
      <c r="E2446" s="43"/>
      <c r="F2446" s="31"/>
      <c r="G2446" s="31"/>
      <c r="H2446" s="31"/>
      <c r="I2446" s="43"/>
    </row>
    <row r="2447" spans="2:9" ht="18" x14ac:dyDescent="0.25">
      <c r="B2447" s="43"/>
      <c r="C2447" s="233"/>
      <c r="D2447" s="43"/>
      <c r="E2447" s="43"/>
      <c r="F2447" s="31"/>
      <c r="G2447" s="31"/>
      <c r="H2447" s="31"/>
      <c r="I2447" s="43"/>
    </row>
    <row r="2448" spans="2:9" ht="18" x14ac:dyDescent="0.25">
      <c r="B2448" s="43"/>
      <c r="C2448" s="233"/>
      <c r="D2448" s="43"/>
      <c r="E2448" s="43"/>
      <c r="F2448" s="31"/>
      <c r="G2448" s="31"/>
      <c r="H2448" s="31"/>
      <c r="I2448" s="43"/>
    </row>
    <row r="2449" spans="2:9" ht="18" x14ac:dyDescent="0.25">
      <c r="B2449" s="43"/>
      <c r="C2449" s="233"/>
      <c r="D2449" s="43"/>
      <c r="E2449" s="43"/>
      <c r="F2449" s="31"/>
      <c r="G2449" s="31"/>
      <c r="H2449" s="31"/>
      <c r="I2449" s="43"/>
    </row>
    <row r="2450" spans="2:9" ht="18" x14ac:dyDescent="0.25">
      <c r="B2450" s="43"/>
      <c r="C2450" s="233"/>
      <c r="D2450" s="43"/>
      <c r="E2450" s="43"/>
      <c r="F2450" s="31"/>
      <c r="G2450" s="31"/>
      <c r="H2450" s="31"/>
      <c r="I2450" s="43"/>
    </row>
    <row r="2451" spans="2:9" ht="18" x14ac:dyDescent="0.25">
      <c r="B2451" s="43"/>
      <c r="C2451" s="233"/>
      <c r="D2451" s="43"/>
      <c r="E2451" s="43"/>
      <c r="F2451" s="31"/>
      <c r="G2451" s="31"/>
      <c r="H2451" s="31"/>
      <c r="I2451" s="43"/>
    </row>
    <row r="2452" spans="2:9" ht="18" x14ac:dyDescent="0.25">
      <c r="B2452" s="43"/>
      <c r="C2452" s="233"/>
      <c r="D2452" s="43"/>
      <c r="E2452" s="43"/>
      <c r="F2452" s="31"/>
      <c r="G2452" s="31"/>
      <c r="H2452" s="31"/>
      <c r="I2452" s="43"/>
    </row>
    <row r="2453" spans="2:9" ht="18" x14ac:dyDescent="0.25">
      <c r="B2453" s="43"/>
      <c r="C2453" s="233"/>
      <c r="D2453" s="43"/>
      <c r="E2453" s="43"/>
      <c r="F2453" s="31"/>
      <c r="G2453" s="31"/>
      <c r="H2453" s="31"/>
      <c r="I2453" s="43"/>
    </row>
    <row r="2454" spans="2:9" ht="18" x14ac:dyDescent="0.25">
      <c r="B2454" s="43"/>
      <c r="C2454" s="233"/>
      <c r="D2454" s="43"/>
      <c r="E2454" s="43"/>
      <c r="F2454" s="31"/>
      <c r="G2454" s="31"/>
      <c r="H2454" s="31"/>
      <c r="I2454" s="43"/>
    </row>
    <row r="2455" spans="2:9" ht="18" x14ac:dyDescent="0.25">
      <c r="B2455" s="43"/>
      <c r="C2455" s="233"/>
      <c r="D2455" s="43"/>
      <c r="E2455" s="43"/>
      <c r="F2455" s="31"/>
      <c r="G2455" s="31"/>
      <c r="H2455" s="31"/>
      <c r="I2455" s="43"/>
    </row>
    <row r="2456" spans="2:9" ht="18" x14ac:dyDescent="0.25">
      <c r="B2456" s="43"/>
      <c r="C2456" s="233"/>
      <c r="D2456" s="43"/>
      <c r="E2456" s="43"/>
      <c r="F2456" s="31"/>
      <c r="G2456" s="31"/>
      <c r="H2456" s="31"/>
      <c r="I2456" s="43"/>
    </row>
    <row r="2457" spans="2:9" ht="18" x14ac:dyDescent="0.25">
      <c r="B2457" s="43"/>
      <c r="C2457" s="233"/>
      <c r="D2457" s="43"/>
      <c r="E2457" s="43"/>
      <c r="F2457" s="31"/>
      <c r="G2457" s="31"/>
      <c r="H2457" s="31"/>
      <c r="I2457" s="43"/>
    </row>
    <row r="2458" spans="2:9" ht="18" x14ac:dyDescent="0.25">
      <c r="B2458" s="43"/>
      <c r="C2458" s="233"/>
      <c r="D2458" s="43"/>
      <c r="E2458" s="43"/>
      <c r="F2458" s="31"/>
      <c r="G2458" s="31"/>
      <c r="H2458" s="31"/>
      <c r="I2458" s="43"/>
    </row>
    <row r="2459" spans="2:9" ht="18" x14ac:dyDescent="0.25">
      <c r="B2459" s="43"/>
      <c r="C2459" s="233"/>
      <c r="D2459" s="43"/>
      <c r="E2459" s="43"/>
      <c r="F2459" s="31"/>
      <c r="G2459" s="31"/>
      <c r="H2459" s="31"/>
      <c r="I2459" s="43"/>
    </row>
    <row r="2460" spans="2:9" ht="18" x14ac:dyDescent="0.25">
      <c r="B2460" s="43"/>
      <c r="C2460" s="233"/>
      <c r="D2460" s="43"/>
      <c r="E2460" s="43"/>
      <c r="F2460" s="31"/>
      <c r="G2460" s="31"/>
      <c r="H2460" s="31"/>
      <c r="I2460" s="43"/>
    </row>
    <row r="2461" spans="2:9" ht="18" x14ac:dyDescent="0.25">
      <c r="B2461" s="43"/>
      <c r="C2461" s="233"/>
      <c r="D2461" s="43"/>
      <c r="E2461" s="43"/>
      <c r="F2461" s="31"/>
      <c r="G2461" s="31"/>
      <c r="H2461" s="31"/>
      <c r="I2461" s="43"/>
    </row>
    <row r="2462" spans="2:9" ht="18" x14ac:dyDescent="0.25">
      <c r="B2462" s="43"/>
      <c r="C2462" s="233"/>
      <c r="D2462" s="43"/>
      <c r="E2462" s="43"/>
      <c r="F2462" s="31"/>
      <c r="G2462" s="31"/>
      <c r="H2462" s="31"/>
      <c r="I2462" s="43"/>
    </row>
    <row r="2463" spans="2:9" ht="18" x14ac:dyDescent="0.25">
      <c r="B2463" s="43"/>
      <c r="C2463" s="233"/>
      <c r="D2463" s="43"/>
      <c r="E2463" s="43"/>
      <c r="F2463" s="31"/>
      <c r="G2463" s="31"/>
      <c r="H2463" s="31"/>
      <c r="I2463" s="43"/>
    </row>
    <row r="2464" spans="2:9" ht="18" x14ac:dyDescent="0.25">
      <c r="B2464" s="43"/>
      <c r="C2464" s="233"/>
      <c r="D2464" s="43"/>
      <c r="E2464" s="43"/>
      <c r="F2464" s="31"/>
      <c r="G2464" s="31"/>
      <c r="H2464" s="31"/>
      <c r="I2464" s="43"/>
    </row>
    <row r="2465" spans="2:9" ht="18" x14ac:dyDescent="0.25">
      <c r="B2465" s="43"/>
      <c r="C2465" s="233"/>
      <c r="D2465" s="43"/>
      <c r="E2465" s="43"/>
      <c r="F2465" s="31"/>
      <c r="G2465" s="31"/>
      <c r="H2465" s="31"/>
      <c r="I2465" s="43"/>
    </row>
    <row r="2466" spans="2:9" ht="18" x14ac:dyDescent="0.25">
      <c r="B2466" s="43"/>
      <c r="C2466" s="233"/>
      <c r="D2466" s="43"/>
      <c r="E2466" s="43"/>
      <c r="F2466" s="31"/>
      <c r="G2466" s="31"/>
      <c r="H2466" s="31"/>
      <c r="I2466" s="43"/>
    </row>
    <row r="2467" spans="2:9" ht="18" x14ac:dyDescent="0.25">
      <c r="B2467" s="43"/>
      <c r="C2467" s="233"/>
      <c r="D2467" s="43"/>
      <c r="E2467" s="43"/>
      <c r="F2467" s="31"/>
      <c r="G2467" s="31"/>
      <c r="H2467" s="31"/>
      <c r="I2467" s="43"/>
    </row>
    <row r="2468" spans="2:9" ht="18" x14ac:dyDescent="0.25">
      <c r="B2468" s="43"/>
      <c r="C2468" s="233"/>
      <c r="D2468" s="43"/>
      <c r="E2468" s="43"/>
      <c r="F2468" s="31"/>
      <c r="G2468" s="31"/>
      <c r="H2468" s="31"/>
      <c r="I2468" s="43"/>
    </row>
    <row r="2469" spans="2:9" ht="18" x14ac:dyDescent="0.25">
      <c r="B2469" s="43"/>
      <c r="C2469" s="233"/>
      <c r="D2469" s="43"/>
      <c r="E2469" s="43"/>
      <c r="F2469" s="31"/>
      <c r="G2469" s="31"/>
      <c r="H2469" s="31"/>
      <c r="I2469" s="43"/>
    </row>
    <row r="2470" spans="2:9" ht="18" x14ac:dyDescent="0.25">
      <c r="B2470" s="43"/>
      <c r="C2470" s="233"/>
      <c r="D2470" s="43"/>
      <c r="E2470" s="43"/>
      <c r="F2470" s="31"/>
      <c r="G2470" s="31"/>
      <c r="H2470" s="31"/>
      <c r="I2470" s="43"/>
    </row>
    <row r="2471" spans="2:9" ht="18" x14ac:dyDescent="0.25">
      <c r="B2471" s="43"/>
      <c r="C2471" s="233"/>
      <c r="D2471" s="43"/>
      <c r="E2471" s="43"/>
      <c r="F2471" s="31"/>
      <c r="G2471" s="31"/>
      <c r="H2471" s="31"/>
      <c r="I2471" s="43"/>
    </row>
    <row r="2472" spans="2:9" ht="18" x14ac:dyDescent="0.25">
      <c r="B2472" s="43"/>
      <c r="C2472" s="233"/>
      <c r="D2472" s="43"/>
      <c r="E2472" s="43"/>
      <c r="F2472" s="31"/>
      <c r="G2472" s="31"/>
      <c r="H2472" s="31"/>
      <c r="I2472" s="43"/>
    </row>
    <row r="2473" spans="2:9" ht="18" x14ac:dyDescent="0.25">
      <c r="B2473" s="43"/>
      <c r="C2473" s="233"/>
      <c r="D2473" s="43"/>
      <c r="E2473" s="43"/>
      <c r="F2473" s="31"/>
      <c r="G2473" s="31"/>
      <c r="H2473" s="31"/>
      <c r="I2473" s="43"/>
    </row>
    <row r="2474" spans="2:9" ht="18" x14ac:dyDescent="0.25">
      <c r="B2474" s="43"/>
      <c r="C2474" s="233"/>
      <c r="D2474" s="43"/>
      <c r="E2474" s="43"/>
      <c r="F2474" s="31"/>
      <c r="G2474" s="31"/>
      <c r="H2474" s="31"/>
      <c r="I2474" s="43"/>
    </row>
    <row r="2475" spans="2:9" ht="18" x14ac:dyDescent="0.25">
      <c r="B2475" s="43"/>
      <c r="C2475" s="233"/>
      <c r="D2475" s="43"/>
      <c r="E2475" s="43"/>
      <c r="F2475" s="31"/>
      <c r="G2475" s="31"/>
      <c r="H2475" s="31"/>
      <c r="I2475" s="43"/>
    </row>
    <row r="2476" spans="2:9" ht="18" x14ac:dyDescent="0.25">
      <c r="B2476" s="43"/>
      <c r="C2476" s="233"/>
      <c r="D2476" s="43"/>
      <c r="E2476" s="43"/>
      <c r="F2476" s="31"/>
      <c r="G2476" s="31"/>
      <c r="H2476" s="31"/>
      <c r="I2476" s="43"/>
    </row>
    <row r="2477" spans="2:9" ht="18" x14ac:dyDescent="0.25">
      <c r="B2477" s="43"/>
      <c r="C2477" s="233"/>
      <c r="D2477" s="43"/>
      <c r="E2477" s="43"/>
      <c r="F2477" s="31"/>
      <c r="G2477" s="31"/>
      <c r="H2477" s="31"/>
      <c r="I2477" s="43"/>
    </row>
    <row r="2478" spans="2:9" ht="18" x14ac:dyDescent="0.25">
      <c r="B2478" s="43"/>
      <c r="C2478" s="233"/>
      <c r="D2478" s="43"/>
      <c r="E2478" s="43"/>
      <c r="F2478" s="31"/>
      <c r="G2478" s="31"/>
      <c r="H2478" s="31"/>
      <c r="I2478" s="43"/>
    </row>
    <row r="2479" spans="2:9" ht="18" x14ac:dyDescent="0.25">
      <c r="B2479" s="43"/>
      <c r="C2479" s="233"/>
      <c r="D2479" s="43"/>
      <c r="E2479" s="43"/>
      <c r="F2479" s="31"/>
      <c r="G2479" s="31"/>
      <c r="H2479" s="31"/>
      <c r="I2479" s="43"/>
    </row>
    <row r="2480" spans="2:9" ht="18" x14ac:dyDescent="0.25">
      <c r="B2480" s="43"/>
      <c r="C2480" s="233"/>
      <c r="D2480" s="43"/>
      <c r="E2480" s="43"/>
      <c r="F2480" s="31"/>
      <c r="G2480" s="31"/>
      <c r="H2480" s="31"/>
      <c r="I2480" s="43"/>
    </row>
    <row r="2481" spans="2:9" ht="18" x14ac:dyDescent="0.25">
      <c r="B2481" s="43"/>
      <c r="C2481" s="233"/>
      <c r="D2481" s="43"/>
      <c r="E2481" s="43"/>
      <c r="F2481" s="31"/>
      <c r="G2481" s="31"/>
      <c r="H2481" s="31"/>
      <c r="I2481" s="43"/>
    </row>
    <row r="2482" spans="2:9" ht="18" x14ac:dyDescent="0.25">
      <c r="B2482" s="43"/>
      <c r="C2482" s="233"/>
      <c r="D2482" s="43"/>
      <c r="E2482" s="43"/>
      <c r="F2482" s="31"/>
      <c r="G2482" s="31"/>
      <c r="H2482" s="31"/>
      <c r="I2482" s="43"/>
    </row>
    <row r="2483" spans="2:9" ht="18" x14ac:dyDescent="0.25">
      <c r="B2483" s="43"/>
      <c r="C2483" s="233"/>
      <c r="D2483" s="43"/>
      <c r="E2483" s="43"/>
      <c r="F2483" s="31"/>
      <c r="G2483" s="31"/>
      <c r="H2483" s="31"/>
      <c r="I2483" s="43"/>
    </row>
    <row r="2484" spans="2:9" ht="18" x14ac:dyDescent="0.25">
      <c r="B2484" s="43"/>
      <c r="C2484" s="233"/>
      <c r="D2484" s="43"/>
      <c r="E2484" s="43"/>
      <c r="F2484" s="31"/>
      <c r="G2484" s="31"/>
      <c r="H2484" s="31"/>
      <c r="I2484" s="43"/>
    </row>
    <row r="2485" spans="2:9" ht="18" x14ac:dyDescent="0.25">
      <c r="B2485" s="43"/>
      <c r="C2485" s="233"/>
      <c r="D2485" s="43"/>
      <c r="E2485" s="43"/>
      <c r="F2485" s="31"/>
      <c r="G2485" s="31"/>
      <c r="H2485" s="31"/>
      <c r="I2485" s="43"/>
    </row>
    <row r="2486" spans="2:9" ht="18" x14ac:dyDescent="0.25">
      <c r="B2486" s="43"/>
      <c r="C2486" s="233"/>
      <c r="D2486" s="43"/>
      <c r="E2486" s="43"/>
      <c r="F2486" s="31"/>
      <c r="G2486" s="31"/>
      <c r="H2486" s="31"/>
      <c r="I2486" s="43"/>
    </row>
    <row r="2487" spans="2:9" ht="18" x14ac:dyDescent="0.25">
      <c r="B2487" s="43"/>
      <c r="C2487" s="233"/>
      <c r="D2487" s="43"/>
      <c r="E2487" s="43"/>
      <c r="F2487" s="31"/>
      <c r="G2487" s="31"/>
      <c r="H2487" s="31"/>
      <c r="I2487" s="43"/>
    </row>
    <row r="2488" spans="2:9" ht="18" x14ac:dyDescent="0.25">
      <c r="B2488" s="43"/>
      <c r="C2488" s="233"/>
      <c r="D2488" s="43"/>
      <c r="E2488" s="43"/>
      <c r="F2488" s="31"/>
      <c r="G2488" s="31"/>
      <c r="H2488" s="31"/>
      <c r="I2488" s="43"/>
    </row>
    <row r="2489" spans="2:9" ht="18" x14ac:dyDescent="0.25">
      <c r="B2489" s="43"/>
      <c r="C2489" s="233"/>
      <c r="D2489" s="43"/>
      <c r="E2489" s="43"/>
      <c r="F2489" s="31"/>
      <c r="G2489" s="31"/>
      <c r="H2489" s="31"/>
      <c r="I2489" s="43"/>
    </row>
    <row r="2490" spans="2:9" ht="18" x14ac:dyDescent="0.25">
      <c r="B2490" s="43"/>
      <c r="C2490" s="233"/>
      <c r="D2490" s="43"/>
      <c r="E2490" s="43"/>
      <c r="F2490" s="31"/>
      <c r="G2490" s="31"/>
      <c r="H2490" s="31"/>
      <c r="I2490" s="43"/>
    </row>
    <row r="2491" spans="2:9" ht="18" x14ac:dyDescent="0.25">
      <c r="B2491" s="43"/>
      <c r="C2491" s="233"/>
      <c r="D2491" s="43"/>
      <c r="E2491" s="43"/>
      <c r="F2491" s="31"/>
      <c r="G2491" s="31"/>
      <c r="H2491" s="31"/>
      <c r="I2491" s="43"/>
    </row>
    <row r="2492" spans="2:9" ht="18" x14ac:dyDescent="0.25">
      <c r="B2492" s="43"/>
      <c r="C2492" s="233"/>
      <c r="D2492" s="43"/>
      <c r="E2492" s="43"/>
      <c r="F2492" s="31"/>
      <c r="G2492" s="31"/>
      <c r="H2492" s="31"/>
      <c r="I2492" s="43"/>
    </row>
    <row r="2493" spans="2:9" ht="18" x14ac:dyDescent="0.25">
      <c r="B2493" s="43"/>
      <c r="C2493" s="233"/>
      <c r="D2493" s="43"/>
      <c r="E2493" s="43"/>
      <c r="F2493" s="31"/>
      <c r="G2493" s="31"/>
      <c r="H2493" s="31"/>
      <c r="I2493" s="43"/>
    </row>
    <row r="2494" spans="2:9" ht="18" x14ac:dyDescent="0.25">
      <c r="B2494" s="43"/>
      <c r="C2494" s="233"/>
      <c r="D2494" s="43"/>
      <c r="E2494" s="43"/>
      <c r="F2494" s="31"/>
      <c r="G2494" s="31"/>
      <c r="H2494" s="31"/>
      <c r="I2494" s="43"/>
    </row>
    <row r="2495" spans="2:9" ht="18" x14ac:dyDescent="0.25">
      <c r="B2495" s="43"/>
      <c r="C2495" s="233"/>
      <c r="D2495" s="43"/>
      <c r="E2495" s="43"/>
      <c r="F2495" s="31"/>
      <c r="G2495" s="31"/>
      <c r="H2495" s="31"/>
      <c r="I2495" s="43"/>
    </row>
    <row r="2496" spans="2:9" ht="18" x14ac:dyDescent="0.25">
      <c r="B2496" s="43"/>
      <c r="C2496" s="233"/>
      <c r="D2496" s="43"/>
      <c r="E2496" s="43"/>
      <c r="F2496" s="31"/>
      <c r="G2496" s="31"/>
      <c r="H2496" s="31"/>
      <c r="I2496" s="43"/>
    </row>
    <row r="2497" spans="2:9" ht="18" x14ac:dyDescent="0.25">
      <c r="B2497" s="43"/>
      <c r="C2497" s="233"/>
      <c r="D2497" s="43"/>
      <c r="E2497" s="43"/>
      <c r="F2497" s="31"/>
      <c r="G2497" s="31"/>
      <c r="H2497" s="31"/>
      <c r="I2497" s="43"/>
    </row>
    <row r="2498" spans="2:9" ht="18" x14ac:dyDescent="0.25">
      <c r="B2498" s="43"/>
      <c r="C2498" s="233"/>
      <c r="D2498" s="43"/>
      <c r="E2498" s="43"/>
      <c r="F2498" s="31"/>
      <c r="G2498" s="31"/>
      <c r="H2498" s="31"/>
      <c r="I2498" s="43"/>
    </row>
    <row r="2499" spans="2:9" ht="18" x14ac:dyDescent="0.25">
      <c r="B2499" s="43"/>
      <c r="C2499" s="233"/>
      <c r="D2499" s="43"/>
      <c r="E2499" s="43"/>
      <c r="F2499" s="31"/>
      <c r="G2499" s="31"/>
      <c r="H2499" s="31"/>
      <c r="I2499" s="43"/>
    </row>
    <row r="2500" spans="2:9" ht="18" x14ac:dyDescent="0.25">
      <c r="B2500" s="43"/>
      <c r="C2500" s="233"/>
      <c r="D2500" s="43"/>
      <c r="E2500" s="43"/>
      <c r="F2500" s="31"/>
      <c r="G2500" s="31"/>
      <c r="H2500" s="31"/>
      <c r="I2500" s="43"/>
    </row>
    <row r="2501" spans="2:9" ht="18" x14ac:dyDescent="0.25">
      <c r="B2501" s="43"/>
      <c r="C2501" s="233"/>
      <c r="D2501" s="43"/>
      <c r="E2501" s="43"/>
      <c r="F2501" s="31"/>
      <c r="G2501" s="31"/>
      <c r="H2501" s="31"/>
      <c r="I2501" s="43"/>
    </row>
    <row r="2502" spans="2:9" ht="18" x14ac:dyDescent="0.25">
      <c r="B2502" s="43"/>
      <c r="C2502" s="233"/>
      <c r="D2502" s="43"/>
      <c r="E2502" s="43"/>
      <c r="F2502" s="31"/>
      <c r="G2502" s="31"/>
      <c r="H2502" s="31"/>
      <c r="I2502" s="43"/>
    </row>
    <row r="2503" spans="2:9" ht="18" x14ac:dyDescent="0.25">
      <c r="B2503" s="43"/>
      <c r="C2503" s="233"/>
      <c r="D2503" s="43"/>
      <c r="E2503" s="43"/>
      <c r="F2503" s="31"/>
      <c r="G2503" s="31"/>
      <c r="H2503" s="31"/>
      <c r="I2503" s="43"/>
    </row>
    <row r="2504" spans="2:9" ht="18" x14ac:dyDescent="0.25">
      <c r="B2504" s="43"/>
      <c r="C2504" s="233"/>
      <c r="D2504" s="43"/>
      <c r="E2504" s="43"/>
      <c r="F2504" s="31"/>
      <c r="G2504" s="31"/>
      <c r="H2504" s="31"/>
      <c r="I2504" s="43"/>
    </row>
    <row r="2505" spans="2:9" ht="18" x14ac:dyDescent="0.25">
      <c r="B2505" s="43"/>
      <c r="C2505" s="233"/>
      <c r="D2505" s="43"/>
      <c r="E2505" s="43"/>
      <c r="F2505" s="31"/>
      <c r="G2505" s="31"/>
      <c r="H2505" s="31"/>
      <c r="I2505" s="43"/>
    </row>
    <row r="2506" spans="2:9" ht="18" x14ac:dyDescent="0.25">
      <c r="B2506" s="43"/>
      <c r="C2506" s="233"/>
      <c r="D2506" s="43"/>
      <c r="E2506" s="43"/>
      <c r="F2506" s="31"/>
      <c r="G2506" s="31"/>
      <c r="H2506" s="31"/>
      <c r="I2506" s="43"/>
    </row>
    <row r="2507" spans="2:9" ht="18" x14ac:dyDescent="0.25">
      <c r="B2507" s="43"/>
      <c r="C2507" s="233"/>
      <c r="D2507" s="43"/>
      <c r="E2507" s="43"/>
      <c r="F2507" s="31"/>
      <c r="G2507" s="31"/>
      <c r="H2507" s="31"/>
      <c r="I2507" s="43"/>
    </row>
    <row r="2508" spans="2:9" ht="18" x14ac:dyDescent="0.25">
      <c r="B2508" s="43"/>
      <c r="C2508" s="233"/>
      <c r="D2508" s="43"/>
      <c r="E2508" s="43"/>
      <c r="F2508" s="31"/>
      <c r="G2508" s="31"/>
      <c r="H2508" s="31"/>
      <c r="I2508" s="43"/>
    </row>
    <row r="2509" spans="2:9" ht="18" x14ac:dyDescent="0.25">
      <c r="B2509" s="43"/>
      <c r="C2509" s="233"/>
      <c r="D2509" s="43"/>
      <c r="E2509" s="43"/>
      <c r="F2509" s="31"/>
      <c r="G2509" s="31"/>
      <c r="H2509" s="31"/>
      <c r="I2509" s="43"/>
    </row>
    <row r="2510" spans="2:9" ht="18" x14ac:dyDescent="0.25">
      <c r="B2510" s="43"/>
      <c r="C2510" s="233"/>
      <c r="D2510" s="43"/>
      <c r="E2510" s="43"/>
      <c r="F2510" s="31"/>
      <c r="G2510" s="31"/>
      <c r="H2510" s="31"/>
      <c r="I2510" s="43"/>
    </row>
    <row r="2511" spans="2:9" ht="18" x14ac:dyDescent="0.25">
      <c r="B2511" s="43"/>
      <c r="C2511" s="233"/>
      <c r="D2511" s="43"/>
      <c r="E2511" s="43"/>
      <c r="F2511" s="31"/>
      <c r="G2511" s="31"/>
      <c r="H2511" s="31"/>
      <c r="I2511" s="43"/>
    </row>
    <row r="2512" spans="2:9" ht="18" x14ac:dyDescent="0.25">
      <c r="B2512" s="43"/>
      <c r="C2512" s="233"/>
      <c r="D2512" s="43"/>
      <c r="E2512" s="43"/>
      <c r="F2512" s="31"/>
      <c r="G2512" s="31"/>
      <c r="H2512" s="31"/>
      <c r="I2512" s="43"/>
    </row>
    <row r="2513" spans="2:9" ht="18" x14ac:dyDescent="0.25">
      <c r="B2513" s="43"/>
      <c r="C2513" s="233"/>
      <c r="D2513" s="43"/>
      <c r="E2513" s="43"/>
      <c r="F2513" s="31"/>
      <c r="G2513" s="31"/>
      <c r="H2513" s="31"/>
      <c r="I2513" s="43"/>
    </row>
    <row r="2514" spans="2:9" ht="18" x14ac:dyDescent="0.25">
      <c r="B2514" s="43"/>
      <c r="C2514" s="233"/>
      <c r="D2514" s="43"/>
      <c r="E2514" s="43"/>
      <c r="F2514" s="31"/>
      <c r="G2514" s="31"/>
      <c r="H2514" s="31"/>
      <c r="I2514" s="43"/>
    </row>
    <row r="2515" spans="2:9" ht="18" x14ac:dyDescent="0.25">
      <c r="B2515" s="43"/>
      <c r="C2515" s="233"/>
      <c r="D2515" s="43"/>
      <c r="E2515" s="43"/>
      <c r="F2515" s="31"/>
      <c r="G2515" s="31"/>
      <c r="H2515" s="31"/>
      <c r="I2515" s="43"/>
    </row>
    <row r="2516" spans="2:9" ht="18" x14ac:dyDescent="0.25">
      <c r="B2516" s="43"/>
      <c r="C2516" s="233"/>
      <c r="D2516" s="43"/>
      <c r="E2516" s="43"/>
      <c r="F2516" s="31"/>
      <c r="G2516" s="31"/>
      <c r="H2516" s="31"/>
      <c r="I2516" s="43"/>
    </row>
    <row r="2517" spans="2:9" ht="18" x14ac:dyDescent="0.25">
      <c r="B2517" s="43"/>
      <c r="C2517" s="233"/>
      <c r="D2517" s="43"/>
      <c r="E2517" s="43"/>
      <c r="F2517" s="31"/>
      <c r="G2517" s="31"/>
      <c r="H2517" s="31"/>
      <c r="I2517" s="43"/>
    </row>
    <row r="2518" spans="2:9" ht="18" x14ac:dyDescent="0.25">
      <c r="B2518" s="43"/>
      <c r="C2518" s="233"/>
      <c r="D2518" s="43"/>
      <c r="E2518" s="43"/>
      <c r="F2518" s="31"/>
      <c r="G2518" s="31"/>
      <c r="H2518" s="31"/>
      <c r="I2518" s="43"/>
    </row>
    <row r="2519" spans="2:9" ht="18" x14ac:dyDescent="0.25">
      <c r="B2519" s="43"/>
      <c r="C2519" s="233"/>
      <c r="D2519" s="43"/>
      <c r="E2519" s="43"/>
      <c r="F2519" s="31"/>
      <c r="G2519" s="31"/>
      <c r="H2519" s="31"/>
      <c r="I2519" s="43"/>
    </row>
    <row r="2520" spans="2:9" ht="18" x14ac:dyDescent="0.25">
      <c r="B2520" s="43"/>
      <c r="C2520" s="233"/>
      <c r="D2520" s="43"/>
      <c r="E2520" s="43"/>
      <c r="F2520" s="31"/>
      <c r="G2520" s="31"/>
      <c r="H2520" s="31"/>
      <c r="I2520" s="43"/>
    </row>
    <row r="2521" spans="2:9" ht="18" x14ac:dyDescent="0.25">
      <c r="B2521" s="43"/>
      <c r="C2521" s="233"/>
      <c r="D2521" s="43"/>
      <c r="E2521" s="43"/>
      <c r="F2521" s="31"/>
      <c r="G2521" s="31"/>
      <c r="H2521" s="31"/>
      <c r="I2521" s="43"/>
    </row>
    <row r="2522" spans="2:9" ht="18" x14ac:dyDescent="0.25">
      <c r="B2522" s="43"/>
      <c r="C2522" s="233"/>
      <c r="D2522" s="43"/>
      <c r="E2522" s="43"/>
      <c r="F2522" s="31"/>
      <c r="G2522" s="31"/>
      <c r="H2522" s="31"/>
      <c r="I2522" s="43"/>
    </row>
    <row r="2523" spans="2:9" ht="18" x14ac:dyDescent="0.25">
      <c r="B2523" s="43"/>
      <c r="C2523" s="233"/>
      <c r="D2523" s="43"/>
      <c r="E2523" s="43"/>
      <c r="F2523" s="31"/>
      <c r="G2523" s="31"/>
      <c r="H2523" s="31"/>
      <c r="I2523" s="43"/>
    </row>
    <row r="2524" spans="2:9" ht="18" x14ac:dyDescent="0.25">
      <c r="B2524" s="43"/>
      <c r="C2524" s="233"/>
      <c r="D2524" s="43"/>
      <c r="E2524" s="43"/>
      <c r="F2524" s="31"/>
      <c r="G2524" s="31"/>
      <c r="H2524" s="31"/>
      <c r="I2524" s="43"/>
    </row>
    <row r="2525" spans="2:9" ht="18" x14ac:dyDescent="0.25">
      <c r="B2525" s="43"/>
      <c r="C2525" s="233"/>
      <c r="D2525" s="43"/>
      <c r="E2525" s="43"/>
      <c r="F2525" s="31"/>
      <c r="G2525" s="31"/>
      <c r="H2525" s="31"/>
      <c r="I2525" s="43"/>
    </row>
    <row r="2526" spans="2:9" ht="18" x14ac:dyDescent="0.25">
      <c r="B2526" s="43"/>
      <c r="C2526" s="233"/>
      <c r="D2526" s="43"/>
      <c r="E2526" s="43"/>
      <c r="F2526" s="31"/>
      <c r="G2526" s="31"/>
      <c r="H2526" s="31"/>
      <c r="I2526" s="43"/>
    </row>
    <row r="2527" spans="2:9" ht="18" x14ac:dyDescent="0.25">
      <c r="B2527" s="43"/>
      <c r="C2527" s="233"/>
      <c r="D2527" s="43"/>
      <c r="E2527" s="43"/>
      <c r="F2527" s="31"/>
      <c r="G2527" s="31"/>
      <c r="H2527" s="31"/>
      <c r="I2527" s="43"/>
    </row>
    <row r="2528" spans="2:9" ht="18" x14ac:dyDescent="0.25">
      <c r="B2528" s="43"/>
      <c r="C2528" s="233"/>
      <c r="D2528" s="43"/>
      <c r="E2528" s="43"/>
      <c r="F2528" s="31"/>
      <c r="G2528" s="31"/>
      <c r="H2528" s="31"/>
      <c r="I2528" s="43"/>
    </row>
    <row r="2529" spans="2:9" ht="18" x14ac:dyDescent="0.25">
      <c r="B2529" s="43"/>
      <c r="C2529" s="233"/>
      <c r="D2529" s="43"/>
      <c r="E2529" s="43"/>
      <c r="F2529" s="31"/>
      <c r="G2529" s="31"/>
      <c r="H2529" s="31"/>
      <c r="I2529" s="43"/>
    </row>
    <row r="2530" spans="2:9" ht="18" x14ac:dyDescent="0.25">
      <c r="B2530" s="43"/>
      <c r="C2530" s="233"/>
      <c r="D2530" s="43"/>
      <c r="E2530" s="43"/>
      <c r="F2530" s="31"/>
      <c r="G2530" s="31"/>
      <c r="H2530" s="31"/>
      <c r="I2530" s="43"/>
    </row>
    <row r="2531" spans="2:9" ht="18" x14ac:dyDescent="0.25">
      <c r="B2531" s="43"/>
      <c r="C2531" s="233"/>
      <c r="D2531" s="43"/>
      <c r="E2531" s="43"/>
      <c r="F2531" s="31"/>
      <c r="G2531" s="31"/>
      <c r="H2531" s="31"/>
      <c r="I2531" s="43"/>
    </row>
    <row r="2532" spans="2:9" ht="18" x14ac:dyDescent="0.25">
      <c r="B2532" s="43"/>
      <c r="C2532" s="233"/>
      <c r="D2532" s="43"/>
      <c r="E2532" s="43"/>
      <c r="F2532" s="31"/>
      <c r="G2532" s="31"/>
      <c r="H2532" s="31"/>
      <c r="I2532" s="43"/>
    </row>
    <row r="2533" spans="2:9" ht="18" x14ac:dyDescent="0.25">
      <c r="B2533" s="43"/>
      <c r="C2533" s="233"/>
      <c r="D2533" s="43"/>
      <c r="E2533" s="43"/>
      <c r="F2533" s="31"/>
      <c r="G2533" s="31"/>
      <c r="H2533" s="31"/>
      <c r="I2533" s="43"/>
    </row>
    <row r="2534" spans="2:9" ht="18" x14ac:dyDescent="0.25">
      <c r="B2534" s="43"/>
      <c r="C2534" s="233"/>
      <c r="D2534" s="43"/>
      <c r="E2534" s="43"/>
      <c r="F2534" s="31"/>
      <c r="G2534" s="31"/>
      <c r="H2534" s="31"/>
      <c r="I2534" s="43"/>
    </row>
    <row r="2535" spans="2:9" ht="18" x14ac:dyDescent="0.25">
      <c r="B2535" s="43"/>
      <c r="C2535" s="233"/>
      <c r="D2535" s="43"/>
      <c r="E2535" s="43"/>
      <c r="F2535" s="31"/>
      <c r="G2535" s="31"/>
      <c r="H2535" s="31"/>
      <c r="I2535" s="43"/>
    </row>
    <row r="2536" spans="2:9" ht="18" x14ac:dyDescent="0.25">
      <c r="B2536" s="43"/>
      <c r="C2536" s="233"/>
      <c r="D2536" s="43"/>
      <c r="E2536" s="43"/>
      <c r="F2536" s="31"/>
      <c r="G2536" s="31"/>
      <c r="H2536" s="31"/>
      <c r="I2536" s="43"/>
    </row>
    <row r="2537" spans="2:9" ht="18" x14ac:dyDescent="0.25">
      <c r="B2537" s="43"/>
      <c r="C2537" s="233"/>
      <c r="D2537" s="43"/>
      <c r="E2537" s="43"/>
      <c r="F2537" s="31"/>
      <c r="G2537" s="31"/>
      <c r="H2537" s="31"/>
      <c r="I2537" s="43"/>
    </row>
    <row r="2538" spans="2:9" ht="18" x14ac:dyDescent="0.25">
      <c r="B2538" s="43"/>
      <c r="C2538" s="233"/>
      <c r="D2538" s="43"/>
      <c r="E2538" s="43"/>
      <c r="F2538" s="31"/>
      <c r="G2538" s="31"/>
      <c r="H2538" s="31"/>
      <c r="I2538" s="43"/>
    </row>
    <row r="2539" spans="2:9" ht="18" x14ac:dyDescent="0.25">
      <c r="B2539" s="43"/>
      <c r="C2539" s="233"/>
      <c r="D2539" s="43"/>
      <c r="E2539" s="43"/>
      <c r="F2539" s="31"/>
      <c r="G2539" s="31"/>
      <c r="H2539" s="31"/>
      <c r="I2539" s="43"/>
    </row>
    <row r="2540" spans="2:9" ht="18" x14ac:dyDescent="0.25">
      <c r="B2540" s="43"/>
      <c r="C2540" s="233"/>
      <c r="D2540" s="43"/>
      <c r="E2540" s="43"/>
      <c r="F2540" s="31"/>
      <c r="G2540" s="31"/>
      <c r="H2540" s="31"/>
      <c r="I2540" s="43"/>
    </row>
    <row r="2541" spans="2:9" ht="18" x14ac:dyDescent="0.25">
      <c r="B2541" s="43"/>
      <c r="C2541" s="233"/>
      <c r="D2541" s="43"/>
      <c r="E2541" s="43"/>
      <c r="F2541" s="31"/>
      <c r="G2541" s="31"/>
      <c r="H2541" s="31"/>
      <c r="I2541" s="43"/>
    </row>
    <row r="2542" spans="2:9" ht="18" x14ac:dyDescent="0.25">
      <c r="B2542" s="43"/>
      <c r="C2542" s="233"/>
      <c r="D2542" s="43"/>
      <c r="E2542" s="43"/>
      <c r="F2542" s="31"/>
      <c r="G2542" s="31"/>
      <c r="H2542" s="31"/>
      <c r="I2542" s="43"/>
    </row>
    <row r="2543" spans="2:9" ht="18" x14ac:dyDescent="0.25">
      <c r="B2543" s="43"/>
      <c r="C2543" s="233"/>
      <c r="D2543" s="43"/>
      <c r="E2543" s="43"/>
      <c r="F2543" s="31"/>
      <c r="G2543" s="31"/>
      <c r="H2543" s="31"/>
      <c r="I2543" s="43"/>
    </row>
    <row r="2544" spans="2:9" ht="18" x14ac:dyDescent="0.25">
      <c r="B2544" s="43"/>
      <c r="C2544" s="233"/>
      <c r="D2544" s="43"/>
      <c r="E2544" s="43"/>
      <c r="F2544" s="31"/>
      <c r="G2544" s="31"/>
      <c r="H2544" s="31"/>
      <c r="I2544" s="43"/>
    </row>
    <row r="2545" spans="2:9" ht="18" x14ac:dyDescent="0.25">
      <c r="B2545" s="43"/>
      <c r="C2545" s="233"/>
      <c r="D2545" s="43"/>
      <c r="E2545" s="43"/>
      <c r="F2545" s="31"/>
      <c r="G2545" s="31"/>
      <c r="H2545" s="31"/>
      <c r="I2545" s="43"/>
    </row>
    <row r="2546" spans="2:9" ht="18" x14ac:dyDescent="0.25">
      <c r="B2546" s="43"/>
      <c r="C2546" s="233"/>
      <c r="D2546" s="43"/>
      <c r="E2546" s="43"/>
      <c r="F2546" s="31"/>
      <c r="G2546" s="31"/>
      <c r="H2546" s="31"/>
      <c r="I2546" s="43"/>
    </row>
    <row r="2547" spans="2:9" ht="18" x14ac:dyDescent="0.25">
      <c r="B2547" s="43"/>
      <c r="C2547" s="233"/>
      <c r="D2547" s="43"/>
      <c r="E2547" s="43"/>
      <c r="F2547" s="31"/>
      <c r="G2547" s="31"/>
      <c r="H2547" s="31"/>
      <c r="I2547" s="43"/>
    </row>
    <row r="2548" spans="2:9" ht="18" x14ac:dyDescent="0.25">
      <c r="B2548" s="43"/>
      <c r="C2548" s="233"/>
      <c r="D2548" s="43"/>
      <c r="E2548" s="43"/>
      <c r="F2548" s="31"/>
      <c r="G2548" s="31"/>
      <c r="H2548" s="31"/>
      <c r="I2548" s="43"/>
    </row>
    <row r="2549" spans="2:9" ht="18" x14ac:dyDescent="0.25">
      <c r="B2549" s="43"/>
      <c r="C2549" s="233"/>
      <c r="D2549" s="43"/>
      <c r="E2549" s="43"/>
      <c r="F2549" s="31"/>
      <c r="G2549" s="31"/>
      <c r="H2549" s="31"/>
      <c r="I2549" s="43"/>
    </row>
    <row r="2550" spans="2:9" ht="18" x14ac:dyDescent="0.25">
      <c r="B2550" s="43"/>
      <c r="C2550" s="233"/>
      <c r="D2550" s="43"/>
      <c r="E2550" s="43"/>
      <c r="F2550" s="31"/>
      <c r="G2550" s="31"/>
      <c r="H2550" s="31"/>
      <c r="I2550" s="43"/>
    </row>
    <row r="2551" spans="2:9" ht="18" x14ac:dyDescent="0.25">
      <c r="B2551" s="43"/>
      <c r="C2551" s="233"/>
      <c r="D2551" s="43"/>
      <c r="E2551" s="43"/>
      <c r="F2551" s="31"/>
      <c r="G2551" s="31"/>
      <c r="H2551" s="31"/>
      <c r="I2551" s="43"/>
    </row>
    <row r="2552" spans="2:9" ht="18" x14ac:dyDescent="0.25">
      <c r="B2552" s="43"/>
      <c r="C2552" s="233"/>
      <c r="D2552" s="43"/>
      <c r="E2552" s="43"/>
      <c r="F2552" s="31"/>
      <c r="G2552" s="31"/>
      <c r="H2552" s="31"/>
      <c r="I2552" s="43"/>
    </row>
    <row r="2553" spans="2:9" ht="18" x14ac:dyDescent="0.25">
      <c r="B2553" s="43"/>
      <c r="C2553" s="233"/>
      <c r="D2553" s="43"/>
      <c r="E2553" s="43"/>
      <c r="F2553" s="31"/>
      <c r="G2553" s="31"/>
      <c r="H2553" s="31"/>
      <c r="I2553" s="43"/>
    </row>
    <row r="2554" spans="2:9" ht="18" x14ac:dyDescent="0.25">
      <c r="B2554" s="43"/>
      <c r="C2554" s="233"/>
      <c r="D2554" s="43"/>
      <c r="E2554" s="43"/>
      <c r="F2554" s="31"/>
      <c r="G2554" s="31"/>
      <c r="H2554" s="31"/>
      <c r="I2554" s="43"/>
    </row>
    <row r="2555" spans="2:9" ht="18" x14ac:dyDescent="0.25">
      <c r="B2555" s="43"/>
      <c r="C2555" s="233"/>
      <c r="D2555" s="43"/>
      <c r="E2555" s="43"/>
      <c r="F2555" s="31"/>
      <c r="G2555" s="31"/>
      <c r="H2555" s="31"/>
      <c r="I2555" s="43"/>
    </row>
    <row r="2556" spans="2:9" ht="18" x14ac:dyDescent="0.25">
      <c r="B2556" s="43"/>
      <c r="C2556" s="233"/>
      <c r="D2556" s="43"/>
      <c r="E2556" s="43"/>
      <c r="F2556" s="31"/>
      <c r="G2556" s="31"/>
      <c r="H2556" s="31"/>
      <c r="I2556" s="43"/>
    </row>
    <row r="2557" spans="2:9" ht="18" x14ac:dyDescent="0.25">
      <c r="B2557" s="43"/>
      <c r="C2557" s="233"/>
      <c r="D2557" s="43"/>
      <c r="E2557" s="43"/>
      <c r="F2557" s="31"/>
      <c r="G2557" s="31"/>
      <c r="H2557" s="31"/>
      <c r="I2557" s="43"/>
    </row>
    <row r="2558" spans="2:9" ht="18" x14ac:dyDescent="0.25">
      <c r="B2558" s="43"/>
      <c r="C2558" s="233"/>
      <c r="D2558" s="43"/>
      <c r="E2558" s="43"/>
      <c r="F2558" s="31"/>
      <c r="G2558" s="31"/>
      <c r="H2558" s="31"/>
      <c r="I2558" s="43"/>
    </row>
    <row r="2559" spans="2:9" ht="18" x14ac:dyDescent="0.25">
      <c r="B2559" s="43"/>
      <c r="C2559" s="233"/>
      <c r="D2559" s="43"/>
      <c r="E2559" s="43"/>
      <c r="F2559" s="31"/>
      <c r="G2559" s="31"/>
      <c r="H2559" s="31"/>
      <c r="I2559" s="43"/>
    </row>
    <row r="2560" spans="2:9" ht="18" x14ac:dyDescent="0.25">
      <c r="B2560" s="43"/>
      <c r="C2560" s="233"/>
      <c r="D2560" s="43"/>
      <c r="E2560" s="43"/>
      <c r="F2560" s="31"/>
      <c r="G2560" s="31"/>
      <c r="H2560" s="31"/>
      <c r="I2560" s="43"/>
    </row>
    <row r="2561" spans="2:9" ht="18" x14ac:dyDescent="0.25">
      <c r="B2561" s="43"/>
      <c r="C2561" s="233"/>
      <c r="D2561" s="43"/>
      <c r="E2561" s="43"/>
      <c r="F2561" s="31"/>
      <c r="G2561" s="31"/>
      <c r="H2561" s="31"/>
      <c r="I2561" s="43"/>
    </row>
    <row r="2562" spans="2:9" ht="18" x14ac:dyDescent="0.25">
      <c r="B2562" s="43"/>
      <c r="C2562" s="233"/>
      <c r="D2562" s="43"/>
      <c r="E2562" s="43"/>
      <c r="F2562" s="31"/>
      <c r="G2562" s="31"/>
      <c r="H2562" s="31"/>
      <c r="I2562" s="43"/>
    </row>
    <row r="2563" spans="2:9" ht="18" x14ac:dyDescent="0.25">
      <c r="B2563" s="43"/>
      <c r="C2563" s="233"/>
      <c r="D2563" s="43"/>
      <c r="E2563" s="43"/>
      <c r="F2563" s="31"/>
      <c r="G2563" s="31"/>
      <c r="H2563" s="31"/>
      <c r="I2563" s="43"/>
    </row>
    <row r="2564" spans="2:9" ht="18" x14ac:dyDescent="0.25">
      <c r="B2564" s="43"/>
      <c r="C2564" s="233"/>
      <c r="D2564" s="43"/>
      <c r="E2564" s="43"/>
      <c r="F2564" s="31"/>
      <c r="G2564" s="31"/>
      <c r="H2564" s="31"/>
      <c r="I2564" s="43"/>
    </row>
    <row r="2565" spans="2:9" ht="18" x14ac:dyDescent="0.25">
      <c r="B2565" s="43"/>
      <c r="C2565" s="233"/>
      <c r="D2565" s="43"/>
      <c r="E2565" s="43"/>
      <c r="F2565" s="31"/>
      <c r="G2565" s="31"/>
      <c r="H2565" s="31"/>
      <c r="I2565" s="43"/>
    </row>
    <row r="2566" spans="2:9" ht="18" x14ac:dyDescent="0.25">
      <c r="B2566" s="43"/>
      <c r="C2566" s="233"/>
      <c r="D2566" s="43"/>
      <c r="E2566" s="43"/>
      <c r="F2566" s="31"/>
      <c r="G2566" s="31"/>
      <c r="H2566" s="31"/>
      <c r="I2566" s="43"/>
    </row>
    <row r="2567" spans="2:9" ht="18" x14ac:dyDescent="0.25">
      <c r="B2567" s="43"/>
      <c r="C2567" s="233"/>
      <c r="D2567" s="43"/>
      <c r="E2567" s="43"/>
      <c r="F2567" s="31"/>
      <c r="G2567" s="31"/>
      <c r="H2567" s="31"/>
      <c r="I2567" s="43"/>
    </row>
    <row r="2568" spans="2:9" ht="18" x14ac:dyDescent="0.25">
      <c r="B2568" s="43"/>
      <c r="C2568" s="233"/>
      <c r="D2568" s="43"/>
      <c r="E2568" s="43"/>
      <c r="F2568" s="31"/>
      <c r="G2568" s="31"/>
      <c r="H2568" s="31"/>
      <c r="I2568" s="43"/>
    </row>
    <row r="2569" spans="2:9" ht="18" x14ac:dyDescent="0.25">
      <c r="B2569" s="43"/>
      <c r="C2569" s="233"/>
      <c r="D2569" s="43"/>
      <c r="E2569" s="43"/>
      <c r="F2569" s="31"/>
      <c r="G2569" s="31"/>
      <c r="H2569" s="31"/>
      <c r="I2569" s="43"/>
    </row>
    <row r="2570" spans="2:9" ht="18" x14ac:dyDescent="0.25">
      <c r="B2570" s="43"/>
      <c r="C2570" s="233"/>
      <c r="D2570" s="43"/>
      <c r="E2570" s="43"/>
      <c r="F2570" s="31"/>
      <c r="G2570" s="31"/>
      <c r="H2570" s="31"/>
      <c r="I2570" s="43"/>
    </row>
    <row r="2571" spans="2:9" ht="18" x14ac:dyDescent="0.25">
      <c r="B2571" s="43"/>
      <c r="C2571" s="233"/>
      <c r="D2571" s="43"/>
      <c r="E2571" s="43"/>
      <c r="F2571" s="31"/>
      <c r="G2571" s="31"/>
      <c r="H2571" s="31"/>
      <c r="I2571" s="43"/>
    </row>
    <row r="2572" spans="2:9" ht="18" x14ac:dyDescent="0.25">
      <c r="B2572" s="43"/>
      <c r="C2572" s="233"/>
      <c r="D2572" s="43"/>
      <c r="E2572" s="43"/>
      <c r="F2572" s="31"/>
      <c r="G2572" s="31"/>
      <c r="H2572" s="31"/>
      <c r="I2572" s="43"/>
    </row>
    <row r="2573" spans="2:9" ht="18" x14ac:dyDescent="0.25">
      <c r="B2573" s="43"/>
      <c r="C2573" s="233"/>
      <c r="D2573" s="43"/>
      <c r="E2573" s="43"/>
      <c r="F2573" s="31"/>
      <c r="G2573" s="31"/>
      <c r="H2573" s="31"/>
      <c r="I2573" s="43"/>
    </row>
    <row r="2574" spans="2:9" ht="18" x14ac:dyDescent="0.25">
      <c r="B2574" s="43"/>
      <c r="C2574" s="233"/>
      <c r="D2574" s="43"/>
      <c r="E2574" s="43"/>
      <c r="F2574" s="31"/>
      <c r="G2574" s="31"/>
      <c r="H2574" s="31"/>
      <c r="I2574" s="43"/>
    </row>
    <row r="2575" spans="2:9" ht="18" x14ac:dyDescent="0.25">
      <c r="B2575" s="43"/>
      <c r="C2575" s="233"/>
      <c r="D2575" s="43"/>
      <c r="E2575" s="43"/>
      <c r="F2575" s="31"/>
      <c r="G2575" s="31"/>
      <c r="H2575" s="31"/>
      <c r="I2575" s="43"/>
    </row>
    <row r="2576" spans="2:9" ht="18" x14ac:dyDescent="0.25">
      <c r="B2576" s="43"/>
      <c r="C2576" s="233"/>
      <c r="D2576" s="43"/>
      <c r="E2576" s="43"/>
      <c r="F2576" s="31"/>
      <c r="G2576" s="31"/>
      <c r="H2576" s="31"/>
      <c r="I2576" s="43"/>
    </row>
    <row r="2577" spans="2:9" ht="18" x14ac:dyDescent="0.25">
      <c r="B2577" s="43"/>
      <c r="C2577" s="233"/>
      <c r="D2577" s="43"/>
      <c r="E2577" s="43"/>
      <c r="F2577" s="31"/>
      <c r="G2577" s="31"/>
      <c r="H2577" s="31"/>
      <c r="I2577" s="43"/>
    </row>
    <row r="2578" spans="2:9" ht="18" x14ac:dyDescent="0.25">
      <c r="B2578" s="43"/>
      <c r="C2578" s="233"/>
      <c r="D2578" s="43"/>
      <c r="E2578" s="43"/>
      <c r="F2578" s="31"/>
      <c r="G2578" s="31"/>
      <c r="H2578" s="31"/>
      <c r="I2578" s="43"/>
    </row>
    <row r="2579" spans="2:9" ht="18" x14ac:dyDescent="0.25">
      <c r="B2579" s="43"/>
      <c r="C2579" s="233"/>
      <c r="D2579" s="43"/>
      <c r="E2579" s="43"/>
      <c r="F2579" s="31"/>
      <c r="G2579" s="31"/>
      <c r="H2579" s="31"/>
      <c r="I2579" s="43"/>
    </row>
    <row r="2580" spans="2:9" ht="18" x14ac:dyDescent="0.25">
      <c r="B2580" s="43"/>
      <c r="C2580" s="233"/>
      <c r="D2580" s="43"/>
      <c r="E2580" s="43"/>
      <c r="F2580" s="31"/>
      <c r="G2580" s="31"/>
      <c r="H2580" s="31"/>
      <c r="I2580" s="43"/>
    </row>
    <row r="2581" spans="2:9" ht="18" x14ac:dyDescent="0.25">
      <c r="B2581" s="43"/>
      <c r="C2581" s="233"/>
      <c r="D2581" s="43"/>
      <c r="E2581" s="43"/>
      <c r="F2581" s="31"/>
      <c r="G2581" s="31"/>
      <c r="H2581" s="31"/>
      <c r="I2581" s="43"/>
    </row>
    <row r="2582" spans="2:9" ht="18" x14ac:dyDescent="0.25">
      <c r="B2582" s="43"/>
      <c r="C2582" s="233"/>
      <c r="D2582" s="43"/>
      <c r="E2582" s="43"/>
      <c r="F2582" s="31"/>
      <c r="G2582" s="31"/>
      <c r="H2582" s="31"/>
      <c r="I2582" s="43"/>
    </row>
    <row r="2583" spans="2:9" ht="18" x14ac:dyDescent="0.25">
      <c r="B2583" s="43"/>
      <c r="C2583" s="233"/>
      <c r="D2583" s="43"/>
      <c r="E2583" s="43"/>
      <c r="F2583" s="31"/>
      <c r="G2583" s="31"/>
      <c r="H2583" s="31"/>
      <c r="I2583" s="43"/>
    </row>
    <row r="2584" spans="2:9" ht="18" x14ac:dyDescent="0.25">
      <c r="B2584" s="43"/>
      <c r="C2584" s="233"/>
      <c r="D2584" s="43"/>
      <c r="E2584" s="43"/>
      <c r="F2584" s="31"/>
      <c r="G2584" s="31"/>
      <c r="H2584" s="31"/>
      <c r="I2584" s="43"/>
    </row>
    <row r="2585" spans="2:9" ht="18" x14ac:dyDescent="0.25">
      <c r="B2585" s="43"/>
      <c r="C2585" s="233"/>
      <c r="D2585" s="43"/>
      <c r="E2585" s="43"/>
      <c r="F2585" s="31"/>
      <c r="G2585" s="31"/>
      <c r="H2585" s="31"/>
      <c r="I2585" s="43"/>
    </row>
    <row r="2586" spans="2:9" ht="18" x14ac:dyDescent="0.25">
      <c r="B2586" s="43"/>
      <c r="C2586" s="233"/>
      <c r="D2586" s="43"/>
      <c r="E2586" s="43"/>
      <c r="F2586" s="31"/>
      <c r="G2586" s="31"/>
      <c r="H2586" s="31"/>
      <c r="I2586" s="43"/>
    </row>
    <row r="2587" spans="2:9" ht="18" x14ac:dyDescent="0.25">
      <c r="B2587" s="43"/>
      <c r="C2587" s="233"/>
      <c r="D2587" s="43"/>
      <c r="E2587" s="43"/>
      <c r="F2587" s="31"/>
      <c r="G2587" s="31"/>
      <c r="H2587" s="31"/>
      <c r="I2587" s="43"/>
    </row>
    <row r="2588" spans="2:9" ht="18" x14ac:dyDescent="0.25">
      <c r="B2588" s="43"/>
      <c r="C2588" s="233"/>
      <c r="D2588" s="43"/>
      <c r="E2588" s="43"/>
      <c r="F2588" s="31"/>
      <c r="G2588" s="31"/>
      <c r="H2588" s="31"/>
      <c r="I2588" s="43"/>
    </row>
    <row r="2589" spans="2:9" ht="18" x14ac:dyDescent="0.25">
      <c r="B2589" s="43"/>
      <c r="C2589" s="233"/>
      <c r="D2589" s="43"/>
      <c r="E2589" s="43"/>
      <c r="F2589" s="31"/>
      <c r="G2589" s="31"/>
      <c r="H2589" s="31"/>
      <c r="I2589" s="43"/>
    </row>
    <row r="2590" spans="2:9" ht="18" x14ac:dyDescent="0.25">
      <c r="B2590" s="43"/>
      <c r="C2590" s="233"/>
      <c r="D2590" s="43"/>
      <c r="E2590" s="43"/>
      <c r="F2590" s="31"/>
      <c r="G2590" s="31"/>
      <c r="H2590" s="31"/>
      <c r="I2590" s="43"/>
    </row>
    <row r="2591" spans="2:9" ht="18" x14ac:dyDescent="0.25">
      <c r="B2591" s="43"/>
      <c r="C2591" s="233"/>
      <c r="D2591" s="43"/>
      <c r="E2591" s="43"/>
      <c r="F2591" s="31"/>
      <c r="G2591" s="31"/>
      <c r="H2591" s="31"/>
      <c r="I2591" s="43"/>
    </row>
    <row r="2592" spans="2:9" ht="18" x14ac:dyDescent="0.25">
      <c r="B2592" s="43"/>
      <c r="C2592" s="233"/>
      <c r="D2592" s="43"/>
      <c r="E2592" s="43"/>
      <c r="F2592" s="31"/>
      <c r="G2592" s="31"/>
      <c r="H2592" s="31"/>
      <c r="I2592" s="43"/>
    </row>
    <row r="2593" spans="2:9" ht="18" x14ac:dyDescent="0.25">
      <c r="B2593" s="43"/>
      <c r="C2593" s="233"/>
      <c r="D2593" s="43"/>
      <c r="E2593" s="43"/>
      <c r="F2593" s="31"/>
      <c r="G2593" s="31"/>
      <c r="H2593" s="31"/>
      <c r="I2593" s="43"/>
    </row>
    <row r="2594" spans="2:9" ht="18" x14ac:dyDescent="0.25">
      <c r="B2594" s="43"/>
      <c r="C2594" s="233"/>
      <c r="D2594" s="43"/>
      <c r="E2594" s="43"/>
      <c r="F2594" s="31"/>
      <c r="G2594" s="31"/>
      <c r="H2594" s="31"/>
      <c r="I2594" s="43"/>
    </row>
    <row r="2595" spans="2:9" ht="18" x14ac:dyDescent="0.25">
      <c r="B2595" s="43"/>
      <c r="C2595" s="233"/>
      <c r="D2595" s="43"/>
      <c r="E2595" s="43"/>
      <c r="F2595" s="31"/>
      <c r="G2595" s="31"/>
      <c r="H2595" s="31"/>
      <c r="I2595" s="43"/>
    </row>
    <row r="2596" spans="2:9" ht="18" x14ac:dyDescent="0.25">
      <c r="B2596" s="43"/>
      <c r="C2596" s="233"/>
      <c r="D2596" s="43"/>
      <c r="E2596" s="43"/>
      <c r="F2596" s="31"/>
      <c r="G2596" s="31"/>
      <c r="H2596" s="31"/>
      <c r="I2596" s="43"/>
    </row>
    <row r="2597" spans="2:9" ht="18" x14ac:dyDescent="0.25">
      <c r="B2597" s="43"/>
      <c r="C2597" s="233"/>
      <c r="D2597" s="43"/>
      <c r="E2597" s="43"/>
      <c r="F2597" s="31"/>
      <c r="G2597" s="31"/>
      <c r="H2597" s="31"/>
      <c r="I2597" s="43"/>
    </row>
    <row r="2598" spans="2:9" ht="18" x14ac:dyDescent="0.25">
      <c r="B2598" s="43"/>
      <c r="C2598" s="233"/>
      <c r="D2598" s="43"/>
      <c r="E2598" s="43"/>
      <c r="F2598" s="31"/>
      <c r="G2598" s="31"/>
      <c r="H2598" s="31"/>
      <c r="I2598" s="43"/>
    </row>
    <row r="2599" spans="2:9" ht="18" x14ac:dyDescent="0.25">
      <c r="B2599" s="43"/>
      <c r="C2599" s="233"/>
      <c r="D2599" s="43"/>
      <c r="E2599" s="43"/>
      <c r="F2599" s="31"/>
      <c r="G2599" s="31"/>
      <c r="H2599" s="31"/>
      <c r="I2599" s="43"/>
    </row>
    <row r="2600" spans="2:9" ht="18" x14ac:dyDescent="0.25">
      <c r="B2600" s="43"/>
      <c r="C2600" s="233"/>
      <c r="D2600" s="43"/>
      <c r="E2600" s="43"/>
      <c r="F2600" s="31"/>
      <c r="G2600" s="31"/>
      <c r="H2600" s="31"/>
      <c r="I2600" s="43"/>
    </row>
    <row r="2601" spans="2:9" ht="18" x14ac:dyDescent="0.25">
      <c r="B2601" s="43"/>
      <c r="C2601" s="233"/>
      <c r="D2601" s="43"/>
      <c r="E2601" s="43"/>
      <c r="F2601" s="31"/>
      <c r="G2601" s="31"/>
      <c r="H2601" s="31"/>
      <c r="I2601" s="43"/>
    </row>
    <row r="2602" spans="2:9" ht="18" x14ac:dyDescent="0.25">
      <c r="B2602" s="43"/>
      <c r="C2602" s="233"/>
      <c r="D2602" s="43"/>
      <c r="E2602" s="43"/>
      <c r="F2602" s="31"/>
      <c r="G2602" s="31"/>
      <c r="H2602" s="31"/>
      <c r="I2602" s="43"/>
    </row>
    <row r="2603" spans="2:9" ht="18" x14ac:dyDescent="0.25">
      <c r="B2603" s="43"/>
      <c r="C2603" s="233"/>
      <c r="D2603" s="43"/>
      <c r="E2603" s="43"/>
      <c r="F2603" s="31"/>
      <c r="G2603" s="31"/>
      <c r="H2603" s="31"/>
      <c r="I2603" s="43"/>
    </row>
    <row r="2604" spans="2:9" ht="18" x14ac:dyDescent="0.25">
      <c r="B2604" s="43"/>
      <c r="C2604" s="233"/>
      <c r="D2604" s="43"/>
      <c r="E2604" s="43"/>
      <c r="F2604" s="31"/>
      <c r="G2604" s="31"/>
      <c r="H2604" s="31"/>
      <c r="I2604" s="43"/>
    </row>
    <row r="2605" spans="2:9" ht="18" x14ac:dyDescent="0.25">
      <c r="B2605" s="43"/>
      <c r="C2605" s="233"/>
      <c r="D2605" s="43"/>
      <c r="E2605" s="43"/>
      <c r="F2605" s="31"/>
      <c r="G2605" s="31"/>
      <c r="H2605" s="31"/>
      <c r="I2605" s="43"/>
    </row>
    <row r="2606" spans="2:9" ht="18" x14ac:dyDescent="0.25">
      <c r="B2606" s="43"/>
      <c r="C2606" s="233"/>
      <c r="D2606" s="43"/>
      <c r="E2606" s="43"/>
      <c r="F2606" s="31"/>
      <c r="G2606" s="31"/>
      <c r="H2606" s="31"/>
      <c r="I2606" s="43"/>
    </row>
    <row r="2607" spans="2:9" ht="18" x14ac:dyDescent="0.25">
      <c r="B2607" s="43"/>
      <c r="C2607" s="233"/>
      <c r="D2607" s="43"/>
      <c r="E2607" s="43"/>
      <c r="F2607" s="31"/>
      <c r="G2607" s="31"/>
      <c r="H2607" s="31"/>
      <c r="I2607" s="43"/>
    </row>
    <row r="2608" spans="2:9" ht="18" x14ac:dyDescent="0.25">
      <c r="B2608" s="43"/>
      <c r="C2608" s="233"/>
      <c r="D2608" s="43"/>
      <c r="E2608" s="43"/>
      <c r="F2608" s="31"/>
      <c r="G2608" s="31"/>
      <c r="H2608" s="31"/>
      <c r="I2608" s="43"/>
    </row>
    <row r="2609" spans="2:9" ht="18" x14ac:dyDescent="0.25">
      <c r="B2609" s="43"/>
      <c r="C2609" s="233"/>
      <c r="D2609" s="43"/>
      <c r="E2609" s="43"/>
      <c r="F2609" s="31"/>
      <c r="G2609" s="31"/>
      <c r="H2609" s="31"/>
      <c r="I2609" s="43"/>
    </row>
    <row r="2610" spans="2:9" ht="18" x14ac:dyDescent="0.25">
      <c r="B2610" s="43"/>
      <c r="C2610" s="233"/>
      <c r="D2610" s="43"/>
      <c r="E2610" s="43"/>
      <c r="F2610" s="31"/>
      <c r="G2610" s="31"/>
      <c r="H2610" s="31"/>
      <c r="I2610" s="43"/>
    </row>
    <row r="2611" spans="2:9" ht="18" x14ac:dyDescent="0.25">
      <c r="B2611" s="43"/>
      <c r="C2611" s="233"/>
      <c r="D2611" s="43"/>
      <c r="E2611" s="43"/>
      <c r="F2611" s="31"/>
      <c r="G2611" s="31"/>
      <c r="H2611" s="31"/>
      <c r="I2611" s="43"/>
    </row>
    <row r="2612" spans="2:9" ht="18" x14ac:dyDescent="0.25">
      <c r="B2612" s="43"/>
      <c r="C2612" s="233"/>
      <c r="D2612" s="43"/>
      <c r="E2612" s="43"/>
      <c r="F2612" s="31"/>
      <c r="G2612" s="31"/>
      <c r="H2612" s="31"/>
      <c r="I2612" s="43"/>
    </row>
    <row r="2613" spans="2:9" ht="18" x14ac:dyDescent="0.25">
      <c r="B2613" s="43"/>
      <c r="C2613" s="233"/>
      <c r="D2613" s="43"/>
      <c r="E2613" s="43"/>
      <c r="F2613" s="31"/>
      <c r="G2613" s="31"/>
      <c r="H2613" s="31"/>
      <c r="I2613" s="43"/>
    </row>
    <row r="2614" spans="2:9" ht="18" x14ac:dyDescent="0.25">
      <c r="B2614" s="43"/>
      <c r="C2614" s="233"/>
      <c r="D2614" s="43"/>
      <c r="E2614" s="43"/>
      <c r="F2614" s="31"/>
      <c r="G2614" s="31"/>
      <c r="H2614" s="31"/>
      <c r="I2614" s="43"/>
    </row>
    <row r="2615" spans="2:9" ht="18" x14ac:dyDescent="0.25">
      <c r="B2615" s="43"/>
      <c r="C2615" s="233"/>
      <c r="D2615" s="43"/>
      <c r="E2615" s="43"/>
      <c r="F2615" s="31"/>
      <c r="G2615" s="31"/>
      <c r="H2615" s="31"/>
      <c r="I2615" s="43"/>
    </row>
    <row r="2616" spans="2:9" ht="18" x14ac:dyDescent="0.25">
      <c r="B2616" s="43"/>
      <c r="C2616" s="233"/>
      <c r="D2616" s="43"/>
      <c r="E2616" s="43"/>
      <c r="F2616" s="31"/>
      <c r="G2616" s="31"/>
      <c r="H2616" s="31"/>
      <c r="I2616" s="43"/>
    </row>
    <row r="2617" spans="2:9" ht="18" x14ac:dyDescent="0.25">
      <c r="B2617" s="43"/>
      <c r="C2617" s="233"/>
      <c r="D2617" s="43"/>
      <c r="E2617" s="43"/>
      <c r="F2617" s="31"/>
      <c r="G2617" s="31"/>
      <c r="H2617" s="31"/>
      <c r="I2617" s="43"/>
    </row>
    <row r="2618" spans="2:9" ht="18" x14ac:dyDescent="0.25">
      <c r="B2618" s="43"/>
      <c r="C2618" s="233"/>
      <c r="D2618" s="43"/>
      <c r="E2618" s="43"/>
      <c r="F2618" s="31"/>
      <c r="G2618" s="31"/>
      <c r="H2618" s="31"/>
      <c r="I2618" s="43"/>
    </row>
    <row r="2619" spans="2:9" ht="18" x14ac:dyDescent="0.25">
      <c r="B2619" s="43"/>
      <c r="C2619" s="233"/>
      <c r="D2619" s="43"/>
      <c r="E2619" s="43"/>
      <c r="F2619" s="31"/>
      <c r="G2619" s="31"/>
      <c r="H2619" s="31"/>
      <c r="I2619" s="43"/>
    </row>
    <row r="2620" spans="2:9" ht="18" x14ac:dyDescent="0.25">
      <c r="B2620" s="43"/>
      <c r="C2620" s="233"/>
      <c r="D2620" s="43"/>
      <c r="E2620" s="43"/>
      <c r="F2620" s="31"/>
      <c r="G2620" s="31"/>
      <c r="H2620" s="31"/>
      <c r="I2620" s="43"/>
    </row>
    <row r="2621" spans="2:9" ht="18" x14ac:dyDescent="0.25">
      <c r="B2621" s="43"/>
      <c r="C2621" s="233"/>
      <c r="D2621" s="43"/>
      <c r="E2621" s="43"/>
      <c r="F2621" s="31"/>
      <c r="G2621" s="31"/>
      <c r="H2621" s="31"/>
      <c r="I2621" s="43"/>
    </row>
    <row r="2622" spans="2:9" ht="18" x14ac:dyDescent="0.25">
      <c r="B2622" s="43"/>
      <c r="C2622" s="233"/>
      <c r="D2622" s="43"/>
      <c r="E2622" s="43"/>
      <c r="F2622" s="31"/>
      <c r="G2622" s="31"/>
      <c r="H2622" s="31"/>
      <c r="I2622" s="43"/>
    </row>
    <row r="2623" spans="2:9" ht="18" x14ac:dyDescent="0.25">
      <c r="B2623" s="43"/>
      <c r="C2623" s="233"/>
      <c r="D2623" s="43"/>
      <c r="E2623" s="43"/>
      <c r="F2623" s="31"/>
      <c r="G2623" s="31"/>
      <c r="H2623" s="31"/>
      <c r="I2623" s="43"/>
    </row>
    <row r="2624" spans="2:9" ht="18" x14ac:dyDescent="0.25">
      <c r="B2624" s="43"/>
      <c r="C2624" s="233"/>
      <c r="D2624" s="43"/>
      <c r="E2624" s="43"/>
      <c r="F2624" s="31"/>
      <c r="G2624" s="31"/>
      <c r="H2624" s="31"/>
      <c r="I2624" s="43"/>
    </row>
    <row r="2625" spans="2:9" ht="18" x14ac:dyDescent="0.25">
      <c r="B2625" s="43"/>
      <c r="C2625" s="233"/>
      <c r="D2625" s="43"/>
      <c r="E2625" s="43"/>
      <c r="F2625" s="31"/>
      <c r="G2625" s="31"/>
      <c r="H2625" s="31"/>
      <c r="I2625" s="43"/>
    </row>
    <row r="2626" spans="2:9" ht="18" x14ac:dyDescent="0.25">
      <c r="B2626" s="43"/>
      <c r="C2626" s="233"/>
      <c r="D2626" s="43"/>
      <c r="E2626" s="43"/>
      <c r="F2626" s="31"/>
      <c r="G2626" s="31"/>
      <c r="H2626" s="31"/>
      <c r="I2626" s="43"/>
    </row>
    <row r="2627" spans="2:9" ht="18" x14ac:dyDescent="0.25">
      <c r="B2627" s="43"/>
      <c r="C2627" s="233"/>
      <c r="D2627" s="43"/>
      <c r="E2627" s="43"/>
      <c r="F2627" s="31"/>
      <c r="G2627" s="31"/>
      <c r="H2627" s="31"/>
      <c r="I2627" s="43"/>
    </row>
    <row r="2628" spans="2:9" ht="18" x14ac:dyDescent="0.25">
      <c r="B2628" s="43"/>
      <c r="C2628" s="233"/>
      <c r="D2628" s="43"/>
      <c r="E2628" s="43"/>
      <c r="F2628" s="31"/>
      <c r="G2628" s="31"/>
      <c r="H2628" s="31"/>
      <c r="I2628" s="43"/>
    </row>
    <row r="2629" spans="2:9" ht="18" x14ac:dyDescent="0.25">
      <c r="B2629" s="43"/>
      <c r="C2629" s="233"/>
      <c r="D2629" s="43"/>
      <c r="E2629" s="43"/>
      <c r="F2629" s="31"/>
      <c r="G2629" s="31"/>
      <c r="H2629" s="31"/>
      <c r="I2629" s="43"/>
    </row>
    <row r="2630" spans="2:9" ht="18" x14ac:dyDescent="0.25">
      <c r="B2630" s="43"/>
      <c r="C2630" s="233"/>
      <c r="D2630" s="43"/>
      <c r="E2630" s="43"/>
      <c r="F2630" s="31"/>
      <c r="G2630" s="31"/>
      <c r="H2630" s="31"/>
      <c r="I2630" s="43"/>
    </row>
    <row r="2631" spans="2:9" ht="18" x14ac:dyDescent="0.25">
      <c r="B2631" s="43"/>
      <c r="C2631" s="233"/>
      <c r="D2631" s="43"/>
      <c r="E2631" s="43"/>
      <c r="F2631" s="31"/>
      <c r="G2631" s="31"/>
      <c r="H2631" s="31"/>
      <c r="I2631" s="43"/>
    </row>
    <row r="2632" spans="2:9" ht="18" x14ac:dyDescent="0.25">
      <c r="B2632" s="43"/>
      <c r="C2632" s="233"/>
      <c r="D2632" s="43"/>
      <c r="E2632" s="43"/>
      <c r="F2632" s="31"/>
      <c r="G2632" s="31"/>
      <c r="H2632" s="31"/>
      <c r="I2632" s="43"/>
    </row>
    <row r="2633" spans="2:9" ht="18" x14ac:dyDescent="0.25">
      <c r="B2633" s="43"/>
      <c r="C2633" s="233"/>
      <c r="D2633" s="43"/>
      <c r="E2633" s="43"/>
      <c r="F2633" s="31"/>
      <c r="G2633" s="31"/>
      <c r="H2633" s="31"/>
      <c r="I2633" s="43"/>
    </row>
    <row r="2634" spans="2:9" ht="18" x14ac:dyDescent="0.25">
      <c r="B2634" s="43"/>
      <c r="C2634" s="233"/>
      <c r="D2634" s="43"/>
      <c r="E2634" s="43"/>
      <c r="F2634" s="31"/>
      <c r="G2634" s="31"/>
      <c r="H2634" s="31"/>
      <c r="I2634" s="43"/>
    </row>
    <row r="2635" spans="2:9" ht="18" x14ac:dyDescent="0.25">
      <c r="B2635" s="43"/>
      <c r="C2635" s="233"/>
      <c r="D2635" s="43"/>
      <c r="E2635" s="43"/>
      <c r="F2635" s="31"/>
      <c r="G2635" s="31"/>
      <c r="H2635" s="31"/>
      <c r="I2635" s="43"/>
    </row>
    <row r="2636" spans="2:9" ht="18" x14ac:dyDescent="0.25">
      <c r="B2636" s="43"/>
      <c r="C2636" s="233"/>
      <c r="D2636" s="43"/>
      <c r="E2636" s="43"/>
      <c r="F2636" s="31"/>
      <c r="G2636" s="31"/>
      <c r="H2636" s="31"/>
      <c r="I2636" s="43"/>
    </row>
    <row r="2637" spans="2:9" ht="18" x14ac:dyDescent="0.25">
      <c r="B2637" s="43"/>
      <c r="C2637" s="233"/>
      <c r="D2637" s="43"/>
      <c r="E2637" s="43"/>
      <c r="F2637" s="31"/>
      <c r="G2637" s="31"/>
      <c r="H2637" s="31"/>
      <c r="I2637" s="43"/>
    </row>
    <row r="2638" spans="2:9" ht="18" x14ac:dyDescent="0.25">
      <c r="B2638" s="43"/>
      <c r="C2638" s="233"/>
      <c r="D2638" s="43"/>
      <c r="E2638" s="43"/>
      <c r="F2638" s="31"/>
      <c r="G2638" s="31"/>
      <c r="H2638" s="31"/>
      <c r="I2638" s="43"/>
    </row>
    <row r="2639" spans="2:9" ht="18" x14ac:dyDescent="0.25">
      <c r="B2639" s="43"/>
      <c r="C2639" s="233"/>
      <c r="D2639" s="43"/>
      <c r="E2639" s="43"/>
      <c r="F2639" s="31"/>
      <c r="G2639" s="31"/>
      <c r="H2639" s="31"/>
      <c r="I2639" s="43"/>
    </row>
    <row r="2640" spans="2:9" ht="18" x14ac:dyDescent="0.25">
      <c r="B2640" s="43"/>
      <c r="C2640" s="233"/>
      <c r="D2640" s="43"/>
      <c r="E2640" s="43"/>
      <c r="F2640" s="31"/>
      <c r="G2640" s="31"/>
      <c r="H2640" s="31"/>
      <c r="I2640" s="43"/>
    </row>
    <row r="2641" spans="2:9" ht="18" x14ac:dyDescent="0.25">
      <c r="B2641" s="43"/>
      <c r="C2641" s="233"/>
      <c r="D2641" s="43"/>
      <c r="E2641" s="43"/>
      <c r="F2641" s="31"/>
      <c r="G2641" s="31"/>
      <c r="H2641" s="31"/>
      <c r="I2641" s="43"/>
    </row>
    <row r="2642" spans="2:9" ht="18" x14ac:dyDescent="0.25">
      <c r="B2642" s="43"/>
      <c r="C2642" s="233"/>
      <c r="D2642" s="43"/>
      <c r="E2642" s="43"/>
      <c r="F2642" s="31"/>
      <c r="G2642" s="31"/>
      <c r="H2642" s="31"/>
      <c r="I2642" s="43"/>
    </row>
    <row r="2643" spans="2:9" ht="18" x14ac:dyDescent="0.25">
      <c r="B2643" s="43"/>
      <c r="C2643" s="233"/>
      <c r="D2643" s="43"/>
      <c r="E2643" s="43"/>
      <c r="F2643" s="31"/>
      <c r="G2643" s="31"/>
      <c r="H2643" s="31"/>
      <c r="I2643" s="43"/>
    </row>
    <row r="2644" spans="2:9" ht="18" x14ac:dyDescent="0.25">
      <c r="B2644" s="43"/>
      <c r="C2644" s="233"/>
      <c r="D2644" s="43"/>
      <c r="E2644" s="43"/>
      <c r="F2644" s="31"/>
      <c r="G2644" s="31"/>
      <c r="H2644" s="31"/>
      <c r="I2644" s="43"/>
    </row>
    <row r="2645" spans="2:9" ht="18" x14ac:dyDescent="0.25">
      <c r="B2645" s="43"/>
      <c r="C2645" s="233"/>
      <c r="D2645" s="43"/>
      <c r="E2645" s="43"/>
      <c r="F2645" s="31"/>
      <c r="G2645" s="31"/>
      <c r="H2645" s="31"/>
      <c r="I2645" s="43"/>
    </row>
    <row r="2646" spans="2:9" ht="18" x14ac:dyDescent="0.25">
      <c r="B2646" s="43"/>
      <c r="C2646" s="233"/>
      <c r="D2646" s="43"/>
      <c r="E2646" s="43"/>
      <c r="F2646" s="31"/>
      <c r="G2646" s="31"/>
      <c r="H2646" s="31"/>
      <c r="I2646" s="43"/>
    </row>
    <row r="2647" spans="2:9" ht="18" x14ac:dyDescent="0.25">
      <c r="B2647" s="43"/>
      <c r="C2647" s="233"/>
      <c r="D2647" s="43"/>
      <c r="E2647" s="43"/>
      <c r="F2647" s="31"/>
      <c r="G2647" s="31"/>
      <c r="H2647" s="31"/>
      <c r="I2647" s="43"/>
    </row>
    <row r="2648" spans="2:9" ht="18" x14ac:dyDescent="0.25">
      <c r="B2648" s="43"/>
      <c r="C2648" s="233"/>
      <c r="D2648" s="43"/>
      <c r="E2648" s="43"/>
      <c r="F2648" s="31"/>
      <c r="G2648" s="31"/>
      <c r="H2648" s="31"/>
      <c r="I2648" s="43"/>
    </row>
    <row r="2649" spans="2:9" ht="18" x14ac:dyDescent="0.25">
      <c r="B2649" s="43"/>
      <c r="C2649" s="233"/>
      <c r="D2649" s="43"/>
      <c r="E2649" s="43"/>
      <c r="F2649" s="31"/>
      <c r="G2649" s="31"/>
      <c r="H2649" s="31"/>
      <c r="I2649" s="43"/>
    </row>
    <row r="2650" spans="2:9" ht="18" x14ac:dyDescent="0.25">
      <c r="B2650" s="43"/>
      <c r="C2650" s="233"/>
      <c r="D2650" s="43"/>
      <c r="E2650" s="43"/>
      <c r="F2650" s="31"/>
      <c r="G2650" s="31"/>
      <c r="H2650" s="31"/>
      <c r="I2650" s="43"/>
    </row>
    <row r="2651" spans="2:9" ht="18" x14ac:dyDescent="0.25">
      <c r="B2651" s="43"/>
      <c r="C2651" s="233"/>
      <c r="D2651" s="43"/>
      <c r="E2651" s="43"/>
      <c r="F2651" s="31"/>
      <c r="G2651" s="31"/>
      <c r="H2651" s="31"/>
      <c r="I2651" s="43"/>
    </row>
    <row r="2652" spans="2:9" ht="18" x14ac:dyDescent="0.25">
      <c r="B2652" s="43"/>
      <c r="C2652" s="233"/>
      <c r="D2652" s="43"/>
      <c r="E2652" s="43"/>
      <c r="F2652" s="31"/>
      <c r="G2652" s="31"/>
      <c r="H2652" s="31"/>
      <c r="I2652" s="43"/>
    </row>
    <row r="2653" spans="2:9" ht="18" x14ac:dyDescent="0.25">
      <c r="B2653" s="43"/>
      <c r="C2653" s="233"/>
      <c r="D2653" s="43"/>
      <c r="E2653" s="43"/>
      <c r="F2653" s="31"/>
      <c r="G2653" s="31"/>
      <c r="H2653" s="31"/>
      <c r="I2653" s="43"/>
    </row>
    <row r="2654" spans="2:9" ht="18" x14ac:dyDescent="0.25">
      <c r="B2654" s="43"/>
      <c r="C2654" s="233"/>
      <c r="D2654" s="43"/>
      <c r="E2654" s="43"/>
      <c r="F2654" s="31"/>
      <c r="G2654" s="31"/>
      <c r="H2654" s="31"/>
      <c r="I2654" s="43"/>
    </row>
    <row r="2655" spans="2:9" ht="18" x14ac:dyDescent="0.25">
      <c r="B2655" s="43"/>
      <c r="C2655" s="233"/>
      <c r="D2655" s="43"/>
      <c r="E2655" s="43"/>
      <c r="F2655" s="31"/>
      <c r="G2655" s="31"/>
      <c r="H2655" s="31"/>
      <c r="I2655" s="43"/>
    </row>
    <row r="2656" spans="2:9" ht="18" x14ac:dyDescent="0.25">
      <c r="B2656" s="43"/>
      <c r="C2656" s="233"/>
      <c r="D2656" s="43"/>
      <c r="E2656" s="43"/>
      <c r="F2656" s="31"/>
      <c r="G2656" s="31"/>
      <c r="H2656" s="31"/>
      <c r="I2656" s="43"/>
    </row>
    <row r="2657" spans="2:9" ht="18" x14ac:dyDescent="0.25">
      <c r="B2657" s="43"/>
      <c r="C2657" s="233"/>
      <c r="D2657" s="43"/>
      <c r="E2657" s="43"/>
      <c r="F2657" s="31"/>
      <c r="G2657" s="31"/>
      <c r="H2657" s="31"/>
      <c r="I2657" s="43"/>
    </row>
    <row r="2658" spans="2:9" ht="18" x14ac:dyDescent="0.25">
      <c r="B2658" s="43"/>
      <c r="C2658" s="233"/>
      <c r="D2658" s="43"/>
      <c r="E2658" s="43"/>
      <c r="F2658" s="31"/>
      <c r="G2658" s="31"/>
      <c r="H2658" s="31"/>
      <c r="I2658" s="43"/>
    </row>
    <row r="2659" spans="2:9" ht="18" x14ac:dyDescent="0.25">
      <c r="B2659" s="43"/>
      <c r="C2659" s="233"/>
      <c r="D2659" s="43"/>
      <c r="E2659" s="43"/>
      <c r="F2659" s="31"/>
      <c r="G2659" s="31"/>
      <c r="H2659" s="31"/>
      <c r="I2659" s="43"/>
    </row>
    <row r="2660" spans="2:9" ht="18" x14ac:dyDescent="0.25">
      <c r="B2660" s="43"/>
      <c r="C2660" s="233"/>
      <c r="D2660" s="43"/>
      <c r="E2660" s="43"/>
      <c r="F2660" s="31"/>
      <c r="G2660" s="31"/>
      <c r="H2660" s="31"/>
      <c r="I2660" s="43"/>
    </row>
    <row r="2661" spans="2:9" ht="18" x14ac:dyDescent="0.25">
      <c r="B2661" s="43"/>
      <c r="C2661" s="233"/>
      <c r="D2661" s="43"/>
      <c r="E2661" s="43"/>
      <c r="F2661" s="31"/>
      <c r="G2661" s="31"/>
      <c r="H2661" s="31"/>
      <c r="I2661" s="43"/>
    </row>
    <row r="2662" spans="2:9" ht="18" x14ac:dyDescent="0.25">
      <c r="B2662" s="43"/>
      <c r="C2662" s="233"/>
      <c r="D2662" s="43"/>
      <c r="E2662" s="43"/>
      <c r="F2662" s="31"/>
      <c r="G2662" s="31"/>
      <c r="H2662" s="31"/>
      <c r="I2662" s="43"/>
    </row>
    <row r="2663" spans="2:9" ht="18" x14ac:dyDescent="0.25">
      <c r="B2663" s="43"/>
      <c r="C2663" s="233"/>
      <c r="D2663" s="43"/>
      <c r="E2663" s="43"/>
      <c r="F2663" s="31"/>
      <c r="G2663" s="31"/>
      <c r="H2663" s="31"/>
      <c r="I2663" s="43"/>
    </row>
    <row r="2664" spans="2:9" ht="18" x14ac:dyDescent="0.25">
      <c r="B2664" s="43"/>
      <c r="C2664" s="233"/>
      <c r="D2664" s="43"/>
      <c r="E2664" s="43"/>
      <c r="F2664" s="31"/>
      <c r="G2664" s="31"/>
      <c r="H2664" s="31"/>
      <c r="I2664" s="43"/>
    </row>
    <row r="2665" spans="2:9" ht="18" x14ac:dyDescent="0.25">
      <c r="B2665" s="43"/>
      <c r="C2665" s="233"/>
      <c r="D2665" s="43"/>
      <c r="E2665" s="43"/>
      <c r="F2665" s="31"/>
      <c r="G2665" s="31"/>
      <c r="H2665" s="31"/>
      <c r="I2665" s="43"/>
    </row>
    <row r="2666" spans="2:9" ht="18" x14ac:dyDescent="0.25">
      <c r="B2666" s="43"/>
      <c r="C2666" s="233"/>
      <c r="D2666" s="43"/>
      <c r="E2666" s="43"/>
      <c r="F2666" s="31"/>
      <c r="G2666" s="31"/>
      <c r="H2666" s="31"/>
      <c r="I2666" s="43"/>
    </row>
    <row r="2667" spans="2:9" ht="18" x14ac:dyDescent="0.25">
      <c r="B2667" s="43"/>
      <c r="C2667" s="233"/>
      <c r="D2667" s="43"/>
      <c r="E2667" s="43"/>
      <c r="F2667" s="31"/>
      <c r="G2667" s="31"/>
      <c r="H2667" s="31"/>
      <c r="I2667" s="43"/>
    </row>
    <row r="2668" spans="2:9" ht="18" x14ac:dyDescent="0.25">
      <c r="B2668" s="43"/>
      <c r="C2668" s="233"/>
      <c r="D2668" s="43"/>
      <c r="E2668" s="43"/>
      <c r="F2668" s="31"/>
      <c r="G2668" s="31"/>
      <c r="H2668" s="31"/>
      <c r="I2668" s="43"/>
    </row>
    <row r="2669" spans="2:9" ht="18" x14ac:dyDescent="0.25">
      <c r="B2669" s="43"/>
      <c r="C2669" s="233"/>
      <c r="D2669" s="43"/>
      <c r="E2669" s="43"/>
      <c r="F2669" s="31"/>
      <c r="G2669" s="31"/>
      <c r="H2669" s="31"/>
      <c r="I2669" s="43"/>
    </row>
    <row r="2670" spans="2:9" ht="18" x14ac:dyDescent="0.25">
      <c r="B2670" s="43"/>
      <c r="C2670" s="233"/>
      <c r="D2670" s="43"/>
      <c r="E2670" s="43"/>
      <c r="F2670" s="31"/>
      <c r="G2670" s="31"/>
      <c r="H2670" s="31"/>
      <c r="I2670" s="43"/>
    </row>
    <row r="2671" spans="2:9" ht="18" x14ac:dyDescent="0.25">
      <c r="B2671" s="43"/>
      <c r="C2671" s="233"/>
      <c r="D2671" s="43"/>
      <c r="E2671" s="43"/>
      <c r="F2671" s="31"/>
      <c r="G2671" s="31"/>
      <c r="H2671" s="31"/>
      <c r="I2671" s="43"/>
    </row>
    <row r="2672" spans="2:9" ht="18" x14ac:dyDescent="0.25">
      <c r="B2672" s="43"/>
      <c r="C2672" s="233"/>
      <c r="D2672" s="43"/>
      <c r="E2672" s="43"/>
      <c r="F2672" s="31"/>
      <c r="G2672" s="31"/>
      <c r="H2672" s="31"/>
      <c r="I2672" s="43"/>
    </row>
    <row r="2673" spans="2:9" ht="18" x14ac:dyDescent="0.25">
      <c r="B2673" s="43"/>
      <c r="C2673" s="233"/>
      <c r="D2673" s="43"/>
      <c r="E2673" s="43"/>
      <c r="F2673" s="31"/>
      <c r="G2673" s="31"/>
      <c r="H2673" s="31"/>
      <c r="I2673" s="43"/>
    </row>
    <row r="2674" spans="2:9" ht="18" x14ac:dyDescent="0.25">
      <c r="B2674" s="43"/>
      <c r="C2674" s="233"/>
      <c r="D2674" s="43"/>
      <c r="E2674" s="43"/>
      <c r="F2674" s="31"/>
      <c r="G2674" s="31"/>
      <c r="H2674" s="31"/>
      <c r="I2674" s="43"/>
    </row>
    <row r="2675" spans="2:9" ht="18" x14ac:dyDescent="0.25">
      <c r="B2675" s="43"/>
      <c r="C2675" s="233"/>
      <c r="D2675" s="43"/>
      <c r="E2675" s="43"/>
      <c r="F2675" s="31"/>
      <c r="G2675" s="31"/>
      <c r="H2675" s="31"/>
      <c r="I2675" s="43"/>
    </row>
    <row r="2676" spans="2:9" ht="18" x14ac:dyDescent="0.25">
      <c r="B2676" s="43"/>
      <c r="C2676" s="233"/>
      <c r="D2676" s="43"/>
      <c r="E2676" s="43"/>
      <c r="F2676" s="31"/>
      <c r="G2676" s="31"/>
      <c r="H2676" s="31"/>
      <c r="I2676" s="43"/>
    </row>
    <row r="2677" spans="2:9" ht="18" x14ac:dyDescent="0.25">
      <c r="B2677" s="43"/>
      <c r="C2677" s="233"/>
      <c r="D2677" s="43"/>
      <c r="E2677" s="43"/>
      <c r="F2677" s="31"/>
      <c r="G2677" s="31"/>
      <c r="H2677" s="31"/>
      <c r="I2677" s="43"/>
    </row>
    <row r="2678" spans="2:9" ht="18" x14ac:dyDescent="0.25">
      <c r="B2678" s="43"/>
      <c r="C2678" s="233"/>
      <c r="D2678" s="43"/>
      <c r="E2678" s="43"/>
      <c r="F2678" s="31"/>
      <c r="G2678" s="31"/>
      <c r="H2678" s="31"/>
      <c r="I2678" s="43"/>
    </row>
    <row r="2679" spans="2:9" ht="18" x14ac:dyDescent="0.25">
      <c r="B2679" s="43"/>
      <c r="C2679" s="233"/>
      <c r="D2679" s="43"/>
      <c r="E2679" s="43"/>
      <c r="F2679" s="31"/>
      <c r="G2679" s="31"/>
      <c r="H2679" s="31"/>
      <c r="I2679" s="43"/>
    </row>
    <row r="2680" spans="2:9" ht="18" x14ac:dyDescent="0.25">
      <c r="B2680" s="43"/>
      <c r="C2680" s="233"/>
      <c r="D2680" s="43"/>
      <c r="E2680" s="43"/>
      <c r="F2680" s="31"/>
      <c r="G2680" s="31"/>
      <c r="H2680" s="31"/>
      <c r="I2680" s="43"/>
    </row>
    <row r="2681" spans="2:9" ht="18" x14ac:dyDescent="0.25">
      <c r="B2681" s="43"/>
      <c r="C2681" s="233"/>
      <c r="D2681" s="43"/>
      <c r="E2681" s="43"/>
      <c r="F2681" s="31"/>
      <c r="G2681" s="31"/>
      <c r="H2681" s="31"/>
      <c r="I2681" s="43"/>
    </row>
    <row r="2682" spans="2:9" ht="18" x14ac:dyDescent="0.25">
      <c r="B2682" s="43"/>
      <c r="C2682" s="233"/>
      <c r="D2682" s="43"/>
      <c r="E2682" s="43"/>
      <c r="F2682" s="31"/>
      <c r="G2682" s="31"/>
      <c r="H2682" s="31"/>
      <c r="I2682" s="43"/>
    </row>
    <row r="2683" spans="2:9" ht="18" x14ac:dyDescent="0.25">
      <c r="B2683" s="43"/>
      <c r="C2683" s="233"/>
      <c r="D2683" s="43"/>
      <c r="E2683" s="43"/>
      <c r="F2683" s="31"/>
      <c r="G2683" s="31"/>
      <c r="H2683" s="31"/>
      <c r="I2683" s="43"/>
    </row>
    <row r="2684" spans="2:9" ht="18" x14ac:dyDescent="0.25">
      <c r="B2684" s="43"/>
      <c r="C2684" s="233"/>
      <c r="D2684" s="43"/>
      <c r="E2684" s="43"/>
      <c r="F2684" s="31"/>
      <c r="G2684" s="31"/>
      <c r="H2684" s="31"/>
      <c r="I2684" s="43"/>
    </row>
    <row r="2685" spans="2:9" ht="18" x14ac:dyDescent="0.25">
      <c r="B2685" s="43"/>
      <c r="C2685" s="233"/>
      <c r="D2685" s="43"/>
      <c r="E2685" s="43"/>
      <c r="F2685" s="31"/>
      <c r="G2685" s="31"/>
      <c r="H2685" s="31"/>
      <c r="I2685" s="43"/>
    </row>
    <row r="2686" spans="2:9" ht="18" x14ac:dyDescent="0.25">
      <c r="B2686" s="43"/>
      <c r="C2686" s="233"/>
      <c r="D2686" s="43"/>
      <c r="E2686" s="43"/>
      <c r="F2686" s="31"/>
      <c r="G2686" s="31"/>
      <c r="H2686" s="31"/>
      <c r="I2686" s="43"/>
    </row>
    <row r="2687" spans="2:9" ht="18" x14ac:dyDescent="0.25">
      <c r="B2687" s="43"/>
      <c r="C2687" s="233"/>
      <c r="D2687" s="43"/>
      <c r="E2687" s="43"/>
      <c r="F2687" s="31"/>
      <c r="G2687" s="31"/>
      <c r="H2687" s="31"/>
      <c r="I2687" s="43"/>
    </row>
    <row r="2688" spans="2:9" ht="18" x14ac:dyDescent="0.25">
      <c r="B2688" s="43"/>
      <c r="C2688" s="233"/>
      <c r="D2688" s="43"/>
      <c r="E2688" s="43"/>
      <c r="F2688" s="31"/>
      <c r="G2688" s="31"/>
      <c r="H2688" s="31"/>
      <c r="I2688" s="43"/>
    </row>
    <row r="2689" spans="2:9" ht="18" x14ac:dyDescent="0.25">
      <c r="B2689" s="43"/>
      <c r="C2689" s="233"/>
      <c r="D2689" s="43"/>
      <c r="E2689" s="43"/>
      <c r="F2689" s="31"/>
      <c r="G2689" s="31"/>
      <c r="H2689" s="31"/>
      <c r="I2689" s="43"/>
    </row>
    <row r="2690" spans="2:9" ht="18" x14ac:dyDescent="0.25">
      <c r="B2690" s="43"/>
      <c r="C2690" s="233"/>
      <c r="D2690" s="43"/>
      <c r="E2690" s="43"/>
      <c r="F2690" s="31"/>
      <c r="G2690" s="31"/>
      <c r="H2690" s="31"/>
      <c r="I2690" s="43"/>
    </row>
    <row r="2691" spans="2:9" ht="18" x14ac:dyDescent="0.25">
      <c r="B2691" s="43"/>
      <c r="C2691" s="233"/>
      <c r="D2691" s="43"/>
      <c r="E2691" s="43"/>
      <c r="F2691" s="31"/>
      <c r="G2691" s="31"/>
      <c r="H2691" s="31"/>
      <c r="I2691" s="43"/>
    </row>
    <row r="2692" spans="2:9" ht="18" x14ac:dyDescent="0.25">
      <c r="B2692" s="43"/>
      <c r="C2692" s="233"/>
      <c r="D2692" s="43"/>
      <c r="E2692" s="43"/>
      <c r="F2692" s="31"/>
      <c r="G2692" s="31"/>
      <c r="H2692" s="31"/>
      <c r="I2692" s="43"/>
    </row>
    <row r="2693" spans="2:9" ht="18" x14ac:dyDescent="0.25">
      <c r="B2693" s="43"/>
      <c r="C2693" s="233"/>
      <c r="D2693" s="43"/>
      <c r="E2693" s="43"/>
      <c r="F2693" s="31"/>
      <c r="G2693" s="31"/>
      <c r="H2693" s="31"/>
      <c r="I2693" s="43"/>
    </row>
    <row r="2694" spans="2:9" ht="18" x14ac:dyDescent="0.25">
      <c r="B2694" s="43"/>
      <c r="C2694" s="233"/>
      <c r="D2694" s="43"/>
      <c r="E2694" s="43"/>
      <c r="F2694" s="31"/>
      <c r="G2694" s="31"/>
      <c r="H2694" s="31"/>
      <c r="I2694" s="43"/>
    </row>
    <row r="2695" spans="2:9" ht="18" x14ac:dyDescent="0.25">
      <c r="B2695" s="43"/>
      <c r="C2695" s="233"/>
      <c r="D2695" s="43"/>
      <c r="E2695" s="43"/>
      <c r="F2695" s="31"/>
      <c r="G2695" s="31"/>
      <c r="H2695" s="31"/>
      <c r="I2695" s="43"/>
    </row>
    <row r="2696" spans="2:9" ht="18" x14ac:dyDescent="0.25">
      <c r="B2696" s="43"/>
      <c r="C2696" s="233"/>
      <c r="D2696" s="43"/>
      <c r="E2696" s="43"/>
      <c r="F2696" s="31"/>
      <c r="G2696" s="31"/>
      <c r="H2696" s="31"/>
      <c r="I2696" s="43"/>
    </row>
    <row r="2697" spans="2:9" ht="18" x14ac:dyDescent="0.25">
      <c r="B2697" s="43"/>
      <c r="C2697" s="233"/>
      <c r="D2697" s="43"/>
      <c r="E2697" s="43"/>
      <c r="F2697" s="31"/>
      <c r="G2697" s="31"/>
      <c r="H2697" s="31"/>
      <c r="I2697" s="43"/>
    </row>
    <row r="2698" spans="2:9" ht="18" x14ac:dyDescent="0.25">
      <c r="B2698" s="43"/>
      <c r="C2698" s="233"/>
      <c r="D2698" s="43"/>
      <c r="E2698" s="43"/>
      <c r="F2698" s="31"/>
      <c r="G2698" s="31"/>
      <c r="H2698" s="31"/>
      <c r="I2698" s="43"/>
    </row>
    <row r="2699" spans="2:9" ht="18" x14ac:dyDescent="0.25">
      <c r="B2699" s="43"/>
      <c r="C2699" s="233"/>
      <c r="D2699" s="43"/>
      <c r="E2699" s="43"/>
      <c r="F2699" s="31"/>
      <c r="G2699" s="31"/>
      <c r="H2699" s="31"/>
      <c r="I2699" s="43"/>
    </row>
    <row r="2700" spans="2:9" ht="18" x14ac:dyDescent="0.25">
      <c r="B2700" s="43"/>
      <c r="C2700" s="233"/>
      <c r="D2700" s="43"/>
      <c r="E2700" s="43"/>
      <c r="F2700" s="31"/>
      <c r="G2700" s="31"/>
      <c r="H2700" s="31"/>
      <c r="I2700" s="43"/>
    </row>
    <row r="2701" spans="2:9" ht="18" x14ac:dyDescent="0.25">
      <c r="B2701" s="43"/>
      <c r="C2701" s="233"/>
      <c r="D2701" s="43"/>
      <c r="E2701" s="43"/>
      <c r="F2701" s="31"/>
      <c r="G2701" s="31"/>
      <c r="H2701" s="31"/>
      <c r="I2701" s="43"/>
    </row>
    <row r="2702" spans="2:9" ht="18" x14ac:dyDescent="0.25">
      <c r="B2702" s="43"/>
      <c r="C2702" s="233"/>
      <c r="D2702" s="43"/>
      <c r="E2702" s="43"/>
      <c r="F2702" s="31"/>
      <c r="G2702" s="31"/>
      <c r="H2702" s="31"/>
      <c r="I2702" s="43"/>
    </row>
    <row r="2703" spans="2:9" ht="18" x14ac:dyDescent="0.25">
      <c r="B2703" s="43"/>
      <c r="C2703" s="233"/>
      <c r="D2703" s="43"/>
      <c r="E2703" s="43"/>
      <c r="F2703" s="31"/>
      <c r="G2703" s="31"/>
      <c r="H2703" s="31"/>
      <c r="I2703" s="43"/>
    </row>
    <row r="2704" spans="2:9" ht="18" x14ac:dyDescent="0.25">
      <c r="B2704" s="43"/>
      <c r="C2704" s="233"/>
      <c r="D2704" s="43"/>
      <c r="E2704" s="43"/>
      <c r="F2704" s="31"/>
      <c r="G2704" s="31"/>
      <c r="H2704" s="31"/>
      <c r="I2704" s="43"/>
    </row>
    <row r="2705" spans="2:9" ht="18" x14ac:dyDescent="0.25">
      <c r="B2705" s="43"/>
      <c r="C2705" s="233"/>
      <c r="D2705" s="43"/>
      <c r="E2705" s="43"/>
      <c r="F2705" s="31"/>
      <c r="G2705" s="31"/>
      <c r="H2705" s="31"/>
      <c r="I2705" s="43"/>
    </row>
    <row r="2706" spans="2:9" ht="18" x14ac:dyDescent="0.25">
      <c r="B2706" s="43"/>
      <c r="C2706" s="233"/>
      <c r="D2706" s="43"/>
      <c r="E2706" s="43"/>
      <c r="F2706" s="31"/>
      <c r="G2706" s="31"/>
      <c r="H2706" s="31"/>
      <c r="I2706" s="43"/>
    </row>
    <row r="2707" spans="2:9" ht="18" x14ac:dyDescent="0.25">
      <c r="B2707" s="43"/>
      <c r="C2707" s="233"/>
      <c r="D2707" s="43"/>
      <c r="E2707" s="43"/>
      <c r="F2707" s="31"/>
      <c r="G2707" s="31"/>
      <c r="H2707" s="31"/>
      <c r="I2707" s="43"/>
    </row>
    <row r="2708" spans="2:9" ht="18" x14ac:dyDescent="0.25">
      <c r="B2708" s="43"/>
      <c r="C2708" s="233"/>
      <c r="D2708" s="43"/>
      <c r="E2708" s="43"/>
      <c r="F2708" s="31"/>
      <c r="G2708" s="31"/>
      <c r="H2708" s="31"/>
      <c r="I2708" s="43"/>
    </row>
    <row r="2709" spans="2:9" ht="18" x14ac:dyDescent="0.25">
      <c r="B2709" s="43"/>
      <c r="C2709" s="233"/>
      <c r="D2709" s="43"/>
      <c r="E2709" s="43"/>
      <c r="F2709" s="31"/>
      <c r="G2709" s="31"/>
      <c r="H2709" s="31"/>
      <c r="I2709" s="43"/>
    </row>
    <row r="2710" spans="2:9" ht="18" x14ac:dyDescent="0.25">
      <c r="B2710" s="43"/>
      <c r="C2710" s="233"/>
      <c r="D2710" s="43"/>
      <c r="E2710" s="43"/>
      <c r="F2710" s="31"/>
      <c r="G2710" s="31"/>
      <c r="H2710" s="31"/>
      <c r="I2710" s="43"/>
    </row>
    <row r="2711" spans="2:9" ht="18" x14ac:dyDescent="0.25">
      <c r="B2711" s="43"/>
      <c r="C2711" s="233"/>
      <c r="D2711" s="43"/>
      <c r="E2711" s="43"/>
      <c r="F2711" s="31"/>
      <c r="G2711" s="31"/>
      <c r="H2711" s="31"/>
      <c r="I2711" s="43"/>
    </row>
    <row r="2712" spans="2:9" ht="18" x14ac:dyDescent="0.25">
      <c r="B2712" s="43"/>
      <c r="C2712" s="233"/>
      <c r="D2712" s="43"/>
      <c r="E2712" s="43"/>
      <c r="F2712" s="31"/>
      <c r="G2712" s="31"/>
      <c r="H2712" s="31"/>
      <c r="I2712" s="43"/>
    </row>
    <row r="2713" spans="2:9" ht="18" x14ac:dyDescent="0.25">
      <c r="B2713" s="43"/>
      <c r="C2713" s="233"/>
      <c r="D2713" s="43"/>
      <c r="E2713" s="43"/>
      <c r="F2713" s="31"/>
      <c r="G2713" s="31"/>
      <c r="H2713" s="31"/>
      <c r="I2713" s="43"/>
    </row>
    <row r="2714" spans="2:9" ht="18" x14ac:dyDescent="0.25">
      <c r="B2714" s="43"/>
      <c r="C2714" s="233"/>
      <c r="D2714" s="43"/>
      <c r="E2714" s="43"/>
      <c r="F2714" s="31"/>
      <c r="G2714" s="31"/>
      <c r="H2714" s="31"/>
      <c r="I2714" s="43"/>
    </row>
    <row r="2715" spans="2:9" ht="18" x14ac:dyDescent="0.25">
      <c r="B2715" s="43"/>
      <c r="C2715" s="233"/>
      <c r="D2715" s="43"/>
      <c r="E2715" s="43"/>
      <c r="F2715" s="31"/>
      <c r="G2715" s="31"/>
      <c r="H2715" s="31"/>
      <c r="I2715" s="43"/>
    </row>
    <row r="2716" spans="2:9" ht="18" x14ac:dyDescent="0.25">
      <c r="B2716" s="43"/>
      <c r="C2716" s="233"/>
      <c r="D2716" s="43"/>
      <c r="E2716" s="43"/>
      <c r="F2716" s="31"/>
      <c r="G2716" s="31"/>
      <c r="H2716" s="31"/>
      <c r="I2716" s="43"/>
    </row>
    <row r="2717" spans="2:9" ht="18" x14ac:dyDescent="0.25">
      <c r="B2717" s="43"/>
      <c r="C2717" s="233"/>
      <c r="D2717" s="43"/>
      <c r="E2717" s="43"/>
      <c r="F2717" s="31"/>
      <c r="G2717" s="31"/>
      <c r="H2717" s="31"/>
      <c r="I2717" s="43"/>
    </row>
    <row r="2718" spans="2:9" ht="18" x14ac:dyDescent="0.25">
      <c r="B2718" s="43"/>
      <c r="C2718" s="233"/>
      <c r="D2718" s="43"/>
      <c r="E2718" s="43"/>
      <c r="F2718" s="31"/>
      <c r="G2718" s="31"/>
      <c r="H2718" s="31"/>
      <c r="I2718" s="43"/>
    </row>
    <row r="2719" spans="2:9" ht="18" x14ac:dyDescent="0.25">
      <c r="B2719" s="43"/>
      <c r="C2719" s="233"/>
      <c r="D2719" s="43"/>
      <c r="E2719" s="43"/>
      <c r="F2719" s="31"/>
      <c r="G2719" s="31"/>
      <c r="H2719" s="31"/>
      <c r="I2719" s="43"/>
    </row>
    <row r="2720" spans="2:9" ht="18" x14ac:dyDescent="0.25">
      <c r="B2720" s="43"/>
      <c r="C2720" s="233"/>
      <c r="D2720" s="43"/>
      <c r="E2720" s="43"/>
      <c r="F2720" s="31"/>
      <c r="G2720" s="31"/>
      <c r="H2720" s="31"/>
      <c r="I2720" s="43"/>
    </row>
    <row r="2721" spans="2:9" ht="18" x14ac:dyDescent="0.25">
      <c r="B2721" s="43"/>
      <c r="C2721" s="233"/>
      <c r="D2721" s="43"/>
      <c r="E2721" s="43"/>
      <c r="F2721" s="31"/>
      <c r="G2721" s="31"/>
      <c r="H2721" s="31"/>
      <c r="I2721" s="43"/>
    </row>
    <row r="2722" spans="2:9" ht="18" x14ac:dyDescent="0.25">
      <c r="B2722" s="43"/>
      <c r="C2722" s="233"/>
      <c r="D2722" s="43"/>
      <c r="E2722" s="43"/>
      <c r="F2722" s="31"/>
      <c r="G2722" s="31"/>
      <c r="H2722" s="31"/>
      <c r="I2722" s="43"/>
    </row>
    <row r="2723" spans="2:9" ht="18" x14ac:dyDescent="0.25">
      <c r="B2723" s="43"/>
      <c r="C2723" s="233"/>
      <c r="D2723" s="43"/>
      <c r="E2723" s="43"/>
      <c r="F2723" s="31"/>
      <c r="G2723" s="31"/>
      <c r="H2723" s="31"/>
      <c r="I2723" s="43"/>
    </row>
    <row r="2724" spans="2:9" ht="18" x14ac:dyDescent="0.25">
      <c r="B2724" s="43"/>
      <c r="C2724" s="233"/>
      <c r="D2724" s="43"/>
      <c r="E2724" s="43"/>
      <c r="F2724" s="31"/>
      <c r="G2724" s="31"/>
      <c r="H2724" s="31"/>
      <c r="I2724" s="43"/>
    </row>
    <row r="2725" spans="2:9" ht="18" x14ac:dyDescent="0.25">
      <c r="B2725" s="43"/>
      <c r="C2725" s="233"/>
      <c r="D2725" s="43"/>
      <c r="E2725" s="43"/>
      <c r="F2725" s="31"/>
      <c r="G2725" s="31"/>
      <c r="H2725" s="31"/>
      <c r="I2725" s="43"/>
    </row>
    <row r="2726" spans="2:9" ht="18" x14ac:dyDescent="0.25">
      <c r="B2726" s="43"/>
      <c r="C2726" s="233"/>
      <c r="D2726" s="43"/>
      <c r="E2726" s="43"/>
      <c r="F2726" s="31"/>
      <c r="G2726" s="31"/>
      <c r="H2726" s="31"/>
      <c r="I2726" s="43"/>
    </row>
    <row r="2727" spans="2:9" ht="18" x14ac:dyDescent="0.25">
      <c r="B2727" s="43"/>
      <c r="C2727" s="233"/>
      <c r="D2727" s="43"/>
      <c r="E2727" s="43"/>
      <c r="F2727" s="31"/>
      <c r="G2727" s="31"/>
      <c r="H2727" s="31"/>
      <c r="I2727" s="43"/>
    </row>
    <row r="2728" spans="2:9" ht="18" x14ac:dyDescent="0.25">
      <c r="B2728" s="43"/>
      <c r="C2728" s="233"/>
      <c r="D2728" s="43"/>
      <c r="E2728" s="43"/>
      <c r="F2728" s="31"/>
      <c r="G2728" s="31"/>
      <c r="H2728" s="31"/>
      <c r="I2728" s="43"/>
    </row>
    <row r="2729" spans="2:9" ht="18" x14ac:dyDescent="0.25">
      <c r="B2729" s="43"/>
      <c r="C2729" s="233"/>
      <c r="D2729" s="43"/>
      <c r="E2729" s="43"/>
      <c r="F2729" s="31"/>
      <c r="G2729" s="31"/>
      <c r="H2729" s="31"/>
      <c r="I2729" s="43"/>
    </row>
    <row r="2730" spans="2:9" ht="18" x14ac:dyDescent="0.25">
      <c r="B2730" s="43"/>
      <c r="C2730" s="233"/>
      <c r="D2730" s="43"/>
      <c r="E2730" s="43"/>
      <c r="F2730" s="31"/>
      <c r="G2730" s="31"/>
      <c r="H2730" s="31"/>
      <c r="I2730" s="43"/>
    </row>
    <row r="2731" spans="2:9" ht="18" x14ac:dyDescent="0.25">
      <c r="B2731" s="43"/>
      <c r="C2731" s="233"/>
      <c r="D2731" s="43"/>
      <c r="E2731" s="43"/>
      <c r="F2731" s="31"/>
      <c r="G2731" s="31"/>
      <c r="H2731" s="31"/>
      <c r="I2731" s="43"/>
    </row>
    <row r="2732" spans="2:9" ht="18" x14ac:dyDescent="0.25">
      <c r="B2732" s="43"/>
      <c r="C2732" s="233"/>
      <c r="D2732" s="43"/>
      <c r="E2732" s="43"/>
      <c r="F2732" s="31"/>
      <c r="G2732" s="31"/>
      <c r="H2732" s="31"/>
      <c r="I2732" s="43"/>
    </row>
    <row r="2733" spans="2:9" ht="18" x14ac:dyDescent="0.25">
      <c r="B2733" s="43"/>
      <c r="C2733" s="233"/>
      <c r="D2733" s="43"/>
      <c r="E2733" s="43"/>
      <c r="F2733" s="31"/>
      <c r="G2733" s="31"/>
      <c r="H2733" s="31"/>
      <c r="I2733" s="43"/>
    </row>
    <row r="2734" spans="2:9" ht="18" x14ac:dyDescent="0.25">
      <c r="B2734" s="43"/>
      <c r="C2734" s="233"/>
      <c r="D2734" s="43"/>
      <c r="E2734" s="43"/>
      <c r="F2734" s="31"/>
      <c r="G2734" s="31"/>
      <c r="H2734" s="31"/>
      <c r="I2734" s="43"/>
    </row>
    <row r="2735" spans="2:9" ht="18" x14ac:dyDescent="0.25">
      <c r="B2735" s="43"/>
      <c r="C2735" s="233"/>
      <c r="D2735" s="43"/>
      <c r="E2735" s="43"/>
      <c r="F2735" s="31"/>
      <c r="G2735" s="31"/>
      <c r="H2735" s="31"/>
      <c r="I2735" s="43"/>
    </row>
    <row r="2736" spans="2:9" ht="18" x14ac:dyDescent="0.25">
      <c r="B2736" s="43"/>
      <c r="C2736" s="233"/>
      <c r="D2736" s="43"/>
      <c r="E2736" s="43"/>
      <c r="F2736" s="31"/>
      <c r="G2736" s="31"/>
      <c r="H2736" s="31"/>
      <c r="I2736" s="43"/>
    </row>
    <row r="2737" spans="2:9" ht="18" x14ac:dyDescent="0.25">
      <c r="B2737" s="43"/>
      <c r="C2737" s="233"/>
      <c r="D2737" s="43"/>
      <c r="E2737" s="43"/>
      <c r="F2737" s="31"/>
      <c r="G2737" s="31"/>
      <c r="H2737" s="31"/>
      <c r="I2737" s="43"/>
    </row>
    <row r="2738" spans="2:9" ht="18" x14ac:dyDescent="0.25">
      <c r="B2738" s="43"/>
      <c r="C2738" s="233"/>
      <c r="D2738" s="43"/>
      <c r="E2738" s="43"/>
      <c r="F2738" s="31"/>
      <c r="G2738" s="31"/>
      <c r="H2738" s="31"/>
      <c r="I2738" s="43"/>
    </row>
    <row r="2739" spans="2:9" ht="18" x14ac:dyDescent="0.25">
      <c r="B2739" s="43"/>
      <c r="C2739" s="233"/>
      <c r="D2739" s="43"/>
      <c r="E2739" s="43"/>
      <c r="F2739" s="31"/>
      <c r="G2739" s="31"/>
      <c r="H2739" s="31"/>
      <c r="I2739" s="43"/>
    </row>
    <row r="2740" spans="2:9" ht="18" x14ac:dyDescent="0.25">
      <c r="B2740" s="43"/>
      <c r="C2740" s="233"/>
      <c r="D2740" s="43"/>
      <c r="E2740" s="43"/>
      <c r="F2740" s="31"/>
      <c r="G2740" s="31"/>
      <c r="H2740" s="31"/>
      <c r="I2740" s="43"/>
    </row>
    <row r="2741" spans="2:9" ht="18" x14ac:dyDescent="0.25">
      <c r="B2741" s="43"/>
      <c r="C2741" s="233"/>
      <c r="D2741" s="43"/>
      <c r="E2741" s="43"/>
      <c r="F2741" s="31"/>
      <c r="G2741" s="31"/>
      <c r="H2741" s="31"/>
      <c r="I2741" s="43"/>
    </row>
    <row r="2742" spans="2:9" ht="18" x14ac:dyDescent="0.25">
      <c r="B2742" s="43"/>
      <c r="C2742" s="233"/>
      <c r="D2742" s="43"/>
      <c r="E2742" s="43"/>
      <c r="F2742" s="31"/>
      <c r="G2742" s="31"/>
      <c r="H2742" s="31"/>
      <c r="I2742" s="43"/>
    </row>
    <row r="2743" spans="2:9" ht="18" x14ac:dyDescent="0.25">
      <c r="B2743" s="43"/>
      <c r="C2743" s="233"/>
      <c r="D2743" s="43"/>
      <c r="E2743" s="43"/>
      <c r="F2743" s="31"/>
      <c r="G2743" s="31"/>
      <c r="H2743" s="31"/>
      <c r="I2743" s="43"/>
    </row>
    <row r="2744" spans="2:9" ht="18" x14ac:dyDescent="0.25">
      <c r="B2744" s="43"/>
      <c r="C2744" s="233"/>
      <c r="D2744" s="43"/>
      <c r="E2744" s="43"/>
      <c r="F2744" s="31"/>
      <c r="G2744" s="31"/>
      <c r="H2744" s="31"/>
      <c r="I2744" s="43"/>
    </row>
    <row r="2745" spans="2:9" ht="18" x14ac:dyDescent="0.25">
      <c r="B2745" s="43"/>
      <c r="C2745" s="233"/>
      <c r="D2745" s="43"/>
      <c r="E2745" s="43"/>
      <c r="F2745" s="31"/>
      <c r="G2745" s="31"/>
      <c r="H2745" s="31"/>
      <c r="I2745" s="43"/>
    </row>
    <row r="2746" spans="2:9" ht="18" x14ac:dyDescent="0.25">
      <c r="B2746" s="43"/>
      <c r="C2746" s="233"/>
      <c r="D2746" s="43"/>
      <c r="E2746" s="43"/>
      <c r="F2746" s="31"/>
      <c r="G2746" s="31"/>
      <c r="H2746" s="31"/>
      <c r="I2746" s="43"/>
    </row>
    <row r="2747" spans="2:9" ht="18" x14ac:dyDescent="0.25">
      <c r="B2747" s="43"/>
      <c r="C2747" s="233"/>
      <c r="D2747" s="43"/>
      <c r="E2747" s="43"/>
      <c r="F2747" s="31"/>
      <c r="G2747" s="31"/>
      <c r="H2747" s="31"/>
      <c r="I2747" s="43"/>
    </row>
    <row r="2748" spans="2:9" ht="18" x14ac:dyDescent="0.25">
      <c r="B2748" s="43"/>
      <c r="C2748" s="233"/>
      <c r="D2748" s="43"/>
      <c r="E2748" s="43"/>
      <c r="F2748" s="31"/>
      <c r="G2748" s="31"/>
      <c r="H2748" s="31"/>
      <c r="I2748" s="43"/>
    </row>
    <row r="2749" spans="2:9" ht="18" x14ac:dyDescent="0.25">
      <c r="B2749" s="43"/>
      <c r="C2749" s="233"/>
      <c r="D2749" s="43"/>
      <c r="E2749" s="43"/>
      <c r="F2749" s="31"/>
      <c r="G2749" s="31"/>
      <c r="H2749" s="31"/>
      <c r="I2749" s="43"/>
    </row>
    <row r="2750" spans="2:9" ht="18" x14ac:dyDescent="0.25">
      <c r="B2750" s="43"/>
      <c r="C2750" s="233"/>
      <c r="D2750" s="43"/>
      <c r="E2750" s="43"/>
      <c r="F2750" s="31"/>
      <c r="G2750" s="31"/>
      <c r="H2750" s="31"/>
      <c r="I2750" s="43"/>
    </row>
    <row r="2751" spans="2:9" ht="18" x14ac:dyDescent="0.25">
      <c r="B2751" s="43"/>
      <c r="C2751" s="233"/>
      <c r="D2751" s="43"/>
      <c r="E2751" s="43"/>
      <c r="F2751" s="31"/>
      <c r="G2751" s="31"/>
      <c r="H2751" s="31"/>
      <c r="I2751" s="43"/>
    </row>
    <row r="2752" spans="2:9" ht="18" x14ac:dyDescent="0.25">
      <c r="B2752" s="43"/>
      <c r="C2752" s="233"/>
      <c r="D2752" s="43"/>
      <c r="E2752" s="43"/>
      <c r="F2752" s="31"/>
      <c r="G2752" s="31"/>
      <c r="H2752" s="31"/>
      <c r="I2752" s="43"/>
    </row>
    <row r="2753" spans="2:9" ht="18" x14ac:dyDescent="0.25">
      <c r="B2753" s="43"/>
      <c r="C2753" s="233"/>
      <c r="D2753" s="43"/>
      <c r="E2753" s="43"/>
      <c r="F2753" s="31"/>
      <c r="G2753" s="31"/>
      <c r="H2753" s="31"/>
      <c r="I2753" s="43"/>
    </row>
    <row r="2754" spans="2:9" ht="18" x14ac:dyDescent="0.25">
      <c r="B2754" s="43"/>
      <c r="C2754" s="233"/>
      <c r="D2754" s="43"/>
      <c r="E2754" s="43"/>
      <c r="F2754" s="31"/>
      <c r="G2754" s="31"/>
      <c r="H2754" s="31"/>
      <c r="I2754" s="43"/>
    </row>
    <row r="2755" spans="2:9" ht="18" x14ac:dyDescent="0.25">
      <c r="B2755" s="43"/>
      <c r="C2755" s="233"/>
      <c r="D2755" s="43"/>
      <c r="E2755" s="43"/>
      <c r="F2755" s="31"/>
      <c r="G2755" s="31"/>
      <c r="H2755" s="31"/>
      <c r="I2755" s="43"/>
    </row>
    <row r="2756" spans="2:9" ht="18" x14ac:dyDescent="0.25">
      <c r="B2756" s="43"/>
      <c r="C2756" s="233"/>
      <c r="D2756" s="43"/>
      <c r="E2756" s="43"/>
      <c r="F2756" s="31"/>
      <c r="G2756" s="31"/>
      <c r="H2756" s="31"/>
      <c r="I2756" s="43"/>
    </row>
    <row r="2757" spans="2:9" ht="18" x14ac:dyDescent="0.25">
      <c r="B2757" s="43"/>
      <c r="C2757" s="233"/>
      <c r="D2757" s="43"/>
      <c r="E2757" s="43"/>
      <c r="F2757" s="31"/>
      <c r="G2757" s="31"/>
      <c r="H2757" s="31"/>
      <c r="I2757" s="43"/>
    </row>
    <row r="2758" spans="2:9" ht="18" x14ac:dyDescent="0.25">
      <c r="B2758" s="43"/>
      <c r="C2758" s="233"/>
      <c r="D2758" s="43"/>
      <c r="E2758" s="43"/>
      <c r="F2758" s="31"/>
      <c r="G2758" s="31"/>
      <c r="H2758" s="31"/>
      <c r="I2758" s="43"/>
    </row>
    <row r="2759" spans="2:9" ht="18" x14ac:dyDescent="0.25">
      <c r="B2759" s="43"/>
      <c r="C2759" s="233"/>
      <c r="D2759" s="43"/>
      <c r="E2759" s="43"/>
      <c r="F2759" s="31"/>
      <c r="G2759" s="31"/>
      <c r="H2759" s="31"/>
      <c r="I2759" s="43"/>
    </row>
    <row r="2760" spans="2:9" ht="18" x14ac:dyDescent="0.25">
      <c r="B2760" s="43"/>
      <c r="C2760" s="233"/>
      <c r="D2760" s="43"/>
      <c r="E2760" s="43"/>
      <c r="F2760" s="31"/>
      <c r="G2760" s="31"/>
      <c r="H2760" s="31"/>
      <c r="I2760" s="43"/>
    </row>
    <row r="2761" spans="2:9" ht="18" x14ac:dyDescent="0.25">
      <c r="B2761" s="43"/>
      <c r="C2761" s="233"/>
      <c r="D2761" s="43"/>
      <c r="E2761" s="43"/>
      <c r="F2761" s="31"/>
      <c r="G2761" s="31"/>
      <c r="H2761" s="31"/>
      <c r="I2761" s="43"/>
    </row>
    <row r="2762" spans="2:9" ht="18" x14ac:dyDescent="0.25">
      <c r="B2762" s="43"/>
      <c r="C2762" s="233"/>
      <c r="D2762" s="43"/>
      <c r="E2762" s="43"/>
      <c r="F2762" s="31"/>
      <c r="G2762" s="31"/>
      <c r="H2762" s="31"/>
      <c r="I2762" s="43"/>
    </row>
    <row r="2763" spans="2:9" ht="18" x14ac:dyDescent="0.25">
      <c r="B2763" s="43"/>
      <c r="C2763" s="233"/>
      <c r="D2763" s="43"/>
      <c r="E2763" s="43"/>
      <c r="F2763" s="31"/>
      <c r="G2763" s="31"/>
      <c r="H2763" s="31"/>
      <c r="I2763" s="43"/>
    </row>
    <row r="2764" spans="2:9" ht="18" x14ac:dyDescent="0.25">
      <c r="B2764" s="43"/>
      <c r="C2764" s="233"/>
      <c r="D2764" s="43"/>
      <c r="E2764" s="43"/>
      <c r="F2764" s="31"/>
      <c r="G2764" s="31"/>
      <c r="H2764" s="31"/>
      <c r="I2764" s="43"/>
    </row>
    <row r="2765" spans="2:9" ht="18" x14ac:dyDescent="0.25">
      <c r="B2765" s="43"/>
      <c r="C2765" s="233"/>
      <c r="D2765" s="43"/>
      <c r="E2765" s="43"/>
      <c r="F2765" s="31"/>
      <c r="G2765" s="31"/>
      <c r="H2765" s="31"/>
      <c r="I2765" s="43"/>
    </row>
    <row r="2766" spans="2:9" ht="18" x14ac:dyDescent="0.25">
      <c r="B2766" s="43"/>
      <c r="C2766" s="233"/>
      <c r="D2766" s="43"/>
      <c r="E2766" s="43"/>
      <c r="F2766" s="31"/>
      <c r="G2766" s="31"/>
      <c r="H2766" s="31"/>
      <c r="I2766" s="43"/>
    </row>
    <row r="2767" spans="2:9" ht="18" x14ac:dyDescent="0.25">
      <c r="B2767" s="43"/>
      <c r="C2767" s="233"/>
      <c r="D2767" s="43"/>
      <c r="E2767" s="43"/>
      <c r="F2767" s="31"/>
      <c r="G2767" s="31"/>
      <c r="H2767" s="31"/>
      <c r="I2767" s="43"/>
    </row>
    <row r="2768" spans="2:9" ht="18" x14ac:dyDescent="0.25">
      <c r="B2768" s="43"/>
      <c r="C2768" s="233"/>
      <c r="D2768" s="43"/>
      <c r="E2768" s="43"/>
      <c r="F2768" s="31"/>
      <c r="G2768" s="31"/>
      <c r="H2768" s="31"/>
      <c r="I2768" s="43"/>
    </row>
    <row r="2769" spans="2:9" ht="18" x14ac:dyDescent="0.25">
      <c r="B2769" s="43"/>
      <c r="C2769" s="233"/>
      <c r="D2769" s="43"/>
      <c r="E2769" s="43"/>
      <c r="F2769" s="31"/>
      <c r="G2769" s="31"/>
      <c r="H2769" s="31"/>
      <c r="I2769" s="43"/>
    </row>
    <row r="2770" spans="2:9" ht="18" x14ac:dyDescent="0.25">
      <c r="B2770" s="43"/>
      <c r="C2770" s="233"/>
      <c r="D2770" s="43"/>
      <c r="E2770" s="43"/>
      <c r="F2770" s="31"/>
      <c r="G2770" s="31"/>
      <c r="H2770" s="31"/>
      <c r="I2770" s="43"/>
    </row>
    <row r="2771" spans="2:9" ht="18" x14ac:dyDescent="0.25">
      <c r="B2771" s="43"/>
      <c r="C2771" s="233"/>
      <c r="D2771" s="43"/>
      <c r="E2771" s="43"/>
      <c r="F2771" s="31"/>
      <c r="G2771" s="31"/>
      <c r="H2771" s="31"/>
      <c r="I2771" s="43"/>
    </row>
    <row r="2772" spans="2:9" ht="18" x14ac:dyDescent="0.25">
      <c r="B2772" s="43"/>
      <c r="C2772" s="233"/>
      <c r="D2772" s="43"/>
      <c r="E2772" s="43"/>
      <c r="F2772" s="31"/>
      <c r="G2772" s="31"/>
      <c r="H2772" s="31"/>
      <c r="I2772" s="43"/>
    </row>
    <row r="2773" spans="2:9" ht="18" x14ac:dyDescent="0.25">
      <c r="B2773" s="43"/>
      <c r="C2773" s="233"/>
      <c r="D2773" s="43"/>
      <c r="E2773" s="43"/>
      <c r="F2773" s="31"/>
      <c r="G2773" s="31"/>
      <c r="H2773" s="31"/>
      <c r="I2773" s="43"/>
    </row>
    <row r="2774" spans="2:9" ht="18" x14ac:dyDescent="0.25">
      <c r="B2774" s="43"/>
      <c r="C2774" s="233"/>
      <c r="D2774" s="43"/>
      <c r="E2774" s="43"/>
      <c r="F2774" s="31"/>
      <c r="G2774" s="31"/>
      <c r="H2774" s="31"/>
      <c r="I2774" s="43"/>
    </row>
    <row r="2775" spans="2:9" ht="18" x14ac:dyDescent="0.25">
      <c r="B2775" s="43"/>
      <c r="C2775" s="233"/>
      <c r="D2775" s="43"/>
      <c r="E2775" s="43"/>
      <c r="F2775" s="31"/>
      <c r="G2775" s="31"/>
      <c r="H2775" s="31"/>
      <c r="I2775" s="43"/>
    </row>
    <row r="2776" spans="2:9" ht="18" x14ac:dyDescent="0.25">
      <c r="B2776" s="43"/>
      <c r="C2776" s="233"/>
      <c r="D2776" s="43"/>
      <c r="E2776" s="43"/>
      <c r="F2776" s="31"/>
      <c r="G2776" s="31"/>
      <c r="H2776" s="31"/>
      <c r="I2776" s="43"/>
    </row>
    <row r="2777" spans="2:9" ht="18" x14ac:dyDescent="0.25">
      <c r="B2777" s="43"/>
      <c r="C2777" s="233"/>
      <c r="D2777" s="43"/>
      <c r="E2777" s="43"/>
      <c r="F2777" s="31"/>
      <c r="G2777" s="31"/>
      <c r="H2777" s="31"/>
      <c r="I2777" s="43"/>
    </row>
    <row r="2778" spans="2:9" ht="18" x14ac:dyDescent="0.25">
      <c r="B2778" s="43"/>
      <c r="C2778" s="233"/>
      <c r="D2778" s="43"/>
      <c r="E2778" s="43"/>
      <c r="F2778" s="31"/>
      <c r="G2778" s="31"/>
      <c r="H2778" s="31"/>
      <c r="I2778" s="43"/>
    </row>
    <row r="2779" spans="2:9" ht="18" x14ac:dyDescent="0.25">
      <c r="B2779" s="43"/>
      <c r="C2779" s="233"/>
      <c r="D2779" s="43"/>
      <c r="E2779" s="43"/>
      <c r="F2779" s="31"/>
      <c r="G2779" s="31"/>
      <c r="H2779" s="31"/>
      <c r="I2779" s="43"/>
    </row>
    <row r="2780" spans="2:9" ht="18" x14ac:dyDescent="0.25">
      <c r="B2780" s="43"/>
      <c r="C2780" s="233"/>
      <c r="D2780" s="43"/>
      <c r="E2780" s="43"/>
      <c r="F2780" s="31"/>
      <c r="G2780" s="31"/>
      <c r="H2780" s="31"/>
      <c r="I2780" s="43"/>
    </row>
    <row r="2781" spans="2:9" ht="18" x14ac:dyDescent="0.25">
      <c r="B2781" s="43"/>
      <c r="C2781" s="233"/>
      <c r="D2781" s="43"/>
      <c r="E2781" s="43"/>
      <c r="F2781" s="31"/>
      <c r="G2781" s="31"/>
      <c r="H2781" s="31"/>
      <c r="I2781" s="43"/>
    </row>
    <row r="2782" spans="2:9" ht="18" x14ac:dyDescent="0.25">
      <c r="B2782" s="43"/>
      <c r="C2782" s="233"/>
      <c r="D2782" s="43"/>
      <c r="E2782" s="43"/>
      <c r="F2782" s="31"/>
      <c r="G2782" s="31"/>
      <c r="H2782" s="31"/>
      <c r="I2782" s="43"/>
    </row>
    <row r="2783" spans="2:9" ht="18" x14ac:dyDescent="0.25">
      <c r="B2783" s="43"/>
      <c r="C2783" s="233"/>
      <c r="D2783" s="43"/>
      <c r="E2783" s="43"/>
      <c r="F2783" s="31"/>
      <c r="G2783" s="31"/>
      <c r="H2783" s="31"/>
      <c r="I2783" s="43"/>
    </row>
    <row r="2784" spans="2:9" ht="18" x14ac:dyDescent="0.25">
      <c r="B2784" s="43"/>
      <c r="C2784" s="233"/>
      <c r="D2784" s="43"/>
      <c r="E2784" s="43"/>
      <c r="F2784" s="31"/>
      <c r="G2784" s="31"/>
      <c r="H2784" s="31"/>
      <c r="I2784" s="43"/>
    </row>
    <row r="2785" spans="2:9" ht="18" x14ac:dyDescent="0.25">
      <c r="B2785" s="43"/>
      <c r="C2785" s="233"/>
      <c r="D2785" s="43"/>
      <c r="E2785" s="43"/>
      <c r="F2785" s="31"/>
      <c r="G2785" s="31"/>
      <c r="H2785" s="31"/>
      <c r="I2785" s="43"/>
    </row>
    <row r="2786" spans="2:9" ht="18" x14ac:dyDescent="0.25">
      <c r="B2786" s="43"/>
      <c r="C2786" s="233"/>
      <c r="D2786" s="43"/>
      <c r="E2786" s="43"/>
      <c r="F2786" s="31"/>
      <c r="G2786" s="31"/>
      <c r="H2786" s="31"/>
      <c r="I2786" s="43"/>
    </row>
    <row r="2787" spans="2:9" ht="18" x14ac:dyDescent="0.25">
      <c r="B2787" s="43"/>
      <c r="C2787" s="233"/>
      <c r="D2787" s="43"/>
      <c r="E2787" s="43"/>
      <c r="F2787" s="31"/>
      <c r="G2787" s="31"/>
      <c r="H2787" s="31"/>
      <c r="I2787" s="43"/>
    </row>
    <row r="2788" spans="2:9" ht="18" x14ac:dyDescent="0.25">
      <c r="B2788" s="43"/>
      <c r="C2788" s="233"/>
      <c r="D2788" s="43"/>
      <c r="E2788" s="43"/>
      <c r="F2788" s="31"/>
      <c r="G2788" s="31"/>
      <c r="H2788" s="31"/>
      <c r="I2788" s="43"/>
    </row>
    <row r="2789" spans="2:9" ht="18" x14ac:dyDescent="0.25">
      <c r="B2789" s="43"/>
      <c r="C2789" s="233"/>
      <c r="D2789" s="43"/>
      <c r="E2789" s="43"/>
      <c r="F2789" s="31"/>
      <c r="G2789" s="31"/>
      <c r="H2789" s="31"/>
      <c r="I2789" s="43"/>
    </row>
    <row r="2790" spans="2:9" ht="18" x14ac:dyDescent="0.25">
      <c r="B2790" s="43"/>
      <c r="C2790" s="233"/>
      <c r="D2790" s="43"/>
      <c r="E2790" s="43"/>
      <c r="F2790" s="31"/>
      <c r="G2790" s="31"/>
      <c r="H2790" s="31"/>
      <c r="I2790" s="43"/>
    </row>
    <row r="2791" spans="2:9" ht="18" x14ac:dyDescent="0.25">
      <c r="B2791" s="43"/>
      <c r="C2791" s="233"/>
      <c r="D2791" s="43"/>
      <c r="E2791" s="43"/>
      <c r="F2791" s="31"/>
      <c r="G2791" s="31"/>
      <c r="H2791" s="31"/>
      <c r="I2791" s="43"/>
    </row>
    <row r="2792" spans="2:9" ht="18" x14ac:dyDescent="0.25">
      <c r="B2792" s="43"/>
      <c r="C2792" s="233"/>
      <c r="D2792" s="43"/>
      <c r="E2792" s="43"/>
      <c r="F2792" s="31"/>
      <c r="G2792" s="31"/>
      <c r="H2792" s="31"/>
      <c r="I2792" s="43"/>
    </row>
    <row r="2793" spans="2:9" ht="18" x14ac:dyDescent="0.25">
      <c r="B2793" s="43"/>
      <c r="C2793" s="233"/>
      <c r="D2793" s="43"/>
      <c r="E2793" s="43"/>
      <c r="F2793" s="31"/>
      <c r="G2793" s="31"/>
      <c r="H2793" s="31"/>
      <c r="I2793" s="43"/>
    </row>
    <row r="2794" spans="2:9" ht="18" x14ac:dyDescent="0.25">
      <c r="B2794" s="43"/>
      <c r="C2794" s="233"/>
      <c r="D2794" s="43"/>
      <c r="E2794" s="43"/>
      <c r="F2794" s="31"/>
      <c r="G2794" s="31"/>
      <c r="H2794" s="31"/>
      <c r="I2794" s="43"/>
    </row>
    <row r="2795" spans="2:9" ht="18" x14ac:dyDescent="0.25">
      <c r="B2795" s="43"/>
      <c r="C2795" s="233"/>
      <c r="D2795" s="43"/>
      <c r="E2795" s="43"/>
      <c r="F2795" s="31"/>
      <c r="G2795" s="31"/>
      <c r="H2795" s="31"/>
      <c r="I2795" s="43"/>
    </row>
    <row r="2796" spans="2:9" ht="18" x14ac:dyDescent="0.25">
      <c r="B2796" s="43"/>
      <c r="C2796" s="233"/>
      <c r="D2796" s="43"/>
      <c r="E2796" s="43"/>
      <c r="F2796" s="31"/>
      <c r="G2796" s="31"/>
      <c r="H2796" s="31"/>
      <c r="I2796" s="43"/>
    </row>
    <row r="2797" spans="2:9" ht="18" x14ac:dyDescent="0.25">
      <c r="B2797" s="43"/>
      <c r="C2797" s="233"/>
      <c r="D2797" s="43"/>
      <c r="E2797" s="43"/>
      <c r="F2797" s="31"/>
      <c r="G2797" s="31"/>
      <c r="H2797" s="31"/>
      <c r="I2797" s="43"/>
    </row>
    <row r="2798" spans="2:9" ht="18" x14ac:dyDescent="0.25">
      <c r="B2798" s="43"/>
      <c r="C2798" s="233"/>
      <c r="D2798" s="43"/>
      <c r="E2798" s="43"/>
      <c r="F2798" s="31"/>
      <c r="G2798" s="31"/>
      <c r="H2798" s="31"/>
      <c r="I2798" s="43"/>
    </row>
    <row r="2799" spans="2:9" ht="18" x14ac:dyDescent="0.25">
      <c r="B2799" s="43"/>
      <c r="C2799" s="233"/>
      <c r="D2799" s="43"/>
      <c r="E2799" s="43"/>
      <c r="F2799" s="31"/>
      <c r="G2799" s="31"/>
      <c r="H2799" s="31"/>
      <c r="I2799" s="43"/>
    </row>
    <row r="2800" spans="2:9" ht="18" x14ac:dyDescent="0.25">
      <c r="B2800" s="43"/>
      <c r="C2800" s="233"/>
      <c r="D2800" s="43"/>
      <c r="E2800" s="43"/>
      <c r="F2800" s="31"/>
      <c r="G2800" s="31"/>
      <c r="H2800" s="31"/>
      <c r="I2800" s="43"/>
    </row>
    <row r="2801" spans="2:9" ht="18" x14ac:dyDescent="0.25">
      <c r="B2801" s="43"/>
      <c r="C2801" s="233"/>
      <c r="D2801" s="43"/>
      <c r="E2801" s="43"/>
      <c r="F2801" s="31"/>
      <c r="G2801" s="31"/>
      <c r="H2801" s="31"/>
      <c r="I2801" s="43"/>
    </row>
    <row r="2802" spans="2:9" ht="18" x14ac:dyDescent="0.25">
      <c r="B2802" s="43"/>
      <c r="C2802" s="233"/>
      <c r="D2802" s="43"/>
      <c r="E2802" s="43"/>
      <c r="F2802" s="31"/>
      <c r="G2802" s="31"/>
      <c r="H2802" s="31"/>
      <c r="I2802" s="43"/>
    </row>
    <row r="2803" spans="2:9" ht="18" x14ac:dyDescent="0.25">
      <c r="B2803" s="43"/>
      <c r="C2803" s="233"/>
      <c r="D2803" s="43"/>
      <c r="E2803" s="43"/>
      <c r="F2803" s="31"/>
      <c r="G2803" s="31"/>
      <c r="H2803" s="31"/>
      <c r="I2803" s="43"/>
    </row>
    <row r="2804" spans="2:9" ht="18" x14ac:dyDescent="0.25">
      <c r="B2804" s="43"/>
      <c r="C2804" s="233"/>
      <c r="D2804" s="43"/>
      <c r="E2804" s="43"/>
      <c r="F2804" s="31"/>
      <c r="G2804" s="31"/>
      <c r="H2804" s="31"/>
      <c r="I2804" s="43"/>
    </row>
    <row r="2805" spans="2:9" ht="18" x14ac:dyDescent="0.25">
      <c r="B2805" s="43"/>
      <c r="C2805" s="233"/>
      <c r="D2805" s="43"/>
      <c r="E2805" s="43"/>
      <c r="F2805" s="31"/>
      <c r="G2805" s="31"/>
      <c r="H2805" s="31"/>
      <c r="I2805" s="43"/>
    </row>
    <row r="2806" spans="2:9" ht="18" x14ac:dyDescent="0.25">
      <c r="B2806" s="43"/>
      <c r="C2806" s="233"/>
      <c r="D2806" s="43"/>
      <c r="E2806" s="43"/>
      <c r="F2806" s="31"/>
      <c r="G2806" s="31"/>
      <c r="H2806" s="31"/>
      <c r="I2806" s="43"/>
    </row>
    <row r="2807" spans="2:9" ht="18" x14ac:dyDescent="0.25">
      <c r="B2807" s="43"/>
      <c r="C2807" s="233"/>
      <c r="D2807" s="43"/>
      <c r="E2807" s="43"/>
      <c r="F2807" s="31"/>
      <c r="G2807" s="31"/>
      <c r="H2807" s="31"/>
      <c r="I2807" s="43"/>
    </row>
    <row r="2808" spans="2:9" ht="18" x14ac:dyDescent="0.25">
      <c r="B2808" s="43"/>
      <c r="C2808" s="233"/>
      <c r="D2808" s="43"/>
      <c r="E2808" s="43"/>
      <c r="F2808" s="31"/>
      <c r="G2808" s="31"/>
      <c r="H2808" s="31"/>
      <c r="I2808" s="43"/>
    </row>
    <row r="2809" spans="2:9" ht="18" x14ac:dyDescent="0.25">
      <c r="B2809" s="43"/>
      <c r="C2809" s="233"/>
      <c r="D2809" s="43"/>
      <c r="E2809" s="43"/>
      <c r="F2809" s="31"/>
      <c r="G2809" s="31"/>
      <c r="H2809" s="31"/>
      <c r="I2809" s="43"/>
    </row>
    <row r="2810" spans="2:9" ht="18" x14ac:dyDescent="0.25">
      <c r="B2810" s="43"/>
      <c r="C2810" s="233"/>
      <c r="D2810" s="43"/>
      <c r="E2810" s="43"/>
      <c r="F2810" s="31"/>
      <c r="G2810" s="31"/>
      <c r="H2810" s="31"/>
      <c r="I2810" s="43"/>
    </row>
    <row r="2811" spans="2:9" ht="18" x14ac:dyDescent="0.25">
      <c r="B2811" s="43"/>
      <c r="C2811" s="233"/>
      <c r="D2811" s="43"/>
      <c r="E2811" s="43"/>
      <c r="F2811" s="31"/>
      <c r="G2811" s="31"/>
      <c r="H2811" s="31"/>
      <c r="I2811" s="43"/>
    </row>
    <row r="2812" spans="2:9" ht="18" x14ac:dyDescent="0.25">
      <c r="B2812" s="43"/>
      <c r="C2812" s="233"/>
      <c r="D2812" s="43"/>
      <c r="E2812" s="43"/>
      <c r="F2812" s="31"/>
      <c r="G2812" s="31"/>
      <c r="H2812" s="31"/>
      <c r="I2812" s="43"/>
    </row>
    <row r="2813" spans="2:9" ht="18" x14ac:dyDescent="0.25">
      <c r="B2813" s="43"/>
      <c r="C2813" s="233"/>
      <c r="D2813" s="43"/>
      <c r="E2813" s="43"/>
      <c r="F2813" s="31"/>
      <c r="G2813" s="31"/>
      <c r="H2813" s="31"/>
      <c r="I2813" s="43"/>
    </row>
    <row r="2814" spans="2:9" ht="18" x14ac:dyDescent="0.25">
      <c r="B2814" s="43"/>
      <c r="C2814" s="233"/>
      <c r="D2814" s="43"/>
      <c r="E2814" s="43"/>
      <c r="F2814" s="31"/>
      <c r="G2814" s="31"/>
      <c r="H2814" s="31"/>
      <c r="I2814" s="43"/>
    </row>
    <row r="2815" spans="2:9" ht="18" x14ac:dyDescent="0.25">
      <c r="B2815" s="43"/>
      <c r="C2815" s="233"/>
      <c r="D2815" s="43"/>
      <c r="E2815" s="43"/>
      <c r="F2815" s="31"/>
      <c r="G2815" s="31"/>
      <c r="H2815" s="31"/>
      <c r="I2815" s="43"/>
    </row>
    <row r="2816" spans="2:9" ht="18" x14ac:dyDescent="0.25">
      <c r="B2816" s="43"/>
      <c r="C2816" s="233"/>
      <c r="D2816" s="43"/>
      <c r="E2816" s="43"/>
      <c r="F2816" s="31"/>
      <c r="G2816" s="31"/>
      <c r="H2816" s="31"/>
      <c r="I2816" s="43"/>
    </row>
    <row r="2817" spans="5:8" ht="18" x14ac:dyDescent="0.25">
      <c r="E2817" s="43"/>
      <c r="F2817" s="31"/>
      <c r="G2817" s="31"/>
      <c r="H2817" s="31"/>
    </row>
    <row r="2818" spans="5:8" ht="18" x14ac:dyDescent="0.25">
      <c r="E2818" s="43"/>
      <c r="F2818" s="31"/>
      <c r="G2818" s="31"/>
      <c r="H2818" s="31"/>
    </row>
    <row r="2819" spans="5:8" ht="18" x14ac:dyDescent="0.25">
      <c r="E2819" s="43"/>
      <c r="F2819" s="31"/>
      <c r="G2819" s="31"/>
      <c r="H2819" s="31"/>
    </row>
  </sheetData>
  <mergeCells count="133">
    <mergeCell ref="DL5:DL20"/>
    <mergeCell ref="DM5:DM20"/>
    <mergeCell ref="DG5:DG20"/>
    <mergeCell ref="DH5:DH20"/>
    <mergeCell ref="DI5:DI20"/>
    <mergeCell ref="DJ5:DJ20"/>
    <mergeCell ref="DK5:DK20"/>
    <mergeCell ref="CT57:CT72"/>
    <mergeCell ref="DC5:DC20"/>
    <mergeCell ref="DD5:DD20"/>
    <mergeCell ref="DE5:DE20"/>
    <mergeCell ref="DF5:DF20"/>
    <mergeCell ref="CT5:CT20"/>
    <mergeCell ref="CU5:CU20"/>
    <mergeCell ref="CU31:CU46"/>
    <mergeCell ref="CO57:CO72"/>
    <mergeCell ref="CP57:CP72"/>
    <mergeCell ref="CQ57:CQ72"/>
    <mergeCell ref="CR57:CR72"/>
    <mergeCell ref="CS57:CS72"/>
    <mergeCell ref="CJ57:CJ72"/>
    <mergeCell ref="CK57:CK72"/>
    <mergeCell ref="CL57:CL72"/>
    <mergeCell ref="CM57:CM72"/>
    <mergeCell ref="CN57:CN72"/>
    <mergeCell ref="CS31:CS46"/>
    <mergeCell ref="CT31:CT46"/>
    <mergeCell ref="CO5:CO20"/>
    <mergeCell ref="CP5:CP20"/>
    <mergeCell ref="CQ5:CQ20"/>
    <mergeCell ref="CR5:CR20"/>
    <mergeCell ref="CS5:CS20"/>
    <mergeCell ref="CJ5:CJ20"/>
    <mergeCell ref="CK5:CK20"/>
    <mergeCell ref="CL5:CL20"/>
    <mergeCell ref="CM5:CM20"/>
    <mergeCell ref="CN5:CN20"/>
    <mergeCell ref="CJ31:CJ46"/>
    <mergeCell ref="CK31:CK46"/>
    <mergeCell ref="CL31:CL46"/>
    <mergeCell ref="CM31:CM46"/>
    <mergeCell ref="CN31:CN46"/>
    <mergeCell ref="CO31:CO46"/>
    <mergeCell ref="CP31:CP46"/>
    <mergeCell ref="CQ31:CQ46"/>
    <mergeCell ref="CR31:CR46"/>
    <mergeCell ref="BS31:BS46"/>
    <mergeCell ref="BP31:BP46"/>
    <mergeCell ref="BR31:BR46"/>
    <mergeCell ref="BY5:BY20"/>
    <mergeCell ref="BY31:BY46"/>
    <mergeCell ref="BT57:BT72"/>
    <mergeCell ref="BU57:BU72"/>
    <mergeCell ref="BV57:BV72"/>
    <mergeCell ref="BW57:BW72"/>
    <mergeCell ref="BX57:BX72"/>
    <mergeCell ref="BW31:BW46"/>
    <mergeCell ref="BX31:BX46"/>
    <mergeCell ref="BW5:BW20"/>
    <mergeCell ref="BT31:BT46"/>
    <mergeCell ref="BU31:BU46"/>
    <mergeCell ref="BV31:BV46"/>
    <mergeCell ref="BY57:BY72"/>
    <mergeCell ref="F47:H47"/>
    <mergeCell ref="BR57:BR72"/>
    <mergeCell ref="BS57:BS72"/>
    <mergeCell ref="F49:H49"/>
    <mergeCell ref="F50:H50"/>
    <mergeCell ref="F51:H51"/>
    <mergeCell ref="F52:H52"/>
    <mergeCell ref="F53:H53"/>
    <mergeCell ref="F54:H54"/>
    <mergeCell ref="E63:F63"/>
    <mergeCell ref="BN57:BN72"/>
    <mergeCell ref="BO57:BO72"/>
    <mergeCell ref="BP57:BP72"/>
    <mergeCell ref="BQ57:BQ72"/>
    <mergeCell ref="F48:H48"/>
    <mergeCell ref="B34:C34"/>
    <mergeCell ref="F34:H34"/>
    <mergeCell ref="F35:H35"/>
    <mergeCell ref="E36:F36"/>
    <mergeCell ref="F37:H37"/>
    <mergeCell ref="F32:H32"/>
    <mergeCell ref="F33:H33"/>
    <mergeCell ref="F38:H38"/>
    <mergeCell ref="BQ31:BQ46"/>
    <mergeCell ref="F43:H43"/>
    <mergeCell ref="F44:H44"/>
    <mergeCell ref="F45:H45"/>
    <mergeCell ref="E31:F31"/>
    <mergeCell ref="BN31:BN46"/>
    <mergeCell ref="BO31:BO46"/>
    <mergeCell ref="F39:H39"/>
    <mergeCell ref="F40:H40"/>
    <mergeCell ref="F41:H41"/>
    <mergeCell ref="E42:F42"/>
    <mergeCell ref="F46:H46"/>
    <mergeCell ref="F18:H18"/>
    <mergeCell ref="F19:H19"/>
    <mergeCell ref="B23:C23"/>
    <mergeCell ref="F27:H27"/>
    <mergeCell ref="F28:H28"/>
    <mergeCell ref="B30:C30"/>
    <mergeCell ref="F30:H30"/>
    <mergeCell ref="F29:H29"/>
    <mergeCell ref="F20:H20"/>
    <mergeCell ref="E21:F21"/>
    <mergeCell ref="G21:H21"/>
    <mergeCell ref="B12:C12"/>
    <mergeCell ref="E12:F12"/>
    <mergeCell ref="F13:H13"/>
    <mergeCell ref="BX5:BX20"/>
    <mergeCell ref="B6:C6"/>
    <mergeCell ref="E6:F6"/>
    <mergeCell ref="F7:H7"/>
    <mergeCell ref="F8:H8"/>
    <mergeCell ref="F9:H9"/>
    <mergeCell ref="BN5:BN20"/>
    <mergeCell ref="BO5:BO20"/>
    <mergeCell ref="BP5:BP20"/>
    <mergeCell ref="BQ5:BQ20"/>
    <mergeCell ref="BR5:BR20"/>
    <mergeCell ref="BS5:BS20"/>
    <mergeCell ref="F14:H14"/>
    <mergeCell ref="F10:H10"/>
    <mergeCell ref="F11:H11"/>
    <mergeCell ref="BT5:BT20"/>
    <mergeCell ref="BU5:BU20"/>
    <mergeCell ref="BV5:BV20"/>
    <mergeCell ref="F15:H15"/>
    <mergeCell ref="F16:H16"/>
    <mergeCell ref="F17:H17"/>
  </mergeCells>
  <phoneticPr fontId="70" type="noConversion"/>
  <conditionalFormatting sqref="AI60:AU82">
    <cfRule type="cellIs" dxfId="6" priority="10" operator="greaterThan">
      <formula>41.5</formula>
    </cfRule>
  </conditionalFormatting>
  <conditionalFormatting sqref="AI33:AU55">
    <cfRule type="cellIs" dxfId="5" priority="9" operator="greaterThan">
      <formula>43</formula>
    </cfRule>
  </conditionalFormatting>
  <conditionalFormatting sqref="AI6:AU28">
    <cfRule type="cellIs" dxfId="4" priority="8" operator="between">
      <formula>0.1</formula>
      <formula>32.2</formula>
    </cfRule>
  </conditionalFormatting>
  <conditionalFormatting sqref="F22">
    <cfRule type="cellIs" dxfId="3" priority="7" operator="notBetween">
      <formula>77</formula>
      <formula>73.4</formula>
    </cfRule>
  </conditionalFormatting>
  <conditionalFormatting sqref="F23">
    <cfRule type="cellIs" dxfId="2" priority="6" operator="notBetween">
      <formula>62.6</formula>
      <formula>66.2</formula>
    </cfRule>
  </conditionalFormatting>
  <conditionalFormatting sqref="AY60:AZ60">
    <cfRule type="cellIs" dxfId="1" priority="2" operator="notBetween">
      <formula>75</formula>
      <formula>85</formula>
    </cfRule>
  </conditionalFormatting>
  <conditionalFormatting sqref="BB60">
    <cfRule type="cellIs" dxfId="0" priority="1" operator="notBetween">
      <formula>89.6</formula>
      <formula>120.2</formula>
    </cfRule>
  </conditionalFormatting>
  <dataValidations disablePrompts="1" count="1">
    <dataValidation type="list" allowBlank="1" showInputMessage="1" showErrorMessage="1" sqref="BN19:BY19 DC19:DM19 CJ7:CU7 CJ19:CU19 DC7:DM7 BN7:BY7">
      <formula1>Tags</formula1>
    </dataValidation>
  </dataValidations>
  <pageMargins left="0.7" right="0.7" top="0.75" bottom="0.75" header="0.3" footer="0.3"/>
  <pageSetup scale="39" orientation="portrait" r:id="rId1"/>
  <colBreaks count="1" manualBreakCount="1">
    <brk id="8" max="1048575" man="1"/>
  </colBreaks>
  <drawing r:id="rId2"/>
  <legacyDrawing r:id="rId3"/>
  <controls>
    <mc:AlternateContent xmlns:mc="http://schemas.openxmlformats.org/markup-compatibility/2006">
      <mc:Choice Requires="x14">
        <control shapeId="1038" r:id="rId4" name="TextBox1">
          <controlPr defaultSize="0" autoLine="0" r:id="rId5">
            <anchor>
              <from>
                <xdr:col>1</xdr:col>
                <xdr:colOff>47625</xdr:colOff>
                <xdr:row>53</xdr:row>
                <xdr:rowOff>238125</xdr:rowOff>
              </from>
              <to>
                <xdr:col>3</xdr:col>
                <xdr:colOff>447675</xdr:colOff>
                <xdr:row>62</xdr:row>
                <xdr:rowOff>190500</xdr:rowOff>
              </to>
            </anchor>
          </controlPr>
        </control>
      </mc:Choice>
      <mc:Fallback>
        <control shapeId="1038" r:id="rId4" name="TextBox1"/>
      </mc:Fallback>
    </mc:AlternateContent>
    <mc:AlternateContent xmlns:mc="http://schemas.openxmlformats.org/markup-compatibility/2006">
      <mc:Choice Requires="x14">
        <control shapeId="1034" r:id="rId6" name="CommandButton1">
          <controlPr defaultSize="0" autoLine="0" r:id="rId7">
            <anchor moveWithCells="1">
              <from>
                <xdr:col>1</xdr:col>
                <xdr:colOff>628650</xdr:colOff>
                <xdr:row>2</xdr:row>
                <xdr:rowOff>133350</xdr:rowOff>
              </from>
              <to>
                <xdr:col>1</xdr:col>
                <xdr:colOff>1905000</xdr:colOff>
                <xdr:row>4</xdr:row>
                <xdr:rowOff>66675</xdr:rowOff>
              </to>
            </anchor>
          </controlPr>
        </control>
      </mc:Choice>
      <mc:Fallback>
        <control shapeId="1034" r:id="rId6" name="CommandButton1"/>
      </mc:Fallback>
    </mc:AlternateContent>
    <mc:AlternateContent xmlns:mc="http://schemas.openxmlformats.org/markup-compatibility/2006">
      <mc:Choice Requires="x14">
        <control shapeId="1035" r:id="rId8" name="CommandButton2">
          <controlPr defaultSize="0" autoLine="0" r:id="rId9">
            <anchor moveWithCells="1">
              <from>
                <xdr:col>4</xdr:col>
                <xdr:colOff>1847850</xdr:colOff>
                <xdr:row>7</xdr:row>
                <xdr:rowOff>123825</xdr:rowOff>
              </from>
              <to>
                <xdr:col>4</xdr:col>
                <xdr:colOff>3495675</xdr:colOff>
                <xdr:row>9</xdr:row>
                <xdr:rowOff>161925</xdr:rowOff>
              </to>
            </anchor>
          </controlPr>
        </control>
      </mc:Choice>
      <mc:Fallback>
        <control shapeId="1035" r:id="rId8" name="CommandButton2"/>
      </mc:Fallback>
    </mc:AlternateContent>
    <mc:AlternateContent xmlns:mc="http://schemas.openxmlformats.org/markup-compatibility/2006">
      <mc:Choice Requires="x14">
        <control shapeId="1036" r:id="rId10" name="CommandButton3">
          <controlPr defaultSize="0" autoLine="0" r:id="rId11">
            <anchor moveWithCells="1">
              <from>
                <xdr:col>5</xdr:col>
                <xdr:colOff>1295400</xdr:colOff>
                <xdr:row>2</xdr:row>
                <xdr:rowOff>200025</xdr:rowOff>
              </from>
              <to>
                <xdr:col>7</xdr:col>
                <xdr:colOff>466725</xdr:colOff>
                <xdr:row>4</xdr:row>
                <xdr:rowOff>142875</xdr:rowOff>
              </to>
            </anchor>
          </controlPr>
        </control>
      </mc:Choice>
      <mc:Fallback>
        <control shapeId="1036" r:id="rId10" name="CommandButton3"/>
      </mc:Fallback>
    </mc:AlternateContent>
    <mc:AlternateContent xmlns:mc="http://schemas.openxmlformats.org/markup-compatibility/2006">
      <mc:Choice Requires="x14">
        <control shapeId="1037" r:id="rId12" name="CommandButton4">
          <controlPr defaultSize="0" autoLine="0" r:id="rId13">
            <anchor moveWithCells="1">
              <from>
                <xdr:col>2</xdr:col>
                <xdr:colOff>533400</xdr:colOff>
                <xdr:row>50</xdr:row>
                <xdr:rowOff>0</xdr:rowOff>
              </from>
              <to>
                <xdr:col>2</xdr:col>
                <xdr:colOff>3324225</xdr:colOff>
                <xdr:row>52</xdr:row>
                <xdr:rowOff>28575</xdr:rowOff>
              </to>
            </anchor>
          </controlPr>
        </control>
      </mc:Choice>
      <mc:Fallback>
        <control shapeId="1037" r:id="rId12" name="CommandButton4"/>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53"/>
  <sheetViews>
    <sheetView zoomScale="70" zoomScaleNormal="70" workbookViewId="0"/>
  </sheetViews>
  <sheetFormatPr defaultColWidth="9.140625" defaultRowHeight="12.75" x14ac:dyDescent="0.2"/>
  <cols>
    <col min="1" max="1" width="9.140625" style="24"/>
    <col min="2" max="4" width="11.28515625" style="24" bestFit="1" customWidth="1"/>
    <col min="5" max="5" width="10.7109375" style="24" customWidth="1"/>
    <col min="6" max="6" width="11.5703125" style="24" customWidth="1"/>
    <col min="7" max="7" width="13.140625" style="24" bestFit="1" customWidth="1"/>
    <col min="8" max="8" width="9.140625" style="24"/>
    <col min="9" max="9" width="11" style="24" customWidth="1"/>
    <col min="10" max="11" width="9.140625" style="24"/>
    <col min="12" max="12" width="9.140625" style="24" customWidth="1"/>
    <col min="13" max="14" width="9.140625" style="24"/>
    <col min="15" max="15" width="11.28515625" style="24" bestFit="1" customWidth="1"/>
    <col min="16" max="16384" width="9.140625" style="24"/>
  </cols>
  <sheetData>
    <row r="1" spans="1:24" ht="33" x14ac:dyDescent="0.45">
      <c r="A1" s="352" t="s">
        <v>170</v>
      </c>
      <c r="B1" s="353"/>
      <c r="C1" s="353"/>
      <c r="D1" s="353"/>
      <c r="E1" s="354" t="s">
        <v>171</v>
      </c>
      <c r="F1" s="355"/>
      <c r="G1" s="355"/>
      <c r="H1" s="355"/>
      <c r="I1" s="355"/>
      <c r="J1" s="355"/>
      <c r="K1" s="356"/>
      <c r="N1" s="352" t="s">
        <v>170</v>
      </c>
      <c r="O1" s="353"/>
      <c r="P1" s="353"/>
      <c r="Q1" s="353"/>
      <c r="R1" s="354" t="s">
        <v>171</v>
      </c>
      <c r="S1" s="355"/>
      <c r="T1" s="355"/>
      <c r="U1" s="355"/>
      <c r="V1" s="355"/>
      <c r="W1" s="355"/>
      <c r="X1" s="356"/>
    </row>
    <row r="2" spans="1:24" ht="27" thickBot="1" x14ac:dyDescent="0.45">
      <c r="A2" s="315"/>
      <c r="B2" s="68"/>
      <c r="C2" s="68"/>
      <c r="D2" s="68"/>
      <c r="E2" s="357" t="s">
        <v>172</v>
      </c>
      <c r="F2" s="358"/>
      <c r="G2" s="359"/>
      <c r="H2" s="359"/>
      <c r="I2" s="360" t="s">
        <v>173</v>
      </c>
      <c r="J2" s="361" t="s">
        <v>174</v>
      </c>
      <c r="K2" s="362"/>
      <c r="N2" s="315"/>
      <c r="O2" s="68"/>
      <c r="P2" s="68"/>
      <c r="Q2" s="68"/>
      <c r="R2" s="357" t="s">
        <v>175</v>
      </c>
      <c r="S2" s="358"/>
      <c r="T2" s="359"/>
      <c r="U2" s="359"/>
      <c r="V2" s="360" t="s">
        <v>173</v>
      </c>
      <c r="W2" s="361" t="s">
        <v>174</v>
      </c>
      <c r="X2" s="362"/>
    </row>
    <row r="3" spans="1:24" ht="14.25" x14ac:dyDescent="0.2">
      <c r="A3" s="363" t="s">
        <v>176</v>
      </c>
      <c r="B3" s="364">
        <f>Report!$F$9</f>
        <v>46146</v>
      </c>
      <c r="C3" s="365"/>
      <c r="D3" s="365"/>
      <c r="E3" s="366" t="s">
        <v>177</v>
      </c>
      <c r="F3" s="366" t="str">
        <f>Report!$C$7</f>
        <v>RLN3MA</v>
      </c>
      <c r="G3" s="366"/>
      <c r="H3" s="365"/>
      <c r="I3" s="366" t="s">
        <v>178</v>
      </c>
      <c r="J3" s="367" t="str">
        <f>Report!$C$9</f>
        <v>Andrew Burton</v>
      </c>
      <c r="K3" s="368"/>
      <c r="N3" s="363" t="s">
        <v>176</v>
      </c>
      <c r="O3" s="364">
        <f>Report!$F$9</f>
        <v>46146</v>
      </c>
      <c r="P3" s="365"/>
      <c r="Q3" s="365"/>
      <c r="R3" s="366" t="s">
        <v>177</v>
      </c>
      <c r="S3" s="366" t="str">
        <f>Report!$C$7</f>
        <v>RLN3MA</v>
      </c>
      <c r="T3" s="366"/>
      <c r="U3" s="365"/>
      <c r="V3" s="366" t="s">
        <v>178</v>
      </c>
      <c r="W3" s="367" t="str">
        <f>Report!$C$9</f>
        <v>Andrew Burton</v>
      </c>
      <c r="X3" s="368"/>
    </row>
    <row r="4" spans="1:24" ht="14.25" x14ac:dyDescent="0.2">
      <c r="A4" s="369" t="s">
        <v>179</v>
      </c>
      <c r="B4" s="370" t="str">
        <f>Report!$F$7</f>
        <v>BGN171</v>
      </c>
      <c r="C4" s="371"/>
      <c r="D4" s="371"/>
      <c r="E4" s="372" t="s">
        <v>180</v>
      </c>
      <c r="F4" s="373" t="str">
        <f>Report!$C$8</f>
        <v>MY26A001274</v>
      </c>
      <c r="G4" s="371"/>
      <c r="H4" s="371"/>
      <c r="I4" s="372" t="s">
        <v>181</v>
      </c>
      <c r="J4" s="372">
        <f>Report!$C$11</f>
        <v>8</v>
      </c>
      <c r="K4" s="374"/>
      <c r="N4" s="369" t="s">
        <v>179</v>
      </c>
      <c r="O4" s="370" t="str">
        <f>Report!$F$7</f>
        <v>BGN171</v>
      </c>
      <c r="P4" s="371"/>
      <c r="Q4" s="371"/>
      <c r="R4" s="372" t="s">
        <v>180</v>
      </c>
      <c r="S4" s="373" t="str">
        <f>Report!$C$8</f>
        <v>MY26A001274</v>
      </c>
      <c r="T4" s="371"/>
      <c r="U4" s="371"/>
      <c r="V4" s="372" t="s">
        <v>181</v>
      </c>
      <c r="W4" s="372">
        <f>Report!$C$11</f>
        <v>8</v>
      </c>
      <c r="X4" s="374"/>
    </row>
    <row r="5" spans="1:24" ht="15" thickBot="1" x14ac:dyDescent="0.25">
      <c r="A5" s="375"/>
      <c r="B5" s="376"/>
      <c r="C5" s="376"/>
      <c r="D5" s="376"/>
      <c r="E5" s="376"/>
      <c r="F5" s="376"/>
      <c r="G5" s="376"/>
      <c r="H5" s="376"/>
      <c r="I5" s="376"/>
      <c r="J5" s="376"/>
      <c r="K5" s="377"/>
      <c r="N5" s="375"/>
      <c r="O5" s="376"/>
      <c r="P5" s="376"/>
      <c r="Q5" s="376"/>
      <c r="R5" s="376"/>
      <c r="S5" s="376"/>
      <c r="T5" s="376"/>
      <c r="U5" s="376"/>
      <c r="V5" s="376"/>
      <c r="W5" s="376"/>
      <c r="X5" s="377"/>
    </row>
    <row r="6" spans="1:24" ht="14.25" x14ac:dyDescent="0.2">
      <c r="A6" s="378"/>
      <c r="B6" s="371" t="s">
        <v>182</v>
      </c>
      <c r="C6" s="371"/>
      <c r="D6" s="371"/>
      <c r="E6" s="371" t="s">
        <v>183</v>
      </c>
      <c r="F6" s="371" t="s">
        <v>184</v>
      </c>
      <c r="G6" s="371" t="s">
        <v>185</v>
      </c>
      <c r="H6" s="371"/>
      <c r="I6" s="371"/>
      <c r="J6" s="371"/>
      <c r="K6" s="379"/>
      <c r="N6" s="378"/>
      <c r="O6" s="371" t="s">
        <v>182</v>
      </c>
      <c r="P6" s="371"/>
      <c r="Q6" s="371"/>
      <c r="R6" s="371" t="s">
        <v>183</v>
      </c>
      <c r="S6" s="371" t="s">
        <v>184</v>
      </c>
      <c r="T6" s="371" t="s">
        <v>185</v>
      </c>
      <c r="U6" s="371"/>
      <c r="V6" s="371"/>
      <c r="W6" s="371"/>
      <c r="X6" s="379"/>
    </row>
    <row r="7" spans="1:24" ht="14.25" x14ac:dyDescent="0.2">
      <c r="A7" s="378" t="s">
        <v>186</v>
      </c>
      <c r="B7" s="372"/>
      <c r="C7" s="372"/>
      <c r="D7" s="371"/>
      <c r="E7" s="371" t="s">
        <v>187</v>
      </c>
      <c r="F7" s="371" t="s">
        <v>188</v>
      </c>
      <c r="G7" s="371"/>
      <c r="H7" s="371" t="s">
        <v>189</v>
      </c>
      <c r="I7" s="371" t="s">
        <v>190</v>
      </c>
      <c r="J7" s="371"/>
      <c r="K7" s="379"/>
      <c r="N7" s="378" t="s">
        <v>186</v>
      </c>
      <c r="O7" s="372"/>
      <c r="P7" s="372"/>
      <c r="Q7" s="371"/>
      <c r="R7" s="371" t="s">
        <v>187</v>
      </c>
      <c r="S7" s="371" t="s">
        <v>188</v>
      </c>
      <c r="T7" s="371"/>
      <c r="U7" s="371" t="s">
        <v>189</v>
      </c>
      <c r="V7" s="371" t="s">
        <v>190</v>
      </c>
      <c r="W7" s="371"/>
      <c r="X7" s="379"/>
    </row>
    <row r="8" spans="1:24" ht="14.25" x14ac:dyDescent="0.2">
      <c r="A8" s="378" t="s">
        <v>191</v>
      </c>
      <c r="B8" s="380"/>
      <c r="C8" s="380"/>
      <c r="D8" s="371"/>
      <c r="E8" s="371"/>
      <c r="F8" s="371" t="s">
        <v>192</v>
      </c>
      <c r="G8" s="371"/>
      <c r="H8" s="371"/>
      <c r="I8" s="371" t="s">
        <v>193</v>
      </c>
      <c r="J8" s="371"/>
      <c r="K8" s="379"/>
      <c r="N8" s="378" t="s">
        <v>191</v>
      </c>
      <c r="O8" s="380"/>
      <c r="P8" s="380"/>
      <c r="Q8" s="371"/>
      <c r="R8" s="371"/>
      <c r="S8" s="371" t="s">
        <v>192</v>
      </c>
      <c r="T8" s="371"/>
      <c r="U8" s="371"/>
      <c r="V8" s="371" t="s">
        <v>193</v>
      </c>
      <c r="W8" s="371"/>
      <c r="X8" s="379"/>
    </row>
    <row r="9" spans="1:24" ht="14.25" x14ac:dyDescent="0.2">
      <c r="A9" s="378" t="s">
        <v>194</v>
      </c>
      <c r="B9" s="380">
        <v>3</v>
      </c>
      <c r="C9" s="371"/>
      <c r="D9" s="371"/>
      <c r="E9" s="371"/>
      <c r="F9" s="371" t="s">
        <v>195</v>
      </c>
      <c r="G9" s="371"/>
      <c r="H9" s="371"/>
      <c r="I9" s="371" t="s">
        <v>196</v>
      </c>
      <c r="J9" s="371"/>
      <c r="K9" s="379"/>
      <c r="N9" s="378" t="s">
        <v>194</v>
      </c>
      <c r="O9" s="380"/>
      <c r="P9" s="371"/>
      <c r="Q9" s="371"/>
      <c r="R9" s="371"/>
      <c r="S9" s="371" t="s">
        <v>195</v>
      </c>
      <c r="T9" s="371"/>
      <c r="U9" s="371"/>
      <c r="V9" s="371" t="s">
        <v>196</v>
      </c>
      <c r="W9" s="371"/>
      <c r="X9" s="379"/>
    </row>
    <row r="10" spans="1:24" ht="14.25" x14ac:dyDescent="0.2">
      <c r="A10" s="378" t="s">
        <v>197</v>
      </c>
      <c r="B10" s="372"/>
      <c r="C10" s="372"/>
      <c r="D10" s="371"/>
      <c r="E10" s="371"/>
      <c r="F10" s="371"/>
      <c r="G10" s="371"/>
      <c r="H10" s="371"/>
      <c r="I10" s="371"/>
      <c r="J10" s="371"/>
      <c r="K10" s="379"/>
      <c r="N10" s="378" t="s">
        <v>197</v>
      </c>
      <c r="O10" s="372"/>
      <c r="P10" s="372"/>
      <c r="Q10" s="371"/>
      <c r="R10" s="371"/>
      <c r="S10" s="371"/>
      <c r="T10" s="371"/>
      <c r="U10" s="371"/>
      <c r="V10" s="371"/>
      <c r="W10" s="371"/>
      <c r="X10" s="379"/>
    </row>
    <row r="11" spans="1:24" ht="14.25" x14ac:dyDescent="0.2">
      <c r="A11" s="378"/>
      <c r="B11" s="371"/>
      <c r="C11" s="371"/>
      <c r="D11" s="371"/>
      <c r="E11" s="371" t="s">
        <v>955</v>
      </c>
      <c r="F11" s="371"/>
      <c r="G11" s="371"/>
      <c r="H11" s="371"/>
      <c r="I11" s="371"/>
      <c r="J11" s="371"/>
      <c r="K11" s="379"/>
      <c r="N11" s="378"/>
      <c r="O11" s="371"/>
      <c r="P11" s="371"/>
      <c r="Q11" s="371"/>
      <c r="R11" s="371" t="s">
        <v>955</v>
      </c>
      <c r="S11" s="371"/>
      <c r="T11" s="371"/>
      <c r="U11" s="371"/>
      <c r="V11" s="371"/>
      <c r="W11" s="371"/>
      <c r="X11" s="379"/>
    </row>
    <row r="12" spans="1:24" x14ac:dyDescent="0.2">
      <c r="A12" s="381"/>
      <c r="B12" s="382"/>
      <c r="C12" s="382"/>
      <c r="D12" s="382"/>
      <c r="E12" s="382"/>
      <c r="F12" s="382"/>
      <c r="G12" s="382"/>
      <c r="H12" s="382"/>
      <c r="I12" s="382"/>
      <c r="J12" s="382"/>
      <c r="K12" s="383"/>
      <c r="N12" s="381"/>
      <c r="O12" s="382"/>
      <c r="P12" s="382"/>
      <c r="Q12" s="382"/>
      <c r="R12" s="382"/>
      <c r="S12" s="382"/>
      <c r="T12" s="382"/>
      <c r="U12" s="382"/>
      <c r="V12" s="382"/>
      <c r="W12" s="382"/>
      <c r="X12" s="383"/>
    </row>
    <row r="13" spans="1:24" ht="15" x14ac:dyDescent="0.25">
      <c r="A13" s="384" t="s">
        <v>198</v>
      </c>
      <c r="B13" s="371"/>
      <c r="C13" s="371"/>
      <c r="D13" s="371"/>
      <c r="E13" s="371"/>
      <c r="F13" s="371"/>
      <c r="G13" s="371"/>
      <c r="H13" s="371"/>
      <c r="I13" s="371"/>
      <c r="J13" s="371"/>
      <c r="K13" s="379"/>
      <c r="N13" s="384" t="s">
        <v>198</v>
      </c>
      <c r="O13" s="371"/>
      <c r="P13" s="371"/>
      <c r="Q13" s="371"/>
      <c r="R13" s="371"/>
      <c r="S13" s="371"/>
      <c r="T13" s="371"/>
      <c r="U13" s="371"/>
      <c r="V13" s="371"/>
      <c r="W13" s="371"/>
      <c r="X13" s="379"/>
    </row>
    <row r="14" spans="1:24" ht="14.25" x14ac:dyDescent="0.2">
      <c r="A14" s="378" t="s">
        <v>199</v>
      </c>
      <c r="B14" s="373"/>
      <c r="C14" s="372"/>
      <c r="D14" s="372"/>
      <c r="E14" s="371"/>
      <c r="F14" s="371" t="s">
        <v>200</v>
      </c>
      <c r="G14" s="373"/>
      <c r="H14" s="372"/>
      <c r="I14" s="372"/>
      <c r="J14" s="371"/>
      <c r="K14" s="379"/>
      <c r="N14" s="378" t="s">
        <v>199</v>
      </c>
      <c r="O14" s="373"/>
      <c r="P14" s="372"/>
      <c r="Q14" s="372"/>
      <c r="R14" s="371"/>
      <c r="S14" s="371" t="s">
        <v>200</v>
      </c>
      <c r="T14" s="373"/>
      <c r="U14" s="372"/>
      <c r="V14" s="372"/>
      <c r="W14" s="371"/>
      <c r="X14" s="379"/>
    </row>
    <row r="15" spans="1:24" ht="14.25" x14ac:dyDescent="0.2">
      <c r="A15" s="378"/>
      <c r="B15" s="371"/>
      <c r="C15" s="371"/>
      <c r="D15" s="371"/>
      <c r="E15" s="371"/>
      <c r="F15" s="371"/>
      <c r="G15" s="371"/>
      <c r="H15" s="371"/>
      <c r="I15" s="371"/>
      <c r="J15" s="371"/>
      <c r="K15" s="379"/>
      <c r="N15" s="378"/>
      <c r="O15" s="371"/>
      <c r="P15" s="371"/>
      <c r="Q15" s="371"/>
      <c r="R15" s="371"/>
      <c r="S15" s="371"/>
      <c r="T15" s="371"/>
      <c r="U15" s="371"/>
      <c r="V15" s="371"/>
      <c r="W15" s="371"/>
      <c r="X15" s="379"/>
    </row>
    <row r="16" spans="1:24" ht="15" thickBot="1" x14ac:dyDescent="0.25">
      <c r="A16" s="375"/>
      <c r="B16" s="376"/>
      <c r="C16" s="376"/>
      <c r="D16" s="376"/>
      <c r="E16" s="376"/>
      <c r="F16" s="376"/>
      <c r="G16" s="376" t="s">
        <v>201</v>
      </c>
      <c r="H16" s="376"/>
      <c r="I16" s="376"/>
      <c r="J16" s="376" t="s">
        <v>202</v>
      </c>
      <c r="K16" s="377"/>
      <c r="N16" s="375"/>
      <c r="O16" s="376"/>
      <c r="P16" s="376"/>
      <c r="Q16" s="376"/>
      <c r="R16" s="376"/>
      <c r="S16" s="376"/>
      <c r="T16" s="376" t="s">
        <v>201</v>
      </c>
      <c r="U16" s="376"/>
      <c r="V16" s="376"/>
      <c r="W16" s="376" t="s">
        <v>202</v>
      </c>
      <c r="X16" s="377"/>
    </row>
    <row r="17" spans="1:24" ht="15" thickBot="1" x14ac:dyDescent="0.25">
      <c r="A17" s="385"/>
      <c r="B17" s="386"/>
      <c r="C17" s="386"/>
      <c r="D17" s="386"/>
      <c r="E17" s="386"/>
      <c r="F17" s="386"/>
      <c r="G17" s="386"/>
      <c r="H17" s="382"/>
      <c r="I17" s="382"/>
      <c r="J17" s="382"/>
      <c r="K17" s="383"/>
      <c r="N17" s="385"/>
      <c r="O17" s="386"/>
      <c r="P17" s="386"/>
      <c r="Q17" s="386"/>
      <c r="R17" s="386"/>
      <c r="S17" s="386"/>
      <c r="T17" s="386"/>
      <c r="U17" s="382"/>
      <c r="V17" s="382"/>
      <c r="W17" s="382"/>
      <c r="X17" s="383"/>
    </row>
    <row r="18" spans="1:24" ht="16.5" thickBot="1" x14ac:dyDescent="0.3">
      <c r="A18" s="387"/>
      <c r="B18" s="388"/>
      <c r="C18" s="389" t="s">
        <v>203</v>
      </c>
      <c r="D18" s="390"/>
      <c r="E18" s="391"/>
      <c r="F18" s="389" t="s">
        <v>204</v>
      </c>
      <c r="G18" s="390"/>
      <c r="H18" s="382"/>
      <c r="I18" s="382"/>
      <c r="J18" s="382"/>
      <c r="K18" s="383"/>
      <c r="N18" s="387"/>
      <c r="O18" s="388"/>
      <c r="P18" s="389" t="s">
        <v>203</v>
      </c>
      <c r="Q18" s="390"/>
      <c r="R18" s="391"/>
      <c r="S18" s="389" t="s">
        <v>204</v>
      </c>
      <c r="T18" s="390"/>
      <c r="U18" s="382"/>
      <c r="V18" s="382"/>
      <c r="W18" s="382"/>
      <c r="X18" s="383"/>
    </row>
    <row r="19" spans="1:24" ht="14.25" x14ac:dyDescent="0.2">
      <c r="A19" s="392"/>
      <c r="B19" s="393" t="s">
        <v>205</v>
      </c>
      <c r="C19" s="394" t="s">
        <v>10</v>
      </c>
      <c r="D19" s="395" t="s">
        <v>206</v>
      </c>
      <c r="E19" s="394" t="s">
        <v>205</v>
      </c>
      <c r="F19" s="394" t="s">
        <v>10</v>
      </c>
      <c r="G19" s="396" t="s">
        <v>206</v>
      </c>
      <c r="H19" s="397"/>
      <c r="I19" s="398"/>
      <c r="J19" s="398"/>
      <c r="K19" s="356"/>
      <c r="N19" s="392"/>
      <c r="O19" s="393" t="s">
        <v>205</v>
      </c>
      <c r="P19" s="394" t="s">
        <v>10</v>
      </c>
      <c r="Q19" s="395" t="s">
        <v>206</v>
      </c>
      <c r="R19" s="394" t="s">
        <v>205</v>
      </c>
      <c r="S19" s="394" t="s">
        <v>10</v>
      </c>
      <c r="T19" s="396" t="s">
        <v>206</v>
      </c>
      <c r="U19" s="397"/>
      <c r="V19" s="398"/>
      <c r="W19" s="398"/>
      <c r="X19" s="356"/>
    </row>
    <row r="20" spans="1:24" ht="21" thickBot="1" x14ac:dyDescent="0.35">
      <c r="A20" s="399" t="s">
        <v>73</v>
      </c>
      <c r="B20" s="400"/>
      <c r="C20" s="400"/>
      <c r="D20" s="400"/>
      <c r="E20" s="401"/>
      <c r="F20" s="401"/>
      <c r="G20" s="402"/>
      <c r="H20" s="68"/>
      <c r="I20" s="42"/>
      <c r="J20" s="42"/>
      <c r="K20" s="403"/>
      <c r="N20" s="399" t="s">
        <v>73</v>
      </c>
      <c r="O20" s="400"/>
      <c r="P20" s="400"/>
      <c r="Q20" s="400"/>
      <c r="R20" s="401"/>
      <c r="S20" s="401"/>
      <c r="T20" s="402"/>
      <c r="U20" s="68"/>
      <c r="V20" s="42"/>
      <c r="W20" s="42"/>
      <c r="X20" s="403"/>
    </row>
    <row r="21" spans="1:24" ht="21" thickBot="1" x14ac:dyDescent="0.35">
      <c r="A21" s="399">
        <v>12</v>
      </c>
      <c r="B21" s="400"/>
      <c r="C21" s="400"/>
      <c r="D21" s="400"/>
      <c r="E21" s="401"/>
      <c r="F21" s="401"/>
      <c r="G21" s="402"/>
      <c r="H21" s="68"/>
      <c r="I21" s="404"/>
      <c r="J21" s="405"/>
      <c r="K21" s="403"/>
      <c r="N21" s="399">
        <v>12</v>
      </c>
      <c r="O21" s="400"/>
      <c r="P21" s="400"/>
      <c r="Q21" s="400"/>
      <c r="R21" s="401"/>
      <c r="S21" s="401"/>
      <c r="T21" s="402"/>
      <c r="U21" s="68"/>
      <c r="V21" s="404"/>
      <c r="W21" s="405"/>
      <c r="X21" s="403"/>
    </row>
    <row r="22" spans="1:24" ht="21" thickBot="1" x14ac:dyDescent="0.35">
      <c r="A22" s="399">
        <v>24</v>
      </c>
      <c r="B22" s="400"/>
      <c r="C22" s="400"/>
      <c r="D22" s="400"/>
      <c r="E22" s="401"/>
      <c r="F22" s="401"/>
      <c r="G22" s="402"/>
      <c r="H22" s="406"/>
      <c r="I22" s="404"/>
      <c r="J22" s="405"/>
      <c r="K22" s="403"/>
      <c r="N22" s="399">
        <v>24</v>
      </c>
      <c r="O22" s="400"/>
      <c r="P22" s="400"/>
      <c r="Q22" s="400"/>
      <c r="R22" s="401"/>
      <c r="S22" s="401"/>
      <c r="T22" s="402"/>
      <c r="U22" s="406"/>
      <c r="V22" s="404"/>
      <c r="W22" s="405"/>
      <c r="X22" s="403"/>
    </row>
    <row r="23" spans="1:24" ht="21" thickBot="1" x14ac:dyDescent="0.35">
      <c r="A23" s="399">
        <v>42</v>
      </c>
      <c r="B23" s="400"/>
      <c r="C23" s="400"/>
      <c r="D23" s="400"/>
      <c r="E23" s="401"/>
      <c r="F23" s="401"/>
      <c r="G23" s="402"/>
      <c r="H23" s="406"/>
      <c r="I23" s="404"/>
      <c r="J23" s="68"/>
      <c r="K23" s="403"/>
      <c r="N23" s="399">
        <v>42</v>
      </c>
      <c r="O23" s="400"/>
      <c r="P23" s="400"/>
      <c r="Q23" s="400"/>
      <c r="R23" s="401"/>
      <c r="S23" s="401"/>
      <c r="T23" s="402"/>
      <c r="U23" s="406"/>
      <c r="V23" s="404"/>
      <c r="W23" s="68"/>
      <c r="X23" s="403"/>
    </row>
    <row r="24" spans="1:24" ht="21" thickBot="1" x14ac:dyDescent="0.35">
      <c r="A24" s="399">
        <v>54</v>
      </c>
      <c r="B24" s="400"/>
      <c r="C24" s="400"/>
      <c r="D24" s="400"/>
      <c r="E24" s="401"/>
      <c r="F24" s="401"/>
      <c r="G24" s="402"/>
      <c r="H24" s="404"/>
      <c r="I24" s="407"/>
      <c r="J24" s="68"/>
      <c r="K24" s="403"/>
      <c r="N24" s="399">
        <v>54</v>
      </c>
      <c r="O24" s="400"/>
      <c r="P24" s="400"/>
      <c r="Q24" s="400"/>
      <c r="R24" s="401"/>
      <c r="S24" s="401"/>
      <c r="T24" s="402"/>
      <c r="U24" s="404"/>
      <c r="V24" s="407"/>
      <c r="W24" s="68"/>
      <c r="X24" s="403"/>
    </row>
    <row r="25" spans="1:24" ht="21" thickBot="1" x14ac:dyDescent="0.35">
      <c r="A25" s="399" t="s">
        <v>10</v>
      </c>
      <c r="B25" s="400"/>
      <c r="C25" s="400"/>
      <c r="D25" s="400"/>
      <c r="E25" s="401"/>
      <c r="F25" s="401"/>
      <c r="G25" s="402"/>
      <c r="H25" s="68"/>
      <c r="I25" s="68"/>
      <c r="J25" s="68"/>
      <c r="K25" s="403"/>
      <c r="N25" s="399" t="s">
        <v>10</v>
      </c>
      <c r="O25" s="400"/>
      <c r="P25" s="400"/>
      <c r="Q25" s="400"/>
      <c r="R25" s="401"/>
      <c r="S25" s="401"/>
      <c r="T25" s="402"/>
      <c r="U25" s="68"/>
      <c r="V25" s="68"/>
      <c r="W25" s="68"/>
      <c r="X25" s="403"/>
    </row>
    <row r="26" spans="1:24" ht="21" thickBot="1" x14ac:dyDescent="0.35">
      <c r="A26" s="399">
        <v>54</v>
      </c>
      <c r="B26" s="400"/>
      <c r="C26" s="400"/>
      <c r="D26" s="400"/>
      <c r="E26" s="401"/>
      <c r="F26" s="401"/>
      <c r="G26" s="402"/>
      <c r="H26" s="68"/>
      <c r="I26" s="68"/>
      <c r="J26" s="68"/>
      <c r="K26" s="403"/>
      <c r="N26" s="399">
        <v>54</v>
      </c>
      <c r="O26" s="400"/>
      <c r="P26" s="400"/>
      <c r="Q26" s="400"/>
      <c r="R26" s="401"/>
      <c r="S26" s="401"/>
      <c r="T26" s="402"/>
      <c r="U26" s="68"/>
      <c r="V26" s="68"/>
      <c r="W26" s="68"/>
      <c r="X26" s="403"/>
    </row>
    <row r="27" spans="1:24" ht="21" thickBot="1" x14ac:dyDescent="0.35">
      <c r="A27" s="399">
        <v>42</v>
      </c>
      <c r="B27" s="400"/>
      <c r="C27" s="400"/>
      <c r="D27" s="400"/>
      <c r="E27" s="401"/>
      <c r="F27" s="401"/>
      <c r="G27" s="402"/>
      <c r="H27" s="68"/>
      <c r="I27" s="404"/>
      <c r="J27" s="68"/>
      <c r="K27" s="403"/>
      <c r="N27" s="399">
        <v>42</v>
      </c>
      <c r="O27" s="400"/>
      <c r="P27" s="400"/>
      <c r="Q27" s="400"/>
      <c r="R27" s="401"/>
      <c r="S27" s="401"/>
      <c r="T27" s="402"/>
      <c r="U27" s="68"/>
      <c r="V27" s="404"/>
      <c r="W27" s="68"/>
      <c r="X27" s="403"/>
    </row>
    <row r="28" spans="1:24" ht="21" thickBot="1" x14ac:dyDescent="0.35">
      <c r="A28" s="399">
        <v>24</v>
      </c>
      <c r="B28" s="400"/>
      <c r="C28" s="400"/>
      <c r="D28" s="400"/>
      <c r="E28" s="401"/>
      <c r="F28" s="401"/>
      <c r="G28" s="402"/>
      <c r="H28" s="68"/>
      <c r="I28" s="404"/>
      <c r="J28" s="68"/>
      <c r="K28" s="403"/>
      <c r="N28" s="399">
        <v>24</v>
      </c>
      <c r="O28" s="400"/>
      <c r="P28" s="400"/>
      <c r="Q28" s="400"/>
      <c r="R28" s="401"/>
      <c r="S28" s="401"/>
      <c r="T28" s="402"/>
      <c r="U28" s="68"/>
      <c r="V28" s="404"/>
      <c r="W28" s="68"/>
      <c r="X28" s="403"/>
    </row>
    <row r="29" spans="1:24" ht="21" thickBot="1" x14ac:dyDescent="0.35">
      <c r="A29" s="399">
        <v>12</v>
      </c>
      <c r="B29" s="400"/>
      <c r="C29" s="400"/>
      <c r="D29" s="400"/>
      <c r="E29" s="401"/>
      <c r="F29" s="401"/>
      <c r="G29" s="402"/>
      <c r="H29" s="408" t="s">
        <v>207</v>
      </c>
      <c r="I29" s="409"/>
      <c r="J29" s="410"/>
      <c r="K29" s="403"/>
      <c r="N29" s="399">
        <v>12</v>
      </c>
      <c r="O29" s="400"/>
      <c r="P29" s="400"/>
      <c r="Q29" s="400"/>
      <c r="R29" s="401"/>
      <c r="S29" s="401"/>
      <c r="T29" s="402"/>
      <c r="U29" s="408" t="s">
        <v>207</v>
      </c>
      <c r="V29" s="409"/>
      <c r="W29" s="410"/>
      <c r="X29" s="403"/>
    </row>
    <row r="30" spans="1:24" ht="21" thickBot="1" x14ac:dyDescent="0.35">
      <c r="A30" s="399" t="s">
        <v>208</v>
      </c>
      <c r="B30" s="400"/>
      <c r="C30" s="400"/>
      <c r="D30" s="400"/>
      <c r="E30" s="401"/>
      <c r="F30" s="401"/>
      <c r="G30" s="402"/>
      <c r="H30" s="411" t="s">
        <v>209</v>
      </c>
      <c r="I30" s="412"/>
      <c r="J30" s="410"/>
      <c r="K30" s="403"/>
      <c r="N30" s="399" t="s">
        <v>208</v>
      </c>
      <c r="O30" s="400"/>
      <c r="P30" s="400"/>
      <c r="Q30" s="400"/>
      <c r="R30" s="401"/>
      <c r="S30" s="401"/>
      <c r="T30" s="402"/>
      <c r="U30" s="411" t="s">
        <v>209</v>
      </c>
      <c r="V30" s="412"/>
      <c r="W30" s="410"/>
      <c r="X30" s="403"/>
    </row>
    <row r="31" spans="1:24" ht="21" thickBot="1" x14ac:dyDescent="0.35">
      <c r="A31" s="399"/>
      <c r="B31" s="400"/>
      <c r="C31" s="400"/>
      <c r="D31" s="400"/>
      <c r="E31" s="401"/>
      <c r="F31" s="401"/>
      <c r="G31" s="402"/>
      <c r="H31" s="68"/>
      <c r="I31" s="68"/>
      <c r="J31" s="68"/>
      <c r="K31" s="403"/>
      <c r="N31" s="399"/>
      <c r="O31" s="400"/>
      <c r="P31" s="400"/>
      <c r="Q31" s="400"/>
      <c r="R31" s="401"/>
      <c r="S31" s="401"/>
      <c r="T31" s="402"/>
      <c r="U31" s="68"/>
      <c r="V31" s="68"/>
      <c r="W31" s="68"/>
      <c r="X31" s="403"/>
    </row>
    <row r="32" spans="1:24" ht="21" thickBot="1" x14ac:dyDescent="0.35">
      <c r="A32" s="399"/>
      <c r="B32" s="400"/>
      <c r="C32" s="400"/>
      <c r="D32" s="400"/>
      <c r="E32" s="401"/>
      <c r="F32" s="401"/>
      <c r="G32" s="402"/>
      <c r="H32" s="404"/>
      <c r="I32" s="68"/>
      <c r="J32" s="68"/>
      <c r="K32" s="403"/>
      <c r="N32" s="399"/>
      <c r="O32" s="400"/>
      <c r="P32" s="400"/>
      <c r="Q32" s="400"/>
      <c r="R32" s="401"/>
      <c r="S32" s="401"/>
      <c r="T32" s="402"/>
      <c r="U32" s="404"/>
      <c r="V32" s="68"/>
      <c r="W32" s="68"/>
      <c r="X32" s="403"/>
    </row>
    <row r="33" spans="1:24" ht="21" thickBot="1" x14ac:dyDescent="0.35">
      <c r="A33" s="399"/>
      <c r="B33" s="400"/>
      <c r="C33" s="400"/>
      <c r="D33" s="400"/>
      <c r="E33" s="401"/>
      <c r="F33" s="401"/>
      <c r="G33" s="402"/>
      <c r="H33" s="68"/>
      <c r="I33" s="68"/>
      <c r="J33" s="68"/>
      <c r="K33" s="413"/>
      <c r="N33" s="399"/>
      <c r="O33" s="400"/>
      <c r="P33" s="400"/>
      <c r="Q33" s="400"/>
      <c r="R33" s="401"/>
      <c r="S33" s="401"/>
      <c r="T33" s="402"/>
      <c r="U33" s="68"/>
      <c r="V33" s="68"/>
      <c r="W33" s="68"/>
      <c r="X33" s="413"/>
    </row>
    <row r="34" spans="1:24" ht="21" thickBot="1" x14ac:dyDescent="0.35">
      <c r="A34" s="399"/>
      <c r="B34" s="400"/>
      <c r="C34" s="400"/>
      <c r="D34" s="400"/>
      <c r="E34" s="401"/>
      <c r="F34" s="401"/>
      <c r="G34" s="402"/>
      <c r="H34" s="68"/>
      <c r="I34" s="68"/>
      <c r="J34" s="68"/>
      <c r="K34" s="403"/>
      <c r="N34" s="399"/>
      <c r="O34" s="400"/>
      <c r="P34" s="400"/>
      <c r="Q34" s="400"/>
      <c r="R34" s="401"/>
      <c r="S34" s="401"/>
      <c r="T34" s="402"/>
      <c r="U34" s="68"/>
      <c r="V34" s="68"/>
      <c r="W34" s="68"/>
      <c r="X34" s="403"/>
    </row>
    <row r="35" spans="1:24" ht="21" thickBot="1" x14ac:dyDescent="0.35">
      <c r="A35" s="399"/>
      <c r="B35" s="400"/>
      <c r="C35" s="400"/>
      <c r="D35" s="400"/>
      <c r="E35" s="401"/>
      <c r="F35" s="401"/>
      <c r="G35" s="402"/>
      <c r="H35" s="68"/>
      <c r="I35" s="68"/>
      <c r="J35" s="68"/>
      <c r="K35" s="403"/>
      <c r="N35" s="399"/>
      <c r="O35" s="400"/>
      <c r="P35" s="400"/>
      <c r="Q35" s="400"/>
      <c r="R35" s="401"/>
      <c r="S35" s="401"/>
      <c r="T35" s="402"/>
      <c r="U35" s="68"/>
      <c r="V35" s="68"/>
      <c r="W35" s="68"/>
      <c r="X35" s="403"/>
    </row>
    <row r="36" spans="1:24" ht="21" thickBot="1" x14ac:dyDescent="0.35">
      <c r="A36" s="399"/>
      <c r="B36" s="400"/>
      <c r="C36" s="400"/>
      <c r="D36" s="400"/>
      <c r="E36" s="401"/>
      <c r="F36" s="401"/>
      <c r="G36" s="402"/>
      <c r="H36" s="68"/>
      <c r="I36" s="68"/>
      <c r="J36" s="68"/>
      <c r="K36" s="403"/>
      <c r="N36" s="399"/>
      <c r="O36" s="400"/>
      <c r="P36" s="400"/>
      <c r="Q36" s="400"/>
      <c r="R36" s="401"/>
      <c r="S36" s="401"/>
      <c r="T36" s="402"/>
      <c r="U36" s="68"/>
      <c r="V36" s="68"/>
      <c r="W36" s="68"/>
      <c r="X36" s="403"/>
    </row>
    <row r="37" spans="1:24" ht="21" thickBot="1" x14ac:dyDescent="0.35">
      <c r="A37" s="399"/>
      <c r="B37" s="400"/>
      <c r="C37" s="400"/>
      <c r="D37" s="400"/>
      <c r="E37" s="401"/>
      <c r="F37" s="401"/>
      <c r="G37" s="402"/>
      <c r="H37" s="68"/>
      <c r="I37" s="68"/>
      <c r="J37" s="68"/>
      <c r="K37" s="403"/>
      <c r="N37" s="399"/>
      <c r="O37" s="400"/>
      <c r="P37" s="400"/>
      <c r="Q37" s="400"/>
      <c r="R37" s="401"/>
      <c r="S37" s="401"/>
      <c r="T37" s="402"/>
      <c r="U37" s="68"/>
      <c r="V37" s="68"/>
      <c r="W37" s="68"/>
      <c r="X37" s="403"/>
    </row>
    <row r="38" spans="1:24" ht="21" thickBot="1" x14ac:dyDescent="0.35">
      <c r="A38" s="399"/>
      <c r="B38" s="400"/>
      <c r="C38" s="400"/>
      <c r="D38" s="400"/>
      <c r="E38" s="401"/>
      <c r="F38" s="401"/>
      <c r="G38" s="402"/>
      <c r="H38" s="68"/>
      <c r="I38" s="68"/>
      <c r="J38" s="68"/>
      <c r="K38" s="403"/>
      <c r="N38" s="399"/>
      <c r="O38" s="400"/>
      <c r="P38" s="400"/>
      <c r="Q38" s="400"/>
      <c r="R38" s="401"/>
      <c r="S38" s="401"/>
      <c r="T38" s="402"/>
      <c r="U38" s="68"/>
      <c r="V38" s="68"/>
      <c r="W38" s="68"/>
      <c r="X38" s="403"/>
    </row>
    <row r="39" spans="1:24" ht="21" thickBot="1" x14ac:dyDescent="0.35">
      <c r="A39" s="399"/>
      <c r="B39" s="400"/>
      <c r="C39" s="400"/>
      <c r="D39" s="400"/>
      <c r="E39" s="401"/>
      <c r="F39" s="401"/>
      <c r="G39" s="402"/>
      <c r="H39" s="68"/>
      <c r="I39" s="68"/>
      <c r="J39" s="68"/>
      <c r="K39" s="403"/>
      <c r="N39" s="399"/>
      <c r="O39" s="400"/>
      <c r="P39" s="400"/>
      <c r="Q39" s="400"/>
      <c r="R39" s="401"/>
      <c r="S39" s="401"/>
      <c r="T39" s="402"/>
      <c r="U39" s="68"/>
      <c r="V39" s="68"/>
      <c r="W39" s="68"/>
      <c r="X39" s="403"/>
    </row>
    <row r="40" spans="1:24" ht="21" thickBot="1" x14ac:dyDescent="0.35">
      <c r="A40" s="399"/>
      <c r="B40" s="400"/>
      <c r="C40" s="400"/>
      <c r="D40" s="400"/>
      <c r="E40" s="401"/>
      <c r="F40" s="401"/>
      <c r="G40" s="402"/>
      <c r="H40" s="68"/>
      <c r="I40" s="68"/>
      <c r="J40" s="68"/>
      <c r="K40" s="403"/>
      <c r="N40" s="399"/>
      <c r="O40" s="400"/>
      <c r="P40" s="400"/>
      <c r="Q40" s="400"/>
      <c r="R40" s="401"/>
      <c r="S40" s="401"/>
      <c r="T40" s="402"/>
      <c r="U40" s="68"/>
      <c r="V40" s="68"/>
      <c r="W40" s="68"/>
      <c r="X40" s="403"/>
    </row>
    <row r="41" spans="1:24" ht="21" thickBot="1" x14ac:dyDescent="0.35">
      <c r="A41" s="399"/>
      <c r="B41" s="400"/>
      <c r="C41" s="400"/>
      <c r="D41" s="400"/>
      <c r="E41" s="401"/>
      <c r="F41" s="401"/>
      <c r="G41" s="402"/>
      <c r="H41" s="68"/>
      <c r="I41" s="68"/>
      <c r="J41" s="68"/>
      <c r="K41" s="403"/>
      <c r="N41" s="399"/>
      <c r="O41" s="400"/>
      <c r="P41" s="400"/>
      <c r="Q41" s="400"/>
      <c r="R41" s="401"/>
      <c r="S41" s="401"/>
      <c r="T41" s="402"/>
      <c r="U41" s="68"/>
      <c r="V41" s="68"/>
      <c r="W41" s="68"/>
      <c r="X41" s="403"/>
    </row>
    <row r="42" spans="1:24" ht="21" thickBot="1" x14ac:dyDescent="0.35">
      <c r="A42" s="399"/>
      <c r="B42" s="400"/>
      <c r="C42" s="400"/>
      <c r="D42" s="400"/>
      <c r="E42" s="401"/>
      <c r="F42" s="401"/>
      <c r="G42" s="402"/>
      <c r="H42" s="68"/>
      <c r="I42" s="68"/>
      <c r="J42" s="68"/>
      <c r="K42" s="403"/>
      <c r="N42" s="399"/>
      <c r="O42" s="400"/>
      <c r="P42" s="400"/>
      <c r="Q42" s="400"/>
      <c r="R42" s="401"/>
      <c r="S42" s="401"/>
      <c r="T42" s="402"/>
      <c r="U42" s="68"/>
      <c r="V42" s="68"/>
      <c r="W42" s="68"/>
      <c r="X42" s="403"/>
    </row>
    <row r="43" spans="1:24" ht="21" thickBot="1" x14ac:dyDescent="0.35">
      <c r="A43" s="399"/>
      <c r="B43" s="400"/>
      <c r="C43" s="400"/>
      <c r="D43" s="400"/>
      <c r="E43" s="401"/>
      <c r="F43" s="401"/>
      <c r="G43" s="402"/>
      <c r="H43" s="68"/>
      <c r="I43" s="68"/>
      <c r="J43" s="68"/>
      <c r="K43" s="403"/>
      <c r="N43" s="399"/>
      <c r="O43" s="400"/>
      <c r="P43" s="400"/>
      <c r="Q43" s="400"/>
      <c r="R43" s="401"/>
      <c r="S43" s="401"/>
      <c r="T43" s="402"/>
      <c r="U43" s="68"/>
      <c r="V43" s="68"/>
      <c r="W43" s="68"/>
      <c r="X43" s="403"/>
    </row>
    <row r="44" spans="1:24" ht="21" thickBot="1" x14ac:dyDescent="0.35">
      <c r="A44" s="399"/>
      <c r="B44" s="400"/>
      <c r="C44" s="400"/>
      <c r="D44" s="400"/>
      <c r="E44" s="401"/>
      <c r="F44" s="401"/>
      <c r="G44" s="402"/>
      <c r="H44" s="68"/>
      <c r="I44" s="68"/>
      <c r="J44" s="68"/>
      <c r="K44" s="403"/>
      <c r="N44" s="399"/>
      <c r="O44" s="400"/>
      <c r="P44" s="400"/>
      <c r="Q44" s="400"/>
      <c r="R44" s="401"/>
      <c r="S44" s="401"/>
      <c r="T44" s="402"/>
      <c r="U44" s="68"/>
      <c r="V44" s="68"/>
      <c r="W44" s="68"/>
      <c r="X44" s="403"/>
    </row>
    <row r="45" spans="1:24" ht="21" thickBot="1" x14ac:dyDescent="0.35">
      <c r="A45" s="414"/>
      <c r="B45" s="415"/>
      <c r="C45" s="416"/>
      <c r="D45" s="416"/>
      <c r="E45" s="416"/>
      <c r="F45" s="416"/>
      <c r="G45" s="417"/>
      <c r="H45" s="68"/>
      <c r="I45" s="68"/>
      <c r="J45" s="68"/>
      <c r="K45" s="403"/>
      <c r="N45" s="414"/>
      <c r="O45" s="415"/>
      <c r="P45" s="416"/>
      <c r="Q45" s="416"/>
      <c r="R45" s="416"/>
      <c r="S45" s="416"/>
      <c r="T45" s="417"/>
      <c r="U45" s="68"/>
      <c r="V45" s="68"/>
      <c r="W45" s="68"/>
      <c r="X45" s="403"/>
    </row>
    <row r="46" spans="1:24" ht="21.75" thickTop="1" thickBot="1" x14ac:dyDescent="0.35">
      <c r="A46" s="418" t="s">
        <v>74</v>
      </c>
      <c r="B46" s="419" t="e">
        <f>AVERAGE(B21:B44)</f>
        <v>#DIV/0!</v>
      </c>
      <c r="C46" s="419" t="e">
        <f t="shared" ref="C46:G46" si="0">AVERAGE(C21:C44)</f>
        <v>#DIV/0!</v>
      </c>
      <c r="D46" s="419" t="e">
        <f t="shared" si="0"/>
        <v>#DIV/0!</v>
      </c>
      <c r="E46" s="419" t="e">
        <f t="shared" si="0"/>
        <v>#DIV/0!</v>
      </c>
      <c r="F46" s="419" t="e">
        <f t="shared" si="0"/>
        <v>#DIV/0!</v>
      </c>
      <c r="G46" s="419" t="e">
        <f t="shared" si="0"/>
        <v>#DIV/0!</v>
      </c>
      <c r="H46" s="420" t="s">
        <v>210</v>
      </c>
      <c r="I46" s="421"/>
      <c r="J46" s="421"/>
      <c r="K46" s="422"/>
      <c r="N46" s="418" t="s">
        <v>74</v>
      </c>
      <c r="O46" s="419" t="e">
        <f>AVERAGE(O21:O44)</f>
        <v>#DIV/0!</v>
      </c>
      <c r="P46" s="419" t="e">
        <f t="shared" ref="P46:T46" si="1">AVERAGE(P21:P44)</f>
        <v>#DIV/0!</v>
      </c>
      <c r="Q46" s="419" t="e">
        <f t="shared" si="1"/>
        <v>#DIV/0!</v>
      </c>
      <c r="R46" s="419" t="e">
        <f t="shared" si="1"/>
        <v>#DIV/0!</v>
      </c>
      <c r="S46" s="419" t="e">
        <f t="shared" si="1"/>
        <v>#DIV/0!</v>
      </c>
      <c r="T46" s="419" t="e">
        <f t="shared" si="1"/>
        <v>#DIV/0!</v>
      </c>
      <c r="U46" s="420" t="s">
        <v>210</v>
      </c>
      <c r="V46" s="421"/>
      <c r="W46" s="421"/>
      <c r="X46" s="422"/>
    </row>
    <row r="51" spans="2:2" x14ac:dyDescent="0.2">
      <c r="B51" s="24" t="e">
        <f>((B46+D46)/2)*((2.75*48)/144)</f>
        <v>#DIV/0!</v>
      </c>
    </row>
    <row r="53" spans="2:2" x14ac:dyDescent="0.2">
      <c r="B53" s="24" t="e">
        <f>(505-B51)/505</f>
        <v>#DIV/0!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98"/>
  <sheetViews>
    <sheetView workbookViewId="0">
      <selection activeCell="F12" sqref="F12"/>
    </sheetView>
  </sheetViews>
  <sheetFormatPr defaultColWidth="9.140625" defaultRowHeight="12.75" x14ac:dyDescent="0.2"/>
  <cols>
    <col min="1" max="4" width="9.140625" style="24"/>
    <col min="5" max="5" width="14.5703125" style="24" customWidth="1"/>
    <col min="6" max="10" width="9.140625" style="24"/>
    <col min="11" max="11" width="31.42578125" style="24" bestFit="1" customWidth="1"/>
    <col min="12" max="16384" width="9.140625" style="24"/>
  </cols>
  <sheetData>
    <row r="1" spans="1:8" ht="18" x14ac:dyDescent="0.25">
      <c r="A1" s="423" t="s">
        <v>211</v>
      </c>
      <c r="B1" s="272"/>
      <c r="C1" s="272" t="str">
        <f>Report!C7</f>
        <v>RLN3MA</v>
      </c>
      <c r="D1" s="424"/>
    </row>
    <row r="2" spans="1:8" ht="18" x14ac:dyDescent="0.25">
      <c r="A2" s="425" t="s">
        <v>212</v>
      </c>
      <c r="B2" s="426"/>
      <c r="C2" s="32" t="str">
        <f>Report!F7</f>
        <v>BGN171</v>
      </c>
      <c r="D2" s="427"/>
    </row>
    <row r="3" spans="1:8" ht="18" x14ac:dyDescent="0.25">
      <c r="A3" s="425" t="s">
        <v>181</v>
      </c>
      <c r="B3" s="428"/>
      <c r="C3" s="32">
        <f>Report!C11</f>
        <v>8</v>
      </c>
      <c r="D3" s="427"/>
    </row>
    <row r="4" spans="1:8" ht="18.75" thickBot="1" x14ac:dyDescent="0.3">
      <c r="A4" s="425" t="s">
        <v>213</v>
      </c>
      <c r="B4" s="428"/>
      <c r="C4" s="32" t="str">
        <f>Report!C9</f>
        <v>Andrew Burton</v>
      </c>
      <c r="D4" s="427"/>
    </row>
    <row r="5" spans="1:8" x14ac:dyDescent="0.2">
      <c r="A5" s="429"/>
      <c r="B5" s="430"/>
      <c r="C5" s="430"/>
      <c r="D5" s="431"/>
      <c r="E5" s="432"/>
      <c r="F5" s="433"/>
      <c r="G5" s="433"/>
      <c r="H5" s="433"/>
    </row>
    <row r="6" spans="1:8" ht="15.75" x14ac:dyDescent="0.25">
      <c r="A6" s="434" t="s">
        <v>214</v>
      </c>
      <c r="B6" s="435"/>
      <c r="C6" s="435"/>
      <c r="D6" s="436"/>
      <c r="E6" s="437">
        <f>Report!$F$8</f>
        <v>2</v>
      </c>
      <c r="F6"/>
      <c r="H6"/>
    </row>
    <row r="7" spans="1:8" ht="15" x14ac:dyDescent="0.2">
      <c r="A7" s="438" t="s">
        <v>176</v>
      </c>
      <c r="B7" s="435"/>
      <c r="C7" s="435"/>
      <c r="D7" s="436"/>
      <c r="E7" s="439">
        <f>Report!F9</f>
        <v>46146</v>
      </c>
    </row>
    <row r="8" spans="1:8" ht="15.75" x14ac:dyDescent="0.25">
      <c r="A8" s="440" t="s">
        <v>215</v>
      </c>
      <c r="B8" s="441"/>
      <c r="C8" s="441"/>
      <c r="D8" s="442"/>
      <c r="E8" s="443"/>
    </row>
    <row r="9" spans="1:8" x14ac:dyDescent="0.2">
      <c r="A9" s="444" t="s">
        <v>216</v>
      </c>
      <c r="B9" s="445"/>
      <c r="C9" s="445"/>
      <c r="D9" s="446"/>
      <c r="E9" s="447">
        <f>Report!F26</f>
        <v>-16.270769018315018</v>
      </c>
    </row>
    <row r="10" spans="1:8" x14ac:dyDescent="0.2">
      <c r="A10" s="448" t="s">
        <v>217</v>
      </c>
      <c r="B10" s="449"/>
      <c r="C10" s="449"/>
      <c r="D10" s="450"/>
      <c r="E10" s="451">
        <f>Report!C24</f>
        <v>-16.270769018315018</v>
      </c>
    </row>
    <row r="11" spans="1:8" x14ac:dyDescent="0.2">
      <c r="A11" s="448" t="s">
        <v>218</v>
      </c>
      <c r="B11" s="449"/>
      <c r="C11" s="449"/>
      <c r="D11" s="450"/>
      <c r="E11" s="451" t="str">
        <f>Report!F13</f>
        <v>22 in</v>
      </c>
    </row>
    <row r="12" spans="1:8" x14ac:dyDescent="0.2">
      <c r="A12" s="452" t="s">
        <v>52</v>
      </c>
      <c r="B12" s="404"/>
      <c r="C12" s="404"/>
      <c r="D12" s="453"/>
      <c r="E12" s="454" t="str">
        <f>Report!F14</f>
        <v>90°</v>
      </c>
    </row>
    <row r="13" spans="1:8" x14ac:dyDescent="0.2">
      <c r="A13" s="448" t="s">
        <v>66</v>
      </c>
      <c r="B13" s="449"/>
      <c r="C13" s="449"/>
      <c r="D13" s="450"/>
      <c r="E13" s="455" t="str">
        <f>Report!F18</f>
        <v>N/A</v>
      </c>
    </row>
    <row r="14" spans="1:8" x14ac:dyDescent="0.2">
      <c r="A14" s="448" t="s">
        <v>219</v>
      </c>
      <c r="B14" s="449"/>
      <c r="C14" s="449"/>
      <c r="D14" s="450"/>
      <c r="E14" s="455" t="str">
        <f>Report!F16</f>
        <v>N/A</v>
      </c>
    </row>
    <row r="15" spans="1:8" x14ac:dyDescent="0.2">
      <c r="A15" s="448" t="s">
        <v>76</v>
      </c>
      <c r="B15" s="449"/>
      <c r="C15" s="449"/>
      <c r="D15" s="450"/>
      <c r="E15" s="455" t="str">
        <f>Report!F20</f>
        <v>N/A</v>
      </c>
    </row>
    <row r="16" spans="1:8" x14ac:dyDescent="0.2">
      <c r="A16" s="452" t="s">
        <v>220</v>
      </c>
      <c r="B16" s="404"/>
      <c r="C16" s="404"/>
      <c r="D16" s="453"/>
      <c r="E16" s="454">
        <f>Report!C28</f>
        <v>3</v>
      </c>
    </row>
    <row r="17" spans="1:5" x14ac:dyDescent="0.2">
      <c r="A17" s="452" t="s">
        <v>221</v>
      </c>
      <c r="B17" s="404"/>
      <c r="C17" s="404"/>
      <c r="D17" s="453"/>
      <c r="E17" s="454">
        <f>Report!C27</f>
        <v>75</v>
      </c>
    </row>
    <row r="18" spans="1:5" x14ac:dyDescent="0.2">
      <c r="A18" s="448" t="s">
        <v>222</v>
      </c>
      <c r="B18" s="449"/>
      <c r="C18" s="449"/>
      <c r="D18" s="450"/>
      <c r="E18" s="455" t="str">
        <f>Report!F15</f>
        <v>Mullion</v>
      </c>
    </row>
    <row r="19" spans="1:5" x14ac:dyDescent="0.2">
      <c r="A19" s="452" t="s">
        <v>223</v>
      </c>
      <c r="B19" s="404"/>
      <c r="C19" s="404"/>
      <c r="D19" s="453"/>
      <c r="E19" s="454">
        <f>Report!C32</f>
        <v>1550</v>
      </c>
    </row>
    <row r="20" spans="1:5" x14ac:dyDescent="0.2">
      <c r="A20" s="452" t="s">
        <v>224</v>
      </c>
      <c r="B20" s="404"/>
      <c r="C20" s="404"/>
      <c r="D20" s="453"/>
      <c r="E20" s="454">
        <f>Report!C33</f>
        <v>1550</v>
      </c>
    </row>
    <row r="21" spans="1:5" x14ac:dyDescent="0.2">
      <c r="A21" s="456" t="s">
        <v>71</v>
      </c>
      <c r="B21" s="457"/>
      <c r="C21" s="457"/>
      <c r="D21" s="458"/>
      <c r="E21" s="455">
        <f>Report!F19</f>
        <v>3</v>
      </c>
    </row>
    <row r="22" spans="1:5" ht="15.75" x14ac:dyDescent="0.25">
      <c r="A22" s="440" t="s">
        <v>225</v>
      </c>
      <c r="B22" s="441"/>
      <c r="C22" s="441"/>
      <c r="D22" s="442"/>
      <c r="E22" s="443"/>
    </row>
    <row r="23" spans="1:5" ht="15" x14ac:dyDescent="0.2">
      <c r="A23" s="434" t="s">
        <v>226</v>
      </c>
      <c r="B23" s="435"/>
      <c r="C23" s="435"/>
      <c r="D23" s="436"/>
      <c r="E23" s="459">
        <f>Report!F22</f>
        <v>74.888330981944492</v>
      </c>
    </row>
    <row r="24" spans="1:5" ht="15" x14ac:dyDescent="0.2">
      <c r="A24" s="434" t="s">
        <v>227</v>
      </c>
      <c r="B24" s="435"/>
      <c r="C24" s="435"/>
      <c r="D24" s="436"/>
      <c r="E24" s="459">
        <f>Report!F23</f>
        <v>64.942622658333363</v>
      </c>
    </row>
    <row r="25" spans="1:5" ht="15" x14ac:dyDescent="0.2">
      <c r="A25" s="460" t="s">
        <v>228</v>
      </c>
      <c r="B25" s="461"/>
      <c r="C25" s="461"/>
      <c r="D25" s="462"/>
      <c r="E25" s="463">
        <f>Report!F24</f>
        <v>58.488866881964</v>
      </c>
    </row>
    <row r="26" spans="1:5" ht="15" x14ac:dyDescent="0.2">
      <c r="A26" s="460" t="s">
        <v>229</v>
      </c>
      <c r="B26" s="461"/>
      <c r="C26" s="461"/>
      <c r="D26" s="462"/>
      <c r="E26" s="463">
        <f>Report!F25</f>
        <v>59.443323123437892</v>
      </c>
    </row>
    <row r="27" spans="1:5" ht="15.75" x14ac:dyDescent="0.25">
      <c r="A27" s="464" t="s">
        <v>230</v>
      </c>
      <c r="B27" s="465"/>
      <c r="C27" s="465"/>
      <c r="D27" s="466"/>
      <c r="E27" s="467"/>
    </row>
    <row r="28" spans="1:5" ht="15" x14ac:dyDescent="0.2">
      <c r="A28" s="460" t="str">
        <f>Report!B35</f>
        <v>Total Case Volts</v>
      </c>
      <c r="B28" s="461"/>
      <c r="C28" s="461"/>
      <c r="D28" s="462"/>
      <c r="E28" s="463">
        <f>Report!C35</f>
        <v>121.22477083333332</v>
      </c>
    </row>
    <row r="29" spans="1:5" ht="15" x14ac:dyDescent="0.2">
      <c r="A29" s="460" t="str">
        <f>Report!B36</f>
        <v>Total Case Amps</v>
      </c>
      <c r="B29" s="461"/>
      <c r="C29" s="461"/>
      <c r="D29" s="462"/>
      <c r="E29" s="463">
        <f>Report!C36</f>
        <v>2.3567715277777781</v>
      </c>
    </row>
    <row r="30" spans="1:5" ht="15" x14ac:dyDescent="0.2">
      <c r="A30" s="460" t="str">
        <f>Report!B37</f>
        <v>Total Case Watts</v>
      </c>
      <c r="B30" s="461"/>
      <c r="C30" s="461"/>
      <c r="D30" s="462"/>
      <c r="E30" s="463">
        <f>Report!C37</f>
        <v>274.40423611111015</v>
      </c>
    </row>
    <row r="31" spans="1:5" ht="15" x14ac:dyDescent="0.2">
      <c r="A31" s="460" t="str">
        <f>Report!B38</f>
        <v>Volts Unit 1</v>
      </c>
      <c r="B31" s="461"/>
      <c r="C31" s="461"/>
      <c r="D31" s="462"/>
      <c r="E31" s="463">
        <f>Report!C38</f>
        <v>121.20977777777789</v>
      </c>
    </row>
    <row r="32" spans="1:5" ht="15" x14ac:dyDescent="0.2">
      <c r="A32" s="460" t="str">
        <f>Report!B39</f>
        <v>Amps Unit 1</v>
      </c>
      <c r="B32" s="461"/>
      <c r="C32" s="461"/>
      <c r="D32" s="462"/>
      <c r="E32" s="463">
        <f>Report!C39</f>
        <v>5.3126541666666638</v>
      </c>
    </row>
    <row r="33" spans="1:5" ht="15" x14ac:dyDescent="0.2">
      <c r="A33" s="460" t="str">
        <f>Report!B40</f>
        <v>Watts Unit 1</v>
      </c>
      <c r="B33" s="461"/>
      <c r="C33" s="461"/>
      <c r="D33" s="462"/>
      <c r="E33" s="463">
        <f>Report!C40</f>
        <v>634.03305555555448</v>
      </c>
    </row>
    <row r="34" spans="1:5" ht="15" x14ac:dyDescent="0.2">
      <c r="A34" s="460" t="str">
        <f>Report!B41</f>
        <v>Volts Unit 2</v>
      </c>
      <c r="B34" s="461"/>
      <c r="C34" s="461"/>
      <c r="D34" s="462"/>
      <c r="E34" s="463">
        <f>Report!C41</f>
        <v>121.19984027777797</v>
      </c>
    </row>
    <row r="35" spans="1:5" ht="15" x14ac:dyDescent="0.2">
      <c r="A35" s="460" t="str">
        <f>Report!B42</f>
        <v>Amps Unit 2</v>
      </c>
      <c r="B35" s="461"/>
      <c r="C35" s="461"/>
      <c r="D35" s="462"/>
      <c r="E35" s="463">
        <f>Report!C42</f>
        <v>4.6500576388888861</v>
      </c>
    </row>
    <row r="36" spans="1:5" ht="15" x14ac:dyDescent="0.2">
      <c r="A36" s="460" t="str">
        <f>Report!B43</f>
        <v>Watts Unit 2</v>
      </c>
      <c r="B36" s="461"/>
      <c r="C36" s="461"/>
      <c r="D36" s="462"/>
      <c r="E36" s="463">
        <f>Report!C43</f>
        <v>552.78729166666653</v>
      </c>
    </row>
    <row r="37" spans="1:5" ht="15" x14ac:dyDescent="0.2">
      <c r="A37" s="460">
        <f>Report!B44</f>
        <v>0</v>
      </c>
      <c r="B37" s="461"/>
      <c r="C37" s="461"/>
      <c r="D37" s="462"/>
      <c r="E37" s="463" t="str">
        <f>Report!C44</f>
        <v xml:space="preserve"> </v>
      </c>
    </row>
    <row r="38" spans="1:5" ht="15" x14ac:dyDescent="0.2">
      <c r="A38" s="460">
        <f>Report!B45</f>
        <v>0</v>
      </c>
      <c r="B38" s="461"/>
      <c r="C38" s="461"/>
      <c r="D38" s="462"/>
      <c r="E38" s="463">
        <f>Report!C45</f>
        <v>0</v>
      </c>
    </row>
    <row r="39" spans="1:5" ht="15" x14ac:dyDescent="0.2">
      <c r="A39" s="460">
        <f>Report!B46</f>
        <v>0</v>
      </c>
      <c r="B39" s="461"/>
      <c r="C39" s="461"/>
      <c r="D39" s="462"/>
      <c r="E39" s="463">
        <f>Report!C46</f>
        <v>0</v>
      </c>
    </row>
    <row r="40" spans="1:5" ht="15" x14ac:dyDescent="0.2">
      <c r="A40" s="460">
        <f>Report!B47</f>
        <v>0</v>
      </c>
      <c r="B40" s="461"/>
      <c r="C40" s="461"/>
      <c r="D40" s="462"/>
      <c r="E40" s="463">
        <f>Report!C47</f>
        <v>0</v>
      </c>
    </row>
    <row r="41" spans="1:5" ht="15" x14ac:dyDescent="0.2">
      <c r="A41" s="460">
        <f>Report!B48</f>
        <v>0</v>
      </c>
      <c r="B41" s="461"/>
      <c r="C41" s="461"/>
      <c r="D41" s="462"/>
      <c r="E41" s="463">
        <f>Report!C48</f>
        <v>0</v>
      </c>
    </row>
    <row r="42" spans="1:5" ht="15" x14ac:dyDescent="0.2">
      <c r="A42" s="460">
        <f>Report!B49</f>
        <v>0</v>
      </c>
      <c r="B42" s="461"/>
      <c r="C42" s="461"/>
      <c r="D42" s="462"/>
      <c r="E42" s="463">
        <f>Report!C49</f>
        <v>0</v>
      </c>
    </row>
    <row r="43" spans="1:5" ht="15.75" x14ac:dyDescent="0.25">
      <c r="A43" s="440" t="s">
        <v>231</v>
      </c>
      <c r="B43" s="468"/>
      <c r="C43" s="441"/>
      <c r="D43" s="442"/>
      <c r="E43" s="469"/>
    </row>
    <row r="44" spans="1:5" ht="15" x14ac:dyDescent="0.2">
      <c r="A44" s="434" t="s">
        <v>232</v>
      </c>
      <c r="B44" s="435"/>
      <c r="C44" s="435"/>
      <c r="D44" s="436"/>
      <c r="E44" s="470">
        <f>Report!F26</f>
        <v>-16.270769018315018</v>
      </c>
    </row>
    <row r="45" spans="1:5" ht="15" x14ac:dyDescent="0.2">
      <c r="A45" s="434" t="s">
        <v>233</v>
      </c>
      <c r="B45" s="435"/>
      <c r="C45" s="435"/>
      <c r="D45" s="436"/>
      <c r="E45" s="459">
        <f>Report!BD60</f>
        <v>10.5147441062271</v>
      </c>
    </row>
    <row r="46" spans="1:5" ht="15" x14ac:dyDescent="0.2">
      <c r="A46" s="434" t="s">
        <v>234</v>
      </c>
      <c r="B46" s="435"/>
      <c r="C46" s="435"/>
      <c r="D46" s="436"/>
      <c r="E46" s="471">
        <f>Report!F34</f>
        <v>0</v>
      </c>
    </row>
    <row r="47" spans="1:5" ht="15" x14ac:dyDescent="0.2">
      <c r="A47" s="434" t="s">
        <v>235</v>
      </c>
      <c r="B47" s="435"/>
      <c r="C47" s="435"/>
      <c r="D47" s="436"/>
      <c r="E47" s="471">
        <f>Report!F33</f>
        <v>0</v>
      </c>
    </row>
    <row r="48" spans="1:5" ht="15" x14ac:dyDescent="0.2">
      <c r="A48" s="434" t="s">
        <v>236</v>
      </c>
      <c r="B48" s="435"/>
      <c r="C48" s="435"/>
      <c r="D48" s="436"/>
      <c r="E48" s="471">
        <f>Report!F35</f>
        <v>0</v>
      </c>
    </row>
    <row r="49" spans="1:5" ht="15.75" x14ac:dyDescent="0.25">
      <c r="A49" s="440" t="s">
        <v>237</v>
      </c>
      <c r="B49" s="468"/>
      <c r="C49" s="468"/>
      <c r="D49" s="472"/>
      <c r="E49" s="473"/>
    </row>
    <row r="50" spans="1:5" ht="15" x14ac:dyDescent="0.2">
      <c r="A50" s="434" t="s">
        <v>238</v>
      </c>
      <c r="B50" s="435"/>
      <c r="C50" s="435"/>
      <c r="D50" s="436"/>
      <c r="E50" s="459">
        <f>Report!AY15</f>
        <v>10.800419127472512</v>
      </c>
    </row>
    <row r="51" spans="1:5" ht="15" x14ac:dyDescent="0.2">
      <c r="A51" s="434" t="s">
        <v>239</v>
      </c>
      <c r="B51" s="435"/>
      <c r="C51" s="435"/>
      <c r="D51" s="436"/>
      <c r="E51" s="459">
        <f>Report!BB15</f>
        <v>0</v>
      </c>
    </row>
    <row r="52" spans="1:5" ht="15" x14ac:dyDescent="0.2">
      <c r="A52" s="434" t="s">
        <v>240</v>
      </c>
      <c r="B52" s="435"/>
      <c r="C52" s="435"/>
      <c r="D52" s="436"/>
      <c r="E52" s="459">
        <f>Report!BE15</f>
        <v>9.8275529538461477</v>
      </c>
    </row>
    <row r="53" spans="1:5" ht="15.75" x14ac:dyDescent="0.25">
      <c r="A53" s="440" t="s">
        <v>241</v>
      </c>
      <c r="B53" s="441"/>
      <c r="C53" s="441"/>
      <c r="D53" s="442"/>
      <c r="E53" s="469"/>
    </row>
    <row r="54" spans="1:5" ht="15" x14ac:dyDescent="0.2">
      <c r="A54" s="438" t="s">
        <v>242</v>
      </c>
      <c r="B54" s="474"/>
      <c r="C54" s="474"/>
      <c r="D54" s="475"/>
      <c r="E54" s="459" t="e">
        <f>AVERAGEIF(Report!$K$53:$M$58,"&lt;&gt;#DIV/0!")</f>
        <v>#DIV/0!</v>
      </c>
    </row>
    <row r="55" spans="1:5" ht="15" x14ac:dyDescent="0.2">
      <c r="A55" s="434" t="s">
        <v>243</v>
      </c>
      <c r="B55" s="474"/>
      <c r="C55" s="474"/>
      <c r="D55" s="475"/>
      <c r="E55" s="459" t="e">
        <f>AVERAGEIF(Report!$K$69:$M$159,"&lt;&gt;#DIV/0!")</f>
        <v>#DIV/0!</v>
      </c>
    </row>
    <row r="56" spans="1:5" ht="15" x14ac:dyDescent="0.2">
      <c r="A56" s="434" t="s">
        <v>244</v>
      </c>
      <c r="B56" s="474"/>
      <c r="C56" s="474"/>
      <c r="D56" s="475"/>
      <c r="E56" s="459" t="e">
        <f>AVERAGEIF(Report!$N$53:$P$58,"&lt;&gt;#DIV/0!")</f>
        <v>#DIV/0!</v>
      </c>
    </row>
    <row r="57" spans="1:5" ht="15" x14ac:dyDescent="0.2">
      <c r="A57" s="434" t="s">
        <v>245</v>
      </c>
      <c r="B57" s="474"/>
      <c r="C57" s="474"/>
      <c r="D57" s="475"/>
      <c r="E57" s="459" t="e">
        <f>AVERAGEIF(Report!$N$69:$P$159,"&lt;&gt;#DIV/0!")</f>
        <v>#DIV/0!</v>
      </c>
    </row>
    <row r="58" spans="1:5" ht="15" x14ac:dyDescent="0.2">
      <c r="A58" s="438" t="s">
        <v>246</v>
      </c>
      <c r="B58" s="476"/>
      <c r="C58" s="476"/>
      <c r="D58" s="477"/>
      <c r="E58" s="459" t="e">
        <f>AVERAGEIF(Report!$Q$53:$S$58,"&lt;&gt;#DIV/0!")</f>
        <v>#DIV/0!</v>
      </c>
    </row>
    <row r="59" spans="1:5" ht="15" x14ac:dyDescent="0.2">
      <c r="A59" s="434" t="s">
        <v>247</v>
      </c>
      <c r="B59" s="435"/>
      <c r="C59" s="435"/>
      <c r="D59" s="436"/>
      <c r="E59" s="459" t="e">
        <f>AVERAGEIF(Report!$Q$69:$S$159,"&lt;&gt;#DIV/0!")</f>
        <v>#DIV/0!</v>
      </c>
    </row>
    <row r="60" spans="1:5" ht="15" x14ac:dyDescent="0.2">
      <c r="A60" s="434" t="s">
        <v>248</v>
      </c>
      <c r="B60" s="435"/>
      <c r="C60" s="435"/>
      <c r="D60" s="436"/>
      <c r="E60" s="459">
        <f t="array" ref="E60">AVERAGEIF(Report!K20:U25,"&lt;&gt;#DIV/0!")</f>
        <v>-8.5830181547236659</v>
      </c>
    </row>
    <row r="61" spans="1:5" ht="15" x14ac:dyDescent="0.2">
      <c r="A61" s="434" t="s">
        <v>249</v>
      </c>
      <c r="B61" s="435"/>
      <c r="C61" s="435"/>
      <c r="D61" s="436"/>
      <c r="E61" s="459" t="e">
        <f t="array" ref="E61">AVERAGEIF(Report!K31:U36,"&lt;&gt;#DIV/0!")</f>
        <v>#DIV/0!</v>
      </c>
    </row>
    <row r="62" spans="1:5" ht="15" x14ac:dyDescent="0.2">
      <c r="A62" s="434" t="s">
        <v>250</v>
      </c>
      <c r="B62" s="435"/>
      <c r="C62" s="435"/>
      <c r="D62" s="436"/>
      <c r="E62" s="459">
        <f t="array" ref="E62">AVERAGEIF(Report!K42:U47,"&lt;&gt;#DIV/0!")</f>
        <v>-5.4273813794310461</v>
      </c>
    </row>
    <row r="63" spans="1:5" ht="15.75" x14ac:dyDescent="0.25">
      <c r="A63" s="440" t="s">
        <v>251</v>
      </c>
      <c r="B63" s="468"/>
      <c r="C63" s="468"/>
      <c r="D63" s="472"/>
      <c r="E63" s="473"/>
    </row>
    <row r="64" spans="1:5" ht="15" x14ac:dyDescent="0.2">
      <c r="A64" s="434" t="s">
        <v>252</v>
      </c>
      <c r="B64" s="435"/>
      <c r="C64" s="435"/>
      <c r="D64" s="436"/>
      <c r="E64" s="459">
        <f>Report!AF67</f>
        <v>-7.769726914453126</v>
      </c>
    </row>
    <row r="65" spans="1:5" ht="15" x14ac:dyDescent="0.2">
      <c r="A65" s="434" t="s">
        <v>253</v>
      </c>
      <c r="B65" s="435"/>
      <c r="C65" s="435"/>
      <c r="D65" s="436"/>
      <c r="E65" s="459">
        <f>Report!AF69</f>
        <v>-15.200329</v>
      </c>
    </row>
    <row r="66" spans="1:5" ht="15" x14ac:dyDescent="0.2">
      <c r="A66" s="434" t="s">
        <v>254</v>
      </c>
      <c r="B66" s="435"/>
      <c r="C66" s="435"/>
      <c r="D66" s="436"/>
      <c r="E66" s="459">
        <f>Report!AF71</f>
        <v>-11.701776249305555</v>
      </c>
    </row>
    <row r="67" spans="1:5" ht="15" x14ac:dyDescent="0.2">
      <c r="A67" s="434" t="s">
        <v>255</v>
      </c>
      <c r="B67" s="435"/>
      <c r="C67" s="435"/>
      <c r="D67" s="436"/>
      <c r="E67" s="459">
        <f>Report!AF73</f>
        <v>9.0099529999999994</v>
      </c>
    </row>
    <row r="68" spans="1:5" ht="15" x14ac:dyDescent="0.2">
      <c r="A68" s="434" t="s">
        <v>256</v>
      </c>
      <c r="B68" s="435"/>
      <c r="C68" s="435"/>
      <c r="D68" s="436"/>
      <c r="E68" s="459">
        <f>Report!AF75</f>
        <v>-3.1291778604166667</v>
      </c>
    </row>
    <row r="69" spans="1:5" ht="15.75" x14ac:dyDescent="0.25">
      <c r="A69" s="464" t="s">
        <v>257</v>
      </c>
      <c r="B69" s="478"/>
      <c r="C69" s="478"/>
      <c r="D69" s="479"/>
      <c r="E69" s="480"/>
    </row>
    <row r="70" spans="1:5" ht="15" x14ac:dyDescent="0.2">
      <c r="A70" s="434" t="s">
        <v>258</v>
      </c>
      <c r="B70" s="435"/>
      <c r="C70" s="435"/>
      <c r="D70" s="436"/>
      <c r="E70" s="459">
        <f>AVERAGE(Report!AI60:AU62)</f>
        <v>-6.9783187506076363</v>
      </c>
    </row>
    <row r="71" spans="1:5" ht="15" x14ac:dyDescent="0.2">
      <c r="A71" s="434" t="s">
        <v>259</v>
      </c>
      <c r="B71" s="435"/>
      <c r="C71" s="435"/>
      <c r="D71" s="436"/>
      <c r="E71" s="459">
        <f>AVERAGE(Report!AI64:AU66)</f>
        <v>-7.1165889381076379</v>
      </c>
    </row>
    <row r="72" spans="1:5" ht="15" x14ac:dyDescent="0.2">
      <c r="A72" s="434" t="s">
        <v>260</v>
      </c>
      <c r="B72" s="435"/>
      <c r="C72" s="435"/>
      <c r="D72" s="436"/>
      <c r="E72" s="459">
        <f>AVERAGE(Report!AI68:AU70)</f>
        <v>-7.5431999608506946</v>
      </c>
    </row>
    <row r="73" spans="1:5" ht="15" x14ac:dyDescent="0.2">
      <c r="A73" s="434" t="s">
        <v>261</v>
      </c>
      <c r="B73" s="435"/>
      <c r="C73" s="435"/>
      <c r="D73" s="436"/>
      <c r="E73" s="459">
        <f>AVERAGE(Report!AI72:AU74)</f>
        <v>-7.778661408246526</v>
      </c>
    </row>
    <row r="74" spans="1:5" ht="15" x14ac:dyDescent="0.2">
      <c r="A74" s="434" t="s">
        <v>262</v>
      </c>
      <c r="B74" s="435"/>
      <c r="C74" s="435"/>
      <c r="D74" s="436"/>
      <c r="E74" s="459">
        <f>AVERAGE(Report!AI76:AU78)</f>
        <v>-8.3501806486979167</v>
      </c>
    </row>
    <row r="75" spans="1:5" ht="15" x14ac:dyDescent="0.2">
      <c r="A75" s="434" t="s">
        <v>263</v>
      </c>
      <c r="B75" s="435"/>
      <c r="C75" s="435"/>
      <c r="D75" s="436"/>
      <c r="E75" s="459">
        <f>AVERAGE(Report!AI80:AU82)</f>
        <v>-8.8514117802083341</v>
      </c>
    </row>
    <row r="76" spans="1:5" ht="14.25" customHeight="1" x14ac:dyDescent="0.25">
      <c r="A76" s="464" t="s">
        <v>264</v>
      </c>
      <c r="B76" s="478"/>
      <c r="C76" s="478"/>
      <c r="D76" s="479"/>
      <c r="E76" s="481" t="s">
        <v>265</v>
      </c>
    </row>
    <row r="77" spans="1:5" ht="15" x14ac:dyDescent="0.2">
      <c r="A77" s="438" t="str">
        <f>Report!E43</f>
        <v>Equipment Class</v>
      </c>
      <c r="B77" s="476"/>
      <c r="C77" s="476"/>
      <c r="D77" s="477"/>
      <c r="E77" s="482" t="str">
        <f>Report!F43</f>
        <v>VOP.RC.M</v>
      </c>
    </row>
    <row r="78" spans="1:5" ht="15" x14ac:dyDescent="0.2">
      <c r="A78" s="438" t="str">
        <f>Report!E44</f>
        <v xml:space="preserve">TDA, Total Display Area (ft²) </v>
      </c>
      <c r="B78" s="476"/>
      <c r="C78" s="476"/>
      <c r="D78" s="477"/>
      <c r="E78" s="482">
        <f>Report!F44</f>
        <v>0</v>
      </c>
    </row>
    <row r="79" spans="1:5" ht="15" x14ac:dyDescent="0.2">
      <c r="A79" s="438" t="str">
        <f>Report!E45</f>
        <v>Volume (ft³)</v>
      </c>
      <c r="B79" s="476"/>
      <c r="C79" s="476"/>
      <c r="D79" s="477"/>
      <c r="E79" s="482">
        <f>Report!F45</f>
        <v>0</v>
      </c>
    </row>
    <row r="80" spans="1:5" ht="15" x14ac:dyDescent="0.2">
      <c r="A80" s="438" t="str">
        <f>Report!E46</f>
        <v>DOE Allowable (kWh/Day)</v>
      </c>
      <c r="B80" s="476"/>
      <c r="C80" s="476"/>
      <c r="D80" s="477"/>
      <c r="E80" s="482">
        <f>Report!F46</f>
        <v>4.07</v>
      </c>
    </row>
    <row r="81" spans="1:5" ht="15" x14ac:dyDescent="0.2">
      <c r="A81" s="438" t="e">
        <f>Report!#REF!</f>
        <v>#REF!</v>
      </c>
      <c r="B81" s="476"/>
      <c r="C81" s="476"/>
      <c r="D81" s="477"/>
      <c r="E81" s="482" t="e">
        <f>Report!#REF!</f>
        <v>#REF!</v>
      </c>
    </row>
    <row r="82" spans="1:5" ht="15" x14ac:dyDescent="0.2">
      <c r="A82" s="483" t="str">
        <f>Report!E54</f>
        <v>CDEC, kWh/Day (Calculated Daily Energy Consumption)</v>
      </c>
      <c r="B82" s="484"/>
      <c r="C82" s="484"/>
      <c r="D82" s="485"/>
      <c r="E82" s="834">
        <f>Report!F54</f>
        <v>35.069389999999949</v>
      </c>
    </row>
    <row r="83" spans="1:5" ht="16.5" thickBot="1" x14ac:dyDescent="0.3">
      <c r="A83" s="486" t="s">
        <v>266</v>
      </c>
      <c r="B83" s="487"/>
      <c r="C83" s="487"/>
      <c r="D83" s="488"/>
      <c r="E83" s="489"/>
    </row>
    <row r="84" spans="1:5" x14ac:dyDescent="0.2">
      <c r="E84" s="959" t="s">
        <v>1166</v>
      </c>
    </row>
    <row r="85" spans="1:5" x14ac:dyDescent="0.2">
      <c r="E85" s="960"/>
    </row>
    <row r="86" spans="1:5" x14ac:dyDescent="0.2">
      <c r="E86" s="960"/>
    </row>
    <row r="87" spans="1:5" x14ac:dyDescent="0.2">
      <c r="E87" s="960"/>
    </row>
    <row r="88" spans="1:5" x14ac:dyDescent="0.2">
      <c r="E88" s="960"/>
    </row>
    <row r="89" spans="1:5" x14ac:dyDescent="0.2">
      <c r="E89" s="960"/>
    </row>
    <row r="90" spans="1:5" x14ac:dyDescent="0.2">
      <c r="E90" s="960"/>
    </row>
    <row r="91" spans="1:5" x14ac:dyDescent="0.2">
      <c r="E91" s="960"/>
    </row>
    <row r="92" spans="1:5" x14ac:dyDescent="0.2">
      <c r="E92" s="960"/>
    </row>
    <row r="93" spans="1:5" x14ac:dyDescent="0.2">
      <c r="E93" s="960"/>
    </row>
    <row r="94" spans="1:5" x14ac:dyDescent="0.2">
      <c r="E94" s="960"/>
    </row>
    <row r="95" spans="1:5" x14ac:dyDescent="0.2">
      <c r="E95" s="960"/>
    </row>
    <row r="96" spans="1:5" x14ac:dyDescent="0.2">
      <c r="E96" s="960"/>
    </row>
    <row r="97" spans="5:5" x14ac:dyDescent="0.2">
      <c r="E97" s="960"/>
    </row>
    <row r="98" spans="5:5" ht="13.5" thickBot="1" x14ac:dyDescent="0.25">
      <c r="E98" s="961"/>
    </row>
  </sheetData>
  <mergeCells count="1">
    <mergeCell ref="E84:E98"/>
  </mergeCells>
  <pageMargins left="0.7" right="0.7" top="0.75" bottom="0.75" header="0.3" footer="0.3"/>
  <pageSetup orientation="portrait" r:id="rId1"/>
  <drawing r:id="rId2"/>
  <legacyDrawing r:id="rId3"/>
  <controls>
    <mc:AlternateContent xmlns:mc="http://schemas.openxmlformats.org/markup-compatibility/2006">
      <mc:Choice Requires="x14">
        <control shapeId="14337" r:id="rId4" name="CommandButton1">
          <controlPr defaultSize="0" autoLine="0" r:id="rId5">
            <anchor moveWithCells="1">
              <from>
                <xdr:col>3</xdr:col>
                <xdr:colOff>561975</xdr:colOff>
                <xdr:row>1</xdr:row>
                <xdr:rowOff>200025</xdr:rowOff>
              </from>
              <to>
                <xdr:col>5</xdr:col>
                <xdr:colOff>28575</xdr:colOff>
                <xdr:row>3</xdr:row>
                <xdr:rowOff>0</xdr:rowOff>
              </to>
            </anchor>
          </controlPr>
        </control>
      </mc:Choice>
      <mc:Fallback>
        <control shapeId="14337"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8"/>
  <sheetViews>
    <sheetView workbookViewId="0">
      <selection activeCell="G16" sqref="G16"/>
    </sheetView>
  </sheetViews>
  <sheetFormatPr defaultColWidth="9.140625" defaultRowHeight="12.75" x14ac:dyDescent="0.2"/>
  <cols>
    <col min="1" max="4" width="9.140625" style="24"/>
    <col min="5" max="5" width="14.5703125" style="24" customWidth="1"/>
    <col min="6" max="16384" width="9.140625" style="24"/>
  </cols>
  <sheetData>
    <row r="1" spans="1:5" ht="18" x14ac:dyDescent="0.25">
      <c r="A1" s="423" t="s">
        <v>211</v>
      </c>
      <c r="B1" s="272"/>
      <c r="C1" s="272" t="str">
        <f>Report!C7</f>
        <v>RLN3MA</v>
      </c>
      <c r="D1" s="424"/>
    </row>
    <row r="2" spans="1:5" ht="18" x14ac:dyDescent="0.25">
      <c r="A2" s="425" t="s">
        <v>212</v>
      </c>
      <c r="B2" s="426"/>
      <c r="C2" s="32" t="str">
        <f>Report!F7</f>
        <v>BGN171</v>
      </c>
      <c r="D2" s="427"/>
    </row>
    <row r="3" spans="1:5" ht="18" x14ac:dyDescent="0.25">
      <c r="A3" s="425" t="s">
        <v>181</v>
      </c>
      <c r="B3" s="428"/>
      <c r="C3" s="32">
        <f>Report!C11</f>
        <v>8</v>
      </c>
      <c r="D3" s="427"/>
    </row>
    <row r="4" spans="1:5" ht="18.75" thickBot="1" x14ac:dyDescent="0.3">
      <c r="A4" s="425" t="s">
        <v>213</v>
      </c>
      <c r="B4" s="428"/>
      <c r="C4" s="32" t="str">
        <f>Report!C9</f>
        <v>Andrew Burton</v>
      </c>
      <c r="D4" s="427"/>
    </row>
    <row r="5" spans="1:5" x14ac:dyDescent="0.2">
      <c r="A5" s="429"/>
      <c r="B5" s="430"/>
      <c r="C5" s="430"/>
      <c r="D5" s="431"/>
      <c r="E5" s="432"/>
    </row>
    <row r="6" spans="1:5" ht="15.75" x14ac:dyDescent="0.25">
      <c r="A6" s="434" t="s">
        <v>214</v>
      </c>
      <c r="B6" s="435"/>
      <c r="C6" s="435"/>
      <c r="D6" s="436"/>
      <c r="E6" s="835"/>
    </row>
    <row r="7" spans="1:5" ht="15" x14ac:dyDescent="0.2">
      <c r="A7" s="438" t="s">
        <v>176</v>
      </c>
      <c r="B7" s="435"/>
      <c r="C7" s="435"/>
      <c r="D7" s="436"/>
      <c r="E7" s="439"/>
    </row>
    <row r="8" spans="1:5" ht="15.75" x14ac:dyDescent="0.25">
      <c r="A8" s="440" t="s">
        <v>215</v>
      </c>
      <c r="B8" s="441"/>
      <c r="C8" s="441"/>
      <c r="D8" s="442"/>
      <c r="E8" s="443"/>
    </row>
    <row r="9" spans="1:5" x14ac:dyDescent="0.2">
      <c r="A9" s="444" t="s">
        <v>216</v>
      </c>
      <c r="B9" s="445"/>
      <c r="C9" s="445"/>
      <c r="D9" s="446"/>
      <c r="E9" s="447"/>
    </row>
    <row r="10" spans="1:5" x14ac:dyDescent="0.2">
      <c r="A10" s="448" t="s">
        <v>217</v>
      </c>
      <c r="B10" s="449"/>
      <c r="C10" s="449"/>
      <c r="D10" s="450"/>
      <c r="E10" s="451"/>
    </row>
    <row r="11" spans="1:5" x14ac:dyDescent="0.2">
      <c r="A11" s="448" t="s">
        <v>218</v>
      </c>
      <c r="B11" s="449"/>
      <c r="C11" s="449"/>
      <c r="D11" s="450"/>
      <c r="E11" s="451"/>
    </row>
    <row r="12" spans="1:5" x14ac:dyDescent="0.2">
      <c r="A12" s="452" t="s">
        <v>52</v>
      </c>
      <c r="B12" s="404"/>
      <c r="C12" s="404"/>
      <c r="D12" s="453"/>
      <c r="E12" s="454"/>
    </row>
    <row r="13" spans="1:5" x14ac:dyDescent="0.2">
      <c r="A13" s="448" t="s">
        <v>66</v>
      </c>
      <c r="B13" s="449"/>
      <c r="C13" s="449"/>
      <c r="D13" s="450"/>
      <c r="E13" s="455"/>
    </row>
    <row r="14" spans="1:5" x14ac:dyDescent="0.2">
      <c r="A14" s="448" t="s">
        <v>219</v>
      </c>
      <c r="B14" s="449"/>
      <c r="C14" s="449"/>
      <c r="D14" s="450"/>
      <c r="E14" s="455"/>
    </row>
    <row r="15" spans="1:5" x14ac:dyDescent="0.2">
      <c r="A15" s="448" t="s">
        <v>76</v>
      </c>
      <c r="B15" s="449"/>
      <c r="C15" s="449"/>
      <c r="D15" s="450"/>
      <c r="E15" s="455"/>
    </row>
    <row r="16" spans="1:5" x14ac:dyDescent="0.2">
      <c r="A16" s="452" t="s">
        <v>220</v>
      </c>
      <c r="B16" s="404"/>
      <c r="C16" s="404"/>
      <c r="D16" s="453"/>
      <c r="E16" s="454"/>
    </row>
    <row r="17" spans="1:5" x14ac:dyDescent="0.2">
      <c r="A17" s="452" t="s">
        <v>221</v>
      </c>
      <c r="B17" s="404"/>
      <c r="C17" s="404"/>
      <c r="D17" s="453"/>
      <c r="E17" s="454"/>
    </row>
    <row r="18" spans="1:5" x14ac:dyDescent="0.2">
      <c r="A18" s="448" t="s">
        <v>222</v>
      </c>
      <c r="B18" s="449"/>
      <c r="C18" s="449"/>
      <c r="D18" s="450"/>
      <c r="E18" s="455"/>
    </row>
    <row r="19" spans="1:5" x14ac:dyDescent="0.2">
      <c r="A19" s="452" t="s">
        <v>223</v>
      </c>
      <c r="B19" s="404"/>
      <c r="C19" s="404"/>
      <c r="D19" s="453"/>
      <c r="E19" s="454"/>
    </row>
    <row r="20" spans="1:5" x14ac:dyDescent="0.2">
      <c r="A20" s="452" t="s">
        <v>224</v>
      </c>
      <c r="B20" s="404"/>
      <c r="C20" s="404"/>
      <c r="D20" s="453"/>
      <c r="E20" s="454"/>
    </row>
    <row r="21" spans="1:5" x14ac:dyDescent="0.2">
      <c r="A21" s="456" t="s">
        <v>71</v>
      </c>
      <c r="B21" s="457"/>
      <c r="C21" s="457"/>
      <c r="D21" s="458"/>
      <c r="E21" s="455"/>
    </row>
    <row r="22" spans="1:5" ht="15.75" x14ac:dyDescent="0.25">
      <c r="A22" s="440" t="s">
        <v>225</v>
      </c>
      <c r="B22" s="441"/>
      <c r="C22" s="441"/>
      <c r="D22" s="442"/>
      <c r="E22" s="443"/>
    </row>
    <row r="23" spans="1:5" ht="15" x14ac:dyDescent="0.2">
      <c r="A23" s="434" t="s">
        <v>226</v>
      </c>
      <c r="B23" s="435"/>
      <c r="C23" s="435"/>
      <c r="D23" s="436"/>
      <c r="E23" s="459"/>
    </row>
    <row r="24" spans="1:5" ht="15" x14ac:dyDescent="0.2">
      <c r="A24" s="434" t="s">
        <v>227</v>
      </c>
      <c r="B24" s="435"/>
      <c r="C24" s="435"/>
      <c r="D24" s="436"/>
      <c r="E24" s="459"/>
    </row>
    <row r="25" spans="1:5" ht="15" x14ac:dyDescent="0.2">
      <c r="A25" s="460" t="s">
        <v>228</v>
      </c>
      <c r="B25" s="461"/>
      <c r="C25" s="461"/>
      <c r="D25" s="462"/>
      <c r="E25" s="463"/>
    </row>
    <row r="26" spans="1:5" ht="15" x14ac:dyDescent="0.2">
      <c r="A26" s="460" t="s">
        <v>229</v>
      </c>
      <c r="B26" s="461"/>
      <c r="C26" s="461"/>
      <c r="D26" s="462"/>
      <c r="E26" s="463"/>
    </row>
    <row r="27" spans="1:5" ht="15.75" x14ac:dyDescent="0.25">
      <c r="A27" s="464" t="s">
        <v>230</v>
      </c>
      <c r="B27" s="465"/>
      <c r="C27" s="465"/>
      <c r="D27" s="466"/>
      <c r="E27" s="467"/>
    </row>
    <row r="28" spans="1:5" ht="15" x14ac:dyDescent="0.2">
      <c r="A28" s="460" t="str">
        <f>Report!B35</f>
        <v>Total Case Volts</v>
      </c>
      <c r="B28" s="461"/>
      <c r="C28" s="461"/>
      <c r="D28" s="462"/>
      <c r="E28" s="463"/>
    </row>
    <row r="29" spans="1:5" ht="15" x14ac:dyDescent="0.2">
      <c r="A29" s="460" t="str">
        <f>Report!B36</f>
        <v>Total Case Amps</v>
      </c>
      <c r="B29" s="461"/>
      <c r="C29" s="461"/>
      <c r="D29" s="462"/>
      <c r="E29" s="463"/>
    </row>
    <row r="30" spans="1:5" ht="15" x14ac:dyDescent="0.2">
      <c r="A30" s="460" t="str">
        <f>Report!B37</f>
        <v>Total Case Watts</v>
      </c>
      <c r="B30" s="461"/>
      <c r="C30" s="461"/>
      <c r="D30" s="462"/>
      <c r="E30" s="463"/>
    </row>
    <row r="31" spans="1:5" ht="15" x14ac:dyDescent="0.2">
      <c r="A31" s="460" t="str">
        <f>Report!B38</f>
        <v>Volts Unit 1</v>
      </c>
      <c r="B31" s="461"/>
      <c r="C31" s="461"/>
      <c r="D31" s="462"/>
      <c r="E31" s="463"/>
    </row>
    <row r="32" spans="1:5" ht="15" x14ac:dyDescent="0.2">
      <c r="A32" s="460" t="str">
        <f>Report!B39</f>
        <v>Amps Unit 1</v>
      </c>
      <c r="B32" s="461"/>
      <c r="C32" s="461"/>
      <c r="D32" s="462"/>
      <c r="E32" s="463"/>
    </row>
    <row r="33" spans="1:5" ht="15" x14ac:dyDescent="0.2">
      <c r="A33" s="460" t="str">
        <f>Report!B40</f>
        <v>Watts Unit 1</v>
      </c>
      <c r="B33" s="461"/>
      <c r="C33" s="461"/>
      <c r="D33" s="462"/>
      <c r="E33" s="463"/>
    </row>
    <row r="34" spans="1:5" ht="15" x14ac:dyDescent="0.2">
      <c r="A34" s="460" t="str">
        <f>Report!B41</f>
        <v>Volts Unit 2</v>
      </c>
      <c r="B34" s="461"/>
      <c r="C34" s="461"/>
      <c r="D34" s="462"/>
      <c r="E34" s="463"/>
    </row>
    <row r="35" spans="1:5" ht="15" x14ac:dyDescent="0.2">
      <c r="A35" s="460" t="str">
        <f>Report!B42</f>
        <v>Amps Unit 2</v>
      </c>
      <c r="B35" s="461"/>
      <c r="C35" s="461"/>
      <c r="D35" s="462"/>
      <c r="E35" s="463"/>
    </row>
    <row r="36" spans="1:5" ht="15" x14ac:dyDescent="0.2">
      <c r="A36" s="460" t="str">
        <f>Report!B43</f>
        <v>Watts Unit 2</v>
      </c>
      <c r="B36" s="461"/>
      <c r="C36" s="461"/>
      <c r="D36" s="462"/>
      <c r="E36" s="463"/>
    </row>
    <row r="37" spans="1:5" ht="15" x14ac:dyDescent="0.2">
      <c r="A37" s="460">
        <f>Report!B44</f>
        <v>0</v>
      </c>
      <c r="B37" s="461"/>
      <c r="C37" s="461"/>
      <c r="D37" s="462"/>
      <c r="E37" s="463"/>
    </row>
    <row r="38" spans="1:5" ht="15" x14ac:dyDescent="0.2">
      <c r="A38" s="460">
        <f>Report!B45</f>
        <v>0</v>
      </c>
      <c r="B38" s="461"/>
      <c r="C38" s="461"/>
      <c r="D38" s="462"/>
      <c r="E38" s="463"/>
    </row>
    <row r="39" spans="1:5" ht="15" x14ac:dyDescent="0.2">
      <c r="A39" s="460">
        <f>Report!B46</f>
        <v>0</v>
      </c>
      <c r="B39" s="461"/>
      <c r="C39" s="461"/>
      <c r="D39" s="462"/>
      <c r="E39" s="463"/>
    </row>
    <row r="40" spans="1:5" ht="15" x14ac:dyDescent="0.2">
      <c r="A40" s="460">
        <f>Report!B47</f>
        <v>0</v>
      </c>
      <c r="B40" s="461"/>
      <c r="C40" s="461"/>
      <c r="D40" s="462"/>
      <c r="E40" s="463"/>
    </row>
    <row r="41" spans="1:5" ht="15" x14ac:dyDescent="0.2">
      <c r="A41" s="460">
        <f>Report!B48</f>
        <v>0</v>
      </c>
      <c r="B41" s="461"/>
      <c r="C41" s="461"/>
      <c r="D41" s="462"/>
      <c r="E41" s="463"/>
    </row>
    <row r="42" spans="1:5" ht="15" x14ac:dyDescent="0.2">
      <c r="A42" s="460">
        <f>Report!B49</f>
        <v>0</v>
      </c>
      <c r="B42" s="461"/>
      <c r="C42" s="461"/>
      <c r="D42" s="462"/>
      <c r="E42" s="463"/>
    </row>
    <row r="43" spans="1:5" ht="15.75" x14ac:dyDescent="0.25">
      <c r="A43" s="440" t="s">
        <v>231</v>
      </c>
      <c r="B43" s="468"/>
      <c r="C43" s="441"/>
      <c r="D43" s="442"/>
      <c r="E43" s="469"/>
    </row>
    <row r="44" spans="1:5" ht="15" x14ac:dyDescent="0.2">
      <c r="A44" s="434" t="s">
        <v>232</v>
      </c>
      <c r="B44" s="435"/>
      <c r="C44" s="435"/>
      <c r="D44" s="436"/>
      <c r="E44" s="470"/>
    </row>
    <row r="45" spans="1:5" ht="15" x14ac:dyDescent="0.2">
      <c r="A45" s="434" t="s">
        <v>233</v>
      </c>
      <c r="B45" s="435"/>
      <c r="C45" s="435"/>
      <c r="D45" s="436"/>
      <c r="E45" s="459"/>
    </row>
    <row r="46" spans="1:5" ht="15" x14ac:dyDescent="0.2">
      <c r="A46" s="434" t="s">
        <v>234</v>
      </c>
      <c r="B46" s="435"/>
      <c r="C46" s="435"/>
      <c r="D46" s="436"/>
      <c r="E46" s="471"/>
    </row>
    <row r="47" spans="1:5" ht="15" x14ac:dyDescent="0.2">
      <c r="A47" s="434" t="s">
        <v>235</v>
      </c>
      <c r="B47" s="435"/>
      <c r="C47" s="435"/>
      <c r="D47" s="436"/>
      <c r="E47" s="471"/>
    </row>
    <row r="48" spans="1:5" ht="15" x14ac:dyDescent="0.2">
      <c r="A48" s="434" t="s">
        <v>236</v>
      </c>
      <c r="B48" s="435"/>
      <c r="C48" s="435"/>
      <c r="D48" s="436"/>
      <c r="E48" s="471"/>
    </row>
    <row r="49" spans="1:5" ht="15.75" x14ac:dyDescent="0.25">
      <c r="A49" s="440" t="s">
        <v>237</v>
      </c>
      <c r="B49" s="468"/>
      <c r="C49" s="468"/>
      <c r="D49" s="472"/>
      <c r="E49" s="473"/>
    </row>
    <row r="50" spans="1:5" ht="15" x14ac:dyDescent="0.2">
      <c r="A50" s="434" t="s">
        <v>238</v>
      </c>
      <c r="B50" s="435"/>
      <c r="C50" s="435"/>
      <c r="D50" s="436"/>
      <c r="E50" s="459"/>
    </row>
    <row r="51" spans="1:5" ht="15" x14ac:dyDescent="0.2">
      <c r="A51" s="434" t="s">
        <v>239</v>
      </c>
      <c r="B51" s="435"/>
      <c r="C51" s="435"/>
      <c r="D51" s="436"/>
      <c r="E51" s="459"/>
    </row>
    <row r="52" spans="1:5" ht="15" x14ac:dyDescent="0.2">
      <c r="A52" s="434" t="s">
        <v>240</v>
      </c>
      <c r="B52" s="435"/>
      <c r="C52" s="435"/>
      <c r="D52" s="436"/>
      <c r="E52" s="459"/>
    </row>
    <row r="53" spans="1:5" ht="15.75" x14ac:dyDescent="0.25">
      <c r="A53" s="440" t="s">
        <v>241</v>
      </c>
      <c r="B53" s="441"/>
      <c r="C53" s="441"/>
      <c r="D53" s="442"/>
      <c r="E53" s="469"/>
    </row>
    <row r="54" spans="1:5" ht="15" x14ac:dyDescent="0.2">
      <c r="A54" s="438" t="s">
        <v>242</v>
      </c>
      <c r="B54" s="474"/>
      <c r="C54" s="474"/>
      <c r="D54" s="475"/>
      <c r="E54" s="459"/>
    </row>
    <row r="55" spans="1:5" ht="15" x14ac:dyDescent="0.2">
      <c r="A55" s="434" t="s">
        <v>243</v>
      </c>
      <c r="B55" s="474"/>
      <c r="C55" s="474"/>
      <c r="D55" s="475"/>
      <c r="E55" s="459"/>
    </row>
    <row r="56" spans="1:5" ht="15" x14ac:dyDescent="0.2">
      <c r="A56" s="434" t="s">
        <v>244</v>
      </c>
      <c r="B56" s="474"/>
      <c r="C56" s="474"/>
      <c r="D56" s="475"/>
      <c r="E56" s="459"/>
    </row>
    <row r="57" spans="1:5" ht="15" x14ac:dyDescent="0.2">
      <c r="A57" s="434" t="s">
        <v>245</v>
      </c>
      <c r="B57" s="474"/>
      <c r="C57" s="474"/>
      <c r="D57" s="475"/>
      <c r="E57" s="459"/>
    </row>
    <row r="58" spans="1:5" ht="15" x14ac:dyDescent="0.2">
      <c r="A58" s="438" t="s">
        <v>246</v>
      </c>
      <c r="B58" s="476"/>
      <c r="C58" s="476"/>
      <c r="D58" s="477"/>
      <c r="E58" s="459"/>
    </row>
    <row r="59" spans="1:5" ht="15" x14ac:dyDescent="0.2">
      <c r="A59" s="434" t="s">
        <v>247</v>
      </c>
      <c r="B59" s="435"/>
      <c r="C59" s="435"/>
      <c r="D59" s="436"/>
      <c r="E59" s="459"/>
    </row>
    <row r="60" spans="1:5" ht="15" x14ac:dyDescent="0.2">
      <c r="A60" s="434" t="s">
        <v>248</v>
      </c>
      <c r="B60" s="435"/>
      <c r="C60" s="435"/>
      <c r="D60" s="436"/>
      <c r="E60" s="459"/>
    </row>
    <row r="61" spans="1:5" ht="15" x14ac:dyDescent="0.2">
      <c r="A61" s="434" t="s">
        <v>249</v>
      </c>
      <c r="B61" s="435"/>
      <c r="C61" s="435"/>
      <c r="D61" s="436"/>
      <c r="E61" s="459"/>
    </row>
    <row r="62" spans="1:5" ht="15" x14ac:dyDescent="0.2">
      <c r="A62" s="434" t="s">
        <v>250</v>
      </c>
      <c r="B62" s="435"/>
      <c r="C62" s="435"/>
      <c r="D62" s="436"/>
      <c r="E62" s="459"/>
    </row>
    <row r="63" spans="1:5" ht="15.75" x14ac:dyDescent="0.25">
      <c r="A63" s="440" t="s">
        <v>251</v>
      </c>
      <c r="B63" s="468"/>
      <c r="C63" s="468"/>
      <c r="D63" s="472"/>
      <c r="E63" s="473"/>
    </row>
    <row r="64" spans="1:5" ht="15" x14ac:dyDescent="0.2">
      <c r="A64" s="434" t="s">
        <v>252</v>
      </c>
      <c r="B64" s="435"/>
      <c r="C64" s="435"/>
      <c r="D64" s="436"/>
      <c r="E64" s="459"/>
    </row>
    <row r="65" spans="1:5" ht="15" x14ac:dyDescent="0.2">
      <c r="A65" s="434" t="s">
        <v>253</v>
      </c>
      <c r="B65" s="435"/>
      <c r="C65" s="435"/>
      <c r="D65" s="436"/>
      <c r="E65" s="459"/>
    </row>
    <row r="66" spans="1:5" ht="15" x14ac:dyDescent="0.2">
      <c r="A66" s="434" t="s">
        <v>254</v>
      </c>
      <c r="B66" s="435"/>
      <c r="C66" s="435"/>
      <c r="D66" s="436"/>
      <c r="E66" s="459"/>
    </row>
    <row r="67" spans="1:5" ht="15" x14ac:dyDescent="0.2">
      <c r="A67" s="434" t="s">
        <v>255</v>
      </c>
      <c r="B67" s="435"/>
      <c r="C67" s="435"/>
      <c r="D67" s="436"/>
      <c r="E67" s="459"/>
    </row>
    <row r="68" spans="1:5" ht="15" x14ac:dyDescent="0.2">
      <c r="A68" s="434" t="s">
        <v>256</v>
      </c>
      <c r="B68" s="435"/>
      <c r="C68" s="435"/>
      <c r="D68" s="436"/>
      <c r="E68" s="459"/>
    </row>
    <row r="69" spans="1:5" ht="12.75" customHeight="1" x14ac:dyDescent="0.25">
      <c r="A69" s="464" t="s">
        <v>257</v>
      </c>
      <c r="B69" s="478"/>
      <c r="C69" s="478"/>
      <c r="D69" s="479"/>
      <c r="E69" s="480"/>
    </row>
    <row r="70" spans="1:5" ht="12.75" customHeight="1" x14ac:dyDescent="0.2">
      <c r="A70" s="434" t="s">
        <v>258</v>
      </c>
      <c r="B70" s="435"/>
      <c r="C70" s="435"/>
      <c r="D70" s="436"/>
      <c r="E70" s="459"/>
    </row>
    <row r="71" spans="1:5" ht="12.75" customHeight="1" x14ac:dyDescent="0.2">
      <c r="A71" s="434" t="s">
        <v>259</v>
      </c>
      <c r="B71" s="435"/>
      <c r="C71" s="435"/>
      <c r="D71" s="436"/>
      <c r="E71" s="459"/>
    </row>
    <row r="72" spans="1:5" ht="12.75" customHeight="1" x14ac:dyDescent="0.2">
      <c r="A72" s="434" t="s">
        <v>260</v>
      </c>
      <c r="B72" s="435"/>
      <c r="C72" s="435"/>
      <c r="D72" s="436"/>
      <c r="E72" s="459"/>
    </row>
    <row r="73" spans="1:5" ht="15" x14ac:dyDescent="0.2">
      <c r="A73" s="434" t="s">
        <v>261</v>
      </c>
      <c r="B73" s="435"/>
      <c r="C73" s="435"/>
      <c r="D73" s="436"/>
      <c r="E73" s="459"/>
    </row>
    <row r="74" spans="1:5" ht="15" x14ac:dyDescent="0.2">
      <c r="A74" s="434" t="s">
        <v>262</v>
      </c>
      <c r="B74" s="435"/>
      <c r="C74" s="435"/>
      <c r="D74" s="436"/>
      <c r="E74" s="459"/>
    </row>
    <row r="75" spans="1:5" ht="15" x14ac:dyDescent="0.2">
      <c r="A75" s="434" t="s">
        <v>263</v>
      </c>
      <c r="B75" s="435"/>
      <c r="C75" s="435"/>
      <c r="D75" s="436"/>
      <c r="E75" s="459"/>
    </row>
    <row r="76" spans="1:5" ht="15.75" x14ac:dyDescent="0.25">
      <c r="A76" s="464" t="s">
        <v>264</v>
      </c>
      <c r="B76" s="478"/>
      <c r="C76" s="478"/>
      <c r="D76" s="479"/>
      <c r="E76" s="481"/>
    </row>
    <row r="77" spans="1:5" ht="15" x14ac:dyDescent="0.2">
      <c r="A77" s="438" t="str">
        <f>Report!E43</f>
        <v>Equipment Class</v>
      </c>
      <c r="B77" s="476"/>
      <c r="C77" s="476"/>
      <c r="D77" s="477"/>
      <c r="E77" s="482"/>
    </row>
    <row r="78" spans="1:5" ht="15" x14ac:dyDescent="0.2">
      <c r="A78" s="438" t="str">
        <f>Report!E44</f>
        <v xml:space="preserve">TDA, Total Display Area (ft²) </v>
      </c>
      <c r="B78" s="476"/>
      <c r="C78" s="476"/>
      <c r="D78" s="477"/>
      <c r="E78" s="482"/>
    </row>
    <row r="79" spans="1:5" ht="15" x14ac:dyDescent="0.2">
      <c r="A79" s="438" t="str">
        <f>Report!E45</f>
        <v>Volume (ft³)</v>
      </c>
      <c r="B79" s="476"/>
      <c r="C79" s="476"/>
      <c r="D79" s="477"/>
      <c r="E79" s="482"/>
    </row>
    <row r="80" spans="1:5" ht="15" x14ac:dyDescent="0.2">
      <c r="A80" s="438" t="str">
        <f>Report!E46</f>
        <v>DOE Allowable (kWh/Day)</v>
      </c>
      <c r="B80" s="476"/>
      <c r="C80" s="476"/>
      <c r="D80" s="477"/>
      <c r="E80" s="482"/>
    </row>
    <row r="81" spans="1:5" ht="15" x14ac:dyDescent="0.2">
      <c r="A81" s="438" t="e">
        <f>Report!#REF!</f>
        <v>#REF!</v>
      </c>
      <c r="B81" s="476"/>
      <c r="C81" s="476"/>
      <c r="D81" s="477"/>
      <c r="E81" s="482"/>
    </row>
    <row r="82" spans="1:5" ht="15" x14ac:dyDescent="0.2">
      <c r="A82" s="483" t="str">
        <f>Report!E54</f>
        <v>CDEC, kWh/Day (Calculated Daily Energy Consumption)</v>
      </c>
      <c r="B82" s="484"/>
      <c r="C82" s="484"/>
      <c r="D82" s="485"/>
      <c r="E82" s="834"/>
    </row>
    <row r="83" spans="1:5" ht="16.5" thickBot="1" x14ac:dyDescent="0.3">
      <c r="A83" s="486" t="s">
        <v>266</v>
      </c>
      <c r="B83" s="487"/>
      <c r="C83" s="487"/>
      <c r="D83" s="488"/>
      <c r="E83" s="489"/>
    </row>
    <row r="84" spans="1:5" ht="13.15" customHeight="1" x14ac:dyDescent="0.2">
      <c r="E84" s="959"/>
    </row>
    <row r="85" spans="1:5" x14ac:dyDescent="0.2">
      <c r="E85" s="960"/>
    </row>
    <row r="86" spans="1:5" x14ac:dyDescent="0.2">
      <c r="E86" s="960"/>
    </row>
    <row r="87" spans="1:5" x14ac:dyDescent="0.2">
      <c r="E87" s="960"/>
    </row>
    <row r="88" spans="1:5" x14ac:dyDescent="0.2">
      <c r="E88" s="960"/>
    </row>
    <row r="89" spans="1:5" x14ac:dyDescent="0.2">
      <c r="E89" s="960"/>
    </row>
    <row r="90" spans="1:5" x14ac:dyDescent="0.2">
      <c r="E90" s="960"/>
    </row>
    <row r="91" spans="1:5" x14ac:dyDescent="0.2">
      <c r="E91" s="960"/>
    </row>
    <row r="92" spans="1:5" x14ac:dyDescent="0.2">
      <c r="E92" s="960"/>
    </row>
    <row r="93" spans="1:5" x14ac:dyDescent="0.2">
      <c r="E93" s="960"/>
    </row>
    <row r="94" spans="1:5" x14ac:dyDescent="0.2">
      <c r="E94" s="960"/>
    </row>
    <row r="95" spans="1:5" x14ac:dyDescent="0.2">
      <c r="E95" s="960"/>
    </row>
    <row r="96" spans="1:5" x14ac:dyDescent="0.2">
      <c r="E96" s="960"/>
    </row>
    <row r="97" spans="5:5" x14ac:dyDescent="0.2">
      <c r="E97" s="960"/>
    </row>
    <row r="98" spans="5:5" ht="13.5" thickBot="1" x14ac:dyDescent="0.25">
      <c r="E98" s="961"/>
    </row>
  </sheetData>
  <mergeCells count="1">
    <mergeCell ref="E84:E98"/>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Z1627"/>
  <sheetViews>
    <sheetView workbookViewId="0">
      <selection activeCell="C2" sqref="C2:D1441"/>
    </sheetView>
  </sheetViews>
  <sheetFormatPr defaultColWidth="9.28515625" defaultRowHeight="15" x14ac:dyDescent="0.25"/>
  <cols>
    <col min="1" max="1" width="13.7109375" bestFit="1" customWidth="1"/>
    <col min="2" max="2" width="12.140625" bestFit="1" customWidth="1"/>
    <col min="3" max="3" width="14.85546875" bestFit="1" customWidth="1"/>
    <col min="4" max="4" width="24.140625" style="880" bestFit="1" customWidth="1"/>
    <col min="5" max="5" width="18.42578125" bestFit="1" customWidth="1"/>
    <col min="6" max="6" width="16.85546875" bestFit="1" customWidth="1"/>
    <col min="7" max="7" width="18.140625" bestFit="1" customWidth="1"/>
    <col min="8" max="8" width="20.85546875" bestFit="1" customWidth="1"/>
    <col min="9" max="9" width="15.140625" bestFit="1" customWidth="1"/>
    <col min="10" max="10" width="24.28515625" bestFit="1" customWidth="1"/>
    <col min="11" max="11" width="17.28515625" bestFit="1" customWidth="1"/>
    <col min="12" max="12" width="23" bestFit="1" customWidth="1"/>
    <col min="13" max="13" width="16.28515625" bestFit="1" customWidth="1"/>
    <col min="14" max="14" width="22.140625" bestFit="1" customWidth="1"/>
    <col min="15" max="15" width="18.42578125" bestFit="1" customWidth="1"/>
    <col min="16" max="16" width="24.140625" bestFit="1" customWidth="1"/>
    <col min="17" max="22" width="17.28515625" bestFit="1" customWidth="1"/>
    <col min="23" max="28" width="18.5703125" bestFit="1" customWidth="1"/>
    <col min="29" max="34" width="21.140625" bestFit="1" customWidth="1"/>
    <col min="35" max="37" width="18.42578125" bestFit="1" customWidth="1"/>
    <col min="38" max="39" width="19.7109375" bestFit="1" customWidth="1"/>
    <col min="40" max="40" width="18.42578125" bestFit="1" customWidth="1"/>
    <col min="41" max="41" width="31.140625" bestFit="1" customWidth="1"/>
    <col min="42" max="42" width="31.42578125" bestFit="1" customWidth="1"/>
    <col min="43" max="46" width="19.7109375" bestFit="1" customWidth="1"/>
    <col min="47" max="47" width="31.140625" bestFit="1" customWidth="1"/>
    <col min="48" max="48" width="31.42578125" bestFit="1" customWidth="1"/>
    <col min="49" max="49" width="30.28515625" bestFit="1" customWidth="1"/>
    <col min="50" max="50" width="30.5703125" bestFit="1" customWidth="1"/>
    <col min="51" max="51" width="32.140625" bestFit="1" customWidth="1"/>
    <col min="52" max="52" width="32.42578125" bestFit="1" customWidth="1"/>
    <col min="53" max="53" width="30.140625" bestFit="1" customWidth="1"/>
    <col min="54" max="54" width="30.42578125" bestFit="1" customWidth="1"/>
    <col min="55" max="55" width="29.140625" bestFit="1" customWidth="1"/>
    <col min="56" max="56" width="29.42578125" bestFit="1" customWidth="1"/>
    <col min="57" max="57" width="31.140625" bestFit="1" customWidth="1"/>
    <col min="58" max="58" width="31.42578125" bestFit="1" customWidth="1"/>
    <col min="59" max="59" width="27.7109375" bestFit="1" customWidth="1"/>
    <col min="60" max="63" width="28.7109375" bestFit="1" customWidth="1"/>
    <col min="64" max="64" width="37.5703125" bestFit="1" customWidth="1"/>
    <col min="65" max="67" width="29" bestFit="1" customWidth="1"/>
    <col min="68" max="68" width="28.5703125" bestFit="1" customWidth="1"/>
    <col min="69" max="69" width="28" bestFit="1" customWidth="1"/>
    <col min="70" max="70" width="27.28515625" bestFit="1" customWidth="1"/>
    <col min="71" max="74" width="28.28515625" bestFit="1" customWidth="1"/>
    <col min="75" max="75" width="18.85546875" bestFit="1" customWidth="1"/>
    <col min="76" max="78" width="28.5703125" bestFit="1" customWidth="1"/>
    <col min="79" max="79" width="28.140625" bestFit="1" customWidth="1"/>
    <col min="80" max="80" width="27.5703125" bestFit="1" customWidth="1"/>
    <col min="81" max="81" width="26" bestFit="1" customWidth="1"/>
    <col min="82" max="82" width="24.140625" bestFit="1" customWidth="1"/>
    <col min="83" max="83" width="27.140625" bestFit="1" customWidth="1"/>
    <col min="84" max="84" width="24.85546875" bestFit="1" customWidth="1"/>
    <col min="85" max="85" width="25.7109375" bestFit="1" customWidth="1"/>
    <col min="86" max="86" width="29.140625" bestFit="1" customWidth="1"/>
    <col min="87" max="87" width="25" bestFit="1" customWidth="1"/>
    <col min="88" max="88" width="26.140625" bestFit="1" customWidth="1"/>
    <col min="89" max="89" width="27.85546875" bestFit="1" customWidth="1"/>
    <col min="90" max="90" width="28.5703125" bestFit="1" customWidth="1"/>
    <col min="91" max="91" width="32.28515625" bestFit="1" customWidth="1"/>
    <col min="92" max="92" width="24.42578125" customWidth="1"/>
    <col min="93" max="93" width="25.7109375" bestFit="1" customWidth="1"/>
    <col min="94" max="94" width="29.7109375" bestFit="1" customWidth="1"/>
    <col min="95" max="95" width="27.85546875" bestFit="1" customWidth="1"/>
    <col min="96" max="96" width="28.5703125" bestFit="1" customWidth="1"/>
    <col min="97" max="97" width="25.28515625" bestFit="1" customWidth="1"/>
    <col min="98" max="98" width="24.5703125" bestFit="1" customWidth="1"/>
    <col min="99" max="99" width="25.28515625" bestFit="1" customWidth="1"/>
    <col min="100" max="100" width="29" bestFit="1" customWidth="1"/>
    <col min="101" max="101" width="29.85546875" bestFit="1" customWidth="1"/>
    <col min="102" max="102" width="29.28515625" bestFit="1" customWidth="1"/>
    <col min="103" max="103" width="30.140625" bestFit="1" customWidth="1"/>
    <col min="104" max="104" width="24.85546875" bestFit="1" customWidth="1"/>
    <col min="105" max="105" width="25.7109375" bestFit="1" customWidth="1"/>
    <col min="106" max="106" width="27.85546875" bestFit="1" customWidth="1"/>
    <col min="107" max="107" width="28.5703125" bestFit="1" customWidth="1"/>
    <col min="108" max="108" width="32.28515625" bestFit="1" customWidth="1"/>
    <col min="109" max="109" width="33" bestFit="1" customWidth="1"/>
    <col min="110" max="110" width="32.5703125" bestFit="1" customWidth="1"/>
    <col min="111" max="111" width="33.28515625" bestFit="1" customWidth="1"/>
    <col min="112" max="112" width="28.140625" bestFit="1" customWidth="1"/>
    <col min="113" max="113" width="28.85546875" bestFit="1" customWidth="1"/>
    <col min="114" max="114" width="18.5703125" bestFit="1" customWidth="1"/>
    <col min="115" max="115" width="19.28515625" bestFit="1" customWidth="1"/>
    <col min="116" max="116" width="23" bestFit="1" customWidth="1"/>
    <col min="117" max="117" width="23.7109375" bestFit="1" customWidth="1"/>
    <col min="118" max="118" width="23.28515625" bestFit="1" customWidth="1"/>
    <col min="119" max="119" width="24" bestFit="1" customWidth="1"/>
    <col min="120" max="120" width="18.85546875" bestFit="1" customWidth="1"/>
    <col min="121" max="121" width="19.5703125" bestFit="1" customWidth="1"/>
    <col min="122" max="122" width="29.140625" bestFit="1" customWidth="1"/>
    <col min="123" max="123" width="28.7109375" bestFit="1" customWidth="1"/>
    <col min="124" max="125" width="29.42578125" bestFit="1" customWidth="1"/>
    <col min="126" max="126" width="29" bestFit="1" customWidth="1"/>
    <col min="127" max="127" width="29.85546875" bestFit="1" customWidth="1"/>
    <col min="128" max="128" width="23.42578125" bestFit="1" customWidth="1"/>
    <col min="129" max="129" width="28.5703125" bestFit="1" customWidth="1"/>
    <col min="130" max="130" width="29.28515625" bestFit="1" customWidth="1"/>
    <col min="131" max="132" width="23.28515625" bestFit="1" customWidth="1"/>
    <col min="133" max="133" width="15.85546875" bestFit="1" customWidth="1"/>
    <col min="134" max="134" width="23.28515625" bestFit="1" customWidth="1"/>
    <col min="135" max="135" width="11" bestFit="1" customWidth="1"/>
    <col min="136" max="136" width="19" bestFit="1" customWidth="1"/>
    <col min="137" max="137" width="19.42578125" bestFit="1" customWidth="1"/>
    <col min="138" max="138" width="19.5703125" bestFit="1" customWidth="1"/>
    <col min="139" max="139" width="16.5703125" bestFit="1" customWidth="1"/>
    <col min="140" max="140" width="17" bestFit="1" customWidth="1"/>
    <col min="141" max="141" width="17.28515625" bestFit="1" customWidth="1"/>
    <col min="142" max="142" width="14.28515625" bestFit="1" customWidth="1"/>
    <col min="143" max="143" width="17.5703125" bestFit="1" customWidth="1"/>
    <col min="144" max="144" width="10.7109375" bestFit="1" customWidth="1"/>
    <col min="145" max="145" width="19.140625" bestFit="1" customWidth="1"/>
    <col min="146" max="146" width="23.140625" bestFit="1" customWidth="1"/>
    <col min="147" max="147" width="18.7109375" bestFit="1" customWidth="1"/>
    <col min="148" max="148" width="14.140625" bestFit="1" customWidth="1"/>
    <col min="149" max="149" width="25" bestFit="1" customWidth="1"/>
    <col min="150" max="150" width="13.5703125" bestFit="1" customWidth="1"/>
    <col min="151" max="151" width="14.85546875" bestFit="1" customWidth="1"/>
    <col min="152" max="152" width="10" bestFit="1" customWidth="1"/>
    <col min="153" max="153" width="14.85546875" bestFit="1" customWidth="1"/>
    <col min="154" max="156" width="7.7109375" bestFit="1" customWidth="1"/>
  </cols>
  <sheetData>
    <row r="1" spans="1:702" s="490" customFormat="1" x14ac:dyDescent="0.25">
      <c r="A1" s="837" t="s">
        <v>0</v>
      </c>
      <c r="B1" s="836" t="s">
        <v>1</v>
      </c>
      <c r="C1" s="861" t="s">
        <v>987</v>
      </c>
      <c r="D1" s="861" t="s">
        <v>956</v>
      </c>
      <c r="E1" s="861" t="s">
        <v>997</v>
      </c>
      <c r="F1" s="861" t="s">
        <v>981</v>
      </c>
      <c r="G1" s="861" t="s">
        <v>982</v>
      </c>
      <c r="H1" s="861" t="s">
        <v>983</v>
      </c>
      <c r="I1" s="861" t="s">
        <v>1008</v>
      </c>
      <c r="J1" s="861" t="s">
        <v>1009</v>
      </c>
      <c r="K1" s="861" t="s">
        <v>1010</v>
      </c>
      <c r="L1" s="861" t="s">
        <v>1011</v>
      </c>
      <c r="M1" s="861" t="s">
        <v>97</v>
      </c>
      <c r="N1" s="861" t="s">
        <v>1012</v>
      </c>
      <c r="O1" s="861" t="s">
        <v>1013</v>
      </c>
      <c r="P1" s="861" t="s">
        <v>1014</v>
      </c>
      <c r="Q1" s="861" t="s">
        <v>994</v>
      </c>
      <c r="R1" s="861" t="s">
        <v>995</v>
      </c>
      <c r="S1" s="861" t="s">
        <v>996</v>
      </c>
      <c r="T1" s="861" t="s">
        <v>1037</v>
      </c>
      <c r="U1" s="861" t="s">
        <v>1038</v>
      </c>
      <c r="V1" s="861" t="s">
        <v>1039</v>
      </c>
      <c r="W1" s="861" t="s">
        <v>1040</v>
      </c>
      <c r="X1" s="861" t="s">
        <v>1041</v>
      </c>
      <c r="Y1" s="861" t="s">
        <v>1042</v>
      </c>
      <c r="Z1" s="861" t="s">
        <v>1043</v>
      </c>
      <c r="AA1" s="861" t="s">
        <v>1044</v>
      </c>
      <c r="AB1" s="861" t="s">
        <v>1045</v>
      </c>
      <c r="AC1" s="861" t="s">
        <v>1046</v>
      </c>
      <c r="AD1" s="861" t="s">
        <v>1047</v>
      </c>
      <c r="AE1" s="861" t="s">
        <v>1048</v>
      </c>
      <c r="AF1" s="861" t="s">
        <v>1049</v>
      </c>
      <c r="AG1" s="861" t="s">
        <v>1050</v>
      </c>
      <c r="AH1" s="861" t="s">
        <v>1051</v>
      </c>
      <c r="AI1" s="861" t="s">
        <v>1052</v>
      </c>
      <c r="AJ1" s="861" t="s">
        <v>1053</v>
      </c>
      <c r="AK1" s="861" t="s">
        <v>1054</v>
      </c>
      <c r="AL1" s="861" t="s">
        <v>1055</v>
      </c>
      <c r="AM1" s="861" t="s">
        <v>1056</v>
      </c>
      <c r="AN1" s="861" t="s">
        <v>1057</v>
      </c>
      <c r="AO1" s="861" t="s">
        <v>1058</v>
      </c>
      <c r="AP1" s="861" t="s">
        <v>1059</v>
      </c>
      <c r="AQ1" s="861" t="s">
        <v>1060</v>
      </c>
      <c r="AR1" s="861" t="s">
        <v>1061</v>
      </c>
      <c r="AS1" s="861" t="s">
        <v>1062</v>
      </c>
      <c r="AT1" s="861" t="s">
        <v>1063</v>
      </c>
      <c r="AU1" s="861" t="s">
        <v>1064</v>
      </c>
      <c r="AV1" s="861" t="s">
        <v>1065</v>
      </c>
      <c r="AW1" s="861" t="s">
        <v>1066</v>
      </c>
      <c r="AX1" s="861" t="s">
        <v>1067</v>
      </c>
      <c r="AY1" s="861" t="s">
        <v>1068</v>
      </c>
      <c r="AZ1" s="861" t="s">
        <v>1069</v>
      </c>
      <c r="BA1" s="861" t="s">
        <v>1070</v>
      </c>
      <c r="BB1" s="861" t="s">
        <v>1071</v>
      </c>
      <c r="BC1" s="861" t="s">
        <v>1072</v>
      </c>
      <c r="BD1" s="861" t="s">
        <v>1073</v>
      </c>
      <c r="BE1" s="861" t="s">
        <v>1074</v>
      </c>
      <c r="BF1" s="861" t="s">
        <v>1075</v>
      </c>
      <c r="BG1" s="861" t="s">
        <v>1076</v>
      </c>
      <c r="BH1" s="861" t="s">
        <v>1077</v>
      </c>
      <c r="BI1" s="861" t="s">
        <v>1078</v>
      </c>
      <c r="BJ1" s="861" t="s">
        <v>1079</v>
      </c>
      <c r="BK1" s="861" t="s">
        <v>1080</v>
      </c>
      <c r="BL1" s="861" t="s">
        <v>1081</v>
      </c>
      <c r="BM1" s="861" t="s">
        <v>1082</v>
      </c>
      <c r="BN1" s="861" t="s">
        <v>1083</v>
      </c>
      <c r="BO1" s="861" t="s">
        <v>1084</v>
      </c>
      <c r="BP1" s="861" t="s">
        <v>1085</v>
      </c>
      <c r="BQ1" s="861" t="s">
        <v>1086</v>
      </c>
      <c r="BR1" s="861" t="s">
        <v>1087</v>
      </c>
      <c r="BS1" s="861" t="s">
        <v>1088</v>
      </c>
      <c r="BT1" s="861" t="s">
        <v>1089</v>
      </c>
      <c r="BU1" s="861" t="s">
        <v>1090</v>
      </c>
      <c r="BV1" s="861" t="s">
        <v>1091</v>
      </c>
      <c r="BW1" s="861" t="s">
        <v>1092</v>
      </c>
      <c r="BX1" s="861" t="s">
        <v>1093</v>
      </c>
      <c r="BY1" s="861" t="s">
        <v>1094</v>
      </c>
      <c r="BZ1" s="861" t="s">
        <v>1095</v>
      </c>
      <c r="CA1" s="861" t="s">
        <v>1096</v>
      </c>
      <c r="CB1" s="861" t="s">
        <v>1097</v>
      </c>
      <c r="CC1" s="861" t="s">
        <v>1098</v>
      </c>
      <c r="CD1" s="861" t="s">
        <v>1099</v>
      </c>
      <c r="CE1" s="861" t="s">
        <v>1100</v>
      </c>
      <c r="CF1" s="861" t="s">
        <v>1101</v>
      </c>
      <c r="CG1" s="861" t="s">
        <v>1102</v>
      </c>
      <c r="CH1" s="861" t="s">
        <v>1103</v>
      </c>
      <c r="CI1" s="861" t="s">
        <v>1104</v>
      </c>
      <c r="CJ1" s="861" t="s">
        <v>1105</v>
      </c>
      <c r="CK1" s="861" t="s">
        <v>1106</v>
      </c>
      <c r="CL1" s="861" t="s">
        <v>1107</v>
      </c>
      <c r="CM1" s="861" t="s">
        <v>1108</v>
      </c>
      <c r="CN1" s="861" t="s">
        <v>1109</v>
      </c>
      <c r="CO1" s="861" t="s">
        <v>1110</v>
      </c>
      <c r="CP1" s="861" t="s">
        <v>1111</v>
      </c>
      <c r="CQ1" s="861" t="s">
        <v>1112</v>
      </c>
      <c r="CR1" s="861" t="s">
        <v>1113</v>
      </c>
      <c r="CS1" s="861" t="s">
        <v>1114</v>
      </c>
      <c r="CT1" s="861" t="s">
        <v>1115</v>
      </c>
      <c r="CU1" s="861" t="s">
        <v>1116</v>
      </c>
      <c r="CV1" s="861" t="s">
        <v>1117</v>
      </c>
      <c r="CW1" s="861" t="s">
        <v>1118</v>
      </c>
      <c r="CX1" s="861" t="s">
        <v>1119</v>
      </c>
      <c r="CY1" s="861" t="s">
        <v>1120</v>
      </c>
      <c r="CZ1" s="861" t="s">
        <v>1121</v>
      </c>
      <c r="DA1" s="861" t="s">
        <v>1122</v>
      </c>
      <c r="DB1" s="861" t="s">
        <v>1123</v>
      </c>
      <c r="DC1" s="861" t="s">
        <v>1124</v>
      </c>
      <c r="DD1" s="861" t="s">
        <v>1125</v>
      </c>
      <c r="DE1" s="861" t="s">
        <v>1126</v>
      </c>
      <c r="DF1" s="861" t="s">
        <v>1127</v>
      </c>
      <c r="DG1" s="861" t="s">
        <v>1128</v>
      </c>
      <c r="DH1" s="861" t="s">
        <v>1129</v>
      </c>
      <c r="DI1" s="861" t="s">
        <v>1130</v>
      </c>
      <c r="DJ1" s="861" t="s">
        <v>1131</v>
      </c>
      <c r="DK1" s="861" t="s">
        <v>1132</v>
      </c>
      <c r="DL1" s="861" t="s">
        <v>1133</v>
      </c>
      <c r="DM1" s="861" t="s">
        <v>1134</v>
      </c>
      <c r="DN1" s="861" t="s">
        <v>1135</v>
      </c>
      <c r="DO1" s="861" t="s">
        <v>1136</v>
      </c>
      <c r="DP1" s="861" t="s">
        <v>1137</v>
      </c>
      <c r="DQ1" s="861" t="s">
        <v>1138</v>
      </c>
      <c r="DR1" s="861" t="s">
        <v>1139</v>
      </c>
      <c r="DS1" s="861" t="s">
        <v>1140</v>
      </c>
      <c r="DT1" s="861" t="s">
        <v>1141</v>
      </c>
      <c r="DU1" s="861" t="s">
        <v>1142</v>
      </c>
      <c r="DV1" s="861" t="s">
        <v>1143</v>
      </c>
      <c r="DW1" s="861" t="s">
        <v>1144</v>
      </c>
      <c r="DX1" s="861" t="s">
        <v>1015</v>
      </c>
      <c r="DY1" s="861" t="s">
        <v>1016</v>
      </c>
      <c r="DZ1" s="861" t="s">
        <v>1017</v>
      </c>
      <c r="EA1" s="861" t="s">
        <v>1018</v>
      </c>
      <c r="EB1" s="861" t="s">
        <v>1035</v>
      </c>
      <c r="EC1" s="861" t="s">
        <v>1036</v>
      </c>
      <c r="ED1" s="861" t="s">
        <v>1019</v>
      </c>
      <c r="EE1" s="861" t="s">
        <v>1145</v>
      </c>
      <c r="EF1" s="861" t="s">
        <v>1146</v>
      </c>
      <c r="EG1" s="861" t="s">
        <v>1147</v>
      </c>
      <c r="EH1" s="861" t="s">
        <v>1148</v>
      </c>
      <c r="EI1" s="861" t="s">
        <v>1149</v>
      </c>
      <c r="EJ1" s="861" t="s">
        <v>1150</v>
      </c>
      <c r="EK1" s="861" t="s">
        <v>1151</v>
      </c>
      <c r="EL1" s="861" t="s">
        <v>1152</v>
      </c>
      <c r="EM1" s="861" t="s">
        <v>1020</v>
      </c>
      <c r="EN1" s="861" t="s">
        <v>1021</v>
      </c>
      <c r="EO1" s="861" t="s">
        <v>1022</v>
      </c>
      <c r="EP1" s="861" t="s">
        <v>1023</v>
      </c>
      <c r="EQ1" s="861" t="s">
        <v>1153</v>
      </c>
      <c r="ER1" s="861" t="s">
        <v>1019</v>
      </c>
      <c r="ES1" s="861" t="s">
        <v>1024</v>
      </c>
      <c r="ET1" s="861" t="s">
        <v>1025</v>
      </c>
      <c r="EU1" s="861"/>
      <c r="EV1" s="861"/>
      <c r="EW1" s="861"/>
      <c r="EX1" s="861"/>
      <c r="EY1" s="861"/>
      <c r="EZ1" s="861"/>
      <c r="FA1" s="861"/>
      <c r="FB1" s="861"/>
      <c r="FC1" s="861"/>
      <c r="FD1" s="86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row>
    <row r="2" spans="1:702" x14ac:dyDescent="0.25">
      <c r="A2" s="837">
        <v>46146</v>
      </c>
      <c r="B2" s="836">
        <v>7.7037037037037029E-2</v>
      </c>
      <c r="C2" s="861">
        <v>0</v>
      </c>
      <c r="D2" s="861">
        <v>1</v>
      </c>
      <c r="E2" s="861">
        <v>0</v>
      </c>
      <c r="F2" s="861">
        <v>71.427992000000003</v>
      </c>
      <c r="G2" s="861">
        <v>71.130162999999996</v>
      </c>
      <c r="H2" s="861">
        <v>63.153241999999999</v>
      </c>
      <c r="I2" s="861">
        <v>73.668518000000006</v>
      </c>
      <c r="J2" s="861">
        <v>70.475148000000004</v>
      </c>
      <c r="K2" s="861">
        <v>70.714623000000003</v>
      </c>
      <c r="L2" s="861">
        <v>73.590964999999997</v>
      </c>
      <c r="M2" s="861">
        <v>73.418745000000001</v>
      </c>
      <c r="N2" s="861">
        <v>-6.1848939999999999</v>
      </c>
      <c r="O2" s="861">
        <v>-7.7084169999999999</v>
      </c>
      <c r="P2" s="861">
        <v>-7.7939959999999999</v>
      </c>
      <c r="Q2" s="861">
        <v>6.684539</v>
      </c>
      <c r="R2" s="861">
        <v>5.3810180000000001</v>
      </c>
      <c r="S2" s="861">
        <v>5.1587069999999997</v>
      </c>
      <c r="T2" s="861">
        <v>71.368442999999999</v>
      </c>
      <c r="U2" s="861">
        <v>70.069777999999999</v>
      </c>
      <c r="V2" s="861">
        <v>71.221590000000006</v>
      </c>
      <c r="W2" s="861">
        <v>70.578125999999997</v>
      </c>
      <c r="X2" s="861">
        <v>28.681850000000001</v>
      </c>
      <c r="Y2" s="861">
        <v>26.510849</v>
      </c>
      <c r="Z2" s="861">
        <v>14.951743</v>
      </c>
      <c r="AA2" s="861">
        <v>15.960966000000001</v>
      </c>
      <c r="AB2" s="861">
        <v>15.048351</v>
      </c>
      <c r="AC2" s="861">
        <v>29.945432</v>
      </c>
      <c r="AD2" s="861">
        <v>33.762203</v>
      </c>
      <c r="AE2" s="861">
        <v>103.04154800000001</v>
      </c>
      <c r="AF2" s="861">
        <v>88.531369999999995</v>
      </c>
      <c r="AG2" s="861">
        <v>84.828491999999997</v>
      </c>
      <c r="AH2" s="861">
        <v>71.642163999999994</v>
      </c>
      <c r="AI2" s="861">
        <v>71.024484000000001</v>
      </c>
      <c r="AJ2" s="861">
        <v>49.237172999999999</v>
      </c>
      <c r="AK2" s="861">
        <v>89.560452999999995</v>
      </c>
      <c r="AL2" s="861">
        <v>93.656113000000005</v>
      </c>
      <c r="AM2" s="861">
        <v>31.676621999999998</v>
      </c>
      <c r="AN2" s="861">
        <v>103.62608299999999</v>
      </c>
      <c r="AO2" s="861">
        <v>69.233289999999997</v>
      </c>
      <c r="AP2" s="861">
        <v>70.846136999999999</v>
      </c>
      <c r="AQ2" s="861">
        <v>70.628776999999999</v>
      </c>
      <c r="AR2" s="861">
        <v>68.674034000000006</v>
      </c>
      <c r="AS2" s="861">
        <v>62.821691999999999</v>
      </c>
      <c r="AT2" s="861">
        <v>69.343176</v>
      </c>
      <c r="AU2" s="861">
        <v>69.136062999999993</v>
      </c>
      <c r="AV2" s="861">
        <v>70.777113</v>
      </c>
      <c r="AW2" s="861">
        <v>70.852459999999994</v>
      </c>
      <c r="AX2" s="861">
        <v>71.188575</v>
      </c>
      <c r="AY2" s="861">
        <v>70.711523999999997</v>
      </c>
      <c r="AZ2" s="861">
        <v>14.158064</v>
      </c>
      <c r="BA2" s="861">
        <v>12.908925</v>
      </c>
      <c r="BB2" s="861">
        <v>18.40503</v>
      </c>
      <c r="BC2" s="861">
        <v>18.627924</v>
      </c>
      <c r="BD2" s="861">
        <v>12.464069</v>
      </c>
      <c r="BE2" s="861">
        <v>32.416756999999997</v>
      </c>
      <c r="BF2" s="861">
        <v>40.800781000000001</v>
      </c>
      <c r="BG2" s="861">
        <v>116.16512</v>
      </c>
      <c r="BH2" s="861">
        <v>93.913944000000001</v>
      </c>
      <c r="BI2" s="861">
        <v>41.006447000000001</v>
      </c>
      <c r="BJ2" s="861">
        <v>70.556304999999995</v>
      </c>
      <c r="BK2" s="861">
        <v>70.878530999999995</v>
      </c>
      <c r="BL2" s="861">
        <v>54.592275000000001</v>
      </c>
      <c r="BM2" s="861">
        <v>112.892768</v>
      </c>
      <c r="BN2" s="861">
        <v>102.304041</v>
      </c>
      <c r="BO2" s="861">
        <v>31.503931000000001</v>
      </c>
      <c r="BP2" s="861">
        <v>113.164011</v>
      </c>
      <c r="BQ2" s="861">
        <v>71.129534000000007</v>
      </c>
      <c r="BR2" s="861">
        <v>67.809696000000002</v>
      </c>
      <c r="BS2" s="861">
        <v>71.285121000000004</v>
      </c>
      <c r="BT2" s="861">
        <v>62.246389999999998</v>
      </c>
      <c r="BU2" s="861">
        <v>62.666818999999997</v>
      </c>
      <c r="BV2" s="861">
        <v>62.542935999999997</v>
      </c>
      <c r="BW2" s="861">
        <v>63.893940000000001</v>
      </c>
      <c r="BX2" s="861">
        <v>31.720952</v>
      </c>
      <c r="BY2" s="861">
        <v>31.172046999999999</v>
      </c>
      <c r="BZ2" s="861">
        <v>32.488799999999998</v>
      </c>
      <c r="CA2" s="861">
        <v>32.176037000000001</v>
      </c>
      <c r="CB2" s="861">
        <v>-11.348841999999999</v>
      </c>
      <c r="CC2" s="861">
        <v>-8.3154769999999996</v>
      </c>
      <c r="CD2" s="861">
        <v>-11.874268000000001</v>
      </c>
      <c r="CE2" s="861">
        <v>-8.4619959999999992</v>
      </c>
      <c r="CF2" s="861">
        <v>-14.307148</v>
      </c>
      <c r="CG2" s="861">
        <v>-7.8067890000000002</v>
      </c>
      <c r="CH2" s="861">
        <v>-14.646264</v>
      </c>
      <c r="CI2" s="861">
        <v>-9.9695319999999992</v>
      </c>
      <c r="CJ2" s="861">
        <v>-11.205885</v>
      </c>
      <c r="CK2" s="861">
        <v>-6.7867649999999999</v>
      </c>
      <c r="CL2" s="861">
        <v>-11.170970000000001</v>
      </c>
      <c r="CM2" s="861">
        <v>-6.1147340000000003</v>
      </c>
      <c r="CN2" s="861">
        <v>-13.954281</v>
      </c>
      <c r="CO2" s="861">
        <v>-8.1211509999999993</v>
      </c>
      <c r="CP2" s="861">
        <v>-14.670631</v>
      </c>
      <c r="CQ2" s="861">
        <v>-10.196488</v>
      </c>
      <c r="CR2" s="861">
        <v>-10.776524</v>
      </c>
      <c r="CS2" s="861">
        <v>-7.5608529999999998</v>
      </c>
      <c r="CT2" s="861">
        <v>-11.940217000000001</v>
      </c>
      <c r="CU2" s="861">
        <v>-6.9642730000000004</v>
      </c>
      <c r="CV2" s="861">
        <v>-14.446714999999999</v>
      </c>
      <c r="CW2" s="861">
        <v>-6.9782849999999996</v>
      </c>
      <c r="CX2" s="861">
        <v>-14.609643</v>
      </c>
      <c r="CY2" s="861">
        <v>-8.2025889999999997</v>
      </c>
      <c r="CZ2" s="861">
        <v>-10.480567000000001</v>
      </c>
      <c r="DA2" s="861">
        <v>-6.7332960000000002</v>
      </c>
      <c r="DB2" s="861">
        <v>-11.356002</v>
      </c>
      <c r="DC2" s="861">
        <v>-6.3267600000000002</v>
      </c>
      <c r="DD2" s="861">
        <v>-14.186798</v>
      </c>
      <c r="DE2" s="861">
        <v>-8.6624189999999999</v>
      </c>
      <c r="DF2" s="861">
        <v>-14.731355000000001</v>
      </c>
      <c r="DG2" s="861">
        <v>-9.0058790000000002</v>
      </c>
      <c r="DH2" s="861">
        <v>-10.437094999999999</v>
      </c>
      <c r="DI2" s="861">
        <v>-7.0581129999999996</v>
      </c>
      <c r="DJ2" s="861">
        <v>-11.148402000000001</v>
      </c>
      <c r="DK2" s="861">
        <v>-7.1524809999999999</v>
      </c>
      <c r="DL2" s="861">
        <v>-14.238103000000001</v>
      </c>
      <c r="DM2" s="861">
        <v>-10.439631</v>
      </c>
      <c r="DN2" s="861">
        <v>-14.782422</v>
      </c>
      <c r="DO2" s="861">
        <v>-9.6284430000000008</v>
      </c>
      <c r="DP2" s="861">
        <v>-11.169668</v>
      </c>
      <c r="DQ2" s="861">
        <v>-7.9762259999999996</v>
      </c>
      <c r="DR2" s="861">
        <v>-11.409863</v>
      </c>
      <c r="DS2" s="861">
        <v>-8.5654699999999995</v>
      </c>
      <c r="DT2" s="861">
        <v>-14.196056</v>
      </c>
      <c r="DU2" s="861">
        <v>-11.259665</v>
      </c>
      <c r="DV2" s="861">
        <v>-14.482545999999999</v>
      </c>
      <c r="DW2" s="861">
        <v>-8.1633359999999993</v>
      </c>
      <c r="DX2" s="861">
        <v>29.073664000000001</v>
      </c>
      <c r="DY2" s="861">
        <v>28.654169</v>
      </c>
      <c r="DZ2" s="861">
        <v>113.47521399999999</v>
      </c>
      <c r="EA2" s="861">
        <v>111.22380699999999</v>
      </c>
      <c r="EB2" s="861">
        <v>121.32</v>
      </c>
      <c r="EC2" s="861">
        <v>1.242</v>
      </c>
      <c r="ED2" s="861">
        <v>133.4</v>
      </c>
      <c r="EE2" s="861">
        <v>121.32</v>
      </c>
      <c r="EF2" s="861">
        <v>6.391</v>
      </c>
      <c r="EG2" s="861">
        <v>766.4</v>
      </c>
      <c r="EH2" s="861">
        <v>121.16</v>
      </c>
      <c r="EI2" s="861">
        <v>6.4560000000000004</v>
      </c>
      <c r="EJ2" s="861">
        <v>771.1</v>
      </c>
      <c r="EK2" s="861">
        <v>25.202811000000001</v>
      </c>
      <c r="EL2" s="861">
        <v>25.538705</v>
      </c>
      <c r="EM2" s="861">
        <v>6.4738110000000004</v>
      </c>
      <c r="EN2" s="861">
        <v>5.9652260000000004</v>
      </c>
      <c r="EO2" s="861">
        <v>71.638069000000002</v>
      </c>
      <c r="EP2" s="861">
        <v>70.410370999999998</v>
      </c>
      <c r="EQ2" s="861">
        <v>-10.500436000000001</v>
      </c>
      <c r="ER2" s="861">
        <v>4587.1017609999999</v>
      </c>
      <c r="ES2" s="861">
        <v>10809.774160999999</v>
      </c>
      <c r="ET2" s="861">
        <v>9937.5727260000003</v>
      </c>
      <c r="EU2" s="861"/>
      <c r="EV2" s="861"/>
      <c r="EW2" s="861"/>
      <c r="EX2" s="861"/>
      <c r="EY2" s="861"/>
      <c r="EZ2" s="861"/>
      <c r="FA2" s="861"/>
      <c r="FB2" s="861"/>
      <c r="FC2" s="861"/>
      <c r="FD2" s="861"/>
    </row>
    <row r="3" spans="1:702" x14ac:dyDescent="0.25">
      <c r="A3" s="837">
        <v>46146</v>
      </c>
      <c r="B3" s="836">
        <v>7.7731481481481471E-2</v>
      </c>
      <c r="C3" s="861">
        <v>0</v>
      </c>
      <c r="D3" s="861">
        <v>1</v>
      </c>
      <c r="E3" s="861">
        <v>0</v>
      </c>
      <c r="F3" s="861">
        <v>71.389062999999993</v>
      </c>
      <c r="G3" s="861">
        <v>71.054725000000005</v>
      </c>
      <c r="H3" s="861">
        <v>63.221449999999997</v>
      </c>
      <c r="I3" s="861">
        <v>73.633645000000001</v>
      </c>
      <c r="J3" s="861">
        <v>70.542908999999995</v>
      </c>
      <c r="K3" s="861">
        <v>70.691515999999993</v>
      </c>
      <c r="L3" s="861">
        <v>73.604455999999999</v>
      </c>
      <c r="M3" s="861">
        <v>73.379761999999999</v>
      </c>
      <c r="N3" s="861">
        <v>-5.8988259999999997</v>
      </c>
      <c r="O3" s="861">
        <v>-7.4398929999999996</v>
      </c>
      <c r="P3" s="861">
        <v>-7.5259029999999996</v>
      </c>
      <c r="Q3" s="861">
        <v>6.999536</v>
      </c>
      <c r="R3" s="861">
        <v>5.8422729999999996</v>
      </c>
      <c r="S3" s="861">
        <v>5.6911209999999999</v>
      </c>
      <c r="T3" s="861">
        <v>71.400632000000002</v>
      </c>
      <c r="U3" s="861">
        <v>70.088421999999994</v>
      </c>
      <c r="V3" s="861">
        <v>71.337992</v>
      </c>
      <c r="W3" s="861">
        <v>70.705654999999993</v>
      </c>
      <c r="X3" s="861">
        <v>33.185611000000002</v>
      </c>
      <c r="Y3" s="861">
        <v>29.376075</v>
      </c>
      <c r="Z3" s="861">
        <v>17.249832999999999</v>
      </c>
      <c r="AA3" s="861">
        <v>18.053065</v>
      </c>
      <c r="AB3" s="861">
        <v>17.458023000000001</v>
      </c>
      <c r="AC3" s="861">
        <v>30.880102000000001</v>
      </c>
      <c r="AD3" s="861">
        <v>34.776054999999999</v>
      </c>
      <c r="AE3" s="861">
        <v>103.66244500000001</v>
      </c>
      <c r="AF3" s="861">
        <v>89.403908999999999</v>
      </c>
      <c r="AG3" s="861">
        <v>85.515748000000002</v>
      </c>
      <c r="AH3" s="861">
        <v>71.567188999999999</v>
      </c>
      <c r="AI3" s="861">
        <v>70.954547000000005</v>
      </c>
      <c r="AJ3" s="861">
        <v>51.807557000000003</v>
      </c>
      <c r="AK3" s="861">
        <v>91.307356999999996</v>
      </c>
      <c r="AL3" s="861">
        <v>95.002238000000006</v>
      </c>
      <c r="AM3" s="861">
        <v>32.090696000000001</v>
      </c>
      <c r="AN3" s="861">
        <v>104.489739</v>
      </c>
      <c r="AO3" s="861">
        <v>69.701441000000003</v>
      </c>
      <c r="AP3" s="861">
        <v>70.975632000000004</v>
      </c>
      <c r="AQ3" s="861">
        <v>70.645801000000006</v>
      </c>
      <c r="AR3" s="861">
        <v>68.551237</v>
      </c>
      <c r="AS3" s="861">
        <v>62.941451999999998</v>
      </c>
      <c r="AT3" s="861">
        <v>69.183819</v>
      </c>
      <c r="AU3" s="861">
        <v>69.031543999999997</v>
      </c>
      <c r="AV3" s="861">
        <v>70.709307999999993</v>
      </c>
      <c r="AW3" s="861">
        <v>70.860349999999997</v>
      </c>
      <c r="AX3" s="861">
        <v>71.182460000000006</v>
      </c>
      <c r="AY3" s="861">
        <v>70.642144999999999</v>
      </c>
      <c r="AZ3" s="861">
        <v>15.954211000000001</v>
      </c>
      <c r="BA3" s="861">
        <v>13.682173000000001</v>
      </c>
      <c r="BB3" s="861">
        <v>20.986874</v>
      </c>
      <c r="BC3" s="861">
        <v>21.570485999999999</v>
      </c>
      <c r="BD3" s="861">
        <v>15.000337</v>
      </c>
      <c r="BE3" s="861">
        <v>32.906204000000002</v>
      </c>
      <c r="BF3" s="861">
        <v>41.269736000000002</v>
      </c>
      <c r="BG3" s="861">
        <v>116.23672000000001</v>
      </c>
      <c r="BH3" s="861">
        <v>93.925151</v>
      </c>
      <c r="BI3" s="861">
        <v>39.130783000000001</v>
      </c>
      <c r="BJ3" s="861">
        <v>70.536253000000002</v>
      </c>
      <c r="BK3" s="861">
        <v>70.413526000000005</v>
      </c>
      <c r="BL3" s="861">
        <v>58.197958999999997</v>
      </c>
      <c r="BM3" s="861">
        <v>113.304506</v>
      </c>
      <c r="BN3" s="861">
        <v>103.12432800000001</v>
      </c>
      <c r="BO3" s="861">
        <v>31.872163</v>
      </c>
      <c r="BP3" s="861">
        <v>113.455848</v>
      </c>
      <c r="BQ3" s="861">
        <v>71.226939000000002</v>
      </c>
      <c r="BR3" s="861">
        <v>67.364722999999998</v>
      </c>
      <c r="BS3" s="861">
        <v>71.223921000000004</v>
      </c>
      <c r="BT3" s="861">
        <v>62.447817000000001</v>
      </c>
      <c r="BU3" s="861">
        <v>62.749389000000001</v>
      </c>
      <c r="BV3" s="861">
        <v>62.793531999999999</v>
      </c>
      <c r="BW3" s="861">
        <v>64.004633999999996</v>
      </c>
      <c r="BX3" s="861">
        <v>32.033729000000001</v>
      </c>
      <c r="BY3" s="861">
        <v>31.689409000000001</v>
      </c>
      <c r="BZ3" s="861">
        <v>32.650357</v>
      </c>
      <c r="CA3" s="861">
        <v>32.294055999999998</v>
      </c>
      <c r="CB3" s="861">
        <v>-11.312517</v>
      </c>
      <c r="CC3" s="861">
        <v>-8.3069469999999992</v>
      </c>
      <c r="CD3" s="861">
        <v>-11.862864999999999</v>
      </c>
      <c r="CE3" s="861">
        <v>-8.4764040000000005</v>
      </c>
      <c r="CF3" s="861">
        <v>-14.294605000000001</v>
      </c>
      <c r="CG3" s="861">
        <v>-7.8121460000000003</v>
      </c>
      <c r="CH3" s="861">
        <v>-14.629604</v>
      </c>
      <c r="CI3" s="861">
        <v>-9.9806819999999998</v>
      </c>
      <c r="CJ3" s="861">
        <v>-11.19966</v>
      </c>
      <c r="CK3" s="861">
        <v>-6.7857260000000004</v>
      </c>
      <c r="CL3" s="861">
        <v>-11.206598</v>
      </c>
      <c r="CM3" s="861">
        <v>-6.1234919999999997</v>
      </c>
      <c r="CN3" s="861">
        <v>-13.940801</v>
      </c>
      <c r="CO3" s="861">
        <v>-8.1222989999999999</v>
      </c>
      <c r="CP3" s="861">
        <v>-14.645291</v>
      </c>
      <c r="CQ3" s="861">
        <v>-10.171796000000001</v>
      </c>
      <c r="CR3" s="861">
        <v>-10.759797000000001</v>
      </c>
      <c r="CS3" s="861">
        <v>-7.555898</v>
      </c>
      <c r="CT3" s="861">
        <v>-11.969652</v>
      </c>
      <c r="CU3" s="861">
        <v>-7.0004840000000002</v>
      </c>
      <c r="CV3" s="861">
        <v>-14.447437000000001</v>
      </c>
      <c r="CW3" s="861">
        <v>-6.9860049999999996</v>
      </c>
      <c r="CX3" s="861">
        <v>-14.586649</v>
      </c>
      <c r="CY3" s="861">
        <v>-8.2036929999999995</v>
      </c>
      <c r="CZ3" s="861">
        <v>-10.483084</v>
      </c>
      <c r="DA3" s="861">
        <v>-6.7536500000000004</v>
      </c>
      <c r="DB3" s="861">
        <v>-11.365216999999999</v>
      </c>
      <c r="DC3" s="861">
        <v>-6.3443009999999997</v>
      </c>
      <c r="DD3" s="861">
        <v>-14.187293</v>
      </c>
      <c r="DE3" s="861">
        <v>-8.6596320000000002</v>
      </c>
      <c r="DF3" s="861">
        <v>-14.729106</v>
      </c>
      <c r="DG3" s="861">
        <v>-9.0237990000000003</v>
      </c>
      <c r="DH3" s="861">
        <v>-10.440497000000001</v>
      </c>
      <c r="DI3" s="861">
        <v>-7.0657189999999996</v>
      </c>
      <c r="DJ3" s="861">
        <v>-11.154648</v>
      </c>
      <c r="DK3" s="861">
        <v>-7.1769080000000001</v>
      </c>
      <c r="DL3" s="861">
        <v>-14.24949</v>
      </c>
      <c r="DM3" s="861">
        <v>-10.453766</v>
      </c>
      <c r="DN3" s="861">
        <v>-14.775444</v>
      </c>
      <c r="DO3" s="861">
        <v>-9.6421600000000005</v>
      </c>
      <c r="DP3" s="861">
        <v>-11.158028</v>
      </c>
      <c r="DQ3" s="861">
        <v>-8.0053629999999991</v>
      </c>
      <c r="DR3" s="861">
        <v>-11.398707999999999</v>
      </c>
      <c r="DS3" s="861">
        <v>-8.5899520000000003</v>
      </c>
      <c r="DT3" s="861">
        <v>-14.215</v>
      </c>
      <c r="DU3" s="861">
        <v>-11.282754000000001</v>
      </c>
      <c r="DV3" s="861">
        <v>-14.480437</v>
      </c>
      <c r="DW3" s="861">
        <v>-8.1921330000000001</v>
      </c>
      <c r="DX3" s="861">
        <v>29.089849000000001</v>
      </c>
      <c r="DY3" s="861">
        <v>28.304372000000001</v>
      </c>
      <c r="DZ3" s="861">
        <v>113.184954</v>
      </c>
      <c r="EA3" s="861">
        <v>110.214412</v>
      </c>
      <c r="EB3" s="861">
        <v>120.7</v>
      </c>
      <c r="EC3" s="861">
        <v>3.2629999999999999</v>
      </c>
      <c r="ED3" s="861">
        <v>387</v>
      </c>
      <c r="EE3" s="861">
        <v>120.62</v>
      </c>
      <c r="EF3" s="861">
        <v>6.3840000000000003</v>
      </c>
      <c r="EG3" s="861">
        <v>766.1</v>
      </c>
      <c r="EH3" s="861">
        <v>120.44</v>
      </c>
      <c r="EI3" s="861">
        <v>6.4340000000000002</v>
      </c>
      <c r="EJ3" s="861">
        <v>764.2</v>
      </c>
      <c r="EK3" s="861">
        <v>25.597337</v>
      </c>
      <c r="EL3" s="861">
        <v>26.333887000000001</v>
      </c>
      <c r="EM3" s="861">
        <v>6.4933589999999999</v>
      </c>
      <c r="EN3" s="861">
        <v>5.5382759999999998</v>
      </c>
      <c r="EO3" s="861">
        <v>71.480684999999994</v>
      </c>
      <c r="EP3" s="861">
        <v>69.854695000000007</v>
      </c>
      <c r="EQ3" s="861">
        <v>-10.504336</v>
      </c>
      <c r="ER3" s="861">
        <v>4592.5041300000003</v>
      </c>
      <c r="ES3" s="861">
        <v>10822.545770000001</v>
      </c>
      <c r="ET3" s="861">
        <v>9950.3665560000009</v>
      </c>
      <c r="EU3" s="861"/>
      <c r="EV3" s="861"/>
      <c r="EW3" s="861"/>
      <c r="EX3" s="861"/>
      <c r="EY3" s="861"/>
      <c r="EZ3" s="861"/>
      <c r="FA3" s="861"/>
      <c r="FB3" s="861"/>
      <c r="FC3" s="861"/>
      <c r="FD3" s="861"/>
    </row>
    <row r="4" spans="1:702" x14ac:dyDescent="0.25">
      <c r="A4" s="837">
        <v>46146</v>
      </c>
      <c r="B4" s="836">
        <v>7.8425925925925913E-2</v>
      </c>
      <c r="C4" s="861">
        <v>0</v>
      </c>
      <c r="D4" s="861">
        <v>1</v>
      </c>
      <c r="E4" s="861">
        <v>0</v>
      </c>
      <c r="F4" s="861">
        <v>71.323864999999998</v>
      </c>
      <c r="G4" s="861">
        <v>71.061646999999994</v>
      </c>
      <c r="H4" s="861">
        <v>63.182174000000003</v>
      </c>
      <c r="I4" s="861">
        <v>73.615736999999996</v>
      </c>
      <c r="J4" s="861">
        <v>70.568673000000004</v>
      </c>
      <c r="K4" s="861">
        <v>70.698594999999997</v>
      </c>
      <c r="L4" s="861">
        <v>73.576745000000003</v>
      </c>
      <c r="M4" s="861">
        <v>73.360084999999998</v>
      </c>
      <c r="N4" s="861">
        <v>-5.6892490000000002</v>
      </c>
      <c r="O4" s="861">
        <v>-7.1737390000000003</v>
      </c>
      <c r="P4" s="861">
        <v>-7.238219</v>
      </c>
      <c r="Q4" s="861">
        <v>7.343229</v>
      </c>
      <c r="R4" s="861">
        <v>6.2410170000000003</v>
      </c>
      <c r="S4" s="861">
        <v>6.0972780000000002</v>
      </c>
      <c r="T4" s="861">
        <v>71.430395000000004</v>
      </c>
      <c r="U4" s="861">
        <v>70.085093000000001</v>
      </c>
      <c r="V4" s="861">
        <v>71.287311000000003</v>
      </c>
      <c r="W4" s="861">
        <v>70.595068999999995</v>
      </c>
      <c r="X4" s="861">
        <v>37.579295000000002</v>
      </c>
      <c r="Y4" s="861">
        <v>32.369168000000002</v>
      </c>
      <c r="Z4" s="861">
        <v>19.581692</v>
      </c>
      <c r="AA4" s="861">
        <v>20.427278999999999</v>
      </c>
      <c r="AB4" s="861">
        <v>19.583480999999999</v>
      </c>
      <c r="AC4" s="861">
        <v>31.396622000000001</v>
      </c>
      <c r="AD4" s="861">
        <v>35.367570000000001</v>
      </c>
      <c r="AE4" s="861">
        <v>104.06791200000001</v>
      </c>
      <c r="AF4" s="861">
        <v>90.013983999999994</v>
      </c>
      <c r="AG4" s="861">
        <v>86.143144000000007</v>
      </c>
      <c r="AH4" s="861">
        <v>71.270375000000001</v>
      </c>
      <c r="AI4" s="861">
        <v>70.954240999999996</v>
      </c>
      <c r="AJ4" s="861">
        <v>54.687221000000001</v>
      </c>
      <c r="AK4" s="861">
        <v>92.619649999999993</v>
      </c>
      <c r="AL4" s="861">
        <v>96.066057999999998</v>
      </c>
      <c r="AM4" s="861">
        <v>32.259708000000003</v>
      </c>
      <c r="AN4" s="861">
        <v>104.842861</v>
      </c>
      <c r="AO4" s="861">
        <v>69.378024999999994</v>
      </c>
      <c r="AP4" s="861">
        <v>70.567784000000003</v>
      </c>
      <c r="AQ4" s="861">
        <v>70.454829000000004</v>
      </c>
      <c r="AR4" s="861">
        <v>68.510281000000006</v>
      </c>
      <c r="AS4" s="861">
        <v>62.97992</v>
      </c>
      <c r="AT4" s="861">
        <v>68.944035</v>
      </c>
      <c r="AU4" s="861">
        <v>68.869580999999997</v>
      </c>
      <c r="AV4" s="861">
        <v>70.845276999999996</v>
      </c>
      <c r="AW4" s="861">
        <v>70.800066999999999</v>
      </c>
      <c r="AX4" s="861">
        <v>71.283432000000005</v>
      </c>
      <c r="AY4" s="861">
        <v>70.665914999999998</v>
      </c>
      <c r="AZ4" s="861">
        <v>17.309173999999999</v>
      </c>
      <c r="BA4" s="861">
        <v>14.758333</v>
      </c>
      <c r="BB4" s="861">
        <v>23.667023</v>
      </c>
      <c r="BC4" s="861">
        <v>24.078552999999999</v>
      </c>
      <c r="BD4" s="861">
        <v>17.380579999999998</v>
      </c>
      <c r="BE4" s="861">
        <v>33.447507999999999</v>
      </c>
      <c r="BF4" s="861">
        <v>41.764096000000002</v>
      </c>
      <c r="BG4" s="861">
        <v>116.59787900000001</v>
      </c>
      <c r="BH4" s="861">
        <v>94.131495000000001</v>
      </c>
      <c r="BI4" s="861">
        <v>38.207996000000001</v>
      </c>
      <c r="BJ4" s="861">
        <v>70.307738000000001</v>
      </c>
      <c r="BK4" s="861">
        <v>70.481441000000004</v>
      </c>
      <c r="BL4" s="861">
        <v>61.436149</v>
      </c>
      <c r="BM4" s="861">
        <v>113.232478</v>
      </c>
      <c r="BN4" s="861">
        <v>103.64843399999999</v>
      </c>
      <c r="BO4" s="861">
        <v>31.956237000000002</v>
      </c>
      <c r="BP4" s="861">
        <v>113.441183</v>
      </c>
      <c r="BQ4" s="861">
        <v>70.068162000000001</v>
      </c>
      <c r="BR4" s="861">
        <v>67.174863999999999</v>
      </c>
      <c r="BS4" s="861">
        <v>71.287823000000003</v>
      </c>
      <c r="BT4" s="861">
        <v>62.895139</v>
      </c>
      <c r="BU4" s="861">
        <v>62.783349000000001</v>
      </c>
      <c r="BV4" s="861">
        <v>62.998463000000001</v>
      </c>
      <c r="BW4" s="861">
        <v>64.085184999999996</v>
      </c>
      <c r="BX4" s="861">
        <v>31.957884</v>
      </c>
      <c r="BY4" s="861">
        <v>31.859437</v>
      </c>
      <c r="BZ4" s="861">
        <v>32.851520000000001</v>
      </c>
      <c r="CA4" s="861">
        <v>32.480631000000002</v>
      </c>
      <c r="CB4" s="861">
        <v>-11.322677000000001</v>
      </c>
      <c r="CC4" s="861">
        <v>-8.3203650000000007</v>
      </c>
      <c r="CD4" s="861">
        <v>-11.866474999999999</v>
      </c>
      <c r="CE4" s="861">
        <v>-8.4842080000000006</v>
      </c>
      <c r="CF4" s="861">
        <v>-14.270349</v>
      </c>
      <c r="CG4" s="861">
        <v>-7.8330359999999999</v>
      </c>
      <c r="CH4" s="861">
        <v>-14.627527000000001</v>
      </c>
      <c r="CI4" s="861">
        <v>-9.9650099999999995</v>
      </c>
      <c r="CJ4" s="861">
        <v>-11.205117</v>
      </c>
      <c r="CK4" s="861">
        <v>-6.821993</v>
      </c>
      <c r="CL4" s="861">
        <v>-11.204091</v>
      </c>
      <c r="CM4" s="861">
        <v>-6.1410619999999998</v>
      </c>
      <c r="CN4" s="861">
        <v>-13.920807999999999</v>
      </c>
      <c r="CO4" s="861">
        <v>-8.1441339999999993</v>
      </c>
      <c r="CP4" s="861">
        <v>-14.653295999999999</v>
      </c>
      <c r="CQ4" s="861">
        <v>-10.232324999999999</v>
      </c>
      <c r="CR4" s="861">
        <v>-10.782788999999999</v>
      </c>
      <c r="CS4" s="861">
        <v>-7.571294</v>
      </c>
      <c r="CT4" s="861">
        <v>-11.935022999999999</v>
      </c>
      <c r="CU4" s="861">
        <v>-7.0002219999999999</v>
      </c>
      <c r="CV4" s="861">
        <v>-14.422596</v>
      </c>
      <c r="CW4" s="861">
        <v>-7.0161040000000003</v>
      </c>
      <c r="CX4" s="861">
        <v>-14.602883</v>
      </c>
      <c r="CY4" s="861">
        <v>-8.1912179999999992</v>
      </c>
      <c r="CZ4" s="861">
        <v>-10.500152</v>
      </c>
      <c r="DA4" s="861">
        <v>-6.7442219999999997</v>
      </c>
      <c r="DB4" s="861">
        <v>-11.363714999999999</v>
      </c>
      <c r="DC4" s="861">
        <v>-6.314349</v>
      </c>
      <c r="DD4" s="861">
        <v>-14.190753000000001</v>
      </c>
      <c r="DE4" s="861">
        <v>-8.6518219999999992</v>
      </c>
      <c r="DF4" s="861">
        <v>-14.757343000000001</v>
      </c>
      <c r="DG4" s="861">
        <v>-8.9941479999999991</v>
      </c>
      <c r="DH4" s="861">
        <v>-10.449287999999999</v>
      </c>
      <c r="DI4" s="861">
        <v>-7.049175</v>
      </c>
      <c r="DJ4" s="861">
        <v>-11.182191</v>
      </c>
      <c r="DK4" s="861">
        <v>-7.1659670000000002</v>
      </c>
      <c r="DL4" s="861">
        <v>-14.276304</v>
      </c>
      <c r="DM4" s="861">
        <v>-10.429228999999999</v>
      </c>
      <c r="DN4" s="861">
        <v>-14.786661</v>
      </c>
      <c r="DO4" s="861">
        <v>-9.6209220000000002</v>
      </c>
      <c r="DP4" s="861">
        <v>-11.173882000000001</v>
      </c>
      <c r="DQ4" s="861">
        <v>-7.962129</v>
      </c>
      <c r="DR4" s="861">
        <v>-11.412151</v>
      </c>
      <c r="DS4" s="861">
        <v>-8.5597879999999993</v>
      </c>
      <c r="DT4" s="861">
        <v>-14.231892</v>
      </c>
      <c r="DU4" s="861">
        <v>-11.273702</v>
      </c>
      <c r="DV4" s="861">
        <v>-14.489644</v>
      </c>
      <c r="DW4" s="861">
        <v>-8.1610040000000001</v>
      </c>
      <c r="DX4" s="861">
        <v>28.965716</v>
      </c>
      <c r="DY4" s="861">
        <v>28.375429</v>
      </c>
      <c r="DZ4" s="861">
        <v>112.949714</v>
      </c>
      <c r="EA4" s="861">
        <v>110.42641999999999</v>
      </c>
      <c r="EB4" s="861">
        <v>120.54</v>
      </c>
      <c r="EC4" s="861">
        <v>3.2629999999999999</v>
      </c>
      <c r="ED4" s="861">
        <v>387.8</v>
      </c>
      <c r="EE4" s="861">
        <v>120.56</v>
      </c>
      <c r="EF4" s="861">
        <v>6.3769999999999998</v>
      </c>
      <c r="EG4" s="861">
        <v>763.8</v>
      </c>
      <c r="EH4" s="861">
        <v>120.63</v>
      </c>
      <c r="EI4" s="861">
        <v>6.4139999999999997</v>
      </c>
      <c r="EJ4" s="861">
        <v>767.4</v>
      </c>
      <c r="EK4" s="861">
        <v>25.916416000000002</v>
      </c>
      <c r="EL4" s="861">
        <v>26.331018</v>
      </c>
      <c r="EM4" s="861">
        <v>6.3432919999999999</v>
      </c>
      <c r="EN4" s="861">
        <v>5.6252190000000004</v>
      </c>
      <c r="EO4" s="861">
        <v>71.352941000000001</v>
      </c>
      <c r="EP4" s="861">
        <v>69.971680000000006</v>
      </c>
      <c r="EQ4" s="861">
        <v>-10.50573</v>
      </c>
      <c r="ER4" s="861">
        <v>4598.9602610000002</v>
      </c>
      <c r="ES4" s="861">
        <v>10835.268732</v>
      </c>
      <c r="ET4" s="861">
        <v>9963.1316559999996</v>
      </c>
      <c r="EU4" s="861"/>
      <c r="EV4" s="861"/>
      <c r="EW4" s="861"/>
      <c r="EX4" s="861"/>
      <c r="EY4" s="861"/>
      <c r="EZ4" s="861"/>
      <c r="FA4" s="861"/>
      <c r="FB4" s="861"/>
      <c r="FC4" s="861"/>
      <c r="FD4" s="861"/>
    </row>
    <row r="5" spans="1:702" x14ac:dyDescent="0.25">
      <c r="A5" s="837">
        <v>46146</v>
      </c>
      <c r="B5" s="836">
        <v>7.9120370370370369E-2</v>
      </c>
      <c r="C5" s="861">
        <v>0</v>
      </c>
      <c r="D5" s="861">
        <v>1</v>
      </c>
      <c r="E5" s="861">
        <v>0</v>
      </c>
      <c r="F5" s="861">
        <v>71.337350999999998</v>
      </c>
      <c r="G5" s="861">
        <v>71.006811999999996</v>
      </c>
      <c r="H5" s="861">
        <v>63.166234000000003</v>
      </c>
      <c r="I5" s="861">
        <v>73.559967999999998</v>
      </c>
      <c r="J5" s="861">
        <v>70.585738000000006</v>
      </c>
      <c r="K5" s="861">
        <v>70.667258000000004</v>
      </c>
      <c r="L5" s="861">
        <v>73.554462999999998</v>
      </c>
      <c r="M5" s="861">
        <v>73.334834999999998</v>
      </c>
      <c r="N5" s="861">
        <v>-5.5185930000000001</v>
      </c>
      <c r="O5" s="861">
        <v>-6.9312240000000003</v>
      </c>
      <c r="P5" s="861">
        <v>-6.9424330000000003</v>
      </c>
      <c r="Q5" s="861">
        <v>7.9254100000000003</v>
      </c>
      <c r="R5" s="861">
        <v>6.7289979999999998</v>
      </c>
      <c r="S5" s="861">
        <v>6.6420880000000002</v>
      </c>
      <c r="T5" s="861">
        <v>71.442852999999999</v>
      </c>
      <c r="U5" s="861">
        <v>70.024918</v>
      </c>
      <c r="V5" s="861">
        <v>71.202099000000004</v>
      </c>
      <c r="W5" s="861">
        <v>70.522952000000004</v>
      </c>
      <c r="X5" s="861">
        <v>41.172623999999999</v>
      </c>
      <c r="Y5" s="861">
        <v>35.537731000000001</v>
      </c>
      <c r="Z5" s="861">
        <v>21.782181000000001</v>
      </c>
      <c r="AA5" s="861">
        <v>22.480564000000001</v>
      </c>
      <c r="AB5" s="861">
        <v>21.745318000000001</v>
      </c>
      <c r="AC5" s="861">
        <v>31.660537000000001</v>
      </c>
      <c r="AD5" s="861">
        <v>35.710949999999997</v>
      </c>
      <c r="AE5" s="861">
        <v>104.32280900000001</v>
      </c>
      <c r="AF5" s="861">
        <v>90.601151999999999</v>
      </c>
      <c r="AG5" s="861">
        <v>86.507883000000007</v>
      </c>
      <c r="AH5" s="861">
        <v>70.972904</v>
      </c>
      <c r="AI5" s="861">
        <v>71.024681000000001</v>
      </c>
      <c r="AJ5" s="861">
        <v>57.155534000000003</v>
      </c>
      <c r="AK5" s="861">
        <v>93.853403999999998</v>
      </c>
      <c r="AL5" s="861">
        <v>97.086240000000004</v>
      </c>
      <c r="AM5" s="861">
        <v>32.358452999999997</v>
      </c>
      <c r="AN5" s="861">
        <v>105.19304099999999</v>
      </c>
      <c r="AO5" s="861">
        <v>69.593299999999999</v>
      </c>
      <c r="AP5" s="861">
        <v>70.350498000000002</v>
      </c>
      <c r="AQ5" s="861">
        <v>70.479179999999999</v>
      </c>
      <c r="AR5" s="861">
        <v>68.545766999999998</v>
      </c>
      <c r="AS5" s="861">
        <v>63.115892000000002</v>
      </c>
      <c r="AT5" s="861">
        <v>68.851872</v>
      </c>
      <c r="AU5" s="861">
        <v>68.857828999999995</v>
      </c>
      <c r="AV5" s="861">
        <v>70.817846000000003</v>
      </c>
      <c r="AW5" s="861">
        <v>70.991282999999996</v>
      </c>
      <c r="AX5" s="861">
        <v>71.360009000000005</v>
      </c>
      <c r="AY5" s="861">
        <v>70.763349000000005</v>
      </c>
      <c r="AZ5" s="861">
        <v>18.625640000000001</v>
      </c>
      <c r="BA5" s="861">
        <v>15.457238</v>
      </c>
      <c r="BB5" s="861">
        <v>25.776571000000001</v>
      </c>
      <c r="BC5" s="861">
        <v>26.620373000000001</v>
      </c>
      <c r="BD5" s="861">
        <v>19.735236</v>
      </c>
      <c r="BE5" s="861">
        <v>33.922964999999998</v>
      </c>
      <c r="BF5" s="861">
        <v>42.113798000000003</v>
      </c>
      <c r="BG5" s="861">
        <v>116.617024</v>
      </c>
      <c r="BH5" s="861">
        <v>93.987577000000002</v>
      </c>
      <c r="BI5" s="861">
        <v>39.061987999999999</v>
      </c>
      <c r="BJ5" s="861">
        <v>70.170668000000006</v>
      </c>
      <c r="BK5" s="861">
        <v>70.396214999999998</v>
      </c>
      <c r="BL5" s="861">
        <v>64.103746000000001</v>
      </c>
      <c r="BM5" s="861">
        <v>113.30541100000001</v>
      </c>
      <c r="BN5" s="861">
        <v>102.818347</v>
      </c>
      <c r="BO5" s="861">
        <v>32.002256000000003</v>
      </c>
      <c r="BP5" s="861">
        <v>113.308255</v>
      </c>
      <c r="BQ5" s="861">
        <v>68.949731999999997</v>
      </c>
      <c r="BR5" s="861">
        <v>67.347769</v>
      </c>
      <c r="BS5" s="861">
        <v>71.306324000000004</v>
      </c>
      <c r="BT5" s="861">
        <v>62.953676000000002</v>
      </c>
      <c r="BU5" s="861">
        <v>62.893689999999999</v>
      </c>
      <c r="BV5" s="861">
        <v>63.146473999999998</v>
      </c>
      <c r="BW5" s="861">
        <v>64.279207999999997</v>
      </c>
      <c r="BX5" s="861">
        <v>32.031368000000001</v>
      </c>
      <c r="BY5" s="861">
        <v>31.998875999999999</v>
      </c>
      <c r="BZ5" s="861">
        <v>32.947268999999999</v>
      </c>
      <c r="CA5" s="861">
        <v>32.587988000000003</v>
      </c>
      <c r="CB5" s="861">
        <v>-11.336613</v>
      </c>
      <c r="CC5" s="861">
        <v>-8.3128729999999997</v>
      </c>
      <c r="CD5" s="861">
        <v>-11.892830999999999</v>
      </c>
      <c r="CE5" s="861">
        <v>-8.4781189999999995</v>
      </c>
      <c r="CF5" s="861">
        <v>-14.312666999999999</v>
      </c>
      <c r="CG5" s="861">
        <v>-7.8534090000000001</v>
      </c>
      <c r="CH5" s="861">
        <v>-14.631135</v>
      </c>
      <c r="CI5" s="861">
        <v>-9.9948730000000001</v>
      </c>
      <c r="CJ5" s="861">
        <v>-11.208705999999999</v>
      </c>
      <c r="CK5" s="861">
        <v>-6.8159200000000002</v>
      </c>
      <c r="CL5" s="861">
        <v>-11.235122</v>
      </c>
      <c r="CM5" s="861">
        <v>-6.1839760000000004</v>
      </c>
      <c r="CN5" s="861">
        <v>-13.941379</v>
      </c>
      <c r="CO5" s="861">
        <v>-8.1785569999999996</v>
      </c>
      <c r="CP5" s="861">
        <v>-14.659727999999999</v>
      </c>
      <c r="CQ5" s="861">
        <v>-10.221341000000001</v>
      </c>
      <c r="CR5" s="861">
        <v>-10.807506999999999</v>
      </c>
      <c r="CS5" s="861">
        <v>-7.5552140000000003</v>
      </c>
      <c r="CT5" s="861">
        <v>-11.945422000000001</v>
      </c>
      <c r="CU5" s="861">
        <v>-6.9969950000000001</v>
      </c>
      <c r="CV5" s="861">
        <v>-14.456194999999999</v>
      </c>
      <c r="CW5" s="861">
        <v>-7.0189490000000001</v>
      </c>
      <c r="CX5" s="861">
        <v>-14.563515000000001</v>
      </c>
      <c r="CY5" s="861">
        <v>-8.1751749999999994</v>
      </c>
      <c r="CZ5" s="861">
        <v>-10.491097</v>
      </c>
      <c r="DA5" s="861">
        <v>-6.7435660000000004</v>
      </c>
      <c r="DB5" s="861">
        <v>-11.376694000000001</v>
      </c>
      <c r="DC5" s="861">
        <v>-6.3486880000000001</v>
      </c>
      <c r="DD5" s="861">
        <v>-14.200372</v>
      </c>
      <c r="DE5" s="861">
        <v>-8.6674450000000007</v>
      </c>
      <c r="DF5" s="861">
        <v>-14.716483999999999</v>
      </c>
      <c r="DG5" s="861">
        <v>-8.9794289999999997</v>
      </c>
      <c r="DH5" s="861">
        <v>-10.465062</v>
      </c>
      <c r="DI5" s="861">
        <v>-7.0561850000000002</v>
      </c>
      <c r="DJ5" s="861">
        <v>-11.154925</v>
      </c>
      <c r="DK5" s="861">
        <v>-7.1874630000000002</v>
      </c>
      <c r="DL5" s="861">
        <v>-14.272875000000001</v>
      </c>
      <c r="DM5" s="861">
        <v>-10.438971</v>
      </c>
      <c r="DN5" s="861">
        <v>-14.789775000000001</v>
      </c>
      <c r="DO5" s="861">
        <v>-9.6423030000000001</v>
      </c>
      <c r="DP5" s="861">
        <v>-11.158642</v>
      </c>
      <c r="DQ5" s="861">
        <v>-7.9827159999999999</v>
      </c>
      <c r="DR5" s="861">
        <v>-11.414978</v>
      </c>
      <c r="DS5" s="861">
        <v>-8.5602610000000006</v>
      </c>
      <c r="DT5" s="861">
        <v>-14.221849000000001</v>
      </c>
      <c r="DU5" s="861">
        <v>-11.259003999999999</v>
      </c>
      <c r="DV5" s="861">
        <v>-14.518622000000001</v>
      </c>
      <c r="DW5" s="861">
        <v>-8.1658290000000004</v>
      </c>
      <c r="DX5" s="861">
        <v>28.915459999999999</v>
      </c>
      <c r="DY5" s="861">
        <v>28.420874000000001</v>
      </c>
      <c r="DZ5" s="861">
        <v>112.779116</v>
      </c>
      <c r="EA5" s="861">
        <v>110.61422399999999</v>
      </c>
      <c r="EB5" s="861">
        <v>121.18</v>
      </c>
      <c r="EC5" s="861">
        <v>1.2410000000000001</v>
      </c>
      <c r="ED5" s="861">
        <v>133.5</v>
      </c>
      <c r="EE5" s="861">
        <v>121.19</v>
      </c>
      <c r="EF5" s="861">
        <v>6.359</v>
      </c>
      <c r="EG5" s="861">
        <v>762.1</v>
      </c>
      <c r="EH5" s="861">
        <v>121.13</v>
      </c>
      <c r="EI5" s="861">
        <v>6.4169999999999998</v>
      </c>
      <c r="EJ5" s="861">
        <v>766.5</v>
      </c>
      <c r="EK5" s="861">
        <v>26.076008000000002</v>
      </c>
      <c r="EL5" s="861">
        <v>26.321490000000001</v>
      </c>
      <c r="EM5" s="861">
        <v>6.2824450000000001</v>
      </c>
      <c r="EN5" s="861">
        <v>5.6807660000000002</v>
      </c>
      <c r="EO5" s="861">
        <v>71.260191000000006</v>
      </c>
      <c r="EP5" s="861">
        <v>70.075187</v>
      </c>
      <c r="EQ5" s="861">
        <v>-10.512280000000001</v>
      </c>
      <c r="ER5" s="861">
        <v>4601.9595669999999</v>
      </c>
      <c r="ES5" s="861">
        <v>10847.999416000001</v>
      </c>
      <c r="ET5" s="861">
        <v>9975.9273940000003</v>
      </c>
      <c r="EU5" s="861"/>
      <c r="EV5" s="861"/>
      <c r="EW5" s="861"/>
      <c r="EX5" s="861"/>
      <c r="EY5" s="861"/>
      <c r="EZ5" s="861"/>
      <c r="FA5" s="861"/>
      <c r="FB5" s="861"/>
      <c r="FC5" s="861"/>
      <c r="FD5" s="861"/>
    </row>
    <row r="6" spans="1:702" x14ac:dyDescent="0.25">
      <c r="A6" s="837">
        <v>46146</v>
      </c>
      <c r="B6" s="836">
        <v>7.9814814814814811E-2</v>
      </c>
      <c r="C6" s="861">
        <v>0</v>
      </c>
      <c r="D6" s="861">
        <v>1</v>
      </c>
      <c r="E6" s="861">
        <v>0</v>
      </c>
      <c r="F6" s="861">
        <v>71.324296000000004</v>
      </c>
      <c r="G6" s="861">
        <v>70.980594999999994</v>
      </c>
      <c r="H6" s="861">
        <v>63.205741000000003</v>
      </c>
      <c r="I6" s="861">
        <v>73.544416999999996</v>
      </c>
      <c r="J6" s="861">
        <v>70.655051</v>
      </c>
      <c r="K6" s="861">
        <v>70.693686</v>
      </c>
      <c r="L6" s="861">
        <v>73.573627000000002</v>
      </c>
      <c r="M6" s="861">
        <v>73.330303000000001</v>
      </c>
      <c r="N6" s="861">
        <v>-5.2883649999999998</v>
      </c>
      <c r="O6" s="861">
        <v>-6.6566020000000004</v>
      </c>
      <c r="P6" s="861">
        <v>-6.6650049999999998</v>
      </c>
      <c r="Q6" s="861">
        <v>8.1715680000000006</v>
      </c>
      <c r="R6" s="861">
        <v>7.144279</v>
      </c>
      <c r="S6" s="861">
        <v>6.9751260000000004</v>
      </c>
      <c r="T6" s="861">
        <v>71.509377000000001</v>
      </c>
      <c r="U6" s="861">
        <v>70.284840000000003</v>
      </c>
      <c r="V6" s="861">
        <v>71.463057000000006</v>
      </c>
      <c r="W6" s="861">
        <v>70.638502000000003</v>
      </c>
      <c r="X6" s="861">
        <v>44.782854999999998</v>
      </c>
      <c r="Y6" s="861">
        <v>39.463489000000003</v>
      </c>
      <c r="Z6" s="861">
        <v>23.771222000000002</v>
      </c>
      <c r="AA6" s="861">
        <v>24.418614999999999</v>
      </c>
      <c r="AB6" s="861">
        <v>23.931751999999999</v>
      </c>
      <c r="AC6" s="861">
        <v>31.851133999999998</v>
      </c>
      <c r="AD6" s="861">
        <v>36.219752</v>
      </c>
      <c r="AE6" s="861">
        <v>104.582503</v>
      </c>
      <c r="AF6" s="861">
        <v>91.113685000000004</v>
      </c>
      <c r="AG6" s="861">
        <v>86.944092999999995</v>
      </c>
      <c r="AH6" s="861">
        <v>70.694400999999999</v>
      </c>
      <c r="AI6" s="861">
        <v>70.915987999999999</v>
      </c>
      <c r="AJ6" s="861">
        <v>59.447378</v>
      </c>
      <c r="AK6" s="861">
        <v>95.099020999999993</v>
      </c>
      <c r="AL6" s="861">
        <v>98.304195000000007</v>
      </c>
      <c r="AM6" s="861">
        <v>32.406348999999999</v>
      </c>
      <c r="AN6" s="861">
        <v>105.474029</v>
      </c>
      <c r="AO6" s="861">
        <v>69.566507000000001</v>
      </c>
      <c r="AP6" s="861">
        <v>70.271058999999994</v>
      </c>
      <c r="AQ6" s="861">
        <v>70.496578999999997</v>
      </c>
      <c r="AR6" s="861">
        <v>68.518544000000006</v>
      </c>
      <c r="AS6" s="861">
        <v>63.18188</v>
      </c>
      <c r="AT6" s="861">
        <v>68.770197999999993</v>
      </c>
      <c r="AU6" s="861">
        <v>68.854022000000001</v>
      </c>
      <c r="AV6" s="861">
        <v>70.819141999999999</v>
      </c>
      <c r="AW6" s="861">
        <v>70.912903999999997</v>
      </c>
      <c r="AX6" s="861">
        <v>71.259176999999994</v>
      </c>
      <c r="AY6" s="861">
        <v>70.787260000000003</v>
      </c>
      <c r="AZ6" s="861">
        <v>20.022015</v>
      </c>
      <c r="BA6" s="861">
        <v>17.011771</v>
      </c>
      <c r="BB6" s="861">
        <v>28.014118</v>
      </c>
      <c r="BC6" s="861">
        <v>29.027453999999999</v>
      </c>
      <c r="BD6" s="861">
        <v>21.815376000000001</v>
      </c>
      <c r="BE6" s="861">
        <v>34.735680000000002</v>
      </c>
      <c r="BF6" s="861">
        <v>43.646791999999998</v>
      </c>
      <c r="BG6" s="861">
        <v>116.875845</v>
      </c>
      <c r="BH6" s="861">
        <v>94.063559999999995</v>
      </c>
      <c r="BI6" s="861">
        <v>40.298907999999997</v>
      </c>
      <c r="BJ6" s="861">
        <v>70.373804000000007</v>
      </c>
      <c r="BK6" s="861">
        <v>70.673597999999998</v>
      </c>
      <c r="BL6" s="861">
        <v>66.569153</v>
      </c>
      <c r="BM6" s="861">
        <v>113.447862</v>
      </c>
      <c r="BN6" s="861">
        <v>102.81477599999999</v>
      </c>
      <c r="BO6" s="861">
        <v>32.045549000000001</v>
      </c>
      <c r="BP6" s="861">
        <v>113.37428800000001</v>
      </c>
      <c r="BQ6" s="861">
        <v>68.087485999999998</v>
      </c>
      <c r="BR6" s="861">
        <v>67.574010000000001</v>
      </c>
      <c r="BS6" s="861">
        <v>71.379653000000005</v>
      </c>
      <c r="BT6" s="861">
        <v>63.190100999999999</v>
      </c>
      <c r="BU6" s="861">
        <v>63.038639000000003</v>
      </c>
      <c r="BV6" s="861">
        <v>63.359048999999999</v>
      </c>
      <c r="BW6" s="861">
        <v>64.433753999999993</v>
      </c>
      <c r="BX6" s="861">
        <v>32.104095999999998</v>
      </c>
      <c r="BY6" s="861">
        <v>32.069828000000001</v>
      </c>
      <c r="BZ6" s="861">
        <v>33.336120000000001</v>
      </c>
      <c r="CA6" s="861">
        <v>32.816519999999997</v>
      </c>
      <c r="CB6" s="861">
        <v>-11.327719</v>
      </c>
      <c r="CC6" s="861">
        <v>-8.2594779999999997</v>
      </c>
      <c r="CD6" s="861">
        <v>-11.888085</v>
      </c>
      <c r="CE6" s="861">
        <v>-8.4331359999999993</v>
      </c>
      <c r="CF6" s="861">
        <v>-14.322395999999999</v>
      </c>
      <c r="CG6" s="861">
        <v>-7.8167369999999998</v>
      </c>
      <c r="CH6" s="861">
        <v>-14.635432</v>
      </c>
      <c r="CI6" s="861">
        <v>-9.9559630000000006</v>
      </c>
      <c r="CJ6" s="861">
        <v>-11.213919000000001</v>
      </c>
      <c r="CK6" s="861">
        <v>-6.8247530000000003</v>
      </c>
      <c r="CL6" s="861">
        <v>-11.236492999999999</v>
      </c>
      <c r="CM6" s="861">
        <v>-6.161079</v>
      </c>
      <c r="CN6" s="861">
        <v>-13.940242</v>
      </c>
      <c r="CO6" s="861">
        <v>-8.1577760000000001</v>
      </c>
      <c r="CP6" s="861">
        <v>-14.632680000000001</v>
      </c>
      <c r="CQ6" s="861">
        <v>-10.179460000000001</v>
      </c>
      <c r="CR6" s="861">
        <v>-10.823384000000001</v>
      </c>
      <c r="CS6" s="861">
        <v>-7.5541799999999997</v>
      </c>
      <c r="CT6" s="861">
        <v>-11.948657000000001</v>
      </c>
      <c r="CU6" s="861">
        <v>-7.0058100000000003</v>
      </c>
      <c r="CV6" s="861">
        <v>-14.443846000000001</v>
      </c>
      <c r="CW6" s="861">
        <v>-7.0067440000000003</v>
      </c>
      <c r="CX6" s="861">
        <v>-14.555164</v>
      </c>
      <c r="CY6" s="861">
        <v>-8.1940500000000007</v>
      </c>
      <c r="CZ6" s="861">
        <v>-10.496418999999999</v>
      </c>
      <c r="DA6" s="861">
        <v>-6.764551</v>
      </c>
      <c r="DB6" s="861">
        <v>-11.378079</v>
      </c>
      <c r="DC6" s="861">
        <v>-6.3710610000000001</v>
      </c>
      <c r="DD6" s="861">
        <v>-14.186182000000001</v>
      </c>
      <c r="DE6" s="861">
        <v>-8.6889710000000004</v>
      </c>
      <c r="DF6" s="861">
        <v>-14.709028</v>
      </c>
      <c r="DG6" s="861">
        <v>-8.9987480000000009</v>
      </c>
      <c r="DH6" s="861">
        <v>-10.446384</v>
      </c>
      <c r="DI6" s="861">
        <v>-7.0814279999999998</v>
      </c>
      <c r="DJ6" s="861">
        <v>-11.168106999999999</v>
      </c>
      <c r="DK6" s="861">
        <v>-7.226261</v>
      </c>
      <c r="DL6" s="861">
        <v>-14.28009</v>
      </c>
      <c r="DM6" s="861">
        <v>-10.471971999999999</v>
      </c>
      <c r="DN6" s="861">
        <v>-14.783737</v>
      </c>
      <c r="DO6" s="861">
        <v>-9.6597659999999994</v>
      </c>
      <c r="DP6" s="861">
        <v>-11.162042</v>
      </c>
      <c r="DQ6" s="861">
        <v>-8.0023809999999997</v>
      </c>
      <c r="DR6" s="861">
        <v>-11.414054</v>
      </c>
      <c r="DS6" s="861">
        <v>-8.6164679999999993</v>
      </c>
      <c r="DT6" s="861">
        <v>-14.217724</v>
      </c>
      <c r="DU6" s="861">
        <v>-11.290638</v>
      </c>
      <c r="DV6" s="861">
        <v>-14.495295</v>
      </c>
      <c r="DW6" s="861">
        <v>-8.1909329999999994</v>
      </c>
      <c r="DX6" s="861">
        <v>28.777573</v>
      </c>
      <c r="DY6" s="861">
        <v>28.541215000000001</v>
      </c>
      <c r="DZ6" s="861">
        <v>112.375416</v>
      </c>
      <c r="EA6" s="861">
        <v>110.76100599999999</v>
      </c>
      <c r="EB6" s="861">
        <v>120.66</v>
      </c>
      <c r="EC6" s="861">
        <v>3.266</v>
      </c>
      <c r="ED6" s="861">
        <v>386.9</v>
      </c>
      <c r="EE6" s="861">
        <v>120.62</v>
      </c>
      <c r="EF6" s="861">
        <v>6.3460000000000001</v>
      </c>
      <c r="EG6" s="861">
        <v>760.4</v>
      </c>
      <c r="EH6" s="861">
        <v>120.39</v>
      </c>
      <c r="EI6" s="861">
        <v>6.4420000000000002</v>
      </c>
      <c r="EJ6" s="861">
        <v>765.9</v>
      </c>
      <c r="EK6" s="861">
        <v>26.291125000000001</v>
      </c>
      <c r="EL6" s="861">
        <v>26.217904000000001</v>
      </c>
      <c r="EM6" s="861">
        <v>6.1152240000000004</v>
      </c>
      <c r="EN6" s="861">
        <v>5.8276450000000004</v>
      </c>
      <c r="EO6" s="861">
        <v>71.040346</v>
      </c>
      <c r="EP6" s="861">
        <v>70.156006000000005</v>
      </c>
      <c r="EQ6" s="861">
        <v>-10.512865</v>
      </c>
      <c r="ER6" s="861">
        <v>4607.3609699999997</v>
      </c>
      <c r="ES6" s="861">
        <v>10860.683482</v>
      </c>
      <c r="ET6" s="861">
        <v>9988.7175430000007</v>
      </c>
      <c r="EU6" s="861"/>
      <c r="EV6" s="861"/>
      <c r="EW6" s="861"/>
      <c r="EX6" s="861"/>
      <c r="EY6" s="861"/>
      <c r="EZ6" s="861"/>
      <c r="FA6" s="861"/>
      <c r="FB6" s="861"/>
      <c r="FC6" s="861"/>
      <c r="FD6" s="861"/>
    </row>
    <row r="7" spans="1:702" x14ac:dyDescent="0.25">
      <c r="A7" s="837">
        <v>46146</v>
      </c>
      <c r="B7" s="836">
        <v>8.0509259259259267E-2</v>
      </c>
      <c r="C7" s="861">
        <v>0</v>
      </c>
      <c r="D7" s="861">
        <v>1</v>
      </c>
      <c r="E7" s="861">
        <v>0</v>
      </c>
      <c r="F7" s="861">
        <v>71.341074000000006</v>
      </c>
      <c r="G7" s="861">
        <v>70.972764999999995</v>
      </c>
      <c r="H7" s="861">
        <v>63.259946999999997</v>
      </c>
      <c r="I7" s="861">
        <v>73.544815</v>
      </c>
      <c r="J7" s="861">
        <v>70.675828999999993</v>
      </c>
      <c r="K7" s="861">
        <v>70.678376</v>
      </c>
      <c r="L7" s="861">
        <v>73.545108999999997</v>
      </c>
      <c r="M7" s="861">
        <v>73.312781000000001</v>
      </c>
      <c r="N7" s="861">
        <v>-5.1820190000000004</v>
      </c>
      <c r="O7" s="861">
        <v>-6.5453599999999996</v>
      </c>
      <c r="P7" s="861">
        <v>-6.5364909999999998</v>
      </c>
      <c r="Q7" s="861">
        <v>8.7686080000000004</v>
      </c>
      <c r="R7" s="861">
        <v>7.4708560000000004</v>
      </c>
      <c r="S7" s="861">
        <v>7.5343619999999998</v>
      </c>
      <c r="T7" s="861">
        <v>71.536664999999999</v>
      </c>
      <c r="U7" s="861">
        <v>70.148624999999996</v>
      </c>
      <c r="V7" s="861">
        <v>71.312595999999999</v>
      </c>
      <c r="W7" s="861">
        <v>70.609335999999999</v>
      </c>
      <c r="X7" s="861">
        <v>47.19659</v>
      </c>
      <c r="Y7" s="861">
        <v>39.476982</v>
      </c>
      <c r="Z7" s="861">
        <v>26.051438000000001</v>
      </c>
      <c r="AA7" s="861">
        <v>26.972785999999999</v>
      </c>
      <c r="AB7" s="861">
        <v>25.901788</v>
      </c>
      <c r="AC7" s="861">
        <v>31.986257999999999</v>
      </c>
      <c r="AD7" s="861">
        <v>36.673915999999998</v>
      </c>
      <c r="AE7" s="861">
        <v>104.83569199999999</v>
      </c>
      <c r="AF7" s="861">
        <v>91.479326999999998</v>
      </c>
      <c r="AG7" s="861">
        <v>87.286497999999995</v>
      </c>
      <c r="AH7" s="861">
        <v>70.662786999999994</v>
      </c>
      <c r="AI7" s="861">
        <v>70.841510999999997</v>
      </c>
      <c r="AJ7" s="861">
        <v>61.49671</v>
      </c>
      <c r="AK7" s="861">
        <v>95.682231999999999</v>
      </c>
      <c r="AL7" s="861">
        <v>99.047049999999999</v>
      </c>
      <c r="AM7" s="861">
        <v>32.394849000000001</v>
      </c>
      <c r="AN7" s="861">
        <v>105.716791</v>
      </c>
      <c r="AO7" s="861">
        <v>69.677678</v>
      </c>
      <c r="AP7" s="861">
        <v>70.342639000000005</v>
      </c>
      <c r="AQ7" s="861">
        <v>70.633527999999998</v>
      </c>
      <c r="AR7" s="861">
        <v>68.540610999999998</v>
      </c>
      <c r="AS7" s="861">
        <v>63.265340999999999</v>
      </c>
      <c r="AT7" s="861">
        <v>68.815511999999998</v>
      </c>
      <c r="AU7" s="861">
        <v>68.882311999999999</v>
      </c>
      <c r="AV7" s="861">
        <v>70.844819999999999</v>
      </c>
      <c r="AW7" s="861">
        <v>70.938474999999997</v>
      </c>
      <c r="AX7" s="861">
        <v>71.389521999999999</v>
      </c>
      <c r="AY7" s="861">
        <v>70.860376000000002</v>
      </c>
      <c r="AZ7" s="861">
        <v>21.502344000000001</v>
      </c>
      <c r="BA7" s="861">
        <v>18.505656999999999</v>
      </c>
      <c r="BB7" s="861">
        <v>29.826405999999999</v>
      </c>
      <c r="BC7" s="861">
        <v>30.928749</v>
      </c>
      <c r="BD7" s="861">
        <v>23.934343999999999</v>
      </c>
      <c r="BE7" s="861">
        <v>36.351815000000002</v>
      </c>
      <c r="BF7" s="861">
        <v>44.355919999999998</v>
      </c>
      <c r="BG7" s="861">
        <v>117.141408</v>
      </c>
      <c r="BH7" s="861">
        <v>94.099365000000006</v>
      </c>
      <c r="BI7" s="861">
        <v>42.219658000000003</v>
      </c>
      <c r="BJ7" s="861">
        <v>70.535122999999999</v>
      </c>
      <c r="BK7" s="861">
        <v>70.687127000000004</v>
      </c>
      <c r="BL7" s="861">
        <v>68.758720999999994</v>
      </c>
      <c r="BM7" s="861">
        <v>113.841601</v>
      </c>
      <c r="BN7" s="861">
        <v>102.82789</v>
      </c>
      <c r="BO7" s="861">
        <v>32.076725000000003</v>
      </c>
      <c r="BP7" s="861">
        <v>113.744687</v>
      </c>
      <c r="BQ7" s="861">
        <v>68.096024999999997</v>
      </c>
      <c r="BR7" s="861">
        <v>67.430000000000007</v>
      </c>
      <c r="BS7" s="861">
        <v>71.449252000000001</v>
      </c>
      <c r="BT7" s="861">
        <v>63.346043000000002</v>
      </c>
      <c r="BU7" s="861">
        <v>63.264634999999998</v>
      </c>
      <c r="BV7" s="861">
        <v>63.599088000000002</v>
      </c>
      <c r="BW7" s="861">
        <v>64.609769</v>
      </c>
      <c r="BX7" s="861">
        <v>32.364513000000002</v>
      </c>
      <c r="BY7" s="861">
        <v>32.207455000000003</v>
      </c>
      <c r="BZ7" s="861">
        <v>33.838383</v>
      </c>
      <c r="CA7" s="861">
        <v>33.159573000000002</v>
      </c>
      <c r="CB7" s="861">
        <v>-11.285526000000001</v>
      </c>
      <c r="CC7" s="861">
        <v>-8.2474139999999991</v>
      </c>
      <c r="CD7" s="861">
        <v>-11.847239</v>
      </c>
      <c r="CE7" s="861">
        <v>-8.4191959999999995</v>
      </c>
      <c r="CF7" s="861">
        <v>-14.311534</v>
      </c>
      <c r="CG7" s="861">
        <v>-7.8125340000000003</v>
      </c>
      <c r="CH7" s="861">
        <v>-14.585454</v>
      </c>
      <c r="CI7" s="861">
        <v>-9.9119849999999996</v>
      </c>
      <c r="CJ7" s="861">
        <v>-11.177376000000001</v>
      </c>
      <c r="CK7" s="861">
        <v>-6.8015100000000004</v>
      </c>
      <c r="CL7" s="861">
        <v>-11.213558000000001</v>
      </c>
      <c r="CM7" s="861">
        <v>-6.1817080000000004</v>
      </c>
      <c r="CN7" s="861">
        <v>-13.926553</v>
      </c>
      <c r="CO7" s="861">
        <v>-8.1830510000000007</v>
      </c>
      <c r="CP7" s="861">
        <v>-14.618122</v>
      </c>
      <c r="CQ7" s="861">
        <v>-10.156554</v>
      </c>
      <c r="CR7" s="861">
        <v>-10.804684999999999</v>
      </c>
      <c r="CS7" s="861">
        <v>-7.5439910000000001</v>
      </c>
      <c r="CT7" s="861">
        <v>-11.977603</v>
      </c>
      <c r="CU7" s="861">
        <v>-7.014913</v>
      </c>
      <c r="CV7" s="861">
        <v>-14.430370999999999</v>
      </c>
      <c r="CW7" s="861">
        <v>-7.0167820000000001</v>
      </c>
      <c r="CX7" s="861">
        <v>-14.580631</v>
      </c>
      <c r="CY7" s="861">
        <v>-8.155151</v>
      </c>
      <c r="CZ7" s="861">
        <v>-10.507633</v>
      </c>
      <c r="DA7" s="861">
        <v>-6.7479100000000001</v>
      </c>
      <c r="DB7" s="861">
        <v>-11.389066</v>
      </c>
      <c r="DC7" s="861">
        <v>-6.370762</v>
      </c>
      <c r="DD7" s="861">
        <v>-14.206929000000001</v>
      </c>
      <c r="DE7" s="861">
        <v>-8.6884639999999997</v>
      </c>
      <c r="DF7" s="861">
        <v>-14.718392</v>
      </c>
      <c r="DG7" s="861">
        <v>-8.9766340000000007</v>
      </c>
      <c r="DH7" s="861">
        <v>-10.504530000000001</v>
      </c>
      <c r="DI7" s="861">
        <v>-7.0599360000000004</v>
      </c>
      <c r="DJ7" s="861">
        <v>-11.197255</v>
      </c>
      <c r="DK7" s="861">
        <v>-7.2075680000000002</v>
      </c>
      <c r="DL7" s="861">
        <v>-14.288617</v>
      </c>
      <c r="DM7" s="861">
        <v>-10.461193</v>
      </c>
      <c r="DN7" s="861">
        <v>-14.801140999999999</v>
      </c>
      <c r="DO7" s="861">
        <v>-9.633877</v>
      </c>
      <c r="DP7" s="861">
        <v>-11.186870000000001</v>
      </c>
      <c r="DQ7" s="861">
        <v>-7.9794549999999997</v>
      </c>
      <c r="DR7" s="861">
        <v>-11.453561000000001</v>
      </c>
      <c r="DS7" s="861">
        <v>-8.5996070000000007</v>
      </c>
      <c r="DT7" s="861">
        <v>-14.228612999999999</v>
      </c>
      <c r="DU7" s="861">
        <v>-11.306649</v>
      </c>
      <c r="DV7" s="861">
        <v>-14.502561</v>
      </c>
      <c r="DW7" s="861">
        <v>-8.2032749999999997</v>
      </c>
      <c r="DX7" s="861">
        <v>28.645323000000001</v>
      </c>
      <c r="DY7" s="861">
        <v>28.586950999999999</v>
      </c>
      <c r="DZ7" s="861">
        <v>111.999323</v>
      </c>
      <c r="EA7" s="861">
        <v>110.79532</v>
      </c>
      <c r="EB7" s="861">
        <v>120.68</v>
      </c>
      <c r="EC7" s="861">
        <v>3.2629999999999999</v>
      </c>
      <c r="ED7" s="861">
        <v>387.6</v>
      </c>
      <c r="EE7" s="861">
        <v>120.59</v>
      </c>
      <c r="EF7" s="861">
        <v>6.3529999999999998</v>
      </c>
      <c r="EG7" s="861">
        <v>757.5</v>
      </c>
      <c r="EH7" s="861">
        <v>120.54</v>
      </c>
      <c r="EI7" s="861">
        <v>6.4340000000000002</v>
      </c>
      <c r="EJ7" s="861">
        <v>767.6</v>
      </c>
      <c r="EK7" s="861">
        <v>26.440387999999999</v>
      </c>
      <c r="EL7" s="861">
        <v>26.193339000000002</v>
      </c>
      <c r="EM7" s="861">
        <v>5.9544610000000002</v>
      </c>
      <c r="EN7" s="861">
        <v>5.8833859999999998</v>
      </c>
      <c r="EO7" s="861">
        <v>70.835071999999997</v>
      </c>
      <c r="EP7" s="861">
        <v>70.174888999999993</v>
      </c>
      <c r="EQ7" s="861">
        <v>-10.508832</v>
      </c>
      <c r="ER7" s="861">
        <v>4613.8209040000002</v>
      </c>
      <c r="ES7" s="861">
        <v>10873.343101</v>
      </c>
      <c r="ET7" s="861">
        <v>10001.506939000001</v>
      </c>
      <c r="EU7" s="861"/>
      <c r="EV7" s="861"/>
      <c r="EW7" s="861"/>
      <c r="EX7" s="861"/>
      <c r="EY7" s="861"/>
      <c r="EZ7" s="861"/>
      <c r="FA7" s="861"/>
      <c r="FB7" s="861"/>
      <c r="FC7" s="861"/>
      <c r="FD7" s="861"/>
    </row>
    <row r="8" spans="1:702" x14ac:dyDescent="0.25">
      <c r="A8" s="837">
        <v>46146</v>
      </c>
      <c r="B8" s="836">
        <v>8.1203703703703708E-2</v>
      </c>
      <c r="C8" s="861">
        <v>0</v>
      </c>
      <c r="D8" s="861">
        <v>1</v>
      </c>
      <c r="E8" s="861">
        <v>0</v>
      </c>
      <c r="F8" s="861">
        <v>71.399147999999997</v>
      </c>
      <c r="G8" s="861">
        <v>70.982906999999997</v>
      </c>
      <c r="H8" s="861">
        <v>63.284317000000001</v>
      </c>
      <c r="I8" s="861">
        <v>73.542788999999999</v>
      </c>
      <c r="J8" s="861">
        <v>70.785449</v>
      </c>
      <c r="K8" s="861">
        <v>70.692476999999997</v>
      </c>
      <c r="L8" s="861">
        <v>73.593880999999996</v>
      </c>
      <c r="M8" s="861">
        <v>73.337866000000005</v>
      </c>
      <c r="N8" s="861">
        <v>-4.9044239999999997</v>
      </c>
      <c r="O8" s="861">
        <v>-6.4528860000000003</v>
      </c>
      <c r="P8" s="861">
        <v>-6.1775989999999998</v>
      </c>
      <c r="Q8" s="861">
        <v>8.9222230000000007</v>
      </c>
      <c r="R8" s="861">
        <v>8.0215999999999994</v>
      </c>
      <c r="S8" s="861">
        <v>8.052187</v>
      </c>
      <c r="T8" s="861">
        <v>71.574395999999993</v>
      </c>
      <c r="U8" s="861">
        <v>70.372463999999994</v>
      </c>
      <c r="V8" s="861">
        <v>71.518809000000005</v>
      </c>
      <c r="W8" s="861">
        <v>70.929475999999994</v>
      </c>
      <c r="X8" s="861">
        <v>49.600932999999998</v>
      </c>
      <c r="Y8" s="861">
        <v>44.771554000000002</v>
      </c>
      <c r="Z8" s="861">
        <v>27.801061000000001</v>
      </c>
      <c r="AA8" s="861">
        <v>28.640979999999999</v>
      </c>
      <c r="AB8" s="861">
        <v>27.614138000000001</v>
      </c>
      <c r="AC8" s="861">
        <v>32.099742999999997</v>
      </c>
      <c r="AD8" s="861">
        <v>36.978439000000002</v>
      </c>
      <c r="AE8" s="861">
        <v>105.005645</v>
      </c>
      <c r="AF8" s="861">
        <v>91.763304000000005</v>
      </c>
      <c r="AG8" s="861">
        <v>87.568926000000005</v>
      </c>
      <c r="AH8" s="861">
        <v>70.710671000000005</v>
      </c>
      <c r="AI8" s="861">
        <v>70.860096999999996</v>
      </c>
      <c r="AJ8" s="861">
        <v>63.406227999999999</v>
      </c>
      <c r="AK8" s="861">
        <v>96.367789999999999</v>
      </c>
      <c r="AL8" s="861">
        <v>99.027542999999994</v>
      </c>
      <c r="AM8" s="861">
        <v>32.453803000000001</v>
      </c>
      <c r="AN8" s="861">
        <v>105.92335199999999</v>
      </c>
      <c r="AO8" s="861">
        <v>69.622348000000002</v>
      </c>
      <c r="AP8" s="861">
        <v>70.238504000000006</v>
      </c>
      <c r="AQ8" s="861">
        <v>70.642374000000004</v>
      </c>
      <c r="AR8" s="861">
        <v>68.619219999999999</v>
      </c>
      <c r="AS8" s="861">
        <v>63.386844000000004</v>
      </c>
      <c r="AT8" s="861">
        <v>68.760608000000005</v>
      </c>
      <c r="AU8" s="861">
        <v>68.835921999999997</v>
      </c>
      <c r="AV8" s="861">
        <v>70.918661999999998</v>
      </c>
      <c r="AW8" s="861">
        <v>71.111547999999999</v>
      </c>
      <c r="AX8" s="861">
        <v>71.445438999999993</v>
      </c>
      <c r="AY8" s="861">
        <v>70.961742000000001</v>
      </c>
      <c r="AZ8" s="861">
        <v>22.882038000000001</v>
      </c>
      <c r="BA8" s="861">
        <v>20.143276</v>
      </c>
      <c r="BB8" s="861">
        <v>31.286553000000001</v>
      </c>
      <c r="BC8" s="861">
        <v>31.969518999999998</v>
      </c>
      <c r="BD8" s="861">
        <v>25.790659999999999</v>
      </c>
      <c r="BE8" s="861">
        <v>38.089078000000001</v>
      </c>
      <c r="BF8" s="861">
        <v>45.191661000000003</v>
      </c>
      <c r="BG8" s="861">
        <v>117.45504099999999</v>
      </c>
      <c r="BH8" s="861">
        <v>94.178329000000005</v>
      </c>
      <c r="BI8" s="861">
        <v>44.837639000000003</v>
      </c>
      <c r="BJ8" s="861">
        <v>70.718378000000001</v>
      </c>
      <c r="BK8" s="861">
        <v>70.517972</v>
      </c>
      <c r="BL8" s="861">
        <v>70.972215000000006</v>
      </c>
      <c r="BM8" s="861">
        <v>114.426968</v>
      </c>
      <c r="BN8" s="861">
        <v>103.405248</v>
      </c>
      <c r="BO8" s="861">
        <v>32.238056</v>
      </c>
      <c r="BP8" s="861">
        <v>114.394727</v>
      </c>
      <c r="BQ8" s="861">
        <v>68.042169999999999</v>
      </c>
      <c r="BR8" s="861">
        <v>66.910861999999995</v>
      </c>
      <c r="BS8" s="861">
        <v>71.524034999999998</v>
      </c>
      <c r="BT8" s="861">
        <v>63.545731000000004</v>
      </c>
      <c r="BU8" s="861">
        <v>63.373887000000003</v>
      </c>
      <c r="BV8" s="861">
        <v>63.784494000000002</v>
      </c>
      <c r="BW8" s="861">
        <v>64.767161000000002</v>
      </c>
      <c r="BX8" s="861">
        <v>32.638947000000002</v>
      </c>
      <c r="BY8" s="861">
        <v>32.393864999999998</v>
      </c>
      <c r="BZ8" s="861">
        <v>34.748150000000003</v>
      </c>
      <c r="CA8" s="861">
        <v>33.73621</v>
      </c>
      <c r="CB8" s="861">
        <v>-11.322241999999999</v>
      </c>
      <c r="CC8" s="861">
        <v>-8.2177229999999994</v>
      </c>
      <c r="CD8" s="861">
        <v>-11.885157</v>
      </c>
      <c r="CE8" s="861">
        <v>-8.3894970000000004</v>
      </c>
      <c r="CF8" s="861">
        <v>-14.33835</v>
      </c>
      <c r="CG8" s="861">
        <v>-7.828786</v>
      </c>
      <c r="CH8" s="861">
        <v>-14.611961000000001</v>
      </c>
      <c r="CI8" s="861">
        <v>-9.9110809999999994</v>
      </c>
      <c r="CJ8" s="861">
        <v>-11.219728</v>
      </c>
      <c r="CK8" s="861">
        <v>-6.8055060000000003</v>
      </c>
      <c r="CL8" s="861">
        <v>-11.249086</v>
      </c>
      <c r="CM8" s="861">
        <v>-6.1679729999999999</v>
      </c>
      <c r="CN8" s="861">
        <v>-13.956185</v>
      </c>
      <c r="CO8" s="861">
        <v>-8.1862100000000009</v>
      </c>
      <c r="CP8" s="861">
        <v>-14.639696000000001</v>
      </c>
      <c r="CQ8" s="861">
        <v>-10.169995999999999</v>
      </c>
      <c r="CR8" s="861">
        <v>-10.829418</v>
      </c>
      <c r="CS8" s="861">
        <v>-7.5536370000000002</v>
      </c>
      <c r="CT8" s="861">
        <v>-11.993062</v>
      </c>
      <c r="CU8" s="861">
        <v>-7.0293169999999998</v>
      </c>
      <c r="CV8" s="861">
        <v>-14.497407000000001</v>
      </c>
      <c r="CW8" s="861">
        <v>-7.0508050000000004</v>
      </c>
      <c r="CX8" s="861">
        <v>-14.568723</v>
      </c>
      <c r="CY8" s="861">
        <v>-8.1728439999999996</v>
      </c>
      <c r="CZ8" s="861">
        <v>-10.52774</v>
      </c>
      <c r="DA8" s="861">
        <v>-6.7769170000000001</v>
      </c>
      <c r="DB8" s="861">
        <v>-11.410289000000001</v>
      </c>
      <c r="DC8" s="861">
        <v>-6.3960179999999998</v>
      </c>
      <c r="DD8" s="861">
        <v>-14.225512999999999</v>
      </c>
      <c r="DE8" s="861">
        <v>-8.6998610000000003</v>
      </c>
      <c r="DF8" s="861">
        <v>-14.734593</v>
      </c>
      <c r="DG8" s="861">
        <v>-8.9748839999999994</v>
      </c>
      <c r="DH8" s="861">
        <v>-10.493850999999999</v>
      </c>
      <c r="DI8" s="861">
        <v>-7.0758200000000002</v>
      </c>
      <c r="DJ8" s="861">
        <v>-11.196315999999999</v>
      </c>
      <c r="DK8" s="861">
        <v>-7.2337360000000004</v>
      </c>
      <c r="DL8" s="861">
        <v>-14.30505</v>
      </c>
      <c r="DM8" s="861">
        <v>-10.494434999999999</v>
      </c>
      <c r="DN8" s="861">
        <v>-14.785660999999999</v>
      </c>
      <c r="DO8" s="861">
        <v>-9.6546380000000003</v>
      </c>
      <c r="DP8" s="861">
        <v>-11.190284999999999</v>
      </c>
      <c r="DQ8" s="861">
        <v>-8.0084619999999997</v>
      </c>
      <c r="DR8" s="861">
        <v>-11.434748000000001</v>
      </c>
      <c r="DS8" s="861">
        <v>-8.6000770000000006</v>
      </c>
      <c r="DT8" s="861">
        <v>-14.244572</v>
      </c>
      <c r="DU8" s="861">
        <v>-11.320653999999999</v>
      </c>
      <c r="DV8" s="861">
        <v>-14.526166</v>
      </c>
      <c r="DW8" s="861">
        <v>-8.1962270000000004</v>
      </c>
      <c r="DX8" s="861">
        <v>28.720317999999999</v>
      </c>
      <c r="DY8" s="861">
        <v>28.599345</v>
      </c>
      <c r="DZ8" s="861">
        <v>112.036359</v>
      </c>
      <c r="EA8" s="861">
        <v>110.836535</v>
      </c>
      <c r="EB8" s="861">
        <v>121.18</v>
      </c>
      <c r="EC8" s="861">
        <v>1.244</v>
      </c>
      <c r="ED8" s="861">
        <v>133.6</v>
      </c>
      <c r="EE8" s="861">
        <v>121.24</v>
      </c>
      <c r="EF8" s="861">
        <v>6.3490000000000002</v>
      </c>
      <c r="EG8" s="861">
        <v>758.9</v>
      </c>
      <c r="EH8" s="861">
        <v>121.34</v>
      </c>
      <c r="EI8" s="861">
        <v>6.4180000000000001</v>
      </c>
      <c r="EJ8" s="861">
        <v>767.5</v>
      </c>
      <c r="EK8" s="861">
        <v>26.408131999999998</v>
      </c>
      <c r="EL8" s="861">
        <v>26.339573000000001</v>
      </c>
      <c r="EM8" s="861">
        <v>6.0456709999999996</v>
      </c>
      <c r="EN8" s="861">
        <v>5.8984829999999997</v>
      </c>
      <c r="EO8" s="861">
        <v>70.855305999999999</v>
      </c>
      <c r="EP8" s="861">
        <v>70.197564999999997</v>
      </c>
      <c r="EQ8" s="861">
        <v>-10.522935</v>
      </c>
      <c r="ER8" s="861">
        <v>4616.6810349999996</v>
      </c>
      <c r="ES8" s="861">
        <v>10886.015305999999</v>
      </c>
      <c r="ET8" s="861">
        <v>10014.32862</v>
      </c>
      <c r="EU8" s="861"/>
      <c r="EV8" s="861"/>
      <c r="EW8" s="861"/>
      <c r="EX8" s="861"/>
      <c r="EY8" s="861"/>
      <c r="EZ8" s="861"/>
      <c r="FA8" s="861"/>
      <c r="FB8" s="861"/>
      <c r="FC8" s="861"/>
      <c r="FD8" s="861"/>
    </row>
    <row r="9" spans="1:702" x14ac:dyDescent="0.25">
      <c r="A9" s="837">
        <v>46146</v>
      </c>
      <c r="B9" s="836">
        <v>8.189814814814815E-2</v>
      </c>
      <c r="C9" s="861">
        <v>0</v>
      </c>
      <c r="D9" s="861">
        <v>1</v>
      </c>
      <c r="E9" s="861">
        <v>0</v>
      </c>
      <c r="F9" s="861">
        <v>71.429682</v>
      </c>
      <c r="G9" s="861">
        <v>70.957858999999999</v>
      </c>
      <c r="H9" s="861">
        <v>63.243617999999998</v>
      </c>
      <c r="I9" s="861">
        <v>73.529096999999993</v>
      </c>
      <c r="J9" s="861">
        <v>70.867647000000005</v>
      </c>
      <c r="K9" s="861">
        <v>70.695721000000006</v>
      </c>
      <c r="L9" s="861">
        <v>73.599339999999998</v>
      </c>
      <c r="M9" s="861">
        <v>73.313276999999999</v>
      </c>
      <c r="N9" s="861">
        <v>-4.7105639999999998</v>
      </c>
      <c r="O9" s="861">
        <v>-6.1288689999999999</v>
      </c>
      <c r="P9" s="861">
        <v>-6.1507930000000002</v>
      </c>
      <c r="Q9" s="861">
        <v>9.4813910000000003</v>
      </c>
      <c r="R9" s="861">
        <v>8.5148810000000008</v>
      </c>
      <c r="S9" s="861">
        <v>8.3547309999999992</v>
      </c>
      <c r="T9" s="861">
        <v>71.718366000000003</v>
      </c>
      <c r="U9" s="861">
        <v>70.577783999999994</v>
      </c>
      <c r="V9" s="861">
        <v>71.669561000000002</v>
      </c>
      <c r="W9" s="861">
        <v>71.019223999999994</v>
      </c>
      <c r="X9" s="861">
        <v>51.601410999999999</v>
      </c>
      <c r="Y9" s="861">
        <v>47.906776999999998</v>
      </c>
      <c r="Z9" s="861">
        <v>29.330562</v>
      </c>
      <c r="AA9" s="861">
        <v>30.225899999999999</v>
      </c>
      <c r="AB9" s="861">
        <v>29.294405999999999</v>
      </c>
      <c r="AC9" s="861">
        <v>32.427880000000002</v>
      </c>
      <c r="AD9" s="861">
        <v>37.889131999999996</v>
      </c>
      <c r="AE9" s="861">
        <v>105.319913</v>
      </c>
      <c r="AF9" s="861">
        <v>92.096779999999995</v>
      </c>
      <c r="AG9" s="861">
        <v>87.833676999999994</v>
      </c>
      <c r="AH9" s="861">
        <v>70.667612000000005</v>
      </c>
      <c r="AI9" s="861">
        <v>70.804734999999994</v>
      </c>
      <c r="AJ9" s="861">
        <v>65.155331000000004</v>
      </c>
      <c r="AK9" s="861">
        <v>97.153208000000006</v>
      </c>
      <c r="AL9" s="861">
        <v>99.719279999999998</v>
      </c>
      <c r="AM9" s="861">
        <v>32.648665000000001</v>
      </c>
      <c r="AN9" s="861">
        <v>106.146411</v>
      </c>
      <c r="AO9" s="861">
        <v>69.127576000000005</v>
      </c>
      <c r="AP9" s="861">
        <v>70.113788</v>
      </c>
      <c r="AQ9" s="861">
        <v>70.677367000000004</v>
      </c>
      <c r="AR9" s="861">
        <v>68.778656999999995</v>
      </c>
      <c r="AS9" s="861">
        <v>63.523300999999996</v>
      </c>
      <c r="AT9" s="861">
        <v>68.701644999999999</v>
      </c>
      <c r="AU9" s="861">
        <v>68.855255999999997</v>
      </c>
      <c r="AV9" s="861">
        <v>71.083515000000006</v>
      </c>
      <c r="AW9" s="861">
        <v>71.283167000000006</v>
      </c>
      <c r="AX9" s="861">
        <v>71.544467999999995</v>
      </c>
      <c r="AY9" s="861">
        <v>71.088410999999994</v>
      </c>
      <c r="AZ9" s="861">
        <v>24.153120000000001</v>
      </c>
      <c r="BA9" s="861">
        <v>21.883179999999999</v>
      </c>
      <c r="BB9" s="861">
        <v>32.877226</v>
      </c>
      <c r="BC9" s="861">
        <v>33.966180999999999</v>
      </c>
      <c r="BD9" s="861">
        <v>27.503363</v>
      </c>
      <c r="BE9" s="861">
        <v>39.874003000000002</v>
      </c>
      <c r="BF9" s="861">
        <v>46.228439000000002</v>
      </c>
      <c r="BG9" s="861">
        <v>117.926998</v>
      </c>
      <c r="BH9" s="861">
        <v>94.294650000000004</v>
      </c>
      <c r="BI9" s="861">
        <v>46.914098000000003</v>
      </c>
      <c r="BJ9" s="861">
        <v>70.830015000000003</v>
      </c>
      <c r="BK9" s="861">
        <v>70.713697999999994</v>
      </c>
      <c r="BL9" s="861">
        <v>73.103039999999993</v>
      </c>
      <c r="BM9" s="861">
        <v>115.167119</v>
      </c>
      <c r="BN9" s="861">
        <v>104.431468</v>
      </c>
      <c r="BO9" s="861">
        <v>34.079877000000003</v>
      </c>
      <c r="BP9" s="861">
        <v>115.193107</v>
      </c>
      <c r="BQ9" s="861">
        <v>68.128694999999993</v>
      </c>
      <c r="BR9" s="861">
        <v>66.603216000000003</v>
      </c>
      <c r="BS9" s="861">
        <v>71.637161000000006</v>
      </c>
      <c r="BT9" s="861">
        <v>63.982675999999998</v>
      </c>
      <c r="BU9" s="861">
        <v>63.494926999999997</v>
      </c>
      <c r="BV9" s="861">
        <v>63.935006000000001</v>
      </c>
      <c r="BW9" s="861">
        <v>64.894412000000003</v>
      </c>
      <c r="BX9" s="861">
        <v>33.747867999999997</v>
      </c>
      <c r="BY9" s="861">
        <v>33.126317999999998</v>
      </c>
      <c r="BZ9" s="861">
        <v>36.269734</v>
      </c>
      <c r="CA9" s="861">
        <v>34.789273000000001</v>
      </c>
      <c r="CB9" s="861">
        <v>-11.29604</v>
      </c>
      <c r="CC9" s="861">
        <v>-8.2497939999999996</v>
      </c>
      <c r="CD9" s="861">
        <v>-11.872226</v>
      </c>
      <c r="CE9" s="861">
        <v>-8.3494879999999991</v>
      </c>
      <c r="CF9" s="861">
        <v>-14.328099999999999</v>
      </c>
      <c r="CG9" s="861">
        <v>-7.8139640000000004</v>
      </c>
      <c r="CH9" s="861">
        <v>-14.609731999999999</v>
      </c>
      <c r="CI9" s="861">
        <v>-9.9778490000000009</v>
      </c>
      <c r="CJ9" s="861">
        <v>-11.227385</v>
      </c>
      <c r="CK9" s="861">
        <v>-6.823029</v>
      </c>
      <c r="CL9" s="861">
        <v>-11.242751</v>
      </c>
      <c r="CM9" s="861">
        <v>-6.1658869999999997</v>
      </c>
      <c r="CN9" s="861">
        <v>-13.934608000000001</v>
      </c>
      <c r="CO9" s="861">
        <v>-8.1938410000000008</v>
      </c>
      <c r="CP9" s="861">
        <v>-14.661849999999999</v>
      </c>
      <c r="CQ9" s="861">
        <v>-10.208894000000001</v>
      </c>
      <c r="CR9" s="861">
        <v>-10.824653</v>
      </c>
      <c r="CS9" s="861">
        <v>-7.5531040000000003</v>
      </c>
      <c r="CT9" s="861">
        <v>-11.942109</v>
      </c>
      <c r="CU9" s="861">
        <v>-7.0184639999999998</v>
      </c>
      <c r="CV9" s="861">
        <v>-14.443415999999999</v>
      </c>
      <c r="CW9" s="861">
        <v>-7.0483589999999996</v>
      </c>
      <c r="CX9" s="861">
        <v>-14.539545</v>
      </c>
      <c r="CY9" s="861">
        <v>-8.1813950000000002</v>
      </c>
      <c r="CZ9" s="861">
        <v>-10.512368</v>
      </c>
      <c r="DA9" s="861">
        <v>-6.7440930000000003</v>
      </c>
      <c r="DB9" s="861">
        <v>-11.386632000000001</v>
      </c>
      <c r="DC9" s="861">
        <v>-6.3828129999999996</v>
      </c>
      <c r="DD9" s="861">
        <v>-14.183661000000001</v>
      </c>
      <c r="DE9" s="861">
        <v>-8.7309649999999994</v>
      </c>
      <c r="DF9" s="861">
        <v>-14.707818</v>
      </c>
      <c r="DG9" s="861">
        <v>-8.9670930000000002</v>
      </c>
      <c r="DH9" s="861">
        <v>-10.471482</v>
      </c>
      <c r="DI9" s="861">
        <v>-7.074255</v>
      </c>
      <c r="DJ9" s="861">
        <v>-11.187688</v>
      </c>
      <c r="DK9" s="861">
        <v>-7.240113</v>
      </c>
      <c r="DL9" s="861">
        <v>-14.308590000000001</v>
      </c>
      <c r="DM9" s="861">
        <v>-10.513923</v>
      </c>
      <c r="DN9" s="861">
        <v>-14.764557999999999</v>
      </c>
      <c r="DO9" s="861">
        <v>-9.6468389999999999</v>
      </c>
      <c r="DP9" s="861">
        <v>-11.180116</v>
      </c>
      <c r="DQ9" s="861">
        <v>-7.9928590000000002</v>
      </c>
      <c r="DR9" s="861">
        <v>-11.449635000000001</v>
      </c>
      <c r="DS9" s="861">
        <v>-8.6205169999999995</v>
      </c>
      <c r="DT9" s="861">
        <v>-14.250947</v>
      </c>
      <c r="DU9" s="861">
        <v>-11.32982</v>
      </c>
      <c r="DV9" s="861">
        <v>-14.510667</v>
      </c>
      <c r="DW9" s="861">
        <v>-8.2328279999999996</v>
      </c>
      <c r="DX9" s="861">
        <v>28.711472000000001</v>
      </c>
      <c r="DY9" s="861">
        <v>28.681922</v>
      </c>
      <c r="DZ9" s="861">
        <v>111.79956300000001</v>
      </c>
      <c r="EA9" s="861">
        <v>110.80708199999999</v>
      </c>
      <c r="EB9" s="861">
        <v>120.76</v>
      </c>
      <c r="EC9" s="861">
        <v>3.2669999999999999</v>
      </c>
      <c r="ED9" s="861">
        <v>388.3</v>
      </c>
      <c r="EE9" s="861">
        <v>120.77</v>
      </c>
      <c r="EF9" s="861">
        <v>6.3319999999999999</v>
      </c>
      <c r="EG9" s="861">
        <v>757.8</v>
      </c>
      <c r="EH9" s="861">
        <v>120.75</v>
      </c>
      <c r="EI9" s="861">
        <v>6.42</v>
      </c>
      <c r="EJ9" s="861">
        <v>768.7</v>
      </c>
      <c r="EK9" s="861">
        <v>26.613745999999999</v>
      </c>
      <c r="EL9" s="861">
        <v>28.080888999999999</v>
      </c>
      <c r="EM9" s="861">
        <v>6.0349190000000004</v>
      </c>
      <c r="EN9" s="861">
        <v>5.9989879999999998</v>
      </c>
      <c r="EO9" s="861">
        <v>70.725859</v>
      </c>
      <c r="EP9" s="861">
        <v>70.181360999999995</v>
      </c>
      <c r="EQ9" s="861">
        <v>-10.518682999999999</v>
      </c>
      <c r="ER9" s="861">
        <v>4622.3721189999997</v>
      </c>
      <c r="ES9" s="861">
        <v>10898.653813000001</v>
      </c>
      <c r="ET9" s="861">
        <v>10027.13421</v>
      </c>
      <c r="EU9" s="861"/>
      <c r="EV9" s="861"/>
      <c r="EW9" s="861"/>
      <c r="EX9" s="861"/>
      <c r="EY9" s="861"/>
      <c r="EZ9" s="861"/>
      <c r="FA9" s="861"/>
      <c r="FB9" s="861"/>
      <c r="FC9" s="861"/>
      <c r="FD9" s="861"/>
    </row>
    <row r="10" spans="1:702" x14ac:dyDescent="0.25">
      <c r="A10" s="837">
        <v>46146</v>
      </c>
      <c r="B10" s="836">
        <v>8.2592592592592592E-2</v>
      </c>
      <c r="C10" s="861">
        <v>0</v>
      </c>
      <c r="D10" s="861">
        <v>1</v>
      </c>
      <c r="E10" s="861">
        <v>0</v>
      </c>
      <c r="F10" s="861">
        <v>71.477221999999998</v>
      </c>
      <c r="G10" s="861">
        <v>70.929879999999997</v>
      </c>
      <c r="H10" s="861">
        <v>63.309184000000002</v>
      </c>
      <c r="I10" s="861">
        <v>73.494172000000006</v>
      </c>
      <c r="J10" s="861">
        <v>70.973528000000002</v>
      </c>
      <c r="K10" s="861">
        <v>70.688275000000004</v>
      </c>
      <c r="L10" s="861">
        <v>73.559521000000004</v>
      </c>
      <c r="M10" s="861">
        <v>73.292490999999998</v>
      </c>
      <c r="N10" s="861">
        <v>-4.5922679999999998</v>
      </c>
      <c r="O10" s="861">
        <v>-5.8746119999999999</v>
      </c>
      <c r="P10" s="861">
        <v>-5.982329</v>
      </c>
      <c r="Q10" s="861">
        <v>9.833437</v>
      </c>
      <c r="R10" s="861">
        <v>9.032</v>
      </c>
      <c r="S10" s="861">
        <v>8.9143729999999994</v>
      </c>
      <c r="T10" s="861">
        <v>71.798159999999996</v>
      </c>
      <c r="U10" s="861">
        <v>70.613105000000004</v>
      </c>
      <c r="V10" s="861">
        <v>71.642078999999995</v>
      </c>
      <c r="W10" s="861">
        <v>70.953524000000002</v>
      </c>
      <c r="X10" s="861">
        <v>53.534495999999997</v>
      </c>
      <c r="Y10" s="861">
        <v>50.368541999999998</v>
      </c>
      <c r="Z10" s="861">
        <v>30.667141000000001</v>
      </c>
      <c r="AA10" s="861">
        <v>31.270968</v>
      </c>
      <c r="AB10" s="861">
        <v>30.808063000000001</v>
      </c>
      <c r="AC10" s="861">
        <v>33.282494999999997</v>
      </c>
      <c r="AD10" s="861">
        <v>39.196227999999998</v>
      </c>
      <c r="AE10" s="861">
        <v>105.817108</v>
      </c>
      <c r="AF10" s="861">
        <v>92.468956000000006</v>
      </c>
      <c r="AG10" s="861">
        <v>88.194773999999995</v>
      </c>
      <c r="AH10" s="861">
        <v>70.712720000000004</v>
      </c>
      <c r="AI10" s="861">
        <v>70.966132999999999</v>
      </c>
      <c r="AJ10" s="861">
        <v>66.768857999999994</v>
      </c>
      <c r="AK10" s="861">
        <v>98.252054999999999</v>
      </c>
      <c r="AL10" s="861">
        <v>100.872972</v>
      </c>
      <c r="AM10" s="861">
        <v>33.060684000000002</v>
      </c>
      <c r="AN10" s="861">
        <v>106.88954200000001</v>
      </c>
      <c r="AO10" s="861">
        <v>69.859627000000003</v>
      </c>
      <c r="AP10" s="861">
        <v>70.335036000000002</v>
      </c>
      <c r="AQ10" s="861">
        <v>70.951521999999997</v>
      </c>
      <c r="AR10" s="861">
        <v>68.824605000000005</v>
      </c>
      <c r="AS10" s="861">
        <v>63.738219000000001</v>
      </c>
      <c r="AT10" s="861">
        <v>68.874855999999994</v>
      </c>
      <c r="AU10" s="861">
        <v>69.003763000000006</v>
      </c>
      <c r="AV10" s="861">
        <v>70.995272</v>
      </c>
      <c r="AW10" s="861">
        <v>71.265510000000006</v>
      </c>
      <c r="AX10" s="861">
        <v>71.516212999999993</v>
      </c>
      <c r="AY10" s="861">
        <v>71.144586000000004</v>
      </c>
      <c r="AZ10" s="861">
        <v>25.516580000000001</v>
      </c>
      <c r="BA10" s="861">
        <v>23.031690999999999</v>
      </c>
      <c r="BB10" s="861">
        <v>35.286422999999999</v>
      </c>
      <c r="BC10" s="861">
        <v>36.175538000000003</v>
      </c>
      <c r="BD10" s="861">
        <v>29.097024999999999</v>
      </c>
      <c r="BE10" s="861">
        <v>42.042267000000002</v>
      </c>
      <c r="BF10" s="861">
        <v>47.619266000000003</v>
      </c>
      <c r="BG10" s="861">
        <v>118.355639</v>
      </c>
      <c r="BH10" s="861">
        <v>94.315034999999995</v>
      </c>
      <c r="BI10" s="861">
        <v>49.135078999999998</v>
      </c>
      <c r="BJ10" s="861">
        <v>70.982276999999996</v>
      </c>
      <c r="BK10" s="861">
        <v>70.835843999999994</v>
      </c>
      <c r="BL10" s="861">
        <v>75.006275000000002</v>
      </c>
      <c r="BM10" s="861">
        <v>116.27069299999999</v>
      </c>
      <c r="BN10" s="861">
        <v>105.743191</v>
      </c>
      <c r="BO10" s="861">
        <v>36.878338999999997</v>
      </c>
      <c r="BP10" s="861">
        <v>116.112495</v>
      </c>
      <c r="BQ10" s="861">
        <v>69.101603999999995</v>
      </c>
      <c r="BR10" s="861">
        <v>66.161693999999997</v>
      </c>
      <c r="BS10" s="861">
        <v>71.707274999999996</v>
      </c>
      <c r="BT10" s="861">
        <v>64.009781000000004</v>
      </c>
      <c r="BU10" s="861">
        <v>63.729039999999998</v>
      </c>
      <c r="BV10" s="861">
        <v>64.170278999999994</v>
      </c>
      <c r="BW10" s="861">
        <v>65.108046999999999</v>
      </c>
      <c r="BX10" s="861">
        <v>35.513491000000002</v>
      </c>
      <c r="BY10" s="861">
        <v>34.643158</v>
      </c>
      <c r="BZ10" s="861">
        <v>39.235779999999998</v>
      </c>
      <c r="CA10" s="861">
        <v>36.191889000000003</v>
      </c>
      <c r="CB10" s="861">
        <v>-11.287495</v>
      </c>
      <c r="CC10" s="861">
        <v>-8.1878960000000003</v>
      </c>
      <c r="CD10" s="861">
        <v>-11.881516</v>
      </c>
      <c r="CE10" s="861">
        <v>-8.3774499999999996</v>
      </c>
      <c r="CF10" s="861">
        <v>-14.330660999999999</v>
      </c>
      <c r="CG10" s="861">
        <v>-7.8104189999999996</v>
      </c>
      <c r="CH10" s="861">
        <v>-14.578924000000001</v>
      </c>
      <c r="CI10" s="861">
        <v>-10.025169</v>
      </c>
      <c r="CJ10" s="861">
        <v>-11.210846999999999</v>
      </c>
      <c r="CK10" s="861">
        <v>-6.8145009999999999</v>
      </c>
      <c r="CL10" s="861">
        <v>-11.249211000000001</v>
      </c>
      <c r="CM10" s="861">
        <v>-6.2021509999999997</v>
      </c>
      <c r="CN10" s="861">
        <v>-13.937168</v>
      </c>
      <c r="CO10" s="861">
        <v>-8.2249250000000007</v>
      </c>
      <c r="CP10" s="861">
        <v>-14.614214</v>
      </c>
      <c r="CQ10" s="861">
        <v>-10.119816</v>
      </c>
      <c r="CR10" s="861">
        <v>-10.823356</v>
      </c>
      <c r="CS10" s="861">
        <v>-7.5513469999999998</v>
      </c>
      <c r="CT10" s="861">
        <v>-11.959847</v>
      </c>
      <c r="CU10" s="861">
        <v>-7.0384000000000002</v>
      </c>
      <c r="CV10" s="861">
        <v>-14.473513000000001</v>
      </c>
      <c r="CW10" s="861">
        <v>-7.0575530000000004</v>
      </c>
      <c r="CX10" s="861">
        <v>-14.512029999999999</v>
      </c>
      <c r="CY10" s="861">
        <v>-8.1335660000000001</v>
      </c>
      <c r="CZ10" s="861">
        <v>-10.507572</v>
      </c>
      <c r="DA10" s="861">
        <v>-6.7369479999999999</v>
      </c>
      <c r="DB10" s="861">
        <v>-11.400599</v>
      </c>
      <c r="DC10" s="861">
        <v>-6.4013369999999998</v>
      </c>
      <c r="DD10" s="861">
        <v>-14.188553000000001</v>
      </c>
      <c r="DE10" s="861">
        <v>-8.7114600000000006</v>
      </c>
      <c r="DF10" s="861">
        <v>-14.687595</v>
      </c>
      <c r="DG10" s="861">
        <v>-8.9611090000000004</v>
      </c>
      <c r="DH10" s="861">
        <v>-10.465954</v>
      </c>
      <c r="DI10" s="861">
        <v>-7.0919930000000004</v>
      </c>
      <c r="DJ10" s="861">
        <v>-11.182032</v>
      </c>
      <c r="DK10" s="861">
        <v>-7.2363609999999996</v>
      </c>
      <c r="DL10" s="861">
        <v>-14.312181000000001</v>
      </c>
      <c r="DM10" s="861">
        <v>-10.494477</v>
      </c>
      <c r="DN10" s="861">
        <v>-14.746225000000001</v>
      </c>
      <c r="DO10" s="861">
        <v>-9.6666460000000001</v>
      </c>
      <c r="DP10" s="861">
        <v>-11.171760000000001</v>
      </c>
      <c r="DQ10" s="861">
        <v>-8.0003309999999992</v>
      </c>
      <c r="DR10" s="861">
        <v>-11.44821</v>
      </c>
      <c r="DS10" s="861">
        <v>-8.6144160000000003</v>
      </c>
      <c r="DT10" s="861">
        <v>-14.248393999999999</v>
      </c>
      <c r="DU10" s="861">
        <v>-11.339036999999999</v>
      </c>
      <c r="DV10" s="861">
        <v>-14.494637000000001</v>
      </c>
      <c r="DW10" s="861">
        <v>-8.2249119999999998</v>
      </c>
      <c r="DX10" s="861">
        <v>28.748508000000001</v>
      </c>
      <c r="DY10" s="861">
        <v>28.806588999999999</v>
      </c>
      <c r="DZ10" s="861">
        <v>111.74230799999999</v>
      </c>
      <c r="EA10" s="861">
        <v>110.857046</v>
      </c>
      <c r="EB10" s="861">
        <v>120.81</v>
      </c>
      <c r="EC10" s="861">
        <v>3.2690000000000001</v>
      </c>
      <c r="ED10" s="861">
        <v>388.8</v>
      </c>
      <c r="EE10" s="861">
        <v>120.81</v>
      </c>
      <c r="EF10" s="861">
        <v>6.3410000000000002</v>
      </c>
      <c r="EG10" s="861">
        <v>757.6</v>
      </c>
      <c r="EH10" s="861">
        <v>120.85</v>
      </c>
      <c r="EI10" s="861">
        <v>6.4320000000000004</v>
      </c>
      <c r="EJ10" s="861">
        <v>768.8</v>
      </c>
      <c r="EK10" s="861">
        <v>26.980758999999999</v>
      </c>
      <c r="EL10" s="861">
        <v>30.727892000000001</v>
      </c>
      <c r="EM10" s="861">
        <v>6.0799250000000002</v>
      </c>
      <c r="EN10" s="861">
        <v>6.1504469999999998</v>
      </c>
      <c r="EO10" s="861">
        <v>70.694534000000004</v>
      </c>
      <c r="EP10" s="861">
        <v>70.208848000000003</v>
      </c>
      <c r="EQ10" s="861">
        <v>-10.515307</v>
      </c>
      <c r="ER10" s="861">
        <v>4628.8466349999999</v>
      </c>
      <c r="ES10" s="861">
        <v>10911.282391999999</v>
      </c>
      <c r="ET10" s="861">
        <v>10039.935708999999</v>
      </c>
      <c r="EU10" s="861"/>
      <c r="EV10" s="861"/>
      <c r="EW10" s="861"/>
      <c r="EX10" s="861"/>
      <c r="EY10" s="861"/>
      <c r="EZ10" s="861"/>
      <c r="FA10" s="861"/>
      <c r="FB10" s="861"/>
      <c r="FC10" s="861"/>
      <c r="FD10" s="861"/>
    </row>
    <row r="11" spans="1:702" x14ac:dyDescent="0.25">
      <c r="A11" s="837">
        <v>46146</v>
      </c>
      <c r="B11" s="836">
        <v>8.3287037037037034E-2</v>
      </c>
      <c r="C11" s="861">
        <v>0</v>
      </c>
      <c r="D11" s="861">
        <v>1</v>
      </c>
      <c r="E11" s="861">
        <v>0</v>
      </c>
      <c r="F11" s="861">
        <v>71.526472999999996</v>
      </c>
      <c r="G11" s="861">
        <v>70.949877999999998</v>
      </c>
      <c r="H11" s="861">
        <v>63.252696999999998</v>
      </c>
      <c r="I11" s="861">
        <v>73.489401999999998</v>
      </c>
      <c r="J11" s="861">
        <v>71.066777999999999</v>
      </c>
      <c r="K11" s="861">
        <v>70.688159999999996</v>
      </c>
      <c r="L11" s="861">
        <v>73.538376</v>
      </c>
      <c r="M11" s="861">
        <v>73.294618999999997</v>
      </c>
      <c r="N11" s="861">
        <v>-4.4018750000000004</v>
      </c>
      <c r="O11" s="861">
        <v>-5.6838369999999996</v>
      </c>
      <c r="P11" s="861">
        <v>-5.737444</v>
      </c>
      <c r="Q11" s="861">
        <v>10.358135000000001</v>
      </c>
      <c r="R11" s="861">
        <v>9.4465839999999996</v>
      </c>
      <c r="S11" s="861">
        <v>9.2693290000000008</v>
      </c>
      <c r="T11" s="861">
        <v>71.902319000000006</v>
      </c>
      <c r="U11" s="861">
        <v>70.497894000000002</v>
      </c>
      <c r="V11" s="861">
        <v>71.713836999999998</v>
      </c>
      <c r="W11" s="861">
        <v>70.998603000000003</v>
      </c>
      <c r="X11" s="861">
        <v>55.422842000000003</v>
      </c>
      <c r="Y11" s="861">
        <v>52.133718000000002</v>
      </c>
      <c r="Z11" s="861">
        <v>31.706112999999998</v>
      </c>
      <c r="AA11" s="861">
        <v>32.100261000000003</v>
      </c>
      <c r="AB11" s="861">
        <v>31.829595999999999</v>
      </c>
      <c r="AC11" s="861">
        <v>34.371639999999999</v>
      </c>
      <c r="AD11" s="861">
        <v>40.970973999999998</v>
      </c>
      <c r="AE11" s="861">
        <v>106.420418</v>
      </c>
      <c r="AF11" s="861">
        <v>92.802510999999996</v>
      </c>
      <c r="AG11" s="861">
        <v>88.549503000000001</v>
      </c>
      <c r="AH11" s="861">
        <v>70.742388000000005</v>
      </c>
      <c r="AI11" s="861">
        <v>71.003007999999994</v>
      </c>
      <c r="AJ11" s="861">
        <v>68.372750999999994</v>
      </c>
      <c r="AK11" s="861">
        <v>99.544482000000002</v>
      </c>
      <c r="AL11" s="861">
        <v>101.983954</v>
      </c>
      <c r="AM11" s="861">
        <v>33.799551000000001</v>
      </c>
      <c r="AN11" s="861">
        <v>107.46165999999999</v>
      </c>
      <c r="AO11" s="861">
        <v>69.942786999999996</v>
      </c>
      <c r="AP11" s="861">
        <v>70.334480999999997</v>
      </c>
      <c r="AQ11" s="861">
        <v>71.003169999999997</v>
      </c>
      <c r="AR11" s="861">
        <v>68.928517999999997</v>
      </c>
      <c r="AS11" s="861">
        <v>63.841479</v>
      </c>
      <c r="AT11" s="861">
        <v>68.914013999999995</v>
      </c>
      <c r="AU11" s="861">
        <v>69.050996999999995</v>
      </c>
      <c r="AV11" s="861">
        <v>71.204066999999995</v>
      </c>
      <c r="AW11" s="861">
        <v>71.453614000000002</v>
      </c>
      <c r="AX11" s="861">
        <v>71.755144999999999</v>
      </c>
      <c r="AY11" s="861">
        <v>71.318717000000007</v>
      </c>
      <c r="AZ11" s="861">
        <v>26.616973999999999</v>
      </c>
      <c r="BA11" s="861">
        <v>24.254390000000001</v>
      </c>
      <c r="BB11" s="861">
        <v>37.177782000000001</v>
      </c>
      <c r="BC11" s="861">
        <v>38.22513</v>
      </c>
      <c r="BD11" s="861">
        <v>30.481513</v>
      </c>
      <c r="BE11" s="861">
        <v>45.515712999999998</v>
      </c>
      <c r="BF11" s="861">
        <v>50.157836000000003</v>
      </c>
      <c r="BG11" s="861">
        <v>119.307823</v>
      </c>
      <c r="BH11" s="861">
        <v>94.455009000000004</v>
      </c>
      <c r="BI11" s="861">
        <v>50.443306999999997</v>
      </c>
      <c r="BJ11" s="861">
        <v>71.054392000000007</v>
      </c>
      <c r="BK11" s="861">
        <v>70.967391000000006</v>
      </c>
      <c r="BL11" s="861">
        <v>76.928528</v>
      </c>
      <c r="BM11" s="861">
        <v>117.916066</v>
      </c>
      <c r="BN11" s="861">
        <v>107.540753</v>
      </c>
      <c r="BO11" s="861">
        <v>41.353267000000002</v>
      </c>
      <c r="BP11" s="861">
        <v>117.475167</v>
      </c>
      <c r="BQ11" s="861">
        <v>69.721103999999997</v>
      </c>
      <c r="BR11" s="861">
        <v>66.303801000000007</v>
      </c>
      <c r="BS11" s="861">
        <v>71.880672000000004</v>
      </c>
      <c r="BT11" s="861">
        <v>64.273331999999996</v>
      </c>
      <c r="BU11" s="861">
        <v>63.900647999999997</v>
      </c>
      <c r="BV11" s="861">
        <v>64.382006000000004</v>
      </c>
      <c r="BW11" s="861">
        <v>65.282791000000003</v>
      </c>
      <c r="BX11" s="861">
        <v>38.081190999999997</v>
      </c>
      <c r="BY11" s="861">
        <v>36.430591</v>
      </c>
      <c r="BZ11" s="861">
        <v>44.791569000000003</v>
      </c>
      <c r="CA11" s="861">
        <v>38.661071</v>
      </c>
      <c r="CB11" s="861">
        <v>-11.253875000000001</v>
      </c>
      <c r="CC11" s="861">
        <v>-8.1536659999999994</v>
      </c>
      <c r="CD11" s="861">
        <v>-11.836259999999999</v>
      </c>
      <c r="CE11" s="861">
        <v>-8.2870430000000006</v>
      </c>
      <c r="CF11" s="861">
        <v>-14.283442000000001</v>
      </c>
      <c r="CG11" s="861">
        <v>-7.8198049999999997</v>
      </c>
      <c r="CH11" s="861">
        <v>-14.543238000000001</v>
      </c>
      <c r="CI11" s="861">
        <v>-9.9742519999999999</v>
      </c>
      <c r="CJ11" s="861">
        <v>-11.187575000000001</v>
      </c>
      <c r="CK11" s="861">
        <v>-6.8074269999999997</v>
      </c>
      <c r="CL11" s="861">
        <v>-11.243027</v>
      </c>
      <c r="CM11" s="861">
        <v>-6.1521670000000004</v>
      </c>
      <c r="CN11" s="861">
        <v>-13.929644</v>
      </c>
      <c r="CO11" s="861">
        <v>-8.2095129999999994</v>
      </c>
      <c r="CP11" s="861">
        <v>-14.571323</v>
      </c>
      <c r="CQ11" s="861">
        <v>-10.140594999999999</v>
      </c>
      <c r="CR11" s="861">
        <v>-10.833349999999999</v>
      </c>
      <c r="CS11" s="861">
        <v>-7.5145410000000004</v>
      </c>
      <c r="CT11" s="861">
        <v>-11.919017999999999</v>
      </c>
      <c r="CU11" s="861">
        <v>-7.0086300000000001</v>
      </c>
      <c r="CV11" s="861">
        <v>-14.427322999999999</v>
      </c>
      <c r="CW11" s="861">
        <v>-7.0417949999999996</v>
      </c>
      <c r="CX11" s="861">
        <v>-14.501338000000001</v>
      </c>
      <c r="CY11" s="861">
        <v>-8.0892920000000004</v>
      </c>
      <c r="CZ11" s="861">
        <v>-10.522781</v>
      </c>
      <c r="DA11" s="861">
        <v>-6.7489590000000002</v>
      </c>
      <c r="DB11" s="861">
        <v>-11.416461999999999</v>
      </c>
      <c r="DC11" s="861">
        <v>-6.4296749999999996</v>
      </c>
      <c r="DD11" s="861">
        <v>-14.212253</v>
      </c>
      <c r="DE11" s="861">
        <v>-8.7260580000000001</v>
      </c>
      <c r="DF11" s="861">
        <v>-14.706313</v>
      </c>
      <c r="DG11" s="861">
        <v>-8.9515449999999994</v>
      </c>
      <c r="DH11" s="861">
        <v>-10.478441</v>
      </c>
      <c r="DI11" s="861">
        <v>-7.0950819999999997</v>
      </c>
      <c r="DJ11" s="861">
        <v>-11.191723</v>
      </c>
      <c r="DK11" s="861">
        <v>-7.2707579999999998</v>
      </c>
      <c r="DL11" s="861">
        <v>-14.311863000000001</v>
      </c>
      <c r="DM11" s="861">
        <v>-10.491813</v>
      </c>
      <c r="DN11" s="861">
        <v>-14.777711</v>
      </c>
      <c r="DO11" s="861">
        <v>-9.6500369999999993</v>
      </c>
      <c r="DP11" s="861">
        <v>-11.189902999999999</v>
      </c>
      <c r="DQ11" s="861">
        <v>-7.998278</v>
      </c>
      <c r="DR11" s="861">
        <v>-11.466372</v>
      </c>
      <c r="DS11" s="861">
        <v>-8.6554439999999992</v>
      </c>
      <c r="DT11" s="861">
        <v>-14.267920999999999</v>
      </c>
      <c r="DU11" s="861">
        <v>-11.361295999999999</v>
      </c>
      <c r="DV11" s="861">
        <v>-14.500285999999999</v>
      </c>
      <c r="DW11" s="861">
        <v>-8.2216140000000006</v>
      </c>
      <c r="DX11" s="861">
        <v>28.794875999999999</v>
      </c>
      <c r="DY11" s="861">
        <v>29.002120000000001</v>
      </c>
      <c r="DZ11" s="861">
        <v>111.81501900000001</v>
      </c>
      <c r="EA11" s="861">
        <v>110.92625700000001</v>
      </c>
      <c r="EB11" s="861">
        <v>121.41</v>
      </c>
      <c r="EC11" s="861">
        <v>1.2430000000000001</v>
      </c>
      <c r="ED11" s="861">
        <v>133.69999999999999</v>
      </c>
      <c r="EE11" s="861">
        <v>121.2</v>
      </c>
      <c r="EF11" s="861">
        <v>6.3140000000000001</v>
      </c>
      <c r="EG11" s="861">
        <v>761.1</v>
      </c>
      <c r="EH11" s="861">
        <v>121.09</v>
      </c>
      <c r="EI11" s="861">
        <v>6.4390000000000001</v>
      </c>
      <c r="EJ11" s="861">
        <v>769.9</v>
      </c>
      <c r="EK11" s="861">
        <v>27.663321</v>
      </c>
      <c r="EL11" s="861">
        <v>34.965932000000002</v>
      </c>
      <c r="EM11" s="861">
        <v>6.1362300000000003</v>
      </c>
      <c r="EN11" s="861">
        <v>6.3873350000000002</v>
      </c>
      <c r="EO11" s="861">
        <v>70.734313999999998</v>
      </c>
      <c r="EP11" s="861">
        <v>70.24691</v>
      </c>
      <c r="EQ11" s="861">
        <v>-10.507723</v>
      </c>
      <c r="ER11" s="861">
        <v>4631.7138660000001</v>
      </c>
      <c r="ES11" s="861">
        <v>10923.935729999999</v>
      </c>
      <c r="ET11" s="861">
        <v>10052.779769999999</v>
      </c>
      <c r="EU11" s="861"/>
      <c r="EV11" s="861"/>
      <c r="EW11" s="861"/>
      <c r="EX11" s="861"/>
      <c r="EY11" s="861"/>
      <c r="EZ11" s="861"/>
      <c r="FA11" s="861"/>
      <c r="FB11" s="861"/>
      <c r="FC11" s="861"/>
      <c r="FD11" s="861"/>
    </row>
    <row r="12" spans="1:702" x14ac:dyDescent="0.25">
      <c r="A12" s="837">
        <v>46146</v>
      </c>
      <c r="B12" s="836">
        <v>8.398148148148149E-2</v>
      </c>
      <c r="C12" s="861">
        <v>0</v>
      </c>
      <c r="D12" s="861">
        <v>1</v>
      </c>
      <c r="E12" s="861">
        <v>0</v>
      </c>
      <c r="F12" s="861">
        <v>71.602464999999995</v>
      </c>
      <c r="G12" s="861">
        <v>70.972024000000005</v>
      </c>
      <c r="H12" s="861">
        <v>63.291750999999998</v>
      </c>
      <c r="I12" s="861">
        <v>73.520267000000004</v>
      </c>
      <c r="J12" s="861">
        <v>71.213145999999995</v>
      </c>
      <c r="K12" s="861">
        <v>70.728466999999995</v>
      </c>
      <c r="L12" s="861">
        <v>73.570379000000003</v>
      </c>
      <c r="M12" s="861">
        <v>73.305892999999998</v>
      </c>
      <c r="N12" s="861">
        <v>-4.2031790000000004</v>
      </c>
      <c r="O12" s="861">
        <v>-5.5593029999999999</v>
      </c>
      <c r="P12" s="861">
        <v>-5.7117149999999999</v>
      </c>
      <c r="Q12" s="861">
        <v>10.675909000000001</v>
      </c>
      <c r="R12" s="861">
        <v>10.126264000000001</v>
      </c>
      <c r="S12" s="861">
        <v>9.9163969999999999</v>
      </c>
      <c r="T12" s="861">
        <v>72.005539999999996</v>
      </c>
      <c r="U12" s="861">
        <v>70.801672999999994</v>
      </c>
      <c r="V12" s="861">
        <v>71.813137999999995</v>
      </c>
      <c r="W12" s="861">
        <v>71.208736000000002</v>
      </c>
      <c r="X12" s="861">
        <v>57.600164999999997</v>
      </c>
      <c r="Y12" s="861">
        <v>54.192577</v>
      </c>
      <c r="Z12" s="861">
        <v>33.606372</v>
      </c>
      <c r="AA12" s="861">
        <v>34.053099000000003</v>
      </c>
      <c r="AB12" s="861">
        <v>33.26746</v>
      </c>
      <c r="AC12" s="861">
        <v>36.216661000000002</v>
      </c>
      <c r="AD12" s="861">
        <v>43.669463999999998</v>
      </c>
      <c r="AE12" s="861">
        <v>107.279663</v>
      </c>
      <c r="AF12" s="861">
        <v>93.282983000000002</v>
      </c>
      <c r="AG12" s="861">
        <v>88.894741999999994</v>
      </c>
      <c r="AH12" s="861">
        <v>70.788573</v>
      </c>
      <c r="AI12" s="861">
        <v>71.044085999999993</v>
      </c>
      <c r="AJ12" s="861">
        <v>69.993951999999993</v>
      </c>
      <c r="AK12" s="861">
        <v>101.372849</v>
      </c>
      <c r="AL12" s="861">
        <v>103.415404</v>
      </c>
      <c r="AM12" s="861">
        <v>36.385688000000002</v>
      </c>
      <c r="AN12" s="861">
        <v>108.538922</v>
      </c>
      <c r="AO12" s="861">
        <v>70.080447000000007</v>
      </c>
      <c r="AP12" s="861">
        <v>70.544267000000005</v>
      </c>
      <c r="AQ12" s="861">
        <v>71.149142999999995</v>
      </c>
      <c r="AR12" s="861">
        <v>69.024398000000005</v>
      </c>
      <c r="AS12" s="861">
        <v>64.087292000000005</v>
      </c>
      <c r="AT12" s="861">
        <v>68.996109000000004</v>
      </c>
      <c r="AU12" s="861">
        <v>69.125848000000005</v>
      </c>
      <c r="AV12" s="861">
        <v>71.250302000000005</v>
      </c>
      <c r="AW12" s="861">
        <v>71.452807000000007</v>
      </c>
      <c r="AX12" s="861">
        <v>71.793346999999997</v>
      </c>
      <c r="AY12" s="861">
        <v>71.377301000000003</v>
      </c>
      <c r="AZ12" s="861">
        <v>27.699439000000002</v>
      </c>
      <c r="BA12" s="861">
        <v>25.524449000000001</v>
      </c>
      <c r="BB12" s="861">
        <v>39.061131000000003</v>
      </c>
      <c r="BC12" s="861">
        <v>40.355367999999999</v>
      </c>
      <c r="BD12" s="861">
        <v>31.322873000000001</v>
      </c>
      <c r="BE12" s="861">
        <v>50.876033999999997</v>
      </c>
      <c r="BF12" s="861">
        <v>54.296348999999999</v>
      </c>
      <c r="BG12" s="861">
        <v>120.746095</v>
      </c>
      <c r="BH12" s="861">
        <v>94.661798000000005</v>
      </c>
      <c r="BI12" s="861">
        <v>51.916148999999997</v>
      </c>
      <c r="BJ12" s="861">
        <v>71.190994000000003</v>
      </c>
      <c r="BK12" s="861">
        <v>71.050538000000003</v>
      </c>
      <c r="BL12" s="861">
        <v>78.963357000000002</v>
      </c>
      <c r="BM12" s="861">
        <v>120.08823</v>
      </c>
      <c r="BN12" s="861">
        <v>109.797723</v>
      </c>
      <c r="BO12" s="861">
        <v>48.457448999999997</v>
      </c>
      <c r="BP12" s="861">
        <v>119.56322299999999</v>
      </c>
      <c r="BQ12" s="861">
        <v>69.914036999999993</v>
      </c>
      <c r="BR12" s="861">
        <v>66.413719999999998</v>
      </c>
      <c r="BS12" s="861">
        <v>72.002159000000006</v>
      </c>
      <c r="BT12" s="861">
        <v>64.391216999999997</v>
      </c>
      <c r="BU12" s="861">
        <v>64.064483999999993</v>
      </c>
      <c r="BV12" s="861">
        <v>64.612460999999996</v>
      </c>
      <c r="BW12" s="861">
        <v>65.439520999999999</v>
      </c>
      <c r="BX12" s="861">
        <v>42.060018999999997</v>
      </c>
      <c r="BY12" s="861">
        <v>38.971229999999998</v>
      </c>
      <c r="BZ12" s="861">
        <v>53.278851000000003</v>
      </c>
      <c r="CA12" s="861">
        <v>44.034447</v>
      </c>
      <c r="CB12" s="861">
        <v>-11.234398000000001</v>
      </c>
      <c r="CC12" s="861">
        <v>-8.1274540000000002</v>
      </c>
      <c r="CD12" s="861">
        <v>-11.812719</v>
      </c>
      <c r="CE12" s="861">
        <v>-8.2987359999999999</v>
      </c>
      <c r="CF12" s="861">
        <v>-14.279265000000001</v>
      </c>
      <c r="CG12" s="861">
        <v>-7.80959</v>
      </c>
      <c r="CH12" s="861">
        <v>-14.530277</v>
      </c>
      <c r="CI12" s="861">
        <v>-9.9421440000000008</v>
      </c>
      <c r="CJ12" s="861">
        <v>-11.179855</v>
      </c>
      <c r="CK12" s="861">
        <v>-6.8102210000000003</v>
      </c>
      <c r="CL12" s="861">
        <v>-11.219509</v>
      </c>
      <c r="CM12" s="861">
        <v>-6.1806140000000003</v>
      </c>
      <c r="CN12" s="861">
        <v>-13.89997</v>
      </c>
      <c r="CO12" s="861">
        <v>-8.2184799999999996</v>
      </c>
      <c r="CP12" s="861">
        <v>-14.564120000000001</v>
      </c>
      <c r="CQ12" s="861">
        <v>-10.070076</v>
      </c>
      <c r="CR12" s="861">
        <v>-10.808332999999999</v>
      </c>
      <c r="CS12" s="861">
        <v>-7.4933930000000002</v>
      </c>
      <c r="CT12" s="861">
        <v>-11.937347000000001</v>
      </c>
      <c r="CU12" s="861">
        <v>-7.0235479999999999</v>
      </c>
      <c r="CV12" s="861">
        <v>-14.440053000000001</v>
      </c>
      <c r="CW12" s="861">
        <v>-7.0314889999999997</v>
      </c>
      <c r="CX12" s="861">
        <v>-14.444098</v>
      </c>
      <c r="CY12" s="861">
        <v>-8.0335649999999994</v>
      </c>
      <c r="CZ12" s="861">
        <v>-10.502533</v>
      </c>
      <c r="DA12" s="861">
        <v>-6.7428439999999998</v>
      </c>
      <c r="DB12" s="861">
        <v>-11.420178999999999</v>
      </c>
      <c r="DC12" s="861">
        <v>-6.4179630000000003</v>
      </c>
      <c r="DD12" s="861">
        <v>-14.208337</v>
      </c>
      <c r="DE12" s="861">
        <v>-8.7118710000000004</v>
      </c>
      <c r="DF12" s="861">
        <v>-14.707122999999999</v>
      </c>
      <c r="DG12" s="861">
        <v>-8.9106500000000004</v>
      </c>
      <c r="DH12" s="861">
        <v>-10.484881</v>
      </c>
      <c r="DI12" s="861">
        <v>-7.0968229999999997</v>
      </c>
      <c r="DJ12" s="861">
        <v>-11.20429</v>
      </c>
      <c r="DK12" s="861">
        <v>-7.277641</v>
      </c>
      <c r="DL12" s="861">
        <v>-14.331343</v>
      </c>
      <c r="DM12" s="861">
        <v>-10.494737000000001</v>
      </c>
      <c r="DN12" s="861">
        <v>-14.761971000000001</v>
      </c>
      <c r="DO12" s="861">
        <v>-9.6362989999999993</v>
      </c>
      <c r="DP12" s="861">
        <v>-11.198231</v>
      </c>
      <c r="DQ12" s="861">
        <v>-7.9958109999999998</v>
      </c>
      <c r="DR12" s="861">
        <v>-11.466244</v>
      </c>
      <c r="DS12" s="861">
        <v>-8.6375209999999996</v>
      </c>
      <c r="DT12" s="861">
        <v>-14.265665</v>
      </c>
      <c r="DU12" s="861">
        <v>-11.336475999999999</v>
      </c>
      <c r="DV12" s="861">
        <v>-14.499675</v>
      </c>
      <c r="DW12" s="861">
        <v>-8.1952700000000007</v>
      </c>
      <c r="DX12" s="861">
        <v>28.976797999999999</v>
      </c>
      <c r="DY12" s="861">
        <v>29.324748</v>
      </c>
      <c r="DZ12" s="861">
        <v>111.835335</v>
      </c>
      <c r="EA12" s="861">
        <v>111.103562</v>
      </c>
      <c r="EB12" s="861">
        <v>120.73</v>
      </c>
      <c r="EC12" s="861">
        <v>3.266</v>
      </c>
      <c r="ED12" s="861">
        <v>388.6</v>
      </c>
      <c r="EE12" s="861">
        <v>120.71</v>
      </c>
      <c r="EF12" s="861">
        <v>6.34</v>
      </c>
      <c r="EG12" s="861">
        <v>756.4</v>
      </c>
      <c r="EH12" s="861">
        <v>120.85</v>
      </c>
      <c r="EI12" s="861">
        <v>6.4359999999999999</v>
      </c>
      <c r="EJ12" s="861">
        <v>768.3</v>
      </c>
      <c r="EK12" s="861">
        <v>30.028984999999999</v>
      </c>
      <c r="EL12" s="861">
        <v>41.680999</v>
      </c>
      <c r="EM12" s="861">
        <v>6.3567030000000004</v>
      </c>
      <c r="EN12" s="861">
        <v>6.7764499999999996</v>
      </c>
      <c r="EO12" s="861">
        <v>70.745425999999995</v>
      </c>
      <c r="EP12" s="861">
        <v>70.344347999999997</v>
      </c>
      <c r="EQ12" s="861">
        <v>-10.497783999999999</v>
      </c>
      <c r="ER12" s="861">
        <v>4637.4080629999999</v>
      </c>
      <c r="ES12" s="861">
        <v>10936.560912000001</v>
      </c>
      <c r="ET12" s="861">
        <v>10065.596874000001</v>
      </c>
      <c r="EU12" s="861"/>
      <c r="EV12" s="861"/>
      <c r="EW12" s="861"/>
      <c r="EX12" s="861"/>
      <c r="EY12" s="861"/>
      <c r="EZ12" s="861"/>
      <c r="FA12" s="861"/>
      <c r="FB12" s="861"/>
      <c r="FC12" s="861"/>
      <c r="FD12" s="861"/>
    </row>
    <row r="13" spans="1:702" x14ac:dyDescent="0.25">
      <c r="A13" s="837">
        <v>46146</v>
      </c>
      <c r="B13" s="836">
        <v>8.4675925925925932E-2</v>
      </c>
      <c r="C13" s="861">
        <v>0</v>
      </c>
      <c r="D13" s="861">
        <v>1</v>
      </c>
      <c r="E13" s="861">
        <v>0</v>
      </c>
      <c r="F13" s="861">
        <v>71.703029000000001</v>
      </c>
      <c r="G13" s="861">
        <v>71.000093000000007</v>
      </c>
      <c r="H13" s="861">
        <v>63.341064000000003</v>
      </c>
      <c r="I13" s="861">
        <v>73.514312000000004</v>
      </c>
      <c r="J13" s="861">
        <v>71.372208999999998</v>
      </c>
      <c r="K13" s="861">
        <v>70.715275000000005</v>
      </c>
      <c r="L13" s="861">
        <v>73.579285999999996</v>
      </c>
      <c r="M13" s="861">
        <v>73.327076000000005</v>
      </c>
      <c r="N13" s="861">
        <v>-3.916817</v>
      </c>
      <c r="O13" s="861">
        <v>-5.2476450000000003</v>
      </c>
      <c r="P13" s="861">
        <v>-5.4908440000000001</v>
      </c>
      <c r="Q13" s="861">
        <v>11.204154000000001</v>
      </c>
      <c r="R13" s="861">
        <v>10.618067999999999</v>
      </c>
      <c r="S13" s="861">
        <v>10.250442</v>
      </c>
      <c r="T13" s="861">
        <v>74.526437000000001</v>
      </c>
      <c r="U13" s="861">
        <v>72.065237999999994</v>
      </c>
      <c r="V13" s="861">
        <v>73.717219999999998</v>
      </c>
      <c r="W13" s="861">
        <v>72.177227000000002</v>
      </c>
      <c r="X13" s="861">
        <v>59.744120000000002</v>
      </c>
      <c r="Y13" s="861">
        <v>55.940553000000001</v>
      </c>
      <c r="Z13" s="861">
        <v>35.432482</v>
      </c>
      <c r="AA13" s="861">
        <v>35.852499999999999</v>
      </c>
      <c r="AB13" s="861">
        <v>35.011876999999998</v>
      </c>
      <c r="AC13" s="861">
        <v>40.012487999999998</v>
      </c>
      <c r="AD13" s="861">
        <v>48.767724999999999</v>
      </c>
      <c r="AE13" s="861">
        <v>109.581149</v>
      </c>
      <c r="AF13" s="861">
        <v>94.115939999999995</v>
      </c>
      <c r="AG13" s="861">
        <v>90.440837999999999</v>
      </c>
      <c r="AH13" s="861">
        <v>71.702434999999994</v>
      </c>
      <c r="AI13" s="861">
        <v>71.436515999999997</v>
      </c>
      <c r="AJ13" s="861">
        <v>71.706250999999995</v>
      </c>
      <c r="AK13" s="861">
        <v>103.865995</v>
      </c>
      <c r="AL13" s="861">
        <v>105.636313</v>
      </c>
      <c r="AM13" s="861">
        <v>39.887442</v>
      </c>
      <c r="AN13" s="861">
        <v>110.758658</v>
      </c>
      <c r="AO13" s="861">
        <v>70.196979999999996</v>
      </c>
      <c r="AP13" s="861">
        <v>72.197974000000002</v>
      </c>
      <c r="AQ13" s="861">
        <v>71.655338999999998</v>
      </c>
      <c r="AR13" s="861">
        <v>69.298027000000005</v>
      </c>
      <c r="AS13" s="861">
        <v>64.284250999999998</v>
      </c>
      <c r="AT13" s="861">
        <v>69.203728999999996</v>
      </c>
      <c r="AU13" s="861">
        <v>69.519668999999993</v>
      </c>
      <c r="AV13" s="861">
        <v>73.303459000000004</v>
      </c>
      <c r="AW13" s="861">
        <v>74.001425999999995</v>
      </c>
      <c r="AX13" s="861">
        <v>87.433863000000002</v>
      </c>
      <c r="AY13" s="861">
        <v>85.21857</v>
      </c>
      <c r="AZ13" s="861">
        <v>28.655982999999999</v>
      </c>
      <c r="BA13" s="861">
        <v>26.845255999999999</v>
      </c>
      <c r="BB13" s="861">
        <v>39.097796000000002</v>
      </c>
      <c r="BC13" s="861">
        <v>39.806854999999999</v>
      </c>
      <c r="BD13" s="861">
        <v>31.662417999999999</v>
      </c>
      <c r="BE13" s="861">
        <v>55.103687999999998</v>
      </c>
      <c r="BF13" s="861">
        <v>64.504121999999995</v>
      </c>
      <c r="BG13" s="861">
        <v>133.07462000000001</v>
      </c>
      <c r="BH13" s="861">
        <v>101.077867</v>
      </c>
      <c r="BI13" s="861">
        <v>54.293748999999998</v>
      </c>
      <c r="BJ13" s="861">
        <v>104.848812</v>
      </c>
      <c r="BK13" s="861">
        <v>86.437481000000005</v>
      </c>
      <c r="BL13" s="861">
        <v>83.861016000000006</v>
      </c>
      <c r="BM13" s="861">
        <v>33.982681999999997</v>
      </c>
      <c r="BN13" s="861">
        <v>38.051690000000001</v>
      </c>
      <c r="BO13" s="861">
        <v>52.126404000000001</v>
      </c>
      <c r="BP13" s="861">
        <v>54.324488000000002</v>
      </c>
      <c r="BQ13" s="861">
        <v>82.536095000000003</v>
      </c>
      <c r="BR13" s="861">
        <v>70.664420000000007</v>
      </c>
      <c r="BS13" s="861">
        <v>74.784992000000003</v>
      </c>
      <c r="BT13" s="861">
        <v>64.735341000000005</v>
      </c>
      <c r="BU13" s="861">
        <v>64.251924000000002</v>
      </c>
      <c r="BV13" s="861">
        <v>64.831415000000007</v>
      </c>
      <c r="BW13" s="861">
        <v>65.616829999999993</v>
      </c>
      <c r="BX13" s="861">
        <v>49.113672000000001</v>
      </c>
      <c r="BY13" s="861">
        <v>44.164892999999999</v>
      </c>
      <c r="BZ13" s="861">
        <v>59.276009000000002</v>
      </c>
      <c r="CA13" s="861">
        <v>52.031159000000002</v>
      </c>
      <c r="CB13" s="861">
        <v>-11.210356000000001</v>
      </c>
      <c r="CC13" s="861">
        <v>-8.0975819999999992</v>
      </c>
      <c r="CD13" s="861">
        <v>-11.806675</v>
      </c>
      <c r="CE13" s="861">
        <v>-8.2482629999999997</v>
      </c>
      <c r="CF13" s="861">
        <v>-14.269600000000001</v>
      </c>
      <c r="CG13" s="861">
        <v>-7.784122</v>
      </c>
      <c r="CH13" s="861">
        <v>-14.510363999999999</v>
      </c>
      <c r="CI13" s="861">
        <v>-9.8899980000000003</v>
      </c>
      <c r="CJ13" s="861">
        <v>-11.166629</v>
      </c>
      <c r="CK13" s="861">
        <v>-6.8168319999999998</v>
      </c>
      <c r="CL13" s="861">
        <v>-11.241683</v>
      </c>
      <c r="CM13" s="861">
        <v>-6.1965490000000001</v>
      </c>
      <c r="CN13" s="861">
        <v>-13.900226</v>
      </c>
      <c r="CO13" s="861">
        <v>-8.2089060000000007</v>
      </c>
      <c r="CP13" s="861">
        <v>-14.559704</v>
      </c>
      <c r="CQ13" s="861">
        <v>-10.055835999999999</v>
      </c>
      <c r="CR13" s="861">
        <v>-10.813812</v>
      </c>
      <c r="CS13" s="861">
        <v>-7.502116</v>
      </c>
      <c r="CT13" s="861">
        <v>-11.926487</v>
      </c>
      <c r="CU13" s="861">
        <v>-7.0211800000000002</v>
      </c>
      <c r="CV13" s="861">
        <v>-14.424897</v>
      </c>
      <c r="CW13" s="861">
        <v>-7.0604180000000003</v>
      </c>
      <c r="CX13" s="861">
        <v>-14.400802000000001</v>
      </c>
      <c r="CY13" s="861">
        <v>-8.0360849999999999</v>
      </c>
      <c r="CZ13" s="861">
        <v>-10.497078999999999</v>
      </c>
      <c r="DA13" s="861">
        <v>-6.7348420000000004</v>
      </c>
      <c r="DB13" s="861">
        <v>-11.41541</v>
      </c>
      <c r="DC13" s="861">
        <v>-6.4206979999999998</v>
      </c>
      <c r="DD13" s="861">
        <v>-14.21222</v>
      </c>
      <c r="DE13" s="861">
        <v>-8.6946449999999995</v>
      </c>
      <c r="DF13" s="861">
        <v>-14.685268000000001</v>
      </c>
      <c r="DG13" s="861">
        <v>-8.9011759999999995</v>
      </c>
      <c r="DH13" s="861">
        <v>-10.485716</v>
      </c>
      <c r="DI13" s="861">
        <v>-7.0935800000000002</v>
      </c>
      <c r="DJ13" s="861">
        <v>-11.185980000000001</v>
      </c>
      <c r="DK13" s="861">
        <v>-7.2734620000000003</v>
      </c>
      <c r="DL13" s="861">
        <v>-14.326081</v>
      </c>
      <c r="DM13" s="861">
        <v>-10.482931000000001</v>
      </c>
      <c r="DN13" s="861">
        <v>-14.722619999999999</v>
      </c>
      <c r="DO13" s="861">
        <v>-9.6469830000000005</v>
      </c>
      <c r="DP13" s="861">
        <v>-11.162393</v>
      </c>
      <c r="DQ13" s="861">
        <v>-7.988353</v>
      </c>
      <c r="DR13" s="861">
        <v>-11.462508</v>
      </c>
      <c r="DS13" s="861">
        <v>-8.6314600000000006</v>
      </c>
      <c r="DT13" s="861">
        <v>-14.254261</v>
      </c>
      <c r="DU13" s="861">
        <v>-11.354753000000001</v>
      </c>
      <c r="DV13" s="861">
        <v>-14.48767</v>
      </c>
      <c r="DW13" s="861">
        <v>-8.2184819999999998</v>
      </c>
      <c r="DX13" s="861">
        <v>29.841061</v>
      </c>
      <c r="DY13" s="861">
        <v>57.945838999999999</v>
      </c>
      <c r="DZ13" s="861">
        <v>113.572615</v>
      </c>
      <c r="EA13" s="861">
        <v>115.85804400000001</v>
      </c>
      <c r="EB13" s="861">
        <v>122.4</v>
      </c>
      <c r="EC13" s="861">
        <v>3.2949999999999999</v>
      </c>
      <c r="ED13" s="861">
        <v>396.8</v>
      </c>
      <c r="EE13" s="861">
        <v>122.36</v>
      </c>
      <c r="EF13" s="861">
        <v>6.3529999999999998</v>
      </c>
      <c r="EG13" s="861">
        <v>771.9</v>
      </c>
      <c r="EH13" s="861">
        <v>122.4</v>
      </c>
      <c r="EI13" s="861">
        <v>0</v>
      </c>
      <c r="EJ13" s="861">
        <v>1.7</v>
      </c>
      <c r="EK13" s="861">
        <v>32.492756999999997</v>
      </c>
      <c r="EL13" s="861">
        <v>17.132697</v>
      </c>
      <c r="EM13" s="861">
        <v>7.394685</v>
      </c>
      <c r="EN13" s="861">
        <v>34.993707000000001</v>
      </c>
      <c r="EO13" s="861">
        <v>71.690822999999995</v>
      </c>
      <c r="EP13" s="861">
        <v>72.920272999999995</v>
      </c>
      <c r="EQ13" s="861">
        <v>-10.489326999999999</v>
      </c>
      <c r="ER13" s="861">
        <v>4643.9235179999996</v>
      </c>
      <c r="ES13" s="861">
        <v>10949.272865000001</v>
      </c>
      <c r="ET13" s="861">
        <v>10074.107221</v>
      </c>
      <c r="EU13" s="861"/>
      <c r="EV13" s="861"/>
      <c r="EW13" s="861"/>
      <c r="EX13" s="861"/>
      <c r="EY13" s="861"/>
      <c r="EZ13" s="861"/>
      <c r="FA13" s="861"/>
      <c r="FB13" s="861"/>
      <c r="FC13" s="861"/>
      <c r="FD13" s="861"/>
    </row>
    <row r="14" spans="1:702" x14ac:dyDescent="0.25">
      <c r="A14" s="837">
        <v>46146</v>
      </c>
      <c r="B14" s="836">
        <v>8.5370370370370374E-2</v>
      </c>
      <c r="C14" s="861">
        <v>0</v>
      </c>
      <c r="D14" s="861">
        <v>1</v>
      </c>
      <c r="E14" s="861">
        <v>0</v>
      </c>
      <c r="F14" s="861">
        <v>71.822332000000003</v>
      </c>
      <c r="G14" s="861">
        <v>71.016800000000003</v>
      </c>
      <c r="H14" s="861">
        <v>63.312953</v>
      </c>
      <c r="I14" s="861">
        <v>73.527589000000006</v>
      </c>
      <c r="J14" s="861">
        <v>71.525070999999997</v>
      </c>
      <c r="K14" s="861">
        <v>70.796942999999999</v>
      </c>
      <c r="L14" s="861">
        <v>73.593974000000003</v>
      </c>
      <c r="M14" s="861">
        <v>73.378587999999993</v>
      </c>
      <c r="N14" s="861">
        <v>-3.8791129999999998</v>
      </c>
      <c r="O14" s="861">
        <v>-5.2382759999999999</v>
      </c>
      <c r="P14" s="861">
        <v>-5.3482149999999997</v>
      </c>
      <c r="Q14" s="861">
        <v>11.789033</v>
      </c>
      <c r="R14" s="861">
        <v>10.945216</v>
      </c>
      <c r="S14" s="861">
        <v>10.747866</v>
      </c>
      <c r="T14" s="861">
        <v>74.053960000000004</v>
      </c>
      <c r="U14" s="861">
        <v>72.420102</v>
      </c>
      <c r="V14" s="861">
        <v>95.191824999999994</v>
      </c>
      <c r="W14" s="861">
        <v>92.310727</v>
      </c>
      <c r="X14" s="861">
        <v>62.241236000000001</v>
      </c>
      <c r="Y14" s="861">
        <v>58.015307999999997</v>
      </c>
      <c r="Z14" s="861">
        <v>36.768586999999997</v>
      </c>
      <c r="AA14" s="861">
        <v>37.700693999999999</v>
      </c>
      <c r="AB14" s="861">
        <v>36.268559000000003</v>
      </c>
      <c r="AC14" s="861">
        <v>46.613427000000001</v>
      </c>
      <c r="AD14" s="861">
        <v>56.462738000000002</v>
      </c>
      <c r="AE14" s="861">
        <v>121.034916</v>
      </c>
      <c r="AF14" s="861">
        <v>95.328946999999999</v>
      </c>
      <c r="AG14" s="861">
        <v>92.377092000000005</v>
      </c>
      <c r="AH14" s="861">
        <v>98.048452999999995</v>
      </c>
      <c r="AI14" s="861">
        <v>77.544475000000006</v>
      </c>
      <c r="AJ14" s="861">
        <v>72.264267000000004</v>
      </c>
      <c r="AK14" s="861">
        <v>68.085385000000002</v>
      </c>
      <c r="AL14" s="861">
        <v>56.232377999999997</v>
      </c>
      <c r="AM14" s="861">
        <v>44.960453999999999</v>
      </c>
      <c r="AN14" s="861">
        <v>112.35487000000001</v>
      </c>
      <c r="AO14" s="861">
        <v>74.858045000000004</v>
      </c>
      <c r="AP14" s="861">
        <v>75.749841000000004</v>
      </c>
      <c r="AQ14" s="861">
        <v>73.199489999999997</v>
      </c>
      <c r="AR14" s="861">
        <v>69.642308</v>
      </c>
      <c r="AS14" s="861">
        <v>64.429158000000001</v>
      </c>
      <c r="AT14" s="861">
        <v>69.415527999999995</v>
      </c>
      <c r="AU14" s="861">
        <v>69.415953000000002</v>
      </c>
      <c r="AV14" s="861">
        <v>74.550721999999993</v>
      </c>
      <c r="AW14" s="861">
        <v>76.108523000000005</v>
      </c>
      <c r="AX14" s="861">
        <v>80.585735999999997</v>
      </c>
      <c r="AY14" s="861">
        <v>78.499617999999998</v>
      </c>
      <c r="AZ14" s="861">
        <v>29.696335000000001</v>
      </c>
      <c r="BA14" s="861">
        <v>28.138100000000001</v>
      </c>
      <c r="BB14" s="861">
        <v>38.700688</v>
      </c>
      <c r="BC14" s="861">
        <v>39.735033999999999</v>
      </c>
      <c r="BD14" s="861">
        <v>32.735942000000001</v>
      </c>
      <c r="BE14" s="861">
        <v>54.087710000000001</v>
      </c>
      <c r="BF14" s="861">
        <v>73.120784</v>
      </c>
      <c r="BG14" s="861">
        <v>110.77512299999999</v>
      </c>
      <c r="BH14" s="861">
        <v>104.860534</v>
      </c>
      <c r="BI14" s="861">
        <v>54.845815000000002</v>
      </c>
      <c r="BJ14" s="861">
        <v>96.490129999999994</v>
      </c>
      <c r="BK14" s="861">
        <v>74.864761000000001</v>
      </c>
      <c r="BL14" s="861">
        <v>60.797907000000002</v>
      </c>
      <c r="BM14" s="861">
        <v>42.185777000000002</v>
      </c>
      <c r="BN14" s="861">
        <v>44.049964000000003</v>
      </c>
      <c r="BO14" s="861">
        <v>49.079186999999997</v>
      </c>
      <c r="BP14" s="861">
        <v>47.930180999999997</v>
      </c>
      <c r="BQ14" s="861">
        <v>67.951611</v>
      </c>
      <c r="BR14" s="861">
        <v>70.671081999999998</v>
      </c>
      <c r="BS14" s="861">
        <v>74.142404999999997</v>
      </c>
      <c r="BT14" s="861">
        <v>64.981881000000001</v>
      </c>
      <c r="BU14" s="861">
        <v>63.995500999999997</v>
      </c>
      <c r="BV14" s="861">
        <v>64.980058</v>
      </c>
      <c r="BW14" s="861">
        <v>65.725189999999998</v>
      </c>
      <c r="BX14" s="861">
        <v>57.697642999999999</v>
      </c>
      <c r="BY14" s="861">
        <v>53.428941000000002</v>
      </c>
      <c r="BZ14" s="861">
        <v>57.720647999999997</v>
      </c>
      <c r="CA14" s="861">
        <v>54.235762000000001</v>
      </c>
      <c r="CB14" s="861">
        <v>-11.236468</v>
      </c>
      <c r="CC14" s="861">
        <v>-8.0547719999999998</v>
      </c>
      <c r="CD14" s="861">
        <v>-11.813971</v>
      </c>
      <c r="CE14" s="861">
        <v>-8.1815759999999997</v>
      </c>
      <c r="CF14" s="861">
        <v>-14.282856000000001</v>
      </c>
      <c r="CG14" s="861">
        <v>-7.751881</v>
      </c>
      <c r="CH14" s="861">
        <v>-14.492654</v>
      </c>
      <c r="CI14" s="861">
        <v>-9.6153429999999993</v>
      </c>
      <c r="CJ14" s="861">
        <v>-11.180514000000001</v>
      </c>
      <c r="CK14" s="861">
        <v>-6.7969879999999998</v>
      </c>
      <c r="CL14" s="861">
        <v>-11.256496</v>
      </c>
      <c r="CM14" s="861">
        <v>-6.1468689999999997</v>
      </c>
      <c r="CN14" s="861">
        <v>-13.869088</v>
      </c>
      <c r="CO14" s="861">
        <v>-8.2065929999999998</v>
      </c>
      <c r="CP14" s="861">
        <v>-14.549086000000001</v>
      </c>
      <c r="CQ14" s="861">
        <v>-10.035906000000001</v>
      </c>
      <c r="CR14" s="861">
        <v>-10.823461999999999</v>
      </c>
      <c r="CS14" s="861">
        <v>-7.4724500000000003</v>
      </c>
      <c r="CT14" s="861">
        <v>-11.929449999999999</v>
      </c>
      <c r="CU14" s="861">
        <v>-7.0101069999999996</v>
      </c>
      <c r="CV14" s="861">
        <v>-14.437796000000001</v>
      </c>
      <c r="CW14" s="861">
        <v>-7.0516800000000002</v>
      </c>
      <c r="CX14" s="861">
        <v>-14.377077</v>
      </c>
      <c r="CY14" s="861">
        <v>-8.0556400000000004</v>
      </c>
      <c r="CZ14" s="861">
        <v>-10.509195</v>
      </c>
      <c r="DA14" s="861">
        <v>-6.7106969999999997</v>
      </c>
      <c r="DB14" s="861">
        <v>-11.445648</v>
      </c>
      <c r="DC14" s="861">
        <v>-6.4114979999999999</v>
      </c>
      <c r="DD14" s="861">
        <v>-14.268981</v>
      </c>
      <c r="DE14" s="861">
        <v>-8.7251530000000006</v>
      </c>
      <c r="DF14" s="861">
        <v>-14.696047999999999</v>
      </c>
      <c r="DG14" s="861">
        <v>-8.8945229999999995</v>
      </c>
      <c r="DH14" s="861">
        <v>-10.487500000000001</v>
      </c>
      <c r="DI14" s="861">
        <v>-7.0907140000000002</v>
      </c>
      <c r="DJ14" s="861">
        <v>-11.226354000000001</v>
      </c>
      <c r="DK14" s="861">
        <v>-7.279007</v>
      </c>
      <c r="DL14" s="861">
        <v>-14.174754999999999</v>
      </c>
      <c r="DM14" s="861">
        <v>-10.503931</v>
      </c>
      <c r="DN14" s="861">
        <v>-14.757515</v>
      </c>
      <c r="DO14" s="861">
        <v>-9.636101</v>
      </c>
      <c r="DP14" s="861">
        <v>-11.19145</v>
      </c>
      <c r="DQ14" s="861">
        <v>-7.9798689999999999</v>
      </c>
      <c r="DR14" s="861">
        <v>-11.485493999999999</v>
      </c>
      <c r="DS14" s="861">
        <v>-8.6328019999999999</v>
      </c>
      <c r="DT14" s="861">
        <v>-14.275859000000001</v>
      </c>
      <c r="DU14" s="861">
        <v>-11.356028999999999</v>
      </c>
      <c r="DV14" s="861">
        <v>-14.510839000000001</v>
      </c>
      <c r="DW14" s="861">
        <v>-8.2100670000000004</v>
      </c>
      <c r="DX14" s="861">
        <v>38.753591</v>
      </c>
      <c r="DY14" s="861">
        <v>65.961809000000002</v>
      </c>
      <c r="DZ14" s="861">
        <v>190.51367999999999</v>
      </c>
      <c r="EA14" s="861">
        <v>80.540222</v>
      </c>
      <c r="EB14" s="861">
        <v>122.58</v>
      </c>
      <c r="EC14" s="861">
        <v>1.246</v>
      </c>
      <c r="ED14" s="861">
        <v>135.30000000000001</v>
      </c>
      <c r="EE14" s="861">
        <v>122.55</v>
      </c>
      <c r="EF14" s="861">
        <v>7.1619999999999999</v>
      </c>
      <c r="EG14" s="861">
        <v>869.8</v>
      </c>
      <c r="EH14" s="861">
        <v>122.66</v>
      </c>
      <c r="EI14" s="861">
        <v>0</v>
      </c>
      <c r="EJ14" s="861">
        <v>1.7</v>
      </c>
      <c r="EK14" s="861">
        <v>27.66281</v>
      </c>
      <c r="EL14" s="861">
        <v>7.7281079999999998</v>
      </c>
      <c r="EM14" s="861">
        <v>17.297643999999998</v>
      </c>
      <c r="EN14" s="861">
        <v>41.351078999999999</v>
      </c>
      <c r="EO14" s="861">
        <v>106.454578</v>
      </c>
      <c r="EP14" s="861">
        <v>51.798667999999999</v>
      </c>
      <c r="EQ14" s="861">
        <v>-10.481016</v>
      </c>
      <c r="ER14" s="861">
        <v>4646.6889289999999</v>
      </c>
      <c r="ES14" s="861">
        <v>10962.299698000001</v>
      </c>
      <c r="ET14" s="861">
        <v>10074.135550000001</v>
      </c>
      <c r="EU14" s="861"/>
      <c r="EV14" s="861"/>
      <c r="EW14" s="861"/>
      <c r="EX14" s="861"/>
      <c r="EY14" s="861"/>
      <c r="EZ14" s="861"/>
      <c r="FA14" s="861"/>
      <c r="FB14" s="861"/>
      <c r="FC14" s="861"/>
      <c r="FD14" s="861"/>
    </row>
    <row r="15" spans="1:702" x14ac:dyDescent="0.25">
      <c r="A15" s="837">
        <v>46146</v>
      </c>
      <c r="B15" s="836">
        <v>8.6064814814814816E-2</v>
      </c>
      <c r="C15" s="861">
        <v>0</v>
      </c>
      <c r="D15" s="861">
        <v>1</v>
      </c>
      <c r="E15" s="861">
        <v>0</v>
      </c>
      <c r="F15" s="861">
        <v>72.182174000000003</v>
      </c>
      <c r="G15" s="861">
        <v>71.051978000000005</v>
      </c>
      <c r="H15" s="861">
        <v>63.711986000000003</v>
      </c>
      <c r="I15" s="861">
        <v>73.513976</v>
      </c>
      <c r="J15" s="861">
        <v>71.737464000000003</v>
      </c>
      <c r="K15" s="861">
        <v>70.871155000000002</v>
      </c>
      <c r="L15" s="861">
        <v>73.620097999999999</v>
      </c>
      <c r="M15" s="861">
        <v>73.485545000000002</v>
      </c>
      <c r="N15" s="861">
        <v>-3.6770670000000001</v>
      </c>
      <c r="O15" s="861">
        <v>-5.0302129999999998</v>
      </c>
      <c r="P15" s="861">
        <v>-5.1815680000000004</v>
      </c>
      <c r="Q15" s="861">
        <v>11.772582999999999</v>
      </c>
      <c r="R15" s="861">
        <v>11.550018</v>
      </c>
      <c r="S15" s="861">
        <v>11.272852</v>
      </c>
      <c r="T15" s="861">
        <v>75.701102000000006</v>
      </c>
      <c r="U15" s="861">
        <v>85.979229000000004</v>
      </c>
      <c r="V15" s="861">
        <v>87.074451999999994</v>
      </c>
      <c r="W15" s="861">
        <v>86.939488999999995</v>
      </c>
      <c r="X15" s="861">
        <v>58.671033999999999</v>
      </c>
      <c r="Y15" s="861">
        <v>53.451312999999999</v>
      </c>
      <c r="Z15" s="861">
        <v>36.349837000000001</v>
      </c>
      <c r="AA15" s="861">
        <v>37.182941999999997</v>
      </c>
      <c r="AB15" s="861">
        <v>35.366205999999998</v>
      </c>
      <c r="AC15" s="861">
        <v>44.507477999999999</v>
      </c>
      <c r="AD15" s="861">
        <v>74.636819000000003</v>
      </c>
      <c r="AE15" s="861">
        <v>120.26153100000001</v>
      </c>
      <c r="AF15" s="861">
        <v>100.64384099999999</v>
      </c>
      <c r="AG15" s="861">
        <v>96.690181999999993</v>
      </c>
      <c r="AH15" s="861">
        <v>107.166228</v>
      </c>
      <c r="AI15" s="861">
        <v>81.31456</v>
      </c>
      <c r="AJ15" s="861">
        <v>73.495970999999997</v>
      </c>
      <c r="AK15" s="861">
        <v>49.006754999999998</v>
      </c>
      <c r="AL15" s="861">
        <v>44.378439</v>
      </c>
      <c r="AM15" s="861">
        <v>40.596946000000003</v>
      </c>
      <c r="AN15" s="861">
        <v>110.900029</v>
      </c>
      <c r="AO15" s="861">
        <v>73.048586</v>
      </c>
      <c r="AP15" s="861">
        <v>80.672794999999994</v>
      </c>
      <c r="AQ15" s="861">
        <v>75.652151000000003</v>
      </c>
      <c r="AR15" s="861">
        <v>69.981170000000006</v>
      </c>
      <c r="AS15" s="861">
        <v>64.501154999999997</v>
      </c>
      <c r="AT15" s="861">
        <v>69.761392000000001</v>
      </c>
      <c r="AU15" s="861">
        <v>69.372833999999997</v>
      </c>
      <c r="AV15" s="861">
        <v>75.304602000000003</v>
      </c>
      <c r="AW15" s="861">
        <v>77.051291000000006</v>
      </c>
      <c r="AX15" s="861">
        <v>78.843264000000005</v>
      </c>
      <c r="AY15" s="861">
        <v>77.906282000000004</v>
      </c>
      <c r="AZ15" s="861">
        <v>30.456807000000001</v>
      </c>
      <c r="BA15" s="861">
        <v>29.119599000000001</v>
      </c>
      <c r="BB15" s="861">
        <v>39.105583000000003</v>
      </c>
      <c r="BC15" s="861">
        <v>40.075521000000002</v>
      </c>
      <c r="BD15" s="861">
        <v>33.593516000000001</v>
      </c>
      <c r="BE15" s="861">
        <v>52.591337000000003</v>
      </c>
      <c r="BF15" s="861">
        <v>77.777456999999998</v>
      </c>
      <c r="BG15" s="861">
        <v>103.466072</v>
      </c>
      <c r="BH15" s="861">
        <v>108.613287</v>
      </c>
      <c r="BI15" s="861">
        <v>54.066941999999997</v>
      </c>
      <c r="BJ15" s="861">
        <v>90.165257999999994</v>
      </c>
      <c r="BK15" s="861">
        <v>70.856279000000001</v>
      </c>
      <c r="BL15" s="861">
        <v>56.497788</v>
      </c>
      <c r="BM15" s="861">
        <v>44.238602999999998</v>
      </c>
      <c r="BN15" s="861">
        <v>45.905887999999997</v>
      </c>
      <c r="BO15" s="861">
        <v>47.745905999999998</v>
      </c>
      <c r="BP15" s="861">
        <v>48.207987000000003</v>
      </c>
      <c r="BQ15" s="861">
        <v>65.798631999999998</v>
      </c>
      <c r="BR15" s="861">
        <v>70.303161000000003</v>
      </c>
      <c r="BS15" s="861">
        <v>73.590688999999998</v>
      </c>
      <c r="BT15" s="861">
        <v>65.011630999999994</v>
      </c>
      <c r="BU15" s="861">
        <v>63.248421999999998</v>
      </c>
      <c r="BV15" s="861">
        <v>65.157880000000006</v>
      </c>
      <c r="BW15" s="861">
        <v>65.833680999999999</v>
      </c>
      <c r="BX15" s="861">
        <v>59.129790999999997</v>
      </c>
      <c r="BY15" s="861">
        <v>56.777020999999998</v>
      </c>
      <c r="BZ15" s="861">
        <v>56.387782999999999</v>
      </c>
      <c r="CA15" s="861">
        <v>54.857489999999999</v>
      </c>
      <c r="CB15" s="861">
        <v>-11.191162</v>
      </c>
      <c r="CC15" s="861">
        <v>-8.0332150000000002</v>
      </c>
      <c r="CD15" s="861">
        <v>-11.761225</v>
      </c>
      <c r="CE15" s="861">
        <v>-8.1590790000000002</v>
      </c>
      <c r="CF15" s="861">
        <v>-14.238545999999999</v>
      </c>
      <c r="CG15" s="861">
        <v>-7.7487079999999997</v>
      </c>
      <c r="CH15" s="861">
        <v>-14.443804999999999</v>
      </c>
      <c r="CI15" s="861">
        <v>-9.375553</v>
      </c>
      <c r="CJ15" s="861">
        <v>-11.143204000000001</v>
      </c>
      <c r="CK15" s="861">
        <v>-6.7843460000000002</v>
      </c>
      <c r="CL15" s="861">
        <v>-11.246586000000001</v>
      </c>
      <c r="CM15" s="861">
        <v>-6.166893</v>
      </c>
      <c r="CN15" s="861">
        <v>-13.883827999999999</v>
      </c>
      <c r="CO15" s="861">
        <v>-8.2113739999999993</v>
      </c>
      <c r="CP15" s="861">
        <v>-14.489614</v>
      </c>
      <c r="CQ15" s="861">
        <v>-9.9327450000000006</v>
      </c>
      <c r="CR15" s="861">
        <v>-10.805688999999999</v>
      </c>
      <c r="CS15" s="861">
        <v>-7.4421499999999998</v>
      </c>
      <c r="CT15" s="861">
        <v>-11.913722</v>
      </c>
      <c r="CU15" s="861">
        <v>-7.0295329999999998</v>
      </c>
      <c r="CV15" s="861">
        <v>-14.436655999999999</v>
      </c>
      <c r="CW15" s="861">
        <v>-7.0659689999999999</v>
      </c>
      <c r="CX15" s="861">
        <v>-14.357811999999999</v>
      </c>
      <c r="CY15" s="861">
        <v>-8.0253370000000004</v>
      </c>
      <c r="CZ15" s="861">
        <v>-10.513529999999999</v>
      </c>
      <c r="DA15" s="861">
        <v>-6.6837980000000003</v>
      </c>
      <c r="DB15" s="861">
        <v>-11.432658</v>
      </c>
      <c r="DC15" s="861">
        <v>-6.4102779999999999</v>
      </c>
      <c r="DD15" s="861">
        <v>-14.342808</v>
      </c>
      <c r="DE15" s="861">
        <v>-8.7065330000000003</v>
      </c>
      <c r="DF15" s="861">
        <v>-14.670514000000001</v>
      </c>
      <c r="DG15" s="861">
        <v>-8.8607890000000005</v>
      </c>
      <c r="DH15" s="861">
        <v>-10.476694999999999</v>
      </c>
      <c r="DI15" s="861">
        <v>-7.0678349999999996</v>
      </c>
      <c r="DJ15" s="861">
        <v>-11.221662999999999</v>
      </c>
      <c r="DK15" s="861">
        <v>-7.2813540000000003</v>
      </c>
      <c r="DL15" s="861">
        <v>-13.765052000000001</v>
      </c>
      <c r="DM15" s="861">
        <v>-10.483013</v>
      </c>
      <c r="DN15" s="861">
        <v>-14.757984</v>
      </c>
      <c r="DO15" s="861">
        <v>-9.6149909999999998</v>
      </c>
      <c r="DP15" s="861">
        <v>-11.191916000000001</v>
      </c>
      <c r="DQ15" s="861">
        <v>-7.9555550000000004</v>
      </c>
      <c r="DR15" s="861">
        <v>-11.476568</v>
      </c>
      <c r="DS15" s="861">
        <v>-8.6150179999999992</v>
      </c>
      <c r="DT15" s="861">
        <v>-14.266627</v>
      </c>
      <c r="DU15" s="861">
        <v>-11.313449</v>
      </c>
      <c r="DV15" s="861">
        <v>-14.490087000000001</v>
      </c>
      <c r="DW15" s="861">
        <v>-8.1815650000000009</v>
      </c>
      <c r="DX15" s="861">
        <v>64.781231000000005</v>
      </c>
      <c r="DY15" s="861">
        <v>68.690651000000003</v>
      </c>
      <c r="DZ15" s="861">
        <v>66.371487000000002</v>
      </c>
      <c r="EA15" s="861">
        <v>83.952173999999999</v>
      </c>
      <c r="EB15" s="861">
        <v>124.02</v>
      </c>
      <c r="EC15" s="861">
        <v>3.3239999999999998</v>
      </c>
      <c r="ED15" s="861">
        <v>405.8</v>
      </c>
      <c r="EE15" s="861">
        <v>124.05</v>
      </c>
      <c r="EF15" s="861">
        <v>0</v>
      </c>
      <c r="EG15" s="861">
        <v>1.7</v>
      </c>
      <c r="EH15" s="861">
        <v>124.04</v>
      </c>
      <c r="EI15" s="861">
        <v>0</v>
      </c>
      <c r="EJ15" s="861">
        <v>1.7</v>
      </c>
      <c r="EK15" s="861">
        <v>0.151703</v>
      </c>
      <c r="EL15" s="861">
        <v>4.3381740000000004</v>
      </c>
      <c r="EM15" s="861">
        <v>40.445242999999998</v>
      </c>
      <c r="EN15" s="861">
        <v>43.407732000000003</v>
      </c>
      <c r="EO15" s="861">
        <v>41.663111000000001</v>
      </c>
      <c r="EP15" s="861">
        <v>54.070269000000003</v>
      </c>
      <c r="EQ15" s="861">
        <v>-10.451396000000001</v>
      </c>
      <c r="ER15" s="861">
        <v>4652.75234</v>
      </c>
      <c r="ES15" s="861">
        <v>10965.965517000001</v>
      </c>
      <c r="ET15" s="861">
        <v>10074.163888999999</v>
      </c>
      <c r="EU15" s="861"/>
      <c r="EV15" s="861"/>
      <c r="EW15" s="861"/>
      <c r="EX15" s="861"/>
      <c r="EY15" s="861"/>
      <c r="EZ15" s="861"/>
      <c r="FA15" s="861"/>
      <c r="FB15" s="861"/>
      <c r="FC15" s="861"/>
      <c r="FD15" s="861"/>
    </row>
    <row r="16" spans="1:702" x14ac:dyDescent="0.25">
      <c r="A16" s="837">
        <v>46146</v>
      </c>
      <c r="B16" s="836">
        <v>8.6759259259259258E-2</v>
      </c>
      <c r="C16" s="861">
        <v>0</v>
      </c>
      <c r="D16" s="861">
        <v>1</v>
      </c>
      <c r="E16" s="861">
        <v>0</v>
      </c>
      <c r="F16" s="861">
        <v>72.184573999999998</v>
      </c>
      <c r="G16" s="861">
        <v>71.109971999999999</v>
      </c>
      <c r="H16" s="861">
        <v>63.527740999999999</v>
      </c>
      <c r="I16" s="861">
        <v>73.513656999999995</v>
      </c>
      <c r="J16" s="861">
        <v>71.918609000000004</v>
      </c>
      <c r="K16" s="861">
        <v>70.857252000000003</v>
      </c>
      <c r="L16" s="861">
        <v>73.617137999999997</v>
      </c>
      <c r="M16" s="861">
        <v>73.456349000000003</v>
      </c>
      <c r="N16" s="861">
        <v>-3.5967799999999999</v>
      </c>
      <c r="O16" s="861">
        <v>-4.8324389999999999</v>
      </c>
      <c r="P16" s="861">
        <v>-5.0521950000000002</v>
      </c>
      <c r="Q16" s="861">
        <v>12.347117000000001</v>
      </c>
      <c r="R16" s="861">
        <v>11.906352</v>
      </c>
      <c r="S16" s="861">
        <v>11.766940999999999</v>
      </c>
      <c r="T16" s="861">
        <v>75.429721999999998</v>
      </c>
      <c r="U16" s="861">
        <v>87.147880999999998</v>
      </c>
      <c r="V16" s="861">
        <v>82.950619000000003</v>
      </c>
      <c r="W16" s="861">
        <v>82.823802999999998</v>
      </c>
      <c r="X16" s="861">
        <v>54.789472000000004</v>
      </c>
      <c r="Y16" s="861">
        <v>49.799618000000002</v>
      </c>
      <c r="Z16" s="861">
        <v>36.612107000000002</v>
      </c>
      <c r="AA16" s="861">
        <v>37.229627000000001</v>
      </c>
      <c r="AB16" s="861">
        <v>35.353400000000001</v>
      </c>
      <c r="AC16" s="861">
        <v>42.063037000000001</v>
      </c>
      <c r="AD16" s="861">
        <v>84.448122999999995</v>
      </c>
      <c r="AE16" s="861">
        <v>108.498355</v>
      </c>
      <c r="AF16" s="861">
        <v>103.804675</v>
      </c>
      <c r="AG16" s="861">
        <v>97.978762000000003</v>
      </c>
      <c r="AH16" s="861">
        <v>100.103646</v>
      </c>
      <c r="AI16" s="861">
        <v>77.363336000000004</v>
      </c>
      <c r="AJ16" s="861">
        <v>64.314374000000001</v>
      </c>
      <c r="AK16" s="861">
        <v>46.536571000000002</v>
      </c>
      <c r="AL16" s="861">
        <v>43.726601000000002</v>
      </c>
      <c r="AM16" s="861">
        <v>39.782062000000003</v>
      </c>
      <c r="AN16" s="861">
        <v>107.405973</v>
      </c>
      <c r="AO16" s="861">
        <v>69.059503000000007</v>
      </c>
      <c r="AP16" s="861">
        <v>77.906880000000001</v>
      </c>
      <c r="AQ16" s="861">
        <v>74.812647999999996</v>
      </c>
      <c r="AR16" s="861">
        <v>69.967078000000001</v>
      </c>
      <c r="AS16" s="861">
        <v>64.582341</v>
      </c>
      <c r="AT16" s="861">
        <v>69.608281000000005</v>
      </c>
      <c r="AU16" s="861">
        <v>69.218801999999997</v>
      </c>
      <c r="AV16" s="861">
        <v>75.237373000000005</v>
      </c>
      <c r="AW16" s="861">
        <v>76.612548000000004</v>
      </c>
      <c r="AX16" s="861">
        <v>78.033018999999996</v>
      </c>
      <c r="AY16" s="861">
        <v>77.163829000000007</v>
      </c>
      <c r="AZ16" s="861">
        <v>31.002064000000001</v>
      </c>
      <c r="BA16" s="861">
        <v>29.809695000000001</v>
      </c>
      <c r="BB16" s="861">
        <v>39.364843</v>
      </c>
      <c r="BC16" s="861">
        <v>40.353408999999999</v>
      </c>
      <c r="BD16" s="861">
        <v>34.345978000000002</v>
      </c>
      <c r="BE16" s="861">
        <v>51.654086</v>
      </c>
      <c r="BF16" s="861">
        <v>80.239929000000004</v>
      </c>
      <c r="BG16" s="861">
        <v>100.63596099999999</v>
      </c>
      <c r="BH16" s="861">
        <v>111.01741699999999</v>
      </c>
      <c r="BI16" s="861">
        <v>53.391213</v>
      </c>
      <c r="BJ16" s="861">
        <v>86.040620000000004</v>
      </c>
      <c r="BK16" s="861">
        <v>69.504403999999994</v>
      </c>
      <c r="BL16" s="861">
        <v>55.524172999999998</v>
      </c>
      <c r="BM16" s="861">
        <v>45.556829</v>
      </c>
      <c r="BN16" s="861">
        <v>46.838205000000002</v>
      </c>
      <c r="BO16" s="861">
        <v>47.167160000000003</v>
      </c>
      <c r="BP16" s="861">
        <v>48.698352</v>
      </c>
      <c r="BQ16" s="861">
        <v>64.921262999999996</v>
      </c>
      <c r="BR16" s="861">
        <v>69.774022000000002</v>
      </c>
      <c r="BS16" s="861">
        <v>73.119060000000005</v>
      </c>
      <c r="BT16" s="861">
        <v>65.277713000000006</v>
      </c>
      <c r="BU16" s="861">
        <v>63.633927</v>
      </c>
      <c r="BV16" s="861">
        <v>65.178488000000002</v>
      </c>
      <c r="BW16" s="861">
        <v>65.92259</v>
      </c>
      <c r="BX16" s="861">
        <v>57.156362999999999</v>
      </c>
      <c r="BY16" s="861">
        <v>56.278258000000001</v>
      </c>
      <c r="BZ16" s="861">
        <v>55.289915000000001</v>
      </c>
      <c r="CA16" s="861">
        <v>54.593359</v>
      </c>
      <c r="CB16" s="861">
        <v>-11.164994</v>
      </c>
      <c r="CC16" s="861">
        <v>-7.9867549999999996</v>
      </c>
      <c r="CD16" s="861">
        <v>-11.770022000000001</v>
      </c>
      <c r="CE16" s="861">
        <v>-8.0887480000000007</v>
      </c>
      <c r="CF16" s="861">
        <v>-14.218415999999999</v>
      </c>
      <c r="CG16" s="861">
        <v>-7.710547</v>
      </c>
      <c r="CH16" s="861">
        <v>-14.435461</v>
      </c>
      <c r="CI16" s="861">
        <v>-9.1525859999999994</v>
      </c>
      <c r="CJ16" s="861">
        <v>-11.164524</v>
      </c>
      <c r="CK16" s="861">
        <v>-6.8061480000000003</v>
      </c>
      <c r="CL16" s="861">
        <v>-11.226692</v>
      </c>
      <c r="CM16" s="861">
        <v>-6.136895</v>
      </c>
      <c r="CN16" s="861">
        <v>-13.864655000000001</v>
      </c>
      <c r="CO16" s="861">
        <v>-8.2036020000000001</v>
      </c>
      <c r="CP16" s="861">
        <v>-14.497443000000001</v>
      </c>
      <c r="CQ16" s="861">
        <v>-9.9470880000000008</v>
      </c>
      <c r="CR16" s="861">
        <v>-10.833679</v>
      </c>
      <c r="CS16" s="861">
        <v>-7.4340010000000003</v>
      </c>
      <c r="CT16" s="861">
        <v>-11.883915</v>
      </c>
      <c r="CU16" s="861">
        <v>-7.0088290000000004</v>
      </c>
      <c r="CV16" s="861">
        <v>-14.388771999999999</v>
      </c>
      <c r="CW16" s="861">
        <v>-7.0475989999999999</v>
      </c>
      <c r="CX16" s="861">
        <v>-14.342238999999999</v>
      </c>
      <c r="CY16" s="861">
        <v>-8.0309720000000002</v>
      </c>
      <c r="CZ16" s="861">
        <v>-10.48584</v>
      </c>
      <c r="DA16" s="861">
        <v>-6.6861860000000002</v>
      </c>
      <c r="DB16" s="861">
        <v>-11.402139</v>
      </c>
      <c r="DC16" s="861">
        <v>-6.3860650000000003</v>
      </c>
      <c r="DD16" s="861">
        <v>-14.299293</v>
      </c>
      <c r="DE16" s="861">
        <v>-8.7191360000000007</v>
      </c>
      <c r="DF16" s="861">
        <v>-14.663128</v>
      </c>
      <c r="DG16" s="861">
        <v>-8.8356700000000004</v>
      </c>
      <c r="DH16" s="861">
        <v>-10.481099</v>
      </c>
      <c r="DI16" s="861">
        <v>-7.0683740000000004</v>
      </c>
      <c r="DJ16" s="861">
        <v>-11.209509000000001</v>
      </c>
      <c r="DK16" s="861">
        <v>-7.2931080000000001</v>
      </c>
      <c r="DL16" s="861">
        <v>-13.962851000000001</v>
      </c>
      <c r="DM16" s="861">
        <v>-10.512558</v>
      </c>
      <c r="DN16" s="861">
        <v>-14.7227</v>
      </c>
      <c r="DO16" s="861">
        <v>-9.6207960000000003</v>
      </c>
      <c r="DP16" s="861">
        <v>-11.173757</v>
      </c>
      <c r="DQ16" s="861">
        <v>-7.9565619999999999</v>
      </c>
      <c r="DR16" s="861">
        <v>-11.486048</v>
      </c>
      <c r="DS16" s="861">
        <v>-8.6319479999999995</v>
      </c>
      <c r="DT16" s="861">
        <v>-14.264692999999999</v>
      </c>
      <c r="DU16" s="861">
        <v>-11.352439</v>
      </c>
      <c r="DV16" s="861">
        <v>-14.496354</v>
      </c>
      <c r="DW16" s="861">
        <v>-8.2186559999999993</v>
      </c>
      <c r="DX16" s="861">
        <v>67.556391000000005</v>
      </c>
      <c r="DY16" s="861">
        <v>70.596539000000007</v>
      </c>
      <c r="DZ16" s="861">
        <v>67.595707000000004</v>
      </c>
      <c r="EA16" s="861">
        <v>85.079869000000002</v>
      </c>
      <c r="EB16" s="861">
        <v>123.99</v>
      </c>
      <c r="EC16" s="861">
        <v>3.323</v>
      </c>
      <c r="ED16" s="861">
        <v>405.3</v>
      </c>
      <c r="EE16" s="861">
        <v>123.88</v>
      </c>
      <c r="EF16" s="861">
        <v>0</v>
      </c>
      <c r="EG16" s="861">
        <v>1.7</v>
      </c>
      <c r="EH16" s="861">
        <v>123.93</v>
      </c>
      <c r="EI16" s="861">
        <v>0</v>
      </c>
      <c r="EJ16" s="861">
        <v>1.6</v>
      </c>
      <c r="EK16" s="861">
        <v>-2.77698</v>
      </c>
      <c r="EL16" s="861">
        <v>2.352506</v>
      </c>
      <c r="EM16" s="861">
        <v>42.559041999999998</v>
      </c>
      <c r="EN16" s="861">
        <v>44.814653999999997</v>
      </c>
      <c r="EO16" s="861">
        <v>42.588603999999997</v>
      </c>
      <c r="EP16" s="861">
        <v>54.808267000000001</v>
      </c>
      <c r="EQ16" s="861">
        <v>-10.443198000000001</v>
      </c>
      <c r="ER16" s="861">
        <v>4659.5116410000001</v>
      </c>
      <c r="ES16" s="861">
        <v>10965.993850999999</v>
      </c>
      <c r="ET16" s="861">
        <v>10074.191527000001</v>
      </c>
      <c r="EU16" s="861"/>
      <c r="EV16" s="861"/>
      <c r="EW16" s="861"/>
      <c r="EX16" s="861"/>
      <c r="EY16" s="861"/>
      <c r="EZ16" s="861"/>
      <c r="FA16" s="861"/>
      <c r="FB16" s="861"/>
      <c r="FC16" s="861"/>
      <c r="FD16" s="861"/>
    </row>
    <row r="17" spans="1:160" x14ac:dyDescent="0.25">
      <c r="A17" s="837">
        <v>46146</v>
      </c>
      <c r="B17" s="836">
        <v>8.74537037037037E-2</v>
      </c>
      <c r="C17" s="861">
        <v>0</v>
      </c>
      <c r="D17" s="861">
        <v>1</v>
      </c>
      <c r="E17" s="861">
        <v>0</v>
      </c>
      <c r="F17" s="861">
        <v>72.275212999999994</v>
      </c>
      <c r="G17" s="861">
        <v>71.107799</v>
      </c>
      <c r="H17" s="861">
        <v>63.644148999999999</v>
      </c>
      <c r="I17" s="861">
        <v>73.479844</v>
      </c>
      <c r="J17" s="861">
        <v>72.047939</v>
      </c>
      <c r="K17" s="861">
        <v>70.876816000000005</v>
      </c>
      <c r="L17" s="861">
        <v>73.606475000000003</v>
      </c>
      <c r="M17" s="861">
        <v>73.443144000000004</v>
      </c>
      <c r="N17" s="861">
        <v>-3.3760599999999998</v>
      </c>
      <c r="O17" s="861">
        <v>-4.6457290000000002</v>
      </c>
      <c r="P17" s="861">
        <v>-4.8230589999999998</v>
      </c>
      <c r="Q17" s="861">
        <v>12.446960000000001</v>
      </c>
      <c r="R17" s="861">
        <v>12.500045</v>
      </c>
      <c r="S17" s="861">
        <v>12.192826</v>
      </c>
      <c r="T17" s="861">
        <v>75.279602999999994</v>
      </c>
      <c r="U17" s="861">
        <v>85.426287000000002</v>
      </c>
      <c r="V17" s="861">
        <v>80.806527000000003</v>
      </c>
      <c r="W17" s="861">
        <v>80.719676000000007</v>
      </c>
      <c r="X17" s="861">
        <v>51.273505</v>
      </c>
      <c r="Y17" s="861">
        <v>46.866981000000003</v>
      </c>
      <c r="Z17" s="861">
        <v>36.831581999999997</v>
      </c>
      <c r="AA17" s="861">
        <v>37.078403000000002</v>
      </c>
      <c r="AB17" s="861">
        <v>35.459082000000002</v>
      </c>
      <c r="AC17" s="861">
        <v>41.961702000000002</v>
      </c>
      <c r="AD17" s="861">
        <v>88.363916000000003</v>
      </c>
      <c r="AE17" s="861">
        <v>102.345603</v>
      </c>
      <c r="AF17" s="861">
        <v>105.51391599999999</v>
      </c>
      <c r="AG17" s="861">
        <v>98.511341999999999</v>
      </c>
      <c r="AH17" s="861">
        <v>94.561750000000004</v>
      </c>
      <c r="AI17" s="861">
        <v>74.946903000000006</v>
      </c>
      <c r="AJ17" s="861">
        <v>60.459510000000002</v>
      </c>
      <c r="AK17" s="861">
        <v>45.937316000000003</v>
      </c>
      <c r="AL17" s="861">
        <v>44.058236999999998</v>
      </c>
      <c r="AM17" s="861">
        <v>40.874988000000002</v>
      </c>
      <c r="AN17" s="861">
        <v>103.65433</v>
      </c>
      <c r="AO17" s="861">
        <v>67.374448000000001</v>
      </c>
      <c r="AP17" s="861">
        <v>76.538742999999997</v>
      </c>
      <c r="AQ17" s="861">
        <v>74.262640000000005</v>
      </c>
      <c r="AR17" s="861">
        <v>69.952530999999993</v>
      </c>
      <c r="AS17" s="861">
        <v>64.698980000000006</v>
      </c>
      <c r="AT17" s="861">
        <v>69.506354999999999</v>
      </c>
      <c r="AU17" s="861">
        <v>69.160212999999999</v>
      </c>
      <c r="AV17" s="861">
        <v>75.209603999999999</v>
      </c>
      <c r="AW17" s="861">
        <v>76.118981000000005</v>
      </c>
      <c r="AX17" s="861">
        <v>78.104422999999997</v>
      </c>
      <c r="AY17" s="861">
        <v>76.783556000000004</v>
      </c>
      <c r="AZ17" s="861">
        <v>31.399892999999999</v>
      </c>
      <c r="BA17" s="861">
        <v>30.365100999999999</v>
      </c>
      <c r="BB17" s="861">
        <v>39.554560000000002</v>
      </c>
      <c r="BC17" s="861">
        <v>40.627878000000003</v>
      </c>
      <c r="BD17" s="861">
        <v>34.796833999999997</v>
      </c>
      <c r="BE17" s="861">
        <v>51.104261999999999</v>
      </c>
      <c r="BF17" s="861">
        <v>81.756529</v>
      </c>
      <c r="BG17" s="861">
        <v>99.547816999999995</v>
      </c>
      <c r="BH17" s="861">
        <v>112.447529</v>
      </c>
      <c r="BI17" s="861">
        <v>53.072915999999999</v>
      </c>
      <c r="BJ17" s="861">
        <v>83.251636000000005</v>
      </c>
      <c r="BK17" s="861">
        <v>68.992699000000002</v>
      </c>
      <c r="BL17" s="861">
        <v>55.280203</v>
      </c>
      <c r="BM17" s="861">
        <v>46.375140999999999</v>
      </c>
      <c r="BN17" s="861">
        <v>47.080143</v>
      </c>
      <c r="BO17" s="861">
        <v>47.030343999999999</v>
      </c>
      <c r="BP17" s="861">
        <v>49.239530000000002</v>
      </c>
      <c r="BQ17" s="861">
        <v>64.393072000000004</v>
      </c>
      <c r="BR17" s="861">
        <v>69.211038000000002</v>
      </c>
      <c r="BS17" s="861">
        <v>72.666736999999998</v>
      </c>
      <c r="BT17" s="861">
        <v>65.301563000000002</v>
      </c>
      <c r="BU17" s="861">
        <v>63.829894000000003</v>
      </c>
      <c r="BV17" s="861">
        <v>65.215571999999995</v>
      </c>
      <c r="BW17" s="861">
        <v>65.948966999999996</v>
      </c>
      <c r="BX17" s="861">
        <v>55.408659</v>
      </c>
      <c r="BY17" s="861">
        <v>54.909087999999997</v>
      </c>
      <c r="BZ17" s="861">
        <v>54.428051000000004</v>
      </c>
      <c r="CA17" s="861">
        <v>53.987226999999997</v>
      </c>
      <c r="CB17" s="861">
        <v>-11.148486</v>
      </c>
      <c r="CC17" s="861">
        <v>-7.9697079999999998</v>
      </c>
      <c r="CD17" s="861">
        <v>-11.733578</v>
      </c>
      <c r="CE17" s="861">
        <v>-8.0946239999999996</v>
      </c>
      <c r="CF17" s="861">
        <v>-14.208753</v>
      </c>
      <c r="CG17" s="861">
        <v>-7.7103339999999996</v>
      </c>
      <c r="CH17" s="861">
        <v>-14.372555</v>
      </c>
      <c r="CI17" s="861">
        <v>-9.0133519999999994</v>
      </c>
      <c r="CJ17" s="861">
        <v>-11.124509</v>
      </c>
      <c r="CK17" s="861">
        <v>-6.7998719999999997</v>
      </c>
      <c r="CL17" s="861">
        <v>-11.220371999999999</v>
      </c>
      <c r="CM17" s="861">
        <v>-6.1525489999999996</v>
      </c>
      <c r="CN17" s="861">
        <v>-13.845081</v>
      </c>
      <c r="CO17" s="861">
        <v>-8.2239810000000002</v>
      </c>
      <c r="CP17" s="861">
        <v>-14.461933</v>
      </c>
      <c r="CQ17" s="861">
        <v>-9.827375</v>
      </c>
      <c r="CR17" s="861">
        <v>-10.809652</v>
      </c>
      <c r="CS17" s="861">
        <v>-7.4372119999999997</v>
      </c>
      <c r="CT17" s="861">
        <v>-11.867265</v>
      </c>
      <c r="CU17" s="861">
        <v>-6.9979120000000004</v>
      </c>
      <c r="CV17" s="861">
        <v>-14.382925</v>
      </c>
      <c r="CW17" s="861">
        <v>-7.0539649999999998</v>
      </c>
      <c r="CX17" s="861">
        <v>-14.279323</v>
      </c>
      <c r="CY17" s="861">
        <v>-8.0051710000000007</v>
      </c>
      <c r="CZ17" s="861">
        <v>-10.481073</v>
      </c>
      <c r="DA17" s="861">
        <v>-6.6864600000000003</v>
      </c>
      <c r="DB17" s="861">
        <v>-11.38172</v>
      </c>
      <c r="DC17" s="861">
        <v>-6.3877389999999998</v>
      </c>
      <c r="DD17" s="861">
        <v>-14.226058</v>
      </c>
      <c r="DE17" s="861">
        <v>-8.6985279999999996</v>
      </c>
      <c r="DF17" s="861">
        <v>-14.607557999999999</v>
      </c>
      <c r="DG17" s="861">
        <v>-8.8382260000000006</v>
      </c>
      <c r="DH17" s="861">
        <v>-10.452195</v>
      </c>
      <c r="DI17" s="861">
        <v>-7.0930939999999998</v>
      </c>
      <c r="DJ17" s="861">
        <v>-11.181729000000001</v>
      </c>
      <c r="DK17" s="861">
        <v>-7.2935369999999997</v>
      </c>
      <c r="DL17" s="861">
        <v>-14.217722999999999</v>
      </c>
      <c r="DM17" s="861">
        <v>-10.496864</v>
      </c>
      <c r="DN17" s="861">
        <v>-14.696439</v>
      </c>
      <c r="DO17" s="861">
        <v>-9.6280459999999994</v>
      </c>
      <c r="DP17" s="861">
        <v>-11.149993</v>
      </c>
      <c r="DQ17" s="861">
        <v>-7.9466999999999999</v>
      </c>
      <c r="DR17" s="861">
        <v>-11.478953000000001</v>
      </c>
      <c r="DS17" s="861">
        <v>-8.6487680000000005</v>
      </c>
      <c r="DT17" s="861">
        <v>-14.236621</v>
      </c>
      <c r="DU17" s="861">
        <v>-11.334372999999999</v>
      </c>
      <c r="DV17" s="861">
        <v>-14.43765</v>
      </c>
      <c r="DW17" s="861">
        <v>-8.1890769999999993</v>
      </c>
      <c r="DX17" s="861">
        <v>69.423348000000004</v>
      </c>
      <c r="DY17" s="861">
        <v>71.870339999999999</v>
      </c>
      <c r="DZ17" s="861">
        <v>69.465378000000001</v>
      </c>
      <c r="EA17" s="861">
        <v>85.438270000000003</v>
      </c>
      <c r="EB17" s="861">
        <v>124.69</v>
      </c>
      <c r="EC17" s="861">
        <v>1.2509999999999999</v>
      </c>
      <c r="ED17" s="861">
        <v>137.5</v>
      </c>
      <c r="EE17" s="861">
        <v>124.68</v>
      </c>
      <c r="EF17" s="861">
        <v>0</v>
      </c>
      <c r="EG17" s="861">
        <v>1.7</v>
      </c>
      <c r="EH17" s="861">
        <v>124.58</v>
      </c>
      <c r="EI17" s="861">
        <v>0</v>
      </c>
      <c r="EJ17" s="861">
        <v>1.6</v>
      </c>
      <c r="EK17" s="861">
        <v>-3.076419</v>
      </c>
      <c r="EL17" s="861">
        <v>1.2883450000000001</v>
      </c>
      <c r="EM17" s="861">
        <v>43.951407000000003</v>
      </c>
      <c r="EN17" s="861">
        <v>45.741999</v>
      </c>
      <c r="EO17" s="861">
        <v>43.982486999999999</v>
      </c>
      <c r="EP17" s="861">
        <v>55.041522000000001</v>
      </c>
      <c r="EQ17" s="861">
        <v>-10.4277</v>
      </c>
      <c r="ER17" s="861">
        <v>4662.3230659999999</v>
      </c>
      <c r="ES17" s="861">
        <v>10966.02218</v>
      </c>
      <c r="ET17" s="861">
        <v>10074.21819</v>
      </c>
      <c r="EU17" s="861"/>
      <c r="EV17" s="861"/>
      <c r="EW17" s="861"/>
      <c r="EX17" s="861"/>
      <c r="EY17" s="861"/>
      <c r="EZ17" s="861"/>
      <c r="FA17" s="861"/>
      <c r="FB17" s="861"/>
      <c r="FC17" s="861"/>
      <c r="FD17" s="861"/>
    </row>
    <row r="18" spans="1:160" x14ac:dyDescent="0.25">
      <c r="A18" s="837">
        <v>46146</v>
      </c>
      <c r="B18" s="836">
        <v>8.8148148148148142E-2</v>
      </c>
      <c r="C18" s="861">
        <v>0</v>
      </c>
      <c r="D18" s="861">
        <v>1</v>
      </c>
      <c r="E18" s="861">
        <v>0</v>
      </c>
      <c r="F18" s="861">
        <v>72.393832000000003</v>
      </c>
      <c r="G18" s="861">
        <v>71.175241999999997</v>
      </c>
      <c r="H18" s="861">
        <v>63.660820000000001</v>
      </c>
      <c r="I18" s="861">
        <v>73.535677000000007</v>
      </c>
      <c r="J18" s="861">
        <v>72.194141000000002</v>
      </c>
      <c r="K18" s="861">
        <v>70.929001</v>
      </c>
      <c r="L18" s="861">
        <v>73.634738999999996</v>
      </c>
      <c r="M18" s="861">
        <v>73.473106000000001</v>
      </c>
      <c r="N18" s="861">
        <v>-3.1383740000000002</v>
      </c>
      <c r="O18" s="861">
        <v>-4.3703570000000003</v>
      </c>
      <c r="P18" s="861">
        <v>-4.6793050000000003</v>
      </c>
      <c r="Q18" s="861">
        <v>12.873943000000001</v>
      </c>
      <c r="R18" s="861">
        <v>12.926997999999999</v>
      </c>
      <c r="S18" s="861">
        <v>12.514706</v>
      </c>
      <c r="T18" s="861">
        <v>75.047982000000005</v>
      </c>
      <c r="U18" s="861">
        <v>83.915372000000005</v>
      </c>
      <c r="V18" s="861">
        <v>79.391005000000007</v>
      </c>
      <c r="W18" s="861">
        <v>79.437650000000005</v>
      </c>
      <c r="X18" s="861">
        <v>48.735469999999999</v>
      </c>
      <c r="Y18" s="861">
        <v>45.427898999999996</v>
      </c>
      <c r="Z18" s="861">
        <v>36.939216999999999</v>
      </c>
      <c r="AA18" s="861">
        <v>37.260733999999999</v>
      </c>
      <c r="AB18" s="861">
        <v>35.611758000000002</v>
      </c>
      <c r="AC18" s="861">
        <v>42.747101999999998</v>
      </c>
      <c r="AD18" s="861">
        <v>90.643732999999997</v>
      </c>
      <c r="AE18" s="861">
        <v>99.134720000000002</v>
      </c>
      <c r="AF18" s="861">
        <v>106.530638</v>
      </c>
      <c r="AG18" s="861">
        <v>98.605795999999998</v>
      </c>
      <c r="AH18" s="861">
        <v>90.318715999999995</v>
      </c>
      <c r="AI18" s="861">
        <v>73.374633000000003</v>
      </c>
      <c r="AJ18" s="861">
        <v>58.101235000000003</v>
      </c>
      <c r="AK18" s="861">
        <v>45.957202000000002</v>
      </c>
      <c r="AL18" s="861">
        <v>44.557257</v>
      </c>
      <c r="AM18" s="861">
        <v>41.741894000000002</v>
      </c>
      <c r="AN18" s="861">
        <v>100.008565</v>
      </c>
      <c r="AO18" s="861">
        <v>66.144666999999998</v>
      </c>
      <c r="AP18" s="861">
        <v>75.708901999999995</v>
      </c>
      <c r="AQ18" s="861">
        <v>73.781746999999996</v>
      </c>
      <c r="AR18" s="861">
        <v>69.887587999999994</v>
      </c>
      <c r="AS18" s="861">
        <v>64.807226999999997</v>
      </c>
      <c r="AT18" s="861">
        <v>69.409495000000007</v>
      </c>
      <c r="AU18" s="861">
        <v>69.110954000000007</v>
      </c>
      <c r="AV18" s="861">
        <v>75.118038999999996</v>
      </c>
      <c r="AW18" s="861">
        <v>75.724108000000001</v>
      </c>
      <c r="AX18" s="861">
        <v>77.509174999999999</v>
      </c>
      <c r="AY18" s="861">
        <v>76.394893999999994</v>
      </c>
      <c r="AZ18" s="861">
        <v>31.700512</v>
      </c>
      <c r="BA18" s="861">
        <v>30.810251999999998</v>
      </c>
      <c r="BB18" s="861">
        <v>39.856603</v>
      </c>
      <c r="BC18" s="861">
        <v>40.862174000000003</v>
      </c>
      <c r="BD18" s="861">
        <v>35.164957999999999</v>
      </c>
      <c r="BE18" s="861">
        <v>50.749564999999997</v>
      </c>
      <c r="BF18" s="861">
        <v>82.89743</v>
      </c>
      <c r="BG18" s="861">
        <v>99.067279999999997</v>
      </c>
      <c r="BH18" s="861">
        <v>113.298805</v>
      </c>
      <c r="BI18" s="861">
        <v>52.756635000000003</v>
      </c>
      <c r="BJ18" s="861">
        <v>81.253332999999998</v>
      </c>
      <c r="BK18" s="861">
        <v>68.657413000000005</v>
      </c>
      <c r="BL18" s="861">
        <v>55.161701000000001</v>
      </c>
      <c r="BM18" s="861">
        <v>46.863782999999998</v>
      </c>
      <c r="BN18" s="861">
        <v>47.550542999999998</v>
      </c>
      <c r="BO18" s="861">
        <v>47.110802</v>
      </c>
      <c r="BP18" s="861">
        <v>49.684302000000002</v>
      </c>
      <c r="BQ18" s="861">
        <v>63.991404000000003</v>
      </c>
      <c r="BR18" s="861">
        <v>68.611084000000005</v>
      </c>
      <c r="BS18" s="861">
        <v>72.275627</v>
      </c>
      <c r="BT18" s="861">
        <v>65.254490000000004</v>
      </c>
      <c r="BU18" s="861">
        <v>64.100596999999993</v>
      </c>
      <c r="BV18" s="861">
        <v>65.212811000000002</v>
      </c>
      <c r="BW18" s="861">
        <v>65.994451999999995</v>
      </c>
      <c r="BX18" s="861">
        <v>53.824193999999999</v>
      </c>
      <c r="BY18" s="861">
        <v>53.552945999999999</v>
      </c>
      <c r="BZ18" s="861">
        <v>53.658090999999999</v>
      </c>
      <c r="CA18" s="861">
        <v>53.423631999999998</v>
      </c>
      <c r="CB18" s="861">
        <v>-11.128609000000001</v>
      </c>
      <c r="CC18" s="861">
        <v>-7.9138359999999999</v>
      </c>
      <c r="CD18" s="861">
        <v>-11.765841999999999</v>
      </c>
      <c r="CE18" s="861">
        <v>-8.0261089999999999</v>
      </c>
      <c r="CF18" s="861">
        <v>-14.211141</v>
      </c>
      <c r="CG18" s="861">
        <v>-7.6953969999999998</v>
      </c>
      <c r="CH18" s="861">
        <v>-14.374787</v>
      </c>
      <c r="CI18" s="861">
        <v>-8.9078009999999992</v>
      </c>
      <c r="CJ18" s="861">
        <v>-11.147885</v>
      </c>
      <c r="CK18" s="861">
        <v>-6.7478369999999996</v>
      </c>
      <c r="CL18" s="861">
        <v>-11.262955</v>
      </c>
      <c r="CM18" s="861">
        <v>-6.1434810000000004</v>
      </c>
      <c r="CN18" s="861">
        <v>-13.852662</v>
      </c>
      <c r="CO18" s="861">
        <v>-8.2043510000000008</v>
      </c>
      <c r="CP18" s="861">
        <v>-14.458762999999999</v>
      </c>
      <c r="CQ18" s="861">
        <v>-9.6623839999999994</v>
      </c>
      <c r="CR18" s="861">
        <v>-10.822946999999999</v>
      </c>
      <c r="CS18" s="861">
        <v>-7.407902</v>
      </c>
      <c r="CT18" s="861">
        <v>-11.903973000000001</v>
      </c>
      <c r="CU18" s="861">
        <v>-7.0156539999999996</v>
      </c>
      <c r="CV18" s="861">
        <v>-14.411272</v>
      </c>
      <c r="CW18" s="861">
        <v>-7.0614319999999999</v>
      </c>
      <c r="CX18" s="861">
        <v>-14.254253</v>
      </c>
      <c r="CY18" s="861">
        <v>-7.9770729999999999</v>
      </c>
      <c r="CZ18" s="861">
        <v>-10.469773</v>
      </c>
      <c r="DA18" s="861">
        <v>-6.6664019999999997</v>
      </c>
      <c r="DB18" s="861">
        <v>-11.395847</v>
      </c>
      <c r="DC18" s="861">
        <v>-6.4064220000000001</v>
      </c>
      <c r="DD18" s="861">
        <v>-14.187504000000001</v>
      </c>
      <c r="DE18" s="861">
        <v>-8.6902819999999998</v>
      </c>
      <c r="DF18" s="861">
        <v>-14.582418000000001</v>
      </c>
      <c r="DG18" s="861">
        <v>-8.7866140000000001</v>
      </c>
      <c r="DH18" s="861">
        <v>-10.457276</v>
      </c>
      <c r="DI18" s="861">
        <v>-7.0648910000000003</v>
      </c>
      <c r="DJ18" s="861">
        <v>-11.187666</v>
      </c>
      <c r="DK18" s="861">
        <v>-7.3036430000000001</v>
      </c>
      <c r="DL18" s="861">
        <v>-14.291566</v>
      </c>
      <c r="DM18" s="861">
        <v>-10.504984</v>
      </c>
      <c r="DN18" s="861">
        <v>-14.688788000000001</v>
      </c>
      <c r="DO18" s="861">
        <v>-9.6045099999999994</v>
      </c>
      <c r="DP18" s="861">
        <v>-11.163073000000001</v>
      </c>
      <c r="DQ18" s="861">
        <v>-7.9619619999999998</v>
      </c>
      <c r="DR18" s="861">
        <v>-11.473132</v>
      </c>
      <c r="DS18" s="861">
        <v>-8.662642</v>
      </c>
      <c r="DT18" s="861">
        <v>-14.240538000000001</v>
      </c>
      <c r="DU18" s="861">
        <v>-11.386714</v>
      </c>
      <c r="DV18" s="861">
        <v>-14.449907</v>
      </c>
      <c r="DW18" s="861">
        <v>-8.2012140000000002</v>
      </c>
      <c r="DX18" s="861">
        <v>70.622348000000002</v>
      </c>
      <c r="DY18" s="861">
        <v>72.722893999999997</v>
      </c>
      <c r="DZ18" s="861">
        <v>70.671030999999999</v>
      </c>
      <c r="EA18" s="861">
        <v>85.492316000000002</v>
      </c>
      <c r="EB18" s="861">
        <v>123.9</v>
      </c>
      <c r="EC18" s="861">
        <v>3.3250000000000002</v>
      </c>
      <c r="ED18" s="861">
        <v>406.6</v>
      </c>
      <c r="EE18" s="861">
        <v>124.08</v>
      </c>
      <c r="EF18" s="861">
        <v>0</v>
      </c>
      <c r="EG18" s="861">
        <v>1.6</v>
      </c>
      <c r="EH18" s="861">
        <v>124.16</v>
      </c>
      <c r="EI18" s="861">
        <v>0</v>
      </c>
      <c r="EJ18" s="861">
        <v>1.6</v>
      </c>
      <c r="EK18" s="861">
        <v>-3.0916510000000001</v>
      </c>
      <c r="EL18" s="861">
        <v>0.75377799999999995</v>
      </c>
      <c r="EM18" s="861">
        <v>44.833545000000001</v>
      </c>
      <c r="EN18" s="861">
        <v>46.357024000000003</v>
      </c>
      <c r="EO18" s="861">
        <v>44.869166999999997</v>
      </c>
      <c r="EP18" s="861">
        <v>55.076642999999997</v>
      </c>
      <c r="EQ18" s="861">
        <v>-10.420544</v>
      </c>
      <c r="ER18" s="861">
        <v>4668.5677809999997</v>
      </c>
      <c r="ES18" s="861">
        <v>10966.049263999999</v>
      </c>
      <c r="ET18" s="861">
        <v>10074.244579</v>
      </c>
      <c r="EU18" s="861"/>
      <c r="EV18" s="861"/>
      <c r="EW18" s="861"/>
      <c r="EX18" s="861"/>
      <c r="EY18" s="861"/>
      <c r="EZ18" s="861"/>
      <c r="FA18" s="861"/>
      <c r="FB18" s="861"/>
      <c r="FC18" s="861"/>
      <c r="FD18" s="861"/>
    </row>
    <row r="19" spans="1:160" x14ac:dyDescent="0.25">
      <c r="A19" s="837">
        <v>46146</v>
      </c>
      <c r="B19" s="836">
        <v>8.8842592592592584E-2</v>
      </c>
      <c r="C19" s="861">
        <v>0</v>
      </c>
      <c r="D19" s="861">
        <v>1</v>
      </c>
      <c r="E19" s="861">
        <v>0</v>
      </c>
      <c r="F19" s="861">
        <v>72.454965000000001</v>
      </c>
      <c r="G19" s="861">
        <v>71.203793000000005</v>
      </c>
      <c r="H19" s="861">
        <v>63.574458999999997</v>
      </c>
      <c r="I19" s="861">
        <v>73.543627999999998</v>
      </c>
      <c r="J19" s="861">
        <v>72.337706999999995</v>
      </c>
      <c r="K19" s="861">
        <v>70.931033999999997</v>
      </c>
      <c r="L19" s="861">
        <v>73.616206000000005</v>
      </c>
      <c r="M19" s="861">
        <v>73.479960000000005</v>
      </c>
      <c r="N19" s="861">
        <v>-3.0332539999999999</v>
      </c>
      <c r="O19" s="861">
        <v>-4.3101510000000003</v>
      </c>
      <c r="P19" s="861">
        <v>-4.4645919999999997</v>
      </c>
      <c r="Q19" s="861">
        <v>13.29885</v>
      </c>
      <c r="R19" s="861">
        <v>13.137487</v>
      </c>
      <c r="S19" s="861">
        <v>12.96022</v>
      </c>
      <c r="T19" s="861">
        <v>74.846596000000005</v>
      </c>
      <c r="U19" s="861">
        <v>82.504287000000005</v>
      </c>
      <c r="V19" s="861">
        <v>78.431666000000007</v>
      </c>
      <c r="W19" s="861">
        <v>78.372764000000004</v>
      </c>
      <c r="X19" s="861">
        <v>46.874723000000003</v>
      </c>
      <c r="Y19" s="861">
        <v>43.930549999999997</v>
      </c>
      <c r="Z19" s="861">
        <v>36.974722</v>
      </c>
      <c r="AA19" s="861">
        <v>37.418688000000003</v>
      </c>
      <c r="AB19" s="861">
        <v>35.706245000000003</v>
      </c>
      <c r="AC19" s="861">
        <v>43.423679999999997</v>
      </c>
      <c r="AD19" s="861">
        <v>92.077753000000001</v>
      </c>
      <c r="AE19" s="861">
        <v>97.420961000000005</v>
      </c>
      <c r="AF19" s="861">
        <v>107.09473199999999</v>
      </c>
      <c r="AG19" s="861">
        <v>98.607353000000003</v>
      </c>
      <c r="AH19" s="861">
        <v>86.978291999999996</v>
      </c>
      <c r="AI19" s="861">
        <v>72.298856000000001</v>
      </c>
      <c r="AJ19" s="861">
        <v>56.477248000000003</v>
      </c>
      <c r="AK19" s="861">
        <v>46.168303999999999</v>
      </c>
      <c r="AL19" s="861">
        <v>44.997095999999999</v>
      </c>
      <c r="AM19" s="861">
        <v>42.372214</v>
      </c>
      <c r="AN19" s="861">
        <v>96.842504000000005</v>
      </c>
      <c r="AO19" s="861">
        <v>65.392686999999995</v>
      </c>
      <c r="AP19" s="861">
        <v>75.037616999999997</v>
      </c>
      <c r="AQ19" s="861">
        <v>73.381951999999998</v>
      </c>
      <c r="AR19" s="861">
        <v>69.864057000000003</v>
      </c>
      <c r="AS19" s="861">
        <v>64.993879000000007</v>
      </c>
      <c r="AT19" s="861">
        <v>69.352314000000007</v>
      </c>
      <c r="AU19" s="861">
        <v>69.093737000000004</v>
      </c>
      <c r="AV19" s="861">
        <v>75.021960000000007</v>
      </c>
      <c r="AW19" s="861">
        <v>75.514364</v>
      </c>
      <c r="AX19" s="861">
        <v>76.920646000000005</v>
      </c>
      <c r="AY19" s="861">
        <v>76.156210000000002</v>
      </c>
      <c r="AZ19" s="861">
        <v>31.983508</v>
      </c>
      <c r="BA19" s="861">
        <v>31.239502999999999</v>
      </c>
      <c r="BB19" s="861">
        <v>40.153393999999999</v>
      </c>
      <c r="BC19" s="861">
        <v>41.107990000000001</v>
      </c>
      <c r="BD19" s="861">
        <v>35.611933000000001</v>
      </c>
      <c r="BE19" s="861">
        <v>50.513877000000001</v>
      </c>
      <c r="BF19" s="861">
        <v>83.857463999999993</v>
      </c>
      <c r="BG19" s="861">
        <v>98.883633000000003</v>
      </c>
      <c r="BH19" s="861">
        <v>114.01694999999999</v>
      </c>
      <c r="BI19" s="861">
        <v>52.533752</v>
      </c>
      <c r="BJ19" s="861">
        <v>79.795224000000005</v>
      </c>
      <c r="BK19" s="861">
        <v>68.470014000000006</v>
      </c>
      <c r="BL19" s="861">
        <v>55.048245000000001</v>
      </c>
      <c r="BM19" s="861">
        <v>47.260295999999997</v>
      </c>
      <c r="BN19" s="861">
        <v>47.886240000000001</v>
      </c>
      <c r="BO19" s="861">
        <v>47.357168999999999</v>
      </c>
      <c r="BP19" s="861">
        <v>49.982126000000001</v>
      </c>
      <c r="BQ19" s="861">
        <v>63.758612999999997</v>
      </c>
      <c r="BR19" s="861">
        <v>68.207841000000002</v>
      </c>
      <c r="BS19" s="861">
        <v>71.979688999999993</v>
      </c>
      <c r="BT19" s="861">
        <v>65.366759999999999</v>
      </c>
      <c r="BU19" s="861">
        <v>64.320188999999999</v>
      </c>
      <c r="BV19" s="861">
        <v>65.274027000000004</v>
      </c>
      <c r="BW19" s="861">
        <v>66.020606000000001</v>
      </c>
      <c r="BX19" s="861">
        <v>52.529421999999997</v>
      </c>
      <c r="BY19" s="861">
        <v>52.306359999999998</v>
      </c>
      <c r="BZ19" s="861">
        <v>53.092005</v>
      </c>
      <c r="CA19" s="861">
        <v>52.872132000000001</v>
      </c>
      <c r="CB19" s="861">
        <v>-11.097555</v>
      </c>
      <c r="CC19" s="861">
        <v>-7.882085</v>
      </c>
      <c r="CD19" s="861">
        <v>-11.715075000000001</v>
      </c>
      <c r="CE19" s="861">
        <v>-7.9597340000000001</v>
      </c>
      <c r="CF19" s="861">
        <v>-14.190852</v>
      </c>
      <c r="CG19" s="861">
        <v>-7.6902780000000002</v>
      </c>
      <c r="CH19" s="861">
        <v>-14.371453000000001</v>
      </c>
      <c r="CI19" s="861">
        <v>-8.8473419999999994</v>
      </c>
      <c r="CJ19" s="861">
        <v>-11.134225000000001</v>
      </c>
      <c r="CK19" s="861">
        <v>-6.7665699999999998</v>
      </c>
      <c r="CL19" s="861">
        <v>-11.229626</v>
      </c>
      <c r="CM19" s="861">
        <v>-6.1426040000000004</v>
      </c>
      <c r="CN19" s="861">
        <v>-13.813971</v>
      </c>
      <c r="CO19" s="861">
        <v>-8.205781</v>
      </c>
      <c r="CP19" s="861">
        <v>-14.43275</v>
      </c>
      <c r="CQ19" s="861">
        <v>-9.5765340000000005</v>
      </c>
      <c r="CR19" s="861">
        <v>-10.81118</v>
      </c>
      <c r="CS19" s="861">
        <v>-7.3891879999999999</v>
      </c>
      <c r="CT19" s="861">
        <v>-11.884048</v>
      </c>
      <c r="CU19" s="861">
        <v>-7.0267109999999997</v>
      </c>
      <c r="CV19" s="861">
        <v>-14.385125</v>
      </c>
      <c r="CW19" s="861">
        <v>-7.0785629999999999</v>
      </c>
      <c r="CX19" s="861">
        <v>-14.238733999999999</v>
      </c>
      <c r="CY19" s="861">
        <v>-7.9677879999999996</v>
      </c>
      <c r="CZ19" s="861">
        <v>-10.465617999999999</v>
      </c>
      <c r="DA19" s="861">
        <v>-6.6765790000000003</v>
      </c>
      <c r="DB19" s="861">
        <v>-11.391049000000001</v>
      </c>
      <c r="DC19" s="861">
        <v>-6.400728</v>
      </c>
      <c r="DD19" s="861">
        <v>-14.155733</v>
      </c>
      <c r="DE19" s="861">
        <v>-8.6990610000000004</v>
      </c>
      <c r="DF19" s="861">
        <v>-14.574775000000001</v>
      </c>
      <c r="DG19" s="861">
        <v>-8.7738879999999995</v>
      </c>
      <c r="DH19" s="861">
        <v>-10.459545</v>
      </c>
      <c r="DI19" s="861">
        <v>-7.0765909999999996</v>
      </c>
      <c r="DJ19" s="861">
        <v>-11.187688</v>
      </c>
      <c r="DK19" s="861">
        <v>-7.2770289999999997</v>
      </c>
      <c r="DL19" s="861">
        <v>-14.307062</v>
      </c>
      <c r="DM19" s="861">
        <v>-10.500662</v>
      </c>
      <c r="DN19" s="861">
        <v>-14.667906</v>
      </c>
      <c r="DO19" s="861">
        <v>-9.6119350000000008</v>
      </c>
      <c r="DP19" s="861">
        <v>-11.128202</v>
      </c>
      <c r="DQ19" s="861">
        <v>-7.9404659999999998</v>
      </c>
      <c r="DR19" s="861">
        <v>-11.477387999999999</v>
      </c>
      <c r="DS19" s="861">
        <v>-8.6467419999999997</v>
      </c>
      <c r="DT19" s="861">
        <v>-14.234299999999999</v>
      </c>
      <c r="DU19" s="861">
        <v>-11.353225</v>
      </c>
      <c r="DV19" s="861">
        <v>-14.435879</v>
      </c>
      <c r="DW19" s="861">
        <v>-8.1845160000000003</v>
      </c>
      <c r="DX19" s="861">
        <v>71.35942</v>
      </c>
      <c r="DY19" s="861">
        <v>73.308226000000005</v>
      </c>
      <c r="DZ19" s="861">
        <v>71.392011999999994</v>
      </c>
      <c r="EA19" s="861">
        <v>85.414843000000005</v>
      </c>
      <c r="EB19" s="861">
        <v>123.92</v>
      </c>
      <c r="EC19" s="861">
        <v>3.323</v>
      </c>
      <c r="ED19" s="861">
        <v>405.5</v>
      </c>
      <c r="EE19" s="861">
        <v>123.94</v>
      </c>
      <c r="EF19" s="861">
        <v>0</v>
      </c>
      <c r="EG19" s="861">
        <v>1.6</v>
      </c>
      <c r="EH19" s="861">
        <v>123.94</v>
      </c>
      <c r="EI19" s="861">
        <v>0</v>
      </c>
      <c r="EJ19" s="861">
        <v>1.6</v>
      </c>
      <c r="EK19" s="861">
        <v>-2.999053</v>
      </c>
      <c r="EL19" s="861">
        <v>0.58046500000000001</v>
      </c>
      <c r="EM19" s="861">
        <v>45.371267000000003</v>
      </c>
      <c r="EN19" s="861">
        <v>46.776704000000002</v>
      </c>
      <c r="EO19" s="861">
        <v>45.394964999999999</v>
      </c>
      <c r="EP19" s="861">
        <v>55.026294999999998</v>
      </c>
      <c r="EQ19" s="861">
        <v>-10.405507</v>
      </c>
      <c r="ER19" s="861">
        <v>4675.3331099999996</v>
      </c>
      <c r="ES19" s="861">
        <v>10966.075986</v>
      </c>
      <c r="ET19" s="861">
        <v>10074.271189999999</v>
      </c>
      <c r="EU19" s="861"/>
      <c r="EV19" s="861"/>
      <c r="EW19" s="861"/>
      <c r="EX19" s="861"/>
      <c r="EY19" s="861"/>
      <c r="EZ19" s="861"/>
      <c r="FA19" s="861"/>
      <c r="FB19" s="861"/>
      <c r="FC19" s="861"/>
      <c r="FD19" s="861"/>
    </row>
    <row r="20" spans="1:160" x14ac:dyDescent="0.25">
      <c r="A20" s="837">
        <v>46146</v>
      </c>
      <c r="B20" s="836">
        <v>8.953703703703704E-2</v>
      </c>
      <c r="C20" s="861">
        <v>0</v>
      </c>
      <c r="D20" s="861">
        <v>1</v>
      </c>
      <c r="E20" s="861">
        <v>0</v>
      </c>
      <c r="F20" s="861">
        <v>72.555271000000005</v>
      </c>
      <c r="G20" s="861">
        <v>71.204967999999994</v>
      </c>
      <c r="H20" s="861">
        <v>63.620601000000001</v>
      </c>
      <c r="I20" s="861">
        <v>73.534330999999995</v>
      </c>
      <c r="J20" s="861">
        <v>72.492367000000002</v>
      </c>
      <c r="K20" s="861">
        <v>70.927227000000002</v>
      </c>
      <c r="L20" s="861">
        <v>73.624390000000005</v>
      </c>
      <c r="M20" s="861">
        <v>73.483913999999999</v>
      </c>
      <c r="N20" s="861">
        <v>-3.0004729999999999</v>
      </c>
      <c r="O20" s="861">
        <v>-4.2763749999999998</v>
      </c>
      <c r="P20" s="861">
        <v>-4.0745519999999997</v>
      </c>
      <c r="Q20" s="861">
        <v>13.511668999999999</v>
      </c>
      <c r="R20" s="861">
        <v>13.576912</v>
      </c>
      <c r="S20" s="861">
        <v>13.181747</v>
      </c>
      <c r="T20" s="861">
        <v>74.937253999999996</v>
      </c>
      <c r="U20" s="861">
        <v>81.389178999999999</v>
      </c>
      <c r="V20" s="861">
        <v>77.990067999999994</v>
      </c>
      <c r="W20" s="861">
        <v>77.534925999999999</v>
      </c>
      <c r="X20" s="861">
        <v>45.487434999999998</v>
      </c>
      <c r="Y20" s="861">
        <v>43.104244000000001</v>
      </c>
      <c r="Z20" s="861">
        <v>37.080271000000003</v>
      </c>
      <c r="AA20" s="861">
        <v>37.459640999999998</v>
      </c>
      <c r="AB20" s="861">
        <v>35.841177000000002</v>
      </c>
      <c r="AC20" s="861">
        <v>43.960405999999999</v>
      </c>
      <c r="AD20" s="861">
        <v>93.067136000000005</v>
      </c>
      <c r="AE20" s="861">
        <v>96.406633999999997</v>
      </c>
      <c r="AF20" s="861">
        <v>107.481647</v>
      </c>
      <c r="AG20" s="861">
        <v>98.587344999999999</v>
      </c>
      <c r="AH20" s="861">
        <v>84.518604999999994</v>
      </c>
      <c r="AI20" s="861">
        <v>71.617058</v>
      </c>
      <c r="AJ20" s="861">
        <v>55.338427000000003</v>
      </c>
      <c r="AK20" s="861">
        <v>46.362304000000002</v>
      </c>
      <c r="AL20" s="861">
        <v>45.291018999999999</v>
      </c>
      <c r="AM20" s="861">
        <v>42.840997000000002</v>
      </c>
      <c r="AN20" s="861">
        <v>93.974348000000006</v>
      </c>
      <c r="AO20" s="861">
        <v>64.908687999999998</v>
      </c>
      <c r="AP20" s="861">
        <v>74.520235</v>
      </c>
      <c r="AQ20" s="861">
        <v>72.958410999999998</v>
      </c>
      <c r="AR20" s="861">
        <v>69.866560000000007</v>
      </c>
      <c r="AS20" s="861">
        <v>65.081451999999999</v>
      </c>
      <c r="AT20" s="861">
        <v>69.270171000000005</v>
      </c>
      <c r="AU20" s="861">
        <v>69.009440999999995</v>
      </c>
      <c r="AV20" s="861">
        <v>74.868548000000004</v>
      </c>
      <c r="AW20" s="861">
        <v>75.397474000000003</v>
      </c>
      <c r="AX20" s="861">
        <v>76.818279000000004</v>
      </c>
      <c r="AY20" s="861">
        <v>75.803539000000001</v>
      </c>
      <c r="AZ20" s="861">
        <v>32.244518999999997</v>
      </c>
      <c r="BA20" s="861">
        <v>31.577444</v>
      </c>
      <c r="BB20" s="861">
        <v>40.429071999999998</v>
      </c>
      <c r="BC20" s="861">
        <v>41.299315999999997</v>
      </c>
      <c r="BD20" s="861">
        <v>36.277521</v>
      </c>
      <c r="BE20" s="861">
        <v>50.280310999999998</v>
      </c>
      <c r="BF20" s="861">
        <v>84.786797000000007</v>
      </c>
      <c r="BG20" s="861">
        <v>98.756275000000002</v>
      </c>
      <c r="BH20" s="861">
        <v>114.31939300000001</v>
      </c>
      <c r="BI20" s="861">
        <v>52.287028999999997</v>
      </c>
      <c r="BJ20" s="861">
        <v>78.684640000000002</v>
      </c>
      <c r="BK20" s="861">
        <v>68.318342999999999</v>
      </c>
      <c r="BL20" s="861">
        <v>54.908386999999998</v>
      </c>
      <c r="BM20" s="861">
        <v>47.423490999999999</v>
      </c>
      <c r="BN20" s="861">
        <v>48.01735</v>
      </c>
      <c r="BO20" s="861">
        <v>47.529401999999997</v>
      </c>
      <c r="BP20" s="861">
        <v>50.163815</v>
      </c>
      <c r="BQ20" s="861">
        <v>63.490369999999999</v>
      </c>
      <c r="BR20" s="861">
        <v>67.810766999999998</v>
      </c>
      <c r="BS20" s="861">
        <v>71.697191000000004</v>
      </c>
      <c r="BT20" s="861">
        <v>65.429433000000003</v>
      </c>
      <c r="BU20" s="861">
        <v>64.552724999999995</v>
      </c>
      <c r="BV20" s="861">
        <v>65.325582999999995</v>
      </c>
      <c r="BW20" s="861">
        <v>66.131450999999998</v>
      </c>
      <c r="BX20" s="861">
        <v>51.533135000000001</v>
      </c>
      <c r="BY20" s="861">
        <v>51.351951999999997</v>
      </c>
      <c r="BZ20" s="861">
        <v>52.662472999999999</v>
      </c>
      <c r="CA20" s="861">
        <v>52.438144000000001</v>
      </c>
      <c r="CB20" s="861">
        <v>-11.043174</v>
      </c>
      <c r="CC20" s="861">
        <v>-7.8189890000000002</v>
      </c>
      <c r="CD20" s="861">
        <v>-11.683593</v>
      </c>
      <c r="CE20" s="861">
        <v>-7.9003730000000001</v>
      </c>
      <c r="CF20" s="861">
        <v>-14.131944000000001</v>
      </c>
      <c r="CG20" s="861">
        <v>-7.6385180000000004</v>
      </c>
      <c r="CH20" s="861">
        <v>-14.283242</v>
      </c>
      <c r="CI20" s="861">
        <v>-8.7008840000000003</v>
      </c>
      <c r="CJ20" s="861">
        <v>-11.083132000000001</v>
      </c>
      <c r="CK20" s="861">
        <v>-6.7409359999999996</v>
      </c>
      <c r="CL20" s="861">
        <v>-11.187353999999999</v>
      </c>
      <c r="CM20" s="861">
        <v>-6.0983369999999999</v>
      </c>
      <c r="CN20" s="861">
        <v>-13.773982</v>
      </c>
      <c r="CO20" s="861">
        <v>-8.1759719999999998</v>
      </c>
      <c r="CP20" s="861">
        <v>-14.36659</v>
      </c>
      <c r="CQ20" s="861">
        <v>-9.2886410000000001</v>
      </c>
      <c r="CR20" s="861">
        <v>-10.766541999999999</v>
      </c>
      <c r="CS20" s="861">
        <v>-7.3569399999999998</v>
      </c>
      <c r="CT20" s="861">
        <v>-11.851134</v>
      </c>
      <c r="CU20" s="861">
        <v>-7.0141330000000002</v>
      </c>
      <c r="CV20" s="861">
        <v>-14.344047</v>
      </c>
      <c r="CW20" s="861">
        <v>-7.0384229999999999</v>
      </c>
      <c r="CX20" s="861">
        <v>-14.205332</v>
      </c>
      <c r="CY20" s="861">
        <v>-7.9440710000000001</v>
      </c>
      <c r="CZ20" s="861">
        <v>-10.462471000000001</v>
      </c>
      <c r="DA20" s="861">
        <v>-6.6515149999999998</v>
      </c>
      <c r="DB20" s="861">
        <v>-11.398721999999999</v>
      </c>
      <c r="DC20" s="861">
        <v>-6.3724090000000002</v>
      </c>
      <c r="DD20" s="861">
        <v>-14.146572000000001</v>
      </c>
      <c r="DE20" s="861">
        <v>-8.6548549999999995</v>
      </c>
      <c r="DF20" s="861">
        <v>-14.551520999999999</v>
      </c>
      <c r="DG20" s="861">
        <v>-8.7522520000000004</v>
      </c>
      <c r="DH20" s="861">
        <v>-10.436912</v>
      </c>
      <c r="DI20" s="861">
        <v>-7.0646069999999996</v>
      </c>
      <c r="DJ20" s="861">
        <v>-11.171863999999999</v>
      </c>
      <c r="DK20" s="861">
        <v>-7.3028919999999999</v>
      </c>
      <c r="DL20" s="861">
        <v>-14.320266999999999</v>
      </c>
      <c r="DM20" s="861">
        <v>-10.499696999999999</v>
      </c>
      <c r="DN20" s="861">
        <v>-14.635194</v>
      </c>
      <c r="DO20" s="861">
        <v>-9.6109069999999992</v>
      </c>
      <c r="DP20" s="861">
        <v>-11.130462</v>
      </c>
      <c r="DQ20" s="861">
        <v>-7.926126</v>
      </c>
      <c r="DR20" s="861">
        <v>-11.48884</v>
      </c>
      <c r="DS20" s="861">
        <v>-8.6440940000000008</v>
      </c>
      <c r="DT20" s="861">
        <v>-14.228133</v>
      </c>
      <c r="DU20" s="861">
        <v>-11.384710999999999</v>
      </c>
      <c r="DV20" s="861">
        <v>-14.434747</v>
      </c>
      <c r="DW20" s="861">
        <v>-8.1693560000000005</v>
      </c>
      <c r="DX20" s="861">
        <v>71.778917000000007</v>
      </c>
      <c r="DY20" s="861">
        <v>73.708669999999998</v>
      </c>
      <c r="DZ20" s="861">
        <v>71.830122000000003</v>
      </c>
      <c r="EA20" s="861">
        <v>85.218874</v>
      </c>
      <c r="EB20" s="861">
        <v>124.76</v>
      </c>
      <c r="EC20" s="861">
        <v>1.2509999999999999</v>
      </c>
      <c r="ED20" s="861">
        <v>137.5</v>
      </c>
      <c r="EE20" s="861">
        <v>124.7</v>
      </c>
      <c r="EF20" s="861">
        <v>0</v>
      </c>
      <c r="EG20" s="861">
        <v>1.6</v>
      </c>
      <c r="EH20" s="861">
        <v>124.64</v>
      </c>
      <c r="EI20" s="861">
        <v>0</v>
      </c>
      <c r="EJ20" s="861">
        <v>1.6</v>
      </c>
      <c r="EK20" s="861">
        <v>-2.8347829999999998</v>
      </c>
      <c r="EL20" s="861">
        <v>0.46677400000000002</v>
      </c>
      <c r="EM20" s="861">
        <v>45.675780000000003</v>
      </c>
      <c r="EN20" s="861">
        <v>47.062627999999997</v>
      </c>
      <c r="EO20" s="861">
        <v>45.712874999999997</v>
      </c>
      <c r="EP20" s="861">
        <v>54.898808000000002</v>
      </c>
      <c r="EQ20" s="861">
        <v>-10.372404</v>
      </c>
      <c r="ER20" s="861">
        <v>4677.9969330000004</v>
      </c>
      <c r="ES20" s="861">
        <v>10966.102375</v>
      </c>
      <c r="ET20" s="861">
        <v>10074.297691</v>
      </c>
      <c r="EU20" s="861"/>
      <c r="EV20" s="861"/>
      <c r="EW20" s="861"/>
      <c r="EX20" s="861"/>
      <c r="EY20" s="861"/>
      <c r="EZ20" s="861"/>
      <c r="FA20" s="861"/>
      <c r="FB20" s="861"/>
      <c r="FC20" s="861"/>
      <c r="FD20" s="861"/>
    </row>
    <row r="21" spans="1:160" x14ac:dyDescent="0.25">
      <c r="A21" s="837">
        <v>46146</v>
      </c>
      <c r="B21" s="836">
        <v>9.0231481481481482E-2</v>
      </c>
      <c r="C21" s="861">
        <v>0</v>
      </c>
      <c r="D21" s="861">
        <v>1</v>
      </c>
      <c r="E21" s="861">
        <v>0</v>
      </c>
      <c r="F21" s="861">
        <v>72.64676</v>
      </c>
      <c r="G21" s="861">
        <v>71.259268000000006</v>
      </c>
      <c r="H21" s="861">
        <v>63.650562999999998</v>
      </c>
      <c r="I21" s="861">
        <v>73.563635000000005</v>
      </c>
      <c r="J21" s="861">
        <v>72.616170999999994</v>
      </c>
      <c r="K21" s="861">
        <v>70.953648999999999</v>
      </c>
      <c r="L21" s="861">
        <v>73.607659999999996</v>
      </c>
      <c r="M21" s="861">
        <v>73.504841999999996</v>
      </c>
      <c r="N21" s="861">
        <v>-2.81562</v>
      </c>
      <c r="O21" s="861">
        <v>-3.980966</v>
      </c>
      <c r="P21" s="861">
        <v>-4.0823200000000002</v>
      </c>
      <c r="Q21" s="861">
        <v>13.775831</v>
      </c>
      <c r="R21" s="861">
        <v>13.889962000000001</v>
      </c>
      <c r="S21" s="861">
        <v>13.721024</v>
      </c>
      <c r="T21" s="861">
        <v>74.798969999999997</v>
      </c>
      <c r="U21" s="861">
        <v>80.479179999999999</v>
      </c>
      <c r="V21" s="861">
        <v>77.730440999999999</v>
      </c>
      <c r="W21" s="861">
        <v>76.932170999999997</v>
      </c>
      <c r="X21" s="861">
        <v>44.384748000000002</v>
      </c>
      <c r="Y21" s="861">
        <v>42.527292000000003</v>
      </c>
      <c r="Z21" s="861">
        <v>37.085189999999997</v>
      </c>
      <c r="AA21" s="861">
        <v>37.573737000000001</v>
      </c>
      <c r="AB21" s="861">
        <v>35.911015999999996</v>
      </c>
      <c r="AC21" s="861">
        <v>44.667695000000002</v>
      </c>
      <c r="AD21" s="861">
        <v>93.749244000000004</v>
      </c>
      <c r="AE21" s="861">
        <v>95.831349000000003</v>
      </c>
      <c r="AF21" s="861">
        <v>107.616584</v>
      </c>
      <c r="AG21" s="861">
        <v>98.433383000000006</v>
      </c>
      <c r="AH21" s="861">
        <v>82.570122999999995</v>
      </c>
      <c r="AI21" s="861">
        <v>71.229772999999994</v>
      </c>
      <c r="AJ21" s="861">
        <v>54.454917999999999</v>
      </c>
      <c r="AK21" s="861">
        <v>46.473343</v>
      </c>
      <c r="AL21" s="861">
        <v>45.468608000000003</v>
      </c>
      <c r="AM21" s="861">
        <v>43.101652999999999</v>
      </c>
      <c r="AN21" s="861">
        <v>91.516904999999994</v>
      </c>
      <c r="AO21" s="861">
        <v>64.616139000000004</v>
      </c>
      <c r="AP21" s="861">
        <v>74.038188000000005</v>
      </c>
      <c r="AQ21" s="861">
        <v>72.614425999999995</v>
      </c>
      <c r="AR21" s="861">
        <v>69.840736000000007</v>
      </c>
      <c r="AS21" s="861">
        <v>65.240527</v>
      </c>
      <c r="AT21" s="861">
        <v>69.197719000000006</v>
      </c>
      <c r="AU21" s="861">
        <v>69.007160999999996</v>
      </c>
      <c r="AV21" s="861">
        <v>74.774602999999999</v>
      </c>
      <c r="AW21" s="861">
        <v>75.266622999999996</v>
      </c>
      <c r="AX21" s="861">
        <v>76.674155999999996</v>
      </c>
      <c r="AY21" s="861">
        <v>75.607749999999996</v>
      </c>
      <c r="AZ21" s="861">
        <v>32.489745999999997</v>
      </c>
      <c r="BA21" s="861">
        <v>31.874686000000001</v>
      </c>
      <c r="BB21" s="861">
        <v>40.679474999999996</v>
      </c>
      <c r="BC21" s="861">
        <v>41.475557999999999</v>
      </c>
      <c r="BD21" s="861">
        <v>36.658883000000003</v>
      </c>
      <c r="BE21" s="861">
        <v>50.136322999999997</v>
      </c>
      <c r="BF21" s="861">
        <v>85.541566000000003</v>
      </c>
      <c r="BG21" s="861">
        <v>98.673286000000004</v>
      </c>
      <c r="BH21" s="861">
        <v>114.535601</v>
      </c>
      <c r="BI21" s="861">
        <v>52.110016999999999</v>
      </c>
      <c r="BJ21" s="861">
        <v>77.818624</v>
      </c>
      <c r="BK21" s="861">
        <v>68.238285000000005</v>
      </c>
      <c r="BL21" s="861">
        <v>54.723173000000003</v>
      </c>
      <c r="BM21" s="861">
        <v>47.573666000000003</v>
      </c>
      <c r="BN21" s="861">
        <v>48.052391</v>
      </c>
      <c r="BO21" s="861">
        <v>47.656573000000002</v>
      </c>
      <c r="BP21" s="861">
        <v>50.201810999999999</v>
      </c>
      <c r="BQ21" s="861">
        <v>63.273803999999998</v>
      </c>
      <c r="BR21" s="861">
        <v>67.406937999999997</v>
      </c>
      <c r="BS21" s="861">
        <v>71.437329000000005</v>
      </c>
      <c r="BT21" s="861">
        <v>65.567959999999999</v>
      </c>
      <c r="BU21" s="861">
        <v>64.747828999999996</v>
      </c>
      <c r="BV21" s="861">
        <v>65.373975000000002</v>
      </c>
      <c r="BW21" s="861">
        <v>66.256623000000005</v>
      </c>
      <c r="BX21" s="861">
        <v>50.646371000000002</v>
      </c>
      <c r="BY21" s="861">
        <v>50.509360999999998</v>
      </c>
      <c r="BZ21" s="861">
        <v>52.295771999999999</v>
      </c>
      <c r="CA21" s="861">
        <v>52.093485000000001</v>
      </c>
      <c r="CB21" s="861">
        <v>-11.027213</v>
      </c>
      <c r="CC21" s="861">
        <v>-7.7676090000000002</v>
      </c>
      <c r="CD21" s="861">
        <v>-11.685069</v>
      </c>
      <c r="CE21" s="861">
        <v>-7.8148439999999999</v>
      </c>
      <c r="CF21" s="861">
        <v>-14.101473</v>
      </c>
      <c r="CG21" s="861">
        <v>-7.5840459999999998</v>
      </c>
      <c r="CH21" s="861">
        <v>-14.264837</v>
      </c>
      <c r="CI21" s="861">
        <v>-8.5927279999999993</v>
      </c>
      <c r="CJ21" s="861">
        <v>-11.071401</v>
      </c>
      <c r="CK21" s="861">
        <v>-6.7260600000000004</v>
      </c>
      <c r="CL21" s="861">
        <v>-11.199643999999999</v>
      </c>
      <c r="CM21" s="861">
        <v>-6.0956029999999997</v>
      </c>
      <c r="CN21" s="861">
        <v>-13.744944</v>
      </c>
      <c r="CO21" s="861">
        <v>-8.1471900000000002</v>
      </c>
      <c r="CP21" s="861">
        <v>-14.358860999999999</v>
      </c>
      <c r="CQ21" s="861">
        <v>-9.0246080000000006</v>
      </c>
      <c r="CR21" s="861">
        <v>-10.791278999999999</v>
      </c>
      <c r="CS21" s="861">
        <v>-7.3240610000000004</v>
      </c>
      <c r="CT21" s="861">
        <v>-11.820516</v>
      </c>
      <c r="CU21" s="861">
        <v>-6.9645979999999996</v>
      </c>
      <c r="CV21" s="861">
        <v>-14.301023000000001</v>
      </c>
      <c r="CW21" s="861">
        <v>-6.9865510000000004</v>
      </c>
      <c r="CX21" s="861">
        <v>-14.182055</v>
      </c>
      <c r="CY21" s="861">
        <v>-7.9093289999999996</v>
      </c>
      <c r="CZ21" s="861">
        <v>-10.459526</v>
      </c>
      <c r="DA21" s="861">
        <v>-6.6157110000000001</v>
      </c>
      <c r="DB21" s="861">
        <v>-11.395101</v>
      </c>
      <c r="DC21" s="861">
        <v>-6.357151</v>
      </c>
      <c r="DD21" s="861">
        <v>-14.137731</v>
      </c>
      <c r="DE21" s="861">
        <v>-8.6353200000000001</v>
      </c>
      <c r="DF21" s="861">
        <v>-14.542113000000001</v>
      </c>
      <c r="DG21" s="861">
        <v>-8.6974990000000005</v>
      </c>
      <c r="DH21" s="861">
        <v>-10.436958000000001</v>
      </c>
      <c r="DI21" s="861">
        <v>-7.0251539999999997</v>
      </c>
      <c r="DJ21" s="861">
        <v>-11.177761</v>
      </c>
      <c r="DK21" s="861">
        <v>-7.2933310000000002</v>
      </c>
      <c r="DL21" s="861">
        <v>-14.325234999999999</v>
      </c>
      <c r="DM21" s="861">
        <v>-10.477862999999999</v>
      </c>
      <c r="DN21" s="861">
        <v>-14.652732</v>
      </c>
      <c r="DO21" s="861">
        <v>-9.5832809999999995</v>
      </c>
      <c r="DP21" s="861">
        <v>-11.144612</v>
      </c>
      <c r="DQ21" s="861">
        <v>-7.9146850000000004</v>
      </c>
      <c r="DR21" s="861">
        <v>-11.491917000000001</v>
      </c>
      <c r="DS21" s="861">
        <v>-8.6223369999999999</v>
      </c>
      <c r="DT21" s="861">
        <v>-14.215619</v>
      </c>
      <c r="DU21" s="861">
        <v>-11.371313000000001</v>
      </c>
      <c r="DV21" s="861">
        <v>-14.431525000000001</v>
      </c>
      <c r="DW21" s="861">
        <v>-8.1741209999999995</v>
      </c>
      <c r="DX21" s="861">
        <v>72.059455999999997</v>
      </c>
      <c r="DY21" s="861">
        <v>74.004373999999999</v>
      </c>
      <c r="DZ21" s="861">
        <v>72.107647</v>
      </c>
      <c r="EA21" s="861">
        <v>84.962734999999995</v>
      </c>
      <c r="EB21" s="861">
        <v>124.11</v>
      </c>
      <c r="EC21" s="861">
        <v>3.3260000000000001</v>
      </c>
      <c r="ED21" s="861">
        <v>406.7</v>
      </c>
      <c r="EE21" s="861">
        <v>124.2</v>
      </c>
      <c r="EF21" s="861">
        <v>0</v>
      </c>
      <c r="EG21" s="861">
        <v>1.6</v>
      </c>
      <c r="EH21" s="861">
        <v>124.2</v>
      </c>
      <c r="EI21" s="861">
        <v>0</v>
      </c>
      <c r="EJ21" s="861">
        <v>1.6</v>
      </c>
      <c r="EK21" s="861">
        <v>-2.7771590000000002</v>
      </c>
      <c r="EL21" s="861">
        <v>0.38342399999999999</v>
      </c>
      <c r="EM21" s="861">
        <v>45.878812000000003</v>
      </c>
      <c r="EN21" s="861">
        <v>47.273148999999997</v>
      </c>
      <c r="EO21" s="861">
        <v>45.913640000000001</v>
      </c>
      <c r="EP21" s="861">
        <v>54.731898999999999</v>
      </c>
      <c r="EQ21" s="861">
        <v>-10.34717</v>
      </c>
      <c r="ER21" s="861">
        <v>4684.2474419999999</v>
      </c>
      <c r="ES21" s="861">
        <v>10966.129042</v>
      </c>
      <c r="ET21" s="861">
        <v>10074.324191</v>
      </c>
      <c r="EU21" s="861"/>
      <c r="EV21" s="861"/>
      <c r="EW21" s="861"/>
      <c r="EX21" s="861"/>
      <c r="EY21" s="861"/>
      <c r="EZ21" s="861"/>
      <c r="FA21" s="861"/>
      <c r="FB21" s="861"/>
      <c r="FC21" s="861"/>
      <c r="FD21" s="861"/>
    </row>
    <row r="22" spans="1:160" x14ac:dyDescent="0.25">
      <c r="A22" s="837">
        <v>46146</v>
      </c>
      <c r="B22" s="836">
        <v>9.0925925925925924E-2</v>
      </c>
      <c r="C22" s="861">
        <v>0</v>
      </c>
      <c r="D22" s="861">
        <v>1</v>
      </c>
      <c r="E22" s="861">
        <v>0</v>
      </c>
      <c r="F22" s="861">
        <v>72.753748000000002</v>
      </c>
      <c r="G22" s="861">
        <v>71.312555000000003</v>
      </c>
      <c r="H22" s="861">
        <v>63.786951999999999</v>
      </c>
      <c r="I22" s="861">
        <v>73.589173000000002</v>
      </c>
      <c r="J22" s="861">
        <v>72.767531000000005</v>
      </c>
      <c r="K22" s="861">
        <v>70.997090999999998</v>
      </c>
      <c r="L22" s="861">
        <v>73.651843</v>
      </c>
      <c r="M22" s="861">
        <v>73.525334999999998</v>
      </c>
      <c r="N22" s="861">
        <v>-2.8014480000000002</v>
      </c>
      <c r="O22" s="861">
        <v>-3.9676979999999999</v>
      </c>
      <c r="P22" s="861">
        <v>-3.9602599999999999</v>
      </c>
      <c r="Q22" s="861">
        <v>14.178687</v>
      </c>
      <c r="R22" s="861">
        <v>14.104894</v>
      </c>
      <c r="S22" s="861">
        <v>14.069578999999999</v>
      </c>
      <c r="T22" s="861">
        <v>74.732405999999997</v>
      </c>
      <c r="U22" s="861">
        <v>79.613079999999997</v>
      </c>
      <c r="V22" s="861">
        <v>77.373119000000003</v>
      </c>
      <c r="W22" s="861">
        <v>76.469103000000004</v>
      </c>
      <c r="X22" s="861">
        <v>43.520252999999997</v>
      </c>
      <c r="Y22" s="861">
        <v>42.076321999999998</v>
      </c>
      <c r="Z22" s="861">
        <v>37.144745999999998</v>
      </c>
      <c r="AA22" s="861">
        <v>37.601877999999999</v>
      </c>
      <c r="AB22" s="861">
        <v>36.055593999999999</v>
      </c>
      <c r="AC22" s="861">
        <v>45.078308</v>
      </c>
      <c r="AD22" s="861">
        <v>94.271366999999998</v>
      </c>
      <c r="AE22" s="861">
        <v>95.457443999999995</v>
      </c>
      <c r="AF22" s="861">
        <v>107.736435</v>
      </c>
      <c r="AG22" s="861">
        <v>98.392881000000003</v>
      </c>
      <c r="AH22" s="861">
        <v>81.099509999999995</v>
      </c>
      <c r="AI22" s="861">
        <v>70.988991999999996</v>
      </c>
      <c r="AJ22" s="861">
        <v>53.814661000000001</v>
      </c>
      <c r="AK22" s="861">
        <v>46.448241000000003</v>
      </c>
      <c r="AL22" s="861">
        <v>45.61533</v>
      </c>
      <c r="AM22" s="861">
        <v>43.602907999999999</v>
      </c>
      <c r="AN22" s="861">
        <v>89.439192000000006</v>
      </c>
      <c r="AO22" s="861">
        <v>64.386773000000005</v>
      </c>
      <c r="AP22" s="861">
        <v>73.662886999999998</v>
      </c>
      <c r="AQ22" s="861">
        <v>72.341890000000006</v>
      </c>
      <c r="AR22" s="861">
        <v>69.828980999999999</v>
      </c>
      <c r="AS22" s="861">
        <v>65.361592999999999</v>
      </c>
      <c r="AT22" s="861">
        <v>69.146373999999994</v>
      </c>
      <c r="AU22" s="861">
        <v>69.066408999999993</v>
      </c>
      <c r="AV22" s="861">
        <v>74.5702</v>
      </c>
      <c r="AW22" s="861">
        <v>75.112108000000006</v>
      </c>
      <c r="AX22" s="861">
        <v>76.514835000000005</v>
      </c>
      <c r="AY22" s="861">
        <v>75.681663999999998</v>
      </c>
      <c r="AZ22" s="861">
        <v>32.703654</v>
      </c>
      <c r="BA22" s="861">
        <v>32.192095000000002</v>
      </c>
      <c r="BB22" s="861">
        <v>40.868017999999999</v>
      </c>
      <c r="BC22" s="861">
        <v>41.666992999999998</v>
      </c>
      <c r="BD22" s="861">
        <v>36.974885</v>
      </c>
      <c r="BE22" s="861">
        <v>50.020170999999998</v>
      </c>
      <c r="BF22" s="861">
        <v>86.090965999999995</v>
      </c>
      <c r="BG22" s="861">
        <v>98.605917000000005</v>
      </c>
      <c r="BH22" s="861">
        <v>114.60182500000001</v>
      </c>
      <c r="BI22" s="861">
        <v>51.983223000000002</v>
      </c>
      <c r="BJ22" s="861">
        <v>77.161814000000007</v>
      </c>
      <c r="BK22" s="861">
        <v>68.190389999999994</v>
      </c>
      <c r="BL22" s="861">
        <v>54.516080000000002</v>
      </c>
      <c r="BM22" s="861">
        <v>47.681277999999999</v>
      </c>
      <c r="BN22" s="861">
        <v>48.117024000000001</v>
      </c>
      <c r="BO22" s="861">
        <v>47.776231000000003</v>
      </c>
      <c r="BP22" s="861">
        <v>50.213188000000002</v>
      </c>
      <c r="BQ22" s="861">
        <v>63.088811999999997</v>
      </c>
      <c r="BR22" s="861">
        <v>67.068809000000002</v>
      </c>
      <c r="BS22" s="861">
        <v>71.214529999999996</v>
      </c>
      <c r="BT22" s="861">
        <v>65.503382000000002</v>
      </c>
      <c r="BU22" s="861">
        <v>64.972278000000003</v>
      </c>
      <c r="BV22" s="861">
        <v>65.426106000000004</v>
      </c>
      <c r="BW22" s="861">
        <v>66.325768999999994</v>
      </c>
      <c r="BX22" s="861">
        <v>50.193750999999999</v>
      </c>
      <c r="BY22" s="861">
        <v>50.000084999999999</v>
      </c>
      <c r="BZ22" s="861">
        <v>51.975901</v>
      </c>
      <c r="CA22" s="861">
        <v>51.760071000000003</v>
      </c>
      <c r="CB22" s="861">
        <v>-11.015848</v>
      </c>
      <c r="CC22" s="861">
        <v>-7.7460310000000003</v>
      </c>
      <c r="CD22" s="861">
        <v>-11.63936</v>
      </c>
      <c r="CE22" s="861">
        <v>-7.8091650000000001</v>
      </c>
      <c r="CF22" s="861">
        <v>-14.070536000000001</v>
      </c>
      <c r="CG22" s="861">
        <v>-7.5992430000000004</v>
      </c>
      <c r="CH22" s="861">
        <v>-14.226955</v>
      </c>
      <c r="CI22" s="861">
        <v>-8.5327099999999998</v>
      </c>
      <c r="CJ22" s="861">
        <v>-11.025249000000001</v>
      </c>
      <c r="CK22" s="861">
        <v>-6.7208569999999996</v>
      </c>
      <c r="CL22" s="861">
        <v>-11.185</v>
      </c>
      <c r="CM22" s="861">
        <v>-6.0983349999999996</v>
      </c>
      <c r="CN22" s="861">
        <v>-13.725827000000001</v>
      </c>
      <c r="CO22" s="861">
        <v>-8.1900089999999999</v>
      </c>
      <c r="CP22" s="861">
        <v>-14.323282000000001</v>
      </c>
      <c r="CQ22" s="861">
        <v>-8.7841319999999996</v>
      </c>
      <c r="CR22" s="861">
        <v>-10.754960000000001</v>
      </c>
      <c r="CS22" s="861">
        <v>-7.3337370000000002</v>
      </c>
      <c r="CT22" s="861">
        <v>-11.814299999999999</v>
      </c>
      <c r="CU22" s="861">
        <v>-6.9962619999999998</v>
      </c>
      <c r="CV22" s="861">
        <v>-14.30376</v>
      </c>
      <c r="CW22" s="861">
        <v>-7.0523150000000001</v>
      </c>
      <c r="CX22" s="861">
        <v>-14.146258</v>
      </c>
      <c r="CY22" s="861">
        <v>-7.8823049999999997</v>
      </c>
      <c r="CZ22" s="861">
        <v>-10.438027999999999</v>
      </c>
      <c r="DA22" s="861">
        <v>-6.6317519999999996</v>
      </c>
      <c r="DB22" s="861">
        <v>-11.396682999999999</v>
      </c>
      <c r="DC22" s="861">
        <v>-6.3951180000000001</v>
      </c>
      <c r="DD22" s="861">
        <v>-14.131233</v>
      </c>
      <c r="DE22" s="861">
        <v>-8.6649379999999994</v>
      </c>
      <c r="DF22" s="861">
        <v>-14.524813999999999</v>
      </c>
      <c r="DG22" s="861">
        <v>-8.6728649999999998</v>
      </c>
      <c r="DH22" s="861">
        <v>-10.423527</v>
      </c>
      <c r="DI22" s="861">
        <v>-7.0381580000000001</v>
      </c>
      <c r="DJ22" s="861">
        <v>-11.177215</v>
      </c>
      <c r="DK22" s="861">
        <v>-7.30307</v>
      </c>
      <c r="DL22" s="861">
        <v>-14.319761</v>
      </c>
      <c r="DM22" s="861">
        <v>-10.478998000000001</v>
      </c>
      <c r="DN22" s="861">
        <v>-14.619828</v>
      </c>
      <c r="DO22" s="861">
        <v>-9.5830000000000002</v>
      </c>
      <c r="DP22" s="861">
        <v>-11.121293</v>
      </c>
      <c r="DQ22" s="861">
        <v>-7.9253689999999999</v>
      </c>
      <c r="DR22" s="861">
        <v>-11.480081999999999</v>
      </c>
      <c r="DS22" s="861">
        <v>-8.6498919999999995</v>
      </c>
      <c r="DT22" s="861">
        <v>-14.226680999999999</v>
      </c>
      <c r="DU22" s="861">
        <v>-11.390321</v>
      </c>
      <c r="DV22" s="861">
        <v>-14.454954000000001</v>
      </c>
      <c r="DW22" s="861">
        <v>-8.1715820000000008</v>
      </c>
      <c r="DX22" s="861">
        <v>72.204877999999994</v>
      </c>
      <c r="DY22" s="861">
        <v>74.205447000000007</v>
      </c>
      <c r="DZ22" s="861">
        <v>72.247429999999994</v>
      </c>
      <c r="EA22" s="861">
        <v>84.681516000000002</v>
      </c>
      <c r="EB22" s="861">
        <v>124.18</v>
      </c>
      <c r="EC22" s="861">
        <v>3.3290000000000002</v>
      </c>
      <c r="ED22" s="861">
        <v>406.8</v>
      </c>
      <c r="EE22" s="861">
        <v>124.22</v>
      </c>
      <c r="EF22" s="861">
        <v>0</v>
      </c>
      <c r="EG22" s="861">
        <v>1.6</v>
      </c>
      <c r="EH22" s="861">
        <v>124.23</v>
      </c>
      <c r="EI22" s="861">
        <v>0</v>
      </c>
      <c r="EJ22" s="861">
        <v>1.6</v>
      </c>
      <c r="EK22" s="861">
        <v>-2.3809580000000001</v>
      </c>
      <c r="EL22" s="861">
        <v>0.36022799999999999</v>
      </c>
      <c r="EM22" s="861">
        <v>45.983865999999999</v>
      </c>
      <c r="EN22" s="861">
        <v>47.416003000000003</v>
      </c>
      <c r="EO22" s="861">
        <v>46.014580000000002</v>
      </c>
      <c r="EP22" s="861">
        <v>54.548281000000003</v>
      </c>
      <c r="EQ22" s="861">
        <v>-10.337408</v>
      </c>
      <c r="ER22" s="861">
        <v>4691.0216929999997</v>
      </c>
      <c r="ES22" s="861">
        <v>10966.155486</v>
      </c>
      <c r="ET22" s="861">
        <v>10074.350858</v>
      </c>
      <c r="EU22" s="861"/>
      <c r="EV22" s="861"/>
      <c r="EW22" s="861"/>
      <c r="EX22" s="861"/>
      <c r="EY22" s="861"/>
      <c r="EZ22" s="861"/>
      <c r="FA22" s="861"/>
      <c r="FB22" s="861"/>
      <c r="FC22" s="861"/>
      <c r="FD22" s="861"/>
    </row>
    <row r="23" spans="1:160" x14ac:dyDescent="0.25">
      <c r="A23" s="837">
        <v>46146</v>
      </c>
      <c r="B23" s="836">
        <v>9.1620370370370366E-2</v>
      </c>
      <c r="C23" s="861">
        <v>0</v>
      </c>
      <c r="D23" s="861">
        <v>1</v>
      </c>
      <c r="E23" s="861">
        <v>0</v>
      </c>
      <c r="F23" s="861">
        <v>72.952836000000005</v>
      </c>
      <c r="G23" s="861">
        <v>71.358851999999999</v>
      </c>
      <c r="H23" s="861">
        <v>63.843082000000003</v>
      </c>
      <c r="I23" s="861">
        <v>73.591718</v>
      </c>
      <c r="J23" s="861">
        <v>72.932267999999993</v>
      </c>
      <c r="K23" s="861">
        <v>71.002189999999999</v>
      </c>
      <c r="L23" s="861">
        <v>73.666184000000001</v>
      </c>
      <c r="M23" s="861">
        <v>73.533331000000004</v>
      </c>
      <c r="N23" s="861">
        <v>-2.6566299999999998</v>
      </c>
      <c r="O23" s="861">
        <v>-3.929989</v>
      </c>
      <c r="P23" s="861">
        <v>-3.7501159999999998</v>
      </c>
      <c r="Q23" s="861">
        <v>14.4208</v>
      </c>
      <c r="R23" s="861">
        <v>14.598634000000001</v>
      </c>
      <c r="S23" s="861">
        <v>14.4208</v>
      </c>
      <c r="T23" s="861">
        <v>75.591577000000001</v>
      </c>
      <c r="U23" s="861">
        <v>78.835652999999994</v>
      </c>
      <c r="V23" s="861">
        <v>77.891546000000005</v>
      </c>
      <c r="W23" s="861">
        <v>76.402525999999995</v>
      </c>
      <c r="X23" s="861">
        <v>42.887397</v>
      </c>
      <c r="Y23" s="861">
        <v>41.724145999999998</v>
      </c>
      <c r="Z23" s="861">
        <v>37.405576000000003</v>
      </c>
      <c r="AA23" s="861">
        <v>37.757838</v>
      </c>
      <c r="AB23" s="861">
        <v>36.369230000000002</v>
      </c>
      <c r="AC23" s="861">
        <v>45.244427999999999</v>
      </c>
      <c r="AD23" s="861">
        <v>94.588745000000003</v>
      </c>
      <c r="AE23" s="861">
        <v>95.199308000000002</v>
      </c>
      <c r="AF23" s="861">
        <v>107.37923600000001</v>
      </c>
      <c r="AG23" s="861">
        <v>98.043870999999996</v>
      </c>
      <c r="AH23" s="861">
        <v>79.796092999999999</v>
      </c>
      <c r="AI23" s="861">
        <v>70.829644999999999</v>
      </c>
      <c r="AJ23" s="861">
        <v>53.276220000000002</v>
      </c>
      <c r="AK23" s="861">
        <v>46.384664000000001</v>
      </c>
      <c r="AL23" s="861">
        <v>45.641970999999998</v>
      </c>
      <c r="AM23" s="861">
        <v>44.293505000000003</v>
      </c>
      <c r="AN23" s="861">
        <v>87.437567000000001</v>
      </c>
      <c r="AO23" s="861">
        <v>64.128172000000006</v>
      </c>
      <c r="AP23" s="861">
        <v>73.802288000000004</v>
      </c>
      <c r="AQ23" s="861">
        <v>72.176845</v>
      </c>
      <c r="AR23" s="861">
        <v>69.819177999999994</v>
      </c>
      <c r="AS23" s="861">
        <v>65.496137000000004</v>
      </c>
      <c r="AT23" s="861">
        <v>69.184729000000004</v>
      </c>
      <c r="AU23" s="861">
        <v>69.301682</v>
      </c>
      <c r="AV23" s="861">
        <v>74.051990000000004</v>
      </c>
      <c r="AW23" s="861">
        <v>73.795047999999994</v>
      </c>
      <c r="AX23" s="861">
        <v>98.705387999999999</v>
      </c>
      <c r="AY23" s="861">
        <v>93.925578000000002</v>
      </c>
      <c r="AZ23" s="861">
        <v>32.495528</v>
      </c>
      <c r="BA23" s="861">
        <v>32.050598000000001</v>
      </c>
      <c r="BB23" s="861">
        <v>40.036163000000002</v>
      </c>
      <c r="BC23" s="861">
        <v>41.102240000000002</v>
      </c>
      <c r="BD23" s="861">
        <v>36.408594999999998</v>
      </c>
      <c r="BE23" s="861">
        <v>48.805793000000001</v>
      </c>
      <c r="BF23" s="861">
        <v>58.651702999999998</v>
      </c>
      <c r="BG23" s="861">
        <v>129.88038800000001</v>
      </c>
      <c r="BH23" s="861">
        <v>111.000209</v>
      </c>
      <c r="BI23" s="861">
        <v>52.136499000000001</v>
      </c>
      <c r="BJ23" s="861">
        <v>97.788661000000005</v>
      </c>
      <c r="BK23" s="861">
        <v>91.533163000000002</v>
      </c>
      <c r="BL23" s="861">
        <v>87.797257000000002</v>
      </c>
      <c r="BM23" s="861">
        <v>27.492173000000001</v>
      </c>
      <c r="BN23" s="861">
        <v>28.499842000000001</v>
      </c>
      <c r="BO23" s="861">
        <v>48.402704999999997</v>
      </c>
      <c r="BP23" s="861">
        <v>36.555522000000003</v>
      </c>
      <c r="BQ23" s="861">
        <v>89.797820999999999</v>
      </c>
      <c r="BR23" s="861">
        <v>68.307930999999996</v>
      </c>
      <c r="BS23" s="861">
        <v>73.290276000000006</v>
      </c>
      <c r="BT23" s="861">
        <v>65.557322999999997</v>
      </c>
      <c r="BU23" s="861">
        <v>65.176750999999996</v>
      </c>
      <c r="BV23" s="861">
        <v>65.471140000000005</v>
      </c>
      <c r="BW23" s="861">
        <v>66.499619999999993</v>
      </c>
      <c r="BX23" s="861">
        <v>49.774538</v>
      </c>
      <c r="BY23" s="861">
        <v>49.534174999999998</v>
      </c>
      <c r="BZ23" s="861">
        <v>50.125259999999997</v>
      </c>
      <c r="CA23" s="861">
        <v>50.821702999999999</v>
      </c>
      <c r="CB23" s="861">
        <v>-10.984495000000001</v>
      </c>
      <c r="CC23" s="861">
        <v>-7.6971030000000003</v>
      </c>
      <c r="CD23" s="861">
        <v>-11.636711</v>
      </c>
      <c r="CE23" s="861">
        <v>-7.7195489999999998</v>
      </c>
      <c r="CF23" s="861">
        <v>-14.080195</v>
      </c>
      <c r="CG23" s="861">
        <v>-7.5456890000000003</v>
      </c>
      <c r="CH23" s="861">
        <v>-14.215285</v>
      </c>
      <c r="CI23" s="861">
        <v>-8.4158050000000006</v>
      </c>
      <c r="CJ23" s="861">
        <v>-11.051242999999999</v>
      </c>
      <c r="CK23" s="861">
        <v>-6.7000200000000003</v>
      </c>
      <c r="CL23" s="861">
        <v>-11.195518</v>
      </c>
      <c r="CM23" s="861">
        <v>-6.0574630000000003</v>
      </c>
      <c r="CN23" s="861">
        <v>-13.729816</v>
      </c>
      <c r="CO23" s="861">
        <v>-8.1626100000000008</v>
      </c>
      <c r="CP23" s="861">
        <v>-14.297383999999999</v>
      </c>
      <c r="CQ23" s="861">
        <v>-8.4751499999999993</v>
      </c>
      <c r="CR23" s="861">
        <v>-10.762567000000001</v>
      </c>
      <c r="CS23" s="861">
        <v>-7.2866270000000002</v>
      </c>
      <c r="CT23" s="861">
        <v>-11.815403999999999</v>
      </c>
      <c r="CU23" s="861">
        <v>-6.9744710000000003</v>
      </c>
      <c r="CV23" s="861">
        <v>-14.312901</v>
      </c>
      <c r="CW23" s="861">
        <v>-7.027253</v>
      </c>
      <c r="CX23" s="861">
        <v>-14.125138</v>
      </c>
      <c r="CY23" s="861">
        <v>-7.8398770000000004</v>
      </c>
      <c r="CZ23" s="861">
        <v>-10.427363</v>
      </c>
      <c r="DA23" s="861">
        <v>-6.5850949999999999</v>
      </c>
      <c r="DB23" s="861">
        <v>-11.376951999999999</v>
      </c>
      <c r="DC23" s="861">
        <v>-6.3587439999999997</v>
      </c>
      <c r="DD23" s="861">
        <v>-14.114388</v>
      </c>
      <c r="DE23" s="861">
        <v>-8.6177980000000005</v>
      </c>
      <c r="DF23" s="861">
        <v>-14.517365</v>
      </c>
      <c r="DG23" s="861">
        <v>-8.6266160000000003</v>
      </c>
      <c r="DH23" s="861">
        <v>-10.435381</v>
      </c>
      <c r="DI23" s="861">
        <v>-7.0181959999999997</v>
      </c>
      <c r="DJ23" s="861">
        <v>-11.178751</v>
      </c>
      <c r="DK23" s="861">
        <v>-7.2845019999999998</v>
      </c>
      <c r="DL23" s="861">
        <v>-14.311627</v>
      </c>
      <c r="DM23" s="861">
        <v>-10.459172000000001</v>
      </c>
      <c r="DN23" s="861">
        <v>-14.616160000000001</v>
      </c>
      <c r="DO23" s="861">
        <v>-9.5638850000000009</v>
      </c>
      <c r="DP23" s="861">
        <v>-11.114355</v>
      </c>
      <c r="DQ23" s="861">
        <v>-7.8871370000000001</v>
      </c>
      <c r="DR23" s="861">
        <v>-11.513135999999999</v>
      </c>
      <c r="DS23" s="861">
        <v>-8.6411180000000005</v>
      </c>
      <c r="DT23" s="861">
        <v>-14.246896</v>
      </c>
      <c r="DU23" s="861">
        <v>-11.380815</v>
      </c>
      <c r="DV23" s="861">
        <v>-14.427987</v>
      </c>
      <c r="DW23" s="861">
        <v>-8.1561109999999992</v>
      </c>
      <c r="DX23" s="861">
        <v>72.296008999999998</v>
      </c>
      <c r="DY23" s="861">
        <v>31.353935</v>
      </c>
      <c r="DZ23" s="861">
        <v>72.301670999999999</v>
      </c>
      <c r="EA23" s="861">
        <v>181.666933</v>
      </c>
      <c r="EB23" s="861">
        <v>122.98</v>
      </c>
      <c r="EC23" s="861">
        <v>1.2470000000000001</v>
      </c>
      <c r="ED23" s="861">
        <v>135.69999999999999</v>
      </c>
      <c r="EE23" s="861">
        <v>122.88</v>
      </c>
      <c r="EF23" s="861">
        <v>0</v>
      </c>
      <c r="EG23" s="861">
        <v>1.6</v>
      </c>
      <c r="EH23" s="861">
        <v>122.98</v>
      </c>
      <c r="EI23" s="861">
        <v>6.6479999999999997</v>
      </c>
      <c r="EJ23" s="861">
        <v>809.4</v>
      </c>
      <c r="EK23" s="861">
        <v>-1.756127</v>
      </c>
      <c r="EL23" s="861">
        <v>39.227269999999997</v>
      </c>
      <c r="EM23" s="861">
        <v>46.049632000000003</v>
      </c>
      <c r="EN23" s="861">
        <v>9.1754350000000002</v>
      </c>
      <c r="EO23" s="861">
        <v>46.053716999999999</v>
      </c>
      <c r="EP23" s="861">
        <v>103.00598599999999</v>
      </c>
      <c r="EQ23" s="861">
        <v>-10.31183</v>
      </c>
      <c r="ER23" s="861">
        <v>4693.6095420000001</v>
      </c>
      <c r="ES23" s="861">
        <v>10966.182097999999</v>
      </c>
      <c r="ET23" s="861">
        <v>10078.896457000001</v>
      </c>
      <c r="EU23" s="861"/>
      <c r="EV23" s="861"/>
      <c r="EW23" s="861"/>
      <c r="EX23" s="861"/>
      <c r="EY23" s="861"/>
      <c r="EZ23" s="861"/>
      <c r="FA23" s="861"/>
      <c r="FB23" s="861"/>
      <c r="FC23" s="861"/>
      <c r="FD23" s="861"/>
    </row>
    <row r="24" spans="1:160" x14ac:dyDescent="0.25">
      <c r="A24" s="837">
        <v>46146</v>
      </c>
      <c r="B24" s="836">
        <v>9.2314814814814808E-2</v>
      </c>
      <c r="C24" s="861">
        <v>0</v>
      </c>
      <c r="D24" s="861">
        <v>1</v>
      </c>
      <c r="E24" s="861">
        <v>0</v>
      </c>
      <c r="F24" s="861">
        <v>73.487368000000004</v>
      </c>
      <c r="G24" s="861">
        <v>71.433430999999999</v>
      </c>
      <c r="H24" s="861">
        <v>64.463408999999999</v>
      </c>
      <c r="I24" s="861">
        <v>73.617137</v>
      </c>
      <c r="J24" s="861">
        <v>73.096576999999996</v>
      </c>
      <c r="K24" s="861">
        <v>71.029809999999998</v>
      </c>
      <c r="L24" s="861">
        <v>73.671400000000006</v>
      </c>
      <c r="M24" s="861">
        <v>73.648977000000002</v>
      </c>
      <c r="N24" s="861">
        <v>-2.5002779999999998</v>
      </c>
      <c r="O24" s="861">
        <v>-3.8583799999999999</v>
      </c>
      <c r="P24" s="861">
        <v>-3.593499</v>
      </c>
      <c r="Q24" s="861">
        <v>14.86955</v>
      </c>
      <c r="R24" s="861">
        <v>14.902566</v>
      </c>
      <c r="S24" s="861">
        <v>14.713945000000001</v>
      </c>
      <c r="T24" s="861">
        <v>76.681501999999995</v>
      </c>
      <c r="U24" s="861">
        <v>78.624842000000001</v>
      </c>
      <c r="V24" s="861">
        <v>78.600617999999997</v>
      </c>
      <c r="W24" s="861">
        <v>76.506282999999996</v>
      </c>
      <c r="X24" s="861">
        <v>42.331791000000003</v>
      </c>
      <c r="Y24" s="861">
        <v>41.523997000000001</v>
      </c>
      <c r="Z24" s="861">
        <v>37.843063999999998</v>
      </c>
      <c r="AA24" s="861">
        <v>38.196458999999997</v>
      </c>
      <c r="AB24" s="861">
        <v>37.027956000000003</v>
      </c>
      <c r="AC24" s="861">
        <v>45.346316000000002</v>
      </c>
      <c r="AD24" s="861">
        <v>94.747642999999997</v>
      </c>
      <c r="AE24" s="861">
        <v>95.101832000000002</v>
      </c>
      <c r="AF24" s="861">
        <v>106.17661200000001</v>
      </c>
      <c r="AG24" s="861">
        <v>97.970979999999997</v>
      </c>
      <c r="AH24" s="861">
        <v>78.203382000000005</v>
      </c>
      <c r="AI24" s="861">
        <v>70.911021000000005</v>
      </c>
      <c r="AJ24" s="861">
        <v>52.821207999999999</v>
      </c>
      <c r="AK24" s="861">
        <v>46.373609999999999</v>
      </c>
      <c r="AL24" s="861">
        <v>45.698349999999998</v>
      </c>
      <c r="AM24" s="861">
        <v>44.397311999999999</v>
      </c>
      <c r="AN24" s="861">
        <v>85.650373999999999</v>
      </c>
      <c r="AO24" s="861">
        <v>63.949528000000001</v>
      </c>
      <c r="AP24" s="861">
        <v>75.614397999999994</v>
      </c>
      <c r="AQ24" s="861">
        <v>72.773584999999997</v>
      </c>
      <c r="AR24" s="861">
        <v>69.861492999999996</v>
      </c>
      <c r="AS24" s="861">
        <v>65.788094999999998</v>
      </c>
      <c r="AT24" s="861">
        <v>69.736064999999996</v>
      </c>
      <c r="AU24" s="861">
        <v>70.565321999999995</v>
      </c>
      <c r="AV24" s="861">
        <v>75.181045999999995</v>
      </c>
      <c r="AW24" s="861">
        <v>74.457493999999997</v>
      </c>
      <c r="AX24" s="861">
        <v>98.500116000000006</v>
      </c>
      <c r="AY24" s="861">
        <v>95.362056999999993</v>
      </c>
      <c r="AZ24" s="861">
        <v>26.654769999999999</v>
      </c>
      <c r="BA24" s="861">
        <v>28.085504</v>
      </c>
      <c r="BB24" s="861">
        <v>33.770023999999999</v>
      </c>
      <c r="BC24" s="861">
        <v>34.328944999999997</v>
      </c>
      <c r="BD24" s="861">
        <v>31.799211</v>
      </c>
      <c r="BE24" s="861">
        <v>40.048127000000001</v>
      </c>
      <c r="BF24" s="861">
        <v>52.041851000000001</v>
      </c>
      <c r="BG24" s="861">
        <v>143.71974800000001</v>
      </c>
      <c r="BH24" s="861">
        <v>108.170601</v>
      </c>
      <c r="BI24" s="861">
        <v>53.203035999999997</v>
      </c>
      <c r="BJ24" s="861">
        <v>117.31840099999999</v>
      </c>
      <c r="BK24" s="861">
        <v>96.12218</v>
      </c>
      <c r="BL24" s="861">
        <v>96.556172000000004</v>
      </c>
      <c r="BM24" s="861">
        <v>7.3405339999999999</v>
      </c>
      <c r="BN24" s="861">
        <v>12.41084</v>
      </c>
      <c r="BO24" s="861">
        <v>38.216594999999998</v>
      </c>
      <c r="BP24" s="861">
        <v>17.290897999999999</v>
      </c>
      <c r="BQ24" s="861">
        <v>94.648837</v>
      </c>
      <c r="BR24" s="861">
        <v>76.973346000000006</v>
      </c>
      <c r="BS24" s="861">
        <v>80.159718999999996</v>
      </c>
      <c r="BT24" s="861">
        <v>65.834787000000006</v>
      </c>
      <c r="BU24" s="861">
        <v>65.416811999999993</v>
      </c>
      <c r="BV24" s="861">
        <v>65.796526</v>
      </c>
      <c r="BW24" s="861">
        <v>66.931227000000007</v>
      </c>
      <c r="BX24" s="861">
        <v>49.406942999999998</v>
      </c>
      <c r="BY24" s="861">
        <v>49.219189</v>
      </c>
      <c r="BZ24" s="861">
        <v>40.002820999999997</v>
      </c>
      <c r="CA24" s="861">
        <v>45.327285000000003</v>
      </c>
      <c r="CB24" s="861">
        <v>-10.936847999999999</v>
      </c>
      <c r="CC24" s="861">
        <v>-7.6499480000000002</v>
      </c>
      <c r="CD24" s="861">
        <v>-11.597258999999999</v>
      </c>
      <c r="CE24" s="861">
        <v>-7.6303099999999997</v>
      </c>
      <c r="CF24" s="861">
        <v>-14.031022999999999</v>
      </c>
      <c r="CG24" s="861">
        <v>-7.5414310000000002</v>
      </c>
      <c r="CH24" s="861">
        <v>-14.133381999999999</v>
      </c>
      <c r="CI24" s="861">
        <v>-8.3327760000000008</v>
      </c>
      <c r="CJ24" s="861">
        <v>-11.007822000000001</v>
      </c>
      <c r="CK24" s="861">
        <v>-6.7047590000000001</v>
      </c>
      <c r="CL24" s="861">
        <v>-11.157505</v>
      </c>
      <c r="CM24" s="861">
        <v>-6.078055</v>
      </c>
      <c r="CN24" s="861">
        <v>-13.699081</v>
      </c>
      <c r="CO24" s="861">
        <v>-8.1887650000000001</v>
      </c>
      <c r="CP24" s="861">
        <v>-14.251737</v>
      </c>
      <c r="CQ24" s="861">
        <v>-8.2122729999999997</v>
      </c>
      <c r="CR24" s="861">
        <v>-10.735499000000001</v>
      </c>
      <c r="CS24" s="861">
        <v>-7.265314</v>
      </c>
      <c r="CT24" s="861">
        <v>-11.799372</v>
      </c>
      <c r="CU24" s="861">
        <v>-6.9576269999999996</v>
      </c>
      <c r="CV24" s="861">
        <v>-14.292553</v>
      </c>
      <c r="CW24" s="861">
        <v>-7.0431049999999997</v>
      </c>
      <c r="CX24" s="861">
        <v>-14.088010000000001</v>
      </c>
      <c r="CY24" s="861">
        <v>-7.8232270000000002</v>
      </c>
      <c r="CZ24" s="861">
        <v>-10.441639</v>
      </c>
      <c r="DA24" s="861">
        <v>-6.5930119999999999</v>
      </c>
      <c r="DB24" s="861">
        <v>-11.364705000000001</v>
      </c>
      <c r="DC24" s="861">
        <v>-6.3736569999999997</v>
      </c>
      <c r="DD24" s="861">
        <v>-14.088156</v>
      </c>
      <c r="DE24" s="861">
        <v>-8.6442399999999999</v>
      </c>
      <c r="DF24" s="861">
        <v>-14.464767</v>
      </c>
      <c r="DG24" s="861">
        <v>-8.6147760000000009</v>
      </c>
      <c r="DH24" s="861">
        <v>-10.415053</v>
      </c>
      <c r="DI24" s="861">
        <v>-7.0497820000000004</v>
      </c>
      <c r="DJ24" s="861">
        <v>-11.157883999999999</v>
      </c>
      <c r="DK24" s="861">
        <v>-7.3165680000000002</v>
      </c>
      <c r="DL24" s="861">
        <v>-14.301704000000001</v>
      </c>
      <c r="DM24" s="861">
        <v>-10.475609</v>
      </c>
      <c r="DN24" s="861">
        <v>-14.586715999999999</v>
      </c>
      <c r="DO24" s="861">
        <v>-9.5440539999999991</v>
      </c>
      <c r="DP24" s="861">
        <v>-11.101998</v>
      </c>
      <c r="DQ24" s="861">
        <v>-7.8794750000000002</v>
      </c>
      <c r="DR24" s="861">
        <v>-11.497903000000001</v>
      </c>
      <c r="DS24" s="861">
        <v>-8.6704430000000006</v>
      </c>
      <c r="DT24" s="861">
        <v>-14.234610999999999</v>
      </c>
      <c r="DU24" s="861">
        <v>-11.381284000000001</v>
      </c>
      <c r="DV24" s="861">
        <v>-14.422199000000001</v>
      </c>
      <c r="DW24" s="861">
        <v>-8.1574000000000009</v>
      </c>
      <c r="DX24" s="861">
        <v>72.337128000000007</v>
      </c>
      <c r="DY24" s="861">
        <v>24.700975</v>
      </c>
      <c r="DZ24" s="861">
        <v>72.330832999999998</v>
      </c>
      <c r="EA24" s="861">
        <v>175.20692399999999</v>
      </c>
      <c r="EB24" s="861">
        <v>122.49</v>
      </c>
      <c r="EC24" s="861">
        <v>3.2989999999999999</v>
      </c>
      <c r="ED24" s="861">
        <v>397.6</v>
      </c>
      <c r="EE24" s="861">
        <v>122.39</v>
      </c>
      <c r="EF24" s="861">
        <v>0</v>
      </c>
      <c r="EG24" s="861">
        <v>1.6</v>
      </c>
      <c r="EH24" s="861">
        <v>122.42</v>
      </c>
      <c r="EI24" s="861">
        <v>6.2160000000000002</v>
      </c>
      <c r="EJ24" s="861">
        <v>747.3</v>
      </c>
      <c r="EK24" s="861">
        <v>-1.681978</v>
      </c>
      <c r="EL24" s="861">
        <v>37.237991999999998</v>
      </c>
      <c r="EM24" s="861">
        <v>46.07929</v>
      </c>
      <c r="EN24" s="861">
        <v>0.978603</v>
      </c>
      <c r="EO24" s="861">
        <v>46.074750000000002</v>
      </c>
      <c r="EP24" s="861">
        <v>100.415164</v>
      </c>
      <c r="EQ24" s="861">
        <v>-10.290319</v>
      </c>
      <c r="ER24" s="861">
        <v>4699.8650969999999</v>
      </c>
      <c r="ES24" s="861">
        <v>10966.208153</v>
      </c>
      <c r="ET24" s="861">
        <v>10091.798242999999</v>
      </c>
      <c r="EU24" s="861"/>
      <c r="EV24" s="861"/>
      <c r="EW24" s="861"/>
      <c r="EX24" s="861"/>
      <c r="EY24" s="861"/>
      <c r="EZ24" s="861"/>
      <c r="FA24" s="861"/>
      <c r="FB24" s="861"/>
      <c r="FC24" s="861"/>
      <c r="FD24" s="861"/>
    </row>
    <row r="25" spans="1:160" x14ac:dyDescent="0.25">
      <c r="A25" s="837">
        <v>46146</v>
      </c>
      <c r="B25" s="836">
        <v>9.300925925925925E-2</v>
      </c>
      <c r="C25" s="861">
        <v>0</v>
      </c>
      <c r="D25" s="861">
        <v>1</v>
      </c>
      <c r="E25" s="861">
        <v>0</v>
      </c>
      <c r="F25" s="861">
        <v>74.319570999999996</v>
      </c>
      <c r="G25" s="861">
        <v>71.509198999999995</v>
      </c>
      <c r="H25" s="861">
        <v>65.118671000000006</v>
      </c>
      <c r="I25" s="861">
        <v>73.681661000000005</v>
      </c>
      <c r="J25" s="861">
        <v>73.314790000000002</v>
      </c>
      <c r="K25" s="861">
        <v>71.130599000000004</v>
      </c>
      <c r="L25" s="861">
        <v>73.708308000000002</v>
      </c>
      <c r="M25" s="861">
        <v>73.911344999999997</v>
      </c>
      <c r="N25" s="861">
        <v>-1.1100490000000001</v>
      </c>
      <c r="O25" s="861">
        <v>-0.60253199999999996</v>
      </c>
      <c r="P25" s="861">
        <v>-2.4058579999999998</v>
      </c>
      <c r="Q25" s="861">
        <v>9.6584369999999993</v>
      </c>
      <c r="R25" s="861">
        <v>2.9887670000000002</v>
      </c>
      <c r="S25" s="861">
        <v>3.334549</v>
      </c>
      <c r="T25" s="861">
        <v>84.371035000000006</v>
      </c>
      <c r="U25" s="861">
        <v>74.852097999999998</v>
      </c>
      <c r="V25" s="861">
        <v>104.18074799999999</v>
      </c>
      <c r="W25" s="861">
        <v>103.654391</v>
      </c>
      <c r="X25" s="861">
        <v>32.840021</v>
      </c>
      <c r="Y25" s="861">
        <v>27.029243000000001</v>
      </c>
      <c r="Z25" s="861">
        <v>22.064914000000002</v>
      </c>
      <c r="AA25" s="861">
        <v>28.736692000000001</v>
      </c>
      <c r="AB25" s="861">
        <v>27.311121</v>
      </c>
      <c r="AC25" s="861">
        <v>43.504424</v>
      </c>
      <c r="AD25" s="861">
        <v>49.851090999999997</v>
      </c>
      <c r="AE25" s="861">
        <v>129.47089600000001</v>
      </c>
      <c r="AF25" s="861">
        <v>106.30440400000001</v>
      </c>
      <c r="AG25" s="861">
        <v>99.893597</v>
      </c>
      <c r="AH25" s="861">
        <v>120.026265</v>
      </c>
      <c r="AI25" s="861">
        <v>95.573406000000006</v>
      </c>
      <c r="AJ25" s="861">
        <v>94.583665999999994</v>
      </c>
      <c r="AK25" s="861">
        <v>28.471050999999999</v>
      </c>
      <c r="AL25" s="861">
        <v>24.058996</v>
      </c>
      <c r="AM25" s="861">
        <v>43.008271999999998</v>
      </c>
      <c r="AN25" s="861">
        <v>94.809128000000001</v>
      </c>
      <c r="AO25" s="861">
        <v>103.97086899999999</v>
      </c>
      <c r="AP25" s="861">
        <v>88.500189000000006</v>
      </c>
      <c r="AQ25" s="861">
        <v>79.896396999999993</v>
      </c>
      <c r="AR25" s="861">
        <v>70.500919999999994</v>
      </c>
      <c r="AS25" s="861">
        <v>66.065282999999994</v>
      </c>
      <c r="AT25" s="861">
        <v>70.658876000000006</v>
      </c>
      <c r="AU25" s="861">
        <v>71.862099000000001</v>
      </c>
      <c r="AV25" s="861">
        <v>75.694567000000006</v>
      </c>
      <c r="AW25" s="861">
        <v>75.080357000000006</v>
      </c>
      <c r="AX25" s="861">
        <v>96.765514999999994</v>
      </c>
      <c r="AY25" s="861">
        <v>94.120970999999997</v>
      </c>
      <c r="AZ25" s="861">
        <v>18.884371999999999</v>
      </c>
      <c r="BA25" s="861">
        <v>10.477569000000001</v>
      </c>
      <c r="BB25" s="861">
        <v>10.994133</v>
      </c>
      <c r="BC25" s="861">
        <v>13.055713000000001</v>
      </c>
      <c r="BD25" s="861">
        <v>24.179248000000001</v>
      </c>
      <c r="BE25" s="861">
        <v>29.096477</v>
      </c>
      <c r="BF25" s="861">
        <v>40.965954000000004</v>
      </c>
      <c r="BG25" s="861">
        <v>141.69329099999999</v>
      </c>
      <c r="BH25" s="861">
        <v>107.71157100000001</v>
      </c>
      <c r="BI25" s="861">
        <v>55.414560000000002</v>
      </c>
      <c r="BJ25" s="861">
        <v>118.46198200000001</v>
      </c>
      <c r="BK25" s="861">
        <v>94.594960999999998</v>
      </c>
      <c r="BL25" s="861">
        <v>92.095894000000001</v>
      </c>
      <c r="BM25" s="861">
        <v>2.8309850000000001</v>
      </c>
      <c r="BN25" s="861">
        <v>11.27913</v>
      </c>
      <c r="BO25" s="861">
        <v>22.988674</v>
      </c>
      <c r="BP25" s="861">
        <v>12.053107000000001</v>
      </c>
      <c r="BQ25" s="861">
        <v>93.578603000000001</v>
      </c>
      <c r="BR25" s="861">
        <v>82.392140999999995</v>
      </c>
      <c r="BS25" s="861">
        <v>84.137929999999997</v>
      </c>
      <c r="BT25" s="861">
        <v>66.281715000000005</v>
      </c>
      <c r="BU25" s="861">
        <v>65.732412999999994</v>
      </c>
      <c r="BV25" s="861">
        <v>66.253692000000001</v>
      </c>
      <c r="BW25" s="861">
        <v>67.478982000000002</v>
      </c>
      <c r="BX25" s="861">
        <v>44.104028999999997</v>
      </c>
      <c r="BY25" s="861">
        <v>44.64311</v>
      </c>
      <c r="BZ25" s="861">
        <v>20.555313000000002</v>
      </c>
      <c r="CA25" s="861">
        <v>32.683172999999996</v>
      </c>
      <c r="CB25" s="861">
        <v>-10.913475</v>
      </c>
      <c r="CC25" s="861">
        <v>-7.5770999999999997</v>
      </c>
      <c r="CD25" s="861">
        <v>-11.602525</v>
      </c>
      <c r="CE25" s="861">
        <v>-7.5635430000000001</v>
      </c>
      <c r="CF25" s="861">
        <v>-14.019854</v>
      </c>
      <c r="CG25" s="861">
        <v>-7.4738129999999998</v>
      </c>
      <c r="CH25" s="861">
        <v>-14.20059</v>
      </c>
      <c r="CI25" s="861">
        <v>-8.1924960000000002</v>
      </c>
      <c r="CJ25" s="861">
        <v>-11.013119</v>
      </c>
      <c r="CK25" s="861">
        <v>-6.6693670000000003</v>
      </c>
      <c r="CL25" s="861">
        <v>-11.179223</v>
      </c>
      <c r="CM25" s="861">
        <v>-6.036168</v>
      </c>
      <c r="CN25" s="861">
        <v>-13.688389000000001</v>
      </c>
      <c r="CO25" s="861">
        <v>-8.1426029999999994</v>
      </c>
      <c r="CP25" s="861">
        <v>-14.225047</v>
      </c>
      <c r="CQ25" s="861">
        <v>-7.9350569999999996</v>
      </c>
      <c r="CR25" s="861">
        <v>-10.754061999999999</v>
      </c>
      <c r="CS25" s="861">
        <v>-7.2029379999999996</v>
      </c>
      <c r="CT25" s="861">
        <v>-11.794682</v>
      </c>
      <c r="CU25" s="861">
        <v>-6.9123400000000004</v>
      </c>
      <c r="CV25" s="861">
        <v>-14.251936000000001</v>
      </c>
      <c r="CW25" s="861">
        <v>-6.9795959999999999</v>
      </c>
      <c r="CX25" s="861">
        <v>-14.041999000000001</v>
      </c>
      <c r="CY25" s="861">
        <v>-7.7767330000000001</v>
      </c>
      <c r="CZ25" s="861">
        <v>-10.389787999999999</v>
      </c>
      <c r="DA25" s="861">
        <v>-6.5725709999999999</v>
      </c>
      <c r="DB25" s="861">
        <v>-11.369035999999999</v>
      </c>
      <c r="DC25" s="861">
        <v>-6.3340920000000001</v>
      </c>
      <c r="DD25" s="861">
        <v>-14.093821999999999</v>
      </c>
      <c r="DE25" s="861">
        <v>-8.5931949999999997</v>
      </c>
      <c r="DF25" s="861">
        <v>-14.463411000000001</v>
      </c>
      <c r="DG25" s="861">
        <v>-8.5446000000000009</v>
      </c>
      <c r="DH25" s="861">
        <v>-10.388348000000001</v>
      </c>
      <c r="DI25" s="861">
        <v>-6.9941380000000004</v>
      </c>
      <c r="DJ25" s="861">
        <v>-11.176161</v>
      </c>
      <c r="DK25" s="861">
        <v>-7.290807</v>
      </c>
      <c r="DL25" s="861">
        <v>-14.295681</v>
      </c>
      <c r="DM25" s="861">
        <v>-10.448489</v>
      </c>
      <c r="DN25" s="861">
        <v>-14.580634</v>
      </c>
      <c r="DO25" s="861">
        <v>-9.5375510000000006</v>
      </c>
      <c r="DP25" s="861">
        <v>-11.100179000000001</v>
      </c>
      <c r="DQ25" s="861">
        <v>-7.8630449999999996</v>
      </c>
      <c r="DR25" s="861">
        <v>-11.51666</v>
      </c>
      <c r="DS25" s="861">
        <v>-8.6315150000000003</v>
      </c>
      <c r="DT25" s="861">
        <v>-14.221030000000001</v>
      </c>
      <c r="DU25" s="861">
        <v>-11.361649999999999</v>
      </c>
      <c r="DV25" s="861">
        <v>-14.408557</v>
      </c>
      <c r="DW25" s="861">
        <v>-8.1218990000000009</v>
      </c>
      <c r="DX25" s="861">
        <v>32.147772000000003</v>
      </c>
      <c r="DY25" s="861">
        <v>21.419381000000001</v>
      </c>
      <c r="DZ25" s="861">
        <v>196.37781799999999</v>
      </c>
      <c r="EA25" s="861">
        <v>170.792159</v>
      </c>
      <c r="EB25" s="861">
        <v>120.64</v>
      </c>
      <c r="EC25" s="861">
        <v>3.2650000000000001</v>
      </c>
      <c r="ED25" s="861">
        <v>388.6</v>
      </c>
      <c r="EE25" s="861">
        <v>120.74</v>
      </c>
      <c r="EF25" s="861">
        <v>6.8570000000000002</v>
      </c>
      <c r="EG25" s="861">
        <v>822.1</v>
      </c>
      <c r="EH25" s="861">
        <v>121.08</v>
      </c>
      <c r="EI25" s="861">
        <v>6.2370000000000001</v>
      </c>
      <c r="EJ25" s="861">
        <v>749</v>
      </c>
      <c r="EK25" s="861">
        <v>32.916122000000001</v>
      </c>
      <c r="EL25" s="861">
        <v>26.448052000000001</v>
      </c>
      <c r="EM25" s="861">
        <v>10.09215</v>
      </c>
      <c r="EN25" s="861">
        <v>-3.4593780000000001</v>
      </c>
      <c r="EO25" s="861">
        <v>108.68089500000001</v>
      </c>
      <c r="EP25" s="861">
        <v>98.607219999999998</v>
      </c>
      <c r="EQ25" s="861">
        <v>-10.25924</v>
      </c>
      <c r="ER25" s="861">
        <v>4706.3725100000001</v>
      </c>
      <c r="ES25" s="861">
        <v>10976.863268999999</v>
      </c>
      <c r="ET25" s="861">
        <v>10104.137432</v>
      </c>
      <c r="EU25" s="861"/>
      <c r="EV25" s="861"/>
      <c r="EW25" s="861"/>
      <c r="EX25" s="861"/>
      <c r="EY25" s="861"/>
      <c r="EZ25" s="861"/>
      <c r="FA25" s="861"/>
      <c r="FB25" s="861"/>
      <c r="FC25" s="861"/>
      <c r="FD25" s="861"/>
    </row>
    <row r="26" spans="1:160" x14ac:dyDescent="0.25">
      <c r="A26" s="837">
        <v>46146</v>
      </c>
      <c r="B26" s="836">
        <v>9.3703703703703692E-2</v>
      </c>
      <c r="C26" s="861">
        <v>0</v>
      </c>
      <c r="D26" s="861">
        <v>1</v>
      </c>
      <c r="E26" s="861">
        <v>0</v>
      </c>
      <c r="F26" s="861">
        <v>75.216396000000003</v>
      </c>
      <c r="G26" s="861">
        <v>71.654910000000001</v>
      </c>
      <c r="H26" s="861">
        <v>65.639296000000002</v>
      </c>
      <c r="I26" s="861">
        <v>73.723719000000003</v>
      </c>
      <c r="J26" s="861">
        <v>73.610337999999999</v>
      </c>
      <c r="K26" s="861">
        <v>71.237277000000006</v>
      </c>
      <c r="L26" s="861">
        <v>73.726816999999997</v>
      </c>
      <c r="M26" s="861">
        <v>74.155665999999997</v>
      </c>
      <c r="N26" s="861">
        <v>0.63553499999999996</v>
      </c>
      <c r="O26" s="861">
        <v>1.1845870000000001</v>
      </c>
      <c r="P26" s="861">
        <v>-1.1537040000000001</v>
      </c>
      <c r="Q26" s="861">
        <v>5.5094519999999996</v>
      </c>
      <c r="R26" s="861">
        <v>-0.12088699999999999</v>
      </c>
      <c r="S26" s="861">
        <v>4.7301999999999997E-2</v>
      </c>
      <c r="T26" s="861">
        <v>85.225373000000005</v>
      </c>
      <c r="U26" s="861">
        <v>76.133250000000004</v>
      </c>
      <c r="V26" s="861">
        <v>103.49645599999999</v>
      </c>
      <c r="W26" s="861">
        <v>103.035151</v>
      </c>
      <c r="X26" s="861">
        <v>24.030346000000002</v>
      </c>
      <c r="Y26" s="861">
        <v>20.933799</v>
      </c>
      <c r="Z26" s="861">
        <v>13.170678000000001</v>
      </c>
      <c r="AA26" s="861">
        <v>29.110907000000001</v>
      </c>
      <c r="AB26" s="861">
        <v>17.756347999999999</v>
      </c>
      <c r="AC26" s="861">
        <v>29.800833999999998</v>
      </c>
      <c r="AD26" s="861">
        <v>31.954912</v>
      </c>
      <c r="AE26" s="861">
        <v>133.48747800000001</v>
      </c>
      <c r="AF26" s="861">
        <v>107.471037</v>
      </c>
      <c r="AG26" s="861">
        <v>102.523584</v>
      </c>
      <c r="AH26" s="861">
        <v>126.943202</v>
      </c>
      <c r="AI26" s="861">
        <v>98.594806000000005</v>
      </c>
      <c r="AJ26" s="861">
        <v>96.133420999999998</v>
      </c>
      <c r="AK26" s="861">
        <v>17.891881000000001</v>
      </c>
      <c r="AL26" s="861">
        <v>14.792087</v>
      </c>
      <c r="AM26" s="861">
        <v>28.821726000000002</v>
      </c>
      <c r="AN26" s="861">
        <v>100.09855399999999</v>
      </c>
      <c r="AO26" s="861">
        <v>102.132103</v>
      </c>
      <c r="AP26" s="861">
        <v>94.494274000000004</v>
      </c>
      <c r="AQ26" s="861">
        <v>86.360507999999996</v>
      </c>
      <c r="AR26" s="861">
        <v>71.965297000000007</v>
      </c>
      <c r="AS26" s="861">
        <v>66.211450999999997</v>
      </c>
      <c r="AT26" s="861">
        <v>72.110872000000001</v>
      </c>
      <c r="AU26" s="861">
        <v>73.309495999999996</v>
      </c>
      <c r="AV26" s="861">
        <v>76.545799000000002</v>
      </c>
      <c r="AW26" s="861">
        <v>76.572517000000005</v>
      </c>
      <c r="AX26" s="861">
        <v>96.157261000000005</v>
      </c>
      <c r="AY26" s="861">
        <v>93.872603999999995</v>
      </c>
      <c r="AZ26" s="861">
        <v>13.575710000000001</v>
      </c>
      <c r="BA26" s="861">
        <v>7.321447</v>
      </c>
      <c r="BB26" s="861">
        <v>3.5873910000000002</v>
      </c>
      <c r="BC26" s="861">
        <v>5.8087169999999997</v>
      </c>
      <c r="BD26" s="861">
        <v>6.3992909999999998</v>
      </c>
      <c r="BE26" s="861">
        <v>18.876745</v>
      </c>
      <c r="BF26" s="861">
        <v>39.117485000000002</v>
      </c>
      <c r="BG26" s="861">
        <v>140.49435800000001</v>
      </c>
      <c r="BH26" s="861">
        <v>107.298911</v>
      </c>
      <c r="BI26" s="861">
        <v>56.813983999999998</v>
      </c>
      <c r="BJ26" s="861">
        <v>118.014803</v>
      </c>
      <c r="BK26" s="861">
        <v>94.072584000000006</v>
      </c>
      <c r="BL26" s="861">
        <v>88.806642999999994</v>
      </c>
      <c r="BM26" s="861">
        <v>-1.77064</v>
      </c>
      <c r="BN26" s="861">
        <v>5.2079890000000004</v>
      </c>
      <c r="BO26" s="861">
        <v>13.937371000000001</v>
      </c>
      <c r="BP26" s="861">
        <v>6.9280720000000002</v>
      </c>
      <c r="BQ26" s="861">
        <v>93.226628000000005</v>
      </c>
      <c r="BR26" s="861">
        <v>85.689031999999997</v>
      </c>
      <c r="BS26" s="861">
        <v>86.661361999999997</v>
      </c>
      <c r="BT26" s="861">
        <v>66.766698000000005</v>
      </c>
      <c r="BU26" s="861">
        <v>66.065027999999998</v>
      </c>
      <c r="BV26" s="861">
        <v>66.780619999999999</v>
      </c>
      <c r="BW26" s="861">
        <v>67.988106000000002</v>
      </c>
      <c r="BX26" s="861">
        <v>27.333542999999999</v>
      </c>
      <c r="BY26" s="861">
        <v>29.092396000000001</v>
      </c>
      <c r="BZ26" s="861">
        <v>14.163481000000001</v>
      </c>
      <c r="CA26" s="861">
        <v>19.674871</v>
      </c>
      <c r="CB26" s="861">
        <v>-10.835825</v>
      </c>
      <c r="CC26" s="861">
        <v>-7.5207309999999996</v>
      </c>
      <c r="CD26" s="861">
        <v>-11.543443999999999</v>
      </c>
      <c r="CE26" s="861">
        <v>-7.5067069999999996</v>
      </c>
      <c r="CF26" s="861">
        <v>-13.968057</v>
      </c>
      <c r="CG26" s="861">
        <v>-7.4646169999999996</v>
      </c>
      <c r="CH26" s="861">
        <v>-14.127731000000001</v>
      </c>
      <c r="CI26" s="861">
        <v>-8.1137750000000004</v>
      </c>
      <c r="CJ26" s="861">
        <v>-10.958017</v>
      </c>
      <c r="CK26" s="861">
        <v>-6.6681629999999998</v>
      </c>
      <c r="CL26" s="861">
        <v>-11.138987</v>
      </c>
      <c r="CM26" s="861">
        <v>-6.0470920000000001</v>
      </c>
      <c r="CN26" s="861">
        <v>-13.620571</v>
      </c>
      <c r="CO26" s="861">
        <v>-8.1446269999999998</v>
      </c>
      <c r="CP26" s="861">
        <v>-14.18141</v>
      </c>
      <c r="CQ26" s="861">
        <v>-7.7216139999999998</v>
      </c>
      <c r="CR26" s="861">
        <v>-10.69422</v>
      </c>
      <c r="CS26" s="861">
        <v>-7.2097749999999996</v>
      </c>
      <c r="CT26" s="861">
        <v>-11.749307999999999</v>
      </c>
      <c r="CU26" s="861">
        <v>-6.9224220000000001</v>
      </c>
      <c r="CV26" s="861">
        <v>-14.205913000000001</v>
      </c>
      <c r="CW26" s="861">
        <v>-7.0088290000000004</v>
      </c>
      <c r="CX26" s="861">
        <v>-13.9953</v>
      </c>
      <c r="CY26" s="861">
        <v>-7.7529409999999999</v>
      </c>
      <c r="CZ26" s="861">
        <v>-10.395011</v>
      </c>
      <c r="DA26" s="861">
        <v>-6.5409769999999998</v>
      </c>
      <c r="DB26" s="861">
        <v>-11.339084</v>
      </c>
      <c r="DC26" s="861">
        <v>-6.3393709999999999</v>
      </c>
      <c r="DD26" s="861">
        <v>-14.070817</v>
      </c>
      <c r="DE26" s="861">
        <v>-8.5914610000000007</v>
      </c>
      <c r="DF26" s="861">
        <v>-14.435293</v>
      </c>
      <c r="DG26" s="861">
        <v>-8.5256399999999992</v>
      </c>
      <c r="DH26" s="861">
        <v>-10.393751999999999</v>
      </c>
      <c r="DI26" s="861">
        <v>-6.9925360000000003</v>
      </c>
      <c r="DJ26" s="861">
        <v>-11.158094</v>
      </c>
      <c r="DK26" s="861">
        <v>-7.29528</v>
      </c>
      <c r="DL26" s="861">
        <v>-14.290379</v>
      </c>
      <c r="DM26" s="861">
        <v>-10.450733</v>
      </c>
      <c r="DN26" s="861">
        <v>-14.548256</v>
      </c>
      <c r="DO26" s="861">
        <v>-9.5012100000000004</v>
      </c>
      <c r="DP26" s="861">
        <v>-11.073620999999999</v>
      </c>
      <c r="DQ26" s="861">
        <v>-7.822622</v>
      </c>
      <c r="DR26" s="861">
        <v>-11.486822999999999</v>
      </c>
      <c r="DS26" s="861">
        <v>-8.6359969999999997</v>
      </c>
      <c r="DT26" s="861">
        <v>-14.203445</v>
      </c>
      <c r="DU26" s="861">
        <v>-11.355432</v>
      </c>
      <c r="DV26" s="861">
        <v>-14.389614</v>
      </c>
      <c r="DW26" s="861">
        <v>-8.1209240000000005</v>
      </c>
      <c r="DX26" s="861">
        <v>25.588712999999998</v>
      </c>
      <c r="DY26" s="861">
        <v>17.869448999999999</v>
      </c>
      <c r="DZ26" s="861">
        <v>188.512179</v>
      </c>
      <c r="EA26" s="861">
        <v>168.19565600000001</v>
      </c>
      <c r="EB26" s="861">
        <v>121.38</v>
      </c>
      <c r="EC26" s="861">
        <v>1.244</v>
      </c>
      <c r="ED26" s="861">
        <v>134.1</v>
      </c>
      <c r="EE26" s="861">
        <v>121.36</v>
      </c>
      <c r="EF26" s="861">
        <v>6.4550000000000001</v>
      </c>
      <c r="EG26" s="861">
        <v>773</v>
      </c>
      <c r="EH26" s="861">
        <v>121.35</v>
      </c>
      <c r="EI26" s="861">
        <v>5.9459999999999997</v>
      </c>
      <c r="EJ26" s="861">
        <v>707.8</v>
      </c>
      <c r="EK26" s="861">
        <v>26.691234000000001</v>
      </c>
      <c r="EL26" s="861">
        <v>22.559636000000001</v>
      </c>
      <c r="EM26" s="861">
        <v>2.1304919999999998</v>
      </c>
      <c r="EN26" s="861">
        <v>-8.6222650000000005</v>
      </c>
      <c r="EO26" s="861">
        <v>105.68404099999999</v>
      </c>
      <c r="EP26" s="861">
        <v>97.529127000000003</v>
      </c>
      <c r="EQ26" s="861">
        <v>-10.230343</v>
      </c>
      <c r="ER26" s="861">
        <v>4708.8177800000003</v>
      </c>
      <c r="ES26" s="861">
        <v>10990.099518999999</v>
      </c>
      <c r="ET26" s="861">
        <v>10116.320642000001</v>
      </c>
      <c r="EU26" s="861"/>
      <c r="EV26" s="861"/>
      <c r="EW26" s="861"/>
      <c r="EX26" s="861"/>
      <c r="EY26" s="861"/>
      <c r="EZ26" s="861"/>
      <c r="FA26" s="861"/>
      <c r="FB26" s="861"/>
      <c r="FC26" s="861"/>
      <c r="FD26" s="861"/>
    </row>
    <row r="27" spans="1:160" x14ac:dyDescent="0.25">
      <c r="A27" s="837">
        <v>46146</v>
      </c>
      <c r="B27" s="836">
        <v>9.4398148148148134E-2</v>
      </c>
      <c r="C27" s="861">
        <v>60</v>
      </c>
      <c r="D27" s="861">
        <v>0</v>
      </c>
      <c r="E27" s="861">
        <v>0</v>
      </c>
      <c r="F27" s="861">
        <v>75.996978999999996</v>
      </c>
      <c r="G27" s="861">
        <v>71.864914999999996</v>
      </c>
      <c r="H27" s="861">
        <v>65.986153000000002</v>
      </c>
      <c r="I27" s="861">
        <v>73.796756999999999</v>
      </c>
      <c r="J27" s="861">
        <v>73.927453999999997</v>
      </c>
      <c r="K27" s="861">
        <v>71.347013000000004</v>
      </c>
      <c r="L27" s="861">
        <v>73.782101999999995</v>
      </c>
      <c r="M27" s="861">
        <v>74.381715999999997</v>
      </c>
      <c r="N27" s="861">
        <v>2.4834369999999999</v>
      </c>
      <c r="O27" s="861">
        <v>1.5663689999999999</v>
      </c>
      <c r="P27" s="861">
        <v>0.14932999999999999</v>
      </c>
      <c r="Q27" s="861">
        <v>0.98963999999999996</v>
      </c>
      <c r="R27" s="861">
        <v>-0.59881300000000004</v>
      </c>
      <c r="S27" s="861">
        <v>-0.84396099999999996</v>
      </c>
      <c r="T27" s="861">
        <v>84.867806000000002</v>
      </c>
      <c r="U27" s="861">
        <v>76.082431999999997</v>
      </c>
      <c r="V27" s="861">
        <v>101.635491</v>
      </c>
      <c r="W27" s="861">
        <v>101.098209</v>
      </c>
      <c r="X27" s="861">
        <v>10.935238</v>
      </c>
      <c r="Y27" s="861">
        <v>8.7875040000000002</v>
      </c>
      <c r="Z27" s="861">
        <v>7.8460669999999997</v>
      </c>
      <c r="AA27" s="861">
        <v>9.8078339999999997</v>
      </c>
      <c r="AB27" s="861">
        <v>8.4478659999999994</v>
      </c>
      <c r="AC27" s="861">
        <v>16.076523999999999</v>
      </c>
      <c r="AD27" s="861">
        <v>24.715399000000001</v>
      </c>
      <c r="AE27" s="861">
        <v>131.27892</v>
      </c>
      <c r="AF27" s="861">
        <v>107.531166</v>
      </c>
      <c r="AG27" s="861">
        <v>103.450866</v>
      </c>
      <c r="AH27" s="861">
        <v>125.847025</v>
      </c>
      <c r="AI27" s="861">
        <v>98.148337999999995</v>
      </c>
      <c r="AJ27" s="861">
        <v>84.832916999999995</v>
      </c>
      <c r="AK27" s="861">
        <v>17.893343000000002</v>
      </c>
      <c r="AL27" s="861">
        <v>11.704105999999999</v>
      </c>
      <c r="AM27" s="861">
        <v>21.198193</v>
      </c>
      <c r="AN27" s="861">
        <v>100.91287199999999</v>
      </c>
      <c r="AO27" s="861">
        <v>99.970639000000006</v>
      </c>
      <c r="AP27" s="861">
        <v>95.562808000000004</v>
      </c>
      <c r="AQ27" s="861">
        <v>89.819322999999997</v>
      </c>
      <c r="AR27" s="861">
        <v>73.311403999999996</v>
      </c>
      <c r="AS27" s="861">
        <v>66.438462999999999</v>
      </c>
      <c r="AT27" s="861">
        <v>73.389101999999994</v>
      </c>
      <c r="AU27" s="861">
        <v>74.382625000000004</v>
      </c>
      <c r="AV27" s="861">
        <v>76.711104000000006</v>
      </c>
      <c r="AW27" s="861">
        <v>76.661364000000006</v>
      </c>
      <c r="AX27" s="861">
        <v>95.009164999999996</v>
      </c>
      <c r="AY27" s="861">
        <v>92.888292000000007</v>
      </c>
      <c r="AZ27" s="861">
        <v>6.4915500000000002</v>
      </c>
      <c r="BA27" s="861">
        <v>5.9578379999999997</v>
      </c>
      <c r="BB27" s="861">
        <v>-1.6428720000000001</v>
      </c>
      <c r="BC27" s="861">
        <v>-0.76107100000000005</v>
      </c>
      <c r="BD27" s="861">
        <v>0.68332800000000005</v>
      </c>
      <c r="BE27" s="861">
        <v>8.5440269999999998</v>
      </c>
      <c r="BF27" s="861">
        <v>33.936678999999998</v>
      </c>
      <c r="BG27" s="861">
        <v>139.41462200000001</v>
      </c>
      <c r="BH27" s="861">
        <v>107.001295</v>
      </c>
      <c r="BI27" s="861">
        <v>56.515701</v>
      </c>
      <c r="BJ27" s="861">
        <v>116.75859800000001</v>
      </c>
      <c r="BK27" s="861">
        <v>92.790820999999994</v>
      </c>
      <c r="BL27" s="861">
        <v>87.009106000000003</v>
      </c>
      <c r="BM27" s="861">
        <v>-5.6581630000000001</v>
      </c>
      <c r="BN27" s="861">
        <v>0.69320000000000004</v>
      </c>
      <c r="BO27" s="861">
        <v>5.4818420000000003</v>
      </c>
      <c r="BP27" s="861">
        <v>1.7276210000000001</v>
      </c>
      <c r="BQ27" s="861">
        <v>92.306092000000007</v>
      </c>
      <c r="BR27" s="861">
        <v>87.484667999999999</v>
      </c>
      <c r="BS27" s="861">
        <v>87.932517000000004</v>
      </c>
      <c r="BT27" s="861">
        <v>66.869754</v>
      </c>
      <c r="BU27" s="861">
        <v>66.376965999999996</v>
      </c>
      <c r="BV27" s="861">
        <v>67.198451000000006</v>
      </c>
      <c r="BW27" s="861">
        <v>68.559854000000001</v>
      </c>
      <c r="BX27" s="861">
        <v>8.860106</v>
      </c>
      <c r="BY27" s="861">
        <v>13.416497</v>
      </c>
      <c r="BZ27" s="861">
        <v>6.7178709999999997</v>
      </c>
      <c r="CA27" s="861">
        <v>9.9801439999999992</v>
      </c>
      <c r="CB27" s="861">
        <v>-10.804349</v>
      </c>
      <c r="CC27" s="861">
        <v>-7.4140829999999998</v>
      </c>
      <c r="CD27" s="861">
        <v>-11.514673999999999</v>
      </c>
      <c r="CE27" s="861">
        <v>-7.3472489999999997</v>
      </c>
      <c r="CF27" s="861">
        <v>-13.944618999999999</v>
      </c>
      <c r="CG27" s="861">
        <v>-7.3951460000000004</v>
      </c>
      <c r="CH27" s="861">
        <v>-13.950151</v>
      </c>
      <c r="CI27" s="861">
        <v>-7.9738939999999996</v>
      </c>
      <c r="CJ27" s="861">
        <v>-10.968366</v>
      </c>
      <c r="CK27" s="861">
        <v>-6.6256089999999999</v>
      </c>
      <c r="CL27" s="861">
        <v>-11.138443000000001</v>
      </c>
      <c r="CM27" s="861">
        <v>-5.9793960000000004</v>
      </c>
      <c r="CN27" s="861">
        <v>-13.582043000000001</v>
      </c>
      <c r="CO27" s="861">
        <v>-8.0998800000000006</v>
      </c>
      <c r="CP27" s="861">
        <v>-14.180469</v>
      </c>
      <c r="CQ27" s="861">
        <v>-7.4929920000000001</v>
      </c>
      <c r="CR27" s="861">
        <v>-10.722413</v>
      </c>
      <c r="CS27" s="861">
        <v>-7.1340899999999996</v>
      </c>
      <c r="CT27" s="861">
        <v>-11.729447</v>
      </c>
      <c r="CU27" s="861">
        <v>-6.8746900000000002</v>
      </c>
      <c r="CV27" s="861">
        <v>-14.176053</v>
      </c>
      <c r="CW27" s="861">
        <v>-6.9816419999999999</v>
      </c>
      <c r="CX27" s="861">
        <v>-13.963281</v>
      </c>
      <c r="CY27" s="861">
        <v>-7.7254449999999997</v>
      </c>
      <c r="CZ27" s="861">
        <v>-10.351435</v>
      </c>
      <c r="DA27" s="861">
        <v>-6.536734</v>
      </c>
      <c r="DB27" s="861">
        <v>-11.338101</v>
      </c>
      <c r="DC27" s="861">
        <v>-6.3556600000000003</v>
      </c>
      <c r="DD27" s="861">
        <v>-14.051508999999999</v>
      </c>
      <c r="DE27" s="861">
        <v>-8.6022879999999997</v>
      </c>
      <c r="DF27" s="861">
        <v>-14.379963</v>
      </c>
      <c r="DG27" s="861">
        <v>-8.4942329999999995</v>
      </c>
      <c r="DH27" s="861">
        <v>-10.354739</v>
      </c>
      <c r="DI27" s="861">
        <v>-6.9825999999999997</v>
      </c>
      <c r="DJ27" s="861">
        <v>-11.125054</v>
      </c>
      <c r="DK27" s="861">
        <v>-7.2890769999999998</v>
      </c>
      <c r="DL27" s="861">
        <v>-14.310143999999999</v>
      </c>
      <c r="DM27" s="861">
        <v>-10.432808</v>
      </c>
      <c r="DN27" s="861">
        <v>-14.500006000000001</v>
      </c>
      <c r="DO27" s="861">
        <v>-9.4664730000000006</v>
      </c>
      <c r="DP27" s="861">
        <v>-11.056660000000001</v>
      </c>
      <c r="DQ27" s="861">
        <v>-7.8271699999999997</v>
      </c>
      <c r="DR27" s="861">
        <v>-11.460822</v>
      </c>
      <c r="DS27" s="861">
        <v>-8.6428930000000008</v>
      </c>
      <c r="DT27" s="861">
        <v>-14.201475</v>
      </c>
      <c r="DU27" s="861">
        <v>-11.345946</v>
      </c>
      <c r="DV27" s="861">
        <v>-14.340476000000001</v>
      </c>
      <c r="DW27" s="861">
        <v>-8.0947289999999992</v>
      </c>
      <c r="DX27" s="861">
        <v>21.411992999999999</v>
      </c>
      <c r="DY27" s="861">
        <v>15.725075</v>
      </c>
      <c r="DZ27" s="861">
        <v>181.86319499999999</v>
      </c>
      <c r="EA27" s="861">
        <v>165.67692</v>
      </c>
      <c r="EB27" s="861">
        <v>120.88</v>
      </c>
      <c r="EC27" s="861">
        <v>3.2690000000000001</v>
      </c>
      <c r="ED27" s="861">
        <v>389.2</v>
      </c>
      <c r="EE27" s="861">
        <v>120.79</v>
      </c>
      <c r="EF27" s="861">
        <v>6.3129999999999997</v>
      </c>
      <c r="EG27" s="861">
        <v>750.6</v>
      </c>
      <c r="EH27" s="861">
        <v>120.76</v>
      </c>
      <c r="EI27" s="861">
        <v>5.835</v>
      </c>
      <c r="EJ27" s="861">
        <v>691.5</v>
      </c>
      <c r="EK27" s="861">
        <v>24.667904</v>
      </c>
      <c r="EL27" s="861">
        <v>17.435801999999999</v>
      </c>
      <c r="EM27" s="861">
        <v>-3.4697110000000002</v>
      </c>
      <c r="EN27" s="861">
        <v>-11.95396</v>
      </c>
      <c r="EO27" s="861">
        <v>103.083714</v>
      </c>
      <c r="EP27" s="861">
        <v>96.472555</v>
      </c>
      <c r="EQ27" s="861">
        <v>-10.192905</v>
      </c>
      <c r="ER27" s="861">
        <v>4714.9458569999997</v>
      </c>
      <c r="ES27" s="861">
        <v>11002.863298</v>
      </c>
      <c r="ET27" s="861">
        <v>10128.046388000001</v>
      </c>
      <c r="EU27" s="861"/>
      <c r="EV27" s="861"/>
      <c r="EW27" s="861"/>
      <c r="EX27" s="861"/>
      <c r="EY27" s="861"/>
      <c r="EZ27" s="861"/>
      <c r="FA27" s="861"/>
      <c r="FB27" s="861"/>
      <c r="FC27" s="861"/>
      <c r="FD27" s="861"/>
    </row>
    <row r="28" spans="1:160" x14ac:dyDescent="0.25">
      <c r="A28" s="837">
        <v>46146</v>
      </c>
      <c r="B28" s="836">
        <v>9.5092592592592604E-2</v>
      </c>
      <c r="C28" s="861">
        <v>120</v>
      </c>
      <c r="D28" s="861">
        <v>0</v>
      </c>
      <c r="E28" s="861">
        <v>0</v>
      </c>
      <c r="F28" s="861">
        <v>76.558763999999996</v>
      </c>
      <c r="G28" s="861">
        <v>71.988266999999993</v>
      </c>
      <c r="H28" s="861">
        <v>66.136407000000005</v>
      </c>
      <c r="I28" s="861">
        <v>73.852365000000006</v>
      </c>
      <c r="J28" s="861">
        <v>74.149663000000004</v>
      </c>
      <c r="K28" s="861">
        <v>71.439687000000006</v>
      </c>
      <c r="L28" s="861">
        <v>73.773972999999998</v>
      </c>
      <c r="M28" s="861">
        <v>74.528713999999994</v>
      </c>
      <c r="N28" s="861">
        <v>1.8627990000000001</v>
      </c>
      <c r="O28" s="861">
        <v>0.72152700000000003</v>
      </c>
      <c r="P28" s="861">
        <v>-0.69596000000000002</v>
      </c>
      <c r="Q28" s="861">
        <v>0.62645899999999999</v>
      </c>
      <c r="R28" s="861">
        <v>-1.041547</v>
      </c>
      <c r="S28" s="861">
        <v>-1.2748269999999999</v>
      </c>
      <c r="T28" s="861">
        <v>85.049145999999993</v>
      </c>
      <c r="U28" s="861">
        <v>76.391735999999995</v>
      </c>
      <c r="V28" s="861">
        <v>100.84083099999999</v>
      </c>
      <c r="W28" s="861">
        <v>100.21567</v>
      </c>
      <c r="X28" s="861">
        <v>8.2728819999999992</v>
      </c>
      <c r="Y28" s="861">
        <v>6.4321859999999997</v>
      </c>
      <c r="Z28" s="861">
        <v>2.06826</v>
      </c>
      <c r="AA28" s="861">
        <v>4.130274</v>
      </c>
      <c r="AB28" s="861">
        <v>2.8502040000000002</v>
      </c>
      <c r="AC28" s="861">
        <v>1.052254</v>
      </c>
      <c r="AD28" s="861">
        <v>-2.092749</v>
      </c>
      <c r="AE28" s="861">
        <v>126.826283</v>
      </c>
      <c r="AF28" s="861">
        <v>107.535707</v>
      </c>
      <c r="AG28" s="861">
        <v>103.41699300000001</v>
      </c>
      <c r="AH28" s="861">
        <v>122.279698</v>
      </c>
      <c r="AI28" s="861">
        <v>97.200930999999997</v>
      </c>
      <c r="AJ28" s="861">
        <v>80.845225999999997</v>
      </c>
      <c r="AK28" s="861">
        <v>13.056381999999999</v>
      </c>
      <c r="AL28" s="861">
        <v>6.2670380000000003</v>
      </c>
      <c r="AM28" s="861">
        <v>6.0047259999999998</v>
      </c>
      <c r="AN28" s="861">
        <v>100.64322300000001</v>
      </c>
      <c r="AO28" s="861">
        <v>99.188215999999997</v>
      </c>
      <c r="AP28" s="861">
        <v>95.464485999999994</v>
      </c>
      <c r="AQ28" s="861">
        <v>91.621424000000005</v>
      </c>
      <c r="AR28" s="861">
        <v>74.407077999999998</v>
      </c>
      <c r="AS28" s="861">
        <v>66.697615999999996</v>
      </c>
      <c r="AT28" s="861">
        <v>74.613851999999994</v>
      </c>
      <c r="AU28" s="861">
        <v>75.378405000000001</v>
      </c>
      <c r="AV28" s="861">
        <v>77.095512999999997</v>
      </c>
      <c r="AW28" s="861">
        <v>76.658674000000005</v>
      </c>
      <c r="AX28" s="861">
        <v>94.606053000000003</v>
      </c>
      <c r="AY28" s="861">
        <v>92.287559999999999</v>
      </c>
      <c r="AZ28" s="861">
        <v>4.6027269999999998</v>
      </c>
      <c r="BA28" s="861">
        <v>4.6481490000000001</v>
      </c>
      <c r="BB28" s="861">
        <v>-4.123418</v>
      </c>
      <c r="BC28" s="861">
        <v>-3.2600449999999999</v>
      </c>
      <c r="BD28" s="861">
        <v>-2.3389380000000002</v>
      </c>
      <c r="BE28" s="861">
        <v>3.379988</v>
      </c>
      <c r="BF28" s="861">
        <v>32.923538999999998</v>
      </c>
      <c r="BG28" s="861">
        <v>139.069805</v>
      </c>
      <c r="BH28" s="861">
        <v>106.601517</v>
      </c>
      <c r="BI28" s="861">
        <v>56.546188000000001</v>
      </c>
      <c r="BJ28" s="861">
        <v>115.689093</v>
      </c>
      <c r="BK28" s="861">
        <v>92.016356999999999</v>
      </c>
      <c r="BL28" s="861">
        <v>85.580106999999998</v>
      </c>
      <c r="BM28" s="861">
        <v>-8.5020450000000007</v>
      </c>
      <c r="BN28" s="861">
        <v>-2.497242</v>
      </c>
      <c r="BO28" s="861">
        <v>1.98855</v>
      </c>
      <c r="BP28" s="861">
        <v>-1.5818540000000001</v>
      </c>
      <c r="BQ28" s="861">
        <v>91.948021999999995</v>
      </c>
      <c r="BR28" s="861">
        <v>88.319630000000004</v>
      </c>
      <c r="BS28" s="861">
        <v>88.599086999999997</v>
      </c>
      <c r="BT28" s="861">
        <v>66.559438999999998</v>
      </c>
      <c r="BU28" s="861">
        <v>66.663995</v>
      </c>
      <c r="BV28" s="861">
        <v>67.388028000000006</v>
      </c>
      <c r="BW28" s="861">
        <v>69.005255000000005</v>
      </c>
      <c r="BX28" s="861">
        <v>0.30497099999999999</v>
      </c>
      <c r="BY28" s="861">
        <v>0.205211</v>
      </c>
      <c r="BZ28" s="861">
        <v>2.6581670000000002</v>
      </c>
      <c r="CA28" s="861">
        <v>2.1761979999999999</v>
      </c>
      <c r="CB28" s="861">
        <v>-10.736257</v>
      </c>
      <c r="CC28" s="861">
        <v>-7.3524719999999997</v>
      </c>
      <c r="CD28" s="861">
        <v>-11.439022</v>
      </c>
      <c r="CE28" s="861">
        <v>-7.2529339999999998</v>
      </c>
      <c r="CF28" s="861">
        <v>-13.875228999999999</v>
      </c>
      <c r="CG28" s="861">
        <v>-7.3526400000000001</v>
      </c>
      <c r="CH28" s="861">
        <v>-13.838279</v>
      </c>
      <c r="CI28" s="861">
        <v>-7.8658789999999996</v>
      </c>
      <c r="CJ28" s="861">
        <v>-10.888036</v>
      </c>
      <c r="CK28" s="861">
        <v>-6.5990830000000003</v>
      </c>
      <c r="CL28" s="861">
        <v>-11.089162</v>
      </c>
      <c r="CM28" s="861">
        <v>-5.9496320000000003</v>
      </c>
      <c r="CN28" s="861">
        <v>-13.507501</v>
      </c>
      <c r="CO28" s="861">
        <v>-8.0746380000000002</v>
      </c>
      <c r="CP28" s="861">
        <v>-14.078001</v>
      </c>
      <c r="CQ28" s="861">
        <v>-7.2710280000000003</v>
      </c>
      <c r="CR28" s="861">
        <v>-10.684865</v>
      </c>
      <c r="CS28" s="861">
        <v>-7.0916139999999999</v>
      </c>
      <c r="CT28" s="861">
        <v>-11.687751</v>
      </c>
      <c r="CU28" s="861">
        <v>-6.851057</v>
      </c>
      <c r="CV28" s="861">
        <v>-14.153091</v>
      </c>
      <c r="CW28" s="861">
        <v>-6.9397900000000003</v>
      </c>
      <c r="CX28" s="861">
        <v>-13.89986</v>
      </c>
      <c r="CY28" s="861">
        <v>-7.7257709999999999</v>
      </c>
      <c r="CZ28" s="861">
        <v>-10.317016000000001</v>
      </c>
      <c r="DA28" s="861">
        <v>-6.5168299999999997</v>
      </c>
      <c r="DB28" s="861">
        <v>-11.316635</v>
      </c>
      <c r="DC28" s="861">
        <v>-6.3324959999999999</v>
      </c>
      <c r="DD28" s="861">
        <v>-14.026825000000001</v>
      </c>
      <c r="DE28" s="861">
        <v>-8.5642359999999993</v>
      </c>
      <c r="DF28" s="861">
        <v>-14.329931999999999</v>
      </c>
      <c r="DG28" s="861">
        <v>-8.4306199999999993</v>
      </c>
      <c r="DH28" s="861">
        <v>-10.310658999999999</v>
      </c>
      <c r="DI28" s="861">
        <v>-6.9732409999999998</v>
      </c>
      <c r="DJ28" s="861">
        <v>-11.077555</v>
      </c>
      <c r="DK28" s="861">
        <v>-7.2895269999999996</v>
      </c>
      <c r="DL28" s="861">
        <v>-14.280212000000001</v>
      </c>
      <c r="DM28" s="861">
        <v>-10.431234999999999</v>
      </c>
      <c r="DN28" s="861">
        <v>-14.441458000000001</v>
      </c>
      <c r="DO28" s="861">
        <v>-9.4712200000000006</v>
      </c>
      <c r="DP28" s="861">
        <v>-11.005951</v>
      </c>
      <c r="DQ28" s="861">
        <v>-7.8061069999999999</v>
      </c>
      <c r="DR28" s="861">
        <v>-11.463627000000001</v>
      </c>
      <c r="DS28" s="861">
        <v>-8.6218029999999999</v>
      </c>
      <c r="DT28" s="861">
        <v>-14.155487000000001</v>
      </c>
      <c r="DU28" s="861">
        <v>-11.313803</v>
      </c>
      <c r="DV28" s="861">
        <v>-14.307517000000001</v>
      </c>
      <c r="DW28" s="861">
        <v>-8.0854879999999998</v>
      </c>
      <c r="DX28" s="861">
        <v>18.489578000000002</v>
      </c>
      <c r="DY28" s="861">
        <v>14.521902000000001</v>
      </c>
      <c r="DZ28" s="861">
        <v>180.161969</v>
      </c>
      <c r="EA28" s="861">
        <v>164.726428</v>
      </c>
      <c r="EB28" s="861">
        <v>121.65</v>
      </c>
      <c r="EC28" s="861">
        <v>1.2450000000000001</v>
      </c>
      <c r="ED28" s="861">
        <v>134.19999999999999</v>
      </c>
      <c r="EE28" s="861">
        <v>121.54</v>
      </c>
      <c r="EF28" s="861">
        <v>5.9939999999999998</v>
      </c>
      <c r="EG28" s="861">
        <v>720.2</v>
      </c>
      <c r="EH28" s="861">
        <v>121.56</v>
      </c>
      <c r="EI28" s="861">
        <v>5.6680000000000001</v>
      </c>
      <c r="EJ28" s="861">
        <v>676.8</v>
      </c>
      <c r="EK28" s="861">
        <v>13.694998999999999</v>
      </c>
      <c r="EL28" s="861">
        <v>15.891755</v>
      </c>
      <c r="EM28" s="861">
        <v>-7.6902730000000004</v>
      </c>
      <c r="EN28" s="861">
        <v>-13.903205</v>
      </c>
      <c r="EO28" s="861">
        <v>102.408055</v>
      </c>
      <c r="EP28" s="861">
        <v>96.071027999999998</v>
      </c>
      <c r="EQ28" s="861">
        <v>-10.147356</v>
      </c>
      <c r="ER28" s="861">
        <v>4720.0874160000003</v>
      </c>
      <c r="ES28" s="861">
        <v>11015.154465</v>
      </c>
      <c r="ET28" s="861">
        <v>10139.461195</v>
      </c>
      <c r="EU28" s="861"/>
      <c r="EV28" s="861"/>
      <c r="EW28" s="861"/>
      <c r="EX28" s="861"/>
      <c r="EY28" s="861"/>
      <c r="EZ28" s="861"/>
      <c r="FA28" s="861"/>
      <c r="FB28" s="861"/>
      <c r="FC28" s="861"/>
      <c r="FD28" s="861"/>
    </row>
    <row r="29" spans="1:160" x14ac:dyDescent="0.25">
      <c r="A29" s="837">
        <v>46146</v>
      </c>
      <c r="B29" s="836">
        <v>9.5787037037037046E-2</v>
      </c>
      <c r="C29" s="861">
        <v>180</v>
      </c>
      <c r="D29" s="861">
        <v>0</v>
      </c>
      <c r="E29" s="861">
        <v>0</v>
      </c>
      <c r="F29" s="861">
        <v>77.001893999999993</v>
      </c>
      <c r="G29" s="861">
        <v>72.135458999999997</v>
      </c>
      <c r="H29" s="861">
        <v>66.294439999999994</v>
      </c>
      <c r="I29" s="861">
        <v>73.898273000000003</v>
      </c>
      <c r="J29" s="861">
        <v>74.399321</v>
      </c>
      <c r="K29" s="861">
        <v>71.468759000000006</v>
      </c>
      <c r="L29" s="861">
        <v>73.815651000000003</v>
      </c>
      <c r="M29" s="861">
        <v>74.659521999999996</v>
      </c>
      <c r="N29" s="861">
        <v>0.90766599999999997</v>
      </c>
      <c r="O29" s="861">
        <v>-0.15023500000000001</v>
      </c>
      <c r="P29" s="861">
        <v>-1.603899</v>
      </c>
      <c r="Q29" s="861">
        <v>3.7366000000000003E-2</v>
      </c>
      <c r="R29" s="861">
        <v>-1.358927</v>
      </c>
      <c r="S29" s="861">
        <v>-2.047774</v>
      </c>
      <c r="T29" s="861">
        <v>85.125462999999996</v>
      </c>
      <c r="U29" s="861">
        <v>76.600798999999995</v>
      </c>
      <c r="V29" s="861">
        <v>100.00364500000001</v>
      </c>
      <c r="W29" s="861">
        <v>99.197152000000003</v>
      </c>
      <c r="X29" s="861">
        <v>6.7068440000000002</v>
      </c>
      <c r="Y29" s="861">
        <v>5.7465310000000001</v>
      </c>
      <c r="Z29" s="861">
        <v>-0.94143500000000002</v>
      </c>
      <c r="AA29" s="861">
        <v>1.036842</v>
      </c>
      <c r="AB29" s="861">
        <v>-4.0155999999999997E-2</v>
      </c>
      <c r="AC29" s="861">
        <v>-1.34077</v>
      </c>
      <c r="AD29" s="861">
        <v>-5.2728919999999997</v>
      </c>
      <c r="AE29" s="861">
        <v>122.380931</v>
      </c>
      <c r="AF29" s="861">
        <v>107.505653</v>
      </c>
      <c r="AG29" s="861">
        <v>102.460157</v>
      </c>
      <c r="AH29" s="861">
        <v>118.33546800000001</v>
      </c>
      <c r="AI29" s="861">
        <v>96.267713999999998</v>
      </c>
      <c r="AJ29" s="861">
        <v>78.746160000000003</v>
      </c>
      <c r="AK29" s="861">
        <v>8.3721209999999999</v>
      </c>
      <c r="AL29" s="861">
        <v>3.3282820000000002</v>
      </c>
      <c r="AM29" s="861">
        <v>4.5807120000000001</v>
      </c>
      <c r="AN29" s="861">
        <v>100.081221</v>
      </c>
      <c r="AO29" s="861">
        <v>98.321505999999999</v>
      </c>
      <c r="AP29" s="861">
        <v>94.964062999999996</v>
      </c>
      <c r="AQ29" s="861">
        <v>92.629957000000005</v>
      </c>
      <c r="AR29" s="861">
        <v>75.108528000000007</v>
      </c>
      <c r="AS29" s="861">
        <v>66.957419999999999</v>
      </c>
      <c r="AT29" s="861">
        <v>75.802289999999999</v>
      </c>
      <c r="AU29" s="861">
        <v>76.273539</v>
      </c>
      <c r="AV29" s="861">
        <v>77.369022999999999</v>
      </c>
      <c r="AW29" s="861">
        <v>76.985395999999994</v>
      </c>
      <c r="AX29" s="861">
        <v>94.466932999999997</v>
      </c>
      <c r="AY29" s="861">
        <v>92.178715999999994</v>
      </c>
      <c r="AZ29" s="861">
        <v>3.210394</v>
      </c>
      <c r="BA29" s="861">
        <v>3.7219350000000002</v>
      </c>
      <c r="BB29" s="861">
        <v>-5.7225650000000003</v>
      </c>
      <c r="BC29" s="861">
        <v>-4.8249139999999997</v>
      </c>
      <c r="BD29" s="861">
        <v>-4.1754040000000003</v>
      </c>
      <c r="BE29" s="861">
        <v>0.18779100000000001</v>
      </c>
      <c r="BF29" s="861">
        <v>32.506487</v>
      </c>
      <c r="BG29" s="861">
        <v>138.85969399999999</v>
      </c>
      <c r="BH29" s="861">
        <v>106.448547</v>
      </c>
      <c r="BI29" s="861">
        <v>56.531764000000003</v>
      </c>
      <c r="BJ29" s="861">
        <v>115.157931</v>
      </c>
      <c r="BK29" s="861">
        <v>91.683169000000007</v>
      </c>
      <c r="BL29" s="861">
        <v>84.170238999999995</v>
      </c>
      <c r="BM29" s="861">
        <v>-10.104509</v>
      </c>
      <c r="BN29" s="861">
        <v>-4.3496550000000003</v>
      </c>
      <c r="BO29" s="861">
        <v>-0.72747499999999998</v>
      </c>
      <c r="BP29" s="861">
        <v>-3.5742449999999999</v>
      </c>
      <c r="BQ29" s="861">
        <v>91.886258999999995</v>
      </c>
      <c r="BR29" s="861">
        <v>88.726281999999998</v>
      </c>
      <c r="BS29" s="861">
        <v>88.890065000000007</v>
      </c>
      <c r="BT29" s="861">
        <v>65.890598999999995</v>
      </c>
      <c r="BU29" s="861">
        <v>66.918880999999999</v>
      </c>
      <c r="BV29" s="861">
        <v>67.332442999999998</v>
      </c>
      <c r="BW29" s="861">
        <v>69.371273000000002</v>
      </c>
      <c r="BX29" s="861">
        <v>-4.6565969999999997</v>
      </c>
      <c r="BY29" s="861">
        <v>-3.6465909999999999</v>
      </c>
      <c r="BZ29" s="861">
        <v>-0.35013</v>
      </c>
      <c r="CA29" s="861">
        <v>-3.9413640000000001</v>
      </c>
      <c r="CB29" s="861">
        <v>-10.666489</v>
      </c>
      <c r="CC29" s="861">
        <v>-7.2926279999999997</v>
      </c>
      <c r="CD29" s="861">
        <v>-11.376910000000001</v>
      </c>
      <c r="CE29" s="861">
        <v>-7.1809510000000003</v>
      </c>
      <c r="CF29" s="861">
        <v>-13.839632999999999</v>
      </c>
      <c r="CG29" s="861">
        <v>-7.3216150000000004</v>
      </c>
      <c r="CH29" s="861">
        <v>-13.773361</v>
      </c>
      <c r="CI29" s="861">
        <v>-7.7594810000000001</v>
      </c>
      <c r="CJ29" s="861">
        <v>-10.863835</v>
      </c>
      <c r="CK29" s="861">
        <v>-6.5635810000000001</v>
      </c>
      <c r="CL29" s="861">
        <v>-11.094307000000001</v>
      </c>
      <c r="CM29" s="861">
        <v>-5.9617310000000003</v>
      </c>
      <c r="CN29" s="861">
        <v>-13.455882000000001</v>
      </c>
      <c r="CO29" s="861">
        <v>-8.0730540000000008</v>
      </c>
      <c r="CP29" s="861">
        <v>-14.016794000000001</v>
      </c>
      <c r="CQ29" s="861">
        <v>-7.0021180000000003</v>
      </c>
      <c r="CR29" s="861">
        <v>-10.685998</v>
      </c>
      <c r="CS29" s="861">
        <v>-7.0637780000000001</v>
      </c>
      <c r="CT29" s="861">
        <v>-11.679755</v>
      </c>
      <c r="CU29" s="861">
        <v>-6.8613350000000004</v>
      </c>
      <c r="CV29" s="861">
        <v>-14.146953999999999</v>
      </c>
      <c r="CW29" s="861">
        <v>-6.9421290000000004</v>
      </c>
      <c r="CX29" s="861">
        <v>-13.841511000000001</v>
      </c>
      <c r="CY29" s="861">
        <v>-7.6497529999999996</v>
      </c>
      <c r="CZ29" s="861">
        <v>-10.303131</v>
      </c>
      <c r="DA29" s="861">
        <v>-6.4962499999999999</v>
      </c>
      <c r="DB29" s="861">
        <v>-11.311888</v>
      </c>
      <c r="DC29" s="861">
        <v>-6.3063229999999999</v>
      </c>
      <c r="DD29" s="861">
        <v>-13.998468000000001</v>
      </c>
      <c r="DE29" s="861">
        <v>-8.5295679999999994</v>
      </c>
      <c r="DF29" s="861">
        <v>-14.243767999999999</v>
      </c>
      <c r="DG29" s="861">
        <v>-8.4042370000000002</v>
      </c>
      <c r="DH29" s="861">
        <v>-10.323168000000001</v>
      </c>
      <c r="DI29" s="861">
        <v>-6.9623039999999996</v>
      </c>
      <c r="DJ29" s="861">
        <v>-11.069367</v>
      </c>
      <c r="DK29" s="861">
        <v>-7.2776500000000004</v>
      </c>
      <c r="DL29" s="861">
        <v>-14.290811</v>
      </c>
      <c r="DM29" s="861">
        <v>-10.383538</v>
      </c>
      <c r="DN29" s="861">
        <v>-14.428056</v>
      </c>
      <c r="DO29" s="861">
        <v>-9.4124400000000001</v>
      </c>
      <c r="DP29" s="861">
        <v>-10.982749999999999</v>
      </c>
      <c r="DQ29" s="861">
        <v>-7.7699020000000001</v>
      </c>
      <c r="DR29" s="861">
        <v>-11.470487</v>
      </c>
      <c r="DS29" s="861">
        <v>-8.6262910000000002</v>
      </c>
      <c r="DT29" s="861">
        <v>-14.162304000000001</v>
      </c>
      <c r="DU29" s="861">
        <v>-11.312594000000001</v>
      </c>
      <c r="DV29" s="861">
        <v>-14.301655999999999</v>
      </c>
      <c r="DW29" s="861">
        <v>-8.0352359999999994</v>
      </c>
      <c r="DX29" s="861">
        <v>17.160959999999999</v>
      </c>
      <c r="DY29" s="861">
        <v>13.816523999999999</v>
      </c>
      <c r="DZ29" s="861">
        <v>178.22608500000001</v>
      </c>
      <c r="EA29" s="861">
        <v>164.305521</v>
      </c>
      <c r="EB29" s="861">
        <v>121.66</v>
      </c>
      <c r="EC29" s="861">
        <v>1.2430000000000001</v>
      </c>
      <c r="ED29" s="861">
        <v>134.1</v>
      </c>
      <c r="EE29" s="861">
        <v>121.73</v>
      </c>
      <c r="EF29" s="861">
        <v>5.883</v>
      </c>
      <c r="EG29" s="861">
        <v>706</v>
      </c>
      <c r="EH29" s="861">
        <v>121.6</v>
      </c>
      <c r="EI29" s="861">
        <v>5.5590000000000002</v>
      </c>
      <c r="EJ29" s="861">
        <v>668.5</v>
      </c>
      <c r="EK29" s="861">
        <v>14.284591000000001</v>
      </c>
      <c r="EL29" s="861">
        <v>14.347443999999999</v>
      </c>
      <c r="EM29" s="861">
        <v>-9.7038790000000006</v>
      </c>
      <c r="EN29" s="861">
        <v>-15.074919</v>
      </c>
      <c r="EO29" s="861">
        <v>101.633922</v>
      </c>
      <c r="EP29" s="861">
        <v>95.892722000000006</v>
      </c>
      <c r="EQ29" s="861">
        <v>-10.114912</v>
      </c>
      <c r="ER29" s="861">
        <v>4722.3226960000002</v>
      </c>
      <c r="ES29" s="861">
        <v>11026.995955</v>
      </c>
      <c r="ET29" s="861">
        <v>10150.643039</v>
      </c>
      <c r="EU29" s="861"/>
      <c r="EV29" s="861"/>
      <c r="EW29" s="861"/>
      <c r="EX29" s="861"/>
      <c r="EY29" s="861"/>
      <c r="EZ29" s="861"/>
      <c r="FA29" s="861"/>
      <c r="FB29" s="861"/>
      <c r="FC29" s="861"/>
      <c r="FD29" s="861"/>
    </row>
    <row r="30" spans="1:160" x14ac:dyDescent="0.25">
      <c r="A30" s="837">
        <v>46146</v>
      </c>
      <c r="B30" s="836">
        <v>9.6481481481481488E-2</v>
      </c>
      <c r="C30" s="861">
        <v>240</v>
      </c>
      <c r="D30" s="861">
        <v>0</v>
      </c>
      <c r="E30" s="861">
        <v>0</v>
      </c>
      <c r="F30" s="861">
        <v>77.340062000000003</v>
      </c>
      <c r="G30" s="861">
        <v>72.288711000000006</v>
      </c>
      <c r="H30" s="861">
        <v>66.247332</v>
      </c>
      <c r="I30" s="861">
        <v>73.991827999999998</v>
      </c>
      <c r="J30" s="861">
        <v>74.570586000000006</v>
      </c>
      <c r="K30" s="861">
        <v>71.541799999999995</v>
      </c>
      <c r="L30" s="861">
        <v>73.827426000000003</v>
      </c>
      <c r="M30" s="861">
        <v>74.736779999999996</v>
      </c>
      <c r="N30" s="861">
        <v>0.14139199999999999</v>
      </c>
      <c r="O30" s="861">
        <v>-1.0320480000000001</v>
      </c>
      <c r="P30" s="861">
        <v>-2.426939</v>
      </c>
      <c r="Q30" s="861">
        <v>-0.39284000000000002</v>
      </c>
      <c r="R30" s="861">
        <v>-1.904506</v>
      </c>
      <c r="S30" s="861">
        <v>-2.6686260000000002</v>
      </c>
      <c r="T30" s="861">
        <v>85.031490000000005</v>
      </c>
      <c r="U30" s="861">
        <v>77.224936</v>
      </c>
      <c r="V30" s="861">
        <v>99.608365000000006</v>
      </c>
      <c r="W30" s="861">
        <v>98.821241999999998</v>
      </c>
      <c r="X30" s="861">
        <v>5.3713670000000002</v>
      </c>
      <c r="Y30" s="861">
        <v>4.1428929999999999</v>
      </c>
      <c r="Z30" s="861">
        <v>-2.5892970000000002</v>
      </c>
      <c r="AA30" s="861">
        <v>-0.77019499999999996</v>
      </c>
      <c r="AB30" s="861">
        <v>-1.6774929999999999</v>
      </c>
      <c r="AC30" s="861">
        <v>-3.2757540000000001</v>
      </c>
      <c r="AD30" s="861">
        <v>-6.7725759999999999</v>
      </c>
      <c r="AE30" s="861">
        <v>119.415853</v>
      </c>
      <c r="AF30" s="861">
        <v>107.587619</v>
      </c>
      <c r="AG30" s="861">
        <v>100.913774</v>
      </c>
      <c r="AH30" s="861">
        <v>115.474129</v>
      </c>
      <c r="AI30" s="861">
        <v>95.756742000000003</v>
      </c>
      <c r="AJ30" s="861">
        <v>77.596718999999993</v>
      </c>
      <c r="AK30" s="861">
        <v>5.7478020000000001</v>
      </c>
      <c r="AL30" s="861">
        <v>1.718364</v>
      </c>
      <c r="AM30" s="861">
        <v>3.0920230000000002</v>
      </c>
      <c r="AN30" s="861">
        <v>99.378783999999996</v>
      </c>
      <c r="AO30" s="861">
        <v>97.957369</v>
      </c>
      <c r="AP30" s="861">
        <v>94.238367999999994</v>
      </c>
      <c r="AQ30" s="861">
        <v>92.977424999999997</v>
      </c>
      <c r="AR30" s="861">
        <v>75.741657000000004</v>
      </c>
      <c r="AS30" s="861">
        <v>67.119290000000007</v>
      </c>
      <c r="AT30" s="861">
        <v>76.631163000000001</v>
      </c>
      <c r="AU30" s="861">
        <v>76.883662000000001</v>
      </c>
      <c r="AV30" s="861">
        <v>77.136506999999995</v>
      </c>
      <c r="AW30" s="861">
        <v>76.837883000000005</v>
      </c>
      <c r="AX30" s="861">
        <v>94.208341000000004</v>
      </c>
      <c r="AY30" s="861">
        <v>91.956731000000005</v>
      </c>
      <c r="AZ30" s="861">
        <v>1.994259</v>
      </c>
      <c r="BA30" s="861">
        <v>2.714289</v>
      </c>
      <c r="BB30" s="861">
        <v>-6.8759050000000004</v>
      </c>
      <c r="BC30" s="861">
        <v>-5.9831599999999998</v>
      </c>
      <c r="BD30" s="861">
        <v>-5.475511</v>
      </c>
      <c r="BE30" s="861">
        <v>-1.021199</v>
      </c>
      <c r="BF30" s="861">
        <v>32.839126</v>
      </c>
      <c r="BG30" s="861">
        <v>138.936837</v>
      </c>
      <c r="BH30" s="861">
        <v>106.31789000000001</v>
      </c>
      <c r="BI30" s="861">
        <v>56.638157</v>
      </c>
      <c r="BJ30" s="861">
        <v>114.55493300000001</v>
      </c>
      <c r="BK30" s="861">
        <v>91.417371000000003</v>
      </c>
      <c r="BL30" s="861">
        <v>83.464753999999999</v>
      </c>
      <c r="BM30" s="861">
        <v>-11.109978</v>
      </c>
      <c r="BN30" s="861">
        <v>-5.5945229999999997</v>
      </c>
      <c r="BO30" s="861">
        <v>-1.477533</v>
      </c>
      <c r="BP30" s="861">
        <v>-3.7236929999999999</v>
      </c>
      <c r="BQ30" s="861">
        <v>91.712413999999995</v>
      </c>
      <c r="BR30" s="861">
        <v>88.907594000000003</v>
      </c>
      <c r="BS30" s="861">
        <v>89.135338000000004</v>
      </c>
      <c r="BT30" s="861">
        <v>65.505875000000003</v>
      </c>
      <c r="BU30" s="861">
        <v>67.030167000000006</v>
      </c>
      <c r="BV30" s="861">
        <v>67.132923000000005</v>
      </c>
      <c r="BW30" s="861">
        <v>69.611474000000001</v>
      </c>
      <c r="BX30" s="861">
        <v>-6.3524900000000004</v>
      </c>
      <c r="BY30" s="861">
        <v>-6.6245849999999997</v>
      </c>
      <c r="BZ30" s="861">
        <v>-2.5499849999999999</v>
      </c>
      <c r="CA30" s="861">
        <v>-4.9772749999999997</v>
      </c>
      <c r="CB30" s="861">
        <v>-10.605718</v>
      </c>
      <c r="CC30" s="861">
        <v>-7.2672869999999996</v>
      </c>
      <c r="CD30" s="861">
        <v>-11.322717000000001</v>
      </c>
      <c r="CE30" s="861">
        <v>-7.093013</v>
      </c>
      <c r="CF30" s="861">
        <v>-13.776859</v>
      </c>
      <c r="CG30" s="861">
        <v>-7.3370579999999999</v>
      </c>
      <c r="CH30" s="861">
        <v>-13.695769</v>
      </c>
      <c r="CI30" s="861">
        <v>-7.6629829999999997</v>
      </c>
      <c r="CJ30" s="861">
        <v>-10.836878</v>
      </c>
      <c r="CK30" s="861">
        <v>-6.5714100000000002</v>
      </c>
      <c r="CL30" s="861">
        <v>-11.043430000000001</v>
      </c>
      <c r="CM30" s="861">
        <v>-5.9401739999999998</v>
      </c>
      <c r="CN30" s="861">
        <v>-13.395977999999999</v>
      </c>
      <c r="CO30" s="861">
        <v>-8.1044230000000006</v>
      </c>
      <c r="CP30" s="861">
        <v>-13.978694000000001</v>
      </c>
      <c r="CQ30" s="861">
        <v>-6.9270740000000002</v>
      </c>
      <c r="CR30" s="861">
        <v>-10.668298999999999</v>
      </c>
      <c r="CS30" s="861">
        <v>-7.074675</v>
      </c>
      <c r="CT30" s="861">
        <v>-11.593776999999999</v>
      </c>
      <c r="CU30" s="861">
        <v>-6.8525879999999999</v>
      </c>
      <c r="CV30" s="861">
        <v>-14.070558999999999</v>
      </c>
      <c r="CW30" s="861">
        <v>-6.9562670000000004</v>
      </c>
      <c r="CX30" s="861">
        <v>-13.779508</v>
      </c>
      <c r="CY30" s="861">
        <v>-7.6084560000000003</v>
      </c>
      <c r="CZ30" s="861">
        <v>-10.279972000000001</v>
      </c>
      <c r="DA30" s="861">
        <v>-6.4441639999999998</v>
      </c>
      <c r="DB30" s="861">
        <v>-11.280566</v>
      </c>
      <c r="DC30" s="861">
        <v>-6.2873780000000004</v>
      </c>
      <c r="DD30" s="861">
        <v>-13.977473</v>
      </c>
      <c r="DE30" s="861">
        <v>-8.5251409999999996</v>
      </c>
      <c r="DF30" s="861">
        <v>-14.208268</v>
      </c>
      <c r="DG30" s="861">
        <v>-8.3405090000000008</v>
      </c>
      <c r="DH30" s="861">
        <v>-10.281314</v>
      </c>
      <c r="DI30" s="861">
        <v>-6.9310879999999999</v>
      </c>
      <c r="DJ30" s="861">
        <v>-11.031836999999999</v>
      </c>
      <c r="DK30" s="861">
        <v>-7.2772589999999999</v>
      </c>
      <c r="DL30" s="861">
        <v>-14.256876</v>
      </c>
      <c r="DM30" s="861">
        <v>-10.390197000000001</v>
      </c>
      <c r="DN30" s="861">
        <v>-14.388764</v>
      </c>
      <c r="DO30" s="861">
        <v>-9.3818990000000007</v>
      </c>
      <c r="DP30" s="861">
        <v>-10.966233000000001</v>
      </c>
      <c r="DQ30" s="861">
        <v>-7.7550129999999999</v>
      </c>
      <c r="DR30" s="861">
        <v>-11.450336999999999</v>
      </c>
      <c r="DS30" s="861">
        <v>-8.5931200000000008</v>
      </c>
      <c r="DT30" s="861">
        <v>-14.141131</v>
      </c>
      <c r="DU30" s="861">
        <v>-11.329139</v>
      </c>
      <c r="DV30" s="861">
        <v>-14.252487</v>
      </c>
      <c r="DW30" s="861">
        <v>-8.0464350000000007</v>
      </c>
      <c r="DX30" s="861">
        <v>16.516383999999999</v>
      </c>
      <c r="DY30" s="861">
        <v>13.304392</v>
      </c>
      <c r="DZ30" s="861">
        <v>177.097508</v>
      </c>
      <c r="EA30" s="861">
        <v>163.70167000000001</v>
      </c>
      <c r="EB30" s="861">
        <v>121.15</v>
      </c>
      <c r="EC30" s="861">
        <v>3.2709999999999999</v>
      </c>
      <c r="ED30" s="861">
        <v>389.4</v>
      </c>
      <c r="EE30" s="861">
        <v>121.04</v>
      </c>
      <c r="EF30" s="861">
        <v>5.83</v>
      </c>
      <c r="EG30" s="861">
        <v>695.8</v>
      </c>
      <c r="EH30" s="861">
        <v>120.91</v>
      </c>
      <c r="EI30" s="861">
        <v>5.5410000000000004</v>
      </c>
      <c r="EJ30" s="861">
        <v>661.5</v>
      </c>
      <c r="EK30" s="861">
        <v>13.796118999999999</v>
      </c>
      <c r="EL30" s="861">
        <v>14.46219</v>
      </c>
      <c r="EM30" s="861">
        <v>-10.704096</v>
      </c>
      <c r="EN30" s="861">
        <v>-15.939723000000001</v>
      </c>
      <c r="EO30" s="861">
        <v>101.17999</v>
      </c>
      <c r="EP30" s="861">
        <v>95.636379000000005</v>
      </c>
      <c r="EQ30" s="861">
        <v>-10.082921000000001</v>
      </c>
      <c r="ER30" s="861">
        <v>4728.6073539999998</v>
      </c>
      <c r="ES30" s="861">
        <v>11038.652357999999</v>
      </c>
      <c r="ET30" s="861">
        <v>10161.685047999999</v>
      </c>
      <c r="EU30" s="861"/>
      <c r="EV30" s="861"/>
      <c r="EW30" s="861"/>
      <c r="EX30" s="861"/>
      <c r="EY30" s="861"/>
      <c r="EZ30" s="861"/>
      <c r="FA30" s="861"/>
      <c r="FB30" s="861"/>
      <c r="FC30" s="861"/>
      <c r="FD30" s="861"/>
    </row>
    <row r="31" spans="1:160" x14ac:dyDescent="0.25">
      <c r="A31" s="837">
        <v>46146</v>
      </c>
      <c r="B31" s="836">
        <v>9.7175925925925929E-2</v>
      </c>
      <c r="C31" s="861">
        <v>300</v>
      </c>
      <c r="D31" s="861">
        <v>0</v>
      </c>
      <c r="E31" s="861">
        <v>0</v>
      </c>
      <c r="F31" s="861">
        <v>77.737511999999995</v>
      </c>
      <c r="G31" s="861">
        <v>72.387325000000004</v>
      </c>
      <c r="H31" s="861">
        <v>66.450348000000005</v>
      </c>
      <c r="I31" s="861">
        <v>74.044325000000001</v>
      </c>
      <c r="J31" s="861">
        <v>74.717702000000003</v>
      </c>
      <c r="K31" s="861">
        <v>71.567730999999995</v>
      </c>
      <c r="L31" s="861">
        <v>73.838166000000001</v>
      </c>
      <c r="M31" s="861">
        <v>74.832856000000007</v>
      </c>
      <c r="N31" s="861">
        <v>-0.52991699999999997</v>
      </c>
      <c r="O31" s="861">
        <v>-1.8166869999999999</v>
      </c>
      <c r="P31" s="861">
        <v>-3.0498530000000001</v>
      </c>
      <c r="Q31" s="861">
        <v>-0.883212</v>
      </c>
      <c r="R31" s="861">
        <v>-2.4539960000000001</v>
      </c>
      <c r="S31" s="861">
        <v>-3.2145890000000001</v>
      </c>
      <c r="T31" s="861">
        <v>84.944557000000003</v>
      </c>
      <c r="U31" s="861">
        <v>76.848117999999999</v>
      </c>
      <c r="V31" s="861">
        <v>98.871171000000004</v>
      </c>
      <c r="W31" s="861">
        <v>98.057893000000007</v>
      </c>
      <c r="X31" s="861">
        <v>3.747239</v>
      </c>
      <c r="Y31" s="861">
        <v>2.6405940000000001</v>
      </c>
      <c r="Z31" s="861">
        <v>-3.7920150000000001</v>
      </c>
      <c r="AA31" s="861">
        <v>-2.1549239999999998</v>
      </c>
      <c r="AB31" s="861">
        <v>-2.8640819999999998</v>
      </c>
      <c r="AC31" s="861">
        <v>-4.5523030000000002</v>
      </c>
      <c r="AD31" s="861">
        <v>-7.689959</v>
      </c>
      <c r="AE31" s="861">
        <v>117.52059300000001</v>
      </c>
      <c r="AF31" s="861">
        <v>107.18731699999999</v>
      </c>
      <c r="AG31" s="861">
        <v>99.760703000000007</v>
      </c>
      <c r="AH31" s="861">
        <v>113.50951499999999</v>
      </c>
      <c r="AI31" s="861">
        <v>95.183819</v>
      </c>
      <c r="AJ31" s="861">
        <v>76.391582</v>
      </c>
      <c r="AK31" s="861">
        <v>4.490329</v>
      </c>
      <c r="AL31" s="861">
        <v>-0.44047500000000001</v>
      </c>
      <c r="AM31" s="861">
        <v>1.867626</v>
      </c>
      <c r="AN31" s="861">
        <v>98.78792</v>
      </c>
      <c r="AO31" s="861">
        <v>97.245835999999997</v>
      </c>
      <c r="AP31" s="861">
        <v>93.720623000000003</v>
      </c>
      <c r="AQ31" s="861">
        <v>93.186385000000001</v>
      </c>
      <c r="AR31" s="861">
        <v>76.216085000000007</v>
      </c>
      <c r="AS31" s="861">
        <v>67.214983000000004</v>
      </c>
      <c r="AT31" s="861">
        <v>77.426415000000006</v>
      </c>
      <c r="AU31" s="861">
        <v>77.479484999999997</v>
      </c>
      <c r="AV31" s="861">
        <v>76.992885999999999</v>
      </c>
      <c r="AW31" s="861">
        <v>76.970538000000005</v>
      </c>
      <c r="AX31" s="861">
        <v>93.934281999999996</v>
      </c>
      <c r="AY31" s="861">
        <v>91.696470000000005</v>
      </c>
      <c r="AZ31" s="861">
        <v>1.274213</v>
      </c>
      <c r="BA31" s="861">
        <v>2.0512229999999998</v>
      </c>
      <c r="BB31" s="861">
        <v>-7.6921989999999996</v>
      </c>
      <c r="BC31" s="861">
        <v>-6.7875699999999997</v>
      </c>
      <c r="BD31" s="861">
        <v>-6.3651330000000002</v>
      </c>
      <c r="BE31" s="861">
        <v>-2.2469329999999998</v>
      </c>
      <c r="BF31" s="861">
        <v>32.280382000000003</v>
      </c>
      <c r="BG31" s="861">
        <v>139.094157</v>
      </c>
      <c r="BH31" s="861">
        <v>106.509703</v>
      </c>
      <c r="BI31" s="861">
        <v>56.748536999999999</v>
      </c>
      <c r="BJ31" s="861">
        <v>114.214145</v>
      </c>
      <c r="BK31" s="861">
        <v>91.184590999999998</v>
      </c>
      <c r="BL31" s="861">
        <v>82.496542000000005</v>
      </c>
      <c r="BM31" s="861">
        <v>-11.93492</v>
      </c>
      <c r="BN31" s="861">
        <v>-6.5152840000000003</v>
      </c>
      <c r="BO31" s="861">
        <v>-2.7435450000000001</v>
      </c>
      <c r="BP31" s="861">
        <v>-4.9736539999999998</v>
      </c>
      <c r="BQ31" s="861">
        <v>91.468267999999995</v>
      </c>
      <c r="BR31" s="861">
        <v>88.944552999999999</v>
      </c>
      <c r="BS31" s="861">
        <v>89.245001000000002</v>
      </c>
      <c r="BT31" s="861">
        <v>64.865686999999994</v>
      </c>
      <c r="BU31" s="861">
        <v>67.182354000000004</v>
      </c>
      <c r="BV31" s="861">
        <v>66.879182999999998</v>
      </c>
      <c r="BW31" s="861">
        <v>69.843945000000005</v>
      </c>
      <c r="BX31" s="861">
        <v>-7.4080139999999997</v>
      </c>
      <c r="BY31" s="861">
        <v>-7.8344170000000002</v>
      </c>
      <c r="BZ31" s="861">
        <v>-4.0630699999999997</v>
      </c>
      <c r="CA31" s="861">
        <v>-5.9684699999999999</v>
      </c>
      <c r="CB31" s="861">
        <v>-10.558814999999999</v>
      </c>
      <c r="CC31" s="861">
        <v>-7.1776109999999997</v>
      </c>
      <c r="CD31" s="861">
        <v>-11.295007999999999</v>
      </c>
      <c r="CE31" s="861">
        <v>-6.9379710000000001</v>
      </c>
      <c r="CF31" s="861">
        <v>-13.762744</v>
      </c>
      <c r="CG31" s="861">
        <v>-7.2660729999999996</v>
      </c>
      <c r="CH31" s="861">
        <v>-13.621259999999999</v>
      </c>
      <c r="CI31" s="861">
        <v>-7.5447670000000002</v>
      </c>
      <c r="CJ31" s="861">
        <v>-10.815333000000001</v>
      </c>
      <c r="CK31" s="861">
        <v>-6.5219699999999996</v>
      </c>
      <c r="CL31" s="861">
        <v>-11.025604</v>
      </c>
      <c r="CM31" s="861">
        <v>-5.8777270000000001</v>
      </c>
      <c r="CN31" s="861">
        <v>-13.366301</v>
      </c>
      <c r="CO31" s="861">
        <v>-8.0520669999999992</v>
      </c>
      <c r="CP31" s="861">
        <v>-13.902907000000001</v>
      </c>
      <c r="CQ31" s="861">
        <v>-6.711112</v>
      </c>
      <c r="CR31" s="861">
        <v>-10.642702</v>
      </c>
      <c r="CS31" s="861">
        <v>-7.0053140000000003</v>
      </c>
      <c r="CT31" s="861">
        <v>-11.56725</v>
      </c>
      <c r="CU31" s="861">
        <v>-6.8038449999999999</v>
      </c>
      <c r="CV31" s="861">
        <v>-14.059986</v>
      </c>
      <c r="CW31" s="861">
        <v>-6.9215260000000001</v>
      </c>
      <c r="CX31" s="861">
        <v>-13.710796999999999</v>
      </c>
      <c r="CY31" s="861">
        <v>-7.575475</v>
      </c>
      <c r="CZ31" s="861">
        <v>-10.242156</v>
      </c>
      <c r="DA31" s="861">
        <v>-6.4080839999999997</v>
      </c>
      <c r="DB31" s="861">
        <v>-11.254085</v>
      </c>
      <c r="DC31" s="861">
        <v>-6.264837</v>
      </c>
      <c r="DD31" s="861">
        <v>-13.947198999999999</v>
      </c>
      <c r="DE31" s="861">
        <v>-8.4955949999999998</v>
      </c>
      <c r="DF31" s="861">
        <v>-14.163001</v>
      </c>
      <c r="DG31" s="861">
        <v>-8.2820870000000006</v>
      </c>
      <c r="DH31" s="861">
        <v>-10.278112</v>
      </c>
      <c r="DI31" s="861">
        <v>-6.9098300000000004</v>
      </c>
      <c r="DJ31" s="861">
        <v>-11.019843</v>
      </c>
      <c r="DK31" s="861">
        <v>-7.2653359999999996</v>
      </c>
      <c r="DL31" s="861">
        <v>-14.259437999999999</v>
      </c>
      <c r="DM31" s="861">
        <v>-10.369263</v>
      </c>
      <c r="DN31" s="861">
        <v>-14.363804</v>
      </c>
      <c r="DO31" s="861">
        <v>-9.3576040000000003</v>
      </c>
      <c r="DP31" s="861">
        <v>-10.925427000000001</v>
      </c>
      <c r="DQ31" s="861">
        <v>-7.7458869999999997</v>
      </c>
      <c r="DR31" s="861">
        <v>-11.446331000000001</v>
      </c>
      <c r="DS31" s="861">
        <v>-8.6092680000000001</v>
      </c>
      <c r="DT31" s="861">
        <v>-14.092204000000001</v>
      </c>
      <c r="DU31" s="861">
        <v>-11.306293</v>
      </c>
      <c r="DV31" s="861">
        <v>-14.229424</v>
      </c>
      <c r="DW31" s="861">
        <v>-8.0175149999999995</v>
      </c>
      <c r="DX31" s="861">
        <v>15.940289999999999</v>
      </c>
      <c r="DY31" s="861">
        <v>12.755466999999999</v>
      </c>
      <c r="DZ31" s="861">
        <v>175.10466199999999</v>
      </c>
      <c r="EA31" s="861">
        <v>163.01422099999999</v>
      </c>
      <c r="EB31" s="861">
        <v>121.7</v>
      </c>
      <c r="EC31" s="861">
        <v>1.2430000000000001</v>
      </c>
      <c r="ED31" s="861">
        <v>134.1</v>
      </c>
      <c r="EE31" s="861">
        <v>121.84</v>
      </c>
      <c r="EF31" s="861">
        <v>5.726</v>
      </c>
      <c r="EG31" s="861">
        <v>691.2</v>
      </c>
      <c r="EH31" s="861">
        <v>121.77</v>
      </c>
      <c r="EI31" s="861">
        <v>5.4539999999999997</v>
      </c>
      <c r="EJ31" s="861">
        <v>653.6</v>
      </c>
      <c r="EK31" s="861">
        <v>13.479203</v>
      </c>
      <c r="EL31" s="861">
        <v>14.136782</v>
      </c>
      <c r="EM31" s="861">
        <v>-11.611577</v>
      </c>
      <c r="EN31" s="861">
        <v>-16.880327000000001</v>
      </c>
      <c r="EO31" s="861">
        <v>100.37363499999999</v>
      </c>
      <c r="EP31" s="861">
        <v>95.343772000000001</v>
      </c>
      <c r="EQ31" s="861">
        <v>-10.041183</v>
      </c>
      <c r="ER31" s="861">
        <v>4733.756961</v>
      </c>
      <c r="ES31" s="861">
        <v>11050.193534</v>
      </c>
      <c r="ET31" s="861">
        <v>10172.632029</v>
      </c>
      <c r="EU31" s="861"/>
      <c r="EV31" s="861"/>
      <c r="EW31" s="861"/>
      <c r="EX31" s="861"/>
      <c r="EY31" s="861"/>
      <c r="EZ31" s="861"/>
      <c r="FA31" s="861"/>
      <c r="FB31" s="861"/>
      <c r="FC31" s="861"/>
      <c r="FD31" s="861"/>
    </row>
    <row r="32" spans="1:160" x14ac:dyDescent="0.25">
      <c r="A32" s="837">
        <v>46146</v>
      </c>
      <c r="B32" s="836">
        <v>9.7870370370370371E-2</v>
      </c>
      <c r="C32" s="861">
        <v>360</v>
      </c>
      <c r="D32" s="861">
        <v>0</v>
      </c>
      <c r="E32" s="861">
        <v>0</v>
      </c>
      <c r="F32" s="861">
        <v>77.925003000000004</v>
      </c>
      <c r="G32" s="861">
        <v>72.469240999999997</v>
      </c>
      <c r="H32" s="861">
        <v>66.492309000000006</v>
      </c>
      <c r="I32" s="861">
        <v>74.125341000000006</v>
      </c>
      <c r="J32" s="861">
        <v>74.842592999999994</v>
      </c>
      <c r="K32" s="861">
        <v>71.647711999999999</v>
      </c>
      <c r="L32" s="861">
        <v>73.840014999999994</v>
      </c>
      <c r="M32" s="861">
        <v>74.917083000000005</v>
      </c>
      <c r="N32" s="861">
        <v>-1.087253</v>
      </c>
      <c r="O32" s="861">
        <v>-2.464639</v>
      </c>
      <c r="P32" s="861">
        <v>-3.6679140000000001</v>
      </c>
      <c r="Q32" s="861">
        <v>-1.3046</v>
      </c>
      <c r="R32" s="861">
        <v>-2.6509019999999999</v>
      </c>
      <c r="S32" s="861">
        <v>-3.6291389999999999</v>
      </c>
      <c r="T32" s="861">
        <v>84.794290000000004</v>
      </c>
      <c r="U32" s="861">
        <v>76.736900000000006</v>
      </c>
      <c r="V32" s="861">
        <v>98.620535000000004</v>
      </c>
      <c r="W32" s="861">
        <v>97.793448999999995</v>
      </c>
      <c r="X32" s="861">
        <v>2.4588239999999999</v>
      </c>
      <c r="Y32" s="861">
        <v>4.0658469999999998</v>
      </c>
      <c r="Z32" s="861">
        <v>-4.7000830000000002</v>
      </c>
      <c r="AA32" s="861">
        <v>-3.217606</v>
      </c>
      <c r="AB32" s="861">
        <v>-3.8304909999999999</v>
      </c>
      <c r="AC32" s="861">
        <v>-5.2598859999999998</v>
      </c>
      <c r="AD32" s="861">
        <v>-8.3432910000000007</v>
      </c>
      <c r="AE32" s="861">
        <v>116.508093</v>
      </c>
      <c r="AF32" s="861">
        <v>106.648661</v>
      </c>
      <c r="AG32" s="861">
        <v>99.058982</v>
      </c>
      <c r="AH32" s="861">
        <v>112.331459</v>
      </c>
      <c r="AI32" s="861">
        <v>94.890563999999998</v>
      </c>
      <c r="AJ32" s="861">
        <v>75.791912999999994</v>
      </c>
      <c r="AK32" s="861">
        <v>1.554476</v>
      </c>
      <c r="AL32" s="861">
        <v>-1.3567800000000001</v>
      </c>
      <c r="AM32" s="861">
        <v>1.12201</v>
      </c>
      <c r="AN32" s="861">
        <v>98.358526999999995</v>
      </c>
      <c r="AO32" s="861">
        <v>97.057646000000005</v>
      </c>
      <c r="AP32" s="861">
        <v>93.412182999999999</v>
      </c>
      <c r="AQ32" s="861">
        <v>93.160730000000001</v>
      </c>
      <c r="AR32" s="861">
        <v>76.484814</v>
      </c>
      <c r="AS32" s="861">
        <v>67.320785000000001</v>
      </c>
      <c r="AT32" s="861">
        <v>78.057469999999995</v>
      </c>
      <c r="AU32" s="861">
        <v>77.956029000000001</v>
      </c>
      <c r="AV32" s="861">
        <v>77.683634999999995</v>
      </c>
      <c r="AW32" s="861">
        <v>76.908137999999994</v>
      </c>
      <c r="AX32" s="861">
        <v>93.907392999999999</v>
      </c>
      <c r="AY32" s="861">
        <v>91.604873999999995</v>
      </c>
      <c r="AZ32" s="861">
        <v>0.55634899999999998</v>
      </c>
      <c r="BA32" s="861">
        <v>1.2784150000000001</v>
      </c>
      <c r="BB32" s="861">
        <v>-8.3777089999999994</v>
      </c>
      <c r="BC32" s="861">
        <v>-7.5412889999999999</v>
      </c>
      <c r="BD32" s="861">
        <v>-7.0744389999999999</v>
      </c>
      <c r="BE32" s="861">
        <v>-3.4312499999999999</v>
      </c>
      <c r="BF32" s="861">
        <v>32.150869999999998</v>
      </c>
      <c r="BG32" s="861">
        <v>139.33493300000001</v>
      </c>
      <c r="BH32" s="861">
        <v>106.484076</v>
      </c>
      <c r="BI32" s="861">
        <v>56.759377000000001</v>
      </c>
      <c r="BJ32" s="861">
        <v>114.256033</v>
      </c>
      <c r="BK32" s="861">
        <v>90.869328999999993</v>
      </c>
      <c r="BL32" s="861">
        <v>81.922978999999998</v>
      </c>
      <c r="BM32" s="861">
        <v>-12.669385</v>
      </c>
      <c r="BN32" s="861">
        <v>-7.2652039999999998</v>
      </c>
      <c r="BO32" s="861">
        <v>-3.311626</v>
      </c>
      <c r="BP32" s="861">
        <v>-6.1307109999999998</v>
      </c>
      <c r="BQ32" s="861">
        <v>91.356452000000004</v>
      </c>
      <c r="BR32" s="861">
        <v>88.854472000000001</v>
      </c>
      <c r="BS32" s="861">
        <v>89.219354999999993</v>
      </c>
      <c r="BT32" s="861">
        <v>64.226016000000001</v>
      </c>
      <c r="BU32" s="861">
        <v>67.307214000000002</v>
      </c>
      <c r="BV32" s="861">
        <v>66.536180999999999</v>
      </c>
      <c r="BW32" s="861">
        <v>69.894473000000005</v>
      </c>
      <c r="BX32" s="861">
        <v>-8.2073509999999992</v>
      </c>
      <c r="BY32" s="861">
        <v>-8.5935509999999997</v>
      </c>
      <c r="BZ32" s="861">
        <v>-5.0348100000000002</v>
      </c>
      <c r="CA32" s="861">
        <v>-6.3861699999999999</v>
      </c>
      <c r="CB32" s="861">
        <v>-10.497947999999999</v>
      </c>
      <c r="CC32" s="861">
        <v>-7.1460559999999997</v>
      </c>
      <c r="CD32" s="861">
        <v>-11.238325</v>
      </c>
      <c r="CE32" s="861">
        <v>-6.8662660000000004</v>
      </c>
      <c r="CF32" s="861">
        <v>-13.701161000000001</v>
      </c>
      <c r="CG32" s="861">
        <v>-7.2523109999999997</v>
      </c>
      <c r="CH32" s="861">
        <v>-13.561985999999999</v>
      </c>
      <c r="CI32" s="861">
        <v>-7.437913</v>
      </c>
      <c r="CJ32" s="861">
        <v>-10.763839000000001</v>
      </c>
      <c r="CK32" s="861">
        <v>-6.5198510000000001</v>
      </c>
      <c r="CL32" s="861">
        <v>-11.02488</v>
      </c>
      <c r="CM32" s="861">
        <v>-5.9021879999999998</v>
      </c>
      <c r="CN32" s="861">
        <v>-13.316079</v>
      </c>
      <c r="CO32" s="861">
        <v>-8.0682320000000001</v>
      </c>
      <c r="CP32" s="861">
        <v>-13.793189</v>
      </c>
      <c r="CQ32" s="861">
        <v>-6.5578219999999998</v>
      </c>
      <c r="CR32" s="861">
        <v>-10.609645</v>
      </c>
      <c r="CS32" s="861">
        <v>-6.9560979999999999</v>
      </c>
      <c r="CT32" s="861">
        <v>-11.49696</v>
      </c>
      <c r="CU32" s="861">
        <v>-6.8017839999999996</v>
      </c>
      <c r="CV32" s="861">
        <v>-14.014922</v>
      </c>
      <c r="CW32" s="861">
        <v>-6.9334759999999998</v>
      </c>
      <c r="CX32" s="861">
        <v>-13.619210000000001</v>
      </c>
      <c r="CY32" s="861">
        <v>-7.5287119999999996</v>
      </c>
      <c r="CZ32" s="861">
        <v>-10.219609</v>
      </c>
      <c r="DA32" s="861">
        <v>-6.4104039999999998</v>
      </c>
      <c r="DB32" s="861">
        <v>-11.247488000000001</v>
      </c>
      <c r="DC32" s="861">
        <v>-6.2876839999999996</v>
      </c>
      <c r="DD32" s="861">
        <v>-13.900444</v>
      </c>
      <c r="DE32" s="861">
        <v>-8.4946540000000006</v>
      </c>
      <c r="DF32" s="861">
        <v>-14.091894999999999</v>
      </c>
      <c r="DG32" s="861">
        <v>-8.2869879999999991</v>
      </c>
      <c r="DH32" s="861">
        <v>-10.216362</v>
      </c>
      <c r="DI32" s="861">
        <v>-6.9057659999999998</v>
      </c>
      <c r="DJ32" s="861">
        <v>-10.971099000000001</v>
      </c>
      <c r="DK32" s="861">
        <v>-7.289307</v>
      </c>
      <c r="DL32" s="861">
        <v>-14.205949</v>
      </c>
      <c r="DM32" s="861">
        <v>-10.343806000000001</v>
      </c>
      <c r="DN32" s="861">
        <v>-14.323389000000001</v>
      </c>
      <c r="DO32" s="861">
        <v>-9.3639200000000002</v>
      </c>
      <c r="DP32" s="861">
        <v>-10.878182000000001</v>
      </c>
      <c r="DQ32" s="861">
        <v>-7.7268530000000002</v>
      </c>
      <c r="DR32" s="861">
        <v>-11.438005</v>
      </c>
      <c r="DS32" s="861">
        <v>-8.6014459999999993</v>
      </c>
      <c r="DT32" s="861">
        <v>-14.059511000000001</v>
      </c>
      <c r="DU32" s="861">
        <v>-11.326414</v>
      </c>
      <c r="DV32" s="861">
        <v>-14.179163000000001</v>
      </c>
      <c r="DW32" s="861">
        <v>-8.0023630000000008</v>
      </c>
      <c r="DX32" s="861">
        <v>15.559581</v>
      </c>
      <c r="DY32" s="861">
        <v>12.405912000000001</v>
      </c>
      <c r="DZ32" s="861">
        <v>174.42080799999999</v>
      </c>
      <c r="EA32" s="861">
        <v>162.96999199999999</v>
      </c>
      <c r="EB32" s="861">
        <v>121.7</v>
      </c>
      <c r="EC32" s="861">
        <v>1.2430000000000001</v>
      </c>
      <c r="ED32" s="861">
        <v>134.1</v>
      </c>
      <c r="EE32" s="861">
        <v>121.75</v>
      </c>
      <c r="EF32" s="861">
        <v>5.7009999999999996</v>
      </c>
      <c r="EG32" s="861">
        <v>686.3</v>
      </c>
      <c r="EH32" s="861">
        <v>121.75</v>
      </c>
      <c r="EI32" s="861">
        <v>5.415</v>
      </c>
      <c r="EJ32" s="861">
        <v>652.70000000000005</v>
      </c>
      <c r="EK32" s="861">
        <v>13.340522</v>
      </c>
      <c r="EL32" s="861">
        <v>14.175278</v>
      </c>
      <c r="EM32" s="861">
        <v>-12.218512</v>
      </c>
      <c r="EN32" s="861">
        <v>-17.486903999999999</v>
      </c>
      <c r="EO32" s="861">
        <v>100.095502</v>
      </c>
      <c r="EP32" s="861">
        <v>95.324917999999997</v>
      </c>
      <c r="EQ32" s="861">
        <v>-10.007906999999999</v>
      </c>
      <c r="ER32" s="861">
        <v>4735.9913960000003</v>
      </c>
      <c r="ES32" s="861">
        <v>11061.651852000001</v>
      </c>
      <c r="ET32" s="861">
        <v>10183.494624000001</v>
      </c>
      <c r="EU32" s="861"/>
      <c r="EV32" s="861"/>
      <c r="EW32" s="861"/>
      <c r="EX32" s="861"/>
      <c r="EY32" s="861"/>
      <c r="EZ32" s="861"/>
      <c r="FA32" s="861"/>
      <c r="FB32" s="861"/>
      <c r="FC32" s="861"/>
      <c r="FD32" s="861"/>
    </row>
    <row r="33" spans="1:160" x14ac:dyDescent="0.25">
      <c r="A33" s="837">
        <v>46146</v>
      </c>
      <c r="B33" s="836">
        <v>9.8564814814814813E-2</v>
      </c>
      <c r="C33" s="861">
        <v>420</v>
      </c>
      <c r="D33" s="861">
        <v>0</v>
      </c>
      <c r="E33" s="861">
        <v>0</v>
      </c>
      <c r="F33" s="861">
        <v>78.109063000000006</v>
      </c>
      <c r="G33" s="861">
        <v>72.615937000000002</v>
      </c>
      <c r="H33" s="861">
        <v>66.559416999999996</v>
      </c>
      <c r="I33" s="861">
        <v>74.188421000000005</v>
      </c>
      <c r="J33" s="861">
        <v>74.891256999999996</v>
      </c>
      <c r="K33" s="861">
        <v>71.702494999999999</v>
      </c>
      <c r="L33" s="861">
        <v>73.874735000000001</v>
      </c>
      <c r="M33" s="861">
        <v>74.954716000000005</v>
      </c>
      <c r="N33" s="861">
        <v>-1.6227560000000001</v>
      </c>
      <c r="O33" s="861">
        <v>-3.0026790000000001</v>
      </c>
      <c r="P33" s="861">
        <v>-4.1525540000000003</v>
      </c>
      <c r="Q33" s="861">
        <v>-1.4297599999999999</v>
      </c>
      <c r="R33" s="861">
        <v>-3.1425369999999999</v>
      </c>
      <c r="S33" s="861">
        <v>-4.0001730000000002</v>
      </c>
      <c r="T33" s="861">
        <v>84.973832999999999</v>
      </c>
      <c r="U33" s="861">
        <v>76.745739</v>
      </c>
      <c r="V33" s="861">
        <v>98.332066999999995</v>
      </c>
      <c r="W33" s="861">
        <v>97.447085000000001</v>
      </c>
      <c r="X33" s="861">
        <v>1.1910320000000001</v>
      </c>
      <c r="Y33" s="861">
        <v>0.86430399999999996</v>
      </c>
      <c r="Z33" s="861">
        <v>-5.4989100000000004</v>
      </c>
      <c r="AA33" s="861">
        <v>-4.055498</v>
      </c>
      <c r="AB33" s="861">
        <v>-4.627167</v>
      </c>
      <c r="AC33" s="861">
        <v>-5.8573579999999996</v>
      </c>
      <c r="AD33" s="861">
        <v>-9.0188760000000006</v>
      </c>
      <c r="AE33" s="861">
        <v>115.726034</v>
      </c>
      <c r="AF33" s="861">
        <v>106.09376399999999</v>
      </c>
      <c r="AG33" s="861">
        <v>98.408085999999997</v>
      </c>
      <c r="AH33" s="861">
        <v>111.346943</v>
      </c>
      <c r="AI33" s="861">
        <v>94.609684000000001</v>
      </c>
      <c r="AJ33" s="861">
        <v>75.146719000000004</v>
      </c>
      <c r="AK33" s="861">
        <v>-0.79695800000000006</v>
      </c>
      <c r="AL33" s="861">
        <v>-2.2182339999999998</v>
      </c>
      <c r="AM33" s="861">
        <v>-0.32296999999999998</v>
      </c>
      <c r="AN33" s="861">
        <v>98.070896000000005</v>
      </c>
      <c r="AO33" s="861">
        <v>96.670210999999995</v>
      </c>
      <c r="AP33" s="861">
        <v>92.916404999999997</v>
      </c>
      <c r="AQ33" s="861">
        <v>93.012388999999999</v>
      </c>
      <c r="AR33" s="861">
        <v>76.562443000000002</v>
      </c>
      <c r="AS33" s="861">
        <v>67.370701999999994</v>
      </c>
      <c r="AT33" s="861">
        <v>78.406999999999996</v>
      </c>
      <c r="AU33" s="861">
        <v>78.251739999999998</v>
      </c>
      <c r="AV33" s="861">
        <v>77.488913999999994</v>
      </c>
      <c r="AW33" s="861">
        <v>76.828923000000003</v>
      </c>
      <c r="AX33" s="861">
        <v>93.783007999999995</v>
      </c>
      <c r="AY33" s="861">
        <v>91.556828999999993</v>
      </c>
      <c r="AZ33" s="861">
        <v>-3.1029999999999999E-2</v>
      </c>
      <c r="BA33" s="861">
        <v>0.52273700000000001</v>
      </c>
      <c r="BB33" s="861">
        <v>-8.9834359999999993</v>
      </c>
      <c r="BC33" s="861">
        <v>-8.0994270000000004</v>
      </c>
      <c r="BD33" s="861">
        <v>-7.7018360000000001</v>
      </c>
      <c r="BE33" s="861">
        <v>-4.1455440000000001</v>
      </c>
      <c r="BF33" s="861">
        <v>32.372028</v>
      </c>
      <c r="BG33" s="861">
        <v>139.47500099999999</v>
      </c>
      <c r="BH33" s="861">
        <v>106.698881</v>
      </c>
      <c r="BI33" s="861">
        <v>57.050367999999999</v>
      </c>
      <c r="BJ33" s="861">
        <v>114.208494</v>
      </c>
      <c r="BK33" s="861">
        <v>90.686563000000007</v>
      </c>
      <c r="BL33" s="861">
        <v>81.39837</v>
      </c>
      <c r="BM33" s="861">
        <v>-13.212852</v>
      </c>
      <c r="BN33" s="861">
        <v>-7.8830080000000002</v>
      </c>
      <c r="BO33" s="861">
        <v>-4.0492759999999999</v>
      </c>
      <c r="BP33" s="861">
        <v>-7.2018760000000004</v>
      </c>
      <c r="BQ33" s="861">
        <v>91.276257999999999</v>
      </c>
      <c r="BR33" s="861">
        <v>88.582195999999996</v>
      </c>
      <c r="BS33" s="861">
        <v>89.127139999999997</v>
      </c>
      <c r="BT33" s="861">
        <v>63.824218000000002</v>
      </c>
      <c r="BU33" s="861">
        <v>67.371589999999998</v>
      </c>
      <c r="BV33" s="861">
        <v>66.244313000000005</v>
      </c>
      <c r="BW33" s="861">
        <v>69.954402000000002</v>
      </c>
      <c r="BX33" s="861">
        <v>-8.9282599999999999</v>
      </c>
      <c r="BY33" s="861">
        <v>-9.3195870000000003</v>
      </c>
      <c r="BZ33" s="861">
        <v>-5.9643139999999999</v>
      </c>
      <c r="CA33" s="861">
        <v>-6.8999969999999999</v>
      </c>
      <c r="CB33" s="861">
        <v>-10.435332000000001</v>
      </c>
      <c r="CC33" s="861">
        <v>-7.042548</v>
      </c>
      <c r="CD33" s="861">
        <v>-11.188216000000001</v>
      </c>
      <c r="CE33" s="861">
        <v>-6.7698070000000001</v>
      </c>
      <c r="CF33" s="861">
        <v>-13.651695</v>
      </c>
      <c r="CG33" s="861">
        <v>-7.1547559999999999</v>
      </c>
      <c r="CH33" s="861">
        <v>-13.496233999999999</v>
      </c>
      <c r="CI33" s="861">
        <v>-7.3148439999999999</v>
      </c>
      <c r="CJ33" s="861">
        <v>-10.731266</v>
      </c>
      <c r="CK33" s="861">
        <v>-6.4710470000000004</v>
      </c>
      <c r="CL33" s="861">
        <v>-11.011920999999999</v>
      </c>
      <c r="CM33" s="861">
        <v>-5.844106</v>
      </c>
      <c r="CN33" s="861">
        <v>-13.247774</v>
      </c>
      <c r="CO33" s="861">
        <v>-8.0084440000000008</v>
      </c>
      <c r="CP33" s="861">
        <v>-13.693263999999999</v>
      </c>
      <c r="CQ33" s="861">
        <v>-6.3792309999999999</v>
      </c>
      <c r="CR33" s="861">
        <v>-10.588663</v>
      </c>
      <c r="CS33" s="861">
        <v>-6.9193569999999998</v>
      </c>
      <c r="CT33" s="861">
        <v>-11.450728</v>
      </c>
      <c r="CU33" s="861">
        <v>-6.767099</v>
      </c>
      <c r="CV33" s="861">
        <v>-13.967088</v>
      </c>
      <c r="CW33" s="861">
        <v>-6.8805699999999996</v>
      </c>
      <c r="CX33" s="861">
        <v>-13.535259</v>
      </c>
      <c r="CY33" s="861">
        <v>-7.4605220000000001</v>
      </c>
      <c r="CZ33" s="861">
        <v>-10.205114</v>
      </c>
      <c r="DA33" s="861">
        <v>-6.3770749999999996</v>
      </c>
      <c r="DB33" s="861">
        <v>-11.189925000000001</v>
      </c>
      <c r="DC33" s="861">
        <v>-6.2585610000000003</v>
      </c>
      <c r="DD33" s="861">
        <v>-13.878277000000001</v>
      </c>
      <c r="DE33" s="861">
        <v>-8.4469259999999995</v>
      </c>
      <c r="DF33" s="861">
        <v>-14.029883</v>
      </c>
      <c r="DG33" s="861">
        <v>-8.2180540000000004</v>
      </c>
      <c r="DH33" s="861">
        <v>-10.200264000000001</v>
      </c>
      <c r="DI33" s="861">
        <v>-6.8931630000000004</v>
      </c>
      <c r="DJ33" s="861">
        <v>-10.946194999999999</v>
      </c>
      <c r="DK33" s="861">
        <v>-7.2481920000000004</v>
      </c>
      <c r="DL33" s="861">
        <v>-14.177702</v>
      </c>
      <c r="DM33" s="861">
        <v>-10.322304000000001</v>
      </c>
      <c r="DN33" s="861">
        <v>-14.273638999999999</v>
      </c>
      <c r="DO33" s="861">
        <v>-9.3384669999999996</v>
      </c>
      <c r="DP33" s="861">
        <v>-10.869116999999999</v>
      </c>
      <c r="DQ33" s="861">
        <v>-7.7263919999999997</v>
      </c>
      <c r="DR33" s="861">
        <v>-11.444597</v>
      </c>
      <c r="DS33" s="861">
        <v>-8.5925560000000001</v>
      </c>
      <c r="DT33" s="861">
        <v>-14.035994000000001</v>
      </c>
      <c r="DU33" s="861">
        <v>-11.317577</v>
      </c>
      <c r="DV33" s="861">
        <v>-14.130815</v>
      </c>
      <c r="DW33" s="861">
        <v>-7.9825520000000001</v>
      </c>
      <c r="DX33" s="861">
        <v>15.188204000000001</v>
      </c>
      <c r="DY33" s="861">
        <v>12.15546</v>
      </c>
      <c r="DZ33" s="861">
        <v>173.697878</v>
      </c>
      <c r="EA33" s="861">
        <v>162.69897800000001</v>
      </c>
      <c r="EB33" s="861">
        <v>121.16</v>
      </c>
      <c r="EC33" s="861">
        <v>3.2709999999999999</v>
      </c>
      <c r="ED33" s="861">
        <v>390</v>
      </c>
      <c r="EE33" s="861">
        <v>121.08</v>
      </c>
      <c r="EF33" s="861">
        <v>5.67</v>
      </c>
      <c r="EG33" s="861">
        <v>682</v>
      </c>
      <c r="EH33" s="861">
        <v>121</v>
      </c>
      <c r="EI33" s="861">
        <v>5.4320000000000004</v>
      </c>
      <c r="EJ33" s="861">
        <v>646.4</v>
      </c>
      <c r="EK33" s="861">
        <v>12.493292</v>
      </c>
      <c r="EL33" s="861">
        <v>13.875963</v>
      </c>
      <c r="EM33" s="861">
        <v>-12.816262</v>
      </c>
      <c r="EN33" s="861">
        <v>-17.925239000000001</v>
      </c>
      <c r="EO33" s="861">
        <v>99.800673000000003</v>
      </c>
      <c r="EP33" s="861">
        <v>95.209314000000006</v>
      </c>
      <c r="EQ33" s="861">
        <v>-9.9606899999999996</v>
      </c>
      <c r="ER33" s="861">
        <v>4742.2783129999998</v>
      </c>
      <c r="ES33" s="861">
        <v>11073.018332</v>
      </c>
      <c r="ET33" s="861">
        <v>10194.288375</v>
      </c>
      <c r="EU33" s="861"/>
      <c r="EV33" s="861"/>
      <c r="EW33" s="861"/>
      <c r="EX33" s="861"/>
      <c r="EY33" s="861"/>
      <c r="EZ33" s="861"/>
      <c r="FA33" s="861"/>
      <c r="FB33" s="861"/>
      <c r="FC33" s="861"/>
      <c r="FD33" s="861"/>
    </row>
    <row r="34" spans="1:160" x14ac:dyDescent="0.25">
      <c r="A34" s="837">
        <v>46146</v>
      </c>
      <c r="B34" s="836">
        <v>9.9259259259259269E-2</v>
      </c>
      <c r="C34" s="861">
        <v>480</v>
      </c>
      <c r="D34" s="861">
        <v>0</v>
      </c>
      <c r="E34" s="861">
        <v>0</v>
      </c>
      <c r="F34" s="861">
        <v>78.209288999999998</v>
      </c>
      <c r="G34" s="861">
        <v>72.705798999999999</v>
      </c>
      <c r="H34" s="861">
        <v>66.598307000000005</v>
      </c>
      <c r="I34" s="861">
        <v>74.234571000000003</v>
      </c>
      <c r="J34" s="861">
        <v>74.991016000000002</v>
      </c>
      <c r="K34" s="861">
        <v>71.707224999999994</v>
      </c>
      <c r="L34" s="861">
        <v>73.917463999999995</v>
      </c>
      <c r="M34" s="861">
        <v>74.994011999999998</v>
      </c>
      <c r="N34" s="861">
        <v>-2.1048</v>
      </c>
      <c r="O34" s="861">
        <v>-3.5377860000000001</v>
      </c>
      <c r="P34" s="861">
        <v>-4.5680940000000003</v>
      </c>
      <c r="Q34" s="861">
        <v>-1.967724</v>
      </c>
      <c r="R34" s="861">
        <v>-3.3906499999999999</v>
      </c>
      <c r="S34" s="861">
        <v>-4.2323399999999998</v>
      </c>
      <c r="T34" s="861">
        <v>84.847036000000003</v>
      </c>
      <c r="U34" s="861">
        <v>76.842830000000006</v>
      </c>
      <c r="V34" s="861">
        <v>98.178123999999997</v>
      </c>
      <c r="W34" s="861">
        <v>97.343626999999998</v>
      </c>
      <c r="X34" s="861">
        <v>0.12558900000000001</v>
      </c>
      <c r="Y34" s="861">
        <v>0.280669</v>
      </c>
      <c r="Z34" s="861">
        <v>-6.0193089999999998</v>
      </c>
      <c r="AA34" s="861">
        <v>-4.7543620000000004</v>
      </c>
      <c r="AB34" s="861">
        <v>-5.1814910000000003</v>
      </c>
      <c r="AC34" s="861">
        <v>-6.262505</v>
      </c>
      <c r="AD34" s="861">
        <v>-9.4151089999999993</v>
      </c>
      <c r="AE34" s="861">
        <v>115.13877599999999</v>
      </c>
      <c r="AF34" s="861">
        <v>105.756005</v>
      </c>
      <c r="AG34" s="861">
        <v>97.955111000000002</v>
      </c>
      <c r="AH34" s="861">
        <v>110.800845</v>
      </c>
      <c r="AI34" s="861">
        <v>94.387934000000001</v>
      </c>
      <c r="AJ34" s="861">
        <v>74.823188999999999</v>
      </c>
      <c r="AK34" s="861">
        <v>-1.8112649999999999</v>
      </c>
      <c r="AL34" s="861">
        <v>-2.9706619999999999</v>
      </c>
      <c r="AM34" s="861">
        <v>-0.93853699999999995</v>
      </c>
      <c r="AN34" s="861">
        <v>97.837216999999995</v>
      </c>
      <c r="AO34" s="861">
        <v>96.651999000000004</v>
      </c>
      <c r="AP34" s="861">
        <v>92.738804000000002</v>
      </c>
      <c r="AQ34" s="861">
        <v>92.904735000000002</v>
      </c>
      <c r="AR34" s="861">
        <v>76.607957999999996</v>
      </c>
      <c r="AS34" s="861">
        <v>67.374092000000005</v>
      </c>
      <c r="AT34" s="861">
        <v>78.730917000000005</v>
      </c>
      <c r="AU34" s="861">
        <v>78.443624999999997</v>
      </c>
      <c r="AV34" s="861">
        <v>77.076931000000002</v>
      </c>
      <c r="AW34" s="861">
        <v>76.895769000000001</v>
      </c>
      <c r="AX34" s="861">
        <v>93.486839000000003</v>
      </c>
      <c r="AY34" s="861">
        <v>91.334520999999995</v>
      </c>
      <c r="AZ34" s="861">
        <v>-0.65107899999999996</v>
      </c>
      <c r="BA34" s="861">
        <v>6.0773000000000001E-2</v>
      </c>
      <c r="BB34" s="861">
        <v>-9.4901169999999997</v>
      </c>
      <c r="BC34" s="861">
        <v>-8.5646629999999995</v>
      </c>
      <c r="BD34" s="861">
        <v>-8.2556980000000006</v>
      </c>
      <c r="BE34" s="861">
        <v>-4.7519220000000004</v>
      </c>
      <c r="BF34" s="861">
        <v>32.441246999999997</v>
      </c>
      <c r="BG34" s="861">
        <v>139.60543000000001</v>
      </c>
      <c r="BH34" s="861">
        <v>106.91587800000001</v>
      </c>
      <c r="BI34" s="861">
        <v>57.131796000000001</v>
      </c>
      <c r="BJ34" s="861">
        <v>114.32516699999999</v>
      </c>
      <c r="BK34" s="861">
        <v>90.406847999999997</v>
      </c>
      <c r="BL34" s="861">
        <v>80.944935000000001</v>
      </c>
      <c r="BM34" s="861">
        <v>-13.651313999999999</v>
      </c>
      <c r="BN34" s="861">
        <v>-8.4001560000000008</v>
      </c>
      <c r="BO34" s="861">
        <v>-4.6210240000000002</v>
      </c>
      <c r="BP34" s="861">
        <v>-7.7404479999999998</v>
      </c>
      <c r="BQ34" s="861">
        <v>91.114503999999997</v>
      </c>
      <c r="BR34" s="861">
        <v>88.240875000000003</v>
      </c>
      <c r="BS34" s="861">
        <v>89.103571000000002</v>
      </c>
      <c r="BT34" s="861">
        <v>63.349941000000001</v>
      </c>
      <c r="BU34" s="861">
        <v>67.366213999999999</v>
      </c>
      <c r="BV34" s="861">
        <v>65.940540999999996</v>
      </c>
      <c r="BW34" s="861">
        <v>69.884026000000006</v>
      </c>
      <c r="BX34" s="861">
        <v>-9.463165</v>
      </c>
      <c r="BY34" s="861">
        <v>-9.8426240000000007</v>
      </c>
      <c r="BZ34" s="861">
        <v>-6.7951030000000001</v>
      </c>
      <c r="CA34" s="861">
        <v>-7.5809819999999997</v>
      </c>
      <c r="CB34" s="861">
        <v>-10.362252</v>
      </c>
      <c r="CC34" s="861">
        <v>-7.0029750000000002</v>
      </c>
      <c r="CD34" s="861">
        <v>-11.108421999999999</v>
      </c>
      <c r="CE34" s="861">
        <v>-6.659287</v>
      </c>
      <c r="CF34" s="861">
        <v>-13.591797</v>
      </c>
      <c r="CG34" s="861">
        <v>-7.1314409999999997</v>
      </c>
      <c r="CH34" s="861">
        <v>-13.413834</v>
      </c>
      <c r="CI34" s="861">
        <v>-7.2295059999999998</v>
      </c>
      <c r="CJ34" s="861">
        <v>-10.664258999999999</v>
      </c>
      <c r="CK34" s="861">
        <v>-6.4553099999999999</v>
      </c>
      <c r="CL34" s="861">
        <v>-10.982911</v>
      </c>
      <c r="CM34" s="861">
        <v>-5.8199930000000002</v>
      </c>
      <c r="CN34" s="861">
        <v>-13.191216000000001</v>
      </c>
      <c r="CO34" s="861">
        <v>-7.9977289999999996</v>
      </c>
      <c r="CP34" s="861">
        <v>-13.603192</v>
      </c>
      <c r="CQ34" s="861">
        <v>-6.2472690000000002</v>
      </c>
      <c r="CR34" s="861">
        <v>-10.521577000000001</v>
      </c>
      <c r="CS34" s="861">
        <v>-6.8862819999999996</v>
      </c>
      <c r="CT34" s="861">
        <v>-11.360182</v>
      </c>
      <c r="CU34" s="861">
        <v>-6.7593909999999999</v>
      </c>
      <c r="CV34" s="861">
        <v>-13.914429999999999</v>
      </c>
      <c r="CW34" s="861">
        <v>-6.8733279999999999</v>
      </c>
      <c r="CX34" s="861">
        <v>-13.462769</v>
      </c>
      <c r="CY34" s="861">
        <v>-7.4569640000000001</v>
      </c>
      <c r="CZ34" s="861">
        <v>-10.179007</v>
      </c>
      <c r="DA34" s="861">
        <v>-6.3567039999999997</v>
      </c>
      <c r="DB34" s="861">
        <v>-11.183033</v>
      </c>
      <c r="DC34" s="861">
        <v>-6.2391259999999997</v>
      </c>
      <c r="DD34" s="861">
        <v>-13.848193999999999</v>
      </c>
      <c r="DE34" s="861">
        <v>-8.4489339999999995</v>
      </c>
      <c r="DF34" s="861">
        <v>-13.982571</v>
      </c>
      <c r="DG34" s="861">
        <v>-8.1814699999999991</v>
      </c>
      <c r="DH34" s="861">
        <v>-10.183751000000001</v>
      </c>
      <c r="DI34" s="861">
        <v>-6.8763360000000002</v>
      </c>
      <c r="DJ34" s="861">
        <v>-10.935370000000001</v>
      </c>
      <c r="DK34" s="861">
        <v>-7.2720089999999997</v>
      </c>
      <c r="DL34" s="861">
        <v>-14.159606999999999</v>
      </c>
      <c r="DM34" s="861">
        <v>-10.337187</v>
      </c>
      <c r="DN34" s="861">
        <v>-14.235284999999999</v>
      </c>
      <c r="DO34" s="861">
        <v>-9.3388530000000003</v>
      </c>
      <c r="DP34" s="861">
        <v>-10.814052</v>
      </c>
      <c r="DQ34" s="861">
        <v>-7.6945800000000002</v>
      </c>
      <c r="DR34" s="861">
        <v>-11.408834000000001</v>
      </c>
      <c r="DS34" s="861">
        <v>-8.5916049999999995</v>
      </c>
      <c r="DT34" s="861">
        <v>-13.982481999999999</v>
      </c>
      <c r="DU34" s="861">
        <v>-11.321196</v>
      </c>
      <c r="DV34" s="861">
        <v>-14.108803999999999</v>
      </c>
      <c r="DW34" s="861">
        <v>-7.9827409999999999</v>
      </c>
      <c r="DX34" s="861">
        <v>14.906014000000001</v>
      </c>
      <c r="DY34" s="861">
        <v>11.925081</v>
      </c>
      <c r="DZ34" s="861">
        <v>173.02218999999999</v>
      </c>
      <c r="EA34" s="861">
        <v>161.98246399999999</v>
      </c>
      <c r="EB34" s="861">
        <v>121.77</v>
      </c>
      <c r="EC34" s="861">
        <v>1.2430000000000001</v>
      </c>
      <c r="ED34" s="861">
        <v>133.9</v>
      </c>
      <c r="EE34" s="861">
        <v>121.68</v>
      </c>
      <c r="EF34" s="861">
        <v>5.6429999999999998</v>
      </c>
      <c r="EG34" s="861">
        <v>679.3</v>
      </c>
      <c r="EH34" s="861">
        <v>121.65</v>
      </c>
      <c r="EI34" s="861">
        <v>5.37</v>
      </c>
      <c r="EJ34" s="861">
        <v>641.20000000000005</v>
      </c>
      <c r="EK34" s="861">
        <v>12.335760000000001</v>
      </c>
      <c r="EL34" s="861">
        <v>13.71022</v>
      </c>
      <c r="EM34" s="861">
        <v>-13.274297000000001</v>
      </c>
      <c r="EN34" s="861">
        <v>-18.331244000000002</v>
      </c>
      <c r="EO34" s="861">
        <v>99.524360000000001</v>
      </c>
      <c r="EP34" s="861">
        <v>94.903053</v>
      </c>
      <c r="EQ34" s="861">
        <v>-9.9241259999999993</v>
      </c>
      <c r="ER34" s="861">
        <v>4746.7153369999996</v>
      </c>
      <c r="ES34" s="861">
        <v>11084.34455</v>
      </c>
      <c r="ET34" s="861">
        <v>10205.021239</v>
      </c>
      <c r="EU34" s="861"/>
      <c r="EV34" s="861"/>
      <c r="EW34" s="861"/>
      <c r="EX34" s="861"/>
      <c r="EY34" s="861"/>
      <c r="EZ34" s="861"/>
      <c r="FA34" s="861"/>
      <c r="FB34" s="861"/>
      <c r="FC34" s="861"/>
      <c r="FD34" s="861"/>
    </row>
    <row r="35" spans="1:160" x14ac:dyDescent="0.25">
      <c r="A35" s="837">
        <v>46146</v>
      </c>
      <c r="B35" s="836">
        <v>9.9953703703703711E-2</v>
      </c>
      <c r="C35" s="861">
        <v>540</v>
      </c>
      <c r="D35" s="861">
        <v>0</v>
      </c>
      <c r="E35" s="861">
        <v>0</v>
      </c>
      <c r="F35" s="861">
        <v>78.335448</v>
      </c>
      <c r="G35" s="861">
        <v>72.754427000000007</v>
      </c>
      <c r="H35" s="861">
        <v>66.726630999999998</v>
      </c>
      <c r="I35" s="861">
        <v>74.318466000000001</v>
      </c>
      <c r="J35" s="861">
        <v>75.035555000000002</v>
      </c>
      <c r="K35" s="861">
        <v>71.771440999999996</v>
      </c>
      <c r="L35" s="861">
        <v>73.923912000000001</v>
      </c>
      <c r="M35" s="861">
        <v>75.046492999999998</v>
      </c>
      <c r="N35" s="861">
        <v>-2.4764409999999999</v>
      </c>
      <c r="O35" s="861">
        <v>-3.9232710000000002</v>
      </c>
      <c r="P35" s="861">
        <v>-4.9784110000000004</v>
      </c>
      <c r="Q35" s="861">
        <v>-2.347766</v>
      </c>
      <c r="R35" s="861">
        <v>-3.7543389999999999</v>
      </c>
      <c r="S35" s="861">
        <v>-4.5937150000000004</v>
      </c>
      <c r="T35" s="861">
        <v>84.707812000000004</v>
      </c>
      <c r="U35" s="861">
        <v>76.816962000000004</v>
      </c>
      <c r="V35" s="861">
        <v>97.921223999999995</v>
      </c>
      <c r="W35" s="861">
        <v>97.007827000000006</v>
      </c>
      <c r="X35" s="861">
        <v>-0.759876</v>
      </c>
      <c r="Y35" s="861">
        <v>-0.27968999999999999</v>
      </c>
      <c r="Z35" s="861">
        <v>-6.5422399999999996</v>
      </c>
      <c r="AA35" s="861">
        <v>-5.3643049999999999</v>
      </c>
      <c r="AB35" s="861">
        <v>-5.7375579999999999</v>
      </c>
      <c r="AC35" s="861">
        <v>-6.6794440000000002</v>
      </c>
      <c r="AD35" s="861">
        <v>-9.8684849999999997</v>
      </c>
      <c r="AE35" s="861">
        <v>114.60879300000001</v>
      </c>
      <c r="AF35" s="861">
        <v>105.363749</v>
      </c>
      <c r="AG35" s="861">
        <v>97.543367000000003</v>
      </c>
      <c r="AH35" s="861">
        <v>110.232084</v>
      </c>
      <c r="AI35" s="861">
        <v>94.208667000000005</v>
      </c>
      <c r="AJ35" s="861">
        <v>74.293239999999997</v>
      </c>
      <c r="AK35" s="861">
        <v>-2.4824850000000001</v>
      </c>
      <c r="AL35" s="861">
        <v>-3.5807380000000002</v>
      </c>
      <c r="AM35" s="861">
        <v>-1.572166</v>
      </c>
      <c r="AN35" s="861">
        <v>97.524562000000003</v>
      </c>
      <c r="AO35" s="861">
        <v>96.355607000000006</v>
      </c>
      <c r="AP35" s="861">
        <v>92.574798000000001</v>
      </c>
      <c r="AQ35" s="861">
        <v>92.750277999999994</v>
      </c>
      <c r="AR35" s="861">
        <v>76.662492</v>
      </c>
      <c r="AS35" s="861">
        <v>67.370831999999993</v>
      </c>
      <c r="AT35" s="861">
        <v>79.078175000000002</v>
      </c>
      <c r="AU35" s="861">
        <v>78.593745999999996</v>
      </c>
      <c r="AV35" s="861">
        <v>77.221394000000004</v>
      </c>
      <c r="AW35" s="861">
        <v>77.221241000000006</v>
      </c>
      <c r="AX35" s="861">
        <v>93.447716999999997</v>
      </c>
      <c r="AY35" s="861">
        <v>91.439955999999995</v>
      </c>
      <c r="AZ35" s="861">
        <v>-1.0733839999999999</v>
      </c>
      <c r="BA35" s="861">
        <v>-0.53121399999999996</v>
      </c>
      <c r="BB35" s="861">
        <v>-9.9189229999999995</v>
      </c>
      <c r="BC35" s="861">
        <v>-8.9942499999999992</v>
      </c>
      <c r="BD35" s="861">
        <v>-8.6916329999999995</v>
      </c>
      <c r="BE35" s="861">
        <v>-5.0492330000000001</v>
      </c>
      <c r="BF35" s="861">
        <v>32.409390000000002</v>
      </c>
      <c r="BG35" s="861">
        <v>139.962639</v>
      </c>
      <c r="BH35" s="861">
        <v>107.10126099999999</v>
      </c>
      <c r="BI35" s="861">
        <v>57.000261999999999</v>
      </c>
      <c r="BJ35" s="861">
        <v>114.047815</v>
      </c>
      <c r="BK35" s="861">
        <v>90.368921</v>
      </c>
      <c r="BL35" s="861">
        <v>80.657375000000002</v>
      </c>
      <c r="BM35" s="861">
        <v>-14.058044000000001</v>
      </c>
      <c r="BN35" s="861">
        <v>-8.4541509999999995</v>
      </c>
      <c r="BO35" s="861">
        <v>-5.1956850000000001</v>
      </c>
      <c r="BP35" s="861">
        <v>-7.7639889999999996</v>
      </c>
      <c r="BQ35" s="861">
        <v>91.052586000000005</v>
      </c>
      <c r="BR35" s="861">
        <v>87.852712999999994</v>
      </c>
      <c r="BS35" s="861">
        <v>89.040839000000005</v>
      </c>
      <c r="BT35" s="861">
        <v>62.789583</v>
      </c>
      <c r="BU35" s="861">
        <v>67.407910999999999</v>
      </c>
      <c r="BV35" s="861">
        <v>65.599261999999996</v>
      </c>
      <c r="BW35" s="861">
        <v>69.854206000000005</v>
      </c>
      <c r="BX35" s="861">
        <v>-9.917071</v>
      </c>
      <c r="BY35" s="861">
        <v>-10.241868999999999</v>
      </c>
      <c r="BZ35" s="861">
        <v>-7.50915</v>
      </c>
      <c r="CA35" s="861">
        <v>-8.0708230000000007</v>
      </c>
      <c r="CB35" s="861">
        <v>-10.299493999999999</v>
      </c>
      <c r="CC35" s="861">
        <v>-6.9088609999999999</v>
      </c>
      <c r="CD35" s="861">
        <v>-11.098782</v>
      </c>
      <c r="CE35" s="861">
        <v>-6.5320840000000002</v>
      </c>
      <c r="CF35" s="861">
        <v>-13.535539999999999</v>
      </c>
      <c r="CG35" s="861">
        <v>-7.1028500000000001</v>
      </c>
      <c r="CH35" s="861">
        <v>-13.369645</v>
      </c>
      <c r="CI35" s="861">
        <v>-7.1053879999999996</v>
      </c>
      <c r="CJ35" s="861">
        <v>-10.619322</v>
      </c>
      <c r="CK35" s="861">
        <v>-6.4037410000000001</v>
      </c>
      <c r="CL35" s="861">
        <v>-10.961522</v>
      </c>
      <c r="CM35" s="861">
        <v>-5.7787309999999996</v>
      </c>
      <c r="CN35" s="861">
        <v>-13.157634</v>
      </c>
      <c r="CO35" s="861">
        <v>-7.9550650000000003</v>
      </c>
      <c r="CP35" s="861">
        <v>-13.517521</v>
      </c>
      <c r="CQ35" s="861">
        <v>-6.0748939999999996</v>
      </c>
      <c r="CR35" s="861">
        <v>-10.521800000000001</v>
      </c>
      <c r="CS35" s="861">
        <v>-6.8108529999999998</v>
      </c>
      <c r="CT35" s="861">
        <v>-11.304244000000001</v>
      </c>
      <c r="CU35" s="861">
        <v>-6.7351380000000001</v>
      </c>
      <c r="CV35" s="861">
        <v>-13.869598</v>
      </c>
      <c r="CW35" s="861">
        <v>-6.8378639999999997</v>
      </c>
      <c r="CX35" s="861">
        <v>-13.372005</v>
      </c>
      <c r="CY35" s="861">
        <v>-7.415197</v>
      </c>
      <c r="CZ35" s="861">
        <v>-10.15302</v>
      </c>
      <c r="DA35" s="861">
        <v>-6.3320930000000004</v>
      </c>
      <c r="DB35" s="861">
        <v>-11.168578</v>
      </c>
      <c r="DC35" s="861">
        <v>-6.2121880000000003</v>
      </c>
      <c r="DD35" s="861">
        <v>-13.821733999999999</v>
      </c>
      <c r="DE35" s="861">
        <v>-8.4067830000000008</v>
      </c>
      <c r="DF35" s="861">
        <v>-13.890732</v>
      </c>
      <c r="DG35" s="861">
        <v>-8.1503610000000002</v>
      </c>
      <c r="DH35" s="861">
        <v>-10.164279000000001</v>
      </c>
      <c r="DI35" s="861">
        <v>-6.8606129999999999</v>
      </c>
      <c r="DJ35" s="861">
        <v>-10.902626</v>
      </c>
      <c r="DK35" s="861">
        <v>-7.2445940000000002</v>
      </c>
      <c r="DL35" s="861">
        <v>-14.133815</v>
      </c>
      <c r="DM35" s="861">
        <v>-10.308733</v>
      </c>
      <c r="DN35" s="861">
        <v>-14.184981000000001</v>
      </c>
      <c r="DO35" s="861">
        <v>-9.2917489999999994</v>
      </c>
      <c r="DP35" s="861">
        <v>-10.791741999999999</v>
      </c>
      <c r="DQ35" s="861">
        <v>-7.69754</v>
      </c>
      <c r="DR35" s="861">
        <v>-11.420749000000001</v>
      </c>
      <c r="DS35" s="861">
        <v>-8.5655370000000008</v>
      </c>
      <c r="DT35" s="861">
        <v>-13.978892999999999</v>
      </c>
      <c r="DU35" s="861">
        <v>-11.325616999999999</v>
      </c>
      <c r="DV35" s="861">
        <v>-14.062108</v>
      </c>
      <c r="DW35" s="861">
        <v>-7.9570780000000001</v>
      </c>
      <c r="DX35" s="861">
        <v>14.647055999999999</v>
      </c>
      <c r="DY35" s="861">
        <v>11.700144999999999</v>
      </c>
      <c r="DZ35" s="861">
        <v>172.355932</v>
      </c>
      <c r="EA35" s="861">
        <v>162.028054</v>
      </c>
      <c r="EB35" s="861">
        <v>121.66</v>
      </c>
      <c r="EC35" s="861">
        <v>1.2410000000000001</v>
      </c>
      <c r="ED35" s="861">
        <v>134</v>
      </c>
      <c r="EE35" s="861">
        <v>121.72</v>
      </c>
      <c r="EF35" s="861">
        <v>5.6369999999999996</v>
      </c>
      <c r="EG35" s="861">
        <v>674.1</v>
      </c>
      <c r="EH35" s="861">
        <v>121.83</v>
      </c>
      <c r="EI35" s="861">
        <v>5.3550000000000004</v>
      </c>
      <c r="EJ35" s="861">
        <v>638.79999999999995</v>
      </c>
      <c r="EK35" s="861">
        <v>12.125427999999999</v>
      </c>
      <c r="EL35" s="861">
        <v>13.534603000000001</v>
      </c>
      <c r="EM35" s="861">
        <v>-13.697594</v>
      </c>
      <c r="EN35" s="861">
        <v>-18.730288000000002</v>
      </c>
      <c r="EO35" s="861">
        <v>99.251189999999994</v>
      </c>
      <c r="EP35" s="861">
        <v>94.922567000000001</v>
      </c>
      <c r="EQ35" s="861">
        <v>-9.8815399999999993</v>
      </c>
      <c r="ER35" s="861">
        <v>4748.9473959999996</v>
      </c>
      <c r="ES35" s="861">
        <v>11095.616980000001</v>
      </c>
      <c r="ET35" s="861">
        <v>10215.712335</v>
      </c>
      <c r="EU35" s="861"/>
      <c r="EV35" s="861"/>
      <c r="EW35" s="861"/>
      <c r="EX35" s="861"/>
      <c r="EY35" s="861"/>
      <c r="EZ35" s="861"/>
      <c r="FA35" s="861"/>
      <c r="FB35" s="861"/>
      <c r="FC35" s="861"/>
      <c r="FD35" s="861"/>
    </row>
    <row r="36" spans="1:160" x14ac:dyDescent="0.25">
      <c r="A36" s="837">
        <v>46146</v>
      </c>
      <c r="B36" s="836">
        <v>0.10064814814814815</v>
      </c>
      <c r="C36" s="861">
        <v>600</v>
      </c>
      <c r="D36" s="861">
        <v>0</v>
      </c>
      <c r="E36" s="861">
        <v>0</v>
      </c>
      <c r="F36" s="861">
        <v>78.350172000000001</v>
      </c>
      <c r="G36" s="861">
        <v>72.851405999999997</v>
      </c>
      <c r="H36" s="861">
        <v>66.707008000000002</v>
      </c>
      <c r="I36" s="861">
        <v>74.372274000000004</v>
      </c>
      <c r="J36" s="861">
        <v>75.025540000000007</v>
      </c>
      <c r="K36" s="861">
        <v>71.753331000000003</v>
      </c>
      <c r="L36" s="861">
        <v>73.933096000000006</v>
      </c>
      <c r="M36" s="861">
        <v>75.034968000000006</v>
      </c>
      <c r="N36" s="861">
        <v>-2.881078</v>
      </c>
      <c r="O36" s="861">
        <v>-4.4120869999999996</v>
      </c>
      <c r="P36" s="861">
        <v>-5.3767100000000001</v>
      </c>
      <c r="Q36" s="861">
        <v>-2.5908030000000002</v>
      </c>
      <c r="R36" s="861">
        <v>-3.9579279999999999</v>
      </c>
      <c r="S36" s="861">
        <v>-4.9479389999999999</v>
      </c>
      <c r="T36" s="861">
        <v>84.774174000000002</v>
      </c>
      <c r="U36" s="861">
        <v>76.593069999999997</v>
      </c>
      <c r="V36" s="861">
        <v>97.824881000000005</v>
      </c>
      <c r="W36" s="861">
        <v>96.973577000000006</v>
      </c>
      <c r="X36" s="861">
        <v>-1.3828720000000001</v>
      </c>
      <c r="Y36" s="861">
        <v>-0.733765</v>
      </c>
      <c r="Z36" s="861">
        <v>-6.9503219999999999</v>
      </c>
      <c r="AA36" s="861">
        <v>-5.802403</v>
      </c>
      <c r="AB36" s="861">
        <v>-6.1670910000000001</v>
      </c>
      <c r="AC36" s="861">
        <v>-6.9844220000000004</v>
      </c>
      <c r="AD36" s="861">
        <v>-10.158092999999999</v>
      </c>
      <c r="AE36" s="861">
        <v>114.10659699999999</v>
      </c>
      <c r="AF36" s="861">
        <v>105.062146</v>
      </c>
      <c r="AG36" s="861">
        <v>97.13</v>
      </c>
      <c r="AH36" s="861">
        <v>110.045474</v>
      </c>
      <c r="AI36" s="861">
        <v>94.015795999999995</v>
      </c>
      <c r="AJ36" s="861">
        <v>73.999465000000001</v>
      </c>
      <c r="AK36" s="861">
        <v>-2.9134069999999999</v>
      </c>
      <c r="AL36" s="861">
        <v>-4.1173140000000004</v>
      </c>
      <c r="AM36" s="861">
        <v>-2.0259559999999999</v>
      </c>
      <c r="AN36" s="861">
        <v>97.317322000000004</v>
      </c>
      <c r="AO36" s="861">
        <v>96.300889999999995</v>
      </c>
      <c r="AP36" s="861">
        <v>92.326103000000003</v>
      </c>
      <c r="AQ36" s="861">
        <v>92.523157999999995</v>
      </c>
      <c r="AR36" s="861">
        <v>76.678815999999998</v>
      </c>
      <c r="AS36" s="861">
        <v>67.360056999999998</v>
      </c>
      <c r="AT36" s="861">
        <v>79.160302999999999</v>
      </c>
      <c r="AU36" s="861">
        <v>78.654049999999998</v>
      </c>
      <c r="AV36" s="861">
        <v>77.681490999999994</v>
      </c>
      <c r="AW36" s="861">
        <v>77.065342999999999</v>
      </c>
      <c r="AX36" s="861">
        <v>93.491133000000005</v>
      </c>
      <c r="AY36" s="861">
        <v>91.367839000000004</v>
      </c>
      <c r="AZ36" s="861">
        <v>-1.4641150000000001</v>
      </c>
      <c r="BA36" s="861">
        <v>-0.86748599999999998</v>
      </c>
      <c r="BB36" s="861">
        <v>-10.27078</v>
      </c>
      <c r="BC36" s="861">
        <v>-9.3760670000000008</v>
      </c>
      <c r="BD36" s="861">
        <v>-9.0962300000000003</v>
      </c>
      <c r="BE36" s="861">
        <v>-5.198264</v>
      </c>
      <c r="BF36" s="861">
        <v>32.403606000000003</v>
      </c>
      <c r="BG36" s="861">
        <v>140.035763</v>
      </c>
      <c r="BH36" s="861">
        <v>107.27185900000001</v>
      </c>
      <c r="BI36" s="861">
        <v>56.706301000000003</v>
      </c>
      <c r="BJ36" s="861">
        <v>114.00211899999999</v>
      </c>
      <c r="BK36" s="861">
        <v>90.319096000000002</v>
      </c>
      <c r="BL36" s="861">
        <v>79.700078000000005</v>
      </c>
      <c r="BM36" s="861">
        <v>-14.407222000000001</v>
      </c>
      <c r="BN36" s="861">
        <v>-9.1807390000000009</v>
      </c>
      <c r="BO36" s="861">
        <v>-5.6532910000000003</v>
      </c>
      <c r="BP36" s="861">
        <v>-8.5085149999999992</v>
      </c>
      <c r="BQ36" s="861">
        <v>91.014391000000003</v>
      </c>
      <c r="BR36" s="861">
        <v>87.576188000000002</v>
      </c>
      <c r="BS36" s="861">
        <v>88.993718000000001</v>
      </c>
      <c r="BT36" s="861">
        <v>62.681412999999999</v>
      </c>
      <c r="BU36" s="861">
        <v>67.307933000000006</v>
      </c>
      <c r="BV36" s="861">
        <v>65.348687999999996</v>
      </c>
      <c r="BW36" s="861">
        <v>69.759619000000001</v>
      </c>
      <c r="BX36" s="861">
        <v>-10.327309</v>
      </c>
      <c r="BY36" s="861">
        <v>-10.664063000000001</v>
      </c>
      <c r="BZ36" s="861">
        <v>-8.0545840000000002</v>
      </c>
      <c r="CA36" s="861">
        <v>-8.6560769999999998</v>
      </c>
      <c r="CB36" s="861">
        <v>-10.270052</v>
      </c>
      <c r="CC36" s="861">
        <v>-6.8884569999999998</v>
      </c>
      <c r="CD36" s="861">
        <v>-11.019952999999999</v>
      </c>
      <c r="CE36" s="861">
        <v>-6.4556870000000002</v>
      </c>
      <c r="CF36" s="861">
        <v>-13.501301</v>
      </c>
      <c r="CG36" s="861">
        <v>-7.079701</v>
      </c>
      <c r="CH36" s="861">
        <v>-13.304676000000001</v>
      </c>
      <c r="CI36" s="861">
        <v>-7.0120969999999998</v>
      </c>
      <c r="CJ36" s="861">
        <v>-10.588455</v>
      </c>
      <c r="CK36" s="861">
        <v>-6.3894200000000003</v>
      </c>
      <c r="CL36" s="861">
        <v>-10.918429</v>
      </c>
      <c r="CM36" s="861">
        <v>-5.7653569999999998</v>
      </c>
      <c r="CN36" s="861">
        <v>-13.087101000000001</v>
      </c>
      <c r="CO36" s="861">
        <v>-7.9650980000000002</v>
      </c>
      <c r="CP36" s="861">
        <v>-13.44965</v>
      </c>
      <c r="CQ36" s="861">
        <v>-6.1048270000000002</v>
      </c>
      <c r="CR36" s="861">
        <v>-10.481959</v>
      </c>
      <c r="CS36" s="861">
        <v>-6.8043969999999998</v>
      </c>
      <c r="CT36" s="861">
        <v>-11.201383</v>
      </c>
      <c r="CU36" s="861">
        <v>-6.7147139999999998</v>
      </c>
      <c r="CV36" s="861">
        <v>-13.809282</v>
      </c>
      <c r="CW36" s="861">
        <v>-6.8487239999999998</v>
      </c>
      <c r="CX36" s="861">
        <v>-13.265749</v>
      </c>
      <c r="CY36" s="861">
        <v>-7.3524630000000002</v>
      </c>
      <c r="CZ36" s="861">
        <v>-10.114891999999999</v>
      </c>
      <c r="DA36" s="861">
        <v>-6.2710670000000004</v>
      </c>
      <c r="DB36" s="861">
        <v>-11.102854000000001</v>
      </c>
      <c r="DC36" s="861">
        <v>-6.1744969999999997</v>
      </c>
      <c r="DD36" s="861">
        <v>-13.793937</v>
      </c>
      <c r="DE36" s="861">
        <v>-8.3946699999999996</v>
      </c>
      <c r="DF36" s="861">
        <v>-13.850457</v>
      </c>
      <c r="DG36" s="861">
        <v>-8.0819080000000003</v>
      </c>
      <c r="DH36" s="861">
        <v>-10.118608</v>
      </c>
      <c r="DI36" s="861">
        <v>-6.8059240000000001</v>
      </c>
      <c r="DJ36" s="861">
        <v>-10.863096000000001</v>
      </c>
      <c r="DK36" s="861">
        <v>-7.209028</v>
      </c>
      <c r="DL36" s="861">
        <v>-14.097989</v>
      </c>
      <c r="DM36" s="861">
        <v>-10.26702</v>
      </c>
      <c r="DN36" s="861">
        <v>-14.123901999999999</v>
      </c>
      <c r="DO36" s="861">
        <v>-9.2644219999999997</v>
      </c>
      <c r="DP36" s="861">
        <v>-10.724411999999999</v>
      </c>
      <c r="DQ36" s="861">
        <v>-7.63483</v>
      </c>
      <c r="DR36" s="861">
        <v>-11.393884</v>
      </c>
      <c r="DS36" s="861">
        <v>-8.5509679999999992</v>
      </c>
      <c r="DT36" s="861">
        <v>-13.931742</v>
      </c>
      <c r="DU36" s="861">
        <v>-11.30735</v>
      </c>
      <c r="DV36" s="861">
        <v>-14.038829</v>
      </c>
      <c r="DW36" s="861">
        <v>-7.9358930000000001</v>
      </c>
      <c r="DX36" s="861">
        <v>14.507224000000001</v>
      </c>
      <c r="DY36" s="861">
        <v>11.543157000000001</v>
      </c>
      <c r="DZ36" s="861">
        <v>172.02037200000001</v>
      </c>
      <c r="EA36" s="861">
        <v>161.688412</v>
      </c>
      <c r="EB36" s="861">
        <v>121.14</v>
      </c>
      <c r="EC36" s="861">
        <v>3.27</v>
      </c>
      <c r="ED36" s="861">
        <v>390.3</v>
      </c>
      <c r="EE36" s="861">
        <v>121.24</v>
      </c>
      <c r="EF36" s="861">
        <v>5.617</v>
      </c>
      <c r="EG36" s="861">
        <v>672.3</v>
      </c>
      <c r="EH36" s="861">
        <v>121.23</v>
      </c>
      <c r="EI36" s="861">
        <v>5.35</v>
      </c>
      <c r="EJ36" s="861">
        <v>640</v>
      </c>
      <c r="EK36" s="861">
        <v>11.901408</v>
      </c>
      <c r="EL36" s="861">
        <v>13.357061</v>
      </c>
      <c r="EM36" s="861">
        <v>-13.927364000000001</v>
      </c>
      <c r="EN36" s="861">
        <v>-19.010352000000001</v>
      </c>
      <c r="EO36" s="861">
        <v>99.113337999999999</v>
      </c>
      <c r="EP36" s="861">
        <v>94.777102999999997</v>
      </c>
      <c r="EQ36" s="861">
        <v>-9.8402309999999993</v>
      </c>
      <c r="ER36" s="861">
        <v>4755.3782730000003</v>
      </c>
      <c r="ES36" s="861">
        <v>11106.848469</v>
      </c>
      <c r="ET36" s="861">
        <v>10226.357615000001</v>
      </c>
      <c r="EU36" s="861"/>
      <c r="EV36" s="861"/>
      <c r="EW36" s="861"/>
      <c r="EX36" s="861"/>
      <c r="EY36" s="861"/>
      <c r="EZ36" s="861"/>
      <c r="FA36" s="861"/>
      <c r="FB36" s="861"/>
      <c r="FC36" s="861"/>
      <c r="FD36" s="861"/>
    </row>
    <row r="37" spans="1:160" x14ac:dyDescent="0.25">
      <c r="A37" s="837">
        <v>46146</v>
      </c>
      <c r="B37" s="836">
        <v>0.1013425925925926</v>
      </c>
      <c r="C37" s="861">
        <v>660</v>
      </c>
      <c r="D37" s="861">
        <v>0</v>
      </c>
      <c r="E37" s="861">
        <v>0</v>
      </c>
      <c r="F37" s="861">
        <v>78.441075999999995</v>
      </c>
      <c r="G37" s="861">
        <v>72.898859999999999</v>
      </c>
      <c r="H37" s="861">
        <v>66.789783999999997</v>
      </c>
      <c r="I37" s="861">
        <v>74.407534999999996</v>
      </c>
      <c r="J37" s="861">
        <v>75.040076999999997</v>
      </c>
      <c r="K37" s="861">
        <v>71.773436000000004</v>
      </c>
      <c r="L37" s="861">
        <v>73.961342000000002</v>
      </c>
      <c r="M37" s="861">
        <v>75.054728999999995</v>
      </c>
      <c r="N37" s="861">
        <v>-3.2213370000000001</v>
      </c>
      <c r="O37" s="861">
        <v>-4.7885330000000002</v>
      </c>
      <c r="P37" s="861">
        <v>-5.7308830000000004</v>
      </c>
      <c r="Q37" s="861">
        <v>-2.8667560000000001</v>
      </c>
      <c r="R37" s="861">
        <v>-4.3405139999999998</v>
      </c>
      <c r="S37" s="861">
        <v>-5.1322219999999996</v>
      </c>
      <c r="T37" s="861">
        <v>84.744195000000005</v>
      </c>
      <c r="U37" s="861">
        <v>76.960730999999996</v>
      </c>
      <c r="V37" s="861">
        <v>97.630662000000001</v>
      </c>
      <c r="W37" s="861">
        <v>96.721909999999994</v>
      </c>
      <c r="X37" s="861">
        <v>-1.8659669999999999</v>
      </c>
      <c r="Y37" s="861">
        <v>-1.1065739999999999</v>
      </c>
      <c r="Z37" s="861">
        <v>-7.3328379999999997</v>
      </c>
      <c r="AA37" s="861">
        <v>-6.2644710000000003</v>
      </c>
      <c r="AB37" s="861">
        <v>-6.5500850000000002</v>
      </c>
      <c r="AC37" s="861">
        <v>-7.3464099999999997</v>
      </c>
      <c r="AD37" s="861">
        <v>-10.506259999999999</v>
      </c>
      <c r="AE37" s="861">
        <v>113.835206</v>
      </c>
      <c r="AF37" s="861">
        <v>104.786407</v>
      </c>
      <c r="AG37" s="861">
        <v>96.760352999999995</v>
      </c>
      <c r="AH37" s="861">
        <v>109.813053</v>
      </c>
      <c r="AI37" s="861">
        <v>93.836214999999996</v>
      </c>
      <c r="AJ37" s="861">
        <v>73.643507</v>
      </c>
      <c r="AK37" s="861">
        <v>-3.2325810000000001</v>
      </c>
      <c r="AL37" s="861">
        <v>-4.4989600000000003</v>
      </c>
      <c r="AM37" s="861">
        <v>-2.2936800000000002</v>
      </c>
      <c r="AN37" s="861">
        <v>97.098059000000006</v>
      </c>
      <c r="AO37" s="861">
        <v>96.120484000000005</v>
      </c>
      <c r="AP37" s="861">
        <v>92.136600000000001</v>
      </c>
      <c r="AQ37" s="861">
        <v>92.363919999999993</v>
      </c>
      <c r="AR37" s="861">
        <v>76.639880000000005</v>
      </c>
      <c r="AS37" s="861">
        <v>67.292983000000007</v>
      </c>
      <c r="AT37" s="861">
        <v>79.295349000000002</v>
      </c>
      <c r="AU37" s="861">
        <v>78.745018999999999</v>
      </c>
      <c r="AV37" s="861">
        <v>77.482422</v>
      </c>
      <c r="AW37" s="861">
        <v>77.025935000000004</v>
      </c>
      <c r="AX37" s="861">
        <v>93.203090000000003</v>
      </c>
      <c r="AY37" s="861">
        <v>91.152484000000001</v>
      </c>
      <c r="AZ37" s="861">
        <v>-1.890822</v>
      </c>
      <c r="BA37" s="861">
        <v>-1.3859349999999999</v>
      </c>
      <c r="BB37" s="861">
        <v>-10.63931</v>
      </c>
      <c r="BC37" s="861">
        <v>-9.6981059999999992</v>
      </c>
      <c r="BD37" s="861">
        <v>-9.479552</v>
      </c>
      <c r="BE37" s="861">
        <v>-5.4458789999999997</v>
      </c>
      <c r="BF37" s="861">
        <v>32.541269</v>
      </c>
      <c r="BG37" s="861">
        <v>139.91328799999999</v>
      </c>
      <c r="BH37" s="861">
        <v>107.381309</v>
      </c>
      <c r="BI37" s="861">
        <v>56.512799000000001</v>
      </c>
      <c r="BJ37" s="861">
        <v>114.237526</v>
      </c>
      <c r="BK37" s="861">
        <v>90.104757000000006</v>
      </c>
      <c r="BL37" s="861">
        <v>79.824228000000005</v>
      </c>
      <c r="BM37" s="861">
        <v>-14.699558</v>
      </c>
      <c r="BN37" s="861">
        <v>-9.5503260000000001</v>
      </c>
      <c r="BO37" s="861">
        <v>-6.0021779999999998</v>
      </c>
      <c r="BP37" s="861">
        <v>-8.8575660000000003</v>
      </c>
      <c r="BQ37" s="861">
        <v>90.841337999999993</v>
      </c>
      <c r="BR37" s="861">
        <v>87.341610000000003</v>
      </c>
      <c r="BS37" s="861">
        <v>88.924959999999999</v>
      </c>
      <c r="BT37" s="861">
        <v>62.248206000000003</v>
      </c>
      <c r="BU37" s="861">
        <v>67.252296999999999</v>
      </c>
      <c r="BV37" s="861">
        <v>65.047623999999999</v>
      </c>
      <c r="BW37" s="861">
        <v>69.585971999999998</v>
      </c>
      <c r="BX37" s="861">
        <v>-10.667354</v>
      </c>
      <c r="BY37" s="861">
        <v>-10.906995999999999</v>
      </c>
      <c r="BZ37" s="861">
        <v>-8.3858110000000003</v>
      </c>
      <c r="CA37" s="861">
        <v>-8.9613800000000001</v>
      </c>
      <c r="CB37" s="861">
        <v>-10.220178000000001</v>
      </c>
      <c r="CC37" s="861">
        <v>-6.7814719999999999</v>
      </c>
      <c r="CD37" s="861">
        <v>-10.989350999999999</v>
      </c>
      <c r="CE37" s="861">
        <v>-6.3268440000000004</v>
      </c>
      <c r="CF37" s="861">
        <v>-13.423467</v>
      </c>
      <c r="CG37" s="861">
        <v>-7.0218030000000002</v>
      </c>
      <c r="CH37" s="861">
        <v>-13.238052</v>
      </c>
      <c r="CI37" s="861">
        <v>-6.8844839999999996</v>
      </c>
      <c r="CJ37" s="861">
        <v>-10.535268</v>
      </c>
      <c r="CK37" s="861">
        <v>-6.3366420000000003</v>
      </c>
      <c r="CL37" s="861">
        <v>-10.90287</v>
      </c>
      <c r="CM37" s="861">
        <v>-5.7242850000000001</v>
      </c>
      <c r="CN37" s="861">
        <v>-13.064019</v>
      </c>
      <c r="CO37" s="861">
        <v>-7.9019740000000001</v>
      </c>
      <c r="CP37" s="861">
        <v>-13.353852</v>
      </c>
      <c r="CQ37" s="861">
        <v>-5.9299220000000004</v>
      </c>
      <c r="CR37" s="861">
        <v>-10.439676</v>
      </c>
      <c r="CS37" s="861">
        <v>-6.7371449999999999</v>
      </c>
      <c r="CT37" s="861">
        <v>-11.14118</v>
      </c>
      <c r="CU37" s="861">
        <v>-6.6759430000000002</v>
      </c>
      <c r="CV37" s="861">
        <v>-13.761577000000001</v>
      </c>
      <c r="CW37" s="861">
        <v>-6.8174159999999997</v>
      </c>
      <c r="CX37" s="861">
        <v>-13.176830000000001</v>
      </c>
      <c r="CY37" s="861">
        <v>-7.3204459999999996</v>
      </c>
      <c r="CZ37" s="861">
        <v>-10.065837999999999</v>
      </c>
      <c r="DA37" s="861">
        <v>-6.2826630000000003</v>
      </c>
      <c r="DB37" s="861">
        <v>-11.103726</v>
      </c>
      <c r="DC37" s="861">
        <v>-6.1907560000000004</v>
      </c>
      <c r="DD37" s="861">
        <v>-13.734805</v>
      </c>
      <c r="DE37" s="861">
        <v>-8.3669340000000005</v>
      </c>
      <c r="DF37" s="861">
        <v>-13.762290999999999</v>
      </c>
      <c r="DG37" s="861">
        <v>-8.0656549999999996</v>
      </c>
      <c r="DH37" s="861">
        <v>-10.065692</v>
      </c>
      <c r="DI37" s="861">
        <v>-6.8012610000000002</v>
      </c>
      <c r="DJ37" s="861">
        <v>-10.840075000000001</v>
      </c>
      <c r="DK37" s="861">
        <v>-7.2464149999999998</v>
      </c>
      <c r="DL37" s="861">
        <v>-14.046326000000001</v>
      </c>
      <c r="DM37" s="861">
        <v>-10.277172</v>
      </c>
      <c r="DN37" s="861">
        <v>-14.077735000000001</v>
      </c>
      <c r="DO37" s="861">
        <v>-9.2476699999999994</v>
      </c>
      <c r="DP37" s="861">
        <v>-10.677084000000001</v>
      </c>
      <c r="DQ37" s="861">
        <v>-7.6166020000000003</v>
      </c>
      <c r="DR37" s="861">
        <v>-11.369904</v>
      </c>
      <c r="DS37" s="861">
        <v>-8.5392690000000009</v>
      </c>
      <c r="DT37" s="861">
        <v>-13.909369999999999</v>
      </c>
      <c r="DU37" s="861">
        <v>-11.304351</v>
      </c>
      <c r="DV37" s="861">
        <v>-14.008395</v>
      </c>
      <c r="DW37" s="861">
        <v>-7.916042</v>
      </c>
      <c r="DX37" s="861">
        <v>14.285253000000001</v>
      </c>
      <c r="DY37" s="861">
        <v>11.423496</v>
      </c>
      <c r="DZ37" s="861">
        <v>172.03456399999999</v>
      </c>
      <c r="EA37" s="861">
        <v>161.29744500000001</v>
      </c>
      <c r="EB37" s="861">
        <v>121.76</v>
      </c>
      <c r="EC37" s="861">
        <v>1.242</v>
      </c>
      <c r="ED37" s="861">
        <v>133.9</v>
      </c>
      <c r="EE37" s="861">
        <v>121.72</v>
      </c>
      <c r="EF37" s="861">
        <v>5.6139999999999999</v>
      </c>
      <c r="EG37" s="861">
        <v>670</v>
      </c>
      <c r="EH37" s="861">
        <v>121.85</v>
      </c>
      <c r="EI37" s="861">
        <v>5.3109999999999999</v>
      </c>
      <c r="EJ37" s="861">
        <v>636</v>
      </c>
      <c r="EK37" s="861">
        <v>12.000171</v>
      </c>
      <c r="EL37" s="861">
        <v>13.222521</v>
      </c>
      <c r="EM37" s="861">
        <v>-14.293851</v>
      </c>
      <c r="EN37" s="861">
        <v>-19.224699000000001</v>
      </c>
      <c r="EO37" s="861">
        <v>99.119172000000006</v>
      </c>
      <c r="EP37" s="861">
        <v>94.609403</v>
      </c>
      <c r="EQ37" s="861">
        <v>-9.796265</v>
      </c>
      <c r="ER37" s="861">
        <v>4759.8165829999998</v>
      </c>
      <c r="ES37" s="861">
        <v>11118.042997</v>
      </c>
      <c r="ET37" s="861">
        <v>10236.978795000001</v>
      </c>
      <c r="EU37" s="861"/>
      <c r="EV37" s="861"/>
      <c r="EW37" s="861"/>
      <c r="EX37" s="861"/>
      <c r="EY37" s="861"/>
      <c r="EZ37" s="861"/>
      <c r="FA37" s="861"/>
      <c r="FB37" s="861"/>
      <c r="FC37" s="861"/>
      <c r="FD37" s="861"/>
    </row>
    <row r="38" spans="1:160" x14ac:dyDescent="0.25">
      <c r="A38" s="837">
        <v>46146</v>
      </c>
      <c r="B38" s="836">
        <v>0.10203703703703704</v>
      </c>
      <c r="C38" s="861">
        <v>720</v>
      </c>
      <c r="D38" s="861">
        <v>0</v>
      </c>
      <c r="E38" s="861">
        <v>0</v>
      </c>
      <c r="F38" s="861">
        <v>78.511985999999993</v>
      </c>
      <c r="G38" s="861">
        <v>72.988016000000002</v>
      </c>
      <c r="H38" s="861">
        <v>66.863808000000006</v>
      </c>
      <c r="I38" s="861">
        <v>74.490542000000005</v>
      </c>
      <c r="J38" s="861">
        <v>75.049109000000001</v>
      </c>
      <c r="K38" s="861">
        <v>71.831263000000007</v>
      </c>
      <c r="L38" s="861">
        <v>73.974772999999999</v>
      </c>
      <c r="M38" s="861">
        <v>75.154724000000002</v>
      </c>
      <c r="N38" s="861">
        <v>-3.454285</v>
      </c>
      <c r="O38" s="861">
        <v>-5.1114620000000004</v>
      </c>
      <c r="P38" s="861">
        <v>-6.1368460000000002</v>
      </c>
      <c r="Q38" s="861">
        <v>-3.179821</v>
      </c>
      <c r="R38" s="861">
        <v>-4.5291259999999998</v>
      </c>
      <c r="S38" s="861">
        <v>-5.3397019999999999</v>
      </c>
      <c r="T38" s="861">
        <v>84.613631999999996</v>
      </c>
      <c r="U38" s="861">
        <v>76.512799999999999</v>
      </c>
      <c r="V38" s="861">
        <v>97.571567000000002</v>
      </c>
      <c r="W38" s="861">
        <v>96.687061999999997</v>
      </c>
      <c r="X38" s="861">
        <v>-2.275055</v>
      </c>
      <c r="Y38" s="861">
        <v>-1.448423</v>
      </c>
      <c r="Z38" s="861">
        <v>-7.598071</v>
      </c>
      <c r="AA38" s="861">
        <v>-6.5708019999999996</v>
      </c>
      <c r="AB38" s="861">
        <v>-6.85243</v>
      </c>
      <c r="AC38" s="861">
        <v>-7.5556270000000003</v>
      </c>
      <c r="AD38" s="861">
        <v>-10.671422</v>
      </c>
      <c r="AE38" s="861">
        <v>113.56611599999999</v>
      </c>
      <c r="AF38" s="861">
        <v>104.53422500000001</v>
      </c>
      <c r="AG38" s="861">
        <v>96.458505000000002</v>
      </c>
      <c r="AH38" s="861">
        <v>109.499486</v>
      </c>
      <c r="AI38" s="861">
        <v>93.712959999999995</v>
      </c>
      <c r="AJ38" s="861">
        <v>73.473332999999997</v>
      </c>
      <c r="AK38" s="861">
        <v>-3.560581</v>
      </c>
      <c r="AL38" s="861">
        <v>-4.7945159999999998</v>
      </c>
      <c r="AM38" s="861">
        <v>-2.627653</v>
      </c>
      <c r="AN38" s="861">
        <v>96.980238</v>
      </c>
      <c r="AO38" s="861">
        <v>96.070553000000004</v>
      </c>
      <c r="AP38" s="861">
        <v>92.069462999999999</v>
      </c>
      <c r="AQ38" s="861">
        <v>92.293074000000004</v>
      </c>
      <c r="AR38" s="861">
        <v>76.459823999999998</v>
      </c>
      <c r="AS38" s="861">
        <v>67.312573999999998</v>
      </c>
      <c r="AT38" s="861">
        <v>79.388064</v>
      </c>
      <c r="AU38" s="861">
        <v>78.820971999999998</v>
      </c>
      <c r="AV38" s="861">
        <v>77.282596999999996</v>
      </c>
      <c r="AW38" s="861">
        <v>76.876577999999995</v>
      </c>
      <c r="AX38" s="861">
        <v>93.125989000000004</v>
      </c>
      <c r="AY38" s="861">
        <v>91.044934999999995</v>
      </c>
      <c r="AZ38" s="861">
        <v>-2.211211</v>
      </c>
      <c r="BA38" s="861">
        <v>-1.832552</v>
      </c>
      <c r="BB38" s="861">
        <v>-10.927061</v>
      </c>
      <c r="BC38" s="861">
        <v>-9.9722899999999992</v>
      </c>
      <c r="BD38" s="861">
        <v>-9.7794439999999998</v>
      </c>
      <c r="BE38" s="861">
        <v>-5.8124099999999999</v>
      </c>
      <c r="BF38" s="861">
        <v>32.416097999999998</v>
      </c>
      <c r="BG38" s="861">
        <v>140.187926</v>
      </c>
      <c r="BH38" s="861">
        <v>107.435351</v>
      </c>
      <c r="BI38" s="861">
        <v>56.465192000000002</v>
      </c>
      <c r="BJ38" s="861">
        <v>114.18941700000001</v>
      </c>
      <c r="BK38" s="861">
        <v>89.953629000000006</v>
      </c>
      <c r="BL38" s="861">
        <v>79.417096999999998</v>
      </c>
      <c r="BM38" s="861">
        <v>-14.997527</v>
      </c>
      <c r="BN38" s="861">
        <v>-9.8684250000000002</v>
      </c>
      <c r="BO38" s="861">
        <v>-6.270448</v>
      </c>
      <c r="BP38" s="861">
        <v>-9.2807820000000003</v>
      </c>
      <c r="BQ38" s="861">
        <v>90.800229000000002</v>
      </c>
      <c r="BR38" s="861">
        <v>87.157532000000003</v>
      </c>
      <c r="BS38" s="861">
        <v>88.805234999999996</v>
      </c>
      <c r="BT38" s="861">
        <v>61.818379</v>
      </c>
      <c r="BU38" s="861">
        <v>67.240983999999997</v>
      </c>
      <c r="BV38" s="861">
        <v>64.867007999999998</v>
      </c>
      <c r="BW38" s="861">
        <v>69.402927000000005</v>
      </c>
      <c r="BX38" s="861">
        <v>-10.887285</v>
      </c>
      <c r="BY38" s="861">
        <v>-11.140174999999999</v>
      </c>
      <c r="BZ38" s="861">
        <v>-8.7663460000000004</v>
      </c>
      <c r="CA38" s="861">
        <v>-9.2681909999999998</v>
      </c>
      <c r="CB38" s="861">
        <v>-10.112994</v>
      </c>
      <c r="CC38" s="861">
        <v>-6.711074</v>
      </c>
      <c r="CD38" s="861">
        <v>-10.942454</v>
      </c>
      <c r="CE38" s="861">
        <v>-6.2471649999999999</v>
      </c>
      <c r="CF38" s="861">
        <v>-13.371305</v>
      </c>
      <c r="CG38" s="861">
        <v>-6.9603570000000001</v>
      </c>
      <c r="CH38" s="861">
        <v>-13.160069999999999</v>
      </c>
      <c r="CI38" s="861">
        <v>-6.8072790000000003</v>
      </c>
      <c r="CJ38" s="861">
        <v>-10.466072</v>
      </c>
      <c r="CK38" s="861">
        <v>-6.3115500000000004</v>
      </c>
      <c r="CL38" s="861">
        <v>-10.847051</v>
      </c>
      <c r="CM38" s="861">
        <v>-5.6926909999999999</v>
      </c>
      <c r="CN38" s="861">
        <v>-12.985953</v>
      </c>
      <c r="CO38" s="861">
        <v>-7.8900230000000002</v>
      </c>
      <c r="CP38" s="861">
        <v>-13.21508</v>
      </c>
      <c r="CQ38" s="861">
        <v>-5.8016230000000002</v>
      </c>
      <c r="CR38" s="861">
        <v>-10.389818</v>
      </c>
      <c r="CS38" s="861">
        <v>-6.6852429999999998</v>
      </c>
      <c r="CT38" s="861">
        <v>-11.053618999999999</v>
      </c>
      <c r="CU38" s="861">
        <v>-6.6590179999999997</v>
      </c>
      <c r="CV38" s="861">
        <v>-13.693477</v>
      </c>
      <c r="CW38" s="861">
        <v>-6.7729379999999999</v>
      </c>
      <c r="CX38" s="861">
        <v>-13.062946999999999</v>
      </c>
      <c r="CY38" s="861">
        <v>-7.2851780000000002</v>
      </c>
      <c r="CZ38" s="861">
        <v>-9.9947499999999998</v>
      </c>
      <c r="DA38" s="861">
        <v>-6.2406199999999998</v>
      </c>
      <c r="DB38" s="861">
        <v>-11.041149000000001</v>
      </c>
      <c r="DC38" s="861">
        <v>-6.1571160000000003</v>
      </c>
      <c r="DD38" s="861">
        <v>-13.660852</v>
      </c>
      <c r="DE38" s="861">
        <v>-8.3371340000000007</v>
      </c>
      <c r="DF38" s="861">
        <v>-13.667214</v>
      </c>
      <c r="DG38" s="861">
        <v>-8.0280360000000002</v>
      </c>
      <c r="DH38" s="861">
        <v>-10.023261</v>
      </c>
      <c r="DI38" s="861">
        <v>-6.776599</v>
      </c>
      <c r="DJ38" s="861">
        <v>-10.780483</v>
      </c>
      <c r="DK38" s="861">
        <v>-7.2460339999999999</v>
      </c>
      <c r="DL38" s="861">
        <v>-14.005549999999999</v>
      </c>
      <c r="DM38" s="861">
        <v>-10.230065</v>
      </c>
      <c r="DN38" s="861">
        <v>-13.974109</v>
      </c>
      <c r="DO38" s="861">
        <v>-9.2160740000000008</v>
      </c>
      <c r="DP38" s="861">
        <v>-10.615351</v>
      </c>
      <c r="DQ38" s="861">
        <v>-7.5942460000000001</v>
      </c>
      <c r="DR38" s="861">
        <v>-11.330954999999999</v>
      </c>
      <c r="DS38" s="861">
        <v>-8.5210939999999997</v>
      </c>
      <c r="DT38" s="861">
        <v>-13.827522999999999</v>
      </c>
      <c r="DU38" s="861">
        <v>-11.268452999999999</v>
      </c>
      <c r="DV38" s="861">
        <v>-13.932976999999999</v>
      </c>
      <c r="DW38" s="861">
        <v>-7.8970050000000001</v>
      </c>
      <c r="DX38" s="861">
        <v>14.147657000000001</v>
      </c>
      <c r="DY38" s="861">
        <v>11.241720000000001</v>
      </c>
      <c r="DZ38" s="861">
        <v>171.57953699999999</v>
      </c>
      <c r="EA38" s="861">
        <v>160.96178900000001</v>
      </c>
      <c r="EB38" s="861">
        <v>121.8</v>
      </c>
      <c r="EC38" s="861">
        <v>1.242</v>
      </c>
      <c r="ED38" s="861">
        <v>311.89999999999998</v>
      </c>
      <c r="EE38" s="861">
        <v>121.23</v>
      </c>
      <c r="EF38" s="861">
        <v>5.5890000000000004</v>
      </c>
      <c r="EG38" s="861">
        <v>669.1</v>
      </c>
      <c r="EH38" s="861">
        <v>121.08</v>
      </c>
      <c r="EI38" s="861">
        <v>5.3390000000000004</v>
      </c>
      <c r="EJ38" s="861">
        <v>632.79999999999995</v>
      </c>
      <c r="EK38" s="861">
        <v>11.894465</v>
      </c>
      <c r="EL38" s="861">
        <v>13.281321999999999</v>
      </c>
      <c r="EM38" s="861">
        <v>-14.522118000000001</v>
      </c>
      <c r="EN38" s="861">
        <v>-19.551770000000001</v>
      </c>
      <c r="EO38" s="861">
        <v>98.931961000000001</v>
      </c>
      <c r="EP38" s="861">
        <v>94.465209000000002</v>
      </c>
      <c r="EQ38" s="861">
        <v>-9.7394090000000002</v>
      </c>
      <c r="ER38" s="861">
        <v>4762.0979699999998</v>
      </c>
      <c r="ES38" s="861">
        <v>11129.215553</v>
      </c>
      <c r="ET38" s="861">
        <v>10247.580475999999</v>
      </c>
      <c r="EU38" s="861"/>
      <c r="EV38" s="861"/>
      <c r="EW38" s="861"/>
      <c r="EX38" s="861"/>
      <c r="EY38" s="861"/>
      <c r="EZ38" s="861"/>
      <c r="FA38" s="861"/>
      <c r="FB38" s="861"/>
      <c r="FC38" s="861"/>
      <c r="FD38" s="861"/>
    </row>
    <row r="39" spans="1:160" x14ac:dyDescent="0.25">
      <c r="A39" s="837">
        <v>46146</v>
      </c>
      <c r="B39" s="836">
        <v>0.10273148148148148</v>
      </c>
      <c r="C39" s="861">
        <v>780</v>
      </c>
      <c r="D39" s="861">
        <v>0</v>
      </c>
      <c r="E39" s="861">
        <v>0</v>
      </c>
      <c r="F39" s="861">
        <v>78.439283000000003</v>
      </c>
      <c r="G39" s="861">
        <v>73.066840999999997</v>
      </c>
      <c r="H39" s="861">
        <v>66.831896999999998</v>
      </c>
      <c r="I39" s="861">
        <v>74.546053999999998</v>
      </c>
      <c r="J39" s="861">
        <v>74.985473999999996</v>
      </c>
      <c r="K39" s="861">
        <v>71.824625999999995</v>
      </c>
      <c r="L39" s="861">
        <v>73.969206</v>
      </c>
      <c r="M39" s="861">
        <v>75.153811000000005</v>
      </c>
      <c r="N39" s="861">
        <v>-3.8601329999999998</v>
      </c>
      <c r="O39" s="861">
        <v>-5.4587159999999999</v>
      </c>
      <c r="P39" s="861">
        <v>-6.3847899999999997</v>
      </c>
      <c r="Q39" s="861">
        <v>-3.3849559999999999</v>
      </c>
      <c r="R39" s="861">
        <v>-4.8096319999999997</v>
      </c>
      <c r="S39" s="861">
        <v>-5.531549</v>
      </c>
      <c r="T39" s="861">
        <v>84.704396000000003</v>
      </c>
      <c r="U39" s="861">
        <v>76.534853999999996</v>
      </c>
      <c r="V39" s="861">
        <v>97.392742999999996</v>
      </c>
      <c r="W39" s="861">
        <v>96.473858000000007</v>
      </c>
      <c r="X39" s="861">
        <v>-2.600365</v>
      </c>
      <c r="Y39" s="861">
        <v>-1.7350000000000001</v>
      </c>
      <c r="Z39" s="861">
        <v>-7.9276429999999998</v>
      </c>
      <c r="AA39" s="861">
        <v>-6.99512</v>
      </c>
      <c r="AB39" s="861">
        <v>-7.1708489999999996</v>
      </c>
      <c r="AC39" s="861">
        <v>-7.7686999999999999</v>
      </c>
      <c r="AD39" s="861">
        <v>-10.967476</v>
      </c>
      <c r="AE39" s="861">
        <v>113.519203</v>
      </c>
      <c r="AF39" s="861">
        <v>104.299774</v>
      </c>
      <c r="AG39" s="861">
        <v>96.223159999999993</v>
      </c>
      <c r="AH39" s="861">
        <v>109.397913</v>
      </c>
      <c r="AI39" s="861">
        <v>93.593041999999997</v>
      </c>
      <c r="AJ39" s="861">
        <v>73.241377</v>
      </c>
      <c r="AK39" s="861">
        <v>-3.9514490000000002</v>
      </c>
      <c r="AL39" s="861">
        <v>-5.1226159999999998</v>
      </c>
      <c r="AM39" s="861">
        <v>-3.0525890000000002</v>
      </c>
      <c r="AN39" s="861">
        <v>96.834560999999994</v>
      </c>
      <c r="AO39" s="861">
        <v>95.867258000000007</v>
      </c>
      <c r="AP39" s="861">
        <v>91.892168999999996</v>
      </c>
      <c r="AQ39" s="861">
        <v>92.113754999999998</v>
      </c>
      <c r="AR39" s="861">
        <v>76.464675999999997</v>
      </c>
      <c r="AS39" s="861">
        <v>67.261212</v>
      </c>
      <c r="AT39" s="861">
        <v>79.366674000000003</v>
      </c>
      <c r="AU39" s="861">
        <v>78.786951999999999</v>
      </c>
      <c r="AV39" s="861">
        <v>77.240932000000001</v>
      </c>
      <c r="AW39" s="861">
        <v>76.754463000000001</v>
      </c>
      <c r="AX39" s="861">
        <v>92.898984999999996</v>
      </c>
      <c r="AY39" s="861">
        <v>90.721166999999994</v>
      </c>
      <c r="AZ39" s="861">
        <v>-2.4617439999999999</v>
      </c>
      <c r="BA39" s="861">
        <v>-2.2094909999999999</v>
      </c>
      <c r="BB39" s="861">
        <v>-11.169105999999999</v>
      </c>
      <c r="BC39" s="861">
        <v>-10.273593999999999</v>
      </c>
      <c r="BD39" s="861">
        <v>-10.090513</v>
      </c>
      <c r="BE39" s="861">
        <v>-6.0440300000000002</v>
      </c>
      <c r="BF39" s="861">
        <v>32.365957000000002</v>
      </c>
      <c r="BG39" s="861">
        <v>140.05674500000001</v>
      </c>
      <c r="BH39" s="861">
        <v>107.591942</v>
      </c>
      <c r="BI39" s="861">
        <v>56.605404</v>
      </c>
      <c r="BJ39" s="861">
        <v>114.46607299999999</v>
      </c>
      <c r="BK39" s="861">
        <v>89.760058999999998</v>
      </c>
      <c r="BL39" s="861">
        <v>79.472894999999994</v>
      </c>
      <c r="BM39" s="861">
        <v>-15.273937</v>
      </c>
      <c r="BN39" s="861">
        <v>-10.131486000000001</v>
      </c>
      <c r="BO39" s="861">
        <v>-6.6365829999999999</v>
      </c>
      <c r="BP39" s="861">
        <v>-9.5576690000000006</v>
      </c>
      <c r="BQ39" s="861">
        <v>90.597172</v>
      </c>
      <c r="BR39" s="861">
        <v>87.039468999999997</v>
      </c>
      <c r="BS39" s="861">
        <v>88.696126000000007</v>
      </c>
      <c r="BT39" s="861">
        <v>61.527653999999998</v>
      </c>
      <c r="BU39" s="861">
        <v>67.176618000000005</v>
      </c>
      <c r="BV39" s="861">
        <v>64.651098000000005</v>
      </c>
      <c r="BW39" s="861">
        <v>69.174994999999996</v>
      </c>
      <c r="BX39" s="861">
        <v>-11.188154000000001</v>
      </c>
      <c r="BY39" s="861">
        <v>-11.436931</v>
      </c>
      <c r="BZ39" s="861">
        <v>-9.0663440000000008</v>
      </c>
      <c r="CA39" s="861">
        <v>-9.5355989999999995</v>
      </c>
      <c r="CB39" s="861">
        <v>-10.049318</v>
      </c>
      <c r="CC39" s="861">
        <v>-6.6667300000000003</v>
      </c>
      <c r="CD39" s="861">
        <v>-10.871496</v>
      </c>
      <c r="CE39" s="861">
        <v>-6.1459419999999998</v>
      </c>
      <c r="CF39" s="861">
        <v>-13.286994999999999</v>
      </c>
      <c r="CG39" s="861">
        <v>-6.9362069999999996</v>
      </c>
      <c r="CH39" s="861">
        <v>-13.094671999999999</v>
      </c>
      <c r="CI39" s="861">
        <v>-6.709384</v>
      </c>
      <c r="CJ39" s="861">
        <v>-10.396255999999999</v>
      </c>
      <c r="CK39" s="861">
        <v>-6.2821639999999999</v>
      </c>
      <c r="CL39" s="861">
        <v>-10.826382000000001</v>
      </c>
      <c r="CM39" s="861">
        <v>-5.6633329999999997</v>
      </c>
      <c r="CN39" s="861">
        <v>-12.916309999999999</v>
      </c>
      <c r="CO39" s="861">
        <v>-7.8798690000000002</v>
      </c>
      <c r="CP39" s="861">
        <v>-13.150563999999999</v>
      </c>
      <c r="CQ39" s="861">
        <v>-5.7271349999999996</v>
      </c>
      <c r="CR39" s="861">
        <v>-10.33592</v>
      </c>
      <c r="CS39" s="861">
        <v>-6.651732</v>
      </c>
      <c r="CT39" s="861">
        <v>-10.963505</v>
      </c>
      <c r="CU39" s="861">
        <v>-6.6437480000000004</v>
      </c>
      <c r="CV39" s="861">
        <v>-13.582692</v>
      </c>
      <c r="CW39" s="861">
        <v>-6.7777419999999999</v>
      </c>
      <c r="CX39" s="861">
        <v>-12.996760999999999</v>
      </c>
      <c r="CY39" s="861">
        <v>-7.2317410000000004</v>
      </c>
      <c r="CZ39" s="861">
        <v>-9.9612630000000006</v>
      </c>
      <c r="DA39" s="861">
        <v>-6.2285079999999997</v>
      </c>
      <c r="DB39" s="861">
        <v>-10.988051</v>
      </c>
      <c r="DC39" s="861">
        <v>-6.1510699999999998</v>
      </c>
      <c r="DD39" s="861">
        <v>-13.636184999999999</v>
      </c>
      <c r="DE39" s="861">
        <v>-8.3342050000000008</v>
      </c>
      <c r="DF39" s="861">
        <v>-13.601262999999999</v>
      </c>
      <c r="DG39" s="861">
        <v>-7.9809150000000004</v>
      </c>
      <c r="DH39" s="861">
        <v>-9.9872540000000001</v>
      </c>
      <c r="DI39" s="861">
        <v>-6.7517420000000001</v>
      </c>
      <c r="DJ39" s="861">
        <v>-10.735735999999999</v>
      </c>
      <c r="DK39" s="861">
        <v>-7.2164859999999997</v>
      </c>
      <c r="DL39" s="861">
        <v>-13.957853</v>
      </c>
      <c r="DM39" s="861">
        <v>-10.213635</v>
      </c>
      <c r="DN39" s="861">
        <v>-13.939294</v>
      </c>
      <c r="DO39" s="861">
        <v>-9.195112</v>
      </c>
      <c r="DP39" s="861">
        <v>-10.562400999999999</v>
      </c>
      <c r="DQ39" s="861">
        <v>-7.55206</v>
      </c>
      <c r="DR39" s="861">
        <v>-11.295574</v>
      </c>
      <c r="DS39" s="861">
        <v>-8.5242620000000002</v>
      </c>
      <c r="DT39" s="861">
        <v>-13.777951</v>
      </c>
      <c r="DU39" s="861">
        <v>-11.295730000000001</v>
      </c>
      <c r="DV39" s="861">
        <v>-13.904474</v>
      </c>
      <c r="DW39" s="861">
        <v>-7.9005799999999997</v>
      </c>
      <c r="DX39" s="861">
        <v>14.044667</v>
      </c>
      <c r="DY39" s="861">
        <v>11.106553999999999</v>
      </c>
      <c r="DZ39" s="861">
        <v>171.24281099999999</v>
      </c>
      <c r="EA39" s="861">
        <v>160.563726</v>
      </c>
      <c r="EB39" s="861">
        <v>121.23</v>
      </c>
      <c r="EC39" s="861">
        <v>3.2690000000000001</v>
      </c>
      <c r="ED39" s="861">
        <v>390.5</v>
      </c>
      <c r="EE39" s="861">
        <v>121.25</v>
      </c>
      <c r="EF39" s="861">
        <v>5.6</v>
      </c>
      <c r="EG39" s="861">
        <v>665.7</v>
      </c>
      <c r="EH39" s="861">
        <v>121.36</v>
      </c>
      <c r="EI39" s="861">
        <v>5.2889999999999997</v>
      </c>
      <c r="EJ39" s="861">
        <v>629.20000000000005</v>
      </c>
      <c r="EK39" s="861">
        <v>11.640936</v>
      </c>
      <c r="EL39" s="861">
        <v>13.159545</v>
      </c>
      <c r="EM39" s="861">
        <v>-14.693524999999999</v>
      </c>
      <c r="EN39" s="861">
        <v>-19.796128</v>
      </c>
      <c r="EO39" s="861">
        <v>98.793208000000007</v>
      </c>
      <c r="EP39" s="861">
        <v>94.293944999999994</v>
      </c>
      <c r="EQ39" s="861">
        <v>-9.6974630000000008</v>
      </c>
      <c r="ER39" s="861">
        <v>4768.5829640000002</v>
      </c>
      <c r="ES39" s="861">
        <v>11140.338116999999</v>
      </c>
      <c r="ET39" s="861">
        <v>10258.111155000001</v>
      </c>
      <c r="EU39" s="861"/>
      <c r="EV39" s="861"/>
      <c r="EW39" s="861"/>
      <c r="EX39" s="861"/>
      <c r="EY39" s="861"/>
      <c r="EZ39" s="861"/>
      <c r="FA39" s="861"/>
      <c r="FB39" s="861"/>
      <c r="FC39" s="861"/>
      <c r="FD39" s="861"/>
    </row>
    <row r="40" spans="1:160" x14ac:dyDescent="0.25">
      <c r="A40" s="837">
        <v>46146</v>
      </c>
      <c r="B40" s="836">
        <v>0.10342592592592592</v>
      </c>
      <c r="C40" s="861">
        <v>840</v>
      </c>
      <c r="D40" s="861">
        <v>0</v>
      </c>
      <c r="E40" s="861">
        <v>0</v>
      </c>
      <c r="F40" s="861">
        <v>78.436402999999999</v>
      </c>
      <c r="G40" s="861">
        <v>73.134219000000002</v>
      </c>
      <c r="H40" s="861">
        <v>66.806798999999998</v>
      </c>
      <c r="I40" s="861">
        <v>74.605708000000007</v>
      </c>
      <c r="J40" s="861">
        <v>74.927667</v>
      </c>
      <c r="K40" s="861">
        <v>71.829356000000004</v>
      </c>
      <c r="L40" s="861">
        <v>74.018897999999993</v>
      </c>
      <c r="M40" s="861">
        <v>75.156979000000007</v>
      </c>
      <c r="N40" s="861">
        <v>-4.1628230000000004</v>
      </c>
      <c r="O40" s="861">
        <v>-5.7985280000000001</v>
      </c>
      <c r="P40" s="861">
        <v>-6.6289239999999996</v>
      </c>
      <c r="Q40" s="861">
        <v>-3.6357010000000001</v>
      </c>
      <c r="R40" s="861">
        <v>-4.746683</v>
      </c>
      <c r="S40" s="861">
        <v>-5.8330219999999997</v>
      </c>
      <c r="T40" s="861">
        <v>84.565876000000003</v>
      </c>
      <c r="U40" s="861">
        <v>76.292951000000002</v>
      </c>
      <c r="V40" s="861">
        <v>97.209093999999993</v>
      </c>
      <c r="W40" s="861">
        <v>96.274767999999995</v>
      </c>
      <c r="X40" s="861">
        <v>-2.9618709999999999</v>
      </c>
      <c r="Y40" s="861">
        <v>-2.1426949999999998</v>
      </c>
      <c r="Z40" s="861">
        <v>-8.1900060000000003</v>
      </c>
      <c r="AA40" s="861">
        <v>-7.2187830000000002</v>
      </c>
      <c r="AB40" s="861">
        <v>-7.4225570000000003</v>
      </c>
      <c r="AC40" s="861">
        <v>-7.9504720000000004</v>
      </c>
      <c r="AD40" s="861">
        <v>-11.216421</v>
      </c>
      <c r="AE40" s="861">
        <v>113.198674</v>
      </c>
      <c r="AF40" s="861">
        <v>104.06505</v>
      </c>
      <c r="AG40" s="861">
        <v>96.034952000000004</v>
      </c>
      <c r="AH40" s="861">
        <v>109.225739</v>
      </c>
      <c r="AI40" s="861">
        <v>93.397535000000005</v>
      </c>
      <c r="AJ40" s="861">
        <v>72.926893000000007</v>
      </c>
      <c r="AK40" s="861">
        <v>-4.2857000000000003</v>
      </c>
      <c r="AL40" s="861">
        <v>-5.4210269999999996</v>
      </c>
      <c r="AM40" s="861">
        <v>-3.3091689999999998</v>
      </c>
      <c r="AN40" s="861">
        <v>96.609787999999995</v>
      </c>
      <c r="AO40" s="861">
        <v>95.695414999999997</v>
      </c>
      <c r="AP40" s="861">
        <v>91.715406000000002</v>
      </c>
      <c r="AQ40" s="861">
        <v>91.920052999999996</v>
      </c>
      <c r="AR40" s="861">
        <v>76.397321000000005</v>
      </c>
      <c r="AS40" s="861">
        <v>67.173083000000005</v>
      </c>
      <c r="AT40" s="861">
        <v>79.367535000000004</v>
      </c>
      <c r="AU40" s="861">
        <v>78.674261999999999</v>
      </c>
      <c r="AV40" s="861">
        <v>77.262439000000001</v>
      </c>
      <c r="AW40" s="861">
        <v>76.599536999999998</v>
      </c>
      <c r="AX40" s="861">
        <v>92.708431000000004</v>
      </c>
      <c r="AY40" s="861">
        <v>90.651274999999998</v>
      </c>
      <c r="AZ40" s="861">
        <v>-2.8272210000000002</v>
      </c>
      <c r="BA40" s="861">
        <v>-2.4403160000000002</v>
      </c>
      <c r="BB40" s="861">
        <v>-11.399979</v>
      </c>
      <c r="BC40" s="861">
        <v>-10.509307</v>
      </c>
      <c r="BD40" s="861">
        <v>-10.319584000000001</v>
      </c>
      <c r="BE40" s="861">
        <v>-6.2607030000000004</v>
      </c>
      <c r="BF40" s="861">
        <v>32.464492999999997</v>
      </c>
      <c r="BG40" s="861">
        <v>140.342702</v>
      </c>
      <c r="BH40" s="861">
        <v>107.74545000000001</v>
      </c>
      <c r="BI40" s="861">
        <v>56.606355000000001</v>
      </c>
      <c r="BJ40" s="861">
        <v>114.402771</v>
      </c>
      <c r="BK40" s="861">
        <v>89.641830999999996</v>
      </c>
      <c r="BL40" s="861">
        <v>78.912290999999996</v>
      </c>
      <c r="BM40" s="861">
        <v>-15.479214000000001</v>
      </c>
      <c r="BN40" s="861">
        <v>-10.384675</v>
      </c>
      <c r="BO40" s="861">
        <v>-6.9262100000000002</v>
      </c>
      <c r="BP40" s="861">
        <v>-9.7693429999999992</v>
      </c>
      <c r="BQ40" s="861">
        <v>90.494999000000007</v>
      </c>
      <c r="BR40" s="861">
        <v>86.873543999999995</v>
      </c>
      <c r="BS40" s="861">
        <v>88.597044999999994</v>
      </c>
      <c r="BT40" s="861">
        <v>61.189230999999999</v>
      </c>
      <c r="BU40" s="861">
        <v>67.033350999999996</v>
      </c>
      <c r="BV40" s="861">
        <v>64.424423000000004</v>
      </c>
      <c r="BW40" s="861">
        <v>68.945710000000005</v>
      </c>
      <c r="BX40" s="861">
        <v>-11.480733000000001</v>
      </c>
      <c r="BY40" s="861">
        <v>-11.755037</v>
      </c>
      <c r="BZ40" s="861">
        <v>-9.371359</v>
      </c>
      <c r="CA40" s="861">
        <v>-9.8155049999999999</v>
      </c>
      <c r="CB40" s="861">
        <v>-10.018217</v>
      </c>
      <c r="CC40" s="861">
        <v>-6.6343370000000004</v>
      </c>
      <c r="CD40" s="861">
        <v>-10.840767</v>
      </c>
      <c r="CE40" s="861">
        <v>-6.0692649999999997</v>
      </c>
      <c r="CF40" s="861">
        <v>-13.253867</v>
      </c>
      <c r="CG40" s="861">
        <v>-6.9421730000000004</v>
      </c>
      <c r="CH40" s="861">
        <v>-13.026638</v>
      </c>
      <c r="CI40" s="861">
        <v>-6.6350300000000004</v>
      </c>
      <c r="CJ40" s="861">
        <v>-10.345416</v>
      </c>
      <c r="CK40" s="861">
        <v>-6.2703189999999998</v>
      </c>
      <c r="CL40" s="861">
        <v>-10.759945</v>
      </c>
      <c r="CM40" s="861">
        <v>-5.6407790000000002</v>
      </c>
      <c r="CN40" s="861">
        <v>-12.879429</v>
      </c>
      <c r="CO40" s="861">
        <v>-7.9059569999999999</v>
      </c>
      <c r="CP40" s="861">
        <v>-13.078148000000001</v>
      </c>
      <c r="CQ40" s="861">
        <v>-5.6853920000000002</v>
      </c>
      <c r="CR40" s="861">
        <v>-10.277441</v>
      </c>
      <c r="CS40" s="861">
        <v>-6.6440060000000001</v>
      </c>
      <c r="CT40" s="861">
        <v>-10.885327999999999</v>
      </c>
      <c r="CU40" s="861">
        <v>-6.6702000000000004</v>
      </c>
      <c r="CV40" s="861">
        <v>-13.552799</v>
      </c>
      <c r="CW40" s="861">
        <v>-6.7943939999999996</v>
      </c>
      <c r="CX40" s="861">
        <v>-12.90729</v>
      </c>
      <c r="CY40" s="861">
        <v>-7.1818590000000002</v>
      </c>
      <c r="CZ40" s="861">
        <v>-9.9421370000000007</v>
      </c>
      <c r="DA40" s="861">
        <v>-6.1763890000000004</v>
      </c>
      <c r="DB40" s="861">
        <v>-10.95575</v>
      </c>
      <c r="DC40" s="861">
        <v>-6.1180810000000001</v>
      </c>
      <c r="DD40" s="861">
        <v>-13.601203999999999</v>
      </c>
      <c r="DE40" s="861">
        <v>-8.2953039999999998</v>
      </c>
      <c r="DF40" s="861">
        <v>-13.529897</v>
      </c>
      <c r="DG40" s="861">
        <v>-7.945729</v>
      </c>
      <c r="DH40" s="861">
        <v>-9.9275559999999992</v>
      </c>
      <c r="DI40" s="861">
        <v>-6.6990499999999997</v>
      </c>
      <c r="DJ40" s="861">
        <v>-10.68788</v>
      </c>
      <c r="DK40" s="861">
        <v>-7.1964610000000002</v>
      </c>
      <c r="DL40" s="861">
        <v>-13.8992</v>
      </c>
      <c r="DM40" s="861">
        <v>-10.196638999999999</v>
      </c>
      <c r="DN40" s="861">
        <v>-13.861278</v>
      </c>
      <c r="DO40" s="861">
        <v>-9.1579840000000008</v>
      </c>
      <c r="DP40" s="861">
        <v>-10.531299000000001</v>
      </c>
      <c r="DQ40" s="861">
        <v>-7.4946270000000004</v>
      </c>
      <c r="DR40" s="861">
        <v>-11.272598</v>
      </c>
      <c r="DS40" s="861">
        <v>-8.4938950000000002</v>
      </c>
      <c r="DT40" s="861">
        <v>-13.767939999999999</v>
      </c>
      <c r="DU40" s="861">
        <v>-11.242495999999999</v>
      </c>
      <c r="DV40" s="861">
        <v>-13.856436</v>
      </c>
      <c r="DW40" s="861">
        <v>-7.862349</v>
      </c>
      <c r="DX40" s="861">
        <v>13.877618</v>
      </c>
      <c r="DY40" s="861">
        <v>10.98213</v>
      </c>
      <c r="DZ40" s="861">
        <v>170.38243</v>
      </c>
      <c r="EA40" s="861">
        <v>160.25353799999999</v>
      </c>
      <c r="EB40" s="861">
        <v>121.66</v>
      </c>
      <c r="EC40" s="861">
        <v>1.2410000000000001</v>
      </c>
      <c r="ED40" s="861">
        <v>133.5</v>
      </c>
      <c r="EE40" s="861">
        <v>121.72</v>
      </c>
      <c r="EF40" s="861">
        <v>5.5389999999999997</v>
      </c>
      <c r="EG40" s="861">
        <v>666.4</v>
      </c>
      <c r="EH40" s="861">
        <v>121.62</v>
      </c>
      <c r="EI40" s="861">
        <v>5.2519999999999998</v>
      </c>
      <c r="EJ40" s="861">
        <v>632.20000000000005</v>
      </c>
      <c r="EK40" s="861">
        <v>11.663387</v>
      </c>
      <c r="EL40" s="861">
        <v>13.095734</v>
      </c>
      <c r="EM40" s="861">
        <v>-14.972556000000001</v>
      </c>
      <c r="EN40" s="861">
        <v>-20.021944000000001</v>
      </c>
      <c r="EO40" s="861">
        <v>98.437833999999995</v>
      </c>
      <c r="EP40" s="861">
        <v>94.160290000000003</v>
      </c>
      <c r="EQ40" s="861">
        <v>-9.6585660000000004</v>
      </c>
      <c r="ER40" s="861">
        <v>4772.8803610000004</v>
      </c>
      <c r="ES40" s="861">
        <v>11151.434233</v>
      </c>
      <c r="ET40" s="861">
        <v>10268.628129999999</v>
      </c>
      <c r="EU40" s="861"/>
      <c r="EV40" s="861"/>
      <c r="EW40" s="861"/>
      <c r="EX40" s="861"/>
      <c r="EY40" s="861"/>
      <c r="EZ40" s="861"/>
      <c r="FA40" s="861"/>
      <c r="FB40" s="861"/>
      <c r="FC40" s="861"/>
      <c r="FD40" s="861"/>
    </row>
    <row r="41" spans="1:160" x14ac:dyDescent="0.25">
      <c r="A41" s="837">
        <v>46146</v>
      </c>
      <c r="B41" s="836">
        <v>0.10412037037037036</v>
      </c>
      <c r="C41" s="861">
        <v>900</v>
      </c>
      <c r="D41" s="861">
        <v>0</v>
      </c>
      <c r="E41" s="861">
        <v>0</v>
      </c>
      <c r="F41" s="861">
        <v>78.373671999999999</v>
      </c>
      <c r="G41" s="861">
        <v>73.178623999999999</v>
      </c>
      <c r="H41" s="861">
        <v>66.754718999999994</v>
      </c>
      <c r="I41" s="861">
        <v>74.624475000000004</v>
      </c>
      <c r="J41" s="861">
        <v>74.868696</v>
      </c>
      <c r="K41" s="861">
        <v>71.846487999999994</v>
      </c>
      <c r="L41" s="861">
        <v>74.013707999999994</v>
      </c>
      <c r="M41" s="861">
        <v>75.195717000000002</v>
      </c>
      <c r="N41" s="861">
        <v>-4.4244289999999999</v>
      </c>
      <c r="O41" s="861">
        <v>-6.0794600000000001</v>
      </c>
      <c r="P41" s="861">
        <v>-6.9387119999999998</v>
      </c>
      <c r="Q41" s="861">
        <v>-3.8429169999999999</v>
      </c>
      <c r="R41" s="861">
        <v>-5.0315519999999996</v>
      </c>
      <c r="S41" s="861">
        <v>-5.8814659999999996</v>
      </c>
      <c r="T41" s="861">
        <v>84.481492000000003</v>
      </c>
      <c r="U41" s="861">
        <v>76.176959999999994</v>
      </c>
      <c r="V41" s="861">
        <v>97.070138999999998</v>
      </c>
      <c r="W41" s="861">
        <v>96.098563999999996</v>
      </c>
      <c r="X41" s="861">
        <v>-3.248526</v>
      </c>
      <c r="Y41" s="861">
        <v>-2.4013689999999999</v>
      </c>
      <c r="Z41" s="861">
        <v>-8.4324130000000004</v>
      </c>
      <c r="AA41" s="861">
        <v>-7.4926050000000002</v>
      </c>
      <c r="AB41" s="861">
        <v>-7.7110079999999996</v>
      </c>
      <c r="AC41" s="861">
        <v>-8.1844090000000005</v>
      </c>
      <c r="AD41" s="861">
        <v>-11.441992000000001</v>
      </c>
      <c r="AE41" s="861">
        <v>113.090002</v>
      </c>
      <c r="AF41" s="861">
        <v>103.895205</v>
      </c>
      <c r="AG41" s="861">
        <v>95.902744999999996</v>
      </c>
      <c r="AH41" s="861">
        <v>109.04074199999999</v>
      </c>
      <c r="AI41" s="861">
        <v>93.284920999999997</v>
      </c>
      <c r="AJ41" s="861">
        <v>72.749324000000001</v>
      </c>
      <c r="AK41" s="861">
        <v>-4.3704989999999997</v>
      </c>
      <c r="AL41" s="861">
        <v>-5.6818819999999999</v>
      </c>
      <c r="AM41" s="861">
        <v>-3.5942530000000001</v>
      </c>
      <c r="AN41" s="861">
        <v>96.419521000000003</v>
      </c>
      <c r="AO41" s="861">
        <v>95.563990000000004</v>
      </c>
      <c r="AP41" s="861">
        <v>91.630208999999994</v>
      </c>
      <c r="AQ41" s="861">
        <v>91.777293</v>
      </c>
      <c r="AR41" s="861">
        <v>76.318451999999994</v>
      </c>
      <c r="AS41" s="861">
        <v>67.122343000000001</v>
      </c>
      <c r="AT41" s="861">
        <v>79.403344000000004</v>
      </c>
      <c r="AU41" s="861">
        <v>78.612099999999998</v>
      </c>
      <c r="AV41" s="861">
        <v>77.032475000000005</v>
      </c>
      <c r="AW41" s="861">
        <v>76.588012000000006</v>
      </c>
      <c r="AX41" s="861">
        <v>92.630899999999997</v>
      </c>
      <c r="AY41" s="861">
        <v>90.569828999999999</v>
      </c>
      <c r="AZ41" s="861">
        <v>-3.1032359999999999</v>
      </c>
      <c r="BA41" s="861">
        <v>-2.79087</v>
      </c>
      <c r="BB41" s="861">
        <v>-11.588516</v>
      </c>
      <c r="BC41" s="861">
        <v>-10.720599999999999</v>
      </c>
      <c r="BD41" s="861">
        <v>-10.530345000000001</v>
      </c>
      <c r="BE41" s="861">
        <v>-6.2034750000000001</v>
      </c>
      <c r="BF41" s="861">
        <v>32.729860000000002</v>
      </c>
      <c r="BG41" s="861">
        <v>140.12678500000001</v>
      </c>
      <c r="BH41" s="861">
        <v>107.927874</v>
      </c>
      <c r="BI41" s="861">
        <v>56.573684999999998</v>
      </c>
      <c r="BJ41" s="861">
        <v>114.35657399999999</v>
      </c>
      <c r="BK41" s="861">
        <v>89.483856000000003</v>
      </c>
      <c r="BL41" s="861">
        <v>78.653091000000003</v>
      </c>
      <c r="BM41" s="861">
        <v>-15.725592000000001</v>
      </c>
      <c r="BN41" s="861">
        <v>-10.594495</v>
      </c>
      <c r="BO41" s="861">
        <v>-7.2484279999999996</v>
      </c>
      <c r="BP41" s="861">
        <v>-9.9207710000000002</v>
      </c>
      <c r="BQ41" s="861">
        <v>90.311289000000002</v>
      </c>
      <c r="BR41" s="861">
        <v>86.869387000000003</v>
      </c>
      <c r="BS41" s="861">
        <v>88.574601999999999</v>
      </c>
      <c r="BT41" s="861">
        <v>61.002864000000002</v>
      </c>
      <c r="BU41" s="861">
        <v>66.937703999999997</v>
      </c>
      <c r="BV41" s="861">
        <v>64.170185000000004</v>
      </c>
      <c r="BW41" s="861">
        <v>68.756669000000002</v>
      </c>
      <c r="BX41" s="861">
        <v>-11.660628000000001</v>
      </c>
      <c r="BY41" s="861">
        <v>-12.002801</v>
      </c>
      <c r="BZ41" s="861">
        <v>-9.6731680000000004</v>
      </c>
      <c r="CA41" s="861">
        <v>-10.032101000000001</v>
      </c>
      <c r="CB41" s="861">
        <v>-9.9185339999999993</v>
      </c>
      <c r="CC41" s="861">
        <v>-6.5568970000000002</v>
      </c>
      <c r="CD41" s="861">
        <v>-10.734621000000001</v>
      </c>
      <c r="CE41" s="861">
        <v>-5.9233440000000002</v>
      </c>
      <c r="CF41" s="861">
        <v>-13.172464</v>
      </c>
      <c r="CG41" s="861">
        <v>-6.8456999999999999</v>
      </c>
      <c r="CH41" s="861">
        <v>-12.939209999999999</v>
      </c>
      <c r="CI41" s="861">
        <v>-6.5484790000000004</v>
      </c>
      <c r="CJ41" s="861">
        <v>-10.289345000000001</v>
      </c>
      <c r="CK41" s="861">
        <v>-6.2134499999999999</v>
      </c>
      <c r="CL41" s="861">
        <v>-10.720995</v>
      </c>
      <c r="CM41" s="861">
        <v>-5.5858299999999996</v>
      </c>
      <c r="CN41" s="861">
        <v>-12.807501999999999</v>
      </c>
      <c r="CO41" s="861">
        <v>-7.8243029999999996</v>
      </c>
      <c r="CP41" s="861">
        <v>-12.994719</v>
      </c>
      <c r="CQ41" s="861">
        <v>-5.6336919999999999</v>
      </c>
      <c r="CR41" s="861">
        <v>-10.240387999999999</v>
      </c>
      <c r="CS41" s="861">
        <v>-6.5679550000000004</v>
      </c>
      <c r="CT41" s="861">
        <v>-10.765776000000001</v>
      </c>
      <c r="CU41" s="861">
        <v>-6.5934489999999997</v>
      </c>
      <c r="CV41" s="861">
        <v>-13.496917</v>
      </c>
      <c r="CW41" s="861">
        <v>-6.7615170000000004</v>
      </c>
      <c r="CX41" s="861">
        <v>-12.850536999999999</v>
      </c>
      <c r="CY41" s="861">
        <v>-7.1475749999999998</v>
      </c>
      <c r="CZ41" s="861">
        <v>-9.9081720000000004</v>
      </c>
      <c r="DA41" s="861">
        <v>-6.1232369999999996</v>
      </c>
      <c r="DB41" s="861">
        <v>-10.933685000000001</v>
      </c>
      <c r="DC41" s="861">
        <v>-6.09152</v>
      </c>
      <c r="DD41" s="861">
        <v>-13.557642</v>
      </c>
      <c r="DE41" s="861">
        <v>-8.278314</v>
      </c>
      <c r="DF41" s="861">
        <v>-13.502165</v>
      </c>
      <c r="DG41" s="861">
        <v>-7.9107570000000003</v>
      </c>
      <c r="DH41" s="861">
        <v>-9.9196899999999992</v>
      </c>
      <c r="DI41" s="861">
        <v>-6.6757860000000004</v>
      </c>
      <c r="DJ41" s="861">
        <v>-10.691248</v>
      </c>
      <c r="DK41" s="861">
        <v>-7.1722450000000002</v>
      </c>
      <c r="DL41" s="861">
        <v>-13.891187</v>
      </c>
      <c r="DM41" s="861">
        <v>-10.160038</v>
      </c>
      <c r="DN41" s="861">
        <v>-13.833532</v>
      </c>
      <c r="DO41" s="861">
        <v>-9.1234140000000004</v>
      </c>
      <c r="DP41" s="861">
        <v>-10.490548</v>
      </c>
      <c r="DQ41" s="861">
        <v>-7.4605829999999997</v>
      </c>
      <c r="DR41" s="861">
        <v>-11.287725999999999</v>
      </c>
      <c r="DS41" s="861">
        <v>-8.4724380000000004</v>
      </c>
      <c r="DT41" s="861">
        <v>-13.727354999999999</v>
      </c>
      <c r="DU41" s="861">
        <v>-11.265552</v>
      </c>
      <c r="DV41" s="861">
        <v>-13.834346999999999</v>
      </c>
      <c r="DW41" s="861">
        <v>-7.8166159999999998</v>
      </c>
      <c r="DX41" s="861">
        <v>13.787993999999999</v>
      </c>
      <c r="DY41" s="861">
        <v>10.867037</v>
      </c>
      <c r="DZ41" s="861">
        <v>170.215622</v>
      </c>
      <c r="EA41" s="861">
        <v>159.83545000000001</v>
      </c>
      <c r="EB41" s="861">
        <v>121.03</v>
      </c>
      <c r="EC41" s="861">
        <v>3.27</v>
      </c>
      <c r="ED41" s="861">
        <v>390.2</v>
      </c>
      <c r="EE41" s="861">
        <v>121.14</v>
      </c>
      <c r="EF41" s="861">
        <v>5.54</v>
      </c>
      <c r="EG41" s="861">
        <v>661.6</v>
      </c>
      <c r="EH41" s="861">
        <v>121.11</v>
      </c>
      <c r="EI41" s="861">
        <v>5.2859999999999996</v>
      </c>
      <c r="EJ41" s="861">
        <v>627</v>
      </c>
      <c r="EK41" s="861">
        <v>11.528525999999999</v>
      </c>
      <c r="EL41" s="861">
        <v>12.983154000000001</v>
      </c>
      <c r="EM41" s="861">
        <v>-15.122779</v>
      </c>
      <c r="EN41" s="861">
        <v>-20.231582</v>
      </c>
      <c r="EO41" s="861">
        <v>98.368796000000003</v>
      </c>
      <c r="EP41" s="861">
        <v>93.979868999999994</v>
      </c>
      <c r="EQ41" s="861">
        <v>-9.6096039999999991</v>
      </c>
      <c r="ER41" s="861">
        <v>4775.1802040000002</v>
      </c>
      <c r="ES41" s="861">
        <v>11162.507393</v>
      </c>
      <c r="ET41" s="861">
        <v>10279.125398</v>
      </c>
      <c r="EU41" s="861"/>
      <c r="EV41" s="861"/>
      <c r="EW41" s="861"/>
      <c r="EX41" s="861"/>
      <c r="EY41" s="861"/>
      <c r="EZ41" s="861"/>
      <c r="FA41" s="861"/>
      <c r="FB41" s="861"/>
      <c r="FC41" s="861"/>
      <c r="FD41" s="861"/>
    </row>
    <row r="42" spans="1:160" x14ac:dyDescent="0.25">
      <c r="A42" s="837">
        <v>46146</v>
      </c>
      <c r="B42" s="836">
        <v>0.10481481481481481</v>
      </c>
      <c r="C42" s="861">
        <v>960</v>
      </c>
      <c r="D42" s="861">
        <v>0</v>
      </c>
      <c r="E42" s="861">
        <v>0</v>
      </c>
      <c r="F42" s="861">
        <v>78.236630000000005</v>
      </c>
      <c r="G42" s="861">
        <v>73.182140000000004</v>
      </c>
      <c r="H42" s="861">
        <v>66.744613000000001</v>
      </c>
      <c r="I42" s="861">
        <v>74.667826000000005</v>
      </c>
      <c r="J42" s="861">
        <v>74.783179000000004</v>
      </c>
      <c r="K42" s="861">
        <v>71.838256999999999</v>
      </c>
      <c r="L42" s="861">
        <v>74.035285999999999</v>
      </c>
      <c r="M42" s="861">
        <v>75.162786999999994</v>
      </c>
      <c r="N42" s="861">
        <v>-4.6707929999999998</v>
      </c>
      <c r="O42" s="861">
        <v>-6.3082659999999997</v>
      </c>
      <c r="P42" s="861">
        <v>-7.1290490000000002</v>
      </c>
      <c r="Q42" s="861">
        <v>-4.005719</v>
      </c>
      <c r="R42" s="861">
        <v>-5.3106450000000001</v>
      </c>
      <c r="S42" s="861">
        <v>-6.185187</v>
      </c>
      <c r="T42" s="861">
        <v>84.329573999999994</v>
      </c>
      <c r="U42" s="861">
        <v>76.262326000000002</v>
      </c>
      <c r="V42" s="861">
        <v>96.920856999999998</v>
      </c>
      <c r="W42" s="861">
        <v>95.975917999999993</v>
      </c>
      <c r="X42" s="861">
        <v>-3.5176660000000002</v>
      </c>
      <c r="Y42" s="861">
        <v>-2.6023079999999998</v>
      </c>
      <c r="Z42" s="861">
        <v>-8.6577369999999991</v>
      </c>
      <c r="AA42" s="861">
        <v>-7.7629570000000001</v>
      </c>
      <c r="AB42" s="861">
        <v>-7.9161429999999999</v>
      </c>
      <c r="AC42" s="861">
        <v>-8.3470999999999993</v>
      </c>
      <c r="AD42" s="861">
        <v>-11.630761</v>
      </c>
      <c r="AE42" s="861">
        <v>112.89569299999999</v>
      </c>
      <c r="AF42" s="861">
        <v>103.70831699999999</v>
      </c>
      <c r="AG42" s="861">
        <v>95.700152000000003</v>
      </c>
      <c r="AH42" s="861">
        <v>108.88432899999999</v>
      </c>
      <c r="AI42" s="861">
        <v>93.115385000000003</v>
      </c>
      <c r="AJ42" s="861">
        <v>72.584181999999998</v>
      </c>
      <c r="AK42" s="861">
        <v>-4.6151739999999997</v>
      </c>
      <c r="AL42" s="861">
        <v>-5.7895269999999996</v>
      </c>
      <c r="AM42" s="861">
        <v>-3.8860540000000001</v>
      </c>
      <c r="AN42" s="861">
        <v>96.395240999999999</v>
      </c>
      <c r="AO42" s="861">
        <v>95.373565999999997</v>
      </c>
      <c r="AP42" s="861">
        <v>91.490736999999996</v>
      </c>
      <c r="AQ42" s="861">
        <v>91.699579999999997</v>
      </c>
      <c r="AR42" s="861">
        <v>76.081316999999999</v>
      </c>
      <c r="AS42" s="861">
        <v>66.980701999999994</v>
      </c>
      <c r="AT42" s="861">
        <v>79.414499000000006</v>
      </c>
      <c r="AU42" s="861">
        <v>78.594662999999997</v>
      </c>
      <c r="AV42" s="861">
        <v>76.917233999999993</v>
      </c>
      <c r="AW42" s="861">
        <v>76.218376000000006</v>
      </c>
      <c r="AX42" s="861">
        <v>92.482500999999999</v>
      </c>
      <c r="AY42" s="861">
        <v>90.294933999999998</v>
      </c>
      <c r="AZ42" s="861">
        <v>-3.284157</v>
      </c>
      <c r="BA42" s="861">
        <v>-3.0334379999999999</v>
      </c>
      <c r="BB42" s="861">
        <v>-11.776951</v>
      </c>
      <c r="BC42" s="861">
        <v>-10.873060000000001</v>
      </c>
      <c r="BD42" s="861">
        <v>-10.719874000000001</v>
      </c>
      <c r="BE42" s="861">
        <v>-6.3870829999999996</v>
      </c>
      <c r="BF42" s="861">
        <v>32.379590999999998</v>
      </c>
      <c r="BG42" s="861">
        <v>140.48423099999999</v>
      </c>
      <c r="BH42" s="861">
        <v>108.017927</v>
      </c>
      <c r="BI42" s="861">
        <v>56.525044000000001</v>
      </c>
      <c r="BJ42" s="861">
        <v>114.673511</v>
      </c>
      <c r="BK42" s="861">
        <v>89.311316000000005</v>
      </c>
      <c r="BL42" s="861">
        <v>78.191421000000005</v>
      </c>
      <c r="BM42" s="861">
        <v>-15.963535</v>
      </c>
      <c r="BN42" s="861">
        <v>-10.79454</v>
      </c>
      <c r="BO42" s="861">
        <v>-7.4894889999999998</v>
      </c>
      <c r="BP42" s="861">
        <v>-10.103236000000001</v>
      </c>
      <c r="BQ42" s="861">
        <v>90.201398999999995</v>
      </c>
      <c r="BR42" s="861">
        <v>86.587387000000007</v>
      </c>
      <c r="BS42" s="861">
        <v>88.398795000000007</v>
      </c>
      <c r="BT42" s="861">
        <v>60.716017000000001</v>
      </c>
      <c r="BU42" s="861">
        <v>66.918687000000006</v>
      </c>
      <c r="BV42" s="861">
        <v>63.971381000000001</v>
      </c>
      <c r="BW42" s="861">
        <v>68.556394999999995</v>
      </c>
      <c r="BX42" s="861">
        <v>-11.84262</v>
      </c>
      <c r="BY42" s="861">
        <v>-12.062462</v>
      </c>
      <c r="BZ42" s="861">
        <v>-9.9088940000000001</v>
      </c>
      <c r="CA42" s="861">
        <v>-10.313974</v>
      </c>
      <c r="CB42" s="861">
        <v>-9.8676019999999998</v>
      </c>
      <c r="CC42" s="861">
        <v>-6.4970590000000001</v>
      </c>
      <c r="CD42" s="861">
        <v>-10.761308</v>
      </c>
      <c r="CE42" s="861">
        <v>-5.9129909999999999</v>
      </c>
      <c r="CF42" s="861">
        <v>-13.131081</v>
      </c>
      <c r="CG42" s="861">
        <v>-6.8420839999999998</v>
      </c>
      <c r="CH42" s="861">
        <v>-12.872947999999999</v>
      </c>
      <c r="CI42" s="861">
        <v>-6.4544129999999997</v>
      </c>
      <c r="CJ42" s="861">
        <v>-10.228524</v>
      </c>
      <c r="CK42" s="861">
        <v>-6.1816329999999997</v>
      </c>
      <c r="CL42" s="861">
        <v>-10.695529000000001</v>
      </c>
      <c r="CM42" s="861">
        <v>-5.6057759999999996</v>
      </c>
      <c r="CN42" s="861">
        <v>-12.788297</v>
      </c>
      <c r="CO42" s="861">
        <v>-7.814603</v>
      </c>
      <c r="CP42" s="861">
        <v>-12.873075999999999</v>
      </c>
      <c r="CQ42" s="861">
        <v>-5.5265000000000004</v>
      </c>
      <c r="CR42" s="861">
        <v>-10.180766999999999</v>
      </c>
      <c r="CS42" s="861">
        <v>-6.52128</v>
      </c>
      <c r="CT42" s="861">
        <v>-10.737932000000001</v>
      </c>
      <c r="CU42" s="861">
        <v>-6.6073310000000003</v>
      </c>
      <c r="CV42" s="861">
        <v>-13.410913000000001</v>
      </c>
      <c r="CW42" s="861">
        <v>-6.7431850000000004</v>
      </c>
      <c r="CX42" s="861">
        <v>-12.747089000000001</v>
      </c>
      <c r="CY42" s="861">
        <v>-7.1188630000000002</v>
      </c>
      <c r="CZ42" s="861">
        <v>-9.8568130000000007</v>
      </c>
      <c r="DA42" s="861">
        <v>-6.1103769999999997</v>
      </c>
      <c r="DB42" s="861">
        <v>-10.864801</v>
      </c>
      <c r="DC42" s="861">
        <v>-6.0907859999999996</v>
      </c>
      <c r="DD42" s="861">
        <v>-13.478123999999999</v>
      </c>
      <c r="DE42" s="861">
        <v>-8.2729320000000008</v>
      </c>
      <c r="DF42" s="861">
        <v>-13.369324000000001</v>
      </c>
      <c r="DG42" s="861">
        <v>-7.8960100000000004</v>
      </c>
      <c r="DH42" s="861">
        <v>-9.8471829999999994</v>
      </c>
      <c r="DI42" s="861">
        <v>-6.6701249999999996</v>
      </c>
      <c r="DJ42" s="861">
        <v>-10.611795000000001</v>
      </c>
      <c r="DK42" s="861">
        <v>-7.1721849999999998</v>
      </c>
      <c r="DL42" s="861">
        <v>-13.819839999999999</v>
      </c>
      <c r="DM42" s="861">
        <v>-10.152478</v>
      </c>
      <c r="DN42" s="861">
        <v>-13.731306</v>
      </c>
      <c r="DO42" s="861">
        <v>-9.1151999999999997</v>
      </c>
      <c r="DP42" s="861">
        <v>-10.423610999999999</v>
      </c>
      <c r="DQ42" s="861">
        <v>-7.4628610000000002</v>
      </c>
      <c r="DR42" s="861">
        <v>-11.217601</v>
      </c>
      <c r="DS42" s="861">
        <v>-8.4957879999999992</v>
      </c>
      <c r="DT42" s="861">
        <v>-13.649889999999999</v>
      </c>
      <c r="DU42" s="861">
        <v>-11.250456</v>
      </c>
      <c r="DV42" s="861">
        <v>-13.782389999999999</v>
      </c>
      <c r="DW42" s="861">
        <v>-7.839512</v>
      </c>
      <c r="DX42" s="861">
        <v>13.672901</v>
      </c>
      <c r="DY42" s="861">
        <v>10.810074</v>
      </c>
      <c r="DZ42" s="861">
        <v>170.069423</v>
      </c>
      <c r="EA42" s="861">
        <v>159.21069900000001</v>
      </c>
      <c r="EB42" s="861">
        <v>121.2</v>
      </c>
      <c r="EC42" s="861">
        <v>3.27</v>
      </c>
      <c r="ED42" s="861">
        <v>390.2</v>
      </c>
      <c r="EE42" s="861">
        <v>121.15</v>
      </c>
      <c r="EF42" s="861">
        <v>5.5419999999999998</v>
      </c>
      <c r="EG42" s="861">
        <v>661.3</v>
      </c>
      <c r="EH42" s="861">
        <v>121.31</v>
      </c>
      <c r="EI42" s="861">
        <v>5.2460000000000004</v>
      </c>
      <c r="EJ42" s="861">
        <v>624.70000000000005</v>
      </c>
      <c r="EK42" s="861">
        <v>11.430173999999999</v>
      </c>
      <c r="EL42" s="861">
        <v>12.846120000000001</v>
      </c>
      <c r="EM42" s="861">
        <v>-15.316228000000001</v>
      </c>
      <c r="EN42" s="861">
        <v>-20.335609000000002</v>
      </c>
      <c r="EO42" s="861">
        <v>98.308249000000004</v>
      </c>
      <c r="EP42" s="861">
        <v>93.709672999999995</v>
      </c>
      <c r="EQ42" s="861">
        <v>-9.5687949999999997</v>
      </c>
      <c r="ER42" s="861">
        <v>4781.6810770000002</v>
      </c>
      <c r="ES42" s="861">
        <v>11173.546624000001</v>
      </c>
      <c r="ET42" s="861">
        <v>10289.570867</v>
      </c>
      <c r="EU42" s="861"/>
      <c r="EV42" s="861"/>
      <c r="EW42" s="861"/>
      <c r="EX42" s="861"/>
      <c r="EY42" s="861"/>
      <c r="EZ42" s="861"/>
      <c r="FA42" s="861"/>
      <c r="FB42" s="861"/>
      <c r="FC42" s="861"/>
      <c r="FD42" s="861"/>
    </row>
    <row r="43" spans="1:160" x14ac:dyDescent="0.25">
      <c r="A43" s="837">
        <v>46146</v>
      </c>
      <c r="B43" s="836">
        <v>0.10550925925925926</v>
      </c>
      <c r="C43" s="861">
        <v>1020</v>
      </c>
      <c r="D43" s="861">
        <v>0</v>
      </c>
      <c r="E43" s="861">
        <v>0</v>
      </c>
      <c r="F43" s="861">
        <v>78.189380999999997</v>
      </c>
      <c r="G43" s="861">
        <v>73.261177000000004</v>
      </c>
      <c r="H43" s="861">
        <v>66.687760999999995</v>
      </c>
      <c r="I43" s="861">
        <v>74.720376000000002</v>
      </c>
      <c r="J43" s="861">
        <v>74.706854000000007</v>
      </c>
      <c r="K43" s="861">
        <v>71.833322999999993</v>
      </c>
      <c r="L43" s="861">
        <v>74.045169000000001</v>
      </c>
      <c r="M43" s="861">
        <v>75.175612999999998</v>
      </c>
      <c r="N43" s="861">
        <v>-4.8686800000000003</v>
      </c>
      <c r="O43" s="861">
        <v>-6.5071279999999998</v>
      </c>
      <c r="P43" s="861">
        <v>-7.2720909999999996</v>
      </c>
      <c r="Q43" s="861">
        <v>-4.2223899999999999</v>
      </c>
      <c r="R43" s="861">
        <v>-5.5053900000000002</v>
      </c>
      <c r="S43" s="861">
        <v>-6.3797329999999999</v>
      </c>
      <c r="T43" s="861">
        <v>84.132850000000005</v>
      </c>
      <c r="U43" s="861">
        <v>75.932534000000004</v>
      </c>
      <c r="V43" s="861">
        <v>96.663748999999996</v>
      </c>
      <c r="W43" s="861">
        <v>95.707813000000002</v>
      </c>
      <c r="X43" s="861">
        <v>-3.6984689999999998</v>
      </c>
      <c r="Y43" s="861">
        <v>-2.9168919999999998</v>
      </c>
      <c r="Z43" s="861">
        <v>-8.8216549999999998</v>
      </c>
      <c r="AA43" s="861">
        <v>-7.9359999999999999</v>
      </c>
      <c r="AB43" s="861">
        <v>-8.0774290000000004</v>
      </c>
      <c r="AC43" s="861">
        <v>-8.4752539999999996</v>
      </c>
      <c r="AD43" s="861">
        <v>-11.761492000000001</v>
      </c>
      <c r="AE43" s="861">
        <v>112.475658</v>
      </c>
      <c r="AF43" s="861">
        <v>103.64543999999999</v>
      </c>
      <c r="AG43" s="861">
        <v>95.438283999999996</v>
      </c>
      <c r="AH43" s="861">
        <v>108.76168199999999</v>
      </c>
      <c r="AI43" s="861">
        <v>92.936769999999996</v>
      </c>
      <c r="AJ43" s="861">
        <v>72.319492999999994</v>
      </c>
      <c r="AK43" s="861">
        <v>-4.7514200000000004</v>
      </c>
      <c r="AL43" s="861">
        <v>-6.05389</v>
      </c>
      <c r="AM43" s="861">
        <v>-3.929719</v>
      </c>
      <c r="AN43" s="861">
        <v>96.133944</v>
      </c>
      <c r="AO43" s="861">
        <v>95.135886999999997</v>
      </c>
      <c r="AP43" s="861">
        <v>91.236670000000004</v>
      </c>
      <c r="AQ43" s="861">
        <v>91.495305000000002</v>
      </c>
      <c r="AR43" s="861">
        <v>76.052682000000004</v>
      </c>
      <c r="AS43" s="861">
        <v>66.948772000000005</v>
      </c>
      <c r="AT43" s="861">
        <v>79.343456000000003</v>
      </c>
      <c r="AU43" s="861">
        <v>78.457926999999998</v>
      </c>
      <c r="AV43" s="861">
        <v>76.944186000000002</v>
      </c>
      <c r="AW43" s="861">
        <v>76.211517000000001</v>
      </c>
      <c r="AX43" s="861">
        <v>92.348676999999995</v>
      </c>
      <c r="AY43" s="861">
        <v>90.334249</v>
      </c>
      <c r="AZ43" s="861">
        <v>-3.5120749999999998</v>
      </c>
      <c r="BA43" s="861">
        <v>-3.3462519999999998</v>
      </c>
      <c r="BB43" s="861">
        <v>-11.98879</v>
      </c>
      <c r="BC43" s="861">
        <v>-11.101051</v>
      </c>
      <c r="BD43" s="861">
        <v>-10.93042</v>
      </c>
      <c r="BE43" s="861">
        <v>-6.4086699999999999</v>
      </c>
      <c r="BF43" s="861">
        <v>32.352338000000003</v>
      </c>
      <c r="BG43" s="861">
        <v>140.18819199999999</v>
      </c>
      <c r="BH43" s="861">
        <v>108.05425</v>
      </c>
      <c r="BI43" s="861">
        <v>56.444415999999997</v>
      </c>
      <c r="BJ43" s="861">
        <v>114.39226600000001</v>
      </c>
      <c r="BK43" s="861">
        <v>89.085984999999994</v>
      </c>
      <c r="BL43" s="861">
        <v>78.303646999999998</v>
      </c>
      <c r="BM43" s="861">
        <v>-16.134726000000001</v>
      </c>
      <c r="BN43" s="861">
        <v>-10.988441999999999</v>
      </c>
      <c r="BO43" s="861">
        <v>-7.7688930000000003</v>
      </c>
      <c r="BP43" s="861">
        <v>-10.310072999999999</v>
      </c>
      <c r="BQ43" s="861">
        <v>89.990708999999995</v>
      </c>
      <c r="BR43" s="861">
        <v>86.521496999999997</v>
      </c>
      <c r="BS43" s="861">
        <v>88.309749999999994</v>
      </c>
      <c r="BT43" s="861">
        <v>60.725856</v>
      </c>
      <c r="BU43" s="861">
        <v>66.820150999999996</v>
      </c>
      <c r="BV43" s="861">
        <v>63.787320000000001</v>
      </c>
      <c r="BW43" s="861">
        <v>68.308198000000004</v>
      </c>
      <c r="BX43" s="861">
        <v>-11.985951999999999</v>
      </c>
      <c r="BY43" s="861">
        <v>-12.301451999999999</v>
      </c>
      <c r="BZ43" s="861">
        <v>-10.17327</v>
      </c>
      <c r="CA43" s="861">
        <v>-10.561139000000001</v>
      </c>
      <c r="CB43" s="861">
        <v>-9.8081569999999996</v>
      </c>
      <c r="CC43" s="861">
        <v>-6.4417989999999996</v>
      </c>
      <c r="CD43" s="861">
        <v>-10.687352000000001</v>
      </c>
      <c r="CE43" s="861">
        <v>-5.8461249999999998</v>
      </c>
      <c r="CF43" s="861">
        <v>-13.071348</v>
      </c>
      <c r="CG43" s="861">
        <v>-6.8333719999999998</v>
      </c>
      <c r="CH43" s="861">
        <v>-12.838676</v>
      </c>
      <c r="CI43" s="861">
        <v>-6.4008859999999999</v>
      </c>
      <c r="CJ43" s="861">
        <v>-10.190638999999999</v>
      </c>
      <c r="CK43" s="861">
        <v>-6.170248</v>
      </c>
      <c r="CL43" s="861">
        <v>-10.650708</v>
      </c>
      <c r="CM43" s="861">
        <v>-5.5631769999999996</v>
      </c>
      <c r="CN43" s="861">
        <v>-12.72954</v>
      </c>
      <c r="CO43" s="861">
        <v>-7.8175689999999998</v>
      </c>
      <c r="CP43" s="861">
        <v>-12.823982000000001</v>
      </c>
      <c r="CQ43" s="861">
        <v>-5.5366869999999997</v>
      </c>
      <c r="CR43" s="861">
        <v>-10.123901999999999</v>
      </c>
      <c r="CS43" s="861">
        <v>-6.4950770000000002</v>
      </c>
      <c r="CT43" s="861">
        <v>-10.657641</v>
      </c>
      <c r="CU43" s="861">
        <v>-6.5807729999999998</v>
      </c>
      <c r="CV43" s="861">
        <v>-13.381237</v>
      </c>
      <c r="CW43" s="861">
        <v>-6.749771</v>
      </c>
      <c r="CX43" s="861">
        <v>-12.652336999999999</v>
      </c>
      <c r="CY43" s="861">
        <v>-7.0651210000000004</v>
      </c>
      <c r="CZ43" s="861">
        <v>-9.7892340000000004</v>
      </c>
      <c r="DA43" s="861">
        <v>-6.0735279999999996</v>
      </c>
      <c r="DB43" s="861">
        <v>-10.831434</v>
      </c>
      <c r="DC43" s="861">
        <v>-6.0576699999999999</v>
      </c>
      <c r="DD43" s="861">
        <v>-13.418938000000001</v>
      </c>
      <c r="DE43" s="861">
        <v>-8.2390340000000002</v>
      </c>
      <c r="DF43" s="861">
        <v>-13.290093000000001</v>
      </c>
      <c r="DG43" s="861">
        <v>-7.8333620000000002</v>
      </c>
      <c r="DH43" s="861">
        <v>-9.7777740000000009</v>
      </c>
      <c r="DI43" s="861">
        <v>-6.6309810000000002</v>
      </c>
      <c r="DJ43" s="861">
        <v>-10.570997999999999</v>
      </c>
      <c r="DK43" s="861">
        <v>-7.147494</v>
      </c>
      <c r="DL43" s="861">
        <v>-13.747825000000001</v>
      </c>
      <c r="DM43" s="861">
        <v>-10.127348</v>
      </c>
      <c r="DN43" s="861">
        <v>-13.666662000000001</v>
      </c>
      <c r="DO43" s="861">
        <v>-9.0547740000000001</v>
      </c>
      <c r="DP43" s="861">
        <v>-10.364939</v>
      </c>
      <c r="DQ43" s="861">
        <v>-7.3946899999999998</v>
      </c>
      <c r="DR43" s="861">
        <v>-11.194162</v>
      </c>
      <c r="DS43" s="861">
        <v>-8.4509139999999991</v>
      </c>
      <c r="DT43" s="861">
        <v>-13.609989000000001</v>
      </c>
      <c r="DU43" s="861">
        <v>-11.214937000000001</v>
      </c>
      <c r="DV43" s="861">
        <v>-13.737722</v>
      </c>
      <c r="DW43" s="861">
        <v>-7.8111620000000004</v>
      </c>
      <c r="DX43" s="861">
        <v>13.591053</v>
      </c>
      <c r="DY43" s="861">
        <v>10.727449</v>
      </c>
      <c r="DZ43" s="861">
        <v>168.978758</v>
      </c>
      <c r="EA43" s="861">
        <v>158.99480199999999</v>
      </c>
      <c r="EB43" s="861">
        <v>121.7</v>
      </c>
      <c r="EC43" s="861">
        <v>1.24</v>
      </c>
      <c r="ED43" s="861">
        <v>133.80000000000001</v>
      </c>
      <c r="EE43" s="861">
        <v>121.59</v>
      </c>
      <c r="EF43" s="861">
        <v>5.5279999999999996</v>
      </c>
      <c r="EG43" s="861">
        <v>658.9</v>
      </c>
      <c r="EH43" s="861">
        <v>121.9</v>
      </c>
      <c r="EI43" s="861">
        <v>5.2190000000000003</v>
      </c>
      <c r="EJ43" s="861">
        <v>625.6</v>
      </c>
      <c r="EK43" s="861">
        <v>11.524449000000001</v>
      </c>
      <c r="EL43" s="861">
        <v>12.717927</v>
      </c>
      <c r="EM43" s="861">
        <v>-15.454167999999999</v>
      </c>
      <c r="EN43" s="861">
        <v>-20.486820000000002</v>
      </c>
      <c r="EO43" s="861">
        <v>97.855452999999997</v>
      </c>
      <c r="EP43" s="861">
        <v>93.616135</v>
      </c>
      <c r="EQ43" s="861">
        <v>-9.5239960000000004</v>
      </c>
      <c r="ER43" s="861">
        <v>4785.9734159999998</v>
      </c>
      <c r="ES43" s="861">
        <v>11184.573363</v>
      </c>
      <c r="ET43" s="861">
        <v>10300.001077000001</v>
      </c>
      <c r="EU43" s="861"/>
      <c r="EV43" s="861"/>
      <c r="EW43" s="861"/>
      <c r="EX43" s="861"/>
      <c r="EY43" s="861"/>
      <c r="EZ43" s="861"/>
      <c r="FA43" s="861"/>
      <c r="FB43" s="861"/>
      <c r="FC43" s="861"/>
      <c r="FD43" s="861"/>
    </row>
    <row r="44" spans="1:160" x14ac:dyDescent="0.25">
      <c r="A44" s="837">
        <v>46146</v>
      </c>
      <c r="B44" s="836">
        <v>0.1062037037037037</v>
      </c>
      <c r="C44" s="861">
        <v>1080</v>
      </c>
      <c r="D44" s="861">
        <v>0</v>
      </c>
      <c r="E44" s="861">
        <v>0</v>
      </c>
      <c r="F44" s="861">
        <v>78.048230000000004</v>
      </c>
      <c r="G44" s="861">
        <v>73.296567999999994</v>
      </c>
      <c r="H44" s="861">
        <v>66.703806999999998</v>
      </c>
      <c r="I44" s="861">
        <v>74.747191000000001</v>
      </c>
      <c r="J44" s="861">
        <v>74.549424999999999</v>
      </c>
      <c r="K44" s="861">
        <v>71.828432000000006</v>
      </c>
      <c r="L44" s="861">
        <v>74.014064000000005</v>
      </c>
      <c r="M44" s="861">
        <v>75.179181</v>
      </c>
      <c r="N44" s="861">
        <v>-5.0892020000000002</v>
      </c>
      <c r="O44" s="861">
        <v>-6.7571649999999996</v>
      </c>
      <c r="P44" s="861">
        <v>-7.6341650000000003</v>
      </c>
      <c r="Q44" s="861">
        <v>-4.4053259999999996</v>
      </c>
      <c r="R44" s="861">
        <v>-5.6462770000000004</v>
      </c>
      <c r="S44" s="861">
        <v>-6.5516189999999996</v>
      </c>
      <c r="T44" s="861">
        <v>84.038983000000002</v>
      </c>
      <c r="U44" s="861">
        <v>76.200176999999996</v>
      </c>
      <c r="V44" s="861">
        <v>96.471484000000004</v>
      </c>
      <c r="W44" s="861">
        <v>95.509977000000006</v>
      </c>
      <c r="X44" s="861">
        <v>-3.9943620000000002</v>
      </c>
      <c r="Y44" s="861">
        <v>-3.1124550000000002</v>
      </c>
      <c r="Z44" s="861">
        <v>-9.0635530000000006</v>
      </c>
      <c r="AA44" s="861">
        <v>-8.1485470000000007</v>
      </c>
      <c r="AB44" s="861">
        <v>-8.3060720000000003</v>
      </c>
      <c r="AC44" s="861">
        <v>-8.6309830000000005</v>
      </c>
      <c r="AD44" s="861">
        <v>-11.955568</v>
      </c>
      <c r="AE44" s="861">
        <v>112.41156100000001</v>
      </c>
      <c r="AF44" s="861">
        <v>103.475235</v>
      </c>
      <c r="AG44" s="861">
        <v>95.283834999999996</v>
      </c>
      <c r="AH44" s="861">
        <v>108.618578</v>
      </c>
      <c r="AI44" s="861">
        <v>92.785314999999997</v>
      </c>
      <c r="AJ44" s="861">
        <v>72.155051999999998</v>
      </c>
      <c r="AK44" s="861">
        <v>-4.9869960000000004</v>
      </c>
      <c r="AL44" s="861">
        <v>-6.1874799999999999</v>
      </c>
      <c r="AM44" s="861">
        <v>-4.0875079999999997</v>
      </c>
      <c r="AN44" s="861">
        <v>95.953610999999995</v>
      </c>
      <c r="AO44" s="861">
        <v>94.987449999999995</v>
      </c>
      <c r="AP44" s="861">
        <v>91.134009000000006</v>
      </c>
      <c r="AQ44" s="861">
        <v>91.393917999999999</v>
      </c>
      <c r="AR44" s="861">
        <v>75.923787000000004</v>
      </c>
      <c r="AS44" s="861">
        <v>66.875634000000005</v>
      </c>
      <c r="AT44" s="861">
        <v>79.342485999999994</v>
      </c>
      <c r="AU44" s="861">
        <v>78.371549999999999</v>
      </c>
      <c r="AV44" s="861">
        <v>76.688624000000004</v>
      </c>
      <c r="AW44" s="861">
        <v>75.961051999999995</v>
      </c>
      <c r="AX44" s="861">
        <v>92.154188000000005</v>
      </c>
      <c r="AY44" s="861">
        <v>89.979915000000005</v>
      </c>
      <c r="AZ44" s="861">
        <v>-3.7576200000000002</v>
      </c>
      <c r="BA44" s="861">
        <v>-3.5982379999999998</v>
      </c>
      <c r="BB44" s="861">
        <v>-12.160323</v>
      </c>
      <c r="BC44" s="861">
        <v>-11.277986</v>
      </c>
      <c r="BD44" s="861">
        <v>-11.115769999999999</v>
      </c>
      <c r="BE44" s="861">
        <v>-6.4589359999999996</v>
      </c>
      <c r="BF44" s="861">
        <v>32.259480000000003</v>
      </c>
      <c r="BG44" s="861">
        <v>140.16472099999999</v>
      </c>
      <c r="BH44" s="861">
        <v>108.120772</v>
      </c>
      <c r="BI44" s="861">
        <v>56.287868000000003</v>
      </c>
      <c r="BJ44" s="861">
        <v>114.896899</v>
      </c>
      <c r="BK44" s="861">
        <v>88.924531000000002</v>
      </c>
      <c r="BL44" s="861">
        <v>77.904036000000005</v>
      </c>
      <c r="BM44" s="861">
        <v>-16.309367999999999</v>
      </c>
      <c r="BN44" s="861">
        <v>-11.189292</v>
      </c>
      <c r="BO44" s="861">
        <v>-7.8985589999999997</v>
      </c>
      <c r="BP44" s="861">
        <v>-10.504132</v>
      </c>
      <c r="BQ44" s="861">
        <v>89.842810999999998</v>
      </c>
      <c r="BR44" s="861">
        <v>86.281790000000001</v>
      </c>
      <c r="BS44" s="861">
        <v>88.170794999999998</v>
      </c>
      <c r="BT44" s="861">
        <v>60.411284000000002</v>
      </c>
      <c r="BU44" s="861">
        <v>66.756853000000007</v>
      </c>
      <c r="BV44" s="861">
        <v>63.664713999999996</v>
      </c>
      <c r="BW44" s="861">
        <v>68.112155999999999</v>
      </c>
      <c r="BX44" s="861">
        <v>-12.201945</v>
      </c>
      <c r="BY44" s="861">
        <v>-12.396473</v>
      </c>
      <c r="BZ44" s="861">
        <v>-10.313079</v>
      </c>
      <c r="CA44" s="861">
        <v>-10.722175999999999</v>
      </c>
      <c r="CB44" s="861">
        <v>-9.7470719999999993</v>
      </c>
      <c r="CC44" s="861">
        <v>-6.3586530000000003</v>
      </c>
      <c r="CD44" s="861">
        <v>-10.644048</v>
      </c>
      <c r="CE44" s="861">
        <v>-5.7639889999999996</v>
      </c>
      <c r="CF44" s="861">
        <v>-13.017505999999999</v>
      </c>
      <c r="CG44" s="861">
        <v>-6.7711860000000001</v>
      </c>
      <c r="CH44" s="861">
        <v>-12.754201</v>
      </c>
      <c r="CI44" s="861">
        <v>-6.3083989999999996</v>
      </c>
      <c r="CJ44" s="861">
        <v>-10.101823</v>
      </c>
      <c r="CK44" s="861">
        <v>-6.1090600000000004</v>
      </c>
      <c r="CL44" s="861">
        <v>-10.625726999999999</v>
      </c>
      <c r="CM44" s="861">
        <v>-5.5225499999999998</v>
      </c>
      <c r="CN44" s="861">
        <v>-12.682325000000001</v>
      </c>
      <c r="CO44" s="861">
        <v>-7.7875550000000002</v>
      </c>
      <c r="CP44" s="861">
        <v>-12.764559</v>
      </c>
      <c r="CQ44" s="861">
        <v>-5.4169020000000003</v>
      </c>
      <c r="CR44" s="861">
        <v>-10.068018</v>
      </c>
      <c r="CS44" s="861">
        <v>-6.4395110000000004</v>
      </c>
      <c r="CT44" s="861">
        <v>-10.596997999999999</v>
      </c>
      <c r="CU44" s="861">
        <v>-6.5671939999999998</v>
      </c>
      <c r="CV44" s="861">
        <v>-13.33024</v>
      </c>
      <c r="CW44" s="861">
        <v>-6.7184460000000001</v>
      </c>
      <c r="CX44" s="861">
        <v>-12.572756999999999</v>
      </c>
      <c r="CY44" s="861">
        <v>-7.0231399999999997</v>
      </c>
      <c r="CZ44" s="861">
        <v>-9.7578619999999994</v>
      </c>
      <c r="DA44" s="861">
        <v>-6.0461410000000004</v>
      </c>
      <c r="DB44" s="861">
        <v>-10.794914</v>
      </c>
      <c r="DC44" s="861">
        <v>-6.0564020000000003</v>
      </c>
      <c r="DD44" s="861">
        <v>-13.372559000000001</v>
      </c>
      <c r="DE44" s="861">
        <v>-8.2089440000000007</v>
      </c>
      <c r="DF44" s="861">
        <v>-13.217347</v>
      </c>
      <c r="DG44" s="861">
        <v>-7.7967829999999996</v>
      </c>
      <c r="DH44" s="861">
        <v>-9.7410829999999997</v>
      </c>
      <c r="DI44" s="861">
        <v>-6.5867709999999997</v>
      </c>
      <c r="DJ44" s="861">
        <v>-10.513831</v>
      </c>
      <c r="DK44" s="861">
        <v>-7.130344</v>
      </c>
      <c r="DL44" s="861">
        <v>-13.704198999999999</v>
      </c>
      <c r="DM44" s="861">
        <v>-10.112603</v>
      </c>
      <c r="DN44" s="861">
        <v>-13.608504</v>
      </c>
      <c r="DO44" s="861">
        <v>-9.0378050000000005</v>
      </c>
      <c r="DP44" s="861">
        <v>-10.308023</v>
      </c>
      <c r="DQ44" s="861">
        <v>-7.3700559999999999</v>
      </c>
      <c r="DR44" s="861">
        <v>-11.167028999999999</v>
      </c>
      <c r="DS44" s="861">
        <v>-8.4463679999999997</v>
      </c>
      <c r="DT44" s="861">
        <v>-13.561182000000001</v>
      </c>
      <c r="DU44" s="861">
        <v>-11.233082</v>
      </c>
      <c r="DV44" s="861">
        <v>-13.682757000000001</v>
      </c>
      <c r="DW44" s="861">
        <v>-7.7861710000000004</v>
      </c>
      <c r="DX44" s="861">
        <v>13.458171999999999</v>
      </c>
      <c r="DY44" s="861">
        <v>10.6091</v>
      </c>
      <c r="DZ44" s="861">
        <v>168.86055400000001</v>
      </c>
      <c r="EA44" s="861">
        <v>158.626485</v>
      </c>
      <c r="EB44" s="861">
        <v>121.27</v>
      </c>
      <c r="EC44" s="861">
        <v>3.27</v>
      </c>
      <c r="ED44" s="861">
        <v>390.3</v>
      </c>
      <c r="EE44" s="861">
        <v>121.15</v>
      </c>
      <c r="EF44" s="861">
        <v>5.5019999999999998</v>
      </c>
      <c r="EG44" s="861">
        <v>661.7</v>
      </c>
      <c r="EH44" s="861">
        <v>121.21</v>
      </c>
      <c r="EI44" s="861">
        <v>5.2089999999999996</v>
      </c>
      <c r="EJ44" s="861">
        <v>625.6</v>
      </c>
      <c r="EK44" s="861">
        <v>11.591263</v>
      </c>
      <c r="EL44" s="861">
        <v>12.805517</v>
      </c>
      <c r="EM44" s="861">
        <v>-15.678770999999999</v>
      </c>
      <c r="EN44" s="861">
        <v>-20.704076000000001</v>
      </c>
      <c r="EO44" s="861">
        <v>97.806261000000006</v>
      </c>
      <c r="EP44" s="861">
        <v>93.456363999999994</v>
      </c>
      <c r="EQ44" s="861">
        <v>-9.4777629999999995</v>
      </c>
      <c r="ER44" s="861">
        <v>4788.4157480000003</v>
      </c>
      <c r="ES44" s="861">
        <v>11195.578745999999</v>
      </c>
      <c r="ET44" s="861">
        <v>10310.412963999999</v>
      </c>
      <c r="EU44" s="861"/>
      <c r="EV44" s="861"/>
      <c r="EW44" s="861"/>
      <c r="EX44" s="861"/>
      <c r="EY44" s="861"/>
      <c r="EZ44" s="861"/>
      <c r="FA44" s="861"/>
      <c r="FB44" s="861"/>
      <c r="FC44" s="861"/>
      <c r="FD44" s="861"/>
    </row>
    <row r="45" spans="1:160" x14ac:dyDescent="0.25">
      <c r="A45" s="837">
        <v>46146</v>
      </c>
      <c r="B45" s="836">
        <v>0.10689814814814814</v>
      </c>
      <c r="C45" s="861">
        <v>1140</v>
      </c>
      <c r="D45" s="861">
        <v>0</v>
      </c>
      <c r="E45" s="861">
        <v>0</v>
      </c>
      <c r="F45" s="861">
        <v>77.956881999999993</v>
      </c>
      <c r="G45" s="861">
        <v>73.283015000000006</v>
      </c>
      <c r="H45" s="861">
        <v>66.662419999999997</v>
      </c>
      <c r="I45" s="861">
        <v>74.778981999999999</v>
      </c>
      <c r="J45" s="861">
        <v>74.432029</v>
      </c>
      <c r="K45" s="861">
        <v>71.831078000000005</v>
      </c>
      <c r="L45" s="861">
        <v>74.028019</v>
      </c>
      <c r="M45" s="861">
        <v>75.155107000000001</v>
      </c>
      <c r="N45" s="861">
        <v>-5.3285530000000003</v>
      </c>
      <c r="O45" s="861">
        <v>-6.9555740000000004</v>
      </c>
      <c r="P45" s="861">
        <v>-7.7879490000000002</v>
      </c>
      <c r="Q45" s="861">
        <v>-4.530926</v>
      </c>
      <c r="R45" s="861">
        <v>-5.7828429999999997</v>
      </c>
      <c r="S45" s="861">
        <v>-6.8466649999999998</v>
      </c>
      <c r="T45" s="861">
        <v>83.948670000000007</v>
      </c>
      <c r="U45" s="861">
        <v>75.669774000000004</v>
      </c>
      <c r="V45" s="861">
        <v>96.500382999999999</v>
      </c>
      <c r="W45" s="861">
        <v>95.566958</v>
      </c>
      <c r="X45" s="861">
        <v>-4.1482010000000002</v>
      </c>
      <c r="Y45" s="861">
        <v>-3.3376450000000002</v>
      </c>
      <c r="Z45" s="861">
        <v>-9.1666399999999992</v>
      </c>
      <c r="AA45" s="861">
        <v>-8.3296489999999999</v>
      </c>
      <c r="AB45" s="861">
        <v>-8.4460619999999995</v>
      </c>
      <c r="AC45" s="861">
        <v>-8.7982130000000005</v>
      </c>
      <c r="AD45" s="861">
        <v>-12.049485000000001</v>
      </c>
      <c r="AE45" s="861">
        <v>112.370068</v>
      </c>
      <c r="AF45" s="861">
        <v>103.387535</v>
      </c>
      <c r="AG45" s="861">
        <v>95.139611000000002</v>
      </c>
      <c r="AH45" s="861">
        <v>108.572292</v>
      </c>
      <c r="AI45" s="861">
        <v>92.722888999999995</v>
      </c>
      <c r="AJ45" s="861">
        <v>72.115700000000004</v>
      </c>
      <c r="AK45" s="861">
        <v>-4.945487</v>
      </c>
      <c r="AL45" s="861">
        <v>-6.3558079999999997</v>
      </c>
      <c r="AM45" s="861">
        <v>-4.3943599999999998</v>
      </c>
      <c r="AN45" s="861">
        <v>95.884837000000005</v>
      </c>
      <c r="AO45" s="861">
        <v>95.031555999999995</v>
      </c>
      <c r="AP45" s="861">
        <v>91.063879999999997</v>
      </c>
      <c r="AQ45" s="861">
        <v>91.269923000000006</v>
      </c>
      <c r="AR45" s="861">
        <v>75.879328999999998</v>
      </c>
      <c r="AS45" s="861">
        <v>66.864818</v>
      </c>
      <c r="AT45" s="861">
        <v>79.285160000000005</v>
      </c>
      <c r="AU45" s="861">
        <v>78.253986999999995</v>
      </c>
      <c r="AV45" s="861">
        <v>76.648404999999997</v>
      </c>
      <c r="AW45" s="861">
        <v>75.809004999999999</v>
      </c>
      <c r="AX45" s="861">
        <v>92.084063999999998</v>
      </c>
      <c r="AY45" s="861">
        <v>89.795023</v>
      </c>
      <c r="AZ45" s="861">
        <v>-3.940931</v>
      </c>
      <c r="BA45" s="861">
        <v>-3.7754629999999998</v>
      </c>
      <c r="BB45" s="861">
        <v>-12.323467000000001</v>
      </c>
      <c r="BC45" s="861">
        <v>-11.399039999999999</v>
      </c>
      <c r="BD45" s="861">
        <v>-11.273001000000001</v>
      </c>
      <c r="BE45" s="861">
        <v>-6.7228269999999997</v>
      </c>
      <c r="BF45" s="861">
        <v>32.251769000000003</v>
      </c>
      <c r="BG45" s="861">
        <v>140.383905</v>
      </c>
      <c r="BH45" s="861">
        <v>108.182844</v>
      </c>
      <c r="BI45" s="861">
        <v>56.269123999999998</v>
      </c>
      <c r="BJ45" s="861">
        <v>115.46261800000001</v>
      </c>
      <c r="BK45" s="861">
        <v>88.765985000000001</v>
      </c>
      <c r="BL45" s="861">
        <v>77.353476999999998</v>
      </c>
      <c r="BM45" s="861">
        <v>-16.475493</v>
      </c>
      <c r="BN45" s="861">
        <v>-11.313191</v>
      </c>
      <c r="BO45" s="861">
        <v>-8.1734159999999996</v>
      </c>
      <c r="BP45" s="861">
        <v>-10.680512999999999</v>
      </c>
      <c r="BQ45" s="861">
        <v>89.715548999999996</v>
      </c>
      <c r="BR45" s="861">
        <v>86.077769000000004</v>
      </c>
      <c r="BS45" s="861">
        <v>88.078722999999997</v>
      </c>
      <c r="BT45" s="861">
        <v>60.276181999999999</v>
      </c>
      <c r="BU45" s="861">
        <v>66.685368999999994</v>
      </c>
      <c r="BV45" s="861">
        <v>63.476498999999997</v>
      </c>
      <c r="BW45" s="861">
        <v>67.915993</v>
      </c>
      <c r="BX45" s="861">
        <v>-12.360894999999999</v>
      </c>
      <c r="BY45" s="861">
        <v>-12.570079</v>
      </c>
      <c r="BZ45" s="861">
        <v>-10.600360999999999</v>
      </c>
      <c r="CA45" s="861">
        <v>-10.926451</v>
      </c>
      <c r="CB45" s="861">
        <v>-9.6972090000000009</v>
      </c>
      <c r="CC45" s="861">
        <v>-6.3506179999999999</v>
      </c>
      <c r="CD45" s="861">
        <v>-10.616698</v>
      </c>
      <c r="CE45" s="861">
        <v>-5.7093449999999999</v>
      </c>
      <c r="CF45" s="861">
        <v>-12.952387</v>
      </c>
      <c r="CG45" s="861">
        <v>-6.7561960000000001</v>
      </c>
      <c r="CH45" s="861">
        <v>-12.718712</v>
      </c>
      <c r="CI45" s="861">
        <v>-6.2420099999999996</v>
      </c>
      <c r="CJ45" s="861">
        <v>-10.072115</v>
      </c>
      <c r="CK45" s="861">
        <v>-6.0982289999999999</v>
      </c>
      <c r="CL45" s="861">
        <v>-10.573012</v>
      </c>
      <c r="CM45" s="861">
        <v>-5.5056719999999997</v>
      </c>
      <c r="CN45" s="861">
        <v>-12.652585</v>
      </c>
      <c r="CO45" s="861">
        <v>-7.7645910000000002</v>
      </c>
      <c r="CP45" s="861">
        <v>-12.678105</v>
      </c>
      <c r="CQ45" s="861">
        <v>-5.4017939999999998</v>
      </c>
      <c r="CR45" s="861">
        <v>-10.037779</v>
      </c>
      <c r="CS45" s="861">
        <v>-6.3893789999999999</v>
      </c>
      <c r="CT45" s="861">
        <v>-10.501555</v>
      </c>
      <c r="CU45" s="861">
        <v>-6.5297609999999997</v>
      </c>
      <c r="CV45" s="861">
        <v>-13.261742999999999</v>
      </c>
      <c r="CW45" s="861">
        <v>-6.7230239999999997</v>
      </c>
      <c r="CX45" s="861">
        <v>-12.501866</v>
      </c>
      <c r="CY45" s="861">
        <v>-6.9916340000000003</v>
      </c>
      <c r="CZ45" s="861">
        <v>-9.722467</v>
      </c>
      <c r="DA45" s="861">
        <v>-6.0041789999999997</v>
      </c>
      <c r="DB45" s="861">
        <v>-10.751227</v>
      </c>
      <c r="DC45" s="861">
        <v>-6.011641</v>
      </c>
      <c r="DD45" s="861">
        <v>-13.317714</v>
      </c>
      <c r="DE45" s="861">
        <v>-8.1807499999999997</v>
      </c>
      <c r="DF45" s="861">
        <v>-13.143661</v>
      </c>
      <c r="DG45" s="861">
        <v>-7.7676829999999999</v>
      </c>
      <c r="DH45" s="861">
        <v>-9.6884390000000007</v>
      </c>
      <c r="DI45" s="861">
        <v>-6.5686159999999996</v>
      </c>
      <c r="DJ45" s="861">
        <v>-10.47208</v>
      </c>
      <c r="DK45" s="861">
        <v>-7.1374019999999998</v>
      </c>
      <c r="DL45" s="861">
        <v>-13.669392</v>
      </c>
      <c r="DM45" s="861">
        <v>-10.08738</v>
      </c>
      <c r="DN45" s="861">
        <v>-13.514951999999999</v>
      </c>
      <c r="DO45" s="861">
        <v>-9.0006830000000004</v>
      </c>
      <c r="DP45" s="861">
        <v>-10.255333</v>
      </c>
      <c r="DQ45" s="861">
        <v>-7.3331850000000003</v>
      </c>
      <c r="DR45" s="861">
        <v>-11.129937</v>
      </c>
      <c r="DS45" s="861">
        <v>-8.4295650000000002</v>
      </c>
      <c r="DT45" s="861">
        <v>-13.507033</v>
      </c>
      <c r="DU45" s="861">
        <v>-11.194649</v>
      </c>
      <c r="DV45" s="861">
        <v>-13.627926</v>
      </c>
      <c r="DW45" s="861">
        <v>-7.7538270000000002</v>
      </c>
      <c r="DX45" s="861">
        <v>13.392315</v>
      </c>
      <c r="DY45" s="861">
        <v>10.507908</v>
      </c>
      <c r="DZ45" s="861">
        <v>168.711827</v>
      </c>
      <c r="EA45" s="861">
        <v>158.26604</v>
      </c>
      <c r="EB45" s="861">
        <v>121.24</v>
      </c>
      <c r="EC45" s="861">
        <v>3.2690000000000001</v>
      </c>
      <c r="ED45" s="861">
        <v>390.9</v>
      </c>
      <c r="EE45" s="861">
        <v>121.3</v>
      </c>
      <c r="EF45" s="861">
        <v>5.52</v>
      </c>
      <c r="EG45" s="861">
        <v>657.6</v>
      </c>
      <c r="EH45" s="861">
        <v>121.49</v>
      </c>
      <c r="EI45" s="861">
        <v>5.2069999999999999</v>
      </c>
      <c r="EJ45" s="861">
        <v>621.4</v>
      </c>
      <c r="EK45" s="861">
        <v>11.39603</v>
      </c>
      <c r="EL45" s="861">
        <v>12.717045000000001</v>
      </c>
      <c r="EM45" s="861">
        <v>-15.79039</v>
      </c>
      <c r="EN45" s="861">
        <v>-20.890460999999998</v>
      </c>
      <c r="EO45" s="861">
        <v>97.744335000000007</v>
      </c>
      <c r="EP45" s="861">
        <v>93.299767000000003</v>
      </c>
      <c r="EQ45" s="861">
        <v>-9.4374110000000009</v>
      </c>
      <c r="ER45" s="861">
        <v>4794.9233649999996</v>
      </c>
      <c r="ES45" s="861">
        <v>11206.561156</v>
      </c>
      <c r="ET45" s="861">
        <v>10320.787952000001</v>
      </c>
      <c r="EU45" s="861"/>
      <c r="EV45" s="861"/>
      <c r="EW45" s="861"/>
      <c r="EX45" s="861"/>
      <c r="EY45" s="861"/>
      <c r="EZ45" s="861"/>
      <c r="FA45" s="861"/>
      <c r="FB45" s="861"/>
      <c r="FC45" s="861"/>
      <c r="FD45" s="861"/>
    </row>
    <row r="46" spans="1:160" x14ac:dyDescent="0.25">
      <c r="A46" s="837">
        <v>46146</v>
      </c>
      <c r="B46" s="836">
        <v>0.10759259259259259</v>
      </c>
      <c r="C46" s="861">
        <v>1200</v>
      </c>
      <c r="D46" s="861">
        <v>0</v>
      </c>
      <c r="E46" s="861">
        <v>0</v>
      </c>
      <c r="F46" s="861">
        <v>77.911779999999993</v>
      </c>
      <c r="G46" s="861">
        <v>73.321048000000005</v>
      </c>
      <c r="H46" s="861">
        <v>66.692221000000004</v>
      </c>
      <c r="I46" s="861">
        <v>74.826408000000001</v>
      </c>
      <c r="J46" s="861">
        <v>74.349706999999995</v>
      </c>
      <c r="K46" s="861">
        <v>71.830759</v>
      </c>
      <c r="L46" s="861">
        <v>74.023116000000002</v>
      </c>
      <c r="M46" s="861">
        <v>75.107132000000007</v>
      </c>
      <c r="N46" s="861">
        <v>-5.5904239999999996</v>
      </c>
      <c r="O46" s="861">
        <v>-7.1578419999999996</v>
      </c>
      <c r="P46" s="861">
        <v>-7.8571669999999996</v>
      </c>
      <c r="Q46" s="861">
        <v>-4.7199280000000003</v>
      </c>
      <c r="R46" s="861">
        <v>-5.9987969999999997</v>
      </c>
      <c r="S46" s="861">
        <v>-6.8649449999999996</v>
      </c>
      <c r="T46" s="861">
        <v>83.828406000000001</v>
      </c>
      <c r="U46" s="861">
        <v>76.055173999999994</v>
      </c>
      <c r="V46" s="861">
        <v>96.368510000000001</v>
      </c>
      <c r="W46" s="861">
        <v>95.391212999999993</v>
      </c>
      <c r="X46" s="861">
        <v>-4.3505120000000002</v>
      </c>
      <c r="Y46" s="861">
        <v>-3.520721</v>
      </c>
      <c r="Z46" s="861">
        <v>-9.3654620000000008</v>
      </c>
      <c r="AA46" s="861">
        <v>-8.5399139999999996</v>
      </c>
      <c r="AB46" s="861">
        <v>-8.6322639999999993</v>
      </c>
      <c r="AC46" s="861">
        <v>-9.01966</v>
      </c>
      <c r="AD46" s="861">
        <v>-12.280927999999999</v>
      </c>
      <c r="AE46" s="861">
        <v>112.115582</v>
      </c>
      <c r="AF46" s="861">
        <v>103.178775</v>
      </c>
      <c r="AG46" s="861">
        <v>94.932623000000007</v>
      </c>
      <c r="AH46" s="861">
        <v>108.405255</v>
      </c>
      <c r="AI46" s="861">
        <v>92.509811999999997</v>
      </c>
      <c r="AJ46" s="861">
        <v>71.930964000000003</v>
      </c>
      <c r="AK46" s="861">
        <v>-5.3203100000000001</v>
      </c>
      <c r="AL46" s="861">
        <v>-6.5667239999999998</v>
      </c>
      <c r="AM46" s="861">
        <v>-4.5371579999999998</v>
      </c>
      <c r="AN46" s="861">
        <v>95.774758000000006</v>
      </c>
      <c r="AO46" s="861">
        <v>94.826547000000005</v>
      </c>
      <c r="AP46" s="861">
        <v>90.786609999999996</v>
      </c>
      <c r="AQ46" s="861">
        <v>91.055329</v>
      </c>
      <c r="AR46" s="861">
        <v>75.770208999999994</v>
      </c>
      <c r="AS46" s="861">
        <v>66.762634000000006</v>
      </c>
      <c r="AT46" s="861">
        <v>79.139808000000002</v>
      </c>
      <c r="AU46" s="861">
        <v>78.101726999999997</v>
      </c>
      <c r="AV46" s="861">
        <v>76.407726999999994</v>
      </c>
      <c r="AW46" s="861">
        <v>75.438621999999995</v>
      </c>
      <c r="AX46" s="861">
        <v>91.817527999999996</v>
      </c>
      <c r="AY46" s="861">
        <v>89.650724999999994</v>
      </c>
      <c r="AZ46" s="861">
        <v>-4.1597499999999998</v>
      </c>
      <c r="BA46" s="861">
        <v>-3.9468070000000002</v>
      </c>
      <c r="BB46" s="861">
        <v>-12.454807000000001</v>
      </c>
      <c r="BC46" s="861">
        <v>-11.584291</v>
      </c>
      <c r="BD46" s="861">
        <v>-11.409767</v>
      </c>
      <c r="BE46" s="861">
        <v>-6.5834720000000004</v>
      </c>
      <c r="BF46" s="861">
        <v>32.191035999999997</v>
      </c>
      <c r="BG46" s="861">
        <v>140.23357799999999</v>
      </c>
      <c r="BH46" s="861">
        <v>108.24481299999999</v>
      </c>
      <c r="BI46" s="861">
        <v>56.076608999999998</v>
      </c>
      <c r="BJ46" s="861">
        <v>115.350317</v>
      </c>
      <c r="BK46" s="861">
        <v>88.572533000000007</v>
      </c>
      <c r="BL46" s="861">
        <v>77.283000999999999</v>
      </c>
      <c r="BM46" s="861">
        <v>-16.656780000000001</v>
      </c>
      <c r="BN46" s="861">
        <v>-11.553046</v>
      </c>
      <c r="BO46" s="861">
        <v>-8.3198699999999999</v>
      </c>
      <c r="BP46" s="861">
        <v>-10.805932</v>
      </c>
      <c r="BQ46" s="861">
        <v>89.539489000000003</v>
      </c>
      <c r="BR46" s="861">
        <v>85.776900999999995</v>
      </c>
      <c r="BS46" s="861">
        <v>87.886330000000001</v>
      </c>
      <c r="BT46" s="861">
        <v>60.175851999999999</v>
      </c>
      <c r="BU46" s="861">
        <v>66.573913000000005</v>
      </c>
      <c r="BV46" s="861">
        <v>63.403587000000002</v>
      </c>
      <c r="BW46" s="861">
        <v>67.729292999999998</v>
      </c>
      <c r="BX46" s="861">
        <v>-12.547912</v>
      </c>
      <c r="BY46" s="861">
        <v>-12.747260000000001</v>
      </c>
      <c r="BZ46" s="861">
        <v>-10.801799000000001</v>
      </c>
      <c r="CA46" s="861">
        <v>-11.099784</v>
      </c>
      <c r="CB46" s="861">
        <v>-9.649718</v>
      </c>
      <c r="CC46" s="861">
        <v>-6.2672889999999999</v>
      </c>
      <c r="CD46" s="861">
        <v>-10.56146</v>
      </c>
      <c r="CE46" s="861">
        <v>-5.6675829999999996</v>
      </c>
      <c r="CF46" s="861">
        <v>-12.91127</v>
      </c>
      <c r="CG46" s="861">
        <v>-6.6832649999999996</v>
      </c>
      <c r="CH46" s="861">
        <v>-12.634233</v>
      </c>
      <c r="CI46" s="861">
        <v>-6.1490600000000004</v>
      </c>
      <c r="CJ46" s="861">
        <v>-10.048999999999999</v>
      </c>
      <c r="CK46" s="861">
        <v>-6.0536430000000001</v>
      </c>
      <c r="CL46" s="861">
        <v>-10.540323000000001</v>
      </c>
      <c r="CM46" s="861">
        <v>-5.4848920000000003</v>
      </c>
      <c r="CN46" s="861">
        <v>-12.604419</v>
      </c>
      <c r="CO46" s="861">
        <v>-7.7481270000000002</v>
      </c>
      <c r="CP46" s="861">
        <v>-12.624798999999999</v>
      </c>
      <c r="CQ46" s="861">
        <v>-5.3570149999999996</v>
      </c>
      <c r="CR46" s="861">
        <v>-10.005343999999999</v>
      </c>
      <c r="CS46" s="861">
        <v>-6.3431309999999996</v>
      </c>
      <c r="CT46" s="861">
        <v>-10.438160999999999</v>
      </c>
      <c r="CU46" s="861">
        <v>-6.5209029999999997</v>
      </c>
      <c r="CV46" s="861">
        <v>-13.190996999999999</v>
      </c>
      <c r="CW46" s="861">
        <v>-6.66981</v>
      </c>
      <c r="CX46" s="861">
        <v>-12.444749</v>
      </c>
      <c r="CY46" s="861">
        <v>-6.9373469999999999</v>
      </c>
      <c r="CZ46" s="861">
        <v>-9.6524669999999997</v>
      </c>
      <c r="DA46" s="861">
        <v>-5.9730860000000003</v>
      </c>
      <c r="DB46" s="861">
        <v>-10.695</v>
      </c>
      <c r="DC46" s="861">
        <v>-5.9833449999999999</v>
      </c>
      <c r="DD46" s="861">
        <v>-13.266139000000001</v>
      </c>
      <c r="DE46" s="861">
        <v>-8.1492450000000005</v>
      </c>
      <c r="DF46" s="861">
        <v>-13.070065</v>
      </c>
      <c r="DG46" s="861">
        <v>-7.7433420000000002</v>
      </c>
      <c r="DH46" s="861">
        <v>-9.6157140000000005</v>
      </c>
      <c r="DI46" s="861">
        <v>-6.5411479999999997</v>
      </c>
      <c r="DJ46" s="861">
        <v>-10.422370000000001</v>
      </c>
      <c r="DK46" s="861">
        <v>-7.1141129999999997</v>
      </c>
      <c r="DL46" s="861">
        <v>-13.588285000000001</v>
      </c>
      <c r="DM46" s="861">
        <v>-10.021750000000001</v>
      </c>
      <c r="DN46" s="861">
        <v>-13.429988</v>
      </c>
      <c r="DO46" s="861">
        <v>-8.9650490000000005</v>
      </c>
      <c r="DP46" s="861">
        <v>-10.195686</v>
      </c>
      <c r="DQ46" s="861">
        <v>-7.2996080000000001</v>
      </c>
      <c r="DR46" s="861">
        <v>-11.076414</v>
      </c>
      <c r="DS46" s="861">
        <v>-8.4010800000000003</v>
      </c>
      <c r="DT46" s="861">
        <v>-13.469830999999999</v>
      </c>
      <c r="DU46" s="861">
        <v>-11.182501999999999</v>
      </c>
      <c r="DV46" s="861">
        <v>-13.596114</v>
      </c>
      <c r="DW46" s="861">
        <v>-7.7573819999999998</v>
      </c>
      <c r="DX46" s="861">
        <v>13.234014</v>
      </c>
      <c r="DY46" s="861">
        <v>10.424213999999999</v>
      </c>
      <c r="DZ46" s="861">
        <v>168.21917999999999</v>
      </c>
      <c r="EA46" s="861">
        <v>157.69951699999999</v>
      </c>
      <c r="EB46" s="861">
        <v>121.8</v>
      </c>
      <c r="EC46" s="861">
        <v>1.24</v>
      </c>
      <c r="ED46" s="861">
        <v>133.6</v>
      </c>
      <c r="EE46" s="861">
        <v>121.71</v>
      </c>
      <c r="EF46" s="861">
        <v>5.5039999999999996</v>
      </c>
      <c r="EG46" s="861">
        <v>656.5</v>
      </c>
      <c r="EH46" s="861">
        <v>121.81</v>
      </c>
      <c r="EI46" s="861">
        <v>5.181</v>
      </c>
      <c r="EJ46" s="861">
        <v>620.70000000000005</v>
      </c>
      <c r="EK46" s="861">
        <v>11.522360000000001</v>
      </c>
      <c r="EL46" s="861">
        <v>12.725186000000001</v>
      </c>
      <c r="EM46" s="861">
        <v>-16.059518000000001</v>
      </c>
      <c r="EN46" s="861">
        <v>-21.045055999999999</v>
      </c>
      <c r="EO46" s="861">
        <v>97.538944000000001</v>
      </c>
      <c r="EP46" s="861">
        <v>93.053154000000006</v>
      </c>
      <c r="EQ46" s="861">
        <v>-9.3905469999999998</v>
      </c>
      <c r="ER46" s="861">
        <v>4799.0756410000004</v>
      </c>
      <c r="ES46" s="861">
        <v>11217.543059</v>
      </c>
      <c r="ET46" s="861">
        <v>10331.14241</v>
      </c>
      <c r="EU46" s="861"/>
      <c r="EV46" s="861"/>
      <c r="EW46" s="861"/>
      <c r="EX46" s="861"/>
      <c r="EY46" s="861"/>
      <c r="EZ46" s="861"/>
      <c r="FA46" s="861"/>
      <c r="FB46" s="861"/>
      <c r="FC46" s="861"/>
      <c r="FD46" s="861"/>
    </row>
    <row r="47" spans="1:160" x14ac:dyDescent="0.25">
      <c r="A47" s="837">
        <v>46146</v>
      </c>
      <c r="B47" s="836">
        <v>0.10828703703703703</v>
      </c>
      <c r="C47" s="861">
        <v>1260</v>
      </c>
      <c r="D47" s="861">
        <v>0</v>
      </c>
      <c r="E47" s="861">
        <v>0</v>
      </c>
      <c r="F47" s="861">
        <v>77.738291000000004</v>
      </c>
      <c r="G47" s="861">
        <v>73.293079000000006</v>
      </c>
      <c r="H47" s="861">
        <v>66.648674</v>
      </c>
      <c r="I47" s="861">
        <v>74.832412000000005</v>
      </c>
      <c r="J47" s="861">
        <v>74.19126</v>
      </c>
      <c r="K47" s="861">
        <v>71.845688999999993</v>
      </c>
      <c r="L47" s="861">
        <v>74.048495000000003</v>
      </c>
      <c r="M47" s="861">
        <v>75.121076000000002</v>
      </c>
      <c r="N47" s="861">
        <v>-5.7182539999999999</v>
      </c>
      <c r="O47" s="861">
        <v>-7.3546829999999996</v>
      </c>
      <c r="P47" s="861">
        <v>-8.1248769999999997</v>
      </c>
      <c r="Q47" s="861">
        <v>-4.8419740000000004</v>
      </c>
      <c r="R47" s="861">
        <v>-6.0972999999999997</v>
      </c>
      <c r="S47" s="861">
        <v>-6.858968</v>
      </c>
      <c r="T47" s="861">
        <v>83.576548000000003</v>
      </c>
      <c r="U47" s="861">
        <v>75.918756999999999</v>
      </c>
      <c r="V47" s="861">
        <v>96.069972000000007</v>
      </c>
      <c r="W47" s="861">
        <v>95.094820999999996</v>
      </c>
      <c r="X47" s="861">
        <v>-4.5139189999999996</v>
      </c>
      <c r="Y47" s="861">
        <v>-3.7707929999999998</v>
      </c>
      <c r="Z47" s="861">
        <v>-9.4869959999999995</v>
      </c>
      <c r="AA47" s="861">
        <v>-8.6608210000000003</v>
      </c>
      <c r="AB47" s="861">
        <v>-8.7527799999999996</v>
      </c>
      <c r="AC47" s="861">
        <v>-9.0858860000000004</v>
      </c>
      <c r="AD47" s="861">
        <v>-12.341120999999999</v>
      </c>
      <c r="AE47" s="861">
        <v>111.939077</v>
      </c>
      <c r="AF47" s="861">
        <v>103.03283500000001</v>
      </c>
      <c r="AG47" s="861">
        <v>94.733301999999995</v>
      </c>
      <c r="AH47" s="861">
        <v>108.28335300000001</v>
      </c>
      <c r="AI47" s="861">
        <v>92.319063</v>
      </c>
      <c r="AJ47" s="861">
        <v>71.709318999999994</v>
      </c>
      <c r="AK47" s="861">
        <v>-5.3621290000000004</v>
      </c>
      <c r="AL47" s="861">
        <v>-6.6496430000000002</v>
      </c>
      <c r="AM47" s="861">
        <v>-4.4872030000000001</v>
      </c>
      <c r="AN47" s="861">
        <v>95.560017000000002</v>
      </c>
      <c r="AO47" s="861">
        <v>94.517104000000003</v>
      </c>
      <c r="AP47" s="861">
        <v>90.597713999999996</v>
      </c>
      <c r="AQ47" s="861">
        <v>90.898838999999995</v>
      </c>
      <c r="AR47" s="861">
        <v>75.629734999999997</v>
      </c>
      <c r="AS47" s="861">
        <v>66.723461999999998</v>
      </c>
      <c r="AT47" s="861">
        <v>79.009505000000004</v>
      </c>
      <c r="AU47" s="861">
        <v>77.962845999999999</v>
      </c>
      <c r="AV47" s="861">
        <v>76.452866999999998</v>
      </c>
      <c r="AW47" s="861">
        <v>75.625268000000005</v>
      </c>
      <c r="AX47" s="861">
        <v>91.706142</v>
      </c>
      <c r="AY47" s="861">
        <v>89.470113999999995</v>
      </c>
      <c r="AZ47" s="861">
        <v>-4.2807639999999996</v>
      </c>
      <c r="BA47" s="861">
        <v>-4.2156529999999997</v>
      </c>
      <c r="BB47" s="861">
        <v>-12.646564</v>
      </c>
      <c r="BC47" s="861">
        <v>-11.745665000000001</v>
      </c>
      <c r="BD47" s="861">
        <v>-11.587564</v>
      </c>
      <c r="BE47" s="861">
        <v>-6.6926420000000002</v>
      </c>
      <c r="BF47" s="861">
        <v>32.355279000000003</v>
      </c>
      <c r="BG47" s="861">
        <v>140.159345</v>
      </c>
      <c r="BH47" s="861">
        <v>108.229271</v>
      </c>
      <c r="BI47" s="861">
        <v>55.929608000000002</v>
      </c>
      <c r="BJ47" s="861">
        <v>115.404049</v>
      </c>
      <c r="BK47" s="861">
        <v>88.372570999999994</v>
      </c>
      <c r="BL47" s="861">
        <v>76.895404999999997</v>
      </c>
      <c r="BM47" s="861">
        <v>-16.803749</v>
      </c>
      <c r="BN47" s="861">
        <v>-11.702833</v>
      </c>
      <c r="BO47" s="861">
        <v>-8.4543820000000007</v>
      </c>
      <c r="BP47" s="861">
        <v>-10.972934</v>
      </c>
      <c r="BQ47" s="861">
        <v>89.356156999999996</v>
      </c>
      <c r="BR47" s="861">
        <v>85.564800000000005</v>
      </c>
      <c r="BS47" s="861">
        <v>87.689312000000001</v>
      </c>
      <c r="BT47" s="861">
        <v>60.168371999999998</v>
      </c>
      <c r="BU47" s="861">
        <v>66.540417000000005</v>
      </c>
      <c r="BV47" s="861">
        <v>63.361826999999998</v>
      </c>
      <c r="BW47" s="861">
        <v>67.527957000000001</v>
      </c>
      <c r="BX47" s="861">
        <v>-12.606695999999999</v>
      </c>
      <c r="BY47" s="861">
        <v>-12.823976</v>
      </c>
      <c r="BZ47" s="861">
        <v>-10.963132999999999</v>
      </c>
      <c r="CA47" s="861">
        <v>-11.203828</v>
      </c>
      <c r="CB47" s="861">
        <v>-9.576689</v>
      </c>
      <c r="CC47" s="861">
        <v>-6.240907</v>
      </c>
      <c r="CD47" s="861">
        <v>-10.509065</v>
      </c>
      <c r="CE47" s="861">
        <v>-5.6454199999999997</v>
      </c>
      <c r="CF47" s="861">
        <v>-12.856185</v>
      </c>
      <c r="CG47" s="861">
        <v>-6.6651309999999997</v>
      </c>
      <c r="CH47" s="861">
        <v>-12.60704</v>
      </c>
      <c r="CI47" s="861">
        <v>-6.1174790000000003</v>
      </c>
      <c r="CJ47" s="861">
        <v>-9.9806190000000008</v>
      </c>
      <c r="CK47" s="861">
        <v>-6.0510549999999999</v>
      </c>
      <c r="CL47" s="861">
        <v>-10.506717</v>
      </c>
      <c r="CM47" s="861">
        <v>-5.4892960000000004</v>
      </c>
      <c r="CN47" s="861">
        <v>-12.533340000000001</v>
      </c>
      <c r="CO47" s="861">
        <v>-7.7276239999999996</v>
      </c>
      <c r="CP47" s="861">
        <v>-12.516456</v>
      </c>
      <c r="CQ47" s="861">
        <v>-5.3277010000000002</v>
      </c>
      <c r="CR47" s="861">
        <v>-9.9317030000000006</v>
      </c>
      <c r="CS47" s="861">
        <v>-6.3366350000000002</v>
      </c>
      <c r="CT47" s="861">
        <v>-10.416807</v>
      </c>
      <c r="CU47" s="861">
        <v>-6.5118150000000004</v>
      </c>
      <c r="CV47" s="861">
        <v>-13.11201</v>
      </c>
      <c r="CW47" s="861">
        <v>-6.6677229999999996</v>
      </c>
      <c r="CX47" s="861">
        <v>-12.352691</v>
      </c>
      <c r="CY47" s="861">
        <v>-6.925942</v>
      </c>
      <c r="CZ47" s="861">
        <v>-9.5997400000000006</v>
      </c>
      <c r="DA47" s="861">
        <v>-5.9754899999999997</v>
      </c>
      <c r="DB47" s="861">
        <v>-10.645743</v>
      </c>
      <c r="DC47" s="861">
        <v>-5.9717589999999996</v>
      </c>
      <c r="DD47" s="861">
        <v>-13.196025000000001</v>
      </c>
      <c r="DE47" s="861">
        <v>-8.1372470000000003</v>
      </c>
      <c r="DF47" s="861">
        <v>-13.015373</v>
      </c>
      <c r="DG47" s="861">
        <v>-7.725581</v>
      </c>
      <c r="DH47" s="861">
        <v>-9.583361</v>
      </c>
      <c r="DI47" s="861">
        <v>-6.5126989999999996</v>
      </c>
      <c r="DJ47" s="861">
        <v>-10.377311000000001</v>
      </c>
      <c r="DK47" s="861">
        <v>-7.1075949999999999</v>
      </c>
      <c r="DL47" s="861">
        <v>-13.536284</v>
      </c>
      <c r="DM47" s="861">
        <v>-10.022133</v>
      </c>
      <c r="DN47" s="861">
        <v>-13.406404999999999</v>
      </c>
      <c r="DO47" s="861">
        <v>-8.9500650000000004</v>
      </c>
      <c r="DP47" s="861">
        <v>-10.178326</v>
      </c>
      <c r="DQ47" s="861">
        <v>-7.2814059999999996</v>
      </c>
      <c r="DR47" s="861">
        <v>-11.037890000000001</v>
      </c>
      <c r="DS47" s="861">
        <v>-8.4128059999999998</v>
      </c>
      <c r="DT47" s="861">
        <v>-13.420197999999999</v>
      </c>
      <c r="DU47" s="861">
        <v>-11.176303000000001</v>
      </c>
      <c r="DV47" s="861">
        <v>-13.558731999999999</v>
      </c>
      <c r="DW47" s="861">
        <v>-7.741854</v>
      </c>
      <c r="DX47" s="861">
        <v>13.259627999999999</v>
      </c>
      <c r="DY47" s="861">
        <v>10.384601999999999</v>
      </c>
      <c r="DZ47" s="861">
        <v>167.632924</v>
      </c>
      <c r="EA47" s="861">
        <v>157.553707</v>
      </c>
      <c r="EB47" s="861">
        <v>121.35</v>
      </c>
      <c r="EC47" s="861">
        <v>3.2719999999999998</v>
      </c>
      <c r="ED47" s="861">
        <v>390.1</v>
      </c>
      <c r="EE47" s="861">
        <v>121.22</v>
      </c>
      <c r="EF47" s="861">
        <v>5.4930000000000003</v>
      </c>
      <c r="EG47" s="861">
        <v>656.2</v>
      </c>
      <c r="EH47" s="861">
        <v>121.2</v>
      </c>
      <c r="EI47" s="861">
        <v>5.2009999999999996</v>
      </c>
      <c r="EJ47" s="861">
        <v>618.4</v>
      </c>
      <c r="EK47" s="861">
        <v>11.528689</v>
      </c>
      <c r="EL47" s="861">
        <v>12.663982000000001</v>
      </c>
      <c r="EM47" s="861">
        <v>-16.015892000000001</v>
      </c>
      <c r="EN47" s="861">
        <v>-21.118364</v>
      </c>
      <c r="EO47" s="861">
        <v>97.293998000000002</v>
      </c>
      <c r="EP47" s="861">
        <v>92.989586000000003</v>
      </c>
      <c r="EQ47" s="861">
        <v>-9.3578410000000005</v>
      </c>
      <c r="ER47" s="861">
        <v>4801.5173800000002</v>
      </c>
      <c r="ES47" s="861">
        <v>11228.510576999999</v>
      </c>
      <c r="ET47" s="861">
        <v>10341.460983000001</v>
      </c>
      <c r="EU47" s="861"/>
      <c r="EV47" s="861"/>
      <c r="EW47" s="861"/>
      <c r="EX47" s="861"/>
      <c r="EY47" s="861"/>
      <c r="EZ47" s="861"/>
      <c r="FA47" s="861"/>
      <c r="FB47" s="861"/>
      <c r="FC47" s="861"/>
      <c r="FD47" s="861"/>
    </row>
    <row r="48" spans="1:160" x14ac:dyDescent="0.25">
      <c r="A48" s="837">
        <v>46146</v>
      </c>
      <c r="B48" s="836">
        <v>0.10898148148148147</v>
      </c>
      <c r="C48" s="861">
        <v>1320</v>
      </c>
      <c r="D48" s="861">
        <v>0</v>
      </c>
      <c r="E48" s="861">
        <v>0</v>
      </c>
      <c r="F48" s="861">
        <v>77.549296999999996</v>
      </c>
      <c r="G48" s="861">
        <v>73.308395000000004</v>
      </c>
      <c r="H48" s="861">
        <v>66.531431999999995</v>
      </c>
      <c r="I48" s="861">
        <v>74.861759000000006</v>
      </c>
      <c r="J48" s="861">
        <v>74.027815000000004</v>
      </c>
      <c r="K48" s="861">
        <v>71.804334999999995</v>
      </c>
      <c r="L48" s="861">
        <v>74.059939999999997</v>
      </c>
      <c r="M48" s="861">
        <v>75.120259000000004</v>
      </c>
      <c r="N48" s="861">
        <v>-5.9328260000000004</v>
      </c>
      <c r="O48" s="861">
        <v>-7.5389520000000001</v>
      </c>
      <c r="P48" s="861">
        <v>-8.2803509999999996</v>
      </c>
      <c r="Q48" s="861">
        <v>-5.0064169999999999</v>
      </c>
      <c r="R48" s="861">
        <v>-6.1053249999999997</v>
      </c>
      <c r="S48" s="861">
        <v>-6.8198379999999998</v>
      </c>
      <c r="T48" s="861">
        <v>83.450748000000004</v>
      </c>
      <c r="U48" s="861">
        <v>75.161958999999996</v>
      </c>
      <c r="V48" s="861">
        <v>95.938353000000006</v>
      </c>
      <c r="W48" s="861">
        <v>94.962231000000003</v>
      </c>
      <c r="X48" s="861">
        <v>-4.6582759999999999</v>
      </c>
      <c r="Y48" s="861">
        <v>-3.8880119999999998</v>
      </c>
      <c r="Z48" s="861">
        <v>-9.6137139999999999</v>
      </c>
      <c r="AA48" s="861">
        <v>-8.7747279999999996</v>
      </c>
      <c r="AB48" s="861">
        <v>-8.891337</v>
      </c>
      <c r="AC48" s="861">
        <v>-9.1537419999999994</v>
      </c>
      <c r="AD48" s="861">
        <v>-12.462491999999999</v>
      </c>
      <c r="AE48" s="861">
        <v>111.728973</v>
      </c>
      <c r="AF48" s="861">
        <v>102.95034800000001</v>
      </c>
      <c r="AG48" s="861">
        <v>94.595532000000006</v>
      </c>
      <c r="AH48" s="861">
        <v>108.13924799999999</v>
      </c>
      <c r="AI48" s="861">
        <v>92.213351000000003</v>
      </c>
      <c r="AJ48" s="861">
        <v>71.608683999999997</v>
      </c>
      <c r="AK48" s="861">
        <v>-5.5444630000000004</v>
      </c>
      <c r="AL48" s="861">
        <v>-6.8317589999999999</v>
      </c>
      <c r="AM48" s="861">
        <v>-4.6738220000000004</v>
      </c>
      <c r="AN48" s="861">
        <v>95.463875000000002</v>
      </c>
      <c r="AO48" s="861">
        <v>94.385565</v>
      </c>
      <c r="AP48" s="861">
        <v>90.568062999999995</v>
      </c>
      <c r="AQ48" s="861">
        <v>90.811549999999997</v>
      </c>
      <c r="AR48" s="861">
        <v>75.459999999999994</v>
      </c>
      <c r="AS48" s="861">
        <v>66.680767000000003</v>
      </c>
      <c r="AT48" s="861">
        <v>78.967061999999999</v>
      </c>
      <c r="AU48" s="861">
        <v>77.871098000000003</v>
      </c>
      <c r="AV48" s="861">
        <v>76.038272000000006</v>
      </c>
      <c r="AW48" s="861">
        <v>75.368754999999993</v>
      </c>
      <c r="AX48" s="861">
        <v>91.538897000000006</v>
      </c>
      <c r="AY48" s="861">
        <v>89.328614000000002</v>
      </c>
      <c r="AZ48" s="861">
        <v>-4.4707280000000003</v>
      </c>
      <c r="BA48" s="861">
        <v>-4.3372169999999999</v>
      </c>
      <c r="BB48" s="861">
        <v>-12.765311000000001</v>
      </c>
      <c r="BC48" s="861">
        <v>-11.862361</v>
      </c>
      <c r="BD48" s="861">
        <v>-11.705641999999999</v>
      </c>
      <c r="BE48" s="861">
        <v>-6.654185</v>
      </c>
      <c r="BF48" s="861">
        <v>32.072893999999998</v>
      </c>
      <c r="BG48" s="861">
        <v>140.249504</v>
      </c>
      <c r="BH48" s="861">
        <v>108.211631</v>
      </c>
      <c r="BI48" s="861">
        <v>55.807578999999997</v>
      </c>
      <c r="BJ48" s="861">
        <v>116.07483000000001</v>
      </c>
      <c r="BK48" s="861">
        <v>88.261471</v>
      </c>
      <c r="BL48" s="861">
        <v>76.636116000000001</v>
      </c>
      <c r="BM48" s="861">
        <v>-16.938542999999999</v>
      </c>
      <c r="BN48" s="861">
        <v>-11.859745999999999</v>
      </c>
      <c r="BO48" s="861">
        <v>-8.6634089999999997</v>
      </c>
      <c r="BP48" s="861">
        <v>-11.148001000000001</v>
      </c>
      <c r="BQ48" s="861">
        <v>89.244226999999995</v>
      </c>
      <c r="BR48" s="861">
        <v>85.505611000000002</v>
      </c>
      <c r="BS48" s="861">
        <v>87.586558999999994</v>
      </c>
      <c r="BT48" s="861">
        <v>59.956887999999999</v>
      </c>
      <c r="BU48" s="861">
        <v>66.485456999999997</v>
      </c>
      <c r="BV48" s="861">
        <v>63.207286000000003</v>
      </c>
      <c r="BW48" s="861">
        <v>67.378018999999995</v>
      </c>
      <c r="BX48" s="861">
        <v>-12.711104000000001</v>
      </c>
      <c r="BY48" s="861">
        <v>-12.882688</v>
      </c>
      <c r="BZ48" s="861">
        <v>-11.13984</v>
      </c>
      <c r="CA48" s="861">
        <v>-11.339214999999999</v>
      </c>
      <c r="CB48" s="861">
        <v>-9.5095829999999992</v>
      </c>
      <c r="CC48" s="861">
        <v>-6.1759209999999998</v>
      </c>
      <c r="CD48" s="861">
        <v>-10.453034000000001</v>
      </c>
      <c r="CE48" s="861">
        <v>-5.5749019999999998</v>
      </c>
      <c r="CF48" s="861">
        <v>-12.769447</v>
      </c>
      <c r="CG48" s="861">
        <v>-6.6301180000000004</v>
      </c>
      <c r="CH48" s="861">
        <v>-12.546208</v>
      </c>
      <c r="CI48" s="861">
        <v>-6.0353459999999997</v>
      </c>
      <c r="CJ48" s="861">
        <v>-9.9247309999999995</v>
      </c>
      <c r="CK48" s="861">
        <v>-6.0061419999999996</v>
      </c>
      <c r="CL48" s="861">
        <v>-10.465714999999999</v>
      </c>
      <c r="CM48" s="861">
        <v>-5.4346370000000004</v>
      </c>
      <c r="CN48" s="861">
        <v>-12.492347000000001</v>
      </c>
      <c r="CO48" s="861">
        <v>-7.6743160000000001</v>
      </c>
      <c r="CP48" s="861">
        <v>-12.441172999999999</v>
      </c>
      <c r="CQ48" s="861">
        <v>-5.2607179999999998</v>
      </c>
      <c r="CR48" s="861">
        <v>-9.8726800000000008</v>
      </c>
      <c r="CS48" s="861">
        <v>-6.2886759999999997</v>
      </c>
      <c r="CT48" s="861">
        <v>-10.313916000000001</v>
      </c>
      <c r="CU48" s="861">
        <v>-6.4790900000000002</v>
      </c>
      <c r="CV48" s="861">
        <v>-13.061965000000001</v>
      </c>
      <c r="CW48" s="861">
        <v>-6.6475939999999998</v>
      </c>
      <c r="CX48" s="861">
        <v>-12.290626</v>
      </c>
      <c r="CY48" s="861">
        <v>-6.8737459999999997</v>
      </c>
      <c r="CZ48" s="861">
        <v>-9.5670199999999994</v>
      </c>
      <c r="DA48" s="861">
        <v>-5.9383059999999999</v>
      </c>
      <c r="DB48" s="861">
        <v>-10.587616000000001</v>
      </c>
      <c r="DC48" s="861">
        <v>-5.9774779999999996</v>
      </c>
      <c r="DD48" s="861">
        <v>-13.133146</v>
      </c>
      <c r="DE48" s="861">
        <v>-8.1193190000000008</v>
      </c>
      <c r="DF48" s="861">
        <v>-12.956655</v>
      </c>
      <c r="DG48" s="861">
        <v>-7.6879249999999999</v>
      </c>
      <c r="DH48" s="861">
        <v>-9.5179270000000002</v>
      </c>
      <c r="DI48" s="861">
        <v>-6.4921579999999999</v>
      </c>
      <c r="DJ48" s="861">
        <v>-10.306404000000001</v>
      </c>
      <c r="DK48" s="861">
        <v>-7.077693</v>
      </c>
      <c r="DL48" s="861">
        <v>-13.488851</v>
      </c>
      <c r="DM48" s="861">
        <v>-9.9956110000000002</v>
      </c>
      <c r="DN48" s="861">
        <v>-13.307078000000001</v>
      </c>
      <c r="DO48" s="861">
        <v>-8.9053100000000001</v>
      </c>
      <c r="DP48" s="861">
        <v>-10.091239</v>
      </c>
      <c r="DQ48" s="861">
        <v>-7.2514950000000002</v>
      </c>
      <c r="DR48" s="861">
        <v>-10.988529</v>
      </c>
      <c r="DS48" s="861">
        <v>-8.4010979999999993</v>
      </c>
      <c r="DT48" s="861">
        <v>-13.346353000000001</v>
      </c>
      <c r="DU48" s="861">
        <v>-11.162428</v>
      </c>
      <c r="DV48" s="861">
        <v>-13.493321</v>
      </c>
      <c r="DW48" s="861">
        <v>-7.7411029999999998</v>
      </c>
      <c r="DX48" s="861">
        <v>13.169420000000001</v>
      </c>
      <c r="DY48" s="861">
        <v>10.271891</v>
      </c>
      <c r="DZ48" s="861">
        <v>167.20229599999999</v>
      </c>
      <c r="EA48" s="861">
        <v>157.10305399999999</v>
      </c>
      <c r="EB48" s="861">
        <v>121.4</v>
      </c>
      <c r="EC48" s="861">
        <v>3.2709999999999999</v>
      </c>
      <c r="ED48" s="861">
        <v>390.5</v>
      </c>
      <c r="EE48" s="861">
        <v>121.36</v>
      </c>
      <c r="EF48" s="861">
        <v>5.4779999999999998</v>
      </c>
      <c r="EG48" s="861">
        <v>654.20000000000005</v>
      </c>
      <c r="EH48" s="861">
        <v>121.33</v>
      </c>
      <c r="EI48" s="861">
        <v>5.1820000000000004</v>
      </c>
      <c r="EJ48" s="861">
        <v>616.9</v>
      </c>
      <c r="EK48" s="861">
        <v>11.495851</v>
      </c>
      <c r="EL48" s="861">
        <v>12.664037</v>
      </c>
      <c r="EM48" s="861">
        <v>-16.169673</v>
      </c>
      <c r="EN48" s="861">
        <v>-21.327445999999998</v>
      </c>
      <c r="EO48" s="861">
        <v>97.113708000000003</v>
      </c>
      <c r="EP48" s="861">
        <v>92.792866000000004</v>
      </c>
      <c r="EQ48" s="861">
        <v>-9.3074309999999993</v>
      </c>
      <c r="ER48" s="861">
        <v>4808.0266670000001</v>
      </c>
      <c r="ES48" s="861">
        <v>11239.452757999999</v>
      </c>
      <c r="ET48" s="861">
        <v>10351.750024999999</v>
      </c>
      <c r="EU48" s="861"/>
      <c r="EV48" s="861"/>
      <c r="EW48" s="861"/>
      <c r="EX48" s="861"/>
      <c r="EY48" s="861"/>
      <c r="EZ48" s="861"/>
      <c r="FA48" s="861"/>
      <c r="FB48" s="861"/>
      <c r="FC48" s="861"/>
      <c r="FD48" s="861"/>
    </row>
    <row r="49" spans="1:160" x14ac:dyDescent="0.25">
      <c r="A49" s="837">
        <v>46146</v>
      </c>
      <c r="B49" s="836">
        <v>0.10967592592592591</v>
      </c>
      <c r="C49" s="861">
        <v>1380</v>
      </c>
      <c r="D49" s="861">
        <v>0</v>
      </c>
      <c r="E49" s="861">
        <v>0</v>
      </c>
      <c r="F49" s="861">
        <v>77.424617999999995</v>
      </c>
      <c r="G49" s="861">
        <v>73.331660999999997</v>
      </c>
      <c r="H49" s="861">
        <v>66.447792000000007</v>
      </c>
      <c r="I49" s="861">
        <v>74.854158999999996</v>
      </c>
      <c r="J49" s="861">
        <v>73.854417999999995</v>
      </c>
      <c r="K49" s="861">
        <v>71.804338999999999</v>
      </c>
      <c r="L49" s="861">
        <v>74.047066000000001</v>
      </c>
      <c r="M49" s="861">
        <v>75.090929000000003</v>
      </c>
      <c r="N49" s="861">
        <v>-6.1012740000000001</v>
      </c>
      <c r="O49" s="861">
        <v>-7.6610670000000001</v>
      </c>
      <c r="P49" s="861">
        <v>-8.3707770000000004</v>
      </c>
      <c r="Q49" s="861">
        <v>-5.0488020000000002</v>
      </c>
      <c r="R49" s="861">
        <v>-6.2415500000000002</v>
      </c>
      <c r="S49" s="861">
        <v>-7.2108140000000001</v>
      </c>
      <c r="T49" s="861">
        <v>83.504857999999999</v>
      </c>
      <c r="U49" s="861">
        <v>74.961489</v>
      </c>
      <c r="V49" s="861">
        <v>95.736208000000005</v>
      </c>
      <c r="W49" s="861">
        <v>94.786699999999996</v>
      </c>
      <c r="X49" s="861">
        <v>-4.8087</v>
      </c>
      <c r="Y49" s="861">
        <v>-4.0265550000000001</v>
      </c>
      <c r="Z49" s="861">
        <v>-9.745533</v>
      </c>
      <c r="AA49" s="861">
        <v>-8.9213640000000005</v>
      </c>
      <c r="AB49" s="861">
        <v>-9.0171980000000005</v>
      </c>
      <c r="AC49" s="861">
        <v>-9.3148140000000001</v>
      </c>
      <c r="AD49" s="861">
        <v>-12.634131</v>
      </c>
      <c r="AE49" s="861">
        <v>111.331732</v>
      </c>
      <c r="AF49" s="861">
        <v>102.701063</v>
      </c>
      <c r="AG49" s="861">
        <v>94.364962000000006</v>
      </c>
      <c r="AH49" s="861">
        <v>107.86755100000001</v>
      </c>
      <c r="AI49" s="861">
        <v>91.966582000000002</v>
      </c>
      <c r="AJ49" s="861">
        <v>71.365278000000004</v>
      </c>
      <c r="AK49" s="861">
        <v>-5.6539239999999999</v>
      </c>
      <c r="AL49" s="861">
        <v>-7.0291449999999998</v>
      </c>
      <c r="AM49" s="861">
        <v>-4.936185</v>
      </c>
      <c r="AN49" s="861">
        <v>95.270516999999998</v>
      </c>
      <c r="AO49" s="861">
        <v>94.176077000000006</v>
      </c>
      <c r="AP49" s="861">
        <v>90.222791999999998</v>
      </c>
      <c r="AQ49" s="861">
        <v>90.587104999999994</v>
      </c>
      <c r="AR49" s="861">
        <v>75.204499999999996</v>
      </c>
      <c r="AS49" s="861">
        <v>66.550605000000004</v>
      </c>
      <c r="AT49" s="861">
        <v>78.751649</v>
      </c>
      <c r="AU49" s="861">
        <v>77.699622000000005</v>
      </c>
      <c r="AV49" s="861">
        <v>76.098482000000004</v>
      </c>
      <c r="AW49" s="861">
        <v>75.453265000000002</v>
      </c>
      <c r="AX49" s="861">
        <v>91.410077999999999</v>
      </c>
      <c r="AY49" s="861">
        <v>89.243512999999993</v>
      </c>
      <c r="AZ49" s="861">
        <v>-4.6514749999999996</v>
      </c>
      <c r="BA49" s="861">
        <v>-4.5853950000000001</v>
      </c>
      <c r="BB49" s="861">
        <v>-12.871979</v>
      </c>
      <c r="BC49" s="861">
        <v>-11.958990999999999</v>
      </c>
      <c r="BD49" s="861">
        <v>-11.893088000000001</v>
      </c>
      <c r="BE49" s="861">
        <v>-6.8240590000000001</v>
      </c>
      <c r="BF49" s="861">
        <v>32.204689999999999</v>
      </c>
      <c r="BG49" s="861">
        <v>140.34625399999999</v>
      </c>
      <c r="BH49" s="861">
        <v>108.25781600000001</v>
      </c>
      <c r="BI49" s="861">
        <v>55.901167000000001</v>
      </c>
      <c r="BJ49" s="861">
        <v>116.33847299999999</v>
      </c>
      <c r="BK49" s="861">
        <v>88.088796000000002</v>
      </c>
      <c r="BL49" s="861">
        <v>76.557237000000001</v>
      </c>
      <c r="BM49" s="861">
        <v>-17.026371000000001</v>
      </c>
      <c r="BN49" s="861">
        <v>-11.990682</v>
      </c>
      <c r="BO49" s="861">
        <v>-8.7946229999999996</v>
      </c>
      <c r="BP49" s="861">
        <v>-11.260451</v>
      </c>
      <c r="BQ49" s="861">
        <v>89.093328999999997</v>
      </c>
      <c r="BR49" s="861">
        <v>85.421009999999995</v>
      </c>
      <c r="BS49" s="861">
        <v>87.429717999999994</v>
      </c>
      <c r="BT49" s="861">
        <v>59.983662000000002</v>
      </c>
      <c r="BU49" s="861">
        <v>66.455499000000003</v>
      </c>
      <c r="BV49" s="861">
        <v>63.127946999999999</v>
      </c>
      <c r="BW49" s="861">
        <v>67.207421999999994</v>
      </c>
      <c r="BX49" s="861">
        <v>-12.864001</v>
      </c>
      <c r="BY49" s="861">
        <v>-13.051659000000001</v>
      </c>
      <c r="BZ49" s="861">
        <v>-11.240968000000001</v>
      </c>
      <c r="CA49" s="861">
        <v>-11.534927</v>
      </c>
      <c r="CB49" s="861">
        <v>-9.4631980000000002</v>
      </c>
      <c r="CC49" s="861">
        <v>-6.1525100000000004</v>
      </c>
      <c r="CD49" s="861">
        <v>-10.372173999999999</v>
      </c>
      <c r="CE49" s="861">
        <v>-5.528213</v>
      </c>
      <c r="CF49" s="861">
        <v>-12.709694000000001</v>
      </c>
      <c r="CG49" s="861">
        <v>-6.6087499999999997</v>
      </c>
      <c r="CH49" s="861">
        <v>-12.445418</v>
      </c>
      <c r="CI49" s="861">
        <v>-5.9812849999999997</v>
      </c>
      <c r="CJ49" s="861">
        <v>-9.8454709999999999</v>
      </c>
      <c r="CK49" s="861">
        <v>-5.9729450000000002</v>
      </c>
      <c r="CL49" s="861">
        <v>-10.392836000000001</v>
      </c>
      <c r="CM49" s="861">
        <v>-5.4070609999999997</v>
      </c>
      <c r="CN49" s="861">
        <v>-12.399642999999999</v>
      </c>
      <c r="CO49" s="861">
        <v>-7.6865790000000001</v>
      </c>
      <c r="CP49" s="861">
        <v>-12.393770999999999</v>
      </c>
      <c r="CQ49" s="861">
        <v>-5.2683489999999997</v>
      </c>
      <c r="CR49" s="861">
        <v>-9.8142099999999992</v>
      </c>
      <c r="CS49" s="861">
        <v>-6.2459300000000004</v>
      </c>
      <c r="CT49" s="861">
        <v>-10.236405</v>
      </c>
      <c r="CU49" s="861">
        <v>-6.4631800000000004</v>
      </c>
      <c r="CV49" s="861">
        <v>-12.970443</v>
      </c>
      <c r="CW49" s="861">
        <v>-6.6428839999999996</v>
      </c>
      <c r="CX49" s="861">
        <v>-12.205798</v>
      </c>
      <c r="CY49" s="861">
        <v>-6.873227</v>
      </c>
      <c r="CZ49" s="861">
        <v>-9.5158509999999996</v>
      </c>
      <c r="DA49" s="861">
        <v>-5.8985019999999997</v>
      </c>
      <c r="DB49" s="861">
        <v>-10.532489999999999</v>
      </c>
      <c r="DC49" s="861">
        <v>-5.9320760000000003</v>
      </c>
      <c r="DD49" s="861">
        <v>-13.064918</v>
      </c>
      <c r="DE49" s="861">
        <v>-8.1002890000000001</v>
      </c>
      <c r="DF49" s="861">
        <v>-12.872932</v>
      </c>
      <c r="DG49" s="861">
        <v>-7.6787700000000001</v>
      </c>
      <c r="DH49" s="861">
        <v>-9.4834230000000002</v>
      </c>
      <c r="DI49" s="861">
        <v>-6.4628680000000003</v>
      </c>
      <c r="DJ49" s="861">
        <v>-10.25487</v>
      </c>
      <c r="DK49" s="861">
        <v>-7.0721990000000003</v>
      </c>
      <c r="DL49" s="861">
        <v>-13.421037</v>
      </c>
      <c r="DM49" s="861">
        <v>-9.9934010000000004</v>
      </c>
      <c r="DN49" s="861">
        <v>-13.239818</v>
      </c>
      <c r="DO49" s="861">
        <v>-8.9022279999999991</v>
      </c>
      <c r="DP49" s="861">
        <v>-10.019157999999999</v>
      </c>
      <c r="DQ49" s="861">
        <v>-7.2016109999999998</v>
      </c>
      <c r="DR49" s="861">
        <v>-10.93506</v>
      </c>
      <c r="DS49" s="861">
        <v>-8.3735920000000004</v>
      </c>
      <c r="DT49" s="861">
        <v>-13.293179</v>
      </c>
      <c r="DU49" s="861">
        <v>-11.163034</v>
      </c>
      <c r="DV49" s="861">
        <v>-13.42984</v>
      </c>
      <c r="DW49" s="861">
        <v>-7.7146689999999998</v>
      </c>
      <c r="DX49" s="861">
        <v>13.088253</v>
      </c>
      <c r="DY49" s="861">
        <v>10.251721</v>
      </c>
      <c r="DZ49" s="861">
        <v>166.790818</v>
      </c>
      <c r="EA49" s="861">
        <v>156.908154</v>
      </c>
      <c r="EB49" s="861">
        <v>121.74</v>
      </c>
      <c r="EC49" s="861">
        <v>1.24</v>
      </c>
      <c r="ED49" s="861">
        <v>133.69999999999999</v>
      </c>
      <c r="EE49" s="861">
        <v>121.78</v>
      </c>
      <c r="EF49" s="861">
        <v>5.452</v>
      </c>
      <c r="EG49" s="861">
        <v>658.2</v>
      </c>
      <c r="EH49" s="861">
        <v>121.73</v>
      </c>
      <c r="EI49" s="861">
        <v>5.1829999999999998</v>
      </c>
      <c r="EJ49" s="861">
        <v>618.29999999999995</v>
      </c>
      <c r="EK49" s="861">
        <v>11.372185999999999</v>
      </c>
      <c r="EL49" s="861">
        <v>12.570316999999999</v>
      </c>
      <c r="EM49" s="861">
        <v>-16.308371000000001</v>
      </c>
      <c r="EN49" s="861">
        <v>-21.364940000000001</v>
      </c>
      <c r="EO49" s="861">
        <v>96.941142999999997</v>
      </c>
      <c r="EP49" s="861">
        <v>92.707669999999993</v>
      </c>
      <c r="EQ49" s="861">
        <v>-9.2632460000000005</v>
      </c>
      <c r="ER49" s="861">
        <v>4812.1300250000004</v>
      </c>
      <c r="ES49" s="861">
        <v>11250.383067999999</v>
      </c>
      <c r="ET49" s="861">
        <v>10362.067118000001</v>
      </c>
      <c r="EU49" s="861"/>
      <c r="EV49" s="861"/>
      <c r="EW49" s="861"/>
      <c r="EX49" s="861"/>
      <c r="EY49" s="861"/>
      <c r="EZ49" s="861"/>
      <c r="FA49" s="861"/>
      <c r="FB49" s="861"/>
      <c r="FC49" s="861"/>
      <c r="FD49" s="861"/>
    </row>
    <row r="50" spans="1:160" x14ac:dyDescent="0.25">
      <c r="A50" s="837">
        <v>46146</v>
      </c>
      <c r="B50" s="836">
        <v>0.11037037037037038</v>
      </c>
      <c r="C50" s="861">
        <v>1440</v>
      </c>
      <c r="D50" s="861">
        <v>0</v>
      </c>
      <c r="E50" s="861">
        <v>0</v>
      </c>
      <c r="F50" s="861">
        <v>77.257643000000002</v>
      </c>
      <c r="G50" s="861">
        <v>73.268434999999997</v>
      </c>
      <c r="H50" s="861">
        <v>66.460002000000003</v>
      </c>
      <c r="I50" s="861">
        <v>74.870918000000003</v>
      </c>
      <c r="J50" s="861">
        <v>73.699033999999997</v>
      </c>
      <c r="K50" s="861">
        <v>71.788934999999995</v>
      </c>
      <c r="L50" s="861">
        <v>74.045574999999999</v>
      </c>
      <c r="M50" s="861">
        <v>75.068743999999995</v>
      </c>
      <c r="N50" s="861">
        <v>-6.1223809999999999</v>
      </c>
      <c r="O50" s="861">
        <v>-7.8632090000000003</v>
      </c>
      <c r="P50" s="861">
        <v>-8.5895349999999997</v>
      </c>
      <c r="Q50" s="861">
        <v>-5.2508330000000001</v>
      </c>
      <c r="R50" s="861">
        <v>-6.3823590000000001</v>
      </c>
      <c r="S50" s="861">
        <v>-7.2826740000000001</v>
      </c>
      <c r="T50" s="861">
        <v>83.196943000000005</v>
      </c>
      <c r="U50" s="861">
        <v>75.437809999999999</v>
      </c>
      <c r="V50" s="861">
        <v>95.634641000000002</v>
      </c>
      <c r="W50" s="861">
        <v>94.590459999999993</v>
      </c>
      <c r="X50" s="861">
        <v>-4.948944</v>
      </c>
      <c r="Y50" s="861">
        <v>-4.210591</v>
      </c>
      <c r="Z50" s="861">
        <v>-9.8683530000000008</v>
      </c>
      <c r="AA50" s="861">
        <v>-9.0730780000000006</v>
      </c>
      <c r="AB50" s="861">
        <v>-9.1400179999999995</v>
      </c>
      <c r="AC50" s="861">
        <v>-9.4770789999999998</v>
      </c>
      <c r="AD50" s="861">
        <v>-12.709816999999999</v>
      </c>
      <c r="AE50" s="861">
        <v>111.372429</v>
      </c>
      <c r="AF50" s="861">
        <v>102.616518</v>
      </c>
      <c r="AG50" s="861">
        <v>94.408088000000006</v>
      </c>
      <c r="AH50" s="861">
        <v>107.816497</v>
      </c>
      <c r="AI50" s="861">
        <v>91.876914999999997</v>
      </c>
      <c r="AJ50" s="861">
        <v>71.284047999999999</v>
      </c>
      <c r="AK50" s="861">
        <v>-5.8065800000000003</v>
      </c>
      <c r="AL50" s="861">
        <v>-7.1200469999999996</v>
      </c>
      <c r="AM50" s="861">
        <v>-5.0659049999999999</v>
      </c>
      <c r="AN50" s="861">
        <v>95.104787000000002</v>
      </c>
      <c r="AO50" s="861">
        <v>94.098832000000002</v>
      </c>
      <c r="AP50" s="861">
        <v>90.261823000000007</v>
      </c>
      <c r="AQ50" s="861">
        <v>90.507469</v>
      </c>
      <c r="AR50" s="861">
        <v>75.100235999999995</v>
      </c>
      <c r="AS50" s="861">
        <v>66.521215999999995</v>
      </c>
      <c r="AT50" s="861">
        <v>78.751898999999995</v>
      </c>
      <c r="AU50" s="861">
        <v>77.588702999999995</v>
      </c>
      <c r="AV50" s="861">
        <v>76.081858999999994</v>
      </c>
      <c r="AW50" s="861">
        <v>75.283617000000007</v>
      </c>
      <c r="AX50" s="861">
        <v>91.272136000000003</v>
      </c>
      <c r="AY50" s="861">
        <v>89.049126999999999</v>
      </c>
      <c r="AZ50" s="861">
        <v>-4.831226</v>
      </c>
      <c r="BA50" s="861">
        <v>-4.6087530000000001</v>
      </c>
      <c r="BB50" s="861">
        <v>-13.010788</v>
      </c>
      <c r="BC50" s="861">
        <v>-12.099012</v>
      </c>
      <c r="BD50" s="861">
        <v>-12.00108</v>
      </c>
      <c r="BE50" s="861">
        <v>-6.9570639999999999</v>
      </c>
      <c r="BF50" s="861">
        <v>32.143816000000001</v>
      </c>
      <c r="BG50" s="861">
        <v>140.08376799999999</v>
      </c>
      <c r="BH50" s="861">
        <v>108.281325</v>
      </c>
      <c r="BI50" s="861">
        <v>55.956394000000003</v>
      </c>
      <c r="BJ50" s="861">
        <v>116.426512</v>
      </c>
      <c r="BK50" s="861">
        <v>87.924199000000002</v>
      </c>
      <c r="BL50" s="861">
        <v>76.195992000000004</v>
      </c>
      <c r="BM50" s="861">
        <v>-17.158591999999999</v>
      </c>
      <c r="BN50" s="861">
        <v>-12.120673999999999</v>
      </c>
      <c r="BO50" s="861">
        <v>-8.9567560000000004</v>
      </c>
      <c r="BP50" s="861">
        <v>-11.407695</v>
      </c>
      <c r="BQ50" s="861">
        <v>88.938275000000004</v>
      </c>
      <c r="BR50" s="861">
        <v>85.273201</v>
      </c>
      <c r="BS50" s="861">
        <v>87.347627000000003</v>
      </c>
      <c r="BT50" s="861">
        <v>59.646824000000002</v>
      </c>
      <c r="BU50" s="861">
        <v>66.414760000000001</v>
      </c>
      <c r="BV50" s="861">
        <v>62.967509</v>
      </c>
      <c r="BW50" s="861">
        <v>67.046910999999994</v>
      </c>
      <c r="BX50" s="861">
        <v>-12.956179000000001</v>
      </c>
      <c r="BY50" s="861">
        <v>-13.084440000000001</v>
      </c>
      <c r="BZ50" s="861">
        <v>-11.385764</v>
      </c>
      <c r="CA50" s="861">
        <v>-11.588039</v>
      </c>
      <c r="CB50" s="861">
        <v>-9.4171969999999998</v>
      </c>
      <c r="CC50" s="861">
        <v>-6.077083</v>
      </c>
      <c r="CD50" s="861">
        <v>-10.350242</v>
      </c>
      <c r="CE50" s="861">
        <v>-5.4766240000000002</v>
      </c>
      <c r="CF50" s="861">
        <v>-12.679664000000001</v>
      </c>
      <c r="CG50" s="861">
        <v>-6.579008</v>
      </c>
      <c r="CH50" s="861">
        <v>-12.422755</v>
      </c>
      <c r="CI50" s="861">
        <v>-5.9201480000000002</v>
      </c>
      <c r="CJ50" s="861">
        <v>-9.8200859999999999</v>
      </c>
      <c r="CK50" s="861">
        <v>-5.93018</v>
      </c>
      <c r="CL50" s="861">
        <v>-10.391095</v>
      </c>
      <c r="CM50" s="861">
        <v>-5.3848330000000004</v>
      </c>
      <c r="CN50" s="861">
        <v>-12.402602999999999</v>
      </c>
      <c r="CO50" s="861">
        <v>-7.637149</v>
      </c>
      <c r="CP50" s="861">
        <v>-12.334258999999999</v>
      </c>
      <c r="CQ50" s="861">
        <v>-5.1615270000000004</v>
      </c>
      <c r="CR50" s="861">
        <v>-9.7783960000000008</v>
      </c>
      <c r="CS50" s="861">
        <v>-6.1963210000000002</v>
      </c>
      <c r="CT50" s="861">
        <v>-10.200028</v>
      </c>
      <c r="CU50" s="861">
        <v>-6.4405530000000004</v>
      </c>
      <c r="CV50" s="861">
        <v>-12.935323</v>
      </c>
      <c r="CW50" s="861">
        <v>-6.6034449999999998</v>
      </c>
      <c r="CX50" s="861">
        <v>-12.177244999999999</v>
      </c>
      <c r="CY50" s="861">
        <v>-6.8271680000000003</v>
      </c>
      <c r="CZ50" s="861">
        <v>-9.4695999999999998</v>
      </c>
      <c r="DA50" s="861">
        <v>-5.8917149999999996</v>
      </c>
      <c r="DB50" s="861">
        <v>-10.508274</v>
      </c>
      <c r="DC50" s="861">
        <v>-5.939743</v>
      </c>
      <c r="DD50" s="861">
        <v>-13.007422</v>
      </c>
      <c r="DE50" s="861">
        <v>-8.0923689999999997</v>
      </c>
      <c r="DF50" s="861">
        <v>-12.810656</v>
      </c>
      <c r="DG50" s="861">
        <v>-7.6506670000000003</v>
      </c>
      <c r="DH50" s="861">
        <v>-9.4111639999999994</v>
      </c>
      <c r="DI50" s="861">
        <v>-6.4631660000000002</v>
      </c>
      <c r="DJ50" s="861">
        <v>-10.204936</v>
      </c>
      <c r="DK50" s="861">
        <v>-7.0841760000000003</v>
      </c>
      <c r="DL50" s="861">
        <v>-13.359721</v>
      </c>
      <c r="DM50" s="861">
        <v>-9.9746500000000005</v>
      </c>
      <c r="DN50" s="861">
        <v>-13.176562000000001</v>
      </c>
      <c r="DO50" s="861">
        <v>-8.8792229999999996</v>
      </c>
      <c r="DP50" s="861">
        <v>-9.9857879999999994</v>
      </c>
      <c r="DQ50" s="861">
        <v>-7.1991059999999996</v>
      </c>
      <c r="DR50" s="861">
        <v>-10.905281</v>
      </c>
      <c r="DS50" s="861">
        <v>-8.3762310000000006</v>
      </c>
      <c r="DT50" s="861">
        <v>-13.237064999999999</v>
      </c>
      <c r="DU50" s="861">
        <v>-11.133435</v>
      </c>
      <c r="DV50" s="861">
        <v>-13.407951000000001</v>
      </c>
      <c r="DW50" s="861">
        <v>-7.7186959999999996</v>
      </c>
      <c r="DX50" s="861">
        <v>13.033574</v>
      </c>
      <c r="DY50" s="861">
        <v>10.186009</v>
      </c>
      <c r="DZ50" s="861">
        <v>166.57841999999999</v>
      </c>
      <c r="EA50" s="861">
        <v>156.58600999999999</v>
      </c>
      <c r="EB50" s="861">
        <v>121.25</v>
      </c>
      <c r="EC50" s="861">
        <v>3.2719999999999998</v>
      </c>
      <c r="ED50" s="861">
        <v>390.1</v>
      </c>
      <c r="EE50" s="861">
        <v>121.2</v>
      </c>
      <c r="EF50" s="861">
        <v>5.4640000000000004</v>
      </c>
      <c r="EG50" s="861">
        <v>655.5</v>
      </c>
      <c r="EH50" s="861">
        <v>121.2</v>
      </c>
      <c r="EI50" s="861">
        <v>5.1660000000000004</v>
      </c>
      <c r="EJ50" s="861">
        <v>615.70000000000005</v>
      </c>
      <c r="EK50" s="861">
        <v>11.336077</v>
      </c>
      <c r="EL50" s="861">
        <v>12.530495999999999</v>
      </c>
      <c r="EM50" s="861">
        <v>-16.401982</v>
      </c>
      <c r="EN50" s="861">
        <v>-21.487252000000002</v>
      </c>
      <c r="EO50" s="861">
        <v>96.851955000000004</v>
      </c>
      <c r="EP50" s="861">
        <v>92.566698000000002</v>
      </c>
      <c r="EQ50" s="861">
        <v>-9.2298030000000004</v>
      </c>
      <c r="ER50" s="861">
        <v>4814.8568320000004</v>
      </c>
      <c r="ES50" s="861">
        <v>11261.305419</v>
      </c>
      <c r="ET50" s="861">
        <v>10372.354775</v>
      </c>
      <c r="EU50" s="861"/>
      <c r="EV50" s="861"/>
      <c r="EW50" s="861"/>
      <c r="EX50" s="861"/>
      <c r="EY50" s="861"/>
      <c r="EZ50" s="861"/>
      <c r="FA50" s="861"/>
      <c r="FB50" s="861"/>
      <c r="FC50" s="861"/>
      <c r="FD50" s="861"/>
    </row>
    <row r="51" spans="1:160" x14ac:dyDescent="0.25">
      <c r="A51" s="837">
        <v>46146</v>
      </c>
      <c r="B51" s="836">
        <v>0.11106481481481482</v>
      </c>
      <c r="C51" s="861">
        <v>1500</v>
      </c>
      <c r="D51" s="861">
        <v>0</v>
      </c>
      <c r="E51" s="861">
        <v>0</v>
      </c>
      <c r="F51" s="861">
        <v>77.095858000000007</v>
      </c>
      <c r="G51" s="861">
        <v>73.288756000000006</v>
      </c>
      <c r="H51" s="861">
        <v>66.333697000000001</v>
      </c>
      <c r="I51" s="861">
        <v>74.907168999999996</v>
      </c>
      <c r="J51" s="861">
        <v>73.577106999999998</v>
      </c>
      <c r="K51" s="861">
        <v>71.801998999999995</v>
      </c>
      <c r="L51" s="861">
        <v>74.045760000000001</v>
      </c>
      <c r="M51" s="861">
        <v>75.069773999999995</v>
      </c>
      <c r="N51" s="861">
        <v>-6.2992020000000002</v>
      </c>
      <c r="O51" s="861">
        <v>-7.9717440000000002</v>
      </c>
      <c r="P51" s="861">
        <v>-8.7005359999999996</v>
      </c>
      <c r="Q51" s="861">
        <v>-5.265873</v>
      </c>
      <c r="R51" s="861">
        <v>-6.6004509999999996</v>
      </c>
      <c r="S51" s="861">
        <v>-7.4361009999999998</v>
      </c>
      <c r="T51" s="861">
        <v>83.094679999999997</v>
      </c>
      <c r="U51" s="861">
        <v>75.028019</v>
      </c>
      <c r="V51" s="861">
        <v>95.428366999999994</v>
      </c>
      <c r="W51" s="861">
        <v>94.440117000000001</v>
      </c>
      <c r="X51" s="861">
        <v>-5.0611750000000004</v>
      </c>
      <c r="Y51" s="861">
        <v>-4.2842079999999996</v>
      </c>
      <c r="Z51" s="861">
        <v>-9.9909630000000007</v>
      </c>
      <c r="AA51" s="861">
        <v>-9.1697559999999996</v>
      </c>
      <c r="AB51" s="861">
        <v>-9.2611369999999997</v>
      </c>
      <c r="AC51" s="861">
        <v>-9.6095190000000006</v>
      </c>
      <c r="AD51" s="861">
        <v>-12.899493</v>
      </c>
      <c r="AE51" s="861">
        <v>111.06175399999999</v>
      </c>
      <c r="AF51" s="861">
        <v>102.505039</v>
      </c>
      <c r="AG51" s="861">
        <v>94.188989000000007</v>
      </c>
      <c r="AH51" s="861">
        <v>107.735141</v>
      </c>
      <c r="AI51" s="861">
        <v>91.651567999999997</v>
      </c>
      <c r="AJ51" s="861">
        <v>71.127511999999996</v>
      </c>
      <c r="AK51" s="861">
        <v>-5.8084129999999998</v>
      </c>
      <c r="AL51" s="861">
        <v>-7.3766800000000003</v>
      </c>
      <c r="AM51" s="861">
        <v>-5.0813709999999999</v>
      </c>
      <c r="AN51" s="861">
        <v>94.873131000000001</v>
      </c>
      <c r="AO51" s="861">
        <v>93.881538000000006</v>
      </c>
      <c r="AP51" s="861">
        <v>89.964703</v>
      </c>
      <c r="AQ51" s="861">
        <v>90.241145000000003</v>
      </c>
      <c r="AR51" s="861">
        <v>75.118667000000002</v>
      </c>
      <c r="AS51" s="861">
        <v>66.442126999999999</v>
      </c>
      <c r="AT51" s="861">
        <v>78.557525999999996</v>
      </c>
      <c r="AU51" s="861">
        <v>77.36121</v>
      </c>
      <c r="AV51" s="861">
        <v>75.980126999999996</v>
      </c>
      <c r="AW51" s="861">
        <v>75.004666</v>
      </c>
      <c r="AX51" s="861">
        <v>91.105272999999997</v>
      </c>
      <c r="AY51" s="861">
        <v>89.028554999999997</v>
      </c>
      <c r="AZ51" s="861">
        <v>-4.8890890000000002</v>
      </c>
      <c r="BA51" s="861">
        <v>-4.7741090000000002</v>
      </c>
      <c r="BB51" s="861">
        <v>-13.080171999999999</v>
      </c>
      <c r="BC51" s="861">
        <v>-12.147105</v>
      </c>
      <c r="BD51" s="861">
        <v>-12.083537</v>
      </c>
      <c r="BE51" s="861">
        <v>-6.7812419999999998</v>
      </c>
      <c r="BF51" s="861">
        <v>32.201439999999998</v>
      </c>
      <c r="BG51" s="861">
        <v>140.36539200000001</v>
      </c>
      <c r="BH51" s="861">
        <v>108.335292</v>
      </c>
      <c r="BI51" s="861">
        <v>55.955401999999999</v>
      </c>
      <c r="BJ51" s="861">
        <v>116.46491399999999</v>
      </c>
      <c r="BK51" s="861">
        <v>87.758683000000005</v>
      </c>
      <c r="BL51" s="861">
        <v>75.815971000000005</v>
      </c>
      <c r="BM51" s="861">
        <v>-17.234411000000001</v>
      </c>
      <c r="BN51" s="861">
        <v>-12.181300999999999</v>
      </c>
      <c r="BO51" s="861">
        <v>-9.0662839999999996</v>
      </c>
      <c r="BP51" s="861">
        <v>-11.516235</v>
      </c>
      <c r="BQ51" s="861">
        <v>88.856498000000002</v>
      </c>
      <c r="BR51" s="861">
        <v>85.147519000000003</v>
      </c>
      <c r="BS51" s="861">
        <v>87.185595000000006</v>
      </c>
      <c r="BT51" s="861">
        <v>59.866579000000002</v>
      </c>
      <c r="BU51" s="861">
        <v>66.227439000000004</v>
      </c>
      <c r="BV51" s="861">
        <v>62.860840000000003</v>
      </c>
      <c r="BW51" s="861">
        <v>66.839259999999996</v>
      </c>
      <c r="BX51" s="861">
        <v>-13.14461</v>
      </c>
      <c r="BY51" s="861">
        <v>-13.399348</v>
      </c>
      <c r="BZ51" s="861">
        <v>-11.50681</v>
      </c>
      <c r="CA51" s="861">
        <v>-11.766064999999999</v>
      </c>
      <c r="CB51" s="861">
        <v>-9.3676560000000002</v>
      </c>
      <c r="CC51" s="861">
        <v>-6.073969</v>
      </c>
      <c r="CD51" s="861">
        <v>-10.319402999999999</v>
      </c>
      <c r="CE51" s="861">
        <v>-5.4450880000000002</v>
      </c>
      <c r="CF51" s="861">
        <v>-12.614922999999999</v>
      </c>
      <c r="CG51" s="861">
        <v>-6.5522270000000002</v>
      </c>
      <c r="CH51" s="861">
        <v>-12.368268</v>
      </c>
      <c r="CI51" s="861">
        <v>-5.8718120000000003</v>
      </c>
      <c r="CJ51" s="861">
        <v>-9.7944399999999998</v>
      </c>
      <c r="CK51" s="861">
        <v>-5.9354589999999998</v>
      </c>
      <c r="CL51" s="861">
        <v>-10.341471</v>
      </c>
      <c r="CM51" s="861">
        <v>-5.3388600000000004</v>
      </c>
      <c r="CN51" s="861">
        <v>-12.359088</v>
      </c>
      <c r="CO51" s="861">
        <v>-7.6322979999999996</v>
      </c>
      <c r="CP51" s="861">
        <v>-12.303305</v>
      </c>
      <c r="CQ51" s="861">
        <v>-5.2799699999999996</v>
      </c>
      <c r="CR51" s="861">
        <v>-9.7456910000000008</v>
      </c>
      <c r="CS51" s="861">
        <v>-6.175929</v>
      </c>
      <c r="CT51" s="861">
        <v>-10.107728</v>
      </c>
      <c r="CU51" s="861">
        <v>-6.4257929999999996</v>
      </c>
      <c r="CV51" s="861">
        <v>-12.868551</v>
      </c>
      <c r="CW51" s="861">
        <v>-6.6106210000000001</v>
      </c>
      <c r="CX51" s="861">
        <v>-12.112257</v>
      </c>
      <c r="CY51" s="861">
        <v>-6.8276310000000002</v>
      </c>
      <c r="CZ51" s="861">
        <v>-9.4358350000000009</v>
      </c>
      <c r="DA51" s="861">
        <v>-5.8790199999999997</v>
      </c>
      <c r="DB51" s="861">
        <v>-10.452279000000001</v>
      </c>
      <c r="DC51" s="861">
        <v>-5.8948739999999997</v>
      </c>
      <c r="DD51" s="861">
        <v>-12.979177</v>
      </c>
      <c r="DE51" s="861">
        <v>-8.0573239999999995</v>
      </c>
      <c r="DF51" s="861">
        <v>-12.781122</v>
      </c>
      <c r="DG51" s="861">
        <v>-7.6344640000000004</v>
      </c>
      <c r="DH51" s="861">
        <v>-9.3728809999999996</v>
      </c>
      <c r="DI51" s="861">
        <v>-6.4189090000000002</v>
      </c>
      <c r="DJ51" s="861">
        <v>-10.171215</v>
      </c>
      <c r="DK51" s="861">
        <v>-7.052956</v>
      </c>
      <c r="DL51" s="861">
        <v>-13.333627999999999</v>
      </c>
      <c r="DM51" s="861">
        <v>-9.942126</v>
      </c>
      <c r="DN51" s="861">
        <v>-13.128147</v>
      </c>
      <c r="DO51" s="861">
        <v>-8.8498719999999995</v>
      </c>
      <c r="DP51" s="861">
        <v>-9.9423080000000006</v>
      </c>
      <c r="DQ51" s="861">
        <v>-7.1702159999999999</v>
      </c>
      <c r="DR51" s="861">
        <v>-10.879982</v>
      </c>
      <c r="DS51" s="861">
        <v>-8.3383939999999992</v>
      </c>
      <c r="DT51" s="861">
        <v>-13.205316</v>
      </c>
      <c r="DU51" s="861">
        <v>-11.134231</v>
      </c>
      <c r="DV51" s="861">
        <v>-13.357037999999999</v>
      </c>
      <c r="DW51" s="861">
        <v>-7.7266880000000002</v>
      </c>
      <c r="DX51" s="861">
        <v>12.993963000000001</v>
      </c>
      <c r="DY51" s="861">
        <v>10.142509</v>
      </c>
      <c r="DZ51" s="861">
        <v>166.08120500000001</v>
      </c>
      <c r="EA51" s="861">
        <v>155.98497800000001</v>
      </c>
      <c r="EB51" s="861">
        <v>121.24</v>
      </c>
      <c r="EC51" s="861">
        <v>3.2709999999999999</v>
      </c>
      <c r="ED51" s="861">
        <v>390.3</v>
      </c>
      <c r="EE51" s="861">
        <v>121.32</v>
      </c>
      <c r="EF51" s="861">
        <v>5.4610000000000003</v>
      </c>
      <c r="EG51" s="861">
        <v>651</v>
      </c>
      <c r="EH51" s="861">
        <v>121.27</v>
      </c>
      <c r="EI51" s="861">
        <v>5.1660000000000004</v>
      </c>
      <c r="EJ51" s="861">
        <v>615.5</v>
      </c>
      <c r="EK51" s="861">
        <v>11.388515</v>
      </c>
      <c r="EL51" s="861">
        <v>12.502074</v>
      </c>
      <c r="EM51" s="861">
        <v>-16.469885999999999</v>
      </c>
      <c r="EN51" s="861">
        <v>-21.568358</v>
      </c>
      <c r="EO51" s="861">
        <v>96.642871</v>
      </c>
      <c r="EP51" s="861">
        <v>92.303162</v>
      </c>
      <c r="EQ51" s="861">
        <v>-9.2002170000000003</v>
      </c>
      <c r="ER51" s="861">
        <v>4821.3630329999996</v>
      </c>
      <c r="ES51" s="861">
        <v>11272.183988000001</v>
      </c>
      <c r="ET51" s="861">
        <v>10382.607473</v>
      </c>
      <c r="EU51" s="861"/>
      <c r="EV51" s="861"/>
      <c r="EW51" s="861"/>
      <c r="EX51" s="861"/>
      <c r="EY51" s="861"/>
      <c r="EZ51" s="861"/>
      <c r="FA51" s="861"/>
      <c r="FB51" s="861"/>
      <c r="FC51" s="861"/>
      <c r="FD51" s="861"/>
    </row>
    <row r="52" spans="1:160" x14ac:dyDescent="0.25">
      <c r="A52" s="837">
        <v>46146</v>
      </c>
      <c r="B52" s="836">
        <v>0.11175925925925927</v>
      </c>
      <c r="C52" s="861">
        <v>1560</v>
      </c>
      <c r="D52" s="861">
        <v>0</v>
      </c>
      <c r="E52" s="861">
        <v>0</v>
      </c>
      <c r="F52" s="861">
        <v>76.834688</v>
      </c>
      <c r="G52" s="861">
        <v>73.263053999999997</v>
      </c>
      <c r="H52" s="861">
        <v>66.151144000000002</v>
      </c>
      <c r="I52" s="861">
        <v>74.906267</v>
      </c>
      <c r="J52" s="861">
        <v>73.311717999999999</v>
      </c>
      <c r="K52" s="861">
        <v>71.773109000000005</v>
      </c>
      <c r="L52" s="861">
        <v>74.035452000000006</v>
      </c>
      <c r="M52" s="861">
        <v>75.042582999999993</v>
      </c>
      <c r="N52" s="861">
        <v>-6.4773820000000004</v>
      </c>
      <c r="O52" s="861">
        <v>-8.1372909999999994</v>
      </c>
      <c r="P52" s="861">
        <v>-8.896255</v>
      </c>
      <c r="Q52" s="861">
        <v>-5.3958529999999998</v>
      </c>
      <c r="R52" s="861">
        <v>-6.7166969999999999</v>
      </c>
      <c r="S52" s="861">
        <v>-7.6104719999999997</v>
      </c>
      <c r="T52" s="861">
        <v>83.007802999999996</v>
      </c>
      <c r="U52" s="861">
        <v>74.355051000000003</v>
      </c>
      <c r="V52" s="861">
        <v>95.156921999999994</v>
      </c>
      <c r="W52" s="861">
        <v>94.213813999999999</v>
      </c>
      <c r="X52" s="861">
        <v>-5.1980199999999996</v>
      </c>
      <c r="Y52" s="861">
        <v>-4.414453</v>
      </c>
      <c r="Z52" s="861">
        <v>-10.133177999999999</v>
      </c>
      <c r="AA52" s="861">
        <v>-9.311318</v>
      </c>
      <c r="AB52" s="861">
        <v>-9.3894079999999995</v>
      </c>
      <c r="AC52" s="861">
        <v>-9.7444290000000002</v>
      </c>
      <c r="AD52" s="861">
        <v>-13.059513000000001</v>
      </c>
      <c r="AE52" s="861">
        <v>110.87264500000001</v>
      </c>
      <c r="AF52" s="861">
        <v>102.265821</v>
      </c>
      <c r="AG52" s="861">
        <v>94.083888999999999</v>
      </c>
      <c r="AH52" s="861">
        <v>107.44070499999999</v>
      </c>
      <c r="AI52" s="861">
        <v>91.450826000000006</v>
      </c>
      <c r="AJ52" s="861">
        <v>70.861656999999994</v>
      </c>
      <c r="AK52" s="861">
        <v>-5.9993230000000004</v>
      </c>
      <c r="AL52" s="861">
        <v>-7.5239029999999998</v>
      </c>
      <c r="AM52" s="861">
        <v>-5.283963</v>
      </c>
      <c r="AN52" s="861">
        <v>94.657619999999994</v>
      </c>
      <c r="AO52" s="861">
        <v>93.651860999999997</v>
      </c>
      <c r="AP52" s="861">
        <v>89.728185999999994</v>
      </c>
      <c r="AQ52" s="861">
        <v>90.027118999999999</v>
      </c>
      <c r="AR52" s="861">
        <v>74.970556999999999</v>
      </c>
      <c r="AS52" s="861">
        <v>66.359489999999994</v>
      </c>
      <c r="AT52" s="861">
        <v>78.404416999999995</v>
      </c>
      <c r="AU52" s="861">
        <v>77.215050000000005</v>
      </c>
      <c r="AV52" s="861">
        <v>75.590207000000007</v>
      </c>
      <c r="AW52" s="861">
        <v>74.902291000000005</v>
      </c>
      <c r="AX52" s="861">
        <v>90.886604000000005</v>
      </c>
      <c r="AY52" s="861">
        <v>88.780683999999994</v>
      </c>
      <c r="AZ52" s="861">
        <v>-5.1813479999999998</v>
      </c>
      <c r="BA52" s="861">
        <v>-4.9210409999999998</v>
      </c>
      <c r="BB52" s="861">
        <v>-13.240038999999999</v>
      </c>
      <c r="BC52" s="861">
        <v>-12.329815999999999</v>
      </c>
      <c r="BD52" s="861">
        <v>-12.249746</v>
      </c>
      <c r="BE52" s="861">
        <v>-7.1055380000000001</v>
      </c>
      <c r="BF52" s="861">
        <v>32.224423000000002</v>
      </c>
      <c r="BG52" s="861">
        <v>140.091688</v>
      </c>
      <c r="BH52" s="861">
        <v>108.239464</v>
      </c>
      <c r="BI52" s="861">
        <v>55.921855999999998</v>
      </c>
      <c r="BJ52" s="861">
        <v>116.717902</v>
      </c>
      <c r="BK52" s="861">
        <v>87.568355999999994</v>
      </c>
      <c r="BL52" s="861">
        <v>75.728083999999996</v>
      </c>
      <c r="BM52" s="861">
        <v>-17.437739000000001</v>
      </c>
      <c r="BN52" s="861">
        <v>-12.383538</v>
      </c>
      <c r="BO52" s="861">
        <v>-9.2047170000000005</v>
      </c>
      <c r="BP52" s="861">
        <v>-11.701319</v>
      </c>
      <c r="BQ52" s="861">
        <v>88.62894</v>
      </c>
      <c r="BR52" s="861">
        <v>84.923603</v>
      </c>
      <c r="BS52" s="861">
        <v>87.047596999999996</v>
      </c>
      <c r="BT52" s="861">
        <v>59.638897999999998</v>
      </c>
      <c r="BU52" s="861">
        <v>66.191534000000004</v>
      </c>
      <c r="BV52" s="861">
        <v>62.753219000000001</v>
      </c>
      <c r="BW52" s="861">
        <v>66.667310999999998</v>
      </c>
      <c r="BX52" s="861">
        <v>-13.259710999999999</v>
      </c>
      <c r="BY52" s="861">
        <v>-13.458812</v>
      </c>
      <c r="BZ52" s="861">
        <v>-11.663779999999999</v>
      </c>
      <c r="CA52" s="861">
        <v>-11.831785</v>
      </c>
      <c r="CB52" s="861">
        <v>-9.3210739999999994</v>
      </c>
      <c r="CC52" s="861">
        <v>-6.0275179999999997</v>
      </c>
      <c r="CD52" s="861">
        <v>-10.309733</v>
      </c>
      <c r="CE52" s="861">
        <v>-5.4173210000000003</v>
      </c>
      <c r="CF52" s="861">
        <v>-12.570237000000001</v>
      </c>
      <c r="CG52" s="861">
        <v>-6.5261690000000003</v>
      </c>
      <c r="CH52" s="861">
        <v>-12.313457</v>
      </c>
      <c r="CI52" s="861">
        <v>-5.8170919999999997</v>
      </c>
      <c r="CJ52" s="861">
        <v>-9.7375059999999998</v>
      </c>
      <c r="CK52" s="861">
        <v>-5.9016089999999997</v>
      </c>
      <c r="CL52" s="861">
        <v>-10.308324000000001</v>
      </c>
      <c r="CM52" s="861">
        <v>-5.3274020000000002</v>
      </c>
      <c r="CN52" s="861">
        <v>-12.316304000000001</v>
      </c>
      <c r="CO52" s="861">
        <v>-7.6001180000000002</v>
      </c>
      <c r="CP52" s="861">
        <v>-12.226922</v>
      </c>
      <c r="CQ52" s="861">
        <v>-5.1764809999999999</v>
      </c>
      <c r="CR52" s="861">
        <v>-9.6986980000000003</v>
      </c>
      <c r="CS52" s="861">
        <v>-6.131532</v>
      </c>
      <c r="CT52" s="861">
        <v>-10.095217999999999</v>
      </c>
      <c r="CU52" s="861">
        <v>-6.4086879999999997</v>
      </c>
      <c r="CV52" s="861">
        <v>-12.816858999999999</v>
      </c>
      <c r="CW52" s="861">
        <v>-6.5701720000000003</v>
      </c>
      <c r="CX52" s="861">
        <v>-12.070221999999999</v>
      </c>
      <c r="CY52" s="861">
        <v>-6.7966850000000001</v>
      </c>
      <c r="CZ52" s="861">
        <v>-9.4117949999999997</v>
      </c>
      <c r="DA52" s="861">
        <v>-5.8283269999999998</v>
      </c>
      <c r="DB52" s="861">
        <v>-10.431274</v>
      </c>
      <c r="DC52" s="861">
        <v>-5.8968670000000003</v>
      </c>
      <c r="DD52" s="861">
        <v>-12.944913</v>
      </c>
      <c r="DE52" s="861">
        <v>-8.0471850000000007</v>
      </c>
      <c r="DF52" s="861">
        <v>-12.727650000000001</v>
      </c>
      <c r="DG52" s="861">
        <v>-7.5959180000000002</v>
      </c>
      <c r="DH52" s="861">
        <v>-9.3459500000000002</v>
      </c>
      <c r="DI52" s="861">
        <v>-6.3925159999999996</v>
      </c>
      <c r="DJ52" s="861">
        <v>-10.153115</v>
      </c>
      <c r="DK52" s="861">
        <v>-7.0265360000000001</v>
      </c>
      <c r="DL52" s="861">
        <v>-13.283299</v>
      </c>
      <c r="DM52" s="861">
        <v>-9.9122430000000001</v>
      </c>
      <c r="DN52" s="861">
        <v>-13.092566</v>
      </c>
      <c r="DO52" s="861">
        <v>-8.8061000000000007</v>
      </c>
      <c r="DP52" s="861">
        <v>-9.90456</v>
      </c>
      <c r="DQ52" s="861">
        <v>-7.1204330000000002</v>
      </c>
      <c r="DR52" s="861">
        <v>-10.847293000000001</v>
      </c>
      <c r="DS52" s="861">
        <v>-8.3189419999999998</v>
      </c>
      <c r="DT52" s="861">
        <v>-13.163957999999999</v>
      </c>
      <c r="DU52" s="861">
        <v>-11.118395</v>
      </c>
      <c r="DV52" s="861">
        <v>-13.327413999999999</v>
      </c>
      <c r="DW52" s="861">
        <v>-7.6935849999999997</v>
      </c>
      <c r="DX52" s="861">
        <v>12.906185000000001</v>
      </c>
      <c r="DY52" s="861">
        <v>10.045546</v>
      </c>
      <c r="DZ52" s="861">
        <v>165.49786499999999</v>
      </c>
      <c r="EA52" s="861">
        <v>155.69705099999999</v>
      </c>
      <c r="EB52" s="861">
        <v>121.89</v>
      </c>
      <c r="EC52" s="861">
        <v>1.24</v>
      </c>
      <c r="ED52" s="861">
        <v>133.6</v>
      </c>
      <c r="EE52" s="861">
        <v>121.86</v>
      </c>
      <c r="EF52" s="861">
        <v>5.45</v>
      </c>
      <c r="EG52" s="861">
        <v>651.4</v>
      </c>
      <c r="EH52" s="861">
        <v>121.81</v>
      </c>
      <c r="EI52" s="861">
        <v>5.1210000000000004</v>
      </c>
      <c r="EJ52" s="861">
        <v>615.70000000000005</v>
      </c>
      <c r="EK52" s="861">
        <v>11.336665999999999</v>
      </c>
      <c r="EL52" s="861">
        <v>12.544828000000001</v>
      </c>
      <c r="EM52" s="861">
        <v>-16.620629000000001</v>
      </c>
      <c r="EN52" s="861">
        <v>-21.749545000000001</v>
      </c>
      <c r="EO52" s="861">
        <v>96.397032999999993</v>
      </c>
      <c r="EP52" s="861">
        <v>92.176672999999994</v>
      </c>
      <c r="EQ52" s="861">
        <v>-9.1640870000000003</v>
      </c>
      <c r="ER52" s="861">
        <v>4825.2327939999996</v>
      </c>
      <c r="ES52" s="861">
        <v>11283.068765</v>
      </c>
      <c r="ET52" s="861">
        <v>10392.858757</v>
      </c>
      <c r="EU52" s="861"/>
      <c r="EV52" s="861"/>
      <c r="EW52" s="861"/>
      <c r="EX52" s="861"/>
      <c r="EY52" s="861"/>
      <c r="EZ52" s="861"/>
      <c r="FA52" s="861"/>
      <c r="FB52" s="861"/>
      <c r="FC52" s="861"/>
      <c r="FD52" s="861"/>
    </row>
    <row r="53" spans="1:160" x14ac:dyDescent="0.25">
      <c r="A53" s="837">
        <v>46146</v>
      </c>
      <c r="B53" s="836">
        <v>0.11245370370370371</v>
      </c>
      <c r="C53" s="861">
        <v>1620</v>
      </c>
      <c r="D53" s="861">
        <v>0</v>
      </c>
      <c r="E53" s="861">
        <v>0</v>
      </c>
      <c r="F53" s="861">
        <v>76.689304000000007</v>
      </c>
      <c r="G53" s="861">
        <v>73.199183000000005</v>
      </c>
      <c r="H53" s="861">
        <v>66.093563000000003</v>
      </c>
      <c r="I53" s="861">
        <v>74.896769000000006</v>
      </c>
      <c r="J53" s="861">
        <v>73.124420000000001</v>
      </c>
      <c r="K53" s="861">
        <v>71.751278999999997</v>
      </c>
      <c r="L53" s="861">
        <v>74.022622999999996</v>
      </c>
      <c r="M53" s="861">
        <v>74.967252999999999</v>
      </c>
      <c r="N53" s="861">
        <v>-6.6304270000000001</v>
      </c>
      <c r="O53" s="861">
        <v>-8.2598470000000006</v>
      </c>
      <c r="P53" s="861">
        <v>-8.9599189999999993</v>
      </c>
      <c r="Q53" s="861">
        <v>-5.4737609999999997</v>
      </c>
      <c r="R53" s="861">
        <v>-6.5851449999999998</v>
      </c>
      <c r="S53" s="861">
        <v>-7.5909310000000003</v>
      </c>
      <c r="T53" s="861">
        <v>82.630705000000006</v>
      </c>
      <c r="U53" s="861">
        <v>74.631923</v>
      </c>
      <c r="V53" s="861">
        <v>94.977839000000003</v>
      </c>
      <c r="W53" s="861">
        <v>93.994870000000006</v>
      </c>
      <c r="X53" s="861">
        <v>-5.3041720000000003</v>
      </c>
      <c r="Y53" s="861">
        <v>-4.5825089999999999</v>
      </c>
      <c r="Z53" s="861">
        <v>-10.231856000000001</v>
      </c>
      <c r="AA53" s="861">
        <v>-9.4126820000000002</v>
      </c>
      <c r="AB53" s="861">
        <v>-9.4976850000000006</v>
      </c>
      <c r="AC53" s="861">
        <v>-9.814762</v>
      </c>
      <c r="AD53" s="861">
        <v>-13.107021</v>
      </c>
      <c r="AE53" s="861">
        <v>110.75838299999999</v>
      </c>
      <c r="AF53" s="861">
        <v>102.13531500000001</v>
      </c>
      <c r="AG53" s="861">
        <v>94.003005999999999</v>
      </c>
      <c r="AH53" s="861">
        <v>107.349401</v>
      </c>
      <c r="AI53" s="861">
        <v>91.238074999999995</v>
      </c>
      <c r="AJ53" s="861">
        <v>70.701920999999999</v>
      </c>
      <c r="AK53" s="861">
        <v>-6.2993949999999996</v>
      </c>
      <c r="AL53" s="861">
        <v>-7.5095190000000001</v>
      </c>
      <c r="AM53" s="861">
        <v>-5.4881390000000003</v>
      </c>
      <c r="AN53" s="861">
        <v>94.417578000000006</v>
      </c>
      <c r="AO53" s="861">
        <v>93.484909000000002</v>
      </c>
      <c r="AP53" s="861">
        <v>89.730340999999996</v>
      </c>
      <c r="AQ53" s="861">
        <v>89.982364000000004</v>
      </c>
      <c r="AR53" s="861">
        <v>74.800617000000003</v>
      </c>
      <c r="AS53" s="861">
        <v>66.233479000000003</v>
      </c>
      <c r="AT53" s="861">
        <v>78.423488000000006</v>
      </c>
      <c r="AU53" s="861">
        <v>77.139770999999996</v>
      </c>
      <c r="AV53" s="861">
        <v>75.391931</v>
      </c>
      <c r="AW53" s="861">
        <v>74.566180000000003</v>
      </c>
      <c r="AX53" s="861">
        <v>90.66825</v>
      </c>
      <c r="AY53" s="861">
        <v>88.515231</v>
      </c>
      <c r="AZ53" s="861">
        <v>-5.1256120000000003</v>
      </c>
      <c r="BA53" s="861">
        <v>-5.1386520000000004</v>
      </c>
      <c r="BB53" s="861">
        <v>-13.324325999999999</v>
      </c>
      <c r="BC53" s="861">
        <v>-12.434240000000001</v>
      </c>
      <c r="BD53" s="861">
        <v>-12.356982</v>
      </c>
      <c r="BE53" s="861">
        <v>-7.2403130000000004</v>
      </c>
      <c r="BF53" s="861">
        <v>32.127654999999997</v>
      </c>
      <c r="BG53" s="861">
        <v>139.98418100000001</v>
      </c>
      <c r="BH53" s="861">
        <v>108.220215</v>
      </c>
      <c r="BI53" s="861">
        <v>55.919553999999998</v>
      </c>
      <c r="BJ53" s="861">
        <v>116.73550899999999</v>
      </c>
      <c r="BK53" s="861">
        <v>87.323836</v>
      </c>
      <c r="BL53" s="861">
        <v>75.592890999999995</v>
      </c>
      <c r="BM53" s="861">
        <v>-17.494869000000001</v>
      </c>
      <c r="BN53" s="861">
        <v>-12.488426</v>
      </c>
      <c r="BO53" s="861">
        <v>-9.3775270000000006</v>
      </c>
      <c r="BP53" s="861">
        <v>-11.824920000000001</v>
      </c>
      <c r="BQ53" s="861">
        <v>88.345483000000002</v>
      </c>
      <c r="BR53" s="861">
        <v>84.762563999999998</v>
      </c>
      <c r="BS53" s="861">
        <v>86.930695</v>
      </c>
      <c r="BT53" s="861">
        <v>59.355079000000003</v>
      </c>
      <c r="BU53" s="861">
        <v>66.157335000000003</v>
      </c>
      <c r="BV53" s="861">
        <v>62.60615</v>
      </c>
      <c r="BW53" s="861">
        <v>66.491915000000006</v>
      </c>
      <c r="BX53" s="861">
        <v>-13.355521</v>
      </c>
      <c r="BY53" s="861">
        <v>-13.476786000000001</v>
      </c>
      <c r="BZ53" s="861">
        <v>-11.750553999999999</v>
      </c>
      <c r="CA53" s="861">
        <v>-11.956241</v>
      </c>
      <c r="CB53" s="861">
        <v>-9.2786019999999994</v>
      </c>
      <c r="CC53" s="861">
        <v>-5.9865009999999996</v>
      </c>
      <c r="CD53" s="861">
        <v>-10.241208</v>
      </c>
      <c r="CE53" s="861">
        <v>-5.4038320000000004</v>
      </c>
      <c r="CF53" s="861">
        <v>-12.525112999999999</v>
      </c>
      <c r="CG53" s="861">
        <v>-6.4903399999999998</v>
      </c>
      <c r="CH53" s="861">
        <v>-12.282558999999999</v>
      </c>
      <c r="CI53" s="861">
        <v>-5.7501470000000001</v>
      </c>
      <c r="CJ53" s="861">
        <v>-9.6710840000000005</v>
      </c>
      <c r="CK53" s="861">
        <v>-5.8526730000000002</v>
      </c>
      <c r="CL53" s="861">
        <v>-10.260926</v>
      </c>
      <c r="CM53" s="861">
        <v>-5.3190390000000001</v>
      </c>
      <c r="CN53" s="861">
        <v>-12.28674</v>
      </c>
      <c r="CO53" s="861">
        <v>-7.5936820000000003</v>
      </c>
      <c r="CP53" s="861">
        <v>-12.157254</v>
      </c>
      <c r="CQ53" s="861">
        <v>-5.1285400000000001</v>
      </c>
      <c r="CR53" s="861">
        <v>-9.6410330000000002</v>
      </c>
      <c r="CS53" s="861">
        <v>-6.0765219999999998</v>
      </c>
      <c r="CT53" s="861">
        <v>-10.051470999999999</v>
      </c>
      <c r="CU53" s="861">
        <v>-6.3745269999999996</v>
      </c>
      <c r="CV53" s="861">
        <v>-12.796021</v>
      </c>
      <c r="CW53" s="861">
        <v>-6.5812790000000003</v>
      </c>
      <c r="CX53" s="861">
        <v>-11.984313</v>
      </c>
      <c r="CY53" s="861">
        <v>-6.7483719999999998</v>
      </c>
      <c r="CZ53" s="861">
        <v>-9.3421850000000006</v>
      </c>
      <c r="DA53" s="861">
        <v>-5.8029010000000003</v>
      </c>
      <c r="DB53" s="861">
        <v>-10.367157000000001</v>
      </c>
      <c r="DC53" s="861">
        <v>-5.8826280000000004</v>
      </c>
      <c r="DD53" s="861">
        <v>-12.870295</v>
      </c>
      <c r="DE53" s="861">
        <v>-8.0030830000000002</v>
      </c>
      <c r="DF53" s="861">
        <v>-12.630165999999999</v>
      </c>
      <c r="DG53" s="861">
        <v>-7.5656030000000003</v>
      </c>
      <c r="DH53" s="861">
        <v>-9.2972680000000008</v>
      </c>
      <c r="DI53" s="861">
        <v>-6.3622189999999996</v>
      </c>
      <c r="DJ53" s="861">
        <v>-10.092128000000001</v>
      </c>
      <c r="DK53" s="861">
        <v>-7.0265709999999997</v>
      </c>
      <c r="DL53" s="861">
        <v>-13.205240999999999</v>
      </c>
      <c r="DM53" s="861">
        <v>-9.8819890000000008</v>
      </c>
      <c r="DN53" s="861">
        <v>-12.995497</v>
      </c>
      <c r="DO53" s="861">
        <v>-8.7696369999999995</v>
      </c>
      <c r="DP53" s="861">
        <v>-9.8431669999999993</v>
      </c>
      <c r="DQ53" s="861">
        <v>-7.0770210000000002</v>
      </c>
      <c r="DR53" s="861">
        <v>-10.780131000000001</v>
      </c>
      <c r="DS53" s="861">
        <v>-8.3044670000000007</v>
      </c>
      <c r="DT53" s="861">
        <v>-13.093933</v>
      </c>
      <c r="DU53" s="861">
        <v>-11.091374999999999</v>
      </c>
      <c r="DV53" s="861">
        <v>-13.283367999999999</v>
      </c>
      <c r="DW53" s="861">
        <v>-7.6480589999999999</v>
      </c>
      <c r="DX53" s="861">
        <v>12.850972000000001</v>
      </c>
      <c r="DY53" s="861">
        <v>9.9977199999999993</v>
      </c>
      <c r="DZ53" s="861">
        <v>165.04604599999999</v>
      </c>
      <c r="EA53" s="861">
        <v>154.937183</v>
      </c>
      <c r="EB53" s="861">
        <v>121.41</v>
      </c>
      <c r="EC53" s="861">
        <v>3.27</v>
      </c>
      <c r="ED53" s="861">
        <v>390.8</v>
      </c>
      <c r="EE53" s="861">
        <v>121.47</v>
      </c>
      <c r="EF53" s="861">
        <v>5.44</v>
      </c>
      <c r="EG53" s="861">
        <v>652.79999999999995</v>
      </c>
      <c r="EH53" s="861">
        <v>121.33</v>
      </c>
      <c r="EI53" s="861">
        <v>5.149</v>
      </c>
      <c r="EJ53" s="861">
        <v>611</v>
      </c>
      <c r="EK53" s="861">
        <v>11.227499</v>
      </c>
      <c r="EL53" s="861">
        <v>12.461589</v>
      </c>
      <c r="EM53" s="861">
        <v>-16.715637999999998</v>
      </c>
      <c r="EN53" s="861">
        <v>-21.839116000000001</v>
      </c>
      <c r="EO53" s="861">
        <v>96.206220999999999</v>
      </c>
      <c r="EP53" s="861">
        <v>91.842102999999994</v>
      </c>
      <c r="EQ53" s="861">
        <v>-9.1187059999999995</v>
      </c>
      <c r="ER53" s="861">
        <v>4827.9607729999998</v>
      </c>
      <c r="ES53" s="861">
        <v>11293.940490000001</v>
      </c>
      <c r="ET53" s="861">
        <v>10403.084896</v>
      </c>
      <c r="EU53" s="861"/>
      <c r="EV53" s="861"/>
      <c r="EW53" s="861"/>
      <c r="EX53" s="861"/>
      <c r="EY53" s="861"/>
      <c r="EZ53" s="861"/>
      <c r="FA53" s="861"/>
      <c r="FB53" s="861"/>
      <c r="FC53" s="861"/>
      <c r="FD53" s="861"/>
    </row>
    <row r="54" spans="1:160" x14ac:dyDescent="0.25">
      <c r="A54" s="837">
        <v>46146</v>
      </c>
      <c r="B54" s="836">
        <v>0.11314814814814815</v>
      </c>
      <c r="C54" s="861">
        <v>1680</v>
      </c>
      <c r="D54" s="861">
        <v>0</v>
      </c>
      <c r="E54" s="861">
        <v>0</v>
      </c>
      <c r="F54" s="861">
        <v>76.541966000000002</v>
      </c>
      <c r="G54" s="861">
        <v>73.143529999999998</v>
      </c>
      <c r="H54" s="861">
        <v>65.957604000000003</v>
      </c>
      <c r="I54" s="861">
        <v>74.882561999999993</v>
      </c>
      <c r="J54" s="861">
        <v>72.989521999999994</v>
      </c>
      <c r="K54" s="861">
        <v>71.698008000000002</v>
      </c>
      <c r="L54" s="861">
        <v>74.029945999999995</v>
      </c>
      <c r="M54" s="861">
        <v>74.966119000000006</v>
      </c>
      <c r="N54" s="861">
        <v>-6.6831779999999998</v>
      </c>
      <c r="O54" s="861">
        <v>-8.4480160000000009</v>
      </c>
      <c r="P54" s="861">
        <v>-9.1389220000000009</v>
      </c>
      <c r="Q54" s="861">
        <v>-5.6909859999999997</v>
      </c>
      <c r="R54" s="861">
        <v>-6.9853509999999996</v>
      </c>
      <c r="S54" s="861">
        <v>-7.6924359999999998</v>
      </c>
      <c r="T54" s="861">
        <v>82.806359999999998</v>
      </c>
      <c r="U54" s="861">
        <v>74.203992999999997</v>
      </c>
      <c r="V54" s="861">
        <v>94.899409000000006</v>
      </c>
      <c r="W54" s="861">
        <v>93.943628000000004</v>
      </c>
      <c r="X54" s="861">
        <v>-5.4560550000000001</v>
      </c>
      <c r="Y54" s="861">
        <v>-4.7161150000000003</v>
      </c>
      <c r="Z54" s="861">
        <v>-10.342236</v>
      </c>
      <c r="AA54" s="861">
        <v>-9.5360499999999995</v>
      </c>
      <c r="AB54" s="861">
        <v>-9.5714959999999998</v>
      </c>
      <c r="AC54" s="861">
        <v>-9.9566499999999998</v>
      </c>
      <c r="AD54" s="861">
        <v>-13.222498</v>
      </c>
      <c r="AE54" s="861">
        <v>110.612836</v>
      </c>
      <c r="AF54" s="861">
        <v>102.105492</v>
      </c>
      <c r="AG54" s="861">
        <v>93.910917999999995</v>
      </c>
      <c r="AH54" s="861">
        <v>107.24445900000001</v>
      </c>
      <c r="AI54" s="861">
        <v>91.060319000000007</v>
      </c>
      <c r="AJ54" s="861">
        <v>70.581868</v>
      </c>
      <c r="AK54" s="861">
        <v>-6.2204360000000003</v>
      </c>
      <c r="AL54" s="861">
        <v>-7.76769</v>
      </c>
      <c r="AM54" s="861">
        <v>-5.512448</v>
      </c>
      <c r="AN54" s="861">
        <v>94.260125000000002</v>
      </c>
      <c r="AO54" s="861">
        <v>93.431867999999994</v>
      </c>
      <c r="AP54" s="861">
        <v>89.501391999999996</v>
      </c>
      <c r="AQ54" s="861">
        <v>89.737701999999999</v>
      </c>
      <c r="AR54" s="861">
        <v>74.637240000000006</v>
      </c>
      <c r="AS54" s="861">
        <v>66.158507</v>
      </c>
      <c r="AT54" s="861">
        <v>78.192775999999995</v>
      </c>
      <c r="AU54" s="861">
        <v>76.931892000000005</v>
      </c>
      <c r="AV54" s="861">
        <v>75.108029000000002</v>
      </c>
      <c r="AW54" s="861">
        <v>74.577550000000002</v>
      </c>
      <c r="AX54" s="861">
        <v>90.530482000000006</v>
      </c>
      <c r="AY54" s="861">
        <v>88.449070000000006</v>
      </c>
      <c r="AZ54" s="861">
        <v>-5.3626240000000003</v>
      </c>
      <c r="BA54" s="861">
        <v>-5.2554780000000001</v>
      </c>
      <c r="BB54" s="861">
        <v>-13.431573999999999</v>
      </c>
      <c r="BC54" s="861">
        <v>-12.496104000000001</v>
      </c>
      <c r="BD54" s="861">
        <v>-12.457941999999999</v>
      </c>
      <c r="BE54" s="861">
        <v>-7.2389559999999999</v>
      </c>
      <c r="BF54" s="861">
        <v>32.182791000000002</v>
      </c>
      <c r="BG54" s="861">
        <v>139.99318500000001</v>
      </c>
      <c r="BH54" s="861">
        <v>108.169853</v>
      </c>
      <c r="BI54" s="861">
        <v>55.854809000000003</v>
      </c>
      <c r="BJ54" s="861">
        <v>116.937014</v>
      </c>
      <c r="BK54" s="861">
        <v>87.233526999999995</v>
      </c>
      <c r="BL54" s="861">
        <v>75.376799000000005</v>
      </c>
      <c r="BM54" s="861">
        <v>-17.656293999999999</v>
      </c>
      <c r="BN54" s="861">
        <v>-12.612847</v>
      </c>
      <c r="BO54" s="861">
        <v>-9.3859910000000006</v>
      </c>
      <c r="BP54" s="861">
        <v>-11.885192</v>
      </c>
      <c r="BQ54" s="861">
        <v>88.303453000000005</v>
      </c>
      <c r="BR54" s="861">
        <v>84.600206</v>
      </c>
      <c r="BS54" s="861">
        <v>86.752492000000004</v>
      </c>
      <c r="BT54" s="861">
        <v>59.496766999999998</v>
      </c>
      <c r="BU54" s="861">
        <v>66.043212999999994</v>
      </c>
      <c r="BV54" s="861">
        <v>62.441808999999999</v>
      </c>
      <c r="BW54" s="861">
        <v>66.331749000000002</v>
      </c>
      <c r="BX54" s="861">
        <v>-13.447879</v>
      </c>
      <c r="BY54" s="861">
        <v>-13.688105999999999</v>
      </c>
      <c r="BZ54" s="861">
        <v>-11.836947</v>
      </c>
      <c r="CA54" s="861">
        <v>-12.136834</v>
      </c>
      <c r="CB54" s="861">
        <v>-9.2333999999999996</v>
      </c>
      <c r="CC54" s="861">
        <v>-5.9368550000000004</v>
      </c>
      <c r="CD54" s="861">
        <v>-10.195921999999999</v>
      </c>
      <c r="CE54" s="861">
        <v>-5.3556280000000003</v>
      </c>
      <c r="CF54" s="861">
        <v>-12.486933000000001</v>
      </c>
      <c r="CG54" s="861">
        <v>-6.4837910000000001</v>
      </c>
      <c r="CH54" s="861">
        <v>-12.240909</v>
      </c>
      <c r="CI54" s="861">
        <v>-5.7126520000000003</v>
      </c>
      <c r="CJ54" s="861">
        <v>-9.6544640000000008</v>
      </c>
      <c r="CK54" s="861">
        <v>-5.8240170000000004</v>
      </c>
      <c r="CL54" s="861">
        <v>-10.214701</v>
      </c>
      <c r="CM54" s="861">
        <v>-5.293202</v>
      </c>
      <c r="CN54" s="861">
        <v>-12.254227</v>
      </c>
      <c r="CO54" s="861">
        <v>-7.5805759999999998</v>
      </c>
      <c r="CP54" s="861">
        <v>-12.138481000000001</v>
      </c>
      <c r="CQ54" s="861">
        <v>-5.1821609999999998</v>
      </c>
      <c r="CR54" s="861">
        <v>-9.6054499999999994</v>
      </c>
      <c r="CS54" s="861">
        <v>-6.0616580000000004</v>
      </c>
      <c r="CT54" s="861">
        <v>-9.9579070000000005</v>
      </c>
      <c r="CU54" s="861">
        <v>-6.3519589999999999</v>
      </c>
      <c r="CV54" s="861">
        <v>-12.723732</v>
      </c>
      <c r="CW54" s="861">
        <v>-6.5573030000000001</v>
      </c>
      <c r="CX54" s="861">
        <v>-11.972416000000001</v>
      </c>
      <c r="CY54" s="861">
        <v>-6.7487120000000003</v>
      </c>
      <c r="CZ54" s="861">
        <v>-9.2979900000000004</v>
      </c>
      <c r="DA54" s="861">
        <v>-5.7787350000000002</v>
      </c>
      <c r="DB54" s="861">
        <v>-10.334834000000001</v>
      </c>
      <c r="DC54" s="861">
        <v>-5.8202280000000002</v>
      </c>
      <c r="DD54" s="861">
        <v>-12.825685</v>
      </c>
      <c r="DE54" s="861">
        <v>-7.9896890000000003</v>
      </c>
      <c r="DF54" s="861">
        <v>-12.588421</v>
      </c>
      <c r="DG54" s="861">
        <v>-7.5386810000000004</v>
      </c>
      <c r="DH54" s="861">
        <v>-9.2604290000000002</v>
      </c>
      <c r="DI54" s="861">
        <v>-6.3322149999999997</v>
      </c>
      <c r="DJ54" s="861">
        <v>-10.068517999999999</v>
      </c>
      <c r="DK54" s="861">
        <v>-7.010548</v>
      </c>
      <c r="DL54" s="861">
        <v>-13.153060999999999</v>
      </c>
      <c r="DM54" s="861">
        <v>-9.8802869999999992</v>
      </c>
      <c r="DN54" s="861">
        <v>-12.940996999999999</v>
      </c>
      <c r="DO54" s="861">
        <v>-8.7506269999999997</v>
      </c>
      <c r="DP54" s="861">
        <v>-9.7973820000000007</v>
      </c>
      <c r="DQ54" s="861">
        <v>-7.0759460000000001</v>
      </c>
      <c r="DR54" s="861">
        <v>-10.74428</v>
      </c>
      <c r="DS54" s="861">
        <v>-8.2991770000000002</v>
      </c>
      <c r="DT54" s="861">
        <v>-13.05921</v>
      </c>
      <c r="DU54" s="861">
        <v>-11.084028</v>
      </c>
      <c r="DV54" s="861">
        <v>-13.236630999999999</v>
      </c>
      <c r="DW54" s="861">
        <v>-7.6442829999999997</v>
      </c>
      <c r="DX54" s="861">
        <v>12.819769000000001</v>
      </c>
      <c r="DY54" s="861">
        <v>9.9079499999999996</v>
      </c>
      <c r="DZ54" s="861">
        <v>164.691045</v>
      </c>
      <c r="EA54" s="861">
        <v>154.51802599999999</v>
      </c>
      <c r="EB54" s="861">
        <v>121.37</v>
      </c>
      <c r="EC54" s="861">
        <v>3.2719999999999998</v>
      </c>
      <c r="ED54" s="861">
        <v>390.2</v>
      </c>
      <c r="EE54" s="861">
        <v>121.23</v>
      </c>
      <c r="EF54" s="861">
        <v>5.4610000000000003</v>
      </c>
      <c r="EG54" s="861">
        <v>649.29999999999995</v>
      </c>
      <c r="EH54" s="861">
        <v>121.23</v>
      </c>
      <c r="EI54" s="861">
        <v>5.1210000000000004</v>
      </c>
      <c r="EJ54" s="861">
        <v>613.79999999999995</v>
      </c>
      <c r="EK54" s="861">
        <v>11.256948</v>
      </c>
      <c r="EL54" s="861">
        <v>12.621616</v>
      </c>
      <c r="EM54" s="861">
        <v>-16.769396</v>
      </c>
      <c r="EN54" s="861">
        <v>-22.007607</v>
      </c>
      <c r="EO54" s="861">
        <v>96.056050999999997</v>
      </c>
      <c r="EP54" s="861">
        <v>91.657077000000001</v>
      </c>
      <c r="EQ54" s="861">
        <v>-9.0891450000000003</v>
      </c>
      <c r="ER54" s="861">
        <v>4834.4751740000002</v>
      </c>
      <c r="ES54" s="861">
        <v>11304.788893000001</v>
      </c>
      <c r="ET54" s="861">
        <v>10413.290822000001</v>
      </c>
      <c r="EU54" s="861"/>
      <c r="EV54" s="861"/>
      <c r="EW54" s="861"/>
      <c r="EX54" s="861"/>
      <c r="EY54" s="861"/>
      <c r="EZ54" s="861"/>
      <c r="FA54" s="861"/>
      <c r="FB54" s="861"/>
      <c r="FC54" s="861"/>
      <c r="FD54" s="861"/>
    </row>
    <row r="55" spans="1:160" x14ac:dyDescent="0.25">
      <c r="A55" s="837">
        <v>46146</v>
      </c>
      <c r="B55" s="836">
        <v>0.11384259259259259</v>
      </c>
      <c r="C55" s="861">
        <v>1740</v>
      </c>
      <c r="D55" s="861">
        <v>0</v>
      </c>
      <c r="E55" s="861">
        <v>0</v>
      </c>
      <c r="F55" s="861">
        <v>76.381871000000004</v>
      </c>
      <c r="G55" s="861">
        <v>73.102187000000001</v>
      </c>
      <c r="H55" s="861">
        <v>65.863388999999998</v>
      </c>
      <c r="I55" s="861">
        <v>74.879873000000003</v>
      </c>
      <c r="J55" s="861">
        <v>72.703946999999999</v>
      </c>
      <c r="K55" s="861">
        <v>71.648239000000004</v>
      </c>
      <c r="L55" s="861">
        <v>73.993776999999994</v>
      </c>
      <c r="M55" s="861">
        <v>74.947310000000002</v>
      </c>
      <c r="N55" s="861">
        <v>-6.8511410000000001</v>
      </c>
      <c r="O55" s="861">
        <v>-8.5443350000000002</v>
      </c>
      <c r="P55" s="861">
        <v>-9.1964419999999993</v>
      </c>
      <c r="Q55" s="861">
        <v>-5.7957989999999997</v>
      </c>
      <c r="R55" s="861">
        <v>-6.8928000000000003</v>
      </c>
      <c r="S55" s="861">
        <v>-7.8859760000000003</v>
      </c>
      <c r="T55" s="861">
        <v>82.368641999999994</v>
      </c>
      <c r="U55" s="861">
        <v>73.762703000000002</v>
      </c>
      <c r="V55" s="861">
        <v>94.532863000000006</v>
      </c>
      <c r="W55" s="861">
        <v>93.542782000000003</v>
      </c>
      <c r="X55" s="861">
        <v>-5.5640400000000003</v>
      </c>
      <c r="Y55" s="861">
        <v>-4.8486989999999999</v>
      </c>
      <c r="Z55" s="861">
        <v>-10.435140000000001</v>
      </c>
      <c r="AA55" s="861">
        <v>-9.6682349999999992</v>
      </c>
      <c r="AB55" s="861">
        <v>-9.6809980000000007</v>
      </c>
      <c r="AC55" s="861">
        <v>-10.093443000000001</v>
      </c>
      <c r="AD55" s="861">
        <v>-13.353394</v>
      </c>
      <c r="AE55" s="861">
        <v>110.176874</v>
      </c>
      <c r="AF55" s="861">
        <v>101.97793900000001</v>
      </c>
      <c r="AG55" s="861">
        <v>93.603601999999995</v>
      </c>
      <c r="AH55" s="861">
        <v>107.030506</v>
      </c>
      <c r="AI55" s="861">
        <v>90.852394000000004</v>
      </c>
      <c r="AJ55" s="861">
        <v>70.368084999999994</v>
      </c>
      <c r="AK55" s="861">
        <v>-6.4623340000000002</v>
      </c>
      <c r="AL55" s="861">
        <v>-7.8880030000000003</v>
      </c>
      <c r="AM55" s="861">
        <v>-5.6318700000000002</v>
      </c>
      <c r="AN55" s="861">
        <v>94.020796000000004</v>
      </c>
      <c r="AO55" s="861">
        <v>93.067836999999997</v>
      </c>
      <c r="AP55" s="861">
        <v>89.248329999999996</v>
      </c>
      <c r="AQ55" s="861">
        <v>89.563209000000001</v>
      </c>
      <c r="AR55" s="861">
        <v>74.479930999999993</v>
      </c>
      <c r="AS55" s="861">
        <v>66.099931999999995</v>
      </c>
      <c r="AT55" s="861">
        <v>78.053076000000004</v>
      </c>
      <c r="AU55" s="861">
        <v>76.788613999999995</v>
      </c>
      <c r="AV55" s="861">
        <v>74.890095000000002</v>
      </c>
      <c r="AW55" s="861">
        <v>73.885915999999995</v>
      </c>
      <c r="AX55" s="861">
        <v>90.067813999999998</v>
      </c>
      <c r="AY55" s="861">
        <v>87.998614000000003</v>
      </c>
      <c r="AZ55" s="861">
        <v>-5.4028479999999997</v>
      </c>
      <c r="BA55" s="861">
        <v>-5.4419870000000001</v>
      </c>
      <c r="BB55" s="861">
        <v>-13.573117999999999</v>
      </c>
      <c r="BC55" s="861">
        <v>-12.617174</v>
      </c>
      <c r="BD55" s="861">
        <v>-12.577591</v>
      </c>
      <c r="BE55" s="861">
        <v>-7.4693160000000001</v>
      </c>
      <c r="BF55" s="861">
        <v>31.950479999999999</v>
      </c>
      <c r="BG55" s="861">
        <v>139.89099899999999</v>
      </c>
      <c r="BH55" s="861">
        <v>108.11724599999999</v>
      </c>
      <c r="BI55" s="861">
        <v>55.776871</v>
      </c>
      <c r="BJ55" s="861">
        <v>116.658832</v>
      </c>
      <c r="BK55" s="861">
        <v>86.804728999999995</v>
      </c>
      <c r="BL55" s="861">
        <v>75.336090999999996</v>
      </c>
      <c r="BM55" s="861">
        <v>-17.779057999999999</v>
      </c>
      <c r="BN55" s="861">
        <v>-12.772399999999999</v>
      </c>
      <c r="BO55" s="861">
        <v>-9.4687640000000002</v>
      </c>
      <c r="BP55" s="861">
        <v>-12.094941</v>
      </c>
      <c r="BQ55" s="861">
        <v>87.803967999999998</v>
      </c>
      <c r="BR55" s="861">
        <v>84.294563999999994</v>
      </c>
      <c r="BS55" s="861">
        <v>86.513879000000003</v>
      </c>
      <c r="BT55" s="861">
        <v>59.511575000000001</v>
      </c>
      <c r="BU55" s="861">
        <v>65.962205999999995</v>
      </c>
      <c r="BV55" s="861">
        <v>62.313285</v>
      </c>
      <c r="BW55" s="861">
        <v>66.167113999999998</v>
      </c>
      <c r="BX55" s="861">
        <v>-13.519015</v>
      </c>
      <c r="BY55" s="861">
        <v>-13.749355</v>
      </c>
      <c r="BZ55" s="861">
        <v>-11.850123</v>
      </c>
      <c r="CA55" s="861">
        <v>-12.186747</v>
      </c>
      <c r="CB55" s="861">
        <v>-9.1818369999999998</v>
      </c>
      <c r="CC55" s="861">
        <v>-5.926634</v>
      </c>
      <c r="CD55" s="861">
        <v>-10.151365</v>
      </c>
      <c r="CE55" s="861">
        <v>-5.3351680000000004</v>
      </c>
      <c r="CF55" s="861">
        <v>-12.436712</v>
      </c>
      <c r="CG55" s="861">
        <v>-6.4373100000000001</v>
      </c>
      <c r="CH55" s="861">
        <v>-12.190514</v>
      </c>
      <c r="CI55" s="861">
        <v>-5.6809510000000003</v>
      </c>
      <c r="CJ55" s="861">
        <v>-9.5883289999999999</v>
      </c>
      <c r="CK55" s="861">
        <v>-5.8175280000000003</v>
      </c>
      <c r="CL55" s="861">
        <v>-10.191736000000001</v>
      </c>
      <c r="CM55" s="861">
        <v>-5.2923090000000004</v>
      </c>
      <c r="CN55" s="861">
        <v>-12.206851</v>
      </c>
      <c r="CO55" s="861">
        <v>-7.5611300000000004</v>
      </c>
      <c r="CP55" s="861">
        <v>-12.075086000000001</v>
      </c>
      <c r="CQ55" s="861">
        <v>-5.1548530000000001</v>
      </c>
      <c r="CR55" s="861">
        <v>-9.5573149999999991</v>
      </c>
      <c r="CS55" s="861">
        <v>-6.0604300000000002</v>
      </c>
      <c r="CT55" s="861">
        <v>-9.9242380000000008</v>
      </c>
      <c r="CU55" s="861">
        <v>-6.3651410000000004</v>
      </c>
      <c r="CV55" s="861">
        <v>-12.663050999999999</v>
      </c>
      <c r="CW55" s="861">
        <v>-6.5518179999999999</v>
      </c>
      <c r="CX55" s="861">
        <v>-11.907787000000001</v>
      </c>
      <c r="CY55" s="861">
        <v>-6.7163599999999999</v>
      </c>
      <c r="CZ55" s="861">
        <v>-9.2355090000000004</v>
      </c>
      <c r="DA55" s="861">
        <v>-5.754664</v>
      </c>
      <c r="DB55" s="861">
        <v>-10.272558999999999</v>
      </c>
      <c r="DC55" s="861">
        <v>-5.8078099999999999</v>
      </c>
      <c r="DD55" s="861">
        <v>-12.740705</v>
      </c>
      <c r="DE55" s="861">
        <v>-7.9764590000000002</v>
      </c>
      <c r="DF55" s="861">
        <v>-12.525135000000001</v>
      </c>
      <c r="DG55" s="861">
        <v>-7.5291889999999997</v>
      </c>
      <c r="DH55" s="861">
        <v>-9.1937259999999998</v>
      </c>
      <c r="DI55" s="861">
        <v>-6.3029859999999998</v>
      </c>
      <c r="DJ55" s="861">
        <v>-9.9893699999999992</v>
      </c>
      <c r="DK55" s="861">
        <v>-6.9780189999999997</v>
      </c>
      <c r="DL55" s="861">
        <v>-13.10125</v>
      </c>
      <c r="DM55" s="861">
        <v>-9.8507940000000005</v>
      </c>
      <c r="DN55" s="861">
        <v>-12.858819</v>
      </c>
      <c r="DO55" s="861">
        <v>-8.7176980000000004</v>
      </c>
      <c r="DP55" s="861">
        <v>-9.7442270000000004</v>
      </c>
      <c r="DQ55" s="861">
        <v>-7.0452810000000001</v>
      </c>
      <c r="DR55" s="861">
        <v>-10.705920000000001</v>
      </c>
      <c r="DS55" s="861">
        <v>-8.2759420000000006</v>
      </c>
      <c r="DT55" s="861">
        <v>-12.976285000000001</v>
      </c>
      <c r="DU55" s="861">
        <v>-11.046017000000001</v>
      </c>
      <c r="DV55" s="861">
        <v>-13.183493</v>
      </c>
      <c r="DW55" s="861">
        <v>-7.6327559999999997</v>
      </c>
      <c r="DX55" s="861">
        <v>12.731311</v>
      </c>
      <c r="DY55" s="861">
        <v>9.8633319999999998</v>
      </c>
      <c r="DZ55" s="861">
        <v>163.90706900000001</v>
      </c>
      <c r="EA55" s="861">
        <v>153.80326199999999</v>
      </c>
      <c r="EB55" s="861">
        <v>122.01</v>
      </c>
      <c r="EC55" s="861">
        <v>1.2390000000000001</v>
      </c>
      <c r="ED55" s="861">
        <v>133.69999999999999</v>
      </c>
      <c r="EE55" s="861">
        <v>121.97</v>
      </c>
      <c r="EF55" s="861">
        <v>5.407</v>
      </c>
      <c r="EG55" s="861">
        <v>649</v>
      </c>
      <c r="EH55" s="861">
        <v>121.89</v>
      </c>
      <c r="EI55" s="861">
        <v>5.0990000000000002</v>
      </c>
      <c r="EJ55" s="861">
        <v>609.29999999999995</v>
      </c>
      <c r="EK55" s="861">
        <v>11.290182</v>
      </c>
      <c r="EL55" s="861">
        <v>12.622764</v>
      </c>
      <c r="EM55" s="861">
        <v>-16.922052000000001</v>
      </c>
      <c r="EN55" s="861">
        <v>-22.091528</v>
      </c>
      <c r="EO55" s="861">
        <v>95.723643999999993</v>
      </c>
      <c r="EP55" s="861">
        <v>91.340788000000003</v>
      </c>
      <c r="EQ55" s="861">
        <v>-9.0503970000000002</v>
      </c>
      <c r="ER55" s="861">
        <v>4838.2022390000002</v>
      </c>
      <c r="ES55" s="861">
        <v>11315.630723</v>
      </c>
      <c r="ET55" s="861">
        <v>10423.478818</v>
      </c>
      <c r="EU55" s="861"/>
      <c r="EV55" s="861"/>
      <c r="EW55" s="861"/>
      <c r="EX55" s="861"/>
      <c r="EY55" s="861"/>
      <c r="EZ55" s="861"/>
      <c r="FA55" s="861"/>
      <c r="FB55" s="861"/>
      <c r="FC55" s="861"/>
      <c r="FD55" s="861"/>
    </row>
    <row r="56" spans="1:160" x14ac:dyDescent="0.25">
      <c r="A56" s="837">
        <v>46146</v>
      </c>
      <c r="B56" s="836">
        <v>0.11453703703703703</v>
      </c>
      <c r="C56" s="861">
        <v>1800</v>
      </c>
      <c r="D56" s="861">
        <v>0</v>
      </c>
      <c r="E56" s="861">
        <v>0</v>
      </c>
      <c r="F56" s="861">
        <v>76.189487</v>
      </c>
      <c r="G56" s="861">
        <v>73.064448999999996</v>
      </c>
      <c r="H56" s="861">
        <v>65.802693000000005</v>
      </c>
      <c r="I56" s="861">
        <v>74.862934999999993</v>
      </c>
      <c r="J56" s="861">
        <v>72.466265000000007</v>
      </c>
      <c r="K56" s="861">
        <v>71.625298000000001</v>
      </c>
      <c r="L56" s="861">
        <v>74.001604</v>
      </c>
      <c r="M56" s="861">
        <v>74.887960000000007</v>
      </c>
      <c r="N56" s="861">
        <v>-6.9249280000000004</v>
      </c>
      <c r="O56" s="861">
        <v>-8.6262790000000003</v>
      </c>
      <c r="P56" s="861">
        <v>-9.3366009999999999</v>
      </c>
      <c r="Q56" s="861">
        <v>-5.8631539999999998</v>
      </c>
      <c r="R56" s="861">
        <v>-7.1891730000000003</v>
      </c>
      <c r="S56" s="861">
        <v>-7.9521490000000004</v>
      </c>
      <c r="T56" s="861">
        <v>82.358815000000007</v>
      </c>
      <c r="U56" s="861">
        <v>73.987943999999999</v>
      </c>
      <c r="V56" s="861">
        <v>94.449849</v>
      </c>
      <c r="W56" s="861">
        <v>93.448509999999999</v>
      </c>
      <c r="X56" s="861">
        <v>-5.6647109999999996</v>
      </c>
      <c r="Y56" s="861">
        <v>-4.8763820000000004</v>
      </c>
      <c r="Z56" s="861">
        <v>-10.519897</v>
      </c>
      <c r="AA56" s="861">
        <v>-9.7500750000000007</v>
      </c>
      <c r="AB56" s="861">
        <v>-9.8111619999999995</v>
      </c>
      <c r="AC56" s="861">
        <v>-10.154214</v>
      </c>
      <c r="AD56" s="861">
        <v>-13.446256</v>
      </c>
      <c r="AE56" s="861">
        <v>110.140829</v>
      </c>
      <c r="AF56" s="861">
        <v>101.792473</v>
      </c>
      <c r="AG56" s="861">
        <v>93.420512000000002</v>
      </c>
      <c r="AH56" s="861">
        <v>106.945624</v>
      </c>
      <c r="AI56" s="861">
        <v>90.778813</v>
      </c>
      <c r="AJ56" s="861">
        <v>70.214997999999994</v>
      </c>
      <c r="AK56" s="861">
        <v>-6.4751289999999999</v>
      </c>
      <c r="AL56" s="861">
        <v>-7.918329</v>
      </c>
      <c r="AM56" s="861">
        <v>-5.682131</v>
      </c>
      <c r="AN56" s="861">
        <v>93.859690999999998</v>
      </c>
      <c r="AO56" s="861">
        <v>92.945432999999994</v>
      </c>
      <c r="AP56" s="861">
        <v>89.234671000000006</v>
      </c>
      <c r="AQ56" s="861">
        <v>89.428684000000004</v>
      </c>
      <c r="AR56" s="861">
        <v>74.436273999999997</v>
      </c>
      <c r="AS56" s="861">
        <v>66.059681999999995</v>
      </c>
      <c r="AT56" s="861">
        <v>77.985194000000007</v>
      </c>
      <c r="AU56" s="861">
        <v>76.692386999999997</v>
      </c>
      <c r="AV56" s="861">
        <v>74.687597999999994</v>
      </c>
      <c r="AW56" s="861">
        <v>74.043906000000007</v>
      </c>
      <c r="AX56" s="861">
        <v>90.145256000000003</v>
      </c>
      <c r="AY56" s="861">
        <v>87.944344000000001</v>
      </c>
      <c r="AZ56" s="861">
        <v>-5.5234649999999998</v>
      </c>
      <c r="BA56" s="861">
        <v>-5.4871169999999996</v>
      </c>
      <c r="BB56" s="861">
        <v>-13.649710000000001</v>
      </c>
      <c r="BC56" s="861">
        <v>-12.705904</v>
      </c>
      <c r="BD56" s="861">
        <v>-12.624371999999999</v>
      </c>
      <c r="BE56" s="861">
        <v>-7.436795</v>
      </c>
      <c r="BF56" s="861">
        <v>31.977018000000001</v>
      </c>
      <c r="BG56" s="861">
        <v>139.81336899999999</v>
      </c>
      <c r="BH56" s="861">
        <v>108.06768</v>
      </c>
      <c r="BI56" s="861">
        <v>55.651586000000002</v>
      </c>
      <c r="BJ56" s="861">
        <v>117.164362</v>
      </c>
      <c r="BK56" s="861">
        <v>86.815903000000006</v>
      </c>
      <c r="BL56" s="861">
        <v>74.853262000000001</v>
      </c>
      <c r="BM56" s="861">
        <v>-17.861820000000002</v>
      </c>
      <c r="BN56" s="861">
        <v>-12.813917</v>
      </c>
      <c r="BO56" s="861">
        <v>-9.6962620000000008</v>
      </c>
      <c r="BP56" s="861">
        <v>-12.183503999999999</v>
      </c>
      <c r="BQ56" s="861">
        <v>87.847217999999998</v>
      </c>
      <c r="BR56" s="861">
        <v>84.152889000000002</v>
      </c>
      <c r="BS56" s="861">
        <v>86.370480999999998</v>
      </c>
      <c r="BT56" s="861">
        <v>59.317926</v>
      </c>
      <c r="BU56" s="861">
        <v>65.850341999999998</v>
      </c>
      <c r="BV56" s="861">
        <v>62.145175999999999</v>
      </c>
      <c r="BW56" s="861">
        <v>66.011733000000007</v>
      </c>
      <c r="BX56" s="861">
        <v>-13.608058</v>
      </c>
      <c r="BY56" s="861">
        <v>-13.837014</v>
      </c>
      <c r="BZ56" s="861">
        <v>-12.107533</v>
      </c>
      <c r="CA56" s="861">
        <v>-12.339714000000001</v>
      </c>
      <c r="CB56" s="861">
        <v>-9.1381479999999993</v>
      </c>
      <c r="CC56" s="861">
        <v>-5.8973890000000004</v>
      </c>
      <c r="CD56" s="861">
        <v>-10.108782</v>
      </c>
      <c r="CE56" s="861">
        <v>-5.3343670000000003</v>
      </c>
      <c r="CF56" s="861">
        <v>-12.396710000000001</v>
      </c>
      <c r="CG56" s="861">
        <v>-6.4354839999999998</v>
      </c>
      <c r="CH56" s="861">
        <v>-12.132960000000001</v>
      </c>
      <c r="CI56" s="861">
        <v>-5.6207219999999998</v>
      </c>
      <c r="CJ56" s="861">
        <v>-9.5596180000000004</v>
      </c>
      <c r="CK56" s="861">
        <v>-5.7957470000000004</v>
      </c>
      <c r="CL56" s="861">
        <v>-10.139761999999999</v>
      </c>
      <c r="CM56" s="861">
        <v>-5.2635589999999999</v>
      </c>
      <c r="CN56" s="861">
        <v>-12.172043</v>
      </c>
      <c r="CO56" s="861">
        <v>-7.5504179999999996</v>
      </c>
      <c r="CP56" s="861">
        <v>-12.017538999999999</v>
      </c>
      <c r="CQ56" s="861">
        <v>-5.1514870000000004</v>
      </c>
      <c r="CR56" s="861">
        <v>-9.5135959999999997</v>
      </c>
      <c r="CS56" s="861">
        <v>-6.0192829999999997</v>
      </c>
      <c r="CT56" s="861">
        <v>-9.8666470000000004</v>
      </c>
      <c r="CU56" s="861">
        <v>-6.3456659999999996</v>
      </c>
      <c r="CV56" s="861">
        <v>-12.627831</v>
      </c>
      <c r="CW56" s="861">
        <v>-6.567812</v>
      </c>
      <c r="CX56" s="861">
        <v>-11.856252</v>
      </c>
      <c r="CY56" s="861">
        <v>-6.6988589999999997</v>
      </c>
      <c r="CZ56" s="861">
        <v>-9.2212189999999996</v>
      </c>
      <c r="DA56" s="861">
        <v>-5.7646879999999996</v>
      </c>
      <c r="DB56" s="861">
        <v>-10.237114</v>
      </c>
      <c r="DC56" s="861">
        <v>-5.8290249999999997</v>
      </c>
      <c r="DD56" s="861">
        <v>-12.737194000000001</v>
      </c>
      <c r="DE56" s="861">
        <v>-7.9734420000000004</v>
      </c>
      <c r="DF56" s="861">
        <v>-12.491084000000001</v>
      </c>
      <c r="DG56" s="861">
        <v>-7.5169079999999999</v>
      </c>
      <c r="DH56" s="861">
        <v>-9.1692269999999994</v>
      </c>
      <c r="DI56" s="861">
        <v>-6.2995109999999999</v>
      </c>
      <c r="DJ56" s="861">
        <v>-9.9497389999999992</v>
      </c>
      <c r="DK56" s="861">
        <v>-6.9876180000000003</v>
      </c>
      <c r="DL56" s="861">
        <v>-13.03626</v>
      </c>
      <c r="DM56" s="861">
        <v>-9.8532290000000007</v>
      </c>
      <c r="DN56" s="861">
        <v>-12.825221000000001</v>
      </c>
      <c r="DO56" s="861">
        <v>-8.7049260000000004</v>
      </c>
      <c r="DP56" s="861">
        <v>-9.7178299999999993</v>
      </c>
      <c r="DQ56" s="861">
        <v>-7.0343280000000004</v>
      </c>
      <c r="DR56" s="861">
        <v>-10.668594000000001</v>
      </c>
      <c r="DS56" s="861">
        <v>-8.2846250000000001</v>
      </c>
      <c r="DT56" s="861">
        <v>-12.941012000000001</v>
      </c>
      <c r="DU56" s="861">
        <v>-11.065849999999999</v>
      </c>
      <c r="DV56" s="861">
        <v>-13.156521</v>
      </c>
      <c r="DW56" s="861">
        <v>-7.6630609999999999</v>
      </c>
      <c r="DX56" s="861">
        <v>12.671334999999999</v>
      </c>
      <c r="DY56" s="861">
        <v>9.8233320000000006</v>
      </c>
      <c r="DZ56" s="861">
        <v>163.64266499999999</v>
      </c>
      <c r="EA56" s="861">
        <v>153.77468300000001</v>
      </c>
      <c r="EB56" s="861">
        <v>121.49</v>
      </c>
      <c r="EC56" s="861">
        <v>3.2719999999999998</v>
      </c>
      <c r="ED56" s="861">
        <v>390.7</v>
      </c>
      <c r="EE56" s="861">
        <v>121.33</v>
      </c>
      <c r="EF56" s="861">
        <v>5.4260000000000002</v>
      </c>
      <c r="EG56" s="861">
        <v>649.29999999999995</v>
      </c>
      <c r="EH56" s="861">
        <v>121.26</v>
      </c>
      <c r="EI56" s="861">
        <v>5.1130000000000004</v>
      </c>
      <c r="EJ56" s="861">
        <v>610.9</v>
      </c>
      <c r="EK56" s="861">
        <v>11.343641</v>
      </c>
      <c r="EL56" s="861">
        <v>12.470603000000001</v>
      </c>
      <c r="EM56" s="861">
        <v>-17.025772</v>
      </c>
      <c r="EN56" s="861">
        <v>-22.166865000000001</v>
      </c>
      <c r="EO56" s="861">
        <v>95.611295999999996</v>
      </c>
      <c r="EP56" s="861">
        <v>91.328120999999996</v>
      </c>
      <c r="EQ56" s="861">
        <v>-9.0278939999999999</v>
      </c>
      <c r="ER56" s="861">
        <v>4841.0730940000003</v>
      </c>
      <c r="ES56" s="861">
        <v>11326.462305999999</v>
      </c>
      <c r="ET56" s="861">
        <v>10433.646637</v>
      </c>
      <c r="EU56" s="861"/>
      <c r="EV56" s="861"/>
      <c r="EW56" s="861"/>
      <c r="EX56" s="861"/>
      <c r="EY56" s="861"/>
      <c r="EZ56" s="861"/>
      <c r="FA56" s="861"/>
      <c r="FB56" s="861"/>
      <c r="FC56" s="861"/>
      <c r="FD56" s="861"/>
    </row>
    <row r="57" spans="1:160" x14ac:dyDescent="0.25">
      <c r="A57" s="837">
        <v>46146</v>
      </c>
      <c r="B57" s="836">
        <v>0.11523148148148148</v>
      </c>
      <c r="C57" s="861">
        <v>1860</v>
      </c>
      <c r="D57" s="861">
        <v>0</v>
      </c>
      <c r="E57" s="861">
        <v>0</v>
      </c>
      <c r="F57" s="861">
        <v>75.940572000000003</v>
      </c>
      <c r="G57" s="861">
        <v>72.984420999999998</v>
      </c>
      <c r="H57" s="861">
        <v>65.656201999999993</v>
      </c>
      <c r="I57" s="861">
        <v>74.854769000000005</v>
      </c>
      <c r="J57" s="861">
        <v>72.264437000000001</v>
      </c>
      <c r="K57" s="861">
        <v>71.631095999999999</v>
      </c>
      <c r="L57" s="861">
        <v>73.959425999999993</v>
      </c>
      <c r="M57" s="861">
        <v>74.857654999999994</v>
      </c>
      <c r="N57" s="861">
        <v>-7.0645009999999999</v>
      </c>
      <c r="O57" s="861">
        <v>-8.7151739999999993</v>
      </c>
      <c r="P57" s="861">
        <v>-9.5296950000000002</v>
      </c>
      <c r="Q57" s="861">
        <v>-6.0282460000000002</v>
      </c>
      <c r="R57" s="861">
        <v>-7.1999339999999998</v>
      </c>
      <c r="S57" s="861">
        <v>-8.0377759999999991</v>
      </c>
      <c r="T57" s="861">
        <v>82.275127999999995</v>
      </c>
      <c r="U57" s="861">
        <v>74.570161999999996</v>
      </c>
      <c r="V57" s="861">
        <v>94.442903000000001</v>
      </c>
      <c r="W57" s="861">
        <v>93.441142999999997</v>
      </c>
      <c r="X57" s="861">
        <v>-5.7811640000000004</v>
      </c>
      <c r="Y57" s="861">
        <v>-5.0458749999999997</v>
      </c>
      <c r="Z57" s="861">
        <v>-10.625131</v>
      </c>
      <c r="AA57" s="861">
        <v>-9.8659730000000003</v>
      </c>
      <c r="AB57" s="861">
        <v>-9.8847400000000007</v>
      </c>
      <c r="AC57" s="861">
        <v>-10.111413000000001</v>
      </c>
      <c r="AD57" s="861">
        <v>-13.49619</v>
      </c>
      <c r="AE57" s="861">
        <v>110.141715</v>
      </c>
      <c r="AF57" s="861">
        <v>101.668421</v>
      </c>
      <c r="AG57" s="861">
        <v>93.327129999999997</v>
      </c>
      <c r="AH57" s="861">
        <v>106.79383199999999</v>
      </c>
      <c r="AI57" s="861">
        <v>90.603496000000007</v>
      </c>
      <c r="AJ57" s="861">
        <v>70.125084000000001</v>
      </c>
      <c r="AK57" s="861">
        <v>-6.452566</v>
      </c>
      <c r="AL57" s="861">
        <v>-8.0834050000000008</v>
      </c>
      <c r="AM57" s="861">
        <v>-5.8610829999999998</v>
      </c>
      <c r="AN57" s="861">
        <v>93.739056000000005</v>
      </c>
      <c r="AO57" s="861">
        <v>92.910965000000004</v>
      </c>
      <c r="AP57" s="861">
        <v>89.076228</v>
      </c>
      <c r="AQ57" s="861">
        <v>89.271521000000007</v>
      </c>
      <c r="AR57" s="861">
        <v>74.228009</v>
      </c>
      <c r="AS57" s="861">
        <v>65.991093000000006</v>
      </c>
      <c r="AT57" s="861">
        <v>77.838390000000004</v>
      </c>
      <c r="AU57" s="861">
        <v>76.513738000000004</v>
      </c>
      <c r="AV57" s="861">
        <v>74.824185999999997</v>
      </c>
      <c r="AW57" s="861">
        <v>73.759738999999996</v>
      </c>
      <c r="AX57" s="861">
        <v>89.911601000000005</v>
      </c>
      <c r="AY57" s="861">
        <v>87.676384999999996</v>
      </c>
      <c r="AZ57" s="861">
        <v>-5.7051780000000001</v>
      </c>
      <c r="BA57" s="861">
        <v>-5.5951779999999998</v>
      </c>
      <c r="BB57" s="861">
        <v>-13.708116</v>
      </c>
      <c r="BC57" s="861">
        <v>-12.796277</v>
      </c>
      <c r="BD57" s="861">
        <v>-12.741599000000001</v>
      </c>
      <c r="BE57" s="861">
        <v>-7.5933380000000001</v>
      </c>
      <c r="BF57" s="861">
        <v>31.745875999999999</v>
      </c>
      <c r="BG57" s="861">
        <v>139.828755</v>
      </c>
      <c r="BH57" s="861">
        <v>108.05471199999999</v>
      </c>
      <c r="BI57" s="861">
        <v>55.494709</v>
      </c>
      <c r="BJ57" s="861">
        <v>117.078011</v>
      </c>
      <c r="BK57" s="861">
        <v>86.622397000000007</v>
      </c>
      <c r="BL57" s="861">
        <v>74.802822000000006</v>
      </c>
      <c r="BM57" s="861">
        <v>-17.977958000000001</v>
      </c>
      <c r="BN57" s="861">
        <v>-12.906993</v>
      </c>
      <c r="BO57" s="861">
        <v>-9.8831860000000002</v>
      </c>
      <c r="BP57" s="861">
        <v>-12.241163999999999</v>
      </c>
      <c r="BQ57" s="861">
        <v>87.592731999999998</v>
      </c>
      <c r="BR57" s="861">
        <v>83.932389999999998</v>
      </c>
      <c r="BS57" s="861">
        <v>86.223094000000003</v>
      </c>
      <c r="BT57" s="861">
        <v>59.120567000000001</v>
      </c>
      <c r="BU57" s="861">
        <v>65.792929000000001</v>
      </c>
      <c r="BV57" s="861">
        <v>62.025740999999996</v>
      </c>
      <c r="BW57" s="861">
        <v>65.859970000000004</v>
      </c>
      <c r="BX57" s="861">
        <v>-13.716741000000001</v>
      </c>
      <c r="BY57" s="861">
        <v>-13.799358</v>
      </c>
      <c r="BZ57" s="861">
        <v>-12.255628</v>
      </c>
      <c r="CA57" s="861">
        <v>-12.439807999999999</v>
      </c>
      <c r="CB57" s="861">
        <v>-9.1243119999999998</v>
      </c>
      <c r="CC57" s="861">
        <v>-5.82531</v>
      </c>
      <c r="CD57" s="861">
        <v>-10.123525000000001</v>
      </c>
      <c r="CE57" s="861">
        <v>-5.2977550000000004</v>
      </c>
      <c r="CF57" s="861">
        <v>-12.360896</v>
      </c>
      <c r="CG57" s="861">
        <v>-6.3841390000000002</v>
      </c>
      <c r="CH57" s="861">
        <v>-12.109171</v>
      </c>
      <c r="CI57" s="861">
        <v>-5.5841260000000004</v>
      </c>
      <c r="CJ57" s="861">
        <v>-9.5368630000000003</v>
      </c>
      <c r="CK57" s="861">
        <v>-5.74186</v>
      </c>
      <c r="CL57" s="861">
        <v>-10.120708</v>
      </c>
      <c r="CM57" s="861">
        <v>-5.2488429999999999</v>
      </c>
      <c r="CN57" s="861">
        <v>-12.170147</v>
      </c>
      <c r="CO57" s="861">
        <v>-7.5274989999999997</v>
      </c>
      <c r="CP57" s="861">
        <v>-11.963264000000001</v>
      </c>
      <c r="CQ57" s="861">
        <v>-5.0922070000000001</v>
      </c>
      <c r="CR57" s="861">
        <v>-9.4937660000000008</v>
      </c>
      <c r="CS57" s="861">
        <v>-5.9697149999999999</v>
      </c>
      <c r="CT57" s="861">
        <v>-9.8887640000000001</v>
      </c>
      <c r="CU57" s="861">
        <v>-6.3578619999999999</v>
      </c>
      <c r="CV57" s="861">
        <v>-12.609987</v>
      </c>
      <c r="CW57" s="861">
        <v>-6.5272680000000003</v>
      </c>
      <c r="CX57" s="861">
        <v>-11.840889000000001</v>
      </c>
      <c r="CY57" s="861">
        <v>-6.6453389999999999</v>
      </c>
      <c r="CZ57" s="861">
        <v>-9.2082639999999998</v>
      </c>
      <c r="DA57" s="861">
        <v>-5.7192170000000004</v>
      </c>
      <c r="DB57" s="861">
        <v>-10.238268</v>
      </c>
      <c r="DC57" s="861">
        <v>-5.7900770000000001</v>
      </c>
      <c r="DD57" s="861">
        <v>-12.701112</v>
      </c>
      <c r="DE57" s="861">
        <v>-7.9142409999999996</v>
      </c>
      <c r="DF57" s="861">
        <v>-12.446381000000001</v>
      </c>
      <c r="DG57" s="861">
        <v>-7.4758269999999998</v>
      </c>
      <c r="DH57" s="861">
        <v>-9.1589709999999993</v>
      </c>
      <c r="DI57" s="861">
        <v>-6.2480539999999998</v>
      </c>
      <c r="DJ57" s="861">
        <v>-9.9510109999999994</v>
      </c>
      <c r="DK57" s="861">
        <v>-6.9599250000000001</v>
      </c>
      <c r="DL57" s="861">
        <v>-13.029996000000001</v>
      </c>
      <c r="DM57" s="861">
        <v>-9.7991399999999995</v>
      </c>
      <c r="DN57" s="861">
        <v>-12.793221000000001</v>
      </c>
      <c r="DO57" s="861">
        <v>-8.66892</v>
      </c>
      <c r="DP57" s="861">
        <v>-9.7056889999999996</v>
      </c>
      <c r="DQ57" s="861">
        <v>-6.9776740000000004</v>
      </c>
      <c r="DR57" s="861">
        <v>-10.656713</v>
      </c>
      <c r="DS57" s="861">
        <v>-8.2545350000000006</v>
      </c>
      <c r="DT57" s="861">
        <v>-12.918718</v>
      </c>
      <c r="DU57" s="861">
        <v>-11.024349000000001</v>
      </c>
      <c r="DV57" s="861">
        <v>-13.122189000000001</v>
      </c>
      <c r="DW57" s="861">
        <v>-7.619675</v>
      </c>
      <c r="DX57" s="861">
        <v>12.702538000000001</v>
      </c>
      <c r="DY57" s="861">
        <v>9.7465390000000003</v>
      </c>
      <c r="DZ57" s="861">
        <v>163.938661</v>
      </c>
      <c r="EA57" s="861">
        <v>153.307895</v>
      </c>
      <c r="EB57" s="861">
        <v>121.42</v>
      </c>
      <c r="EC57" s="861">
        <v>3.2730000000000001</v>
      </c>
      <c r="ED57" s="861">
        <v>391.1</v>
      </c>
      <c r="EE57" s="861">
        <v>121.35</v>
      </c>
      <c r="EF57" s="861">
        <v>5.4180000000000001</v>
      </c>
      <c r="EG57" s="861">
        <v>647.29999999999995</v>
      </c>
      <c r="EH57" s="861">
        <v>121.34</v>
      </c>
      <c r="EI57" s="861">
        <v>5.0890000000000004</v>
      </c>
      <c r="EJ57" s="861">
        <v>609</v>
      </c>
      <c r="EK57" s="861">
        <v>11.110706</v>
      </c>
      <c r="EL57" s="861">
        <v>12.42858</v>
      </c>
      <c r="EM57" s="861">
        <v>-16.971789000000001</v>
      </c>
      <c r="EN57" s="861">
        <v>-22.311765999999999</v>
      </c>
      <c r="EO57" s="861">
        <v>95.73706</v>
      </c>
      <c r="EP57" s="861">
        <v>91.121005999999994</v>
      </c>
      <c r="EQ57" s="861">
        <v>-8.9984660000000005</v>
      </c>
      <c r="ER57" s="861">
        <v>4847.5871459999998</v>
      </c>
      <c r="ES57" s="861">
        <v>11337.270297999999</v>
      </c>
      <c r="ET57" s="861">
        <v>10443.800378</v>
      </c>
      <c r="EU57" s="861"/>
      <c r="EV57" s="861"/>
      <c r="EW57" s="861"/>
      <c r="EX57" s="861"/>
      <c r="EY57" s="861"/>
      <c r="EZ57" s="861"/>
      <c r="FA57" s="861"/>
      <c r="FB57" s="861"/>
      <c r="FC57" s="861"/>
      <c r="FD57" s="861"/>
    </row>
    <row r="58" spans="1:160" x14ac:dyDescent="0.25">
      <c r="A58" s="837">
        <v>46146</v>
      </c>
      <c r="B58" s="836">
        <v>0.11592592592592592</v>
      </c>
      <c r="C58" s="861">
        <v>1920</v>
      </c>
      <c r="D58" s="861">
        <v>0</v>
      </c>
      <c r="E58" s="861">
        <v>0</v>
      </c>
      <c r="F58" s="861">
        <v>75.704176000000004</v>
      </c>
      <c r="G58" s="861">
        <v>72.953010000000006</v>
      </c>
      <c r="H58" s="861">
        <v>65.509187999999995</v>
      </c>
      <c r="I58" s="861">
        <v>74.864394000000004</v>
      </c>
      <c r="J58" s="861">
        <v>72.113046999999995</v>
      </c>
      <c r="K58" s="861">
        <v>71.600892999999999</v>
      </c>
      <c r="L58" s="861">
        <v>73.947554999999994</v>
      </c>
      <c r="M58" s="861">
        <v>74.833123000000001</v>
      </c>
      <c r="N58" s="861">
        <v>-7.1570989999999997</v>
      </c>
      <c r="O58" s="861">
        <v>-8.8487659999999995</v>
      </c>
      <c r="P58" s="861">
        <v>-9.52651</v>
      </c>
      <c r="Q58" s="861">
        <v>-5.9772790000000002</v>
      </c>
      <c r="R58" s="861">
        <v>-7.1110309999999997</v>
      </c>
      <c r="S58" s="861">
        <v>-8.0544849999999997</v>
      </c>
      <c r="T58" s="861">
        <v>82.041476000000003</v>
      </c>
      <c r="U58" s="861">
        <v>73.598101999999997</v>
      </c>
      <c r="V58" s="861">
        <v>94.032579999999996</v>
      </c>
      <c r="W58" s="861">
        <v>93.101505000000003</v>
      </c>
      <c r="X58" s="861">
        <v>-5.8619190000000003</v>
      </c>
      <c r="Y58" s="861">
        <v>-5.1146640000000003</v>
      </c>
      <c r="Z58" s="861">
        <v>-10.715668000000001</v>
      </c>
      <c r="AA58" s="861">
        <v>-9.946078</v>
      </c>
      <c r="AB58" s="861">
        <v>-9.9733289999999997</v>
      </c>
      <c r="AC58" s="861">
        <v>-10.368119999999999</v>
      </c>
      <c r="AD58" s="861">
        <v>-13.662331999999999</v>
      </c>
      <c r="AE58" s="861">
        <v>109.70652200000001</v>
      </c>
      <c r="AF58" s="861">
        <v>101.547546</v>
      </c>
      <c r="AG58" s="861">
        <v>93.089707000000004</v>
      </c>
      <c r="AH58" s="861">
        <v>106.600612</v>
      </c>
      <c r="AI58" s="861">
        <v>90.332449999999994</v>
      </c>
      <c r="AJ58" s="861">
        <v>69.986884000000003</v>
      </c>
      <c r="AK58" s="861">
        <v>-6.566109</v>
      </c>
      <c r="AL58" s="861">
        <v>-8.2135529999999992</v>
      </c>
      <c r="AM58" s="861">
        <v>-5.8881880000000004</v>
      </c>
      <c r="AN58" s="861">
        <v>93.614570999999998</v>
      </c>
      <c r="AO58" s="861">
        <v>92.542489000000003</v>
      </c>
      <c r="AP58" s="861">
        <v>88.815884999999994</v>
      </c>
      <c r="AQ58" s="861">
        <v>89.042406</v>
      </c>
      <c r="AR58" s="861">
        <v>74.002581000000006</v>
      </c>
      <c r="AS58" s="861">
        <v>65.941087999999993</v>
      </c>
      <c r="AT58" s="861">
        <v>77.606611000000001</v>
      </c>
      <c r="AU58" s="861">
        <v>76.364261999999997</v>
      </c>
      <c r="AV58" s="861">
        <v>74.362926999999999</v>
      </c>
      <c r="AW58" s="861">
        <v>73.781263999999993</v>
      </c>
      <c r="AX58" s="861">
        <v>89.725953000000004</v>
      </c>
      <c r="AY58" s="861">
        <v>87.543965</v>
      </c>
      <c r="AZ58" s="861">
        <v>-5.6951479999999997</v>
      </c>
      <c r="BA58" s="861">
        <v>-5.6494679999999997</v>
      </c>
      <c r="BB58" s="861">
        <v>-13.789065000000001</v>
      </c>
      <c r="BC58" s="861">
        <v>-12.873336999999999</v>
      </c>
      <c r="BD58" s="861">
        <v>-12.838452</v>
      </c>
      <c r="BE58" s="861">
        <v>-7.555523</v>
      </c>
      <c r="BF58" s="861">
        <v>31.883030999999999</v>
      </c>
      <c r="BG58" s="861">
        <v>139.602191</v>
      </c>
      <c r="BH58" s="861">
        <v>108.028074</v>
      </c>
      <c r="BI58" s="861">
        <v>55.390296999999997</v>
      </c>
      <c r="BJ58" s="861">
        <v>117.845125</v>
      </c>
      <c r="BK58" s="861">
        <v>86.363670999999997</v>
      </c>
      <c r="BL58" s="861">
        <v>74.594189</v>
      </c>
      <c r="BM58" s="861">
        <v>-18.00873</v>
      </c>
      <c r="BN58" s="861">
        <v>-12.967243</v>
      </c>
      <c r="BO58" s="861">
        <v>-9.9323560000000004</v>
      </c>
      <c r="BP58" s="861">
        <v>-12.312654999999999</v>
      </c>
      <c r="BQ58" s="861">
        <v>87.480835999999996</v>
      </c>
      <c r="BR58" s="861">
        <v>83.746365999999995</v>
      </c>
      <c r="BS58" s="861">
        <v>86.065917999999996</v>
      </c>
      <c r="BT58" s="861">
        <v>59.304803999999997</v>
      </c>
      <c r="BU58" s="861">
        <v>65.674918000000005</v>
      </c>
      <c r="BV58" s="861">
        <v>61.901189000000002</v>
      </c>
      <c r="BW58" s="861">
        <v>65.697552999999999</v>
      </c>
      <c r="BX58" s="861">
        <v>-13.78163</v>
      </c>
      <c r="BY58" s="861">
        <v>-13.988451</v>
      </c>
      <c r="BZ58" s="861">
        <v>-12.319622000000001</v>
      </c>
      <c r="CA58" s="861">
        <v>-12.500522</v>
      </c>
      <c r="CB58" s="861">
        <v>-9.0628580000000003</v>
      </c>
      <c r="CC58" s="861">
        <v>-5.8461489999999996</v>
      </c>
      <c r="CD58" s="861">
        <v>-10.068934</v>
      </c>
      <c r="CE58" s="861">
        <v>-5.325564</v>
      </c>
      <c r="CF58" s="861">
        <v>-12.286218999999999</v>
      </c>
      <c r="CG58" s="861">
        <v>-6.370355</v>
      </c>
      <c r="CH58" s="861">
        <v>-12.046015000000001</v>
      </c>
      <c r="CI58" s="861">
        <v>-5.5640239999999999</v>
      </c>
      <c r="CJ58" s="861">
        <v>-9.4758390000000006</v>
      </c>
      <c r="CK58" s="861">
        <v>-5.7305299999999999</v>
      </c>
      <c r="CL58" s="861">
        <v>-10.064241000000001</v>
      </c>
      <c r="CM58" s="861">
        <v>-5.2268080000000001</v>
      </c>
      <c r="CN58" s="861">
        <v>-12.0776</v>
      </c>
      <c r="CO58" s="861">
        <v>-7.4907839999999997</v>
      </c>
      <c r="CP58" s="861">
        <v>-11.913341000000001</v>
      </c>
      <c r="CQ58" s="861">
        <v>-5.0935810000000004</v>
      </c>
      <c r="CR58" s="861">
        <v>-9.4337219999999995</v>
      </c>
      <c r="CS58" s="861">
        <v>-5.9650280000000002</v>
      </c>
      <c r="CT58" s="861">
        <v>-9.7950040000000005</v>
      </c>
      <c r="CU58" s="861">
        <v>-6.3187439999999997</v>
      </c>
      <c r="CV58" s="861">
        <v>-12.52242</v>
      </c>
      <c r="CW58" s="861">
        <v>-6.5170760000000003</v>
      </c>
      <c r="CX58" s="861">
        <v>-11.797053</v>
      </c>
      <c r="CY58" s="861">
        <v>-6.6480750000000004</v>
      </c>
      <c r="CZ58" s="861">
        <v>-9.1491430000000005</v>
      </c>
      <c r="DA58" s="861">
        <v>-5.7099460000000004</v>
      </c>
      <c r="DB58" s="861">
        <v>-10.175882</v>
      </c>
      <c r="DC58" s="861">
        <v>-5.7728780000000004</v>
      </c>
      <c r="DD58" s="861">
        <v>-12.626711</v>
      </c>
      <c r="DE58" s="861">
        <v>-7.8955929999999999</v>
      </c>
      <c r="DF58" s="861">
        <v>-12.419816000000001</v>
      </c>
      <c r="DG58" s="861">
        <v>-7.4765800000000002</v>
      </c>
      <c r="DH58" s="861">
        <v>-9.1100480000000008</v>
      </c>
      <c r="DI58" s="861">
        <v>-6.2346899999999996</v>
      </c>
      <c r="DJ58" s="861">
        <v>-9.8709380000000007</v>
      </c>
      <c r="DK58" s="861">
        <v>-6.9325349999999997</v>
      </c>
      <c r="DL58" s="861">
        <v>-12.963352</v>
      </c>
      <c r="DM58" s="861">
        <v>-9.7802170000000004</v>
      </c>
      <c r="DN58" s="861">
        <v>-12.737418</v>
      </c>
      <c r="DO58" s="861">
        <v>-8.6509420000000006</v>
      </c>
      <c r="DP58" s="861">
        <v>-9.6515640000000005</v>
      </c>
      <c r="DQ58" s="861">
        <v>-6.9722350000000004</v>
      </c>
      <c r="DR58" s="861">
        <v>-10.594401</v>
      </c>
      <c r="DS58" s="861">
        <v>-8.2439370000000007</v>
      </c>
      <c r="DT58" s="861">
        <v>-12.849729</v>
      </c>
      <c r="DU58" s="861">
        <v>-11.01197</v>
      </c>
      <c r="DV58" s="861">
        <v>-13.074211</v>
      </c>
      <c r="DW58" s="861">
        <v>-7.6356970000000004</v>
      </c>
      <c r="DX58" s="861">
        <v>12.573982000000001</v>
      </c>
      <c r="DY58" s="861">
        <v>9.7194179999999992</v>
      </c>
      <c r="DZ58" s="861">
        <v>162.41105099999999</v>
      </c>
      <c r="EA58" s="861">
        <v>152.914984</v>
      </c>
      <c r="EB58" s="861">
        <v>122</v>
      </c>
      <c r="EC58" s="861">
        <v>1.24</v>
      </c>
      <c r="ED58" s="861">
        <v>133.5</v>
      </c>
      <c r="EE58" s="861">
        <v>121.93</v>
      </c>
      <c r="EF58" s="861">
        <v>5.383</v>
      </c>
      <c r="EG58" s="861">
        <v>650.4</v>
      </c>
      <c r="EH58" s="861">
        <v>121.87</v>
      </c>
      <c r="EI58" s="861">
        <v>5.0789999999999997</v>
      </c>
      <c r="EJ58" s="861">
        <v>608.70000000000005</v>
      </c>
      <c r="EK58" s="861">
        <v>11.306316000000001</v>
      </c>
      <c r="EL58" s="861">
        <v>12.430669</v>
      </c>
      <c r="EM58" s="861">
        <v>-17.194503999999998</v>
      </c>
      <c r="EN58" s="861">
        <v>-22.363025</v>
      </c>
      <c r="EO58" s="861">
        <v>95.086354</v>
      </c>
      <c r="EP58" s="861">
        <v>90.946343999999996</v>
      </c>
      <c r="EQ58" s="861">
        <v>-8.9620920000000002</v>
      </c>
      <c r="ER58" s="861">
        <v>4852.0286509999996</v>
      </c>
      <c r="ES58" s="861">
        <v>11348.072759000001</v>
      </c>
      <c r="ET58" s="861">
        <v>10453.953449000001</v>
      </c>
      <c r="EU58" s="861"/>
      <c r="EV58" s="861"/>
      <c r="EW58" s="861"/>
      <c r="EX58" s="861"/>
      <c r="EY58" s="861"/>
      <c r="EZ58" s="861"/>
      <c r="FA58" s="861"/>
      <c r="FB58" s="861"/>
      <c r="FC58" s="861"/>
      <c r="FD58" s="861"/>
    </row>
    <row r="59" spans="1:160" x14ac:dyDescent="0.25">
      <c r="A59" s="837">
        <v>46146</v>
      </c>
      <c r="B59" s="836">
        <v>0.11662037037037037</v>
      </c>
      <c r="C59" s="861">
        <v>1980</v>
      </c>
      <c r="D59" s="861">
        <v>0</v>
      </c>
      <c r="E59" s="861">
        <v>0</v>
      </c>
      <c r="F59" s="861">
        <v>75.532114000000007</v>
      </c>
      <c r="G59" s="861">
        <v>72.868898999999999</v>
      </c>
      <c r="H59" s="861">
        <v>65.554623000000007</v>
      </c>
      <c r="I59" s="861">
        <v>74.839399</v>
      </c>
      <c r="J59" s="861">
        <v>71.897216</v>
      </c>
      <c r="K59" s="861">
        <v>71.555019999999999</v>
      </c>
      <c r="L59" s="861">
        <v>73.945228</v>
      </c>
      <c r="M59" s="861">
        <v>74.779675999999995</v>
      </c>
      <c r="N59" s="861">
        <v>-7.270931</v>
      </c>
      <c r="O59" s="861">
        <v>-8.9488459999999996</v>
      </c>
      <c r="P59" s="861">
        <v>-9.6721939999999993</v>
      </c>
      <c r="Q59" s="861">
        <v>-6.1717550000000001</v>
      </c>
      <c r="R59" s="861">
        <v>-7.4311069999999999</v>
      </c>
      <c r="S59" s="861">
        <v>-8.1068700000000007</v>
      </c>
      <c r="T59" s="861">
        <v>81.899569999999997</v>
      </c>
      <c r="U59" s="861">
        <v>73.612616000000003</v>
      </c>
      <c r="V59" s="861">
        <v>93.888921999999994</v>
      </c>
      <c r="W59" s="861">
        <v>92.895634000000001</v>
      </c>
      <c r="X59" s="861">
        <v>-5.9633960000000004</v>
      </c>
      <c r="Y59" s="861">
        <v>-5.1882320000000002</v>
      </c>
      <c r="Z59" s="861">
        <v>-10.829359999999999</v>
      </c>
      <c r="AA59" s="861">
        <v>-10.052122000000001</v>
      </c>
      <c r="AB59" s="861">
        <v>-10.099436000000001</v>
      </c>
      <c r="AC59" s="861">
        <v>-10.531879999999999</v>
      </c>
      <c r="AD59" s="861">
        <v>-13.796503</v>
      </c>
      <c r="AE59" s="861">
        <v>109.602886</v>
      </c>
      <c r="AF59" s="861">
        <v>101.37248099999999</v>
      </c>
      <c r="AG59" s="861">
        <v>92.942341999999996</v>
      </c>
      <c r="AH59" s="861">
        <v>106.426014</v>
      </c>
      <c r="AI59" s="861">
        <v>90.160438999999997</v>
      </c>
      <c r="AJ59" s="861">
        <v>69.776325999999997</v>
      </c>
      <c r="AK59" s="861">
        <v>-6.6914389999999999</v>
      </c>
      <c r="AL59" s="861">
        <v>-8.3909660000000006</v>
      </c>
      <c r="AM59" s="861">
        <v>-5.9586220000000001</v>
      </c>
      <c r="AN59" s="861">
        <v>93.370185000000006</v>
      </c>
      <c r="AO59" s="861">
        <v>92.379417000000004</v>
      </c>
      <c r="AP59" s="861">
        <v>88.603470999999999</v>
      </c>
      <c r="AQ59" s="861">
        <v>88.852908999999997</v>
      </c>
      <c r="AR59" s="861">
        <v>73.854242999999997</v>
      </c>
      <c r="AS59" s="861">
        <v>65.875874999999994</v>
      </c>
      <c r="AT59" s="861">
        <v>77.441896</v>
      </c>
      <c r="AU59" s="861">
        <v>76.219976000000003</v>
      </c>
      <c r="AV59" s="861">
        <v>74.357811999999996</v>
      </c>
      <c r="AW59" s="861">
        <v>73.310608999999999</v>
      </c>
      <c r="AX59" s="861">
        <v>89.592093000000006</v>
      </c>
      <c r="AY59" s="861">
        <v>87.493037999999999</v>
      </c>
      <c r="AZ59" s="861">
        <v>-5.9419599999999999</v>
      </c>
      <c r="BA59" s="861">
        <v>-5.7573259999999999</v>
      </c>
      <c r="BB59" s="861">
        <v>-13.909044</v>
      </c>
      <c r="BC59" s="861">
        <v>-12.955893</v>
      </c>
      <c r="BD59" s="861">
        <v>-12.94882</v>
      </c>
      <c r="BE59" s="861">
        <v>-7.6094419999999996</v>
      </c>
      <c r="BF59" s="861">
        <v>31.939012999999999</v>
      </c>
      <c r="BG59" s="861">
        <v>139.52260899999999</v>
      </c>
      <c r="BH59" s="861">
        <v>107.960793</v>
      </c>
      <c r="BI59" s="861">
        <v>55.264722999999996</v>
      </c>
      <c r="BJ59" s="861">
        <v>117.47677899999999</v>
      </c>
      <c r="BK59" s="861">
        <v>86.290698000000006</v>
      </c>
      <c r="BL59" s="861">
        <v>74.636005999999995</v>
      </c>
      <c r="BM59" s="861">
        <v>-18.146601</v>
      </c>
      <c r="BN59" s="861">
        <v>-13.119793</v>
      </c>
      <c r="BO59" s="861">
        <v>-9.9494819999999997</v>
      </c>
      <c r="BP59" s="861">
        <v>-12.456094999999999</v>
      </c>
      <c r="BQ59" s="861">
        <v>87.203728999999996</v>
      </c>
      <c r="BR59" s="861">
        <v>83.465653000000003</v>
      </c>
      <c r="BS59" s="861">
        <v>85.870630000000006</v>
      </c>
      <c r="BT59" s="861">
        <v>59.240564999999997</v>
      </c>
      <c r="BU59" s="861">
        <v>65.563907</v>
      </c>
      <c r="BV59" s="861">
        <v>61.751486999999997</v>
      </c>
      <c r="BW59" s="861">
        <v>65.551518999999999</v>
      </c>
      <c r="BX59" s="861">
        <v>-13.955474000000001</v>
      </c>
      <c r="BY59" s="861">
        <v>-14.093386000000001</v>
      </c>
      <c r="BZ59" s="861">
        <v>-12.40113</v>
      </c>
      <c r="CA59" s="861">
        <v>-12.609857</v>
      </c>
      <c r="CB59" s="861">
        <v>-9.0628740000000008</v>
      </c>
      <c r="CC59" s="861">
        <v>-5.7971349999999999</v>
      </c>
      <c r="CD59" s="861">
        <v>-10.052916</v>
      </c>
      <c r="CE59" s="861">
        <v>-5.3091999999999997</v>
      </c>
      <c r="CF59" s="861">
        <v>-12.264894</v>
      </c>
      <c r="CG59" s="861">
        <v>-6.321231</v>
      </c>
      <c r="CH59" s="861">
        <v>-12.061567</v>
      </c>
      <c r="CI59" s="861">
        <v>-5.5216310000000002</v>
      </c>
      <c r="CJ59" s="861">
        <v>-9.4716339999999999</v>
      </c>
      <c r="CK59" s="861">
        <v>-5.7318689999999997</v>
      </c>
      <c r="CL59" s="861">
        <v>-10.097505999999999</v>
      </c>
      <c r="CM59" s="861">
        <v>-5.2076520000000004</v>
      </c>
      <c r="CN59" s="861">
        <v>-12.093007</v>
      </c>
      <c r="CO59" s="861">
        <v>-7.4705539999999999</v>
      </c>
      <c r="CP59" s="861">
        <v>-11.915077</v>
      </c>
      <c r="CQ59" s="861">
        <v>-5.1125299999999996</v>
      </c>
      <c r="CR59" s="861">
        <v>-9.459365</v>
      </c>
      <c r="CS59" s="861">
        <v>-5.939235</v>
      </c>
      <c r="CT59" s="861">
        <v>-9.8329629999999995</v>
      </c>
      <c r="CU59" s="861">
        <v>-6.3061030000000002</v>
      </c>
      <c r="CV59" s="861">
        <v>-12.497876</v>
      </c>
      <c r="CW59" s="861">
        <v>-6.4806290000000004</v>
      </c>
      <c r="CX59" s="861">
        <v>-11.779306999999999</v>
      </c>
      <c r="CY59" s="861">
        <v>-6.6346749999999997</v>
      </c>
      <c r="CZ59" s="861">
        <v>-9.1497489999999999</v>
      </c>
      <c r="DA59" s="861">
        <v>-5.6951890000000001</v>
      </c>
      <c r="DB59" s="861">
        <v>-10.147876999999999</v>
      </c>
      <c r="DC59" s="861">
        <v>-5.7534580000000002</v>
      </c>
      <c r="DD59" s="861">
        <v>-12.623943000000001</v>
      </c>
      <c r="DE59" s="861">
        <v>-7.9068779999999999</v>
      </c>
      <c r="DF59" s="861">
        <v>-12.388902</v>
      </c>
      <c r="DG59" s="861">
        <v>-7.4632009999999998</v>
      </c>
      <c r="DH59" s="861">
        <v>-9.0877309999999998</v>
      </c>
      <c r="DI59" s="861">
        <v>-6.2306800000000004</v>
      </c>
      <c r="DJ59" s="861">
        <v>-9.8664360000000002</v>
      </c>
      <c r="DK59" s="861">
        <v>-6.9514060000000004</v>
      </c>
      <c r="DL59" s="861">
        <v>-12.932145</v>
      </c>
      <c r="DM59" s="861">
        <v>-9.7627710000000008</v>
      </c>
      <c r="DN59" s="861">
        <v>-12.707903</v>
      </c>
      <c r="DO59" s="861">
        <v>-8.628641</v>
      </c>
      <c r="DP59" s="861">
        <v>-9.6479890000000008</v>
      </c>
      <c r="DQ59" s="861">
        <v>-6.952807</v>
      </c>
      <c r="DR59" s="861">
        <v>-10.567346000000001</v>
      </c>
      <c r="DS59" s="861">
        <v>-8.234299</v>
      </c>
      <c r="DT59" s="861">
        <v>-12.823240999999999</v>
      </c>
      <c r="DU59" s="861">
        <v>-11.002950999999999</v>
      </c>
      <c r="DV59" s="861">
        <v>-13.066145000000001</v>
      </c>
      <c r="DW59" s="861">
        <v>-7.6323749999999997</v>
      </c>
      <c r="DX59" s="861">
        <v>12.55561</v>
      </c>
      <c r="DY59" s="861">
        <v>9.6644480000000001</v>
      </c>
      <c r="DZ59" s="861">
        <v>162.42096599999999</v>
      </c>
      <c r="EA59" s="861">
        <v>152.71055699999999</v>
      </c>
      <c r="EB59" s="861">
        <v>121.33</v>
      </c>
      <c r="EC59" s="861">
        <v>3.27</v>
      </c>
      <c r="ED59" s="861">
        <v>391.5</v>
      </c>
      <c r="EE59" s="861">
        <v>121.46</v>
      </c>
      <c r="EF59" s="861">
        <v>5.3979999999999997</v>
      </c>
      <c r="EG59" s="861">
        <v>644.79999999999995</v>
      </c>
      <c r="EH59" s="861">
        <v>121.48</v>
      </c>
      <c r="EI59" s="861">
        <v>5.0940000000000003</v>
      </c>
      <c r="EJ59" s="861">
        <v>605</v>
      </c>
      <c r="EK59" s="861">
        <v>11.267777000000001</v>
      </c>
      <c r="EL59" s="861">
        <v>12.517571999999999</v>
      </c>
      <c r="EM59" s="861">
        <v>-17.226399000000001</v>
      </c>
      <c r="EN59" s="861">
        <v>-22.467054000000001</v>
      </c>
      <c r="EO59" s="861">
        <v>95.090591000000003</v>
      </c>
      <c r="EP59" s="861">
        <v>90.855350000000001</v>
      </c>
      <c r="EQ59" s="861">
        <v>-8.9509480000000003</v>
      </c>
      <c r="ER59" s="861">
        <v>4854.9415570000001</v>
      </c>
      <c r="ES59" s="861">
        <v>11358.86219</v>
      </c>
      <c r="ET59" s="861">
        <v>10464.074681</v>
      </c>
      <c r="EU59" s="861"/>
      <c r="EV59" s="861"/>
      <c r="EW59" s="861"/>
      <c r="EX59" s="861"/>
      <c r="EY59" s="861"/>
      <c r="EZ59" s="861"/>
      <c r="FA59" s="861"/>
      <c r="FB59" s="861"/>
      <c r="FC59" s="861"/>
      <c r="FD59" s="861"/>
    </row>
    <row r="60" spans="1:160" x14ac:dyDescent="0.25">
      <c r="A60" s="837">
        <v>46146</v>
      </c>
      <c r="B60" s="836">
        <v>0.11731481481481482</v>
      </c>
      <c r="C60" s="861">
        <v>2040</v>
      </c>
      <c r="D60" s="861">
        <v>0</v>
      </c>
      <c r="E60" s="861">
        <v>0</v>
      </c>
      <c r="F60" s="861">
        <v>75.459010000000006</v>
      </c>
      <c r="G60" s="861">
        <v>72.833256000000006</v>
      </c>
      <c r="H60" s="861">
        <v>65.509698</v>
      </c>
      <c r="I60" s="861">
        <v>74.813447999999994</v>
      </c>
      <c r="J60" s="861">
        <v>71.741856999999996</v>
      </c>
      <c r="K60" s="861">
        <v>71.515396999999993</v>
      </c>
      <c r="L60" s="861">
        <v>73.955414000000005</v>
      </c>
      <c r="M60" s="861">
        <v>74.750979999999998</v>
      </c>
      <c r="N60" s="861">
        <v>-7.2984689999999999</v>
      </c>
      <c r="O60" s="861">
        <v>-9.0725160000000002</v>
      </c>
      <c r="P60" s="861">
        <v>-9.8016349999999992</v>
      </c>
      <c r="Q60" s="861">
        <v>-6.203131</v>
      </c>
      <c r="R60" s="861">
        <v>-7.4125319999999997</v>
      </c>
      <c r="S60" s="861">
        <v>-8.1533160000000002</v>
      </c>
      <c r="T60" s="861">
        <v>81.938434999999998</v>
      </c>
      <c r="U60" s="861">
        <v>73.126239999999996</v>
      </c>
      <c r="V60" s="861">
        <v>93.850926999999999</v>
      </c>
      <c r="W60" s="861">
        <v>92.871664999999993</v>
      </c>
      <c r="X60" s="861">
        <v>-6.0211899999999998</v>
      </c>
      <c r="Y60" s="861">
        <v>-5.3537210000000002</v>
      </c>
      <c r="Z60" s="861">
        <v>-10.899034</v>
      </c>
      <c r="AA60" s="861">
        <v>-10.109506</v>
      </c>
      <c r="AB60" s="861">
        <v>-10.152123</v>
      </c>
      <c r="AC60" s="861">
        <v>-10.592589</v>
      </c>
      <c r="AD60" s="861">
        <v>-13.803221000000001</v>
      </c>
      <c r="AE60" s="861">
        <v>109.547156</v>
      </c>
      <c r="AF60" s="861">
        <v>101.360912</v>
      </c>
      <c r="AG60" s="861">
        <v>93.106071</v>
      </c>
      <c r="AH60" s="861">
        <v>106.47314299999999</v>
      </c>
      <c r="AI60" s="861">
        <v>90.090563000000003</v>
      </c>
      <c r="AJ60" s="861">
        <v>69.709447999999995</v>
      </c>
      <c r="AK60" s="861">
        <v>-6.7410920000000001</v>
      </c>
      <c r="AL60" s="861">
        <v>-8.3829060000000002</v>
      </c>
      <c r="AM60" s="861">
        <v>-6.1021650000000003</v>
      </c>
      <c r="AN60" s="861">
        <v>93.212290999999993</v>
      </c>
      <c r="AO60" s="861">
        <v>92.373525000000001</v>
      </c>
      <c r="AP60" s="861">
        <v>88.684449999999998</v>
      </c>
      <c r="AQ60" s="861">
        <v>88.809167000000002</v>
      </c>
      <c r="AR60" s="861">
        <v>73.784998000000002</v>
      </c>
      <c r="AS60" s="861">
        <v>65.814940000000007</v>
      </c>
      <c r="AT60" s="861">
        <v>77.424215000000004</v>
      </c>
      <c r="AU60" s="861">
        <v>76.115795000000006</v>
      </c>
      <c r="AV60" s="861">
        <v>74.027189000000007</v>
      </c>
      <c r="AW60" s="861">
        <v>73.323014000000001</v>
      </c>
      <c r="AX60" s="861">
        <v>89.392846000000006</v>
      </c>
      <c r="AY60" s="861">
        <v>87.339532000000005</v>
      </c>
      <c r="AZ60" s="861">
        <v>-5.9494449999999999</v>
      </c>
      <c r="BA60" s="861">
        <v>-5.9480459999999997</v>
      </c>
      <c r="BB60" s="861">
        <v>-13.979869000000001</v>
      </c>
      <c r="BC60" s="861">
        <v>-13.061507000000001</v>
      </c>
      <c r="BD60" s="861">
        <v>-13.026611000000001</v>
      </c>
      <c r="BE60" s="861">
        <v>-7.6986030000000003</v>
      </c>
      <c r="BF60" s="861">
        <v>32.170625999999999</v>
      </c>
      <c r="BG60" s="861">
        <v>139.64937900000001</v>
      </c>
      <c r="BH60" s="861">
        <v>108.00755700000001</v>
      </c>
      <c r="BI60" s="861">
        <v>55.026373999999997</v>
      </c>
      <c r="BJ60" s="861">
        <v>117.80349699999999</v>
      </c>
      <c r="BK60" s="861">
        <v>86.246762000000004</v>
      </c>
      <c r="BL60" s="861">
        <v>74.543291999999994</v>
      </c>
      <c r="BM60" s="861">
        <v>-18.253755999999999</v>
      </c>
      <c r="BN60" s="861">
        <v>-13.202756000000001</v>
      </c>
      <c r="BO60" s="861">
        <v>-10.089290999999999</v>
      </c>
      <c r="BP60" s="861">
        <v>-12.589862</v>
      </c>
      <c r="BQ60" s="861">
        <v>87.155877000000004</v>
      </c>
      <c r="BR60" s="861">
        <v>83.451046000000005</v>
      </c>
      <c r="BS60" s="861">
        <v>85.836877000000001</v>
      </c>
      <c r="BT60" s="861">
        <v>58.940556000000001</v>
      </c>
      <c r="BU60" s="861">
        <v>65.472279</v>
      </c>
      <c r="BV60" s="861">
        <v>61.580472999999998</v>
      </c>
      <c r="BW60" s="861">
        <v>65.377864000000002</v>
      </c>
      <c r="BX60" s="861">
        <v>-13.953892</v>
      </c>
      <c r="BY60" s="861">
        <v>-14.164077000000001</v>
      </c>
      <c r="BZ60" s="861">
        <v>-12.450206</v>
      </c>
      <c r="CA60" s="861">
        <v>-12.64481</v>
      </c>
      <c r="CB60" s="861">
        <v>-9.0006319999999995</v>
      </c>
      <c r="CC60" s="861">
        <v>-5.7733559999999997</v>
      </c>
      <c r="CD60" s="861">
        <v>-9.9881480000000007</v>
      </c>
      <c r="CE60" s="861">
        <v>-5.27752</v>
      </c>
      <c r="CF60" s="861">
        <v>-12.228094</v>
      </c>
      <c r="CG60" s="861">
        <v>-6.322101</v>
      </c>
      <c r="CH60" s="861">
        <v>-12.008445999999999</v>
      </c>
      <c r="CI60" s="861">
        <v>-5.4751120000000002</v>
      </c>
      <c r="CJ60" s="861">
        <v>-9.4084140000000005</v>
      </c>
      <c r="CK60" s="861">
        <v>-5.6782599999999999</v>
      </c>
      <c r="CL60" s="861">
        <v>-10.028508</v>
      </c>
      <c r="CM60" s="861">
        <v>-5.1657299999999999</v>
      </c>
      <c r="CN60" s="861">
        <v>-12.043034</v>
      </c>
      <c r="CO60" s="861">
        <v>-7.4662839999999999</v>
      </c>
      <c r="CP60" s="861">
        <v>-11.854122</v>
      </c>
      <c r="CQ60" s="861">
        <v>-5.1053119999999996</v>
      </c>
      <c r="CR60" s="861">
        <v>-9.3766099999999994</v>
      </c>
      <c r="CS60" s="861">
        <v>-5.8947050000000001</v>
      </c>
      <c r="CT60" s="861">
        <v>-9.7316889999999994</v>
      </c>
      <c r="CU60" s="861">
        <v>-6.2902990000000001</v>
      </c>
      <c r="CV60" s="861">
        <v>-12.461658</v>
      </c>
      <c r="CW60" s="861">
        <v>-6.492356</v>
      </c>
      <c r="CX60" s="861">
        <v>-11.746502</v>
      </c>
      <c r="CY60" s="861">
        <v>-6.6245409999999998</v>
      </c>
      <c r="CZ60" s="861">
        <v>-9.1072389999999999</v>
      </c>
      <c r="DA60" s="861">
        <v>-5.6728339999999999</v>
      </c>
      <c r="DB60" s="861">
        <v>-10.107529</v>
      </c>
      <c r="DC60" s="861">
        <v>-5.7655989999999999</v>
      </c>
      <c r="DD60" s="861">
        <v>-12.563851</v>
      </c>
      <c r="DE60" s="861">
        <v>-7.8855849999999998</v>
      </c>
      <c r="DF60" s="861">
        <v>-12.344981000000001</v>
      </c>
      <c r="DG60" s="861">
        <v>-7.4560789999999999</v>
      </c>
      <c r="DH60" s="861">
        <v>-9.0299809999999994</v>
      </c>
      <c r="DI60" s="861">
        <v>-6.2294559999999999</v>
      </c>
      <c r="DJ60" s="861">
        <v>-9.8173480000000009</v>
      </c>
      <c r="DK60" s="861">
        <v>-6.9515820000000001</v>
      </c>
      <c r="DL60" s="861">
        <v>-12.88458</v>
      </c>
      <c r="DM60" s="861">
        <v>-9.7698619999999998</v>
      </c>
      <c r="DN60" s="861">
        <v>-12.635211999999999</v>
      </c>
      <c r="DO60" s="861">
        <v>-8.6243149999999993</v>
      </c>
      <c r="DP60" s="861">
        <v>-9.5911259999999992</v>
      </c>
      <c r="DQ60" s="861">
        <v>-6.9473779999999996</v>
      </c>
      <c r="DR60" s="861">
        <v>-10.559538</v>
      </c>
      <c r="DS60" s="861">
        <v>-8.2419630000000002</v>
      </c>
      <c r="DT60" s="861">
        <v>-12.778041999999999</v>
      </c>
      <c r="DU60" s="861">
        <v>-10.991724</v>
      </c>
      <c r="DV60" s="861">
        <v>-12.999114000000001</v>
      </c>
      <c r="DW60" s="861">
        <v>-7.6192140000000004</v>
      </c>
      <c r="DX60" s="861">
        <v>12.480226999999999</v>
      </c>
      <c r="DY60" s="861">
        <v>9.6150669999999998</v>
      </c>
      <c r="DZ60" s="861">
        <v>162.11991499999999</v>
      </c>
      <c r="EA60" s="861">
        <v>152.28352599999999</v>
      </c>
      <c r="EB60" s="861">
        <v>121.41</v>
      </c>
      <c r="EC60" s="861">
        <v>3.2719999999999998</v>
      </c>
      <c r="ED60" s="861">
        <v>390.8</v>
      </c>
      <c r="EE60" s="861">
        <v>121.46</v>
      </c>
      <c r="EF60" s="861">
        <v>5.399</v>
      </c>
      <c r="EG60" s="861">
        <v>649.20000000000005</v>
      </c>
      <c r="EH60" s="861">
        <v>121.27</v>
      </c>
      <c r="EI60" s="861">
        <v>5.0860000000000003</v>
      </c>
      <c r="EJ60" s="861">
        <v>603.79999999999995</v>
      </c>
      <c r="EK60" s="861">
        <v>11.255277</v>
      </c>
      <c r="EL60" s="861">
        <v>12.471372000000001</v>
      </c>
      <c r="EM60" s="861">
        <v>-17.357441999999999</v>
      </c>
      <c r="EN60" s="861">
        <v>-22.560663000000002</v>
      </c>
      <c r="EO60" s="861">
        <v>94.961875000000006</v>
      </c>
      <c r="EP60" s="861">
        <v>90.665008999999998</v>
      </c>
      <c r="EQ60" s="861">
        <v>-8.9169909999999994</v>
      </c>
      <c r="ER60" s="861">
        <v>4861.4574910000001</v>
      </c>
      <c r="ES60" s="861">
        <v>11369.632868000001</v>
      </c>
      <c r="ET60" s="861">
        <v>10474.174924000001</v>
      </c>
      <c r="EU60" s="861"/>
      <c r="EV60" s="861"/>
      <c r="EW60" s="861"/>
      <c r="EX60" s="861"/>
      <c r="EY60" s="861"/>
      <c r="EZ60" s="861"/>
      <c r="FA60" s="861"/>
      <c r="FB60" s="861"/>
      <c r="FC60" s="861"/>
      <c r="FD60" s="861"/>
    </row>
    <row r="61" spans="1:160" x14ac:dyDescent="0.25">
      <c r="A61" s="837">
        <v>46146</v>
      </c>
      <c r="B61" s="836">
        <v>0.11800925925925926</v>
      </c>
      <c r="C61" s="861">
        <v>2100</v>
      </c>
      <c r="D61" s="861">
        <v>0</v>
      </c>
      <c r="E61" s="861">
        <v>0</v>
      </c>
      <c r="F61" s="861">
        <v>75.221418999999997</v>
      </c>
      <c r="G61" s="861">
        <v>72.722001000000006</v>
      </c>
      <c r="H61" s="861">
        <v>65.385509999999996</v>
      </c>
      <c r="I61" s="861">
        <v>74.772188</v>
      </c>
      <c r="J61" s="861">
        <v>71.529962999999995</v>
      </c>
      <c r="K61" s="861">
        <v>71.456585000000004</v>
      </c>
      <c r="L61" s="861">
        <v>73.902410000000003</v>
      </c>
      <c r="M61" s="861">
        <v>74.678588000000005</v>
      </c>
      <c r="N61" s="861">
        <v>-7.5294970000000001</v>
      </c>
      <c r="O61" s="861">
        <v>-9.1687250000000002</v>
      </c>
      <c r="P61" s="861">
        <v>-9.878717</v>
      </c>
      <c r="Q61" s="861">
        <v>-6.3250820000000001</v>
      </c>
      <c r="R61" s="861">
        <v>-7.3239140000000003</v>
      </c>
      <c r="S61" s="861">
        <v>-8.3107439999999997</v>
      </c>
      <c r="T61" s="861">
        <v>81.686198000000005</v>
      </c>
      <c r="U61" s="861">
        <v>72.950998999999996</v>
      </c>
      <c r="V61" s="861">
        <v>93.600719999999995</v>
      </c>
      <c r="W61" s="861">
        <v>92.580202999999997</v>
      </c>
      <c r="X61" s="861">
        <v>-6.1477250000000003</v>
      </c>
      <c r="Y61" s="861">
        <v>-5.4116739999999997</v>
      </c>
      <c r="Z61" s="861">
        <v>-11.012957999999999</v>
      </c>
      <c r="AA61" s="861">
        <v>-10.275402</v>
      </c>
      <c r="AB61" s="861">
        <v>-10.262874</v>
      </c>
      <c r="AC61" s="861">
        <v>-10.748991</v>
      </c>
      <c r="AD61" s="861">
        <v>-13.990765</v>
      </c>
      <c r="AE61" s="861">
        <v>109.302162</v>
      </c>
      <c r="AF61" s="861">
        <v>101.221081</v>
      </c>
      <c r="AG61" s="861">
        <v>92.928523999999996</v>
      </c>
      <c r="AH61" s="861">
        <v>106.326103</v>
      </c>
      <c r="AI61" s="861">
        <v>89.842804999999998</v>
      </c>
      <c r="AJ61" s="861">
        <v>69.541196999999997</v>
      </c>
      <c r="AK61" s="861">
        <v>-6.9534739999999999</v>
      </c>
      <c r="AL61" s="861">
        <v>-8.5182269999999995</v>
      </c>
      <c r="AM61" s="861">
        <v>-6.2593959999999997</v>
      </c>
      <c r="AN61" s="861">
        <v>93.116720000000001</v>
      </c>
      <c r="AO61" s="861">
        <v>92.048219000000003</v>
      </c>
      <c r="AP61" s="861">
        <v>88.382309000000006</v>
      </c>
      <c r="AQ61" s="861">
        <v>88.547404</v>
      </c>
      <c r="AR61" s="861">
        <v>73.538048000000003</v>
      </c>
      <c r="AS61" s="861">
        <v>65.755277000000007</v>
      </c>
      <c r="AT61" s="861">
        <v>77.157955999999999</v>
      </c>
      <c r="AU61" s="861">
        <v>75.971070999999995</v>
      </c>
      <c r="AV61" s="861">
        <v>73.906217999999996</v>
      </c>
      <c r="AW61" s="861">
        <v>73.058571000000001</v>
      </c>
      <c r="AX61" s="861">
        <v>89.180661000000001</v>
      </c>
      <c r="AY61" s="861">
        <v>87.099774999999994</v>
      </c>
      <c r="AZ61" s="861">
        <v>-6.1007199999999999</v>
      </c>
      <c r="BA61" s="861">
        <v>-6.0349570000000003</v>
      </c>
      <c r="BB61" s="861">
        <v>-14.086629</v>
      </c>
      <c r="BC61" s="861">
        <v>-13.134625</v>
      </c>
      <c r="BD61" s="861">
        <v>-13.086992</v>
      </c>
      <c r="BE61" s="861">
        <v>-7.6535820000000001</v>
      </c>
      <c r="BF61" s="861">
        <v>32.050151999999997</v>
      </c>
      <c r="BG61" s="861">
        <v>139.441812</v>
      </c>
      <c r="BH61" s="861">
        <v>107.99276399999999</v>
      </c>
      <c r="BI61" s="861">
        <v>54.890802000000001</v>
      </c>
      <c r="BJ61" s="861">
        <v>118.347306</v>
      </c>
      <c r="BK61" s="861">
        <v>85.890450000000001</v>
      </c>
      <c r="BL61" s="861">
        <v>74.219301000000002</v>
      </c>
      <c r="BM61" s="861">
        <v>-18.382366999999999</v>
      </c>
      <c r="BN61" s="861">
        <v>-13.316155999999999</v>
      </c>
      <c r="BO61" s="861">
        <v>-10.178191999999999</v>
      </c>
      <c r="BP61" s="861">
        <v>-12.666391000000001</v>
      </c>
      <c r="BQ61" s="861">
        <v>86.901206999999999</v>
      </c>
      <c r="BR61" s="861">
        <v>83.234994999999998</v>
      </c>
      <c r="BS61" s="861">
        <v>85.586372999999995</v>
      </c>
      <c r="BT61" s="861">
        <v>58.935614000000001</v>
      </c>
      <c r="BU61" s="861">
        <v>65.259176999999994</v>
      </c>
      <c r="BV61" s="861">
        <v>61.489145999999998</v>
      </c>
      <c r="BW61" s="861">
        <v>65.192087000000001</v>
      </c>
      <c r="BX61" s="861">
        <v>-14.07738</v>
      </c>
      <c r="BY61" s="861">
        <v>-14.271540999999999</v>
      </c>
      <c r="BZ61" s="861">
        <v>-12.55026</v>
      </c>
      <c r="CA61" s="861">
        <v>-12.779775000000001</v>
      </c>
      <c r="CB61" s="861">
        <v>-8.9661259999999992</v>
      </c>
      <c r="CC61" s="861">
        <v>-5.793431</v>
      </c>
      <c r="CD61" s="861">
        <v>-9.9740970000000004</v>
      </c>
      <c r="CE61" s="861">
        <v>-5.3092249999999996</v>
      </c>
      <c r="CF61" s="861">
        <v>-12.171526</v>
      </c>
      <c r="CG61" s="861">
        <v>-6.32158</v>
      </c>
      <c r="CH61" s="861">
        <v>-11.95777</v>
      </c>
      <c r="CI61" s="861">
        <v>-5.487393</v>
      </c>
      <c r="CJ61" s="861">
        <v>-9.3706040000000002</v>
      </c>
      <c r="CK61" s="861">
        <v>-5.7029930000000002</v>
      </c>
      <c r="CL61" s="861">
        <v>-9.9651809999999994</v>
      </c>
      <c r="CM61" s="861">
        <v>-5.2034849999999997</v>
      </c>
      <c r="CN61" s="861">
        <v>-12.012376</v>
      </c>
      <c r="CO61" s="861">
        <v>-7.4839919999999998</v>
      </c>
      <c r="CP61" s="861">
        <v>-11.803184999999999</v>
      </c>
      <c r="CQ61" s="861">
        <v>-5.1373420000000003</v>
      </c>
      <c r="CR61" s="861">
        <v>-9.3357170000000007</v>
      </c>
      <c r="CS61" s="861">
        <v>-5.9179149999999998</v>
      </c>
      <c r="CT61" s="861">
        <v>-9.7099340000000005</v>
      </c>
      <c r="CU61" s="861">
        <v>-6.3027220000000002</v>
      </c>
      <c r="CV61" s="861">
        <v>-12.398823999999999</v>
      </c>
      <c r="CW61" s="861">
        <v>-6.5052500000000002</v>
      </c>
      <c r="CX61" s="861">
        <v>-11.725263999999999</v>
      </c>
      <c r="CY61" s="861">
        <v>-6.5997399999999997</v>
      </c>
      <c r="CZ61" s="861">
        <v>-9.0809339999999992</v>
      </c>
      <c r="DA61" s="861">
        <v>-5.6735720000000001</v>
      </c>
      <c r="DB61" s="861">
        <v>-10.095598000000001</v>
      </c>
      <c r="DC61" s="861">
        <v>-5.7402300000000004</v>
      </c>
      <c r="DD61" s="861">
        <v>-12.534879999999999</v>
      </c>
      <c r="DE61" s="861">
        <v>-7.8694559999999996</v>
      </c>
      <c r="DF61" s="861">
        <v>-12.313886</v>
      </c>
      <c r="DG61" s="861">
        <v>-7.443918</v>
      </c>
      <c r="DH61" s="861">
        <v>-9.0234129999999997</v>
      </c>
      <c r="DI61" s="861">
        <v>-6.2184270000000001</v>
      </c>
      <c r="DJ61" s="861">
        <v>-9.7860829999999996</v>
      </c>
      <c r="DK61" s="861">
        <v>-6.9480130000000004</v>
      </c>
      <c r="DL61" s="861">
        <v>-12.851107000000001</v>
      </c>
      <c r="DM61" s="861">
        <v>-9.7388980000000007</v>
      </c>
      <c r="DN61" s="861">
        <v>-12.597975999999999</v>
      </c>
      <c r="DO61" s="861">
        <v>-8.6069809999999993</v>
      </c>
      <c r="DP61" s="861">
        <v>-9.5643860000000007</v>
      </c>
      <c r="DQ61" s="861">
        <v>-6.9349350000000003</v>
      </c>
      <c r="DR61" s="861">
        <v>-10.543736000000001</v>
      </c>
      <c r="DS61" s="861">
        <v>-8.2182630000000003</v>
      </c>
      <c r="DT61" s="861">
        <v>-12.74316</v>
      </c>
      <c r="DU61" s="861">
        <v>-11.006762999999999</v>
      </c>
      <c r="DV61" s="861">
        <v>-12.97518</v>
      </c>
      <c r="DW61" s="861">
        <v>-7.6342889999999999</v>
      </c>
      <c r="DX61" s="861">
        <v>12.454466999999999</v>
      </c>
      <c r="DY61" s="861">
        <v>9.5712270000000004</v>
      </c>
      <c r="DZ61" s="861">
        <v>161.581096</v>
      </c>
      <c r="EA61" s="861">
        <v>151.894115</v>
      </c>
      <c r="EB61" s="861">
        <v>121.95</v>
      </c>
      <c r="EC61" s="861">
        <v>1.24</v>
      </c>
      <c r="ED61" s="861">
        <v>133.6</v>
      </c>
      <c r="EE61" s="861">
        <v>121.85</v>
      </c>
      <c r="EF61" s="861">
        <v>5.3929999999999998</v>
      </c>
      <c r="EG61" s="861">
        <v>643.79999999999995</v>
      </c>
      <c r="EH61" s="861">
        <v>121.86</v>
      </c>
      <c r="EI61" s="861">
        <v>5.0609999999999999</v>
      </c>
      <c r="EJ61" s="861">
        <v>607</v>
      </c>
      <c r="EK61" s="861">
        <v>11.142891000000001</v>
      </c>
      <c r="EL61" s="861">
        <v>12.465699000000001</v>
      </c>
      <c r="EM61" s="861">
        <v>-17.402287000000001</v>
      </c>
      <c r="EN61" s="861">
        <v>-22.643891</v>
      </c>
      <c r="EO61" s="861">
        <v>94.731098000000003</v>
      </c>
      <c r="EP61" s="861">
        <v>90.491124999999997</v>
      </c>
      <c r="EQ61" s="861">
        <v>-8.9020779999999995</v>
      </c>
      <c r="ER61" s="861">
        <v>4865.7567929999996</v>
      </c>
      <c r="ES61" s="861">
        <v>11380.389638000001</v>
      </c>
      <c r="ET61" s="861">
        <v>10484.273744</v>
      </c>
      <c r="EU61" s="861"/>
      <c r="EV61" s="861"/>
      <c r="EW61" s="861"/>
      <c r="EX61" s="861"/>
      <c r="EY61" s="861"/>
      <c r="EZ61" s="861"/>
      <c r="FA61" s="861"/>
      <c r="FB61" s="861"/>
      <c r="FC61" s="861"/>
      <c r="FD61" s="861"/>
    </row>
    <row r="62" spans="1:160" x14ac:dyDescent="0.25">
      <c r="A62" s="837">
        <v>46146</v>
      </c>
      <c r="B62" s="836">
        <v>0.1187037037037037</v>
      </c>
      <c r="C62" s="861">
        <v>2160</v>
      </c>
      <c r="D62" s="861">
        <v>0</v>
      </c>
      <c r="E62" s="861">
        <v>0</v>
      </c>
      <c r="F62" s="861">
        <v>75.106674999999996</v>
      </c>
      <c r="G62" s="861">
        <v>72.643345999999994</v>
      </c>
      <c r="H62" s="861">
        <v>65.355731000000006</v>
      </c>
      <c r="I62" s="861">
        <v>74.760971999999995</v>
      </c>
      <c r="J62" s="861">
        <v>71.361759000000006</v>
      </c>
      <c r="K62" s="861">
        <v>71.449143000000007</v>
      </c>
      <c r="L62" s="861">
        <v>73.896807999999993</v>
      </c>
      <c r="M62" s="861">
        <v>74.602419999999995</v>
      </c>
      <c r="N62" s="861">
        <v>-7.6284320000000001</v>
      </c>
      <c r="O62" s="861">
        <v>-9.2491660000000007</v>
      </c>
      <c r="P62" s="861">
        <v>-9.9428239999999999</v>
      </c>
      <c r="Q62" s="861">
        <v>-6.4210240000000001</v>
      </c>
      <c r="R62" s="861">
        <v>-7.7173429999999996</v>
      </c>
      <c r="S62" s="861">
        <v>-8.465973</v>
      </c>
      <c r="T62" s="861">
        <v>81.534774999999996</v>
      </c>
      <c r="U62" s="861">
        <v>72.945385000000002</v>
      </c>
      <c r="V62" s="861">
        <v>93.544649000000007</v>
      </c>
      <c r="W62" s="861">
        <v>92.503370000000004</v>
      </c>
      <c r="X62" s="861">
        <v>-6.234782</v>
      </c>
      <c r="Y62" s="861">
        <v>-5.4604150000000002</v>
      </c>
      <c r="Z62" s="861">
        <v>-11.067772</v>
      </c>
      <c r="AA62" s="861">
        <v>-10.334847999999999</v>
      </c>
      <c r="AB62" s="861">
        <v>-10.342345999999999</v>
      </c>
      <c r="AC62" s="861">
        <v>-10.824764999999999</v>
      </c>
      <c r="AD62" s="861">
        <v>-14.070506999999999</v>
      </c>
      <c r="AE62" s="861">
        <v>109.136876</v>
      </c>
      <c r="AF62" s="861">
        <v>101.12522800000001</v>
      </c>
      <c r="AG62" s="861">
        <v>92.698935000000006</v>
      </c>
      <c r="AH62" s="861">
        <v>106.24346799999999</v>
      </c>
      <c r="AI62" s="861">
        <v>89.779799999999994</v>
      </c>
      <c r="AJ62" s="861">
        <v>69.434593000000007</v>
      </c>
      <c r="AK62" s="861">
        <v>-6.888903</v>
      </c>
      <c r="AL62" s="861">
        <v>-8.6496779999999998</v>
      </c>
      <c r="AM62" s="861">
        <v>-6.3133889999999999</v>
      </c>
      <c r="AN62" s="861">
        <v>92.946392000000003</v>
      </c>
      <c r="AO62" s="861">
        <v>92.019982999999996</v>
      </c>
      <c r="AP62" s="861">
        <v>88.234581000000006</v>
      </c>
      <c r="AQ62" s="861">
        <v>88.387226999999996</v>
      </c>
      <c r="AR62" s="861">
        <v>73.448884000000007</v>
      </c>
      <c r="AS62" s="861">
        <v>65.730630000000005</v>
      </c>
      <c r="AT62" s="861">
        <v>76.997298000000001</v>
      </c>
      <c r="AU62" s="861">
        <v>75.811034000000006</v>
      </c>
      <c r="AV62" s="861">
        <v>73.541869000000005</v>
      </c>
      <c r="AW62" s="861">
        <v>72.824530999999993</v>
      </c>
      <c r="AX62" s="861">
        <v>88.974238999999997</v>
      </c>
      <c r="AY62" s="861">
        <v>87.046572999999995</v>
      </c>
      <c r="AZ62" s="861">
        <v>-6.2036550000000004</v>
      </c>
      <c r="BA62" s="861">
        <v>-6.1070960000000003</v>
      </c>
      <c r="BB62" s="861">
        <v>-14.189736</v>
      </c>
      <c r="BC62" s="861">
        <v>-13.215407000000001</v>
      </c>
      <c r="BD62" s="861">
        <v>-13.230029999999999</v>
      </c>
      <c r="BE62" s="861">
        <v>-7.7535230000000004</v>
      </c>
      <c r="BF62" s="861">
        <v>32.073414999999997</v>
      </c>
      <c r="BG62" s="861">
        <v>139.233801</v>
      </c>
      <c r="BH62" s="861">
        <v>107.947333</v>
      </c>
      <c r="BI62" s="861">
        <v>54.630004</v>
      </c>
      <c r="BJ62" s="861">
        <v>119.084761</v>
      </c>
      <c r="BK62" s="861">
        <v>85.729888000000003</v>
      </c>
      <c r="BL62" s="861">
        <v>73.837890999999999</v>
      </c>
      <c r="BM62" s="861">
        <v>-18.450340000000001</v>
      </c>
      <c r="BN62" s="861">
        <v>-13.463971000000001</v>
      </c>
      <c r="BO62" s="861">
        <v>-10.263769</v>
      </c>
      <c r="BP62" s="861">
        <v>-12.795669999999999</v>
      </c>
      <c r="BQ62" s="861">
        <v>86.739847999999995</v>
      </c>
      <c r="BR62" s="861">
        <v>83.138893999999993</v>
      </c>
      <c r="BS62" s="861">
        <v>85.447969000000001</v>
      </c>
      <c r="BT62" s="861">
        <v>58.854798000000002</v>
      </c>
      <c r="BU62" s="861">
        <v>65.105887999999993</v>
      </c>
      <c r="BV62" s="861">
        <v>61.368220000000001</v>
      </c>
      <c r="BW62" s="861">
        <v>65.049898999999996</v>
      </c>
      <c r="BX62" s="861">
        <v>-14.149184</v>
      </c>
      <c r="BY62" s="861">
        <v>-14.475218999999999</v>
      </c>
      <c r="BZ62" s="861">
        <v>-12.662597999999999</v>
      </c>
      <c r="CA62" s="861">
        <v>-12.836997</v>
      </c>
      <c r="CB62" s="861">
        <v>-8.9620909999999991</v>
      </c>
      <c r="CC62" s="861">
        <v>-5.8032909999999998</v>
      </c>
      <c r="CD62" s="861">
        <v>-9.9385019999999997</v>
      </c>
      <c r="CE62" s="861">
        <v>-5.3186109999999998</v>
      </c>
      <c r="CF62" s="861">
        <v>-12.135344999999999</v>
      </c>
      <c r="CG62" s="861">
        <v>-6.3081269999999998</v>
      </c>
      <c r="CH62" s="861">
        <v>-11.953716</v>
      </c>
      <c r="CI62" s="861">
        <v>-5.4815160000000001</v>
      </c>
      <c r="CJ62" s="861">
        <v>-9.3881329999999998</v>
      </c>
      <c r="CK62" s="861">
        <v>-5.6946719999999997</v>
      </c>
      <c r="CL62" s="861">
        <v>-9.9652510000000003</v>
      </c>
      <c r="CM62" s="861">
        <v>-5.2110070000000004</v>
      </c>
      <c r="CN62" s="861">
        <v>-11.994565</v>
      </c>
      <c r="CO62" s="861">
        <v>-7.4826670000000002</v>
      </c>
      <c r="CP62" s="861">
        <v>-11.785772</v>
      </c>
      <c r="CQ62" s="861">
        <v>-5.1746020000000001</v>
      </c>
      <c r="CR62" s="861">
        <v>-9.3225899999999999</v>
      </c>
      <c r="CS62" s="861">
        <v>-5.9179149999999998</v>
      </c>
      <c r="CT62" s="861">
        <v>-9.6788100000000004</v>
      </c>
      <c r="CU62" s="861">
        <v>-6.2754960000000004</v>
      </c>
      <c r="CV62" s="861">
        <v>-12.378401</v>
      </c>
      <c r="CW62" s="861">
        <v>-6.4752150000000004</v>
      </c>
      <c r="CX62" s="861">
        <v>-11.680834000000001</v>
      </c>
      <c r="CY62" s="861">
        <v>-6.6051460000000004</v>
      </c>
      <c r="CZ62" s="861">
        <v>-9.0315349999999999</v>
      </c>
      <c r="DA62" s="861">
        <v>-5.6516659999999996</v>
      </c>
      <c r="DB62" s="861">
        <v>-10.041155</v>
      </c>
      <c r="DC62" s="861">
        <v>-5.7085330000000001</v>
      </c>
      <c r="DD62" s="861">
        <v>-12.482403</v>
      </c>
      <c r="DE62" s="861">
        <v>-7.8734900000000003</v>
      </c>
      <c r="DF62" s="861">
        <v>-12.271072</v>
      </c>
      <c r="DG62" s="861">
        <v>-7.4294760000000002</v>
      </c>
      <c r="DH62" s="861">
        <v>-8.9944089999999992</v>
      </c>
      <c r="DI62" s="861">
        <v>-6.1638979999999997</v>
      </c>
      <c r="DJ62" s="861">
        <v>-9.7711220000000001</v>
      </c>
      <c r="DK62" s="861">
        <v>-6.8882839999999996</v>
      </c>
      <c r="DL62" s="861">
        <v>-12.796163999999999</v>
      </c>
      <c r="DM62" s="861">
        <v>-9.7147159999999992</v>
      </c>
      <c r="DN62" s="861">
        <v>-12.56551</v>
      </c>
      <c r="DO62" s="861">
        <v>-8.5639489999999991</v>
      </c>
      <c r="DP62" s="861">
        <v>-9.5433299999999992</v>
      </c>
      <c r="DQ62" s="861">
        <v>-6.9172399999999996</v>
      </c>
      <c r="DR62" s="861">
        <v>-10.464881999999999</v>
      </c>
      <c r="DS62" s="861">
        <v>-8.1776009999999992</v>
      </c>
      <c r="DT62" s="861">
        <v>-12.699539</v>
      </c>
      <c r="DU62" s="861">
        <v>-10.967492</v>
      </c>
      <c r="DV62" s="861">
        <v>-12.963190000000001</v>
      </c>
      <c r="DW62" s="861">
        <v>-7.6060350000000003</v>
      </c>
      <c r="DX62" s="861">
        <v>12.407662</v>
      </c>
      <c r="DY62" s="861">
        <v>9.5252970000000001</v>
      </c>
      <c r="DZ62" s="861">
        <v>161.499247</v>
      </c>
      <c r="EA62" s="861">
        <v>151.364045</v>
      </c>
      <c r="EB62" s="861">
        <v>121.39</v>
      </c>
      <c r="EC62" s="861">
        <v>3.2709999999999999</v>
      </c>
      <c r="ED62" s="861">
        <v>390.5</v>
      </c>
      <c r="EE62" s="861">
        <v>121.42</v>
      </c>
      <c r="EF62" s="861">
        <v>5.3609999999999998</v>
      </c>
      <c r="EG62" s="861">
        <v>644.1</v>
      </c>
      <c r="EH62" s="861">
        <v>121.23</v>
      </c>
      <c r="EI62" s="861">
        <v>5.056</v>
      </c>
      <c r="EJ62" s="861">
        <v>604.70000000000005</v>
      </c>
      <c r="EK62" s="861">
        <v>11.170463</v>
      </c>
      <c r="EL62" s="861">
        <v>12.467444</v>
      </c>
      <c r="EM62" s="861">
        <v>-17.483851999999999</v>
      </c>
      <c r="EN62" s="861">
        <v>-22.731213</v>
      </c>
      <c r="EO62" s="861">
        <v>94.695997000000006</v>
      </c>
      <c r="EP62" s="861">
        <v>90.253952999999996</v>
      </c>
      <c r="EQ62" s="861">
        <v>-8.879562</v>
      </c>
      <c r="ER62" s="861">
        <v>4868.7685689999998</v>
      </c>
      <c r="ES62" s="861">
        <v>11391.133304000001</v>
      </c>
      <c r="ET62" s="861">
        <v>10494.356141</v>
      </c>
      <c r="EU62" s="861"/>
      <c r="EV62" s="861"/>
      <c r="EW62" s="861"/>
      <c r="EX62" s="861"/>
      <c r="EY62" s="861"/>
      <c r="EZ62" s="861"/>
      <c r="FA62" s="861"/>
      <c r="FB62" s="861"/>
      <c r="FC62" s="861"/>
      <c r="FD62" s="861"/>
    </row>
    <row r="63" spans="1:160" x14ac:dyDescent="0.25">
      <c r="A63" s="837">
        <v>46146</v>
      </c>
      <c r="B63" s="836">
        <v>0.11939814814814814</v>
      </c>
      <c r="C63" s="861">
        <v>2220</v>
      </c>
      <c r="D63" s="861">
        <v>0</v>
      </c>
      <c r="E63" s="861">
        <v>0</v>
      </c>
      <c r="F63" s="861">
        <v>74.982645000000005</v>
      </c>
      <c r="G63" s="861">
        <v>72.582076000000001</v>
      </c>
      <c r="H63" s="861">
        <v>65.314010999999994</v>
      </c>
      <c r="I63" s="861">
        <v>74.721248000000003</v>
      </c>
      <c r="J63" s="861">
        <v>71.174227999999999</v>
      </c>
      <c r="K63" s="861">
        <v>71.416899000000001</v>
      </c>
      <c r="L63" s="861">
        <v>73.892782999999994</v>
      </c>
      <c r="M63" s="861">
        <v>74.592904000000004</v>
      </c>
      <c r="N63" s="861">
        <v>-7.72471</v>
      </c>
      <c r="O63" s="861">
        <v>-9.3705379999999998</v>
      </c>
      <c r="P63" s="861">
        <v>-9.983606</v>
      </c>
      <c r="Q63" s="861">
        <v>-6.46469</v>
      </c>
      <c r="R63" s="861">
        <v>-7.5319900000000004</v>
      </c>
      <c r="S63" s="861">
        <v>-8.3712060000000008</v>
      </c>
      <c r="T63" s="861">
        <v>81.436335999999997</v>
      </c>
      <c r="U63" s="861">
        <v>72.987380999999999</v>
      </c>
      <c r="V63" s="861">
        <v>93.475639000000001</v>
      </c>
      <c r="W63" s="861">
        <v>92.409440000000004</v>
      </c>
      <c r="X63" s="861">
        <v>-6.3401820000000004</v>
      </c>
      <c r="Y63" s="861">
        <v>-5.6195919999999999</v>
      </c>
      <c r="Z63" s="861">
        <v>-11.110818</v>
      </c>
      <c r="AA63" s="861">
        <v>-10.406019000000001</v>
      </c>
      <c r="AB63" s="861">
        <v>-10.399077999999999</v>
      </c>
      <c r="AC63" s="861">
        <v>-10.901749000000001</v>
      </c>
      <c r="AD63" s="861">
        <v>-14.102792000000001</v>
      </c>
      <c r="AE63" s="861">
        <v>108.962817</v>
      </c>
      <c r="AF63" s="861">
        <v>100.991435</v>
      </c>
      <c r="AG63" s="861">
        <v>92.577107999999996</v>
      </c>
      <c r="AH63" s="861">
        <v>106.097818</v>
      </c>
      <c r="AI63" s="861">
        <v>89.642223000000001</v>
      </c>
      <c r="AJ63" s="861">
        <v>69.304773999999995</v>
      </c>
      <c r="AK63" s="861">
        <v>-6.8152600000000003</v>
      </c>
      <c r="AL63" s="861">
        <v>-8.7887740000000001</v>
      </c>
      <c r="AM63" s="861">
        <v>-6.3787089999999997</v>
      </c>
      <c r="AN63" s="861">
        <v>92.839234000000005</v>
      </c>
      <c r="AO63" s="861">
        <v>91.872480999999993</v>
      </c>
      <c r="AP63" s="861">
        <v>88.160905999999997</v>
      </c>
      <c r="AQ63" s="861">
        <v>88.281953999999999</v>
      </c>
      <c r="AR63" s="861">
        <v>73.314959000000002</v>
      </c>
      <c r="AS63" s="861">
        <v>65.697979000000004</v>
      </c>
      <c r="AT63" s="861">
        <v>76.897710000000004</v>
      </c>
      <c r="AU63" s="861">
        <v>75.710464000000002</v>
      </c>
      <c r="AV63" s="861">
        <v>73.570089999999993</v>
      </c>
      <c r="AW63" s="861">
        <v>73.367960999999994</v>
      </c>
      <c r="AX63" s="861">
        <v>89.075495000000004</v>
      </c>
      <c r="AY63" s="861">
        <v>86.905625999999998</v>
      </c>
      <c r="AZ63" s="861">
        <v>-6.1605449999999999</v>
      </c>
      <c r="BA63" s="861">
        <v>-6.1964649999999999</v>
      </c>
      <c r="BB63" s="861">
        <v>-14.22484</v>
      </c>
      <c r="BC63" s="861">
        <v>-13.26225</v>
      </c>
      <c r="BD63" s="861">
        <v>-13.289611000000001</v>
      </c>
      <c r="BE63" s="861">
        <v>-7.582554</v>
      </c>
      <c r="BF63" s="861">
        <v>32.070141999999997</v>
      </c>
      <c r="BG63" s="861">
        <v>139.53303700000001</v>
      </c>
      <c r="BH63" s="861">
        <v>107.882812</v>
      </c>
      <c r="BI63" s="861">
        <v>54.418512999999997</v>
      </c>
      <c r="BJ63" s="861">
        <v>120.315473</v>
      </c>
      <c r="BK63" s="861">
        <v>85.692375999999996</v>
      </c>
      <c r="BL63" s="861">
        <v>74.018095000000002</v>
      </c>
      <c r="BM63" s="861">
        <v>-18.476938000000001</v>
      </c>
      <c r="BN63" s="861">
        <v>-13.479146</v>
      </c>
      <c r="BO63" s="861">
        <v>-10.291074</v>
      </c>
      <c r="BP63" s="861">
        <v>-12.872113000000001</v>
      </c>
      <c r="BQ63" s="861">
        <v>86.766865999999993</v>
      </c>
      <c r="BR63" s="861">
        <v>83.155518000000001</v>
      </c>
      <c r="BS63" s="861">
        <v>85.312223000000003</v>
      </c>
      <c r="BT63" s="861">
        <v>58.801716999999996</v>
      </c>
      <c r="BU63" s="861">
        <v>65.01728</v>
      </c>
      <c r="BV63" s="861">
        <v>61.274062000000001</v>
      </c>
      <c r="BW63" s="861">
        <v>64.924524000000005</v>
      </c>
      <c r="BX63" s="861">
        <v>-14.191172999999999</v>
      </c>
      <c r="BY63" s="861">
        <v>-14.512031</v>
      </c>
      <c r="BZ63" s="861">
        <v>-12.675829999999999</v>
      </c>
      <c r="CA63" s="861">
        <v>-12.924721999999999</v>
      </c>
      <c r="CB63" s="861">
        <v>-8.9176179999999992</v>
      </c>
      <c r="CC63" s="861">
        <v>-5.7734180000000004</v>
      </c>
      <c r="CD63" s="861">
        <v>-9.9046800000000008</v>
      </c>
      <c r="CE63" s="861">
        <v>-5.3157800000000002</v>
      </c>
      <c r="CF63" s="861">
        <v>-12.088081000000001</v>
      </c>
      <c r="CG63" s="861">
        <v>-6.26736</v>
      </c>
      <c r="CH63" s="861">
        <v>-11.888790999999999</v>
      </c>
      <c r="CI63" s="861">
        <v>-5.4363530000000004</v>
      </c>
      <c r="CJ63" s="861">
        <v>-9.3253459999999997</v>
      </c>
      <c r="CK63" s="861">
        <v>-5.659211</v>
      </c>
      <c r="CL63" s="861">
        <v>-9.9089039999999997</v>
      </c>
      <c r="CM63" s="861">
        <v>-5.1550789999999997</v>
      </c>
      <c r="CN63" s="861">
        <v>-11.913888999999999</v>
      </c>
      <c r="CO63" s="861">
        <v>-7.424531</v>
      </c>
      <c r="CP63" s="861">
        <v>-11.709909</v>
      </c>
      <c r="CQ63" s="861">
        <v>-5.1358499999999996</v>
      </c>
      <c r="CR63" s="861">
        <v>-9.2554599999999994</v>
      </c>
      <c r="CS63" s="861">
        <v>-5.8721240000000003</v>
      </c>
      <c r="CT63" s="861">
        <v>-9.644558</v>
      </c>
      <c r="CU63" s="861">
        <v>-6.2694200000000002</v>
      </c>
      <c r="CV63" s="861">
        <v>-12.31574</v>
      </c>
      <c r="CW63" s="861">
        <v>-6.4500019999999996</v>
      </c>
      <c r="CX63" s="861">
        <v>-11.652065</v>
      </c>
      <c r="CY63" s="861">
        <v>-6.6018129999999999</v>
      </c>
      <c r="CZ63" s="861">
        <v>-9.019755</v>
      </c>
      <c r="DA63" s="861">
        <v>-5.6485279999999998</v>
      </c>
      <c r="DB63" s="861">
        <v>-9.9905939999999998</v>
      </c>
      <c r="DC63" s="861">
        <v>-5.7147170000000003</v>
      </c>
      <c r="DD63" s="861">
        <v>-12.450953</v>
      </c>
      <c r="DE63" s="861">
        <v>-7.8567669999999996</v>
      </c>
      <c r="DF63" s="861">
        <v>-12.24925</v>
      </c>
      <c r="DG63" s="861">
        <v>-7.4218419999999998</v>
      </c>
      <c r="DH63" s="861">
        <v>-8.9666090000000001</v>
      </c>
      <c r="DI63" s="861">
        <v>-6.1668279999999998</v>
      </c>
      <c r="DJ63" s="861">
        <v>-9.7388840000000005</v>
      </c>
      <c r="DK63" s="861">
        <v>-6.919238</v>
      </c>
      <c r="DL63" s="861">
        <v>-12.754963999999999</v>
      </c>
      <c r="DM63" s="861">
        <v>-9.7257840000000009</v>
      </c>
      <c r="DN63" s="861">
        <v>-12.52483</v>
      </c>
      <c r="DO63" s="861">
        <v>-8.5366350000000004</v>
      </c>
      <c r="DP63" s="861">
        <v>-9.5258219999999998</v>
      </c>
      <c r="DQ63" s="861">
        <v>-6.9005570000000001</v>
      </c>
      <c r="DR63" s="861">
        <v>-10.440123</v>
      </c>
      <c r="DS63" s="861">
        <v>-8.1772639999999992</v>
      </c>
      <c r="DT63" s="861">
        <v>-12.635251999999999</v>
      </c>
      <c r="DU63" s="861">
        <v>-10.953671</v>
      </c>
      <c r="DV63" s="861">
        <v>-12.914706000000001</v>
      </c>
      <c r="DW63" s="861">
        <v>-7.6135950000000001</v>
      </c>
      <c r="DX63" s="861">
        <v>12.336993</v>
      </c>
      <c r="DY63" s="861">
        <v>9.4942399999999996</v>
      </c>
      <c r="DZ63" s="861">
        <v>161.31397000000001</v>
      </c>
      <c r="EA63" s="861">
        <v>151.57226199999999</v>
      </c>
      <c r="EB63" s="861">
        <v>121.34</v>
      </c>
      <c r="EC63" s="861">
        <v>3.27</v>
      </c>
      <c r="ED63" s="861">
        <v>391</v>
      </c>
      <c r="EE63" s="861">
        <v>121.4</v>
      </c>
      <c r="EF63" s="861">
        <v>5.3849999999999998</v>
      </c>
      <c r="EG63" s="861">
        <v>643.79999999999995</v>
      </c>
      <c r="EH63" s="861">
        <v>121.36</v>
      </c>
      <c r="EI63" s="861">
        <v>5.0730000000000004</v>
      </c>
      <c r="EJ63" s="861">
        <v>605</v>
      </c>
      <c r="EK63" s="861">
        <v>11.228501</v>
      </c>
      <c r="EL63" s="861">
        <v>12.499257</v>
      </c>
      <c r="EM63" s="861">
        <v>-17.607209999999998</v>
      </c>
      <c r="EN63" s="861">
        <v>-22.790330999999998</v>
      </c>
      <c r="EO63" s="861">
        <v>94.616495999999998</v>
      </c>
      <c r="EP63" s="861">
        <v>90.347182000000004</v>
      </c>
      <c r="EQ63" s="861">
        <v>-8.8486069999999994</v>
      </c>
      <c r="ER63" s="861">
        <v>4875.2824700000001</v>
      </c>
      <c r="ES63" s="861">
        <v>11401.853841</v>
      </c>
      <c r="ET63" s="861">
        <v>10504.420507999999</v>
      </c>
      <c r="EU63" s="861"/>
      <c r="EV63" s="861"/>
      <c r="EW63" s="861"/>
      <c r="EX63" s="861"/>
      <c r="EY63" s="861"/>
      <c r="EZ63" s="861"/>
      <c r="FA63" s="861"/>
      <c r="FB63" s="861"/>
      <c r="FC63" s="861"/>
      <c r="FD63" s="861"/>
    </row>
    <row r="64" spans="1:160" x14ac:dyDescent="0.25">
      <c r="A64" s="837">
        <v>46146</v>
      </c>
      <c r="B64" s="836">
        <v>0.12009259259259258</v>
      </c>
      <c r="C64" s="861">
        <v>2280</v>
      </c>
      <c r="D64" s="861">
        <v>0</v>
      </c>
      <c r="E64" s="861">
        <v>0</v>
      </c>
      <c r="F64" s="861">
        <v>74.892321999999993</v>
      </c>
      <c r="G64" s="861">
        <v>72.474127999999993</v>
      </c>
      <c r="H64" s="861">
        <v>65.323916999999994</v>
      </c>
      <c r="I64" s="861">
        <v>74.680059</v>
      </c>
      <c r="J64" s="861">
        <v>71.000889000000001</v>
      </c>
      <c r="K64" s="861">
        <v>71.375973000000002</v>
      </c>
      <c r="L64" s="861">
        <v>73.851811999999995</v>
      </c>
      <c r="M64" s="861">
        <v>74.543092000000001</v>
      </c>
      <c r="N64" s="861">
        <v>-7.7735190000000003</v>
      </c>
      <c r="O64" s="861">
        <v>-9.4002499999999998</v>
      </c>
      <c r="P64" s="861">
        <v>-10.125991000000001</v>
      </c>
      <c r="Q64" s="861">
        <v>-6.5634430000000004</v>
      </c>
      <c r="R64" s="861">
        <v>-7.8881170000000003</v>
      </c>
      <c r="S64" s="861">
        <v>-8.5240989999999996</v>
      </c>
      <c r="T64" s="861">
        <v>81.394262999999995</v>
      </c>
      <c r="U64" s="861">
        <v>72.376463000000001</v>
      </c>
      <c r="V64" s="861">
        <v>93.142152999999993</v>
      </c>
      <c r="W64" s="861">
        <v>92.162514999999999</v>
      </c>
      <c r="X64" s="861">
        <v>-6.4766190000000003</v>
      </c>
      <c r="Y64" s="861">
        <v>-5.6804579999999998</v>
      </c>
      <c r="Z64" s="861">
        <v>-11.2371</v>
      </c>
      <c r="AA64" s="861">
        <v>-10.485192</v>
      </c>
      <c r="AB64" s="861">
        <v>-10.511958</v>
      </c>
      <c r="AC64" s="861">
        <v>-10.987456</v>
      </c>
      <c r="AD64" s="861">
        <v>-14.210761</v>
      </c>
      <c r="AE64" s="861">
        <v>108.882937</v>
      </c>
      <c r="AF64" s="861">
        <v>100.86901899999999</v>
      </c>
      <c r="AG64" s="861">
        <v>92.453524999999999</v>
      </c>
      <c r="AH64" s="861">
        <v>106.402542</v>
      </c>
      <c r="AI64" s="861">
        <v>89.411535999999998</v>
      </c>
      <c r="AJ64" s="861">
        <v>69.009851999999995</v>
      </c>
      <c r="AK64" s="861">
        <v>-6.8075099999999997</v>
      </c>
      <c r="AL64" s="861">
        <v>-8.8002179999999992</v>
      </c>
      <c r="AM64" s="861">
        <v>-6.4815779999999998</v>
      </c>
      <c r="AN64" s="861">
        <v>92.651177000000004</v>
      </c>
      <c r="AO64" s="861">
        <v>91.650216999999998</v>
      </c>
      <c r="AP64" s="861">
        <v>88.217276999999996</v>
      </c>
      <c r="AQ64" s="861">
        <v>88.237244000000004</v>
      </c>
      <c r="AR64" s="861">
        <v>73.184995000000001</v>
      </c>
      <c r="AS64" s="861">
        <v>65.635176999999999</v>
      </c>
      <c r="AT64" s="861">
        <v>76.861923000000004</v>
      </c>
      <c r="AU64" s="861">
        <v>75.628619999999998</v>
      </c>
      <c r="AV64" s="861">
        <v>73.392825000000002</v>
      </c>
      <c r="AW64" s="861">
        <v>73.026561999999998</v>
      </c>
      <c r="AX64" s="861">
        <v>88.936884000000006</v>
      </c>
      <c r="AY64" s="861">
        <v>86.731251999999998</v>
      </c>
      <c r="AZ64" s="861">
        <v>-6.3808670000000003</v>
      </c>
      <c r="BA64" s="861">
        <v>-6.2982769999999997</v>
      </c>
      <c r="BB64" s="861">
        <v>-14.338668</v>
      </c>
      <c r="BC64" s="861">
        <v>-13.317403000000001</v>
      </c>
      <c r="BD64" s="861">
        <v>-13.338633</v>
      </c>
      <c r="BE64" s="861">
        <v>-7.7394360000000004</v>
      </c>
      <c r="BF64" s="861">
        <v>32.077030999999998</v>
      </c>
      <c r="BG64" s="861">
        <v>139.31883400000001</v>
      </c>
      <c r="BH64" s="861">
        <v>107.892483</v>
      </c>
      <c r="BI64" s="861">
        <v>54.176377000000002</v>
      </c>
      <c r="BJ64" s="861">
        <v>121.733299</v>
      </c>
      <c r="BK64" s="861">
        <v>85.601410999999999</v>
      </c>
      <c r="BL64" s="861">
        <v>73.568005999999997</v>
      </c>
      <c r="BM64" s="861">
        <v>-18.633459999999999</v>
      </c>
      <c r="BN64" s="861">
        <v>-13.571399</v>
      </c>
      <c r="BO64" s="861">
        <v>-10.421371000000001</v>
      </c>
      <c r="BP64" s="861">
        <v>-12.918070999999999</v>
      </c>
      <c r="BQ64" s="861">
        <v>86.632070999999996</v>
      </c>
      <c r="BR64" s="861">
        <v>83.186948000000001</v>
      </c>
      <c r="BS64" s="861">
        <v>85.264691999999997</v>
      </c>
      <c r="BT64" s="861">
        <v>58.687213</v>
      </c>
      <c r="BU64" s="861">
        <v>65.008442000000002</v>
      </c>
      <c r="BV64" s="861">
        <v>61.163851000000001</v>
      </c>
      <c r="BW64" s="861">
        <v>64.789997</v>
      </c>
      <c r="BX64" s="861">
        <v>-14.300419</v>
      </c>
      <c r="BY64" s="861">
        <v>-14.492286</v>
      </c>
      <c r="BZ64" s="861">
        <v>-12.806136</v>
      </c>
      <c r="CA64" s="861">
        <v>-12.995191</v>
      </c>
      <c r="CB64" s="861">
        <v>-8.91221</v>
      </c>
      <c r="CC64" s="861">
        <v>-5.7235370000000003</v>
      </c>
      <c r="CD64" s="861">
        <v>-9.9046810000000001</v>
      </c>
      <c r="CE64" s="861">
        <v>-5.2859660000000002</v>
      </c>
      <c r="CF64" s="861">
        <v>-12.112745</v>
      </c>
      <c r="CG64" s="861">
        <v>-6.2530739999999998</v>
      </c>
      <c r="CH64" s="861">
        <v>-11.897479000000001</v>
      </c>
      <c r="CI64" s="861">
        <v>-5.4025530000000002</v>
      </c>
      <c r="CJ64" s="861">
        <v>-9.3194660000000002</v>
      </c>
      <c r="CK64" s="861">
        <v>-5.6084069999999997</v>
      </c>
      <c r="CL64" s="861">
        <v>-9.9173500000000008</v>
      </c>
      <c r="CM64" s="861">
        <v>-5.1457649999999999</v>
      </c>
      <c r="CN64" s="861">
        <v>-11.953609999999999</v>
      </c>
      <c r="CO64" s="861">
        <v>-7.4209690000000004</v>
      </c>
      <c r="CP64" s="861">
        <v>-11.712491</v>
      </c>
      <c r="CQ64" s="861">
        <v>-5.1048739999999997</v>
      </c>
      <c r="CR64" s="861">
        <v>-9.2570940000000004</v>
      </c>
      <c r="CS64" s="861">
        <v>-5.8415780000000002</v>
      </c>
      <c r="CT64" s="861">
        <v>-9.6753889999999991</v>
      </c>
      <c r="CU64" s="861">
        <v>-6.2459670000000003</v>
      </c>
      <c r="CV64" s="861">
        <v>-12.322679000000001</v>
      </c>
      <c r="CW64" s="861">
        <v>-6.4568770000000004</v>
      </c>
      <c r="CX64" s="861">
        <v>-11.625245</v>
      </c>
      <c r="CY64" s="861">
        <v>-6.5742719999999997</v>
      </c>
      <c r="CZ64" s="861">
        <v>-9.0056969999999996</v>
      </c>
      <c r="DA64" s="861">
        <v>-5.6050690000000003</v>
      </c>
      <c r="DB64" s="861">
        <v>-9.9984579999999994</v>
      </c>
      <c r="DC64" s="861">
        <v>-5.7024850000000002</v>
      </c>
      <c r="DD64" s="861">
        <v>-12.425810999999999</v>
      </c>
      <c r="DE64" s="861">
        <v>-7.8439670000000001</v>
      </c>
      <c r="DF64" s="861">
        <v>-12.201302999999999</v>
      </c>
      <c r="DG64" s="861">
        <v>-7.41866</v>
      </c>
      <c r="DH64" s="861">
        <v>-8.9362440000000003</v>
      </c>
      <c r="DI64" s="861">
        <v>-6.1731910000000001</v>
      </c>
      <c r="DJ64" s="861">
        <v>-9.7072859999999999</v>
      </c>
      <c r="DK64" s="861">
        <v>-6.8999220000000001</v>
      </c>
      <c r="DL64" s="861">
        <v>-12.706147</v>
      </c>
      <c r="DM64" s="861">
        <v>-9.692679</v>
      </c>
      <c r="DN64" s="861">
        <v>-12.489112</v>
      </c>
      <c r="DO64" s="861">
        <v>-8.5357889999999994</v>
      </c>
      <c r="DP64" s="861">
        <v>-9.5109060000000003</v>
      </c>
      <c r="DQ64" s="861">
        <v>-6.8896480000000002</v>
      </c>
      <c r="DR64" s="861">
        <v>-10.428682999999999</v>
      </c>
      <c r="DS64" s="861">
        <v>-8.1887950000000007</v>
      </c>
      <c r="DT64" s="861">
        <v>-12.624143999999999</v>
      </c>
      <c r="DU64" s="861">
        <v>-10.958572</v>
      </c>
      <c r="DV64" s="861">
        <v>-12.889416000000001</v>
      </c>
      <c r="DW64" s="861">
        <v>-7.5973980000000001</v>
      </c>
      <c r="DX64" s="861">
        <v>12.287758</v>
      </c>
      <c r="DY64" s="861">
        <v>9.4499619999999993</v>
      </c>
      <c r="DZ64" s="861">
        <v>160.37621300000001</v>
      </c>
      <c r="EA64" s="861">
        <v>151.28472400000001</v>
      </c>
      <c r="EB64" s="861">
        <v>121.89</v>
      </c>
      <c r="EC64" s="861">
        <v>1.2390000000000001</v>
      </c>
      <c r="ED64" s="861">
        <v>133.6</v>
      </c>
      <c r="EE64" s="861">
        <v>121.73</v>
      </c>
      <c r="EF64" s="861">
        <v>5.3650000000000002</v>
      </c>
      <c r="EG64" s="861">
        <v>641.9</v>
      </c>
      <c r="EH64" s="861">
        <v>121.96</v>
      </c>
      <c r="EI64" s="861">
        <v>5.0490000000000004</v>
      </c>
      <c r="EJ64" s="861">
        <v>601.79999999999995</v>
      </c>
      <c r="EK64" s="861">
        <v>11.211724</v>
      </c>
      <c r="EL64" s="861">
        <v>12.453346</v>
      </c>
      <c r="EM64" s="861">
        <v>-17.693301999999999</v>
      </c>
      <c r="EN64" s="861">
        <v>-22.874717</v>
      </c>
      <c r="EO64" s="861">
        <v>94.213168999999994</v>
      </c>
      <c r="EP64" s="861">
        <v>90.218413999999996</v>
      </c>
      <c r="EQ64" s="861">
        <v>-8.8354929999999996</v>
      </c>
      <c r="ER64" s="861">
        <v>4879.5814270000001</v>
      </c>
      <c r="ES64" s="861">
        <v>11412.57582</v>
      </c>
      <c r="ET64" s="861">
        <v>10514.481121000001</v>
      </c>
      <c r="EU64" s="861"/>
      <c r="EV64" s="861"/>
      <c r="EW64" s="861"/>
      <c r="EX64" s="861"/>
      <c r="EY64" s="861"/>
      <c r="EZ64" s="861"/>
      <c r="FA64" s="861"/>
      <c r="FB64" s="861"/>
      <c r="FC64" s="861"/>
      <c r="FD64" s="861"/>
    </row>
    <row r="65" spans="1:160" x14ac:dyDescent="0.25">
      <c r="A65" s="837">
        <v>46146</v>
      </c>
      <c r="B65" s="836">
        <v>0.12078703703703704</v>
      </c>
      <c r="C65" s="861">
        <v>2340</v>
      </c>
      <c r="D65" s="861">
        <v>0</v>
      </c>
      <c r="E65" s="861">
        <v>0</v>
      </c>
      <c r="F65" s="861">
        <v>74.786242999999999</v>
      </c>
      <c r="G65" s="861">
        <v>72.438079999999999</v>
      </c>
      <c r="H65" s="861">
        <v>65.260642000000004</v>
      </c>
      <c r="I65" s="861">
        <v>74.668775999999994</v>
      </c>
      <c r="J65" s="861">
        <v>70.797704999999993</v>
      </c>
      <c r="K65" s="861">
        <v>71.390946999999997</v>
      </c>
      <c r="L65" s="861">
        <v>73.828749999999999</v>
      </c>
      <c r="M65" s="861">
        <v>74.556394999999995</v>
      </c>
      <c r="N65" s="861">
        <v>-7.7744080000000002</v>
      </c>
      <c r="O65" s="861">
        <v>-9.4578760000000006</v>
      </c>
      <c r="P65" s="861">
        <v>-10.159742</v>
      </c>
      <c r="Q65" s="861">
        <v>-6.6282579999999998</v>
      </c>
      <c r="R65" s="861">
        <v>-7.8482890000000003</v>
      </c>
      <c r="S65" s="861">
        <v>-8.6523310000000002</v>
      </c>
      <c r="T65" s="861">
        <v>81.332128999999995</v>
      </c>
      <c r="U65" s="861">
        <v>72.688597999999999</v>
      </c>
      <c r="V65" s="861">
        <v>93.229467999999997</v>
      </c>
      <c r="W65" s="861">
        <v>92.230052999999998</v>
      </c>
      <c r="X65" s="861">
        <v>-6.5223120000000003</v>
      </c>
      <c r="Y65" s="861">
        <v>-5.6850490000000002</v>
      </c>
      <c r="Z65" s="861">
        <v>-11.228095</v>
      </c>
      <c r="AA65" s="861">
        <v>-10.507666</v>
      </c>
      <c r="AB65" s="861">
        <v>-10.511578</v>
      </c>
      <c r="AC65" s="861">
        <v>-10.980964999999999</v>
      </c>
      <c r="AD65" s="861">
        <v>-14.149818</v>
      </c>
      <c r="AE65" s="861">
        <v>108.75287400000001</v>
      </c>
      <c r="AF65" s="861">
        <v>100.884193</v>
      </c>
      <c r="AG65" s="861">
        <v>92.524726000000001</v>
      </c>
      <c r="AH65" s="861">
        <v>106.633633</v>
      </c>
      <c r="AI65" s="861">
        <v>89.497984000000002</v>
      </c>
      <c r="AJ65" s="861">
        <v>69.177492000000001</v>
      </c>
      <c r="AK65" s="861">
        <v>-6.8410770000000003</v>
      </c>
      <c r="AL65" s="861">
        <v>-8.8459920000000007</v>
      </c>
      <c r="AM65" s="861">
        <v>-6.5257849999999999</v>
      </c>
      <c r="AN65" s="861">
        <v>92.582588000000001</v>
      </c>
      <c r="AO65" s="861">
        <v>91.731892000000002</v>
      </c>
      <c r="AP65" s="861">
        <v>88.175731999999996</v>
      </c>
      <c r="AQ65" s="861">
        <v>88.063822000000002</v>
      </c>
      <c r="AR65" s="861">
        <v>73.05865</v>
      </c>
      <c r="AS65" s="861">
        <v>65.485910000000004</v>
      </c>
      <c r="AT65" s="861">
        <v>76.745532999999995</v>
      </c>
      <c r="AU65" s="861">
        <v>75.428049999999999</v>
      </c>
      <c r="AV65" s="861">
        <v>73.292044000000004</v>
      </c>
      <c r="AW65" s="861">
        <v>72.871420999999998</v>
      </c>
      <c r="AX65" s="861">
        <v>88.875619999999998</v>
      </c>
      <c r="AY65" s="861">
        <v>86.701502000000005</v>
      </c>
      <c r="AZ65" s="861">
        <v>-6.4148709999999998</v>
      </c>
      <c r="BA65" s="861">
        <v>-6.3677400000000004</v>
      </c>
      <c r="BB65" s="861">
        <v>-14.369915000000001</v>
      </c>
      <c r="BC65" s="861">
        <v>-13.471278</v>
      </c>
      <c r="BD65" s="861">
        <v>-13.424562999999999</v>
      </c>
      <c r="BE65" s="861">
        <v>-7.812576</v>
      </c>
      <c r="BF65" s="861">
        <v>31.901858000000001</v>
      </c>
      <c r="BG65" s="861">
        <v>139.47328099999999</v>
      </c>
      <c r="BH65" s="861">
        <v>107.870565</v>
      </c>
      <c r="BI65" s="861">
        <v>53.940823000000002</v>
      </c>
      <c r="BJ65" s="861">
        <v>123.134013</v>
      </c>
      <c r="BK65" s="861">
        <v>85.474391999999995</v>
      </c>
      <c r="BL65" s="861">
        <v>73.260594999999995</v>
      </c>
      <c r="BM65" s="861">
        <v>-18.718347000000001</v>
      </c>
      <c r="BN65" s="861">
        <v>-13.647948</v>
      </c>
      <c r="BO65" s="861">
        <v>-10.551553999999999</v>
      </c>
      <c r="BP65" s="861">
        <v>-13.025663</v>
      </c>
      <c r="BQ65" s="861">
        <v>86.521553999999995</v>
      </c>
      <c r="BR65" s="861">
        <v>83.278239999999997</v>
      </c>
      <c r="BS65" s="861">
        <v>85.09572</v>
      </c>
      <c r="BT65" s="861">
        <v>58.491318</v>
      </c>
      <c r="BU65" s="861">
        <v>64.925644000000005</v>
      </c>
      <c r="BV65" s="861">
        <v>61.075516999999998</v>
      </c>
      <c r="BW65" s="861">
        <v>64.670831000000007</v>
      </c>
      <c r="BX65" s="861">
        <v>-14.346474000000001</v>
      </c>
      <c r="BY65" s="861">
        <v>-14.431063999999999</v>
      </c>
      <c r="BZ65" s="861">
        <v>-12.903154000000001</v>
      </c>
      <c r="CA65" s="861">
        <v>-13.083278</v>
      </c>
      <c r="CB65" s="861">
        <v>-8.8774470000000001</v>
      </c>
      <c r="CC65" s="861">
        <v>-5.7038060000000002</v>
      </c>
      <c r="CD65" s="861">
        <v>-9.8824729999999992</v>
      </c>
      <c r="CE65" s="861">
        <v>-5.3188880000000003</v>
      </c>
      <c r="CF65" s="861">
        <v>-12.076921</v>
      </c>
      <c r="CG65" s="861">
        <v>-6.2563009999999997</v>
      </c>
      <c r="CH65" s="861">
        <v>-11.871494999999999</v>
      </c>
      <c r="CI65" s="861">
        <v>-5.4071179999999996</v>
      </c>
      <c r="CJ65" s="861">
        <v>-9.2865559999999991</v>
      </c>
      <c r="CK65" s="861">
        <v>-5.6110499999999996</v>
      </c>
      <c r="CL65" s="861">
        <v>-9.8932649999999995</v>
      </c>
      <c r="CM65" s="861">
        <v>-5.1651730000000002</v>
      </c>
      <c r="CN65" s="861">
        <v>-11.952159</v>
      </c>
      <c r="CO65" s="861">
        <v>-7.4195289999999998</v>
      </c>
      <c r="CP65" s="861">
        <v>-11.650928</v>
      </c>
      <c r="CQ65" s="861">
        <v>-5.0663</v>
      </c>
      <c r="CR65" s="861">
        <v>-9.2248300000000008</v>
      </c>
      <c r="CS65" s="861">
        <v>-5.8290680000000004</v>
      </c>
      <c r="CT65" s="861">
        <v>-9.6791940000000007</v>
      </c>
      <c r="CU65" s="861">
        <v>-6.2772779999999999</v>
      </c>
      <c r="CV65" s="861">
        <v>-12.324616000000001</v>
      </c>
      <c r="CW65" s="861">
        <v>-6.4363950000000001</v>
      </c>
      <c r="CX65" s="861">
        <v>-11.613158</v>
      </c>
      <c r="CY65" s="861">
        <v>-6.5188730000000001</v>
      </c>
      <c r="CZ65" s="861">
        <v>-8.9472740000000002</v>
      </c>
      <c r="DA65" s="861">
        <v>-5.5974019999999998</v>
      </c>
      <c r="DB65" s="861">
        <v>-9.9475650000000009</v>
      </c>
      <c r="DC65" s="861">
        <v>-5.6817659999999997</v>
      </c>
      <c r="DD65" s="861">
        <v>-12.382503</v>
      </c>
      <c r="DE65" s="861">
        <v>-7.7902139999999997</v>
      </c>
      <c r="DF65" s="861">
        <v>-12.184184999999999</v>
      </c>
      <c r="DG65" s="861">
        <v>-7.3955950000000001</v>
      </c>
      <c r="DH65" s="861">
        <v>-8.8906360000000006</v>
      </c>
      <c r="DI65" s="861">
        <v>-6.140498</v>
      </c>
      <c r="DJ65" s="861">
        <v>-9.6758179999999996</v>
      </c>
      <c r="DK65" s="861">
        <v>-6.8900759999999996</v>
      </c>
      <c r="DL65" s="861">
        <v>-12.679748999999999</v>
      </c>
      <c r="DM65" s="861">
        <v>-9.6603089999999998</v>
      </c>
      <c r="DN65" s="861">
        <v>-12.441834</v>
      </c>
      <c r="DO65" s="861">
        <v>-8.4733549999999997</v>
      </c>
      <c r="DP65" s="861">
        <v>-9.4600989999999996</v>
      </c>
      <c r="DQ65" s="861">
        <v>-6.8727970000000003</v>
      </c>
      <c r="DR65" s="861">
        <v>-10.374639</v>
      </c>
      <c r="DS65" s="861">
        <v>-8.1634860000000007</v>
      </c>
      <c r="DT65" s="861">
        <v>-12.578429</v>
      </c>
      <c r="DU65" s="861">
        <v>-10.906867</v>
      </c>
      <c r="DV65" s="861">
        <v>-12.825571999999999</v>
      </c>
      <c r="DW65" s="861">
        <v>-7.5593300000000001</v>
      </c>
      <c r="DX65" s="861">
        <v>12.301999</v>
      </c>
      <c r="DY65" s="861">
        <v>9.4015050000000002</v>
      </c>
      <c r="DZ65" s="861">
        <v>160.722173</v>
      </c>
      <c r="EA65" s="861">
        <v>151.23738399999999</v>
      </c>
      <c r="EB65" s="861">
        <v>121.35</v>
      </c>
      <c r="EC65" s="861">
        <v>3.274</v>
      </c>
      <c r="ED65" s="861">
        <v>391.4</v>
      </c>
      <c r="EE65" s="861">
        <v>121.41</v>
      </c>
      <c r="EF65" s="861">
        <v>5.3730000000000002</v>
      </c>
      <c r="EG65" s="861">
        <v>643.9</v>
      </c>
      <c r="EH65" s="861">
        <v>121.41</v>
      </c>
      <c r="EI65" s="861">
        <v>5.0410000000000004</v>
      </c>
      <c r="EJ65" s="861">
        <v>603.5</v>
      </c>
      <c r="EK65" s="861">
        <v>11.142602999999999</v>
      </c>
      <c r="EL65" s="861">
        <v>12.415653000000001</v>
      </c>
      <c r="EM65" s="861">
        <v>-17.668388</v>
      </c>
      <c r="EN65" s="861">
        <v>-22.967206999999998</v>
      </c>
      <c r="EO65" s="861">
        <v>94.36215</v>
      </c>
      <c r="EP65" s="861">
        <v>90.197198</v>
      </c>
      <c r="EQ65" s="861">
        <v>-8.8096420000000002</v>
      </c>
      <c r="ER65" s="861">
        <v>4882.7379689999998</v>
      </c>
      <c r="ES65" s="861">
        <v>11423.290755</v>
      </c>
      <c r="ET65" s="861">
        <v>10524.535929</v>
      </c>
      <c r="EU65" s="861"/>
      <c r="EV65" s="861"/>
      <c r="EW65" s="861"/>
      <c r="EX65" s="861"/>
      <c r="EY65" s="861"/>
      <c r="EZ65" s="861"/>
      <c r="FA65" s="861"/>
      <c r="FB65" s="861"/>
      <c r="FC65" s="861"/>
      <c r="FD65" s="861"/>
    </row>
    <row r="66" spans="1:160" x14ac:dyDescent="0.25">
      <c r="A66" s="837">
        <v>46146</v>
      </c>
      <c r="B66" s="836">
        <v>0.12148148148148148</v>
      </c>
      <c r="C66" s="861">
        <v>2400</v>
      </c>
      <c r="D66" s="861">
        <v>0</v>
      </c>
      <c r="E66" s="861">
        <v>0</v>
      </c>
      <c r="F66" s="861">
        <v>74.534068000000005</v>
      </c>
      <c r="G66" s="861">
        <v>72.358101000000005</v>
      </c>
      <c r="H66" s="861">
        <v>65.005605000000003</v>
      </c>
      <c r="I66" s="861">
        <v>74.649878999999999</v>
      </c>
      <c r="J66" s="861">
        <v>70.587671</v>
      </c>
      <c r="K66" s="861">
        <v>71.346100000000007</v>
      </c>
      <c r="L66" s="861">
        <v>73.824569999999994</v>
      </c>
      <c r="M66" s="861">
        <v>74.481215000000006</v>
      </c>
      <c r="N66" s="861">
        <v>-7.8922509999999999</v>
      </c>
      <c r="O66" s="861">
        <v>-9.5765010000000004</v>
      </c>
      <c r="P66" s="861">
        <v>-10.323103</v>
      </c>
      <c r="Q66" s="861">
        <v>-6.6929670000000003</v>
      </c>
      <c r="R66" s="861">
        <v>-7.8785100000000003</v>
      </c>
      <c r="S66" s="861">
        <v>-8.8118619999999996</v>
      </c>
      <c r="T66" s="861">
        <v>81.382214000000005</v>
      </c>
      <c r="U66" s="861">
        <v>72.474445000000003</v>
      </c>
      <c r="V66" s="861">
        <v>93.164959999999994</v>
      </c>
      <c r="W66" s="861">
        <v>92.199427</v>
      </c>
      <c r="X66" s="861">
        <v>-6.6105140000000002</v>
      </c>
      <c r="Y66" s="861">
        <v>-5.7804320000000002</v>
      </c>
      <c r="Z66" s="861">
        <v>-11.325253999999999</v>
      </c>
      <c r="AA66" s="861">
        <v>-10.558681</v>
      </c>
      <c r="AB66" s="861">
        <v>-10.598732</v>
      </c>
      <c r="AC66" s="861">
        <v>-11.033398</v>
      </c>
      <c r="AD66" s="861">
        <v>-14.281013</v>
      </c>
      <c r="AE66" s="861">
        <v>108.57453599999999</v>
      </c>
      <c r="AF66" s="861">
        <v>100.753913</v>
      </c>
      <c r="AG66" s="861">
        <v>92.459034000000003</v>
      </c>
      <c r="AH66" s="861">
        <v>106.673359</v>
      </c>
      <c r="AI66" s="861">
        <v>89.310015000000007</v>
      </c>
      <c r="AJ66" s="861">
        <v>69.054783</v>
      </c>
      <c r="AK66" s="861">
        <v>-6.9627319999999999</v>
      </c>
      <c r="AL66" s="861">
        <v>-8.9167229999999993</v>
      </c>
      <c r="AM66" s="861">
        <v>-6.5850559999999998</v>
      </c>
      <c r="AN66" s="861">
        <v>92.458415000000002</v>
      </c>
      <c r="AO66" s="861">
        <v>91.673616999999993</v>
      </c>
      <c r="AP66" s="861">
        <v>88.102242000000004</v>
      </c>
      <c r="AQ66" s="861">
        <v>87.967438999999999</v>
      </c>
      <c r="AR66" s="861">
        <v>73.003821000000002</v>
      </c>
      <c r="AS66" s="861">
        <v>65.478432999999995</v>
      </c>
      <c r="AT66" s="861">
        <v>76.619286000000002</v>
      </c>
      <c r="AU66" s="861">
        <v>75.348477000000003</v>
      </c>
      <c r="AV66" s="861">
        <v>73.17756</v>
      </c>
      <c r="AW66" s="861">
        <v>72.703108999999998</v>
      </c>
      <c r="AX66" s="861">
        <v>88.877105</v>
      </c>
      <c r="AY66" s="861">
        <v>86.698824000000002</v>
      </c>
      <c r="AZ66" s="861">
        <v>-6.4697380000000004</v>
      </c>
      <c r="BA66" s="861">
        <v>-6.3890029999999998</v>
      </c>
      <c r="BB66" s="861">
        <v>-14.419757000000001</v>
      </c>
      <c r="BC66" s="861">
        <v>-13.508779000000001</v>
      </c>
      <c r="BD66" s="861">
        <v>-13.510666000000001</v>
      </c>
      <c r="BE66" s="861">
        <v>-7.7108280000000002</v>
      </c>
      <c r="BF66" s="861">
        <v>31.95646</v>
      </c>
      <c r="BG66" s="861">
        <v>139.22369</v>
      </c>
      <c r="BH66" s="861">
        <v>107.99482999999999</v>
      </c>
      <c r="BI66" s="861">
        <v>53.871267000000003</v>
      </c>
      <c r="BJ66" s="861">
        <v>124.65866200000001</v>
      </c>
      <c r="BK66" s="861">
        <v>85.458125999999993</v>
      </c>
      <c r="BL66" s="861">
        <v>73.536105000000006</v>
      </c>
      <c r="BM66" s="861">
        <v>-18.687885999999999</v>
      </c>
      <c r="BN66" s="861">
        <v>-13.71372</v>
      </c>
      <c r="BO66" s="861">
        <v>-10.718012</v>
      </c>
      <c r="BP66" s="861">
        <v>-13.074393000000001</v>
      </c>
      <c r="BQ66" s="861">
        <v>86.556839999999994</v>
      </c>
      <c r="BR66" s="861">
        <v>83.672796000000005</v>
      </c>
      <c r="BS66" s="861">
        <v>85.133019000000004</v>
      </c>
      <c r="BT66" s="861">
        <v>58.259670999999997</v>
      </c>
      <c r="BU66" s="861">
        <v>64.810283999999996</v>
      </c>
      <c r="BV66" s="861">
        <v>60.928699000000002</v>
      </c>
      <c r="BW66" s="861">
        <v>64.523788999999994</v>
      </c>
      <c r="BX66" s="861">
        <v>-14.369088</v>
      </c>
      <c r="BY66" s="861">
        <v>-14.522214999999999</v>
      </c>
      <c r="BZ66" s="861">
        <v>-13.019881</v>
      </c>
      <c r="CA66" s="861">
        <v>-13.187773999999999</v>
      </c>
      <c r="CB66" s="861">
        <v>-8.8463229999999999</v>
      </c>
      <c r="CC66" s="861">
        <v>-5.6916679999999999</v>
      </c>
      <c r="CD66" s="861">
        <v>-9.8397579999999998</v>
      </c>
      <c r="CE66" s="861">
        <v>-5.3044289999999998</v>
      </c>
      <c r="CF66" s="861">
        <v>-12.048394999999999</v>
      </c>
      <c r="CG66" s="861">
        <v>-6.2690919999999997</v>
      </c>
      <c r="CH66" s="861">
        <v>-11.842577</v>
      </c>
      <c r="CI66" s="861">
        <v>-5.3975949999999999</v>
      </c>
      <c r="CJ66" s="861">
        <v>-9.2319750000000003</v>
      </c>
      <c r="CK66" s="861">
        <v>-5.5928560000000003</v>
      </c>
      <c r="CL66" s="861">
        <v>-9.8491409999999995</v>
      </c>
      <c r="CM66" s="861">
        <v>-5.1302250000000003</v>
      </c>
      <c r="CN66" s="861">
        <v>-11.901044000000001</v>
      </c>
      <c r="CO66" s="861">
        <v>-7.40944</v>
      </c>
      <c r="CP66" s="861">
        <v>-11.6516</v>
      </c>
      <c r="CQ66" s="861">
        <v>-5.1163290000000003</v>
      </c>
      <c r="CR66" s="861">
        <v>-9.1626919999999998</v>
      </c>
      <c r="CS66" s="861">
        <v>-5.8278689999999997</v>
      </c>
      <c r="CT66" s="861">
        <v>-9.6189830000000001</v>
      </c>
      <c r="CU66" s="861">
        <v>-6.2486459999999999</v>
      </c>
      <c r="CV66" s="861">
        <v>-12.288173</v>
      </c>
      <c r="CW66" s="861">
        <v>-6.444623</v>
      </c>
      <c r="CX66" s="861">
        <v>-11.595534000000001</v>
      </c>
      <c r="CY66" s="861">
        <v>-6.5382619999999996</v>
      </c>
      <c r="CZ66" s="861">
        <v>-8.9236339999999998</v>
      </c>
      <c r="DA66" s="861">
        <v>-5.5781640000000001</v>
      </c>
      <c r="DB66" s="861">
        <v>-9.9385180000000002</v>
      </c>
      <c r="DC66" s="861">
        <v>-5.6527370000000001</v>
      </c>
      <c r="DD66" s="861">
        <v>-12.354107000000001</v>
      </c>
      <c r="DE66" s="861">
        <v>-7.8106609999999996</v>
      </c>
      <c r="DF66" s="861">
        <v>-12.148930999999999</v>
      </c>
      <c r="DG66" s="861">
        <v>-7.3853770000000001</v>
      </c>
      <c r="DH66" s="861">
        <v>-8.873367</v>
      </c>
      <c r="DI66" s="861">
        <v>-6.1017549999999998</v>
      </c>
      <c r="DJ66" s="861">
        <v>-9.6598419999999994</v>
      </c>
      <c r="DK66" s="861">
        <v>-6.8704330000000002</v>
      </c>
      <c r="DL66" s="861">
        <v>-12.650492</v>
      </c>
      <c r="DM66" s="861">
        <v>-9.6630850000000006</v>
      </c>
      <c r="DN66" s="861">
        <v>-12.381126999999999</v>
      </c>
      <c r="DO66" s="861">
        <v>-8.4724830000000004</v>
      </c>
      <c r="DP66" s="861">
        <v>-9.4601629999999997</v>
      </c>
      <c r="DQ66" s="861">
        <v>-6.8288719999999996</v>
      </c>
      <c r="DR66" s="861">
        <v>-10.382593</v>
      </c>
      <c r="DS66" s="861">
        <v>-8.1714120000000001</v>
      </c>
      <c r="DT66" s="861">
        <v>-12.543049999999999</v>
      </c>
      <c r="DU66" s="861">
        <v>-10.911999</v>
      </c>
      <c r="DV66" s="861">
        <v>-12.806183000000001</v>
      </c>
      <c r="DW66" s="861">
        <v>-7.543374</v>
      </c>
      <c r="DX66" s="861">
        <v>12.259081999999999</v>
      </c>
      <c r="DY66" s="861">
        <v>9.3822089999999996</v>
      </c>
      <c r="DZ66" s="861">
        <v>160.55983699999999</v>
      </c>
      <c r="EA66" s="861">
        <v>150.96112099999999</v>
      </c>
      <c r="EB66" s="861">
        <v>121.47</v>
      </c>
      <c r="EC66" s="861">
        <v>3.27</v>
      </c>
      <c r="ED66" s="861">
        <v>391.7</v>
      </c>
      <c r="EE66" s="861">
        <v>121.46</v>
      </c>
      <c r="EF66" s="861">
        <v>5.375</v>
      </c>
      <c r="EG66" s="861">
        <v>640.4</v>
      </c>
      <c r="EH66" s="861">
        <v>121.45</v>
      </c>
      <c r="EI66" s="861">
        <v>5.0599999999999996</v>
      </c>
      <c r="EJ66" s="861">
        <v>603.20000000000005</v>
      </c>
      <c r="EK66" s="861">
        <v>11.158443999999999</v>
      </c>
      <c r="EL66" s="861">
        <v>12.286065000000001</v>
      </c>
      <c r="EM66" s="861">
        <v>-17.743500000000001</v>
      </c>
      <c r="EN66" s="861">
        <v>-23.004076999999999</v>
      </c>
      <c r="EO66" s="861">
        <v>94.292270000000002</v>
      </c>
      <c r="EP66" s="861">
        <v>90.073299000000006</v>
      </c>
      <c r="EQ66" s="861">
        <v>-8.7908249999999999</v>
      </c>
      <c r="ER66" s="861">
        <v>4889.25936</v>
      </c>
      <c r="ES66" s="861">
        <v>11433.990463</v>
      </c>
      <c r="ET66" s="861">
        <v>10534.577305999999</v>
      </c>
      <c r="EU66" s="861"/>
      <c r="EV66" s="861"/>
      <c r="EW66" s="861"/>
      <c r="EX66" s="861"/>
      <c r="EY66" s="861"/>
      <c r="EZ66" s="861"/>
      <c r="FA66" s="861"/>
      <c r="FB66" s="861"/>
      <c r="FC66" s="861"/>
      <c r="FD66" s="861"/>
    </row>
    <row r="67" spans="1:160" x14ac:dyDescent="0.25">
      <c r="A67" s="837">
        <v>46146</v>
      </c>
      <c r="B67" s="836">
        <v>0.12217592592592592</v>
      </c>
      <c r="C67" s="861">
        <v>2460</v>
      </c>
      <c r="D67" s="861">
        <v>0</v>
      </c>
      <c r="E67" s="861">
        <v>0</v>
      </c>
      <c r="F67" s="861">
        <v>74.452708999999999</v>
      </c>
      <c r="G67" s="861">
        <v>72.269329999999997</v>
      </c>
      <c r="H67" s="861">
        <v>65.025056000000006</v>
      </c>
      <c r="I67" s="861">
        <v>74.600172999999998</v>
      </c>
      <c r="J67" s="861">
        <v>70.488893000000004</v>
      </c>
      <c r="K67" s="861">
        <v>71.31317</v>
      </c>
      <c r="L67" s="861">
        <v>73.828868</v>
      </c>
      <c r="M67" s="861">
        <v>74.411541</v>
      </c>
      <c r="N67" s="861">
        <v>-7.9679849999999997</v>
      </c>
      <c r="O67" s="861">
        <v>-9.6538439999999994</v>
      </c>
      <c r="P67" s="861">
        <v>-10.358745000000001</v>
      </c>
      <c r="Q67" s="861">
        <v>-6.7636399999999997</v>
      </c>
      <c r="R67" s="861">
        <v>-7.8922470000000002</v>
      </c>
      <c r="S67" s="861">
        <v>-8.8462309999999995</v>
      </c>
      <c r="T67" s="861">
        <v>81.257349000000005</v>
      </c>
      <c r="U67" s="861">
        <v>72.500799000000001</v>
      </c>
      <c r="V67" s="861">
        <v>93.022699000000003</v>
      </c>
      <c r="W67" s="861">
        <v>91.973760999999996</v>
      </c>
      <c r="X67" s="861">
        <v>-6.6678889999999997</v>
      </c>
      <c r="Y67" s="861">
        <v>-5.8883039999999998</v>
      </c>
      <c r="Z67" s="861">
        <v>-11.376690999999999</v>
      </c>
      <c r="AA67" s="861">
        <v>-10.671125999999999</v>
      </c>
      <c r="AB67" s="861">
        <v>-10.651249</v>
      </c>
      <c r="AC67" s="861">
        <v>-11.193614999999999</v>
      </c>
      <c r="AD67" s="861">
        <v>-14.428266000000001</v>
      </c>
      <c r="AE67" s="861">
        <v>108.33682399999999</v>
      </c>
      <c r="AF67" s="861">
        <v>100.63964300000001</v>
      </c>
      <c r="AG67" s="861">
        <v>92.228999000000002</v>
      </c>
      <c r="AH67" s="861">
        <v>106.537948</v>
      </c>
      <c r="AI67" s="861">
        <v>89.171099999999996</v>
      </c>
      <c r="AJ67" s="861">
        <v>69.007418999999999</v>
      </c>
      <c r="AK67" s="861">
        <v>-7.0721949999999998</v>
      </c>
      <c r="AL67" s="861">
        <v>-9.1498709999999992</v>
      </c>
      <c r="AM67" s="861">
        <v>-6.7543139999999999</v>
      </c>
      <c r="AN67" s="861">
        <v>92.407267000000004</v>
      </c>
      <c r="AO67" s="861">
        <v>91.471467000000004</v>
      </c>
      <c r="AP67" s="861">
        <v>87.874713999999997</v>
      </c>
      <c r="AQ67" s="861">
        <v>87.809793999999997</v>
      </c>
      <c r="AR67" s="861">
        <v>72.801985999999999</v>
      </c>
      <c r="AS67" s="861">
        <v>65.391858999999997</v>
      </c>
      <c r="AT67" s="861">
        <v>76.371392</v>
      </c>
      <c r="AU67" s="861">
        <v>75.204526999999999</v>
      </c>
      <c r="AV67" s="861">
        <v>72.895633000000004</v>
      </c>
      <c r="AW67" s="861">
        <v>72.975371999999993</v>
      </c>
      <c r="AX67" s="861">
        <v>88.684184999999999</v>
      </c>
      <c r="AY67" s="861">
        <v>86.635034000000005</v>
      </c>
      <c r="AZ67" s="861">
        <v>-6.5200259999999997</v>
      </c>
      <c r="BA67" s="861">
        <v>-6.5125580000000003</v>
      </c>
      <c r="BB67" s="861">
        <v>-14.481149</v>
      </c>
      <c r="BC67" s="861">
        <v>-13.513921</v>
      </c>
      <c r="BD67" s="861">
        <v>-13.556867</v>
      </c>
      <c r="BE67" s="861">
        <v>-7.8268430000000002</v>
      </c>
      <c r="BF67" s="861">
        <v>31.767545999999999</v>
      </c>
      <c r="BG67" s="861">
        <v>138.45649599999999</v>
      </c>
      <c r="BH67" s="861">
        <v>108.074259</v>
      </c>
      <c r="BI67" s="861">
        <v>53.731439000000002</v>
      </c>
      <c r="BJ67" s="861">
        <v>126.546942</v>
      </c>
      <c r="BK67" s="861">
        <v>85.314577</v>
      </c>
      <c r="BL67" s="861">
        <v>73.150559000000001</v>
      </c>
      <c r="BM67" s="861">
        <v>-18.748777</v>
      </c>
      <c r="BN67" s="861">
        <v>-13.756610999999999</v>
      </c>
      <c r="BO67" s="861">
        <v>-10.745195000000001</v>
      </c>
      <c r="BP67" s="861">
        <v>-13.140351000000001</v>
      </c>
      <c r="BQ67" s="861">
        <v>86.390176999999994</v>
      </c>
      <c r="BR67" s="861">
        <v>83.651396000000005</v>
      </c>
      <c r="BS67" s="861">
        <v>85.025236000000007</v>
      </c>
      <c r="BT67" s="861">
        <v>58.206159999999997</v>
      </c>
      <c r="BU67" s="861">
        <v>64.723309999999998</v>
      </c>
      <c r="BV67" s="861">
        <v>60.862366999999999</v>
      </c>
      <c r="BW67" s="861">
        <v>64.406844000000007</v>
      </c>
      <c r="BX67" s="861">
        <v>-14.496254</v>
      </c>
      <c r="BY67" s="861">
        <v>-14.665959000000001</v>
      </c>
      <c r="BZ67" s="861">
        <v>-13.107146999999999</v>
      </c>
      <c r="CA67" s="861">
        <v>-13.231194</v>
      </c>
      <c r="CB67" s="861">
        <v>-8.8425989999999999</v>
      </c>
      <c r="CC67" s="861">
        <v>-5.6936540000000004</v>
      </c>
      <c r="CD67" s="861">
        <v>-9.8450410000000002</v>
      </c>
      <c r="CE67" s="861">
        <v>-5.3161969999999998</v>
      </c>
      <c r="CF67" s="861">
        <v>-12.019964</v>
      </c>
      <c r="CG67" s="861">
        <v>-6.2073289999999997</v>
      </c>
      <c r="CH67" s="861">
        <v>-11.824244999999999</v>
      </c>
      <c r="CI67" s="861">
        <v>-5.3631419999999999</v>
      </c>
      <c r="CJ67" s="861">
        <v>-9.2446540000000006</v>
      </c>
      <c r="CK67" s="861">
        <v>-5.5766650000000002</v>
      </c>
      <c r="CL67" s="861">
        <v>-9.8450410000000002</v>
      </c>
      <c r="CM67" s="861">
        <v>-5.1317440000000003</v>
      </c>
      <c r="CN67" s="861">
        <v>-11.877796999999999</v>
      </c>
      <c r="CO67" s="861">
        <v>-7.3924329999999996</v>
      </c>
      <c r="CP67" s="861">
        <v>-11.633309000000001</v>
      </c>
      <c r="CQ67" s="861">
        <v>-5.1489880000000001</v>
      </c>
      <c r="CR67" s="861">
        <v>-9.1927479999999999</v>
      </c>
      <c r="CS67" s="861">
        <v>-5.816738</v>
      </c>
      <c r="CT67" s="861">
        <v>-9.6103450000000006</v>
      </c>
      <c r="CU67" s="861">
        <v>-6.2465849999999996</v>
      </c>
      <c r="CV67" s="861">
        <v>-12.234756000000001</v>
      </c>
      <c r="CW67" s="861">
        <v>-6.4369610000000002</v>
      </c>
      <c r="CX67" s="861">
        <v>-11.567231</v>
      </c>
      <c r="CY67" s="861">
        <v>-6.5349209999999998</v>
      </c>
      <c r="CZ67" s="861">
        <v>-8.8973239999999993</v>
      </c>
      <c r="DA67" s="861">
        <v>-5.5973259999999998</v>
      </c>
      <c r="DB67" s="861">
        <v>-9.891178</v>
      </c>
      <c r="DC67" s="861">
        <v>-5.6579170000000003</v>
      </c>
      <c r="DD67" s="861">
        <v>-12.316601</v>
      </c>
      <c r="DE67" s="861">
        <v>-7.7991440000000001</v>
      </c>
      <c r="DF67" s="861">
        <v>-12.138612</v>
      </c>
      <c r="DG67" s="861">
        <v>-7.3849489999999998</v>
      </c>
      <c r="DH67" s="861">
        <v>-8.8598219999999994</v>
      </c>
      <c r="DI67" s="861">
        <v>-6.1041629999999998</v>
      </c>
      <c r="DJ67" s="861">
        <v>-9.6355280000000008</v>
      </c>
      <c r="DK67" s="861">
        <v>-6.8560319999999999</v>
      </c>
      <c r="DL67" s="861">
        <v>-12.587911</v>
      </c>
      <c r="DM67" s="861">
        <v>-9.6570820000000008</v>
      </c>
      <c r="DN67" s="861">
        <v>-12.365622</v>
      </c>
      <c r="DO67" s="861">
        <v>-8.4921869999999995</v>
      </c>
      <c r="DP67" s="861">
        <v>-9.4123769999999993</v>
      </c>
      <c r="DQ67" s="861">
        <v>-6.8649050000000003</v>
      </c>
      <c r="DR67" s="861">
        <v>-10.331016999999999</v>
      </c>
      <c r="DS67" s="861">
        <v>-8.1480910000000009</v>
      </c>
      <c r="DT67" s="861">
        <v>-12.489432000000001</v>
      </c>
      <c r="DU67" s="861">
        <v>-10.893765</v>
      </c>
      <c r="DV67" s="861">
        <v>-12.787169</v>
      </c>
      <c r="DW67" s="861">
        <v>-7.6007199999999999</v>
      </c>
      <c r="DX67" s="861">
        <v>12.203383000000001</v>
      </c>
      <c r="DY67" s="861">
        <v>9.3842990000000004</v>
      </c>
      <c r="DZ67" s="861">
        <v>160.133973</v>
      </c>
      <c r="EA67" s="861">
        <v>150.755334</v>
      </c>
      <c r="EB67" s="861">
        <v>122.02</v>
      </c>
      <c r="EC67" s="861">
        <v>1.2390000000000001</v>
      </c>
      <c r="ED67" s="861">
        <v>133.80000000000001</v>
      </c>
      <c r="EE67" s="861">
        <v>122.1</v>
      </c>
      <c r="EF67" s="861">
        <v>5.3440000000000003</v>
      </c>
      <c r="EG67" s="861">
        <v>644.29999999999995</v>
      </c>
      <c r="EH67" s="861">
        <v>121.98</v>
      </c>
      <c r="EI67" s="861">
        <v>5.0510000000000002</v>
      </c>
      <c r="EJ67" s="861">
        <v>603.4</v>
      </c>
      <c r="EK67" s="861">
        <v>11.086807</v>
      </c>
      <c r="EL67" s="861">
        <v>12.254887</v>
      </c>
      <c r="EM67" s="861">
        <v>-17.841121000000001</v>
      </c>
      <c r="EN67" s="861">
        <v>-23.000081999999999</v>
      </c>
      <c r="EO67" s="861">
        <v>94.108726000000004</v>
      </c>
      <c r="EP67" s="861">
        <v>89.980907999999999</v>
      </c>
      <c r="EQ67" s="861">
        <v>-8.7785829999999994</v>
      </c>
      <c r="ER67" s="861">
        <v>4893.4198379999998</v>
      </c>
      <c r="ES67" s="861">
        <v>11444.694949999999</v>
      </c>
      <c r="ET67" s="861">
        <v>10544.622594</v>
      </c>
      <c r="EU67" s="861"/>
      <c r="EV67" s="861"/>
      <c r="EW67" s="861"/>
      <c r="EX67" s="861"/>
      <c r="EY67" s="861"/>
      <c r="EZ67" s="861"/>
      <c r="FA67" s="861"/>
      <c r="FB67" s="861"/>
      <c r="FC67" s="861"/>
      <c r="FD67" s="861"/>
    </row>
    <row r="68" spans="1:160" x14ac:dyDescent="0.25">
      <c r="A68" s="837">
        <v>46146</v>
      </c>
      <c r="B68" s="836">
        <v>0.12287037037037037</v>
      </c>
      <c r="C68" s="861">
        <v>2520</v>
      </c>
      <c r="D68" s="861">
        <v>0</v>
      </c>
      <c r="E68" s="861">
        <v>0</v>
      </c>
      <c r="F68" s="861">
        <v>74.301372000000001</v>
      </c>
      <c r="G68" s="861">
        <v>72.195586000000006</v>
      </c>
      <c r="H68" s="861">
        <v>64.833543000000006</v>
      </c>
      <c r="I68" s="861">
        <v>74.549034000000006</v>
      </c>
      <c r="J68" s="861">
        <v>70.300747000000001</v>
      </c>
      <c r="K68" s="861">
        <v>71.298743000000002</v>
      </c>
      <c r="L68" s="861">
        <v>73.806790000000007</v>
      </c>
      <c r="M68" s="861">
        <v>74.414417</v>
      </c>
      <c r="N68" s="861">
        <v>-8.0527309999999996</v>
      </c>
      <c r="O68" s="861">
        <v>-9.7496039999999997</v>
      </c>
      <c r="P68" s="861">
        <v>-10.430191000000001</v>
      </c>
      <c r="Q68" s="861">
        <v>-6.723903</v>
      </c>
      <c r="R68" s="861">
        <v>-8.0395540000000008</v>
      </c>
      <c r="S68" s="861">
        <v>-8.9918849999999999</v>
      </c>
      <c r="T68" s="861">
        <v>81.115173999999996</v>
      </c>
      <c r="U68" s="861">
        <v>72.028289999999998</v>
      </c>
      <c r="V68" s="861">
        <v>92.931207000000001</v>
      </c>
      <c r="W68" s="861">
        <v>91.991511000000003</v>
      </c>
      <c r="X68" s="861">
        <v>-6.7580640000000001</v>
      </c>
      <c r="Y68" s="861">
        <v>-5.9050399999999996</v>
      </c>
      <c r="Z68" s="861">
        <v>-11.500348000000001</v>
      </c>
      <c r="AA68" s="861">
        <v>-10.74202</v>
      </c>
      <c r="AB68" s="861">
        <v>-10.76825</v>
      </c>
      <c r="AC68" s="861">
        <v>-11.265101</v>
      </c>
      <c r="AD68" s="861">
        <v>-14.546417</v>
      </c>
      <c r="AE68" s="861">
        <v>108.42182200000001</v>
      </c>
      <c r="AF68" s="861">
        <v>100.55023300000001</v>
      </c>
      <c r="AG68" s="861">
        <v>92.182216999999994</v>
      </c>
      <c r="AH68" s="861">
        <v>106.635464</v>
      </c>
      <c r="AI68" s="861">
        <v>89.085220000000007</v>
      </c>
      <c r="AJ68" s="861">
        <v>68.885885999999999</v>
      </c>
      <c r="AK68" s="861">
        <v>-7.0664350000000002</v>
      </c>
      <c r="AL68" s="861">
        <v>-9.3046600000000002</v>
      </c>
      <c r="AM68" s="861">
        <v>-6.8851699999999996</v>
      </c>
      <c r="AN68" s="861">
        <v>92.264334000000005</v>
      </c>
      <c r="AO68" s="861">
        <v>91.447398000000007</v>
      </c>
      <c r="AP68" s="861">
        <v>87.806432000000001</v>
      </c>
      <c r="AQ68" s="861">
        <v>87.719448</v>
      </c>
      <c r="AR68" s="861">
        <v>72.732203999999996</v>
      </c>
      <c r="AS68" s="861">
        <v>65.395375000000001</v>
      </c>
      <c r="AT68" s="861">
        <v>76.273866999999996</v>
      </c>
      <c r="AU68" s="861">
        <v>75.154593000000006</v>
      </c>
      <c r="AV68" s="861">
        <v>73.265968999999998</v>
      </c>
      <c r="AW68" s="861">
        <v>72.755967999999996</v>
      </c>
      <c r="AX68" s="861">
        <v>88.720720999999998</v>
      </c>
      <c r="AY68" s="861">
        <v>86.632067000000006</v>
      </c>
      <c r="AZ68" s="861">
        <v>-6.6078900000000003</v>
      </c>
      <c r="BA68" s="861">
        <v>-6.5574770000000004</v>
      </c>
      <c r="BB68" s="861">
        <v>-14.528055</v>
      </c>
      <c r="BC68" s="861">
        <v>-13.534326999999999</v>
      </c>
      <c r="BD68" s="861">
        <v>-13.625417000000001</v>
      </c>
      <c r="BE68" s="861">
        <v>-7.8128679999999999</v>
      </c>
      <c r="BF68" s="861">
        <v>31.713144</v>
      </c>
      <c r="BG68" s="861">
        <v>138.68244999999999</v>
      </c>
      <c r="BH68" s="861">
        <v>108.063585</v>
      </c>
      <c r="BI68" s="861">
        <v>53.604374</v>
      </c>
      <c r="BJ68" s="861">
        <v>127.655368</v>
      </c>
      <c r="BK68" s="861">
        <v>85.342354</v>
      </c>
      <c r="BL68" s="861">
        <v>73.585012000000006</v>
      </c>
      <c r="BM68" s="861">
        <v>-18.816085999999999</v>
      </c>
      <c r="BN68" s="861">
        <v>-13.8378</v>
      </c>
      <c r="BO68" s="861">
        <v>-10.842914</v>
      </c>
      <c r="BP68" s="861">
        <v>-13.208252999999999</v>
      </c>
      <c r="BQ68" s="861">
        <v>86.361013</v>
      </c>
      <c r="BR68" s="861">
        <v>83.856932</v>
      </c>
      <c r="BS68" s="861">
        <v>85.030486999999994</v>
      </c>
      <c r="BT68" s="861">
        <v>58.192618000000003</v>
      </c>
      <c r="BU68" s="861">
        <v>64.610984000000002</v>
      </c>
      <c r="BV68" s="861">
        <v>60.760691000000001</v>
      </c>
      <c r="BW68" s="861">
        <v>64.282925000000006</v>
      </c>
      <c r="BX68" s="861">
        <v>-14.590494</v>
      </c>
      <c r="BY68" s="861">
        <v>-14.786231000000001</v>
      </c>
      <c r="BZ68" s="861">
        <v>-13.131092000000001</v>
      </c>
      <c r="CA68" s="861">
        <v>-13.333926</v>
      </c>
      <c r="CB68" s="861">
        <v>-8.8129799999999996</v>
      </c>
      <c r="CC68" s="861">
        <v>-5.6896019999999998</v>
      </c>
      <c r="CD68" s="861">
        <v>-9.7870080000000002</v>
      </c>
      <c r="CE68" s="861">
        <v>-5.3112149999999998</v>
      </c>
      <c r="CF68" s="861">
        <v>-11.966430000000001</v>
      </c>
      <c r="CG68" s="861">
        <v>-6.2223920000000001</v>
      </c>
      <c r="CH68" s="861">
        <v>-11.80484</v>
      </c>
      <c r="CI68" s="861">
        <v>-5.363035</v>
      </c>
      <c r="CJ68" s="861">
        <v>-9.2103300000000008</v>
      </c>
      <c r="CK68" s="861">
        <v>-5.5712149999999996</v>
      </c>
      <c r="CL68" s="861">
        <v>-9.8175030000000003</v>
      </c>
      <c r="CM68" s="861">
        <v>-5.1039430000000001</v>
      </c>
      <c r="CN68" s="861">
        <v>-11.887817999999999</v>
      </c>
      <c r="CO68" s="861">
        <v>-7.3677970000000004</v>
      </c>
      <c r="CP68" s="861">
        <v>-11.601246</v>
      </c>
      <c r="CQ68" s="861">
        <v>-5.1824539999999999</v>
      </c>
      <c r="CR68" s="861">
        <v>-9.1495599999999992</v>
      </c>
      <c r="CS68" s="861">
        <v>-5.7877650000000003</v>
      </c>
      <c r="CT68" s="861">
        <v>-9.5625300000000006</v>
      </c>
      <c r="CU68" s="861">
        <v>-6.2139509999999998</v>
      </c>
      <c r="CV68" s="861">
        <v>-12.190509</v>
      </c>
      <c r="CW68" s="861">
        <v>-6.4220499999999996</v>
      </c>
      <c r="CX68" s="861">
        <v>-11.556397</v>
      </c>
      <c r="CY68" s="861">
        <v>-6.542376</v>
      </c>
      <c r="CZ68" s="861">
        <v>-8.8715440000000001</v>
      </c>
      <c r="DA68" s="861">
        <v>-5.5641870000000004</v>
      </c>
      <c r="DB68" s="861">
        <v>-9.8775220000000008</v>
      </c>
      <c r="DC68" s="861">
        <v>-5.6466810000000001</v>
      </c>
      <c r="DD68" s="861">
        <v>-12.291003999999999</v>
      </c>
      <c r="DE68" s="861">
        <v>-7.7849529999999998</v>
      </c>
      <c r="DF68" s="861">
        <v>-12.101815999999999</v>
      </c>
      <c r="DG68" s="861">
        <v>-7.3703940000000001</v>
      </c>
      <c r="DH68" s="861">
        <v>-8.8185310000000001</v>
      </c>
      <c r="DI68" s="861">
        <v>-6.1017789999999996</v>
      </c>
      <c r="DJ68" s="861">
        <v>-9.5890430000000002</v>
      </c>
      <c r="DK68" s="861">
        <v>-6.8587829999999999</v>
      </c>
      <c r="DL68" s="861">
        <v>-12.568808000000001</v>
      </c>
      <c r="DM68" s="861">
        <v>-9.6446339999999999</v>
      </c>
      <c r="DN68" s="861">
        <v>-12.35472</v>
      </c>
      <c r="DO68" s="861">
        <v>-8.4513890000000007</v>
      </c>
      <c r="DP68" s="861">
        <v>-9.3921489999999999</v>
      </c>
      <c r="DQ68" s="861">
        <v>-6.841037</v>
      </c>
      <c r="DR68" s="861">
        <v>-10.295280999999999</v>
      </c>
      <c r="DS68" s="861">
        <v>-8.1325979999999998</v>
      </c>
      <c r="DT68" s="861">
        <v>-12.471745</v>
      </c>
      <c r="DU68" s="861">
        <v>-10.885052999999999</v>
      </c>
      <c r="DV68" s="861">
        <v>-12.761507999999999</v>
      </c>
      <c r="DW68" s="861">
        <v>-7.5635810000000001</v>
      </c>
      <c r="DX68" s="861">
        <v>12.161584</v>
      </c>
      <c r="DY68" s="861">
        <v>9.3258299999999998</v>
      </c>
      <c r="DZ68" s="861">
        <v>160.01528300000001</v>
      </c>
      <c r="EA68" s="861">
        <v>150.65423899999999</v>
      </c>
      <c r="EB68" s="861">
        <v>121.39</v>
      </c>
      <c r="EC68" s="861">
        <v>3.2730000000000001</v>
      </c>
      <c r="ED68" s="861">
        <v>391.3</v>
      </c>
      <c r="EE68" s="861">
        <v>121.29</v>
      </c>
      <c r="EF68" s="861">
        <v>5.3710000000000004</v>
      </c>
      <c r="EG68" s="861">
        <v>641.1</v>
      </c>
      <c r="EH68" s="861">
        <v>121.36</v>
      </c>
      <c r="EI68" s="861">
        <v>5.048</v>
      </c>
      <c r="EJ68" s="861">
        <v>599.5</v>
      </c>
      <c r="EK68" s="861">
        <v>11.029313</v>
      </c>
      <c r="EL68" s="861">
        <v>12.269022</v>
      </c>
      <c r="EM68" s="861">
        <v>-17.914483000000001</v>
      </c>
      <c r="EN68" s="861">
        <v>-23.111936</v>
      </c>
      <c r="EO68" s="861">
        <v>94.057513</v>
      </c>
      <c r="EP68" s="861">
        <v>89.935490000000001</v>
      </c>
      <c r="EQ68" s="861">
        <v>-8.7575769999999995</v>
      </c>
      <c r="ER68" s="861">
        <v>4896.5772870000001</v>
      </c>
      <c r="ES68" s="861">
        <v>11455.393665</v>
      </c>
      <c r="ET68" s="861">
        <v>10554.658342999999</v>
      </c>
      <c r="EU68" s="861"/>
      <c r="EV68" s="861"/>
      <c r="EW68" s="861"/>
      <c r="EX68" s="861"/>
      <c r="EY68" s="861"/>
      <c r="EZ68" s="861"/>
      <c r="FA68" s="861"/>
      <c r="FB68" s="861"/>
      <c r="FC68" s="861"/>
      <c r="FD68" s="861"/>
    </row>
    <row r="69" spans="1:160" x14ac:dyDescent="0.25">
      <c r="A69" s="837">
        <v>46146</v>
      </c>
      <c r="B69" s="836">
        <v>0.12356481481481481</v>
      </c>
      <c r="C69" s="861">
        <v>2580</v>
      </c>
      <c r="D69" s="861">
        <v>0</v>
      </c>
      <c r="E69" s="861">
        <v>0</v>
      </c>
      <c r="F69" s="861">
        <v>74.148122000000001</v>
      </c>
      <c r="G69" s="861">
        <v>72.107652999999999</v>
      </c>
      <c r="H69" s="861">
        <v>64.816237999999998</v>
      </c>
      <c r="I69" s="861">
        <v>74.515677999999994</v>
      </c>
      <c r="J69" s="861">
        <v>70.147856000000004</v>
      </c>
      <c r="K69" s="861">
        <v>71.256349999999998</v>
      </c>
      <c r="L69" s="861">
        <v>73.794909000000004</v>
      </c>
      <c r="M69" s="861">
        <v>74.373378000000002</v>
      </c>
      <c r="N69" s="861">
        <v>-8.0754979999999996</v>
      </c>
      <c r="O69" s="861">
        <v>-9.7616429999999994</v>
      </c>
      <c r="P69" s="861">
        <v>-10.52913</v>
      </c>
      <c r="Q69" s="861">
        <v>-6.8291890000000004</v>
      </c>
      <c r="R69" s="861">
        <v>-7.8629569999999998</v>
      </c>
      <c r="S69" s="861">
        <v>-8.9321409999999997</v>
      </c>
      <c r="T69" s="861">
        <v>81.083078999999998</v>
      </c>
      <c r="U69" s="861">
        <v>72.148016999999996</v>
      </c>
      <c r="V69" s="861">
        <v>92.856043</v>
      </c>
      <c r="W69" s="861">
        <v>91.835489999999993</v>
      </c>
      <c r="X69" s="861">
        <v>-6.8200079999999996</v>
      </c>
      <c r="Y69" s="861">
        <v>-6.0544969999999996</v>
      </c>
      <c r="Z69" s="861">
        <v>-11.545738999999999</v>
      </c>
      <c r="AA69" s="861">
        <v>-10.808032000000001</v>
      </c>
      <c r="AB69" s="861">
        <v>-10.811256999999999</v>
      </c>
      <c r="AC69" s="861">
        <v>-11.347645999999999</v>
      </c>
      <c r="AD69" s="861">
        <v>-14.541653</v>
      </c>
      <c r="AE69" s="861">
        <v>108.388102</v>
      </c>
      <c r="AF69" s="861">
        <v>100.481759</v>
      </c>
      <c r="AG69" s="861">
        <v>92.091558000000006</v>
      </c>
      <c r="AH69" s="861">
        <v>106.70572300000001</v>
      </c>
      <c r="AI69" s="861">
        <v>89.022238999999999</v>
      </c>
      <c r="AJ69" s="861">
        <v>68.802683000000002</v>
      </c>
      <c r="AK69" s="861">
        <v>-7.0769690000000001</v>
      </c>
      <c r="AL69" s="861">
        <v>-9.3012560000000004</v>
      </c>
      <c r="AM69" s="861">
        <v>-6.9579040000000001</v>
      </c>
      <c r="AN69" s="861">
        <v>92.259473999999997</v>
      </c>
      <c r="AO69" s="861">
        <v>91.290789000000004</v>
      </c>
      <c r="AP69" s="861">
        <v>87.859347999999997</v>
      </c>
      <c r="AQ69" s="861">
        <v>87.677058000000002</v>
      </c>
      <c r="AR69" s="861">
        <v>72.501123000000007</v>
      </c>
      <c r="AS69" s="861">
        <v>65.329779000000002</v>
      </c>
      <c r="AT69" s="861">
        <v>76.233597000000003</v>
      </c>
      <c r="AU69" s="861">
        <v>75.051338999999999</v>
      </c>
      <c r="AV69" s="861">
        <v>72.689931999999999</v>
      </c>
      <c r="AW69" s="861">
        <v>72.631102999999996</v>
      </c>
      <c r="AX69" s="861">
        <v>88.689205999999999</v>
      </c>
      <c r="AY69" s="861">
        <v>86.571719999999999</v>
      </c>
      <c r="AZ69" s="861">
        <v>-6.6388930000000004</v>
      </c>
      <c r="BA69" s="861">
        <v>-6.8363909999999999</v>
      </c>
      <c r="BB69" s="861">
        <v>-14.618095</v>
      </c>
      <c r="BC69" s="861">
        <v>-13.631777</v>
      </c>
      <c r="BD69" s="861">
        <v>-13.69975</v>
      </c>
      <c r="BE69" s="861">
        <v>-8.1126360000000002</v>
      </c>
      <c r="BF69" s="861">
        <v>31.612991999999998</v>
      </c>
      <c r="BG69" s="861">
        <v>138.628591</v>
      </c>
      <c r="BH69" s="861">
        <v>108.128908</v>
      </c>
      <c r="BI69" s="861">
        <v>53.446007999999999</v>
      </c>
      <c r="BJ69" s="861">
        <v>128.54801800000001</v>
      </c>
      <c r="BK69" s="861">
        <v>85.186438999999993</v>
      </c>
      <c r="BL69" s="861">
        <v>73.656281000000007</v>
      </c>
      <c r="BM69" s="861">
        <v>-18.936761000000001</v>
      </c>
      <c r="BN69" s="861">
        <v>-13.901438000000001</v>
      </c>
      <c r="BO69" s="861">
        <v>-10.931630999999999</v>
      </c>
      <c r="BP69" s="861">
        <v>-13.331740999999999</v>
      </c>
      <c r="BQ69" s="861">
        <v>86.299826999999993</v>
      </c>
      <c r="BR69" s="861">
        <v>83.828232999999997</v>
      </c>
      <c r="BS69" s="861">
        <v>84.891177999999996</v>
      </c>
      <c r="BT69" s="861">
        <v>57.993651</v>
      </c>
      <c r="BU69" s="861">
        <v>64.561295999999999</v>
      </c>
      <c r="BV69" s="861">
        <v>60.734402000000003</v>
      </c>
      <c r="BW69" s="861">
        <v>64.223376999999999</v>
      </c>
      <c r="BX69" s="861">
        <v>-14.622686</v>
      </c>
      <c r="BY69" s="861">
        <v>-14.789588</v>
      </c>
      <c r="BZ69" s="861">
        <v>-13.206388</v>
      </c>
      <c r="CA69" s="861">
        <v>-13.366782000000001</v>
      </c>
      <c r="CB69" s="861">
        <v>-8.8184330000000006</v>
      </c>
      <c r="CC69" s="861">
        <v>-5.6509109999999998</v>
      </c>
      <c r="CD69" s="861">
        <v>-9.8067100000000007</v>
      </c>
      <c r="CE69" s="861">
        <v>-5.3386990000000001</v>
      </c>
      <c r="CF69" s="861">
        <v>-11.964798999999999</v>
      </c>
      <c r="CG69" s="861">
        <v>-6.1834550000000004</v>
      </c>
      <c r="CH69" s="861">
        <v>-11.779256999999999</v>
      </c>
      <c r="CI69" s="861">
        <v>-5.3544809999999998</v>
      </c>
      <c r="CJ69" s="861">
        <v>-9.1923499999999994</v>
      </c>
      <c r="CK69" s="861">
        <v>-5.549309</v>
      </c>
      <c r="CL69" s="861">
        <v>-9.8104630000000004</v>
      </c>
      <c r="CM69" s="861">
        <v>-5.0871750000000002</v>
      </c>
      <c r="CN69" s="861">
        <v>-11.872064999999999</v>
      </c>
      <c r="CO69" s="861">
        <v>-7.3544939999999999</v>
      </c>
      <c r="CP69" s="861">
        <v>-11.568001000000001</v>
      </c>
      <c r="CQ69" s="861">
        <v>-5.1099569999999996</v>
      </c>
      <c r="CR69" s="861">
        <v>-9.1483129999999999</v>
      </c>
      <c r="CS69" s="861">
        <v>-5.7669439999999996</v>
      </c>
      <c r="CT69" s="861">
        <v>-9.5996310000000005</v>
      </c>
      <c r="CU69" s="861">
        <v>-6.217733</v>
      </c>
      <c r="CV69" s="861">
        <v>-12.187735</v>
      </c>
      <c r="CW69" s="861">
        <v>-6.3917679999999999</v>
      </c>
      <c r="CX69" s="861">
        <v>-11.559075</v>
      </c>
      <c r="CY69" s="861">
        <v>-6.5128269999999997</v>
      </c>
      <c r="CZ69" s="861">
        <v>-8.8657780000000006</v>
      </c>
      <c r="DA69" s="861">
        <v>-5.5744670000000003</v>
      </c>
      <c r="DB69" s="861">
        <v>-9.8540890000000001</v>
      </c>
      <c r="DC69" s="861">
        <v>-5.6443779999999997</v>
      </c>
      <c r="DD69" s="861">
        <v>-12.247982</v>
      </c>
      <c r="DE69" s="861">
        <v>-7.7763749999999998</v>
      </c>
      <c r="DF69" s="861">
        <v>-12.097060000000001</v>
      </c>
      <c r="DG69" s="861">
        <v>-7.3773569999999999</v>
      </c>
      <c r="DH69" s="861">
        <v>-8.8222319999999996</v>
      </c>
      <c r="DI69" s="861">
        <v>-6.0947839999999998</v>
      </c>
      <c r="DJ69" s="861">
        <v>-9.5885759999999998</v>
      </c>
      <c r="DK69" s="861">
        <v>-6.8592510000000004</v>
      </c>
      <c r="DL69" s="861">
        <v>-12.541478</v>
      </c>
      <c r="DM69" s="861">
        <v>-9.6155539999999995</v>
      </c>
      <c r="DN69" s="861">
        <v>-12.322171000000001</v>
      </c>
      <c r="DO69" s="861">
        <v>-8.4438510000000004</v>
      </c>
      <c r="DP69" s="861">
        <v>-9.3939769999999996</v>
      </c>
      <c r="DQ69" s="861">
        <v>-6.8288979999999997</v>
      </c>
      <c r="DR69" s="861">
        <v>-10.284483</v>
      </c>
      <c r="DS69" s="861">
        <v>-8.1218369999999993</v>
      </c>
      <c r="DT69" s="861">
        <v>-12.433113000000001</v>
      </c>
      <c r="DU69" s="861">
        <v>-10.872833</v>
      </c>
      <c r="DV69" s="861">
        <v>-12.753631</v>
      </c>
      <c r="DW69" s="861">
        <v>-7.5782080000000001</v>
      </c>
      <c r="DX69" s="861">
        <v>12.115168000000001</v>
      </c>
      <c r="DY69" s="861">
        <v>9.2703729999999993</v>
      </c>
      <c r="DZ69" s="861">
        <v>159.82903400000001</v>
      </c>
      <c r="EA69" s="861">
        <v>150.56743299999999</v>
      </c>
      <c r="EB69" s="861">
        <v>121.44</v>
      </c>
      <c r="EC69" s="861">
        <v>3.2719999999999998</v>
      </c>
      <c r="ED69" s="861">
        <v>391.7</v>
      </c>
      <c r="EE69" s="861">
        <v>121.45</v>
      </c>
      <c r="EF69" s="861">
        <v>5.375</v>
      </c>
      <c r="EG69" s="861">
        <v>639.6</v>
      </c>
      <c r="EH69" s="861">
        <v>121.53</v>
      </c>
      <c r="EI69" s="861">
        <v>5.048</v>
      </c>
      <c r="EJ69" s="861">
        <v>601.20000000000005</v>
      </c>
      <c r="EK69" s="861">
        <v>11.038148</v>
      </c>
      <c r="EL69" s="861">
        <v>12.286592000000001</v>
      </c>
      <c r="EM69" s="861">
        <v>-17.996051999999999</v>
      </c>
      <c r="EN69" s="861">
        <v>-23.218222999999998</v>
      </c>
      <c r="EO69" s="861">
        <v>93.977097000000001</v>
      </c>
      <c r="EP69" s="861">
        <v>89.896473999999998</v>
      </c>
      <c r="EQ69" s="861">
        <v>-8.7461859999999998</v>
      </c>
      <c r="ER69" s="861">
        <v>4903.0991780000004</v>
      </c>
      <c r="ES69" s="861">
        <v>11466.059141</v>
      </c>
      <c r="ET69" s="861">
        <v>10564.678817</v>
      </c>
      <c r="EU69" s="861"/>
      <c r="EV69" s="861"/>
      <c r="EW69" s="861"/>
      <c r="EX69" s="861"/>
      <c r="EY69" s="861"/>
      <c r="EZ69" s="861"/>
      <c r="FA69" s="861"/>
      <c r="FB69" s="861"/>
      <c r="FC69" s="861"/>
      <c r="FD69" s="861"/>
    </row>
    <row r="70" spans="1:160" x14ac:dyDescent="0.25">
      <c r="A70" s="837">
        <v>46146</v>
      </c>
      <c r="B70" s="836">
        <v>0.12425925925925925</v>
      </c>
      <c r="C70" s="861">
        <v>2640</v>
      </c>
      <c r="D70" s="861">
        <v>0</v>
      </c>
      <c r="E70" s="861">
        <v>0</v>
      </c>
      <c r="F70" s="861">
        <v>73.938799000000003</v>
      </c>
      <c r="G70" s="861">
        <v>72.014827999999994</v>
      </c>
      <c r="H70" s="861">
        <v>64.657612</v>
      </c>
      <c r="I70" s="861">
        <v>74.478675999999993</v>
      </c>
      <c r="J70" s="861">
        <v>69.983625000000004</v>
      </c>
      <c r="K70" s="861">
        <v>71.217507999999995</v>
      </c>
      <c r="L70" s="861">
        <v>73.760848999999993</v>
      </c>
      <c r="M70" s="861">
        <v>74.343146000000004</v>
      </c>
      <c r="N70" s="861">
        <v>-8.2336340000000003</v>
      </c>
      <c r="O70" s="861">
        <v>-9.8887610000000006</v>
      </c>
      <c r="P70" s="861">
        <v>-10.569027999999999</v>
      </c>
      <c r="Q70" s="861">
        <v>-6.8791450000000003</v>
      </c>
      <c r="R70" s="861">
        <v>-8.0669070000000005</v>
      </c>
      <c r="S70" s="861">
        <v>-8.9321300000000008</v>
      </c>
      <c r="T70" s="861">
        <v>81.019919999999999</v>
      </c>
      <c r="U70" s="861">
        <v>71.764123999999995</v>
      </c>
      <c r="V70" s="861">
        <v>92.727373</v>
      </c>
      <c r="W70" s="861">
        <v>91.695069000000004</v>
      </c>
      <c r="X70" s="861">
        <v>-6.917116</v>
      </c>
      <c r="Y70" s="861">
        <v>-6.0768740000000001</v>
      </c>
      <c r="Z70" s="861">
        <v>-11.58854</v>
      </c>
      <c r="AA70" s="861">
        <v>-10.853603</v>
      </c>
      <c r="AB70" s="861">
        <v>-10.877789999999999</v>
      </c>
      <c r="AC70" s="861">
        <v>-11.422701999999999</v>
      </c>
      <c r="AD70" s="861">
        <v>-14.636265</v>
      </c>
      <c r="AE70" s="861">
        <v>108.294511</v>
      </c>
      <c r="AF70" s="861">
        <v>100.388983</v>
      </c>
      <c r="AG70" s="861">
        <v>91.910087000000004</v>
      </c>
      <c r="AH70" s="861">
        <v>106.57217799999999</v>
      </c>
      <c r="AI70" s="861">
        <v>88.939627000000002</v>
      </c>
      <c r="AJ70" s="861">
        <v>68.695120000000003</v>
      </c>
      <c r="AK70" s="861">
        <v>-7.3385189999999998</v>
      </c>
      <c r="AL70" s="861">
        <v>-9.4215429999999998</v>
      </c>
      <c r="AM70" s="861">
        <v>-6.9875949999999998</v>
      </c>
      <c r="AN70" s="861">
        <v>92.166483999999997</v>
      </c>
      <c r="AO70" s="861">
        <v>91.171004999999994</v>
      </c>
      <c r="AP70" s="861">
        <v>87.662925000000001</v>
      </c>
      <c r="AQ70" s="861">
        <v>87.526803999999998</v>
      </c>
      <c r="AR70" s="861">
        <v>72.441568000000004</v>
      </c>
      <c r="AS70" s="861">
        <v>65.372259999999997</v>
      </c>
      <c r="AT70" s="861">
        <v>76.053033999999997</v>
      </c>
      <c r="AU70" s="861">
        <v>74.994298999999998</v>
      </c>
      <c r="AV70" s="861">
        <v>72.774197999999998</v>
      </c>
      <c r="AW70" s="861">
        <v>72.455528000000001</v>
      </c>
      <c r="AX70" s="861">
        <v>88.372989000000004</v>
      </c>
      <c r="AY70" s="861">
        <v>86.326023000000006</v>
      </c>
      <c r="AZ70" s="861">
        <v>-6.8449470000000003</v>
      </c>
      <c r="BA70" s="861">
        <v>-6.7622970000000002</v>
      </c>
      <c r="BB70" s="861">
        <v>-14.662553000000001</v>
      </c>
      <c r="BC70" s="861">
        <v>-13.697407999999999</v>
      </c>
      <c r="BD70" s="861">
        <v>-13.754058000000001</v>
      </c>
      <c r="BE70" s="861">
        <v>-7.9785740000000001</v>
      </c>
      <c r="BF70" s="861">
        <v>31.575811000000002</v>
      </c>
      <c r="BG70" s="861">
        <v>139.117662</v>
      </c>
      <c r="BH70" s="861">
        <v>108.073049</v>
      </c>
      <c r="BI70" s="861">
        <v>53.278114000000002</v>
      </c>
      <c r="BJ70" s="861">
        <v>129.08385200000001</v>
      </c>
      <c r="BK70" s="861">
        <v>84.901750000000007</v>
      </c>
      <c r="BL70" s="861">
        <v>72.889374000000004</v>
      </c>
      <c r="BM70" s="861">
        <v>-18.959085000000002</v>
      </c>
      <c r="BN70" s="861">
        <v>-13.964084</v>
      </c>
      <c r="BO70" s="861">
        <v>-10.999624000000001</v>
      </c>
      <c r="BP70" s="861">
        <v>-13.301387</v>
      </c>
      <c r="BQ70" s="861">
        <v>86.095667000000006</v>
      </c>
      <c r="BR70" s="861">
        <v>83.947062000000003</v>
      </c>
      <c r="BS70" s="861">
        <v>84.807762999999994</v>
      </c>
      <c r="BT70" s="861">
        <v>58.031256999999997</v>
      </c>
      <c r="BU70" s="861">
        <v>64.405623000000006</v>
      </c>
      <c r="BV70" s="861">
        <v>60.556097999999999</v>
      </c>
      <c r="BW70" s="861">
        <v>64.055232000000004</v>
      </c>
      <c r="BX70" s="861">
        <v>-14.689558</v>
      </c>
      <c r="BY70" s="861">
        <v>-14.852694</v>
      </c>
      <c r="BZ70" s="861">
        <v>-13.314909</v>
      </c>
      <c r="CA70" s="861">
        <v>-13.517329999999999</v>
      </c>
      <c r="CB70" s="861">
        <v>-8.7688039999999994</v>
      </c>
      <c r="CC70" s="861">
        <v>-5.7026669999999999</v>
      </c>
      <c r="CD70" s="861">
        <v>-9.7842059999999993</v>
      </c>
      <c r="CE70" s="861">
        <v>-5.355486</v>
      </c>
      <c r="CF70" s="861">
        <v>-11.954231</v>
      </c>
      <c r="CG70" s="861">
        <v>-6.216367</v>
      </c>
      <c r="CH70" s="861">
        <v>-11.788221999999999</v>
      </c>
      <c r="CI70" s="861">
        <v>-5.3698790000000001</v>
      </c>
      <c r="CJ70" s="861">
        <v>-9.1872170000000004</v>
      </c>
      <c r="CK70" s="861">
        <v>-5.5777530000000004</v>
      </c>
      <c r="CL70" s="861">
        <v>-9.7743540000000007</v>
      </c>
      <c r="CM70" s="861">
        <v>-5.1421450000000002</v>
      </c>
      <c r="CN70" s="861">
        <v>-11.854908999999999</v>
      </c>
      <c r="CO70" s="861">
        <v>-7.3561529999999999</v>
      </c>
      <c r="CP70" s="861">
        <v>-11.568935</v>
      </c>
      <c r="CQ70" s="861">
        <v>-5.1639739999999996</v>
      </c>
      <c r="CR70" s="861">
        <v>-9.1229980000000008</v>
      </c>
      <c r="CS70" s="861">
        <v>-5.8107600000000001</v>
      </c>
      <c r="CT70" s="861">
        <v>-9.5764279999999999</v>
      </c>
      <c r="CU70" s="861">
        <v>-6.2450380000000001</v>
      </c>
      <c r="CV70" s="861">
        <v>-12.18657</v>
      </c>
      <c r="CW70" s="861">
        <v>-6.4078799999999996</v>
      </c>
      <c r="CX70" s="861">
        <v>-11.547143</v>
      </c>
      <c r="CY70" s="861">
        <v>-6.5145249999999999</v>
      </c>
      <c r="CZ70" s="861">
        <v>-8.8487439999999999</v>
      </c>
      <c r="DA70" s="861">
        <v>-5.5490740000000001</v>
      </c>
      <c r="DB70" s="861">
        <v>-9.8313389999999998</v>
      </c>
      <c r="DC70" s="861">
        <v>-5.6180500000000002</v>
      </c>
      <c r="DD70" s="861">
        <v>-12.250567</v>
      </c>
      <c r="DE70" s="861">
        <v>-7.758832</v>
      </c>
      <c r="DF70" s="861">
        <v>-12.08216</v>
      </c>
      <c r="DG70" s="861">
        <v>-7.3602309999999997</v>
      </c>
      <c r="DH70" s="861">
        <v>-8.8088139999999999</v>
      </c>
      <c r="DI70" s="861">
        <v>-6.0680310000000004</v>
      </c>
      <c r="DJ70" s="861">
        <v>-9.5771519999999999</v>
      </c>
      <c r="DK70" s="861">
        <v>-6.8530129999999998</v>
      </c>
      <c r="DL70" s="861">
        <v>-12.523745999999999</v>
      </c>
      <c r="DM70" s="861">
        <v>-9.6171340000000001</v>
      </c>
      <c r="DN70" s="861">
        <v>-12.302555999999999</v>
      </c>
      <c r="DO70" s="861">
        <v>-8.4299730000000004</v>
      </c>
      <c r="DP70" s="861">
        <v>-9.3889859999999992</v>
      </c>
      <c r="DQ70" s="861">
        <v>-6.8488100000000003</v>
      </c>
      <c r="DR70" s="861">
        <v>-10.271167999999999</v>
      </c>
      <c r="DS70" s="861">
        <v>-8.1221370000000004</v>
      </c>
      <c r="DT70" s="861">
        <v>-12.429989000000001</v>
      </c>
      <c r="DU70" s="861">
        <v>-10.861727999999999</v>
      </c>
      <c r="DV70" s="861">
        <v>-12.727098</v>
      </c>
      <c r="DW70" s="861">
        <v>-7.5766689999999999</v>
      </c>
      <c r="DX70" s="861">
        <v>12.100344</v>
      </c>
      <c r="DY70" s="861">
        <v>9.2709080000000004</v>
      </c>
      <c r="DZ70" s="861">
        <v>159.446913</v>
      </c>
      <c r="EA70" s="861">
        <v>150.11852999999999</v>
      </c>
      <c r="EB70" s="861">
        <v>122.06</v>
      </c>
      <c r="EC70" s="861">
        <v>1.2390000000000001</v>
      </c>
      <c r="ED70" s="861">
        <v>133.5</v>
      </c>
      <c r="EE70" s="861">
        <v>121.97</v>
      </c>
      <c r="EF70" s="861">
        <v>5.3440000000000003</v>
      </c>
      <c r="EG70" s="861">
        <v>640.1</v>
      </c>
      <c r="EH70" s="861">
        <v>121.89</v>
      </c>
      <c r="EI70" s="861">
        <v>5.0270000000000001</v>
      </c>
      <c r="EJ70" s="861">
        <v>603.6</v>
      </c>
      <c r="EK70" s="861">
        <v>11.034530999999999</v>
      </c>
      <c r="EL70" s="861">
        <v>12.217573</v>
      </c>
      <c r="EM70" s="861">
        <v>-18.022126</v>
      </c>
      <c r="EN70" s="861">
        <v>-23.217196999999999</v>
      </c>
      <c r="EO70" s="861">
        <v>93.811914999999999</v>
      </c>
      <c r="EP70" s="861">
        <v>89.694473000000002</v>
      </c>
      <c r="EQ70" s="861">
        <v>-8.7433879999999995</v>
      </c>
      <c r="ER70" s="861">
        <v>4907.1662969999998</v>
      </c>
      <c r="ES70" s="861">
        <v>11476.735445</v>
      </c>
      <c r="ET70" s="861">
        <v>10574.703326000001</v>
      </c>
      <c r="EU70" s="861"/>
      <c r="EV70" s="861"/>
      <c r="EW70" s="861"/>
      <c r="EX70" s="861"/>
      <c r="EY70" s="861"/>
      <c r="EZ70" s="861"/>
      <c r="FA70" s="861"/>
      <c r="FB70" s="861"/>
      <c r="FC70" s="861"/>
      <c r="FD70" s="861"/>
    </row>
    <row r="71" spans="1:160" x14ac:dyDescent="0.25">
      <c r="A71" s="837">
        <v>46146</v>
      </c>
      <c r="B71" s="836">
        <v>0.12495370370370369</v>
      </c>
      <c r="C71" s="861">
        <v>2700</v>
      </c>
      <c r="D71" s="861">
        <v>0</v>
      </c>
      <c r="E71" s="861">
        <v>0</v>
      </c>
      <c r="F71" s="861">
        <v>73.892893999999998</v>
      </c>
      <c r="G71" s="861">
        <v>71.931938000000002</v>
      </c>
      <c r="H71" s="861">
        <v>64.625310999999996</v>
      </c>
      <c r="I71" s="861">
        <v>74.439575000000005</v>
      </c>
      <c r="J71" s="861">
        <v>69.910319999999999</v>
      </c>
      <c r="K71" s="861">
        <v>71.185045000000002</v>
      </c>
      <c r="L71" s="861">
        <v>73.742473000000004</v>
      </c>
      <c r="M71" s="861">
        <v>74.316327999999999</v>
      </c>
      <c r="N71" s="861">
        <v>-8.2932179999999995</v>
      </c>
      <c r="O71" s="861">
        <v>-9.9621099999999991</v>
      </c>
      <c r="P71" s="861">
        <v>-10.644334000000001</v>
      </c>
      <c r="Q71" s="861">
        <v>-7.0142579999999999</v>
      </c>
      <c r="R71" s="861">
        <v>-8.1395660000000003</v>
      </c>
      <c r="S71" s="861">
        <v>-9.0175400000000003</v>
      </c>
      <c r="T71" s="861">
        <v>80.954415999999995</v>
      </c>
      <c r="U71" s="861">
        <v>72.028598000000002</v>
      </c>
      <c r="V71" s="861">
        <v>92.696619999999996</v>
      </c>
      <c r="W71" s="861">
        <v>91.675053000000005</v>
      </c>
      <c r="X71" s="861">
        <v>-7.0092720000000002</v>
      </c>
      <c r="Y71" s="861">
        <v>-6.1740300000000001</v>
      </c>
      <c r="Z71" s="861">
        <v>-11.646547999999999</v>
      </c>
      <c r="AA71" s="861">
        <v>-10.958073000000001</v>
      </c>
      <c r="AB71" s="861">
        <v>-10.957295</v>
      </c>
      <c r="AC71" s="861">
        <v>-11.514036000000001</v>
      </c>
      <c r="AD71" s="861">
        <v>-14.697487000000001</v>
      </c>
      <c r="AE71" s="861">
        <v>108.23737300000001</v>
      </c>
      <c r="AF71" s="861">
        <v>100.37729299999999</v>
      </c>
      <c r="AG71" s="861">
        <v>91.798450000000003</v>
      </c>
      <c r="AH71" s="861">
        <v>106.64352100000001</v>
      </c>
      <c r="AI71" s="861">
        <v>88.915144999999995</v>
      </c>
      <c r="AJ71" s="861">
        <v>68.648775000000001</v>
      </c>
      <c r="AK71" s="861">
        <v>-7.1039120000000002</v>
      </c>
      <c r="AL71" s="861">
        <v>-9.5626940000000005</v>
      </c>
      <c r="AM71" s="861">
        <v>-7.0833579999999996</v>
      </c>
      <c r="AN71" s="861">
        <v>92.082001000000005</v>
      </c>
      <c r="AO71" s="861">
        <v>91.112405999999993</v>
      </c>
      <c r="AP71" s="861">
        <v>87.551638999999994</v>
      </c>
      <c r="AQ71" s="861">
        <v>87.420497999999995</v>
      </c>
      <c r="AR71" s="861">
        <v>72.392833999999993</v>
      </c>
      <c r="AS71" s="861">
        <v>65.296197000000006</v>
      </c>
      <c r="AT71" s="861">
        <v>75.917164</v>
      </c>
      <c r="AU71" s="861">
        <v>74.856993000000003</v>
      </c>
      <c r="AV71" s="861">
        <v>72.613658999999998</v>
      </c>
      <c r="AW71" s="861">
        <v>72.318324000000004</v>
      </c>
      <c r="AX71" s="861">
        <v>88.405086999999995</v>
      </c>
      <c r="AY71" s="861">
        <v>86.381957999999997</v>
      </c>
      <c r="AZ71" s="861">
        <v>-6.8366819999999997</v>
      </c>
      <c r="BA71" s="861">
        <v>-6.8343470000000002</v>
      </c>
      <c r="BB71" s="861">
        <v>-14.764222999999999</v>
      </c>
      <c r="BC71" s="861">
        <v>-13.766819</v>
      </c>
      <c r="BD71" s="861">
        <v>-13.843776999999999</v>
      </c>
      <c r="BE71" s="861">
        <v>-7.9424700000000001</v>
      </c>
      <c r="BF71" s="861">
        <v>31.548714</v>
      </c>
      <c r="BG71" s="861">
        <v>139.11930699999999</v>
      </c>
      <c r="BH71" s="861">
        <v>108.126621</v>
      </c>
      <c r="BI71" s="861">
        <v>53.150519000000003</v>
      </c>
      <c r="BJ71" s="861">
        <v>129.565575</v>
      </c>
      <c r="BK71" s="861">
        <v>84.886600000000001</v>
      </c>
      <c r="BL71" s="861">
        <v>72.977751999999995</v>
      </c>
      <c r="BM71" s="861">
        <v>-19.000157000000002</v>
      </c>
      <c r="BN71" s="861">
        <v>-14.029094000000001</v>
      </c>
      <c r="BO71" s="861">
        <v>-11.06433</v>
      </c>
      <c r="BP71" s="861">
        <v>-13.414927</v>
      </c>
      <c r="BQ71" s="861">
        <v>86.027006999999998</v>
      </c>
      <c r="BR71" s="861">
        <v>83.974367999999998</v>
      </c>
      <c r="BS71" s="861">
        <v>84.689289000000002</v>
      </c>
      <c r="BT71" s="861">
        <v>57.951220999999997</v>
      </c>
      <c r="BU71" s="861">
        <v>64.306050999999997</v>
      </c>
      <c r="BV71" s="861">
        <v>60.461652000000001</v>
      </c>
      <c r="BW71" s="861">
        <v>63.946202999999997</v>
      </c>
      <c r="BX71" s="861">
        <v>-14.757009999999999</v>
      </c>
      <c r="BY71" s="861">
        <v>-14.977395</v>
      </c>
      <c r="BZ71" s="861">
        <v>-13.361022</v>
      </c>
      <c r="CA71" s="861">
        <v>-13.529949999999999</v>
      </c>
      <c r="CB71" s="861">
        <v>-8.7832039999999996</v>
      </c>
      <c r="CC71" s="861">
        <v>-5.7029740000000002</v>
      </c>
      <c r="CD71" s="861">
        <v>-9.7558989999999994</v>
      </c>
      <c r="CE71" s="861">
        <v>-5.4037819999999996</v>
      </c>
      <c r="CF71" s="861">
        <v>-11.931343</v>
      </c>
      <c r="CG71" s="861">
        <v>-6.1974169999999997</v>
      </c>
      <c r="CH71" s="861">
        <v>-11.773980999999999</v>
      </c>
      <c r="CI71" s="861">
        <v>-5.3585770000000004</v>
      </c>
      <c r="CJ71" s="861">
        <v>-9.1688170000000007</v>
      </c>
      <c r="CK71" s="861">
        <v>-5.5505639999999996</v>
      </c>
      <c r="CL71" s="861">
        <v>-9.7751330000000003</v>
      </c>
      <c r="CM71" s="861">
        <v>-5.1117150000000002</v>
      </c>
      <c r="CN71" s="861">
        <v>-11.826847000000001</v>
      </c>
      <c r="CO71" s="861">
        <v>-7.3497870000000001</v>
      </c>
      <c r="CP71" s="861">
        <v>-11.540056</v>
      </c>
      <c r="CQ71" s="861">
        <v>-5.2257429999999996</v>
      </c>
      <c r="CR71" s="861">
        <v>-9.1260980000000007</v>
      </c>
      <c r="CS71" s="861">
        <v>-5.7923980000000004</v>
      </c>
      <c r="CT71" s="861">
        <v>-9.5720659999999995</v>
      </c>
      <c r="CU71" s="861">
        <v>-6.2220370000000003</v>
      </c>
      <c r="CV71" s="861">
        <v>-12.138866</v>
      </c>
      <c r="CW71" s="861">
        <v>-6.3965399999999999</v>
      </c>
      <c r="CX71" s="861">
        <v>-11.51867</v>
      </c>
      <c r="CY71" s="861">
        <v>-6.5250159999999999</v>
      </c>
      <c r="CZ71" s="861">
        <v>-8.8475619999999999</v>
      </c>
      <c r="DA71" s="861">
        <v>-5.5767870000000004</v>
      </c>
      <c r="DB71" s="861">
        <v>-9.8137290000000004</v>
      </c>
      <c r="DC71" s="861">
        <v>-5.6205980000000002</v>
      </c>
      <c r="DD71" s="861">
        <v>-12.222815000000001</v>
      </c>
      <c r="DE71" s="861">
        <v>-7.7883290000000001</v>
      </c>
      <c r="DF71" s="861">
        <v>-12.061809</v>
      </c>
      <c r="DG71" s="861">
        <v>-7.3750830000000001</v>
      </c>
      <c r="DH71" s="861">
        <v>-8.7763899999999992</v>
      </c>
      <c r="DI71" s="861">
        <v>-6.0766869999999997</v>
      </c>
      <c r="DJ71" s="861">
        <v>-9.5511499999999998</v>
      </c>
      <c r="DK71" s="861">
        <v>-6.8528060000000002</v>
      </c>
      <c r="DL71" s="861">
        <v>-12.471102999999999</v>
      </c>
      <c r="DM71" s="861">
        <v>-9.5961540000000003</v>
      </c>
      <c r="DN71" s="861">
        <v>-12.272308000000001</v>
      </c>
      <c r="DO71" s="861">
        <v>-8.4191020000000005</v>
      </c>
      <c r="DP71" s="861">
        <v>-9.3448119999999992</v>
      </c>
      <c r="DQ71" s="861">
        <v>-6.8313259999999998</v>
      </c>
      <c r="DR71" s="861">
        <v>-10.22589</v>
      </c>
      <c r="DS71" s="861">
        <v>-8.1107010000000006</v>
      </c>
      <c r="DT71" s="861">
        <v>-12.395254</v>
      </c>
      <c r="DU71" s="861">
        <v>-10.846346</v>
      </c>
      <c r="DV71" s="861">
        <v>-12.682466</v>
      </c>
      <c r="DW71" s="861">
        <v>-7.5828879999999996</v>
      </c>
      <c r="DX71" s="861">
        <v>12.083964999999999</v>
      </c>
      <c r="DY71" s="861">
        <v>9.2367399999999993</v>
      </c>
      <c r="DZ71" s="861">
        <v>159.26591300000001</v>
      </c>
      <c r="EA71" s="861">
        <v>150.17364699999999</v>
      </c>
      <c r="EB71" s="861">
        <v>121.52</v>
      </c>
      <c r="EC71" s="861">
        <v>3.274</v>
      </c>
      <c r="ED71" s="861">
        <v>391.5</v>
      </c>
      <c r="EE71" s="861">
        <v>121.34</v>
      </c>
      <c r="EF71" s="861">
        <v>5.367</v>
      </c>
      <c r="EG71" s="861">
        <v>637.70000000000005</v>
      </c>
      <c r="EH71" s="861">
        <v>121.39</v>
      </c>
      <c r="EI71" s="861">
        <v>5.0309999999999997</v>
      </c>
      <c r="EJ71" s="861">
        <v>602.1</v>
      </c>
      <c r="EK71" s="861">
        <v>10.967589</v>
      </c>
      <c r="EL71" s="861">
        <v>12.218446</v>
      </c>
      <c r="EM71" s="861">
        <v>-18.050947000000001</v>
      </c>
      <c r="EN71" s="861">
        <v>-23.282775999999998</v>
      </c>
      <c r="EO71" s="861">
        <v>93.733581000000001</v>
      </c>
      <c r="EP71" s="861">
        <v>89.719296999999997</v>
      </c>
      <c r="EQ71" s="861">
        <v>-8.7310339999999993</v>
      </c>
      <c r="ER71" s="861">
        <v>4910.4672259999998</v>
      </c>
      <c r="ES71" s="861">
        <v>11487.412034000001</v>
      </c>
      <c r="ET71" s="861">
        <v>10584.719714999999</v>
      </c>
      <c r="EU71" s="861"/>
      <c r="EV71" s="861"/>
      <c r="EW71" s="861"/>
      <c r="EX71" s="861"/>
      <c r="EY71" s="861"/>
      <c r="EZ71" s="861"/>
      <c r="FA71" s="861"/>
      <c r="FB71" s="861"/>
      <c r="FC71" s="861"/>
      <c r="FD71" s="861"/>
    </row>
    <row r="72" spans="1:160" x14ac:dyDescent="0.25">
      <c r="A72" s="837">
        <v>46146</v>
      </c>
      <c r="B72" s="836">
        <v>0.12564814814814815</v>
      </c>
      <c r="C72" s="861">
        <v>2760</v>
      </c>
      <c r="D72" s="861">
        <v>0</v>
      </c>
      <c r="E72" s="861">
        <v>0</v>
      </c>
      <c r="F72" s="861">
        <v>73.723121000000006</v>
      </c>
      <c r="G72" s="861">
        <v>71.837667999999994</v>
      </c>
      <c r="H72" s="861">
        <v>64.471625000000003</v>
      </c>
      <c r="I72" s="861">
        <v>74.402849000000003</v>
      </c>
      <c r="J72" s="861">
        <v>69.754824999999997</v>
      </c>
      <c r="K72" s="861">
        <v>71.164302000000006</v>
      </c>
      <c r="L72" s="861">
        <v>73.703485000000001</v>
      </c>
      <c r="M72" s="861">
        <v>74.277366000000001</v>
      </c>
      <c r="N72" s="861">
        <v>-8.3870480000000001</v>
      </c>
      <c r="O72" s="861">
        <v>-9.9726490000000005</v>
      </c>
      <c r="P72" s="861">
        <v>-10.747909999999999</v>
      </c>
      <c r="Q72" s="861">
        <v>-7.0513769999999996</v>
      </c>
      <c r="R72" s="861">
        <v>-8.1346360000000004</v>
      </c>
      <c r="S72" s="861">
        <v>-9.121321</v>
      </c>
      <c r="T72" s="861">
        <v>81.041038999999998</v>
      </c>
      <c r="U72" s="861">
        <v>71.416933</v>
      </c>
      <c r="V72" s="861">
        <v>92.439390000000003</v>
      </c>
      <c r="W72" s="861">
        <v>91.387682999999996</v>
      </c>
      <c r="X72" s="861">
        <v>-7.0669420000000001</v>
      </c>
      <c r="Y72" s="861">
        <v>-6.3053419999999996</v>
      </c>
      <c r="Z72" s="861">
        <v>-11.740878</v>
      </c>
      <c r="AA72" s="861">
        <v>-11.035378</v>
      </c>
      <c r="AB72" s="861">
        <v>-11.013927000000001</v>
      </c>
      <c r="AC72" s="861">
        <v>-11.589537</v>
      </c>
      <c r="AD72" s="861">
        <v>-14.773294999999999</v>
      </c>
      <c r="AE72" s="861">
        <v>108.116032</v>
      </c>
      <c r="AF72" s="861">
        <v>100.296329</v>
      </c>
      <c r="AG72" s="861">
        <v>91.791685999999999</v>
      </c>
      <c r="AH72" s="861">
        <v>106.578029</v>
      </c>
      <c r="AI72" s="861">
        <v>88.804686000000004</v>
      </c>
      <c r="AJ72" s="861">
        <v>68.405844000000002</v>
      </c>
      <c r="AK72" s="861">
        <v>-7.3383510000000003</v>
      </c>
      <c r="AL72" s="861">
        <v>-9.5270910000000004</v>
      </c>
      <c r="AM72" s="861">
        <v>-7.2198190000000002</v>
      </c>
      <c r="AN72" s="861">
        <v>91.932034999999999</v>
      </c>
      <c r="AO72" s="861">
        <v>90.860775000000004</v>
      </c>
      <c r="AP72" s="861">
        <v>87.597081000000003</v>
      </c>
      <c r="AQ72" s="861">
        <v>87.402660999999995</v>
      </c>
      <c r="AR72" s="861">
        <v>72.489990000000006</v>
      </c>
      <c r="AS72" s="861">
        <v>65.324532000000005</v>
      </c>
      <c r="AT72" s="861">
        <v>75.913990999999996</v>
      </c>
      <c r="AU72" s="861">
        <v>74.860151999999999</v>
      </c>
      <c r="AV72" s="861">
        <v>72.247800999999995</v>
      </c>
      <c r="AW72" s="861">
        <v>72.228039999999993</v>
      </c>
      <c r="AX72" s="861">
        <v>88.333528999999999</v>
      </c>
      <c r="AY72" s="861">
        <v>86.195999</v>
      </c>
      <c r="AZ72" s="861">
        <v>-6.9656019999999996</v>
      </c>
      <c r="BA72" s="861">
        <v>-6.893211</v>
      </c>
      <c r="BB72" s="861">
        <v>-14.779601</v>
      </c>
      <c r="BC72" s="861">
        <v>-13.815222</v>
      </c>
      <c r="BD72" s="861">
        <v>-13.865271</v>
      </c>
      <c r="BE72" s="861">
        <v>-7.9265910000000002</v>
      </c>
      <c r="BF72" s="861">
        <v>31.514828999999999</v>
      </c>
      <c r="BG72" s="861">
        <v>139.17555400000001</v>
      </c>
      <c r="BH72" s="861">
        <v>108.121719</v>
      </c>
      <c r="BI72" s="861">
        <v>53.025181000000003</v>
      </c>
      <c r="BJ72" s="861">
        <v>130.49584899999999</v>
      </c>
      <c r="BK72" s="861">
        <v>84.921147000000005</v>
      </c>
      <c r="BL72" s="861">
        <v>72.881521000000006</v>
      </c>
      <c r="BM72" s="861">
        <v>-19.091688000000001</v>
      </c>
      <c r="BN72" s="861">
        <v>-14.073366</v>
      </c>
      <c r="BO72" s="861">
        <v>-11.161992</v>
      </c>
      <c r="BP72" s="861">
        <v>-13.496435</v>
      </c>
      <c r="BQ72" s="861">
        <v>86.038376999999997</v>
      </c>
      <c r="BR72" s="861">
        <v>84.028081999999998</v>
      </c>
      <c r="BS72" s="861">
        <v>84.645641999999995</v>
      </c>
      <c r="BT72" s="861">
        <v>57.664726999999999</v>
      </c>
      <c r="BU72" s="861">
        <v>64.255753999999996</v>
      </c>
      <c r="BV72" s="861">
        <v>60.316133000000001</v>
      </c>
      <c r="BW72" s="861">
        <v>63.837674999999997</v>
      </c>
      <c r="BX72" s="861">
        <v>-14.827679</v>
      </c>
      <c r="BY72" s="861">
        <v>-14.933145</v>
      </c>
      <c r="BZ72" s="861">
        <v>-13.435121000000001</v>
      </c>
      <c r="CA72" s="861">
        <v>-13.599821</v>
      </c>
      <c r="CB72" s="861">
        <v>-8.7743249999999993</v>
      </c>
      <c r="CC72" s="861">
        <v>-5.6898350000000004</v>
      </c>
      <c r="CD72" s="861">
        <v>-9.7712920000000008</v>
      </c>
      <c r="CE72" s="861">
        <v>-5.3985690000000002</v>
      </c>
      <c r="CF72" s="861">
        <v>-11.917282999999999</v>
      </c>
      <c r="CG72" s="861">
        <v>-6.2170719999999999</v>
      </c>
      <c r="CH72" s="861">
        <v>-11.763178999999999</v>
      </c>
      <c r="CI72" s="861">
        <v>-5.3632569999999999</v>
      </c>
      <c r="CJ72" s="861">
        <v>-9.165089</v>
      </c>
      <c r="CK72" s="861">
        <v>-5.541156</v>
      </c>
      <c r="CL72" s="861">
        <v>-9.7656620000000007</v>
      </c>
      <c r="CM72" s="861">
        <v>-5.1321190000000003</v>
      </c>
      <c r="CN72" s="861">
        <v>-11.832087</v>
      </c>
      <c r="CO72" s="861">
        <v>-7.3222769999999997</v>
      </c>
      <c r="CP72" s="861">
        <v>-11.532508</v>
      </c>
      <c r="CQ72" s="861">
        <v>-5.1642409999999996</v>
      </c>
      <c r="CR72" s="861">
        <v>-9.0937409999999996</v>
      </c>
      <c r="CS72" s="861">
        <v>-5.7867839999999999</v>
      </c>
      <c r="CT72" s="861">
        <v>-9.5931750000000005</v>
      </c>
      <c r="CU72" s="861">
        <v>-6.2285729999999999</v>
      </c>
      <c r="CV72" s="861">
        <v>-12.141225</v>
      </c>
      <c r="CW72" s="861">
        <v>-6.3956109999999997</v>
      </c>
      <c r="CX72" s="861">
        <v>-11.542937999999999</v>
      </c>
      <c r="CY72" s="861">
        <v>-6.4828169999999998</v>
      </c>
      <c r="CZ72" s="861">
        <v>-8.8515840000000008</v>
      </c>
      <c r="DA72" s="861">
        <v>-5.5430979999999996</v>
      </c>
      <c r="DB72" s="861">
        <v>-9.8089019999999998</v>
      </c>
      <c r="DC72" s="861">
        <v>-5.6349119999999999</v>
      </c>
      <c r="DD72" s="861">
        <v>-12.204819000000001</v>
      </c>
      <c r="DE72" s="861">
        <v>-7.7849560000000002</v>
      </c>
      <c r="DF72" s="861">
        <v>-12.060938</v>
      </c>
      <c r="DG72" s="861">
        <v>-7.3573940000000002</v>
      </c>
      <c r="DH72" s="861">
        <v>-8.7867650000000008</v>
      </c>
      <c r="DI72" s="861">
        <v>-6.0565810000000004</v>
      </c>
      <c r="DJ72" s="861">
        <v>-9.5360929999999993</v>
      </c>
      <c r="DK72" s="861">
        <v>-6.8569589999999998</v>
      </c>
      <c r="DL72" s="861">
        <v>-12.466839999999999</v>
      </c>
      <c r="DM72" s="861">
        <v>-9.5801850000000002</v>
      </c>
      <c r="DN72" s="861">
        <v>-12.246473999999999</v>
      </c>
      <c r="DO72" s="861">
        <v>-8.4079370000000004</v>
      </c>
      <c r="DP72" s="861">
        <v>-9.3542590000000008</v>
      </c>
      <c r="DQ72" s="861">
        <v>-6.8130639999999998</v>
      </c>
      <c r="DR72" s="861">
        <v>-10.210817</v>
      </c>
      <c r="DS72" s="861">
        <v>-8.1097140000000003</v>
      </c>
      <c r="DT72" s="861">
        <v>-12.375916999999999</v>
      </c>
      <c r="DU72" s="861">
        <v>-10.832224999999999</v>
      </c>
      <c r="DV72" s="861">
        <v>-12.666479000000001</v>
      </c>
      <c r="DW72" s="861">
        <v>-7.5632900000000003</v>
      </c>
      <c r="DX72" s="861">
        <v>11.983745000000001</v>
      </c>
      <c r="DY72" s="861">
        <v>9.1899350000000002</v>
      </c>
      <c r="DZ72" s="861">
        <v>158.83732699999999</v>
      </c>
      <c r="EA72" s="861">
        <v>150.008589</v>
      </c>
      <c r="EB72" s="861">
        <v>121.44</v>
      </c>
      <c r="EC72" s="861">
        <v>3.2719999999999998</v>
      </c>
      <c r="ED72" s="861">
        <v>391.1</v>
      </c>
      <c r="EE72" s="861">
        <v>121.39</v>
      </c>
      <c r="EF72" s="861">
        <v>5.3369999999999997</v>
      </c>
      <c r="EG72" s="861">
        <v>638.1</v>
      </c>
      <c r="EH72" s="861">
        <v>121.43</v>
      </c>
      <c r="EI72" s="861">
        <v>5.024</v>
      </c>
      <c r="EJ72" s="861">
        <v>600.9</v>
      </c>
      <c r="EK72" s="861">
        <v>11.007782000000001</v>
      </c>
      <c r="EL72" s="861">
        <v>12.210736000000001</v>
      </c>
      <c r="EM72" s="861">
        <v>-18.227601</v>
      </c>
      <c r="EN72" s="861">
        <v>-23.372727999999999</v>
      </c>
      <c r="EO72" s="861">
        <v>93.547854999999998</v>
      </c>
      <c r="EP72" s="861">
        <v>89.644940000000005</v>
      </c>
      <c r="EQ72" s="861">
        <v>-8.7234379999999998</v>
      </c>
      <c r="ER72" s="861">
        <v>4916.9904669999996</v>
      </c>
      <c r="ES72" s="861">
        <v>11498.058142</v>
      </c>
      <c r="ET72" s="861">
        <v>10594.707881</v>
      </c>
      <c r="EU72" s="861"/>
      <c r="EV72" s="861"/>
      <c r="EW72" s="861"/>
      <c r="EX72" s="861"/>
      <c r="EY72" s="861"/>
      <c r="EZ72" s="861"/>
      <c r="FA72" s="861"/>
      <c r="FB72" s="861"/>
      <c r="FC72" s="861"/>
      <c r="FD72" s="861"/>
    </row>
    <row r="73" spans="1:160" x14ac:dyDescent="0.25">
      <c r="A73" s="837">
        <v>46146</v>
      </c>
      <c r="B73" s="836">
        <v>0.12634259259259259</v>
      </c>
      <c r="C73" s="861">
        <v>2820</v>
      </c>
      <c r="D73" s="861">
        <v>0</v>
      </c>
      <c r="E73" s="861">
        <v>0</v>
      </c>
      <c r="F73" s="861">
        <v>73.572278999999995</v>
      </c>
      <c r="G73" s="861">
        <v>71.761968999999993</v>
      </c>
      <c r="H73" s="861">
        <v>64.308852000000002</v>
      </c>
      <c r="I73" s="861">
        <v>74.352474999999998</v>
      </c>
      <c r="J73" s="861">
        <v>69.648915000000002</v>
      </c>
      <c r="K73" s="861">
        <v>71.129011000000006</v>
      </c>
      <c r="L73" s="861">
        <v>73.683297999999994</v>
      </c>
      <c r="M73" s="861">
        <v>74.241550000000004</v>
      </c>
      <c r="N73" s="861">
        <v>-8.4253339999999994</v>
      </c>
      <c r="O73" s="861">
        <v>-10.115227000000001</v>
      </c>
      <c r="P73" s="861">
        <v>-10.880793000000001</v>
      </c>
      <c r="Q73" s="861">
        <v>-7.0822570000000002</v>
      </c>
      <c r="R73" s="861">
        <v>-8.1136289999999995</v>
      </c>
      <c r="S73" s="861">
        <v>-9.1874540000000007</v>
      </c>
      <c r="T73" s="861">
        <v>80.929703000000003</v>
      </c>
      <c r="U73" s="861">
        <v>72.105355000000003</v>
      </c>
      <c r="V73" s="861">
        <v>92.495363999999995</v>
      </c>
      <c r="W73" s="861">
        <v>91.476877999999999</v>
      </c>
      <c r="X73" s="861">
        <v>-7.13645</v>
      </c>
      <c r="Y73" s="861">
        <v>-6.3263879999999997</v>
      </c>
      <c r="Z73" s="861">
        <v>-11.829877</v>
      </c>
      <c r="AA73" s="861">
        <v>-11.052350000000001</v>
      </c>
      <c r="AB73" s="861">
        <v>-11.078999</v>
      </c>
      <c r="AC73" s="861">
        <v>-11.64714</v>
      </c>
      <c r="AD73" s="861">
        <v>-14.854355</v>
      </c>
      <c r="AE73" s="861">
        <v>107.99301199999999</v>
      </c>
      <c r="AF73" s="861">
        <v>100.14679099999999</v>
      </c>
      <c r="AG73" s="861">
        <v>91.613356999999993</v>
      </c>
      <c r="AH73" s="861">
        <v>106.520734</v>
      </c>
      <c r="AI73" s="861">
        <v>88.644374999999997</v>
      </c>
      <c r="AJ73" s="861">
        <v>68.428571000000005</v>
      </c>
      <c r="AK73" s="861">
        <v>-7.5139139999999998</v>
      </c>
      <c r="AL73" s="861">
        <v>-9.6818120000000008</v>
      </c>
      <c r="AM73" s="861">
        <v>-7.3571530000000003</v>
      </c>
      <c r="AN73" s="861">
        <v>91.753951999999998</v>
      </c>
      <c r="AO73" s="861">
        <v>91.000928999999999</v>
      </c>
      <c r="AP73" s="861">
        <v>87.406814999999995</v>
      </c>
      <c r="AQ73" s="861">
        <v>87.235674000000003</v>
      </c>
      <c r="AR73" s="861">
        <v>72.362100999999996</v>
      </c>
      <c r="AS73" s="861">
        <v>65.283150000000006</v>
      </c>
      <c r="AT73" s="861">
        <v>75.745750999999998</v>
      </c>
      <c r="AU73" s="861">
        <v>74.768184000000005</v>
      </c>
      <c r="AV73" s="861">
        <v>72.556387999999998</v>
      </c>
      <c r="AW73" s="861">
        <v>72.240612999999996</v>
      </c>
      <c r="AX73" s="861">
        <v>88.151200000000003</v>
      </c>
      <c r="AY73" s="861">
        <v>86.074522999999999</v>
      </c>
      <c r="AZ73" s="861">
        <v>-6.936992</v>
      </c>
      <c r="BA73" s="861">
        <v>-6.9972430000000001</v>
      </c>
      <c r="BB73" s="861">
        <v>-14.828628999999999</v>
      </c>
      <c r="BC73" s="861">
        <v>-13.884950999999999</v>
      </c>
      <c r="BD73" s="861">
        <v>-13.928867</v>
      </c>
      <c r="BE73" s="861">
        <v>-8.4190330000000007</v>
      </c>
      <c r="BF73" s="861">
        <v>31.567253999999998</v>
      </c>
      <c r="BG73" s="861">
        <v>138.93143499999999</v>
      </c>
      <c r="BH73" s="861">
        <v>108.10026499999999</v>
      </c>
      <c r="BI73" s="861">
        <v>52.837499999999999</v>
      </c>
      <c r="BJ73" s="861">
        <v>130.82959700000001</v>
      </c>
      <c r="BK73" s="861">
        <v>84.677966999999995</v>
      </c>
      <c r="BL73" s="861">
        <v>72.846241000000006</v>
      </c>
      <c r="BM73" s="861">
        <v>-19.163256000000001</v>
      </c>
      <c r="BN73" s="861">
        <v>-14.173164999999999</v>
      </c>
      <c r="BO73" s="861">
        <v>-11.314470999999999</v>
      </c>
      <c r="BP73" s="861">
        <v>-13.617383</v>
      </c>
      <c r="BQ73" s="861">
        <v>85.852255</v>
      </c>
      <c r="BR73" s="861">
        <v>84.174869999999999</v>
      </c>
      <c r="BS73" s="861">
        <v>84.602289999999996</v>
      </c>
      <c r="BT73" s="861">
        <v>57.669130000000003</v>
      </c>
      <c r="BU73" s="861">
        <v>64.133759999999995</v>
      </c>
      <c r="BV73" s="861">
        <v>60.189261999999999</v>
      </c>
      <c r="BW73" s="861">
        <v>63.695498999999998</v>
      </c>
      <c r="BX73" s="861">
        <v>-14.859728</v>
      </c>
      <c r="BY73" s="861">
        <v>-15.108535</v>
      </c>
      <c r="BZ73" s="861">
        <v>-13.528703999999999</v>
      </c>
      <c r="CA73" s="861">
        <v>-13.686348000000001</v>
      </c>
      <c r="CB73" s="861">
        <v>-8.7585479999999993</v>
      </c>
      <c r="CC73" s="861">
        <v>-5.6970780000000003</v>
      </c>
      <c r="CD73" s="861">
        <v>-9.7358919999999998</v>
      </c>
      <c r="CE73" s="861">
        <v>-5.3950930000000001</v>
      </c>
      <c r="CF73" s="861">
        <v>-11.899240000000001</v>
      </c>
      <c r="CG73" s="861">
        <v>-6.1721329999999996</v>
      </c>
      <c r="CH73" s="861">
        <v>-11.737914</v>
      </c>
      <c r="CI73" s="861">
        <v>-5.3405760000000004</v>
      </c>
      <c r="CJ73" s="861">
        <v>-9.1333669999999998</v>
      </c>
      <c r="CK73" s="861">
        <v>-5.5209029999999997</v>
      </c>
      <c r="CL73" s="861">
        <v>-9.7382369999999998</v>
      </c>
      <c r="CM73" s="861">
        <v>-5.0871959999999996</v>
      </c>
      <c r="CN73" s="861">
        <v>-11.817341000000001</v>
      </c>
      <c r="CO73" s="861">
        <v>-7.3277299999999999</v>
      </c>
      <c r="CP73" s="861">
        <v>-11.503624</v>
      </c>
      <c r="CQ73" s="861">
        <v>-5.2199470000000003</v>
      </c>
      <c r="CR73" s="861">
        <v>-9.0574700000000004</v>
      </c>
      <c r="CS73" s="861">
        <v>-5.7786720000000003</v>
      </c>
      <c r="CT73" s="861">
        <v>-9.5376440000000002</v>
      </c>
      <c r="CU73" s="861">
        <v>-6.2003919999999999</v>
      </c>
      <c r="CV73" s="861">
        <v>-12.116548</v>
      </c>
      <c r="CW73" s="861">
        <v>-6.4005539999999996</v>
      </c>
      <c r="CX73" s="861">
        <v>-11.512578</v>
      </c>
      <c r="CY73" s="861">
        <v>-6.5110359999999998</v>
      </c>
      <c r="CZ73" s="861">
        <v>-8.8208839999999995</v>
      </c>
      <c r="DA73" s="861">
        <v>-5.5299889999999996</v>
      </c>
      <c r="DB73" s="861">
        <v>-9.7853829999999995</v>
      </c>
      <c r="DC73" s="861">
        <v>-5.6250629999999999</v>
      </c>
      <c r="DD73" s="861">
        <v>-12.184668</v>
      </c>
      <c r="DE73" s="861">
        <v>-7.7714920000000003</v>
      </c>
      <c r="DF73" s="861">
        <v>-12.044014000000001</v>
      </c>
      <c r="DG73" s="861">
        <v>-7.3672329999999997</v>
      </c>
      <c r="DH73" s="861">
        <v>-8.7572810000000008</v>
      </c>
      <c r="DI73" s="861">
        <v>-6.0735359999999998</v>
      </c>
      <c r="DJ73" s="861">
        <v>-9.5400100000000005</v>
      </c>
      <c r="DK73" s="861">
        <v>-6.8398450000000004</v>
      </c>
      <c r="DL73" s="861">
        <v>-12.438096</v>
      </c>
      <c r="DM73" s="861">
        <v>-9.5876839999999994</v>
      </c>
      <c r="DN73" s="861">
        <v>-12.254505999999999</v>
      </c>
      <c r="DO73" s="861">
        <v>-8.3887699999999992</v>
      </c>
      <c r="DP73" s="861">
        <v>-9.3631919999999997</v>
      </c>
      <c r="DQ73" s="861">
        <v>-6.8305059999999997</v>
      </c>
      <c r="DR73" s="861">
        <v>-10.194082</v>
      </c>
      <c r="DS73" s="861">
        <v>-8.1028610000000008</v>
      </c>
      <c r="DT73" s="861">
        <v>-12.331161</v>
      </c>
      <c r="DU73" s="861">
        <v>-10.832689999999999</v>
      </c>
      <c r="DV73" s="861">
        <v>-12.651194</v>
      </c>
      <c r="DW73" s="861">
        <v>-7.5733730000000001</v>
      </c>
      <c r="DX73" s="861">
        <v>11.994389</v>
      </c>
      <c r="DY73" s="861">
        <v>9.1617940000000004</v>
      </c>
      <c r="DZ73" s="861">
        <v>159.06313900000001</v>
      </c>
      <c r="EA73" s="861">
        <v>149.52770599999999</v>
      </c>
      <c r="EB73" s="861">
        <v>121.97</v>
      </c>
      <c r="EC73" s="861">
        <v>1.2390000000000001</v>
      </c>
      <c r="ED73" s="861">
        <v>133.80000000000001</v>
      </c>
      <c r="EE73" s="861">
        <v>121.99</v>
      </c>
      <c r="EF73" s="861">
        <v>5.3319999999999999</v>
      </c>
      <c r="EG73" s="861">
        <v>638.79999999999995</v>
      </c>
      <c r="EH73" s="861">
        <v>122.11</v>
      </c>
      <c r="EI73" s="861">
        <v>5.0209999999999999</v>
      </c>
      <c r="EJ73" s="861">
        <v>598.29999999999995</v>
      </c>
      <c r="EK73" s="861">
        <v>10.851661999999999</v>
      </c>
      <c r="EL73" s="861">
        <v>12.112406</v>
      </c>
      <c r="EM73" s="861">
        <v>-18.208815000000001</v>
      </c>
      <c r="EN73" s="861">
        <v>-23.426877000000001</v>
      </c>
      <c r="EO73" s="861">
        <v>93.645751000000004</v>
      </c>
      <c r="EP73" s="861">
        <v>89.427993999999998</v>
      </c>
      <c r="EQ73" s="861">
        <v>-8.7101509999999998</v>
      </c>
      <c r="ER73" s="861">
        <v>4921.0066029999998</v>
      </c>
      <c r="ES73" s="861">
        <v>11508.712353000001</v>
      </c>
      <c r="ET73" s="861">
        <v>10604.699567</v>
      </c>
      <c r="EU73" s="861"/>
      <c r="EV73" s="861"/>
      <c r="EW73" s="861"/>
      <c r="EX73" s="861"/>
      <c r="EY73" s="861"/>
      <c r="EZ73" s="861"/>
      <c r="FA73" s="861"/>
      <c r="FB73" s="861"/>
      <c r="FC73" s="861"/>
      <c r="FD73" s="861"/>
    </row>
    <row r="74" spans="1:160" x14ac:dyDescent="0.25">
      <c r="A74" s="837">
        <v>46146</v>
      </c>
      <c r="B74" s="836">
        <v>0.12703703703703703</v>
      </c>
      <c r="C74" s="861">
        <v>2880</v>
      </c>
      <c r="D74" s="861">
        <v>0</v>
      </c>
      <c r="E74" s="861">
        <v>0</v>
      </c>
      <c r="F74" s="861">
        <v>73.597063000000006</v>
      </c>
      <c r="G74" s="861">
        <v>71.712177999999994</v>
      </c>
      <c r="H74" s="861">
        <v>64.350593000000003</v>
      </c>
      <c r="I74" s="861">
        <v>74.311876999999996</v>
      </c>
      <c r="J74" s="861">
        <v>69.589387000000002</v>
      </c>
      <c r="K74" s="861">
        <v>71.102687000000003</v>
      </c>
      <c r="L74" s="861">
        <v>73.692555999999996</v>
      </c>
      <c r="M74" s="861">
        <v>74.215710999999999</v>
      </c>
      <c r="N74" s="861">
        <v>-8.477608</v>
      </c>
      <c r="O74" s="861">
        <v>-10.208481000000001</v>
      </c>
      <c r="P74" s="861">
        <v>-10.892852</v>
      </c>
      <c r="Q74" s="861">
        <v>-7.2324070000000003</v>
      </c>
      <c r="R74" s="861">
        <v>-8.3796339999999994</v>
      </c>
      <c r="S74" s="861">
        <v>-9.0189199999999996</v>
      </c>
      <c r="T74" s="861">
        <v>80.728600999999998</v>
      </c>
      <c r="U74" s="861">
        <v>72.064519000000004</v>
      </c>
      <c r="V74" s="861">
        <v>92.350611999999998</v>
      </c>
      <c r="W74" s="861">
        <v>91.295482000000007</v>
      </c>
      <c r="X74" s="861">
        <v>-7.2012330000000002</v>
      </c>
      <c r="Y74" s="861">
        <v>-6.4292230000000004</v>
      </c>
      <c r="Z74" s="861">
        <v>-11.859235999999999</v>
      </c>
      <c r="AA74" s="861">
        <v>-11.118812</v>
      </c>
      <c r="AB74" s="861">
        <v>-11.118651</v>
      </c>
      <c r="AC74" s="861">
        <v>-11.691062000000001</v>
      </c>
      <c r="AD74" s="861">
        <v>-14.901341</v>
      </c>
      <c r="AE74" s="861">
        <v>107.95381399999999</v>
      </c>
      <c r="AF74" s="861">
        <v>100.108481</v>
      </c>
      <c r="AG74" s="861">
        <v>91.689036999999999</v>
      </c>
      <c r="AH74" s="861">
        <v>106.552977</v>
      </c>
      <c r="AI74" s="861">
        <v>88.545053999999993</v>
      </c>
      <c r="AJ74" s="861">
        <v>68.274511000000004</v>
      </c>
      <c r="AK74" s="861">
        <v>-7.35914</v>
      </c>
      <c r="AL74" s="861">
        <v>-9.861345</v>
      </c>
      <c r="AM74" s="861">
        <v>-7.3831819999999997</v>
      </c>
      <c r="AN74" s="861">
        <v>91.679089000000005</v>
      </c>
      <c r="AO74" s="861">
        <v>90.821967999999998</v>
      </c>
      <c r="AP74" s="861">
        <v>87.377441000000005</v>
      </c>
      <c r="AQ74" s="861">
        <v>87.238360999999998</v>
      </c>
      <c r="AR74" s="861">
        <v>72.348178000000004</v>
      </c>
      <c r="AS74" s="861">
        <v>65.221678999999995</v>
      </c>
      <c r="AT74" s="861">
        <v>75.682362999999995</v>
      </c>
      <c r="AU74" s="861">
        <v>74.752047000000005</v>
      </c>
      <c r="AV74" s="861">
        <v>72.343198999999998</v>
      </c>
      <c r="AW74" s="861">
        <v>72.254589999999993</v>
      </c>
      <c r="AX74" s="861">
        <v>88.167000999999999</v>
      </c>
      <c r="AY74" s="861">
        <v>86.095365000000001</v>
      </c>
      <c r="AZ74" s="861">
        <v>-7.1324129999999997</v>
      </c>
      <c r="BA74" s="861">
        <v>-6.9427630000000002</v>
      </c>
      <c r="BB74" s="861">
        <v>-14.928509999999999</v>
      </c>
      <c r="BC74" s="861">
        <v>-13.935568999999999</v>
      </c>
      <c r="BD74" s="861">
        <v>-14.024355</v>
      </c>
      <c r="BE74" s="861">
        <v>-8.3193359999999998</v>
      </c>
      <c r="BF74" s="861">
        <v>31.430914000000001</v>
      </c>
      <c r="BG74" s="861">
        <v>138.99164400000001</v>
      </c>
      <c r="BH74" s="861">
        <v>108.07693399999999</v>
      </c>
      <c r="BI74" s="861">
        <v>52.761001</v>
      </c>
      <c r="BJ74" s="861">
        <v>130.59909099999999</v>
      </c>
      <c r="BK74" s="861">
        <v>84.680197000000007</v>
      </c>
      <c r="BL74" s="861">
        <v>72.522789000000003</v>
      </c>
      <c r="BM74" s="861">
        <v>-19.173570000000002</v>
      </c>
      <c r="BN74" s="861">
        <v>-14.23394</v>
      </c>
      <c r="BO74" s="861">
        <v>-11.3872</v>
      </c>
      <c r="BP74" s="861">
        <v>-13.682352</v>
      </c>
      <c r="BQ74" s="861">
        <v>85.867419999999996</v>
      </c>
      <c r="BR74" s="861">
        <v>84.238264000000001</v>
      </c>
      <c r="BS74" s="861">
        <v>84.567492999999999</v>
      </c>
      <c r="BT74" s="861">
        <v>57.356307999999999</v>
      </c>
      <c r="BU74" s="861">
        <v>64.054737000000003</v>
      </c>
      <c r="BV74" s="861">
        <v>60.102555000000002</v>
      </c>
      <c r="BW74" s="861">
        <v>63.618147</v>
      </c>
      <c r="BX74" s="861">
        <v>-14.908616</v>
      </c>
      <c r="BY74" s="861">
        <v>-15.07654</v>
      </c>
      <c r="BZ74" s="861">
        <v>-13.636476999999999</v>
      </c>
      <c r="CA74" s="861">
        <v>-13.740328</v>
      </c>
      <c r="CB74" s="861">
        <v>-8.7512159999999994</v>
      </c>
      <c r="CC74" s="861">
        <v>-5.6590259999999999</v>
      </c>
      <c r="CD74" s="861">
        <v>-9.729495</v>
      </c>
      <c r="CE74" s="861">
        <v>-5.3715010000000003</v>
      </c>
      <c r="CF74" s="861">
        <v>-11.905298</v>
      </c>
      <c r="CG74" s="861">
        <v>-6.149216</v>
      </c>
      <c r="CH74" s="861">
        <v>-11.731960000000001</v>
      </c>
      <c r="CI74" s="861">
        <v>-5.3346809999999998</v>
      </c>
      <c r="CJ74" s="861">
        <v>-9.1110340000000001</v>
      </c>
      <c r="CK74" s="861">
        <v>-5.5126840000000001</v>
      </c>
      <c r="CL74" s="861">
        <v>-9.7055710000000008</v>
      </c>
      <c r="CM74" s="861">
        <v>-5.0850369999999998</v>
      </c>
      <c r="CN74" s="861">
        <v>-11.805984</v>
      </c>
      <c r="CO74" s="861">
        <v>-7.3211269999999997</v>
      </c>
      <c r="CP74" s="861">
        <v>-11.478934000000001</v>
      </c>
      <c r="CQ74" s="861">
        <v>-5.244408</v>
      </c>
      <c r="CR74" s="861">
        <v>-9.0366239999999998</v>
      </c>
      <c r="CS74" s="861">
        <v>-5.7467449999999998</v>
      </c>
      <c r="CT74" s="861">
        <v>-9.5152590000000004</v>
      </c>
      <c r="CU74" s="861">
        <v>-6.2056469999999999</v>
      </c>
      <c r="CV74" s="861">
        <v>-12.115259</v>
      </c>
      <c r="CW74" s="861">
        <v>-6.4044109999999996</v>
      </c>
      <c r="CX74" s="861">
        <v>-11.533227</v>
      </c>
      <c r="CY74" s="861">
        <v>-6.4946520000000003</v>
      </c>
      <c r="CZ74" s="861">
        <v>-8.8114650000000001</v>
      </c>
      <c r="DA74" s="861">
        <v>-5.5056700000000003</v>
      </c>
      <c r="DB74" s="861">
        <v>-9.7895190000000003</v>
      </c>
      <c r="DC74" s="861">
        <v>-5.6016729999999999</v>
      </c>
      <c r="DD74" s="861">
        <v>-12.184869000000001</v>
      </c>
      <c r="DE74" s="861">
        <v>-7.7375540000000003</v>
      </c>
      <c r="DF74" s="861">
        <v>-12.020208999999999</v>
      </c>
      <c r="DG74" s="861">
        <v>-7.3356589999999997</v>
      </c>
      <c r="DH74" s="861">
        <v>-8.7415620000000001</v>
      </c>
      <c r="DI74" s="861">
        <v>-6.0220799999999999</v>
      </c>
      <c r="DJ74" s="861">
        <v>-9.5234430000000003</v>
      </c>
      <c r="DK74" s="861">
        <v>-6.81541</v>
      </c>
      <c r="DL74" s="861">
        <v>-12.421633</v>
      </c>
      <c r="DM74" s="861">
        <v>-9.5525359999999999</v>
      </c>
      <c r="DN74" s="861">
        <v>-12.229752</v>
      </c>
      <c r="DO74" s="861">
        <v>-8.3669740000000008</v>
      </c>
      <c r="DP74" s="861">
        <v>-9.3554279999999999</v>
      </c>
      <c r="DQ74" s="861">
        <v>-6.7831910000000004</v>
      </c>
      <c r="DR74" s="861">
        <v>-10.19205</v>
      </c>
      <c r="DS74" s="861">
        <v>-8.074166</v>
      </c>
      <c r="DT74" s="861">
        <v>-12.320354</v>
      </c>
      <c r="DU74" s="861">
        <v>-10.787136</v>
      </c>
      <c r="DV74" s="861">
        <v>-12.647652000000001</v>
      </c>
      <c r="DW74" s="861">
        <v>-7.5469520000000001</v>
      </c>
      <c r="DX74" s="861">
        <v>11.968532</v>
      </c>
      <c r="DY74" s="861">
        <v>9.1431299999999993</v>
      </c>
      <c r="DZ74" s="861">
        <v>158.843256</v>
      </c>
      <c r="EA74" s="861">
        <v>149.48960099999999</v>
      </c>
      <c r="EB74" s="861">
        <v>121.51</v>
      </c>
      <c r="EC74" s="861">
        <v>3.2749999999999999</v>
      </c>
      <c r="ED74" s="861">
        <v>391.2</v>
      </c>
      <c r="EE74" s="861">
        <v>121.6</v>
      </c>
      <c r="EF74" s="861">
        <v>5.3159999999999998</v>
      </c>
      <c r="EG74" s="861">
        <v>637.5</v>
      </c>
      <c r="EH74" s="861">
        <v>121.32</v>
      </c>
      <c r="EI74" s="861">
        <v>5.0330000000000004</v>
      </c>
      <c r="EJ74" s="861">
        <v>598.79999999999995</v>
      </c>
      <c r="EK74" s="861">
        <v>10.871278999999999</v>
      </c>
      <c r="EL74" s="861">
        <v>12.075616999999999</v>
      </c>
      <c r="EM74" s="861">
        <v>-18.254460999999999</v>
      </c>
      <c r="EN74" s="861">
        <v>-23.462817000000001</v>
      </c>
      <c r="EO74" s="861">
        <v>93.550426000000002</v>
      </c>
      <c r="EP74" s="861">
        <v>89.410782999999995</v>
      </c>
      <c r="EQ74" s="861">
        <v>-8.6940819999999999</v>
      </c>
      <c r="ER74" s="861">
        <v>4924.3089739999996</v>
      </c>
      <c r="ES74" s="861">
        <v>11519.345606999999</v>
      </c>
      <c r="ET74" s="861">
        <v>10614.686718999999</v>
      </c>
      <c r="EU74" s="861"/>
      <c r="EV74" s="861"/>
      <c r="EW74" s="861"/>
      <c r="EX74" s="861"/>
      <c r="EY74" s="861"/>
      <c r="EZ74" s="861"/>
      <c r="FA74" s="861"/>
      <c r="FB74" s="861"/>
      <c r="FC74" s="861"/>
      <c r="FD74" s="861"/>
    </row>
    <row r="75" spans="1:160" x14ac:dyDescent="0.25">
      <c r="A75" s="837">
        <v>46146</v>
      </c>
      <c r="B75" s="836">
        <v>0.12773148148148147</v>
      </c>
      <c r="C75" s="861">
        <v>2940</v>
      </c>
      <c r="D75" s="861">
        <v>0</v>
      </c>
      <c r="E75" s="861">
        <v>0</v>
      </c>
      <c r="F75" s="861">
        <v>73.477006000000003</v>
      </c>
      <c r="G75" s="861">
        <v>71.602455000000006</v>
      </c>
      <c r="H75" s="861">
        <v>64.356266000000005</v>
      </c>
      <c r="I75" s="861">
        <v>74.263889000000006</v>
      </c>
      <c r="J75" s="861">
        <v>69.457800000000006</v>
      </c>
      <c r="K75" s="861">
        <v>71.075734999999995</v>
      </c>
      <c r="L75" s="861">
        <v>73.689115999999999</v>
      </c>
      <c r="M75" s="861">
        <v>74.161958999999996</v>
      </c>
      <c r="N75" s="861">
        <v>-8.5190059999999992</v>
      </c>
      <c r="O75" s="861">
        <v>-10.235438</v>
      </c>
      <c r="P75" s="861">
        <v>-10.923596999999999</v>
      </c>
      <c r="Q75" s="861">
        <v>-7.2667619999999999</v>
      </c>
      <c r="R75" s="861">
        <v>-8.4093699999999991</v>
      </c>
      <c r="S75" s="861">
        <v>-9.2174049999999994</v>
      </c>
      <c r="T75" s="861">
        <v>80.375574999999998</v>
      </c>
      <c r="U75" s="861">
        <v>71.559038999999999</v>
      </c>
      <c r="V75" s="861">
        <v>92.152101999999999</v>
      </c>
      <c r="W75" s="861">
        <v>91.130315999999993</v>
      </c>
      <c r="X75" s="861">
        <v>-7.2210530000000004</v>
      </c>
      <c r="Y75" s="861">
        <v>-6.5270099999999998</v>
      </c>
      <c r="Z75" s="861">
        <v>-11.930089000000001</v>
      </c>
      <c r="AA75" s="861">
        <v>-11.202748</v>
      </c>
      <c r="AB75" s="861">
        <v>-11.193498</v>
      </c>
      <c r="AC75" s="861">
        <v>-11.774918</v>
      </c>
      <c r="AD75" s="861">
        <v>-14.938007000000001</v>
      </c>
      <c r="AE75" s="861">
        <v>107.893388</v>
      </c>
      <c r="AF75" s="861">
        <v>100.035622</v>
      </c>
      <c r="AG75" s="861">
        <v>91.638271000000003</v>
      </c>
      <c r="AH75" s="861">
        <v>106.6207</v>
      </c>
      <c r="AI75" s="861">
        <v>88.365489999999994</v>
      </c>
      <c r="AJ75" s="861">
        <v>68.190293999999994</v>
      </c>
      <c r="AK75" s="861">
        <v>-7.4894470000000002</v>
      </c>
      <c r="AL75" s="861">
        <v>-9.8223730000000007</v>
      </c>
      <c r="AM75" s="861">
        <v>-7.5406760000000004</v>
      </c>
      <c r="AN75" s="861">
        <v>91.607433</v>
      </c>
      <c r="AO75" s="861">
        <v>90.674458000000001</v>
      </c>
      <c r="AP75" s="861">
        <v>87.323042999999998</v>
      </c>
      <c r="AQ75" s="861">
        <v>87.112318999999999</v>
      </c>
      <c r="AR75" s="861">
        <v>72.249745000000004</v>
      </c>
      <c r="AS75" s="861">
        <v>65.210016999999993</v>
      </c>
      <c r="AT75" s="861">
        <v>75.620461000000006</v>
      </c>
      <c r="AU75" s="861">
        <v>74.694726000000003</v>
      </c>
      <c r="AV75" s="861">
        <v>71.872029999999995</v>
      </c>
      <c r="AW75" s="861">
        <v>71.970302000000004</v>
      </c>
      <c r="AX75" s="861">
        <v>87.862960999999999</v>
      </c>
      <c r="AY75" s="861">
        <v>85.856088</v>
      </c>
      <c r="AZ75" s="861">
        <v>-7.0903070000000001</v>
      </c>
      <c r="BA75" s="861">
        <v>-7.0557379999999998</v>
      </c>
      <c r="BB75" s="861">
        <v>-14.978013000000001</v>
      </c>
      <c r="BC75" s="861">
        <v>-13.980271999999999</v>
      </c>
      <c r="BD75" s="861">
        <v>-14.073314999999999</v>
      </c>
      <c r="BE75" s="861">
        <v>-8.1778759999999995</v>
      </c>
      <c r="BF75" s="861">
        <v>31.363306000000001</v>
      </c>
      <c r="BG75" s="861">
        <v>138.79967099999999</v>
      </c>
      <c r="BH75" s="861">
        <v>107.98911699999999</v>
      </c>
      <c r="BI75" s="861">
        <v>52.566695000000003</v>
      </c>
      <c r="BJ75" s="861">
        <v>130.658524</v>
      </c>
      <c r="BK75" s="861">
        <v>84.454919000000004</v>
      </c>
      <c r="BL75" s="861">
        <v>72.457420999999997</v>
      </c>
      <c r="BM75" s="861">
        <v>-19.308956999999999</v>
      </c>
      <c r="BN75" s="861">
        <v>-14.334728</v>
      </c>
      <c r="BO75" s="861">
        <v>-11.355364</v>
      </c>
      <c r="BP75" s="861">
        <v>-13.741035</v>
      </c>
      <c r="BQ75" s="861">
        <v>85.596968000000004</v>
      </c>
      <c r="BR75" s="861">
        <v>84.142762000000005</v>
      </c>
      <c r="BS75" s="861">
        <v>84.407270999999994</v>
      </c>
      <c r="BT75" s="861">
        <v>57.094625000000001</v>
      </c>
      <c r="BU75" s="861">
        <v>63.996715999999999</v>
      </c>
      <c r="BV75" s="861">
        <v>60.032218999999998</v>
      </c>
      <c r="BW75" s="861">
        <v>63.502291</v>
      </c>
      <c r="BX75" s="861">
        <v>-14.986561</v>
      </c>
      <c r="BY75" s="861">
        <v>-15.099622</v>
      </c>
      <c r="BZ75" s="861">
        <v>-13.633851</v>
      </c>
      <c r="CA75" s="861">
        <v>-13.848651</v>
      </c>
      <c r="CB75" s="861">
        <v>-8.7561049999999998</v>
      </c>
      <c r="CC75" s="861">
        <v>-5.6671870000000002</v>
      </c>
      <c r="CD75" s="861">
        <v>-9.7208210000000008</v>
      </c>
      <c r="CE75" s="861">
        <v>-5.426717</v>
      </c>
      <c r="CF75" s="861">
        <v>-11.879315999999999</v>
      </c>
      <c r="CG75" s="861">
        <v>-6.1556540000000002</v>
      </c>
      <c r="CH75" s="861">
        <v>-11.725107</v>
      </c>
      <c r="CI75" s="861">
        <v>-5.3511899999999999</v>
      </c>
      <c r="CJ75" s="861">
        <v>-9.092962</v>
      </c>
      <c r="CK75" s="861">
        <v>-5.5110570000000001</v>
      </c>
      <c r="CL75" s="861">
        <v>-9.710032</v>
      </c>
      <c r="CM75" s="861">
        <v>-5.1132160000000004</v>
      </c>
      <c r="CN75" s="861">
        <v>-11.812951</v>
      </c>
      <c r="CO75" s="861">
        <v>-7.3560850000000002</v>
      </c>
      <c r="CP75" s="861">
        <v>-11.481152</v>
      </c>
      <c r="CQ75" s="861">
        <v>-5.2349589999999999</v>
      </c>
      <c r="CR75" s="861">
        <v>-9.0275879999999997</v>
      </c>
      <c r="CS75" s="861">
        <v>-5.7881030000000004</v>
      </c>
      <c r="CT75" s="861">
        <v>-9.5523100000000003</v>
      </c>
      <c r="CU75" s="861">
        <v>-6.2378400000000003</v>
      </c>
      <c r="CV75" s="861">
        <v>-12.121384000000001</v>
      </c>
      <c r="CW75" s="861">
        <v>-6.3988139999999998</v>
      </c>
      <c r="CX75" s="861">
        <v>-11.540409</v>
      </c>
      <c r="CY75" s="861">
        <v>-6.4569720000000004</v>
      </c>
      <c r="CZ75" s="861">
        <v>-8.8008159999999993</v>
      </c>
      <c r="DA75" s="861">
        <v>-5.4887389999999998</v>
      </c>
      <c r="DB75" s="861">
        <v>-9.8001529999999999</v>
      </c>
      <c r="DC75" s="861">
        <v>-5.5926619999999998</v>
      </c>
      <c r="DD75" s="861">
        <v>-12.154795999999999</v>
      </c>
      <c r="DE75" s="861">
        <v>-7.7076909999999996</v>
      </c>
      <c r="DF75" s="861">
        <v>-12.019372000000001</v>
      </c>
      <c r="DG75" s="861">
        <v>-7.3156670000000004</v>
      </c>
      <c r="DH75" s="861">
        <v>-8.7538429999999998</v>
      </c>
      <c r="DI75" s="861">
        <v>-5.9955670000000003</v>
      </c>
      <c r="DJ75" s="861">
        <v>-9.5155410000000007</v>
      </c>
      <c r="DK75" s="861">
        <v>-6.7874629999999998</v>
      </c>
      <c r="DL75" s="861">
        <v>-12.405307000000001</v>
      </c>
      <c r="DM75" s="861">
        <v>-9.510961</v>
      </c>
      <c r="DN75" s="861">
        <v>-12.204895</v>
      </c>
      <c r="DO75" s="861">
        <v>-8.3343120000000006</v>
      </c>
      <c r="DP75" s="861">
        <v>-9.3409980000000008</v>
      </c>
      <c r="DQ75" s="861">
        <v>-6.7753230000000002</v>
      </c>
      <c r="DR75" s="861">
        <v>-10.185079</v>
      </c>
      <c r="DS75" s="861">
        <v>-8.0508430000000004</v>
      </c>
      <c r="DT75" s="861">
        <v>-12.303559</v>
      </c>
      <c r="DU75" s="861">
        <v>-10.791525999999999</v>
      </c>
      <c r="DV75" s="861">
        <v>-12.612933999999999</v>
      </c>
      <c r="DW75" s="861">
        <v>-7.5251340000000004</v>
      </c>
      <c r="DX75" s="861">
        <v>11.914777000000001</v>
      </c>
      <c r="DY75" s="861">
        <v>9.0807719999999996</v>
      </c>
      <c r="DZ75" s="861">
        <v>158.16202899999999</v>
      </c>
      <c r="EA75" s="861">
        <v>148.931535</v>
      </c>
      <c r="EB75" s="861">
        <v>121.53</v>
      </c>
      <c r="EC75" s="861">
        <v>3.2749999999999999</v>
      </c>
      <c r="ED75" s="861">
        <v>391.9</v>
      </c>
      <c r="EE75" s="861">
        <v>121.55</v>
      </c>
      <c r="EF75" s="861">
        <v>5.31</v>
      </c>
      <c r="EG75" s="861">
        <v>637.6</v>
      </c>
      <c r="EH75" s="861">
        <v>121.46</v>
      </c>
      <c r="EI75" s="861">
        <v>5.0170000000000003</v>
      </c>
      <c r="EJ75" s="861">
        <v>597.4</v>
      </c>
      <c r="EK75" s="861">
        <v>10.80879</v>
      </c>
      <c r="EL75" s="861">
        <v>12.227691999999999</v>
      </c>
      <c r="EM75" s="861">
        <v>-18.349466</v>
      </c>
      <c r="EN75" s="861">
        <v>-23.583055999999999</v>
      </c>
      <c r="EO75" s="861">
        <v>93.254534000000007</v>
      </c>
      <c r="EP75" s="861">
        <v>89.158389</v>
      </c>
      <c r="EQ75" s="861">
        <v>-8.6893980000000006</v>
      </c>
      <c r="ER75" s="861">
        <v>4930.8357180000003</v>
      </c>
      <c r="ES75" s="861">
        <v>11529.974270999999</v>
      </c>
      <c r="ET75" s="861">
        <v>10624.635128</v>
      </c>
      <c r="EU75" s="861"/>
      <c r="EV75" s="861"/>
      <c r="EW75" s="861"/>
      <c r="EX75" s="861"/>
      <c r="EY75" s="861"/>
      <c r="EZ75" s="861"/>
      <c r="FA75" s="861"/>
      <c r="FB75" s="861"/>
      <c r="FC75" s="861"/>
      <c r="FD75" s="861"/>
    </row>
    <row r="76" spans="1:160" x14ac:dyDescent="0.25">
      <c r="A76" s="837">
        <v>46146</v>
      </c>
      <c r="B76" s="836">
        <v>0.12842592592592592</v>
      </c>
      <c r="C76" s="861">
        <v>3000</v>
      </c>
      <c r="D76" s="861">
        <v>0</v>
      </c>
      <c r="E76" s="861">
        <v>0</v>
      </c>
      <c r="F76" s="861">
        <v>73.237966</v>
      </c>
      <c r="G76" s="861">
        <v>71.545704000000001</v>
      </c>
      <c r="H76" s="861">
        <v>64.121471999999997</v>
      </c>
      <c r="I76" s="861">
        <v>74.228854999999996</v>
      </c>
      <c r="J76" s="861">
        <v>69.282668000000001</v>
      </c>
      <c r="K76" s="861">
        <v>71.059241999999998</v>
      </c>
      <c r="L76" s="861">
        <v>73.632660000000001</v>
      </c>
      <c r="M76" s="861">
        <v>74.155006</v>
      </c>
      <c r="N76" s="861">
        <v>-8.6184790000000007</v>
      </c>
      <c r="O76" s="861">
        <v>-10.335182</v>
      </c>
      <c r="P76" s="861">
        <v>-10.984904999999999</v>
      </c>
      <c r="Q76" s="861">
        <v>-7.4012779999999996</v>
      </c>
      <c r="R76" s="861">
        <v>-8.5680080000000007</v>
      </c>
      <c r="S76" s="861">
        <v>-9.2918590000000005</v>
      </c>
      <c r="T76" s="861">
        <v>80.566244999999995</v>
      </c>
      <c r="U76" s="861">
        <v>71.613445999999996</v>
      </c>
      <c r="V76" s="861">
        <v>92.067437999999996</v>
      </c>
      <c r="W76" s="861">
        <v>91.071259999999995</v>
      </c>
      <c r="X76" s="861">
        <v>-7.3324749999999996</v>
      </c>
      <c r="Y76" s="861">
        <v>-6.4723259999999998</v>
      </c>
      <c r="Z76" s="861">
        <v>-11.998742</v>
      </c>
      <c r="AA76" s="861">
        <v>-11.249222</v>
      </c>
      <c r="AB76" s="861">
        <v>-11.271889</v>
      </c>
      <c r="AC76" s="861">
        <v>-11.887271</v>
      </c>
      <c r="AD76" s="861">
        <v>-15.088231</v>
      </c>
      <c r="AE76" s="861">
        <v>107.682374</v>
      </c>
      <c r="AF76" s="861">
        <v>99.906910999999994</v>
      </c>
      <c r="AG76" s="861">
        <v>91.517035000000007</v>
      </c>
      <c r="AH76" s="861">
        <v>106.48867199999999</v>
      </c>
      <c r="AI76" s="861">
        <v>88.214494999999999</v>
      </c>
      <c r="AJ76" s="861">
        <v>68.125985</v>
      </c>
      <c r="AK76" s="861">
        <v>-7.5151669999999999</v>
      </c>
      <c r="AL76" s="861">
        <v>-10.006938</v>
      </c>
      <c r="AM76" s="861">
        <v>-7.5805670000000003</v>
      </c>
      <c r="AN76" s="861">
        <v>91.443607</v>
      </c>
      <c r="AO76" s="861">
        <v>90.544833999999994</v>
      </c>
      <c r="AP76" s="861">
        <v>87.102959999999996</v>
      </c>
      <c r="AQ76" s="861">
        <v>86.932175000000001</v>
      </c>
      <c r="AR76" s="861">
        <v>72.239968000000005</v>
      </c>
      <c r="AS76" s="861">
        <v>65.174943999999996</v>
      </c>
      <c r="AT76" s="861">
        <v>75.443122000000002</v>
      </c>
      <c r="AU76" s="861">
        <v>74.537057000000004</v>
      </c>
      <c r="AV76" s="861">
        <v>72.307709000000003</v>
      </c>
      <c r="AW76" s="861">
        <v>71.804190000000006</v>
      </c>
      <c r="AX76" s="861">
        <v>87.764404999999996</v>
      </c>
      <c r="AY76" s="861">
        <v>85.765231</v>
      </c>
      <c r="AZ76" s="861">
        <v>-7.1844919999999997</v>
      </c>
      <c r="BA76" s="861">
        <v>-7.2447670000000004</v>
      </c>
      <c r="BB76" s="861">
        <v>-15.003602000000001</v>
      </c>
      <c r="BC76" s="861">
        <v>-13.990235</v>
      </c>
      <c r="BD76" s="861">
        <v>-14.109731999999999</v>
      </c>
      <c r="BE76" s="861">
        <v>-8.3172569999999997</v>
      </c>
      <c r="BF76" s="861">
        <v>31.649861999999999</v>
      </c>
      <c r="BG76" s="861">
        <v>138.72849199999999</v>
      </c>
      <c r="BH76" s="861">
        <v>107.968125</v>
      </c>
      <c r="BI76" s="861">
        <v>52.449708999999999</v>
      </c>
      <c r="BJ76" s="861">
        <v>130.30203499999999</v>
      </c>
      <c r="BK76" s="861">
        <v>84.328406999999999</v>
      </c>
      <c r="BL76" s="861">
        <v>72.467674000000002</v>
      </c>
      <c r="BM76" s="861">
        <v>-19.326007000000001</v>
      </c>
      <c r="BN76" s="861">
        <v>-14.361224</v>
      </c>
      <c r="BO76" s="861">
        <v>-11.42689</v>
      </c>
      <c r="BP76" s="861">
        <v>-13.79064</v>
      </c>
      <c r="BQ76" s="861">
        <v>85.492625000000004</v>
      </c>
      <c r="BR76" s="861">
        <v>84.068246000000002</v>
      </c>
      <c r="BS76" s="861">
        <v>84.293918000000005</v>
      </c>
      <c r="BT76" s="861">
        <v>57.108739</v>
      </c>
      <c r="BU76" s="861">
        <v>63.835870999999997</v>
      </c>
      <c r="BV76" s="861">
        <v>59.889958999999998</v>
      </c>
      <c r="BW76" s="861">
        <v>63.372615000000003</v>
      </c>
      <c r="BX76" s="861">
        <v>-15.065697999999999</v>
      </c>
      <c r="BY76" s="861">
        <v>-15.281458000000001</v>
      </c>
      <c r="BZ76" s="861">
        <v>-13.714808</v>
      </c>
      <c r="CA76" s="861">
        <v>-13.906968000000001</v>
      </c>
      <c r="CB76" s="861">
        <v>-8.7652400000000004</v>
      </c>
      <c r="CC76" s="861">
        <v>-5.72682</v>
      </c>
      <c r="CD76" s="861">
        <v>-9.7236019999999996</v>
      </c>
      <c r="CE76" s="861">
        <v>-5.4770079999999997</v>
      </c>
      <c r="CF76" s="861">
        <v>-11.885121</v>
      </c>
      <c r="CG76" s="861">
        <v>-6.191262</v>
      </c>
      <c r="CH76" s="861">
        <v>-11.717815</v>
      </c>
      <c r="CI76" s="861">
        <v>-5.3886969999999996</v>
      </c>
      <c r="CJ76" s="861">
        <v>-9.1199110000000001</v>
      </c>
      <c r="CK76" s="861">
        <v>-5.5138210000000001</v>
      </c>
      <c r="CL76" s="861">
        <v>-9.6884209999999999</v>
      </c>
      <c r="CM76" s="861">
        <v>-5.1169089999999997</v>
      </c>
      <c r="CN76" s="861">
        <v>-11.795693999999999</v>
      </c>
      <c r="CO76" s="861">
        <v>-7.3281999999999998</v>
      </c>
      <c r="CP76" s="861">
        <v>-11.482927</v>
      </c>
      <c r="CQ76" s="861">
        <v>-5.315442</v>
      </c>
      <c r="CR76" s="861">
        <v>-9.0260750000000005</v>
      </c>
      <c r="CS76" s="861">
        <v>-5.799652</v>
      </c>
      <c r="CT76" s="861">
        <v>-9.5307150000000007</v>
      </c>
      <c r="CU76" s="861">
        <v>-6.2074939999999996</v>
      </c>
      <c r="CV76" s="861">
        <v>-12.089814000000001</v>
      </c>
      <c r="CW76" s="861">
        <v>-6.4015919999999999</v>
      </c>
      <c r="CX76" s="861">
        <v>-11.512915</v>
      </c>
      <c r="CY76" s="861">
        <v>-6.4815009999999997</v>
      </c>
      <c r="CZ76" s="861">
        <v>-8.778594</v>
      </c>
      <c r="DA76" s="861">
        <v>-5.5222920000000002</v>
      </c>
      <c r="DB76" s="861">
        <v>-9.7593379999999996</v>
      </c>
      <c r="DC76" s="861">
        <v>-5.5796130000000002</v>
      </c>
      <c r="DD76" s="861">
        <v>-12.136741000000001</v>
      </c>
      <c r="DE76" s="861">
        <v>-7.7192220000000002</v>
      </c>
      <c r="DF76" s="861">
        <v>-12.017882</v>
      </c>
      <c r="DG76" s="861">
        <v>-7.3305449999999999</v>
      </c>
      <c r="DH76" s="861">
        <v>-8.7219180000000005</v>
      </c>
      <c r="DI76" s="861">
        <v>-5.9948480000000002</v>
      </c>
      <c r="DJ76" s="861">
        <v>-9.4801169999999999</v>
      </c>
      <c r="DK76" s="861">
        <v>-6.7988840000000001</v>
      </c>
      <c r="DL76" s="861">
        <v>-12.367224</v>
      </c>
      <c r="DM76" s="861">
        <v>-9.5321370000000005</v>
      </c>
      <c r="DN76" s="861">
        <v>-12.193045</v>
      </c>
      <c r="DO76" s="861">
        <v>-8.3435970000000008</v>
      </c>
      <c r="DP76" s="861">
        <v>-9.3245129999999996</v>
      </c>
      <c r="DQ76" s="861">
        <v>-6.7951480000000002</v>
      </c>
      <c r="DR76" s="861">
        <v>-10.153841999999999</v>
      </c>
      <c r="DS76" s="861">
        <v>-8.0622860000000003</v>
      </c>
      <c r="DT76" s="861">
        <v>-12.282438000000001</v>
      </c>
      <c r="DU76" s="861">
        <v>-10.781262999999999</v>
      </c>
      <c r="DV76" s="861">
        <v>-12.600631999999999</v>
      </c>
      <c r="DW76" s="861">
        <v>-7.5349009999999996</v>
      </c>
      <c r="DX76" s="861">
        <v>11.900195999999999</v>
      </c>
      <c r="DY76" s="861">
        <v>9.1128020000000003</v>
      </c>
      <c r="DZ76" s="861">
        <v>157.946618</v>
      </c>
      <c r="EA76" s="861">
        <v>148.710778</v>
      </c>
      <c r="EB76" s="861">
        <v>122.17</v>
      </c>
      <c r="EC76" s="861">
        <v>1.2390000000000001</v>
      </c>
      <c r="ED76" s="861">
        <v>133.69999999999999</v>
      </c>
      <c r="EE76" s="861">
        <v>122.11</v>
      </c>
      <c r="EF76" s="861">
        <v>5.3390000000000004</v>
      </c>
      <c r="EG76" s="861">
        <v>637.4</v>
      </c>
      <c r="EH76" s="861">
        <v>122.02</v>
      </c>
      <c r="EI76" s="861">
        <v>5.0119999999999996</v>
      </c>
      <c r="EJ76" s="861">
        <v>597.1</v>
      </c>
      <c r="EK76" s="861">
        <v>10.794695000000001</v>
      </c>
      <c r="EL76" s="861">
        <v>12.094374999999999</v>
      </c>
      <c r="EM76" s="861">
        <v>-18.375261999999999</v>
      </c>
      <c r="EN76" s="861">
        <v>-23.521265</v>
      </c>
      <c r="EO76" s="861">
        <v>93.160792000000001</v>
      </c>
      <c r="EP76" s="861">
        <v>89.058374000000001</v>
      </c>
      <c r="EQ76" s="861">
        <v>-8.6895349999999993</v>
      </c>
      <c r="ER76" s="861">
        <v>4934.570823</v>
      </c>
      <c r="ES76" s="861">
        <v>11540.598121000001</v>
      </c>
      <c r="ET76" s="861">
        <v>10634.593618999999</v>
      </c>
      <c r="EU76" s="861"/>
      <c r="EV76" s="861"/>
      <c r="EW76" s="861"/>
      <c r="EX76" s="861"/>
      <c r="EY76" s="861"/>
      <c r="EZ76" s="861"/>
      <c r="FA76" s="861"/>
      <c r="FB76" s="861"/>
      <c r="FC76" s="861"/>
      <c r="FD76" s="861"/>
    </row>
    <row r="77" spans="1:160" x14ac:dyDescent="0.25">
      <c r="A77" s="837">
        <v>46146</v>
      </c>
      <c r="B77" s="836">
        <v>0.12912037037037036</v>
      </c>
      <c r="C77" s="861">
        <v>3060</v>
      </c>
      <c r="D77" s="861">
        <v>0</v>
      </c>
      <c r="E77" s="861">
        <v>0</v>
      </c>
      <c r="F77" s="861">
        <v>73.252098000000004</v>
      </c>
      <c r="G77" s="861">
        <v>71.444072000000006</v>
      </c>
      <c r="H77" s="861">
        <v>64.134473</v>
      </c>
      <c r="I77" s="861">
        <v>74.144879000000003</v>
      </c>
      <c r="J77" s="861">
        <v>69.196072999999998</v>
      </c>
      <c r="K77" s="861">
        <v>70.996172000000001</v>
      </c>
      <c r="L77" s="861">
        <v>73.642303999999996</v>
      </c>
      <c r="M77" s="861">
        <v>74.122360999999998</v>
      </c>
      <c r="N77" s="861">
        <v>-8.6903679999999994</v>
      </c>
      <c r="O77" s="861">
        <v>-10.446243000000001</v>
      </c>
      <c r="P77" s="861">
        <v>-11.048601</v>
      </c>
      <c r="Q77" s="861">
        <v>-7.4330939999999996</v>
      </c>
      <c r="R77" s="861">
        <v>-8.5207499999999996</v>
      </c>
      <c r="S77" s="861">
        <v>-9.3247079999999993</v>
      </c>
      <c r="T77" s="861">
        <v>80.683316000000005</v>
      </c>
      <c r="U77" s="861">
        <v>71.708853000000005</v>
      </c>
      <c r="V77" s="861">
        <v>92.109470999999999</v>
      </c>
      <c r="W77" s="861">
        <v>91.088464000000002</v>
      </c>
      <c r="X77" s="861">
        <v>-7.3429929999999999</v>
      </c>
      <c r="Y77" s="861">
        <v>-6.5801769999999999</v>
      </c>
      <c r="Z77" s="861">
        <v>-12.058567999999999</v>
      </c>
      <c r="AA77" s="861">
        <v>-11.380463000000001</v>
      </c>
      <c r="AB77" s="861">
        <v>-11.317513</v>
      </c>
      <c r="AC77" s="861">
        <v>-11.962598</v>
      </c>
      <c r="AD77" s="861">
        <v>-15.125658</v>
      </c>
      <c r="AE77" s="861">
        <v>107.688841</v>
      </c>
      <c r="AF77" s="861">
        <v>99.894551000000007</v>
      </c>
      <c r="AG77" s="861">
        <v>91.429130999999998</v>
      </c>
      <c r="AH77" s="861">
        <v>106.503879</v>
      </c>
      <c r="AI77" s="861">
        <v>88.222531000000004</v>
      </c>
      <c r="AJ77" s="861">
        <v>68.103976000000003</v>
      </c>
      <c r="AK77" s="861">
        <v>-7.4607939999999999</v>
      </c>
      <c r="AL77" s="861">
        <v>-10.09596</v>
      </c>
      <c r="AM77" s="861">
        <v>-7.6907579999999998</v>
      </c>
      <c r="AN77" s="861">
        <v>91.376186000000004</v>
      </c>
      <c r="AO77" s="861">
        <v>90.597817000000006</v>
      </c>
      <c r="AP77" s="861">
        <v>87.074934999999996</v>
      </c>
      <c r="AQ77" s="861">
        <v>86.851652000000001</v>
      </c>
      <c r="AR77" s="861">
        <v>72.165966999999995</v>
      </c>
      <c r="AS77" s="861">
        <v>65.250319000000005</v>
      </c>
      <c r="AT77" s="861">
        <v>75.363456999999997</v>
      </c>
      <c r="AU77" s="861">
        <v>74.433638000000002</v>
      </c>
      <c r="AV77" s="861">
        <v>72.165451000000004</v>
      </c>
      <c r="AW77" s="861">
        <v>71.804021000000006</v>
      </c>
      <c r="AX77" s="861">
        <v>87.837069999999997</v>
      </c>
      <c r="AY77" s="861">
        <v>85.799687000000006</v>
      </c>
      <c r="AZ77" s="861">
        <v>-7.3148960000000001</v>
      </c>
      <c r="BA77" s="861">
        <v>-7.2349880000000004</v>
      </c>
      <c r="BB77" s="861">
        <v>-15.046502</v>
      </c>
      <c r="BC77" s="861">
        <v>-14.082188</v>
      </c>
      <c r="BD77" s="861">
        <v>-14.169105</v>
      </c>
      <c r="BE77" s="861">
        <v>-8.4330649999999991</v>
      </c>
      <c r="BF77" s="861">
        <v>31.459893000000001</v>
      </c>
      <c r="BG77" s="861">
        <v>138.95860099999999</v>
      </c>
      <c r="BH77" s="861">
        <v>107.93799</v>
      </c>
      <c r="BI77" s="861">
        <v>52.301251000000001</v>
      </c>
      <c r="BJ77" s="861">
        <v>130.32213999999999</v>
      </c>
      <c r="BK77" s="861">
        <v>84.372957999999997</v>
      </c>
      <c r="BL77" s="861">
        <v>72.931298999999996</v>
      </c>
      <c r="BM77" s="861">
        <v>-19.413350999999999</v>
      </c>
      <c r="BN77" s="861">
        <v>-14.387632</v>
      </c>
      <c r="BO77" s="861">
        <v>-11.553374</v>
      </c>
      <c r="BP77" s="861">
        <v>-13.833549</v>
      </c>
      <c r="BQ77" s="861">
        <v>85.478487000000001</v>
      </c>
      <c r="BR77" s="861">
        <v>84.142629999999997</v>
      </c>
      <c r="BS77" s="861">
        <v>84.244598999999994</v>
      </c>
      <c r="BT77" s="861">
        <v>57.063419000000003</v>
      </c>
      <c r="BU77" s="861">
        <v>63.782094999999998</v>
      </c>
      <c r="BV77" s="861">
        <v>59.799799</v>
      </c>
      <c r="BW77" s="861">
        <v>63.290968999999997</v>
      </c>
      <c r="BX77" s="861">
        <v>-15.104941</v>
      </c>
      <c r="BY77" s="861">
        <v>-15.327341000000001</v>
      </c>
      <c r="BZ77" s="861">
        <v>-13.743100999999999</v>
      </c>
      <c r="CA77" s="861">
        <v>-13.936215000000001</v>
      </c>
      <c r="CB77" s="861">
        <v>-8.7661460000000009</v>
      </c>
      <c r="CC77" s="861">
        <v>-5.6971569999999998</v>
      </c>
      <c r="CD77" s="861">
        <v>-9.7214290000000005</v>
      </c>
      <c r="CE77" s="861">
        <v>-5.4422309999999996</v>
      </c>
      <c r="CF77" s="861">
        <v>-11.864084</v>
      </c>
      <c r="CG77" s="861">
        <v>-6.1648149999999999</v>
      </c>
      <c r="CH77" s="861">
        <v>-11.753549</v>
      </c>
      <c r="CI77" s="861">
        <v>-5.3630420000000001</v>
      </c>
      <c r="CJ77" s="861">
        <v>-9.1123820000000002</v>
      </c>
      <c r="CK77" s="861">
        <v>-5.4986139999999999</v>
      </c>
      <c r="CL77" s="861">
        <v>-9.6881240000000002</v>
      </c>
      <c r="CM77" s="861">
        <v>-5.1021770000000002</v>
      </c>
      <c r="CN77" s="861">
        <v>-11.794897000000001</v>
      </c>
      <c r="CO77" s="861">
        <v>-7.33582</v>
      </c>
      <c r="CP77" s="861">
        <v>-11.511946999999999</v>
      </c>
      <c r="CQ77" s="861">
        <v>-5.3562940000000001</v>
      </c>
      <c r="CR77" s="861">
        <v>-9.0512339999999991</v>
      </c>
      <c r="CS77" s="861">
        <v>-5.782724</v>
      </c>
      <c r="CT77" s="861">
        <v>-9.5205339999999996</v>
      </c>
      <c r="CU77" s="861">
        <v>-6.2006319999999997</v>
      </c>
      <c r="CV77" s="861">
        <v>-12.087596</v>
      </c>
      <c r="CW77" s="861">
        <v>-6.4133940000000003</v>
      </c>
      <c r="CX77" s="861">
        <v>-11.522544999999999</v>
      </c>
      <c r="CY77" s="861">
        <v>-6.4896539999999998</v>
      </c>
      <c r="CZ77" s="861">
        <v>-8.7736610000000006</v>
      </c>
      <c r="DA77" s="861">
        <v>-5.5039550000000004</v>
      </c>
      <c r="DB77" s="861">
        <v>-9.7755939999999999</v>
      </c>
      <c r="DC77" s="861">
        <v>-5.5738580000000004</v>
      </c>
      <c r="DD77" s="861">
        <v>-12.121771000000001</v>
      </c>
      <c r="DE77" s="861">
        <v>-7.7370890000000001</v>
      </c>
      <c r="DF77" s="861">
        <v>-11.999851</v>
      </c>
      <c r="DG77" s="861">
        <v>-7.3388169999999997</v>
      </c>
      <c r="DH77" s="861">
        <v>-8.7269290000000002</v>
      </c>
      <c r="DI77" s="861">
        <v>-6.0084569999999999</v>
      </c>
      <c r="DJ77" s="861">
        <v>-9.5045870000000008</v>
      </c>
      <c r="DK77" s="861">
        <v>-6.8111090000000001</v>
      </c>
      <c r="DL77" s="861">
        <v>-12.354239</v>
      </c>
      <c r="DM77" s="861">
        <v>-9.5407820000000001</v>
      </c>
      <c r="DN77" s="861">
        <v>-12.174067000000001</v>
      </c>
      <c r="DO77" s="861">
        <v>-8.3392440000000008</v>
      </c>
      <c r="DP77" s="861">
        <v>-9.3182779999999994</v>
      </c>
      <c r="DQ77" s="861">
        <v>-6.8055060000000003</v>
      </c>
      <c r="DR77" s="861">
        <v>-10.136089999999999</v>
      </c>
      <c r="DS77" s="861">
        <v>-8.079682</v>
      </c>
      <c r="DT77" s="861">
        <v>-12.254854</v>
      </c>
      <c r="DU77" s="861">
        <v>-10.799322</v>
      </c>
      <c r="DV77" s="861">
        <v>-12.586057</v>
      </c>
      <c r="DW77" s="861">
        <v>-7.5452180000000002</v>
      </c>
      <c r="DX77" s="861">
        <v>11.893878000000001</v>
      </c>
      <c r="DY77" s="861">
        <v>9.0446600000000004</v>
      </c>
      <c r="DZ77" s="861">
        <v>158.31969900000001</v>
      </c>
      <c r="EA77" s="861">
        <v>148.82625999999999</v>
      </c>
      <c r="EB77" s="861">
        <v>121.56</v>
      </c>
      <c r="EC77" s="861">
        <v>3.2749999999999999</v>
      </c>
      <c r="ED77" s="861">
        <v>392.3</v>
      </c>
      <c r="EE77" s="861">
        <v>121.64</v>
      </c>
      <c r="EF77" s="861">
        <v>5.3049999999999997</v>
      </c>
      <c r="EG77" s="861">
        <v>634.29999999999995</v>
      </c>
      <c r="EH77" s="861">
        <v>121.68</v>
      </c>
      <c r="EI77" s="861">
        <v>4.992</v>
      </c>
      <c r="EJ77" s="861">
        <v>596.20000000000005</v>
      </c>
      <c r="EK77" s="861">
        <v>10.695684999999999</v>
      </c>
      <c r="EL77" s="861">
        <v>12.099425999999999</v>
      </c>
      <c r="EM77" s="861">
        <v>-18.386443</v>
      </c>
      <c r="EN77" s="861">
        <v>-23.652799999999999</v>
      </c>
      <c r="EO77" s="861">
        <v>93.323093999999998</v>
      </c>
      <c r="EP77" s="861">
        <v>89.110705999999993</v>
      </c>
      <c r="EQ77" s="861">
        <v>-8.688542</v>
      </c>
      <c r="ER77" s="861">
        <v>4938.0197719999996</v>
      </c>
      <c r="ES77" s="861">
        <v>11551.218949</v>
      </c>
      <c r="ET77" s="861">
        <v>10644.551176000001</v>
      </c>
      <c r="EU77" s="861"/>
      <c r="EV77" s="861"/>
      <c r="EW77" s="861"/>
      <c r="EX77" s="861"/>
      <c r="EY77" s="861"/>
      <c r="EZ77" s="861"/>
      <c r="FA77" s="861"/>
      <c r="FB77" s="861"/>
      <c r="FC77" s="861"/>
      <c r="FD77" s="861"/>
    </row>
    <row r="78" spans="1:160" x14ac:dyDescent="0.25">
      <c r="A78" s="837">
        <v>46146</v>
      </c>
      <c r="B78" s="836">
        <v>0.1298148148148148</v>
      </c>
      <c r="C78" s="861">
        <v>3120</v>
      </c>
      <c r="D78" s="861">
        <v>0</v>
      </c>
      <c r="E78" s="861">
        <v>0</v>
      </c>
      <c r="F78" s="861">
        <v>73.324870000000004</v>
      </c>
      <c r="G78" s="861">
        <v>71.371506999999994</v>
      </c>
      <c r="H78" s="861">
        <v>64.328678999999994</v>
      </c>
      <c r="I78" s="861">
        <v>74.120211999999995</v>
      </c>
      <c r="J78" s="861">
        <v>69.150846999999999</v>
      </c>
      <c r="K78" s="861">
        <v>70.993482999999998</v>
      </c>
      <c r="L78" s="861">
        <v>73.668713999999994</v>
      </c>
      <c r="M78" s="861">
        <v>74.135225000000005</v>
      </c>
      <c r="N78" s="861">
        <v>-8.7613210000000006</v>
      </c>
      <c r="O78" s="861">
        <v>-10.400922</v>
      </c>
      <c r="P78" s="861">
        <v>-11.171066</v>
      </c>
      <c r="Q78" s="861">
        <v>-7.5302920000000002</v>
      </c>
      <c r="R78" s="861">
        <v>-8.3657609999999991</v>
      </c>
      <c r="S78" s="861">
        <v>-9.3523379999999996</v>
      </c>
      <c r="T78" s="861">
        <v>80.468119999999999</v>
      </c>
      <c r="U78" s="861">
        <v>72.129913999999999</v>
      </c>
      <c r="V78" s="861">
        <v>92.130801000000005</v>
      </c>
      <c r="W78" s="861">
        <v>91.119769000000005</v>
      </c>
      <c r="X78" s="861">
        <v>-7.3866880000000004</v>
      </c>
      <c r="Y78" s="861">
        <v>-6.6819129999999998</v>
      </c>
      <c r="Z78" s="861">
        <v>-12.079726000000001</v>
      </c>
      <c r="AA78" s="861">
        <v>-11.380432000000001</v>
      </c>
      <c r="AB78" s="861">
        <v>-11.319763999999999</v>
      </c>
      <c r="AC78" s="861">
        <v>-11.950728</v>
      </c>
      <c r="AD78" s="861">
        <v>-15.133031000000001</v>
      </c>
      <c r="AE78" s="861">
        <v>107.728078</v>
      </c>
      <c r="AF78" s="861">
        <v>99.850386999999998</v>
      </c>
      <c r="AG78" s="861">
        <v>91.447125</v>
      </c>
      <c r="AH78" s="861">
        <v>106.540761</v>
      </c>
      <c r="AI78" s="861">
        <v>88.228567999999996</v>
      </c>
      <c r="AJ78" s="861">
        <v>68.019869999999997</v>
      </c>
      <c r="AK78" s="861">
        <v>-7.3675430000000004</v>
      </c>
      <c r="AL78" s="861">
        <v>-10.115838999999999</v>
      </c>
      <c r="AM78" s="861">
        <v>-7.6609970000000001</v>
      </c>
      <c r="AN78" s="861">
        <v>91.404223999999999</v>
      </c>
      <c r="AO78" s="861">
        <v>90.562224999999998</v>
      </c>
      <c r="AP78" s="861">
        <v>87.158737000000002</v>
      </c>
      <c r="AQ78" s="861">
        <v>86.862153000000006</v>
      </c>
      <c r="AR78" s="861">
        <v>72.013039000000006</v>
      </c>
      <c r="AS78" s="861">
        <v>65.213651999999996</v>
      </c>
      <c r="AT78" s="861">
        <v>75.372110000000006</v>
      </c>
      <c r="AU78" s="861">
        <v>74.424547000000004</v>
      </c>
      <c r="AV78" s="861">
        <v>71.939736999999994</v>
      </c>
      <c r="AW78" s="861">
        <v>71.997628000000006</v>
      </c>
      <c r="AX78" s="861">
        <v>87.576798999999994</v>
      </c>
      <c r="AY78" s="861">
        <v>85.499583000000001</v>
      </c>
      <c r="AZ78" s="861">
        <v>-7.2815200000000004</v>
      </c>
      <c r="BA78" s="861">
        <v>-7.2875949999999996</v>
      </c>
      <c r="BB78" s="861">
        <v>-15.150824</v>
      </c>
      <c r="BC78" s="861">
        <v>-14.156589</v>
      </c>
      <c r="BD78" s="861">
        <v>-14.244934000000001</v>
      </c>
      <c r="BE78" s="861">
        <v>-8.1729810000000001</v>
      </c>
      <c r="BF78" s="861">
        <v>31.359501000000002</v>
      </c>
      <c r="BG78" s="861">
        <v>138.830949</v>
      </c>
      <c r="BH78" s="861">
        <v>107.840107</v>
      </c>
      <c r="BI78" s="861">
        <v>52.193786000000003</v>
      </c>
      <c r="BJ78" s="861">
        <v>130.36858599999999</v>
      </c>
      <c r="BK78" s="861">
        <v>84.148540999999994</v>
      </c>
      <c r="BL78" s="861">
        <v>72.137397000000007</v>
      </c>
      <c r="BM78" s="861">
        <v>-19.482924000000001</v>
      </c>
      <c r="BN78" s="861">
        <v>-14.507554000000001</v>
      </c>
      <c r="BO78" s="861">
        <v>-11.581481</v>
      </c>
      <c r="BP78" s="861">
        <v>-13.871200999999999</v>
      </c>
      <c r="BQ78" s="861">
        <v>85.275769999999994</v>
      </c>
      <c r="BR78" s="861">
        <v>84.070565999999999</v>
      </c>
      <c r="BS78" s="861">
        <v>84.109436000000002</v>
      </c>
      <c r="BT78" s="861">
        <v>56.823700000000002</v>
      </c>
      <c r="BU78" s="861">
        <v>63.747723000000001</v>
      </c>
      <c r="BV78" s="861">
        <v>59.746336999999997</v>
      </c>
      <c r="BW78" s="861">
        <v>63.186328000000003</v>
      </c>
      <c r="BX78" s="861">
        <v>-15.107898</v>
      </c>
      <c r="BY78" s="861">
        <v>-15.222873999999999</v>
      </c>
      <c r="BZ78" s="861">
        <v>-13.812006</v>
      </c>
      <c r="CA78" s="861">
        <v>-14.049537000000001</v>
      </c>
      <c r="CB78" s="861">
        <v>-8.7398919999999993</v>
      </c>
      <c r="CC78" s="861">
        <v>-5.7102250000000003</v>
      </c>
      <c r="CD78" s="861">
        <v>-9.690016</v>
      </c>
      <c r="CE78" s="861">
        <v>-5.5042210000000003</v>
      </c>
      <c r="CF78" s="861">
        <v>-11.847813</v>
      </c>
      <c r="CG78" s="861">
        <v>-6.1752789999999997</v>
      </c>
      <c r="CH78" s="861">
        <v>-11.723877</v>
      </c>
      <c r="CI78" s="861">
        <v>-5.4091430000000003</v>
      </c>
      <c r="CJ78" s="861">
        <v>-9.0758039999999998</v>
      </c>
      <c r="CK78" s="861">
        <v>-5.5186669999999998</v>
      </c>
      <c r="CL78" s="861">
        <v>-9.6750059999999998</v>
      </c>
      <c r="CM78" s="861">
        <v>-5.118493</v>
      </c>
      <c r="CN78" s="861">
        <v>-11.781922</v>
      </c>
      <c r="CO78" s="861">
        <v>-7.3420969999999999</v>
      </c>
      <c r="CP78" s="861">
        <v>-11.44257</v>
      </c>
      <c r="CQ78" s="861">
        <v>-5.315537</v>
      </c>
      <c r="CR78" s="861">
        <v>-8.9854059999999993</v>
      </c>
      <c r="CS78" s="861">
        <v>-5.7876269999999996</v>
      </c>
      <c r="CT78" s="861">
        <v>-9.5411750000000008</v>
      </c>
      <c r="CU78" s="861">
        <v>-6.2197659999999999</v>
      </c>
      <c r="CV78" s="861">
        <v>-12.081011</v>
      </c>
      <c r="CW78" s="861">
        <v>-6.4050010000000004</v>
      </c>
      <c r="CX78" s="861">
        <v>-11.514718999999999</v>
      </c>
      <c r="CY78" s="861">
        <v>-6.4804909999999998</v>
      </c>
      <c r="CZ78" s="861">
        <v>-8.7518180000000001</v>
      </c>
      <c r="DA78" s="861">
        <v>-5.5153400000000001</v>
      </c>
      <c r="DB78" s="861">
        <v>-9.7115270000000002</v>
      </c>
      <c r="DC78" s="861">
        <v>-5.5954969999999999</v>
      </c>
      <c r="DD78" s="861">
        <v>-12.093992</v>
      </c>
      <c r="DE78" s="861">
        <v>-7.719322</v>
      </c>
      <c r="DF78" s="861">
        <v>-11.976368000000001</v>
      </c>
      <c r="DG78" s="861">
        <v>-7.3505570000000002</v>
      </c>
      <c r="DH78" s="861">
        <v>-8.7054410000000004</v>
      </c>
      <c r="DI78" s="861">
        <v>-6.0064970000000004</v>
      </c>
      <c r="DJ78" s="861">
        <v>-9.4613499999999995</v>
      </c>
      <c r="DK78" s="861">
        <v>-6.8026090000000003</v>
      </c>
      <c r="DL78" s="861">
        <v>-12.321129000000001</v>
      </c>
      <c r="DM78" s="861">
        <v>-9.5223569999999995</v>
      </c>
      <c r="DN78" s="861">
        <v>-12.128446</v>
      </c>
      <c r="DO78" s="861">
        <v>-8.3355549999999994</v>
      </c>
      <c r="DP78" s="861">
        <v>-9.2986450000000005</v>
      </c>
      <c r="DQ78" s="861">
        <v>-6.8021419999999999</v>
      </c>
      <c r="DR78" s="861">
        <v>-10.101259000000001</v>
      </c>
      <c r="DS78" s="861">
        <v>-8.0655509999999992</v>
      </c>
      <c r="DT78" s="861">
        <v>-12.224576000000001</v>
      </c>
      <c r="DU78" s="861">
        <v>-10.777101</v>
      </c>
      <c r="DV78" s="861">
        <v>-12.548086</v>
      </c>
      <c r="DW78" s="861">
        <v>-7.5608420000000001</v>
      </c>
      <c r="DX78" s="861">
        <v>11.855188999999999</v>
      </c>
      <c r="DY78" s="861">
        <v>9.0436879999999995</v>
      </c>
      <c r="DZ78" s="861">
        <v>158.05403200000001</v>
      </c>
      <c r="EA78" s="861">
        <v>148.46766299999999</v>
      </c>
      <c r="EB78" s="861">
        <v>121.62</v>
      </c>
      <c r="EC78" s="861">
        <v>3.2749999999999999</v>
      </c>
      <c r="ED78" s="861">
        <v>392</v>
      </c>
      <c r="EE78" s="861">
        <v>121.48</v>
      </c>
      <c r="EF78" s="861">
        <v>5.3129999999999997</v>
      </c>
      <c r="EG78" s="861">
        <v>636.1</v>
      </c>
      <c r="EH78" s="861">
        <v>121.63</v>
      </c>
      <c r="EI78" s="861">
        <v>4.9829999999999997</v>
      </c>
      <c r="EJ78" s="861">
        <v>595.6</v>
      </c>
      <c r="EK78" s="861">
        <v>10.793957000000001</v>
      </c>
      <c r="EL78" s="861">
        <v>12.073197</v>
      </c>
      <c r="EM78" s="861">
        <v>-18.454954000000001</v>
      </c>
      <c r="EN78" s="861">
        <v>-23.654678000000001</v>
      </c>
      <c r="EO78" s="861">
        <v>93.207547000000005</v>
      </c>
      <c r="EP78" s="861">
        <v>88.948115000000001</v>
      </c>
      <c r="EQ78" s="861">
        <v>-8.6762870000000003</v>
      </c>
      <c r="ER78" s="861">
        <v>4944.5538290000004</v>
      </c>
      <c r="ES78" s="861">
        <v>11561.830762</v>
      </c>
      <c r="ET78" s="861">
        <v>10654.489385000001</v>
      </c>
      <c r="EU78" s="861"/>
      <c r="EV78" s="861"/>
      <c r="EW78" s="861"/>
      <c r="EX78" s="861"/>
      <c r="EY78" s="861"/>
      <c r="EZ78" s="861"/>
      <c r="FA78" s="861"/>
      <c r="FB78" s="861"/>
      <c r="FC78" s="861"/>
      <c r="FD78" s="861"/>
    </row>
    <row r="79" spans="1:160" x14ac:dyDescent="0.25">
      <c r="A79" s="837">
        <v>46146</v>
      </c>
      <c r="B79" s="836">
        <v>0.13050925925925924</v>
      </c>
      <c r="C79" s="861">
        <v>3180</v>
      </c>
      <c r="D79" s="861">
        <v>0</v>
      </c>
      <c r="E79" s="861">
        <v>0</v>
      </c>
      <c r="F79" s="861">
        <v>73.158777000000001</v>
      </c>
      <c r="G79" s="861">
        <v>71.339945999999998</v>
      </c>
      <c r="H79" s="861">
        <v>64.108174000000005</v>
      </c>
      <c r="I79" s="861">
        <v>74.089617000000004</v>
      </c>
      <c r="J79" s="861">
        <v>69.143039999999999</v>
      </c>
      <c r="K79" s="861">
        <v>70.990786</v>
      </c>
      <c r="L79" s="861">
        <v>73.625300999999993</v>
      </c>
      <c r="M79" s="861">
        <v>74.106213999999994</v>
      </c>
      <c r="N79" s="861">
        <v>-8.8487980000000004</v>
      </c>
      <c r="O79" s="861">
        <v>-10.477824</v>
      </c>
      <c r="P79" s="861">
        <v>-11.233954000000001</v>
      </c>
      <c r="Q79" s="861">
        <v>-7.5590619999999999</v>
      </c>
      <c r="R79" s="861">
        <v>-8.6647300000000005</v>
      </c>
      <c r="S79" s="861">
        <v>-9.4988810000000008</v>
      </c>
      <c r="T79" s="861">
        <v>80.434714999999997</v>
      </c>
      <c r="U79" s="861">
        <v>71.483074000000002</v>
      </c>
      <c r="V79" s="861">
        <v>91.957785999999999</v>
      </c>
      <c r="W79" s="861">
        <v>90.961483000000001</v>
      </c>
      <c r="X79" s="861">
        <v>-7.4501369999999998</v>
      </c>
      <c r="Y79" s="861">
        <v>-6.7293200000000004</v>
      </c>
      <c r="Z79" s="861">
        <v>-12.116237</v>
      </c>
      <c r="AA79" s="861">
        <v>-11.398559000000001</v>
      </c>
      <c r="AB79" s="861">
        <v>-11.385413</v>
      </c>
      <c r="AC79" s="861">
        <v>-12.003261</v>
      </c>
      <c r="AD79" s="861">
        <v>-15.174611000000001</v>
      </c>
      <c r="AE79" s="861">
        <v>107.586094</v>
      </c>
      <c r="AF79" s="861">
        <v>99.802403999999996</v>
      </c>
      <c r="AG79" s="861">
        <v>91.370498999999995</v>
      </c>
      <c r="AH79" s="861">
        <v>106.53243399999999</v>
      </c>
      <c r="AI79" s="861">
        <v>88.166820000000001</v>
      </c>
      <c r="AJ79" s="861">
        <v>67.961759999999998</v>
      </c>
      <c r="AK79" s="861">
        <v>-7.4453339999999999</v>
      </c>
      <c r="AL79" s="861">
        <v>-10.237363</v>
      </c>
      <c r="AM79" s="861">
        <v>-7.6950710000000004</v>
      </c>
      <c r="AN79" s="861">
        <v>91.261690999999999</v>
      </c>
      <c r="AO79" s="861">
        <v>90.408435999999995</v>
      </c>
      <c r="AP79" s="861">
        <v>87.081406000000001</v>
      </c>
      <c r="AQ79" s="861">
        <v>86.801462000000001</v>
      </c>
      <c r="AR79" s="861">
        <v>72.008994999999999</v>
      </c>
      <c r="AS79" s="861">
        <v>65.133508000000006</v>
      </c>
      <c r="AT79" s="861">
        <v>75.238140999999999</v>
      </c>
      <c r="AU79" s="861">
        <v>74.323403999999996</v>
      </c>
      <c r="AV79" s="861">
        <v>71.927751999999998</v>
      </c>
      <c r="AW79" s="861">
        <v>71.620694</v>
      </c>
      <c r="AX79" s="861">
        <v>87.570134999999993</v>
      </c>
      <c r="AY79" s="861">
        <v>85.535464000000005</v>
      </c>
      <c r="AZ79" s="861">
        <v>-7.367648</v>
      </c>
      <c r="BA79" s="861">
        <v>-7.3896139999999999</v>
      </c>
      <c r="BB79" s="861">
        <v>-15.200162000000001</v>
      </c>
      <c r="BC79" s="861">
        <v>-14.182700000000001</v>
      </c>
      <c r="BD79" s="861">
        <v>-14.302232999999999</v>
      </c>
      <c r="BE79" s="861">
        <v>-8.3915579999999999</v>
      </c>
      <c r="BF79" s="861">
        <v>31.463308999999999</v>
      </c>
      <c r="BG79" s="861">
        <v>138.70852099999999</v>
      </c>
      <c r="BH79" s="861">
        <v>107.75290699999999</v>
      </c>
      <c r="BI79" s="861">
        <v>52.027816999999999</v>
      </c>
      <c r="BJ79" s="861">
        <v>129.52685700000001</v>
      </c>
      <c r="BK79" s="861">
        <v>84.237279000000001</v>
      </c>
      <c r="BL79" s="861">
        <v>72.043023000000005</v>
      </c>
      <c r="BM79" s="861">
        <v>-19.508963999999999</v>
      </c>
      <c r="BN79" s="861">
        <v>-14.532926</v>
      </c>
      <c r="BO79" s="861">
        <v>-11.676843</v>
      </c>
      <c r="BP79" s="861">
        <v>-13.999024</v>
      </c>
      <c r="BQ79" s="861">
        <v>85.252531000000005</v>
      </c>
      <c r="BR79" s="861">
        <v>84.090800000000002</v>
      </c>
      <c r="BS79" s="861">
        <v>84.101248999999996</v>
      </c>
      <c r="BT79" s="861">
        <v>57.004291000000002</v>
      </c>
      <c r="BU79" s="861">
        <v>63.686973000000002</v>
      </c>
      <c r="BV79" s="861">
        <v>59.701641000000002</v>
      </c>
      <c r="BW79" s="861">
        <v>63.131535</v>
      </c>
      <c r="BX79" s="861">
        <v>-15.136971000000001</v>
      </c>
      <c r="BY79" s="861">
        <v>-15.345656999999999</v>
      </c>
      <c r="BZ79" s="861">
        <v>-13.853980999999999</v>
      </c>
      <c r="CA79" s="861">
        <v>-14.020678999999999</v>
      </c>
      <c r="CB79" s="861">
        <v>-8.7253270000000001</v>
      </c>
      <c r="CC79" s="861">
        <v>-5.6859270000000004</v>
      </c>
      <c r="CD79" s="861">
        <v>-9.6829210000000003</v>
      </c>
      <c r="CE79" s="861">
        <v>-5.4790000000000001</v>
      </c>
      <c r="CF79" s="861">
        <v>-11.835397</v>
      </c>
      <c r="CG79" s="861">
        <v>-6.1279880000000002</v>
      </c>
      <c r="CH79" s="861">
        <v>-11.704065999999999</v>
      </c>
      <c r="CI79" s="861">
        <v>-5.374619</v>
      </c>
      <c r="CJ79" s="861">
        <v>-9.0748200000000008</v>
      </c>
      <c r="CK79" s="861">
        <v>-5.4850570000000003</v>
      </c>
      <c r="CL79" s="861">
        <v>-9.6322639999999993</v>
      </c>
      <c r="CM79" s="861">
        <v>-5.0746589999999996</v>
      </c>
      <c r="CN79" s="861">
        <v>-11.766683</v>
      </c>
      <c r="CO79" s="861">
        <v>-7.2881770000000001</v>
      </c>
      <c r="CP79" s="861">
        <v>-11.438767</v>
      </c>
      <c r="CQ79" s="861">
        <v>-5.3345979999999997</v>
      </c>
      <c r="CR79" s="861">
        <v>-8.9759949999999993</v>
      </c>
      <c r="CS79" s="861">
        <v>-5.7773300000000001</v>
      </c>
      <c r="CT79" s="861">
        <v>-9.5264670000000002</v>
      </c>
      <c r="CU79" s="861">
        <v>-6.1794760000000002</v>
      </c>
      <c r="CV79" s="861">
        <v>-12.062006</v>
      </c>
      <c r="CW79" s="861">
        <v>-6.3702990000000002</v>
      </c>
      <c r="CX79" s="861">
        <v>-11.545343000000001</v>
      </c>
      <c r="CY79" s="861">
        <v>-6.4562670000000004</v>
      </c>
      <c r="CZ79" s="861">
        <v>-8.7729400000000002</v>
      </c>
      <c r="DA79" s="861">
        <v>-5.4892180000000002</v>
      </c>
      <c r="DB79" s="861">
        <v>-9.7448069999999998</v>
      </c>
      <c r="DC79" s="861">
        <v>-5.5665760000000004</v>
      </c>
      <c r="DD79" s="861">
        <v>-12.090674999999999</v>
      </c>
      <c r="DE79" s="861">
        <v>-7.7230420000000004</v>
      </c>
      <c r="DF79" s="861">
        <v>-12.003263</v>
      </c>
      <c r="DG79" s="861">
        <v>-7.340802</v>
      </c>
      <c r="DH79" s="861">
        <v>-8.7017539999999993</v>
      </c>
      <c r="DI79" s="861">
        <v>-5.9957820000000002</v>
      </c>
      <c r="DJ79" s="861">
        <v>-9.4702719999999996</v>
      </c>
      <c r="DK79" s="861">
        <v>-6.7848769999999998</v>
      </c>
      <c r="DL79" s="861">
        <v>-12.33897</v>
      </c>
      <c r="DM79" s="861">
        <v>-9.5049480000000006</v>
      </c>
      <c r="DN79" s="861">
        <v>-12.150638000000001</v>
      </c>
      <c r="DO79" s="861">
        <v>-8.3164250000000006</v>
      </c>
      <c r="DP79" s="861">
        <v>-9.3137059999999998</v>
      </c>
      <c r="DQ79" s="861">
        <v>-6.7988860000000004</v>
      </c>
      <c r="DR79" s="861">
        <v>-10.125679999999999</v>
      </c>
      <c r="DS79" s="861">
        <v>-8.0421689999999995</v>
      </c>
      <c r="DT79" s="861">
        <v>-12.230169</v>
      </c>
      <c r="DU79" s="861">
        <v>-10.754020000000001</v>
      </c>
      <c r="DV79" s="861">
        <v>-12.542132000000001</v>
      </c>
      <c r="DW79" s="861">
        <v>-7.5371699999999997</v>
      </c>
      <c r="DX79" s="861">
        <v>11.838227</v>
      </c>
      <c r="DY79" s="861">
        <v>9.0039300000000004</v>
      </c>
      <c r="DZ79" s="861">
        <v>157.801974</v>
      </c>
      <c r="EA79" s="861">
        <v>148.23621299999999</v>
      </c>
      <c r="EB79" s="861">
        <v>122.13</v>
      </c>
      <c r="EC79" s="861">
        <v>1.24</v>
      </c>
      <c r="ED79" s="861">
        <v>133.69999999999999</v>
      </c>
      <c r="EE79" s="861">
        <v>122.06</v>
      </c>
      <c r="EF79" s="861">
        <v>5.2930000000000001</v>
      </c>
      <c r="EG79" s="861">
        <v>638.6</v>
      </c>
      <c r="EH79" s="861">
        <v>121.99</v>
      </c>
      <c r="EI79" s="861">
        <v>4.9720000000000004</v>
      </c>
      <c r="EJ79" s="861">
        <v>598.70000000000005</v>
      </c>
      <c r="EK79" s="861">
        <v>10.789944</v>
      </c>
      <c r="EL79" s="861">
        <v>12.054717999999999</v>
      </c>
      <c r="EM79" s="861">
        <v>-18.485015000000001</v>
      </c>
      <c r="EN79" s="861">
        <v>-23.731560999999999</v>
      </c>
      <c r="EO79" s="861">
        <v>93.097798999999995</v>
      </c>
      <c r="EP79" s="861">
        <v>88.843034000000003</v>
      </c>
      <c r="EQ79" s="861">
        <v>-8.6654660000000003</v>
      </c>
      <c r="ER79" s="861">
        <v>4948.2894200000001</v>
      </c>
      <c r="ES79" s="861">
        <v>11572.442728</v>
      </c>
      <c r="ET79" s="861">
        <v>10664.436573000001</v>
      </c>
      <c r="EU79" s="861"/>
      <c r="EV79" s="861"/>
      <c r="EW79" s="861"/>
      <c r="EX79" s="861"/>
      <c r="EY79" s="861"/>
      <c r="EZ79" s="861"/>
      <c r="FA79" s="861"/>
      <c r="FB79" s="861"/>
      <c r="FC79" s="861"/>
      <c r="FD79" s="861"/>
    </row>
    <row r="80" spans="1:160" x14ac:dyDescent="0.25">
      <c r="A80" s="837">
        <v>46146</v>
      </c>
      <c r="B80" s="836">
        <v>0.13120370370370371</v>
      </c>
      <c r="C80" s="861">
        <v>3240</v>
      </c>
      <c r="D80" s="861">
        <v>0</v>
      </c>
      <c r="E80" s="861">
        <v>0</v>
      </c>
      <c r="F80" s="861">
        <v>73.150949999999995</v>
      </c>
      <c r="G80" s="861">
        <v>71.229855999999998</v>
      </c>
      <c r="H80" s="861">
        <v>64.205517999999998</v>
      </c>
      <c r="I80" s="861">
        <v>74.024967000000004</v>
      </c>
      <c r="J80" s="861">
        <v>69.101831000000004</v>
      </c>
      <c r="K80" s="861">
        <v>70.965794000000002</v>
      </c>
      <c r="L80" s="861">
        <v>73.636582000000004</v>
      </c>
      <c r="M80" s="861">
        <v>74.070128999999994</v>
      </c>
      <c r="N80" s="861">
        <v>-8.8114150000000002</v>
      </c>
      <c r="O80" s="861">
        <v>-10.550247000000001</v>
      </c>
      <c r="P80" s="861">
        <v>-11.190788</v>
      </c>
      <c r="Q80" s="861">
        <v>-7.4714090000000004</v>
      </c>
      <c r="R80" s="861">
        <v>-8.5389970000000002</v>
      </c>
      <c r="S80" s="861">
        <v>-9.3772020000000005</v>
      </c>
      <c r="T80" s="861">
        <v>80.456361999999999</v>
      </c>
      <c r="U80" s="861">
        <v>71.293698000000006</v>
      </c>
      <c r="V80" s="861">
        <v>91.895572000000001</v>
      </c>
      <c r="W80" s="861">
        <v>90.861046000000002</v>
      </c>
      <c r="X80" s="861">
        <v>-7.4768720000000002</v>
      </c>
      <c r="Y80" s="861">
        <v>-6.8696339999999996</v>
      </c>
      <c r="Z80" s="861">
        <v>-12.169681000000001</v>
      </c>
      <c r="AA80" s="861">
        <v>-11.482047</v>
      </c>
      <c r="AB80" s="861">
        <v>-11.448642</v>
      </c>
      <c r="AC80" s="861">
        <v>-12.083971999999999</v>
      </c>
      <c r="AD80" s="861">
        <v>-15.213297000000001</v>
      </c>
      <c r="AE80" s="861">
        <v>107.567877</v>
      </c>
      <c r="AF80" s="861">
        <v>99.715052999999997</v>
      </c>
      <c r="AG80" s="861">
        <v>91.270290000000003</v>
      </c>
      <c r="AH80" s="861">
        <v>106.467541</v>
      </c>
      <c r="AI80" s="861">
        <v>88.057717999999994</v>
      </c>
      <c r="AJ80" s="861">
        <v>67.971024</v>
      </c>
      <c r="AK80" s="861">
        <v>-7.8368000000000002</v>
      </c>
      <c r="AL80" s="861">
        <v>-10.289966</v>
      </c>
      <c r="AM80" s="861">
        <v>-7.7783290000000003</v>
      </c>
      <c r="AN80" s="861">
        <v>91.263332000000005</v>
      </c>
      <c r="AO80" s="861">
        <v>90.344487000000001</v>
      </c>
      <c r="AP80" s="861">
        <v>86.955978000000002</v>
      </c>
      <c r="AQ80" s="861">
        <v>86.728081000000003</v>
      </c>
      <c r="AR80" s="861">
        <v>71.825907999999998</v>
      </c>
      <c r="AS80" s="861">
        <v>65.073729999999998</v>
      </c>
      <c r="AT80" s="861">
        <v>75.164732000000001</v>
      </c>
      <c r="AU80" s="861">
        <v>74.251185000000007</v>
      </c>
      <c r="AV80" s="861">
        <v>71.982934</v>
      </c>
      <c r="AW80" s="861">
        <v>71.827494999999999</v>
      </c>
      <c r="AX80" s="861">
        <v>87.642022999999995</v>
      </c>
      <c r="AY80" s="861">
        <v>85.737684000000002</v>
      </c>
      <c r="AZ80" s="861">
        <v>-7.3606809999999996</v>
      </c>
      <c r="BA80" s="861">
        <v>-7.4448109999999996</v>
      </c>
      <c r="BB80" s="861">
        <v>-15.216169000000001</v>
      </c>
      <c r="BC80" s="861">
        <v>-14.170337</v>
      </c>
      <c r="BD80" s="861">
        <v>-14.327669</v>
      </c>
      <c r="BE80" s="861">
        <v>-8.4357030000000002</v>
      </c>
      <c r="BF80" s="861">
        <v>31.415056</v>
      </c>
      <c r="BG80" s="861">
        <v>138.960713</v>
      </c>
      <c r="BH80" s="861">
        <v>107.87209</v>
      </c>
      <c r="BI80" s="861">
        <v>51.974803999999999</v>
      </c>
      <c r="BJ80" s="861">
        <v>129.59850900000001</v>
      </c>
      <c r="BK80" s="861">
        <v>84.094049999999996</v>
      </c>
      <c r="BL80" s="861">
        <v>72.324546999999995</v>
      </c>
      <c r="BM80" s="861">
        <v>-19.517883999999999</v>
      </c>
      <c r="BN80" s="861">
        <v>-14.557055</v>
      </c>
      <c r="BO80" s="861">
        <v>-11.694274999999999</v>
      </c>
      <c r="BP80" s="861">
        <v>-14.019354</v>
      </c>
      <c r="BQ80" s="861">
        <v>85.277136999999996</v>
      </c>
      <c r="BR80" s="861">
        <v>84.030852999999993</v>
      </c>
      <c r="BS80" s="861">
        <v>83.980276000000003</v>
      </c>
      <c r="BT80" s="861">
        <v>56.827579999999998</v>
      </c>
      <c r="BU80" s="861">
        <v>63.599089999999997</v>
      </c>
      <c r="BV80" s="861">
        <v>59.576337000000002</v>
      </c>
      <c r="BW80" s="861">
        <v>63.077438999999998</v>
      </c>
      <c r="BX80" s="861">
        <v>-15.297969999999999</v>
      </c>
      <c r="BY80" s="861">
        <v>-15.350977</v>
      </c>
      <c r="BZ80" s="861">
        <v>-13.958701</v>
      </c>
      <c r="CA80" s="861">
        <v>-14.092362</v>
      </c>
      <c r="CB80" s="861">
        <v>-8.7978170000000002</v>
      </c>
      <c r="CC80" s="861">
        <v>-5.702521</v>
      </c>
      <c r="CD80" s="861">
        <v>-9.7380849999999999</v>
      </c>
      <c r="CE80" s="861">
        <v>-5.5454509999999999</v>
      </c>
      <c r="CF80" s="861">
        <v>-11.860154</v>
      </c>
      <c r="CG80" s="861">
        <v>-6.1525239999999997</v>
      </c>
      <c r="CH80" s="861">
        <v>-11.737367000000001</v>
      </c>
      <c r="CI80" s="861">
        <v>-5.3884869999999996</v>
      </c>
      <c r="CJ80" s="861">
        <v>-9.113607</v>
      </c>
      <c r="CK80" s="861">
        <v>-5.4848699999999999</v>
      </c>
      <c r="CL80" s="861">
        <v>-9.6930519999999998</v>
      </c>
      <c r="CM80" s="861">
        <v>-5.0670210000000004</v>
      </c>
      <c r="CN80" s="861">
        <v>-11.819677</v>
      </c>
      <c r="CO80" s="861">
        <v>-7.2739710000000004</v>
      </c>
      <c r="CP80" s="861">
        <v>-11.479236</v>
      </c>
      <c r="CQ80" s="861">
        <v>-5.3229670000000002</v>
      </c>
      <c r="CR80" s="861">
        <v>-9.0252099999999995</v>
      </c>
      <c r="CS80" s="861">
        <v>-5.7568339999999996</v>
      </c>
      <c r="CT80" s="861">
        <v>-9.5983300000000007</v>
      </c>
      <c r="CU80" s="861">
        <v>-6.1861160000000002</v>
      </c>
      <c r="CV80" s="861">
        <v>-12.073886999999999</v>
      </c>
      <c r="CW80" s="861">
        <v>-6.3526769999999999</v>
      </c>
      <c r="CX80" s="861">
        <v>-11.541186</v>
      </c>
      <c r="CY80" s="861">
        <v>-6.4633440000000002</v>
      </c>
      <c r="CZ80" s="861">
        <v>-8.7608390000000007</v>
      </c>
      <c r="DA80" s="861">
        <v>-5.5136380000000003</v>
      </c>
      <c r="DB80" s="861">
        <v>-9.7351460000000003</v>
      </c>
      <c r="DC80" s="861">
        <v>-5.5700269999999996</v>
      </c>
      <c r="DD80" s="861">
        <v>-12.07391</v>
      </c>
      <c r="DE80" s="861">
        <v>-7.7101329999999999</v>
      </c>
      <c r="DF80" s="861">
        <v>-11.993853</v>
      </c>
      <c r="DG80" s="861">
        <v>-7.3366020000000001</v>
      </c>
      <c r="DH80" s="861">
        <v>-8.6975449999999999</v>
      </c>
      <c r="DI80" s="861">
        <v>-5.9809789999999996</v>
      </c>
      <c r="DJ80" s="861">
        <v>-9.4839900000000004</v>
      </c>
      <c r="DK80" s="861">
        <v>-6.7962040000000004</v>
      </c>
      <c r="DL80" s="861">
        <v>-12.296450999999999</v>
      </c>
      <c r="DM80" s="861">
        <v>-9.5010700000000003</v>
      </c>
      <c r="DN80" s="861">
        <v>-12.123332</v>
      </c>
      <c r="DO80" s="861">
        <v>-8.3211110000000001</v>
      </c>
      <c r="DP80" s="861">
        <v>-9.3334010000000003</v>
      </c>
      <c r="DQ80" s="861">
        <v>-6.805542</v>
      </c>
      <c r="DR80" s="861">
        <v>-10.111718</v>
      </c>
      <c r="DS80" s="861">
        <v>-8.0619399999999999</v>
      </c>
      <c r="DT80" s="861">
        <v>-12.221565</v>
      </c>
      <c r="DU80" s="861">
        <v>-10.742616</v>
      </c>
      <c r="DV80" s="861">
        <v>-12.532425999999999</v>
      </c>
      <c r="DW80" s="861">
        <v>-7.5439020000000001</v>
      </c>
      <c r="DX80" s="861">
        <v>11.827776999999999</v>
      </c>
      <c r="DY80" s="861">
        <v>8.9721440000000001</v>
      </c>
      <c r="DZ80" s="861">
        <v>157.84542500000001</v>
      </c>
      <c r="EA80" s="861">
        <v>148.38435699999999</v>
      </c>
      <c r="EB80" s="861">
        <v>121.64</v>
      </c>
      <c r="EC80" s="861">
        <v>3.2709999999999999</v>
      </c>
      <c r="ED80" s="861">
        <v>391.9</v>
      </c>
      <c r="EE80" s="861">
        <v>121.68</v>
      </c>
      <c r="EF80" s="861">
        <v>5.3040000000000003</v>
      </c>
      <c r="EG80" s="861">
        <v>637.20000000000005</v>
      </c>
      <c r="EH80" s="861">
        <v>121.55</v>
      </c>
      <c r="EI80" s="861">
        <v>5.0090000000000003</v>
      </c>
      <c r="EJ80" s="861">
        <v>594.79999999999995</v>
      </c>
      <c r="EK80" s="861">
        <v>10.725213999999999</v>
      </c>
      <c r="EL80" s="861">
        <v>12.098825</v>
      </c>
      <c r="EM80" s="861">
        <v>-18.503543000000001</v>
      </c>
      <c r="EN80" s="861">
        <v>-23.793099999999999</v>
      </c>
      <c r="EO80" s="861">
        <v>93.116726</v>
      </c>
      <c r="EP80" s="861">
        <v>88.910306000000006</v>
      </c>
      <c r="EQ80" s="861">
        <v>-8.6754650000000009</v>
      </c>
      <c r="ER80" s="861">
        <v>4951.7382180000004</v>
      </c>
      <c r="ES80" s="861">
        <v>11583.045866</v>
      </c>
      <c r="ET80" s="861">
        <v>10674.379803</v>
      </c>
      <c r="EU80" s="861"/>
      <c r="EV80" s="861"/>
      <c r="EW80" s="861"/>
      <c r="EX80" s="861"/>
      <c r="EY80" s="861"/>
      <c r="EZ80" s="861"/>
      <c r="FA80" s="861"/>
      <c r="FB80" s="861"/>
      <c r="FC80" s="861"/>
      <c r="FD80" s="861"/>
    </row>
    <row r="81" spans="1:160" x14ac:dyDescent="0.25">
      <c r="A81" s="837">
        <v>46146</v>
      </c>
      <c r="B81" s="836">
        <v>0.13189814814814815</v>
      </c>
      <c r="C81" s="861">
        <v>3300</v>
      </c>
      <c r="D81" s="861">
        <v>0</v>
      </c>
      <c r="E81" s="861">
        <v>0</v>
      </c>
      <c r="F81" s="861">
        <v>73.088093999999998</v>
      </c>
      <c r="G81" s="861">
        <v>71.156673999999995</v>
      </c>
      <c r="H81" s="861">
        <v>64.160816999999994</v>
      </c>
      <c r="I81" s="861">
        <v>73.956075999999996</v>
      </c>
      <c r="J81" s="861">
        <v>69.037216999999998</v>
      </c>
      <c r="K81" s="861">
        <v>70.928488000000002</v>
      </c>
      <c r="L81" s="861">
        <v>73.588727000000006</v>
      </c>
      <c r="M81" s="861">
        <v>74.017223000000001</v>
      </c>
      <c r="N81" s="861">
        <v>-8.9757320000000007</v>
      </c>
      <c r="O81" s="861">
        <v>-10.603205000000001</v>
      </c>
      <c r="P81" s="861">
        <v>-11.324213</v>
      </c>
      <c r="Q81" s="861">
        <v>-7.5913050000000002</v>
      </c>
      <c r="R81" s="861">
        <v>-8.7682210000000005</v>
      </c>
      <c r="S81" s="861">
        <v>-9.5823409999999996</v>
      </c>
      <c r="T81" s="861">
        <v>80.207809999999995</v>
      </c>
      <c r="U81" s="861">
        <v>71.294927999999999</v>
      </c>
      <c r="V81" s="861">
        <v>91.810344000000001</v>
      </c>
      <c r="W81" s="861">
        <v>90.797284000000005</v>
      </c>
      <c r="X81" s="861">
        <v>-7.6006349999999996</v>
      </c>
      <c r="Y81" s="861">
        <v>-6.8110160000000004</v>
      </c>
      <c r="Z81" s="861">
        <v>-12.244783</v>
      </c>
      <c r="AA81" s="861">
        <v>-11.534487</v>
      </c>
      <c r="AB81" s="861">
        <v>-11.511723</v>
      </c>
      <c r="AC81" s="861">
        <v>-12.158417999999999</v>
      </c>
      <c r="AD81" s="861">
        <v>-15.318085</v>
      </c>
      <c r="AE81" s="861">
        <v>107.404881</v>
      </c>
      <c r="AF81" s="861">
        <v>99.614276000000004</v>
      </c>
      <c r="AG81" s="861">
        <v>91.202126000000007</v>
      </c>
      <c r="AH81" s="861">
        <v>106.374638</v>
      </c>
      <c r="AI81" s="861">
        <v>88.016542000000001</v>
      </c>
      <c r="AJ81" s="861">
        <v>67.961241000000001</v>
      </c>
      <c r="AK81" s="861">
        <v>-7.675446</v>
      </c>
      <c r="AL81" s="861">
        <v>-10.378606</v>
      </c>
      <c r="AM81" s="861">
        <v>-7.8277989999999997</v>
      </c>
      <c r="AN81" s="861">
        <v>91.231504999999999</v>
      </c>
      <c r="AO81" s="861">
        <v>90.315877999999998</v>
      </c>
      <c r="AP81" s="861">
        <v>86.874348999999995</v>
      </c>
      <c r="AQ81" s="861">
        <v>86.601005999999998</v>
      </c>
      <c r="AR81" s="861">
        <v>71.742782000000005</v>
      </c>
      <c r="AS81" s="861">
        <v>64.983523000000005</v>
      </c>
      <c r="AT81" s="861">
        <v>75.025699000000003</v>
      </c>
      <c r="AU81" s="861">
        <v>74.139909000000003</v>
      </c>
      <c r="AV81" s="861">
        <v>71.858217999999994</v>
      </c>
      <c r="AW81" s="861">
        <v>71.73912</v>
      </c>
      <c r="AX81" s="861">
        <v>87.632270000000005</v>
      </c>
      <c r="AY81" s="861">
        <v>85.596075999999996</v>
      </c>
      <c r="AZ81" s="861">
        <v>-7.5953889999999999</v>
      </c>
      <c r="BA81" s="861">
        <v>-7.4172849999999997</v>
      </c>
      <c r="BB81" s="861">
        <v>-15.246069</v>
      </c>
      <c r="BC81" s="861">
        <v>-14.210108</v>
      </c>
      <c r="BD81" s="861">
        <v>-14.377846</v>
      </c>
      <c r="BE81" s="861">
        <v>-8.6943750000000009</v>
      </c>
      <c r="BF81" s="861">
        <v>31.44828</v>
      </c>
      <c r="BG81" s="861">
        <v>138.85781600000001</v>
      </c>
      <c r="BH81" s="861">
        <v>107.833799</v>
      </c>
      <c r="BI81" s="861">
        <v>51.886172999999999</v>
      </c>
      <c r="BJ81" s="861">
        <v>130.040606</v>
      </c>
      <c r="BK81" s="861">
        <v>84.097234999999998</v>
      </c>
      <c r="BL81" s="861">
        <v>72.303623000000002</v>
      </c>
      <c r="BM81" s="861">
        <v>-19.585719999999998</v>
      </c>
      <c r="BN81" s="861">
        <v>-14.583221</v>
      </c>
      <c r="BO81" s="861">
        <v>-11.761265</v>
      </c>
      <c r="BP81" s="861">
        <v>-14.036052</v>
      </c>
      <c r="BQ81" s="861">
        <v>85.261964000000006</v>
      </c>
      <c r="BR81" s="861">
        <v>84.158302000000006</v>
      </c>
      <c r="BS81" s="861">
        <v>83.909603000000004</v>
      </c>
      <c r="BT81" s="861">
        <v>56.937185999999997</v>
      </c>
      <c r="BU81" s="861">
        <v>63.451290999999998</v>
      </c>
      <c r="BV81" s="861">
        <v>59.545715999999999</v>
      </c>
      <c r="BW81" s="861">
        <v>63.036664000000002</v>
      </c>
      <c r="BX81" s="861">
        <v>-15.295372</v>
      </c>
      <c r="BY81" s="861">
        <v>-15.499376</v>
      </c>
      <c r="BZ81" s="861">
        <v>-13.993183999999999</v>
      </c>
      <c r="CA81" s="861">
        <v>-14.180232999999999</v>
      </c>
      <c r="CB81" s="861">
        <v>-8.7434910000000006</v>
      </c>
      <c r="CC81" s="861">
        <v>-5.7370270000000003</v>
      </c>
      <c r="CD81" s="861">
        <v>-9.7024450000000009</v>
      </c>
      <c r="CE81" s="861">
        <v>-5.5813470000000001</v>
      </c>
      <c r="CF81" s="861">
        <v>-11.820373999999999</v>
      </c>
      <c r="CG81" s="861">
        <v>-6.1490169999999997</v>
      </c>
      <c r="CH81" s="861">
        <v>-11.704905</v>
      </c>
      <c r="CI81" s="861">
        <v>-5.3973469999999999</v>
      </c>
      <c r="CJ81" s="861">
        <v>-9.1103339999999999</v>
      </c>
      <c r="CK81" s="861">
        <v>-5.5035210000000001</v>
      </c>
      <c r="CL81" s="861">
        <v>-9.6588209999999997</v>
      </c>
      <c r="CM81" s="861">
        <v>-5.095904</v>
      </c>
      <c r="CN81" s="861">
        <v>-11.770015000000001</v>
      </c>
      <c r="CO81" s="861">
        <v>-7.2905519999999999</v>
      </c>
      <c r="CP81" s="861">
        <v>-11.465343000000001</v>
      </c>
      <c r="CQ81" s="861">
        <v>-5.4000560000000002</v>
      </c>
      <c r="CR81" s="861">
        <v>-9.0034050000000008</v>
      </c>
      <c r="CS81" s="861">
        <v>-5.8041369999999999</v>
      </c>
      <c r="CT81" s="861">
        <v>-9.5565470000000001</v>
      </c>
      <c r="CU81" s="861">
        <v>-6.225727</v>
      </c>
      <c r="CV81" s="861">
        <v>-12.045593999999999</v>
      </c>
      <c r="CW81" s="861">
        <v>-6.3978970000000004</v>
      </c>
      <c r="CX81" s="861">
        <v>-11.529591999999999</v>
      </c>
      <c r="CY81" s="861">
        <v>-6.4658429999999996</v>
      </c>
      <c r="CZ81" s="861">
        <v>-8.7750570000000003</v>
      </c>
      <c r="DA81" s="861">
        <v>-5.4921759999999997</v>
      </c>
      <c r="DB81" s="861">
        <v>-9.7060359999999992</v>
      </c>
      <c r="DC81" s="861">
        <v>-5.5420389999999999</v>
      </c>
      <c r="DD81" s="861">
        <v>-12.059657</v>
      </c>
      <c r="DE81" s="861">
        <v>-7.7011219999999998</v>
      </c>
      <c r="DF81" s="861">
        <v>-11.993513</v>
      </c>
      <c r="DG81" s="861">
        <v>-7.3516859999999999</v>
      </c>
      <c r="DH81" s="861">
        <v>-8.7032950000000007</v>
      </c>
      <c r="DI81" s="861">
        <v>-5.9778520000000004</v>
      </c>
      <c r="DJ81" s="861">
        <v>-9.4794400000000003</v>
      </c>
      <c r="DK81" s="861">
        <v>-6.7818670000000001</v>
      </c>
      <c r="DL81" s="861">
        <v>-12.276395000000001</v>
      </c>
      <c r="DM81" s="861">
        <v>-9.4750069999999997</v>
      </c>
      <c r="DN81" s="861">
        <v>-12.127230000000001</v>
      </c>
      <c r="DO81" s="861">
        <v>-8.3020499999999995</v>
      </c>
      <c r="DP81" s="861">
        <v>-9.3133730000000003</v>
      </c>
      <c r="DQ81" s="861">
        <v>-6.7940069999999997</v>
      </c>
      <c r="DR81" s="861">
        <v>-10.086980000000001</v>
      </c>
      <c r="DS81" s="861">
        <v>-8.0241810000000005</v>
      </c>
      <c r="DT81" s="861">
        <v>-12.185499999999999</v>
      </c>
      <c r="DU81" s="861">
        <v>-10.738115000000001</v>
      </c>
      <c r="DV81" s="861">
        <v>-12.529048</v>
      </c>
      <c r="DW81" s="861">
        <v>-7.5690679999999997</v>
      </c>
      <c r="DX81" s="861">
        <v>11.7887</v>
      </c>
      <c r="DY81" s="861">
        <v>8.9521189999999997</v>
      </c>
      <c r="DZ81" s="861">
        <v>157.42228299999999</v>
      </c>
      <c r="EA81" s="861">
        <v>148.34858399999999</v>
      </c>
      <c r="EB81" s="861">
        <v>121.56</v>
      </c>
      <c r="EC81" s="861">
        <v>3.2770000000000001</v>
      </c>
      <c r="ED81" s="861">
        <v>391.6</v>
      </c>
      <c r="EE81" s="861">
        <v>121.41</v>
      </c>
      <c r="EF81" s="861">
        <v>5.3319999999999999</v>
      </c>
      <c r="EG81" s="861">
        <v>634.70000000000005</v>
      </c>
      <c r="EH81" s="861">
        <v>121.5</v>
      </c>
      <c r="EI81" s="861">
        <v>4.9850000000000003</v>
      </c>
      <c r="EJ81" s="861">
        <v>598</v>
      </c>
      <c r="EK81" s="861">
        <v>10.745075999999999</v>
      </c>
      <c r="EL81" s="861">
        <v>12.070637</v>
      </c>
      <c r="EM81" s="861">
        <v>-18.572875</v>
      </c>
      <c r="EN81" s="861">
        <v>-23.831901999999999</v>
      </c>
      <c r="EO81" s="861">
        <v>92.932254999999998</v>
      </c>
      <c r="EP81" s="861">
        <v>88.894065999999995</v>
      </c>
      <c r="EQ81" s="861">
        <v>-8.6696650000000002</v>
      </c>
      <c r="ER81" s="861">
        <v>4958.2728639999996</v>
      </c>
      <c r="ES81" s="861">
        <v>11593.641571</v>
      </c>
      <c r="ET81" s="861">
        <v>10684.306592000001</v>
      </c>
      <c r="EU81" s="861"/>
      <c r="EV81" s="861"/>
      <c r="EW81" s="861"/>
      <c r="EX81" s="861"/>
      <c r="EY81" s="861"/>
      <c r="EZ81" s="861"/>
      <c r="FA81" s="861"/>
      <c r="FB81" s="861"/>
      <c r="FC81" s="861"/>
      <c r="FD81" s="861"/>
    </row>
    <row r="82" spans="1:160" x14ac:dyDescent="0.25">
      <c r="A82" s="837">
        <v>46146</v>
      </c>
      <c r="B82" s="836">
        <v>0.1325925925925926</v>
      </c>
      <c r="C82" s="861">
        <v>3360</v>
      </c>
      <c r="D82" s="861">
        <v>0</v>
      </c>
      <c r="E82" s="861">
        <v>0</v>
      </c>
      <c r="F82" s="861">
        <v>73.020111</v>
      </c>
      <c r="G82" s="861">
        <v>71.102540000000005</v>
      </c>
      <c r="H82" s="861">
        <v>64.056166000000005</v>
      </c>
      <c r="I82" s="861">
        <v>73.918666000000002</v>
      </c>
      <c r="J82" s="861">
        <v>69.026814999999999</v>
      </c>
      <c r="K82" s="861">
        <v>70.925324000000003</v>
      </c>
      <c r="L82" s="861">
        <v>73.546031999999997</v>
      </c>
      <c r="M82" s="861">
        <v>74.025721000000004</v>
      </c>
      <c r="N82" s="861">
        <v>-8.9727259999999998</v>
      </c>
      <c r="O82" s="861">
        <v>-10.658443</v>
      </c>
      <c r="P82" s="861">
        <v>-11.341889</v>
      </c>
      <c r="Q82" s="861">
        <v>-7.5934460000000001</v>
      </c>
      <c r="R82" s="861">
        <v>-8.7834810000000001</v>
      </c>
      <c r="S82" s="861">
        <v>-9.4597479999999994</v>
      </c>
      <c r="T82" s="861">
        <v>80.298002999999994</v>
      </c>
      <c r="U82" s="861">
        <v>71.103926000000001</v>
      </c>
      <c r="V82" s="861">
        <v>91.746302</v>
      </c>
      <c r="W82" s="861">
        <v>90.721138999999994</v>
      </c>
      <c r="X82" s="861">
        <v>-7.6476629999999997</v>
      </c>
      <c r="Y82" s="861">
        <v>-6.9289699999999996</v>
      </c>
      <c r="Z82" s="861">
        <v>-12.318531999999999</v>
      </c>
      <c r="AA82" s="861">
        <v>-11.596391000000001</v>
      </c>
      <c r="AB82" s="861">
        <v>-11.582837</v>
      </c>
      <c r="AC82" s="861">
        <v>-12.258806</v>
      </c>
      <c r="AD82" s="861">
        <v>-15.422065</v>
      </c>
      <c r="AE82" s="861">
        <v>107.417221</v>
      </c>
      <c r="AF82" s="861">
        <v>99.549932999999996</v>
      </c>
      <c r="AG82" s="861">
        <v>91.217179000000002</v>
      </c>
      <c r="AH82" s="861">
        <v>106.518137</v>
      </c>
      <c r="AI82" s="861">
        <v>87.932963000000001</v>
      </c>
      <c r="AJ82" s="861">
        <v>67.776849999999996</v>
      </c>
      <c r="AK82" s="861">
        <v>-7.6501359999999998</v>
      </c>
      <c r="AL82" s="861">
        <v>-10.451354</v>
      </c>
      <c r="AM82" s="861">
        <v>-7.9465640000000004</v>
      </c>
      <c r="AN82" s="861">
        <v>91.161480999999995</v>
      </c>
      <c r="AO82" s="861">
        <v>90.188108</v>
      </c>
      <c r="AP82" s="861">
        <v>86.830239000000006</v>
      </c>
      <c r="AQ82" s="861">
        <v>86.552715000000006</v>
      </c>
      <c r="AR82" s="861">
        <v>71.744566000000006</v>
      </c>
      <c r="AS82" s="861">
        <v>65.023790000000005</v>
      </c>
      <c r="AT82" s="861">
        <v>74.985568000000001</v>
      </c>
      <c r="AU82" s="861">
        <v>74.070559000000003</v>
      </c>
      <c r="AV82" s="861">
        <v>71.971406000000002</v>
      </c>
      <c r="AW82" s="861">
        <v>71.784976</v>
      </c>
      <c r="AX82" s="861">
        <v>87.571972000000002</v>
      </c>
      <c r="AY82" s="861">
        <v>85.645786000000001</v>
      </c>
      <c r="AZ82" s="861">
        <v>-7.497306</v>
      </c>
      <c r="BA82" s="861">
        <v>-7.4351370000000001</v>
      </c>
      <c r="BB82" s="861">
        <v>-15.296234999999999</v>
      </c>
      <c r="BC82" s="861">
        <v>-14.305078999999999</v>
      </c>
      <c r="BD82" s="861">
        <v>-14.416601</v>
      </c>
      <c r="BE82" s="861">
        <v>-8.5247910000000005</v>
      </c>
      <c r="BF82" s="861">
        <v>31.493344</v>
      </c>
      <c r="BG82" s="861">
        <v>138.77954199999999</v>
      </c>
      <c r="BH82" s="861">
        <v>107.850809</v>
      </c>
      <c r="BI82" s="861">
        <v>51.755802000000003</v>
      </c>
      <c r="BJ82" s="861">
        <v>129.64300299999999</v>
      </c>
      <c r="BK82" s="861">
        <v>84.122867999999997</v>
      </c>
      <c r="BL82" s="861">
        <v>72.330883</v>
      </c>
      <c r="BM82" s="861">
        <v>-19.613675000000001</v>
      </c>
      <c r="BN82" s="861">
        <v>-14.614668</v>
      </c>
      <c r="BO82" s="861">
        <v>-11.801985</v>
      </c>
      <c r="BP82" s="861">
        <v>-14.08731</v>
      </c>
      <c r="BQ82" s="861">
        <v>85.187447000000006</v>
      </c>
      <c r="BR82" s="861">
        <v>84.269182000000001</v>
      </c>
      <c r="BS82" s="861">
        <v>83.881732</v>
      </c>
      <c r="BT82" s="861">
        <v>56.986528999999997</v>
      </c>
      <c r="BU82" s="861">
        <v>63.398561000000001</v>
      </c>
      <c r="BV82" s="861">
        <v>59.436371999999999</v>
      </c>
      <c r="BW82" s="861">
        <v>62.991191999999998</v>
      </c>
      <c r="BX82" s="861">
        <v>-15.420057</v>
      </c>
      <c r="BY82" s="861">
        <v>-15.559709</v>
      </c>
      <c r="BZ82" s="861">
        <v>-14.070375</v>
      </c>
      <c r="CA82" s="861">
        <v>-14.201698</v>
      </c>
      <c r="CB82" s="861">
        <v>-8.7942809999999998</v>
      </c>
      <c r="CC82" s="861">
        <v>-5.721381</v>
      </c>
      <c r="CD82" s="861">
        <v>-9.7406459999999999</v>
      </c>
      <c r="CE82" s="861">
        <v>-5.5638399999999999</v>
      </c>
      <c r="CF82" s="861">
        <v>-11.835870999999999</v>
      </c>
      <c r="CG82" s="861">
        <v>-6.1643759999999999</v>
      </c>
      <c r="CH82" s="861">
        <v>-11.733345</v>
      </c>
      <c r="CI82" s="861">
        <v>-5.4241080000000004</v>
      </c>
      <c r="CJ82" s="861">
        <v>-9.1100700000000003</v>
      </c>
      <c r="CK82" s="861">
        <v>-5.4822879999999996</v>
      </c>
      <c r="CL82" s="861">
        <v>-9.6759120000000003</v>
      </c>
      <c r="CM82" s="861">
        <v>-5.0839990000000004</v>
      </c>
      <c r="CN82" s="861">
        <v>-11.787865</v>
      </c>
      <c r="CO82" s="861">
        <v>-7.2979950000000002</v>
      </c>
      <c r="CP82" s="861">
        <v>-11.472384999999999</v>
      </c>
      <c r="CQ82" s="861">
        <v>-5.4149520000000004</v>
      </c>
      <c r="CR82" s="861">
        <v>-9.0132320000000004</v>
      </c>
      <c r="CS82" s="861">
        <v>-5.7924680000000004</v>
      </c>
      <c r="CT82" s="861">
        <v>-9.5626429999999996</v>
      </c>
      <c r="CU82" s="861">
        <v>-6.2196619999999996</v>
      </c>
      <c r="CV82" s="861">
        <v>-12.056422</v>
      </c>
      <c r="CW82" s="861">
        <v>-6.3862310000000004</v>
      </c>
      <c r="CX82" s="861">
        <v>-11.570729999999999</v>
      </c>
      <c r="CY82" s="861">
        <v>-6.4949859999999999</v>
      </c>
      <c r="CZ82" s="861">
        <v>-8.7635550000000002</v>
      </c>
      <c r="DA82" s="861">
        <v>-5.5072210000000004</v>
      </c>
      <c r="DB82" s="861">
        <v>-9.7164900000000003</v>
      </c>
      <c r="DC82" s="861">
        <v>-5.5738630000000002</v>
      </c>
      <c r="DD82" s="861">
        <v>-12.073617</v>
      </c>
      <c r="DE82" s="861">
        <v>-7.7252729999999996</v>
      </c>
      <c r="DF82" s="861">
        <v>-11.980249000000001</v>
      </c>
      <c r="DG82" s="861">
        <v>-7.3338460000000003</v>
      </c>
      <c r="DH82" s="861">
        <v>-8.6905680000000007</v>
      </c>
      <c r="DI82" s="861">
        <v>-6.0018849999999997</v>
      </c>
      <c r="DJ82" s="861">
        <v>-9.4726560000000006</v>
      </c>
      <c r="DK82" s="861">
        <v>-6.7881859999999996</v>
      </c>
      <c r="DL82" s="861">
        <v>-12.269600000000001</v>
      </c>
      <c r="DM82" s="861">
        <v>-9.4991900000000005</v>
      </c>
      <c r="DN82" s="861">
        <v>-12.129030999999999</v>
      </c>
      <c r="DO82" s="861">
        <v>-8.2935440000000007</v>
      </c>
      <c r="DP82" s="861">
        <v>-9.3067279999999997</v>
      </c>
      <c r="DQ82" s="861">
        <v>-6.8003260000000001</v>
      </c>
      <c r="DR82" s="861">
        <v>-10.074557</v>
      </c>
      <c r="DS82" s="861">
        <v>-8.0225589999999993</v>
      </c>
      <c r="DT82" s="861">
        <v>-12.173996000000001</v>
      </c>
      <c r="DU82" s="861">
        <v>-10.725228</v>
      </c>
      <c r="DV82" s="861">
        <v>-12.50446</v>
      </c>
      <c r="DW82" s="861">
        <v>-7.5554240000000004</v>
      </c>
      <c r="DX82" s="861">
        <v>11.747922000000001</v>
      </c>
      <c r="DY82" s="861">
        <v>8.9301510000000004</v>
      </c>
      <c r="DZ82" s="861">
        <v>157.17022499999999</v>
      </c>
      <c r="EA82" s="861">
        <v>148.29687000000001</v>
      </c>
      <c r="EB82" s="861">
        <v>122.15</v>
      </c>
      <c r="EC82" s="861">
        <v>1.2390000000000001</v>
      </c>
      <c r="ED82" s="861">
        <v>133.80000000000001</v>
      </c>
      <c r="EE82" s="861">
        <v>122.12</v>
      </c>
      <c r="EF82" s="861">
        <v>5.2750000000000004</v>
      </c>
      <c r="EG82" s="861">
        <v>636.4</v>
      </c>
      <c r="EH82" s="861">
        <v>122.1</v>
      </c>
      <c r="EI82" s="861">
        <v>4.9980000000000002</v>
      </c>
      <c r="EJ82" s="861">
        <v>594.9</v>
      </c>
      <c r="EK82" s="861">
        <v>10.698746</v>
      </c>
      <c r="EL82" s="861">
        <v>12.072514</v>
      </c>
      <c r="EM82" s="861">
        <v>-18.645309999999998</v>
      </c>
      <c r="EN82" s="861">
        <v>-23.874499</v>
      </c>
      <c r="EO82" s="861">
        <v>92.822210999999996</v>
      </c>
      <c r="EP82" s="861">
        <v>88.870583999999994</v>
      </c>
      <c r="EQ82" s="861">
        <v>-8.6746200000000009</v>
      </c>
      <c r="ER82" s="861">
        <v>4961.8655870000002</v>
      </c>
      <c r="ES82" s="861">
        <v>11604.239716</v>
      </c>
      <c r="ET82" s="861">
        <v>10694.237517</v>
      </c>
      <c r="EU82" s="861"/>
      <c r="EV82" s="861"/>
      <c r="EW82" s="861"/>
      <c r="EX82" s="861"/>
      <c r="EY82" s="861"/>
      <c r="EZ82" s="861"/>
      <c r="FA82" s="861"/>
      <c r="FB82" s="861"/>
      <c r="FC82" s="861"/>
      <c r="FD82" s="861"/>
    </row>
    <row r="83" spans="1:160" x14ac:dyDescent="0.25">
      <c r="A83" s="837">
        <v>46146</v>
      </c>
      <c r="B83" s="836">
        <v>0.13328703703703704</v>
      </c>
      <c r="C83" s="861">
        <v>3420</v>
      </c>
      <c r="D83" s="861">
        <v>0</v>
      </c>
      <c r="E83" s="861">
        <v>0</v>
      </c>
      <c r="F83" s="861">
        <v>72.854076000000006</v>
      </c>
      <c r="G83" s="861">
        <v>71.038833999999994</v>
      </c>
      <c r="H83" s="861">
        <v>63.949128000000002</v>
      </c>
      <c r="I83" s="861">
        <v>73.864840000000001</v>
      </c>
      <c r="J83" s="861">
        <v>68.993095999999994</v>
      </c>
      <c r="K83" s="861">
        <v>70.877250000000004</v>
      </c>
      <c r="L83" s="861">
        <v>73.538353000000001</v>
      </c>
      <c r="M83" s="861">
        <v>73.998170000000002</v>
      </c>
      <c r="N83" s="861">
        <v>-9.0590820000000001</v>
      </c>
      <c r="O83" s="861">
        <v>-10.71167</v>
      </c>
      <c r="P83" s="861">
        <v>-11.426686999999999</v>
      </c>
      <c r="Q83" s="861">
        <v>-7.6792499999999997</v>
      </c>
      <c r="R83" s="861">
        <v>-8.8474280000000007</v>
      </c>
      <c r="S83" s="861">
        <v>-9.7413939999999997</v>
      </c>
      <c r="T83" s="861">
        <v>80.331582999999995</v>
      </c>
      <c r="U83" s="861">
        <v>71.495503999999997</v>
      </c>
      <c r="V83" s="861">
        <v>91.765237999999997</v>
      </c>
      <c r="W83" s="861">
        <v>90.739682999999999</v>
      </c>
      <c r="X83" s="861">
        <v>-7.7062489999999997</v>
      </c>
      <c r="Y83" s="861">
        <v>-6.9838560000000003</v>
      </c>
      <c r="Z83" s="861">
        <v>-12.317831999999999</v>
      </c>
      <c r="AA83" s="861">
        <v>-11.646036</v>
      </c>
      <c r="AB83" s="861">
        <v>-11.616244999999999</v>
      </c>
      <c r="AC83" s="861">
        <v>-12.280944999999999</v>
      </c>
      <c r="AD83" s="861">
        <v>-15.399160999999999</v>
      </c>
      <c r="AE83" s="861">
        <v>107.338402</v>
      </c>
      <c r="AF83" s="861">
        <v>99.514775</v>
      </c>
      <c r="AG83" s="861">
        <v>91.058967999999993</v>
      </c>
      <c r="AH83" s="861">
        <v>106.50445499999999</v>
      </c>
      <c r="AI83" s="861">
        <v>87.872383999999997</v>
      </c>
      <c r="AJ83" s="861">
        <v>67.847746000000001</v>
      </c>
      <c r="AK83" s="861">
        <v>-7.6728500000000004</v>
      </c>
      <c r="AL83" s="861">
        <v>-10.523548</v>
      </c>
      <c r="AM83" s="861">
        <v>-7.9511079999999996</v>
      </c>
      <c r="AN83" s="861">
        <v>91.074119999999994</v>
      </c>
      <c r="AO83" s="861">
        <v>90.174211</v>
      </c>
      <c r="AP83" s="861">
        <v>86.712537999999995</v>
      </c>
      <c r="AQ83" s="861">
        <v>86.452899000000002</v>
      </c>
      <c r="AR83" s="861">
        <v>71.692839000000006</v>
      </c>
      <c r="AS83" s="861">
        <v>64.964808000000005</v>
      </c>
      <c r="AT83" s="861">
        <v>74.865290000000002</v>
      </c>
      <c r="AU83" s="861">
        <v>73.984831</v>
      </c>
      <c r="AV83" s="861">
        <v>71.855363999999994</v>
      </c>
      <c r="AW83" s="861">
        <v>71.966905999999994</v>
      </c>
      <c r="AX83" s="861">
        <v>87.545796999999993</v>
      </c>
      <c r="AY83" s="861">
        <v>85.535269999999997</v>
      </c>
      <c r="AZ83" s="861">
        <v>-7.5897569999999996</v>
      </c>
      <c r="BA83" s="861">
        <v>-7.5673170000000001</v>
      </c>
      <c r="BB83" s="861">
        <v>-15.364729000000001</v>
      </c>
      <c r="BC83" s="861">
        <v>-14.325737999999999</v>
      </c>
      <c r="BD83" s="861">
        <v>-14.486416999999999</v>
      </c>
      <c r="BE83" s="861">
        <v>-8.6464800000000004</v>
      </c>
      <c r="BF83" s="861">
        <v>31.472458</v>
      </c>
      <c r="BG83" s="861">
        <v>138.683536</v>
      </c>
      <c r="BH83" s="861">
        <v>107.73330900000001</v>
      </c>
      <c r="BI83" s="861">
        <v>51.635589000000003</v>
      </c>
      <c r="BJ83" s="861">
        <v>129.738248</v>
      </c>
      <c r="BK83" s="861">
        <v>83.994832000000002</v>
      </c>
      <c r="BL83" s="861">
        <v>71.769960999999995</v>
      </c>
      <c r="BM83" s="861">
        <v>-19.72439</v>
      </c>
      <c r="BN83" s="861">
        <v>-14.721565999999999</v>
      </c>
      <c r="BO83" s="861">
        <v>-11.899934999999999</v>
      </c>
      <c r="BP83" s="861">
        <v>-14.129398999999999</v>
      </c>
      <c r="BQ83" s="861">
        <v>85.149000000000001</v>
      </c>
      <c r="BR83" s="861">
        <v>84.284532999999996</v>
      </c>
      <c r="BS83" s="861">
        <v>83.797171000000006</v>
      </c>
      <c r="BT83" s="861">
        <v>56.973467999999997</v>
      </c>
      <c r="BU83" s="861">
        <v>63.287230000000001</v>
      </c>
      <c r="BV83" s="861">
        <v>59.404552000000002</v>
      </c>
      <c r="BW83" s="861">
        <v>62.892234000000002</v>
      </c>
      <c r="BX83" s="861">
        <v>-15.40161</v>
      </c>
      <c r="BY83" s="861">
        <v>-15.626481</v>
      </c>
      <c r="BZ83" s="861">
        <v>-14.129092</v>
      </c>
      <c r="CA83" s="861">
        <v>-14.329884</v>
      </c>
      <c r="CB83" s="861">
        <v>-8.7878670000000003</v>
      </c>
      <c r="CC83" s="861">
        <v>-5.7556079999999996</v>
      </c>
      <c r="CD83" s="861">
        <v>-9.7014399999999998</v>
      </c>
      <c r="CE83" s="861">
        <v>-5.6278879999999996</v>
      </c>
      <c r="CF83" s="861">
        <v>-11.820045</v>
      </c>
      <c r="CG83" s="861">
        <v>-6.1673499999999999</v>
      </c>
      <c r="CH83" s="861">
        <v>-11.723134999999999</v>
      </c>
      <c r="CI83" s="861">
        <v>-5.4508089999999996</v>
      </c>
      <c r="CJ83" s="861">
        <v>-9.1106809999999996</v>
      </c>
      <c r="CK83" s="861">
        <v>-5.4992609999999997</v>
      </c>
      <c r="CL83" s="861">
        <v>-9.6399930000000005</v>
      </c>
      <c r="CM83" s="861">
        <v>-5.0967700000000002</v>
      </c>
      <c r="CN83" s="861">
        <v>-11.772511</v>
      </c>
      <c r="CO83" s="861">
        <v>-7.3014409999999996</v>
      </c>
      <c r="CP83" s="861">
        <v>-11.458062</v>
      </c>
      <c r="CQ83" s="861">
        <v>-5.462269</v>
      </c>
      <c r="CR83" s="861">
        <v>-9.0120839999999998</v>
      </c>
      <c r="CS83" s="861">
        <v>-5.8211639999999996</v>
      </c>
      <c r="CT83" s="861">
        <v>-9.5852199999999996</v>
      </c>
      <c r="CU83" s="861">
        <v>-6.2169280000000002</v>
      </c>
      <c r="CV83" s="861">
        <v>-12.031535</v>
      </c>
      <c r="CW83" s="861">
        <v>-6.3811629999999999</v>
      </c>
      <c r="CX83" s="861">
        <v>-11.547027999999999</v>
      </c>
      <c r="CY83" s="861">
        <v>-6.4929410000000001</v>
      </c>
      <c r="CZ83" s="861">
        <v>-8.7633770000000002</v>
      </c>
      <c r="DA83" s="861">
        <v>-5.5091049999999999</v>
      </c>
      <c r="DB83" s="861">
        <v>-9.7061899999999994</v>
      </c>
      <c r="DC83" s="861">
        <v>-5.5454540000000003</v>
      </c>
      <c r="DD83" s="861">
        <v>-12.059827</v>
      </c>
      <c r="DE83" s="861">
        <v>-7.717657</v>
      </c>
      <c r="DF83" s="861">
        <v>-12.007979000000001</v>
      </c>
      <c r="DG83" s="861">
        <v>-7.3468850000000003</v>
      </c>
      <c r="DH83" s="861">
        <v>-8.6980149999999998</v>
      </c>
      <c r="DI83" s="861">
        <v>-5.9892149999999997</v>
      </c>
      <c r="DJ83" s="861">
        <v>-9.4617930000000001</v>
      </c>
      <c r="DK83" s="861">
        <v>-6.7759679999999998</v>
      </c>
      <c r="DL83" s="861">
        <v>-12.264023999999999</v>
      </c>
      <c r="DM83" s="861">
        <v>-9.479101</v>
      </c>
      <c r="DN83" s="861">
        <v>-12.115328999999999</v>
      </c>
      <c r="DO83" s="861">
        <v>-8.2967739999999992</v>
      </c>
      <c r="DP83" s="861">
        <v>-9.3301219999999994</v>
      </c>
      <c r="DQ83" s="861">
        <v>-6.815658</v>
      </c>
      <c r="DR83" s="861">
        <v>-10.092784</v>
      </c>
      <c r="DS83" s="861">
        <v>-8.0379199999999997</v>
      </c>
      <c r="DT83" s="861">
        <v>-12.145816999999999</v>
      </c>
      <c r="DU83" s="861">
        <v>-10.724833</v>
      </c>
      <c r="DV83" s="861">
        <v>-12.522444999999999</v>
      </c>
      <c r="DW83" s="861">
        <v>-7.5480239999999998</v>
      </c>
      <c r="DX83" s="861">
        <v>11.721142</v>
      </c>
      <c r="DY83" s="861">
        <v>8.9110499999999995</v>
      </c>
      <c r="DZ83" s="861">
        <v>157.39156500000001</v>
      </c>
      <c r="EA83" s="861">
        <v>148.30241100000001</v>
      </c>
      <c r="EB83" s="861">
        <v>121.62</v>
      </c>
      <c r="EC83" s="861">
        <v>3.2749999999999999</v>
      </c>
      <c r="ED83" s="861">
        <v>392.5</v>
      </c>
      <c r="EE83" s="861">
        <v>121.66</v>
      </c>
      <c r="EF83" s="861">
        <v>5.2939999999999996</v>
      </c>
      <c r="EG83" s="861">
        <v>634.1</v>
      </c>
      <c r="EH83" s="861">
        <v>121.64</v>
      </c>
      <c r="EI83" s="861">
        <v>4.9779999999999998</v>
      </c>
      <c r="EJ83" s="861">
        <v>591.70000000000005</v>
      </c>
      <c r="EK83" s="861">
        <v>10.741820000000001</v>
      </c>
      <c r="EL83" s="861">
        <v>12.011626</v>
      </c>
      <c r="EM83" s="861">
        <v>-18.692927999999998</v>
      </c>
      <c r="EN83" s="861">
        <v>-23.911560999999999</v>
      </c>
      <c r="EO83" s="861">
        <v>92.918850000000006</v>
      </c>
      <c r="EP83" s="861">
        <v>88.873099999999994</v>
      </c>
      <c r="EQ83" s="861">
        <v>-8.6753640000000001</v>
      </c>
      <c r="ER83" s="861">
        <v>4965.4589740000001</v>
      </c>
      <c r="ES83" s="861">
        <v>11614.825257</v>
      </c>
      <c r="ET83" s="861">
        <v>10704.162592999999</v>
      </c>
      <c r="EU83" s="861"/>
      <c r="EV83" s="861"/>
      <c r="EW83" s="861"/>
      <c r="EX83" s="861"/>
      <c r="EY83" s="861"/>
      <c r="EZ83" s="861"/>
      <c r="FA83" s="861"/>
      <c r="FB83" s="861"/>
      <c r="FC83" s="861"/>
      <c r="FD83" s="861"/>
    </row>
    <row r="84" spans="1:160" x14ac:dyDescent="0.25">
      <c r="A84" s="837">
        <v>46146</v>
      </c>
      <c r="B84" s="836">
        <v>0.13398148148148148</v>
      </c>
      <c r="C84" s="861">
        <v>3480</v>
      </c>
      <c r="D84" s="861">
        <v>0</v>
      </c>
      <c r="E84" s="861">
        <v>0</v>
      </c>
      <c r="F84" s="861">
        <v>72.845253999999997</v>
      </c>
      <c r="G84" s="861">
        <v>71.031266000000002</v>
      </c>
      <c r="H84" s="861">
        <v>63.881149000000001</v>
      </c>
      <c r="I84" s="861">
        <v>73.844532000000001</v>
      </c>
      <c r="J84" s="861">
        <v>69.066682999999998</v>
      </c>
      <c r="K84" s="861">
        <v>70.902711999999994</v>
      </c>
      <c r="L84" s="861">
        <v>73.562712000000005</v>
      </c>
      <c r="M84" s="861">
        <v>74.028013000000001</v>
      </c>
      <c r="N84" s="861">
        <v>-9.0679400000000001</v>
      </c>
      <c r="O84" s="861">
        <v>-10.791501</v>
      </c>
      <c r="P84" s="861">
        <v>-11.43746</v>
      </c>
      <c r="Q84" s="861">
        <v>-7.6940670000000004</v>
      </c>
      <c r="R84" s="861">
        <v>-8.8880389999999991</v>
      </c>
      <c r="S84" s="861">
        <v>-9.6835500000000003</v>
      </c>
      <c r="T84" s="861">
        <v>80.308347999999995</v>
      </c>
      <c r="U84" s="861">
        <v>71.550493000000003</v>
      </c>
      <c r="V84" s="861">
        <v>92.004705999999999</v>
      </c>
      <c r="W84" s="861">
        <v>90.959525999999997</v>
      </c>
      <c r="X84" s="861">
        <v>-7.7917820000000004</v>
      </c>
      <c r="Y84" s="861">
        <v>-7.0159390000000004</v>
      </c>
      <c r="Z84" s="861">
        <v>-12.338411000000001</v>
      </c>
      <c r="AA84" s="861">
        <v>-11.641184000000001</v>
      </c>
      <c r="AB84" s="861">
        <v>-11.584887</v>
      </c>
      <c r="AC84" s="861">
        <v>-12.274986999999999</v>
      </c>
      <c r="AD84" s="861">
        <v>-15.368812999999999</v>
      </c>
      <c r="AE84" s="861">
        <v>107.35677</v>
      </c>
      <c r="AF84" s="861">
        <v>99.565334000000007</v>
      </c>
      <c r="AG84" s="861">
        <v>91.016723999999996</v>
      </c>
      <c r="AH84" s="861">
        <v>107.277413</v>
      </c>
      <c r="AI84" s="861">
        <v>88.140623000000005</v>
      </c>
      <c r="AJ84" s="861">
        <v>67.992011000000005</v>
      </c>
      <c r="AK84" s="861">
        <v>-7.4747700000000004</v>
      </c>
      <c r="AL84" s="861">
        <v>-10.589592</v>
      </c>
      <c r="AM84" s="861">
        <v>-8.0042530000000003</v>
      </c>
      <c r="AN84" s="861">
        <v>91.114086</v>
      </c>
      <c r="AO84" s="861">
        <v>90.470305999999994</v>
      </c>
      <c r="AP84" s="861">
        <v>86.907331999999997</v>
      </c>
      <c r="AQ84" s="861">
        <v>86.504386999999994</v>
      </c>
      <c r="AR84" s="861">
        <v>71.839326999999997</v>
      </c>
      <c r="AS84" s="861">
        <v>64.902175999999997</v>
      </c>
      <c r="AT84" s="861">
        <v>74.844210000000004</v>
      </c>
      <c r="AU84" s="861">
        <v>73.963306000000003</v>
      </c>
      <c r="AV84" s="861">
        <v>71.848201000000003</v>
      </c>
      <c r="AW84" s="861">
        <v>71.810309000000004</v>
      </c>
      <c r="AX84" s="861">
        <v>87.501930000000002</v>
      </c>
      <c r="AY84" s="861">
        <v>85.481703999999993</v>
      </c>
      <c r="AZ84" s="861">
        <v>-7.5696849999999998</v>
      </c>
      <c r="BA84" s="861">
        <v>-7.6809620000000001</v>
      </c>
      <c r="BB84" s="861">
        <v>-15.394498</v>
      </c>
      <c r="BC84" s="861">
        <v>-14.391373</v>
      </c>
      <c r="BD84" s="861">
        <v>-14.551123</v>
      </c>
      <c r="BE84" s="861">
        <v>-8.6363520000000005</v>
      </c>
      <c r="BF84" s="861">
        <v>31.358232999999998</v>
      </c>
      <c r="BG84" s="861">
        <v>138.667249</v>
      </c>
      <c r="BH84" s="861">
        <v>107.757291</v>
      </c>
      <c r="BI84" s="861">
        <v>51.521742000000003</v>
      </c>
      <c r="BJ84" s="861">
        <v>129.56376700000001</v>
      </c>
      <c r="BK84" s="861">
        <v>84.021150000000006</v>
      </c>
      <c r="BL84" s="861">
        <v>71.875518</v>
      </c>
      <c r="BM84" s="861">
        <v>-19.776356</v>
      </c>
      <c r="BN84" s="861">
        <v>-14.771891999999999</v>
      </c>
      <c r="BO84" s="861">
        <v>-11.959452000000001</v>
      </c>
      <c r="BP84" s="861">
        <v>-14.234007999999999</v>
      </c>
      <c r="BQ84" s="861">
        <v>85.136712000000003</v>
      </c>
      <c r="BR84" s="861">
        <v>84.463050999999993</v>
      </c>
      <c r="BS84" s="861">
        <v>83.866263000000004</v>
      </c>
      <c r="BT84" s="861">
        <v>56.840212000000001</v>
      </c>
      <c r="BU84" s="861">
        <v>63.230800000000002</v>
      </c>
      <c r="BV84" s="861">
        <v>59.345706</v>
      </c>
      <c r="BW84" s="861">
        <v>62.840063000000001</v>
      </c>
      <c r="BX84" s="861">
        <v>-15.407648999999999</v>
      </c>
      <c r="BY84" s="861">
        <v>-15.611689</v>
      </c>
      <c r="BZ84" s="861">
        <v>-14.194231</v>
      </c>
      <c r="CA84" s="861">
        <v>-14.337864</v>
      </c>
      <c r="CB84" s="861">
        <v>-8.7976510000000001</v>
      </c>
      <c r="CC84" s="861">
        <v>-5.7501360000000004</v>
      </c>
      <c r="CD84" s="861">
        <v>-9.7067230000000002</v>
      </c>
      <c r="CE84" s="861">
        <v>-5.5828009999999999</v>
      </c>
      <c r="CF84" s="861">
        <v>-11.843883999999999</v>
      </c>
      <c r="CG84" s="861">
        <v>-6.1447960000000004</v>
      </c>
      <c r="CH84" s="861">
        <v>-11.73673</v>
      </c>
      <c r="CI84" s="861">
        <v>-5.4470299999999998</v>
      </c>
      <c r="CJ84" s="861">
        <v>-9.1012570000000004</v>
      </c>
      <c r="CK84" s="861">
        <v>-5.5114989999999997</v>
      </c>
      <c r="CL84" s="861">
        <v>-9.6237010000000005</v>
      </c>
      <c r="CM84" s="861">
        <v>-5.0871130000000004</v>
      </c>
      <c r="CN84" s="861">
        <v>-11.78317</v>
      </c>
      <c r="CO84" s="861">
        <v>-7.315296</v>
      </c>
      <c r="CP84" s="861">
        <v>-11.471681</v>
      </c>
      <c r="CQ84" s="861">
        <v>-5.4995250000000002</v>
      </c>
      <c r="CR84" s="861">
        <v>-8.9980039999999999</v>
      </c>
      <c r="CS84" s="861">
        <v>-5.802492</v>
      </c>
      <c r="CT84" s="861">
        <v>-9.5530369999999998</v>
      </c>
      <c r="CU84" s="861">
        <v>-6.2012419999999997</v>
      </c>
      <c r="CV84" s="861">
        <v>-12.074557</v>
      </c>
      <c r="CW84" s="861">
        <v>-6.3939380000000003</v>
      </c>
      <c r="CX84" s="861">
        <v>-11.561907</v>
      </c>
      <c r="CY84" s="861">
        <v>-6.5212380000000003</v>
      </c>
      <c r="CZ84" s="861">
        <v>-8.7519609999999997</v>
      </c>
      <c r="DA84" s="861">
        <v>-5.4819990000000001</v>
      </c>
      <c r="DB84" s="861">
        <v>-9.7248739999999998</v>
      </c>
      <c r="DC84" s="861">
        <v>-5.5430450000000002</v>
      </c>
      <c r="DD84" s="861">
        <v>-12.051385</v>
      </c>
      <c r="DE84" s="861">
        <v>-7.73733</v>
      </c>
      <c r="DF84" s="861">
        <v>-11.987432999999999</v>
      </c>
      <c r="DG84" s="861">
        <v>-7.3671490000000004</v>
      </c>
      <c r="DH84" s="861">
        <v>-8.7131699999999999</v>
      </c>
      <c r="DI84" s="861">
        <v>-5.9997420000000004</v>
      </c>
      <c r="DJ84" s="861">
        <v>-9.4667499999999993</v>
      </c>
      <c r="DK84" s="861">
        <v>-6.7640950000000002</v>
      </c>
      <c r="DL84" s="861">
        <v>-12.241457</v>
      </c>
      <c r="DM84" s="861">
        <v>-9.4894580000000008</v>
      </c>
      <c r="DN84" s="861">
        <v>-12.118323</v>
      </c>
      <c r="DO84" s="861">
        <v>-8.2913250000000005</v>
      </c>
      <c r="DP84" s="861">
        <v>-9.3237269999999999</v>
      </c>
      <c r="DQ84" s="861">
        <v>-6.7921100000000001</v>
      </c>
      <c r="DR84" s="861">
        <v>-10.071462</v>
      </c>
      <c r="DS84" s="861">
        <v>-8.0475449999999995</v>
      </c>
      <c r="DT84" s="861">
        <v>-12.142562</v>
      </c>
      <c r="DU84" s="861">
        <v>-10.73662</v>
      </c>
      <c r="DV84" s="861">
        <v>-12.507507</v>
      </c>
      <c r="DW84" s="861">
        <v>-7.5593830000000004</v>
      </c>
      <c r="DX84" s="861">
        <v>11.735382</v>
      </c>
      <c r="DY84" s="861">
        <v>8.8659949999999998</v>
      </c>
      <c r="DZ84" s="861">
        <v>157.619224</v>
      </c>
      <c r="EA84" s="861">
        <v>148.21453600000001</v>
      </c>
      <c r="EB84" s="861">
        <v>121.61</v>
      </c>
      <c r="EC84" s="861">
        <v>3.2759999999999998</v>
      </c>
      <c r="ED84" s="861">
        <v>392.5</v>
      </c>
      <c r="EE84" s="861">
        <v>121.64</v>
      </c>
      <c r="EF84" s="861">
        <v>5.2969999999999997</v>
      </c>
      <c r="EG84" s="861">
        <v>636.9</v>
      </c>
      <c r="EH84" s="861">
        <v>121.68</v>
      </c>
      <c r="EI84" s="861">
        <v>4.9800000000000004</v>
      </c>
      <c r="EJ84" s="861">
        <v>594.70000000000005</v>
      </c>
      <c r="EK84" s="861">
        <v>10.663349999999999</v>
      </c>
      <c r="EL84" s="861">
        <v>12.039624</v>
      </c>
      <c r="EM84" s="861">
        <v>-18.667603</v>
      </c>
      <c r="EN84" s="861">
        <v>-23.999075999999999</v>
      </c>
      <c r="EO84" s="861">
        <v>93.018153999999996</v>
      </c>
      <c r="EP84" s="861">
        <v>88.833186999999995</v>
      </c>
      <c r="EQ84" s="861">
        <v>-8.6754130000000007</v>
      </c>
      <c r="ER84" s="861">
        <v>4971.9944539999997</v>
      </c>
      <c r="ES84" s="861">
        <v>11625.412413</v>
      </c>
      <c r="ET84" s="861">
        <v>10714.062035000001</v>
      </c>
      <c r="EU84" s="861"/>
      <c r="EV84" s="861"/>
      <c r="EW84" s="861"/>
      <c r="EX84" s="861"/>
      <c r="EY84" s="861"/>
      <c r="EZ84" s="861"/>
      <c r="FA84" s="861"/>
      <c r="FB84" s="861"/>
      <c r="FC84" s="861"/>
      <c r="FD84" s="861"/>
    </row>
    <row r="85" spans="1:160" x14ac:dyDescent="0.25">
      <c r="A85" s="837">
        <v>46146</v>
      </c>
      <c r="B85" s="836">
        <v>0.13467592592592592</v>
      </c>
      <c r="C85" s="861">
        <v>3540</v>
      </c>
      <c r="D85" s="861">
        <v>0</v>
      </c>
      <c r="E85" s="861">
        <v>0</v>
      </c>
      <c r="F85" s="861">
        <v>72.842232999999993</v>
      </c>
      <c r="G85" s="861">
        <v>70.954392999999996</v>
      </c>
      <c r="H85" s="861">
        <v>63.890936000000004</v>
      </c>
      <c r="I85" s="861">
        <v>73.798126999999994</v>
      </c>
      <c r="J85" s="861">
        <v>69.082121000000001</v>
      </c>
      <c r="K85" s="861">
        <v>70.881189000000006</v>
      </c>
      <c r="L85" s="861">
        <v>73.556814000000003</v>
      </c>
      <c r="M85" s="861">
        <v>74.012392000000006</v>
      </c>
      <c r="N85" s="861">
        <v>-9.1080210000000008</v>
      </c>
      <c r="O85" s="861">
        <v>-10.785171</v>
      </c>
      <c r="P85" s="861">
        <v>-11.523322</v>
      </c>
      <c r="Q85" s="861">
        <v>-7.6654039999999997</v>
      </c>
      <c r="R85" s="861">
        <v>-8.8546370000000003</v>
      </c>
      <c r="S85" s="861">
        <v>-9.7162450000000007</v>
      </c>
      <c r="T85" s="861">
        <v>80.169743999999994</v>
      </c>
      <c r="U85" s="861">
        <v>71.639915000000002</v>
      </c>
      <c r="V85" s="861">
        <v>91.780388000000002</v>
      </c>
      <c r="W85" s="861">
        <v>90.791348999999997</v>
      </c>
      <c r="X85" s="861">
        <v>-7.8219609999999999</v>
      </c>
      <c r="Y85" s="861">
        <v>-7.0699860000000001</v>
      </c>
      <c r="Z85" s="861">
        <v>-12.401864</v>
      </c>
      <c r="AA85" s="861">
        <v>-11.684803</v>
      </c>
      <c r="AB85" s="861">
        <v>-11.668237</v>
      </c>
      <c r="AC85" s="861">
        <v>-12.327809999999999</v>
      </c>
      <c r="AD85" s="861">
        <v>-15.435502</v>
      </c>
      <c r="AE85" s="861">
        <v>107.16830400000001</v>
      </c>
      <c r="AF85" s="861">
        <v>99.450388000000004</v>
      </c>
      <c r="AG85" s="861">
        <v>90.886561</v>
      </c>
      <c r="AH85" s="861">
        <v>107.44199999999999</v>
      </c>
      <c r="AI85" s="861">
        <v>88.004279999999994</v>
      </c>
      <c r="AJ85" s="861">
        <v>67.916317000000006</v>
      </c>
      <c r="AK85" s="861">
        <v>-7.7860269999999998</v>
      </c>
      <c r="AL85" s="861">
        <v>-10.650153</v>
      </c>
      <c r="AM85" s="861">
        <v>-8.0762640000000001</v>
      </c>
      <c r="AN85" s="861">
        <v>91.128630999999999</v>
      </c>
      <c r="AO85" s="861">
        <v>90.250275000000002</v>
      </c>
      <c r="AP85" s="861">
        <v>86.823486000000003</v>
      </c>
      <c r="AQ85" s="861">
        <v>86.460933999999995</v>
      </c>
      <c r="AR85" s="861">
        <v>71.722441000000003</v>
      </c>
      <c r="AS85" s="861">
        <v>64.897187000000002</v>
      </c>
      <c r="AT85" s="861">
        <v>74.784871999999993</v>
      </c>
      <c r="AU85" s="861">
        <v>73.898831000000001</v>
      </c>
      <c r="AV85" s="861">
        <v>71.892527000000001</v>
      </c>
      <c r="AW85" s="861">
        <v>71.502049</v>
      </c>
      <c r="AX85" s="861">
        <v>87.335841000000002</v>
      </c>
      <c r="AY85" s="861">
        <v>85.359469000000004</v>
      </c>
      <c r="AZ85" s="861">
        <v>-7.6301290000000002</v>
      </c>
      <c r="BA85" s="861">
        <v>-7.6913819999999999</v>
      </c>
      <c r="BB85" s="861">
        <v>-15.442992</v>
      </c>
      <c r="BC85" s="861">
        <v>-14.437427</v>
      </c>
      <c r="BD85" s="861">
        <v>-14.578279999999999</v>
      </c>
      <c r="BE85" s="861">
        <v>-8.5876090000000005</v>
      </c>
      <c r="BF85" s="861">
        <v>31.340451000000002</v>
      </c>
      <c r="BG85" s="861">
        <v>138.50900799999999</v>
      </c>
      <c r="BH85" s="861">
        <v>107.85401899999999</v>
      </c>
      <c r="BI85" s="861">
        <v>51.443849</v>
      </c>
      <c r="BJ85" s="861">
        <v>129.46791200000001</v>
      </c>
      <c r="BK85" s="861">
        <v>83.911145000000005</v>
      </c>
      <c r="BL85" s="861">
        <v>71.604072000000002</v>
      </c>
      <c r="BM85" s="861">
        <v>-19.757369000000001</v>
      </c>
      <c r="BN85" s="861">
        <v>-14.813529000000001</v>
      </c>
      <c r="BO85" s="861">
        <v>-11.989604999999999</v>
      </c>
      <c r="BP85" s="861">
        <v>-14.246789</v>
      </c>
      <c r="BQ85" s="861">
        <v>85.019796999999997</v>
      </c>
      <c r="BR85" s="861">
        <v>84.492840000000001</v>
      </c>
      <c r="BS85" s="861">
        <v>83.780265999999997</v>
      </c>
      <c r="BT85" s="861">
        <v>56.732425999999997</v>
      </c>
      <c r="BU85" s="861">
        <v>63.185991000000001</v>
      </c>
      <c r="BV85" s="861">
        <v>59.276586999999999</v>
      </c>
      <c r="BW85" s="861">
        <v>62.780662</v>
      </c>
      <c r="BX85" s="861">
        <v>-15.462287999999999</v>
      </c>
      <c r="BY85" s="861">
        <v>-15.618994000000001</v>
      </c>
      <c r="BZ85" s="861">
        <v>-14.230229</v>
      </c>
      <c r="CA85" s="861">
        <v>-14.384741</v>
      </c>
      <c r="CB85" s="861">
        <v>-8.7850970000000004</v>
      </c>
      <c r="CC85" s="861">
        <v>-5.7773770000000004</v>
      </c>
      <c r="CD85" s="861">
        <v>-9.7144320000000004</v>
      </c>
      <c r="CE85" s="861">
        <v>-5.64872</v>
      </c>
      <c r="CF85" s="861">
        <v>-11.813416</v>
      </c>
      <c r="CG85" s="861">
        <v>-6.1621790000000001</v>
      </c>
      <c r="CH85" s="861">
        <v>-11.726000000000001</v>
      </c>
      <c r="CI85" s="861">
        <v>-5.4802049999999998</v>
      </c>
      <c r="CJ85" s="861">
        <v>-9.1055670000000006</v>
      </c>
      <c r="CK85" s="861">
        <v>-5.5075070000000004</v>
      </c>
      <c r="CL85" s="861">
        <v>-9.6285939999999997</v>
      </c>
      <c r="CM85" s="861">
        <v>-5.0994229999999998</v>
      </c>
      <c r="CN85" s="861">
        <v>-11.783765000000001</v>
      </c>
      <c r="CO85" s="861">
        <v>-7.287382</v>
      </c>
      <c r="CP85" s="861">
        <v>-11.462569999999999</v>
      </c>
      <c r="CQ85" s="861">
        <v>-5.4960909999999998</v>
      </c>
      <c r="CR85" s="861">
        <v>-8.9748719999999995</v>
      </c>
      <c r="CS85" s="861">
        <v>-5.8027870000000004</v>
      </c>
      <c r="CT85" s="861">
        <v>-9.5892879999999998</v>
      </c>
      <c r="CU85" s="861">
        <v>-6.2223740000000003</v>
      </c>
      <c r="CV85" s="861">
        <v>-12.051155</v>
      </c>
      <c r="CW85" s="861">
        <v>-6.3814770000000003</v>
      </c>
      <c r="CX85" s="861">
        <v>-11.562298</v>
      </c>
      <c r="CY85" s="861">
        <v>-6.4912890000000001</v>
      </c>
      <c r="CZ85" s="861">
        <v>-8.7476669999999999</v>
      </c>
      <c r="DA85" s="861">
        <v>-5.491765</v>
      </c>
      <c r="DB85" s="861">
        <v>-9.6981169999999999</v>
      </c>
      <c r="DC85" s="861">
        <v>-5.5621330000000002</v>
      </c>
      <c r="DD85" s="861">
        <v>-12.030787</v>
      </c>
      <c r="DE85" s="861">
        <v>-7.7309010000000002</v>
      </c>
      <c r="DF85" s="861">
        <v>-11.985678</v>
      </c>
      <c r="DG85" s="861">
        <v>-7.3518540000000003</v>
      </c>
      <c r="DH85" s="861">
        <v>-8.7039310000000008</v>
      </c>
      <c r="DI85" s="861">
        <v>-5.981776</v>
      </c>
      <c r="DJ85" s="861">
        <v>-9.4683799999999998</v>
      </c>
      <c r="DK85" s="861">
        <v>-6.768052</v>
      </c>
      <c r="DL85" s="861">
        <v>-12.246712</v>
      </c>
      <c r="DM85" s="861">
        <v>-9.4609279999999991</v>
      </c>
      <c r="DN85" s="861">
        <v>-12.114214</v>
      </c>
      <c r="DO85" s="861">
        <v>-8.3003459999999993</v>
      </c>
      <c r="DP85" s="861">
        <v>-9.3299489999999992</v>
      </c>
      <c r="DQ85" s="861">
        <v>-6.7993370000000004</v>
      </c>
      <c r="DR85" s="861">
        <v>-10.080133999999999</v>
      </c>
      <c r="DS85" s="861">
        <v>-8.0374750000000006</v>
      </c>
      <c r="DT85" s="861">
        <v>-12.142635</v>
      </c>
      <c r="DU85" s="861">
        <v>-10.714611</v>
      </c>
      <c r="DV85" s="861">
        <v>-12.494735</v>
      </c>
      <c r="DW85" s="861">
        <v>-7.556527</v>
      </c>
      <c r="DX85" s="861">
        <v>11.697861</v>
      </c>
      <c r="DY85" s="861">
        <v>8.8303200000000004</v>
      </c>
      <c r="DZ85" s="861">
        <v>157.57013499999999</v>
      </c>
      <c r="EA85" s="861">
        <v>147.79401799999999</v>
      </c>
      <c r="EB85" s="861">
        <v>122.1</v>
      </c>
      <c r="EC85" s="861">
        <v>1.24</v>
      </c>
      <c r="ED85" s="861">
        <v>133.69999999999999</v>
      </c>
      <c r="EE85" s="861">
        <v>122.06</v>
      </c>
      <c r="EF85" s="861">
        <v>5.2850000000000001</v>
      </c>
      <c r="EG85" s="861">
        <v>636.6</v>
      </c>
      <c r="EH85" s="861">
        <v>122.21</v>
      </c>
      <c r="EI85" s="861">
        <v>4.9560000000000004</v>
      </c>
      <c r="EJ85" s="861">
        <v>592.79999999999995</v>
      </c>
      <c r="EK85" s="861">
        <v>10.658089</v>
      </c>
      <c r="EL85" s="861">
        <v>12.078858</v>
      </c>
      <c r="EM85" s="861">
        <v>-18.734352999999999</v>
      </c>
      <c r="EN85" s="861">
        <v>-24.068463000000001</v>
      </c>
      <c r="EO85" s="861">
        <v>92.996750000000006</v>
      </c>
      <c r="EP85" s="861">
        <v>88.641969000000003</v>
      </c>
      <c r="EQ85" s="861">
        <v>-8.6740110000000001</v>
      </c>
      <c r="ER85" s="861">
        <v>4975.5871310000002</v>
      </c>
      <c r="ES85" s="861">
        <v>11635.999314999999</v>
      </c>
      <c r="ET85" s="861">
        <v>10723.973608</v>
      </c>
      <c r="EU85" s="861"/>
      <c r="EV85" s="861"/>
      <c r="EW85" s="861"/>
      <c r="EX85" s="861"/>
      <c r="EY85" s="861"/>
      <c r="EZ85" s="861"/>
      <c r="FA85" s="861"/>
      <c r="FB85" s="861"/>
      <c r="FC85" s="861"/>
      <c r="FD85" s="861"/>
    </row>
    <row r="86" spans="1:160" x14ac:dyDescent="0.25">
      <c r="A86" s="837">
        <v>46146</v>
      </c>
      <c r="B86" s="836">
        <v>0.13537037037037036</v>
      </c>
      <c r="C86" s="861">
        <v>3600</v>
      </c>
      <c r="D86" s="861">
        <v>0</v>
      </c>
      <c r="E86" s="861">
        <v>0</v>
      </c>
      <c r="F86" s="861">
        <v>72.882501000000005</v>
      </c>
      <c r="G86" s="861">
        <v>70.906470999999996</v>
      </c>
      <c r="H86" s="861">
        <v>63.932918999999998</v>
      </c>
      <c r="I86" s="861">
        <v>73.745382000000006</v>
      </c>
      <c r="J86" s="861">
        <v>69.088207999999995</v>
      </c>
      <c r="K86" s="861">
        <v>70.860522000000003</v>
      </c>
      <c r="L86" s="861">
        <v>73.531227999999999</v>
      </c>
      <c r="M86" s="861">
        <v>73.980898999999994</v>
      </c>
      <c r="N86" s="861">
        <v>-9.1899339999999992</v>
      </c>
      <c r="O86" s="861">
        <v>-10.87153</v>
      </c>
      <c r="P86" s="861">
        <v>-11.540152000000001</v>
      </c>
      <c r="Q86" s="861">
        <v>-7.7514440000000002</v>
      </c>
      <c r="R86" s="861">
        <v>-8.9539580000000001</v>
      </c>
      <c r="S86" s="861">
        <v>-9.9043790000000005</v>
      </c>
      <c r="T86" s="861">
        <v>80.282826999999997</v>
      </c>
      <c r="U86" s="861">
        <v>71.091131000000004</v>
      </c>
      <c r="V86" s="861">
        <v>91.821907999999993</v>
      </c>
      <c r="W86" s="861">
        <v>90.865679</v>
      </c>
      <c r="X86" s="861">
        <v>-7.9111929999999999</v>
      </c>
      <c r="Y86" s="861">
        <v>-7.1713639999999996</v>
      </c>
      <c r="Z86" s="861">
        <v>-12.425889</v>
      </c>
      <c r="AA86" s="861">
        <v>-11.695155</v>
      </c>
      <c r="AB86" s="861">
        <v>-11.681717000000001</v>
      </c>
      <c r="AC86" s="861">
        <v>-12.390294000000001</v>
      </c>
      <c r="AD86" s="861">
        <v>-15.513887</v>
      </c>
      <c r="AE86" s="861">
        <v>107.144448</v>
      </c>
      <c r="AF86" s="861">
        <v>99.392646999999997</v>
      </c>
      <c r="AG86" s="861">
        <v>90.895441000000005</v>
      </c>
      <c r="AH86" s="861">
        <v>107.492154</v>
      </c>
      <c r="AI86" s="861">
        <v>87.876622999999995</v>
      </c>
      <c r="AJ86" s="861">
        <v>67.892127000000002</v>
      </c>
      <c r="AK86" s="861">
        <v>-7.6877259999999996</v>
      </c>
      <c r="AL86" s="861">
        <v>-10.693655</v>
      </c>
      <c r="AM86" s="861">
        <v>-8.1018100000000004</v>
      </c>
      <c r="AN86" s="861">
        <v>91.061216999999999</v>
      </c>
      <c r="AO86" s="861">
        <v>90.295270000000002</v>
      </c>
      <c r="AP86" s="861">
        <v>86.829078999999993</v>
      </c>
      <c r="AQ86" s="861">
        <v>86.454441000000003</v>
      </c>
      <c r="AR86" s="861">
        <v>71.664180000000002</v>
      </c>
      <c r="AS86" s="861">
        <v>64.941050000000004</v>
      </c>
      <c r="AT86" s="861">
        <v>74.731080000000006</v>
      </c>
      <c r="AU86" s="861">
        <v>73.865708999999995</v>
      </c>
      <c r="AV86" s="861">
        <v>72.117484000000005</v>
      </c>
      <c r="AW86" s="861">
        <v>72.133239000000003</v>
      </c>
      <c r="AX86" s="861">
        <v>87.568865000000002</v>
      </c>
      <c r="AY86" s="861">
        <v>85.551299</v>
      </c>
      <c r="AZ86" s="861">
        <v>-7.709651</v>
      </c>
      <c r="BA86" s="861">
        <v>-7.7377089999999997</v>
      </c>
      <c r="BB86" s="861">
        <v>-15.460179</v>
      </c>
      <c r="BC86" s="861">
        <v>-14.427175999999999</v>
      </c>
      <c r="BD86" s="861">
        <v>-14.628536</v>
      </c>
      <c r="BE86" s="861">
        <v>-8.6486280000000004</v>
      </c>
      <c r="BF86" s="861">
        <v>31.457049000000001</v>
      </c>
      <c r="BG86" s="861">
        <v>138.94270700000001</v>
      </c>
      <c r="BH86" s="861">
        <v>107.76203</v>
      </c>
      <c r="BI86" s="861">
        <v>51.394285000000004</v>
      </c>
      <c r="BJ86" s="861">
        <v>129.78686300000001</v>
      </c>
      <c r="BK86" s="861">
        <v>84.006259999999997</v>
      </c>
      <c r="BL86" s="861">
        <v>72.115605000000002</v>
      </c>
      <c r="BM86" s="861">
        <v>-19.762830999999998</v>
      </c>
      <c r="BN86" s="861">
        <v>-14.814635000000001</v>
      </c>
      <c r="BO86" s="861">
        <v>-12.002476</v>
      </c>
      <c r="BP86" s="861">
        <v>-14.282857</v>
      </c>
      <c r="BQ86" s="861">
        <v>85.103570000000005</v>
      </c>
      <c r="BR86" s="861">
        <v>84.680143999999999</v>
      </c>
      <c r="BS86" s="861">
        <v>83.748239999999996</v>
      </c>
      <c r="BT86" s="861">
        <v>56.720511000000002</v>
      </c>
      <c r="BU86" s="861">
        <v>63.115741999999997</v>
      </c>
      <c r="BV86" s="861">
        <v>59.314895</v>
      </c>
      <c r="BW86" s="861">
        <v>62.697519999999997</v>
      </c>
      <c r="BX86" s="861">
        <v>-15.479203999999999</v>
      </c>
      <c r="BY86" s="861">
        <v>-15.780351</v>
      </c>
      <c r="BZ86" s="861">
        <v>-14.242096999999999</v>
      </c>
      <c r="CA86" s="861">
        <v>-14.435363000000001</v>
      </c>
      <c r="CB86" s="861">
        <v>-8.8038889999999999</v>
      </c>
      <c r="CC86" s="861">
        <v>-5.8172680000000003</v>
      </c>
      <c r="CD86" s="861">
        <v>-9.686083</v>
      </c>
      <c r="CE86" s="861">
        <v>-5.668094</v>
      </c>
      <c r="CF86" s="861">
        <v>-11.808437</v>
      </c>
      <c r="CG86" s="861">
        <v>-6.1898980000000003</v>
      </c>
      <c r="CH86" s="861">
        <v>-11.738761</v>
      </c>
      <c r="CI86" s="861">
        <v>-5.5026279999999996</v>
      </c>
      <c r="CJ86" s="861">
        <v>-9.1103090000000009</v>
      </c>
      <c r="CK86" s="861">
        <v>-5.527342</v>
      </c>
      <c r="CL86" s="861">
        <v>-9.6241690000000002</v>
      </c>
      <c r="CM86" s="861">
        <v>-5.123437</v>
      </c>
      <c r="CN86" s="861">
        <v>-11.783963999999999</v>
      </c>
      <c r="CO86" s="861">
        <v>-7.3104769999999997</v>
      </c>
      <c r="CP86" s="861">
        <v>-11.466635999999999</v>
      </c>
      <c r="CQ86" s="861">
        <v>-5.5788779999999996</v>
      </c>
      <c r="CR86" s="861">
        <v>-8.9798600000000004</v>
      </c>
      <c r="CS86" s="861">
        <v>-5.8413180000000002</v>
      </c>
      <c r="CT86" s="861">
        <v>-9.5688999999999993</v>
      </c>
      <c r="CU86" s="861">
        <v>-6.240348</v>
      </c>
      <c r="CV86" s="861">
        <v>-12.041987000000001</v>
      </c>
      <c r="CW86" s="861">
        <v>-6.4363219999999997</v>
      </c>
      <c r="CX86" s="861">
        <v>-11.574949</v>
      </c>
      <c r="CY86" s="861">
        <v>-6.5005709999999999</v>
      </c>
      <c r="CZ86" s="861">
        <v>-8.7359050000000007</v>
      </c>
      <c r="DA86" s="861">
        <v>-5.4904109999999999</v>
      </c>
      <c r="DB86" s="861">
        <v>-9.6737690000000001</v>
      </c>
      <c r="DC86" s="861">
        <v>-5.5351470000000003</v>
      </c>
      <c r="DD86" s="861">
        <v>-12.026998000000001</v>
      </c>
      <c r="DE86" s="861">
        <v>-7.7088999999999999</v>
      </c>
      <c r="DF86" s="861">
        <v>-11.995581</v>
      </c>
      <c r="DG86" s="861">
        <v>-7.3565440000000004</v>
      </c>
      <c r="DH86" s="861">
        <v>-8.6983270000000008</v>
      </c>
      <c r="DI86" s="861">
        <v>-5.9665759999999999</v>
      </c>
      <c r="DJ86" s="861">
        <v>-9.4554410000000004</v>
      </c>
      <c r="DK86" s="861">
        <v>-6.7738449999999997</v>
      </c>
      <c r="DL86" s="861">
        <v>-12.225676999999999</v>
      </c>
      <c r="DM86" s="861">
        <v>-9.4718710000000002</v>
      </c>
      <c r="DN86" s="861">
        <v>-12.091628999999999</v>
      </c>
      <c r="DO86" s="861">
        <v>-8.2746200000000005</v>
      </c>
      <c r="DP86" s="861">
        <v>-9.3149639999999998</v>
      </c>
      <c r="DQ86" s="861">
        <v>-6.8097989999999999</v>
      </c>
      <c r="DR86" s="861">
        <v>-10.049346999999999</v>
      </c>
      <c r="DS86" s="861">
        <v>-8.0128690000000002</v>
      </c>
      <c r="DT86" s="861">
        <v>-12.126784000000001</v>
      </c>
      <c r="DU86" s="861">
        <v>-10.703493999999999</v>
      </c>
      <c r="DV86" s="861">
        <v>-12.472143000000001</v>
      </c>
      <c r="DW86" s="861">
        <v>-7.562627</v>
      </c>
      <c r="DX86" s="861">
        <v>11.63837</v>
      </c>
      <c r="DY86" s="861">
        <v>8.8628839999999993</v>
      </c>
      <c r="DZ86" s="861">
        <v>157.34918300000001</v>
      </c>
      <c r="EA86" s="861">
        <v>148.30960400000001</v>
      </c>
      <c r="EB86" s="861">
        <v>121.52</v>
      </c>
      <c r="EC86" s="861">
        <v>3.2749999999999999</v>
      </c>
      <c r="ED86" s="861">
        <v>392.2</v>
      </c>
      <c r="EE86" s="861">
        <v>121.69</v>
      </c>
      <c r="EF86" s="861">
        <v>5.2960000000000003</v>
      </c>
      <c r="EG86" s="861">
        <v>632.70000000000005</v>
      </c>
      <c r="EH86" s="861">
        <v>121.65</v>
      </c>
      <c r="EI86" s="861">
        <v>4.9779999999999998</v>
      </c>
      <c r="EJ86" s="861">
        <v>591.70000000000005</v>
      </c>
      <c r="EK86" s="861">
        <v>10.738530000000001</v>
      </c>
      <c r="EL86" s="861">
        <v>12.002647</v>
      </c>
      <c r="EM86" s="861">
        <v>-18.840340000000001</v>
      </c>
      <c r="EN86" s="861">
        <v>-24.005123000000001</v>
      </c>
      <c r="EO86" s="861">
        <v>92.900352999999996</v>
      </c>
      <c r="EP86" s="861">
        <v>88.876366000000004</v>
      </c>
      <c r="EQ86" s="861">
        <v>-8.6762040000000002</v>
      </c>
      <c r="ER86" s="861">
        <v>4979.321081</v>
      </c>
      <c r="ES86" s="861">
        <v>11646.587584999999</v>
      </c>
      <c r="ET86" s="861">
        <v>10733.880106000001</v>
      </c>
      <c r="EU86" s="861"/>
      <c r="EV86" s="861"/>
      <c r="EW86" s="861"/>
      <c r="EX86" s="861"/>
      <c r="EY86" s="861"/>
      <c r="EZ86" s="861"/>
      <c r="FA86" s="861"/>
      <c r="FB86" s="861"/>
      <c r="FC86" s="861"/>
      <c r="FD86" s="861"/>
    </row>
    <row r="87" spans="1:160" x14ac:dyDescent="0.25">
      <c r="A87" s="837">
        <v>46146</v>
      </c>
      <c r="B87" s="836">
        <v>0.13606481481481481</v>
      </c>
      <c r="C87" s="861">
        <v>3660</v>
      </c>
      <c r="D87" s="861">
        <v>0</v>
      </c>
      <c r="E87" s="861">
        <v>0</v>
      </c>
      <c r="F87" s="861">
        <v>72.954927999999995</v>
      </c>
      <c r="G87" s="861">
        <v>70.844519000000005</v>
      </c>
      <c r="H87" s="861">
        <v>63.956904000000002</v>
      </c>
      <c r="I87" s="861">
        <v>73.674270000000007</v>
      </c>
      <c r="J87" s="861">
        <v>69.146015000000006</v>
      </c>
      <c r="K87" s="861">
        <v>70.843078000000006</v>
      </c>
      <c r="L87" s="861">
        <v>73.562276999999995</v>
      </c>
      <c r="M87" s="861">
        <v>73.957375999999996</v>
      </c>
      <c r="N87" s="861">
        <v>-9.1783160000000006</v>
      </c>
      <c r="O87" s="861">
        <v>-10.939306</v>
      </c>
      <c r="P87" s="861">
        <v>-11.59859</v>
      </c>
      <c r="Q87" s="861">
        <v>-7.8617189999999999</v>
      </c>
      <c r="R87" s="861">
        <v>-9.0053990000000006</v>
      </c>
      <c r="S87" s="861">
        <v>-9.8432829999999996</v>
      </c>
      <c r="T87" s="861">
        <v>80.327206000000004</v>
      </c>
      <c r="U87" s="861">
        <v>71.762494000000004</v>
      </c>
      <c r="V87" s="861">
        <v>91.964315999999997</v>
      </c>
      <c r="W87" s="861">
        <v>90.941066000000006</v>
      </c>
      <c r="X87" s="861">
        <v>-7.9234540000000004</v>
      </c>
      <c r="Y87" s="861">
        <v>-7.2553700000000001</v>
      </c>
      <c r="Z87" s="861">
        <v>-12.439451999999999</v>
      </c>
      <c r="AA87" s="861">
        <v>-11.768938</v>
      </c>
      <c r="AB87" s="861">
        <v>-11.713848</v>
      </c>
      <c r="AC87" s="861">
        <v>-12.423875000000001</v>
      </c>
      <c r="AD87" s="861">
        <v>-15.430724</v>
      </c>
      <c r="AE87" s="861">
        <v>107.198474</v>
      </c>
      <c r="AF87" s="861">
        <v>99.406069000000002</v>
      </c>
      <c r="AG87" s="861">
        <v>91.035051999999993</v>
      </c>
      <c r="AH87" s="861">
        <v>107.568506</v>
      </c>
      <c r="AI87" s="861">
        <v>87.942196999999993</v>
      </c>
      <c r="AJ87" s="861">
        <v>68.038043000000002</v>
      </c>
      <c r="AK87" s="861">
        <v>-7.9989480000000004</v>
      </c>
      <c r="AL87" s="861">
        <v>-10.683465999999999</v>
      </c>
      <c r="AM87" s="861">
        <v>-8.1997540000000004</v>
      </c>
      <c r="AN87" s="861">
        <v>91.110427000000001</v>
      </c>
      <c r="AO87" s="861">
        <v>90.400077999999993</v>
      </c>
      <c r="AP87" s="861">
        <v>86.870147000000003</v>
      </c>
      <c r="AQ87" s="861">
        <v>86.448426999999995</v>
      </c>
      <c r="AR87" s="861">
        <v>71.611649</v>
      </c>
      <c r="AS87" s="861">
        <v>64.837652000000006</v>
      </c>
      <c r="AT87" s="861">
        <v>74.70881</v>
      </c>
      <c r="AU87" s="861">
        <v>73.811691999999994</v>
      </c>
      <c r="AV87" s="861">
        <v>72.207032999999996</v>
      </c>
      <c r="AW87" s="861">
        <v>71.729695000000007</v>
      </c>
      <c r="AX87" s="861">
        <v>87.544341000000003</v>
      </c>
      <c r="AY87" s="861">
        <v>85.508775999999997</v>
      </c>
      <c r="AZ87" s="861">
        <v>-7.7145070000000002</v>
      </c>
      <c r="BA87" s="861">
        <v>-7.7074930000000004</v>
      </c>
      <c r="BB87" s="861">
        <v>-15.496964</v>
      </c>
      <c r="BC87" s="861">
        <v>-14.471935</v>
      </c>
      <c r="BD87" s="861">
        <v>-14.647779999999999</v>
      </c>
      <c r="BE87" s="861">
        <v>-8.7619260000000008</v>
      </c>
      <c r="BF87" s="861">
        <v>31.393377000000001</v>
      </c>
      <c r="BG87" s="861">
        <v>138.804981</v>
      </c>
      <c r="BH87" s="861">
        <v>107.79646200000001</v>
      </c>
      <c r="BI87" s="861">
        <v>51.308079999999997</v>
      </c>
      <c r="BJ87" s="861">
        <v>129.27338</v>
      </c>
      <c r="BK87" s="861">
        <v>84.034313999999995</v>
      </c>
      <c r="BL87" s="861">
        <v>71.919818000000006</v>
      </c>
      <c r="BM87" s="861">
        <v>-19.823785000000001</v>
      </c>
      <c r="BN87" s="861">
        <v>-14.874148999999999</v>
      </c>
      <c r="BO87" s="861">
        <v>-12.116816</v>
      </c>
      <c r="BP87" s="861">
        <v>-14.329563</v>
      </c>
      <c r="BQ87" s="861">
        <v>85.175017999999994</v>
      </c>
      <c r="BR87" s="861">
        <v>84.854405999999997</v>
      </c>
      <c r="BS87" s="861">
        <v>83.794760999999994</v>
      </c>
      <c r="BT87" s="861">
        <v>56.534537</v>
      </c>
      <c r="BU87" s="861">
        <v>63.110635000000002</v>
      </c>
      <c r="BV87" s="861">
        <v>59.319662000000001</v>
      </c>
      <c r="BW87" s="861">
        <v>62.648690000000002</v>
      </c>
      <c r="BX87" s="861">
        <v>-15.497083</v>
      </c>
      <c r="BY87" s="861">
        <v>-15.735723</v>
      </c>
      <c r="BZ87" s="861">
        <v>-14.296449000000001</v>
      </c>
      <c r="CA87" s="861">
        <v>-14.503911</v>
      </c>
      <c r="CB87" s="861">
        <v>-8.7907890000000002</v>
      </c>
      <c r="CC87" s="861">
        <v>-5.8178840000000003</v>
      </c>
      <c r="CD87" s="861">
        <v>-9.6895170000000004</v>
      </c>
      <c r="CE87" s="861">
        <v>-5.6743030000000001</v>
      </c>
      <c r="CF87" s="861">
        <v>-11.814541</v>
      </c>
      <c r="CG87" s="861">
        <v>-6.1721570000000003</v>
      </c>
      <c r="CH87" s="861">
        <v>-11.74113</v>
      </c>
      <c r="CI87" s="861">
        <v>-5.5068380000000001</v>
      </c>
      <c r="CJ87" s="861">
        <v>-9.0995460000000001</v>
      </c>
      <c r="CK87" s="861">
        <v>-5.5107150000000003</v>
      </c>
      <c r="CL87" s="861">
        <v>-9.6168139999999998</v>
      </c>
      <c r="CM87" s="861">
        <v>-5.1049569999999997</v>
      </c>
      <c r="CN87" s="861">
        <v>-11.784890000000001</v>
      </c>
      <c r="CO87" s="861">
        <v>-7.2941060000000002</v>
      </c>
      <c r="CP87" s="861">
        <v>-11.476929999999999</v>
      </c>
      <c r="CQ87" s="861">
        <v>-5.5904740000000004</v>
      </c>
      <c r="CR87" s="861">
        <v>-8.9835530000000006</v>
      </c>
      <c r="CS87" s="861">
        <v>-5.8039649999999998</v>
      </c>
      <c r="CT87" s="861">
        <v>-9.5707730000000009</v>
      </c>
      <c r="CU87" s="861">
        <v>-6.2277490000000002</v>
      </c>
      <c r="CV87" s="861">
        <v>-12.06223</v>
      </c>
      <c r="CW87" s="861">
        <v>-6.4167189999999996</v>
      </c>
      <c r="CX87" s="861">
        <v>-11.575421</v>
      </c>
      <c r="CY87" s="861">
        <v>-6.5388450000000002</v>
      </c>
      <c r="CZ87" s="861">
        <v>-8.721387</v>
      </c>
      <c r="DA87" s="861">
        <v>-5.5119369999999996</v>
      </c>
      <c r="DB87" s="861">
        <v>-9.6912160000000007</v>
      </c>
      <c r="DC87" s="861">
        <v>-5.5701900000000002</v>
      </c>
      <c r="DD87" s="861">
        <v>-12.016111</v>
      </c>
      <c r="DE87" s="861">
        <v>-7.7443809999999997</v>
      </c>
      <c r="DF87" s="861">
        <v>-12.000575</v>
      </c>
      <c r="DG87" s="861">
        <v>-7.3657079999999997</v>
      </c>
      <c r="DH87" s="861">
        <v>-8.6873719999999999</v>
      </c>
      <c r="DI87" s="861">
        <v>-5.986402</v>
      </c>
      <c r="DJ87" s="861">
        <v>-9.4547439999999998</v>
      </c>
      <c r="DK87" s="861">
        <v>-6.7810879999999996</v>
      </c>
      <c r="DL87" s="861">
        <v>-12.219493999999999</v>
      </c>
      <c r="DM87" s="861">
        <v>-9.4699340000000003</v>
      </c>
      <c r="DN87" s="861">
        <v>-12.094269000000001</v>
      </c>
      <c r="DO87" s="861">
        <v>-8.2903500000000001</v>
      </c>
      <c r="DP87" s="861">
        <v>-9.3204060000000002</v>
      </c>
      <c r="DQ87" s="861">
        <v>-6.8333870000000001</v>
      </c>
      <c r="DR87" s="861">
        <v>-10.056158999999999</v>
      </c>
      <c r="DS87" s="861">
        <v>-8.0336940000000006</v>
      </c>
      <c r="DT87" s="861">
        <v>-12.120601000000001</v>
      </c>
      <c r="DU87" s="861">
        <v>-10.703433</v>
      </c>
      <c r="DV87" s="861">
        <v>-12.478763000000001</v>
      </c>
      <c r="DW87" s="861">
        <v>-7.573404</v>
      </c>
      <c r="DX87" s="861">
        <v>11.686439</v>
      </c>
      <c r="DY87" s="861">
        <v>8.8242440000000002</v>
      </c>
      <c r="DZ87" s="861">
        <v>157.75094000000001</v>
      </c>
      <c r="EA87" s="861">
        <v>148.21823000000001</v>
      </c>
      <c r="EB87" s="861">
        <v>121.46</v>
      </c>
      <c r="EC87" s="861">
        <v>3.2719999999999998</v>
      </c>
      <c r="ED87" s="861">
        <v>391</v>
      </c>
      <c r="EE87" s="861">
        <v>121.46</v>
      </c>
      <c r="EF87" s="861">
        <v>5.2880000000000003</v>
      </c>
      <c r="EG87" s="861">
        <v>635.29999999999995</v>
      </c>
      <c r="EH87" s="861">
        <v>121.33</v>
      </c>
      <c r="EI87" s="861">
        <v>4.9630000000000001</v>
      </c>
      <c r="EJ87" s="861">
        <v>594.6</v>
      </c>
      <c r="EK87" s="861">
        <v>10.554933999999999</v>
      </c>
      <c r="EL87" s="861">
        <v>11.963473</v>
      </c>
      <c r="EM87" s="861">
        <v>-18.754688000000002</v>
      </c>
      <c r="EN87" s="861">
        <v>-24.080289</v>
      </c>
      <c r="EO87" s="861">
        <v>93.075564</v>
      </c>
      <c r="EP87" s="861">
        <v>88.834864999999994</v>
      </c>
      <c r="EQ87" s="861">
        <v>-8.6789550000000002</v>
      </c>
      <c r="ER87" s="861">
        <v>4985.848919</v>
      </c>
      <c r="ES87" s="861">
        <v>11657.156948</v>
      </c>
      <c r="ET87" s="861">
        <v>10743.777501</v>
      </c>
      <c r="EU87" s="861"/>
      <c r="EV87" s="861"/>
      <c r="EW87" s="861"/>
      <c r="EX87" s="861"/>
      <c r="EY87" s="861"/>
      <c r="EZ87" s="861"/>
      <c r="FA87" s="861"/>
      <c r="FB87" s="861"/>
      <c r="FC87" s="861"/>
      <c r="FD87" s="861"/>
    </row>
    <row r="88" spans="1:160" x14ac:dyDescent="0.25">
      <c r="A88" s="837">
        <v>46146</v>
      </c>
      <c r="B88" s="836">
        <v>0.13675925925925927</v>
      </c>
      <c r="C88" s="861">
        <v>3720</v>
      </c>
      <c r="D88" s="861">
        <v>0</v>
      </c>
      <c r="E88" s="861">
        <v>0</v>
      </c>
      <c r="F88" s="861">
        <v>72.866202999999999</v>
      </c>
      <c r="G88" s="861">
        <v>70.825191000000004</v>
      </c>
      <c r="H88" s="861">
        <v>63.874074</v>
      </c>
      <c r="I88" s="861">
        <v>73.656486000000001</v>
      </c>
      <c r="J88" s="861">
        <v>69.199590000000001</v>
      </c>
      <c r="K88" s="861">
        <v>70.844761000000005</v>
      </c>
      <c r="L88" s="861">
        <v>73.518518</v>
      </c>
      <c r="M88" s="861">
        <v>73.958890999999994</v>
      </c>
      <c r="N88" s="861">
        <v>-9.2641790000000004</v>
      </c>
      <c r="O88" s="861">
        <v>-10.970884</v>
      </c>
      <c r="P88" s="861">
        <v>-11.657961</v>
      </c>
      <c r="Q88" s="861">
        <v>-7.8027040000000003</v>
      </c>
      <c r="R88" s="861">
        <v>-9.0315539999999999</v>
      </c>
      <c r="S88" s="861">
        <v>-9.7995649999999994</v>
      </c>
      <c r="T88" s="861">
        <v>80.199805999999995</v>
      </c>
      <c r="U88" s="861">
        <v>71.572315000000003</v>
      </c>
      <c r="V88" s="861">
        <v>91.809315999999995</v>
      </c>
      <c r="W88" s="861">
        <v>90.852243999999999</v>
      </c>
      <c r="X88" s="861">
        <v>-7.9469289999999999</v>
      </c>
      <c r="Y88" s="861">
        <v>-7.2557520000000002</v>
      </c>
      <c r="Z88" s="861">
        <v>-12.473758999999999</v>
      </c>
      <c r="AA88" s="861">
        <v>-11.788149000000001</v>
      </c>
      <c r="AB88" s="861">
        <v>-11.718775000000001</v>
      </c>
      <c r="AC88" s="861">
        <v>-12.37369</v>
      </c>
      <c r="AD88" s="861">
        <v>-15.478395000000001</v>
      </c>
      <c r="AE88" s="861">
        <v>107.103717</v>
      </c>
      <c r="AF88" s="861">
        <v>99.351151000000002</v>
      </c>
      <c r="AG88" s="861">
        <v>91.080782999999997</v>
      </c>
      <c r="AH88" s="861">
        <v>107.489453</v>
      </c>
      <c r="AI88" s="861">
        <v>87.910480000000007</v>
      </c>
      <c r="AJ88" s="861">
        <v>67.934450999999996</v>
      </c>
      <c r="AK88" s="861">
        <v>-8.0818619999999992</v>
      </c>
      <c r="AL88" s="861">
        <v>-10.592204000000001</v>
      </c>
      <c r="AM88" s="861">
        <v>-8.2258370000000003</v>
      </c>
      <c r="AN88" s="861">
        <v>91.110538000000005</v>
      </c>
      <c r="AO88" s="861">
        <v>90.248328000000001</v>
      </c>
      <c r="AP88" s="861">
        <v>86.937349999999995</v>
      </c>
      <c r="AQ88" s="861">
        <v>86.499409</v>
      </c>
      <c r="AR88" s="861">
        <v>71.519300999999999</v>
      </c>
      <c r="AS88" s="861">
        <v>64.694530999999998</v>
      </c>
      <c r="AT88" s="861">
        <v>74.776554000000004</v>
      </c>
      <c r="AU88" s="861">
        <v>73.824945</v>
      </c>
      <c r="AV88" s="861">
        <v>72.066885999999997</v>
      </c>
      <c r="AW88" s="861">
        <v>71.476307000000006</v>
      </c>
      <c r="AX88" s="861">
        <v>87.380106999999995</v>
      </c>
      <c r="AY88" s="861">
        <v>85.338312999999999</v>
      </c>
      <c r="AZ88" s="861">
        <v>-7.8341519999999996</v>
      </c>
      <c r="BA88" s="861">
        <v>-7.7845779999999998</v>
      </c>
      <c r="BB88" s="861">
        <v>-15.551251000000001</v>
      </c>
      <c r="BC88" s="861">
        <v>-14.534643000000001</v>
      </c>
      <c r="BD88" s="861">
        <v>-14.674099</v>
      </c>
      <c r="BE88" s="861">
        <v>-8.7705800000000007</v>
      </c>
      <c r="BF88" s="861">
        <v>31.510341</v>
      </c>
      <c r="BG88" s="861">
        <v>138.94806500000001</v>
      </c>
      <c r="BH88" s="861">
        <v>107.77170599999999</v>
      </c>
      <c r="BI88" s="861">
        <v>51.186028999999998</v>
      </c>
      <c r="BJ88" s="861">
        <v>129.31267500000001</v>
      </c>
      <c r="BK88" s="861">
        <v>83.849897999999996</v>
      </c>
      <c r="BL88" s="861">
        <v>72.035900999999996</v>
      </c>
      <c r="BM88" s="861">
        <v>-19.88297</v>
      </c>
      <c r="BN88" s="861">
        <v>-14.884213000000001</v>
      </c>
      <c r="BO88" s="861">
        <v>-12.136253999999999</v>
      </c>
      <c r="BP88" s="861">
        <v>-14.315519999999999</v>
      </c>
      <c r="BQ88" s="861">
        <v>84.980356999999998</v>
      </c>
      <c r="BR88" s="861">
        <v>84.912069000000002</v>
      </c>
      <c r="BS88" s="861">
        <v>83.788109000000006</v>
      </c>
      <c r="BT88" s="861">
        <v>56.429640999999997</v>
      </c>
      <c r="BU88" s="861">
        <v>63.132334999999998</v>
      </c>
      <c r="BV88" s="861">
        <v>59.277768000000002</v>
      </c>
      <c r="BW88" s="861">
        <v>62.601390000000002</v>
      </c>
      <c r="BX88" s="861">
        <v>-15.469502</v>
      </c>
      <c r="BY88" s="861">
        <v>-15.694872</v>
      </c>
      <c r="BZ88" s="861">
        <v>-14.241882</v>
      </c>
      <c r="CA88" s="861">
        <v>-14.511715000000001</v>
      </c>
      <c r="CB88" s="861">
        <v>-8.819134</v>
      </c>
      <c r="CC88" s="861">
        <v>-5.8027119999999996</v>
      </c>
      <c r="CD88" s="861">
        <v>-9.7056799999999992</v>
      </c>
      <c r="CE88" s="861">
        <v>-5.6996869999999999</v>
      </c>
      <c r="CF88" s="861">
        <v>-11.819234</v>
      </c>
      <c r="CG88" s="861">
        <v>-6.160482</v>
      </c>
      <c r="CH88" s="861">
        <v>-11.738547000000001</v>
      </c>
      <c r="CI88" s="861">
        <v>-5.5024160000000002</v>
      </c>
      <c r="CJ88" s="861">
        <v>-9.0885390000000008</v>
      </c>
      <c r="CK88" s="861">
        <v>-5.4871629999999998</v>
      </c>
      <c r="CL88" s="861">
        <v>-9.6184360000000009</v>
      </c>
      <c r="CM88" s="861">
        <v>-5.0925969999999996</v>
      </c>
      <c r="CN88" s="861">
        <v>-11.794760999999999</v>
      </c>
      <c r="CO88" s="861">
        <v>-7.2805419999999996</v>
      </c>
      <c r="CP88" s="861">
        <v>-11.467594</v>
      </c>
      <c r="CQ88" s="861">
        <v>-5.5728350000000004</v>
      </c>
      <c r="CR88" s="861">
        <v>-8.9864359999999994</v>
      </c>
      <c r="CS88" s="861">
        <v>-5.8063669999999998</v>
      </c>
      <c r="CT88" s="861">
        <v>-9.6069469999999999</v>
      </c>
      <c r="CU88" s="861">
        <v>-6.2156799999999999</v>
      </c>
      <c r="CV88" s="861">
        <v>-12.040633</v>
      </c>
      <c r="CW88" s="861">
        <v>-6.3925140000000003</v>
      </c>
      <c r="CX88" s="861">
        <v>-11.613051</v>
      </c>
      <c r="CY88" s="861">
        <v>-6.5052320000000003</v>
      </c>
      <c r="CZ88" s="861">
        <v>-8.7452660000000009</v>
      </c>
      <c r="DA88" s="861">
        <v>-5.5176020000000001</v>
      </c>
      <c r="DB88" s="861">
        <v>-9.6894130000000001</v>
      </c>
      <c r="DC88" s="861">
        <v>-5.5618740000000004</v>
      </c>
      <c r="DD88" s="861">
        <v>-12.036823</v>
      </c>
      <c r="DE88" s="861">
        <v>-7.7139819999999997</v>
      </c>
      <c r="DF88" s="861">
        <v>-12.006717</v>
      </c>
      <c r="DG88" s="861">
        <v>-7.3727390000000002</v>
      </c>
      <c r="DH88" s="861">
        <v>-8.7047220000000003</v>
      </c>
      <c r="DI88" s="861">
        <v>-5.9906540000000001</v>
      </c>
      <c r="DJ88" s="861">
        <v>-9.4599569999999993</v>
      </c>
      <c r="DK88" s="861">
        <v>-6.7811440000000003</v>
      </c>
      <c r="DL88" s="861">
        <v>-12.206591</v>
      </c>
      <c r="DM88" s="861">
        <v>-9.4730310000000006</v>
      </c>
      <c r="DN88" s="861">
        <v>-12.093819999999999</v>
      </c>
      <c r="DO88" s="861">
        <v>-8.2655659999999997</v>
      </c>
      <c r="DP88" s="861">
        <v>-9.3373039999999996</v>
      </c>
      <c r="DQ88" s="861">
        <v>-6.8334419999999998</v>
      </c>
      <c r="DR88" s="861">
        <v>-10.051052</v>
      </c>
      <c r="DS88" s="861">
        <v>-8.0117609999999999</v>
      </c>
      <c r="DT88" s="861">
        <v>-12.102992</v>
      </c>
      <c r="DU88" s="861">
        <v>-10.690561000000001</v>
      </c>
      <c r="DV88" s="861">
        <v>-12.473198</v>
      </c>
      <c r="DW88" s="861">
        <v>-7.5599340000000002</v>
      </c>
      <c r="DX88" s="861">
        <v>11.659756</v>
      </c>
      <c r="DY88" s="861">
        <v>8.84145</v>
      </c>
      <c r="DZ88" s="861">
        <v>157.473997</v>
      </c>
      <c r="EA88" s="861">
        <v>147.64918</v>
      </c>
      <c r="EB88" s="861">
        <v>122.02</v>
      </c>
      <c r="EC88" s="861">
        <v>1.2390000000000001</v>
      </c>
      <c r="ED88" s="861">
        <v>133.6</v>
      </c>
      <c r="EE88" s="861">
        <v>121.93</v>
      </c>
      <c r="EF88" s="861">
        <v>5.2910000000000004</v>
      </c>
      <c r="EG88" s="861">
        <v>633</v>
      </c>
      <c r="EH88" s="861">
        <v>121.83</v>
      </c>
      <c r="EI88" s="861">
        <v>4.992</v>
      </c>
      <c r="EJ88" s="861">
        <v>594.29999999999995</v>
      </c>
      <c r="EK88" s="861">
        <v>10.576381</v>
      </c>
      <c r="EL88" s="861">
        <v>11.910551999999999</v>
      </c>
      <c r="EM88" s="861">
        <v>-18.802218</v>
      </c>
      <c r="EN88" s="861">
        <v>-24.046806</v>
      </c>
      <c r="EO88" s="861">
        <v>92.954818000000003</v>
      </c>
      <c r="EP88" s="861">
        <v>88.576024000000004</v>
      </c>
      <c r="EQ88" s="861">
        <v>-8.677028</v>
      </c>
      <c r="ER88" s="861">
        <v>4989.2917660000003</v>
      </c>
      <c r="ES88" s="861">
        <v>11667.729719000001</v>
      </c>
      <c r="ET88" s="861">
        <v>10753.683496</v>
      </c>
      <c r="EU88" s="861"/>
      <c r="EV88" s="861"/>
      <c r="EW88" s="861"/>
      <c r="EX88" s="861"/>
      <c r="EY88" s="861"/>
      <c r="EZ88" s="861"/>
      <c r="FA88" s="861"/>
      <c r="FB88" s="861"/>
      <c r="FC88" s="861"/>
      <c r="FD88" s="861"/>
    </row>
    <row r="89" spans="1:160" x14ac:dyDescent="0.25">
      <c r="A89" s="837">
        <v>46146</v>
      </c>
      <c r="B89" s="836">
        <v>0.13745370370370372</v>
      </c>
      <c r="C89" s="861">
        <v>3780</v>
      </c>
      <c r="D89" s="861">
        <v>0</v>
      </c>
      <c r="E89" s="861">
        <v>0</v>
      </c>
      <c r="F89" s="861">
        <v>72.941556000000006</v>
      </c>
      <c r="G89" s="861">
        <v>70.758949000000001</v>
      </c>
      <c r="H89" s="861">
        <v>63.893743000000001</v>
      </c>
      <c r="I89" s="861">
        <v>73.619309000000001</v>
      </c>
      <c r="J89" s="861">
        <v>69.241321999999997</v>
      </c>
      <c r="K89" s="861">
        <v>70.822742000000005</v>
      </c>
      <c r="L89" s="861">
        <v>73.532933999999997</v>
      </c>
      <c r="M89" s="861">
        <v>73.969916999999995</v>
      </c>
      <c r="N89" s="861">
        <v>-9.2824679999999997</v>
      </c>
      <c r="O89" s="861">
        <v>-11.010842999999999</v>
      </c>
      <c r="P89" s="861">
        <v>-11.682905999999999</v>
      </c>
      <c r="Q89" s="861">
        <v>-7.9349129999999999</v>
      </c>
      <c r="R89" s="861">
        <v>-9.1241830000000004</v>
      </c>
      <c r="S89" s="861">
        <v>-9.9476770000000005</v>
      </c>
      <c r="T89" s="861">
        <v>80.209365000000005</v>
      </c>
      <c r="U89" s="861">
        <v>71.231587000000005</v>
      </c>
      <c r="V89" s="861">
        <v>91.751311000000001</v>
      </c>
      <c r="W89" s="861">
        <v>90.744819000000007</v>
      </c>
      <c r="X89" s="861">
        <v>-7.9941829999999996</v>
      </c>
      <c r="Y89" s="861">
        <v>-7.3579369999999997</v>
      </c>
      <c r="Z89" s="861">
        <v>-12.535793999999999</v>
      </c>
      <c r="AA89" s="861">
        <v>-11.828465</v>
      </c>
      <c r="AB89" s="861">
        <v>-11.805947</v>
      </c>
      <c r="AC89" s="861">
        <v>-12.477914</v>
      </c>
      <c r="AD89" s="861">
        <v>-15.587139000000001</v>
      </c>
      <c r="AE89" s="861">
        <v>107.14333999999999</v>
      </c>
      <c r="AF89" s="861">
        <v>99.299931000000001</v>
      </c>
      <c r="AG89" s="861">
        <v>90.964393999999999</v>
      </c>
      <c r="AH89" s="861">
        <v>107.476534</v>
      </c>
      <c r="AI89" s="861">
        <v>87.886454000000001</v>
      </c>
      <c r="AJ89" s="861">
        <v>67.891542000000001</v>
      </c>
      <c r="AK89" s="861">
        <v>-7.9044350000000003</v>
      </c>
      <c r="AL89" s="861">
        <v>-10.821071999999999</v>
      </c>
      <c r="AM89" s="861">
        <v>-8.290953</v>
      </c>
      <c r="AN89" s="861">
        <v>91.040826999999993</v>
      </c>
      <c r="AO89" s="861">
        <v>90.205443000000002</v>
      </c>
      <c r="AP89" s="861">
        <v>86.849723999999995</v>
      </c>
      <c r="AQ89" s="861">
        <v>86.451753999999994</v>
      </c>
      <c r="AR89" s="861">
        <v>71.509336000000005</v>
      </c>
      <c r="AS89" s="861">
        <v>64.629323999999997</v>
      </c>
      <c r="AT89" s="861">
        <v>74.714141999999995</v>
      </c>
      <c r="AU89" s="861">
        <v>73.808993000000001</v>
      </c>
      <c r="AV89" s="861">
        <v>71.808835999999999</v>
      </c>
      <c r="AW89" s="861">
        <v>71.932322999999997</v>
      </c>
      <c r="AX89" s="861">
        <v>87.458545999999998</v>
      </c>
      <c r="AY89" s="861">
        <v>85.449070000000006</v>
      </c>
      <c r="AZ89" s="861">
        <v>-7.8881569999999996</v>
      </c>
      <c r="BA89" s="861">
        <v>-7.9007860000000001</v>
      </c>
      <c r="BB89" s="861">
        <v>-15.611718</v>
      </c>
      <c r="BC89" s="861">
        <v>-14.554831999999999</v>
      </c>
      <c r="BD89" s="861">
        <v>-14.735900000000001</v>
      </c>
      <c r="BE89" s="861">
        <v>-8.7895990000000008</v>
      </c>
      <c r="BF89" s="861">
        <v>31.457052999999998</v>
      </c>
      <c r="BG89" s="861">
        <v>138.875801</v>
      </c>
      <c r="BH89" s="861">
        <v>107.774366</v>
      </c>
      <c r="BI89" s="861">
        <v>51.079338</v>
      </c>
      <c r="BJ89" s="861">
        <v>129.649171</v>
      </c>
      <c r="BK89" s="861">
        <v>83.947534000000005</v>
      </c>
      <c r="BL89" s="861">
        <v>72.196770000000001</v>
      </c>
      <c r="BM89" s="861">
        <v>-19.892716</v>
      </c>
      <c r="BN89" s="861">
        <v>-14.941458000000001</v>
      </c>
      <c r="BO89" s="861">
        <v>-12.207378</v>
      </c>
      <c r="BP89" s="861">
        <v>-14.440765000000001</v>
      </c>
      <c r="BQ89" s="861">
        <v>85.070522999999994</v>
      </c>
      <c r="BR89" s="861">
        <v>85.142218999999997</v>
      </c>
      <c r="BS89" s="861">
        <v>83.738877000000002</v>
      </c>
      <c r="BT89" s="861">
        <v>56.499276000000002</v>
      </c>
      <c r="BU89" s="861">
        <v>63.107889</v>
      </c>
      <c r="BV89" s="861">
        <v>59.297108000000001</v>
      </c>
      <c r="BW89" s="861">
        <v>62.588503000000003</v>
      </c>
      <c r="BX89" s="861">
        <v>-15.538755999999999</v>
      </c>
      <c r="BY89" s="861">
        <v>-15.765098</v>
      </c>
      <c r="BZ89" s="861">
        <v>-14.366476</v>
      </c>
      <c r="CA89" s="861">
        <v>-14.555999</v>
      </c>
      <c r="CB89" s="861">
        <v>-8.7993140000000007</v>
      </c>
      <c r="CC89" s="861">
        <v>-5.8316369999999997</v>
      </c>
      <c r="CD89" s="861">
        <v>-9.6859979999999997</v>
      </c>
      <c r="CE89" s="861">
        <v>-5.7039010000000001</v>
      </c>
      <c r="CF89" s="861">
        <v>-11.817159999999999</v>
      </c>
      <c r="CG89" s="861">
        <v>-6.1948119999999998</v>
      </c>
      <c r="CH89" s="861">
        <v>-11.741694000000001</v>
      </c>
      <c r="CI89" s="861">
        <v>-5.5246389999999996</v>
      </c>
      <c r="CJ89" s="861">
        <v>-9.0926100000000005</v>
      </c>
      <c r="CK89" s="861">
        <v>-5.5011619999999999</v>
      </c>
      <c r="CL89" s="861">
        <v>-9.588908</v>
      </c>
      <c r="CM89" s="861">
        <v>-5.1089149999999997</v>
      </c>
      <c r="CN89" s="861">
        <v>-11.792687000000001</v>
      </c>
      <c r="CO89" s="861">
        <v>-7.3158669999999999</v>
      </c>
      <c r="CP89" s="861">
        <v>-11.4534</v>
      </c>
      <c r="CQ89" s="861">
        <v>-5.6547840000000003</v>
      </c>
      <c r="CR89" s="861">
        <v>-8.9760469999999994</v>
      </c>
      <c r="CS89" s="861">
        <v>-5.8491799999999996</v>
      </c>
      <c r="CT89" s="861">
        <v>-9.5793630000000007</v>
      </c>
      <c r="CU89" s="861">
        <v>-6.238626</v>
      </c>
      <c r="CV89" s="861">
        <v>-12.058612</v>
      </c>
      <c r="CW89" s="861">
        <v>-6.4206000000000003</v>
      </c>
      <c r="CX89" s="861">
        <v>-11.626571999999999</v>
      </c>
      <c r="CY89" s="861">
        <v>-6.5065080000000002</v>
      </c>
      <c r="CZ89" s="861">
        <v>-8.7610670000000006</v>
      </c>
      <c r="DA89" s="861">
        <v>-5.4913489999999996</v>
      </c>
      <c r="DB89" s="861">
        <v>-9.689254</v>
      </c>
      <c r="DC89" s="861">
        <v>-5.5262989999999999</v>
      </c>
      <c r="DD89" s="861">
        <v>-12.025815</v>
      </c>
      <c r="DE89" s="861">
        <v>-7.7002439999999996</v>
      </c>
      <c r="DF89" s="861">
        <v>-12.000453</v>
      </c>
      <c r="DG89" s="861">
        <v>-7.3529679999999997</v>
      </c>
      <c r="DH89" s="861">
        <v>-8.6928710000000002</v>
      </c>
      <c r="DI89" s="861">
        <v>-5.9663110000000001</v>
      </c>
      <c r="DJ89" s="861">
        <v>-9.4659589999999998</v>
      </c>
      <c r="DK89" s="861">
        <v>-6.73576</v>
      </c>
      <c r="DL89" s="861">
        <v>-12.202781999999999</v>
      </c>
      <c r="DM89" s="861">
        <v>-9.4317259999999994</v>
      </c>
      <c r="DN89" s="861">
        <v>-12.097443</v>
      </c>
      <c r="DO89" s="861">
        <v>-8.2626150000000003</v>
      </c>
      <c r="DP89" s="861">
        <v>-9.3263780000000001</v>
      </c>
      <c r="DQ89" s="861">
        <v>-6.8071989999999998</v>
      </c>
      <c r="DR89" s="861">
        <v>-10.043449000000001</v>
      </c>
      <c r="DS89" s="861">
        <v>-8.0055859999999992</v>
      </c>
      <c r="DT89" s="861">
        <v>-12.098242000000001</v>
      </c>
      <c r="DU89" s="861">
        <v>-10.653404999999999</v>
      </c>
      <c r="DV89" s="861">
        <v>-12.476252000000001</v>
      </c>
      <c r="DW89" s="861">
        <v>-7.5409920000000001</v>
      </c>
      <c r="DX89" s="861">
        <v>11.617179</v>
      </c>
      <c r="DY89" s="861">
        <v>8.7871600000000001</v>
      </c>
      <c r="DZ89" s="861">
        <v>157.26072400000001</v>
      </c>
      <c r="EA89" s="861">
        <v>148.02595400000001</v>
      </c>
      <c r="EB89" s="861">
        <v>121.46</v>
      </c>
      <c r="EC89" s="861">
        <v>3.2749999999999999</v>
      </c>
      <c r="ED89" s="861">
        <v>391.5</v>
      </c>
      <c r="EE89" s="861">
        <v>121.29</v>
      </c>
      <c r="EF89" s="861">
        <v>5.3029999999999999</v>
      </c>
      <c r="EG89" s="861">
        <v>634</v>
      </c>
      <c r="EH89" s="861">
        <v>121.45</v>
      </c>
      <c r="EI89" s="861">
        <v>4.9829999999999997</v>
      </c>
      <c r="EJ89" s="861">
        <v>592</v>
      </c>
      <c r="EK89" s="861">
        <v>10.587184000000001</v>
      </c>
      <c r="EL89" s="861">
        <v>11.94514</v>
      </c>
      <c r="EM89" s="861">
        <v>-18.878136999999999</v>
      </c>
      <c r="EN89" s="861">
        <v>-24.152518000000001</v>
      </c>
      <c r="EO89" s="861">
        <v>92.861734999999996</v>
      </c>
      <c r="EP89" s="861">
        <v>88.747479999999996</v>
      </c>
      <c r="EQ89" s="861">
        <v>-8.6753630000000008</v>
      </c>
      <c r="ER89" s="861">
        <v>4993.0226169999996</v>
      </c>
      <c r="ES89" s="861">
        <v>11678.30114</v>
      </c>
      <c r="ET89" s="861">
        <v>10763.584726999999</v>
      </c>
      <c r="EU89" s="861"/>
      <c r="EV89" s="861"/>
      <c r="EW89" s="861"/>
      <c r="EX89" s="861"/>
      <c r="EY89" s="861"/>
      <c r="EZ89" s="861"/>
      <c r="FA89" s="861"/>
      <c r="FB89" s="861"/>
      <c r="FC89" s="861"/>
      <c r="FD89" s="861"/>
    </row>
    <row r="90" spans="1:160" x14ac:dyDescent="0.25">
      <c r="A90" s="837">
        <v>46146</v>
      </c>
      <c r="B90" s="836">
        <v>0.13814814814814816</v>
      </c>
      <c r="C90" s="861">
        <v>3840</v>
      </c>
      <c r="D90" s="861">
        <v>0</v>
      </c>
      <c r="E90" s="861">
        <v>0</v>
      </c>
      <c r="F90" s="861">
        <v>72.907076000000004</v>
      </c>
      <c r="G90" s="861">
        <v>70.720557999999997</v>
      </c>
      <c r="H90" s="861">
        <v>63.846477</v>
      </c>
      <c r="I90" s="861">
        <v>73.568494999999999</v>
      </c>
      <c r="J90" s="861">
        <v>69.263819999999996</v>
      </c>
      <c r="K90" s="861">
        <v>70.797229999999999</v>
      </c>
      <c r="L90" s="861">
        <v>73.478390000000005</v>
      </c>
      <c r="M90" s="861">
        <v>73.947542999999996</v>
      </c>
      <c r="N90" s="861">
        <v>-9.272418</v>
      </c>
      <c r="O90" s="861">
        <v>-11.064225</v>
      </c>
      <c r="P90" s="861">
        <v>-11.780112000000001</v>
      </c>
      <c r="Q90" s="861">
        <v>-7.9904359999999999</v>
      </c>
      <c r="R90" s="861">
        <v>-9.1540320000000008</v>
      </c>
      <c r="S90" s="861">
        <v>-10.026842</v>
      </c>
      <c r="T90" s="861">
        <v>80.398028999999994</v>
      </c>
      <c r="U90" s="861">
        <v>71.561368999999999</v>
      </c>
      <c r="V90" s="861">
        <v>91.775936000000002</v>
      </c>
      <c r="W90" s="861">
        <v>90.798505000000006</v>
      </c>
      <c r="X90" s="861">
        <v>-8.0421650000000007</v>
      </c>
      <c r="Y90" s="861">
        <v>-7.4143439999999998</v>
      </c>
      <c r="Z90" s="861">
        <v>-12.562035</v>
      </c>
      <c r="AA90" s="861">
        <v>-11.888096000000001</v>
      </c>
      <c r="AB90" s="861">
        <v>-11.809043000000001</v>
      </c>
      <c r="AC90" s="861">
        <v>-12.505984</v>
      </c>
      <c r="AD90" s="861">
        <v>-15.570349999999999</v>
      </c>
      <c r="AE90" s="861">
        <v>107.114208</v>
      </c>
      <c r="AF90" s="861">
        <v>99.291083</v>
      </c>
      <c r="AG90" s="861">
        <v>90.977440000000001</v>
      </c>
      <c r="AH90" s="861">
        <v>107.571096</v>
      </c>
      <c r="AI90" s="861">
        <v>87.961072000000001</v>
      </c>
      <c r="AJ90" s="861">
        <v>67.923198999999997</v>
      </c>
      <c r="AK90" s="861">
        <v>-8.0960940000000008</v>
      </c>
      <c r="AL90" s="861">
        <v>-10.747992</v>
      </c>
      <c r="AM90" s="861">
        <v>-8.3234700000000004</v>
      </c>
      <c r="AN90" s="861">
        <v>91.048508999999996</v>
      </c>
      <c r="AO90" s="861">
        <v>90.280869999999993</v>
      </c>
      <c r="AP90" s="861">
        <v>86.958352000000005</v>
      </c>
      <c r="AQ90" s="861">
        <v>86.474155999999994</v>
      </c>
      <c r="AR90" s="861">
        <v>71.540058000000002</v>
      </c>
      <c r="AS90" s="861">
        <v>64.545691000000005</v>
      </c>
      <c r="AT90" s="861">
        <v>74.732408000000007</v>
      </c>
      <c r="AU90" s="861">
        <v>73.774404000000004</v>
      </c>
      <c r="AV90" s="861">
        <v>72.000133000000005</v>
      </c>
      <c r="AW90" s="861">
        <v>71.481258999999994</v>
      </c>
      <c r="AX90" s="861">
        <v>87.499463000000006</v>
      </c>
      <c r="AY90" s="861">
        <v>85.599401</v>
      </c>
      <c r="AZ90" s="861">
        <v>-8.0007789999999996</v>
      </c>
      <c r="BA90" s="861">
        <v>-7.9263979999999998</v>
      </c>
      <c r="BB90" s="861">
        <v>-15.599299</v>
      </c>
      <c r="BC90" s="861">
        <v>-14.601521999999999</v>
      </c>
      <c r="BD90" s="861">
        <v>-14.770782000000001</v>
      </c>
      <c r="BE90" s="861">
        <v>-8.8409949999999995</v>
      </c>
      <c r="BF90" s="861">
        <v>31.31371</v>
      </c>
      <c r="BG90" s="861">
        <v>139.00579099999999</v>
      </c>
      <c r="BH90" s="861">
        <v>107.816784</v>
      </c>
      <c r="BI90" s="861">
        <v>50.937289999999997</v>
      </c>
      <c r="BJ90" s="861">
        <v>129.43583799999999</v>
      </c>
      <c r="BK90" s="861">
        <v>84.045456000000001</v>
      </c>
      <c r="BL90" s="861">
        <v>71.806472999999997</v>
      </c>
      <c r="BM90" s="861">
        <v>-19.929299</v>
      </c>
      <c r="BN90" s="861">
        <v>-14.948589999999999</v>
      </c>
      <c r="BO90" s="861">
        <v>-12.350599000000001</v>
      </c>
      <c r="BP90" s="861">
        <v>-14.411974000000001</v>
      </c>
      <c r="BQ90" s="861">
        <v>85.163584</v>
      </c>
      <c r="BR90" s="861">
        <v>85.358278999999996</v>
      </c>
      <c r="BS90" s="861">
        <v>83.755450999999994</v>
      </c>
      <c r="BT90" s="861">
        <v>56.476664999999997</v>
      </c>
      <c r="BU90" s="861">
        <v>63.083441999999998</v>
      </c>
      <c r="BV90" s="861">
        <v>59.206696999999998</v>
      </c>
      <c r="BW90" s="861">
        <v>62.580331000000001</v>
      </c>
      <c r="BX90" s="861">
        <v>-15.559654</v>
      </c>
      <c r="BY90" s="861">
        <v>-15.720173000000001</v>
      </c>
      <c r="BZ90" s="861">
        <v>-14.452289</v>
      </c>
      <c r="CA90" s="861">
        <v>-14.655075</v>
      </c>
      <c r="CB90" s="861">
        <v>-8.8127010000000006</v>
      </c>
      <c r="CC90" s="861">
        <v>-5.8422770000000002</v>
      </c>
      <c r="CD90" s="861">
        <v>-9.7103059999999992</v>
      </c>
      <c r="CE90" s="861">
        <v>-5.7606890000000002</v>
      </c>
      <c r="CF90" s="861">
        <v>-11.831408</v>
      </c>
      <c r="CG90" s="861">
        <v>-6.1874760000000002</v>
      </c>
      <c r="CH90" s="861">
        <v>-11.751379999999999</v>
      </c>
      <c r="CI90" s="861">
        <v>-5.573842</v>
      </c>
      <c r="CJ90" s="861">
        <v>-9.0844459999999998</v>
      </c>
      <c r="CK90" s="861">
        <v>-5.5103980000000004</v>
      </c>
      <c r="CL90" s="861">
        <v>-9.6244680000000002</v>
      </c>
      <c r="CM90" s="861">
        <v>-5.1200089999999996</v>
      </c>
      <c r="CN90" s="861">
        <v>-11.805993000000001</v>
      </c>
      <c r="CO90" s="861">
        <v>-7.3244069999999999</v>
      </c>
      <c r="CP90" s="861">
        <v>-11.47655</v>
      </c>
      <c r="CQ90" s="861">
        <v>-5.6292479999999996</v>
      </c>
      <c r="CR90" s="861">
        <v>-8.9789580000000004</v>
      </c>
      <c r="CS90" s="861">
        <v>-5.8544080000000003</v>
      </c>
      <c r="CT90" s="861">
        <v>-9.6524909999999995</v>
      </c>
      <c r="CU90" s="861">
        <v>-6.2740450000000001</v>
      </c>
      <c r="CV90" s="861">
        <v>-12.089648</v>
      </c>
      <c r="CW90" s="861">
        <v>-6.4294279999999997</v>
      </c>
      <c r="CX90" s="861">
        <v>-11.635225999999999</v>
      </c>
      <c r="CY90" s="861">
        <v>-6.5006250000000003</v>
      </c>
      <c r="CZ90" s="861">
        <v>-8.760783</v>
      </c>
      <c r="DA90" s="861">
        <v>-5.4922319999999996</v>
      </c>
      <c r="DB90" s="861">
        <v>-9.7267320000000002</v>
      </c>
      <c r="DC90" s="861">
        <v>-5.5406959999999996</v>
      </c>
      <c r="DD90" s="861">
        <v>-11.994579</v>
      </c>
      <c r="DE90" s="861">
        <v>-7.7159800000000001</v>
      </c>
      <c r="DF90" s="861">
        <v>-12.010281000000001</v>
      </c>
      <c r="DG90" s="861">
        <v>-7.3645930000000002</v>
      </c>
      <c r="DH90" s="861">
        <v>-8.7096730000000004</v>
      </c>
      <c r="DI90" s="861">
        <v>-5.9545690000000002</v>
      </c>
      <c r="DJ90" s="861">
        <v>-9.4757219999999993</v>
      </c>
      <c r="DK90" s="861">
        <v>-6.7496830000000001</v>
      </c>
      <c r="DL90" s="861">
        <v>-12.200222999999999</v>
      </c>
      <c r="DM90" s="861">
        <v>-9.4423069999999996</v>
      </c>
      <c r="DN90" s="861">
        <v>-12.093617999999999</v>
      </c>
      <c r="DO90" s="861">
        <v>-8.2391559999999995</v>
      </c>
      <c r="DP90" s="861">
        <v>-9.3417910000000006</v>
      </c>
      <c r="DQ90" s="861">
        <v>-6.8248600000000001</v>
      </c>
      <c r="DR90" s="861">
        <v>-10.033977999999999</v>
      </c>
      <c r="DS90" s="861">
        <v>-7.9998880000000003</v>
      </c>
      <c r="DT90" s="861">
        <v>-12.093329000000001</v>
      </c>
      <c r="DU90" s="861">
        <v>-10.649913</v>
      </c>
      <c r="DV90" s="861">
        <v>-12.467544</v>
      </c>
      <c r="DW90" s="861">
        <v>-7.5309489999999997</v>
      </c>
      <c r="DX90" s="861">
        <v>11.595551</v>
      </c>
      <c r="DY90" s="861">
        <v>8.7912429999999997</v>
      </c>
      <c r="DZ90" s="861">
        <v>157.329936</v>
      </c>
      <c r="EA90" s="861">
        <v>147.97404599999999</v>
      </c>
      <c r="EB90" s="861">
        <v>121.42</v>
      </c>
      <c r="EC90" s="861">
        <v>3.2709999999999999</v>
      </c>
      <c r="ED90" s="861">
        <v>391.6</v>
      </c>
      <c r="EE90" s="861">
        <v>121.49</v>
      </c>
      <c r="EF90" s="861">
        <v>5.319</v>
      </c>
      <c r="EG90" s="861">
        <v>633.79999999999995</v>
      </c>
      <c r="EH90" s="861">
        <v>121.49</v>
      </c>
      <c r="EI90" s="861">
        <v>4.9710000000000001</v>
      </c>
      <c r="EJ90" s="861">
        <v>595.6</v>
      </c>
      <c r="EK90" s="861">
        <v>10.593268</v>
      </c>
      <c r="EL90" s="861">
        <v>11.793962000000001</v>
      </c>
      <c r="EM90" s="861">
        <v>-18.916737999999999</v>
      </c>
      <c r="EN90" s="861">
        <v>-24.144560999999999</v>
      </c>
      <c r="EO90" s="861">
        <v>92.891952000000003</v>
      </c>
      <c r="EP90" s="861">
        <v>88.723876000000004</v>
      </c>
      <c r="EQ90" s="861">
        <v>-8.6848650000000003</v>
      </c>
      <c r="ER90" s="861">
        <v>4999.5466399999996</v>
      </c>
      <c r="ES90" s="861">
        <v>11688.861064000001</v>
      </c>
      <c r="ET90" s="861">
        <v>10773.477219</v>
      </c>
      <c r="EU90" s="861"/>
      <c r="EV90" s="861"/>
      <c r="EW90" s="861"/>
      <c r="EX90" s="861"/>
      <c r="EY90" s="861"/>
      <c r="EZ90" s="861"/>
      <c r="FA90" s="861"/>
      <c r="FB90" s="861"/>
      <c r="FC90" s="861"/>
      <c r="FD90" s="861"/>
    </row>
    <row r="91" spans="1:160" x14ac:dyDescent="0.25">
      <c r="A91" s="837">
        <v>46146</v>
      </c>
      <c r="B91" s="836">
        <v>0.1388425925925926</v>
      </c>
      <c r="C91" s="861">
        <v>3900</v>
      </c>
      <c r="D91" s="861">
        <v>0</v>
      </c>
      <c r="E91" s="861">
        <v>0</v>
      </c>
      <c r="F91" s="861">
        <v>73.022919000000002</v>
      </c>
      <c r="G91" s="861">
        <v>70.702129999999997</v>
      </c>
      <c r="H91" s="861">
        <v>63.964001000000003</v>
      </c>
      <c r="I91" s="861">
        <v>73.536888000000005</v>
      </c>
      <c r="J91" s="861">
        <v>69.324759</v>
      </c>
      <c r="K91" s="861">
        <v>70.821128999999999</v>
      </c>
      <c r="L91" s="861">
        <v>73.487437</v>
      </c>
      <c r="M91" s="861">
        <v>73.922752000000003</v>
      </c>
      <c r="N91" s="861">
        <v>-9.4090199999999999</v>
      </c>
      <c r="O91" s="861">
        <v>-11.029146000000001</v>
      </c>
      <c r="P91" s="861">
        <v>-11.816057000000001</v>
      </c>
      <c r="Q91" s="861">
        <v>-8.0184759999999997</v>
      </c>
      <c r="R91" s="861">
        <v>-9.2177450000000007</v>
      </c>
      <c r="S91" s="861">
        <v>-9.9277920000000002</v>
      </c>
      <c r="T91" s="861">
        <v>80.304581999999996</v>
      </c>
      <c r="U91" s="861">
        <v>71.516998000000001</v>
      </c>
      <c r="V91" s="861">
        <v>91.792765000000003</v>
      </c>
      <c r="W91" s="861">
        <v>90.735720000000001</v>
      </c>
      <c r="X91" s="861">
        <v>-8.1097169999999998</v>
      </c>
      <c r="Y91" s="861">
        <v>-7.4367489999999998</v>
      </c>
      <c r="Z91" s="861">
        <v>-12.62185</v>
      </c>
      <c r="AA91" s="861">
        <v>-11.952085</v>
      </c>
      <c r="AB91" s="861">
        <v>-11.872403</v>
      </c>
      <c r="AC91" s="861">
        <v>-12.556691000000001</v>
      </c>
      <c r="AD91" s="861">
        <v>-15.61792</v>
      </c>
      <c r="AE91" s="861">
        <v>107.118089</v>
      </c>
      <c r="AF91" s="861">
        <v>99.217357000000007</v>
      </c>
      <c r="AG91" s="861">
        <v>91.014978999999997</v>
      </c>
      <c r="AH91" s="861">
        <v>107.46904600000001</v>
      </c>
      <c r="AI91" s="861">
        <v>87.888786999999994</v>
      </c>
      <c r="AJ91" s="861">
        <v>67.911393000000004</v>
      </c>
      <c r="AK91" s="861">
        <v>-7.8971359999999997</v>
      </c>
      <c r="AL91" s="861">
        <v>-10.864255999999999</v>
      </c>
      <c r="AM91" s="861">
        <v>-8.3194549999999996</v>
      </c>
      <c r="AN91" s="861">
        <v>91.099332000000004</v>
      </c>
      <c r="AO91" s="861">
        <v>90.182066000000006</v>
      </c>
      <c r="AP91" s="861">
        <v>86.906248000000005</v>
      </c>
      <c r="AQ91" s="861">
        <v>86.488714000000002</v>
      </c>
      <c r="AR91" s="861">
        <v>71.427187000000004</v>
      </c>
      <c r="AS91" s="861">
        <v>64.524688999999995</v>
      </c>
      <c r="AT91" s="861">
        <v>74.713755000000006</v>
      </c>
      <c r="AU91" s="861">
        <v>73.773919000000006</v>
      </c>
      <c r="AV91" s="861">
        <v>72.200125999999997</v>
      </c>
      <c r="AW91" s="861">
        <v>71.768698999999998</v>
      </c>
      <c r="AX91" s="861">
        <v>87.491881000000006</v>
      </c>
      <c r="AY91" s="861">
        <v>85.423225000000002</v>
      </c>
      <c r="AZ91" s="861">
        <v>-7.9740419999999999</v>
      </c>
      <c r="BA91" s="861">
        <v>-7.9866729999999997</v>
      </c>
      <c r="BB91" s="861">
        <v>-15.617834</v>
      </c>
      <c r="BC91" s="861">
        <v>-14.617191999999999</v>
      </c>
      <c r="BD91" s="861">
        <v>-14.791185</v>
      </c>
      <c r="BE91" s="861">
        <v>-8.9713360000000009</v>
      </c>
      <c r="BF91" s="861">
        <v>31.297129999999999</v>
      </c>
      <c r="BG91" s="861">
        <v>138.85221000000001</v>
      </c>
      <c r="BH91" s="861">
        <v>107.832308</v>
      </c>
      <c r="BI91" s="861">
        <v>50.940834000000002</v>
      </c>
      <c r="BJ91" s="861">
        <v>129.795332</v>
      </c>
      <c r="BK91" s="861">
        <v>83.951633000000001</v>
      </c>
      <c r="BL91" s="861">
        <v>72.089883999999998</v>
      </c>
      <c r="BM91" s="861">
        <v>-19.991496000000001</v>
      </c>
      <c r="BN91" s="861">
        <v>-14.994676999999999</v>
      </c>
      <c r="BO91" s="861">
        <v>-12.337614</v>
      </c>
      <c r="BP91" s="861">
        <v>-14.469364000000001</v>
      </c>
      <c r="BQ91" s="861">
        <v>85.075318999999993</v>
      </c>
      <c r="BR91" s="861">
        <v>85.438877000000005</v>
      </c>
      <c r="BS91" s="861">
        <v>83.696550000000002</v>
      </c>
      <c r="BT91" s="861">
        <v>56.516882000000003</v>
      </c>
      <c r="BU91" s="861">
        <v>63.083626000000002</v>
      </c>
      <c r="BV91" s="861">
        <v>59.242606000000002</v>
      </c>
      <c r="BW91" s="861">
        <v>62.594661000000002</v>
      </c>
      <c r="BX91" s="861">
        <v>-15.629645</v>
      </c>
      <c r="BY91" s="861">
        <v>-15.824757</v>
      </c>
      <c r="BZ91" s="861">
        <v>-14.482525000000001</v>
      </c>
      <c r="CA91" s="861">
        <v>-14.68343</v>
      </c>
      <c r="CB91" s="861">
        <v>-8.8136259999999993</v>
      </c>
      <c r="CC91" s="861">
        <v>-5.8601419999999997</v>
      </c>
      <c r="CD91" s="861">
        <v>-9.7254660000000008</v>
      </c>
      <c r="CE91" s="861">
        <v>-5.8041939999999999</v>
      </c>
      <c r="CF91" s="861">
        <v>-11.803732999999999</v>
      </c>
      <c r="CG91" s="861">
        <v>-6.2048290000000001</v>
      </c>
      <c r="CH91" s="861">
        <v>-11.733485</v>
      </c>
      <c r="CI91" s="861">
        <v>-5.5766260000000001</v>
      </c>
      <c r="CJ91" s="861">
        <v>-9.0966190000000005</v>
      </c>
      <c r="CK91" s="861">
        <v>-5.5156720000000004</v>
      </c>
      <c r="CL91" s="861">
        <v>-9.6269620000000007</v>
      </c>
      <c r="CM91" s="861">
        <v>-5.141114</v>
      </c>
      <c r="CN91" s="861">
        <v>-11.813146</v>
      </c>
      <c r="CO91" s="861">
        <v>-7.3100120000000004</v>
      </c>
      <c r="CP91" s="861">
        <v>-11.459899</v>
      </c>
      <c r="CQ91" s="861">
        <v>-5.6626209999999997</v>
      </c>
      <c r="CR91" s="861">
        <v>-8.9984500000000001</v>
      </c>
      <c r="CS91" s="861">
        <v>-5.8509580000000003</v>
      </c>
      <c r="CT91" s="861">
        <v>-9.6379699999999993</v>
      </c>
      <c r="CU91" s="861">
        <v>-6.2675330000000002</v>
      </c>
      <c r="CV91" s="861">
        <v>-12.046822000000001</v>
      </c>
      <c r="CW91" s="861">
        <v>-6.4070479999999996</v>
      </c>
      <c r="CX91" s="861">
        <v>-11.640055</v>
      </c>
      <c r="CY91" s="861">
        <v>-6.5189500000000002</v>
      </c>
      <c r="CZ91" s="861">
        <v>-8.7791739999999994</v>
      </c>
      <c r="DA91" s="861">
        <v>-5.5111790000000003</v>
      </c>
      <c r="DB91" s="861">
        <v>-9.7092159999999996</v>
      </c>
      <c r="DC91" s="861">
        <v>-5.5493920000000001</v>
      </c>
      <c r="DD91" s="861">
        <v>-12.044741999999999</v>
      </c>
      <c r="DE91" s="861">
        <v>-7.7036100000000003</v>
      </c>
      <c r="DF91" s="861">
        <v>-12.032061000000001</v>
      </c>
      <c r="DG91" s="861">
        <v>-7.383877</v>
      </c>
      <c r="DH91" s="861">
        <v>-8.7111999999999998</v>
      </c>
      <c r="DI91" s="861">
        <v>-5.9760309999999999</v>
      </c>
      <c r="DJ91" s="861">
        <v>-9.4724500000000003</v>
      </c>
      <c r="DK91" s="861">
        <v>-6.769304</v>
      </c>
      <c r="DL91" s="861">
        <v>-12.197129</v>
      </c>
      <c r="DM91" s="861">
        <v>-9.4181260000000009</v>
      </c>
      <c r="DN91" s="861">
        <v>-12.115399999999999</v>
      </c>
      <c r="DO91" s="861">
        <v>-8.2509779999999999</v>
      </c>
      <c r="DP91" s="861">
        <v>-9.3573839999999997</v>
      </c>
      <c r="DQ91" s="861">
        <v>-6.8314069999999996</v>
      </c>
      <c r="DR91" s="861">
        <v>-10.050884</v>
      </c>
      <c r="DS91" s="861">
        <v>-7.9994300000000003</v>
      </c>
      <c r="DT91" s="861">
        <v>-12.105302999999999</v>
      </c>
      <c r="DU91" s="861">
        <v>-10.660920000000001</v>
      </c>
      <c r="DV91" s="861">
        <v>-12.475296999999999</v>
      </c>
      <c r="DW91" s="861">
        <v>-7.5498620000000001</v>
      </c>
      <c r="DX91" s="861">
        <v>11.559293</v>
      </c>
      <c r="DY91" s="861">
        <v>8.7745719999999992</v>
      </c>
      <c r="DZ91" s="861">
        <v>157.42325500000001</v>
      </c>
      <c r="EA91" s="861">
        <v>147.99582000000001</v>
      </c>
      <c r="EB91" s="861">
        <v>122.12</v>
      </c>
      <c r="EC91" s="861">
        <v>1.2390000000000001</v>
      </c>
      <c r="ED91" s="861">
        <v>133.80000000000001</v>
      </c>
      <c r="EE91" s="861">
        <v>122.2</v>
      </c>
      <c r="EF91" s="861">
        <v>5.2830000000000004</v>
      </c>
      <c r="EG91" s="861">
        <v>631.29999999999995</v>
      </c>
      <c r="EH91" s="861">
        <v>122.15</v>
      </c>
      <c r="EI91" s="861">
        <v>4.9459999999999997</v>
      </c>
      <c r="EJ91" s="861">
        <v>593.5</v>
      </c>
      <c r="EK91" s="861">
        <v>10.662051</v>
      </c>
      <c r="EL91" s="861">
        <v>11.839442</v>
      </c>
      <c r="EM91" s="861">
        <v>-18.981506</v>
      </c>
      <c r="EN91" s="861">
        <v>-24.177056</v>
      </c>
      <c r="EO91" s="861">
        <v>92.932678999999993</v>
      </c>
      <c r="EP91" s="861">
        <v>88.733778000000001</v>
      </c>
      <c r="EQ91" s="861">
        <v>-8.6910480000000003</v>
      </c>
      <c r="ER91" s="861">
        <v>5002.9931130000004</v>
      </c>
      <c r="ES91" s="861">
        <v>11699.424935999999</v>
      </c>
      <c r="ET91" s="861">
        <v>10783.371202</v>
      </c>
      <c r="EU91" s="861"/>
      <c r="EV91" s="861"/>
      <c r="EW91" s="861"/>
      <c r="EX91" s="861"/>
      <c r="EY91" s="861"/>
      <c r="EZ91" s="861"/>
      <c r="FA91" s="861"/>
      <c r="FB91" s="861"/>
      <c r="FC91" s="861"/>
      <c r="FD91" s="861"/>
    </row>
    <row r="92" spans="1:160" x14ac:dyDescent="0.25">
      <c r="A92" s="837">
        <v>46146</v>
      </c>
      <c r="B92" s="836">
        <v>0.13953703703703704</v>
      </c>
      <c r="C92" s="861">
        <v>3960</v>
      </c>
      <c r="D92" s="861">
        <v>0</v>
      </c>
      <c r="E92" s="861">
        <v>0</v>
      </c>
      <c r="F92" s="861">
        <v>73.043031999999997</v>
      </c>
      <c r="G92" s="861">
        <v>70.683663999999993</v>
      </c>
      <c r="H92" s="861">
        <v>63.894883999999998</v>
      </c>
      <c r="I92" s="861">
        <v>73.514072999999996</v>
      </c>
      <c r="J92" s="861">
        <v>69.360512999999997</v>
      </c>
      <c r="K92" s="861">
        <v>70.800787999999997</v>
      </c>
      <c r="L92" s="861">
        <v>73.473973999999998</v>
      </c>
      <c r="M92" s="861">
        <v>73.938901000000001</v>
      </c>
      <c r="N92" s="861">
        <v>-9.4467700000000008</v>
      </c>
      <c r="O92" s="861">
        <v>-11.136571999999999</v>
      </c>
      <c r="P92" s="861">
        <v>-11.777706</v>
      </c>
      <c r="Q92" s="861">
        <v>-7.9906860000000002</v>
      </c>
      <c r="R92" s="861">
        <v>-9.2128700000000006</v>
      </c>
      <c r="S92" s="861">
        <v>-9.8529979999999995</v>
      </c>
      <c r="T92" s="861">
        <v>80.413432</v>
      </c>
      <c r="U92" s="861">
        <v>71.765214999999998</v>
      </c>
      <c r="V92" s="861">
        <v>91.862977000000001</v>
      </c>
      <c r="W92" s="861">
        <v>90.871128999999996</v>
      </c>
      <c r="X92" s="861">
        <v>-8.1478579999999994</v>
      </c>
      <c r="Y92" s="861">
        <v>-7.4585309999999998</v>
      </c>
      <c r="Z92" s="861">
        <v>-12.630144</v>
      </c>
      <c r="AA92" s="861">
        <v>-11.957074</v>
      </c>
      <c r="AB92" s="861">
        <v>-11.911324</v>
      </c>
      <c r="AC92" s="861">
        <v>-12.590942999999999</v>
      </c>
      <c r="AD92" s="861">
        <v>-15.675659</v>
      </c>
      <c r="AE92" s="861">
        <v>107.07576299999999</v>
      </c>
      <c r="AF92" s="861">
        <v>99.284754000000007</v>
      </c>
      <c r="AG92" s="861">
        <v>90.816782000000003</v>
      </c>
      <c r="AH92" s="861">
        <v>107.63202699999999</v>
      </c>
      <c r="AI92" s="861">
        <v>87.885634999999994</v>
      </c>
      <c r="AJ92" s="861">
        <v>67.987817000000007</v>
      </c>
      <c r="AK92" s="861">
        <v>-8.2272540000000003</v>
      </c>
      <c r="AL92" s="861">
        <v>-10.942989000000001</v>
      </c>
      <c r="AM92" s="861">
        <v>-8.3693170000000006</v>
      </c>
      <c r="AN92" s="861">
        <v>91.118600000000001</v>
      </c>
      <c r="AO92" s="861">
        <v>90.295702000000006</v>
      </c>
      <c r="AP92" s="861">
        <v>86.764515000000003</v>
      </c>
      <c r="AQ92" s="861">
        <v>86.406940000000006</v>
      </c>
      <c r="AR92" s="861">
        <v>71.373367000000002</v>
      </c>
      <c r="AS92" s="861">
        <v>64.459305000000001</v>
      </c>
      <c r="AT92" s="861">
        <v>74.557705999999996</v>
      </c>
      <c r="AU92" s="861">
        <v>73.687081000000006</v>
      </c>
      <c r="AV92" s="861">
        <v>72.076677000000004</v>
      </c>
      <c r="AW92" s="861">
        <v>71.695077999999995</v>
      </c>
      <c r="AX92" s="861">
        <v>87.446241999999998</v>
      </c>
      <c r="AY92" s="861">
        <v>85.410445999999993</v>
      </c>
      <c r="AZ92" s="861">
        <v>-7.9517749999999996</v>
      </c>
      <c r="BA92" s="861">
        <v>-7.9962160000000004</v>
      </c>
      <c r="BB92" s="861">
        <v>-15.670524</v>
      </c>
      <c r="BC92" s="861">
        <v>-14.635286000000001</v>
      </c>
      <c r="BD92" s="861">
        <v>-14.846643</v>
      </c>
      <c r="BE92" s="861">
        <v>-8.8423230000000004</v>
      </c>
      <c r="BF92" s="861">
        <v>31.239374000000002</v>
      </c>
      <c r="BG92" s="861">
        <v>138.85393400000001</v>
      </c>
      <c r="BH92" s="861">
        <v>107.889109</v>
      </c>
      <c r="BI92" s="861">
        <v>50.909357999999997</v>
      </c>
      <c r="BJ92" s="861">
        <v>129.99667199999999</v>
      </c>
      <c r="BK92" s="861">
        <v>83.934807000000006</v>
      </c>
      <c r="BL92" s="861">
        <v>71.740027999999995</v>
      </c>
      <c r="BM92" s="861">
        <v>-20.03548</v>
      </c>
      <c r="BN92" s="861">
        <v>-15.012471</v>
      </c>
      <c r="BO92" s="861">
        <v>-12.373704</v>
      </c>
      <c r="BP92" s="861">
        <v>-14.472492000000001</v>
      </c>
      <c r="BQ92" s="861">
        <v>85.061701999999997</v>
      </c>
      <c r="BR92" s="861">
        <v>85.444288999999998</v>
      </c>
      <c r="BS92" s="861">
        <v>83.685246000000006</v>
      </c>
      <c r="BT92" s="861">
        <v>56.674035000000003</v>
      </c>
      <c r="BU92" s="861">
        <v>63.036954999999999</v>
      </c>
      <c r="BV92" s="861">
        <v>59.169032000000001</v>
      </c>
      <c r="BW92" s="861">
        <v>62.601546999999997</v>
      </c>
      <c r="BX92" s="861">
        <v>-15.692161</v>
      </c>
      <c r="BY92" s="861">
        <v>-15.919031</v>
      </c>
      <c r="BZ92" s="861">
        <v>-14.540702</v>
      </c>
      <c r="CA92" s="861">
        <v>-14.694815999999999</v>
      </c>
      <c r="CB92" s="861">
        <v>-8.8689420000000005</v>
      </c>
      <c r="CC92" s="861">
        <v>-5.8909950000000002</v>
      </c>
      <c r="CD92" s="861">
        <v>-9.7447789999999994</v>
      </c>
      <c r="CE92" s="861">
        <v>-5.8135979999999998</v>
      </c>
      <c r="CF92" s="861">
        <v>-11.840023</v>
      </c>
      <c r="CG92" s="861">
        <v>-6.1876170000000004</v>
      </c>
      <c r="CH92" s="861">
        <v>-11.791880000000001</v>
      </c>
      <c r="CI92" s="861">
        <v>-5.5976369999999998</v>
      </c>
      <c r="CJ92" s="861">
        <v>-9.1158719999999995</v>
      </c>
      <c r="CK92" s="861">
        <v>-5.5204110000000002</v>
      </c>
      <c r="CL92" s="861">
        <v>-9.6336089999999999</v>
      </c>
      <c r="CM92" s="861">
        <v>-5.1318789999999996</v>
      </c>
      <c r="CN92" s="861">
        <v>-11.812725</v>
      </c>
      <c r="CO92" s="861">
        <v>-7.2684709999999999</v>
      </c>
      <c r="CP92" s="861">
        <v>-11.494933</v>
      </c>
      <c r="CQ92" s="861">
        <v>-5.7192460000000001</v>
      </c>
      <c r="CR92" s="861">
        <v>-9.030538</v>
      </c>
      <c r="CS92" s="861">
        <v>-5.8670340000000003</v>
      </c>
      <c r="CT92" s="861">
        <v>-9.6573069999999994</v>
      </c>
      <c r="CU92" s="861">
        <v>-6.2461770000000003</v>
      </c>
      <c r="CV92" s="861">
        <v>-12.053520000000001</v>
      </c>
      <c r="CW92" s="861">
        <v>-6.3870870000000002</v>
      </c>
      <c r="CX92" s="861">
        <v>-11.650804000000001</v>
      </c>
      <c r="CY92" s="861">
        <v>-6.51281</v>
      </c>
      <c r="CZ92" s="861">
        <v>-8.7584909999999994</v>
      </c>
      <c r="DA92" s="861">
        <v>-5.5299079999999998</v>
      </c>
      <c r="DB92" s="861">
        <v>-9.7017989999999994</v>
      </c>
      <c r="DC92" s="861">
        <v>-5.5443540000000002</v>
      </c>
      <c r="DD92" s="861">
        <v>-12.022466</v>
      </c>
      <c r="DE92" s="861">
        <v>-7.7226350000000004</v>
      </c>
      <c r="DF92" s="861">
        <v>-12.043581</v>
      </c>
      <c r="DG92" s="861">
        <v>-7.4116720000000003</v>
      </c>
      <c r="DH92" s="861">
        <v>-8.7086089999999992</v>
      </c>
      <c r="DI92" s="861">
        <v>-5.9772020000000001</v>
      </c>
      <c r="DJ92" s="861">
        <v>-9.4947300000000006</v>
      </c>
      <c r="DK92" s="861">
        <v>-6.746664</v>
      </c>
      <c r="DL92" s="861">
        <v>-12.201103</v>
      </c>
      <c r="DM92" s="861">
        <v>-9.4206769999999995</v>
      </c>
      <c r="DN92" s="861">
        <v>-12.117034</v>
      </c>
      <c r="DO92" s="861">
        <v>-8.2568140000000003</v>
      </c>
      <c r="DP92" s="861">
        <v>-9.3655740000000005</v>
      </c>
      <c r="DQ92" s="861">
        <v>-6.8540609999999997</v>
      </c>
      <c r="DR92" s="861">
        <v>-10.057695000000001</v>
      </c>
      <c r="DS92" s="861">
        <v>-8.0076230000000006</v>
      </c>
      <c r="DT92" s="861">
        <v>-12.123403</v>
      </c>
      <c r="DU92" s="861">
        <v>-10.667234000000001</v>
      </c>
      <c r="DV92" s="861">
        <v>-12.455303000000001</v>
      </c>
      <c r="DW92" s="861">
        <v>-7.5861229999999997</v>
      </c>
      <c r="DX92" s="861">
        <v>11.549863999999999</v>
      </c>
      <c r="DY92" s="861">
        <v>8.7467710000000007</v>
      </c>
      <c r="DZ92" s="861">
        <v>157.653052</v>
      </c>
      <c r="EA92" s="861">
        <v>147.979975</v>
      </c>
      <c r="EB92" s="861">
        <v>121.56</v>
      </c>
      <c r="EC92" s="861">
        <v>3.2730000000000001</v>
      </c>
      <c r="ED92" s="861">
        <v>391.3</v>
      </c>
      <c r="EE92" s="861">
        <v>121.27</v>
      </c>
      <c r="EF92" s="861">
        <v>5.2919999999999998</v>
      </c>
      <c r="EG92" s="861">
        <v>634.5</v>
      </c>
      <c r="EH92" s="861">
        <v>121.67</v>
      </c>
      <c r="EI92" s="861">
        <v>4.9619999999999997</v>
      </c>
      <c r="EJ92" s="861">
        <v>591.6</v>
      </c>
      <c r="EK92" s="861">
        <v>10.629044</v>
      </c>
      <c r="EL92" s="861">
        <v>11.857581</v>
      </c>
      <c r="EM92" s="861">
        <v>-18.998360999999999</v>
      </c>
      <c r="EN92" s="861">
        <v>-24.231285</v>
      </c>
      <c r="EO92" s="861">
        <v>93.032900999999995</v>
      </c>
      <c r="EP92" s="861">
        <v>88.726572000000004</v>
      </c>
      <c r="EQ92" s="861">
        <v>-8.7002640000000007</v>
      </c>
      <c r="ER92" s="861">
        <v>5006.8730779999996</v>
      </c>
      <c r="ES92" s="861">
        <v>11709.983544999999</v>
      </c>
      <c r="ET92" s="861">
        <v>10793.246019</v>
      </c>
      <c r="EU92" s="861"/>
      <c r="EV92" s="861"/>
      <c r="EW92" s="861"/>
      <c r="EX92" s="861"/>
      <c r="EY92" s="861"/>
      <c r="EZ92" s="861"/>
      <c r="FA92" s="861"/>
      <c r="FB92" s="861"/>
      <c r="FC92" s="861"/>
      <c r="FD92" s="861"/>
    </row>
    <row r="93" spans="1:160" x14ac:dyDescent="0.25">
      <c r="A93" s="837">
        <v>46146</v>
      </c>
      <c r="B93" s="836">
        <v>0.14023148148148148</v>
      </c>
      <c r="C93" s="861">
        <v>4020</v>
      </c>
      <c r="D93" s="861">
        <v>0</v>
      </c>
      <c r="E93" s="861">
        <v>0</v>
      </c>
      <c r="F93" s="861">
        <v>73.069969</v>
      </c>
      <c r="G93" s="861">
        <v>70.672891000000007</v>
      </c>
      <c r="H93" s="861">
        <v>63.809547999999999</v>
      </c>
      <c r="I93" s="861">
        <v>73.474119000000002</v>
      </c>
      <c r="J93" s="861">
        <v>69.433043999999995</v>
      </c>
      <c r="K93" s="861">
        <v>70.810372999999998</v>
      </c>
      <c r="L93" s="861">
        <v>73.489807999999996</v>
      </c>
      <c r="M93" s="861">
        <v>73.950496999999999</v>
      </c>
      <c r="N93" s="861">
        <v>-9.4728139999999996</v>
      </c>
      <c r="O93" s="861">
        <v>-11.154692000000001</v>
      </c>
      <c r="P93" s="861">
        <v>-11.894686</v>
      </c>
      <c r="Q93" s="861">
        <v>-8.0440170000000002</v>
      </c>
      <c r="R93" s="861">
        <v>-9.2161480000000005</v>
      </c>
      <c r="S93" s="861">
        <v>-10.128940999999999</v>
      </c>
      <c r="T93" s="861">
        <v>80.269551000000007</v>
      </c>
      <c r="U93" s="861">
        <v>71.580003000000005</v>
      </c>
      <c r="V93" s="861">
        <v>91.888022000000007</v>
      </c>
      <c r="W93" s="861">
        <v>90.838140999999993</v>
      </c>
      <c r="X93" s="861">
        <v>-8.1743159999999992</v>
      </c>
      <c r="Y93" s="861">
        <v>-7.4963899999999999</v>
      </c>
      <c r="Z93" s="861">
        <v>-12.722042999999999</v>
      </c>
      <c r="AA93" s="861">
        <v>-12.045579999999999</v>
      </c>
      <c r="AB93" s="861">
        <v>-11.981823</v>
      </c>
      <c r="AC93" s="861">
        <v>-12.687438</v>
      </c>
      <c r="AD93" s="861">
        <v>-15.817275</v>
      </c>
      <c r="AE93" s="861">
        <v>107.248402</v>
      </c>
      <c r="AF93" s="861">
        <v>99.292135999999999</v>
      </c>
      <c r="AG93" s="861">
        <v>90.912569000000005</v>
      </c>
      <c r="AH93" s="861">
        <v>107.695919</v>
      </c>
      <c r="AI93" s="861">
        <v>87.905607000000003</v>
      </c>
      <c r="AJ93" s="861">
        <v>68.026572999999999</v>
      </c>
      <c r="AK93" s="861">
        <v>-8.0742410000000007</v>
      </c>
      <c r="AL93" s="861">
        <v>-11.082378</v>
      </c>
      <c r="AM93" s="861">
        <v>-8.4753690000000006</v>
      </c>
      <c r="AN93" s="861">
        <v>91.133302</v>
      </c>
      <c r="AO93" s="861">
        <v>90.298035999999996</v>
      </c>
      <c r="AP93" s="861">
        <v>86.767691999999997</v>
      </c>
      <c r="AQ93" s="861">
        <v>86.406367000000003</v>
      </c>
      <c r="AR93" s="861">
        <v>71.314419000000001</v>
      </c>
      <c r="AS93" s="861">
        <v>64.355812</v>
      </c>
      <c r="AT93" s="861">
        <v>74.558784000000003</v>
      </c>
      <c r="AU93" s="861">
        <v>73.614123000000006</v>
      </c>
      <c r="AV93" s="861">
        <v>72.145148000000006</v>
      </c>
      <c r="AW93" s="861">
        <v>71.865965000000003</v>
      </c>
      <c r="AX93" s="861">
        <v>87.599039000000005</v>
      </c>
      <c r="AY93" s="861">
        <v>85.664985999999999</v>
      </c>
      <c r="AZ93" s="861">
        <v>-8.0030129999999993</v>
      </c>
      <c r="BA93" s="861">
        <v>-8.0278089999999995</v>
      </c>
      <c r="BB93" s="861">
        <v>-15.705304999999999</v>
      </c>
      <c r="BC93" s="861">
        <v>-14.649208</v>
      </c>
      <c r="BD93" s="861">
        <v>-14.875704000000001</v>
      </c>
      <c r="BE93" s="861">
        <v>-8.9444379999999999</v>
      </c>
      <c r="BF93" s="861">
        <v>31.249189999999999</v>
      </c>
      <c r="BG93" s="861">
        <v>138.88110499999999</v>
      </c>
      <c r="BH93" s="861">
        <v>108.001589</v>
      </c>
      <c r="BI93" s="861">
        <v>50.892170999999998</v>
      </c>
      <c r="BJ93" s="861">
        <v>129.763285</v>
      </c>
      <c r="BK93" s="861">
        <v>84.267326999999995</v>
      </c>
      <c r="BL93" s="861">
        <v>72.367609000000002</v>
      </c>
      <c r="BM93" s="861">
        <v>-20.008016999999999</v>
      </c>
      <c r="BN93" s="861">
        <v>-15.065382</v>
      </c>
      <c r="BO93" s="861">
        <v>-12.481987999999999</v>
      </c>
      <c r="BP93" s="861">
        <v>-14.524884999999999</v>
      </c>
      <c r="BQ93" s="861">
        <v>85.210795000000005</v>
      </c>
      <c r="BR93" s="861">
        <v>85.496454999999997</v>
      </c>
      <c r="BS93" s="861">
        <v>83.683160999999998</v>
      </c>
      <c r="BT93" s="861">
        <v>56.719802999999999</v>
      </c>
      <c r="BU93" s="861">
        <v>63.106755</v>
      </c>
      <c r="BV93" s="861">
        <v>59.267563000000003</v>
      </c>
      <c r="BW93" s="861">
        <v>62.619517999999999</v>
      </c>
      <c r="BX93" s="861">
        <v>-15.812025</v>
      </c>
      <c r="BY93" s="861">
        <v>-16.021882000000002</v>
      </c>
      <c r="BZ93" s="861">
        <v>-14.605687</v>
      </c>
      <c r="CA93" s="861">
        <v>-14.747522999999999</v>
      </c>
      <c r="CB93" s="861">
        <v>-8.8668209999999998</v>
      </c>
      <c r="CC93" s="861">
        <v>-5.9075939999999996</v>
      </c>
      <c r="CD93" s="861">
        <v>-9.7671080000000003</v>
      </c>
      <c r="CE93" s="861">
        <v>-5.8446480000000003</v>
      </c>
      <c r="CF93" s="861">
        <v>-11.848490999999999</v>
      </c>
      <c r="CG93" s="861">
        <v>-6.2006750000000004</v>
      </c>
      <c r="CH93" s="861">
        <v>-11.793514</v>
      </c>
      <c r="CI93" s="861">
        <v>-5.6384069999999999</v>
      </c>
      <c r="CJ93" s="861">
        <v>-9.1437439999999999</v>
      </c>
      <c r="CK93" s="861">
        <v>-5.5528449999999996</v>
      </c>
      <c r="CL93" s="861">
        <v>-9.6188800000000008</v>
      </c>
      <c r="CM93" s="861">
        <v>-5.1470599999999997</v>
      </c>
      <c r="CN93" s="861">
        <v>-11.807073000000001</v>
      </c>
      <c r="CO93" s="861">
        <v>-7.3189359999999999</v>
      </c>
      <c r="CP93" s="861">
        <v>-11.507009999999999</v>
      </c>
      <c r="CQ93" s="861">
        <v>-5.7755010000000002</v>
      </c>
      <c r="CR93" s="861">
        <v>-9.0144529999999996</v>
      </c>
      <c r="CS93" s="861">
        <v>-5.8794709999999997</v>
      </c>
      <c r="CT93" s="861">
        <v>-9.6736529999999998</v>
      </c>
      <c r="CU93" s="861">
        <v>-6.2605690000000003</v>
      </c>
      <c r="CV93" s="861">
        <v>-12.060981999999999</v>
      </c>
      <c r="CW93" s="861">
        <v>-6.4080159999999999</v>
      </c>
      <c r="CX93" s="861">
        <v>-11.684635</v>
      </c>
      <c r="CY93" s="861">
        <v>-6.5342330000000004</v>
      </c>
      <c r="CZ93" s="861">
        <v>-8.7743690000000001</v>
      </c>
      <c r="DA93" s="861">
        <v>-5.5356490000000003</v>
      </c>
      <c r="DB93" s="861">
        <v>-9.7099240000000009</v>
      </c>
      <c r="DC93" s="861">
        <v>-5.5333189999999997</v>
      </c>
      <c r="DD93" s="861">
        <v>-12.03448</v>
      </c>
      <c r="DE93" s="861">
        <v>-7.7308279999999998</v>
      </c>
      <c r="DF93" s="861">
        <v>-12.051781</v>
      </c>
      <c r="DG93" s="861">
        <v>-7.3969100000000001</v>
      </c>
      <c r="DH93" s="861">
        <v>-8.7364370000000005</v>
      </c>
      <c r="DI93" s="861">
        <v>-5.9790229999999998</v>
      </c>
      <c r="DJ93" s="861">
        <v>-9.4763970000000004</v>
      </c>
      <c r="DK93" s="861">
        <v>-6.7461520000000004</v>
      </c>
      <c r="DL93" s="861">
        <v>-12.180289</v>
      </c>
      <c r="DM93" s="861">
        <v>-9.4154260000000001</v>
      </c>
      <c r="DN93" s="861">
        <v>-12.113932999999999</v>
      </c>
      <c r="DO93" s="861">
        <v>-8.2612210000000008</v>
      </c>
      <c r="DP93" s="861">
        <v>-9.3774899999999999</v>
      </c>
      <c r="DQ93" s="861">
        <v>-6.8582190000000001</v>
      </c>
      <c r="DR93" s="861">
        <v>-10.064221</v>
      </c>
      <c r="DS93" s="861">
        <v>-7.998221</v>
      </c>
      <c r="DT93" s="861">
        <v>-12.106358</v>
      </c>
      <c r="DU93" s="861">
        <v>-10.648818</v>
      </c>
      <c r="DV93" s="861">
        <v>-12.452989000000001</v>
      </c>
      <c r="DW93" s="861">
        <v>-7.5749440000000003</v>
      </c>
      <c r="DX93" s="861">
        <v>11.570228999999999</v>
      </c>
      <c r="DY93" s="861">
        <v>8.7628590000000006</v>
      </c>
      <c r="DZ93" s="861">
        <v>157.658399</v>
      </c>
      <c r="EA93" s="861">
        <v>148.40302</v>
      </c>
      <c r="EB93" s="861">
        <v>121.52</v>
      </c>
      <c r="EC93" s="861">
        <v>3.2730000000000001</v>
      </c>
      <c r="ED93" s="861">
        <v>391.7</v>
      </c>
      <c r="EE93" s="861">
        <v>121.53</v>
      </c>
      <c r="EF93" s="861">
        <v>5.2859999999999996</v>
      </c>
      <c r="EG93" s="861">
        <v>634.5</v>
      </c>
      <c r="EH93" s="861">
        <v>121.46</v>
      </c>
      <c r="EI93" s="861">
        <v>4.968</v>
      </c>
      <c r="EJ93" s="861">
        <v>594</v>
      </c>
      <c r="EK93" s="861">
        <v>10.486594999999999</v>
      </c>
      <c r="EL93" s="861">
        <v>11.717909000000001</v>
      </c>
      <c r="EM93" s="861">
        <v>-18.961963999999998</v>
      </c>
      <c r="EN93" s="861">
        <v>-24.199897</v>
      </c>
      <c r="EO93" s="861">
        <v>93.035231999999993</v>
      </c>
      <c r="EP93" s="861">
        <v>88.918777000000006</v>
      </c>
      <c r="EQ93" s="861">
        <v>-8.708577</v>
      </c>
      <c r="ER93" s="861">
        <v>5013.4036029999997</v>
      </c>
      <c r="ES93" s="861">
        <v>11720.535884999999</v>
      </c>
      <c r="ET93" s="861">
        <v>10803.113529</v>
      </c>
      <c r="EU93" s="861"/>
      <c r="EV93" s="861"/>
      <c r="EW93" s="861"/>
      <c r="EX93" s="861"/>
      <c r="EY93" s="861"/>
      <c r="EZ93" s="861"/>
      <c r="FA93" s="861"/>
      <c r="FB93" s="861"/>
      <c r="FC93" s="861"/>
      <c r="FD93" s="861"/>
    </row>
    <row r="94" spans="1:160" x14ac:dyDescent="0.25">
      <c r="A94" s="837">
        <v>46146</v>
      </c>
      <c r="B94" s="836">
        <v>0.14092592592592593</v>
      </c>
      <c r="C94" s="861">
        <v>4080</v>
      </c>
      <c r="D94" s="861">
        <v>0</v>
      </c>
      <c r="E94" s="861">
        <v>0</v>
      </c>
      <c r="F94" s="861">
        <v>73.176283999999995</v>
      </c>
      <c r="G94" s="861">
        <v>70.652145000000004</v>
      </c>
      <c r="H94" s="861">
        <v>63.911901999999998</v>
      </c>
      <c r="I94" s="861">
        <v>73.444236000000004</v>
      </c>
      <c r="J94" s="861">
        <v>69.538222000000005</v>
      </c>
      <c r="K94" s="861">
        <v>70.778699000000003</v>
      </c>
      <c r="L94" s="861">
        <v>73.488400999999996</v>
      </c>
      <c r="M94" s="861">
        <v>73.925405999999995</v>
      </c>
      <c r="N94" s="861">
        <v>-9.4541660000000007</v>
      </c>
      <c r="O94" s="861">
        <v>-11.219215999999999</v>
      </c>
      <c r="P94" s="861">
        <v>-11.891030000000001</v>
      </c>
      <c r="Q94" s="861">
        <v>-8.0848929999999992</v>
      </c>
      <c r="R94" s="861">
        <v>-9.1197710000000001</v>
      </c>
      <c r="S94" s="861">
        <v>-10.066686000000001</v>
      </c>
      <c r="T94" s="861">
        <v>80.648607999999996</v>
      </c>
      <c r="U94" s="861">
        <v>72.467671999999993</v>
      </c>
      <c r="V94" s="861">
        <v>92.010530000000003</v>
      </c>
      <c r="W94" s="861">
        <v>91.011385000000004</v>
      </c>
      <c r="X94" s="861">
        <v>-8.2029700000000005</v>
      </c>
      <c r="Y94" s="861">
        <v>-7.6139039999999998</v>
      </c>
      <c r="Z94" s="861">
        <v>-12.689223999999999</v>
      </c>
      <c r="AA94" s="861">
        <v>-12.036336</v>
      </c>
      <c r="AB94" s="861">
        <v>-11.96105</v>
      </c>
      <c r="AC94" s="861">
        <v>-11.990709000000001</v>
      </c>
      <c r="AD94" s="861">
        <v>-15.692137000000001</v>
      </c>
      <c r="AE94" s="861">
        <v>107.291653</v>
      </c>
      <c r="AF94" s="861">
        <v>99.350560000000002</v>
      </c>
      <c r="AG94" s="861">
        <v>90.939205000000001</v>
      </c>
      <c r="AH94" s="861">
        <v>107.807243</v>
      </c>
      <c r="AI94" s="861">
        <v>87.972837999999996</v>
      </c>
      <c r="AJ94" s="861">
        <v>68.171608000000006</v>
      </c>
      <c r="AK94" s="861">
        <v>-8.2040579999999999</v>
      </c>
      <c r="AL94" s="861">
        <v>-11.006425999999999</v>
      </c>
      <c r="AM94" s="861">
        <v>-8.5008510000000008</v>
      </c>
      <c r="AN94" s="861">
        <v>91.233035999999998</v>
      </c>
      <c r="AO94" s="861">
        <v>90.409261000000001</v>
      </c>
      <c r="AP94" s="861">
        <v>86.995177999999996</v>
      </c>
      <c r="AQ94" s="861">
        <v>86.539344999999997</v>
      </c>
      <c r="AR94" s="861">
        <v>71.288043000000002</v>
      </c>
      <c r="AS94" s="861">
        <v>64.35745</v>
      </c>
      <c r="AT94" s="861">
        <v>74.665317999999999</v>
      </c>
      <c r="AU94" s="861">
        <v>73.66874</v>
      </c>
      <c r="AV94" s="861">
        <v>72.199860999999999</v>
      </c>
      <c r="AW94" s="861">
        <v>71.978765999999993</v>
      </c>
      <c r="AX94" s="861">
        <v>87.696056999999996</v>
      </c>
      <c r="AY94" s="861">
        <v>85.715497999999997</v>
      </c>
      <c r="AZ94" s="861">
        <v>-8.0833279999999998</v>
      </c>
      <c r="BA94" s="861">
        <v>-7.9953709999999996</v>
      </c>
      <c r="BB94" s="861">
        <v>-15.769667</v>
      </c>
      <c r="BC94" s="861">
        <v>-14.708734</v>
      </c>
      <c r="BD94" s="861">
        <v>-14.91113</v>
      </c>
      <c r="BE94" s="861">
        <v>-8.8586670000000005</v>
      </c>
      <c r="BF94" s="861">
        <v>31.226056</v>
      </c>
      <c r="BG94" s="861">
        <v>138.93348399999999</v>
      </c>
      <c r="BH94" s="861">
        <v>108.141659</v>
      </c>
      <c r="BI94" s="861">
        <v>50.790571</v>
      </c>
      <c r="BJ94" s="861">
        <v>129.790493</v>
      </c>
      <c r="BK94" s="861">
        <v>84.453456000000003</v>
      </c>
      <c r="BL94" s="861">
        <v>72.142364000000001</v>
      </c>
      <c r="BM94" s="861">
        <v>-20.081699</v>
      </c>
      <c r="BN94" s="861">
        <v>-15.098699</v>
      </c>
      <c r="BO94" s="861">
        <v>-12.537785</v>
      </c>
      <c r="BP94" s="861">
        <v>-14.536902</v>
      </c>
      <c r="BQ94" s="861">
        <v>85.31747</v>
      </c>
      <c r="BR94" s="861">
        <v>85.54983</v>
      </c>
      <c r="BS94" s="861">
        <v>83.806889999999996</v>
      </c>
      <c r="BT94" s="861">
        <v>56.645077999999998</v>
      </c>
      <c r="BU94" s="861">
        <v>63.133935000000001</v>
      </c>
      <c r="BV94" s="861">
        <v>59.258285999999998</v>
      </c>
      <c r="BW94" s="861">
        <v>62.605134</v>
      </c>
      <c r="BX94" s="861">
        <v>-15.745998</v>
      </c>
      <c r="BY94" s="861">
        <v>-15.924566</v>
      </c>
      <c r="BZ94" s="861">
        <v>-14.697797</v>
      </c>
      <c r="CA94" s="861">
        <v>-14.824047999999999</v>
      </c>
      <c r="CB94" s="861">
        <v>-8.8948499999999999</v>
      </c>
      <c r="CC94" s="861">
        <v>-5.9153419999999999</v>
      </c>
      <c r="CD94" s="861">
        <v>-9.7716200000000004</v>
      </c>
      <c r="CE94" s="861">
        <v>-5.8621869999999996</v>
      </c>
      <c r="CF94" s="861">
        <v>-11.833392999999999</v>
      </c>
      <c r="CG94" s="861">
        <v>-6.2048379999999996</v>
      </c>
      <c r="CH94" s="861">
        <v>-11.793905000000001</v>
      </c>
      <c r="CI94" s="861">
        <v>-5.6690909999999999</v>
      </c>
      <c r="CJ94" s="861">
        <v>-9.1338229999999996</v>
      </c>
      <c r="CK94" s="861">
        <v>-5.5279670000000003</v>
      </c>
      <c r="CL94" s="861">
        <v>-9.6318330000000003</v>
      </c>
      <c r="CM94" s="861">
        <v>-5.1529369999999997</v>
      </c>
      <c r="CN94" s="861">
        <v>-11.847042999999999</v>
      </c>
      <c r="CO94" s="861">
        <v>-7.3156290000000004</v>
      </c>
      <c r="CP94" s="861">
        <v>-11.521343</v>
      </c>
      <c r="CQ94" s="861">
        <v>-5.7869080000000004</v>
      </c>
      <c r="CR94" s="861">
        <v>-9.0179519999999993</v>
      </c>
      <c r="CS94" s="861">
        <v>-5.8927449999999997</v>
      </c>
      <c r="CT94" s="861">
        <v>-9.6851570000000002</v>
      </c>
      <c r="CU94" s="861">
        <v>-6.2612810000000003</v>
      </c>
      <c r="CV94" s="861">
        <v>-12.083359</v>
      </c>
      <c r="CW94" s="861">
        <v>-6.396128</v>
      </c>
      <c r="CX94" s="861">
        <v>-11.687203999999999</v>
      </c>
      <c r="CY94" s="861">
        <v>-6.5563840000000004</v>
      </c>
      <c r="CZ94" s="861">
        <v>-8.7694310000000009</v>
      </c>
      <c r="DA94" s="861">
        <v>-5.5423429999999998</v>
      </c>
      <c r="DB94" s="861">
        <v>-9.7218219999999995</v>
      </c>
      <c r="DC94" s="861">
        <v>-5.572635</v>
      </c>
      <c r="DD94" s="861">
        <v>-12.040020999999999</v>
      </c>
      <c r="DE94" s="861">
        <v>-7.7321220000000004</v>
      </c>
      <c r="DF94" s="861">
        <v>-12.052030999999999</v>
      </c>
      <c r="DG94" s="861">
        <v>-7.4163209999999999</v>
      </c>
      <c r="DH94" s="861">
        <v>-8.7067099999999993</v>
      </c>
      <c r="DI94" s="861">
        <v>-6.0095869999999998</v>
      </c>
      <c r="DJ94" s="861">
        <v>-9.4616439999999997</v>
      </c>
      <c r="DK94" s="861">
        <v>-6.7837569999999996</v>
      </c>
      <c r="DL94" s="861">
        <v>-12.172985000000001</v>
      </c>
      <c r="DM94" s="861">
        <v>-9.4344110000000008</v>
      </c>
      <c r="DN94" s="861">
        <v>-12.114654</v>
      </c>
      <c r="DO94" s="861">
        <v>-8.2647449999999996</v>
      </c>
      <c r="DP94" s="861">
        <v>-9.3899279999999994</v>
      </c>
      <c r="DQ94" s="861">
        <v>-6.8855570000000004</v>
      </c>
      <c r="DR94" s="861">
        <v>-10.042414000000001</v>
      </c>
      <c r="DS94" s="861">
        <v>-8.0433859999999999</v>
      </c>
      <c r="DT94" s="861">
        <v>-12.084458</v>
      </c>
      <c r="DU94" s="861">
        <v>-10.654216</v>
      </c>
      <c r="DV94" s="861">
        <v>-12.462947</v>
      </c>
      <c r="DW94" s="861">
        <v>-7.5862280000000002</v>
      </c>
      <c r="DX94" s="861">
        <v>11.539755</v>
      </c>
      <c r="DY94" s="861">
        <v>8.7316549999999999</v>
      </c>
      <c r="DZ94" s="861">
        <v>158.203731</v>
      </c>
      <c r="EA94" s="861">
        <v>148.62047200000001</v>
      </c>
      <c r="EB94" s="861">
        <v>122.16</v>
      </c>
      <c r="EC94" s="861">
        <v>1.238</v>
      </c>
      <c r="ED94" s="861">
        <v>133.69999999999999</v>
      </c>
      <c r="EE94" s="861">
        <v>122.26</v>
      </c>
      <c r="EF94" s="861">
        <v>5.2729999999999997</v>
      </c>
      <c r="EG94" s="861">
        <v>631.9</v>
      </c>
      <c r="EH94" s="861">
        <v>122.07</v>
      </c>
      <c r="EI94" s="861">
        <v>4.9660000000000002</v>
      </c>
      <c r="EJ94" s="861">
        <v>592.5</v>
      </c>
      <c r="EK94" s="861">
        <v>10.515585</v>
      </c>
      <c r="EL94" s="861">
        <v>11.723006</v>
      </c>
      <c r="EM94" s="861">
        <v>-19.016435999999999</v>
      </c>
      <c r="EN94" s="861">
        <v>-24.260791000000001</v>
      </c>
      <c r="EO94" s="861">
        <v>93.272672</v>
      </c>
      <c r="EP94" s="861">
        <v>89.017431999999999</v>
      </c>
      <c r="EQ94" s="861">
        <v>-8.7164009999999994</v>
      </c>
      <c r="ER94" s="861">
        <v>5016.7076450000004</v>
      </c>
      <c r="ES94" s="861">
        <v>11731.100227000001</v>
      </c>
      <c r="ET94" s="861">
        <v>10812.995401</v>
      </c>
      <c r="EU94" s="861"/>
      <c r="EV94" s="861"/>
      <c r="EW94" s="861"/>
      <c r="EX94" s="861"/>
      <c r="EY94" s="861"/>
      <c r="EZ94" s="861"/>
      <c r="FA94" s="861"/>
      <c r="FB94" s="861"/>
      <c r="FC94" s="861"/>
      <c r="FD94" s="861"/>
    </row>
    <row r="95" spans="1:160" x14ac:dyDescent="0.25">
      <c r="A95" s="837">
        <v>46146</v>
      </c>
      <c r="B95" s="836">
        <v>0.14162037037037037</v>
      </c>
      <c r="C95" s="861">
        <v>4140</v>
      </c>
      <c r="D95" s="861">
        <v>0</v>
      </c>
      <c r="E95" s="861">
        <v>0</v>
      </c>
      <c r="F95" s="861">
        <v>73.279431000000002</v>
      </c>
      <c r="G95" s="861">
        <v>70.623987999999997</v>
      </c>
      <c r="H95" s="861">
        <v>63.916902</v>
      </c>
      <c r="I95" s="861">
        <v>73.399721</v>
      </c>
      <c r="J95" s="861">
        <v>69.606583999999998</v>
      </c>
      <c r="K95" s="861">
        <v>70.776494999999997</v>
      </c>
      <c r="L95" s="861">
        <v>73.475307999999998</v>
      </c>
      <c r="M95" s="861">
        <v>73.905130999999997</v>
      </c>
      <c r="N95" s="861">
        <v>-9.544117</v>
      </c>
      <c r="O95" s="861">
        <v>-11.209258</v>
      </c>
      <c r="P95" s="861">
        <v>-11.906008</v>
      </c>
      <c r="Q95" s="861">
        <v>-8.1278020000000009</v>
      </c>
      <c r="R95" s="861">
        <v>-9.0291879999999995</v>
      </c>
      <c r="S95" s="861">
        <v>-10.167935</v>
      </c>
      <c r="T95" s="861">
        <v>80.592277999999993</v>
      </c>
      <c r="U95" s="861">
        <v>71.942066999999994</v>
      </c>
      <c r="V95" s="861">
        <v>91.963386999999997</v>
      </c>
      <c r="W95" s="861">
        <v>90.943869000000007</v>
      </c>
      <c r="X95" s="861">
        <v>-8.2791709999999998</v>
      </c>
      <c r="Y95" s="861">
        <v>-7.6586509999999999</v>
      </c>
      <c r="Z95" s="861">
        <v>-12.701338</v>
      </c>
      <c r="AA95" s="861">
        <v>-12.083278999999999</v>
      </c>
      <c r="AB95" s="861">
        <v>-11.998351</v>
      </c>
      <c r="AC95" s="861">
        <v>-12.539047</v>
      </c>
      <c r="AD95" s="861">
        <v>-15.746859000000001</v>
      </c>
      <c r="AE95" s="861">
        <v>107.319928</v>
      </c>
      <c r="AF95" s="861">
        <v>99.373334999999997</v>
      </c>
      <c r="AG95" s="861">
        <v>90.926950000000005</v>
      </c>
      <c r="AH95" s="861">
        <v>107.878607</v>
      </c>
      <c r="AI95" s="861">
        <v>88.089080999999993</v>
      </c>
      <c r="AJ95" s="861">
        <v>68.198173999999995</v>
      </c>
      <c r="AK95" s="861">
        <v>-8.4257360000000006</v>
      </c>
      <c r="AL95" s="861">
        <v>-10.971041</v>
      </c>
      <c r="AM95" s="861">
        <v>-8.5686110000000006</v>
      </c>
      <c r="AN95" s="861">
        <v>91.241028999999997</v>
      </c>
      <c r="AO95" s="861">
        <v>90.372488000000004</v>
      </c>
      <c r="AP95" s="861">
        <v>86.982422</v>
      </c>
      <c r="AQ95" s="861">
        <v>86.558672999999999</v>
      </c>
      <c r="AR95" s="861">
        <v>71.344684000000001</v>
      </c>
      <c r="AS95" s="861">
        <v>64.301630000000003</v>
      </c>
      <c r="AT95" s="861">
        <v>74.655417</v>
      </c>
      <c r="AU95" s="861">
        <v>73.724823000000001</v>
      </c>
      <c r="AV95" s="861">
        <v>72.247566000000006</v>
      </c>
      <c r="AW95" s="861">
        <v>71.992968000000005</v>
      </c>
      <c r="AX95" s="861">
        <v>87.708336000000003</v>
      </c>
      <c r="AY95" s="861">
        <v>85.648539999999997</v>
      </c>
      <c r="AZ95" s="861">
        <v>-8.0880489999999998</v>
      </c>
      <c r="BA95" s="861">
        <v>-8.1315639999999991</v>
      </c>
      <c r="BB95" s="861">
        <v>-15.745718</v>
      </c>
      <c r="BC95" s="861">
        <v>-14.706101</v>
      </c>
      <c r="BD95" s="861">
        <v>-14.947279999999999</v>
      </c>
      <c r="BE95" s="861">
        <v>-9.0842700000000001</v>
      </c>
      <c r="BF95" s="861">
        <v>31.0623</v>
      </c>
      <c r="BG95" s="861">
        <v>139.23826500000001</v>
      </c>
      <c r="BH95" s="861">
        <v>108.117217</v>
      </c>
      <c r="BI95" s="861">
        <v>50.792707</v>
      </c>
      <c r="BJ95" s="861">
        <v>130.110513</v>
      </c>
      <c r="BK95" s="861">
        <v>84.184574999999995</v>
      </c>
      <c r="BL95" s="861">
        <v>72.144272000000001</v>
      </c>
      <c r="BM95" s="861">
        <v>-20.047604</v>
      </c>
      <c r="BN95" s="861">
        <v>-15.104189</v>
      </c>
      <c r="BO95" s="861">
        <v>-12.626189</v>
      </c>
      <c r="BP95" s="861">
        <v>-14.491339999999999</v>
      </c>
      <c r="BQ95" s="861">
        <v>85.349771000000004</v>
      </c>
      <c r="BR95" s="861">
        <v>85.581479999999999</v>
      </c>
      <c r="BS95" s="861">
        <v>83.826898</v>
      </c>
      <c r="BT95" s="861">
        <v>56.614359999999998</v>
      </c>
      <c r="BU95" s="861">
        <v>63.087532000000003</v>
      </c>
      <c r="BV95" s="861">
        <v>59.198324</v>
      </c>
      <c r="BW95" s="861">
        <v>62.616143999999998</v>
      </c>
      <c r="BX95" s="861">
        <v>-15.808987</v>
      </c>
      <c r="BY95" s="861">
        <v>-15.925511999999999</v>
      </c>
      <c r="BZ95" s="861">
        <v>-14.776180999999999</v>
      </c>
      <c r="CA95" s="861">
        <v>-14.887313000000001</v>
      </c>
      <c r="CB95" s="861">
        <v>-8.8961509999999997</v>
      </c>
      <c r="CC95" s="861">
        <v>-5.9140430000000004</v>
      </c>
      <c r="CD95" s="861">
        <v>-9.7567079999999997</v>
      </c>
      <c r="CE95" s="861">
        <v>-5.9187060000000002</v>
      </c>
      <c r="CF95" s="861">
        <v>-11.846163000000001</v>
      </c>
      <c r="CG95" s="861">
        <v>-6.1871720000000003</v>
      </c>
      <c r="CH95" s="861">
        <v>-11.805095</v>
      </c>
      <c r="CI95" s="861">
        <v>-5.6717839999999997</v>
      </c>
      <c r="CJ95" s="861">
        <v>-9.1529340000000001</v>
      </c>
      <c r="CK95" s="861">
        <v>-5.5289989999999998</v>
      </c>
      <c r="CL95" s="861">
        <v>-9.6427209999999999</v>
      </c>
      <c r="CM95" s="861">
        <v>-5.1465160000000001</v>
      </c>
      <c r="CN95" s="861">
        <v>-11.846163000000001</v>
      </c>
      <c r="CO95" s="861">
        <v>-7.3105500000000001</v>
      </c>
      <c r="CP95" s="861">
        <v>-11.534891</v>
      </c>
      <c r="CQ95" s="861">
        <v>-5.7704969999999998</v>
      </c>
      <c r="CR95" s="861">
        <v>-9.0141089999999995</v>
      </c>
      <c r="CS95" s="861">
        <v>-5.9154980000000004</v>
      </c>
      <c r="CT95" s="861">
        <v>-9.7199950000000008</v>
      </c>
      <c r="CU95" s="861">
        <v>-6.2791360000000003</v>
      </c>
      <c r="CV95" s="861">
        <v>-12.084898000000001</v>
      </c>
      <c r="CW95" s="861">
        <v>-6.3990539999999996</v>
      </c>
      <c r="CX95" s="861">
        <v>-11.715560999999999</v>
      </c>
      <c r="CY95" s="861">
        <v>-6.5695759999999996</v>
      </c>
      <c r="CZ95" s="861">
        <v>-8.7892270000000003</v>
      </c>
      <c r="DA95" s="861">
        <v>-5.5657889999999997</v>
      </c>
      <c r="DB95" s="861">
        <v>-9.7299419999999994</v>
      </c>
      <c r="DC95" s="861">
        <v>-5.55274</v>
      </c>
      <c r="DD95" s="861">
        <v>-12.057778000000001</v>
      </c>
      <c r="DE95" s="861">
        <v>-7.7296500000000004</v>
      </c>
      <c r="DF95" s="861">
        <v>-12.094901</v>
      </c>
      <c r="DG95" s="861">
        <v>-7.4186810000000003</v>
      </c>
      <c r="DH95" s="861">
        <v>-8.7479499999999994</v>
      </c>
      <c r="DI95" s="861">
        <v>-6.0010219999999999</v>
      </c>
      <c r="DJ95" s="861">
        <v>-9.4933589999999999</v>
      </c>
      <c r="DK95" s="861">
        <v>-6.7700459999999998</v>
      </c>
      <c r="DL95" s="861">
        <v>-12.1875</v>
      </c>
      <c r="DM95" s="861">
        <v>-9.4108839999999994</v>
      </c>
      <c r="DN95" s="861">
        <v>-12.134925000000001</v>
      </c>
      <c r="DO95" s="861">
        <v>-8.2689800000000009</v>
      </c>
      <c r="DP95" s="861">
        <v>-9.4091749999999994</v>
      </c>
      <c r="DQ95" s="861">
        <v>-6.8923909999999999</v>
      </c>
      <c r="DR95" s="861">
        <v>-10.057731</v>
      </c>
      <c r="DS95" s="861">
        <v>-8.0053199999999993</v>
      </c>
      <c r="DT95" s="861">
        <v>-12.12016</v>
      </c>
      <c r="DU95" s="861">
        <v>-10.636281</v>
      </c>
      <c r="DV95" s="861">
        <v>-12.472542000000001</v>
      </c>
      <c r="DW95" s="861">
        <v>-7.5873350000000004</v>
      </c>
      <c r="DX95" s="861">
        <v>11.536401</v>
      </c>
      <c r="DY95" s="861">
        <v>8.742445</v>
      </c>
      <c r="DZ95" s="861">
        <v>157.959644</v>
      </c>
      <c r="EA95" s="861">
        <v>148.52598699999999</v>
      </c>
      <c r="EB95" s="861">
        <v>121.47</v>
      </c>
      <c r="EC95" s="861">
        <v>3.2749999999999999</v>
      </c>
      <c r="ED95" s="861">
        <v>391.3</v>
      </c>
      <c r="EE95" s="861">
        <v>121.31</v>
      </c>
      <c r="EF95" s="861">
        <v>5.2850000000000001</v>
      </c>
      <c r="EG95" s="861">
        <v>632.1</v>
      </c>
      <c r="EH95" s="861">
        <v>121.39</v>
      </c>
      <c r="EI95" s="861">
        <v>4.9880000000000004</v>
      </c>
      <c r="EJ95" s="861">
        <v>591.6</v>
      </c>
      <c r="EK95" s="861">
        <v>10.453823</v>
      </c>
      <c r="EL95" s="861">
        <v>11.613538999999999</v>
      </c>
      <c r="EM95" s="861">
        <v>-19.022434000000001</v>
      </c>
      <c r="EN95" s="861">
        <v>-24.239727999999999</v>
      </c>
      <c r="EO95" s="861">
        <v>93.166462999999993</v>
      </c>
      <c r="EP95" s="861">
        <v>88.974576999999996</v>
      </c>
      <c r="EQ95" s="861">
        <v>-8.7241920000000004</v>
      </c>
      <c r="ER95" s="861">
        <v>5020.5845330000002</v>
      </c>
      <c r="ES95" s="861">
        <v>11741.653335999999</v>
      </c>
      <c r="ET95" s="861">
        <v>10822.874988</v>
      </c>
      <c r="EU95" s="861"/>
      <c r="EV95" s="861"/>
      <c r="EW95" s="861"/>
      <c r="EX95" s="861"/>
      <c r="EY95" s="861"/>
      <c r="EZ95" s="861"/>
      <c r="FA95" s="861"/>
      <c r="FB95" s="861"/>
      <c r="FC95" s="861"/>
      <c r="FD95" s="861"/>
    </row>
    <row r="96" spans="1:160" x14ac:dyDescent="0.25">
      <c r="A96" s="837">
        <v>46146</v>
      </c>
      <c r="B96" s="836">
        <v>0.14231481481481481</v>
      </c>
      <c r="C96" s="861">
        <v>4200</v>
      </c>
      <c r="D96" s="861">
        <v>0</v>
      </c>
      <c r="E96" s="861">
        <v>0</v>
      </c>
      <c r="F96" s="861">
        <v>73.145883999999995</v>
      </c>
      <c r="G96" s="861">
        <v>70.642883999999995</v>
      </c>
      <c r="H96" s="861">
        <v>63.645729000000003</v>
      </c>
      <c r="I96" s="861">
        <v>73.397594999999995</v>
      </c>
      <c r="J96" s="861">
        <v>69.650783000000004</v>
      </c>
      <c r="K96" s="861">
        <v>70.797709999999995</v>
      </c>
      <c r="L96" s="861">
        <v>73.466172</v>
      </c>
      <c r="M96" s="861">
        <v>73.961976000000007</v>
      </c>
      <c r="N96" s="861">
        <v>-9.5344700000000007</v>
      </c>
      <c r="O96" s="861">
        <v>-11.224035000000001</v>
      </c>
      <c r="P96" s="861">
        <v>-11.982942</v>
      </c>
      <c r="Q96" s="861">
        <v>-8.1018369999999997</v>
      </c>
      <c r="R96" s="861">
        <v>-9.2782940000000007</v>
      </c>
      <c r="S96" s="861">
        <v>-10.178971000000001</v>
      </c>
      <c r="T96" s="861">
        <v>80.752370999999997</v>
      </c>
      <c r="U96" s="861">
        <v>71.637007999999994</v>
      </c>
      <c r="V96" s="861">
        <v>91.944156000000007</v>
      </c>
      <c r="W96" s="861">
        <v>90.915908000000002</v>
      </c>
      <c r="X96" s="861">
        <v>-8.2849880000000002</v>
      </c>
      <c r="Y96" s="861">
        <v>-7.6902169999999996</v>
      </c>
      <c r="Z96" s="861">
        <v>-12.746824999999999</v>
      </c>
      <c r="AA96" s="861">
        <v>-12.090111</v>
      </c>
      <c r="AB96" s="861">
        <v>-12.036709999999999</v>
      </c>
      <c r="AC96" s="861">
        <v>-12.568014</v>
      </c>
      <c r="AD96" s="861">
        <v>-15.791689999999999</v>
      </c>
      <c r="AE96" s="861">
        <v>107.12788399999999</v>
      </c>
      <c r="AF96" s="861">
        <v>99.401814999999999</v>
      </c>
      <c r="AG96" s="861">
        <v>90.885621999999998</v>
      </c>
      <c r="AH96" s="861">
        <v>107.765424</v>
      </c>
      <c r="AI96" s="861">
        <v>87.978757000000002</v>
      </c>
      <c r="AJ96" s="861">
        <v>68.083980999999994</v>
      </c>
      <c r="AK96" s="861">
        <v>-8.352786</v>
      </c>
      <c r="AL96" s="861">
        <v>-11.060117</v>
      </c>
      <c r="AM96" s="861">
        <v>-8.5683769999999999</v>
      </c>
      <c r="AN96" s="861">
        <v>91.183612999999994</v>
      </c>
      <c r="AO96" s="861">
        <v>90.319829999999996</v>
      </c>
      <c r="AP96" s="861">
        <v>86.905395999999996</v>
      </c>
      <c r="AQ96" s="861">
        <v>86.546211999999997</v>
      </c>
      <c r="AR96" s="861">
        <v>71.341477999999995</v>
      </c>
      <c r="AS96" s="861">
        <v>64.253477000000004</v>
      </c>
      <c r="AT96" s="861">
        <v>74.603324999999998</v>
      </c>
      <c r="AU96" s="861">
        <v>73.668867000000006</v>
      </c>
      <c r="AV96" s="861">
        <v>72.316101000000003</v>
      </c>
      <c r="AW96" s="861">
        <v>71.980822000000003</v>
      </c>
      <c r="AX96" s="861">
        <v>87.726793999999998</v>
      </c>
      <c r="AY96" s="861">
        <v>85.705839999999995</v>
      </c>
      <c r="AZ96" s="861">
        <v>-8.0733270000000008</v>
      </c>
      <c r="BA96" s="861">
        <v>-8.2511460000000003</v>
      </c>
      <c r="BB96" s="861">
        <v>-15.817834</v>
      </c>
      <c r="BC96" s="861">
        <v>-14.762494999999999</v>
      </c>
      <c r="BD96" s="861">
        <v>-14.994234000000001</v>
      </c>
      <c r="BE96" s="861">
        <v>-9.0911360000000005</v>
      </c>
      <c r="BF96" s="861">
        <v>31.0883</v>
      </c>
      <c r="BG96" s="861">
        <v>139.15655899999999</v>
      </c>
      <c r="BH96" s="861">
        <v>108.174758</v>
      </c>
      <c r="BI96" s="861">
        <v>50.934218000000001</v>
      </c>
      <c r="BJ96" s="861">
        <v>129.60014200000001</v>
      </c>
      <c r="BK96" s="861">
        <v>84.291346000000004</v>
      </c>
      <c r="BL96" s="861">
        <v>72.277980999999997</v>
      </c>
      <c r="BM96" s="861">
        <v>-20.058330000000002</v>
      </c>
      <c r="BN96" s="861">
        <v>-15.126442000000001</v>
      </c>
      <c r="BO96" s="861">
        <v>-12.605942000000001</v>
      </c>
      <c r="BP96" s="861">
        <v>-14.659167999999999</v>
      </c>
      <c r="BQ96" s="861">
        <v>85.242491000000001</v>
      </c>
      <c r="BR96" s="861">
        <v>85.714894000000001</v>
      </c>
      <c r="BS96" s="861">
        <v>83.921705000000003</v>
      </c>
      <c r="BT96" s="861">
        <v>56.824941000000003</v>
      </c>
      <c r="BU96" s="861">
        <v>63.091633000000002</v>
      </c>
      <c r="BV96" s="861">
        <v>59.209761</v>
      </c>
      <c r="BW96" s="861">
        <v>62.562806000000002</v>
      </c>
      <c r="BX96" s="861">
        <v>-15.76483</v>
      </c>
      <c r="BY96" s="861">
        <v>-16.016362999999998</v>
      </c>
      <c r="BZ96" s="861">
        <v>-14.710457999999999</v>
      </c>
      <c r="CA96" s="861">
        <v>-14.920420999999999</v>
      </c>
      <c r="CB96" s="861">
        <v>-8.902711</v>
      </c>
      <c r="CC96" s="861">
        <v>-5.9528569999999998</v>
      </c>
      <c r="CD96" s="861">
        <v>-9.7483749999999993</v>
      </c>
      <c r="CE96" s="861">
        <v>-5.886177</v>
      </c>
      <c r="CF96" s="861">
        <v>-11.871003999999999</v>
      </c>
      <c r="CG96" s="861">
        <v>-6.258445</v>
      </c>
      <c r="CH96" s="861">
        <v>-11.816862</v>
      </c>
      <c r="CI96" s="861">
        <v>-5.7142020000000002</v>
      </c>
      <c r="CJ96" s="861">
        <v>-9.1580899999999996</v>
      </c>
      <c r="CK96" s="861">
        <v>-5.5649940000000004</v>
      </c>
      <c r="CL96" s="861">
        <v>-9.6451779999999996</v>
      </c>
      <c r="CM96" s="861">
        <v>-5.1745710000000003</v>
      </c>
      <c r="CN96" s="861">
        <v>-11.884183999999999</v>
      </c>
      <c r="CO96" s="861">
        <v>-7.35344</v>
      </c>
      <c r="CP96" s="861">
        <v>-11.559416000000001</v>
      </c>
      <c r="CQ96" s="861">
        <v>-5.8829190000000002</v>
      </c>
      <c r="CR96" s="861">
        <v>-9.0221350000000005</v>
      </c>
      <c r="CS96" s="861">
        <v>-5.9183570000000003</v>
      </c>
      <c r="CT96" s="861">
        <v>-9.6901930000000007</v>
      </c>
      <c r="CU96" s="861">
        <v>-6.2933500000000002</v>
      </c>
      <c r="CV96" s="861">
        <v>-12.114782</v>
      </c>
      <c r="CW96" s="861">
        <v>-6.445004</v>
      </c>
      <c r="CX96" s="861">
        <v>-11.745571999999999</v>
      </c>
      <c r="CY96" s="861">
        <v>-6.5620019999999997</v>
      </c>
      <c r="CZ96" s="861">
        <v>-8.7844370000000005</v>
      </c>
      <c r="DA96" s="861">
        <v>-5.5438109999999998</v>
      </c>
      <c r="DB96" s="861">
        <v>-9.7195470000000004</v>
      </c>
      <c r="DC96" s="861">
        <v>-5.5489369999999996</v>
      </c>
      <c r="DD96" s="861">
        <v>-12.03767</v>
      </c>
      <c r="DE96" s="861">
        <v>-7.7246430000000004</v>
      </c>
      <c r="DF96" s="861">
        <v>-12.083417000000001</v>
      </c>
      <c r="DG96" s="861">
        <v>-7.4404680000000001</v>
      </c>
      <c r="DH96" s="861">
        <v>-8.7444889999999997</v>
      </c>
      <c r="DI96" s="861">
        <v>-5.9955489999999996</v>
      </c>
      <c r="DJ96" s="861">
        <v>-9.5028609999999993</v>
      </c>
      <c r="DK96" s="861">
        <v>-6.7729710000000001</v>
      </c>
      <c r="DL96" s="861">
        <v>-12.193059999999999</v>
      </c>
      <c r="DM96" s="861">
        <v>-9.4314239999999998</v>
      </c>
      <c r="DN96" s="861">
        <v>-12.146044</v>
      </c>
      <c r="DO96" s="861">
        <v>-8.2505459999999999</v>
      </c>
      <c r="DP96" s="861">
        <v>-9.3949269999999991</v>
      </c>
      <c r="DQ96" s="861">
        <v>-6.8813060000000004</v>
      </c>
      <c r="DR96" s="861">
        <v>-10.035327000000001</v>
      </c>
      <c r="DS96" s="861">
        <v>-8.0091859999999997</v>
      </c>
      <c r="DT96" s="861">
        <v>-12.099352</v>
      </c>
      <c r="DU96" s="861">
        <v>-10.640889</v>
      </c>
      <c r="DV96" s="861">
        <v>-12.465635000000001</v>
      </c>
      <c r="DW96" s="861">
        <v>-7.5720650000000003</v>
      </c>
      <c r="DX96" s="861">
        <v>11.521140000000001</v>
      </c>
      <c r="DY96" s="861">
        <v>8.7423479999999998</v>
      </c>
      <c r="DZ96" s="861">
        <v>157.703406</v>
      </c>
      <c r="EA96" s="861">
        <v>148.60278099999999</v>
      </c>
      <c r="EB96" s="861">
        <v>121.42</v>
      </c>
      <c r="EC96" s="861">
        <v>3.2719999999999998</v>
      </c>
      <c r="ED96" s="861">
        <v>391.3</v>
      </c>
      <c r="EE96" s="861">
        <v>121.5</v>
      </c>
      <c r="EF96" s="861">
        <v>5.2910000000000004</v>
      </c>
      <c r="EG96" s="861">
        <v>630.79999999999995</v>
      </c>
      <c r="EH96" s="861">
        <v>121.34</v>
      </c>
      <c r="EI96" s="861">
        <v>4.9749999999999996</v>
      </c>
      <c r="EJ96" s="861">
        <v>593.5</v>
      </c>
      <c r="EK96" s="861">
        <v>10.481356999999999</v>
      </c>
      <c r="EL96" s="861">
        <v>11.633975</v>
      </c>
      <c r="EM96" s="861">
        <v>-19.049734000000001</v>
      </c>
      <c r="EN96" s="861">
        <v>-24.239916999999998</v>
      </c>
      <c r="EO96" s="861">
        <v>93.054849000000004</v>
      </c>
      <c r="EP96" s="861">
        <v>89.009409000000005</v>
      </c>
      <c r="EQ96" s="861">
        <v>-8.7329869999999996</v>
      </c>
      <c r="ER96" s="861">
        <v>5027.107043</v>
      </c>
      <c r="ES96" s="861">
        <v>11752.190734</v>
      </c>
      <c r="ET96" s="861">
        <v>10832.741556999999</v>
      </c>
      <c r="EU96" s="861"/>
      <c r="EV96" s="861"/>
      <c r="EW96" s="861"/>
      <c r="EX96" s="861"/>
      <c r="EY96" s="861"/>
      <c r="EZ96" s="861"/>
      <c r="FA96" s="861"/>
      <c r="FB96" s="861"/>
      <c r="FC96" s="861"/>
      <c r="FD96" s="861"/>
    </row>
    <row r="97" spans="1:160" x14ac:dyDescent="0.25">
      <c r="A97" s="837">
        <v>46146</v>
      </c>
      <c r="B97" s="836">
        <v>0.14300925925925925</v>
      </c>
      <c r="C97" s="861">
        <v>4260</v>
      </c>
      <c r="D97" s="861">
        <v>0</v>
      </c>
      <c r="E97" s="861">
        <v>0</v>
      </c>
      <c r="F97" s="861">
        <v>73.397463999999999</v>
      </c>
      <c r="G97" s="861">
        <v>70.621392999999998</v>
      </c>
      <c r="H97" s="861">
        <v>63.870201999999999</v>
      </c>
      <c r="I97" s="861">
        <v>73.350194999999999</v>
      </c>
      <c r="J97" s="861">
        <v>69.763420999999994</v>
      </c>
      <c r="K97" s="861">
        <v>70.802803999999995</v>
      </c>
      <c r="L97" s="861">
        <v>73.483459999999994</v>
      </c>
      <c r="M97" s="861">
        <v>73.938231999999999</v>
      </c>
      <c r="N97" s="861">
        <v>-9.5347410000000004</v>
      </c>
      <c r="O97" s="861">
        <v>-11.314124</v>
      </c>
      <c r="P97" s="861">
        <v>-11.986510000000001</v>
      </c>
      <c r="Q97" s="861">
        <v>-8.2153869999999998</v>
      </c>
      <c r="R97" s="861">
        <v>-9.2584459999999993</v>
      </c>
      <c r="S97" s="861">
        <v>-10.112624</v>
      </c>
      <c r="T97" s="861">
        <v>80.756522000000004</v>
      </c>
      <c r="U97" s="861">
        <v>71.738735000000005</v>
      </c>
      <c r="V97" s="861">
        <v>91.950958</v>
      </c>
      <c r="W97" s="861">
        <v>90.912764999999993</v>
      </c>
      <c r="X97" s="861">
        <v>-8.3035130000000006</v>
      </c>
      <c r="Y97" s="861">
        <v>-7.6568589999999999</v>
      </c>
      <c r="Z97" s="861">
        <v>-12.788144000000001</v>
      </c>
      <c r="AA97" s="861">
        <v>-12.149281</v>
      </c>
      <c r="AB97" s="861">
        <v>-12.034878000000001</v>
      </c>
      <c r="AC97" s="861">
        <v>-12.661372</v>
      </c>
      <c r="AD97" s="861">
        <v>-15.798125000000001</v>
      </c>
      <c r="AE97" s="861">
        <v>107.10850600000001</v>
      </c>
      <c r="AF97" s="861">
        <v>99.382270000000005</v>
      </c>
      <c r="AG97" s="861">
        <v>90.826903000000001</v>
      </c>
      <c r="AH97" s="861">
        <v>107.809313</v>
      </c>
      <c r="AI97" s="861">
        <v>88.014482000000001</v>
      </c>
      <c r="AJ97" s="861">
        <v>68.194638999999995</v>
      </c>
      <c r="AK97" s="861">
        <v>-8.2255439999999993</v>
      </c>
      <c r="AL97" s="861">
        <v>-11.196631</v>
      </c>
      <c r="AM97" s="861">
        <v>-8.5947720000000007</v>
      </c>
      <c r="AN97" s="861">
        <v>91.187606000000002</v>
      </c>
      <c r="AO97" s="861">
        <v>90.355856000000003</v>
      </c>
      <c r="AP97" s="861">
        <v>86.878240000000005</v>
      </c>
      <c r="AQ97" s="861">
        <v>86.529881000000003</v>
      </c>
      <c r="AR97" s="861">
        <v>71.270708999999997</v>
      </c>
      <c r="AS97" s="861">
        <v>64.226606000000004</v>
      </c>
      <c r="AT97" s="861">
        <v>74.561149</v>
      </c>
      <c r="AU97" s="861">
        <v>73.677835999999999</v>
      </c>
      <c r="AV97" s="861">
        <v>72.312796000000006</v>
      </c>
      <c r="AW97" s="861">
        <v>71.704650999999998</v>
      </c>
      <c r="AX97" s="861">
        <v>87.734543000000002</v>
      </c>
      <c r="AY97" s="861">
        <v>85.725288000000006</v>
      </c>
      <c r="AZ97" s="861">
        <v>-8.1261500000000009</v>
      </c>
      <c r="BA97" s="861">
        <v>-8.2010210000000008</v>
      </c>
      <c r="BB97" s="861">
        <v>-15.801636</v>
      </c>
      <c r="BC97" s="861">
        <v>-14.735448</v>
      </c>
      <c r="BD97" s="861">
        <v>-15.010695</v>
      </c>
      <c r="BE97" s="861">
        <v>-9.2389519999999994</v>
      </c>
      <c r="BF97" s="861">
        <v>31.189726</v>
      </c>
      <c r="BG97" s="861">
        <v>139.23628299999999</v>
      </c>
      <c r="BH97" s="861">
        <v>108.18659700000001</v>
      </c>
      <c r="BI97" s="861">
        <v>51.008170999999997</v>
      </c>
      <c r="BJ97" s="861">
        <v>129.36847399999999</v>
      </c>
      <c r="BK97" s="861">
        <v>84.235839999999996</v>
      </c>
      <c r="BL97" s="861">
        <v>72.458554000000007</v>
      </c>
      <c r="BM97" s="861">
        <v>-20.064924999999999</v>
      </c>
      <c r="BN97" s="861">
        <v>-15.12832</v>
      </c>
      <c r="BO97" s="861">
        <v>-12.617236999999999</v>
      </c>
      <c r="BP97" s="861">
        <v>-14.690358</v>
      </c>
      <c r="BQ97" s="861">
        <v>85.359368000000003</v>
      </c>
      <c r="BR97" s="861">
        <v>85.701571999999999</v>
      </c>
      <c r="BS97" s="861">
        <v>83.893305999999995</v>
      </c>
      <c r="BT97" s="861">
        <v>56.916043999999999</v>
      </c>
      <c r="BU97" s="861">
        <v>63.021889000000002</v>
      </c>
      <c r="BV97" s="861">
        <v>59.179291999999997</v>
      </c>
      <c r="BW97" s="861">
        <v>62.55518</v>
      </c>
      <c r="BX97" s="861">
        <v>-15.8368</v>
      </c>
      <c r="BY97" s="861">
        <v>-16.112528000000001</v>
      </c>
      <c r="BZ97" s="861">
        <v>-14.721811000000001</v>
      </c>
      <c r="CA97" s="861">
        <v>-14.955427</v>
      </c>
      <c r="CB97" s="861">
        <v>-8.9097430000000006</v>
      </c>
      <c r="CC97" s="861">
        <v>-5.9787100000000004</v>
      </c>
      <c r="CD97" s="861">
        <v>-9.7720369999999992</v>
      </c>
      <c r="CE97" s="861">
        <v>-5.9577249999999999</v>
      </c>
      <c r="CF97" s="861">
        <v>-11.867193</v>
      </c>
      <c r="CG97" s="861">
        <v>-6.2406709999999999</v>
      </c>
      <c r="CH97" s="861">
        <v>-11.819221000000001</v>
      </c>
      <c r="CI97" s="861">
        <v>-5.7496359999999997</v>
      </c>
      <c r="CJ97" s="861">
        <v>-9.1599699999999995</v>
      </c>
      <c r="CK97" s="861">
        <v>-5.5614699999999999</v>
      </c>
      <c r="CL97" s="861">
        <v>-9.6491360000000004</v>
      </c>
      <c r="CM97" s="861">
        <v>-5.1482279999999996</v>
      </c>
      <c r="CN97" s="861">
        <v>-11.861544</v>
      </c>
      <c r="CO97" s="861">
        <v>-7.3342330000000002</v>
      </c>
      <c r="CP97" s="861">
        <v>-11.553924</v>
      </c>
      <c r="CQ97" s="861">
        <v>-5.9394929999999997</v>
      </c>
      <c r="CR97" s="861">
        <v>-9.0410319999999995</v>
      </c>
      <c r="CS97" s="861">
        <v>-5.9180429999999999</v>
      </c>
      <c r="CT97" s="861">
        <v>-9.6991669999999992</v>
      </c>
      <c r="CU97" s="861">
        <v>-6.2948110000000002</v>
      </c>
      <c r="CV97" s="861">
        <v>-12.084709</v>
      </c>
      <c r="CW97" s="861">
        <v>-6.4427320000000003</v>
      </c>
      <c r="CX97" s="861">
        <v>-11.743613</v>
      </c>
      <c r="CY97" s="861">
        <v>-6.5815299999999999</v>
      </c>
      <c r="CZ97" s="861">
        <v>-8.8110599999999994</v>
      </c>
      <c r="DA97" s="861">
        <v>-5.5565360000000004</v>
      </c>
      <c r="DB97" s="861">
        <v>-9.7257890000000007</v>
      </c>
      <c r="DC97" s="861">
        <v>-5.5309049999999997</v>
      </c>
      <c r="DD97" s="861">
        <v>-12.054843</v>
      </c>
      <c r="DE97" s="861">
        <v>-7.7510529999999997</v>
      </c>
      <c r="DF97" s="861">
        <v>-12.10289</v>
      </c>
      <c r="DG97" s="861">
        <v>-7.4205360000000002</v>
      </c>
      <c r="DH97" s="861">
        <v>-8.762454</v>
      </c>
      <c r="DI97" s="861">
        <v>-5.9980419999999999</v>
      </c>
      <c r="DJ97" s="861">
        <v>-9.5330359999999992</v>
      </c>
      <c r="DK97" s="861">
        <v>-6.780602</v>
      </c>
      <c r="DL97" s="861">
        <v>-12.204413000000001</v>
      </c>
      <c r="DM97" s="861">
        <v>-9.4220970000000008</v>
      </c>
      <c r="DN97" s="861">
        <v>-12.173052999999999</v>
      </c>
      <c r="DO97" s="861">
        <v>-8.2647530000000007</v>
      </c>
      <c r="DP97" s="861">
        <v>-9.449484</v>
      </c>
      <c r="DQ97" s="861">
        <v>-6.8926749999999997</v>
      </c>
      <c r="DR97" s="861">
        <v>-10.070220000000001</v>
      </c>
      <c r="DS97" s="861">
        <v>-8.0084119999999999</v>
      </c>
      <c r="DT97" s="861">
        <v>-12.108349</v>
      </c>
      <c r="DU97" s="861">
        <v>-10.646576</v>
      </c>
      <c r="DV97" s="861">
        <v>-12.460198999999999</v>
      </c>
      <c r="DW97" s="861">
        <v>-7.5909820000000003</v>
      </c>
      <c r="DX97" s="861">
        <v>11.507433000000001</v>
      </c>
      <c r="DY97" s="861">
        <v>8.7050689999999999</v>
      </c>
      <c r="DZ97" s="861">
        <v>157.883725</v>
      </c>
      <c r="EA97" s="861">
        <v>148.50421299999999</v>
      </c>
      <c r="EB97" s="861">
        <v>121.53</v>
      </c>
      <c r="EC97" s="861">
        <v>3.2730000000000001</v>
      </c>
      <c r="ED97" s="861">
        <v>390.8</v>
      </c>
      <c r="EE97" s="861">
        <v>121.46</v>
      </c>
      <c r="EF97" s="861">
        <v>5.2670000000000003</v>
      </c>
      <c r="EG97" s="861">
        <v>630.79999999999995</v>
      </c>
      <c r="EH97" s="861">
        <v>121.28</v>
      </c>
      <c r="EI97" s="861">
        <v>4.968</v>
      </c>
      <c r="EJ97" s="861">
        <v>593.29999999999995</v>
      </c>
      <c r="EK97" s="861">
        <v>10.479493</v>
      </c>
      <c r="EL97" s="861">
        <v>11.695486000000001</v>
      </c>
      <c r="EM97" s="861">
        <v>-19.074265</v>
      </c>
      <c r="EN97" s="861">
        <v>-24.312722999999998</v>
      </c>
      <c r="EO97" s="861">
        <v>93.133407000000005</v>
      </c>
      <c r="EP97" s="861">
        <v>88.964698999999996</v>
      </c>
      <c r="EQ97" s="861">
        <v>-8.7422400000000007</v>
      </c>
      <c r="ER97" s="861">
        <v>5033.2693259999996</v>
      </c>
      <c r="ES97" s="861">
        <v>11762.727626</v>
      </c>
      <c r="ET97" s="861">
        <v>10842.614508000001</v>
      </c>
      <c r="EU97" s="861"/>
      <c r="EV97" s="861"/>
      <c r="EW97" s="861"/>
      <c r="EX97" s="861"/>
      <c r="EY97" s="861"/>
      <c r="EZ97" s="861"/>
      <c r="FA97" s="861"/>
      <c r="FB97" s="861"/>
      <c r="FC97" s="861"/>
      <c r="FD97" s="861"/>
    </row>
    <row r="98" spans="1:160" x14ac:dyDescent="0.25">
      <c r="A98" s="837">
        <v>46146</v>
      </c>
      <c r="B98" s="836">
        <v>0.14370370370370369</v>
      </c>
      <c r="C98" s="861">
        <v>4320</v>
      </c>
      <c r="D98" s="861">
        <v>0</v>
      </c>
      <c r="E98" s="861">
        <v>0</v>
      </c>
      <c r="F98" s="861">
        <v>73.431972000000002</v>
      </c>
      <c r="G98" s="861">
        <v>70.618226000000007</v>
      </c>
      <c r="H98" s="861">
        <v>63.933349</v>
      </c>
      <c r="I98" s="861">
        <v>73.315044999999998</v>
      </c>
      <c r="J98" s="861">
        <v>69.826724999999996</v>
      </c>
      <c r="K98" s="861">
        <v>70.782831000000002</v>
      </c>
      <c r="L98" s="861">
        <v>73.463994999999997</v>
      </c>
      <c r="M98" s="861">
        <v>73.950074000000001</v>
      </c>
      <c r="N98" s="861">
        <v>-9.6134369999999993</v>
      </c>
      <c r="O98" s="861">
        <v>-11.345539</v>
      </c>
      <c r="P98" s="861">
        <v>-11.978410999999999</v>
      </c>
      <c r="Q98" s="861">
        <v>-8.2307760000000005</v>
      </c>
      <c r="R98" s="861">
        <v>-9.3676200000000005</v>
      </c>
      <c r="S98" s="861">
        <v>-10.193778</v>
      </c>
      <c r="T98" s="861">
        <v>80.738986999999995</v>
      </c>
      <c r="U98" s="861">
        <v>72.757574000000005</v>
      </c>
      <c r="V98" s="861">
        <v>92.056657000000001</v>
      </c>
      <c r="W98" s="861">
        <v>91.009051999999997</v>
      </c>
      <c r="X98" s="861">
        <v>-8.3436719999999998</v>
      </c>
      <c r="Y98" s="861">
        <v>-7.7550020000000002</v>
      </c>
      <c r="Z98" s="861">
        <v>-12.820143</v>
      </c>
      <c r="AA98" s="861">
        <v>-12.162882</v>
      </c>
      <c r="AB98" s="861">
        <v>-12.049844999999999</v>
      </c>
      <c r="AC98" s="861">
        <v>-12.680596</v>
      </c>
      <c r="AD98" s="861">
        <v>-15.815912000000001</v>
      </c>
      <c r="AE98" s="861">
        <v>107.27726</v>
      </c>
      <c r="AF98" s="861">
        <v>99.430508000000003</v>
      </c>
      <c r="AG98" s="861">
        <v>90.808009999999996</v>
      </c>
      <c r="AH98" s="861">
        <v>107.896613</v>
      </c>
      <c r="AI98" s="861">
        <v>88.131621999999993</v>
      </c>
      <c r="AJ98" s="861">
        <v>68.268113</v>
      </c>
      <c r="AK98" s="861">
        <v>-8.4260830000000002</v>
      </c>
      <c r="AL98" s="861">
        <v>-11.121052000000001</v>
      </c>
      <c r="AM98" s="861">
        <v>-8.7119660000000003</v>
      </c>
      <c r="AN98" s="861">
        <v>91.327198999999993</v>
      </c>
      <c r="AO98" s="861">
        <v>90.429687000000001</v>
      </c>
      <c r="AP98" s="861">
        <v>87.069001</v>
      </c>
      <c r="AQ98" s="861">
        <v>86.607787999999999</v>
      </c>
      <c r="AR98" s="861">
        <v>71.353739000000004</v>
      </c>
      <c r="AS98" s="861">
        <v>64.217499000000004</v>
      </c>
      <c r="AT98" s="861">
        <v>74.664868999999996</v>
      </c>
      <c r="AU98" s="861">
        <v>73.636137000000005</v>
      </c>
      <c r="AV98" s="861">
        <v>72.512539000000004</v>
      </c>
      <c r="AW98" s="861">
        <v>72.285298999999995</v>
      </c>
      <c r="AX98" s="861">
        <v>87.971654000000001</v>
      </c>
      <c r="AY98" s="861">
        <v>85.882452000000001</v>
      </c>
      <c r="AZ98" s="861">
        <v>-8.1626200000000004</v>
      </c>
      <c r="BA98" s="861">
        <v>-8.2838290000000008</v>
      </c>
      <c r="BB98" s="861">
        <v>-15.856372</v>
      </c>
      <c r="BC98" s="861">
        <v>-14.811845</v>
      </c>
      <c r="BD98" s="861">
        <v>-15.039345000000001</v>
      </c>
      <c r="BE98" s="861">
        <v>-9.1429720000000003</v>
      </c>
      <c r="BF98" s="861">
        <v>31.125461000000001</v>
      </c>
      <c r="BG98" s="861">
        <v>139.26452399999999</v>
      </c>
      <c r="BH98" s="861">
        <v>108.19557</v>
      </c>
      <c r="BI98" s="861">
        <v>51.108176999999998</v>
      </c>
      <c r="BJ98" s="861">
        <v>129.85685100000001</v>
      </c>
      <c r="BK98" s="861">
        <v>84.341903000000002</v>
      </c>
      <c r="BL98" s="861">
        <v>72.270351000000005</v>
      </c>
      <c r="BM98" s="861">
        <v>-20.158476</v>
      </c>
      <c r="BN98" s="861">
        <v>-15.168861</v>
      </c>
      <c r="BO98" s="861">
        <v>-12.680239</v>
      </c>
      <c r="BP98" s="861">
        <v>-14.589983999999999</v>
      </c>
      <c r="BQ98" s="861">
        <v>85.461742000000001</v>
      </c>
      <c r="BR98" s="861">
        <v>85.757069999999999</v>
      </c>
      <c r="BS98" s="861">
        <v>83.91046</v>
      </c>
      <c r="BT98" s="861">
        <v>56.613446000000003</v>
      </c>
      <c r="BU98" s="861">
        <v>63.082281000000002</v>
      </c>
      <c r="BV98" s="861">
        <v>59.158183000000001</v>
      </c>
      <c r="BW98" s="861">
        <v>62.604889</v>
      </c>
      <c r="BX98" s="861">
        <v>-15.894211</v>
      </c>
      <c r="BY98" s="861">
        <v>-15.978535000000001</v>
      </c>
      <c r="BZ98" s="861">
        <v>-14.859723000000001</v>
      </c>
      <c r="CA98" s="861">
        <v>-14.955734</v>
      </c>
      <c r="CB98" s="861">
        <v>-8.9409679999999998</v>
      </c>
      <c r="CC98" s="861">
        <v>-5.9701769999999996</v>
      </c>
      <c r="CD98" s="861">
        <v>-9.8131819999999994</v>
      </c>
      <c r="CE98" s="861">
        <v>-5.9809029999999996</v>
      </c>
      <c r="CF98" s="861">
        <v>-11.887657000000001</v>
      </c>
      <c r="CG98" s="861">
        <v>-6.2413610000000004</v>
      </c>
      <c r="CH98" s="861">
        <v>-11.861414999999999</v>
      </c>
      <c r="CI98" s="861">
        <v>-5.7676530000000001</v>
      </c>
      <c r="CJ98" s="861">
        <v>-9.1626169999999991</v>
      </c>
      <c r="CK98" s="861">
        <v>-5.5552720000000004</v>
      </c>
      <c r="CL98" s="861">
        <v>-9.6649429999999992</v>
      </c>
      <c r="CM98" s="861">
        <v>-5.2081720000000002</v>
      </c>
      <c r="CN98" s="861">
        <v>-11.881068000000001</v>
      </c>
      <c r="CO98" s="861">
        <v>-7.3367930000000001</v>
      </c>
      <c r="CP98" s="861">
        <v>-11.566509999999999</v>
      </c>
      <c r="CQ98" s="861">
        <v>-5.8694350000000002</v>
      </c>
      <c r="CR98" s="861">
        <v>-9.0516939999999995</v>
      </c>
      <c r="CS98" s="861">
        <v>-5.9617610000000001</v>
      </c>
      <c r="CT98" s="861">
        <v>-9.7771670000000004</v>
      </c>
      <c r="CU98" s="861">
        <v>-6.2884070000000003</v>
      </c>
      <c r="CV98" s="861">
        <v>-12.110735</v>
      </c>
      <c r="CW98" s="861">
        <v>-6.4134599999999997</v>
      </c>
      <c r="CX98" s="861">
        <v>-11.773776</v>
      </c>
      <c r="CY98" s="861">
        <v>-6.6109819999999999</v>
      </c>
      <c r="CZ98" s="861">
        <v>-8.8265619999999991</v>
      </c>
      <c r="DA98" s="861">
        <v>-5.587097</v>
      </c>
      <c r="DB98" s="861">
        <v>-9.7452919999999992</v>
      </c>
      <c r="DC98" s="861">
        <v>-5.5875630000000003</v>
      </c>
      <c r="DD98" s="861">
        <v>-12.053953</v>
      </c>
      <c r="DE98" s="861">
        <v>-7.7660689999999999</v>
      </c>
      <c r="DF98" s="861">
        <v>-12.126837</v>
      </c>
      <c r="DG98" s="861">
        <v>-7.4751560000000001</v>
      </c>
      <c r="DH98" s="861">
        <v>-8.7577029999999993</v>
      </c>
      <c r="DI98" s="861">
        <v>-6.0605510000000002</v>
      </c>
      <c r="DJ98" s="861">
        <v>-9.5368019999999998</v>
      </c>
      <c r="DK98" s="861">
        <v>-6.7997610000000002</v>
      </c>
      <c r="DL98" s="861">
        <v>-12.195646</v>
      </c>
      <c r="DM98" s="861">
        <v>-9.4218080000000004</v>
      </c>
      <c r="DN98" s="861">
        <v>-12.163095999999999</v>
      </c>
      <c r="DO98" s="861">
        <v>-8.2857470000000006</v>
      </c>
      <c r="DP98" s="861">
        <v>-9.4391010000000009</v>
      </c>
      <c r="DQ98" s="861">
        <v>-6.9141729999999999</v>
      </c>
      <c r="DR98" s="861">
        <v>-10.05944</v>
      </c>
      <c r="DS98" s="861">
        <v>-8.0308829999999993</v>
      </c>
      <c r="DT98" s="861">
        <v>-12.097227999999999</v>
      </c>
      <c r="DU98" s="861">
        <v>-10.652863999999999</v>
      </c>
      <c r="DV98" s="861">
        <v>-12.466595</v>
      </c>
      <c r="DW98" s="861">
        <v>-7.6258489999999997</v>
      </c>
      <c r="DX98" s="861">
        <v>11.526437</v>
      </c>
      <c r="DY98" s="861">
        <v>8.7088599999999996</v>
      </c>
      <c r="DZ98" s="861">
        <v>158.317171</v>
      </c>
      <c r="EA98" s="861">
        <v>148.964585</v>
      </c>
      <c r="EB98" s="861">
        <v>121.46</v>
      </c>
      <c r="EC98" s="861">
        <v>3.2719999999999998</v>
      </c>
      <c r="ED98" s="861">
        <v>391.1</v>
      </c>
      <c r="EE98" s="861">
        <v>121.47</v>
      </c>
      <c r="EF98" s="861">
        <v>5.2670000000000003</v>
      </c>
      <c r="EG98" s="861">
        <v>633.6</v>
      </c>
      <c r="EH98" s="861">
        <v>121.4</v>
      </c>
      <c r="EI98" s="861">
        <v>4.9660000000000002</v>
      </c>
      <c r="EJ98" s="861">
        <v>593.29999999999995</v>
      </c>
      <c r="EK98" s="861">
        <v>10.328291</v>
      </c>
      <c r="EL98" s="861">
        <v>11.625076</v>
      </c>
      <c r="EM98" s="861">
        <v>-19.040257</v>
      </c>
      <c r="EN98" s="861">
        <v>-24.305315</v>
      </c>
      <c r="EO98" s="861">
        <v>93.321995999999999</v>
      </c>
      <c r="EP98" s="861">
        <v>89.173354000000003</v>
      </c>
      <c r="EQ98" s="861">
        <v>-8.7577479999999994</v>
      </c>
      <c r="ER98" s="861">
        <v>5039.5048029999998</v>
      </c>
      <c r="ES98" s="861">
        <v>11773.26863</v>
      </c>
      <c r="ET98" s="861">
        <v>10852.479519</v>
      </c>
      <c r="EU98" s="861"/>
      <c r="EV98" s="861"/>
      <c r="EW98" s="861"/>
      <c r="EX98" s="861"/>
      <c r="EY98" s="861"/>
      <c r="EZ98" s="861"/>
      <c r="FA98" s="861"/>
      <c r="FB98" s="861"/>
      <c r="FC98" s="861"/>
      <c r="FD98" s="861"/>
    </row>
    <row r="99" spans="1:160" x14ac:dyDescent="0.25">
      <c r="A99" s="837">
        <v>46146</v>
      </c>
      <c r="B99" s="836">
        <v>0.14439814814814814</v>
      </c>
      <c r="C99" s="861">
        <v>4380</v>
      </c>
      <c r="D99" s="861">
        <v>0</v>
      </c>
      <c r="E99" s="861">
        <v>0</v>
      </c>
      <c r="F99" s="861">
        <v>73.537253000000007</v>
      </c>
      <c r="G99" s="861">
        <v>70.670788999999999</v>
      </c>
      <c r="H99" s="861">
        <v>63.896028999999999</v>
      </c>
      <c r="I99" s="861">
        <v>73.320496000000006</v>
      </c>
      <c r="J99" s="861">
        <v>69.872569999999996</v>
      </c>
      <c r="K99" s="861">
        <v>70.813343000000003</v>
      </c>
      <c r="L99" s="861">
        <v>73.454688000000004</v>
      </c>
      <c r="M99" s="861">
        <v>74.013090000000005</v>
      </c>
      <c r="N99" s="861">
        <v>-9.6579040000000003</v>
      </c>
      <c r="O99" s="861">
        <v>-11.388716000000001</v>
      </c>
      <c r="P99" s="861">
        <v>-12.082369</v>
      </c>
      <c r="Q99" s="861">
        <v>-8.1319079999999992</v>
      </c>
      <c r="R99" s="861">
        <v>-9.4396959999999996</v>
      </c>
      <c r="S99" s="861">
        <v>-10.328393999999999</v>
      </c>
      <c r="T99" s="861">
        <v>80.758612999999997</v>
      </c>
      <c r="U99" s="861">
        <v>72.219015999999996</v>
      </c>
      <c r="V99" s="861">
        <v>92.035201999999998</v>
      </c>
      <c r="W99" s="861">
        <v>91.065109000000007</v>
      </c>
      <c r="X99" s="861">
        <v>-8.3988160000000001</v>
      </c>
      <c r="Y99" s="861">
        <v>-7.8072520000000001</v>
      </c>
      <c r="Z99" s="861">
        <v>-12.842641</v>
      </c>
      <c r="AA99" s="861">
        <v>-12.178763999999999</v>
      </c>
      <c r="AB99" s="861">
        <v>-12.111160999999999</v>
      </c>
      <c r="AC99" s="861">
        <v>-12.742444000000001</v>
      </c>
      <c r="AD99" s="861">
        <v>-15.908284</v>
      </c>
      <c r="AE99" s="861">
        <v>107.220254</v>
      </c>
      <c r="AF99" s="861">
        <v>99.449395999999993</v>
      </c>
      <c r="AG99" s="861">
        <v>90.863579000000001</v>
      </c>
      <c r="AH99" s="861">
        <v>107.931427</v>
      </c>
      <c r="AI99" s="861">
        <v>88.180531000000002</v>
      </c>
      <c r="AJ99" s="861">
        <v>68.251323999999997</v>
      </c>
      <c r="AK99" s="861">
        <v>-8.2296980000000008</v>
      </c>
      <c r="AL99" s="861">
        <v>-11.234047</v>
      </c>
      <c r="AM99" s="861">
        <v>-8.7224210000000006</v>
      </c>
      <c r="AN99" s="861">
        <v>91.307997999999998</v>
      </c>
      <c r="AO99" s="861">
        <v>90.432406</v>
      </c>
      <c r="AP99" s="861">
        <v>87.024246000000005</v>
      </c>
      <c r="AQ99" s="861">
        <v>86.602183999999994</v>
      </c>
      <c r="AR99" s="861">
        <v>71.454965999999999</v>
      </c>
      <c r="AS99" s="861">
        <v>64.115938999999997</v>
      </c>
      <c r="AT99" s="861">
        <v>74.644319999999993</v>
      </c>
      <c r="AU99" s="861">
        <v>73.652794</v>
      </c>
      <c r="AV99" s="861">
        <v>72.781665000000004</v>
      </c>
      <c r="AW99" s="861">
        <v>72.077376000000001</v>
      </c>
      <c r="AX99" s="861">
        <v>87.916891000000007</v>
      </c>
      <c r="AY99" s="861">
        <v>85.907223000000002</v>
      </c>
      <c r="AZ99" s="861">
        <v>-8.137931</v>
      </c>
      <c r="BA99" s="861">
        <v>-8.3218530000000008</v>
      </c>
      <c r="BB99" s="861">
        <v>-15.850039000000001</v>
      </c>
      <c r="BC99" s="861">
        <v>-14.820653999999999</v>
      </c>
      <c r="BD99" s="861">
        <v>-15.077488000000001</v>
      </c>
      <c r="BE99" s="861">
        <v>-9.1741899999999994</v>
      </c>
      <c r="BF99" s="861">
        <v>31.010667999999999</v>
      </c>
      <c r="BG99" s="861">
        <v>139.31267700000001</v>
      </c>
      <c r="BH99" s="861">
        <v>108.30162300000001</v>
      </c>
      <c r="BI99" s="861">
        <v>51.119374000000001</v>
      </c>
      <c r="BJ99" s="861">
        <v>129.89046500000001</v>
      </c>
      <c r="BK99" s="861">
        <v>84.375163000000001</v>
      </c>
      <c r="BL99" s="861">
        <v>72.396029999999996</v>
      </c>
      <c r="BM99" s="861">
        <v>-20.11956</v>
      </c>
      <c r="BN99" s="861">
        <v>-15.136710000000001</v>
      </c>
      <c r="BO99" s="861">
        <v>-12.754258999999999</v>
      </c>
      <c r="BP99" s="861">
        <v>-14.596625</v>
      </c>
      <c r="BQ99" s="861">
        <v>85.419991999999993</v>
      </c>
      <c r="BR99" s="861">
        <v>86.007124000000005</v>
      </c>
      <c r="BS99" s="861">
        <v>84.011002000000005</v>
      </c>
      <c r="BT99" s="861">
        <v>56.736283</v>
      </c>
      <c r="BU99" s="861">
        <v>63.088766999999997</v>
      </c>
      <c r="BV99" s="861">
        <v>59.185791999999999</v>
      </c>
      <c r="BW99" s="861">
        <v>62.645671</v>
      </c>
      <c r="BX99" s="861">
        <v>-15.922942000000001</v>
      </c>
      <c r="BY99" s="861">
        <v>-16.16506</v>
      </c>
      <c r="BZ99" s="861">
        <v>-14.907201000000001</v>
      </c>
      <c r="CA99" s="861">
        <v>-15.003691999999999</v>
      </c>
      <c r="CB99" s="861">
        <v>-8.9673879999999997</v>
      </c>
      <c r="CC99" s="861">
        <v>-5.9897320000000001</v>
      </c>
      <c r="CD99" s="861">
        <v>-9.7986070000000005</v>
      </c>
      <c r="CE99" s="861">
        <v>-5.9901980000000004</v>
      </c>
      <c r="CF99" s="861">
        <v>-11.915426999999999</v>
      </c>
      <c r="CG99" s="861">
        <v>-6.2637520000000002</v>
      </c>
      <c r="CH99" s="861">
        <v>-11.876659999999999</v>
      </c>
      <c r="CI99" s="861">
        <v>-5.7776240000000003</v>
      </c>
      <c r="CJ99" s="861">
        <v>-9.1993580000000001</v>
      </c>
      <c r="CK99" s="861">
        <v>-5.5715519999999996</v>
      </c>
      <c r="CL99" s="861">
        <v>-9.6527170000000009</v>
      </c>
      <c r="CM99" s="861">
        <v>-5.1708790000000002</v>
      </c>
      <c r="CN99" s="861">
        <v>-11.889067000000001</v>
      </c>
      <c r="CO99" s="861">
        <v>-7.3316499999999998</v>
      </c>
      <c r="CP99" s="861">
        <v>-11.612752</v>
      </c>
      <c r="CQ99" s="861">
        <v>-5.9693560000000003</v>
      </c>
      <c r="CR99" s="861">
        <v>-9.0663540000000005</v>
      </c>
      <c r="CS99" s="861">
        <v>-5.9791489999999996</v>
      </c>
      <c r="CT99" s="861">
        <v>-9.7410929999999993</v>
      </c>
      <c r="CU99" s="861">
        <v>-6.2987190000000002</v>
      </c>
      <c r="CV99" s="861">
        <v>-12.129147</v>
      </c>
      <c r="CW99" s="861">
        <v>-6.4405749999999999</v>
      </c>
      <c r="CX99" s="861">
        <v>-11.780481999999999</v>
      </c>
      <c r="CY99" s="861">
        <v>-6.5798240000000003</v>
      </c>
      <c r="CZ99" s="861">
        <v>-8.8037270000000003</v>
      </c>
      <c r="DA99" s="861">
        <v>-5.539021</v>
      </c>
      <c r="DB99" s="861">
        <v>-9.75413</v>
      </c>
      <c r="DC99" s="861">
        <v>-5.5427489999999997</v>
      </c>
      <c r="DD99" s="861">
        <v>-12.048386000000001</v>
      </c>
      <c r="DE99" s="861">
        <v>-7.7610070000000002</v>
      </c>
      <c r="DF99" s="861">
        <v>-12.108917999999999</v>
      </c>
      <c r="DG99" s="861">
        <v>-7.443346</v>
      </c>
      <c r="DH99" s="861">
        <v>-8.7679819999999999</v>
      </c>
      <c r="DI99" s="861">
        <v>-5.9985879999999998</v>
      </c>
      <c r="DJ99" s="861">
        <v>-9.5284270000000006</v>
      </c>
      <c r="DK99" s="861">
        <v>-6.7685430000000002</v>
      </c>
      <c r="DL99" s="861">
        <v>-12.190576999999999</v>
      </c>
      <c r="DM99" s="861">
        <v>-9.4336409999999997</v>
      </c>
      <c r="DN99" s="861">
        <v>-12.173901000000001</v>
      </c>
      <c r="DO99" s="861">
        <v>-8.2501510000000007</v>
      </c>
      <c r="DP99" s="861">
        <v>-9.4296970000000009</v>
      </c>
      <c r="DQ99" s="861">
        <v>-6.8834160000000004</v>
      </c>
      <c r="DR99" s="861">
        <v>-10.05622</v>
      </c>
      <c r="DS99" s="861">
        <v>-7.9972640000000004</v>
      </c>
      <c r="DT99" s="861">
        <v>-12.100636</v>
      </c>
      <c r="DU99" s="861">
        <v>-10.624788000000001</v>
      </c>
      <c r="DV99" s="861">
        <v>-12.485348999999999</v>
      </c>
      <c r="DW99" s="861">
        <v>-7.5925630000000002</v>
      </c>
      <c r="DX99" s="861">
        <v>11.432924999999999</v>
      </c>
      <c r="DY99" s="861">
        <v>8.68276</v>
      </c>
      <c r="DZ99" s="861">
        <v>158.03595100000001</v>
      </c>
      <c r="EA99" s="861">
        <v>148.92443900000001</v>
      </c>
      <c r="EB99" s="861">
        <v>121.41</v>
      </c>
      <c r="EC99" s="861">
        <v>3.2730000000000001</v>
      </c>
      <c r="ED99" s="861">
        <v>390.7</v>
      </c>
      <c r="EE99" s="861">
        <v>121.25</v>
      </c>
      <c r="EF99" s="861">
        <v>5.3090000000000002</v>
      </c>
      <c r="EG99" s="861">
        <v>631.4</v>
      </c>
      <c r="EH99" s="861">
        <v>121.38</v>
      </c>
      <c r="EI99" s="861">
        <v>4.9660000000000002</v>
      </c>
      <c r="EJ99" s="861">
        <v>591.20000000000005</v>
      </c>
      <c r="EK99" s="861">
        <v>10.48536</v>
      </c>
      <c r="EL99" s="861">
        <v>11.602077</v>
      </c>
      <c r="EM99" s="861">
        <v>-19.207781000000001</v>
      </c>
      <c r="EN99" s="861">
        <v>-24.356335999999999</v>
      </c>
      <c r="EO99" s="861">
        <v>93.199678000000006</v>
      </c>
      <c r="EP99" s="861">
        <v>89.155175999999997</v>
      </c>
      <c r="EQ99" s="861">
        <v>-8.7557310000000008</v>
      </c>
      <c r="ER99" s="861">
        <v>5046.0293769999998</v>
      </c>
      <c r="ES99" s="861">
        <v>11783.81537</v>
      </c>
      <c r="ET99" s="861">
        <v>10862.345461999999</v>
      </c>
      <c r="EU99" s="861"/>
      <c r="EV99" s="861"/>
      <c r="EW99" s="861"/>
      <c r="EX99" s="861"/>
      <c r="EY99" s="861"/>
      <c r="EZ99" s="861"/>
      <c r="FA99" s="861"/>
      <c r="FB99" s="861"/>
      <c r="FC99" s="861"/>
      <c r="FD99" s="861"/>
    </row>
    <row r="100" spans="1:160" x14ac:dyDescent="0.25">
      <c r="A100" s="837">
        <v>46146</v>
      </c>
      <c r="B100" s="836">
        <v>0.14509259259259258</v>
      </c>
      <c r="C100" s="861">
        <v>4440</v>
      </c>
      <c r="D100" s="861">
        <v>0</v>
      </c>
      <c r="E100" s="861">
        <v>0</v>
      </c>
      <c r="F100" s="861">
        <v>73.521663000000004</v>
      </c>
      <c r="G100" s="861">
        <v>70.634766999999997</v>
      </c>
      <c r="H100" s="861">
        <v>63.938039000000003</v>
      </c>
      <c r="I100" s="861">
        <v>73.263422000000006</v>
      </c>
      <c r="J100" s="861">
        <v>70.007762999999997</v>
      </c>
      <c r="K100" s="861">
        <v>70.815955000000002</v>
      </c>
      <c r="L100" s="861">
        <v>73.455911999999998</v>
      </c>
      <c r="M100" s="861">
        <v>73.984288000000006</v>
      </c>
      <c r="N100" s="861">
        <v>-9.6617300000000004</v>
      </c>
      <c r="O100" s="861">
        <v>-11.368566</v>
      </c>
      <c r="P100" s="861">
        <v>-12.100336</v>
      </c>
      <c r="Q100" s="861">
        <v>-8.2751570000000001</v>
      </c>
      <c r="R100" s="861">
        <v>-9.5063300000000002</v>
      </c>
      <c r="S100" s="861">
        <v>-10.206372999999999</v>
      </c>
      <c r="T100" s="861">
        <v>80.838846000000004</v>
      </c>
      <c r="U100" s="861">
        <v>72.238609999999994</v>
      </c>
      <c r="V100" s="861">
        <v>92.127904000000001</v>
      </c>
      <c r="W100" s="861">
        <v>91.096553999999998</v>
      </c>
      <c r="X100" s="861">
        <v>-8.4297869999999993</v>
      </c>
      <c r="Y100" s="861">
        <v>-7.747439</v>
      </c>
      <c r="Z100" s="861">
        <v>-12.865318</v>
      </c>
      <c r="AA100" s="861">
        <v>-12.215074</v>
      </c>
      <c r="AB100" s="861">
        <v>-12.119997</v>
      </c>
      <c r="AC100" s="861">
        <v>-12.764487000000001</v>
      </c>
      <c r="AD100" s="861">
        <v>-15.838245000000001</v>
      </c>
      <c r="AE100" s="861">
        <v>107.307733</v>
      </c>
      <c r="AF100" s="861">
        <v>99.450570999999997</v>
      </c>
      <c r="AG100" s="861">
        <v>90.993318000000002</v>
      </c>
      <c r="AH100" s="861">
        <v>108.094745</v>
      </c>
      <c r="AI100" s="861">
        <v>88.307174000000003</v>
      </c>
      <c r="AJ100" s="861">
        <v>68.329859999999996</v>
      </c>
      <c r="AK100" s="861">
        <v>-8.3170040000000007</v>
      </c>
      <c r="AL100" s="861">
        <v>-11.262613999999999</v>
      </c>
      <c r="AM100" s="861">
        <v>-8.7794469999999993</v>
      </c>
      <c r="AN100" s="861">
        <v>91.430372000000006</v>
      </c>
      <c r="AO100" s="861">
        <v>90.538504000000003</v>
      </c>
      <c r="AP100" s="861">
        <v>87.047038999999998</v>
      </c>
      <c r="AQ100" s="861">
        <v>86.652493000000007</v>
      </c>
      <c r="AR100" s="861">
        <v>71.508649000000005</v>
      </c>
      <c r="AS100" s="861">
        <v>64.172230999999996</v>
      </c>
      <c r="AT100" s="861">
        <v>74.626386999999994</v>
      </c>
      <c r="AU100" s="861">
        <v>73.701261000000002</v>
      </c>
      <c r="AV100" s="861">
        <v>72.817476999999997</v>
      </c>
      <c r="AW100" s="861">
        <v>72.284295999999998</v>
      </c>
      <c r="AX100" s="861">
        <v>88.036826000000005</v>
      </c>
      <c r="AY100" s="861">
        <v>86.037861000000007</v>
      </c>
      <c r="AZ100" s="861">
        <v>-8.2371090000000002</v>
      </c>
      <c r="BA100" s="861">
        <v>-8.2857830000000003</v>
      </c>
      <c r="BB100" s="861">
        <v>-15.886246</v>
      </c>
      <c r="BC100" s="861">
        <v>-14.816132</v>
      </c>
      <c r="BD100" s="861">
        <v>-15.082898999999999</v>
      </c>
      <c r="BE100" s="861">
        <v>-9.3887739999999997</v>
      </c>
      <c r="BF100" s="861">
        <v>31.010776</v>
      </c>
      <c r="BG100" s="861">
        <v>139.39971600000001</v>
      </c>
      <c r="BH100" s="861">
        <v>108.424053</v>
      </c>
      <c r="BI100" s="861">
        <v>51.077674000000002</v>
      </c>
      <c r="BJ100" s="861">
        <v>130.19394</v>
      </c>
      <c r="BK100" s="861">
        <v>84.520522999999997</v>
      </c>
      <c r="BL100" s="861">
        <v>72.589609999999993</v>
      </c>
      <c r="BM100" s="861">
        <v>-20.105286</v>
      </c>
      <c r="BN100" s="861">
        <v>-15.160907</v>
      </c>
      <c r="BO100" s="861">
        <v>-12.78355</v>
      </c>
      <c r="BP100" s="861">
        <v>-14.638764999999999</v>
      </c>
      <c r="BQ100" s="861">
        <v>85.600611000000001</v>
      </c>
      <c r="BR100" s="861">
        <v>85.995478000000006</v>
      </c>
      <c r="BS100" s="861">
        <v>84.010615000000001</v>
      </c>
      <c r="BT100" s="861">
        <v>56.576568999999999</v>
      </c>
      <c r="BU100" s="861">
        <v>63.032375000000002</v>
      </c>
      <c r="BV100" s="861">
        <v>59.197572999999998</v>
      </c>
      <c r="BW100" s="861">
        <v>62.614539000000001</v>
      </c>
      <c r="BX100" s="861">
        <v>-15.946605</v>
      </c>
      <c r="BY100" s="861">
        <v>-16.13139</v>
      </c>
      <c r="BZ100" s="861">
        <v>-14.900463</v>
      </c>
      <c r="CA100" s="861">
        <v>-15.069803</v>
      </c>
      <c r="CB100" s="861">
        <v>-8.9935109999999998</v>
      </c>
      <c r="CC100" s="861">
        <v>-6.0349219999999999</v>
      </c>
      <c r="CD100" s="861">
        <v>-9.8276470000000007</v>
      </c>
      <c r="CE100" s="861">
        <v>-6.0568429999999998</v>
      </c>
      <c r="CF100" s="861">
        <v>-11.916745000000001</v>
      </c>
      <c r="CG100" s="861">
        <v>-6.2449969999999997</v>
      </c>
      <c r="CH100" s="861">
        <v>-11.897254999999999</v>
      </c>
      <c r="CI100" s="861">
        <v>-5.8199339999999999</v>
      </c>
      <c r="CJ100" s="861">
        <v>-9.209085</v>
      </c>
      <c r="CK100" s="861">
        <v>-5.5957400000000002</v>
      </c>
      <c r="CL100" s="861">
        <v>-9.6967610000000004</v>
      </c>
      <c r="CM100" s="861">
        <v>-5.2011060000000002</v>
      </c>
      <c r="CN100" s="861">
        <v>-11.888973</v>
      </c>
      <c r="CO100" s="861">
        <v>-7.3535219999999999</v>
      </c>
      <c r="CP100" s="861">
        <v>-11.605138</v>
      </c>
      <c r="CQ100" s="861">
        <v>-5.9981840000000002</v>
      </c>
      <c r="CR100" s="861">
        <v>-9.0995410000000003</v>
      </c>
      <c r="CS100" s="861">
        <v>-5.975333</v>
      </c>
      <c r="CT100" s="861">
        <v>-9.8183170000000004</v>
      </c>
      <c r="CU100" s="861">
        <v>-6.3265320000000003</v>
      </c>
      <c r="CV100" s="861">
        <v>-12.147328</v>
      </c>
      <c r="CW100" s="861">
        <v>-6.4352580000000001</v>
      </c>
      <c r="CX100" s="861">
        <v>-11.798306999999999</v>
      </c>
      <c r="CY100" s="861">
        <v>-6.6315799999999996</v>
      </c>
      <c r="CZ100" s="861">
        <v>-8.842079</v>
      </c>
      <c r="DA100" s="861">
        <v>-5.5810700000000004</v>
      </c>
      <c r="DB100" s="861">
        <v>-9.7518910000000005</v>
      </c>
      <c r="DC100" s="861">
        <v>-5.567088</v>
      </c>
      <c r="DD100" s="861">
        <v>-12.071332999999999</v>
      </c>
      <c r="DE100" s="861">
        <v>-7.7594810000000001</v>
      </c>
      <c r="DF100" s="861">
        <v>-12.139675</v>
      </c>
      <c r="DG100" s="861">
        <v>-7.4603210000000004</v>
      </c>
      <c r="DH100" s="861">
        <v>-8.7840559999999996</v>
      </c>
      <c r="DI100" s="861">
        <v>-6.0343910000000003</v>
      </c>
      <c r="DJ100" s="861">
        <v>-9.5358219999999996</v>
      </c>
      <c r="DK100" s="861">
        <v>-6.761431</v>
      </c>
      <c r="DL100" s="861">
        <v>-12.196626999999999</v>
      </c>
      <c r="DM100" s="861">
        <v>-9.4176269999999995</v>
      </c>
      <c r="DN100" s="861">
        <v>-12.207487</v>
      </c>
      <c r="DO100" s="861">
        <v>-8.2774450000000002</v>
      </c>
      <c r="DP100" s="861">
        <v>-9.4668890000000001</v>
      </c>
      <c r="DQ100" s="861">
        <v>-6.9323449999999998</v>
      </c>
      <c r="DR100" s="861">
        <v>-10.077702</v>
      </c>
      <c r="DS100" s="861">
        <v>-8.0205479999999998</v>
      </c>
      <c r="DT100" s="861">
        <v>-12.127402999999999</v>
      </c>
      <c r="DU100" s="861">
        <v>-10.621428</v>
      </c>
      <c r="DV100" s="861">
        <v>-12.483005</v>
      </c>
      <c r="DW100" s="861">
        <v>-7.6220290000000004</v>
      </c>
      <c r="DX100" s="861">
        <v>11.464128000000001</v>
      </c>
      <c r="DY100" s="861">
        <v>8.7224690000000002</v>
      </c>
      <c r="DZ100" s="861">
        <v>158.256709</v>
      </c>
      <c r="EA100" s="861">
        <v>149.357496</v>
      </c>
      <c r="EB100" s="861">
        <v>121.42</v>
      </c>
      <c r="EC100" s="861">
        <v>3.2719999999999998</v>
      </c>
      <c r="ED100" s="861">
        <v>391.4</v>
      </c>
      <c r="EE100" s="861">
        <v>121.41</v>
      </c>
      <c r="EF100" s="861">
        <v>5.3019999999999996</v>
      </c>
      <c r="EG100" s="861">
        <v>630.5</v>
      </c>
      <c r="EH100" s="861">
        <v>121.54</v>
      </c>
      <c r="EI100" s="861">
        <v>4.9729999999999999</v>
      </c>
      <c r="EJ100" s="861">
        <v>592.6</v>
      </c>
      <c r="EK100" s="861">
        <v>10.372382999999999</v>
      </c>
      <c r="EL100" s="861">
        <v>11.49518</v>
      </c>
      <c r="EM100" s="861">
        <v>-19.15183</v>
      </c>
      <c r="EN100" s="861">
        <v>-24.278729999999999</v>
      </c>
      <c r="EO100" s="861">
        <v>93.29571</v>
      </c>
      <c r="EP100" s="861">
        <v>89.351093000000006</v>
      </c>
      <c r="EQ100" s="861">
        <v>-8.7773280000000007</v>
      </c>
      <c r="ER100" s="861">
        <v>5052.2643760000001</v>
      </c>
      <c r="ES100" s="861">
        <v>11794.353518</v>
      </c>
      <c r="ET100" s="861">
        <v>10872.211418000001</v>
      </c>
      <c r="EU100" s="861"/>
      <c r="EV100" s="861"/>
      <c r="EW100" s="861"/>
      <c r="EX100" s="861"/>
      <c r="EY100" s="861"/>
      <c r="EZ100" s="861"/>
      <c r="FA100" s="861"/>
      <c r="FB100" s="861"/>
      <c r="FC100" s="861"/>
      <c r="FD100" s="861"/>
    </row>
    <row r="101" spans="1:160" x14ac:dyDescent="0.25">
      <c r="A101" s="837">
        <v>46146</v>
      </c>
      <c r="B101" s="836">
        <v>0.14578703703703702</v>
      </c>
      <c r="C101" s="861">
        <v>4500</v>
      </c>
      <c r="D101" s="861">
        <v>0</v>
      </c>
      <c r="E101" s="861">
        <v>0</v>
      </c>
      <c r="F101" s="861">
        <v>73.646974</v>
      </c>
      <c r="G101" s="861">
        <v>70.665831999999995</v>
      </c>
      <c r="H101" s="861">
        <v>64.022417000000004</v>
      </c>
      <c r="I101" s="861">
        <v>73.277801999999994</v>
      </c>
      <c r="J101" s="861">
        <v>70.144982999999996</v>
      </c>
      <c r="K101" s="861">
        <v>70.818490999999995</v>
      </c>
      <c r="L101" s="861">
        <v>73.483484000000004</v>
      </c>
      <c r="M101" s="861">
        <v>73.997887000000006</v>
      </c>
      <c r="N101" s="861">
        <v>-9.7275329999999993</v>
      </c>
      <c r="O101" s="861">
        <v>-11.446776</v>
      </c>
      <c r="P101" s="861">
        <v>-12.112710999999999</v>
      </c>
      <c r="Q101" s="861">
        <v>-8.2943429999999996</v>
      </c>
      <c r="R101" s="861">
        <v>-9.2320580000000003</v>
      </c>
      <c r="S101" s="861">
        <v>-10.385726999999999</v>
      </c>
      <c r="T101" s="861">
        <v>80.926649999999995</v>
      </c>
      <c r="U101" s="861">
        <v>72.289164999999997</v>
      </c>
      <c r="V101" s="861">
        <v>92.279342999999997</v>
      </c>
      <c r="W101" s="861">
        <v>91.269726000000006</v>
      </c>
      <c r="X101" s="861">
        <v>-8.4570709999999991</v>
      </c>
      <c r="Y101" s="861">
        <v>-7.8797930000000003</v>
      </c>
      <c r="Z101" s="861">
        <v>-12.852587</v>
      </c>
      <c r="AA101" s="861">
        <v>-12.228258</v>
      </c>
      <c r="AB101" s="861">
        <v>-12.121739</v>
      </c>
      <c r="AC101" s="861">
        <v>-12.745963</v>
      </c>
      <c r="AD101" s="861">
        <v>-15.847060000000001</v>
      </c>
      <c r="AE101" s="861">
        <v>107.25415</v>
      </c>
      <c r="AF101" s="861">
        <v>99.449089000000001</v>
      </c>
      <c r="AG101" s="861">
        <v>91.081796999999995</v>
      </c>
      <c r="AH101" s="861">
        <v>108.07310099999999</v>
      </c>
      <c r="AI101" s="861">
        <v>88.292945000000003</v>
      </c>
      <c r="AJ101" s="861">
        <v>68.483450000000005</v>
      </c>
      <c r="AK101" s="861">
        <v>-8.2356639999999999</v>
      </c>
      <c r="AL101" s="861">
        <v>-11.284772999999999</v>
      </c>
      <c r="AM101" s="861">
        <v>-8.7251720000000006</v>
      </c>
      <c r="AN101" s="861">
        <v>91.495388000000005</v>
      </c>
      <c r="AO101" s="861">
        <v>90.661856999999998</v>
      </c>
      <c r="AP101" s="861">
        <v>87.118409</v>
      </c>
      <c r="AQ101" s="861">
        <v>86.706810000000004</v>
      </c>
      <c r="AR101" s="861">
        <v>71.500060000000005</v>
      </c>
      <c r="AS101" s="861">
        <v>64.140461999999999</v>
      </c>
      <c r="AT101" s="861">
        <v>74.637439999999998</v>
      </c>
      <c r="AU101" s="861">
        <v>73.702596</v>
      </c>
      <c r="AV101" s="861">
        <v>72.828553999999997</v>
      </c>
      <c r="AW101" s="861">
        <v>72.408581999999996</v>
      </c>
      <c r="AX101" s="861">
        <v>88.129317999999998</v>
      </c>
      <c r="AY101" s="861">
        <v>86.138904999999994</v>
      </c>
      <c r="AZ101" s="861">
        <v>-8.2559109999999993</v>
      </c>
      <c r="BA101" s="861">
        <v>-8.3045869999999997</v>
      </c>
      <c r="BB101" s="861">
        <v>-15.880960999999999</v>
      </c>
      <c r="BC101" s="861">
        <v>-14.818422999999999</v>
      </c>
      <c r="BD101" s="861">
        <v>-15.105534</v>
      </c>
      <c r="BE101" s="861">
        <v>-9.1476819999999996</v>
      </c>
      <c r="BF101" s="861">
        <v>31.116972000000001</v>
      </c>
      <c r="BG101" s="861">
        <v>139.47969599999999</v>
      </c>
      <c r="BH101" s="861">
        <v>108.45163100000001</v>
      </c>
      <c r="BI101" s="861">
        <v>51.084553</v>
      </c>
      <c r="BJ101" s="861">
        <v>130.10558</v>
      </c>
      <c r="BK101" s="861">
        <v>84.683239999999998</v>
      </c>
      <c r="BL101" s="861">
        <v>72.334795</v>
      </c>
      <c r="BM101" s="861">
        <v>-20.096917999999999</v>
      </c>
      <c r="BN101" s="861">
        <v>-15.136901999999999</v>
      </c>
      <c r="BO101" s="861">
        <v>-12.906715</v>
      </c>
      <c r="BP101" s="861">
        <v>-14.558054</v>
      </c>
      <c r="BQ101" s="861">
        <v>85.671843999999993</v>
      </c>
      <c r="BR101" s="861">
        <v>86.169347000000002</v>
      </c>
      <c r="BS101" s="861">
        <v>84.153957000000005</v>
      </c>
      <c r="BT101" s="861">
        <v>56.788963000000003</v>
      </c>
      <c r="BU101" s="861">
        <v>63.078519999999997</v>
      </c>
      <c r="BV101" s="861">
        <v>59.203043000000001</v>
      </c>
      <c r="BW101" s="861">
        <v>62.646563</v>
      </c>
      <c r="BX101" s="861">
        <v>-15.897765</v>
      </c>
      <c r="BY101" s="861">
        <v>-16.122813000000001</v>
      </c>
      <c r="BZ101" s="861">
        <v>-14.996893</v>
      </c>
      <c r="CA101" s="861">
        <v>-15.130774000000001</v>
      </c>
      <c r="CB101" s="861">
        <v>-8.9967319999999997</v>
      </c>
      <c r="CC101" s="861">
        <v>-6.0625309999999999</v>
      </c>
      <c r="CD101" s="861">
        <v>-9.8225789999999993</v>
      </c>
      <c r="CE101" s="861">
        <v>-6.0457409999999996</v>
      </c>
      <c r="CF101" s="861">
        <v>-11.906831</v>
      </c>
      <c r="CG101" s="861">
        <v>-6.2785599999999997</v>
      </c>
      <c r="CH101" s="861">
        <v>-11.885899</v>
      </c>
      <c r="CI101" s="861">
        <v>-5.815213</v>
      </c>
      <c r="CJ101" s="861">
        <v>-9.2394929999999995</v>
      </c>
      <c r="CK101" s="861">
        <v>-5.6102800000000004</v>
      </c>
      <c r="CL101" s="861">
        <v>-9.6879410000000004</v>
      </c>
      <c r="CM101" s="861">
        <v>-5.1774440000000004</v>
      </c>
      <c r="CN101" s="861">
        <v>-11.905889</v>
      </c>
      <c r="CO101" s="861">
        <v>-7.3525580000000001</v>
      </c>
      <c r="CP101" s="861">
        <v>-11.615594</v>
      </c>
      <c r="CQ101" s="861">
        <v>-6.0593839999999997</v>
      </c>
      <c r="CR101" s="861">
        <v>-9.0668430000000004</v>
      </c>
      <c r="CS101" s="861">
        <v>-5.9973559999999999</v>
      </c>
      <c r="CT101" s="861">
        <v>-9.7873760000000001</v>
      </c>
      <c r="CU101" s="861">
        <v>-6.299493</v>
      </c>
      <c r="CV101" s="861">
        <v>-12.134637</v>
      </c>
      <c r="CW101" s="861">
        <v>-6.4432150000000004</v>
      </c>
      <c r="CX101" s="861">
        <v>-11.820542</v>
      </c>
      <c r="CY101" s="861">
        <v>-6.6410299999999998</v>
      </c>
      <c r="CZ101" s="861">
        <v>-8.8496880000000004</v>
      </c>
      <c r="DA101" s="861">
        <v>-5.5831340000000003</v>
      </c>
      <c r="DB101" s="861">
        <v>-9.7689810000000001</v>
      </c>
      <c r="DC101" s="861">
        <v>-5.5584340000000001</v>
      </c>
      <c r="DD101" s="861">
        <v>-12.066576</v>
      </c>
      <c r="DE101" s="861">
        <v>-7.7655120000000002</v>
      </c>
      <c r="DF101" s="861">
        <v>-12.156669000000001</v>
      </c>
      <c r="DG101" s="861">
        <v>-7.4846700000000004</v>
      </c>
      <c r="DH101" s="861">
        <v>-8.7911239999999999</v>
      </c>
      <c r="DI101" s="861">
        <v>-6.0382210000000001</v>
      </c>
      <c r="DJ101" s="861">
        <v>-9.5551490000000001</v>
      </c>
      <c r="DK101" s="861">
        <v>-6.8082229999999999</v>
      </c>
      <c r="DL101" s="861">
        <v>-12.194971000000001</v>
      </c>
      <c r="DM101" s="861">
        <v>-9.411289</v>
      </c>
      <c r="DN101" s="861">
        <v>-12.192458999999999</v>
      </c>
      <c r="DO101" s="861">
        <v>-8.3144629999999999</v>
      </c>
      <c r="DP101" s="861">
        <v>-9.4580219999999997</v>
      </c>
      <c r="DQ101" s="861">
        <v>-6.9501920000000004</v>
      </c>
      <c r="DR101" s="861">
        <v>-10.069822</v>
      </c>
      <c r="DS101" s="861">
        <v>-8.0328110000000006</v>
      </c>
      <c r="DT101" s="861">
        <v>-12.115859</v>
      </c>
      <c r="DU101" s="861">
        <v>-10.651719999999999</v>
      </c>
      <c r="DV101" s="861">
        <v>-12.487590000000001</v>
      </c>
      <c r="DW101" s="861">
        <v>-7.6373329999999999</v>
      </c>
      <c r="DX101" s="861">
        <v>11.519973</v>
      </c>
      <c r="DY101" s="861">
        <v>8.7129919999999998</v>
      </c>
      <c r="DZ101" s="861">
        <v>158.43868000000001</v>
      </c>
      <c r="EA101" s="861">
        <v>149.492323</v>
      </c>
      <c r="EB101" s="861">
        <v>121.42</v>
      </c>
      <c r="EC101" s="861">
        <v>3.2709999999999999</v>
      </c>
      <c r="ED101" s="861">
        <v>390.5</v>
      </c>
      <c r="EE101" s="861">
        <v>121.36</v>
      </c>
      <c r="EF101" s="861">
        <v>5.3049999999999997</v>
      </c>
      <c r="EG101" s="861">
        <v>632.29999999999995</v>
      </c>
      <c r="EH101" s="861">
        <v>121.37</v>
      </c>
      <c r="EI101" s="861">
        <v>4.9720000000000004</v>
      </c>
      <c r="EJ101" s="861">
        <v>593.29999999999995</v>
      </c>
      <c r="EK101" s="861">
        <v>10.326650000000001</v>
      </c>
      <c r="EL101" s="861">
        <v>11.390527000000001</v>
      </c>
      <c r="EM101" s="861">
        <v>-19.051822000000001</v>
      </c>
      <c r="EN101" s="861">
        <v>-24.297242000000001</v>
      </c>
      <c r="EO101" s="861">
        <v>93.374801000000005</v>
      </c>
      <c r="EP101" s="861">
        <v>89.412012000000004</v>
      </c>
      <c r="EQ101" s="861">
        <v>-8.7832519999999992</v>
      </c>
      <c r="ER101" s="861">
        <v>5058.4965320000001</v>
      </c>
      <c r="ES101" s="861">
        <v>11804.892991000001</v>
      </c>
      <c r="ET101" s="861">
        <v>10882.084095</v>
      </c>
      <c r="EU101" s="861"/>
      <c r="EV101" s="861"/>
      <c r="EW101" s="861"/>
      <c r="EX101" s="861"/>
      <c r="EY101" s="861"/>
      <c r="EZ101" s="861"/>
      <c r="FA101" s="861"/>
      <c r="FB101" s="861"/>
      <c r="FC101" s="861"/>
      <c r="FD101" s="861"/>
    </row>
    <row r="102" spans="1:160" x14ac:dyDescent="0.25">
      <c r="A102" s="837">
        <v>46146</v>
      </c>
      <c r="B102" s="836">
        <v>0.14648148148148146</v>
      </c>
      <c r="C102" s="861">
        <v>4560</v>
      </c>
      <c r="D102" s="861">
        <v>0</v>
      </c>
      <c r="E102" s="861">
        <v>0</v>
      </c>
      <c r="F102" s="861">
        <v>73.671587000000002</v>
      </c>
      <c r="G102" s="861">
        <v>70.704116999999997</v>
      </c>
      <c r="H102" s="861">
        <v>64.025488999999993</v>
      </c>
      <c r="I102" s="861">
        <v>73.277272999999994</v>
      </c>
      <c r="J102" s="861">
        <v>70.276988000000003</v>
      </c>
      <c r="K102" s="861">
        <v>70.838335999999998</v>
      </c>
      <c r="L102" s="861">
        <v>73.475294000000005</v>
      </c>
      <c r="M102" s="861">
        <v>74.034104999999997</v>
      </c>
      <c r="N102" s="861">
        <v>-9.7058669999999996</v>
      </c>
      <c r="O102" s="861">
        <v>-11.438222</v>
      </c>
      <c r="P102" s="861">
        <v>-12.116861</v>
      </c>
      <c r="Q102" s="861">
        <v>-8.3849090000000004</v>
      </c>
      <c r="R102" s="861">
        <v>-9.4901420000000005</v>
      </c>
      <c r="S102" s="861">
        <v>-10.208005999999999</v>
      </c>
      <c r="T102" s="861">
        <v>81.188216999999995</v>
      </c>
      <c r="U102" s="861">
        <v>72.405957000000001</v>
      </c>
      <c r="V102" s="861">
        <v>92.317511999999994</v>
      </c>
      <c r="W102" s="861">
        <v>91.295089000000004</v>
      </c>
      <c r="X102" s="861">
        <v>-8.4761790000000001</v>
      </c>
      <c r="Y102" s="861">
        <v>-7.8856320000000002</v>
      </c>
      <c r="Z102" s="861">
        <v>-12.845744</v>
      </c>
      <c r="AA102" s="861">
        <v>-12.232725</v>
      </c>
      <c r="AB102" s="861">
        <v>-12.130388</v>
      </c>
      <c r="AC102" s="861">
        <v>-12.740951000000001</v>
      </c>
      <c r="AD102" s="861">
        <v>-15.802227</v>
      </c>
      <c r="AE102" s="861">
        <v>107.432732</v>
      </c>
      <c r="AF102" s="861">
        <v>99.445661000000001</v>
      </c>
      <c r="AG102" s="861">
        <v>91.061751999999998</v>
      </c>
      <c r="AH102" s="861">
        <v>108.23444600000001</v>
      </c>
      <c r="AI102" s="861">
        <v>88.358524000000003</v>
      </c>
      <c r="AJ102" s="861">
        <v>68.519490000000005</v>
      </c>
      <c r="AK102" s="861">
        <v>-8.3149149999999992</v>
      </c>
      <c r="AL102" s="861">
        <v>-11.285957</v>
      </c>
      <c r="AM102" s="861">
        <v>-8.7216679999999993</v>
      </c>
      <c r="AN102" s="861">
        <v>91.565620999999993</v>
      </c>
      <c r="AO102" s="861">
        <v>90.648352000000003</v>
      </c>
      <c r="AP102" s="861">
        <v>87.205220999999995</v>
      </c>
      <c r="AQ102" s="861">
        <v>86.764497000000006</v>
      </c>
      <c r="AR102" s="861">
        <v>71.453363999999993</v>
      </c>
      <c r="AS102" s="861">
        <v>64.107048000000006</v>
      </c>
      <c r="AT102" s="861">
        <v>74.635088999999994</v>
      </c>
      <c r="AU102" s="861">
        <v>73.709549999999993</v>
      </c>
      <c r="AV102" s="861">
        <v>72.831280000000007</v>
      </c>
      <c r="AW102" s="861">
        <v>72.265889000000001</v>
      </c>
      <c r="AX102" s="861">
        <v>88.158541</v>
      </c>
      <c r="AY102" s="861">
        <v>86.139842000000002</v>
      </c>
      <c r="AZ102" s="861">
        <v>-8.3928930000000008</v>
      </c>
      <c r="BA102" s="861">
        <v>-8.3952340000000003</v>
      </c>
      <c r="BB102" s="861">
        <v>-15.934283000000001</v>
      </c>
      <c r="BC102" s="861">
        <v>-14.833348000000001</v>
      </c>
      <c r="BD102" s="861">
        <v>-15.157370999999999</v>
      </c>
      <c r="BE102" s="861">
        <v>-9.1353810000000006</v>
      </c>
      <c r="BF102" s="861">
        <v>31.009689999999999</v>
      </c>
      <c r="BG102" s="861">
        <v>139.507327</v>
      </c>
      <c r="BH102" s="861">
        <v>108.539596</v>
      </c>
      <c r="BI102" s="861">
        <v>51.069488999999997</v>
      </c>
      <c r="BJ102" s="861">
        <v>130.257048</v>
      </c>
      <c r="BK102" s="861">
        <v>84.860874999999993</v>
      </c>
      <c r="BL102" s="861">
        <v>72.626417000000004</v>
      </c>
      <c r="BM102" s="861">
        <v>-20.129180999999999</v>
      </c>
      <c r="BN102" s="861">
        <v>-15.169972</v>
      </c>
      <c r="BO102" s="861">
        <v>-12.946268999999999</v>
      </c>
      <c r="BP102" s="861">
        <v>-14.612838999999999</v>
      </c>
      <c r="BQ102" s="861">
        <v>85.810801999999995</v>
      </c>
      <c r="BR102" s="861">
        <v>86.210502000000005</v>
      </c>
      <c r="BS102" s="861">
        <v>84.219444999999993</v>
      </c>
      <c r="BT102" s="861">
        <v>56.81344</v>
      </c>
      <c r="BU102" s="861">
        <v>63.095097000000003</v>
      </c>
      <c r="BV102" s="861">
        <v>59.264028000000003</v>
      </c>
      <c r="BW102" s="861">
        <v>62.650717999999998</v>
      </c>
      <c r="BX102" s="861">
        <v>-15.910769999999999</v>
      </c>
      <c r="BY102" s="861">
        <v>-16.161413</v>
      </c>
      <c r="BZ102" s="861">
        <v>-15.037630999999999</v>
      </c>
      <c r="CA102" s="861">
        <v>-15.158272</v>
      </c>
      <c r="CB102" s="861">
        <v>-9.0253709999999998</v>
      </c>
      <c r="CC102" s="861">
        <v>-6.0979080000000003</v>
      </c>
      <c r="CD102" s="861">
        <v>-9.8417440000000003</v>
      </c>
      <c r="CE102" s="861">
        <v>-6.1035060000000003</v>
      </c>
      <c r="CF102" s="861">
        <v>-11.928801</v>
      </c>
      <c r="CG102" s="861">
        <v>-6.2723420000000001</v>
      </c>
      <c r="CH102" s="861">
        <v>-11.913727</v>
      </c>
      <c r="CI102" s="861">
        <v>-5.8698189999999997</v>
      </c>
      <c r="CJ102" s="861">
        <v>-9.2292369999999995</v>
      </c>
      <c r="CK102" s="861">
        <v>-5.620463</v>
      </c>
      <c r="CL102" s="861">
        <v>-9.6930289999999992</v>
      </c>
      <c r="CM102" s="861">
        <v>-5.2244169999999999</v>
      </c>
      <c r="CN102" s="861">
        <v>-11.928801</v>
      </c>
      <c r="CO102" s="861">
        <v>-7.3570789999999997</v>
      </c>
      <c r="CP102" s="861">
        <v>-11.636568</v>
      </c>
      <c r="CQ102" s="861">
        <v>-6.0605859999999998</v>
      </c>
      <c r="CR102" s="861">
        <v>-9.0905439999999995</v>
      </c>
      <c r="CS102" s="861">
        <v>-6.0060190000000002</v>
      </c>
      <c r="CT102" s="861">
        <v>-9.8080870000000004</v>
      </c>
      <c r="CU102" s="861">
        <v>-6.3392210000000002</v>
      </c>
      <c r="CV102" s="861">
        <v>-12.143181999999999</v>
      </c>
      <c r="CW102" s="861">
        <v>-6.4666180000000004</v>
      </c>
      <c r="CX102" s="861">
        <v>-11.836368</v>
      </c>
      <c r="CY102" s="861">
        <v>-6.6077110000000001</v>
      </c>
      <c r="CZ102" s="861">
        <v>-8.8363960000000006</v>
      </c>
      <c r="DA102" s="861">
        <v>-5.5918770000000002</v>
      </c>
      <c r="DB102" s="861">
        <v>-9.7829420000000002</v>
      </c>
      <c r="DC102" s="861">
        <v>-5.5503989999999996</v>
      </c>
      <c r="DD102" s="861">
        <v>-12.070351</v>
      </c>
      <c r="DE102" s="861">
        <v>-7.7678580000000004</v>
      </c>
      <c r="DF102" s="861">
        <v>-12.176037000000001</v>
      </c>
      <c r="DG102" s="861">
        <v>-7.4992210000000004</v>
      </c>
      <c r="DH102" s="861">
        <v>-8.7977419999999995</v>
      </c>
      <c r="DI102" s="861">
        <v>-6.0251710000000003</v>
      </c>
      <c r="DJ102" s="861">
        <v>-9.549061</v>
      </c>
      <c r="DK102" s="861">
        <v>-6.7666750000000002</v>
      </c>
      <c r="DL102" s="861">
        <v>-12.195242</v>
      </c>
      <c r="DM102" s="861">
        <v>-9.4171859999999992</v>
      </c>
      <c r="DN102" s="861">
        <v>-12.19252</v>
      </c>
      <c r="DO102" s="861">
        <v>-8.2831630000000001</v>
      </c>
      <c r="DP102" s="861">
        <v>-9.4758999999999993</v>
      </c>
      <c r="DQ102" s="861">
        <v>-6.9389919999999998</v>
      </c>
      <c r="DR102" s="861">
        <v>-10.050119</v>
      </c>
      <c r="DS102" s="861">
        <v>-8.0070890000000006</v>
      </c>
      <c r="DT102" s="861">
        <v>-12.110008000000001</v>
      </c>
      <c r="DU102" s="861">
        <v>-10.623804</v>
      </c>
      <c r="DV102" s="861">
        <v>-12.475521000000001</v>
      </c>
      <c r="DW102" s="861">
        <v>-7.6071220000000004</v>
      </c>
      <c r="DX102" s="861">
        <v>11.455914</v>
      </c>
      <c r="DY102" s="861">
        <v>8.6911690000000004</v>
      </c>
      <c r="DZ102" s="861">
        <v>158.42993200000001</v>
      </c>
      <c r="EA102" s="861">
        <v>149.48853099999999</v>
      </c>
      <c r="EB102" s="861">
        <v>121.28</v>
      </c>
      <c r="EC102" s="861">
        <v>3.27</v>
      </c>
      <c r="ED102" s="861">
        <v>390.9</v>
      </c>
      <c r="EE102" s="861">
        <v>121.39</v>
      </c>
      <c r="EF102" s="861">
        <v>5.2839999999999998</v>
      </c>
      <c r="EG102" s="861">
        <v>632</v>
      </c>
      <c r="EH102" s="861">
        <v>121.46</v>
      </c>
      <c r="EI102" s="861">
        <v>4.9580000000000002</v>
      </c>
      <c r="EJ102" s="861">
        <v>590.4</v>
      </c>
      <c r="EK102" s="861">
        <v>10.444886</v>
      </c>
      <c r="EL102" s="861">
        <v>11.393624000000001</v>
      </c>
      <c r="EM102" s="861">
        <v>-19.166554000000001</v>
      </c>
      <c r="EN102" s="861">
        <v>-24.339893</v>
      </c>
      <c r="EO102" s="861">
        <v>93.370999999999995</v>
      </c>
      <c r="EP102" s="861">
        <v>89.410300000000007</v>
      </c>
      <c r="EQ102" s="861">
        <v>-8.7894070000000006</v>
      </c>
      <c r="ER102" s="861">
        <v>5065.0087659999999</v>
      </c>
      <c r="ES102" s="861">
        <v>11815.42517</v>
      </c>
      <c r="ET102" s="861">
        <v>10891.936223000001</v>
      </c>
      <c r="EU102" s="861"/>
      <c r="EV102" s="861"/>
      <c r="EW102" s="861"/>
      <c r="EX102" s="861"/>
      <c r="EY102" s="861"/>
      <c r="EZ102" s="861"/>
      <c r="FA102" s="861"/>
      <c r="FB102" s="861"/>
      <c r="FC102" s="861"/>
      <c r="FD102" s="861"/>
    </row>
    <row r="103" spans="1:160" x14ac:dyDescent="0.25">
      <c r="A103" s="837">
        <v>46146</v>
      </c>
      <c r="B103" s="836">
        <v>0.14717592592592593</v>
      </c>
      <c r="C103" s="861">
        <v>4620</v>
      </c>
      <c r="D103" s="861">
        <v>0</v>
      </c>
      <c r="E103" s="861">
        <v>0</v>
      </c>
      <c r="F103" s="861">
        <v>73.773977000000002</v>
      </c>
      <c r="G103" s="861">
        <v>70.753803000000005</v>
      </c>
      <c r="H103" s="861">
        <v>64.072575999999998</v>
      </c>
      <c r="I103" s="861">
        <v>73.252735000000001</v>
      </c>
      <c r="J103" s="861">
        <v>70.401870000000002</v>
      </c>
      <c r="K103" s="861">
        <v>70.851506000000001</v>
      </c>
      <c r="L103" s="861">
        <v>73.481697999999994</v>
      </c>
      <c r="M103" s="861">
        <v>74.043042</v>
      </c>
      <c r="N103" s="861">
        <v>-9.7442700000000002</v>
      </c>
      <c r="O103" s="861">
        <v>-11.487079</v>
      </c>
      <c r="P103" s="861">
        <v>-12.239236999999999</v>
      </c>
      <c r="Q103" s="861">
        <v>-8.4701550000000001</v>
      </c>
      <c r="R103" s="861">
        <v>-9.4967520000000007</v>
      </c>
      <c r="S103" s="861">
        <v>-10.349842000000001</v>
      </c>
      <c r="T103" s="861">
        <v>81.357890999999995</v>
      </c>
      <c r="U103" s="861">
        <v>72.254531999999998</v>
      </c>
      <c r="V103" s="861">
        <v>92.353588000000002</v>
      </c>
      <c r="W103" s="861">
        <v>91.315870000000004</v>
      </c>
      <c r="X103" s="861">
        <v>-8.5032700000000006</v>
      </c>
      <c r="Y103" s="861">
        <v>-7.9544379999999997</v>
      </c>
      <c r="Z103" s="861">
        <v>-12.875489</v>
      </c>
      <c r="AA103" s="861">
        <v>-12.23795</v>
      </c>
      <c r="AB103" s="861">
        <v>-12.104659</v>
      </c>
      <c r="AC103" s="861">
        <v>-12.763745</v>
      </c>
      <c r="AD103" s="861">
        <v>-15.809144</v>
      </c>
      <c r="AE103" s="861">
        <v>107.264757</v>
      </c>
      <c r="AF103" s="861">
        <v>99.498804000000007</v>
      </c>
      <c r="AG103" s="861">
        <v>91.151884999999993</v>
      </c>
      <c r="AH103" s="861">
        <v>108.17829</v>
      </c>
      <c r="AI103" s="861">
        <v>88.373468000000003</v>
      </c>
      <c r="AJ103" s="861">
        <v>68.447097999999997</v>
      </c>
      <c r="AK103" s="861">
        <v>-8.3977989999999991</v>
      </c>
      <c r="AL103" s="861">
        <v>-11.260552000000001</v>
      </c>
      <c r="AM103" s="861">
        <v>-8.7216559999999994</v>
      </c>
      <c r="AN103" s="861">
        <v>91.578891999999996</v>
      </c>
      <c r="AO103" s="861">
        <v>90.722076999999999</v>
      </c>
      <c r="AP103" s="861">
        <v>87.339200000000005</v>
      </c>
      <c r="AQ103" s="861">
        <v>86.897294000000002</v>
      </c>
      <c r="AR103" s="861">
        <v>71.581271000000001</v>
      </c>
      <c r="AS103" s="861">
        <v>64.060649999999995</v>
      </c>
      <c r="AT103" s="861">
        <v>74.815490999999994</v>
      </c>
      <c r="AU103" s="861">
        <v>73.805130000000005</v>
      </c>
      <c r="AV103" s="861">
        <v>73.312619999999995</v>
      </c>
      <c r="AW103" s="861">
        <v>72.883899999999997</v>
      </c>
      <c r="AX103" s="861">
        <v>88.442588999999998</v>
      </c>
      <c r="AY103" s="861">
        <v>86.412876999999995</v>
      </c>
      <c r="AZ103" s="861">
        <v>-8.2892869999999998</v>
      </c>
      <c r="BA103" s="861">
        <v>-8.4292459999999991</v>
      </c>
      <c r="BB103" s="861">
        <v>-15.92436</v>
      </c>
      <c r="BC103" s="861">
        <v>-14.850871</v>
      </c>
      <c r="BD103" s="861">
        <v>-15.140363000000001</v>
      </c>
      <c r="BE103" s="861">
        <v>-9.3585440000000002</v>
      </c>
      <c r="BF103" s="861">
        <v>31.256067000000002</v>
      </c>
      <c r="BG103" s="861">
        <v>139.85259099999999</v>
      </c>
      <c r="BH103" s="861">
        <v>108.619015</v>
      </c>
      <c r="BI103" s="861">
        <v>51.049208</v>
      </c>
      <c r="BJ103" s="861">
        <v>130.30157500000001</v>
      </c>
      <c r="BK103" s="861">
        <v>84.963641999999993</v>
      </c>
      <c r="BL103" s="861">
        <v>72.895821999999995</v>
      </c>
      <c r="BM103" s="861">
        <v>-20.118635000000001</v>
      </c>
      <c r="BN103" s="861">
        <v>-15.139172</v>
      </c>
      <c r="BO103" s="861">
        <v>-13.032042000000001</v>
      </c>
      <c r="BP103" s="861">
        <v>-14.626976000000001</v>
      </c>
      <c r="BQ103" s="861">
        <v>86.003950000000003</v>
      </c>
      <c r="BR103" s="861">
        <v>86.463030000000003</v>
      </c>
      <c r="BS103" s="861">
        <v>84.369775000000004</v>
      </c>
      <c r="BT103" s="861">
        <v>56.623817000000003</v>
      </c>
      <c r="BU103" s="861">
        <v>63.191352999999999</v>
      </c>
      <c r="BV103" s="861">
        <v>59.264758</v>
      </c>
      <c r="BW103" s="861">
        <v>62.675876000000002</v>
      </c>
      <c r="BX103" s="861">
        <v>-15.879160000000001</v>
      </c>
      <c r="BY103" s="861">
        <v>-16.081457</v>
      </c>
      <c r="BZ103" s="861">
        <v>-15.117006999999999</v>
      </c>
      <c r="CA103" s="861">
        <v>-15.203593</v>
      </c>
      <c r="CB103" s="861">
        <v>-9.0173030000000001</v>
      </c>
      <c r="CC103" s="861">
        <v>-6.081671</v>
      </c>
      <c r="CD103" s="861">
        <v>-9.8385479999999994</v>
      </c>
      <c r="CE103" s="861">
        <v>-6.0956640000000002</v>
      </c>
      <c r="CF103" s="861">
        <v>-11.930858000000001</v>
      </c>
      <c r="CG103" s="861">
        <v>-6.3117070000000002</v>
      </c>
      <c r="CH103" s="861">
        <v>-11.922098</v>
      </c>
      <c r="CI103" s="861">
        <v>-5.9112169999999997</v>
      </c>
      <c r="CJ103" s="861">
        <v>-9.2131989999999995</v>
      </c>
      <c r="CK103" s="861">
        <v>-5.599577</v>
      </c>
      <c r="CL103" s="861">
        <v>-9.682798</v>
      </c>
      <c r="CM103" s="861">
        <v>-5.2207780000000001</v>
      </c>
      <c r="CN103" s="861">
        <v>-11.942156000000001</v>
      </c>
      <c r="CO103" s="861">
        <v>-7.3876299999999997</v>
      </c>
      <c r="CP103" s="861">
        <v>-11.660201000000001</v>
      </c>
      <c r="CQ103" s="861">
        <v>-6.0989380000000004</v>
      </c>
      <c r="CR103" s="861">
        <v>-9.094868</v>
      </c>
      <c r="CS103" s="861">
        <v>-6.0257120000000004</v>
      </c>
      <c r="CT103" s="861">
        <v>-9.8163099999999996</v>
      </c>
      <c r="CU103" s="861">
        <v>-6.3497320000000004</v>
      </c>
      <c r="CV103" s="861">
        <v>-12.192405000000001</v>
      </c>
      <c r="CW103" s="861">
        <v>-6.4901989999999996</v>
      </c>
      <c r="CX103" s="861">
        <v>-11.878671000000001</v>
      </c>
      <c r="CY103" s="861">
        <v>-6.6463989999999997</v>
      </c>
      <c r="CZ103" s="861">
        <v>-8.8630399999999998</v>
      </c>
      <c r="DA103" s="861">
        <v>-5.5952299999999999</v>
      </c>
      <c r="DB103" s="861">
        <v>-9.8046140000000008</v>
      </c>
      <c r="DC103" s="861">
        <v>-5.5756560000000004</v>
      </c>
      <c r="DD103" s="861">
        <v>-12.08652</v>
      </c>
      <c r="DE103" s="861">
        <v>-7.7755010000000002</v>
      </c>
      <c r="DF103" s="861">
        <v>-12.196388000000001</v>
      </c>
      <c r="DG103" s="861">
        <v>-7.4993210000000001</v>
      </c>
      <c r="DH103" s="861">
        <v>-8.8254800000000007</v>
      </c>
      <c r="DI103" s="861">
        <v>-6.0644819999999999</v>
      </c>
      <c r="DJ103" s="861">
        <v>-9.5928120000000003</v>
      </c>
      <c r="DK103" s="861">
        <v>-6.7910899999999996</v>
      </c>
      <c r="DL103" s="861">
        <v>-12.204457</v>
      </c>
      <c r="DM103" s="861">
        <v>-9.4108879999999999</v>
      </c>
      <c r="DN103" s="861">
        <v>-12.212871</v>
      </c>
      <c r="DO103" s="861">
        <v>-8.2851359999999996</v>
      </c>
      <c r="DP103" s="861">
        <v>-9.4919440000000002</v>
      </c>
      <c r="DQ103" s="861">
        <v>-6.955006</v>
      </c>
      <c r="DR103" s="861">
        <v>-10.097189999999999</v>
      </c>
      <c r="DS103" s="861">
        <v>-8.0231300000000001</v>
      </c>
      <c r="DT103" s="861">
        <v>-12.126284999999999</v>
      </c>
      <c r="DU103" s="861">
        <v>-10.620312</v>
      </c>
      <c r="DV103" s="861">
        <v>-12.501459000000001</v>
      </c>
      <c r="DW103" s="861">
        <v>-7.629588</v>
      </c>
      <c r="DX103" s="861">
        <v>11.471467000000001</v>
      </c>
      <c r="DY103" s="861">
        <v>8.7057009999999995</v>
      </c>
      <c r="DZ103" s="861">
        <v>158.54483099999999</v>
      </c>
      <c r="EA103" s="861">
        <v>150.10890699999999</v>
      </c>
      <c r="EB103" s="861">
        <v>121.47</v>
      </c>
      <c r="EC103" s="861">
        <v>3.27</v>
      </c>
      <c r="ED103" s="861">
        <v>390.7</v>
      </c>
      <c r="EE103" s="861">
        <v>121.43</v>
      </c>
      <c r="EF103" s="861">
        <v>5.2859999999999996</v>
      </c>
      <c r="EG103" s="861">
        <v>632.29999999999995</v>
      </c>
      <c r="EH103" s="861">
        <v>121.53</v>
      </c>
      <c r="EI103" s="861">
        <v>4.96</v>
      </c>
      <c r="EJ103" s="861">
        <v>590</v>
      </c>
      <c r="EK103" s="861">
        <v>10.417021999999999</v>
      </c>
      <c r="EL103" s="861">
        <v>11.279446</v>
      </c>
      <c r="EM103" s="861">
        <v>-19.138677999999999</v>
      </c>
      <c r="EN103" s="861">
        <v>-24.311488000000001</v>
      </c>
      <c r="EO103" s="861">
        <v>93.420910000000006</v>
      </c>
      <c r="EP103" s="861">
        <v>89.690139000000002</v>
      </c>
      <c r="EQ103" s="861">
        <v>-8.8049379999999999</v>
      </c>
      <c r="ER103" s="861">
        <v>5070.9486290000004</v>
      </c>
      <c r="ES103" s="861">
        <v>11825.957815</v>
      </c>
      <c r="ET103" s="861">
        <v>10901.801794999999</v>
      </c>
      <c r="EU103" s="861"/>
      <c r="EV103" s="861"/>
      <c r="EW103" s="861"/>
      <c r="EX103" s="861"/>
      <c r="EY103" s="861"/>
      <c r="EZ103" s="861"/>
      <c r="FA103" s="861"/>
      <c r="FB103" s="861"/>
      <c r="FC103" s="861"/>
      <c r="FD103" s="861"/>
    </row>
    <row r="104" spans="1:160" x14ac:dyDescent="0.25">
      <c r="A104" s="837">
        <v>46146</v>
      </c>
      <c r="B104" s="836">
        <v>0.14787037037037037</v>
      </c>
      <c r="C104" s="861">
        <v>4680</v>
      </c>
      <c r="D104" s="861">
        <v>0</v>
      </c>
      <c r="E104" s="861">
        <v>0</v>
      </c>
      <c r="F104" s="861">
        <v>73.938844000000003</v>
      </c>
      <c r="G104" s="861">
        <v>70.766446000000002</v>
      </c>
      <c r="H104" s="861">
        <v>64.258601999999996</v>
      </c>
      <c r="I104" s="861">
        <v>73.248086999999998</v>
      </c>
      <c r="J104" s="861">
        <v>70.521209999999996</v>
      </c>
      <c r="K104" s="861">
        <v>70.863823999999994</v>
      </c>
      <c r="L104" s="861">
        <v>73.521315000000001</v>
      </c>
      <c r="M104" s="861">
        <v>74.075021000000007</v>
      </c>
      <c r="N104" s="861">
        <v>-9.7222109999999997</v>
      </c>
      <c r="O104" s="861">
        <v>-11.535052</v>
      </c>
      <c r="P104" s="861">
        <v>-12.171882</v>
      </c>
      <c r="Q104" s="861">
        <v>-8.3335530000000002</v>
      </c>
      <c r="R104" s="861">
        <v>-9.4157220000000006</v>
      </c>
      <c r="S104" s="861">
        <v>-10.404874</v>
      </c>
      <c r="T104" s="861">
        <v>81.410624999999996</v>
      </c>
      <c r="U104" s="861">
        <v>72.378592999999995</v>
      </c>
      <c r="V104" s="861">
        <v>92.463717000000003</v>
      </c>
      <c r="W104" s="861">
        <v>91.443123</v>
      </c>
      <c r="X104" s="861">
        <v>-8.5149650000000001</v>
      </c>
      <c r="Y104" s="861">
        <v>-7.9629479999999999</v>
      </c>
      <c r="Z104" s="861">
        <v>-12.867565000000001</v>
      </c>
      <c r="AA104" s="861">
        <v>-12.258293</v>
      </c>
      <c r="AB104" s="861">
        <v>-12.153737</v>
      </c>
      <c r="AC104" s="861">
        <v>-12.797318000000001</v>
      </c>
      <c r="AD104" s="861">
        <v>-15.744740999999999</v>
      </c>
      <c r="AE104" s="861">
        <v>107.329076</v>
      </c>
      <c r="AF104" s="861">
        <v>99.425280999999998</v>
      </c>
      <c r="AG104" s="861">
        <v>91.028323999999998</v>
      </c>
      <c r="AH104" s="861">
        <v>108.155168</v>
      </c>
      <c r="AI104" s="861">
        <v>88.545697000000004</v>
      </c>
      <c r="AJ104" s="861">
        <v>68.588903999999999</v>
      </c>
      <c r="AK104" s="861">
        <v>-8.4258150000000001</v>
      </c>
      <c r="AL104" s="861">
        <v>-11.295756000000001</v>
      </c>
      <c r="AM104" s="861">
        <v>-8.7955970000000008</v>
      </c>
      <c r="AN104" s="861">
        <v>91.683366000000007</v>
      </c>
      <c r="AO104" s="861">
        <v>90.841149999999999</v>
      </c>
      <c r="AP104" s="861">
        <v>87.364637999999999</v>
      </c>
      <c r="AQ104" s="861">
        <v>86.959405000000004</v>
      </c>
      <c r="AR104" s="861">
        <v>71.500843000000003</v>
      </c>
      <c r="AS104" s="861">
        <v>64.117289999999997</v>
      </c>
      <c r="AT104" s="861">
        <v>74.798326000000003</v>
      </c>
      <c r="AU104" s="861">
        <v>73.881423999999996</v>
      </c>
      <c r="AV104" s="861">
        <v>73.314893999999995</v>
      </c>
      <c r="AW104" s="861">
        <v>72.694381000000007</v>
      </c>
      <c r="AX104" s="861">
        <v>88.431151</v>
      </c>
      <c r="AY104" s="861">
        <v>86.560631999999998</v>
      </c>
      <c r="AZ104" s="861">
        <v>-8.2779330000000009</v>
      </c>
      <c r="BA104" s="861">
        <v>-8.4155490000000004</v>
      </c>
      <c r="BB104" s="861">
        <v>-15.963977</v>
      </c>
      <c r="BC104" s="861">
        <v>-14.88049</v>
      </c>
      <c r="BD104" s="861">
        <v>-15.187029000000001</v>
      </c>
      <c r="BE104" s="861">
        <v>-9.3826909999999994</v>
      </c>
      <c r="BF104" s="861">
        <v>31.154250000000001</v>
      </c>
      <c r="BG104" s="861">
        <v>139.99315000000001</v>
      </c>
      <c r="BH104" s="861">
        <v>108.667496</v>
      </c>
      <c r="BI104" s="861">
        <v>51.088006999999998</v>
      </c>
      <c r="BJ104" s="861">
        <v>129.894902</v>
      </c>
      <c r="BK104" s="861">
        <v>84.962485000000001</v>
      </c>
      <c r="BL104" s="861">
        <v>72.646471000000005</v>
      </c>
      <c r="BM104" s="861">
        <v>-20.126633000000002</v>
      </c>
      <c r="BN104" s="861">
        <v>-15.161141000000001</v>
      </c>
      <c r="BO104" s="861">
        <v>-13.005368000000001</v>
      </c>
      <c r="BP104" s="861">
        <v>-14.648455</v>
      </c>
      <c r="BQ104" s="861">
        <v>86.075079000000002</v>
      </c>
      <c r="BR104" s="861">
        <v>86.400711000000001</v>
      </c>
      <c r="BS104" s="861">
        <v>84.406749000000005</v>
      </c>
      <c r="BT104" s="861">
        <v>56.639142</v>
      </c>
      <c r="BU104" s="861">
        <v>63.213101000000002</v>
      </c>
      <c r="BV104" s="861">
        <v>59.218176999999997</v>
      </c>
      <c r="BW104" s="861">
        <v>62.694209000000001</v>
      </c>
      <c r="BX104" s="861">
        <v>-15.899540999999999</v>
      </c>
      <c r="BY104" s="861">
        <v>-16.073414</v>
      </c>
      <c r="BZ104" s="861">
        <v>-15.141261</v>
      </c>
      <c r="CA104" s="861">
        <v>-15.207503000000001</v>
      </c>
      <c r="CB104" s="861">
        <v>-9.0239860000000007</v>
      </c>
      <c r="CC104" s="861">
        <v>-6.1045629999999997</v>
      </c>
      <c r="CD104" s="861">
        <v>-9.8582909999999995</v>
      </c>
      <c r="CE104" s="861">
        <v>-6.1927250000000003</v>
      </c>
      <c r="CF104" s="861">
        <v>-11.939375</v>
      </c>
      <c r="CG104" s="861">
        <v>-6.2986849999999999</v>
      </c>
      <c r="CH104" s="861">
        <v>-11.921751</v>
      </c>
      <c r="CI104" s="861">
        <v>-5.9132040000000003</v>
      </c>
      <c r="CJ104" s="861">
        <v>-9.2419139999999995</v>
      </c>
      <c r="CK104" s="861">
        <v>-5.6359680000000001</v>
      </c>
      <c r="CL104" s="861">
        <v>-9.6945619999999995</v>
      </c>
      <c r="CM104" s="861">
        <v>-5.2366520000000003</v>
      </c>
      <c r="CN104" s="861">
        <v>-11.918191999999999</v>
      </c>
      <c r="CO104" s="861">
        <v>-7.3750540000000004</v>
      </c>
      <c r="CP104" s="861">
        <v>-11.661842999999999</v>
      </c>
      <c r="CQ104" s="861">
        <v>-6.1098949999999999</v>
      </c>
      <c r="CR104" s="861">
        <v>-9.1054080000000006</v>
      </c>
      <c r="CS104" s="861">
        <v>-6.0506599999999997</v>
      </c>
      <c r="CT104" s="861">
        <v>-9.8478849999999998</v>
      </c>
      <c r="CU104" s="861">
        <v>-6.3307409999999997</v>
      </c>
      <c r="CV104" s="861">
        <v>-12.167586</v>
      </c>
      <c r="CW104" s="861">
        <v>-6.4548680000000003</v>
      </c>
      <c r="CX104" s="861">
        <v>-11.892954</v>
      </c>
      <c r="CY104" s="861">
        <v>-6.645626</v>
      </c>
      <c r="CZ104" s="861">
        <v>-8.8852180000000001</v>
      </c>
      <c r="DA104" s="861">
        <v>-5.6201790000000003</v>
      </c>
      <c r="DB104" s="861">
        <v>-9.8006410000000006</v>
      </c>
      <c r="DC104" s="861">
        <v>-5.5670479999999998</v>
      </c>
      <c r="DD104" s="861">
        <v>-12.093279000000001</v>
      </c>
      <c r="DE104" s="861">
        <v>-7.7700550000000002</v>
      </c>
      <c r="DF104" s="861">
        <v>-12.207326</v>
      </c>
      <c r="DG104" s="861">
        <v>-7.5101779999999998</v>
      </c>
      <c r="DH104" s="861">
        <v>-8.8349539999999998</v>
      </c>
      <c r="DI104" s="861">
        <v>-6.0368469999999999</v>
      </c>
      <c r="DJ104" s="861">
        <v>-9.5819069999999993</v>
      </c>
      <c r="DK104" s="861">
        <v>-6.7835010000000002</v>
      </c>
      <c r="DL104" s="861">
        <v>-12.223943</v>
      </c>
      <c r="DM104" s="861">
        <v>-9.3993420000000008</v>
      </c>
      <c r="DN104" s="861">
        <v>-12.227577</v>
      </c>
      <c r="DO104" s="861">
        <v>-8.2847740000000005</v>
      </c>
      <c r="DP104" s="861">
        <v>-9.5487929999999999</v>
      </c>
      <c r="DQ104" s="861">
        <v>-6.9679659999999997</v>
      </c>
      <c r="DR104" s="861">
        <v>-10.125704000000001</v>
      </c>
      <c r="DS104" s="861">
        <v>-8.0267549999999996</v>
      </c>
      <c r="DT104" s="861">
        <v>-12.138235</v>
      </c>
      <c r="DU104" s="861">
        <v>-10.614852000000001</v>
      </c>
      <c r="DV104" s="861">
        <v>-12.506672</v>
      </c>
      <c r="DW104" s="861">
        <v>-7.6188650000000004</v>
      </c>
      <c r="DX104" s="861">
        <v>11.499851</v>
      </c>
      <c r="DY104" s="861">
        <v>8.7179490000000008</v>
      </c>
      <c r="DZ104" s="861">
        <v>159.036407</v>
      </c>
      <c r="EA104" s="861">
        <v>150.15760800000001</v>
      </c>
      <c r="EB104" s="861">
        <v>121.26</v>
      </c>
      <c r="EC104" s="861">
        <v>3.2650000000000001</v>
      </c>
      <c r="ED104" s="861">
        <v>390.1</v>
      </c>
      <c r="EE104" s="861">
        <v>121.44</v>
      </c>
      <c r="EF104" s="861">
        <v>5.2910000000000004</v>
      </c>
      <c r="EG104" s="861">
        <v>633</v>
      </c>
      <c r="EH104" s="861">
        <v>121.4</v>
      </c>
      <c r="EI104" s="861">
        <v>4.9749999999999996</v>
      </c>
      <c r="EJ104" s="861">
        <v>589.9</v>
      </c>
      <c r="EK104" s="861">
        <v>10.292241000000001</v>
      </c>
      <c r="EL104" s="861">
        <v>11.28219</v>
      </c>
      <c r="EM104" s="861">
        <v>-19.087838000000001</v>
      </c>
      <c r="EN104" s="861">
        <v>-24.287558000000001</v>
      </c>
      <c r="EO104" s="861">
        <v>93.634167000000005</v>
      </c>
      <c r="EP104" s="861">
        <v>89.712074000000001</v>
      </c>
      <c r="EQ104" s="861">
        <v>-8.8124369999999992</v>
      </c>
      <c r="ER104" s="861">
        <v>5077.4523989999998</v>
      </c>
      <c r="ES104" s="861">
        <v>11836.48761</v>
      </c>
      <c r="ET104" s="861">
        <v>10911.666589</v>
      </c>
      <c r="EU104" s="861"/>
      <c r="EV104" s="861"/>
      <c r="EW104" s="861"/>
      <c r="EX104" s="861"/>
      <c r="EY104" s="861"/>
      <c r="EZ104" s="861"/>
      <c r="FA104" s="861"/>
      <c r="FB104" s="861"/>
      <c r="FC104" s="861"/>
      <c r="FD104" s="861"/>
    </row>
    <row r="105" spans="1:160" x14ac:dyDescent="0.25">
      <c r="A105" s="837">
        <v>46146</v>
      </c>
      <c r="B105" s="836">
        <v>0.14856481481481482</v>
      </c>
      <c r="C105" s="861">
        <v>4740</v>
      </c>
      <c r="D105" s="861">
        <v>0</v>
      </c>
      <c r="E105" s="861">
        <v>0</v>
      </c>
      <c r="F105" s="861">
        <v>73.995710000000003</v>
      </c>
      <c r="G105" s="861">
        <v>70.798480999999995</v>
      </c>
      <c r="H105" s="861">
        <v>64.163820000000001</v>
      </c>
      <c r="I105" s="861">
        <v>73.246596999999994</v>
      </c>
      <c r="J105" s="861">
        <v>70.636482000000001</v>
      </c>
      <c r="K105" s="861">
        <v>70.863178000000005</v>
      </c>
      <c r="L105" s="861">
        <v>73.509988000000007</v>
      </c>
      <c r="M105" s="861">
        <v>74.069199999999995</v>
      </c>
      <c r="N105" s="861">
        <v>-9.7913759999999996</v>
      </c>
      <c r="O105" s="861">
        <v>-11.523966</v>
      </c>
      <c r="P105" s="861">
        <v>-12.261096</v>
      </c>
      <c r="Q105" s="861">
        <v>-8.4338580000000007</v>
      </c>
      <c r="R105" s="861">
        <v>-9.6554900000000004</v>
      </c>
      <c r="S105" s="861">
        <v>-10.48719</v>
      </c>
      <c r="T105" s="861">
        <v>81.302659000000006</v>
      </c>
      <c r="U105" s="861">
        <v>73.246960000000001</v>
      </c>
      <c r="V105" s="861">
        <v>92.610067999999998</v>
      </c>
      <c r="W105" s="861">
        <v>91.590057999999999</v>
      </c>
      <c r="X105" s="861">
        <v>-8.5601179999999992</v>
      </c>
      <c r="Y105" s="861">
        <v>-8.0491589999999995</v>
      </c>
      <c r="Z105" s="861">
        <v>-12.895039000000001</v>
      </c>
      <c r="AA105" s="861">
        <v>-12.258423000000001</v>
      </c>
      <c r="AB105" s="861">
        <v>-12.119598</v>
      </c>
      <c r="AC105" s="861">
        <v>-12.751360999999999</v>
      </c>
      <c r="AD105" s="861">
        <v>-15.798272000000001</v>
      </c>
      <c r="AE105" s="861">
        <v>107.276138</v>
      </c>
      <c r="AF105" s="861">
        <v>99.540673999999996</v>
      </c>
      <c r="AG105" s="861">
        <v>91.073092000000003</v>
      </c>
      <c r="AH105" s="861">
        <v>108.225106</v>
      </c>
      <c r="AI105" s="861">
        <v>88.644220000000004</v>
      </c>
      <c r="AJ105" s="861">
        <v>68.698257999999996</v>
      </c>
      <c r="AK105" s="861">
        <v>-8.5068319999999993</v>
      </c>
      <c r="AL105" s="861">
        <v>-11.256389</v>
      </c>
      <c r="AM105" s="861">
        <v>-8.7226610000000004</v>
      </c>
      <c r="AN105" s="861">
        <v>91.727995000000007</v>
      </c>
      <c r="AO105" s="861">
        <v>90.978898999999998</v>
      </c>
      <c r="AP105" s="861">
        <v>87.445898999999997</v>
      </c>
      <c r="AQ105" s="861">
        <v>87.016960999999995</v>
      </c>
      <c r="AR105" s="861">
        <v>71.684747000000002</v>
      </c>
      <c r="AS105" s="861">
        <v>64.106864000000002</v>
      </c>
      <c r="AT105" s="861">
        <v>74.864846999999997</v>
      </c>
      <c r="AU105" s="861">
        <v>73.911643999999995</v>
      </c>
      <c r="AV105" s="861">
        <v>73.384916000000004</v>
      </c>
      <c r="AW105" s="861">
        <v>72.721517000000006</v>
      </c>
      <c r="AX105" s="861">
        <v>88.388344000000004</v>
      </c>
      <c r="AY105" s="861">
        <v>86.516481999999996</v>
      </c>
      <c r="AZ105" s="861">
        <v>-8.3805599999999991</v>
      </c>
      <c r="BA105" s="861">
        <v>-8.4109879999999997</v>
      </c>
      <c r="BB105" s="861">
        <v>-15.976082</v>
      </c>
      <c r="BC105" s="861">
        <v>-14.903924</v>
      </c>
      <c r="BD105" s="861">
        <v>-15.213787</v>
      </c>
      <c r="BE105" s="861">
        <v>-9.3076469999999993</v>
      </c>
      <c r="BF105" s="861">
        <v>31.235823</v>
      </c>
      <c r="BG105" s="861">
        <v>139.956221</v>
      </c>
      <c r="BH105" s="861">
        <v>108.657229</v>
      </c>
      <c r="BI105" s="861">
        <v>51.069639000000002</v>
      </c>
      <c r="BJ105" s="861">
        <v>129.93058400000001</v>
      </c>
      <c r="BK105" s="861">
        <v>84.936935000000005</v>
      </c>
      <c r="BL105" s="861">
        <v>72.814109000000002</v>
      </c>
      <c r="BM105" s="861">
        <v>-20.131492999999999</v>
      </c>
      <c r="BN105" s="861">
        <v>-15.218525</v>
      </c>
      <c r="BO105" s="861">
        <v>-13.009741</v>
      </c>
      <c r="BP105" s="861">
        <v>-14.657567</v>
      </c>
      <c r="BQ105" s="861">
        <v>85.976130999999995</v>
      </c>
      <c r="BR105" s="861">
        <v>86.565191999999996</v>
      </c>
      <c r="BS105" s="861">
        <v>84.504351999999997</v>
      </c>
      <c r="BT105" s="861">
        <v>56.740004999999996</v>
      </c>
      <c r="BU105" s="861">
        <v>63.250751999999999</v>
      </c>
      <c r="BV105" s="861">
        <v>59.261603000000001</v>
      </c>
      <c r="BW105" s="861">
        <v>62.701452000000003</v>
      </c>
      <c r="BX105" s="861">
        <v>-15.906795000000001</v>
      </c>
      <c r="BY105" s="861">
        <v>-16.110523000000001</v>
      </c>
      <c r="BZ105" s="861">
        <v>-15.161376000000001</v>
      </c>
      <c r="CA105" s="861">
        <v>-15.273049</v>
      </c>
      <c r="CB105" s="861">
        <v>-9.0574969999999997</v>
      </c>
      <c r="CC105" s="861">
        <v>-6.1203130000000003</v>
      </c>
      <c r="CD105" s="861">
        <v>-9.8825800000000008</v>
      </c>
      <c r="CE105" s="861">
        <v>-6.1436359999999999</v>
      </c>
      <c r="CF105" s="861">
        <v>-11.983419</v>
      </c>
      <c r="CG105" s="861">
        <v>-6.3344069999999997</v>
      </c>
      <c r="CH105" s="861">
        <v>-11.953531999999999</v>
      </c>
      <c r="CI105" s="861">
        <v>-5.9582100000000002</v>
      </c>
      <c r="CJ105" s="861">
        <v>-9.2759049999999998</v>
      </c>
      <c r="CK105" s="861">
        <v>-5.620012</v>
      </c>
      <c r="CL105" s="861">
        <v>-9.7197829999999996</v>
      </c>
      <c r="CM105" s="861">
        <v>-5.2365430000000002</v>
      </c>
      <c r="CN105" s="861">
        <v>-11.969295000000001</v>
      </c>
      <c r="CO105" s="861">
        <v>-7.379054</v>
      </c>
      <c r="CP105" s="861">
        <v>-11.696933</v>
      </c>
      <c r="CQ105" s="861">
        <v>-6.1512089999999997</v>
      </c>
      <c r="CR105" s="861">
        <v>-9.1319199999999991</v>
      </c>
      <c r="CS105" s="861">
        <v>-6.0388000000000002</v>
      </c>
      <c r="CT105" s="861">
        <v>-9.8744639999999997</v>
      </c>
      <c r="CU105" s="861">
        <v>-6.3473740000000003</v>
      </c>
      <c r="CV105" s="861">
        <v>-12.20745</v>
      </c>
      <c r="CW105" s="861">
        <v>-6.4663719999999998</v>
      </c>
      <c r="CX105" s="861">
        <v>-11.931673999999999</v>
      </c>
      <c r="CY105" s="861">
        <v>-6.6956990000000003</v>
      </c>
      <c r="CZ105" s="861">
        <v>-8.9031420000000008</v>
      </c>
      <c r="DA105" s="861">
        <v>-5.6293530000000001</v>
      </c>
      <c r="DB105" s="861">
        <v>-9.8361490000000007</v>
      </c>
      <c r="DC105" s="861">
        <v>-5.591602</v>
      </c>
      <c r="DD105" s="861">
        <v>-12.119393000000001</v>
      </c>
      <c r="DE105" s="861">
        <v>-7.7917820000000004</v>
      </c>
      <c r="DF105" s="861">
        <v>-12.238944</v>
      </c>
      <c r="DG105" s="861">
        <v>-7.5303430000000002</v>
      </c>
      <c r="DH105" s="861">
        <v>-8.8729630000000004</v>
      </c>
      <c r="DI105" s="861">
        <v>-6.0809309999999996</v>
      </c>
      <c r="DJ105" s="861">
        <v>-9.6163880000000006</v>
      </c>
      <c r="DK105" s="861">
        <v>-6.8019540000000003</v>
      </c>
      <c r="DL105" s="861">
        <v>-12.236936999999999</v>
      </c>
      <c r="DM105" s="861">
        <v>-9.4357220000000002</v>
      </c>
      <c r="DN105" s="861">
        <v>-12.245538</v>
      </c>
      <c r="DO105" s="861">
        <v>-8.3124520000000004</v>
      </c>
      <c r="DP105" s="861">
        <v>-9.5521390000000004</v>
      </c>
      <c r="DQ105" s="861">
        <v>-6.9845560000000004</v>
      </c>
      <c r="DR105" s="861">
        <v>-10.124539</v>
      </c>
      <c r="DS105" s="861">
        <v>-8.0494540000000008</v>
      </c>
      <c r="DT105" s="861">
        <v>-12.152169000000001</v>
      </c>
      <c r="DU105" s="861">
        <v>-10.622176</v>
      </c>
      <c r="DV105" s="861">
        <v>-12.527958999999999</v>
      </c>
      <c r="DW105" s="861">
        <v>-7.6605610000000004</v>
      </c>
      <c r="DX105" s="861">
        <v>11.492366000000001</v>
      </c>
      <c r="DY105" s="861">
        <v>8.7079369999999994</v>
      </c>
      <c r="DZ105" s="861">
        <v>159.25103999999999</v>
      </c>
      <c r="EA105" s="861">
        <v>150.02210099999999</v>
      </c>
      <c r="EB105" s="861">
        <v>121.92</v>
      </c>
      <c r="EC105" s="861">
        <v>1.238</v>
      </c>
      <c r="ED105" s="861">
        <v>133.4</v>
      </c>
      <c r="EE105" s="861">
        <v>121.9</v>
      </c>
      <c r="EF105" s="861">
        <v>5.2919999999999998</v>
      </c>
      <c r="EG105" s="861">
        <v>632.4</v>
      </c>
      <c r="EH105" s="861">
        <v>121.8</v>
      </c>
      <c r="EI105" s="861">
        <v>4.9749999999999996</v>
      </c>
      <c r="EJ105" s="861">
        <v>593.70000000000005</v>
      </c>
      <c r="EK105" s="861">
        <v>10.378579999999999</v>
      </c>
      <c r="EL105" s="861">
        <v>11.297378</v>
      </c>
      <c r="EM105" s="861">
        <v>-19.101241000000002</v>
      </c>
      <c r="EN105" s="861">
        <v>-24.307119</v>
      </c>
      <c r="EO105" s="861">
        <v>93.727141000000003</v>
      </c>
      <c r="EP105" s="861">
        <v>89.651028999999994</v>
      </c>
      <c r="EQ105" s="861">
        <v>-8.8352760000000004</v>
      </c>
      <c r="ER105" s="861">
        <v>5080.0318509999997</v>
      </c>
      <c r="ES105" s="861">
        <v>11847.038012999999</v>
      </c>
      <c r="ET105" s="861">
        <v>10921.546394999999</v>
      </c>
      <c r="EU105" s="861"/>
      <c r="EV105" s="861"/>
      <c r="EW105" s="861"/>
      <c r="EX105" s="861"/>
      <c r="EY105" s="861"/>
      <c r="EZ105" s="861"/>
      <c r="FA105" s="861"/>
      <c r="FB105" s="861"/>
      <c r="FC105" s="861"/>
      <c r="FD105" s="861"/>
    </row>
    <row r="106" spans="1:160" x14ac:dyDescent="0.25">
      <c r="A106" s="837">
        <v>46146</v>
      </c>
      <c r="B106" s="836">
        <v>0.14925925925925926</v>
      </c>
      <c r="C106" s="861">
        <v>4800</v>
      </c>
      <c r="D106" s="861">
        <v>0</v>
      </c>
      <c r="E106" s="861">
        <v>0</v>
      </c>
      <c r="F106" s="861">
        <v>74.069044000000005</v>
      </c>
      <c r="G106" s="861">
        <v>70.853840000000005</v>
      </c>
      <c r="H106" s="861">
        <v>64.298336000000006</v>
      </c>
      <c r="I106" s="861">
        <v>73.256501999999998</v>
      </c>
      <c r="J106" s="861">
        <v>70.750856999999996</v>
      </c>
      <c r="K106" s="861">
        <v>70.897729999999996</v>
      </c>
      <c r="L106" s="861">
        <v>73.524439999999998</v>
      </c>
      <c r="M106" s="861">
        <v>74.111127999999994</v>
      </c>
      <c r="N106" s="861">
        <v>-9.8188720000000007</v>
      </c>
      <c r="O106" s="861">
        <v>-11.578353</v>
      </c>
      <c r="P106" s="861">
        <v>-12.266562</v>
      </c>
      <c r="Q106" s="861">
        <v>-8.3848129999999994</v>
      </c>
      <c r="R106" s="861">
        <v>-9.5172439999999998</v>
      </c>
      <c r="S106" s="861">
        <v>-10.437516</v>
      </c>
      <c r="T106" s="861">
        <v>81.480160999999995</v>
      </c>
      <c r="U106" s="861">
        <v>73.557742000000005</v>
      </c>
      <c r="V106" s="861">
        <v>92.735631999999995</v>
      </c>
      <c r="W106" s="861">
        <v>91.690494000000001</v>
      </c>
      <c r="X106" s="861">
        <v>-8.575386</v>
      </c>
      <c r="Y106" s="861">
        <v>-7.9781560000000002</v>
      </c>
      <c r="Z106" s="861">
        <v>-12.900334000000001</v>
      </c>
      <c r="AA106" s="861">
        <v>-12.263242</v>
      </c>
      <c r="AB106" s="861">
        <v>-12.146737</v>
      </c>
      <c r="AC106" s="861">
        <v>-12.74506</v>
      </c>
      <c r="AD106" s="861">
        <v>-15.771088000000001</v>
      </c>
      <c r="AE106" s="861">
        <v>107.416346</v>
      </c>
      <c r="AF106" s="861">
        <v>99.510857000000001</v>
      </c>
      <c r="AG106" s="861">
        <v>91.104766999999995</v>
      </c>
      <c r="AH106" s="861">
        <v>108.338415</v>
      </c>
      <c r="AI106" s="861">
        <v>88.739265000000003</v>
      </c>
      <c r="AJ106" s="861">
        <v>68.840216999999996</v>
      </c>
      <c r="AK106" s="861">
        <v>-8.4180609999999998</v>
      </c>
      <c r="AL106" s="861">
        <v>-11.322495</v>
      </c>
      <c r="AM106" s="861">
        <v>-8.782883</v>
      </c>
      <c r="AN106" s="861">
        <v>91.876480999999998</v>
      </c>
      <c r="AO106" s="861">
        <v>91.098163</v>
      </c>
      <c r="AP106" s="861">
        <v>87.474474999999998</v>
      </c>
      <c r="AQ106" s="861">
        <v>87.064711000000003</v>
      </c>
      <c r="AR106" s="861">
        <v>71.650495000000006</v>
      </c>
      <c r="AS106" s="861">
        <v>64.192108000000005</v>
      </c>
      <c r="AT106" s="861">
        <v>74.839442000000005</v>
      </c>
      <c r="AU106" s="861">
        <v>73.890862999999996</v>
      </c>
      <c r="AV106" s="861">
        <v>73.769890000000004</v>
      </c>
      <c r="AW106" s="861">
        <v>73.018473999999998</v>
      </c>
      <c r="AX106" s="861">
        <v>88.614251999999993</v>
      </c>
      <c r="AY106" s="861">
        <v>86.744127000000006</v>
      </c>
      <c r="AZ106" s="861">
        <v>-8.425395</v>
      </c>
      <c r="BA106" s="861">
        <v>-8.4202460000000006</v>
      </c>
      <c r="BB106" s="861">
        <v>-15.948667</v>
      </c>
      <c r="BC106" s="861">
        <v>-14.87088</v>
      </c>
      <c r="BD106" s="861">
        <v>-15.211482999999999</v>
      </c>
      <c r="BE106" s="861">
        <v>-9.3445610000000006</v>
      </c>
      <c r="BF106" s="861">
        <v>31.198955000000002</v>
      </c>
      <c r="BG106" s="861">
        <v>140.108859</v>
      </c>
      <c r="BH106" s="861">
        <v>108.745938</v>
      </c>
      <c r="BI106" s="861">
        <v>50.457901</v>
      </c>
      <c r="BJ106" s="861">
        <v>130.22640100000001</v>
      </c>
      <c r="BK106" s="861">
        <v>85.05162</v>
      </c>
      <c r="BL106" s="861">
        <v>72.917722999999995</v>
      </c>
      <c r="BM106" s="861">
        <v>-20.146428</v>
      </c>
      <c r="BN106" s="861">
        <v>-15.169549</v>
      </c>
      <c r="BO106" s="861">
        <v>-13.14485</v>
      </c>
      <c r="BP106" s="861">
        <v>-14.619980999999999</v>
      </c>
      <c r="BQ106" s="861">
        <v>86.158570999999995</v>
      </c>
      <c r="BR106" s="861">
        <v>86.633418000000006</v>
      </c>
      <c r="BS106" s="861">
        <v>84.495457999999999</v>
      </c>
      <c r="BT106" s="861">
        <v>56.667349999999999</v>
      </c>
      <c r="BU106" s="861">
        <v>63.265453000000001</v>
      </c>
      <c r="BV106" s="861">
        <v>59.300476000000003</v>
      </c>
      <c r="BW106" s="861">
        <v>62.770164999999999</v>
      </c>
      <c r="BX106" s="861">
        <v>-15.952769999999999</v>
      </c>
      <c r="BY106" s="861">
        <v>-16.075006999999999</v>
      </c>
      <c r="BZ106" s="861">
        <v>-15.264848000000001</v>
      </c>
      <c r="CA106" s="861">
        <v>-15.32779</v>
      </c>
      <c r="CB106" s="861">
        <v>-9.1084219999999991</v>
      </c>
      <c r="CC106" s="861">
        <v>-6.1828329999999996</v>
      </c>
      <c r="CD106" s="861">
        <v>-9.8901009999999996</v>
      </c>
      <c r="CE106" s="861">
        <v>-6.2490779999999999</v>
      </c>
      <c r="CF106" s="861">
        <v>-11.976352</v>
      </c>
      <c r="CG106" s="861">
        <v>-6.3283360000000002</v>
      </c>
      <c r="CH106" s="861">
        <v>-11.971266</v>
      </c>
      <c r="CI106" s="861">
        <v>-6.0046900000000001</v>
      </c>
      <c r="CJ106" s="861">
        <v>-9.2659059999999993</v>
      </c>
      <c r="CK106" s="861">
        <v>-5.6703640000000002</v>
      </c>
      <c r="CL106" s="861">
        <v>-9.7108830000000008</v>
      </c>
      <c r="CM106" s="861">
        <v>-5.262175</v>
      </c>
      <c r="CN106" s="861">
        <v>-11.967407</v>
      </c>
      <c r="CO106" s="861">
        <v>-7.4136350000000002</v>
      </c>
      <c r="CP106" s="861">
        <v>-11.684393999999999</v>
      </c>
      <c r="CQ106" s="861">
        <v>-6.2026880000000002</v>
      </c>
      <c r="CR106" s="861">
        <v>-9.1545819999999996</v>
      </c>
      <c r="CS106" s="861">
        <v>-6.0781429999999999</v>
      </c>
      <c r="CT106" s="861">
        <v>-9.9035849999999996</v>
      </c>
      <c r="CU106" s="861">
        <v>-6.3861340000000002</v>
      </c>
      <c r="CV106" s="861">
        <v>-12.205124</v>
      </c>
      <c r="CW106" s="861">
        <v>-6.4939369999999998</v>
      </c>
      <c r="CX106" s="861">
        <v>-11.92534</v>
      </c>
      <c r="CY106" s="861">
        <v>-6.6688749999999999</v>
      </c>
      <c r="CZ106" s="861">
        <v>-8.8991799999999994</v>
      </c>
      <c r="DA106" s="861">
        <v>-5.6446480000000001</v>
      </c>
      <c r="DB106" s="861">
        <v>-9.8154179999999993</v>
      </c>
      <c r="DC106" s="861">
        <v>-5.5901170000000002</v>
      </c>
      <c r="DD106" s="861">
        <v>-12.109660999999999</v>
      </c>
      <c r="DE106" s="861">
        <v>-7.7746329999999997</v>
      </c>
      <c r="DF106" s="861">
        <v>-12.238246999999999</v>
      </c>
      <c r="DG106" s="861">
        <v>-7.5357279999999998</v>
      </c>
      <c r="DH106" s="861">
        <v>-8.8525939999999999</v>
      </c>
      <c r="DI106" s="861">
        <v>-6.0797080000000001</v>
      </c>
      <c r="DJ106" s="861">
        <v>-9.5912380000000006</v>
      </c>
      <c r="DK106" s="861">
        <v>-6.7951259999999998</v>
      </c>
      <c r="DL106" s="861">
        <v>-12.204302</v>
      </c>
      <c r="DM106" s="861">
        <v>-9.4008870000000009</v>
      </c>
      <c r="DN106" s="861">
        <v>-12.248137</v>
      </c>
      <c r="DO106" s="861">
        <v>-8.3145670000000003</v>
      </c>
      <c r="DP106" s="861">
        <v>-9.5547280000000008</v>
      </c>
      <c r="DQ106" s="861">
        <v>-6.9851999999999999</v>
      </c>
      <c r="DR106" s="861">
        <v>-10.103593999999999</v>
      </c>
      <c r="DS106" s="861">
        <v>-8.0379349999999992</v>
      </c>
      <c r="DT106" s="861">
        <v>-12.137430999999999</v>
      </c>
      <c r="DU106" s="861">
        <v>-10.633781000000001</v>
      </c>
      <c r="DV106" s="861">
        <v>-12.515371999999999</v>
      </c>
      <c r="DW106" s="861">
        <v>-7.6415249999999997</v>
      </c>
      <c r="DX106" s="861">
        <v>11.531734999999999</v>
      </c>
      <c r="DY106" s="861">
        <v>8.7153729999999996</v>
      </c>
      <c r="DZ106" s="861">
        <v>159.872972</v>
      </c>
      <c r="EA106" s="861">
        <v>150.649281</v>
      </c>
      <c r="EB106" s="861">
        <v>121.32</v>
      </c>
      <c r="EC106" s="861">
        <v>3.2690000000000001</v>
      </c>
      <c r="ED106" s="861">
        <v>390.1</v>
      </c>
      <c r="EE106" s="861">
        <v>121.23</v>
      </c>
      <c r="EF106" s="861">
        <v>5.2809999999999997</v>
      </c>
      <c r="EG106" s="861">
        <v>634.4</v>
      </c>
      <c r="EH106" s="861">
        <v>121.17</v>
      </c>
      <c r="EI106" s="861">
        <v>4.9749999999999996</v>
      </c>
      <c r="EJ106" s="861">
        <v>594.70000000000005</v>
      </c>
      <c r="EK106" s="861">
        <v>10.247897</v>
      </c>
      <c r="EL106" s="861">
        <v>11.147741</v>
      </c>
      <c r="EM106" s="861">
        <v>-19.03078</v>
      </c>
      <c r="EN106" s="861">
        <v>-24.292591000000002</v>
      </c>
      <c r="EO106" s="861">
        <v>93.996073999999993</v>
      </c>
      <c r="EP106" s="861">
        <v>89.933261999999999</v>
      </c>
      <c r="EQ106" s="861">
        <v>-8.8418329999999994</v>
      </c>
      <c r="ER106" s="861">
        <v>5084.7497480000002</v>
      </c>
      <c r="ES106" s="861">
        <v>11857.590845999999</v>
      </c>
      <c r="ET106" s="861">
        <v>10931.418901999999</v>
      </c>
      <c r="EU106" s="861"/>
      <c r="EV106" s="861"/>
      <c r="EW106" s="861"/>
      <c r="EX106" s="861"/>
      <c r="EY106" s="861"/>
      <c r="EZ106" s="861"/>
      <c r="FA106" s="861"/>
      <c r="FB106" s="861"/>
      <c r="FC106" s="861"/>
      <c r="FD106" s="861"/>
    </row>
    <row r="107" spans="1:160" x14ac:dyDescent="0.25">
      <c r="A107" s="837">
        <v>46146</v>
      </c>
      <c r="B107" s="836">
        <v>0.1499537037037037</v>
      </c>
      <c r="C107" s="861">
        <v>4860</v>
      </c>
      <c r="D107" s="861">
        <v>0</v>
      </c>
      <c r="E107" s="861">
        <v>0</v>
      </c>
      <c r="F107" s="861">
        <v>74.294521000000003</v>
      </c>
      <c r="G107" s="861">
        <v>70.900226000000004</v>
      </c>
      <c r="H107" s="861">
        <v>64.496073999999993</v>
      </c>
      <c r="I107" s="861">
        <v>73.249353999999997</v>
      </c>
      <c r="J107" s="861">
        <v>70.867215999999999</v>
      </c>
      <c r="K107" s="861">
        <v>70.921970000000002</v>
      </c>
      <c r="L107" s="861">
        <v>73.534729999999996</v>
      </c>
      <c r="M107" s="861">
        <v>74.156504999999996</v>
      </c>
      <c r="N107" s="861">
        <v>-9.8314920000000008</v>
      </c>
      <c r="O107" s="861">
        <v>-11.574541999999999</v>
      </c>
      <c r="P107" s="861">
        <v>-12.301838999999999</v>
      </c>
      <c r="Q107" s="861">
        <v>-8.5326509999999995</v>
      </c>
      <c r="R107" s="861">
        <v>-9.5382449999999999</v>
      </c>
      <c r="S107" s="861">
        <v>-10.513026999999999</v>
      </c>
      <c r="T107" s="861">
        <v>81.705207000000001</v>
      </c>
      <c r="U107" s="861">
        <v>72.955806999999993</v>
      </c>
      <c r="V107" s="861">
        <v>92.695116999999996</v>
      </c>
      <c r="W107" s="861">
        <v>91.676034000000001</v>
      </c>
      <c r="X107" s="861">
        <v>-8.6338720000000002</v>
      </c>
      <c r="Y107" s="861">
        <v>-7.9995729999999998</v>
      </c>
      <c r="Z107" s="861">
        <v>-12.904474</v>
      </c>
      <c r="AA107" s="861">
        <v>-12.279623000000001</v>
      </c>
      <c r="AB107" s="861">
        <v>-12.153852000000001</v>
      </c>
      <c r="AC107" s="861">
        <v>-12.766794000000001</v>
      </c>
      <c r="AD107" s="861">
        <v>-15.751998</v>
      </c>
      <c r="AE107" s="861">
        <v>107.424206</v>
      </c>
      <c r="AF107" s="861">
        <v>99.589010000000002</v>
      </c>
      <c r="AG107" s="861">
        <v>91.194029999999998</v>
      </c>
      <c r="AH107" s="861">
        <v>108.34601499999999</v>
      </c>
      <c r="AI107" s="861">
        <v>88.816873000000001</v>
      </c>
      <c r="AJ107" s="861">
        <v>68.786897999999994</v>
      </c>
      <c r="AK107" s="861">
        <v>-8.4711079999999992</v>
      </c>
      <c r="AL107" s="861">
        <v>-11.258801</v>
      </c>
      <c r="AM107" s="861">
        <v>-8.7995380000000001</v>
      </c>
      <c r="AN107" s="861">
        <v>91.952882000000002</v>
      </c>
      <c r="AO107" s="861">
        <v>91.060715999999999</v>
      </c>
      <c r="AP107" s="861">
        <v>87.656259000000006</v>
      </c>
      <c r="AQ107" s="861">
        <v>87.228256999999999</v>
      </c>
      <c r="AR107" s="861">
        <v>71.719984999999994</v>
      </c>
      <c r="AS107" s="861">
        <v>64.204887999999997</v>
      </c>
      <c r="AT107" s="861">
        <v>74.969496000000007</v>
      </c>
      <c r="AU107" s="861">
        <v>74.046012000000005</v>
      </c>
      <c r="AV107" s="861">
        <v>73.590029000000001</v>
      </c>
      <c r="AW107" s="861">
        <v>72.590384</v>
      </c>
      <c r="AX107" s="861">
        <v>88.643002999999993</v>
      </c>
      <c r="AY107" s="861">
        <v>86.602923000000004</v>
      </c>
      <c r="AZ107" s="861">
        <v>-8.5232849999999996</v>
      </c>
      <c r="BA107" s="861">
        <v>-8.5036199999999997</v>
      </c>
      <c r="BB107" s="861">
        <v>-15.980477</v>
      </c>
      <c r="BC107" s="861">
        <v>-14.913987000000001</v>
      </c>
      <c r="BD107" s="861">
        <v>-15.22007</v>
      </c>
      <c r="BE107" s="861">
        <v>-9.3862179999999995</v>
      </c>
      <c r="BF107" s="861">
        <v>31.213280000000001</v>
      </c>
      <c r="BG107" s="861">
        <v>140.00709900000001</v>
      </c>
      <c r="BH107" s="861">
        <v>108.88328300000001</v>
      </c>
      <c r="BI107" s="861">
        <v>51.238340000000001</v>
      </c>
      <c r="BJ107" s="861">
        <v>130.183356</v>
      </c>
      <c r="BK107" s="861">
        <v>85.204251999999997</v>
      </c>
      <c r="BL107" s="861">
        <v>72.987429000000006</v>
      </c>
      <c r="BM107" s="861">
        <v>-20.135161</v>
      </c>
      <c r="BN107" s="861">
        <v>-15.185279</v>
      </c>
      <c r="BO107" s="861">
        <v>-13.175623</v>
      </c>
      <c r="BP107" s="861">
        <v>-14.631442</v>
      </c>
      <c r="BQ107" s="861">
        <v>86.165974000000006</v>
      </c>
      <c r="BR107" s="861">
        <v>86.835785000000001</v>
      </c>
      <c r="BS107" s="861">
        <v>84.627736999999996</v>
      </c>
      <c r="BT107" s="861">
        <v>56.562716999999999</v>
      </c>
      <c r="BU107" s="861">
        <v>63.358086</v>
      </c>
      <c r="BV107" s="861">
        <v>59.427115999999998</v>
      </c>
      <c r="BW107" s="861">
        <v>62.852139999999999</v>
      </c>
      <c r="BX107" s="861">
        <v>-15.874978</v>
      </c>
      <c r="BY107" s="861">
        <v>-16.05453</v>
      </c>
      <c r="BZ107" s="861">
        <v>-15.264728</v>
      </c>
      <c r="CA107" s="861">
        <v>-15.343762</v>
      </c>
      <c r="CB107" s="861">
        <v>-9.0783109999999994</v>
      </c>
      <c r="CC107" s="861">
        <v>-6.1871320000000001</v>
      </c>
      <c r="CD107" s="861">
        <v>-9.8742490000000007</v>
      </c>
      <c r="CE107" s="861">
        <v>-6.2571099999999999</v>
      </c>
      <c r="CF107" s="861">
        <v>-11.969023</v>
      </c>
      <c r="CG107" s="861">
        <v>-6.3490679999999999</v>
      </c>
      <c r="CH107" s="861">
        <v>-11.965026999999999</v>
      </c>
      <c r="CI107" s="861">
        <v>-6.0097019999999999</v>
      </c>
      <c r="CJ107" s="861">
        <v>-9.2611000000000008</v>
      </c>
      <c r="CK107" s="861">
        <v>-5.6713969999999998</v>
      </c>
      <c r="CL107" s="861">
        <v>-9.7100460000000002</v>
      </c>
      <c r="CM107" s="861">
        <v>-5.2715920000000001</v>
      </c>
      <c r="CN107" s="861">
        <v>-11.975142999999999</v>
      </c>
      <c r="CO107" s="861">
        <v>-7.4222510000000002</v>
      </c>
      <c r="CP107" s="861">
        <v>-11.707687999999999</v>
      </c>
      <c r="CQ107" s="861">
        <v>-6.2393099999999997</v>
      </c>
      <c r="CR107" s="861">
        <v>-9.1145119999999995</v>
      </c>
      <c r="CS107" s="861">
        <v>-6.1012310000000003</v>
      </c>
      <c r="CT107" s="861">
        <v>-9.9006139999999991</v>
      </c>
      <c r="CU107" s="861">
        <v>-6.399044</v>
      </c>
      <c r="CV107" s="861">
        <v>-12.212973</v>
      </c>
      <c r="CW107" s="861">
        <v>-6.5096499999999997</v>
      </c>
      <c r="CX107" s="861">
        <v>-11.933607</v>
      </c>
      <c r="CY107" s="861">
        <v>-6.6878120000000001</v>
      </c>
      <c r="CZ107" s="861">
        <v>-8.9083450000000006</v>
      </c>
      <c r="DA107" s="861">
        <v>-5.6492930000000001</v>
      </c>
      <c r="DB107" s="861">
        <v>-9.8294779999999999</v>
      </c>
      <c r="DC107" s="861">
        <v>-5.6315819999999999</v>
      </c>
      <c r="DD107" s="861">
        <v>-12.091953</v>
      </c>
      <c r="DE107" s="861">
        <v>-7.8094239999999999</v>
      </c>
      <c r="DF107" s="861">
        <v>-12.234268999999999</v>
      </c>
      <c r="DG107" s="861">
        <v>-7.54861</v>
      </c>
      <c r="DH107" s="861">
        <v>-8.8692499999999992</v>
      </c>
      <c r="DI107" s="861">
        <v>-6.0746869999999999</v>
      </c>
      <c r="DJ107" s="861">
        <v>-9.5974459999999997</v>
      </c>
      <c r="DK107" s="861">
        <v>-6.819985</v>
      </c>
      <c r="DL107" s="861">
        <v>-12.239274999999999</v>
      </c>
      <c r="DM107" s="861">
        <v>-9.4188259999999993</v>
      </c>
      <c r="DN107" s="861">
        <v>-12.267708000000001</v>
      </c>
      <c r="DO107" s="861">
        <v>-8.3064020000000003</v>
      </c>
      <c r="DP107" s="861">
        <v>-9.5587389999999992</v>
      </c>
      <c r="DQ107" s="861">
        <v>-7.031085</v>
      </c>
      <c r="DR107" s="861">
        <v>-10.10746</v>
      </c>
      <c r="DS107" s="861">
        <v>-8.0413200000000007</v>
      </c>
      <c r="DT107" s="861">
        <v>-12.165338</v>
      </c>
      <c r="DU107" s="861">
        <v>-10.625448</v>
      </c>
      <c r="DV107" s="861">
        <v>-12.505212999999999</v>
      </c>
      <c r="DW107" s="861">
        <v>-7.6454700000000004</v>
      </c>
      <c r="DX107" s="861">
        <v>11.497809999999999</v>
      </c>
      <c r="DY107" s="861">
        <v>8.6947650000000003</v>
      </c>
      <c r="DZ107" s="861">
        <v>159.48443499999999</v>
      </c>
      <c r="EA107" s="861">
        <v>150.53963100000001</v>
      </c>
      <c r="EB107" s="861">
        <v>121.28</v>
      </c>
      <c r="EC107" s="861">
        <v>3.2650000000000001</v>
      </c>
      <c r="ED107" s="861">
        <v>389.6</v>
      </c>
      <c r="EE107" s="861">
        <v>121.28</v>
      </c>
      <c r="EF107" s="861">
        <v>5.3140000000000001</v>
      </c>
      <c r="EG107" s="861">
        <v>634.5</v>
      </c>
      <c r="EH107" s="861">
        <v>121.23</v>
      </c>
      <c r="EI107" s="861">
        <v>4.9660000000000002</v>
      </c>
      <c r="EJ107" s="861">
        <v>591.9</v>
      </c>
      <c r="EK107" s="861">
        <v>10.291954</v>
      </c>
      <c r="EL107" s="861">
        <v>11.15724</v>
      </c>
      <c r="EM107" s="861">
        <v>-19.091491999999999</v>
      </c>
      <c r="EN107" s="861">
        <v>-24.332863</v>
      </c>
      <c r="EO107" s="861">
        <v>93.828147000000001</v>
      </c>
      <c r="EP107" s="861">
        <v>89.883975000000007</v>
      </c>
      <c r="EQ107" s="861">
        <v>-8.8496710000000007</v>
      </c>
      <c r="ER107" s="861">
        <v>5091.2469170000004</v>
      </c>
      <c r="ES107" s="861">
        <v>11868.142055</v>
      </c>
      <c r="ET107" s="861">
        <v>10941.281086000001</v>
      </c>
      <c r="EU107" s="861"/>
      <c r="EV107" s="861"/>
      <c r="EW107" s="861"/>
      <c r="EX107" s="861"/>
      <c r="EY107" s="861"/>
      <c r="EZ107" s="861"/>
      <c r="FA107" s="861"/>
      <c r="FB107" s="861"/>
      <c r="FC107" s="861"/>
      <c r="FD107" s="861"/>
    </row>
    <row r="108" spans="1:160" x14ac:dyDescent="0.25">
      <c r="A108" s="837">
        <v>46146</v>
      </c>
      <c r="B108" s="836">
        <v>0.15064814814814814</v>
      </c>
      <c r="C108" s="861">
        <v>4920</v>
      </c>
      <c r="D108" s="861">
        <v>0</v>
      </c>
      <c r="E108" s="861">
        <v>0</v>
      </c>
      <c r="F108" s="861">
        <v>74.360864000000007</v>
      </c>
      <c r="G108" s="861">
        <v>70.923968000000002</v>
      </c>
      <c r="H108" s="861">
        <v>64.456698000000003</v>
      </c>
      <c r="I108" s="861">
        <v>73.270544999999998</v>
      </c>
      <c r="J108" s="861">
        <v>71.000090999999998</v>
      </c>
      <c r="K108" s="861">
        <v>70.940248999999994</v>
      </c>
      <c r="L108" s="861">
        <v>73.545472000000004</v>
      </c>
      <c r="M108" s="861">
        <v>74.155400999999998</v>
      </c>
      <c r="N108" s="861">
        <v>-9.82376</v>
      </c>
      <c r="O108" s="861">
        <v>-11.64489</v>
      </c>
      <c r="P108" s="861">
        <v>-12.279476000000001</v>
      </c>
      <c r="Q108" s="861">
        <v>-8.4926890000000004</v>
      </c>
      <c r="R108" s="861">
        <v>-9.6379769999999994</v>
      </c>
      <c r="S108" s="861">
        <v>-10.526014</v>
      </c>
      <c r="T108" s="861">
        <v>81.635693000000003</v>
      </c>
      <c r="U108" s="861">
        <v>72.807659000000001</v>
      </c>
      <c r="V108" s="861">
        <v>92.775599999999997</v>
      </c>
      <c r="W108" s="861">
        <v>91.780225000000002</v>
      </c>
      <c r="X108" s="861">
        <v>-8.6153840000000006</v>
      </c>
      <c r="Y108" s="861">
        <v>-8.0644399999999994</v>
      </c>
      <c r="Z108" s="861">
        <v>-12.908080999999999</v>
      </c>
      <c r="AA108" s="861">
        <v>-12.278516</v>
      </c>
      <c r="AB108" s="861">
        <v>-12.166968000000001</v>
      </c>
      <c r="AC108" s="861">
        <v>-12.755884</v>
      </c>
      <c r="AD108" s="861">
        <v>-15.793519</v>
      </c>
      <c r="AE108" s="861">
        <v>107.310759</v>
      </c>
      <c r="AF108" s="861">
        <v>99.534118000000007</v>
      </c>
      <c r="AG108" s="861">
        <v>91.084716</v>
      </c>
      <c r="AH108" s="861">
        <v>108.385302</v>
      </c>
      <c r="AI108" s="861">
        <v>88.866176999999993</v>
      </c>
      <c r="AJ108" s="861">
        <v>68.875234000000006</v>
      </c>
      <c r="AK108" s="861">
        <v>-8.4441369999999996</v>
      </c>
      <c r="AL108" s="861">
        <v>-11.361119</v>
      </c>
      <c r="AM108" s="861">
        <v>-8.7862209999999994</v>
      </c>
      <c r="AN108" s="861">
        <v>92.035482000000002</v>
      </c>
      <c r="AO108" s="861">
        <v>91.151329000000004</v>
      </c>
      <c r="AP108" s="861">
        <v>87.590305000000001</v>
      </c>
      <c r="AQ108" s="861">
        <v>87.200586000000001</v>
      </c>
      <c r="AR108" s="861">
        <v>71.845455999999999</v>
      </c>
      <c r="AS108" s="861">
        <v>64.203997999999999</v>
      </c>
      <c r="AT108" s="861">
        <v>74.958985999999996</v>
      </c>
      <c r="AU108" s="861">
        <v>74.079046000000005</v>
      </c>
      <c r="AV108" s="861">
        <v>73.587541000000002</v>
      </c>
      <c r="AW108" s="861">
        <v>73.017809999999997</v>
      </c>
      <c r="AX108" s="861">
        <v>88.805256</v>
      </c>
      <c r="AY108" s="861">
        <v>86.829303999999993</v>
      </c>
      <c r="AZ108" s="861">
        <v>-8.4212469999999993</v>
      </c>
      <c r="BA108" s="861">
        <v>-8.5158179999999994</v>
      </c>
      <c r="BB108" s="861">
        <v>-15.988474</v>
      </c>
      <c r="BC108" s="861">
        <v>-14.971162</v>
      </c>
      <c r="BD108" s="861">
        <v>-15.239414</v>
      </c>
      <c r="BE108" s="861">
        <v>-9.5108119999999996</v>
      </c>
      <c r="BF108" s="861">
        <v>31.289598999999999</v>
      </c>
      <c r="BG108" s="861">
        <v>140.25643099999999</v>
      </c>
      <c r="BH108" s="861">
        <v>109.051911</v>
      </c>
      <c r="BI108" s="861">
        <v>51.271346999999999</v>
      </c>
      <c r="BJ108" s="861">
        <v>130.61878899999999</v>
      </c>
      <c r="BK108" s="861">
        <v>85.255393999999995</v>
      </c>
      <c r="BL108" s="861">
        <v>73.367782000000005</v>
      </c>
      <c r="BM108" s="861">
        <v>-20.143972000000002</v>
      </c>
      <c r="BN108" s="861">
        <v>-15.170752</v>
      </c>
      <c r="BO108" s="861">
        <v>-13.223402999999999</v>
      </c>
      <c r="BP108" s="861">
        <v>-14.586672999999999</v>
      </c>
      <c r="BQ108" s="861">
        <v>86.365965000000003</v>
      </c>
      <c r="BR108" s="861">
        <v>86.961110000000005</v>
      </c>
      <c r="BS108" s="861">
        <v>84.745445000000004</v>
      </c>
      <c r="BT108" s="861">
        <v>56.774625</v>
      </c>
      <c r="BU108" s="861">
        <v>63.370593</v>
      </c>
      <c r="BV108" s="861">
        <v>59.437100000000001</v>
      </c>
      <c r="BW108" s="861">
        <v>62.89508</v>
      </c>
      <c r="BX108" s="861">
        <v>-15.896305999999999</v>
      </c>
      <c r="BY108" s="861">
        <v>-16.068283000000001</v>
      </c>
      <c r="BZ108" s="861">
        <v>-15.290468000000001</v>
      </c>
      <c r="CA108" s="861">
        <v>-15.366666</v>
      </c>
      <c r="CB108" s="861">
        <v>-9.0944280000000006</v>
      </c>
      <c r="CC108" s="861">
        <v>-6.2033170000000002</v>
      </c>
      <c r="CD108" s="861">
        <v>-9.9116440000000008</v>
      </c>
      <c r="CE108" s="861">
        <v>-6.2597670000000001</v>
      </c>
      <c r="CF108" s="861">
        <v>-11.997899</v>
      </c>
      <c r="CG108" s="861">
        <v>-6.3436260000000004</v>
      </c>
      <c r="CH108" s="861">
        <v>-11.999107</v>
      </c>
      <c r="CI108" s="861">
        <v>-6.0527920000000002</v>
      </c>
      <c r="CJ108" s="861">
        <v>-9.2945670000000007</v>
      </c>
      <c r="CK108" s="861">
        <v>-5.6749840000000003</v>
      </c>
      <c r="CL108" s="861">
        <v>-9.7122489999999999</v>
      </c>
      <c r="CM108" s="861">
        <v>-5.2565439999999999</v>
      </c>
      <c r="CN108" s="861">
        <v>-11.994603</v>
      </c>
      <c r="CO108" s="861">
        <v>-7.4111900000000004</v>
      </c>
      <c r="CP108" s="861">
        <v>-11.727627</v>
      </c>
      <c r="CQ108" s="861">
        <v>-6.2982699999999996</v>
      </c>
      <c r="CR108" s="861">
        <v>-9.1535849999999996</v>
      </c>
      <c r="CS108" s="861">
        <v>-6.1023379999999996</v>
      </c>
      <c r="CT108" s="861">
        <v>-9.9196410000000004</v>
      </c>
      <c r="CU108" s="861">
        <v>-6.3955669999999998</v>
      </c>
      <c r="CV108" s="861">
        <v>-12.227361</v>
      </c>
      <c r="CW108" s="861">
        <v>-6.509906</v>
      </c>
      <c r="CX108" s="861">
        <v>-12.005603000000001</v>
      </c>
      <c r="CY108" s="861">
        <v>-6.6924489999999999</v>
      </c>
      <c r="CZ108" s="861">
        <v>-8.9340810000000008</v>
      </c>
      <c r="DA108" s="861">
        <v>-5.6480439999999996</v>
      </c>
      <c r="DB108" s="861">
        <v>-9.86294</v>
      </c>
      <c r="DC108" s="861">
        <v>-5.6023670000000001</v>
      </c>
      <c r="DD108" s="861">
        <v>-12.137893</v>
      </c>
      <c r="DE108" s="861">
        <v>-7.7816270000000003</v>
      </c>
      <c r="DF108" s="861">
        <v>-12.285026999999999</v>
      </c>
      <c r="DG108" s="861">
        <v>-7.5419580000000002</v>
      </c>
      <c r="DH108" s="861">
        <v>-8.8981879999999993</v>
      </c>
      <c r="DI108" s="861">
        <v>-6.0719820000000002</v>
      </c>
      <c r="DJ108" s="861">
        <v>-9.6219280000000005</v>
      </c>
      <c r="DK108" s="861">
        <v>-6.8014000000000001</v>
      </c>
      <c r="DL108" s="861">
        <v>-12.249045000000001</v>
      </c>
      <c r="DM108" s="861">
        <v>-9.4018270000000008</v>
      </c>
      <c r="DN108" s="861">
        <v>-12.29115</v>
      </c>
      <c r="DO108" s="861">
        <v>-8.3034859999999995</v>
      </c>
      <c r="DP108" s="861">
        <v>-9.6092840000000006</v>
      </c>
      <c r="DQ108" s="861">
        <v>-7.0082899999999997</v>
      </c>
      <c r="DR108" s="861">
        <v>-10.154963</v>
      </c>
      <c r="DS108" s="861">
        <v>-8.0400100000000005</v>
      </c>
      <c r="DT108" s="861">
        <v>-12.17699</v>
      </c>
      <c r="DU108" s="861">
        <v>-10.614523</v>
      </c>
      <c r="DV108" s="861">
        <v>-12.527414</v>
      </c>
      <c r="DW108" s="861">
        <v>-7.6628249999999998</v>
      </c>
      <c r="DX108" s="861">
        <v>11.488089</v>
      </c>
      <c r="DY108" s="861">
        <v>8.6769770000000008</v>
      </c>
      <c r="DZ108" s="861">
        <v>159.64735400000001</v>
      </c>
      <c r="EA108" s="861">
        <v>150.81006199999999</v>
      </c>
      <c r="EB108" s="861">
        <v>121.76</v>
      </c>
      <c r="EC108" s="861">
        <v>1.238</v>
      </c>
      <c r="ED108" s="861">
        <v>133.30000000000001</v>
      </c>
      <c r="EE108" s="861">
        <v>121.74</v>
      </c>
      <c r="EF108" s="861">
        <v>5.2539999999999996</v>
      </c>
      <c r="EG108" s="861">
        <v>634.79999999999995</v>
      </c>
      <c r="EH108" s="861">
        <v>121.77</v>
      </c>
      <c r="EI108" s="861">
        <v>4.9669999999999996</v>
      </c>
      <c r="EJ108" s="861">
        <v>591.79999999999995</v>
      </c>
      <c r="EK108" s="861">
        <v>10.322679000000001</v>
      </c>
      <c r="EL108" s="861">
        <v>11.144244</v>
      </c>
      <c r="EM108" s="861">
        <v>-19.108899999999998</v>
      </c>
      <c r="EN108" s="861">
        <v>-24.367647000000002</v>
      </c>
      <c r="EO108" s="861">
        <v>93.898595</v>
      </c>
      <c r="EP108" s="861">
        <v>90.005487000000002</v>
      </c>
      <c r="EQ108" s="861">
        <v>-8.8638809999999992</v>
      </c>
      <c r="ER108" s="861">
        <v>5093.6820690000004</v>
      </c>
      <c r="ES108" s="861">
        <v>11878.70506</v>
      </c>
      <c r="ET108" s="861">
        <v>10951.159433999999</v>
      </c>
      <c r="EU108" s="861"/>
      <c r="EV108" s="861"/>
      <c r="EW108" s="861"/>
      <c r="EX108" s="861"/>
      <c r="EY108" s="861"/>
      <c r="EZ108" s="861"/>
      <c r="FA108" s="861"/>
      <c r="FB108" s="861"/>
      <c r="FC108" s="861"/>
      <c r="FD108" s="861"/>
    </row>
    <row r="109" spans="1:160" x14ac:dyDescent="0.25">
      <c r="A109" s="837">
        <v>46146</v>
      </c>
      <c r="B109" s="836">
        <v>0.15134259259259258</v>
      </c>
      <c r="C109" s="861">
        <v>4980</v>
      </c>
      <c r="D109" s="861">
        <v>0</v>
      </c>
      <c r="E109" s="861">
        <v>0</v>
      </c>
      <c r="F109" s="861">
        <v>74.501062000000005</v>
      </c>
      <c r="G109" s="861">
        <v>70.944207000000006</v>
      </c>
      <c r="H109" s="861">
        <v>64.606249000000005</v>
      </c>
      <c r="I109" s="861">
        <v>73.260506000000007</v>
      </c>
      <c r="J109" s="861">
        <v>71.148313000000002</v>
      </c>
      <c r="K109" s="861">
        <v>70.924240999999995</v>
      </c>
      <c r="L109" s="861">
        <v>73.548784999999995</v>
      </c>
      <c r="M109" s="861">
        <v>74.187461999999996</v>
      </c>
      <c r="N109" s="861">
        <v>-9.8032029999999999</v>
      </c>
      <c r="O109" s="861">
        <v>-11.630390999999999</v>
      </c>
      <c r="P109" s="861">
        <v>-12.286628</v>
      </c>
      <c r="Q109" s="861">
        <v>-8.5095229999999997</v>
      </c>
      <c r="R109" s="861">
        <v>-9.5202390000000001</v>
      </c>
      <c r="S109" s="861">
        <v>-10.51566</v>
      </c>
      <c r="T109" s="861">
        <v>81.794241</v>
      </c>
      <c r="U109" s="861">
        <v>73.202389999999994</v>
      </c>
      <c r="V109" s="861">
        <v>92.878557000000001</v>
      </c>
      <c r="W109" s="861">
        <v>91.874185999999995</v>
      </c>
      <c r="X109" s="861">
        <v>-8.6327970000000001</v>
      </c>
      <c r="Y109" s="861">
        <v>-8.0246519999999997</v>
      </c>
      <c r="Z109" s="861">
        <v>-12.910888999999999</v>
      </c>
      <c r="AA109" s="861">
        <v>-12.283676</v>
      </c>
      <c r="AB109" s="861">
        <v>-12.196025000000001</v>
      </c>
      <c r="AC109" s="861">
        <v>-12.776954</v>
      </c>
      <c r="AD109" s="861">
        <v>-15.759690000000001</v>
      </c>
      <c r="AE109" s="861">
        <v>107.466442</v>
      </c>
      <c r="AF109" s="861">
        <v>99.519919000000002</v>
      </c>
      <c r="AG109" s="861">
        <v>91.125110000000006</v>
      </c>
      <c r="AH109" s="861">
        <v>108.516165</v>
      </c>
      <c r="AI109" s="861">
        <v>88.935106000000005</v>
      </c>
      <c r="AJ109" s="861">
        <v>69.018107999999998</v>
      </c>
      <c r="AK109" s="861">
        <v>-8.1666600000000003</v>
      </c>
      <c r="AL109" s="861">
        <v>-11.408822000000001</v>
      </c>
      <c r="AM109" s="861">
        <v>-8.7784569999999995</v>
      </c>
      <c r="AN109" s="861">
        <v>92.091631000000007</v>
      </c>
      <c r="AO109" s="861">
        <v>91.227277999999998</v>
      </c>
      <c r="AP109" s="861">
        <v>87.693202999999997</v>
      </c>
      <c r="AQ109" s="861">
        <v>87.313107000000002</v>
      </c>
      <c r="AR109" s="861">
        <v>71.926018999999997</v>
      </c>
      <c r="AS109" s="861">
        <v>64.180904999999996</v>
      </c>
      <c r="AT109" s="861">
        <v>74.977828000000002</v>
      </c>
      <c r="AU109" s="861">
        <v>74.168944999999994</v>
      </c>
      <c r="AV109" s="861">
        <v>73.834432000000007</v>
      </c>
      <c r="AW109" s="861">
        <v>73.163680999999997</v>
      </c>
      <c r="AX109" s="861">
        <v>88.872829999999993</v>
      </c>
      <c r="AY109" s="861">
        <v>86.945773000000003</v>
      </c>
      <c r="AZ109" s="861">
        <v>-8.5425380000000004</v>
      </c>
      <c r="BA109" s="861">
        <v>-8.5931080000000009</v>
      </c>
      <c r="BB109" s="861">
        <v>-16.034144000000001</v>
      </c>
      <c r="BC109" s="861">
        <v>-14.89236</v>
      </c>
      <c r="BD109" s="861">
        <v>-15.2997</v>
      </c>
      <c r="BE109" s="861">
        <v>-9.4284879999999998</v>
      </c>
      <c r="BF109" s="861">
        <v>31.28584</v>
      </c>
      <c r="BG109" s="861">
        <v>140.36316099999999</v>
      </c>
      <c r="BH109" s="861">
        <v>109.171747</v>
      </c>
      <c r="BI109" s="861">
        <v>51.420364999999997</v>
      </c>
      <c r="BJ109" s="861">
        <v>130.627554</v>
      </c>
      <c r="BK109" s="861">
        <v>85.353091000000006</v>
      </c>
      <c r="BL109" s="861">
        <v>73.090564000000001</v>
      </c>
      <c r="BM109" s="861">
        <v>-20.133921000000001</v>
      </c>
      <c r="BN109" s="861">
        <v>-15.207411</v>
      </c>
      <c r="BO109" s="861">
        <v>-13.336846</v>
      </c>
      <c r="BP109" s="861">
        <v>-14.664427999999999</v>
      </c>
      <c r="BQ109" s="861">
        <v>86.452053000000006</v>
      </c>
      <c r="BR109" s="861">
        <v>86.946399999999997</v>
      </c>
      <c r="BS109" s="861">
        <v>84.782902000000007</v>
      </c>
      <c r="BT109" s="861">
        <v>56.693762</v>
      </c>
      <c r="BU109" s="861">
        <v>63.416665000000002</v>
      </c>
      <c r="BV109" s="861">
        <v>59.525556999999999</v>
      </c>
      <c r="BW109" s="861">
        <v>62.947605000000003</v>
      </c>
      <c r="BX109" s="861">
        <v>-15.937256</v>
      </c>
      <c r="BY109" s="861">
        <v>-16.079391999999999</v>
      </c>
      <c r="BZ109" s="861">
        <v>-15.435657000000001</v>
      </c>
      <c r="CA109" s="861">
        <v>-15.434237</v>
      </c>
      <c r="CB109" s="861">
        <v>-9.1744570000000003</v>
      </c>
      <c r="CC109" s="861">
        <v>-6.229006</v>
      </c>
      <c r="CD109" s="861">
        <v>-9.9384209999999999</v>
      </c>
      <c r="CE109" s="861">
        <v>-6.3246510000000002</v>
      </c>
      <c r="CF109" s="861">
        <v>-12.04759</v>
      </c>
      <c r="CG109" s="861">
        <v>-6.3812110000000004</v>
      </c>
      <c r="CH109" s="861">
        <v>-12.049841000000001</v>
      </c>
      <c r="CI109" s="861">
        <v>-6.0722690000000004</v>
      </c>
      <c r="CJ109" s="861">
        <v>-9.3474280000000007</v>
      </c>
      <c r="CK109" s="861">
        <v>-5.6871330000000002</v>
      </c>
      <c r="CL109" s="861">
        <v>-9.779363</v>
      </c>
      <c r="CM109" s="861">
        <v>-5.2938409999999996</v>
      </c>
      <c r="CN109" s="861">
        <v>-12.021224999999999</v>
      </c>
      <c r="CO109" s="861">
        <v>-7.4039669999999997</v>
      </c>
      <c r="CP109" s="861">
        <v>-11.757498999999999</v>
      </c>
      <c r="CQ109" s="861">
        <v>-6.2989579999999998</v>
      </c>
      <c r="CR109" s="861">
        <v>-9.1809919999999998</v>
      </c>
      <c r="CS109" s="861">
        <v>-6.1202839999999998</v>
      </c>
      <c r="CT109" s="861">
        <v>-9.9826949999999997</v>
      </c>
      <c r="CU109" s="861">
        <v>-6.4083379999999996</v>
      </c>
      <c r="CV109" s="861">
        <v>-12.252494</v>
      </c>
      <c r="CW109" s="861">
        <v>-6.495609</v>
      </c>
      <c r="CX109" s="861">
        <v>-12.013678000000001</v>
      </c>
      <c r="CY109" s="861">
        <v>-6.7247339999999998</v>
      </c>
      <c r="CZ109" s="861">
        <v>-8.9571100000000001</v>
      </c>
      <c r="DA109" s="861">
        <v>-5.6727639999999999</v>
      </c>
      <c r="DB109" s="861">
        <v>-9.8634249999999994</v>
      </c>
      <c r="DC109" s="861">
        <v>-5.5837409999999998</v>
      </c>
      <c r="DD109" s="861">
        <v>-12.146906</v>
      </c>
      <c r="DE109" s="861">
        <v>-7.8083499999999999</v>
      </c>
      <c r="DF109" s="861">
        <v>-12.286118</v>
      </c>
      <c r="DG109" s="861">
        <v>-7.5855839999999999</v>
      </c>
      <c r="DH109" s="861">
        <v>-8.9053640000000005</v>
      </c>
      <c r="DI109" s="861">
        <v>-6.0870410000000001</v>
      </c>
      <c r="DJ109" s="861">
        <v>-9.6422310000000007</v>
      </c>
      <c r="DK109" s="861">
        <v>-6.8150750000000002</v>
      </c>
      <c r="DL109" s="861">
        <v>-12.234519000000001</v>
      </c>
      <c r="DM109" s="861">
        <v>-9.4187799999999999</v>
      </c>
      <c r="DN109" s="861">
        <v>-12.294124999999999</v>
      </c>
      <c r="DO109" s="861">
        <v>-8.3471650000000004</v>
      </c>
      <c r="DP109" s="861">
        <v>-9.5789469999999994</v>
      </c>
      <c r="DQ109" s="861">
        <v>-7.0448589999999998</v>
      </c>
      <c r="DR109" s="861">
        <v>-10.12928</v>
      </c>
      <c r="DS109" s="861">
        <v>-8.0335940000000008</v>
      </c>
      <c r="DT109" s="861">
        <v>-12.156344000000001</v>
      </c>
      <c r="DU109" s="861">
        <v>-10.615536000000001</v>
      </c>
      <c r="DV109" s="861">
        <v>-12.548197999999999</v>
      </c>
      <c r="DW109" s="861">
        <v>-7.6624090000000002</v>
      </c>
      <c r="DX109" s="861">
        <v>11.49747</v>
      </c>
      <c r="DY109" s="861">
        <v>8.6900510000000004</v>
      </c>
      <c r="DZ109" s="861">
        <v>159.94121100000001</v>
      </c>
      <c r="EA109" s="861">
        <v>151.03840099999999</v>
      </c>
      <c r="EB109" s="861">
        <v>121.19</v>
      </c>
      <c r="EC109" s="861">
        <v>3.2709999999999999</v>
      </c>
      <c r="ED109" s="861">
        <v>390.4</v>
      </c>
      <c r="EE109" s="861">
        <v>121.12</v>
      </c>
      <c r="EF109" s="861">
        <v>5.3010000000000002</v>
      </c>
      <c r="EG109" s="861">
        <v>633.1</v>
      </c>
      <c r="EH109" s="861">
        <v>121.29</v>
      </c>
      <c r="EI109" s="861">
        <v>4.976</v>
      </c>
      <c r="EJ109" s="861">
        <v>592.20000000000005</v>
      </c>
      <c r="EK109" s="861">
        <v>10.313644</v>
      </c>
      <c r="EL109" s="861">
        <v>11.005233</v>
      </c>
      <c r="EM109" s="861">
        <v>-19.092101</v>
      </c>
      <c r="EN109" s="861">
        <v>-24.342078999999998</v>
      </c>
      <c r="EO109" s="861">
        <v>94.025538999999995</v>
      </c>
      <c r="EP109" s="861">
        <v>90.107973000000001</v>
      </c>
      <c r="EQ109" s="861">
        <v>-8.8833990000000007</v>
      </c>
      <c r="ER109" s="861">
        <v>5098.4006840000002</v>
      </c>
      <c r="ES109" s="861">
        <v>11889.251001000001</v>
      </c>
      <c r="ET109" s="861">
        <v>10961.020296000001</v>
      </c>
      <c r="EU109" s="861"/>
      <c r="EV109" s="861"/>
      <c r="EW109" s="861"/>
      <c r="EX109" s="861"/>
      <c r="EY109" s="861"/>
      <c r="EZ109" s="861"/>
      <c r="FA109" s="861"/>
      <c r="FB109" s="861"/>
      <c r="FC109" s="861"/>
      <c r="FD109" s="861"/>
    </row>
    <row r="110" spans="1:160" x14ac:dyDescent="0.25">
      <c r="A110" s="837">
        <v>46146</v>
      </c>
      <c r="B110" s="836">
        <v>0.15203703703703705</v>
      </c>
      <c r="C110" s="861">
        <v>5040</v>
      </c>
      <c r="D110" s="861">
        <v>0</v>
      </c>
      <c r="E110" s="861">
        <v>0</v>
      </c>
      <c r="F110" s="861">
        <v>74.589888999999999</v>
      </c>
      <c r="G110" s="861">
        <v>70.998607000000007</v>
      </c>
      <c r="H110" s="861">
        <v>64.583659999999995</v>
      </c>
      <c r="I110" s="861">
        <v>73.272223999999994</v>
      </c>
      <c r="J110" s="861">
        <v>71.306861999999995</v>
      </c>
      <c r="K110" s="861">
        <v>70.961881000000005</v>
      </c>
      <c r="L110" s="861">
        <v>73.561091000000005</v>
      </c>
      <c r="M110" s="861">
        <v>74.228086000000005</v>
      </c>
      <c r="N110" s="861">
        <v>-9.8741009999999996</v>
      </c>
      <c r="O110" s="861">
        <v>-11.604094</v>
      </c>
      <c r="P110" s="861">
        <v>-12.382771</v>
      </c>
      <c r="Q110" s="861">
        <v>-8.5678429999999999</v>
      </c>
      <c r="R110" s="861">
        <v>-9.6410300000000007</v>
      </c>
      <c r="S110" s="861">
        <v>-10.605637</v>
      </c>
      <c r="T110" s="861">
        <v>81.858866000000006</v>
      </c>
      <c r="U110" s="861">
        <v>72.996312000000003</v>
      </c>
      <c r="V110" s="861">
        <v>92.975328000000005</v>
      </c>
      <c r="W110" s="861">
        <v>91.978109000000003</v>
      </c>
      <c r="X110" s="861">
        <v>-8.6534530000000007</v>
      </c>
      <c r="Y110" s="861">
        <v>-8.1329919999999998</v>
      </c>
      <c r="Z110" s="861">
        <v>-12.91775</v>
      </c>
      <c r="AA110" s="861">
        <v>-12.265098</v>
      </c>
      <c r="AB110" s="861">
        <v>-12.173317000000001</v>
      </c>
      <c r="AC110" s="861">
        <v>-12.717931999999999</v>
      </c>
      <c r="AD110" s="861">
        <v>-15.675656</v>
      </c>
      <c r="AE110" s="861">
        <v>107.443423</v>
      </c>
      <c r="AF110" s="861">
        <v>99.613322999999994</v>
      </c>
      <c r="AG110" s="861">
        <v>91.367384999999999</v>
      </c>
      <c r="AH110" s="861">
        <v>108.573024</v>
      </c>
      <c r="AI110" s="861">
        <v>89.071776</v>
      </c>
      <c r="AJ110" s="861">
        <v>69.085679999999996</v>
      </c>
      <c r="AK110" s="861">
        <v>-8.3539370000000002</v>
      </c>
      <c r="AL110" s="861">
        <v>-11.271407999999999</v>
      </c>
      <c r="AM110" s="861">
        <v>-8.758229</v>
      </c>
      <c r="AN110" s="861">
        <v>92.145129999999995</v>
      </c>
      <c r="AO110" s="861">
        <v>91.354142999999993</v>
      </c>
      <c r="AP110" s="861">
        <v>87.889661000000004</v>
      </c>
      <c r="AQ110" s="861">
        <v>87.473848000000004</v>
      </c>
      <c r="AR110" s="861">
        <v>72.104100000000003</v>
      </c>
      <c r="AS110" s="861">
        <v>64.131748000000002</v>
      </c>
      <c r="AT110" s="861">
        <v>75.145934999999994</v>
      </c>
      <c r="AU110" s="861">
        <v>74.235748999999998</v>
      </c>
      <c r="AV110" s="861">
        <v>73.941018999999997</v>
      </c>
      <c r="AW110" s="861">
        <v>73.144469000000001</v>
      </c>
      <c r="AX110" s="861">
        <v>88.947485999999998</v>
      </c>
      <c r="AY110" s="861">
        <v>87.139718000000002</v>
      </c>
      <c r="AZ110" s="861">
        <v>-8.4719909999999992</v>
      </c>
      <c r="BA110" s="861">
        <v>-8.6251029999999993</v>
      </c>
      <c r="BB110" s="861">
        <v>-16.023717999999999</v>
      </c>
      <c r="BC110" s="861">
        <v>-14.921681</v>
      </c>
      <c r="BD110" s="861">
        <v>-15.285974</v>
      </c>
      <c r="BE110" s="861">
        <v>-9.4577399999999994</v>
      </c>
      <c r="BF110" s="861">
        <v>31.499086999999999</v>
      </c>
      <c r="BG110" s="861">
        <v>140.41370499999999</v>
      </c>
      <c r="BH110" s="861">
        <v>109.13139200000001</v>
      </c>
      <c r="BI110" s="861">
        <v>51.379379999999998</v>
      </c>
      <c r="BJ110" s="861">
        <v>129.98507000000001</v>
      </c>
      <c r="BK110" s="861">
        <v>85.494658000000001</v>
      </c>
      <c r="BL110" s="861">
        <v>73.066954999999993</v>
      </c>
      <c r="BM110" s="861">
        <v>-20.158131000000001</v>
      </c>
      <c r="BN110" s="861">
        <v>-15.201157</v>
      </c>
      <c r="BO110" s="861">
        <v>-13.267867000000001</v>
      </c>
      <c r="BP110" s="861">
        <v>-14.613268</v>
      </c>
      <c r="BQ110" s="861">
        <v>86.568010999999998</v>
      </c>
      <c r="BR110" s="861">
        <v>87.140197999999998</v>
      </c>
      <c r="BS110" s="861">
        <v>84.965492999999995</v>
      </c>
      <c r="BT110" s="861">
        <v>56.672721000000003</v>
      </c>
      <c r="BU110" s="861">
        <v>63.501964999999998</v>
      </c>
      <c r="BV110" s="861">
        <v>59.581141000000002</v>
      </c>
      <c r="BW110" s="861">
        <v>62.996535000000002</v>
      </c>
      <c r="BX110" s="861">
        <v>-15.897501999999999</v>
      </c>
      <c r="BY110" s="861">
        <v>-16.066163</v>
      </c>
      <c r="BZ110" s="861">
        <v>-15.413626000000001</v>
      </c>
      <c r="CA110" s="861">
        <v>-15.446287999999999</v>
      </c>
      <c r="CB110" s="861">
        <v>-9.1732650000000007</v>
      </c>
      <c r="CC110" s="861">
        <v>-6.2159139999999997</v>
      </c>
      <c r="CD110" s="861">
        <v>-9.9510609999999993</v>
      </c>
      <c r="CE110" s="861">
        <v>-6.2835619999999999</v>
      </c>
      <c r="CF110" s="861">
        <v>-12.024735</v>
      </c>
      <c r="CG110" s="861">
        <v>-6.3968230000000004</v>
      </c>
      <c r="CH110" s="861">
        <v>-12.046289</v>
      </c>
      <c r="CI110" s="861">
        <v>-6.0892730000000004</v>
      </c>
      <c r="CJ110" s="861">
        <v>-9.3138880000000004</v>
      </c>
      <c r="CK110" s="861">
        <v>-5.6703229999999998</v>
      </c>
      <c r="CL110" s="861">
        <v>-9.7530619999999999</v>
      </c>
      <c r="CM110" s="861">
        <v>-5.2877549999999998</v>
      </c>
      <c r="CN110" s="861">
        <v>-12.032268</v>
      </c>
      <c r="CO110" s="861">
        <v>-7.4163329999999998</v>
      </c>
      <c r="CP110" s="861">
        <v>-11.761151999999999</v>
      </c>
      <c r="CQ110" s="861">
        <v>-6.3212440000000001</v>
      </c>
      <c r="CR110" s="861">
        <v>-9.1776</v>
      </c>
      <c r="CS110" s="861">
        <v>-6.1080459999999999</v>
      </c>
      <c r="CT110" s="861">
        <v>-9.9694859999999998</v>
      </c>
      <c r="CU110" s="861">
        <v>-6.3984690000000004</v>
      </c>
      <c r="CV110" s="861">
        <v>-12.275503</v>
      </c>
      <c r="CW110" s="861">
        <v>-6.510942</v>
      </c>
      <c r="CX110" s="861">
        <v>-12.046467</v>
      </c>
      <c r="CY110" s="861">
        <v>-6.738575</v>
      </c>
      <c r="CZ110" s="861">
        <v>-8.9869299999999992</v>
      </c>
      <c r="DA110" s="861">
        <v>-5.6700200000000001</v>
      </c>
      <c r="DB110" s="861">
        <v>-9.8817780000000006</v>
      </c>
      <c r="DC110" s="861">
        <v>-5.6248079999999998</v>
      </c>
      <c r="DD110" s="861">
        <v>-12.158612</v>
      </c>
      <c r="DE110" s="861">
        <v>-7.8092189999999997</v>
      </c>
      <c r="DF110" s="861">
        <v>-12.297245</v>
      </c>
      <c r="DG110" s="861">
        <v>-7.5989659999999999</v>
      </c>
      <c r="DH110" s="861">
        <v>-8.9286119999999993</v>
      </c>
      <c r="DI110" s="861">
        <v>-6.1355409999999999</v>
      </c>
      <c r="DJ110" s="861">
        <v>-9.6562929999999998</v>
      </c>
      <c r="DK110" s="861">
        <v>-6.8192680000000001</v>
      </c>
      <c r="DL110" s="861">
        <v>-12.273713000000001</v>
      </c>
      <c r="DM110" s="861">
        <v>-9.4263840000000005</v>
      </c>
      <c r="DN110" s="861">
        <v>-12.311845999999999</v>
      </c>
      <c r="DO110" s="861">
        <v>-8.3488600000000002</v>
      </c>
      <c r="DP110" s="861">
        <v>-9.6003439999999998</v>
      </c>
      <c r="DQ110" s="861">
        <v>-7.0518559999999999</v>
      </c>
      <c r="DR110" s="861">
        <v>-10.162129</v>
      </c>
      <c r="DS110" s="861">
        <v>-8.0621240000000007</v>
      </c>
      <c r="DT110" s="861">
        <v>-12.188940000000001</v>
      </c>
      <c r="DU110" s="861">
        <v>-10.638188</v>
      </c>
      <c r="DV110" s="861">
        <v>-12.548572</v>
      </c>
      <c r="DW110" s="861">
        <v>-7.6744700000000003</v>
      </c>
      <c r="DX110" s="861">
        <v>11.504371000000001</v>
      </c>
      <c r="DY110" s="861">
        <v>8.6919950000000004</v>
      </c>
      <c r="DZ110" s="861">
        <v>160.04998599999999</v>
      </c>
      <c r="EA110" s="861">
        <v>151.202</v>
      </c>
      <c r="EB110" s="861">
        <v>121.75</v>
      </c>
      <c r="EC110" s="861">
        <v>1.238</v>
      </c>
      <c r="ED110" s="861">
        <v>133.30000000000001</v>
      </c>
      <c r="EE110" s="861">
        <v>121.82</v>
      </c>
      <c r="EF110" s="861">
        <v>5.2729999999999997</v>
      </c>
      <c r="EG110" s="861">
        <v>636.20000000000005</v>
      </c>
      <c r="EH110" s="861">
        <v>121.78</v>
      </c>
      <c r="EI110" s="861">
        <v>4.9630000000000001</v>
      </c>
      <c r="EJ110" s="861">
        <v>594.29999999999995</v>
      </c>
      <c r="EK110" s="861">
        <v>10.321517</v>
      </c>
      <c r="EL110" s="861">
        <v>11.070411999999999</v>
      </c>
      <c r="EM110" s="861">
        <v>-19.079746</v>
      </c>
      <c r="EN110" s="861">
        <v>-24.338279</v>
      </c>
      <c r="EO110" s="861">
        <v>94.072489000000004</v>
      </c>
      <c r="EP110" s="861">
        <v>90.181336999999999</v>
      </c>
      <c r="EQ110" s="861">
        <v>-8.8920159999999999</v>
      </c>
      <c r="ER110" s="861">
        <v>5104.5442229999999</v>
      </c>
      <c r="ES110" s="861">
        <v>11899.805307000001</v>
      </c>
      <c r="ET110" s="861">
        <v>10970.888048999999</v>
      </c>
      <c r="EU110" s="861"/>
      <c r="EV110" s="861"/>
      <c r="EW110" s="861"/>
      <c r="EX110" s="861"/>
      <c r="EY110" s="861"/>
      <c r="EZ110" s="861"/>
      <c r="FA110" s="861"/>
      <c r="FB110" s="861"/>
      <c r="FC110" s="861"/>
      <c r="FD110" s="861"/>
    </row>
    <row r="111" spans="1:160" x14ac:dyDescent="0.25">
      <c r="A111" s="837">
        <v>46146</v>
      </c>
      <c r="B111" s="836">
        <v>0.1527314814814815</v>
      </c>
      <c r="C111" s="861">
        <v>5100</v>
      </c>
      <c r="D111" s="861">
        <v>0</v>
      </c>
      <c r="E111" s="861">
        <v>0</v>
      </c>
      <c r="F111" s="861">
        <v>74.729132000000007</v>
      </c>
      <c r="G111" s="861">
        <v>71.049327000000005</v>
      </c>
      <c r="H111" s="861">
        <v>64.674535000000006</v>
      </c>
      <c r="I111" s="861">
        <v>73.274158</v>
      </c>
      <c r="J111" s="861">
        <v>71.415278000000001</v>
      </c>
      <c r="K111" s="861">
        <v>70.956180000000003</v>
      </c>
      <c r="L111" s="861">
        <v>73.573034000000007</v>
      </c>
      <c r="M111" s="861">
        <v>74.253547999999995</v>
      </c>
      <c r="N111" s="861">
        <v>-9.9068419999999993</v>
      </c>
      <c r="O111" s="861">
        <v>-11.641159999999999</v>
      </c>
      <c r="P111" s="861">
        <v>-12.383137</v>
      </c>
      <c r="Q111" s="861">
        <v>-8.5423290000000005</v>
      </c>
      <c r="R111" s="861">
        <v>-9.6970880000000008</v>
      </c>
      <c r="S111" s="861">
        <v>-10.304836999999999</v>
      </c>
      <c r="T111" s="861">
        <v>82.111930000000001</v>
      </c>
      <c r="U111" s="861">
        <v>73.337506000000005</v>
      </c>
      <c r="V111" s="861">
        <v>93.072226000000001</v>
      </c>
      <c r="W111" s="861">
        <v>92.090024999999997</v>
      </c>
      <c r="X111" s="861">
        <v>-8.6912830000000003</v>
      </c>
      <c r="Y111" s="861">
        <v>-8.1847049999999992</v>
      </c>
      <c r="Z111" s="861">
        <v>-12.885932</v>
      </c>
      <c r="AA111" s="861">
        <v>-12.291243</v>
      </c>
      <c r="AB111" s="861">
        <v>-12.146471999999999</v>
      </c>
      <c r="AC111" s="861">
        <v>-12.692477999999999</v>
      </c>
      <c r="AD111" s="861">
        <v>-15.65391</v>
      </c>
      <c r="AE111" s="861">
        <v>107.50974100000001</v>
      </c>
      <c r="AF111" s="861">
        <v>99.672830000000005</v>
      </c>
      <c r="AG111" s="861">
        <v>91.344556999999995</v>
      </c>
      <c r="AH111" s="861">
        <v>108.558864</v>
      </c>
      <c r="AI111" s="861">
        <v>89.121713</v>
      </c>
      <c r="AJ111" s="861">
        <v>69.166991999999993</v>
      </c>
      <c r="AK111" s="861">
        <v>-8.2176589999999994</v>
      </c>
      <c r="AL111" s="861">
        <v>-11.284584000000001</v>
      </c>
      <c r="AM111" s="861">
        <v>-8.7886839999999999</v>
      </c>
      <c r="AN111" s="861">
        <v>92.308681000000007</v>
      </c>
      <c r="AO111" s="861">
        <v>91.482032000000004</v>
      </c>
      <c r="AP111" s="861">
        <v>87.940665999999993</v>
      </c>
      <c r="AQ111" s="861">
        <v>87.535701000000003</v>
      </c>
      <c r="AR111" s="861">
        <v>72.132171</v>
      </c>
      <c r="AS111" s="861">
        <v>64.168644</v>
      </c>
      <c r="AT111" s="861">
        <v>75.201218999999995</v>
      </c>
      <c r="AU111" s="861">
        <v>74.316457</v>
      </c>
      <c r="AV111" s="861">
        <v>74.085609000000005</v>
      </c>
      <c r="AW111" s="861">
        <v>73.791719999999998</v>
      </c>
      <c r="AX111" s="861">
        <v>89.111041</v>
      </c>
      <c r="AY111" s="861">
        <v>87.387722999999994</v>
      </c>
      <c r="AZ111" s="861">
        <v>-8.5540819999999993</v>
      </c>
      <c r="BA111" s="861">
        <v>-8.6126140000000007</v>
      </c>
      <c r="BB111" s="861">
        <v>-16.040818999999999</v>
      </c>
      <c r="BC111" s="861">
        <v>-14.955306999999999</v>
      </c>
      <c r="BD111" s="861">
        <v>-15.286963999999999</v>
      </c>
      <c r="BE111" s="861">
        <v>-9.5334479999999999</v>
      </c>
      <c r="BF111" s="861">
        <v>31.344729000000001</v>
      </c>
      <c r="BG111" s="861">
        <v>140.44811000000001</v>
      </c>
      <c r="BH111" s="861">
        <v>109.19260800000001</v>
      </c>
      <c r="BI111" s="861">
        <v>51.325788000000003</v>
      </c>
      <c r="BJ111" s="861">
        <v>130.331999</v>
      </c>
      <c r="BK111" s="861">
        <v>85.630857000000006</v>
      </c>
      <c r="BL111" s="861">
        <v>73.547940999999994</v>
      </c>
      <c r="BM111" s="861">
        <v>-20.166512000000001</v>
      </c>
      <c r="BN111" s="861">
        <v>-15.202242999999999</v>
      </c>
      <c r="BO111" s="861">
        <v>-13.333107999999999</v>
      </c>
      <c r="BP111" s="861">
        <v>-14.655010000000001</v>
      </c>
      <c r="BQ111" s="861">
        <v>86.683740999999998</v>
      </c>
      <c r="BR111" s="861">
        <v>87.191128000000006</v>
      </c>
      <c r="BS111" s="861">
        <v>85.001519999999999</v>
      </c>
      <c r="BT111" s="861">
        <v>56.687956</v>
      </c>
      <c r="BU111" s="861">
        <v>63.470599999999997</v>
      </c>
      <c r="BV111" s="861">
        <v>59.645564999999998</v>
      </c>
      <c r="BW111" s="861">
        <v>63.094968999999999</v>
      </c>
      <c r="BX111" s="861">
        <v>-15.859031</v>
      </c>
      <c r="BY111" s="861">
        <v>-16.040946999999999</v>
      </c>
      <c r="BZ111" s="861">
        <v>-15.421479</v>
      </c>
      <c r="CA111" s="861">
        <v>-15.478756000000001</v>
      </c>
      <c r="CB111" s="861">
        <v>-9.1726039999999998</v>
      </c>
      <c r="CC111" s="861">
        <v>-6.2778049999999999</v>
      </c>
      <c r="CD111" s="861">
        <v>-9.9635719999999992</v>
      </c>
      <c r="CE111" s="861">
        <v>-6.3538589999999999</v>
      </c>
      <c r="CF111" s="861">
        <v>-12.061623000000001</v>
      </c>
      <c r="CG111" s="861">
        <v>-6.3727200000000002</v>
      </c>
      <c r="CH111" s="861">
        <v>-12.058808000000001</v>
      </c>
      <c r="CI111" s="861">
        <v>-6.1385240000000003</v>
      </c>
      <c r="CJ111" s="861">
        <v>-9.3460429999999999</v>
      </c>
      <c r="CK111" s="861">
        <v>-5.7116499999999997</v>
      </c>
      <c r="CL111" s="861">
        <v>-9.762753</v>
      </c>
      <c r="CM111" s="861">
        <v>-5.2894600000000001</v>
      </c>
      <c r="CN111" s="861">
        <v>-12.052206999999999</v>
      </c>
      <c r="CO111" s="861">
        <v>-7.4590300000000003</v>
      </c>
      <c r="CP111" s="861">
        <v>-11.815481</v>
      </c>
      <c r="CQ111" s="861">
        <v>-6.3779089999999998</v>
      </c>
      <c r="CR111" s="861">
        <v>-9.2054589999999994</v>
      </c>
      <c r="CS111" s="861">
        <v>-6.1544299999999996</v>
      </c>
      <c r="CT111" s="861">
        <v>-9.9809429999999999</v>
      </c>
      <c r="CU111" s="861">
        <v>-6.4317960000000003</v>
      </c>
      <c r="CV111" s="861">
        <v>-12.292183</v>
      </c>
      <c r="CW111" s="861">
        <v>-6.5438070000000002</v>
      </c>
      <c r="CX111" s="861">
        <v>-12.056649</v>
      </c>
      <c r="CY111" s="861">
        <v>-6.7449370000000002</v>
      </c>
      <c r="CZ111" s="861">
        <v>-8.9909719999999993</v>
      </c>
      <c r="DA111" s="861">
        <v>-5.6802109999999999</v>
      </c>
      <c r="DB111" s="861">
        <v>-9.8845290000000006</v>
      </c>
      <c r="DC111" s="861">
        <v>-5.6205499999999997</v>
      </c>
      <c r="DD111" s="861">
        <v>-12.1821</v>
      </c>
      <c r="DE111" s="861">
        <v>-7.8129039999999996</v>
      </c>
      <c r="DF111" s="861">
        <v>-12.334536</v>
      </c>
      <c r="DG111" s="861">
        <v>-7.5934350000000004</v>
      </c>
      <c r="DH111" s="861">
        <v>-8.9338460000000008</v>
      </c>
      <c r="DI111" s="861">
        <v>-6.1315239999999998</v>
      </c>
      <c r="DJ111" s="861">
        <v>-9.6757059999999999</v>
      </c>
      <c r="DK111" s="861">
        <v>-6.8180490000000002</v>
      </c>
      <c r="DL111" s="861">
        <v>-12.251799999999999</v>
      </c>
      <c r="DM111" s="861">
        <v>-9.4195729999999998</v>
      </c>
      <c r="DN111" s="861">
        <v>-12.336891</v>
      </c>
      <c r="DO111" s="861">
        <v>-8.3381740000000004</v>
      </c>
      <c r="DP111" s="861">
        <v>-9.6398220000000006</v>
      </c>
      <c r="DQ111" s="861">
        <v>-7.0497019999999999</v>
      </c>
      <c r="DR111" s="861">
        <v>-10.168884</v>
      </c>
      <c r="DS111" s="861">
        <v>-8.0435909999999993</v>
      </c>
      <c r="DT111" s="861">
        <v>-12.190576</v>
      </c>
      <c r="DU111" s="861">
        <v>-10.620559</v>
      </c>
      <c r="DV111" s="861">
        <v>-12.551788</v>
      </c>
      <c r="DW111" s="861">
        <v>-7.688415</v>
      </c>
      <c r="DX111" s="861">
        <v>11.471613</v>
      </c>
      <c r="DY111" s="861">
        <v>8.6897110000000009</v>
      </c>
      <c r="DZ111" s="861">
        <v>159.98592600000001</v>
      </c>
      <c r="EA111" s="861">
        <v>151.91725</v>
      </c>
      <c r="EB111" s="861">
        <v>121.79</v>
      </c>
      <c r="EC111" s="861">
        <v>1.238</v>
      </c>
      <c r="ED111" s="861">
        <v>133.30000000000001</v>
      </c>
      <c r="EE111" s="861">
        <v>121.94</v>
      </c>
      <c r="EF111" s="861">
        <v>5.2869999999999999</v>
      </c>
      <c r="EG111" s="861">
        <v>633.5</v>
      </c>
      <c r="EH111" s="861">
        <v>121.67</v>
      </c>
      <c r="EI111" s="861">
        <v>4.9569999999999999</v>
      </c>
      <c r="EJ111" s="861">
        <v>596.4</v>
      </c>
      <c r="EK111" s="861">
        <v>10.349731999999999</v>
      </c>
      <c r="EL111" s="861">
        <v>11.009636</v>
      </c>
      <c r="EM111" s="861">
        <v>-19.138415999999999</v>
      </c>
      <c r="EN111" s="861">
        <v>-24.342744</v>
      </c>
      <c r="EO111" s="861">
        <v>94.044842000000003</v>
      </c>
      <c r="EP111" s="861">
        <v>90.501463000000001</v>
      </c>
      <c r="EQ111" s="861">
        <v>-8.9079660000000001</v>
      </c>
      <c r="ER111" s="861">
        <v>5106.7657390000004</v>
      </c>
      <c r="ES111" s="861">
        <v>11910.373647</v>
      </c>
      <c r="ET111" s="861">
        <v>10980.771068</v>
      </c>
      <c r="EU111" s="861"/>
      <c r="EV111" s="861"/>
      <c r="EW111" s="861"/>
      <c r="EX111" s="861"/>
      <c r="EY111" s="861"/>
      <c r="EZ111" s="861"/>
      <c r="FA111" s="861"/>
      <c r="FB111" s="861"/>
      <c r="FC111" s="861"/>
      <c r="FD111" s="861"/>
    </row>
    <row r="112" spans="1:160" x14ac:dyDescent="0.25">
      <c r="A112" s="837">
        <v>46146</v>
      </c>
      <c r="B112" s="836">
        <v>0.15342592592592594</v>
      </c>
      <c r="C112" s="861">
        <v>5160</v>
      </c>
      <c r="D112" s="861">
        <v>0</v>
      </c>
      <c r="E112" s="861">
        <v>0</v>
      </c>
      <c r="F112" s="861">
        <v>74.821935999999994</v>
      </c>
      <c r="G112" s="861">
        <v>71.103920000000002</v>
      </c>
      <c r="H112" s="861">
        <v>64.564912000000007</v>
      </c>
      <c r="I112" s="861">
        <v>73.304648999999998</v>
      </c>
      <c r="J112" s="861">
        <v>71.512005000000002</v>
      </c>
      <c r="K112" s="861">
        <v>70.992697000000007</v>
      </c>
      <c r="L112" s="861">
        <v>73.582639999999998</v>
      </c>
      <c r="M112" s="861">
        <v>74.276252999999997</v>
      </c>
      <c r="N112" s="861">
        <v>-9.9225159999999999</v>
      </c>
      <c r="O112" s="861">
        <v>-11.654994</v>
      </c>
      <c r="P112" s="861">
        <v>-12.401699000000001</v>
      </c>
      <c r="Q112" s="861">
        <v>-8.5835329999999992</v>
      </c>
      <c r="R112" s="861">
        <v>-9.6970869999999998</v>
      </c>
      <c r="S112" s="861">
        <v>-10.465904999999999</v>
      </c>
      <c r="T112" s="861">
        <v>82.011932000000002</v>
      </c>
      <c r="U112" s="861">
        <v>73.668114000000003</v>
      </c>
      <c r="V112" s="861">
        <v>93.179195000000007</v>
      </c>
      <c r="W112" s="861">
        <v>92.195042999999998</v>
      </c>
      <c r="X112" s="861">
        <v>-8.6624350000000003</v>
      </c>
      <c r="Y112" s="861">
        <v>-8.1711329999999993</v>
      </c>
      <c r="Z112" s="861">
        <v>-12.906675</v>
      </c>
      <c r="AA112" s="861">
        <v>-12.319974</v>
      </c>
      <c r="AB112" s="861">
        <v>-12.164221</v>
      </c>
      <c r="AC112" s="861">
        <v>-12.695161000000001</v>
      </c>
      <c r="AD112" s="861">
        <v>-15.695283999999999</v>
      </c>
      <c r="AE112" s="861">
        <v>107.46074299999999</v>
      </c>
      <c r="AF112" s="861">
        <v>99.694439000000003</v>
      </c>
      <c r="AG112" s="861">
        <v>91.332796999999999</v>
      </c>
      <c r="AH112" s="861">
        <v>108.59594</v>
      </c>
      <c r="AI112" s="861">
        <v>89.221519999999998</v>
      </c>
      <c r="AJ112" s="861">
        <v>69.296789000000004</v>
      </c>
      <c r="AK112" s="861">
        <v>-8.4455170000000006</v>
      </c>
      <c r="AL112" s="861">
        <v>-11.356563</v>
      </c>
      <c r="AM112" s="861">
        <v>-8.776999</v>
      </c>
      <c r="AN112" s="861">
        <v>92.288370999999998</v>
      </c>
      <c r="AO112" s="861">
        <v>91.578971999999993</v>
      </c>
      <c r="AP112" s="861">
        <v>87.916500999999997</v>
      </c>
      <c r="AQ112" s="861">
        <v>87.578963999999999</v>
      </c>
      <c r="AR112" s="861">
        <v>72.289314000000005</v>
      </c>
      <c r="AS112" s="861">
        <v>64.248137999999997</v>
      </c>
      <c r="AT112" s="861">
        <v>75.229547999999994</v>
      </c>
      <c r="AU112" s="861">
        <v>74.335515999999998</v>
      </c>
      <c r="AV112" s="861">
        <v>74.324524999999994</v>
      </c>
      <c r="AW112" s="861">
        <v>73.656407000000002</v>
      </c>
      <c r="AX112" s="861">
        <v>89.177583999999996</v>
      </c>
      <c r="AY112" s="861">
        <v>87.327821999999998</v>
      </c>
      <c r="AZ112" s="861">
        <v>-8.5733529999999991</v>
      </c>
      <c r="BA112" s="861">
        <v>-8.6103450000000006</v>
      </c>
      <c r="BB112" s="861">
        <v>-16.056415000000001</v>
      </c>
      <c r="BC112" s="861">
        <v>-14.939659000000001</v>
      </c>
      <c r="BD112" s="861">
        <v>-15.317213000000001</v>
      </c>
      <c r="BE112" s="861">
        <v>-9.5108730000000001</v>
      </c>
      <c r="BF112" s="861">
        <v>31.539937999999999</v>
      </c>
      <c r="BG112" s="861">
        <v>140.56486899999999</v>
      </c>
      <c r="BH112" s="861">
        <v>109.259173</v>
      </c>
      <c r="BI112" s="861">
        <v>51.366567000000003</v>
      </c>
      <c r="BJ112" s="861">
        <v>130.70565500000001</v>
      </c>
      <c r="BK112" s="861">
        <v>85.681785000000005</v>
      </c>
      <c r="BL112" s="861">
        <v>73.241574</v>
      </c>
      <c r="BM112" s="861">
        <v>-20.134525</v>
      </c>
      <c r="BN112" s="861">
        <v>-15.175231999999999</v>
      </c>
      <c r="BO112" s="861">
        <v>-13.309479</v>
      </c>
      <c r="BP112" s="861">
        <v>-14.678609</v>
      </c>
      <c r="BQ112" s="861">
        <v>86.756697000000003</v>
      </c>
      <c r="BR112" s="861">
        <v>87.411790999999994</v>
      </c>
      <c r="BS112" s="861">
        <v>85.128816999999998</v>
      </c>
      <c r="BT112" s="861">
        <v>56.809657000000001</v>
      </c>
      <c r="BU112" s="861">
        <v>63.438515000000002</v>
      </c>
      <c r="BV112" s="861">
        <v>59.695928000000002</v>
      </c>
      <c r="BW112" s="861">
        <v>63.100569999999998</v>
      </c>
      <c r="BX112" s="861">
        <v>-15.886727</v>
      </c>
      <c r="BY112" s="861">
        <v>-16.038802</v>
      </c>
      <c r="BZ112" s="861">
        <v>-15.419877</v>
      </c>
      <c r="CA112" s="861">
        <v>-15.449698</v>
      </c>
      <c r="CB112" s="861">
        <v>-9.1850780000000007</v>
      </c>
      <c r="CC112" s="861">
        <v>-6.3078839999999996</v>
      </c>
      <c r="CD112" s="861">
        <v>-9.9586299999999994</v>
      </c>
      <c r="CE112" s="861">
        <v>-6.3718089999999998</v>
      </c>
      <c r="CF112" s="861">
        <v>-12.075652</v>
      </c>
      <c r="CG112" s="861">
        <v>-6.4258220000000001</v>
      </c>
      <c r="CH112" s="861">
        <v>-12.073694</v>
      </c>
      <c r="CI112" s="861">
        <v>-6.1891910000000001</v>
      </c>
      <c r="CJ112" s="861">
        <v>-9.3547709999999995</v>
      </c>
      <c r="CK112" s="861">
        <v>-5.7449659999999998</v>
      </c>
      <c r="CL112" s="861">
        <v>-9.7460850000000008</v>
      </c>
      <c r="CM112" s="861">
        <v>-5.29061</v>
      </c>
      <c r="CN112" s="861">
        <v>-12.039396999999999</v>
      </c>
      <c r="CO112" s="861">
        <v>-7.4790340000000004</v>
      </c>
      <c r="CP112" s="861">
        <v>-11.811567999999999</v>
      </c>
      <c r="CQ112" s="861">
        <v>-6.442628</v>
      </c>
      <c r="CR112" s="861">
        <v>-9.1945320000000006</v>
      </c>
      <c r="CS112" s="861">
        <v>-6.1785399999999999</v>
      </c>
      <c r="CT112" s="861">
        <v>-9.9894859999999994</v>
      </c>
      <c r="CU112" s="861">
        <v>-6.4398249999999999</v>
      </c>
      <c r="CV112" s="861">
        <v>-12.296519</v>
      </c>
      <c r="CW112" s="861">
        <v>-6.5429690000000003</v>
      </c>
      <c r="CX112" s="861">
        <v>-12.075716</v>
      </c>
      <c r="CY112" s="861">
        <v>-6.7638449999999999</v>
      </c>
      <c r="CZ112" s="861">
        <v>-8.9776159999999994</v>
      </c>
      <c r="DA112" s="861">
        <v>-5.7120649999999999</v>
      </c>
      <c r="DB112" s="861">
        <v>-9.9114319999999996</v>
      </c>
      <c r="DC112" s="861">
        <v>-5.6537990000000002</v>
      </c>
      <c r="DD112" s="861">
        <v>-12.181105000000001</v>
      </c>
      <c r="DE112" s="861">
        <v>-7.85588</v>
      </c>
      <c r="DF112" s="861">
        <v>-12.334860000000001</v>
      </c>
      <c r="DG112" s="861">
        <v>-7.6185359999999998</v>
      </c>
      <c r="DH112" s="861">
        <v>-8.9505660000000002</v>
      </c>
      <c r="DI112" s="861">
        <v>-6.1498920000000004</v>
      </c>
      <c r="DJ112" s="861">
        <v>-9.6880780000000009</v>
      </c>
      <c r="DK112" s="861">
        <v>-6.8537140000000001</v>
      </c>
      <c r="DL112" s="861">
        <v>-12.298959</v>
      </c>
      <c r="DM112" s="861">
        <v>-9.4496409999999997</v>
      </c>
      <c r="DN112" s="861">
        <v>-12.370188000000001</v>
      </c>
      <c r="DO112" s="861">
        <v>-8.3745390000000004</v>
      </c>
      <c r="DP112" s="861">
        <v>-9.6682869999999994</v>
      </c>
      <c r="DQ112" s="861">
        <v>-7.0765039999999999</v>
      </c>
      <c r="DR112" s="861">
        <v>-10.170468</v>
      </c>
      <c r="DS112" s="861">
        <v>-8.0765180000000001</v>
      </c>
      <c r="DT112" s="861">
        <v>-12.21795</v>
      </c>
      <c r="DU112" s="861">
        <v>-10.646456000000001</v>
      </c>
      <c r="DV112" s="861">
        <v>-12.563183</v>
      </c>
      <c r="DW112" s="861">
        <v>-7.7029969999999999</v>
      </c>
      <c r="DX112" s="861">
        <v>11.584809999999999</v>
      </c>
      <c r="DY112" s="861">
        <v>8.6894679999999997</v>
      </c>
      <c r="DZ112" s="861">
        <v>160.71984</v>
      </c>
      <c r="EA112" s="861">
        <v>151.81119699999999</v>
      </c>
      <c r="EB112" s="861">
        <v>121.2</v>
      </c>
      <c r="EC112" s="861">
        <v>3.2669999999999999</v>
      </c>
      <c r="ED112" s="861">
        <v>390.1</v>
      </c>
      <c r="EE112" s="861">
        <v>121.22</v>
      </c>
      <c r="EF112" s="861">
        <v>5.298</v>
      </c>
      <c r="EG112" s="861">
        <v>633.70000000000005</v>
      </c>
      <c r="EH112" s="861">
        <v>121.21</v>
      </c>
      <c r="EI112" s="861">
        <v>4.9800000000000004</v>
      </c>
      <c r="EJ112" s="861">
        <v>590.29999999999995</v>
      </c>
      <c r="EK112" s="861">
        <v>10.158918999999999</v>
      </c>
      <c r="EL112" s="861">
        <v>11.03374</v>
      </c>
      <c r="EM112" s="861">
        <v>-18.935918000000001</v>
      </c>
      <c r="EN112" s="861">
        <v>-24.343219000000001</v>
      </c>
      <c r="EO112" s="861">
        <v>94.361146000000005</v>
      </c>
      <c r="EP112" s="861">
        <v>90.454060999999996</v>
      </c>
      <c r="EQ112" s="861">
        <v>-8.926698</v>
      </c>
      <c r="ER112" s="861">
        <v>5111.765942</v>
      </c>
      <c r="ES112" s="861">
        <v>11920.935331000001</v>
      </c>
      <c r="ET112" s="861">
        <v>10990.652792999999</v>
      </c>
      <c r="EU112" s="861"/>
      <c r="EV112" s="861"/>
      <c r="EW112" s="861"/>
      <c r="EX112" s="861"/>
      <c r="EY112" s="861"/>
      <c r="EZ112" s="861"/>
      <c r="FA112" s="861"/>
      <c r="FB112" s="861"/>
      <c r="FC112" s="861"/>
      <c r="FD112" s="861"/>
    </row>
    <row r="113" spans="1:160" x14ac:dyDescent="0.25">
      <c r="A113" s="837">
        <v>46146</v>
      </c>
      <c r="B113" s="836">
        <v>0.15412037037037038</v>
      </c>
      <c r="C113" s="861">
        <v>5220</v>
      </c>
      <c r="D113" s="861">
        <v>0</v>
      </c>
      <c r="E113" s="861">
        <v>0</v>
      </c>
      <c r="F113" s="861">
        <v>75.066137999999995</v>
      </c>
      <c r="G113" s="861">
        <v>71.132811000000004</v>
      </c>
      <c r="H113" s="861">
        <v>64.761647999999994</v>
      </c>
      <c r="I113" s="861">
        <v>73.324309</v>
      </c>
      <c r="J113" s="861">
        <v>71.611014999999995</v>
      </c>
      <c r="K113" s="861">
        <v>71.015805</v>
      </c>
      <c r="L113" s="861">
        <v>73.574350999999993</v>
      </c>
      <c r="M113" s="861">
        <v>74.288685000000001</v>
      </c>
      <c r="N113" s="861">
        <v>-9.9509849999999993</v>
      </c>
      <c r="O113" s="861">
        <v>-11.719775</v>
      </c>
      <c r="P113" s="861">
        <v>-12.431692999999999</v>
      </c>
      <c r="Q113" s="861">
        <v>-8.4828539999999997</v>
      </c>
      <c r="R113" s="861">
        <v>-9.6032659999999996</v>
      </c>
      <c r="S113" s="861">
        <v>-10.408598</v>
      </c>
      <c r="T113" s="861">
        <v>82.260949999999994</v>
      </c>
      <c r="U113" s="861">
        <v>73.682267999999993</v>
      </c>
      <c r="V113" s="861">
        <v>93.265361999999996</v>
      </c>
      <c r="W113" s="861">
        <v>92.255221000000006</v>
      </c>
      <c r="X113" s="861">
        <v>-8.6636849999999992</v>
      </c>
      <c r="Y113" s="861">
        <v>-8.1519349999999999</v>
      </c>
      <c r="Z113" s="861">
        <v>-12.942494999999999</v>
      </c>
      <c r="AA113" s="861">
        <v>-12.331738</v>
      </c>
      <c r="AB113" s="861">
        <v>-12.152704999999999</v>
      </c>
      <c r="AC113" s="861">
        <v>-12.686462000000001</v>
      </c>
      <c r="AD113" s="861">
        <v>-15.628905</v>
      </c>
      <c r="AE113" s="861">
        <v>107.614672</v>
      </c>
      <c r="AF113" s="861">
        <v>99.652220999999997</v>
      </c>
      <c r="AG113" s="861">
        <v>91.364787000000007</v>
      </c>
      <c r="AH113" s="861">
        <v>108.687883</v>
      </c>
      <c r="AI113" s="861">
        <v>89.325872000000004</v>
      </c>
      <c r="AJ113" s="861">
        <v>69.3245</v>
      </c>
      <c r="AK113" s="861">
        <v>-8.4398219999999995</v>
      </c>
      <c r="AL113" s="861">
        <v>-11.361936999999999</v>
      </c>
      <c r="AM113" s="861">
        <v>-8.8170140000000004</v>
      </c>
      <c r="AN113" s="861">
        <v>92.439721000000006</v>
      </c>
      <c r="AO113" s="861">
        <v>91.598016000000001</v>
      </c>
      <c r="AP113" s="861">
        <v>88.053792000000001</v>
      </c>
      <c r="AQ113" s="861">
        <v>87.710065</v>
      </c>
      <c r="AR113" s="861">
        <v>72.313946000000001</v>
      </c>
      <c r="AS113" s="861">
        <v>64.181450999999996</v>
      </c>
      <c r="AT113" s="861">
        <v>75.332279</v>
      </c>
      <c r="AU113" s="861">
        <v>74.403694000000002</v>
      </c>
      <c r="AV113" s="861">
        <v>73.925910000000002</v>
      </c>
      <c r="AW113" s="861">
        <v>73.498735999999994</v>
      </c>
      <c r="AX113" s="861">
        <v>89.259997999999996</v>
      </c>
      <c r="AY113" s="861">
        <v>87.290075000000002</v>
      </c>
      <c r="AZ113" s="861">
        <v>-8.5102700000000002</v>
      </c>
      <c r="BA113" s="861">
        <v>-8.6727570000000007</v>
      </c>
      <c r="BB113" s="861">
        <v>-16.055806</v>
      </c>
      <c r="BC113" s="861">
        <v>-14.971688</v>
      </c>
      <c r="BD113" s="861">
        <v>-15.311871999999999</v>
      </c>
      <c r="BE113" s="861">
        <v>-9.6251409999999993</v>
      </c>
      <c r="BF113" s="861">
        <v>31.44876</v>
      </c>
      <c r="BG113" s="861">
        <v>140.87929</v>
      </c>
      <c r="BH113" s="861">
        <v>109.50927900000001</v>
      </c>
      <c r="BI113" s="861">
        <v>51.407293000000003</v>
      </c>
      <c r="BJ113" s="861">
        <v>131.36048299999999</v>
      </c>
      <c r="BK113" s="861">
        <v>85.816990000000004</v>
      </c>
      <c r="BL113" s="861">
        <v>73.659291999999994</v>
      </c>
      <c r="BM113" s="861">
        <v>-20.139717999999998</v>
      </c>
      <c r="BN113" s="861">
        <v>-15.218700999999999</v>
      </c>
      <c r="BO113" s="861">
        <v>-13.410382</v>
      </c>
      <c r="BP113" s="861">
        <v>-14.598177</v>
      </c>
      <c r="BQ113" s="861">
        <v>86.865497000000005</v>
      </c>
      <c r="BR113" s="861">
        <v>87.476360999999997</v>
      </c>
      <c r="BS113" s="861">
        <v>85.194809000000006</v>
      </c>
      <c r="BT113" s="861">
        <v>56.794155000000003</v>
      </c>
      <c r="BU113" s="861">
        <v>63.561728000000002</v>
      </c>
      <c r="BV113" s="861">
        <v>59.758620000000001</v>
      </c>
      <c r="BW113" s="861">
        <v>63.222119999999997</v>
      </c>
      <c r="BX113" s="861">
        <v>-15.881418</v>
      </c>
      <c r="BY113" s="861">
        <v>-16.030173999999999</v>
      </c>
      <c r="BZ113" s="861">
        <v>-15.478412000000001</v>
      </c>
      <c r="CA113" s="861">
        <v>-15.534274</v>
      </c>
      <c r="CB113" s="861">
        <v>-9.2200710000000008</v>
      </c>
      <c r="CC113" s="861">
        <v>-6.3365330000000002</v>
      </c>
      <c r="CD113" s="861">
        <v>-10.001054</v>
      </c>
      <c r="CE113" s="861">
        <v>-6.4116609999999996</v>
      </c>
      <c r="CF113" s="861">
        <v>-12.096488000000001</v>
      </c>
      <c r="CG113" s="861">
        <v>-6.4226729999999996</v>
      </c>
      <c r="CH113" s="861">
        <v>-12.125798</v>
      </c>
      <c r="CI113" s="861">
        <v>-6.2086240000000004</v>
      </c>
      <c r="CJ113" s="861">
        <v>-9.367737</v>
      </c>
      <c r="CK113" s="861">
        <v>-5.7530780000000004</v>
      </c>
      <c r="CL113" s="861">
        <v>-9.7960010000000004</v>
      </c>
      <c r="CM113" s="861">
        <v>-5.3061689999999997</v>
      </c>
      <c r="CN113" s="861">
        <v>-12.060233</v>
      </c>
      <c r="CO113" s="861">
        <v>-7.482424</v>
      </c>
      <c r="CP113" s="861">
        <v>-11.830964</v>
      </c>
      <c r="CQ113" s="861">
        <v>-6.459994</v>
      </c>
      <c r="CR113" s="861">
        <v>-9.2297840000000004</v>
      </c>
      <c r="CS113" s="861">
        <v>-6.1879679999999997</v>
      </c>
      <c r="CT113" s="861">
        <v>-10.025001</v>
      </c>
      <c r="CU113" s="861">
        <v>-6.4536740000000004</v>
      </c>
      <c r="CV113" s="861">
        <v>-12.318033</v>
      </c>
      <c r="CW113" s="861">
        <v>-6.5498190000000003</v>
      </c>
      <c r="CX113" s="861">
        <v>-12.079397999999999</v>
      </c>
      <c r="CY113" s="861">
        <v>-6.7852389999999998</v>
      </c>
      <c r="CZ113" s="861">
        <v>-8.9887770000000007</v>
      </c>
      <c r="DA113" s="861">
        <v>-5.7204689999999996</v>
      </c>
      <c r="DB113" s="861">
        <v>-9.9114470000000008</v>
      </c>
      <c r="DC113" s="861">
        <v>-5.649152</v>
      </c>
      <c r="DD113" s="861">
        <v>-12.190846000000001</v>
      </c>
      <c r="DE113" s="861">
        <v>-7.835153</v>
      </c>
      <c r="DF113" s="861">
        <v>-12.343722</v>
      </c>
      <c r="DG113" s="861">
        <v>-7.6254629999999999</v>
      </c>
      <c r="DH113" s="861">
        <v>-8.9631299999999996</v>
      </c>
      <c r="DI113" s="861">
        <v>-6.1425070000000002</v>
      </c>
      <c r="DJ113" s="861">
        <v>-9.6675190000000004</v>
      </c>
      <c r="DK113" s="861">
        <v>-6.8495900000000001</v>
      </c>
      <c r="DL113" s="861">
        <v>-12.28059</v>
      </c>
      <c r="DM113" s="861">
        <v>-9.4257279999999994</v>
      </c>
      <c r="DN113" s="861">
        <v>-12.363035999999999</v>
      </c>
      <c r="DO113" s="861">
        <v>-8.3529199999999992</v>
      </c>
      <c r="DP113" s="861">
        <v>-9.652253</v>
      </c>
      <c r="DQ113" s="861">
        <v>-7.1055469999999996</v>
      </c>
      <c r="DR113" s="861">
        <v>-10.152710000000001</v>
      </c>
      <c r="DS113" s="861">
        <v>-8.0733219999999992</v>
      </c>
      <c r="DT113" s="861">
        <v>-12.211828000000001</v>
      </c>
      <c r="DU113" s="861">
        <v>-10.620149</v>
      </c>
      <c r="DV113" s="861">
        <v>-12.572278000000001</v>
      </c>
      <c r="DW113" s="861">
        <v>-7.7059430000000004</v>
      </c>
      <c r="DX113" s="861">
        <v>11.517105000000001</v>
      </c>
      <c r="DY113" s="861">
        <v>8.702007</v>
      </c>
      <c r="DZ113" s="861">
        <v>161.04013800000001</v>
      </c>
      <c r="EA113" s="861">
        <v>151.742569</v>
      </c>
      <c r="EB113" s="861">
        <v>121.68</v>
      </c>
      <c r="EC113" s="861">
        <v>1.2390000000000001</v>
      </c>
      <c r="ED113" s="861">
        <v>133.1</v>
      </c>
      <c r="EE113" s="861">
        <v>121.63</v>
      </c>
      <c r="EF113" s="861">
        <v>5.2729999999999997</v>
      </c>
      <c r="EG113" s="861">
        <v>636.6</v>
      </c>
      <c r="EH113" s="861">
        <v>121.73</v>
      </c>
      <c r="EI113" s="861">
        <v>4.9580000000000002</v>
      </c>
      <c r="EJ113" s="861">
        <v>591.70000000000005</v>
      </c>
      <c r="EK113" s="861">
        <v>10.239940000000001</v>
      </c>
      <c r="EL113" s="861">
        <v>10.908326000000001</v>
      </c>
      <c r="EM113" s="861">
        <v>-19.056954000000001</v>
      </c>
      <c r="EN113" s="861">
        <v>-24.318708000000001</v>
      </c>
      <c r="EO113" s="861">
        <v>94.498885000000001</v>
      </c>
      <c r="EP113" s="861">
        <v>90.423373999999995</v>
      </c>
      <c r="EQ113" s="861">
        <v>-8.9356770000000001</v>
      </c>
      <c r="ER113" s="861">
        <v>5117.6191049999998</v>
      </c>
      <c r="ES113" s="861">
        <v>11931.492405000001</v>
      </c>
      <c r="ET113" s="861">
        <v>11000.533787</v>
      </c>
      <c r="EU113" s="861"/>
      <c r="EV113" s="861"/>
      <c r="EW113" s="861"/>
      <c r="EX113" s="861"/>
      <c r="EY113" s="861"/>
      <c r="EZ113" s="861"/>
      <c r="FA113" s="861"/>
      <c r="FB113" s="861"/>
      <c r="FC113" s="861"/>
      <c r="FD113" s="861"/>
    </row>
    <row r="114" spans="1:160" x14ac:dyDescent="0.25">
      <c r="A114" s="837">
        <v>46146</v>
      </c>
      <c r="B114" s="836">
        <v>0.15481481481481482</v>
      </c>
      <c r="C114" s="861">
        <v>5280</v>
      </c>
      <c r="D114" s="861">
        <v>0</v>
      </c>
      <c r="E114" s="861">
        <v>0</v>
      </c>
      <c r="F114" s="861">
        <v>75.150566999999995</v>
      </c>
      <c r="G114" s="861">
        <v>71.156109000000001</v>
      </c>
      <c r="H114" s="861">
        <v>64.744932000000006</v>
      </c>
      <c r="I114" s="861">
        <v>73.316012000000001</v>
      </c>
      <c r="J114" s="861">
        <v>71.723135999999997</v>
      </c>
      <c r="K114" s="861">
        <v>71.001543999999996</v>
      </c>
      <c r="L114" s="861">
        <v>73.592885999999993</v>
      </c>
      <c r="M114" s="861">
        <v>74.30171</v>
      </c>
      <c r="N114" s="861">
        <v>-9.9038020000000007</v>
      </c>
      <c r="O114" s="861">
        <v>-11.713869000000001</v>
      </c>
      <c r="P114" s="861">
        <v>-12.413061000000001</v>
      </c>
      <c r="Q114" s="861">
        <v>-8.54697</v>
      </c>
      <c r="R114" s="861">
        <v>-9.7265990000000002</v>
      </c>
      <c r="S114" s="861">
        <v>-10.535375999999999</v>
      </c>
      <c r="T114" s="861">
        <v>82.288059000000004</v>
      </c>
      <c r="U114" s="861">
        <v>73.582303999999993</v>
      </c>
      <c r="V114" s="861">
        <v>93.357399999999998</v>
      </c>
      <c r="W114" s="861">
        <v>92.297268000000003</v>
      </c>
      <c r="X114" s="861">
        <v>-8.667643</v>
      </c>
      <c r="Y114" s="861">
        <v>-8.2221019999999996</v>
      </c>
      <c r="Z114" s="861">
        <v>-12.925965</v>
      </c>
      <c r="AA114" s="861">
        <v>-12.362327000000001</v>
      </c>
      <c r="AB114" s="861">
        <v>-12.214997</v>
      </c>
      <c r="AC114" s="861">
        <v>-12.761533999999999</v>
      </c>
      <c r="AD114" s="861">
        <v>-15.685833000000001</v>
      </c>
      <c r="AE114" s="861">
        <v>107.73016</v>
      </c>
      <c r="AF114" s="861">
        <v>99.698527999999996</v>
      </c>
      <c r="AG114" s="861">
        <v>91.337753000000006</v>
      </c>
      <c r="AH114" s="861">
        <v>108.822423</v>
      </c>
      <c r="AI114" s="861">
        <v>89.438445999999999</v>
      </c>
      <c r="AJ114" s="861">
        <v>69.425697</v>
      </c>
      <c r="AK114" s="861">
        <v>-8.4360820000000007</v>
      </c>
      <c r="AL114" s="861">
        <v>-11.408264000000001</v>
      </c>
      <c r="AM114" s="861">
        <v>-8.8163110000000007</v>
      </c>
      <c r="AN114" s="861">
        <v>92.591014999999999</v>
      </c>
      <c r="AO114" s="861">
        <v>91.675546999999995</v>
      </c>
      <c r="AP114" s="861">
        <v>88.084209999999999</v>
      </c>
      <c r="AQ114" s="861">
        <v>87.756310999999997</v>
      </c>
      <c r="AR114" s="861">
        <v>72.369758000000004</v>
      </c>
      <c r="AS114" s="861">
        <v>64.240798999999996</v>
      </c>
      <c r="AT114" s="861">
        <v>75.343400000000003</v>
      </c>
      <c r="AU114" s="861">
        <v>74.506546999999998</v>
      </c>
      <c r="AV114" s="861">
        <v>74.241928000000001</v>
      </c>
      <c r="AW114" s="861">
        <v>73.621583999999999</v>
      </c>
      <c r="AX114" s="861">
        <v>89.272188</v>
      </c>
      <c r="AY114" s="861">
        <v>87.415132999999997</v>
      </c>
      <c r="AZ114" s="861">
        <v>-8.6031619999999993</v>
      </c>
      <c r="BA114" s="861">
        <v>-8.6621670000000002</v>
      </c>
      <c r="BB114" s="861">
        <v>-16.081706000000001</v>
      </c>
      <c r="BC114" s="861">
        <v>-14.951188</v>
      </c>
      <c r="BD114" s="861">
        <v>-15.348627</v>
      </c>
      <c r="BE114" s="861">
        <v>-9.4683460000000004</v>
      </c>
      <c r="BF114" s="861">
        <v>31.527771000000001</v>
      </c>
      <c r="BG114" s="861">
        <v>140.70500899999999</v>
      </c>
      <c r="BH114" s="861">
        <v>109.48231699999999</v>
      </c>
      <c r="BI114" s="861">
        <v>51.340643</v>
      </c>
      <c r="BJ114" s="861">
        <v>130.98181199999999</v>
      </c>
      <c r="BK114" s="861">
        <v>85.888582999999997</v>
      </c>
      <c r="BL114" s="861">
        <v>73.496667000000002</v>
      </c>
      <c r="BM114" s="861">
        <v>-20.142751000000001</v>
      </c>
      <c r="BN114" s="861">
        <v>-15.229628</v>
      </c>
      <c r="BO114" s="861">
        <v>-13.459498</v>
      </c>
      <c r="BP114" s="861">
        <v>-14.603892</v>
      </c>
      <c r="BQ114" s="861">
        <v>86.882957000000005</v>
      </c>
      <c r="BR114" s="861">
        <v>87.501581999999999</v>
      </c>
      <c r="BS114" s="861">
        <v>85.256410000000002</v>
      </c>
      <c r="BT114" s="861">
        <v>56.996834999999997</v>
      </c>
      <c r="BU114" s="861">
        <v>63.568657999999999</v>
      </c>
      <c r="BV114" s="861">
        <v>59.823645999999997</v>
      </c>
      <c r="BW114" s="861">
        <v>63.307434999999998</v>
      </c>
      <c r="BX114" s="861">
        <v>-15.906333999999999</v>
      </c>
      <c r="BY114" s="861">
        <v>-16.029509999999998</v>
      </c>
      <c r="BZ114" s="861">
        <v>-15.560278</v>
      </c>
      <c r="CA114" s="861">
        <v>-15.570220000000001</v>
      </c>
      <c r="CB114" s="861">
        <v>-9.2519100000000005</v>
      </c>
      <c r="CC114" s="861">
        <v>-6.3569529999999999</v>
      </c>
      <c r="CD114" s="861">
        <v>-9.9967190000000006</v>
      </c>
      <c r="CE114" s="861">
        <v>-6.4432840000000002</v>
      </c>
      <c r="CF114" s="861">
        <v>-12.111003</v>
      </c>
      <c r="CG114" s="861">
        <v>-6.4575930000000001</v>
      </c>
      <c r="CH114" s="861">
        <v>-12.119171</v>
      </c>
      <c r="CI114" s="861">
        <v>-6.2543090000000001</v>
      </c>
      <c r="CJ114" s="861">
        <v>-9.3902070000000002</v>
      </c>
      <c r="CK114" s="861">
        <v>-5.7855999999999996</v>
      </c>
      <c r="CL114" s="861">
        <v>-9.8151250000000001</v>
      </c>
      <c r="CM114" s="861">
        <v>-5.3433279999999996</v>
      </c>
      <c r="CN114" s="861">
        <v>-12.072393</v>
      </c>
      <c r="CO114" s="861">
        <v>-7.4982360000000003</v>
      </c>
      <c r="CP114" s="861">
        <v>-11.858874</v>
      </c>
      <c r="CQ114" s="861">
        <v>-6.4862679999999999</v>
      </c>
      <c r="CR114" s="861">
        <v>-9.2467989999999993</v>
      </c>
      <c r="CS114" s="861">
        <v>-6.2277610000000001</v>
      </c>
      <c r="CT114" s="861">
        <v>-10.048954</v>
      </c>
      <c r="CU114" s="861">
        <v>-6.4704920000000001</v>
      </c>
      <c r="CV114" s="861">
        <v>-12.329355</v>
      </c>
      <c r="CW114" s="861">
        <v>-6.5615059999999996</v>
      </c>
      <c r="CX114" s="861">
        <v>-12.109166999999999</v>
      </c>
      <c r="CY114" s="861">
        <v>-6.7928139999999999</v>
      </c>
      <c r="CZ114" s="861">
        <v>-9.0198060000000009</v>
      </c>
      <c r="DA114" s="861">
        <v>-5.749695</v>
      </c>
      <c r="DB114" s="861">
        <v>-9.9258489999999995</v>
      </c>
      <c r="DC114" s="861">
        <v>-5.6504070000000004</v>
      </c>
      <c r="DD114" s="861">
        <v>-12.210678</v>
      </c>
      <c r="DE114" s="861">
        <v>-7.8501719999999997</v>
      </c>
      <c r="DF114" s="861">
        <v>-12.377744</v>
      </c>
      <c r="DG114" s="861">
        <v>-7.6634399999999996</v>
      </c>
      <c r="DH114" s="861">
        <v>-8.9904100000000007</v>
      </c>
      <c r="DI114" s="861">
        <v>-6.1828599999999998</v>
      </c>
      <c r="DJ114" s="861">
        <v>-9.7048120000000004</v>
      </c>
      <c r="DK114" s="861">
        <v>-6.8624340000000004</v>
      </c>
      <c r="DL114" s="861">
        <v>-12.298826</v>
      </c>
      <c r="DM114" s="861">
        <v>-9.4560739999999992</v>
      </c>
      <c r="DN114" s="861">
        <v>-12.380100000000001</v>
      </c>
      <c r="DO114" s="861">
        <v>-8.4059209999999993</v>
      </c>
      <c r="DP114" s="861">
        <v>-9.6748720000000006</v>
      </c>
      <c r="DQ114" s="861">
        <v>-7.1310099999999998</v>
      </c>
      <c r="DR114" s="861">
        <v>-10.182051</v>
      </c>
      <c r="DS114" s="861">
        <v>-8.0904019999999992</v>
      </c>
      <c r="DT114" s="861">
        <v>-12.227708</v>
      </c>
      <c r="DU114" s="861">
        <v>-10.646324</v>
      </c>
      <c r="DV114" s="861">
        <v>-12.578006999999999</v>
      </c>
      <c r="DW114" s="861">
        <v>-7.7331390000000004</v>
      </c>
      <c r="DX114" s="861">
        <v>11.535088999999999</v>
      </c>
      <c r="DY114" s="861">
        <v>8.7235870000000002</v>
      </c>
      <c r="DZ114" s="861">
        <v>160.98366100000001</v>
      </c>
      <c r="EA114" s="861">
        <v>152.06403299999999</v>
      </c>
      <c r="EB114" s="861">
        <v>121.84</v>
      </c>
      <c r="EC114" s="861">
        <v>1.238</v>
      </c>
      <c r="ED114" s="861">
        <v>133.30000000000001</v>
      </c>
      <c r="EE114" s="861">
        <v>121.99</v>
      </c>
      <c r="EF114" s="861">
        <v>5.2869999999999999</v>
      </c>
      <c r="EG114" s="861">
        <v>633.5</v>
      </c>
      <c r="EH114" s="861">
        <v>121.74</v>
      </c>
      <c r="EI114" s="861">
        <v>4.9630000000000001</v>
      </c>
      <c r="EJ114" s="861">
        <v>595</v>
      </c>
      <c r="EK114" s="861">
        <v>10.20847</v>
      </c>
      <c r="EL114" s="861">
        <v>10.817048</v>
      </c>
      <c r="EM114" s="861">
        <v>-19.024781000000001</v>
      </c>
      <c r="EN114" s="861">
        <v>-24.276546</v>
      </c>
      <c r="EO114" s="861">
        <v>94.474610999999996</v>
      </c>
      <c r="EP114" s="861">
        <v>90.567035000000004</v>
      </c>
      <c r="EQ114" s="861">
        <v>-8.9587620000000001</v>
      </c>
      <c r="ER114" s="861">
        <v>5119.8400250000004</v>
      </c>
      <c r="ES114" s="861">
        <v>11942.056035</v>
      </c>
      <c r="ET114" s="861">
        <v>11010.426536000001</v>
      </c>
      <c r="EU114" s="861"/>
      <c r="EV114" s="861"/>
      <c r="EW114" s="861"/>
      <c r="EX114" s="861"/>
      <c r="EY114" s="861"/>
      <c r="EZ114" s="861"/>
      <c r="FA114" s="861"/>
      <c r="FB114" s="861"/>
      <c r="FC114" s="861"/>
      <c r="FD114" s="861"/>
    </row>
    <row r="115" spans="1:160" x14ac:dyDescent="0.25">
      <c r="A115" s="837">
        <v>46146</v>
      </c>
      <c r="B115" s="836">
        <v>0.15550925925925926</v>
      </c>
      <c r="C115" s="861">
        <v>5340</v>
      </c>
      <c r="D115" s="861">
        <v>0</v>
      </c>
      <c r="E115" s="861">
        <v>0</v>
      </c>
      <c r="F115" s="861">
        <v>75.112438999999995</v>
      </c>
      <c r="G115" s="861">
        <v>71.247214999999997</v>
      </c>
      <c r="H115" s="861">
        <v>64.678966000000003</v>
      </c>
      <c r="I115" s="861">
        <v>73.339055999999999</v>
      </c>
      <c r="J115" s="861">
        <v>71.811520000000002</v>
      </c>
      <c r="K115" s="861">
        <v>71.072181</v>
      </c>
      <c r="L115" s="861">
        <v>73.595658999999998</v>
      </c>
      <c r="M115" s="861">
        <v>74.359013000000004</v>
      </c>
      <c r="N115" s="861">
        <v>-9.9281659999999992</v>
      </c>
      <c r="O115" s="861">
        <v>-11.72748</v>
      </c>
      <c r="P115" s="861">
        <v>-12.462963</v>
      </c>
      <c r="Q115" s="861">
        <v>-8.6037049999999997</v>
      </c>
      <c r="R115" s="861">
        <v>-9.5629810000000006</v>
      </c>
      <c r="S115" s="861">
        <v>-10.626111999999999</v>
      </c>
      <c r="T115" s="861">
        <v>82.317715000000007</v>
      </c>
      <c r="U115" s="861">
        <v>73.777253000000002</v>
      </c>
      <c r="V115" s="861">
        <v>93.507535000000004</v>
      </c>
      <c r="W115" s="861">
        <v>92.452966000000004</v>
      </c>
      <c r="X115" s="861">
        <v>-8.723338</v>
      </c>
      <c r="Y115" s="861">
        <v>-8.2507269999999995</v>
      </c>
      <c r="Z115" s="861">
        <v>-12.970834</v>
      </c>
      <c r="AA115" s="861">
        <v>-12.355339000000001</v>
      </c>
      <c r="AB115" s="861">
        <v>-12.209434999999999</v>
      </c>
      <c r="AC115" s="861">
        <v>-12.745126000000001</v>
      </c>
      <c r="AD115" s="861">
        <v>-15.679802</v>
      </c>
      <c r="AE115" s="861">
        <v>107.813064</v>
      </c>
      <c r="AF115" s="861">
        <v>99.849504999999994</v>
      </c>
      <c r="AG115" s="861">
        <v>91.416393999999997</v>
      </c>
      <c r="AH115" s="861">
        <v>109.01709099999999</v>
      </c>
      <c r="AI115" s="861">
        <v>89.548518000000001</v>
      </c>
      <c r="AJ115" s="861">
        <v>69.489472000000006</v>
      </c>
      <c r="AK115" s="861">
        <v>-8.5245680000000004</v>
      </c>
      <c r="AL115" s="861">
        <v>-11.351694999999999</v>
      </c>
      <c r="AM115" s="861">
        <v>-8.852252</v>
      </c>
      <c r="AN115" s="861">
        <v>92.680114000000003</v>
      </c>
      <c r="AO115" s="861">
        <v>91.854190000000003</v>
      </c>
      <c r="AP115" s="861">
        <v>88.296863999999999</v>
      </c>
      <c r="AQ115" s="861">
        <v>87.904132000000004</v>
      </c>
      <c r="AR115" s="861">
        <v>72.38937</v>
      </c>
      <c r="AS115" s="861">
        <v>64.026983000000001</v>
      </c>
      <c r="AT115" s="861">
        <v>75.512495000000001</v>
      </c>
      <c r="AU115" s="861">
        <v>74.620873000000003</v>
      </c>
      <c r="AV115" s="861">
        <v>74.675385000000006</v>
      </c>
      <c r="AW115" s="861">
        <v>73.619095999999999</v>
      </c>
      <c r="AX115" s="861">
        <v>89.544329000000005</v>
      </c>
      <c r="AY115" s="861">
        <v>87.584622999999993</v>
      </c>
      <c r="AZ115" s="861">
        <v>-8.4792389999999997</v>
      </c>
      <c r="BA115" s="861">
        <v>-8.5761590000000005</v>
      </c>
      <c r="BB115" s="861">
        <v>-16.072457</v>
      </c>
      <c r="BC115" s="861">
        <v>-14.953780999999999</v>
      </c>
      <c r="BD115" s="861">
        <v>-15.336076</v>
      </c>
      <c r="BE115" s="861">
        <v>-9.5644240000000007</v>
      </c>
      <c r="BF115" s="861">
        <v>31.626728</v>
      </c>
      <c r="BG115" s="861">
        <v>140.79226700000001</v>
      </c>
      <c r="BH115" s="861">
        <v>109.597927</v>
      </c>
      <c r="BI115" s="861">
        <v>51.387427000000002</v>
      </c>
      <c r="BJ115" s="861">
        <v>131.66612000000001</v>
      </c>
      <c r="BK115" s="861">
        <v>85.956952000000001</v>
      </c>
      <c r="BL115" s="861">
        <v>73.669685999999999</v>
      </c>
      <c r="BM115" s="861">
        <v>-20.166153999999999</v>
      </c>
      <c r="BN115" s="861">
        <v>-15.22387</v>
      </c>
      <c r="BO115" s="861">
        <v>-13.473576</v>
      </c>
      <c r="BP115" s="861">
        <v>-14.614214</v>
      </c>
      <c r="BQ115" s="861">
        <v>87.057153</v>
      </c>
      <c r="BR115" s="861">
        <v>87.549278999999999</v>
      </c>
      <c r="BS115" s="861">
        <v>85.299638999999999</v>
      </c>
      <c r="BT115" s="861">
        <v>56.905152999999999</v>
      </c>
      <c r="BU115" s="861">
        <v>63.671996</v>
      </c>
      <c r="BV115" s="861">
        <v>59.908529000000001</v>
      </c>
      <c r="BW115" s="861">
        <v>63.367980000000003</v>
      </c>
      <c r="BX115" s="861">
        <v>-15.901835999999999</v>
      </c>
      <c r="BY115" s="861">
        <v>-16.000848000000001</v>
      </c>
      <c r="BZ115" s="861">
        <v>-15.554667</v>
      </c>
      <c r="CA115" s="861">
        <v>-15.599646</v>
      </c>
      <c r="CB115" s="861">
        <v>-9.2524490000000004</v>
      </c>
      <c r="CC115" s="861">
        <v>-6.3720660000000002</v>
      </c>
      <c r="CD115" s="861">
        <v>-10.031161000000001</v>
      </c>
      <c r="CE115" s="861">
        <v>-6.5046030000000004</v>
      </c>
      <c r="CF115" s="861">
        <v>-12.131826999999999</v>
      </c>
      <c r="CG115" s="861">
        <v>-6.4754329999999998</v>
      </c>
      <c r="CH115" s="861">
        <v>-12.132426000000001</v>
      </c>
      <c r="CI115" s="861">
        <v>-6.2959019999999999</v>
      </c>
      <c r="CJ115" s="861">
        <v>-9.4104379999999992</v>
      </c>
      <c r="CK115" s="861">
        <v>-5.7881119999999999</v>
      </c>
      <c r="CL115" s="861">
        <v>-9.8171839999999992</v>
      </c>
      <c r="CM115" s="861">
        <v>-5.3593489999999999</v>
      </c>
      <c r="CN115" s="861">
        <v>-12.119114</v>
      </c>
      <c r="CO115" s="861">
        <v>-7.5128320000000004</v>
      </c>
      <c r="CP115" s="861">
        <v>-11.882353</v>
      </c>
      <c r="CQ115" s="861">
        <v>-6.5044149999999998</v>
      </c>
      <c r="CR115" s="861">
        <v>-9.2472119999999993</v>
      </c>
      <c r="CS115" s="861">
        <v>-6.2347039999999998</v>
      </c>
      <c r="CT115" s="861">
        <v>-10.090266</v>
      </c>
      <c r="CU115" s="861">
        <v>-6.5092379999999999</v>
      </c>
      <c r="CV115" s="861">
        <v>-12.348675999999999</v>
      </c>
      <c r="CW115" s="861">
        <v>-6.5764509999999996</v>
      </c>
      <c r="CX115" s="861">
        <v>-12.157247</v>
      </c>
      <c r="CY115" s="861">
        <v>-6.7923960000000001</v>
      </c>
      <c r="CZ115" s="861">
        <v>-9.0278209999999994</v>
      </c>
      <c r="DA115" s="861">
        <v>-5.7504210000000002</v>
      </c>
      <c r="DB115" s="861">
        <v>-9.9434740000000001</v>
      </c>
      <c r="DC115" s="861">
        <v>-5.6786339999999997</v>
      </c>
      <c r="DD115" s="861">
        <v>-12.213903999999999</v>
      </c>
      <c r="DE115" s="861">
        <v>-7.8828430000000003</v>
      </c>
      <c r="DF115" s="861">
        <v>-12.378534</v>
      </c>
      <c r="DG115" s="861">
        <v>-7.6665619999999999</v>
      </c>
      <c r="DH115" s="861">
        <v>-8.9902580000000007</v>
      </c>
      <c r="DI115" s="861">
        <v>-6.1866120000000002</v>
      </c>
      <c r="DJ115" s="861">
        <v>-9.7034249999999993</v>
      </c>
      <c r="DK115" s="861">
        <v>-6.8876730000000004</v>
      </c>
      <c r="DL115" s="861">
        <v>-12.297628</v>
      </c>
      <c r="DM115" s="861">
        <v>-9.4501919999999995</v>
      </c>
      <c r="DN115" s="861">
        <v>-12.382301999999999</v>
      </c>
      <c r="DO115" s="861">
        <v>-8.4038970000000006</v>
      </c>
      <c r="DP115" s="861">
        <v>-9.6902000000000008</v>
      </c>
      <c r="DQ115" s="861">
        <v>-7.1324319999999997</v>
      </c>
      <c r="DR115" s="861">
        <v>-10.189113000000001</v>
      </c>
      <c r="DS115" s="861">
        <v>-8.0993119999999994</v>
      </c>
      <c r="DT115" s="861">
        <v>-12.240638000000001</v>
      </c>
      <c r="DU115" s="861">
        <v>-10.634323999999999</v>
      </c>
      <c r="DV115" s="861">
        <v>-12.603482</v>
      </c>
      <c r="DW115" s="861">
        <v>-7.7027729999999996</v>
      </c>
      <c r="DX115" s="861">
        <v>11.516375999999999</v>
      </c>
      <c r="DY115" s="861">
        <v>8.7144499999999994</v>
      </c>
      <c r="DZ115" s="861">
        <v>161.25428500000001</v>
      </c>
      <c r="EA115" s="861">
        <v>152.55978899999999</v>
      </c>
      <c r="EB115" s="861">
        <v>121.25</v>
      </c>
      <c r="EC115" s="861">
        <v>3.2679999999999998</v>
      </c>
      <c r="ED115" s="861">
        <v>389.8</v>
      </c>
      <c r="EE115" s="861">
        <v>121.21</v>
      </c>
      <c r="EF115" s="861">
        <v>5.2990000000000004</v>
      </c>
      <c r="EG115" s="861">
        <v>631.9</v>
      </c>
      <c r="EH115" s="861">
        <v>121.1</v>
      </c>
      <c r="EI115" s="861">
        <v>4.97</v>
      </c>
      <c r="EJ115" s="861">
        <v>593.79999999999995</v>
      </c>
      <c r="EK115" s="861">
        <v>10.206007</v>
      </c>
      <c r="EL115" s="861">
        <v>10.820817999999999</v>
      </c>
      <c r="EM115" s="861">
        <v>-19.058259</v>
      </c>
      <c r="EN115" s="861">
        <v>-24.294394</v>
      </c>
      <c r="EO115" s="861">
        <v>94.590873000000002</v>
      </c>
      <c r="EP115" s="861">
        <v>90.788189000000003</v>
      </c>
      <c r="EQ115" s="861">
        <v>-8.9725479999999997</v>
      </c>
      <c r="ER115" s="861">
        <v>5124.8413140000002</v>
      </c>
      <c r="ES115" s="861">
        <v>11952.608636000001</v>
      </c>
      <c r="ET115" s="861">
        <v>11020.313977</v>
      </c>
      <c r="EU115" s="861"/>
      <c r="EV115" s="861"/>
      <c r="EW115" s="861"/>
      <c r="EX115" s="861"/>
      <c r="EY115" s="861"/>
      <c r="EZ115" s="861"/>
      <c r="FA115" s="861"/>
      <c r="FB115" s="861"/>
      <c r="FC115" s="861"/>
      <c r="FD115" s="861"/>
    </row>
    <row r="116" spans="1:160" x14ac:dyDescent="0.25">
      <c r="A116" s="837">
        <v>46146</v>
      </c>
      <c r="B116" s="836">
        <v>0.15620370370370371</v>
      </c>
      <c r="C116" s="861">
        <v>5400</v>
      </c>
      <c r="D116" s="861">
        <v>0</v>
      </c>
      <c r="E116" s="861">
        <v>0</v>
      </c>
      <c r="F116" s="861">
        <v>75.287763999999996</v>
      </c>
      <c r="G116" s="861">
        <v>71.310497999999995</v>
      </c>
      <c r="H116" s="861">
        <v>64.789776000000003</v>
      </c>
      <c r="I116" s="861">
        <v>73.367249000000001</v>
      </c>
      <c r="J116" s="861">
        <v>71.973305999999994</v>
      </c>
      <c r="K116" s="861">
        <v>71.072866000000005</v>
      </c>
      <c r="L116" s="861">
        <v>73.603055999999995</v>
      </c>
      <c r="M116" s="861">
        <v>74.365979999999993</v>
      </c>
      <c r="N116" s="861">
        <v>-9.9422339999999991</v>
      </c>
      <c r="O116" s="861">
        <v>-11.692648</v>
      </c>
      <c r="P116" s="861">
        <v>-12.421965999999999</v>
      </c>
      <c r="Q116" s="861">
        <v>-8.6473890000000004</v>
      </c>
      <c r="R116" s="861">
        <v>-9.7737210000000001</v>
      </c>
      <c r="S116" s="861">
        <v>-10.685439000000001</v>
      </c>
      <c r="T116" s="861">
        <v>82.604551999999998</v>
      </c>
      <c r="U116" s="861">
        <v>73.920216999999994</v>
      </c>
      <c r="V116" s="861">
        <v>93.560052999999996</v>
      </c>
      <c r="W116" s="861">
        <v>92.568462999999994</v>
      </c>
      <c r="X116" s="861">
        <v>-8.7120890000000006</v>
      </c>
      <c r="Y116" s="861">
        <v>-8.2115480000000005</v>
      </c>
      <c r="Z116" s="861">
        <v>-12.916275000000001</v>
      </c>
      <c r="AA116" s="861">
        <v>-12.316846999999999</v>
      </c>
      <c r="AB116" s="861">
        <v>-12.16517</v>
      </c>
      <c r="AC116" s="861">
        <v>-12.762097000000001</v>
      </c>
      <c r="AD116" s="861">
        <v>-15.641698999999999</v>
      </c>
      <c r="AE116" s="861">
        <v>107.704604</v>
      </c>
      <c r="AF116" s="861">
        <v>99.846823000000001</v>
      </c>
      <c r="AG116" s="861">
        <v>91.345298</v>
      </c>
      <c r="AH116" s="861">
        <v>108.910955</v>
      </c>
      <c r="AI116" s="861">
        <v>89.602024999999998</v>
      </c>
      <c r="AJ116" s="861">
        <v>69.637342000000004</v>
      </c>
      <c r="AK116" s="861">
        <v>-8.4970239999999997</v>
      </c>
      <c r="AL116" s="861">
        <v>-11.393822999999999</v>
      </c>
      <c r="AM116" s="861">
        <v>-8.7967770000000005</v>
      </c>
      <c r="AN116" s="861">
        <v>92.777129000000002</v>
      </c>
      <c r="AO116" s="861">
        <v>91.909914999999998</v>
      </c>
      <c r="AP116" s="861">
        <v>88.205571000000006</v>
      </c>
      <c r="AQ116" s="861">
        <v>87.922658999999996</v>
      </c>
      <c r="AR116" s="861">
        <v>72.491919999999993</v>
      </c>
      <c r="AS116" s="861">
        <v>64.058670000000006</v>
      </c>
      <c r="AT116" s="861">
        <v>75.478089999999995</v>
      </c>
      <c r="AU116" s="861">
        <v>74.657848999999999</v>
      </c>
      <c r="AV116" s="861">
        <v>74.566146000000003</v>
      </c>
      <c r="AW116" s="861">
        <v>73.863845999999995</v>
      </c>
      <c r="AX116" s="861">
        <v>89.549133999999995</v>
      </c>
      <c r="AY116" s="861">
        <v>87.625653</v>
      </c>
      <c r="AZ116" s="861">
        <v>-8.5756689999999995</v>
      </c>
      <c r="BA116" s="861">
        <v>-8.6735410000000002</v>
      </c>
      <c r="BB116" s="861">
        <v>-16.077905999999999</v>
      </c>
      <c r="BC116" s="861">
        <v>-14.928948999999999</v>
      </c>
      <c r="BD116" s="861">
        <v>-15.363289999999999</v>
      </c>
      <c r="BE116" s="861">
        <v>-9.5430539999999997</v>
      </c>
      <c r="BF116" s="861">
        <v>31.565055000000001</v>
      </c>
      <c r="BG116" s="861">
        <v>140.940181</v>
      </c>
      <c r="BH116" s="861">
        <v>109.710024</v>
      </c>
      <c r="BI116" s="861">
        <v>51.448278000000002</v>
      </c>
      <c r="BJ116" s="861">
        <v>131.56362999999999</v>
      </c>
      <c r="BK116" s="861">
        <v>86.233655999999996</v>
      </c>
      <c r="BL116" s="861">
        <v>73.706736000000006</v>
      </c>
      <c r="BM116" s="861">
        <v>-20.106266999999999</v>
      </c>
      <c r="BN116" s="861">
        <v>-15.189329000000001</v>
      </c>
      <c r="BO116" s="861">
        <v>-13.577873</v>
      </c>
      <c r="BP116" s="861">
        <v>-14.607124000000001</v>
      </c>
      <c r="BQ116" s="861">
        <v>87.157945999999995</v>
      </c>
      <c r="BR116" s="861">
        <v>87.601967999999999</v>
      </c>
      <c r="BS116" s="861">
        <v>85.438434999999998</v>
      </c>
      <c r="BT116" s="861">
        <v>57.260111999999999</v>
      </c>
      <c r="BU116" s="861">
        <v>63.662593000000001</v>
      </c>
      <c r="BV116" s="861">
        <v>59.945528000000003</v>
      </c>
      <c r="BW116" s="861">
        <v>63.463065999999998</v>
      </c>
      <c r="BX116" s="861">
        <v>-15.905488</v>
      </c>
      <c r="BY116" s="861">
        <v>-16.025347</v>
      </c>
      <c r="BZ116" s="861">
        <v>-15.707124</v>
      </c>
      <c r="CA116" s="861">
        <v>-15.596321</v>
      </c>
      <c r="CB116" s="861">
        <v>-9.3011900000000001</v>
      </c>
      <c r="CC116" s="861">
        <v>-6.407286</v>
      </c>
      <c r="CD116" s="861">
        <v>-10.04781</v>
      </c>
      <c r="CE116" s="861">
        <v>-6.4884890000000004</v>
      </c>
      <c r="CF116" s="861">
        <v>-12.130126000000001</v>
      </c>
      <c r="CG116" s="861">
        <v>-6.4620790000000001</v>
      </c>
      <c r="CH116" s="861">
        <v>-12.174326000000001</v>
      </c>
      <c r="CI116" s="861">
        <v>-6.3080230000000004</v>
      </c>
      <c r="CJ116" s="861">
        <v>-9.4479380000000006</v>
      </c>
      <c r="CK116" s="861">
        <v>-5.7929950000000003</v>
      </c>
      <c r="CL116" s="861">
        <v>-9.8511880000000005</v>
      </c>
      <c r="CM116" s="861">
        <v>-5.3618990000000002</v>
      </c>
      <c r="CN116" s="861">
        <v>-12.119296</v>
      </c>
      <c r="CO116" s="861">
        <v>-7.5022609999999998</v>
      </c>
      <c r="CP116" s="861">
        <v>-11.907057999999999</v>
      </c>
      <c r="CQ116" s="861">
        <v>-6.5783880000000003</v>
      </c>
      <c r="CR116" s="861">
        <v>-9.2985349999999993</v>
      </c>
      <c r="CS116" s="861">
        <v>-6.2605890000000004</v>
      </c>
      <c r="CT116" s="861">
        <v>-10.089807</v>
      </c>
      <c r="CU116" s="861">
        <v>-6.4826449999999998</v>
      </c>
      <c r="CV116" s="861">
        <v>-12.364231</v>
      </c>
      <c r="CW116" s="861">
        <v>-6.5624580000000003</v>
      </c>
      <c r="CX116" s="861">
        <v>-12.152214000000001</v>
      </c>
      <c r="CY116" s="861">
        <v>-6.8411049999999998</v>
      </c>
      <c r="CZ116" s="861">
        <v>-9.0617070000000002</v>
      </c>
      <c r="DA116" s="861">
        <v>-5.7536490000000002</v>
      </c>
      <c r="DB116" s="861">
        <v>-9.9481300000000008</v>
      </c>
      <c r="DC116" s="861">
        <v>-5.6538940000000002</v>
      </c>
      <c r="DD116" s="861">
        <v>-12.232607</v>
      </c>
      <c r="DE116" s="861">
        <v>-7.8770959999999999</v>
      </c>
      <c r="DF116" s="861">
        <v>-12.418711</v>
      </c>
      <c r="DG116" s="861">
        <v>-7.6713709999999997</v>
      </c>
      <c r="DH116" s="861">
        <v>-9.0105409999999999</v>
      </c>
      <c r="DI116" s="861">
        <v>-6.1921520000000001</v>
      </c>
      <c r="DJ116" s="861">
        <v>-9.7399570000000004</v>
      </c>
      <c r="DK116" s="861">
        <v>-6.8806099999999999</v>
      </c>
      <c r="DL116" s="861">
        <v>-12.33488</v>
      </c>
      <c r="DM116" s="861">
        <v>-9.4553910000000005</v>
      </c>
      <c r="DN116" s="861">
        <v>-12.422008999999999</v>
      </c>
      <c r="DO116" s="861">
        <v>-8.4213520000000006</v>
      </c>
      <c r="DP116" s="861">
        <v>-9.7081590000000002</v>
      </c>
      <c r="DQ116" s="861">
        <v>-7.1454560000000003</v>
      </c>
      <c r="DR116" s="861">
        <v>-10.194689</v>
      </c>
      <c r="DS116" s="861">
        <v>-8.1011260000000007</v>
      </c>
      <c r="DT116" s="861">
        <v>-12.254338000000001</v>
      </c>
      <c r="DU116" s="861">
        <v>-10.632956</v>
      </c>
      <c r="DV116" s="861">
        <v>-12.613794</v>
      </c>
      <c r="DW116" s="861">
        <v>-7.7434000000000003</v>
      </c>
      <c r="DX116" s="861">
        <v>11.543303</v>
      </c>
      <c r="DY116" s="861">
        <v>8.7270869999999992</v>
      </c>
      <c r="DZ116" s="861">
        <v>161.506246</v>
      </c>
      <c r="EA116" s="861">
        <v>152.52528000000001</v>
      </c>
      <c r="EB116" s="861">
        <v>121.78</v>
      </c>
      <c r="EC116" s="861">
        <v>1.2390000000000001</v>
      </c>
      <c r="ED116" s="861">
        <v>133.4</v>
      </c>
      <c r="EE116" s="861">
        <v>121.67</v>
      </c>
      <c r="EF116" s="861">
        <v>5.2809999999999997</v>
      </c>
      <c r="EG116" s="861">
        <v>635.70000000000005</v>
      </c>
      <c r="EH116" s="861">
        <v>121.85</v>
      </c>
      <c r="EI116" s="861">
        <v>4.9729999999999999</v>
      </c>
      <c r="EJ116" s="861">
        <v>594.1</v>
      </c>
      <c r="EK116" s="861">
        <v>10.213314</v>
      </c>
      <c r="EL116" s="861">
        <v>10.691838000000001</v>
      </c>
      <c r="EM116" s="861">
        <v>-19.010090999999999</v>
      </c>
      <c r="EN116" s="861">
        <v>-24.269711000000001</v>
      </c>
      <c r="EO116" s="861">
        <v>94.698999000000001</v>
      </c>
      <c r="EP116" s="861">
        <v>90.772810000000007</v>
      </c>
      <c r="EQ116" s="861">
        <v>-8.9874980000000004</v>
      </c>
      <c r="ER116" s="861">
        <v>5130.5571099999997</v>
      </c>
      <c r="ES116" s="861">
        <v>11963.168431</v>
      </c>
      <c r="ET116" s="861">
        <v>11030.207585</v>
      </c>
      <c r="EU116" s="861"/>
      <c r="EV116" s="861"/>
      <c r="EW116" s="861"/>
      <c r="EX116" s="861"/>
      <c r="EY116" s="861"/>
      <c r="EZ116" s="861"/>
      <c r="FA116" s="861"/>
      <c r="FB116" s="861"/>
      <c r="FC116" s="861"/>
      <c r="FD116" s="861"/>
    </row>
    <row r="117" spans="1:160" x14ac:dyDescent="0.25">
      <c r="A117" s="837">
        <v>46146</v>
      </c>
      <c r="B117" s="836">
        <v>0.15689814814814815</v>
      </c>
      <c r="C117" s="861">
        <v>5460</v>
      </c>
      <c r="D117" s="861">
        <v>0</v>
      </c>
      <c r="E117" s="861">
        <v>0</v>
      </c>
      <c r="F117" s="861">
        <v>75.358766000000003</v>
      </c>
      <c r="G117" s="861">
        <v>71.361046999999999</v>
      </c>
      <c r="H117" s="861">
        <v>64.800531000000007</v>
      </c>
      <c r="I117" s="861">
        <v>73.408338000000001</v>
      </c>
      <c r="J117" s="861">
        <v>72.067023000000006</v>
      </c>
      <c r="K117" s="861">
        <v>71.108549999999994</v>
      </c>
      <c r="L117" s="861">
        <v>73.622578000000004</v>
      </c>
      <c r="M117" s="861">
        <v>74.398165000000006</v>
      </c>
      <c r="N117" s="861">
        <v>-9.9575829999999996</v>
      </c>
      <c r="O117" s="861">
        <v>-11.719804</v>
      </c>
      <c r="P117" s="861">
        <v>-12.420885999999999</v>
      </c>
      <c r="Q117" s="861">
        <v>-8.6032050000000009</v>
      </c>
      <c r="R117" s="861">
        <v>-9.6909939999999999</v>
      </c>
      <c r="S117" s="861">
        <v>-10.434443999999999</v>
      </c>
      <c r="T117" s="861">
        <v>82.553036000000006</v>
      </c>
      <c r="U117" s="861">
        <v>73.863100000000003</v>
      </c>
      <c r="V117" s="861">
        <v>93.513452999999998</v>
      </c>
      <c r="W117" s="861">
        <v>92.513531999999998</v>
      </c>
      <c r="X117" s="861">
        <v>-8.699306</v>
      </c>
      <c r="Y117" s="861">
        <v>-8.2923489999999997</v>
      </c>
      <c r="Z117" s="861">
        <v>-12.932138999999999</v>
      </c>
      <c r="AA117" s="861">
        <v>-12.354836000000001</v>
      </c>
      <c r="AB117" s="861">
        <v>-12.226883000000001</v>
      </c>
      <c r="AC117" s="861">
        <v>-12.744678</v>
      </c>
      <c r="AD117" s="861">
        <v>-15.665054</v>
      </c>
      <c r="AE117" s="861">
        <v>107.75045799999999</v>
      </c>
      <c r="AF117" s="861">
        <v>99.836016999999998</v>
      </c>
      <c r="AG117" s="861">
        <v>91.515089000000003</v>
      </c>
      <c r="AH117" s="861">
        <v>108.961297</v>
      </c>
      <c r="AI117" s="861">
        <v>89.646825000000007</v>
      </c>
      <c r="AJ117" s="861">
        <v>69.503801999999993</v>
      </c>
      <c r="AK117" s="861">
        <v>-8.4380930000000003</v>
      </c>
      <c r="AL117" s="861">
        <v>-11.430878999999999</v>
      </c>
      <c r="AM117" s="861">
        <v>-8.862724</v>
      </c>
      <c r="AN117" s="861">
        <v>92.733767</v>
      </c>
      <c r="AO117" s="861">
        <v>91.885684999999995</v>
      </c>
      <c r="AP117" s="861">
        <v>88.308937999999998</v>
      </c>
      <c r="AQ117" s="861">
        <v>88.031884000000005</v>
      </c>
      <c r="AR117" s="861">
        <v>72.619596999999999</v>
      </c>
      <c r="AS117" s="861">
        <v>64.143562000000003</v>
      </c>
      <c r="AT117" s="861">
        <v>75.603707</v>
      </c>
      <c r="AU117" s="861">
        <v>74.765420000000006</v>
      </c>
      <c r="AV117" s="861">
        <v>74.789925999999994</v>
      </c>
      <c r="AW117" s="861">
        <v>74.237505999999996</v>
      </c>
      <c r="AX117" s="861">
        <v>89.653220000000005</v>
      </c>
      <c r="AY117" s="861">
        <v>87.780744999999996</v>
      </c>
      <c r="AZ117" s="861">
        <v>-8.6498100000000004</v>
      </c>
      <c r="BA117" s="861">
        <v>-8.6943009999999994</v>
      </c>
      <c r="BB117" s="861">
        <v>-16.070999</v>
      </c>
      <c r="BC117" s="861">
        <v>-14.948541000000001</v>
      </c>
      <c r="BD117" s="861">
        <v>-15.386682</v>
      </c>
      <c r="BE117" s="861">
        <v>-9.727093</v>
      </c>
      <c r="BF117" s="861">
        <v>31.514987000000001</v>
      </c>
      <c r="BG117" s="861">
        <v>141.05824699999999</v>
      </c>
      <c r="BH117" s="861">
        <v>109.698115</v>
      </c>
      <c r="BI117" s="861">
        <v>51.410335000000003</v>
      </c>
      <c r="BJ117" s="861">
        <v>131.55393599999999</v>
      </c>
      <c r="BK117" s="861">
        <v>86.106718000000001</v>
      </c>
      <c r="BL117" s="861">
        <v>73.737853999999999</v>
      </c>
      <c r="BM117" s="861">
        <v>-20.143675999999999</v>
      </c>
      <c r="BN117" s="861">
        <v>-15.205242</v>
      </c>
      <c r="BO117" s="861">
        <v>-13.631976999999999</v>
      </c>
      <c r="BP117" s="861">
        <v>-14.686845999999999</v>
      </c>
      <c r="BQ117" s="861">
        <v>87.178089999999997</v>
      </c>
      <c r="BR117" s="861">
        <v>87.720044000000001</v>
      </c>
      <c r="BS117" s="861">
        <v>85.557221999999996</v>
      </c>
      <c r="BT117" s="861">
        <v>57.261265000000002</v>
      </c>
      <c r="BU117" s="861">
        <v>63.709522</v>
      </c>
      <c r="BV117" s="861">
        <v>59.991807000000001</v>
      </c>
      <c r="BW117" s="861">
        <v>63.499302</v>
      </c>
      <c r="BX117" s="861">
        <v>-15.861988999999999</v>
      </c>
      <c r="BY117" s="861">
        <v>-16.077075000000001</v>
      </c>
      <c r="BZ117" s="861">
        <v>-15.654985</v>
      </c>
      <c r="CA117" s="861">
        <v>-15.597692</v>
      </c>
      <c r="CB117" s="861">
        <v>-9.3133300000000006</v>
      </c>
      <c r="CC117" s="861">
        <v>-6.4320009999999996</v>
      </c>
      <c r="CD117" s="861">
        <v>-10.061403</v>
      </c>
      <c r="CE117" s="861">
        <v>-6.509474</v>
      </c>
      <c r="CF117" s="861">
        <v>-12.161451</v>
      </c>
      <c r="CG117" s="861">
        <v>-6.4963920000000002</v>
      </c>
      <c r="CH117" s="861">
        <v>-12.181340000000001</v>
      </c>
      <c r="CI117" s="861">
        <v>-6.3662999999999998</v>
      </c>
      <c r="CJ117" s="861">
        <v>-9.4525769999999998</v>
      </c>
      <c r="CK117" s="861">
        <v>-5.8009029999999999</v>
      </c>
      <c r="CL117" s="861">
        <v>-9.8366249999999997</v>
      </c>
      <c r="CM117" s="861">
        <v>-5.375858</v>
      </c>
      <c r="CN117" s="861">
        <v>-12.117186999999999</v>
      </c>
      <c r="CO117" s="861">
        <v>-7.5221390000000001</v>
      </c>
      <c r="CP117" s="861">
        <v>-11.917892</v>
      </c>
      <c r="CQ117" s="861">
        <v>-6.6218079999999997</v>
      </c>
      <c r="CR117" s="861">
        <v>-9.2863530000000001</v>
      </c>
      <c r="CS117" s="861">
        <v>-6.2722600000000002</v>
      </c>
      <c r="CT117" s="861">
        <v>-10.106069</v>
      </c>
      <c r="CU117" s="861">
        <v>-6.4894809999999996</v>
      </c>
      <c r="CV117" s="861">
        <v>-12.394685000000001</v>
      </c>
      <c r="CW117" s="861">
        <v>-6.5912329999999999</v>
      </c>
      <c r="CX117" s="861">
        <v>-12.175323000000001</v>
      </c>
      <c r="CY117" s="861">
        <v>-6.8738279999999996</v>
      </c>
      <c r="CZ117" s="861">
        <v>-9.0345619999999993</v>
      </c>
      <c r="DA117" s="861">
        <v>-5.78871</v>
      </c>
      <c r="DB117" s="861">
        <v>-9.9693450000000006</v>
      </c>
      <c r="DC117" s="861">
        <v>-5.6745010000000002</v>
      </c>
      <c r="DD117" s="861">
        <v>-12.255559</v>
      </c>
      <c r="DE117" s="861">
        <v>-7.909713</v>
      </c>
      <c r="DF117" s="861">
        <v>-12.440884</v>
      </c>
      <c r="DG117" s="861">
        <v>-7.7237730000000004</v>
      </c>
      <c r="DH117" s="861">
        <v>-9.0335319999999992</v>
      </c>
      <c r="DI117" s="861">
        <v>-6.2118390000000003</v>
      </c>
      <c r="DJ117" s="861">
        <v>-9.7606920000000006</v>
      </c>
      <c r="DK117" s="861">
        <v>-6.8881759999999996</v>
      </c>
      <c r="DL117" s="861">
        <v>-12.340228</v>
      </c>
      <c r="DM117" s="861">
        <v>-9.4714989999999997</v>
      </c>
      <c r="DN117" s="861">
        <v>-12.42675</v>
      </c>
      <c r="DO117" s="861">
        <v>-8.4181050000000006</v>
      </c>
      <c r="DP117" s="861">
        <v>-9.7400880000000001</v>
      </c>
      <c r="DQ117" s="861">
        <v>-7.147418</v>
      </c>
      <c r="DR117" s="861">
        <v>-10.228114</v>
      </c>
      <c r="DS117" s="861">
        <v>-8.1082380000000001</v>
      </c>
      <c r="DT117" s="861">
        <v>-12.271929999999999</v>
      </c>
      <c r="DU117" s="861">
        <v>-10.633120999999999</v>
      </c>
      <c r="DV117" s="861">
        <v>-12.617269</v>
      </c>
      <c r="DW117" s="861">
        <v>-7.7192590000000001</v>
      </c>
      <c r="DX117" s="861">
        <v>11.566729</v>
      </c>
      <c r="DY117" s="861">
        <v>8.7105610000000002</v>
      </c>
      <c r="DZ117" s="861">
        <v>161.489138</v>
      </c>
      <c r="EA117" s="861">
        <v>152.75498099999999</v>
      </c>
      <c r="EB117" s="861">
        <v>121.9</v>
      </c>
      <c r="EC117" s="861">
        <v>1.2390000000000001</v>
      </c>
      <c r="ED117" s="861">
        <v>133.4</v>
      </c>
      <c r="EE117" s="861">
        <v>121.94</v>
      </c>
      <c r="EF117" s="861">
        <v>5.29</v>
      </c>
      <c r="EG117" s="861">
        <v>632.1</v>
      </c>
      <c r="EH117" s="861">
        <v>121.75</v>
      </c>
      <c r="EI117" s="861">
        <v>4.9809999999999999</v>
      </c>
      <c r="EJ117" s="861">
        <v>594.6</v>
      </c>
      <c r="EK117" s="861">
        <v>10.105494</v>
      </c>
      <c r="EL117" s="861">
        <v>10.670014999999999</v>
      </c>
      <c r="EM117" s="861">
        <v>-18.968218</v>
      </c>
      <c r="EN117" s="861">
        <v>-24.301991999999998</v>
      </c>
      <c r="EO117" s="861">
        <v>94.691660999999996</v>
      </c>
      <c r="EP117" s="861">
        <v>90.875130999999996</v>
      </c>
      <c r="EQ117" s="861">
        <v>-9.0035249999999998</v>
      </c>
      <c r="ER117" s="861">
        <v>5132.779646</v>
      </c>
      <c r="ES117" s="861">
        <v>11973.742447000001</v>
      </c>
      <c r="ET117" s="861">
        <v>11040.106913</v>
      </c>
      <c r="EU117" s="861"/>
      <c r="EV117" s="861"/>
      <c r="EW117" s="861"/>
      <c r="EX117" s="861"/>
      <c r="EY117" s="861"/>
      <c r="EZ117" s="861"/>
      <c r="FA117" s="861"/>
      <c r="FB117" s="861"/>
      <c r="FC117" s="861"/>
      <c r="FD117" s="861"/>
    </row>
    <row r="118" spans="1:160" x14ac:dyDescent="0.25">
      <c r="A118" s="837">
        <v>46146</v>
      </c>
      <c r="B118" s="836">
        <v>0.15759259259259259</v>
      </c>
      <c r="C118" s="861">
        <v>5520</v>
      </c>
      <c r="D118" s="861">
        <v>0</v>
      </c>
      <c r="E118" s="861">
        <v>0</v>
      </c>
      <c r="F118" s="861">
        <v>75.459164000000001</v>
      </c>
      <c r="G118" s="861">
        <v>71.361810000000006</v>
      </c>
      <c r="H118" s="861">
        <v>64.951779000000002</v>
      </c>
      <c r="I118" s="861">
        <v>73.402225000000001</v>
      </c>
      <c r="J118" s="861">
        <v>72.166860999999997</v>
      </c>
      <c r="K118" s="861">
        <v>71.101147999999995</v>
      </c>
      <c r="L118" s="861">
        <v>73.647970999999998</v>
      </c>
      <c r="M118" s="861">
        <v>74.420998999999995</v>
      </c>
      <c r="N118" s="861">
        <v>-9.9177180000000007</v>
      </c>
      <c r="O118" s="861">
        <v>-11.756532</v>
      </c>
      <c r="P118" s="861">
        <v>-12.454827999999999</v>
      </c>
      <c r="Q118" s="861">
        <v>-8.6253259999999994</v>
      </c>
      <c r="R118" s="861">
        <v>-9.8642179999999993</v>
      </c>
      <c r="S118" s="861">
        <v>-10.686795</v>
      </c>
      <c r="T118" s="861">
        <v>82.581124000000003</v>
      </c>
      <c r="U118" s="861">
        <v>74.529471000000001</v>
      </c>
      <c r="V118" s="861">
        <v>93.658962000000002</v>
      </c>
      <c r="W118" s="861">
        <v>92.578912000000003</v>
      </c>
      <c r="X118" s="861">
        <v>-8.7288340000000009</v>
      </c>
      <c r="Y118" s="861">
        <v>-8.2620389999999997</v>
      </c>
      <c r="Z118" s="861">
        <v>-12.961012999999999</v>
      </c>
      <c r="AA118" s="861">
        <v>-12.366254</v>
      </c>
      <c r="AB118" s="861">
        <v>-12.226843000000001</v>
      </c>
      <c r="AC118" s="861">
        <v>-12.844099</v>
      </c>
      <c r="AD118" s="861">
        <v>-15.656924</v>
      </c>
      <c r="AE118" s="861">
        <v>107.802205</v>
      </c>
      <c r="AF118" s="861">
        <v>99.827465000000004</v>
      </c>
      <c r="AG118" s="861">
        <v>91.517645000000002</v>
      </c>
      <c r="AH118" s="861">
        <v>109.15266699999999</v>
      </c>
      <c r="AI118" s="861">
        <v>89.736920999999995</v>
      </c>
      <c r="AJ118" s="861">
        <v>69.637270000000001</v>
      </c>
      <c r="AK118" s="861">
        <v>-8.3870880000000003</v>
      </c>
      <c r="AL118" s="861">
        <v>-11.473666</v>
      </c>
      <c r="AM118" s="861">
        <v>-8.92361</v>
      </c>
      <c r="AN118" s="861">
        <v>92.833511000000001</v>
      </c>
      <c r="AO118" s="861">
        <v>91.981690999999998</v>
      </c>
      <c r="AP118" s="861">
        <v>88.382463000000001</v>
      </c>
      <c r="AQ118" s="861">
        <v>88.076725999999994</v>
      </c>
      <c r="AR118" s="861">
        <v>72.572092999999995</v>
      </c>
      <c r="AS118" s="861">
        <v>64.135371000000006</v>
      </c>
      <c r="AT118" s="861">
        <v>75.687374000000005</v>
      </c>
      <c r="AU118" s="861">
        <v>74.828467000000003</v>
      </c>
      <c r="AV118" s="861">
        <v>74.648891000000006</v>
      </c>
      <c r="AW118" s="861">
        <v>74.202940999999996</v>
      </c>
      <c r="AX118" s="861">
        <v>89.771255999999994</v>
      </c>
      <c r="AY118" s="861">
        <v>87.946888000000001</v>
      </c>
      <c r="AZ118" s="861">
        <v>-8.6880769999999998</v>
      </c>
      <c r="BA118" s="861">
        <v>-8.7058739999999997</v>
      </c>
      <c r="BB118" s="861">
        <v>-16.106431000000001</v>
      </c>
      <c r="BC118" s="861">
        <v>-14.999993</v>
      </c>
      <c r="BD118" s="861">
        <v>-15.402196</v>
      </c>
      <c r="BE118" s="861">
        <v>-9.7518410000000006</v>
      </c>
      <c r="BF118" s="861">
        <v>31.484354</v>
      </c>
      <c r="BG118" s="861">
        <v>141.19146599999999</v>
      </c>
      <c r="BH118" s="861">
        <v>109.861452</v>
      </c>
      <c r="BI118" s="861">
        <v>51.472158</v>
      </c>
      <c r="BJ118" s="861">
        <v>131.32511099999999</v>
      </c>
      <c r="BK118" s="861">
        <v>86.250620999999995</v>
      </c>
      <c r="BL118" s="861">
        <v>73.994228000000007</v>
      </c>
      <c r="BM118" s="861">
        <v>-20.176995000000002</v>
      </c>
      <c r="BN118" s="861">
        <v>-15.237000999999999</v>
      </c>
      <c r="BO118" s="861">
        <v>-13.60796</v>
      </c>
      <c r="BP118" s="861">
        <v>-14.645296999999999</v>
      </c>
      <c r="BQ118" s="861">
        <v>87.317549</v>
      </c>
      <c r="BR118" s="861">
        <v>87.694585000000004</v>
      </c>
      <c r="BS118" s="861">
        <v>85.597206999999997</v>
      </c>
      <c r="BT118" s="861">
        <v>57.246955</v>
      </c>
      <c r="BU118" s="861">
        <v>63.707154000000003</v>
      </c>
      <c r="BV118" s="861">
        <v>60.032857999999997</v>
      </c>
      <c r="BW118" s="861">
        <v>63.528618999999999</v>
      </c>
      <c r="BX118" s="861">
        <v>-15.917217000000001</v>
      </c>
      <c r="BY118" s="861">
        <v>-16.047502999999999</v>
      </c>
      <c r="BZ118" s="861">
        <v>-15.639839</v>
      </c>
      <c r="CA118" s="861">
        <v>-15.645994999999999</v>
      </c>
      <c r="CB118" s="861">
        <v>-9.3353699999999993</v>
      </c>
      <c r="CC118" s="861">
        <v>-6.4452759999999998</v>
      </c>
      <c r="CD118" s="861">
        <v>-10.071</v>
      </c>
      <c r="CE118" s="861">
        <v>-6.5554240000000004</v>
      </c>
      <c r="CF118" s="861">
        <v>-12.171367</v>
      </c>
      <c r="CG118" s="861">
        <v>-6.5010859999999999</v>
      </c>
      <c r="CH118" s="861">
        <v>-12.197829</v>
      </c>
      <c r="CI118" s="861">
        <v>-6.3999040000000003</v>
      </c>
      <c r="CJ118" s="861">
        <v>-9.4722779999999993</v>
      </c>
      <c r="CK118" s="861">
        <v>-5.8225569999999998</v>
      </c>
      <c r="CL118" s="861">
        <v>-9.867801</v>
      </c>
      <c r="CM118" s="861">
        <v>-5.4226580000000002</v>
      </c>
      <c r="CN118" s="861">
        <v>-12.147351</v>
      </c>
      <c r="CO118" s="861">
        <v>-7.533385</v>
      </c>
      <c r="CP118" s="861">
        <v>-11.929641</v>
      </c>
      <c r="CQ118" s="861">
        <v>-6.6446639999999997</v>
      </c>
      <c r="CR118" s="861">
        <v>-9.313993</v>
      </c>
      <c r="CS118" s="861">
        <v>-6.2946369999999998</v>
      </c>
      <c r="CT118" s="861">
        <v>-10.140162999999999</v>
      </c>
      <c r="CU118" s="861">
        <v>-6.5448510000000004</v>
      </c>
      <c r="CV118" s="861">
        <v>-12.387916000000001</v>
      </c>
      <c r="CW118" s="861">
        <v>-6.5999309999999998</v>
      </c>
      <c r="CX118" s="861">
        <v>-12.214684</v>
      </c>
      <c r="CY118" s="861">
        <v>-6.8442119999999997</v>
      </c>
      <c r="CZ118" s="861">
        <v>-9.0812259999999991</v>
      </c>
      <c r="DA118" s="861">
        <v>-5.8082880000000001</v>
      </c>
      <c r="DB118" s="861">
        <v>-9.9932759999999998</v>
      </c>
      <c r="DC118" s="861">
        <v>-5.6894130000000001</v>
      </c>
      <c r="DD118" s="861">
        <v>-12.246775</v>
      </c>
      <c r="DE118" s="861">
        <v>-7.8944409999999996</v>
      </c>
      <c r="DF118" s="861">
        <v>-12.439947999999999</v>
      </c>
      <c r="DG118" s="861">
        <v>-7.7092830000000001</v>
      </c>
      <c r="DH118" s="861">
        <v>-9.0541560000000008</v>
      </c>
      <c r="DI118" s="861">
        <v>-6.2088320000000001</v>
      </c>
      <c r="DJ118" s="861">
        <v>-9.7618910000000003</v>
      </c>
      <c r="DK118" s="861">
        <v>-6.9117860000000002</v>
      </c>
      <c r="DL118" s="861">
        <v>-12.327146000000001</v>
      </c>
      <c r="DM118" s="861">
        <v>-9.4481610000000007</v>
      </c>
      <c r="DN118" s="861">
        <v>-12.438534000000001</v>
      </c>
      <c r="DO118" s="861">
        <v>-8.4354320000000005</v>
      </c>
      <c r="DP118" s="861">
        <v>-9.7429089999999992</v>
      </c>
      <c r="DQ118" s="861">
        <v>-7.1855219999999997</v>
      </c>
      <c r="DR118" s="861">
        <v>-10.21523</v>
      </c>
      <c r="DS118" s="861">
        <v>-8.1314259999999994</v>
      </c>
      <c r="DT118" s="861">
        <v>-12.256494999999999</v>
      </c>
      <c r="DU118" s="861">
        <v>-10.642154</v>
      </c>
      <c r="DV118" s="861">
        <v>-12.617414999999999</v>
      </c>
      <c r="DW118" s="861">
        <v>-7.7329639999999999</v>
      </c>
      <c r="DX118" s="861">
        <v>11.532026999999999</v>
      </c>
      <c r="DY118" s="861">
        <v>8.7038539999999998</v>
      </c>
      <c r="DZ118" s="861">
        <v>161.87747999999999</v>
      </c>
      <c r="EA118" s="861">
        <v>153.18327500000001</v>
      </c>
      <c r="EB118" s="861">
        <v>121.27</v>
      </c>
      <c r="EC118" s="861">
        <v>3.2690000000000001</v>
      </c>
      <c r="ED118" s="861">
        <v>391</v>
      </c>
      <c r="EE118" s="861">
        <v>121.38</v>
      </c>
      <c r="EF118" s="861">
        <v>5.2880000000000003</v>
      </c>
      <c r="EG118" s="861">
        <v>635.70000000000005</v>
      </c>
      <c r="EH118" s="861">
        <v>121.45</v>
      </c>
      <c r="EI118" s="861">
        <v>4.9740000000000002</v>
      </c>
      <c r="EJ118" s="861">
        <v>591.29999999999995</v>
      </c>
      <c r="EK118" s="861">
        <v>10.106647000000001</v>
      </c>
      <c r="EL118" s="861">
        <v>10.707138</v>
      </c>
      <c r="EM118" s="861">
        <v>-19.030256999999999</v>
      </c>
      <c r="EN118" s="861">
        <v>-24.315097999999999</v>
      </c>
      <c r="EO118" s="861">
        <v>94.858103999999997</v>
      </c>
      <c r="EP118" s="861">
        <v>91.065640999999999</v>
      </c>
      <c r="EQ118" s="861">
        <v>-9.0173059999999996</v>
      </c>
      <c r="ER118" s="861">
        <v>5137.9294479999999</v>
      </c>
      <c r="ES118" s="861">
        <v>11984.305517999999</v>
      </c>
      <c r="ET118" s="861">
        <v>11049.993521</v>
      </c>
      <c r="EU118" s="861"/>
      <c r="EV118" s="861"/>
      <c r="EW118" s="861"/>
      <c r="EX118" s="861"/>
      <c r="EY118" s="861"/>
      <c r="EZ118" s="861"/>
      <c r="FA118" s="861"/>
      <c r="FB118" s="861"/>
      <c r="FC118" s="861"/>
      <c r="FD118" s="861"/>
    </row>
    <row r="119" spans="1:160" x14ac:dyDescent="0.25">
      <c r="A119" s="837">
        <v>46146</v>
      </c>
      <c r="B119" s="836">
        <v>0.15828703703703703</v>
      </c>
      <c r="C119" s="861">
        <v>5580</v>
      </c>
      <c r="D119" s="861">
        <v>0</v>
      </c>
      <c r="E119" s="861">
        <v>0</v>
      </c>
      <c r="F119" s="861">
        <v>75.687970000000007</v>
      </c>
      <c r="G119" s="861">
        <v>71.433516999999995</v>
      </c>
      <c r="H119" s="861">
        <v>65.109514000000004</v>
      </c>
      <c r="I119" s="861">
        <v>73.442393999999993</v>
      </c>
      <c r="J119" s="861">
        <v>72.260908000000001</v>
      </c>
      <c r="K119" s="861">
        <v>71.152457999999996</v>
      </c>
      <c r="L119" s="861">
        <v>73.645386999999999</v>
      </c>
      <c r="M119" s="861">
        <v>74.487735999999998</v>
      </c>
      <c r="N119" s="861">
        <v>-9.9285519999999998</v>
      </c>
      <c r="O119" s="861">
        <v>-11.767868</v>
      </c>
      <c r="P119" s="861">
        <v>-12.51235</v>
      </c>
      <c r="Q119" s="861">
        <v>-8.7017009999999999</v>
      </c>
      <c r="R119" s="861">
        <v>-9.7310180000000006</v>
      </c>
      <c r="S119" s="861">
        <v>-10.767647999999999</v>
      </c>
      <c r="T119" s="861">
        <v>82.573869999999999</v>
      </c>
      <c r="U119" s="861">
        <v>74.005526000000003</v>
      </c>
      <c r="V119" s="861">
        <v>93.707291999999995</v>
      </c>
      <c r="W119" s="861">
        <v>92.684002000000007</v>
      </c>
      <c r="X119" s="861">
        <v>-8.7644719999999996</v>
      </c>
      <c r="Y119" s="861">
        <v>-8.2368059999999996</v>
      </c>
      <c r="Z119" s="861">
        <v>-12.928991999999999</v>
      </c>
      <c r="AA119" s="861">
        <v>-12.328139</v>
      </c>
      <c r="AB119" s="861">
        <v>-12.217577</v>
      </c>
      <c r="AC119" s="861">
        <v>-12.778727999999999</v>
      </c>
      <c r="AD119" s="861">
        <v>-15.584222</v>
      </c>
      <c r="AE119" s="861">
        <v>107.802019</v>
      </c>
      <c r="AF119" s="861">
        <v>99.911843000000005</v>
      </c>
      <c r="AG119" s="861">
        <v>91.579615000000004</v>
      </c>
      <c r="AH119" s="861">
        <v>109.29364</v>
      </c>
      <c r="AI119" s="861">
        <v>89.831175000000002</v>
      </c>
      <c r="AJ119" s="861">
        <v>69.848506999999998</v>
      </c>
      <c r="AK119" s="861">
        <v>-8.4727610000000002</v>
      </c>
      <c r="AL119" s="861">
        <v>-11.408462999999999</v>
      </c>
      <c r="AM119" s="861">
        <v>-8.8507060000000006</v>
      </c>
      <c r="AN119" s="861">
        <v>92.947964999999996</v>
      </c>
      <c r="AO119" s="861">
        <v>92.055359999999993</v>
      </c>
      <c r="AP119" s="861">
        <v>88.516317999999998</v>
      </c>
      <c r="AQ119" s="861">
        <v>88.152805999999998</v>
      </c>
      <c r="AR119" s="861">
        <v>72.624522999999996</v>
      </c>
      <c r="AS119" s="861">
        <v>64.109172999999998</v>
      </c>
      <c r="AT119" s="861">
        <v>75.730590000000007</v>
      </c>
      <c r="AU119" s="861">
        <v>74.953681000000003</v>
      </c>
      <c r="AV119" s="861">
        <v>74.735258999999999</v>
      </c>
      <c r="AW119" s="861">
        <v>74.164547999999996</v>
      </c>
      <c r="AX119" s="861">
        <v>89.677488999999994</v>
      </c>
      <c r="AY119" s="861">
        <v>87.816303000000005</v>
      </c>
      <c r="AZ119" s="861">
        <v>-8.6088459999999998</v>
      </c>
      <c r="BA119" s="861">
        <v>-8.7390399999999993</v>
      </c>
      <c r="BB119" s="861">
        <v>-16.088711</v>
      </c>
      <c r="BC119" s="861">
        <v>-14.993657000000001</v>
      </c>
      <c r="BD119" s="861">
        <v>-15.382129000000001</v>
      </c>
      <c r="BE119" s="861">
        <v>-8.3183340000000001</v>
      </c>
      <c r="BF119" s="861">
        <v>31.41761</v>
      </c>
      <c r="BG119" s="861">
        <v>141.04388900000001</v>
      </c>
      <c r="BH119" s="861">
        <v>109.855845</v>
      </c>
      <c r="BI119" s="861">
        <v>51.503086000000003</v>
      </c>
      <c r="BJ119" s="861">
        <v>131.06564599999999</v>
      </c>
      <c r="BK119" s="861">
        <v>86.229382000000001</v>
      </c>
      <c r="BL119" s="861">
        <v>74.045422000000002</v>
      </c>
      <c r="BM119" s="861">
        <v>-20.181736999999998</v>
      </c>
      <c r="BN119" s="861">
        <v>-15.185216</v>
      </c>
      <c r="BO119" s="861">
        <v>-13.748421</v>
      </c>
      <c r="BP119" s="861">
        <v>-14.602542</v>
      </c>
      <c r="BQ119" s="861">
        <v>87.351460000000003</v>
      </c>
      <c r="BR119" s="861">
        <v>87.781120999999999</v>
      </c>
      <c r="BS119" s="861">
        <v>85.680195999999995</v>
      </c>
      <c r="BT119" s="861">
        <v>57.189535999999997</v>
      </c>
      <c r="BU119" s="861">
        <v>63.754886999999997</v>
      </c>
      <c r="BV119" s="861">
        <v>60.072633000000003</v>
      </c>
      <c r="BW119" s="861">
        <v>63.581071999999999</v>
      </c>
      <c r="BX119" s="861">
        <v>-15.886036000000001</v>
      </c>
      <c r="BY119" s="861">
        <v>-16.015841000000002</v>
      </c>
      <c r="BZ119" s="861">
        <v>-15.750548</v>
      </c>
      <c r="CA119" s="861">
        <v>-15.682829</v>
      </c>
      <c r="CB119" s="861">
        <v>-9.3830899999999993</v>
      </c>
      <c r="CC119" s="861">
        <v>-6.502154</v>
      </c>
      <c r="CD119" s="861">
        <v>-10.112242999999999</v>
      </c>
      <c r="CE119" s="861">
        <v>-6.5927049999999996</v>
      </c>
      <c r="CF119" s="861">
        <v>-12.195792000000001</v>
      </c>
      <c r="CG119" s="861">
        <v>-6.5430299999999999</v>
      </c>
      <c r="CH119" s="861">
        <v>-12.224572</v>
      </c>
      <c r="CI119" s="861">
        <v>-6.4380709999999999</v>
      </c>
      <c r="CJ119" s="861">
        <v>-9.503126</v>
      </c>
      <c r="CK119" s="861">
        <v>-5.8635260000000002</v>
      </c>
      <c r="CL119" s="861">
        <v>-9.8869769999999999</v>
      </c>
      <c r="CM119" s="861">
        <v>-5.4239949999999997</v>
      </c>
      <c r="CN119" s="861">
        <v>-12.172717</v>
      </c>
      <c r="CO119" s="861">
        <v>-7.5529570000000001</v>
      </c>
      <c r="CP119" s="861">
        <v>-11.990696</v>
      </c>
      <c r="CQ119" s="861">
        <v>-6.702877</v>
      </c>
      <c r="CR119" s="861">
        <v>-9.355105</v>
      </c>
      <c r="CS119" s="861">
        <v>-6.3280880000000002</v>
      </c>
      <c r="CT119" s="861">
        <v>-10.188606</v>
      </c>
      <c r="CU119" s="861">
        <v>-6.566414</v>
      </c>
      <c r="CV119" s="861">
        <v>-12.442657000000001</v>
      </c>
      <c r="CW119" s="861">
        <v>-6.6135599999999997</v>
      </c>
      <c r="CX119" s="861">
        <v>-12.209308999999999</v>
      </c>
      <c r="CY119" s="861">
        <v>-6.8790440000000004</v>
      </c>
      <c r="CZ119" s="861">
        <v>-9.0857189999999992</v>
      </c>
      <c r="DA119" s="861">
        <v>-5.8006330000000004</v>
      </c>
      <c r="DB119" s="861">
        <v>-10.007628</v>
      </c>
      <c r="DC119" s="861">
        <v>-5.7013379999999998</v>
      </c>
      <c r="DD119" s="861">
        <v>-12.270873999999999</v>
      </c>
      <c r="DE119" s="861">
        <v>-7.9034069999999996</v>
      </c>
      <c r="DF119" s="861">
        <v>-12.465472</v>
      </c>
      <c r="DG119" s="861">
        <v>-7.7406969999999999</v>
      </c>
      <c r="DH119" s="861">
        <v>-9.0617370000000008</v>
      </c>
      <c r="DI119" s="861">
        <v>-6.2562420000000003</v>
      </c>
      <c r="DJ119" s="861">
        <v>-9.7654669999999992</v>
      </c>
      <c r="DK119" s="861">
        <v>-6.9074070000000001</v>
      </c>
      <c r="DL119" s="861">
        <v>-12.345643000000001</v>
      </c>
      <c r="DM119" s="861">
        <v>-9.4632909999999999</v>
      </c>
      <c r="DN119" s="861">
        <v>-12.474423</v>
      </c>
      <c r="DO119" s="861">
        <v>-8.4542409999999997</v>
      </c>
      <c r="DP119" s="861">
        <v>-9.7368939999999995</v>
      </c>
      <c r="DQ119" s="861">
        <v>-7.1788049999999997</v>
      </c>
      <c r="DR119" s="861">
        <v>-10.240404</v>
      </c>
      <c r="DS119" s="861">
        <v>-8.1087900000000008</v>
      </c>
      <c r="DT119" s="861">
        <v>-12.287236</v>
      </c>
      <c r="DU119" s="861">
        <v>-10.657313</v>
      </c>
      <c r="DV119" s="861">
        <v>-12.631881999999999</v>
      </c>
      <c r="DW119" s="861">
        <v>-7.7613510000000003</v>
      </c>
      <c r="DX119" s="861">
        <v>11.512390999999999</v>
      </c>
      <c r="DY119" s="861">
        <v>8.7060899999999997</v>
      </c>
      <c r="DZ119" s="861">
        <v>161.853373</v>
      </c>
      <c r="EA119" s="861">
        <v>152.75993800000001</v>
      </c>
      <c r="EB119" s="861">
        <v>121.83</v>
      </c>
      <c r="EC119" s="861">
        <v>1.2390000000000001</v>
      </c>
      <c r="ED119" s="861">
        <v>133.30000000000001</v>
      </c>
      <c r="EE119" s="861">
        <v>121.69</v>
      </c>
      <c r="EF119" s="861">
        <v>5.306</v>
      </c>
      <c r="EG119" s="861">
        <v>635.1</v>
      </c>
      <c r="EH119" s="861">
        <v>121.69</v>
      </c>
      <c r="EI119" s="861">
        <v>4.9800000000000004</v>
      </c>
      <c r="EJ119" s="861">
        <v>592.4</v>
      </c>
      <c r="EK119" s="861">
        <v>10.214684999999999</v>
      </c>
      <c r="EL119" s="861">
        <v>10.562307000000001</v>
      </c>
      <c r="EM119" s="861">
        <v>-19.065391000000002</v>
      </c>
      <c r="EN119" s="861">
        <v>-24.310728000000001</v>
      </c>
      <c r="EO119" s="861">
        <v>94.847779000000003</v>
      </c>
      <c r="EP119" s="861">
        <v>90.877337999999995</v>
      </c>
      <c r="EQ119" s="861">
        <v>-9.0412130000000008</v>
      </c>
      <c r="ER119" s="861">
        <v>5143.6485910000001</v>
      </c>
      <c r="ES119" s="861">
        <v>11994.874610000001</v>
      </c>
      <c r="ET119" s="861">
        <v>11059.87903</v>
      </c>
      <c r="EU119" s="861"/>
      <c r="EV119" s="861"/>
      <c r="EW119" s="861"/>
      <c r="EX119" s="861"/>
      <c r="EY119" s="861"/>
      <c r="EZ119" s="861"/>
      <c r="FA119" s="861"/>
      <c r="FB119" s="861"/>
      <c r="FC119" s="861"/>
      <c r="FD119" s="861"/>
    </row>
    <row r="120" spans="1:160" x14ac:dyDescent="0.25">
      <c r="A120" s="837">
        <v>46146</v>
      </c>
      <c r="B120" s="836">
        <v>0.15898148148148147</v>
      </c>
      <c r="C120" s="861">
        <v>5640</v>
      </c>
      <c r="D120" s="861">
        <v>0</v>
      </c>
      <c r="E120" s="861">
        <v>0</v>
      </c>
      <c r="F120" s="861">
        <v>75.757461000000006</v>
      </c>
      <c r="G120" s="861">
        <v>71.499115000000003</v>
      </c>
      <c r="H120" s="861">
        <v>65.148256000000003</v>
      </c>
      <c r="I120" s="861">
        <v>73.469015999999996</v>
      </c>
      <c r="J120" s="861">
        <v>72.348585999999997</v>
      </c>
      <c r="K120" s="861">
        <v>71.173212000000007</v>
      </c>
      <c r="L120" s="861">
        <v>73.675095999999996</v>
      </c>
      <c r="M120" s="861">
        <v>74.519952000000004</v>
      </c>
      <c r="N120" s="861">
        <v>-9.9746590000000008</v>
      </c>
      <c r="O120" s="861">
        <v>-11.778340999999999</v>
      </c>
      <c r="P120" s="861">
        <v>-12.512941</v>
      </c>
      <c r="Q120" s="861">
        <v>-8.6005789999999998</v>
      </c>
      <c r="R120" s="861">
        <v>-9.7315190000000005</v>
      </c>
      <c r="S120" s="861">
        <v>-10.73479</v>
      </c>
      <c r="T120" s="861">
        <v>82.724581000000001</v>
      </c>
      <c r="U120" s="861">
        <v>74.443954000000005</v>
      </c>
      <c r="V120" s="861">
        <v>93.751830999999996</v>
      </c>
      <c r="W120" s="861">
        <v>92.720315999999997</v>
      </c>
      <c r="X120" s="861">
        <v>-8.7702120000000008</v>
      </c>
      <c r="Y120" s="861">
        <v>-8.2738110000000002</v>
      </c>
      <c r="Z120" s="861">
        <v>-12.933267000000001</v>
      </c>
      <c r="AA120" s="861">
        <v>-12.377632</v>
      </c>
      <c r="AB120" s="861">
        <v>-12.212871</v>
      </c>
      <c r="AC120" s="861">
        <v>-12.787217</v>
      </c>
      <c r="AD120" s="861">
        <v>-15.468415</v>
      </c>
      <c r="AE120" s="861">
        <v>107.860455</v>
      </c>
      <c r="AF120" s="861">
        <v>99.932209999999998</v>
      </c>
      <c r="AG120" s="861">
        <v>91.595616000000007</v>
      </c>
      <c r="AH120" s="861">
        <v>109.45789600000001</v>
      </c>
      <c r="AI120" s="861">
        <v>89.892778000000007</v>
      </c>
      <c r="AJ120" s="861">
        <v>69.829965999999999</v>
      </c>
      <c r="AK120" s="861">
        <v>-8.246499</v>
      </c>
      <c r="AL120" s="861">
        <v>-11.474163000000001</v>
      </c>
      <c r="AM120" s="861">
        <v>-8.91005</v>
      </c>
      <c r="AN120" s="861">
        <v>92.983266999999998</v>
      </c>
      <c r="AO120" s="861">
        <v>92.095214999999996</v>
      </c>
      <c r="AP120" s="861">
        <v>88.555087</v>
      </c>
      <c r="AQ120" s="861">
        <v>88.203654</v>
      </c>
      <c r="AR120" s="861">
        <v>72.778253000000007</v>
      </c>
      <c r="AS120" s="861">
        <v>64.180182000000002</v>
      </c>
      <c r="AT120" s="861">
        <v>75.852749000000003</v>
      </c>
      <c r="AU120" s="861">
        <v>74.998232000000002</v>
      </c>
      <c r="AV120" s="861">
        <v>74.945430000000002</v>
      </c>
      <c r="AW120" s="861">
        <v>74.388734999999997</v>
      </c>
      <c r="AX120" s="861">
        <v>89.896850000000001</v>
      </c>
      <c r="AY120" s="861">
        <v>87.975801000000004</v>
      </c>
      <c r="AZ120" s="861">
        <v>-8.6603449999999995</v>
      </c>
      <c r="BA120" s="861">
        <v>-8.716545</v>
      </c>
      <c r="BB120" s="861">
        <v>-16.124029</v>
      </c>
      <c r="BC120" s="861">
        <v>-15.038375</v>
      </c>
      <c r="BD120" s="861">
        <v>-15.420248000000001</v>
      </c>
      <c r="BE120" s="861">
        <v>-9.9191109999999991</v>
      </c>
      <c r="BF120" s="861">
        <v>31.586151000000001</v>
      </c>
      <c r="BG120" s="861">
        <v>141.382473</v>
      </c>
      <c r="BH120" s="861">
        <v>109.94110999999999</v>
      </c>
      <c r="BI120" s="861">
        <v>51.469645</v>
      </c>
      <c r="BJ120" s="861">
        <v>131.33704</v>
      </c>
      <c r="BK120" s="861">
        <v>86.277749</v>
      </c>
      <c r="BL120" s="861">
        <v>74.032318000000004</v>
      </c>
      <c r="BM120" s="861">
        <v>-20.216070999999999</v>
      </c>
      <c r="BN120" s="861">
        <v>-15.208799000000001</v>
      </c>
      <c r="BO120" s="861">
        <v>-13.606261</v>
      </c>
      <c r="BP120" s="861">
        <v>-14.693237</v>
      </c>
      <c r="BQ120" s="861">
        <v>87.427722000000003</v>
      </c>
      <c r="BR120" s="861">
        <v>87.911985999999999</v>
      </c>
      <c r="BS120" s="861">
        <v>85.770499000000001</v>
      </c>
      <c r="BT120" s="861">
        <v>57.072370999999997</v>
      </c>
      <c r="BU120" s="861">
        <v>63.914940000000001</v>
      </c>
      <c r="BV120" s="861">
        <v>60.185245999999999</v>
      </c>
      <c r="BW120" s="861">
        <v>63.731740000000002</v>
      </c>
      <c r="BX120" s="861">
        <v>-15.868712</v>
      </c>
      <c r="BY120" s="861">
        <v>-16.003726</v>
      </c>
      <c r="BZ120" s="861">
        <v>-15.642086000000001</v>
      </c>
      <c r="CA120" s="861">
        <v>-15.602313000000001</v>
      </c>
      <c r="CB120" s="861">
        <v>-9.3741629999999994</v>
      </c>
      <c r="CC120" s="861">
        <v>-6.486262</v>
      </c>
      <c r="CD120" s="861">
        <v>-10.087812</v>
      </c>
      <c r="CE120" s="861">
        <v>-6.5922150000000004</v>
      </c>
      <c r="CF120" s="861">
        <v>-12.185471</v>
      </c>
      <c r="CG120" s="861">
        <v>-6.5379350000000001</v>
      </c>
      <c r="CH120" s="861">
        <v>-12.238682000000001</v>
      </c>
      <c r="CI120" s="861">
        <v>-6.4105179999999997</v>
      </c>
      <c r="CJ120" s="861">
        <v>-9.4984179999999991</v>
      </c>
      <c r="CK120" s="861">
        <v>-5.8345950000000002</v>
      </c>
      <c r="CL120" s="861">
        <v>-9.8808539999999994</v>
      </c>
      <c r="CM120" s="861">
        <v>-5.3871640000000003</v>
      </c>
      <c r="CN120" s="861">
        <v>-12.153449</v>
      </c>
      <c r="CO120" s="861">
        <v>-7.544581</v>
      </c>
      <c r="CP120" s="861">
        <v>-11.985493999999999</v>
      </c>
      <c r="CQ120" s="861">
        <v>-6.7089239999999997</v>
      </c>
      <c r="CR120" s="861">
        <v>-9.3442989999999995</v>
      </c>
      <c r="CS120" s="861">
        <v>-6.3350650000000002</v>
      </c>
      <c r="CT120" s="861">
        <v>-10.193586</v>
      </c>
      <c r="CU120" s="861">
        <v>-6.5270229999999998</v>
      </c>
      <c r="CV120" s="861">
        <v>-12.438231</v>
      </c>
      <c r="CW120" s="861">
        <v>-6.5736990000000004</v>
      </c>
      <c r="CX120" s="861">
        <v>-12.253099000000001</v>
      </c>
      <c r="CY120" s="861">
        <v>-6.9047200000000002</v>
      </c>
      <c r="CZ120" s="861">
        <v>-9.1185139999999993</v>
      </c>
      <c r="DA120" s="861">
        <v>-5.8272360000000001</v>
      </c>
      <c r="DB120" s="861">
        <v>-10.02596</v>
      </c>
      <c r="DC120" s="861">
        <v>-5.6943739999999998</v>
      </c>
      <c r="DD120" s="861">
        <v>-12.26929</v>
      </c>
      <c r="DE120" s="861">
        <v>-7.9280280000000003</v>
      </c>
      <c r="DF120" s="861">
        <v>-12.478636</v>
      </c>
      <c r="DG120" s="861">
        <v>-7.7350580000000004</v>
      </c>
      <c r="DH120" s="861">
        <v>-9.0771739999999994</v>
      </c>
      <c r="DI120" s="861">
        <v>-6.2398259999999999</v>
      </c>
      <c r="DJ120" s="861">
        <v>-9.7827369999999991</v>
      </c>
      <c r="DK120" s="861">
        <v>-6.9087199999999998</v>
      </c>
      <c r="DL120" s="861">
        <v>-12.363013</v>
      </c>
      <c r="DM120" s="861">
        <v>-9.4716729999999991</v>
      </c>
      <c r="DN120" s="861">
        <v>-12.483347999999999</v>
      </c>
      <c r="DO120" s="861">
        <v>-8.4500010000000003</v>
      </c>
      <c r="DP120" s="861">
        <v>-9.7880009999999995</v>
      </c>
      <c r="DQ120" s="861">
        <v>-7.1889960000000004</v>
      </c>
      <c r="DR120" s="861">
        <v>-10.250645</v>
      </c>
      <c r="DS120" s="861">
        <v>-8.1194640000000007</v>
      </c>
      <c r="DT120" s="861">
        <v>-12.326271</v>
      </c>
      <c r="DU120" s="861">
        <v>-10.656784999999999</v>
      </c>
      <c r="DV120" s="861">
        <v>-12.663796</v>
      </c>
      <c r="DW120" s="861">
        <v>-7.7860040000000001</v>
      </c>
      <c r="DX120" s="861">
        <v>11.592295</v>
      </c>
      <c r="DY120" s="861">
        <v>8.7215939999999996</v>
      </c>
      <c r="DZ120" s="861">
        <v>162.10970800000001</v>
      </c>
      <c r="EA120" s="861">
        <v>153.36495500000001</v>
      </c>
      <c r="EB120" s="861">
        <v>121.79</v>
      </c>
      <c r="EC120" s="861">
        <v>1.238</v>
      </c>
      <c r="ED120" s="861">
        <v>133.5</v>
      </c>
      <c r="EE120" s="861">
        <v>121.87</v>
      </c>
      <c r="EF120" s="861">
        <v>5.3010000000000002</v>
      </c>
      <c r="EG120" s="861">
        <v>634.9</v>
      </c>
      <c r="EH120" s="861">
        <v>121.81</v>
      </c>
      <c r="EI120" s="861">
        <v>4.9770000000000003</v>
      </c>
      <c r="EJ120" s="861">
        <v>594.4</v>
      </c>
      <c r="EK120" s="861">
        <v>10.012502</v>
      </c>
      <c r="EL120" s="861">
        <v>10.674177999999999</v>
      </c>
      <c r="EM120" s="861">
        <v>-18.922552</v>
      </c>
      <c r="EN120" s="861">
        <v>-24.280439000000001</v>
      </c>
      <c r="EO120" s="861">
        <v>94.957508000000004</v>
      </c>
      <c r="EP120" s="861">
        <v>91.146345999999994</v>
      </c>
      <c r="EQ120" s="861">
        <v>-9.0439539999999994</v>
      </c>
      <c r="ER120" s="861">
        <v>5145.8711800000001</v>
      </c>
      <c r="ES120" s="861">
        <v>12005.450354000001</v>
      </c>
      <c r="ET120" s="861">
        <v>11069.773520000001</v>
      </c>
      <c r="EU120" s="861"/>
      <c r="EV120" s="861"/>
      <c r="EW120" s="861"/>
      <c r="EX120" s="861"/>
      <c r="EY120" s="861"/>
      <c r="EZ120" s="861"/>
      <c r="FA120" s="861"/>
      <c r="FB120" s="861"/>
      <c r="FC120" s="861"/>
      <c r="FD120" s="861"/>
    </row>
    <row r="121" spans="1:160" x14ac:dyDescent="0.25">
      <c r="A121" s="837">
        <v>46146</v>
      </c>
      <c r="B121" s="836">
        <v>0.15967592592592592</v>
      </c>
      <c r="C121" s="861">
        <v>5700</v>
      </c>
      <c r="D121" s="861">
        <v>0</v>
      </c>
      <c r="E121" s="861">
        <v>0</v>
      </c>
      <c r="F121" s="861">
        <v>75.728053000000003</v>
      </c>
      <c r="G121" s="861">
        <v>71.513671000000002</v>
      </c>
      <c r="H121" s="861">
        <v>65.064626000000004</v>
      </c>
      <c r="I121" s="861">
        <v>73.484656000000001</v>
      </c>
      <c r="J121" s="861">
        <v>72.443477999999999</v>
      </c>
      <c r="K121" s="861">
        <v>71.181680999999998</v>
      </c>
      <c r="L121" s="861">
        <v>73.661565999999993</v>
      </c>
      <c r="M121" s="861">
        <v>74.497559999999993</v>
      </c>
      <c r="N121" s="861">
        <v>-9.9566630000000007</v>
      </c>
      <c r="O121" s="861">
        <v>-11.827124</v>
      </c>
      <c r="P121" s="861">
        <v>-12.503824</v>
      </c>
      <c r="Q121" s="861">
        <v>-8.5517109999999992</v>
      </c>
      <c r="R121" s="861">
        <v>-9.6999200000000005</v>
      </c>
      <c r="S121" s="861">
        <v>-10.704549999999999</v>
      </c>
      <c r="T121" s="861">
        <v>82.793781999999993</v>
      </c>
      <c r="U121" s="861">
        <v>74.146891999999994</v>
      </c>
      <c r="V121" s="861">
        <v>93.842495999999997</v>
      </c>
      <c r="W121" s="861">
        <v>92.808604000000003</v>
      </c>
      <c r="X121" s="861">
        <v>-8.7709849999999996</v>
      </c>
      <c r="Y121" s="861">
        <v>-8.2787900000000008</v>
      </c>
      <c r="Z121" s="861">
        <v>-12.944883000000001</v>
      </c>
      <c r="AA121" s="861">
        <v>-12.374162999999999</v>
      </c>
      <c r="AB121" s="861">
        <v>-12.214607000000001</v>
      </c>
      <c r="AC121" s="861">
        <v>-12.779527</v>
      </c>
      <c r="AD121" s="861">
        <v>-15.498087999999999</v>
      </c>
      <c r="AE121" s="861">
        <v>107.88337</v>
      </c>
      <c r="AF121" s="861">
        <v>99.975030000000004</v>
      </c>
      <c r="AG121" s="861">
        <v>91.555138999999997</v>
      </c>
      <c r="AH121" s="861">
        <v>109.44694200000001</v>
      </c>
      <c r="AI121" s="861">
        <v>89.975407000000004</v>
      </c>
      <c r="AJ121" s="861">
        <v>69.939617999999996</v>
      </c>
      <c r="AK121" s="861">
        <v>-8.3475830000000002</v>
      </c>
      <c r="AL121" s="861">
        <v>-11.473385</v>
      </c>
      <c r="AM121" s="861">
        <v>-8.8966259999999995</v>
      </c>
      <c r="AN121" s="861">
        <v>93.072481999999994</v>
      </c>
      <c r="AO121" s="861">
        <v>92.223310999999995</v>
      </c>
      <c r="AP121" s="861">
        <v>88.524454000000006</v>
      </c>
      <c r="AQ121" s="861">
        <v>88.282825000000003</v>
      </c>
      <c r="AR121" s="861">
        <v>72.817386999999997</v>
      </c>
      <c r="AS121" s="861">
        <v>64.211161000000004</v>
      </c>
      <c r="AT121" s="861">
        <v>75.831900000000005</v>
      </c>
      <c r="AU121" s="861">
        <v>75.104078000000001</v>
      </c>
      <c r="AV121" s="861">
        <v>75.109567999999996</v>
      </c>
      <c r="AW121" s="861">
        <v>74.422782999999995</v>
      </c>
      <c r="AX121" s="861">
        <v>89.974298000000005</v>
      </c>
      <c r="AY121" s="861">
        <v>88.063404000000006</v>
      </c>
      <c r="AZ121" s="861">
        <v>-8.7035239999999998</v>
      </c>
      <c r="BA121" s="861">
        <v>-8.8426380000000009</v>
      </c>
      <c r="BB121" s="861">
        <v>-16.116638999999999</v>
      </c>
      <c r="BC121" s="861">
        <v>-15.00498</v>
      </c>
      <c r="BD121" s="861">
        <v>-15.41902</v>
      </c>
      <c r="BE121" s="861">
        <v>-9.901491</v>
      </c>
      <c r="BF121" s="861">
        <v>31.534269999999999</v>
      </c>
      <c r="BG121" s="861">
        <v>141.42076900000001</v>
      </c>
      <c r="BH121" s="861">
        <v>110.08878199999999</v>
      </c>
      <c r="BI121" s="861">
        <v>51.498232999999999</v>
      </c>
      <c r="BJ121" s="861">
        <v>131.562872</v>
      </c>
      <c r="BK121" s="861">
        <v>86.367514999999997</v>
      </c>
      <c r="BL121" s="861">
        <v>74.358435999999998</v>
      </c>
      <c r="BM121" s="861">
        <v>-20.173468</v>
      </c>
      <c r="BN121" s="861">
        <v>-15.221045999999999</v>
      </c>
      <c r="BO121" s="861">
        <v>-13.742625</v>
      </c>
      <c r="BP121" s="861">
        <v>-14.745664</v>
      </c>
      <c r="BQ121" s="861">
        <v>87.494800999999995</v>
      </c>
      <c r="BR121" s="861">
        <v>87.950674000000006</v>
      </c>
      <c r="BS121" s="861">
        <v>85.801356999999996</v>
      </c>
      <c r="BT121" s="861">
        <v>56.960586999999997</v>
      </c>
      <c r="BU121" s="861">
        <v>63.931291000000002</v>
      </c>
      <c r="BV121" s="861">
        <v>60.193072000000001</v>
      </c>
      <c r="BW121" s="861">
        <v>63.797322000000001</v>
      </c>
      <c r="BX121" s="861">
        <v>-15.899940000000001</v>
      </c>
      <c r="BY121" s="861">
        <v>-16.005583999999999</v>
      </c>
      <c r="BZ121" s="861">
        <v>-15.769804000000001</v>
      </c>
      <c r="CA121" s="861">
        <v>-15.663252</v>
      </c>
      <c r="CB121" s="861">
        <v>-9.433567</v>
      </c>
      <c r="CC121" s="861">
        <v>-6.5478259999999997</v>
      </c>
      <c r="CD121" s="861">
        <v>-10.137521</v>
      </c>
      <c r="CE121" s="861">
        <v>-6.6537889999999997</v>
      </c>
      <c r="CF121" s="861">
        <v>-12.245581</v>
      </c>
      <c r="CG121" s="861">
        <v>-6.5527009999999999</v>
      </c>
      <c r="CH121" s="861">
        <v>-12.272449999999999</v>
      </c>
      <c r="CI121" s="861">
        <v>-6.4822470000000001</v>
      </c>
      <c r="CJ121" s="861">
        <v>-9.532978</v>
      </c>
      <c r="CK121" s="861">
        <v>-5.8946969999999999</v>
      </c>
      <c r="CL121" s="861">
        <v>-9.9343009999999996</v>
      </c>
      <c r="CM121" s="861">
        <v>-5.4332459999999996</v>
      </c>
      <c r="CN121" s="861">
        <v>-12.206962000000001</v>
      </c>
      <c r="CO121" s="861">
        <v>-7.5542280000000002</v>
      </c>
      <c r="CP121" s="861">
        <v>-12.027615000000001</v>
      </c>
      <c r="CQ121" s="861">
        <v>-6.7292180000000004</v>
      </c>
      <c r="CR121" s="861">
        <v>-9.4049990000000001</v>
      </c>
      <c r="CS121" s="861">
        <v>-6.341348</v>
      </c>
      <c r="CT121" s="861">
        <v>-10.234665</v>
      </c>
      <c r="CU121" s="861">
        <v>-6.5636659999999996</v>
      </c>
      <c r="CV121" s="861">
        <v>-12.470034</v>
      </c>
      <c r="CW121" s="861">
        <v>-6.6103440000000004</v>
      </c>
      <c r="CX121" s="861">
        <v>-12.274050000000001</v>
      </c>
      <c r="CY121" s="861">
        <v>-6.9142869999999998</v>
      </c>
      <c r="CZ121" s="861">
        <v>-9.14358</v>
      </c>
      <c r="DA121" s="861">
        <v>-5.8476549999999996</v>
      </c>
      <c r="DB121" s="861">
        <v>-10.045574999999999</v>
      </c>
      <c r="DC121" s="861">
        <v>-5.7297060000000002</v>
      </c>
      <c r="DD121" s="861">
        <v>-12.309768</v>
      </c>
      <c r="DE121" s="861">
        <v>-7.9312750000000003</v>
      </c>
      <c r="DF121" s="861">
        <v>-12.498424999999999</v>
      </c>
      <c r="DG121" s="861">
        <v>-7.7762120000000001</v>
      </c>
      <c r="DH121" s="861">
        <v>-9.1085729999999998</v>
      </c>
      <c r="DI121" s="861">
        <v>-6.2488630000000001</v>
      </c>
      <c r="DJ121" s="861">
        <v>-9.8232590000000002</v>
      </c>
      <c r="DK121" s="861">
        <v>-6.9215030000000004</v>
      </c>
      <c r="DL121" s="861">
        <v>-12.393318000000001</v>
      </c>
      <c r="DM121" s="861">
        <v>-9.4910549999999994</v>
      </c>
      <c r="DN121" s="861">
        <v>-12.498896</v>
      </c>
      <c r="DO121" s="861">
        <v>-8.4757510000000007</v>
      </c>
      <c r="DP121" s="861">
        <v>-9.8194359999999996</v>
      </c>
      <c r="DQ121" s="861">
        <v>-7.235894</v>
      </c>
      <c r="DR121" s="861">
        <v>-10.270068999999999</v>
      </c>
      <c r="DS121" s="861">
        <v>-8.1505209999999995</v>
      </c>
      <c r="DT121" s="861">
        <v>-12.323131</v>
      </c>
      <c r="DU121" s="861">
        <v>-10.631572999999999</v>
      </c>
      <c r="DV121" s="861">
        <v>-12.663489</v>
      </c>
      <c r="DW121" s="861">
        <v>-7.7716700000000003</v>
      </c>
      <c r="DX121" s="861">
        <v>11.568139</v>
      </c>
      <c r="DY121" s="861">
        <v>8.7236360000000008</v>
      </c>
      <c r="DZ121" s="861">
        <v>162.11262500000001</v>
      </c>
      <c r="EA121" s="861">
        <v>153.60816700000001</v>
      </c>
      <c r="EB121" s="861">
        <v>121.34</v>
      </c>
      <c r="EC121" s="861">
        <v>3.2679999999999998</v>
      </c>
      <c r="ED121" s="861">
        <v>390</v>
      </c>
      <c r="EE121" s="861">
        <v>121.35</v>
      </c>
      <c r="EF121" s="861">
        <v>5.3140000000000001</v>
      </c>
      <c r="EG121" s="861">
        <v>632.70000000000005</v>
      </c>
      <c r="EH121" s="861">
        <v>121.09</v>
      </c>
      <c r="EI121" s="861">
        <v>4.976</v>
      </c>
      <c r="EJ121" s="861">
        <v>594.20000000000005</v>
      </c>
      <c r="EK121" s="861">
        <v>10.069072</v>
      </c>
      <c r="EL121" s="861">
        <v>10.533825999999999</v>
      </c>
      <c r="EM121" s="861">
        <v>-18.965698</v>
      </c>
      <c r="EN121" s="861">
        <v>-24.276451000000002</v>
      </c>
      <c r="EO121" s="861">
        <v>94.958755999999994</v>
      </c>
      <c r="EP121" s="861">
        <v>91.254285999999993</v>
      </c>
      <c r="EQ121" s="861">
        <v>-9.0741980000000009</v>
      </c>
      <c r="ER121" s="861">
        <v>5151.0203879999999</v>
      </c>
      <c r="ES121" s="861">
        <v>12016.02781</v>
      </c>
      <c r="ET121" s="861">
        <v>11079.665308</v>
      </c>
      <c r="EU121" s="861"/>
      <c r="EV121" s="861"/>
      <c r="EW121" s="861"/>
      <c r="EX121" s="861"/>
      <c r="EY121" s="861"/>
      <c r="EZ121" s="861"/>
      <c r="FA121" s="861"/>
      <c r="FB121" s="861"/>
      <c r="FC121" s="861"/>
      <c r="FD121" s="861"/>
    </row>
    <row r="122" spans="1:160" x14ac:dyDescent="0.25">
      <c r="A122" s="837">
        <v>46146</v>
      </c>
      <c r="B122" s="836">
        <v>0.16037037037037036</v>
      </c>
      <c r="C122" s="861">
        <v>5760</v>
      </c>
      <c r="D122" s="861">
        <v>0</v>
      </c>
      <c r="E122" s="861">
        <v>0</v>
      </c>
      <c r="F122" s="861">
        <v>75.855941999999999</v>
      </c>
      <c r="G122" s="861">
        <v>71.593850000000003</v>
      </c>
      <c r="H122" s="861">
        <v>65.179181999999997</v>
      </c>
      <c r="I122" s="861">
        <v>73.522127999999995</v>
      </c>
      <c r="J122" s="861">
        <v>72.575464999999994</v>
      </c>
      <c r="K122" s="861">
        <v>71.183189999999996</v>
      </c>
      <c r="L122" s="861">
        <v>73.689601999999994</v>
      </c>
      <c r="M122" s="861">
        <v>74.568675999999996</v>
      </c>
      <c r="N122" s="861">
        <v>-9.9581780000000002</v>
      </c>
      <c r="O122" s="861">
        <v>-11.859707</v>
      </c>
      <c r="P122" s="861">
        <v>-12.565186000000001</v>
      </c>
      <c r="Q122" s="861">
        <v>-8.7470839999999992</v>
      </c>
      <c r="R122" s="861">
        <v>-9.7506730000000008</v>
      </c>
      <c r="S122" s="861">
        <v>-10.731420999999999</v>
      </c>
      <c r="T122" s="861">
        <v>82.833558999999994</v>
      </c>
      <c r="U122" s="861">
        <v>74.480872000000005</v>
      </c>
      <c r="V122" s="861">
        <v>93.957295000000002</v>
      </c>
      <c r="W122" s="861">
        <v>92.887956000000003</v>
      </c>
      <c r="X122" s="861">
        <v>-8.779992</v>
      </c>
      <c r="Y122" s="861">
        <v>-8.3701530000000002</v>
      </c>
      <c r="Z122" s="861">
        <v>-12.9148</v>
      </c>
      <c r="AA122" s="861">
        <v>-12.37237</v>
      </c>
      <c r="AB122" s="861">
        <v>-12.178801</v>
      </c>
      <c r="AC122" s="861">
        <v>-12.750759</v>
      </c>
      <c r="AD122" s="861">
        <v>-15.498042999999999</v>
      </c>
      <c r="AE122" s="861">
        <v>107.938334</v>
      </c>
      <c r="AF122" s="861">
        <v>100.02104</v>
      </c>
      <c r="AG122" s="861">
        <v>91.738320000000002</v>
      </c>
      <c r="AH122" s="861">
        <v>109.591859</v>
      </c>
      <c r="AI122" s="861">
        <v>90.076620000000005</v>
      </c>
      <c r="AJ122" s="861">
        <v>69.990955999999997</v>
      </c>
      <c r="AK122" s="861">
        <v>-8.2470370000000006</v>
      </c>
      <c r="AL122" s="861">
        <v>-11.459597</v>
      </c>
      <c r="AM122" s="861">
        <v>-8.8871110000000009</v>
      </c>
      <c r="AN122" s="861">
        <v>93.183054999999996</v>
      </c>
      <c r="AO122" s="861">
        <v>92.304513999999998</v>
      </c>
      <c r="AP122" s="861">
        <v>88.720749999999995</v>
      </c>
      <c r="AQ122" s="861">
        <v>88.360234000000005</v>
      </c>
      <c r="AR122" s="861">
        <v>72.940526000000006</v>
      </c>
      <c r="AS122" s="861">
        <v>64.261983999999998</v>
      </c>
      <c r="AT122" s="861">
        <v>75.991518999999997</v>
      </c>
      <c r="AU122" s="861">
        <v>75.182753000000005</v>
      </c>
      <c r="AV122" s="861">
        <v>75.159526</v>
      </c>
      <c r="AW122" s="861">
        <v>74.423233999999994</v>
      </c>
      <c r="AX122" s="861">
        <v>90.051123000000004</v>
      </c>
      <c r="AY122" s="861">
        <v>88.246474000000006</v>
      </c>
      <c r="AZ122" s="861">
        <v>-8.6975789999999993</v>
      </c>
      <c r="BA122" s="861">
        <v>-8.7617449999999995</v>
      </c>
      <c r="BB122" s="861">
        <v>-16.125506999999999</v>
      </c>
      <c r="BC122" s="861">
        <v>-15.001533</v>
      </c>
      <c r="BD122" s="861">
        <v>-15.425037</v>
      </c>
      <c r="BE122" s="861">
        <v>-9.9690320000000003</v>
      </c>
      <c r="BF122" s="861">
        <v>31.511133000000001</v>
      </c>
      <c r="BG122" s="861">
        <v>141.71360999999999</v>
      </c>
      <c r="BH122" s="861">
        <v>110.1747</v>
      </c>
      <c r="BI122" s="861">
        <v>51.665785</v>
      </c>
      <c r="BJ122" s="861">
        <v>131.548171</v>
      </c>
      <c r="BK122" s="861">
        <v>86.626734999999996</v>
      </c>
      <c r="BL122" s="861">
        <v>74.051034999999999</v>
      </c>
      <c r="BM122" s="861">
        <v>-20.153468</v>
      </c>
      <c r="BN122" s="861">
        <v>-15.181368000000001</v>
      </c>
      <c r="BO122" s="861">
        <v>-13.763465999999999</v>
      </c>
      <c r="BP122" s="861">
        <v>-14.633208</v>
      </c>
      <c r="BQ122" s="861">
        <v>87.656672999999998</v>
      </c>
      <c r="BR122" s="861">
        <v>88.105428000000003</v>
      </c>
      <c r="BS122" s="861">
        <v>85.928967999999998</v>
      </c>
      <c r="BT122" s="861">
        <v>57.075358000000001</v>
      </c>
      <c r="BU122" s="861">
        <v>63.982734999999998</v>
      </c>
      <c r="BV122" s="861">
        <v>60.244746999999997</v>
      </c>
      <c r="BW122" s="861">
        <v>63.839357</v>
      </c>
      <c r="BX122" s="861">
        <v>-15.859453</v>
      </c>
      <c r="BY122" s="861">
        <v>-16.043738999999999</v>
      </c>
      <c r="BZ122" s="861">
        <v>-15.748725</v>
      </c>
      <c r="CA122" s="861">
        <v>-15.742568</v>
      </c>
      <c r="CB122" s="861">
        <v>-9.4164490000000001</v>
      </c>
      <c r="CC122" s="861">
        <v>-6.5600579999999997</v>
      </c>
      <c r="CD122" s="861">
        <v>-10.120251</v>
      </c>
      <c r="CE122" s="861">
        <v>-6.6608879999999999</v>
      </c>
      <c r="CF122" s="861">
        <v>-12.237773000000001</v>
      </c>
      <c r="CG122" s="861">
        <v>-6.5659679999999998</v>
      </c>
      <c r="CH122" s="861">
        <v>-12.271269</v>
      </c>
      <c r="CI122" s="861">
        <v>-6.5282150000000003</v>
      </c>
      <c r="CJ122" s="861">
        <v>-9.5285189999999993</v>
      </c>
      <c r="CK122" s="861">
        <v>-5.8854680000000004</v>
      </c>
      <c r="CL122" s="861">
        <v>-9.9179750000000002</v>
      </c>
      <c r="CM122" s="861">
        <v>-5.4342740000000003</v>
      </c>
      <c r="CN122" s="861">
        <v>-12.194917</v>
      </c>
      <c r="CO122" s="861">
        <v>-7.5922939999999999</v>
      </c>
      <c r="CP122" s="861">
        <v>-12.025418</v>
      </c>
      <c r="CQ122" s="861">
        <v>-6.7989439999999997</v>
      </c>
      <c r="CR122" s="861">
        <v>-9.3723349999999996</v>
      </c>
      <c r="CS122" s="861">
        <v>-6.3792999999999997</v>
      </c>
      <c r="CT122" s="861">
        <v>-10.201419</v>
      </c>
      <c r="CU122" s="861">
        <v>-6.5595499999999998</v>
      </c>
      <c r="CV122" s="861">
        <v>-12.471534</v>
      </c>
      <c r="CW122" s="861">
        <v>-6.6239670000000004</v>
      </c>
      <c r="CX122" s="861">
        <v>-12.313938</v>
      </c>
      <c r="CY122" s="861">
        <v>-6.9416950000000002</v>
      </c>
      <c r="CZ122" s="861">
        <v>-9.1631180000000008</v>
      </c>
      <c r="DA122" s="861">
        <v>-5.8366490000000004</v>
      </c>
      <c r="DB122" s="861">
        <v>-10.055616000000001</v>
      </c>
      <c r="DC122" s="861">
        <v>-5.7256939999999998</v>
      </c>
      <c r="DD122" s="861">
        <v>-12.325414</v>
      </c>
      <c r="DE122" s="861">
        <v>-7.9519590000000004</v>
      </c>
      <c r="DF122" s="861">
        <v>-12.557266</v>
      </c>
      <c r="DG122" s="861">
        <v>-7.7770900000000003</v>
      </c>
      <c r="DH122" s="861">
        <v>-9.1281990000000004</v>
      </c>
      <c r="DI122" s="861">
        <v>-6.2650790000000001</v>
      </c>
      <c r="DJ122" s="861">
        <v>-9.8226759999999995</v>
      </c>
      <c r="DK122" s="861">
        <v>-6.9223239999999997</v>
      </c>
      <c r="DL122" s="861">
        <v>-12.420508999999999</v>
      </c>
      <c r="DM122" s="861">
        <v>-9.4763859999999998</v>
      </c>
      <c r="DN122" s="861">
        <v>-12.530408</v>
      </c>
      <c r="DO122" s="861">
        <v>-8.4906760000000006</v>
      </c>
      <c r="DP122" s="861">
        <v>-9.8156250000000007</v>
      </c>
      <c r="DQ122" s="861">
        <v>-7.232043</v>
      </c>
      <c r="DR122" s="861">
        <v>-10.282631</v>
      </c>
      <c r="DS122" s="861">
        <v>-8.1443239999999992</v>
      </c>
      <c r="DT122" s="861">
        <v>-12.357855000000001</v>
      </c>
      <c r="DU122" s="861">
        <v>-10.647881999999999</v>
      </c>
      <c r="DV122" s="861">
        <v>-12.680695999999999</v>
      </c>
      <c r="DW122" s="861">
        <v>-7.7733109999999996</v>
      </c>
      <c r="DX122" s="861">
        <v>11.543594000000001</v>
      </c>
      <c r="DY122" s="861">
        <v>8.7326270000000008</v>
      </c>
      <c r="DZ122" s="861">
        <v>162.45022499999999</v>
      </c>
      <c r="EA122" s="861">
        <v>153.73161999999999</v>
      </c>
      <c r="EB122" s="861">
        <v>121.81</v>
      </c>
      <c r="EC122" s="861">
        <v>1.238</v>
      </c>
      <c r="ED122" s="861">
        <v>133.30000000000001</v>
      </c>
      <c r="EE122" s="861">
        <v>121.85</v>
      </c>
      <c r="EF122" s="861">
        <v>5.3010000000000002</v>
      </c>
      <c r="EG122" s="861">
        <v>637.4</v>
      </c>
      <c r="EH122" s="861">
        <v>121.73</v>
      </c>
      <c r="EI122" s="861">
        <v>4.9589999999999996</v>
      </c>
      <c r="EJ122" s="861">
        <v>596.4</v>
      </c>
      <c r="EK122" s="861">
        <v>10.12246</v>
      </c>
      <c r="EL122" s="861">
        <v>10.495428</v>
      </c>
      <c r="EM122" s="861">
        <v>-19.009571000000001</v>
      </c>
      <c r="EN122" s="861">
        <v>-24.258894000000002</v>
      </c>
      <c r="EO122" s="861">
        <v>95.103092000000004</v>
      </c>
      <c r="EP122" s="861">
        <v>91.309031000000004</v>
      </c>
      <c r="EQ122" s="861">
        <v>-9.0830389999999994</v>
      </c>
      <c r="ER122" s="861">
        <v>5156.5944310000004</v>
      </c>
      <c r="ES122" s="861">
        <v>12026.602457999999</v>
      </c>
      <c r="ET122" s="861">
        <v>11089.549327999999</v>
      </c>
      <c r="EU122" s="861"/>
      <c r="EV122" s="861"/>
      <c r="EW122" s="861"/>
      <c r="EX122" s="861"/>
      <c r="EY122" s="861"/>
      <c r="EZ122" s="861"/>
      <c r="FA122" s="861"/>
      <c r="FB122" s="861"/>
      <c r="FC122" s="861"/>
      <c r="FD122" s="861"/>
    </row>
    <row r="123" spans="1:160" x14ac:dyDescent="0.25">
      <c r="A123" s="837">
        <v>46146</v>
      </c>
      <c r="B123" s="836">
        <v>0.1610648148148148</v>
      </c>
      <c r="C123" s="861">
        <v>5820</v>
      </c>
      <c r="D123" s="861">
        <v>0</v>
      </c>
      <c r="E123" s="861">
        <v>0</v>
      </c>
      <c r="F123" s="861">
        <v>75.968800999999999</v>
      </c>
      <c r="G123" s="861">
        <v>71.637730000000005</v>
      </c>
      <c r="H123" s="861">
        <v>65.293475000000001</v>
      </c>
      <c r="I123" s="861">
        <v>73.568369000000004</v>
      </c>
      <c r="J123" s="861">
        <v>72.735271999999995</v>
      </c>
      <c r="K123" s="861">
        <v>71.197312999999994</v>
      </c>
      <c r="L123" s="861">
        <v>73.709688999999997</v>
      </c>
      <c r="M123" s="861">
        <v>74.585361000000006</v>
      </c>
      <c r="N123" s="861">
        <v>-10.013756000000001</v>
      </c>
      <c r="O123" s="861">
        <v>-11.890974999999999</v>
      </c>
      <c r="P123" s="861">
        <v>-12.522508999999999</v>
      </c>
      <c r="Q123" s="861">
        <v>-8.6650410000000004</v>
      </c>
      <c r="R123" s="861">
        <v>-9.7881210000000003</v>
      </c>
      <c r="S123" s="861">
        <v>-10.827194</v>
      </c>
      <c r="T123" s="861">
        <v>83.127714999999995</v>
      </c>
      <c r="U123" s="861">
        <v>74.035651000000001</v>
      </c>
      <c r="V123" s="861">
        <v>93.977367999999998</v>
      </c>
      <c r="W123" s="861">
        <v>92.937015000000002</v>
      </c>
      <c r="X123" s="861">
        <v>-8.7577099999999994</v>
      </c>
      <c r="Y123" s="861">
        <v>-8.3621130000000008</v>
      </c>
      <c r="Z123" s="861">
        <v>-12.946306</v>
      </c>
      <c r="AA123" s="861">
        <v>-12.410444</v>
      </c>
      <c r="AB123" s="861">
        <v>-12.229711</v>
      </c>
      <c r="AC123" s="861">
        <v>-12.777675</v>
      </c>
      <c r="AD123" s="861">
        <v>-15.530362999999999</v>
      </c>
      <c r="AE123" s="861">
        <v>108.005352</v>
      </c>
      <c r="AF123" s="861">
        <v>100.09111300000001</v>
      </c>
      <c r="AG123" s="861">
        <v>91.792895000000001</v>
      </c>
      <c r="AH123" s="861">
        <v>109.727631</v>
      </c>
      <c r="AI123" s="861">
        <v>90.140271999999996</v>
      </c>
      <c r="AJ123" s="861">
        <v>70.151279000000002</v>
      </c>
      <c r="AK123" s="861">
        <v>-8.4668749999999999</v>
      </c>
      <c r="AL123" s="861">
        <v>-11.462552000000001</v>
      </c>
      <c r="AM123" s="861">
        <v>-8.9027019999999997</v>
      </c>
      <c r="AN123" s="861">
        <v>93.245394000000005</v>
      </c>
      <c r="AO123" s="861">
        <v>92.335502000000005</v>
      </c>
      <c r="AP123" s="861">
        <v>88.796346999999997</v>
      </c>
      <c r="AQ123" s="861">
        <v>88.459981999999997</v>
      </c>
      <c r="AR123" s="861">
        <v>73.103879000000006</v>
      </c>
      <c r="AS123" s="861">
        <v>64.231105999999997</v>
      </c>
      <c r="AT123" s="861">
        <v>76.061632000000003</v>
      </c>
      <c r="AU123" s="861">
        <v>75.254199</v>
      </c>
      <c r="AV123" s="861">
        <v>75.468266999999997</v>
      </c>
      <c r="AW123" s="861">
        <v>74.649984000000003</v>
      </c>
      <c r="AX123" s="861">
        <v>90.176689999999994</v>
      </c>
      <c r="AY123" s="861">
        <v>88.356911999999994</v>
      </c>
      <c r="AZ123" s="861">
        <v>-8.6731110000000005</v>
      </c>
      <c r="BA123" s="861">
        <v>-8.7349320000000006</v>
      </c>
      <c r="BB123" s="861">
        <v>-16.126366000000001</v>
      </c>
      <c r="BC123" s="861">
        <v>-15.0303</v>
      </c>
      <c r="BD123" s="861">
        <v>-15.424476</v>
      </c>
      <c r="BE123" s="861">
        <v>-10.015249000000001</v>
      </c>
      <c r="BF123" s="861">
        <v>31.570618</v>
      </c>
      <c r="BG123" s="861">
        <v>141.57801499999999</v>
      </c>
      <c r="BH123" s="861">
        <v>110.204427</v>
      </c>
      <c r="BI123" s="861">
        <v>51.666761000000001</v>
      </c>
      <c r="BJ123" s="861">
        <v>131.398549</v>
      </c>
      <c r="BK123" s="861">
        <v>86.699157</v>
      </c>
      <c r="BL123" s="861">
        <v>74.480478000000005</v>
      </c>
      <c r="BM123" s="861">
        <v>-20.191721000000001</v>
      </c>
      <c r="BN123" s="861">
        <v>-15.22246</v>
      </c>
      <c r="BO123" s="861">
        <v>-13.869623000000001</v>
      </c>
      <c r="BP123" s="861">
        <v>-14.665754</v>
      </c>
      <c r="BQ123" s="861">
        <v>87.685458999999994</v>
      </c>
      <c r="BR123" s="861">
        <v>88.201706999999999</v>
      </c>
      <c r="BS123" s="861">
        <v>86.013811000000004</v>
      </c>
      <c r="BT123" s="861">
        <v>57.242099000000003</v>
      </c>
      <c r="BU123" s="861">
        <v>64.063800999999998</v>
      </c>
      <c r="BV123" s="861">
        <v>60.351967999999999</v>
      </c>
      <c r="BW123" s="861">
        <v>63.946545</v>
      </c>
      <c r="BX123" s="861">
        <v>-15.864269</v>
      </c>
      <c r="BY123" s="861">
        <v>-16.034341999999999</v>
      </c>
      <c r="BZ123" s="861">
        <v>-15.798394999999999</v>
      </c>
      <c r="CA123" s="861">
        <v>-15.719778</v>
      </c>
      <c r="CB123" s="861">
        <v>-9.4421800000000005</v>
      </c>
      <c r="CC123" s="861">
        <v>-6.5503669999999996</v>
      </c>
      <c r="CD123" s="861">
        <v>-10.127872</v>
      </c>
      <c r="CE123" s="861">
        <v>-6.6899430000000004</v>
      </c>
      <c r="CF123" s="861">
        <v>-12.245286999999999</v>
      </c>
      <c r="CG123" s="861">
        <v>-6.5990869999999999</v>
      </c>
      <c r="CH123" s="861">
        <v>-12.281572000000001</v>
      </c>
      <c r="CI123" s="861">
        <v>-6.5598970000000003</v>
      </c>
      <c r="CJ123" s="861">
        <v>-9.5462819999999997</v>
      </c>
      <c r="CK123" s="861">
        <v>-5.8841799999999997</v>
      </c>
      <c r="CL123" s="861">
        <v>-9.8932160000000007</v>
      </c>
      <c r="CM123" s="861">
        <v>-5.4781849999999999</v>
      </c>
      <c r="CN123" s="861">
        <v>-12.216087</v>
      </c>
      <c r="CO123" s="861">
        <v>-7.6030249999999997</v>
      </c>
      <c r="CP123" s="861">
        <v>-12.03886</v>
      </c>
      <c r="CQ123" s="861">
        <v>-6.8342229999999997</v>
      </c>
      <c r="CR123" s="861">
        <v>-9.3697800000000004</v>
      </c>
      <c r="CS123" s="861">
        <v>-6.3856229999999998</v>
      </c>
      <c r="CT123" s="861">
        <v>-10.221553999999999</v>
      </c>
      <c r="CU123" s="861">
        <v>-6.5823700000000001</v>
      </c>
      <c r="CV123" s="861">
        <v>-12.488443</v>
      </c>
      <c r="CW123" s="861">
        <v>-6.6649960000000004</v>
      </c>
      <c r="CX123" s="861">
        <v>-12.314508999999999</v>
      </c>
      <c r="CY123" s="861">
        <v>-6.9380579999999998</v>
      </c>
      <c r="CZ123" s="861">
        <v>-9.1491559999999996</v>
      </c>
      <c r="DA123" s="861">
        <v>-5.8565889999999996</v>
      </c>
      <c r="DB123" s="861">
        <v>-10.042365999999999</v>
      </c>
      <c r="DC123" s="861">
        <v>-5.7176609999999997</v>
      </c>
      <c r="DD123" s="861">
        <v>-12.314330999999999</v>
      </c>
      <c r="DE123" s="861">
        <v>-7.9727620000000003</v>
      </c>
      <c r="DF123" s="861">
        <v>-12.529711000000001</v>
      </c>
      <c r="DG123" s="861">
        <v>-7.8072650000000001</v>
      </c>
      <c r="DH123" s="861">
        <v>-9.1303180000000008</v>
      </c>
      <c r="DI123" s="861">
        <v>-6.2736340000000004</v>
      </c>
      <c r="DJ123" s="861">
        <v>-9.8162649999999996</v>
      </c>
      <c r="DK123" s="861">
        <v>-6.9514370000000003</v>
      </c>
      <c r="DL123" s="861">
        <v>-12.414035999999999</v>
      </c>
      <c r="DM123" s="861">
        <v>-9.4924520000000001</v>
      </c>
      <c r="DN123" s="861">
        <v>-12.528297</v>
      </c>
      <c r="DO123" s="861">
        <v>-8.4838970000000007</v>
      </c>
      <c r="DP123" s="861">
        <v>-9.8369820000000008</v>
      </c>
      <c r="DQ123" s="861">
        <v>-7.2466850000000003</v>
      </c>
      <c r="DR123" s="861">
        <v>-10.280911</v>
      </c>
      <c r="DS123" s="861">
        <v>-8.1369939999999996</v>
      </c>
      <c r="DT123" s="861">
        <v>-12.328302000000001</v>
      </c>
      <c r="DU123" s="861">
        <v>-10.661159</v>
      </c>
      <c r="DV123" s="861">
        <v>-12.658823999999999</v>
      </c>
      <c r="DW123" s="861">
        <v>-7.793698</v>
      </c>
      <c r="DX123" s="861">
        <v>11.537955999999999</v>
      </c>
      <c r="DY123" s="861">
        <v>8.6986539999999994</v>
      </c>
      <c r="DZ123" s="861">
        <v>162.13070500000001</v>
      </c>
      <c r="EA123" s="861">
        <v>154.02508900000001</v>
      </c>
      <c r="EB123" s="861">
        <v>121.9</v>
      </c>
      <c r="EC123" s="861">
        <v>1.2390000000000001</v>
      </c>
      <c r="ED123" s="861">
        <v>133.30000000000001</v>
      </c>
      <c r="EE123" s="861">
        <v>121.75</v>
      </c>
      <c r="EF123" s="861">
        <v>5.3070000000000004</v>
      </c>
      <c r="EG123" s="861">
        <v>634.1</v>
      </c>
      <c r="EH123" s="861">
        <v>121.78</v>
      </c>
      <c r="EI123" s="861">
        <v>4.97</v>
      </c>
      <c r="EJ123" s="861">
        <v>596.70000000000005</v>
      </c>
      <c r="EK123" s="861">
        <v>10.116951</v>
      </c>
      <c r="EL123" s="861">
        <v>10.455638</v>
      </c>
      <c r="EM123" s="861">
        <v>-19.019653000000002</v>
      </c>
      <c r="EN123" s="861">
        <v>-24.325261000000001</v>
      </c>
      <c r="EO123" s="861">
        <v>94.966491000000005</v>
      </c>
      <c r="EP123" s="861">
        <v>91.439053000000001</v>
      </c>
      <c r="EQ123" s="861">
        <v>-9.0912360000000003</v>
      </c>
      <c r="ER123" s="861">
        <v>5158.8166650000003</v>
      </c>
      <c r="ES123" s="861">
        <v>12037.197885</v>
      </c>
      <c r="ET123" s="861">
        <v>11099.458768</v>
      </c>
      <c r="EU123" s="861"/>
      <c r="EV123" s="861"/>
      <c r="EW123" s="861"/>
      <c r="EX123" s="861"/>
      <c r="EY123" s="861"/>
      <c r="EZ123" s="861"/>
      <c r="FA123" s="861"/>
      <c r="FB123" s="861"/>
      <c r="FC123" s="861"/>
      <c r="FD123" s="861"/>
    </row>
    <row r="124" spans="1:160" x14ac:dyDescent="0.25">
      <c r="A124" s="837">
        <v>46146</v>
      </c>
      <c r="B124" s="836">
        <v>0.16175925925925924</v>
      </c>
      <c r="C124" s="861">
        <v>5880</v>
      </c>
      <c r="D124" s="861">
        <v>0</v>
      </c>
      <c r="E124" s="861">
        <v>0</v>
      </c>
      <c r="F124" s="861">
        <v>76.024298999999999</v>
      </c>
      <c r="G124" s="861">
        <v>71.688423999999998</v>
      </c>
      <c r="H124" s="861">
        <v>65.318916000000002</v>
      </c>
      <c r="I124" s="861">
        <v>73.578018999999998</v>
      </c>
      <c r="J124" s="861">
        <v>72.793636000000006</v>
      </c>
      <c r="K124" s="861">
        <v>71.228628999999998</v>
      </c>
      <c r="L124" s="861">
        <v>73.695347999999996</v>
      </c>
      <c r="M124" s="861">
        <v>74.637383</v>
      </c>
      <c r="N124" s="861">
        <v>-10.017557</v>
      </c>
      <c r="O124" s="861">
        <v>-11.82795</v>
      </c>
      <c r="P124" s="861">
        <v>-12.587109999999999</v>
      </c>
      <c r="Q124" s="861">
        <v>-8.6935859999999998</v>
      </c>
      <c r="R124" s="861">
        <v>-9.8542509999999996</v>
      </c>
      <c r="S124" s="861">
        <v>-10.688091</v>
      </c>
      <c r="T124" s="861">
        <v>83.201397999999998</v>
      </c>
      <c r="U124" s="861">
        <v>74.377314999999996</v>
      </c>
      <c r="V124" s="861">
        <v>94.060385999999994</v>
      </c>
      <c r="W124" s="861">
        <v>93.071428999999995</v>
      </c>
      <c r="X124" s="861">
        <v>-8.7896070000000002</v>
      </c>
      <c r="Y124" s="861">
        <v>-8.3625579999999999</v>
      </c>
      <c r="Z124" s="861">
        <v>-12.922237000000001</v>
      </c>
      <c r="AA124" s="861">
        <v>-12.386396</v>
      </c>
      <c r="AB124" s="861">
        <v>-12.209882</v>
      </c>
      <c r="AC124" s="861">
        <v>-12.699854999999999</v>
      </c>
      <c r="AD124" s="861">
        <v>-15.525074999999999</v>
      </c>
      <c r="AE124" s="861">
        <v>108.085966</v>
      </c>
      <c r="AF124" s="861">
        <v>100.15069</v>
      </c>
      <c r="AG124" s="861">
        <v>91.787578999999994</v>
      </c>
      <c r="AH124" s="861">
        <v>109.855546</v>
      </c>
      <c r="AI124" s="861">
        <v>90.250276999999997</v>
      </c>
      <c r="AJ124" s="861">
        <v>70.221818999999996</v>
      </c>
      <c r="AK124" s="861">
        <v>-8.399438</v>
      </c>
      <c r="AL124" s="861">
        <v>-11.432198</v>
      </c>
      <c r="AM124" s="861">
        <v>-8.858886</v>
      </c>
      <c r="AN124" s="861">
        <v>93.330809000000002</v>
      </c>
      <c r="AO124" s="861">
        <v>92.463143000000002</v>
      </c>
      <c r="AP124" s="861">
        <v>88.861740999999995</v>
      </c>
      <c r="AQ124" s="861">
        <v>88.558251999999996</v>
      </c>
      <c r="AR124" s="861">
        <v>73.213959000000003</v>
      </c>
      <c r="AS124" s="861">
        <v>64.157105999999999</v>
      </c>
      <c r="AT124" s="861">
        <v>76.127279000000001</v>
      </c>
      <c r="AU124" s="861">
        <v>75.335531000000003</v>
      </c>
      <c r="AV124" s="861">
        <v>75.563929999999999</v>
      </c>
      <c r="AW124" s="861">
        <v>74.886419000000004</v>
      </c>
      <c r="AX124" s="861">
        <v>90.322186000000002</v>
      </c>
      <c r="AY124" s="861">
        <v>88.488156000000004</v>
      </c>
      <c r="AZ124" s="861">
        <v>-8.7402080000000009</v>
      </c>
      <c r="BA124" s="861">
        <v>-8.7416129999999992</v>
      </c>
      <c r="BB124" s="861">
        <v>-16.158301000000002</v>
      </c>
      <c r="BC124" s="861">
        <v>-15.003994</v>
      </c>
      <c r="BD124" s="861">
        <v>-15.483357</v>
      </c>
      <c r="BE124" s="861">
        <v>-9.8685650000000003</v>
      </c>
      <c r="BF124" s="861">
        <v>31.615876</v>
      </c>
      <c r="BG124" s="861">
        <v>141.63751199999999</v>
      </c>
      <c r="BH124" s="861">
        <v>110.28791699999999</v>
      </c>
      <c r="BI124" s="861">
        <v>51.785221</v>
      </c>
      <c r="BJ124" s="861">
        <v>131.34723299999999</v>
      </c>
      <c r="BK124" s="861">
        <v>86.803175999999993</v>
      </c>
      <c r="BL124" s="861">
        <v>74.197096999999999</v>
      </c>
      <c r="BM124" s="861">
        <v>-20.158508000000001</v>
      </c>
      <c r="BN124" s="861">
        <v>-15.206873</v>
      </c>
      <c r="BO124" s="861">
        <v>-13.880039999999999</v>
      </c>
      <c r="BP124" s="861">
        <v>-14.672874</v>
      </c>
      <c r="BQ124" s="861">
        <v>87.861896999999999</v>
      </c>
      <c r="BR124" s="861">
        <v>88.256874999999994</v>
      </c>
      <c r="BS124" s="861">
        <v>86.084546000000003</v>
      </c>
      <c r="BT124" s="861">
        <v>57.229855999999998</v>
      </c>
      <c r="BU124" s="861">
        <v>64.136566999999999</v>
      </c>
      <c r="BV124" s="861">
        <v>60.367894999999997</v>
      </c>
      <c r="BW124" s="861">
        <v>64.053127000000003</v>
      </c>
      <c r="BX124" s="861">
        <v>-15.818823999999999</v>
      </c>
      <c r="BY124" s="861">
        <v>-15.907876</v>
      </c>
      <c r="BZ124" s="861">
        <v>-15.827210000000001</v>
      </c>
      <c r="CA124" s="861">
        <v>-15.759955</v>
      </c>
      <c r="CB124" s="861">
        <v>-9.4678920000000009</v>
      </c>
      <c r="CC124" s="861">
        <v>-6.5815890000000001</v>
      </c>
      <c r="CD124" s="861">
        <v>-10.181803</v>
      </c>
      <c r="CE124" s="861">
        <v>-6.7505870000000003</v>
      </c>
      <c r="CF124" s="861">
        <v>-12.287789</v>
      </c>
      <c r="CG124" s="861">
        <v>-6.6267420000000001</v>
      </c>
      <c r="CH124" s="861">
        <v>-12.313995</v>
      </c>
      <c r="CI124" s="861">
        <v>-6.6032320000000002</v>
      </c>
      <c r="CJ124" s="861">
        <v>-9.5607430000000004</v>
      </c>
      <c r="CK124" s="861">
        <v>-5.928426</v>
      </c>
      <c r="CL124" s="861">
        <v>-9.9532279999999993</v>
      </c>
      <c r="CM124" s="861">
        <v>-5.5056260000000004</v>
      </c>
      <c r="CN124" s="861">
        <v>-12.25482</v>
      </c>
      <c r="CO124" s="861">
        <v>-7.6321260000000004</v>
      </c>
      <c r="CP124" s="861">
        <v>-12.060204000000001</v>
      </c>
      <c r="CQ124" s="861">
        <v>-6.8651989999999996</v>
      </c>
      <c r="CR124" s="861">
        <v>-9.3980669999999993</v>
      </c>
      <c r="CS124" s="861">
        <v>-6.4296439999999997</v>
      </c>
      <c r="CT124" s="861">
        <v>-10.271266000000001</v>
      </c>
      <c r="CU124" s="861">
        <v>-6.6009890000000002</v>
      </c>
      <c r="CV124" s="861">
        <v>-12.529381000000001</v>
      </c>
      <c r="CW124" s="861">
        <v>-6.6705459999999999</v>
      </c>
      <c r="CX124" s="861">
        <v>-12.359798</v>
      </c>
      <c r="CY124" s="861">
        <v>-6.9399949999999997</v>
      </c>
      <c r="CZ124" s="861">
        <v>-9.1914079999999991</v>
      </c>
      <c r="DA124" s="861">
        <v>-5.8660579999999998</v>
      </c>
      <c r="DB124" s="861">
        <v>-10.097424999999999</v>
      </c>
      <c r="DC124" s="861">
        <v>-5.7443759999999999</v>
      </c>
      <c r="DD124" s="861">
        <v>-12.352541</v>
      </c>
      <c r="DE124" s="861">
        <v>-7.970478</v>
      </c>
      <c r="DF124" s="861">
        <v>-12.577378</v>
      </c>
      <c r="DG124" s="861">
        <v>-7.8045340000000003</v>
      </c>
      <c r="DH124" s="861">
        <v>-9.1744489999999992</v>
      </c>
      <c r="DI124" s="861">
        <v>-6.3143459999999996</v>
      </c>
      <c r="DJ124" s="861">
        <v>-9.8647120000000008</v>
      </c>
      <c r="DK124" s="861">
        <v>-6.9422170000000003</v>
      </c>
      <c r="DL124" s="861">
        <v>-12.435347999999999</v>
      </c>
      <c r="DM124" s="861">
        <v>-9.5085069999999998</v>
      </c>
      <c r="DN124" s="861">
        <v>-12.558529</v>
      </c>
      <c r="DO124" s="861">
        <v>-8.4872490000000003</v>
      </c>
      <c r="DP124" s="861">
        <v>-9.8797549999999994</v>
      </c>
      <c r="DQ124" s="861">
        <v>-7.2631600000000001</v>
      </c>
      <c r="DR124" s="861">
        <v>-10.305917000000001</v>
      </c>
      <c r="DS124" s="861">
        <v>-8.1562999999999999</v>
      </c>
      <c r="DT124" s="861">
        <v>-12.379288000000001</v>
      </c>
      <c r="DU124" s="861">
        <v>-10.667377999999999</v>
      </c>
      <c r="DV124" s="861">
        <v>-12.695703</v>
      </c>
      <c r="DW124" s="861">
        <v>-7.7886709999999999</v>
      </c>
      <c r="DX124" s="861">
        <v>11.541843999999999</v>
      </c>
      <c r="DY124" s="861">
        <v>8.7160539999999997</v>
      </c>
      <c r="DZ124" s="861">
        <v>162.67205200000001</v>
      </c>
      <c r="EA124" s="861">
        <v>154.392045</v>
      </c>
      <c r="EB124" s="861">
        <v>121.15</v>
      </c>
      <c r="EC124" s="861">
        <v>3.2679999999999998</v>
      </c>
      <c r="ED124" s="861">
        <v>389.6</v>
      </c>
      <c r="EE124" s="861">
        <v>121.16</v>
      </c>
      <c r="EF124" s="861">
        <v>5.3230000000000004</v>
      </c>
      <c r="EG124" s="861">
        <v>632.79999999999995</v>
      </c>
      <c r="EH124" s="861">
        <v>121.09</v>
      </c>
      <c r="EI124" s="861">
        <v>4.976</v>
      </c>
      <c r="EJ124" s="861">
        <v>594.5</v>
      </c>
      <c r="EK124" s="861">
        <v>10.153814000000001</v>
      </c>
      <c r="EL124" s="861">
        <v>10.41122</v>
      </c>
      <c r="EM124" s="861">
        <v>-19.012699999999999</v>
      </c>
      <c r="EN124" s="861">
        <v>-24.291260000000001</v>
      </c>
      <c r="EO124" s="861">
        <v>95.197822000000002</v>
      </c>
      <c r="EP124" s="861">
        <v>91.601400999999996</v>
      </c>
      <c r="EQ124" s="861">
        <v>-9.1208209999999994</v>
      </c>
      <c r="ER124" s="861">
        <v>5164.1007980000004</v>
      </c>
      <c r="ES124" s="861">
        <v>12047.772476</v>
      </c>
      <c r="ET124" s="861">
        <v>11109.347394</v>
      </c>
      <c r="EU124" s="861"/>
      <c r="EV124" s="861"/>
      <c r="EW124" s="861"/>
      <c r="EX124" s="861"/>
      <c r="EY124" s="861"/>
      <c r="EZ124" s="861"/>
      <c r="FA124" s="861"/>
      <c r="FB124" s="861"/>
      <c r="FC124" s="861"/>
      <c r="FD124" s="861"/>
    </row>
    <row r="125" spans="1:160" x14ac:dyDescent="0.25">
      <c r="A125" s="837">
        <v>46146</v>
      </c>
      <c r="B125" s="836">
        <v>0.16245370370370371</v>
      </c>
      <c r="C125" s="861">
        <v>5940</v>
      </c>
      <c r="D125" s="861">
        <v>0</v>
      </c>
      <c r="E125" s="861">
        <v>0</v>
      </c>
      <c r="F125" s="861">
        <v>76.114490000000004</v>
      </c>
      <c r="G125" s="861">
        <v>71.737945999999994</v>
      </c>
      <c r="H125" s="861">
        <v>65.330360999999996</v>
      </c>
      <c r="I125" s="861">
        <v>73.599619000000004</v>
      </c>
      <c r="J125" s="861">
        <v>72.948644000000002</v>
      </c>
      <c r="K125" s="861">
        <v>71.265985999999998</v>
      </c>
      <c r="L125" s="861">
        <v>73.723628000000005</v>
      </c>
      <c r="M125" s="861">
        <v>74.659294000000003</v>
      </c>
      <c r="N125" s="861">
        <v>-10.007415999999999</v>
      </c>
      <c r="O125" s="861">
        <v>-11.874732</v>
      </c>
      <c r="P125" s="861">
        <v>-12.621225000000001</v>
      </c>
      <c r="Q125" s="861">
        <v>-8.7264999999999997</v>
      </c>
      <c r="R125" s="861">
        <v>-9.8975489999999997</v>
      </c>
      <c r="S125" s="861">
        <v>-10.903903</v>
      </c>
      <c r="T125" s="861">
        <v>83.357253999999998</v>
      </c>
      <c r="U125" s="861">
        <v>75.055730999999994</v>
      </c>
      <c r="V125" s="861">
        <v>94.398579999999995</v>
      </c>
      <c r="W125" s="861">
        <v>93.370716999999999</v>
      </c>
      <c r="X125" s="861">
        <v>-8.8085269999999998</v>
      </c>
      <c r="Y125" s="861">
        <v>-8.4502269999999999</v>
      </c>
      <c r="Z125" s="861">
        <v>-12.909637999999999</v>
      </c>
      <c r="AA125" s="861">
        <v>-12.384171</v>
      </c>
      <c r="AB125" s="861">
        <v>-12.175243</v>
      </c>
      <c r="AC125" s="861">
        <v>-12.662832</v>
      </c>
      <c r="AD125" s="861">
        <v>-15.469227</v>
      </c>
      <c r="AE125" s="861">
        <v>108.092056</v>
      </c>
      <c r="AF125" s="861">
        <v>100.25326800000001</v>
      </c>
      <c r="AG125" s="861">
        <v>91.780109999999993</v>
      </c>
      <c r="AH125" s="861">
        <v>109.875074</v>
      </c>
      <c r="AI125" s="861">
        <v>90.337880999999996</v>
      </c>
      <c r="AJ125" s="861">
        <v>70.333149000000006</v>
      </c>
      <c r="AK125" s="861">
        <v>-8.2168500000000009</v>
      </c>
      <c r="AL125" s="861">
        <v>-11.447975</v>
      </c>
      <c r="AM125" s="861">
        <v>-8.8329050000000002</v>
      </c>
      <c r="AN125" s="861">
        <v>93.412052000000003</v>
      </c>
      <c r="AO125" s="861">
        <v>92.769744000000003</v>
      </c>
      <c r="AP125" s="861">
        <v>88.972210000000004</v>
      </c>
      <c r="AQ125" s="861">
        <v>88.657949000000002</v>
      </c>
      <c r="AR125" s="861">
        <v>73.248385999999996</v>
      </c>
      <c r="AS125" s="861">
        <v>64.111465999999993</v>
      </c>
      <c r="AT125" s="861">
        <v>76.196752000000004</v>
      </c>
      <c r="AU125" s="861">
        <v>75.432089000000005</v>
      </c>
      <c r="AV125" s="861">
        <v>75.349335999999994</v>
      </c>
      <c r="AW125" s="861">
        <v>74.749894999999995</v>
      </c>
      <c r="AX125" s="861">
        <v>90.286439000000001</v>
      </c>
      <c r="AY125" s="861">
        <v>88.345035999999993</v>
      </c>
      <c r="AZ125" s="861">
        <v>-8.7953010000000003</v>
      </c>
      <c r="BA125" s="861">
        <v>-8.7686019999999996</v>
      </c>
      <c r="BB125" s="861">
        <v>-16.155127</v>
      </c>
      <c r="BC125" s="861">
        <v>-15.013125</v>
      </c>
      <c r="BD125" s="861">
        <v>-15.474033</v>
      </c>
      <c r="BE125" s="861">
        <v>-9.6917650000000002</v>
      </c>
      <c r="BF125" s="861">
        <v>31.76951</v>
      </c>
      <c r="BG125" s="861">
        <v>141.62646699999999</v>
      </c>
      <c r="BH125" s="861">
        <v>110.36882</v>
      </c>
      <c r="BI125" s="861">
        <v>51.872677000000003</v>
      </c>
      <c r="BJ125" s="861">
        <v>131.72477799999999</v>
      </c>
      <c r="BK125" s="861">
        <v>86.761461999999995</v>
      </c>
      <c r="BL125" s="861">
        <v>74.577061999999998</v>
      </c>
      <c r="BM125" s="861">
        <v>-20.133763999999999</v>
      </c>
      <c r="BN125" s="861">
        <v>-15.255557</v>
      </c>
      <c r="BO125" s="861">
        <v>-13.899343999999999</v>
      </c>
      <c r="BP125" s="861">
        <v>-14.612304</v>
      </c>
      <c r="BQ125" s="861">
        <v>87.814504999999997</v>
      </c>
      <c r="BR125" s="861">
        <v>88.446421000000001</v>
      </c>
      <c r="BS125" s="861">
        <v>86.229122000000004</v>
      </c>
      <c r="BT125" s="861">
        <v>57.341048000000001</v>
      </c>
      <c r="BU125" s="861">
        <v>64.205995999999999</v>
      </c>
      <c r="BV125" s="861">
        <v>60.385634000000003</v>
      </c>
      <c r="BW125" s="861">
        <v>64.101596000000001</v>
      </c>
      <c r="BX125" s="861">
        <v>-15.78928</v>
      </c>
      <c r="BY125" s="861">
        <v>-15.967387</v>
      </c>
      <c r="BZ125" s="861">
        <v>-15.907228999999999</v>
      </c>
      <c r="CA125" s="861">
        <v>-15.836650000000001</v>
      </c>
      <c r="CB125" s="861">
        <v>-9.5011539999999997</v>
      </c>
      <c r="CC125" s="861">
        <v>-6.6284869999999998</v>
      </c>
      <c r="CD125" s="861">
        <v>-10.212536999999999</v>
      </c>
      <c r="CE125" s="861">
        <v>-6.7302619999999997</v>
      </c>
      <c r="CF125" s="861">
        <v>-12.318866</v>
      </c>
      <c r="CG125" s="861">
        <v>-6.6215960000000003</v>
      </c>
      <c r="CH125" s="861">
        <v>-12.35777</v>
      </c>
      <c r="CI125" s="861">
        <v>-6.6223390000000002</v>
      </c>
      <c r="CJ125" s="861">
        <v>-9.610894</v>
      </c>
      <c r="CK125" s="861">
        <v>-5.954758</v>
      </c>
      <c r="CL125" s="861">
        <v>-9.9769120000000004</v>
      </c>
      <c r="CM125" s="861">
        <v>-5.4858070000000003</v>
      </c>
      <c r="CN125" s="861">
        <v>-12.266584</v>
      </c>
      <c r="CO125" s="861">
        <v>-7.6367909999999997</v>
      </c>
      <c r="CP125" s="861">
        <v>-12.127625</v>
      </c>
      <c r="CQ125" s="861">
        <v>-6.9236639999999996</v>
      </c>
      <c r="CR125" s="861">
        <v>-9.4342590000000008</v>
      </c>
      <c r="CS125" s="861">
        <v>-6.4428000000000001</v>
      </c>
      <c r="CT125" s="861">
        <v>-10.27741</v>
      </c>
      <c r="CU125" s="861">
        <v>-6.620635</v>
      </c>
      <c r="CV125" s="861">
        <v>-12.537432000000001</v>
      </c>
      <c r="CW125" s="861">
        <v>-6.6850589999999999</v>
      </c>
      <c r="CX125" s="861">
        <v>-12.378156000000001</v>
      </c>
      <c r="CY125" s="861">
        <v>-6.9577299999999997</v>
      </c>
      <c r="CZ125" s="861">
        <v>-9.2096739999999997</v>
      </c>
      <c r="DA125" s="861">
        <v>-5.8844510000000003</v>
      </c>
      <c r="DB125" s="861">
        <v>-10.110308</v>
      </c>
      <c r="DC125" s="861">
        <v>-5.738524</v>
      </c>
      <c r="DD125" s="861">
        <v>-12.352931999999999</v>
      </c>
      <c r="DE125" s="861">
        <v>-7.9849009999999998</v>
      </c>
      <c r="DF125" s="861">
        <v>-12.586754000000001</v>
      </c>
      <c r="DG125" s="861">
        <v>-7.8334830000000002</v>
      </c>
      <c r="DH125" s="861">
        <v>-9.1697140000000008</v>
      </c>
      <c r="DI125" s="861">
        <v>-6.3056219999999996</v>
      </c>
      <c r="DJ125" s="861">
        <v>-9.8714220000000008</v>
      </c>
      <c r="DK125" s="861">
        <v>-6.9376870000000004</v>
      </c>
      <c r="DL125" s="861">
        <v>-12.440403999999999</v>
      </c>
      <c r="DM125" s="861">
        <v>-9.5046300000000006</v>
      </c>
      <c r="DN125" s="861">
        <v>-12.593821999999999</v>
      </c>
      <c r="DO125" s="861">
        <v>-8.5452589999999997</v>
      </c>
      <c r="DP125" s="861">
        <v>-9.8829910000000005</v>
      </c>
      <c r="DQ125" s="861">
        <v>-7.2791889999999997</v>
      </c>
      <c r="DR125" s="861">
        <v>-10.332822</v>
      </c>
      <c r="DS125" s="861">
        <v>-8.1606529999999999</v>
      </c>
      <c r="DT125" s="861">
        <v>-12.38293</v>
      </c>
      <c r="DU125" s="861">
        <v>-10.654567999999999</v>
      </c>
      <c r="DV125" s="861">
        <v>-12.695872</v>
      </c>
      <c r="DW125" s="861">
        <v>-7.8140929999999997</v>
      </c>
      <c r="DX125" s="861">
        <v>11.58967</v>
      </c>
      <c r="DY125" s="861">
        <v>8.7050689999999999</v>
      </c>
      <c r="DZ125" s="861">
        <v>163.213787</v>
      </c>
      <c r="EA125" s="861">
        <v>154.167011</v>
      </c>
      <c r="EB125" s="861">
        <v>121.8</v>
      </c>
      <c r="EC125" s="861">
        <v>1.2390000000000001</v>
      </c>
      <c r="ED125" s="861">
        <v>133.19999999999999</v>
      </c>
      <c r="EE125" s="861">
        <v>121.78</v>
      </c>
      <c r="EF125" s="861">
        <v>5.3070000000000004</v>
      </c>
      <c r="EG125" s="861">
        <v>633.29999999999995</v>
      </c>
      <c r="EH125" s="861">
        <v>121.71</v>
      </c>
      <c r="EI125" s="861">
        <v>4.9800000000000004</v>
      </c>
      <c r="EJ125" s="861">
        <v>593.20000000000005</v>
      </c>
      <c r="EK125" s="861">
        <v>10.094334</v>
      </c>
      <c r="EL125" s="861">
        <v>10.413379000000001</v>
      </c>
      <c r="EM125" s="861">
        <v>-18.927239</v>
      </c>
      <c r="EN125" s="861">
        <v>-24.312722999999998</v>
      </c>
      <c r="EO125" s="861">
        <v>95.428801000000007</v>
      </c>
      <c r="EP125" s="861">
        <v>91.501873000000003</v>
      </c>
      <c r="EQ125" s="861">
        <v>-9.1371300000000009</v>
      </c>
      <c r="ER125" s="861">
        <v>5169.666295</v>
      </c>
      <c r="ES125" s="861">
        <v>12058.346503999999</v>
      </c>
      <c r="ET125" s="861">
        <v>11119.234984000001</v>
      </c>
      <c r="EU125" s="861"/>
      <c r="EV125" s="861"/>
      <c r="EW125" s="861"/>
      <c r="EX125" s="861"/>
      <c r="EY125" s="861"/>
      <c r="EZ125" s="861"/>
      <c r="FA125" s="861"/>
      <c r="FB125" s="861"/>
      <c r="FC125" s="861"/>
      <c r="FD125" s="861"/>
    </row>
    <row r="126" spans="1:160" x14ac:dyDescent="0.25">
      <c r="A126" s="837">
        <v>46146</v>
      </c>
      <c r="B126" s="836">
        <v>0.16314814814814815</v>
      </c>
      <c r="C126" s="861">
        <v>6000</v>
      </c>
      <c r="D126" s="861">
        <v>0</v>
      </c>
      <c r="E126" s="861">
        <v>0</v>
      </c>
      <c r="F126" s="861">
        <v>76.25976</v>
      </c>
      <c r="G126" s="861">
        <v>71.846656999999993</v>
      </c>
      <c r="H126" s="861">
        <v>65.489457000000002</v>
      </c>
      <c r="I126" s="861">
        <v>73.669385000000005</v>
      </c>
      <c r="J126" s="861">
        <v>73.043442999999996</v>
      </c>
      <c r="K126" s="861">
        <v>71.311762999999999</v>
      </c>
      <c r="L126" s="861">
        <v>73.739773999999997</v>
      </c>
      <c r="M126" s="861">
        <v>74.710493999999997</v>
      </c>
      <c r="N126" s="861">
        <v>-9.9742510000000006</v>
      </c>
      <c r="O126" s="861">
        <v>-11.848528999999999</v>
      </c>
      <c r="P126" s="861">
        <v>-12.608185000000001</v>
      </c>
      <c r="Q126" s="861">
        <v>-8.7687819999999999</v>
      </c>
      <c r="R126" s="861">
        <v>-9.7381600000000006</v>
      </c>
      <c r="S126" s="861">
        <v>-10.810513</v>
      </c>
      <c r="T126" s="861">
        <v>83.292242999999999</v>
      </c>
      <c r="U126" s="861">
        <v>75.003604999999993</v>
      </c>
      <c r="V126" s="861">
        <v>94.359616000000003</v>
      </c>
      <c r="W126" s="861">
        <v>93.366444999999999</v>
      </c>
      <c r="X126" s="861">
        <v>-8.8363200000000006</v>
      </c>
      <c r="Y126" s="861">
        <v>-8.42882</v>
      </c>
      <c r="Z126" s="861">
        <v>-12.887608</v>
      </c>
      <c r="AA126" s="861">
        <v>-12.374878000000001</v>
      </c>
      <c r="AB126" s="861">
        <v>-12.170254999999999</v>
      </c>
      <c r="AC126" s="861">
        <v>-12.654070000000001</v>
      </c>
      <c r="AD126" s="861">
        <v>-15.495554</v>
      </c>
      <c r="AE126" s="861">
        <v>108.04624699999999</v>
      </c>
      <c r="AF126" s="861">
        <v>100.218958</v>
      </c>
      <c r="AG126" s="861">
        <v>91.752099000000001</v>
      </c>
      <c r="AH126" s="861">
        <v>109.92538399999999</v>
      </c>
      <c r="AI126" s="861">
        <v>90.466481000000002</v>
      </c>
      <c r="AJ126" s="861">
        <v>70.468597000000003</v>
      </c>
      <c r="AK126" s="861">
        <v>-8.3371680000000001</v>
      </c>
      <c r="AL126" s="861">
        <v>-11.424013</v>
      </c>
      <c r="AM126" s="861">
        <v>-8.7903059999999993</v>
      </c>
      <c r="AN126" s="861">
        <v>93.580313000000004</v>
      </c>
      <c r="AO126" s="861">
        <v>92.715658000000005</v>
      </c>
      <c r="AP126" s="861">
        <v>88.938670999999999</v>
      </c>
      <c r="AQ126" s="861">
        <v>88.682188999999994</v>
      </c>
      <c r="AR126" s="861">
        <v>73.313783000000001</v>
      </c>
      <c r="AS126" s="861">
        <v>64.083871000000002</v>
      </c>
      <c r="AT126" s="861">
        <v>76.235373999999993</v>
      </c>
      <c r="AU126" s="861">
        <v>75.472013000000004</v>
      </c>
      <c r="AV126" s="861">
        <v>75.507896000000002</v>
      </c>
      <c r="AW126" s="861">
        <v>75.165406000000004</v>
      </c>
      <c r="AX126" s="861">
        <v>90.445215000000005</v>
      </c>
      <c r="AY126" s="861">
        <v>88.527035999999995</v>
      </c>
      <c r="AZ126" s="861">
        <v>-8.7066119999999998</v>
      </c>
      <c r="BA126" s="861">
        <v>-8.7675009999999993</v>
      </c>
      <c r="BB126" s="861">
        <v>-16.114106</v>
      </c>
      <c r="BC126" s="861">
        <v>-15.028941</v>
      </c>
      <c r="BD126" s="861">
        <v>-15.471399</v>
      </c>
      <c r="BE126" s="861">
        <v>-9.8767779999999998</v>
      </c>
      <c r="BF126" s="861">
        <v>31.926154</v>
      </c>
      <c r="BG126" s="861">
        <v>141.77859799999999</v>
      </c>
      <c r="BH126" s="861">
        <v>110.433881</v>
      </c>
      <c r="BI126" s="861">
        <v>51.876303999999998</v>
      </c>
      <c r="BJ126" s="861">
        <v>131.710309</v>
      </c>
      <c r="BK126" s="861">
        <v>86.833340000000007</v>
      </c>
      <c r="BL126" s="861">
        <v>74.636442000000002</v>
      </c>
      <c r="BM126" s="861">
        <v>-20.164518000000001</v>
      </c>
      <c r="BN126" s="861">
        <v>-15.204428999999999</v>
      </c>
      <c r="BO126" s="861">
        <v>-13.815747</v>
      </c>
      <c r="BP126" s="861">
        <v>-14.608027999999999</v>
      </c>
      <c r="BQ126" s="861">
        <v>87.956840999999997</v>
      </c>
      <c r="BR126" s="861">
        <v>88.456021000000007</v>
      </c>
      <c r="BS126" s="861">
        <v>86.238330000000005</v>
      </c>
      <c r="BT126" s="861">
        <v>57.405360000000002</v>
      </c>
      <c r="BU126" s="861">
        <v>64.274518999999998</v>
      </c>
      <c r="BV126" s="861">
        <v>60.492719999999998</v>
      </c>
      <c r="BW126" s="861">
        <v>64.218902</v>
      </c>
      <c r="BX126" s="861">
        <v>-15.820159</v>
      </c>
      <c r="BY126" s="861">
        <v>-15.902104</v>
      </c>
      <c r="BZ126" s="861">
        <v>-15.876232</v>
      </c>
      <c r="CA126" s="861">
        <v>-15.808025000000001</v>
      </c>
      <c r="CB126" s="861">
        <v>-9.5450300000000006</v>
      </c>
      <c r="CC126" s="861">
        <v>-6.649813</v>
      </c>
      <c r="CD126" s="861">
        <v>-10.247598</v>
      </c>
      <c r="CE126" s="861">
        <v>-6.7805400000000002</v>
      </c>
      <c r="CF126" s="861">
        <v>-12.334201</v>
      </c>
      <c r="CG126" s="861">
        <v>-6.6358610000000002</v>
      </c>
      <c r="CH126" s="861">
        <v>-12.366985</v>
      </c>
      <c r="CI126" s="861">
        <v>-6.6482770000000002</v>
      </c>
      <c r="CJ126" s="861">
        <v>-9.6163170000000004</v>
      </c>
      <c r="CK126" s="861">
        <v>-5.958806</v>
      </c>
      <c r="CL126" s="861">
        <v>-9.9974109999999996</v>
      </c>
      <c r="CM126" s="861">
        <v>-5.4977739999999997</v>
      </c>
      <c r="CN126" s="861">
        <v>-12.276737000000001</v>
      </c>
      <c r="CO126" s="861">
        <v>-7.644533</v>
      </c>
      <c r="CP126" s="861">
        <v>-12.140416</v>
      </c>
      <c r="CQ126" s="861">
        <v>-6.9559670000000002</v>
      </c>
      <c r="CR126" s="861">
        <v>-9.4713790000000007</v>
      </c>
      <c r="CS126" s="861">
        <v>-6.4424089999999996</v>
      </c>
      <c r="CT126" s="861">
        <v>-10.304012999999999</v>
      </c>
      <c r="CU126" s="861">
        <v>-6.6237440000000003</v>
      </c>
      <c r="CV126" s="861">
        <v>-12.548579999999999</v>
      </c>
      <c r="CW126" s="861">
        <v>-6.7082430000000004</v>
      </c>
      <c r="CX126" s="861">
        <v>-12.394031</v>
      </c>
      <c r="CY126" s="861">
        <v>-7.0113029999999998</v>
      </c>
      <c r="CZ126" s="861">
        <v>-9.2057830000000003</v>
      </c>
      <c r="DA126" s="861">
        <v>-5.9434829999999996</v>
      </c>
      <c r="DB126" s="861">
        <v>-10.105426</v>
      </c>
      <c r="DC126" s="861">
        <v>-5.7891510000000004</v>
      </c>
      <c r="DD126" s="861">
        <v>-12.375481000000001</v>
      </c>
      <c r="DE126" s="861">
        <v>-8.0227330000000006</v>
      </c>
      <c r="DF126" s="861">
        <v>-12.588364</v>
      </c>
      <c r="DG126" s="861">
        <v>-7.8603379999999996</v>
      </c>
      <c r="DH126" s="861">
        <v>-9.1825639999999993</v>
      </c>
      <c r="DI126" s="861">
        <v>-6.3474250000000003</v>
      </c>
      <c r="DJ126" s="861">
        <v>-9.8745159999999998</v>
      </c>
      <c r="DK126" s="861">
        <v>-6.9940119999999997</v>
      </c>
      <c r="DL126" s="861">
        <v>-12.450533</v>
      </c>
      <c r="DM126" s="861">
        <v>-9.5559809999999992</v>
      </c>
      <c r="DN126" s="861">
        <v>-12.580353000000001</v>
      </c>
      <c r="DO126" s="861">
        <v>-8.5557549999999996</v>
      </c>
      <c r="DP126" s="861">
        <v>-9.9038330000000006</v>
      </c>
      <c r="DQ126" s="861">
        <v>-7.3215240000000001</v>
      </c>
      <c r="DR126" s="861">
        <v>-10.316197000000001</v>
      </c>
      <c r="DS126" s="861">
        <v>-8.1997710000000001</v>
      </c>
      <c r="DT126" s="861">
        <v>-12.375629</v>
      </c>
      <c r="DU126" s="861">
        <v>-10.689568</v>
      </c>
      <c r="DV126" s="861">
        <v>-12.725654</v>
      </c>
      <c r="DW126" s="861">
        <v>-7.8282119999999997</v>
      </c>
      <c r="DX126" s="861">
        <v>11.59244</v>
      </c>
      <c r="DY126" s="861">
        <v>8.7258230000000001</v>
      </c>
      <c r="DZ126" s="861">
        <v>163.64334600000001</v>
      </c>
      <c r="EA126" s="861">
        <v>154.56886499999999</v>
      </c>
      <c r="EB126" s="861">
        <v>121.61</v>
      </c>
      <c r="EC126" s="861">
        <v>1.238</v>
      </c>
      <c r="ED126" s="861">
        <v>133.19999999999999</v>
      </c>
      <c r="EE126" s="861">
        <v>121.44</v>
      </c>
      <c r="EF126" s="861">
        <v>5.32</v>
      </c>
      <c r="EG126" s="861">
        <v>636.29999999999995</v>
      </c>
      <c r="EH126" s="861">
        <v>121.76</v>
      </c>
      <c r="EI126" s="861">
        <v>4.9859999999999998</v>
      </c>
      <c r="EJ126" s="861">
        <v>593.9</v>
      </c>
      <c r="EK126" s="861">
        <v>10.131987000000001</v>
      </c>
      <c r="EL126" s="861">
        <v>10.456433000000001</v>
      </c>
      <c r="EM126" s="861">
        <v>-18.922293</v>
      </c>
      <c r="EN126" s="861">
        <v>-24.272179999999999</v>
      </c>
      <c r="EO126" s="861">
        <v>95.611586000000003</v>
      </c>
      <c r="EP126" s="861">
        <v>91.679536999999996</v>
      </c>
      <c r="EQ126" s="861">
        <v>-9.1581720000000004</v>
      </c>
      <c r="ER126" s="861">
        <v>5171.8855560000002</v>
      </c>
      <c r="ES126" s="861">
        <v>12068.935292</v>
      </c>
      <c r="ET126" s="861">
        <v>11129.12815</v>
      </c>
      <c r="EU126" s="861"/>
      <c r="EV126" s="861"/>
      <c r="EW126" s="861"/>
      <c r="EX126" s="861"/>
      <c r="EY126" s="861"/>
      <c r="EZ126" s="861"/>
      <c r="FA126" s="861"/>
      <c r="FB126" s="861"/>
      <c r="FC126" s="861"/>
      <c r="FD126" s="861"/>
    </row>
    <row r="127" spans="1:160" x14ac:dyDescent="0.25">
      <c r="A127" s="837">
        <v>46146</v>
      </c>
      <c r="B127" s="836">
        <v>0.1638425925925926</v>
      </c>
      <c r="C127" s="861">
        <v>6060</v>
      </c>
      <c r="D127" s="861">
        <v>0</v>
      </c>
      <c r="E127" s="861">
        <v>0</v>
      </c>
      <c r="F127" s="861">
        <v>76.337652000000006</v>
      </c>
      <c r="G127" s="861">
        <v>71.862633000000002</v>
      </c>
      <c r="H127" s="861">
        <v>65.557241000000005</v>
      </c>
      <c r="I127" s="861">
        <v>73.698713999999995</v>
      </c>
      <c r="J127" s="861">
        <v>73.146878000000001</v>
      </c>
      <c r="K127" s="861">
        <v>71.306386000000003</v>
      </c>
      <c r="L127" s="861">
        <v>73.729709999999997</v>
      </c>
      <c r="M127" s="861">
        <v>74.712272999999996</v>
      </c>
      <c r="N127" s="861">
        <v>-9.9660879999999992</v>
      </c>
      <c r="O127" s="861">
        <v>-11.908593</v>
      </c>
      <c r="P127" s="861">
        <v>-12.524596000000001</v>
      </c>
      <c r="Q127" s="861">
        <v>-8.7329410000000003</v>
      </c>
      <c r="R127" s="861">
        <v>-9.8636479999999995</v>
      </c>
      <c r="S127" s="861">
        <v>-10.895796000000001</v>
      </c>
      <c r="T127" s="861">
        <v>83.454126000000002</v>
      </c>
      <c r="U127" s="861">
        <v>74.68083</v>
      </c>
      <c r="V127" s="861">
        <v>94.412237000000005</v>
      </c>
      <c r="W127" s="861">
        <v>93.391006000000004</v>
      </c>
      <c r="X127" s="861">
        <v>-8.822082</v>
      </c>
      <c r="Y127" s="861">
        <v>-8.3944019999999995</v>
      </c>
      <c r="Z127" s="861">
        <v>-12.913292</v>
      </c>
      <c r="AA127" s="861">
        <v>-12.371805999999999</v>
      </c>
      <c r="AB127" s="861">
        <v>-12.177789000000001</v>
      </c>
      <c r="AC127" s="861">
        <v>-12.647944000000001</v>
      </c>
      <c r="AD127" s="861">
        <v>-15.517241</v>
      </c>
      <c r="AE127" s="861">
        <v>108.021102</v>
      </c>
      <c r="AF127" s="861">
        <v>100.285921</v>
      </c>
      <c r="AG127" s="861">
        <v>91.734362000000004</v>
      </c>
      <c r="AH127" s="861">
        <v>110.031391</v>
      </c>
      <c r="AI127" s="861">
        <v>90.520477</v>
      </c>
      <c r="AJ127" s="861">
        <v>70.486919</v>
      </c>
      <c r="AK127" s="861">
        <v>-8.3637809999999995</v>
      </c>
      <c r="AL127" s="861">
        <v>-11.430237999999999</v>
      </c>
      <c r="AM127" s="861">
        <v>-8.7960370000000001</v>
      </c>
      <c r="AN127" s="861">
        <v>93.617011000000005</v>
      </c>
      <c r="AO127" s="861">
        <v>92.732438000000002</v>
      </c>
      <c r="AP127" s="861">
        <v>88.947626</v>
      </c>
      <c r="AQ127" s="861">
        <v>88.727732000000003</v>
      </c>
      <c r="AR127" s="861">
        <v>73.406261000000001</v>
      </c>
      <c r="AS127" s="861">
        <v>64.119605000000007</v>
      </c>
      <c r="AT127" s="861">
        <v>76.250561000000005</v>
      </c>
      <c r="AU127" s="861">
        <v>75.523939999999996</v>
      </c>
      <c r="AV127" s="861">
        <v>75.789849000000004</v>
      </c>
      <c r="AW127" s="861">
        <v>75.075455000000005</v>
      </c>
      <c r="AX127" s="861">
        <v>90.526957999999993</v>
      </c>
      <c r="AY127" s="861">
        <v>88.805187000000004</v>
      </c>
      <c r="AZ127" s="861">
        <v>-8.6896070000000005</v>
      </c>
      <c r="BA127" s="861">
        <v>-8.9266279999999991</v>
      </c>
      <c r="BB127" s="861">
        <v>-16.172865000000002</v>
      </c>
      <c r="BC127" s="861">
        <v>-15.051171999999999</v>
      </c>
      <c r="BD127" s="861">
        <v>-15.491277999999999</v>
      </c>
      <c r="BE127" s="861">
        <v>-9.8289109999999997</v>
      </c>
      <c r="BF127" s="861">
        <v>31.849988</v>
      </c>
      <c r="BG127" s="861">
        <v>142.09053599999999</v>
      </c>
      <c r="BH127" s="861">
        <v>110.534622</v>
      </c>
      <c r="BI127" s="861">
        <v>51.905099</v>
      </c>
      <c r="BJ127" s="861">
        <v>131.59295900000001</v>
      </c>
      <c r="BK127" s="861">
        <v>87.032092000000006</v>
      </c>
      <c r="BL127" s="861">
        <v>74.257763999999995</v>
      </c>
      <c r="BM127" s="861">
        <v>-20.136811999999999</v>
      </c>
      <c r="BN127" s="861">
        <v>-15.192088</v>
      </c>
      <c r="BO127" s="861">
        <v>-14.053241</v>
      </c>
      <c r="BP127" s="861">
        <v>-14.667083999999999</v>
      </c>
      <c r="BQ127" s="861">
        <v>88.133698999999993</v>
      </c>
      <c r="BR127" s="861">
        <v>88.617294999999999</v>
      </c>
      <c r="BS127" s="861">
        <v>86.349158000000003</v>
      </c>
      <c r="BT127" s="861">
        <v>57.557546000000002</v>
      </c>
      <c r="BU127" s="861">
        <v>64.282409000000001</v>
      </c>
      <c r="BV127" s="861">
        <v>60.511389999999999</v>
      </c>
      <c r="BW127" s="861">
        <v>64.270858000000004</v>
      </c>
      <c r="BX127" s="861">
        <v>-15.792763000000001</v>
      </c>
      <c r="BY127" s="861">
        <v>-15.954763</v>
      </c>
      <c r="BZ127" s="861">
        <v>-16.057880999999998</v>
      </c>
      <c r="CA127" s="861">
        <v>-15.806331</v>
      </c>
      <c r="CB127" s="861">
        <v>-9.5719609999999999</v>
      </c>
      <c r="CC127" s="861">
        <v>-6.6570410000000004</v>
      </c>
      <c r="CD127" s="861">
        <v>-10.228576</v>
      </c>
      <c r="CE127" s="861">
        <v>-6.8031779999999999</v>
      </c>
      <c r="CF127" s="861">
        <v>-12.320707000000001</v>
      </c>
      <c r="CG127" s="861">
        <v>-6.6523640000000004</v>
      </c>
      <c r="CH127" s="861">
        <v>-12.375192999999999</v>
      </c>
      <c r="CI127" s="861">
        <v>-6.6867570000000001</v>
      </c>
      <c r="CJ127" s="861">
        <v>-9.6474729999999997</v>
      </c>
      <c r="CK127" s="861">
        <v>-5.9660260000000003</v>
      </c>
      <c r="CL127" s="861">
        <v>-9.9844969999999993</v>
      </c>
      <c r="CM127" s="861">
        <v>-5.521299</v>
      </c>
      <c r="CN127" s="861">
        <v>-12.278786999999999</v>
      </c>
      <c r="CO127" s="861">
        <v>-7.6302029999999998</v>
      </c>
      <c r="CP127" s="861">
        <v>-12.138922000000001</v>
      </c>
      <c r="CQ127" s="861">
        <v>-7.0049289999999997</v>
      </c>
      <c r="CR127" s="861">
        <v>-9.4614499999999992</v>
      </c>
      <c r="CS127" s="861">
        <v>-6.4796639999999996</v>
      </c>
      <c r="CT127" s="861">
        <v>-10.293936</v>
      </c>
      <c r="CU127" s="861">
        <v>-6.6174590000000002</v>
      </c>
      <c r="CV127" s="861">
        <v>-12.549776</v>
      </c>
      <c r="CW127" s="861">
        <v>-6.6725450000000004</v>
      </c>
      <c r="CX127" s="861">
        <v>-12.421823</v>
      </c>
      <c r="CY127" s="861">
        <v>-7.0038270000000002</v>
      </c>
      <c r="CZ127" s="861">
        <v>-9.223592</v>
      </c>
      <c r="DA127" s="861">
        <v>-5.942088</v>
      </c>
      <c r="DB127" s="861">
        <v>-10.132655</v>
      </c>
      <c r="DC127" s="861">
        <v>-5.7565210000000002</v>
      </c>
      <c r="DD127" s="861">
        <v>-12.404966</v>
      </c>
      <c r="DE127" s="861">
        <v>-8.0066349999999993</v>
      </c>
      <c r="DF127" s="861">
        <v>-12.654674999999999</v>
      </c>
      <c r="DG127" s="861">
        <v>-7.8630089999999999</v>
      </c>
      <c r="DH127" s="861">
        <v>-9.2157079999999993</v>
      </c>
      <c r="DI127" s="861">
        <v>-6.3566029999999998</v>
      </c>
      <c r="DJ127" s="861">
        <v>-9.9165899999999993</v>
      </c>
      <c r="DK127" s="861">
        <v>-6.9569580000000002</v>
      </c>
      <c r="DL127" s="861">
        <v>-12.471514000000001</v>
      </c>
      <c r="DM127" s="861">
        <v>-9.5121479999999998</v>
      </c>
      <c r="DN127" s="861">
        <v>-12.641479</v>
      </c>
      <c r="DO127" s="861">
        <v>-8.5565569999999997</v>
      </c>
      <c r="DP127" s="861">
        <v>-9.9121439999999996</v>
      </c>
      <c r="DQ127" s="861">
        <v>-7.3124890000000002</v>
      </c>
      <c r="DR127" s="861">
        <v>-10.352195999999999</v>
      </c>
      <c r="DS127" s="861">
        <v>-8.1612419999999997</v>
      </c>
      <c r="DT127" s="861">
        <v>-12.404145</v>
      </c>
      <c r="DU127" s="861">
        <v>-10.673845</v>
      </c>
      <c r="DV127" s="861">
        <v>-12.747911999999999</v>
      </c>
      <c r="DW127" s="861">
        <v>-7.8222360000000002</v>
      </c>
      <c r="DX127" s="861">
        <v>11.599780000000001</v>
      </c>
      <c r="DY127" s="861">
        <v>8.716151</v>
      </c>
      <c r="DZ127" s="861">
        <v>163.340157</v>
      </c>
      <c r="EA127" s="861">
        <v>154.81713199999999</v>
      </c>
      <c r="EB127" s="861">
        <v>121.09</v>
      </c>
      <c r="EC127" s="861">
        <v>3.266</v>
      </c>
      <c r="ED127" s="861">
        <v>389.2</v>
      </c>
      <c r="EE127" s="861">
        <v>121.09</v>
      </c>
      <c r="EF127" s="861">
        <v>5.3230000000000004</v>
      </c>
      <c r="EG127" s="861">
        <v>633.5</v>
      </c>
      <c r="EH127" s="861">
        <v>121.06</v>
      </c>
      <c r="EI127" s="861">
        <v>4.9800000000000004</v>
      </c>
      <c r="EJ127" s="861">
        <v>595.5</v>
      </c>
      <c r="EK127" s="861">
        <v>10.113151999999999</v>
      </c>
      <c r="EL127" s="861">
        <v>10.237830000000001</v>
      </c>
      <c r="EM127" s="861">
        <v>-18.909189000000001</v>
      </c>
      <c r="EN127" s="861">
        <v>-24.291070999999999</v>
      </c>
      <c r="EO127" s="861">
        <v>95.482607000000002</v>
      </c>
      <c r="EP127" s="861">
        <v>91.789143999999993</v>
      </c>
      <c r="EQ127" s="861">
        <v>-9.1659649999999999</v>
      </c>
      <c r="ER127" s="861">
        <v>5177.2609560000001</v>
      </c>
      <c r="ES127" s="861">
        <v>12079.516224999999</v>
      </c>
      <c r="ET127" s="861">
        <v>11139.030374</v>
      </c>
      <c r="EU127" s="861"/>
      <c r="EV127" s="861"/>
      <c r="EW127" s="861"/>
      <c r="EX127" s="861"/>
      <c r="EY127" s="861"/>
      <c r="EZ127" s="861"/>
      <c r="FA127" s="861"/>
      <c r="FB127" s="861"/>
      <c r="FC127" s="861"/>
      <c r="FD127" s="861"/>
    </row>
    <row r="128" spans="1:160" x14ac:dyDescent="0.25">
      <c r="A128" s="837">
        <v>46146</v>
      </c>
      <c r="B128" s="836">
        <v>0.16453703703703704</v>
      </c>
      <c r="C128" s="861">
        <v>6120</v>
      </c>
      <c r="D128" s="861">
        <v>0</v>
      </c>
      <c r="E128" s="861">
        <v>0</v>
      </c>
      <c r="F128" s="861">
        <v>76.461307000000005</v>
      </c>
      <c r="G128" s="861">
        <v>71.942429000000004</v>
      </c>
      <c r="H128" s="861">
        <v>65.627812000000006</v>
      </c>
      <c r="I128" s="861">
        <v>73.734339000000006</v>
      </c>
      <c r="J128" s="861">
        <v>73.236707999999993</v>
      </c>
      <c r="K128" s="861">
        <v>71.306476000000004</v>
      </c>
      <c r="L128" s="861">
        <v>73.744758000000004</v>
      </c>
      <c r="M128" s="861">
        <v>74.751388000000006</v>
      </c>
      <c r="N128" s="861">
        <v>-10.007797</v>
      </c>
      <c r="O128" s="861">
        <v>-11.887822999999999</v>
      </c>
      <c r="P128" s="861">
        <v>-12.658837999999999</v>
      </c>
      <c r="Q128" s="861">
        <v>-8.6907399999999999</v>
      </c>
      <c r="R128" s="861">
        <v>-9.8143349999999998</v>
      </c>
      <c r="S128" s="861">
        <v>-11.006199000000001</v>
      </c>
      <c r="T128" s="861">
        <v>83.421104999999997</v>
      </c>
      <c r="U128" s="861">
        <v>74.734938</v>
      </c>
      <c r="V128" s="861">
        <v>94.349502999999999</v>
      </c>
      <c r="W128" s="861">
        <v>93.325717999999995</v>
      </c>
      <c r="X128" s="861">
        <v>-8.8290500000000005</v>
      </c>
      <c r="Y128" s="861">
        <v>-8.411206</v>
      </c>
      <c r="Z128" s="861">
        <v>-12.913243</v>
      </c>
      <c r="AA128" s="861">
        <v>-12.365633000000001</v>
      </c>
      <c r="AB128" s="861">
        <v>-12.192834</v>
      </c>
      <c r="AC128" s="861">
        <v>-12.658758000000001</v>
      </c>
      <c r="AD128" s="861">
        <v>-15.55006</v>
      </c>
      <c r="AE128" s="861">
        <v>108.00551299999999</v>
      </c>
      <c r="AF128" s="861">
        <v>100.243115</v>
      </c>
      <c r="AG128" s="861">
        <v>91.799272999999999</v>
      </c>
      <c r="AH128" s="861">
        <v>110.06568900000001</v>
      </c>
      <c r="AI128" s="861">
        <v>90.533958999999996</v>
      </c>
      <c r="AJ128" s="861">
        <v>70.510910999999993</v>
      </c>
      <c r="AK128" s="861">
        <v>-8.4590460000000007</v>
      </c>
      <c r="AL128" s="861">
        <v>-11.448823000000001</v>
      </c>
      <c r="AM128" s="861">
        <v>-8.8033020000000004</v>
      </c>
      <c r="AN128" s="861">
        <v>93.614320000000006</v>
      </c>
      <c r="AO128" s="861">
        <v>92.732635999999999</v>
      </c>
      <c r="AP128" s="861">
        <v>88.998114000000001</v>
      </c>
      <c r="AQ128" s="861">
        <v>88.827701000000005</v>
      </c>
      <c r="AR128" s="861">
        <v>73.486082999999994</v>
      </c>
      <c r="AS128" s="861">
        <v>64.142977999999999</v>
      </c>
      <c r="AT128" s="861">
        <v>76.362249000000006</v>
      </c>
      <c r="AU128" s="861">
        <v>75.613353000000004</v>
      </c>
      <c r="AV128" s="861">
        <v>75.927335999999997</v>
      </c>
      <c r="AW128" s="861">
        <v>75.180481</v>
      </c>
      <c r="AX128" s="861">
        <v>90.605645999999993</v>
      </c>
      <c r="AY128" s="861">
        <v>88.844958000000005</v>
      </c>
      <c r="AZ128" s="861">
        <v>-8.7466709999999992</v>
      </c>
      <c r="BA128" s="861">
        <v>-8.8497219999999999</v>
      </c>
      <c r="BB128" s="861">
        <v>-16.181956</v>
      </c>
      <c r="BC128" s="861">
        <v>-15.041325000000001</v>
      </c>
      <c r="BD128" s="861">
        <v>-15.521663</v>
      </c>
      <c r="BE128" s="861">
        <v>-9.822495</v>
      </c>
      <c r="BF128" s="861">
        <v>31.988382000000001</v>
      </c>
      <c r="BG128" s="861">
        <v>142.12139999999999</v>
      </c>
      <c r="BH128" s="861">
        <v>110.63610300000001</v>
      </c>
      <c r="BI128" s="861">
        <v>51.984197999999999</v>
      </c>
      <c r="BJ128" s="861">
        <v>131.50825800000001</v>
      </c>
      <c r="BK128" s="861">
        <v>87.122662000000005</v>
      </c>
      <c r="BL128" s="861">
        <v>74.820896000000005</v>
      </c>
      <c r="BM128" s="861">
        <v>-20.139938999999998</v>
      </c>
      <c r="BN128" s="861">
        <v>-15.214549</v>
      </c>
      <c r="BO128" s="861">
        <v>-13.925005000000001</v>
      </c>
      <c r="BP128" s="861">
        <v>-14.693782000000001</v>
      </c>
      <c r="BQ128" s="861">
        <v>88.180927999999994</v>
      </c>
      <c r="BR128" s="861">
        <v>88.784925999999999</v>
      </c>
      <c r="BS128" s="861">
        <v>86.438033000000004</v>
      </c>
      <c r="BT128" s="861">
        <v>57.547716000000001</v>
      </c>
      <c r="BU128" s="861">
        <v>64.313709000000003</v>
      </c>
      <c r="BV128" s="861">
        <v>60.517907000000001</v>
      </c>
      <c r="BW128" s="861">
        <v>64.288469000000006</v>
      </c>
      <c r="BX128" s="861">
        <v>-15.805085999999999</v>
      </c>
      <c r="BY128" s="861">
        <v>-15.934400999999999</v>
      </c>
      <c r="BZ128" s="861">
        <v>-15.928805000000001</v>
      </c>
      <c r="CA128" s="861">
        <v>-15.830277000000001</v>
      </c>
      <c r="CB128" s="861">
        <v>-9.5581530000000008</v>
      </c>
      <c r="CC128" s="861">
        <v>-6.7018700000000004</v>
      </c>
      <c r="CD128" s="861">
        <v>-10.243142000000001</v>
      </c>
      <c r="CE128" s="861">
        <v>-6.8433479999999998</v>
      </c>
      <c r="CF128" s="861">
        <v>-12.353913</v>
      </c>
      <c r="CG128" s="861">
        <v>-6.6698680000000001</v>
      </c>
      <c r="CH128" s="861">
        <v>-12.386290000000001</v>
      </c>
      <c r="CI128" s="861">
        <v>-6.7355729999999996</v>
      </c>
      <c r="CJ128" s="861">
        <v>-9.6308489999999995</v>
      </c>
      <c r="CK128" s="861">
        <v>-5.9977489999999998</v>
      </c>
      <c r="CL128" s="861">
        <v>-10.007974000000001</v>
      </c>
      <c r="CM128" s="861">
        <v>-5.5413490000000003</v>
      </c>
      <c r="CN128" s="861">
        <v>-12.290324</v>
      </c>
      <c r="CO128" s="861">
        <v>-7.6640990000000002</v>
      </c>
      <c r="CP128" s="861">
        <v>-12.163767999999999</v>
      </c>
      <c r="CQ128" s="861">
        <v>-7.0113570000000003</v>
      </c>
      <c r="CR128" s="861">
        <v>-9.478688</v>
      </c>
      <c r="CS128" s="861">
        <v>-6.4837530000000001</v>
      </c>
      <c r="CT128" s="861">
        <v>-10.338357</v>
      </c>
      <c r="CU128" s="861">
        <v>-6.6672269999999996</v>
      </c>
      <c r="CV128" s="861">
        <v>-12.567968</v>
      </c>
      <c r="CW128" s="861">
        <v>-6.7246509999999997</v>
      </c>
      <c r="CX128" s="861">
        <v>-12.4663</v>
      </c>
      <c r="CY128" s="861">
        <v>-7.0367150000000001</v>
      </c>
      <c r="CZ128" s="861">
        <v>-9.2683140000000002</v>
      </c>
      <c r="DA128" s="861">
        <v>-5.9353160000000003</v>
      </c>
      <c r="DB128" s="861">
        <v>-10.150247</v>
      </c>
      <c r="DC128" s="861">
        <v>-5.7898440000000004</v>
      </c>
      <c r="DD128" s="861">
        <v>-12.426252</v>
      </c>
      <c r="DE128" s="861">
        <v>-8.0216919999999998</v>
      </c>
      <c r="DF128" s="861">
        <v>-12.659718</v>
      </c>
      <c r="DG128" s="861">
        <v>-7.86287</v>
      </c>
      <c r="DH128" s="861">
        <v>-9.2446289999999998</v>
      </c>
      <c r="DI128" s="861">
        <v>-6.3469249999999997</v>
      </c>
      <c r="DJ128" s="861">
        <v>-9.9321970000000004</v>
      </c>
      <c r="DK128" s="861">
        <v>-6.9888399999999997</v>
      </c>
      <c r="DL128" s="861">
        <v>-12.493301000000001</v>
      </c>
      <c r="DM128" s="861">
        <v>-9.521172</v>
      </c>
      <c r="DN128" s="861">
        <v>-12.629557</v>
      </c>
      <c r="DO128" s="861">
        <v>-8.5601629999999993</v>
      </c>
      <c r="DP128" s="861">
        <v>-9.9373430000000003</v>
      </c>
      <c r="DQ128" s="861">
        <v>-7.319153</v>
      </c>
      <c r="DR128" s="861">
        <v>-10.358892000000001</v>
      </c>
      <c r="DS128" s="861">
        <v>-8.1852300000000007</v>
      </c>
      <c r="DT128" s="861">
        <v>-12.431111</v>
      </c>
      <c r="DU128" s="861">
        <v>-10.669731000000001</v>
      </c>
      <c r="DV128" s="861">
        <v>-12.759349</v>
      </c>
      <c r="DW128" s="861">
        <v>-7.8261010000000004</v>
      </c>
      <c r="DX128" s="861">
        <v>11.530860000000001</v>
      </c>
      <c r="DY128" s="861">
        <v>8.7271839999999994</v>
      </c>
      <c r="DZ128" s="861">
        <v>163.31838200000001</v>
      </c>
      <c r="EA128" s="861">
        <v>155.029627</v>
      </c>
      <c r="EB128" s="861">
        <v>121.68</v>
      </c>
      <c r="EC128" s="861">
        <v>1.2390000000000001</v>
      </c>
      <c r="ED128" s="861">
        <v>133.1</v>
      </c>
      <c r="EE128" s="861">
        <v>121.77</v>
      </c>
      <c r="EF128" s="861">
        <v>5.3</v>
      </c>
      <c r="EG128" s="861">
        <v>636.5</v>
      </c>
      <c r="EH128" s="861">
        <v>121.72</v>
      </c>
      <c r="EI128" s="861">
        <v>4.9829999999999997</v>
      </c>
      <c r="EJ128" s="861">
        <v>593.5</v>
      </c>
      <c r="EK128" s="861">
        <v>10.229043000000001</v>
      </c>
      <c r="EL128" s="861">
        <v>10.344517</v>
      </c>
      <c r="EM128" s="861">
        <v>-19.032344999999999</v>
      </c>
      <c r="EN128" s="861">
        <v>-24.269521999999998</v>
      </c>
      <c r="EO128" s="861">
        <v>95.473337999999998</v>
      </c>
      <c r="EP128" s="861">
        <v>91.882864999999995</v>
      </c>
      <c r="EQ128" s="861">
        <v>-9.1850260000000006</v>
      </c>
      <c r="ER128" s="861">
        <v>5182.677549</v>
      </c>
      <c r="ES128" s="861">
        <v>12090.1013</v>
      </c>
      <c r="ET128" s="861">
        <v>11148.91251</v>
      </c>
      <c r="EU128" s="861"/>
      <c r="EV128" s="861"/>
      <c r="EW128" s="861"/>
      <c r="EX128" s="861"/>
      <c r="EY128" s="861"/>
      <c r="EZ128" s="861"/>
      <c r="FA128" s="861"/>
      <c r="FB128" s="861"/>
      <c r="FC128" s="861"/>
      <c r="FD128" s="861"/>
    </row>
    <row r="129" spans="1:160" x14ac:dyDescent="0.25">
      <c r="A129" s="837">
        <v>46146</v>
      </c>
      <c r="B129" s="836">
        <v>0.16523148148148148</v>
      </c>
      <c r="C129" s="861">
        <v>6180</v>
      </c>
      <c r="D129" s="861">
        <v>0</v>
      </c>
      <c r="E129" s="861">
        <v>0</v>
      </c>
      <c r="F129" s="861">
        <v>76.587288999999998</v>
      </c>
      <c r="G129" s="861">
        <v>71.960989999999995</v>
      </c>
      <c r="H129" s="861">
        <v>65.768229000000005</v>
      </c>
      <c r="I129" s="861">
        <v>73.786073999999999</v>
      </c>
      <c r="J129" s="861">
        <v>73.348573000000002</v>
      </c>
      <c r="K129" s="861">
        <v>71.335451000000006</v>
      </c>
      <c r="L129" s="861">
        <v>73.766013000000001</v>
      </c>
      <c r="M129" s="861">
        <v>74.771771999999999</v>
      </c>
      <c r="N129" s="861">
        <v>-10.023168</v>
      </c>
      <c r="O129" s="861">
        <v>-11.869820000000001</v>
      </c>
      <c r="P129" s="861">
        <v>-12.657306999999999</v>
      </c>
      <c r="Q129" s="861">
        <v>-8.7079090000000008</v>
      </c>
      <c r="R129" s="861">
        <v>-9.9690189999999994</v>
      </c>
      <c r="S129" s="861">
        <v>-10.834963999999999</v>
      </c>
      <c r="T129" s="861">
        <v>83.605898999999994</v>
      </c>
      <c r="U129" s="861">
        <v>74.832893999999996</v>
      </c>
      <c r="V129" s="861">
        <v>94.437999000000005</v>
      </c>
      <c r="W129" s="861">
        <v>93.414316999999997</v>
      </c>
      <c r="X129" s="861">
        <v>-8.8340870000000002</v>
      </c>
      <c r="Y129" s="861">
        <v>-8.4634789999999995</v>
      </c>
      <c r="Z129" s="861">
        <v>-12.872536999999999</v>
      </c>
      <c r="AA129" s="861">
        <v>-12.353695999999999</v>
      </c>
      <c r="AB129" s="861">
        <v>-12.154292</v>
      </c>
      <c r="AC129" s="861">
        <v>-12.635738999999999</v>
      </c>
      <c r="AD129" s="861">
        <v>-15.486985000000001</v>
      </c>
      <c r="AE129" s="861">
        <v>108.115441</v>
      </c>
      <c r="AF129" s="861">
        <v>100.28506400000001</v>
      </c>
      <c r="AG129" s="861">
        <v>91.860264999999998</v>
      </c>
      <c r="AH129" s="861">
        <v>110.180654</v>
      </c>
      <c r="AI129" s="861">
        <v>90.602103</v>
      </c>
      <c r="AJ129" s="861">
        <v>70.586179000000001</v>
      </c>
      <c r="AK129" s="861">
        <v>-8.3671720000000001</v>
      </c>
      <c r="AL129" s="861">
        <v>-11.422711</v>
      </c>
      <c r="AM129" s="861">
        <v>-8.8011879999999998</v>
      </c>
      <c r="AN129" s="861">
        <v>93.686877999999993</v>
      </c>
      <c r="AO129" s="861">
        <v>92.738258999999999</v>
      </c>
      <c r="AP129" s="861">
        <v>89.142144000000002</v>
      </c>
      <c r="AQ129" s="861">
        <v>88.943911999999997</v>
      </c>
      <c r="AR129" s="861">
        <v>73.592259999999996</v>
      </c>
      <c r="AS129" s="861">
        <v>64.139954000000003</v>
      </c>
      <c r="AT129" s="861">
        <v>76.514698999999993</v>
      </c>
      <c r="AU129" s="861">
        <v>75.778597000000005</v>
      </c>
      <c r="AV129" s="861">
        <v>75.845273000000006</v>
      </c>
      <c r="AW129" s="861">
        <v>75.220296000000005</v>
      </c>
      <c r="AX129" s="861">
        <v>90.591243000000006</v>
      </c>
      <c r="AY129" s="861">
        <v>88.701239000000001</v>
      </c>
      <c r="AZ129" s="861">
        <v>-8.7724139999999995</v>
      </c>
      <c r="BA129" s="861">
        <v>-8.8281559999999999</v>
      </c>
      <c r="BB129" s="861">
        <v>-16.158014000000001</v>
      </c>
      <c r="BC129" s="861">
        <v>-15.03824</v>
      </c>
      <c r="BD129" s="861">
        <v>-15.487805</v>
      </c>
      <c r="BE129" s="861">
        <v>-9.7477689999999999</v>
      </c>
      <c r="BF129" s="861">
        <v>32.098891000000002</v>
      </c>
      <c r="BG129" s="861">
        <v>142.059134</v>
      </c>
      <c r="BH129" s="861">
        <v>110.66775800000001</v>
      </c>
      <c r="BI129" s="861">
        <v>51.919516000000002</v>
      </c>
      <c r="BJ129" s="861">
        <v>131.79013</v>
      </c>
      <c r="BK129" s="861">
        <v>87.132971999999995</v>
      </c>
      <c r="BL129" s="861">
        <v>74.463712000000001</v>
      </c>
      <c r="BM129" s="861">
        <v>-20.177731999999999</v>
      </c>
      <c r="BN129" s="861">
        <v>-15.204602</v>
      </c>
      <c r="BO129" s="861">
        <v>-14.089822</v>
      </c>
      <c r="BP129" s="861">
        <v>-14.623328000000001</v>
      </c>
      <c r="BQ129" s="861">
        <v>88.177194</v>
      </c>
      <c r="BR129" s="861">
        <v>88.855374999999995</v>
      </c>
      <c r="BS129" s="861">
        <v>86.525761000000003</v>
      </c>
      <c r="BT129" s="861">
        <v>57.603124000000001</v>
      </c>
      <c r="BU129" s="861">
        <v>64.364745999999997</v>
      </c>
      <c r="BV129" s="861">
        <v>60.526204999999997</v>
      </c>
      <c r="BW129" s="861">
        <v>64.337796999999995</v>
      </c>
      <c r="BX129" s="861">
        <v>-15.781622</v>
      </c>
      <c r="BY129" s="861">
        <v>-15.930355</v>
      </c>
      <c r="BZ129" s="861">
        <v>-16.064382999999999</v>
      </c>
      <c r="CA129" s="861">
        <v>-15.786308</v>
      </c>
      <c r="CB129" s="861">
        <v>-9.5966880000000003</v>
      </c>
      <c r="CC129" s="861">
        <v>-6.7136690000000003</v>
      </c>
      <c r="CD129" s="861">
        <v>-10.271909000000001</v>
      </c>
      <c r="CE129" s="861">
        <v>-6.8476780000000002</v>
      </c>
      <c r="CF129" s="861">
        <v>-12.361767</v>
      </c>
      <c r="CG129" s="861">
        <v>-6.6813880000000001</v>
      </c>
      <c r="CH129" s="861">
        <v>-12.4217</v>
      </c>
      <c r="CI129" s="861">
        <v>-6.7449880000000002</v>
      </c>
      <c r="CJ129" s="861">
        <v>-9.6764240000000008</v>
      </c>
      <c r="CK129" s="861">
        <v>-6.0123329999999999</v>
      </c>
      <c r="CL129" s="861">
        <v>-10.007163</v>
      </c>
      <c r="CM129" s="861">
        <v>-5.548</v>
      </c>
      <c r="CN129" s="861">
        <v>-12.324083999999999</v>
      </c>
      <c r="CO129" s="861">
        <v>-7.6676869999999999</v>
      </c>
      <c r="CP129" s="861">
        <v>-12.205306</v>
      </c>
      <c r="CQ129" s="861">
        <v>-7.0553619999999997</v>
      </c>
      <c r="CR129" s="861">
        <v>-9.4914459999999998</v>
      </c>
      <c r="CS129" s="861">
        <v>-6.5053179999999999</v>
      </c>
      <c r="CT129" s="861">
        <v>-10.354958</v>
      </c>
      <c r="CU129" s="861">
        <v>-6.6505850000000004</v>
      </c>
      <c r="CV129" s="861">
        <v>-12.616199</v>
      </c>
      <c r="CW129" s="861">
        <v>-6.7140779999999998</v>
      </c>
      <c r="CX129" s="861">
        <v>-12.489637999999999</v>
      </c>
      <c r="CY129" s="861">
        <v>-7.0477080000000001</v>
      </c>
      <c r="CZ129" s="861">
        <v>-9.3046600000000002</v>
      </c>
      <c r="DA129" s="861">
        <v>-5.9462200000000003</v>
      </c>
      <c r="DB129" s="861">
        <v>-10.191736000000001</v>
      </c>
      <c r="DC129" s="861">
        <v>-5.7904879999999999</v>
      </c>
      <c r="DD129" s="861">
        <v>-12.452354</v>
      </c>
      <c r="DE129" s="861">
        <v>-8.0415310000000009</v>
      </c>
      <c r="DF129" s="861">
        <v>-12.691989</v>
      </c>
      <c r="DG129" s="861">
        <v>-7.8948970000000003</v>
      </c>
      <c r="DH129" s="861">
        <v>-9.2551629999999996</v>
      </c>
      <c r="DI129" s="861">
        <v>-6.3592719999999998</v>
      </c>
      <c r="DJ129" s="861">
        <v>-9.9511839999999996</v>
      </c>
      <c r="DK129" s="861">
        <v>-6.9694380000000002</v>
      </c>
      <c r="DL129" s="861">
        <v>-12.513548999999999</v>
      </c>
      <c r="DM129" s="861">
        <v>-9.5141249999999999</v>
      </c>
      <c r="DN129" s="861">
        <v>-12.662298</v>
      </c>
      <c r="DO129" s="861">
        <v>-8.5393139999999992</v>
      </c>
      <c r="DP129" s="861">
        <v>-9.9826149999999991</v>
      </c>
      <c r="DQ129" s="861">
        <v>-7.3455399999999997</v>
      </c>
      <c r="DR129" s="861">
        <v>-10.400902</v>
      </c>
      <c r="DS129" s="861">
        <v>-8.1802980000000005</v>
      </c>
      <c r="DT129" s="861">
        <v>-12.468318</v>
      </c>
      <c r="DU129" s="861">
        <v>-10.676296000000001</v>
      </c>
      <c r="DV129" s="861">
        <v>-12.775872</v>
      </c>
      <c r="DW129" s="861">
        <v>-7.823321</v>
      </c>
      <c r="DX129" s="861">
        <v>11.579318000000001</v>
      </c>
      <c r="DY129" s="861">
        <v>8.7376330000000006</v>
      </c>
      <c r="DZ129" s="861">
        <v>163.76709099999999</v>
      </c>
      <c r="EA129" s="861">
        <v>154.92794799999999</v>
      </c>
      <c r="EB129" s="861">
        <v>121.65</v>
      </c>
      <c r="EC129" s="861">
        <v>1.238</v>
      </c>
      <c r="ED129" s="861">
        <v>133.19999999999999</v>
      </c>
      <c r="EE129" s="861">
        <v>121.66</v>
      </c>
      <c r="EF129" s="861">
        <v>5.2990000000000004</v>
      </c>
      <c r="EG129" s="861">
        <v>638.20000000000005</v>
      </c>
      <c r="EH129" s="861">
        <v>121.59</v>
      </c>
      <c r="EI129" s="861">
        <v>4.9740000000000002</v>
      </c>
      <c r="EJ129" s="861">
        <v>593.1</v>
      </c>
      <c r="EK129" s="861">
        <v>10.144539</v>
      </c>
      <c r="EL129" s="861">
        <v>10.159299000000001</v>
      </c>
      <c r="EM129" s="861">
        <v>-18.945727000000002</v>
      </c>
      <c r="EN129" s="861">
        <v>-24.249120999999999</v>
      </c>
      <c r="EO129" s="861">
        <v>95.664180999999999</v>
      </c>
      <c r="EP129" s="861">
        <v>91.838030000000003</v>
      </c>
      <c r="EQ129" s="861">
        <v>-9.2028639999999999</v>
      </c>
      <c r="ER129" s="861">
        <v>5184.8965509999998</v>
      </c>
      <c r="ES129" s="861">
        <v>12100.70048</v>
      </c>
      <c r="ET129" s="861">
        <v>11158.809117000001</v>
      </c>
      <c r="EU129" s="861"/>
      <c r="EV129" s="861"/>
      <c r="EW129" s="861"/>
      <c r="EX129" s="861"/>
      <c r="EY129" s="861"/>
      <c r="EZ129" s="861"/>
      <c r="FA129" s="861"/>
      <c r="FB129" s="861"/>
      <c r="FC129" s="861"/>
      <c r="FD129" s="861"/>
    </row>
    <row r="130" spans="1:160" x14ac:dyDescent="0.25">
      <c r="A130" s="837">
        <v>46146</v>
      </c>
      <c r="B130" s="836">
        <v>0.16592592592592592</v>
      </c>
      <c r="C130" s="861">
        <v>6240</v>
      </c>
      <c r="D130" s="861">
        <v>0</v>
      </c>
      <c r="E130" s="861">
        <v>0</v>
      </c>
      <c r="F130" s="861">
        <v>76.575991999999999</v>
      </c>
      <c r="G130" s="861">
        <v>72.034412000000003</v>
      </c>
      <c r="H130" s="861">
        <v>65.663685000000001</v>
      </c>
      <c r="I130" s="861">
        <v>73.815154000000007</v>
      </c>
      <c r="J130" s="861">
        <v>73.360740000000007</v>
      </c>
      <c r="K130" s="861">
        <v>71.353586000000007</v>
      </c>
      <c r="L130" s="861">
        <v>73.777614</v>
      </c>
      <c r="M130" s="861">
        <v>74.784205</v>
      </c>
      <c r="N130" s="861">
        <v>-10.040791</v>
      </c>
      <c r="O130" s="861">
        <v>-11.878080000000001</v>
      </c>
      <c r="P130" s="861">
        <v>-12.638714999999999</v>
      </c>
      <c r="Q130" s="861">
        <v>-8.6865760000000005</v>
      </c>
      <c r="R130" s="861">
        <v>-9.9692290000000003</v>
      </c>
      <c r="S130" s="861">
        <v>-10.791003</v>
      </c>
      <c r="T130" s="861">
        <v>83.364628999999994</v>
      </c>
      <c r="U130" s="861">
        <v>75.382007999999999</v>
      </c>
      <c r="V130" s="861">
        <v>94.618250000000003</v>
      </c>
      <c r="W130" s="861">
        <v>93.576999999999998</v>
      </c>
      <c r="X130" s="861">
        <v>-8.8366860000000003</v>
      </c>
      <c r="Y130" s="861">
        <v>-8.4112559999999998</v>
      </c>
      <c r="Z130" s="861">
        <v>-12.896792</v>
      </c>
      <c r="AA130" s="861">
        <v>-12.39489</v>
      </c>
      <c r="AB130" s="861">
        <v>-12.163644</v>
      </c>
      <c r="AC130" s="861">
        <v>-12.66065</v>
      </c>
      <c r="AD130" s="861">
        <v>-15.532425</v>
      </c>
      <c r="AE130" s="861">
        <v>108.13171699999999</v>
      </c>
      <c r="AF130" s="861">
        <v>100.308459</v>
      </c>
      <c r="AG130" s="861">
        <v>91.842872999999997</v>
      </c>
      <c r="AH130" s="861">
        <v>110.345719</v>
      </c>
      <c r="AI130" s="861">
        <v>90.643486999999993</v>
      </c>
      <c r="AJ130" s="861">
        <v>70.648916999999997</v>
      </c>
      <c r="AK130" s="861">
        <v>-8.5348839999999999</v>
      </c>
      <c r="AL130" s="861">
        <v>-11.497350000000001</v>
      </c>
      <c r="AM130" s="861">
        <v>-8.7902620000000002</v>
      </c>
      <c r="AN130" s="861">
        <v>93.794899000000001</v>
      </c>
      <c r="AO130" s="861">
        <v>92.939931999999999</v>
      </c>
      <c r="AP130" s="861">
        <v>89.069168000000005</v>
      </c>
      <c r="AQ130" s="861">
        <v>88.909159000000002</v>
      </c>
      <c r="AR130" s="861">
        <v>73.673692000000003</v>
      </c>
      <c r="AS130" s="861">
        <v>64.200485</v>
      </c>
      <c r="AT130" s="861">
        <v>76.460482999999996</v>
      </c>
      <c r="AU130" s="861">
        <v>75.829415999999995</v>
      </c>
      <c r="AV130" s="861">
        <v>75.724333999999999</v>
      </c>
      <c r="AW130" s="861">
        <v>74.789904000000007</v>
      </c>
      <c r="AX130" s="861">
        <v>90.495026999999993</v>
      </c>
      <c r="AY130" s="861">
        <v>88.681731999999997</v>
      </c>
      <c r="AZ130" s="861">
        <v>-8.7141000000000002</v>
      </c>
      <c r="BA130" s="861">
        <v>-8.8742959999999993</v>
      </c>
      <c r="BB130" s="861">
        <v>-16.195252</v>
      </c>
      <c r="BC130" s="861">
        <v>-15.054124</v>
      </c>
      <c r="BD130" s="861">
        <v>-15.521216000000001</v>
      </c>
      <c r="BE130" s="861">
        <v>-9.9274290000000001</v>
      </c>
      <c r="BF130" s="861">
        <v>32.044186000000003</v>
      </c>
      <c r="BG130" s="861">
        <v>141.95676599999999</v>
      </c>
      <c r="BH130" s="861">
        <v>110.72474800000001</v>
      </c>
      <c r="BI130" s="861">
        <v>51.931458999999997</v>
      </c>
      <c r="BJ130" s="861">
        <v>131.66206399999999</v>
      </c>
      <c r="BK130" s="861">
        <v>86.995538999999994</v>
      </c>
      <c r="BL130" s="861">
        <v>74.409628999999995</v>
      </c>
      <c r="BM130" s="861">
        <v>-20.210139999999999</v>
      </c>
      <c r="BN130" s="861">
        <v>-15.231476000000001</v>
      </c>
      <c r="BO130" s="861">
        <v>-14.077916</v>
      </c>
      <c r="BP130" s="861">
        <v>-14.669089</v>
      </c>
      <c r="BQ130" s="861">
        <v>88.096573000000006</v>
      </c>
      <c r="BR130" s="861">
        <v>88.799735999999996</v>
      </c>
      <c r="BS130" s="861">
        <v>86.519988999999995</v>
      </c>
      <c r="BT130" s="861">
        <v>57.701076999999998</v>
      </c>
      <c r="BU130" s="861">
        <v>64.380439999999993</v>
      </c>
      <c r="BV130" s="861">
        <v>60.547558000000002</v>
      </c>
      <c r="BW130" s="861">
        <v>64.369746000000006</v>
      </c>
      <c r="BX130" s="861">
        <v>-15.808487</v>
      </c>
      <c r="BY130" s="861">
        <v>-15.978071</v>
      </c>
      <c r="BZ130" s="861">
        <v>-16.05715</v>
      </c>
      <c r="CA130" s="861">
        <v>-15.859597000000001</v>
      </c>
      <c r="CB130" s="861">
        <v>-9.6209520000000008</v>
      </c>
      <c r="CC130" s="861">
        <v>-6.7448119999999996</v>
      </c>
      <c r="CD130" s="861">
        <v>-10.284445</v>
      </c>
      <c r="CE130" s="861">
        <v>-6.8872330000000002</v>
      </c>
      <c r="CF130" s="861">
        <v>-12.409300999999999</v>
      </c>
      <c r="CG130" s="861">
        <v>-6.7116889999999998</v>
      </c>
      <c r="CH130" s="861">
        <v>-12.435237000000001</v>
      </c>
      <c r="CI130" s="861">
        <v>-6.7672759999999998</v>
      </c>
      <c r="CJ130" s="861">
        <v>-9.7086649999999999</v>
      </c>
      <c r="CK130" s="861">
        <v>-6.0350469999999996</v>
      </c>
      <c r="CL130" s="861">
        <v>-10.042222000000001</v>
      </c>
      <c r="CM130" s="861">
        <v>-5.5595119999999998</v>
      </c>
      <c r="CN130" s="861">
        <v>-12.334872000000001</v>
      </c>
      <c r="CO130" s="861">
        <v>-7.6900870000000001</v>
      </c>
      <c r="CP130" s="861">
        <v>-12.246216</v>
      </c>
      <c r="CQ130" s="861">
        <v>-7.1043500000000002</v>
      </c>
      <c r="CR130" s="861">
        <v>-9.5598500000000008</v>
      </c>
      <c r="CS130" s="861">
        <v>-6.5215909999999999</v>
      </c>
      <c r="CT130" s="861">
        <v>-10.398255000000001</v>
      </c>
      <c r="CU130" s="861">
        <v>-6.6544150000000002</v>
      </c>
      <c r="CV130" s="861">
        <v>-12.595561</v>
      </c>
      <c r="CW130" s="861">
        <v>-6.7160399999999996</v>
      </c>
      <c r="CX130" s="861">
        <v>-12.502440999999999</v>
      </c>
      <c r="CY130" s="861">
        <v>-7.0552630000000001</v>
      </c>
      <c r="CZ130" s="861">
        <v>-9.3202119999999997</v>
      </c>
      <c r="DA130" s="861">
        <v>-5.9682440000000003</v>
      </c>
      <c r="DB130" s="861">
        <v>-10.182924999999999</v>
      </c>
      <c r="DC130" s="861">
        <v>-5.7919939999999999</v>
      </c>
      <c r="DD130" s="861">
        <v>-12.449208</v>
      </c>
      <c r="DE130" s="861">
        <v>-8.0360669999999992</v>
      </c>
      <c r="DF130" s="861">
        <v>-12.702260000000001</v>
      </c>
      <c r="DG130" s="861">
        <v>-7.9008799999999999</v>
      </c>
      <c r="DH130" s="861">
        <v>-9.2639720000000008</v>
      </c>
      <c r="DI130" s="861">
        <v>-6.3866339999999999</v>
      </c>
      <c r="DJ130" s="861">
        <v>-9.9763549999999999</v>
      </c>
      <c r="DK130" s="861">
        <v>-6.9921559999999996</v>
      </c>
      <c r="DL130" s="861">
        <v>-12.535028000000001</v>
      </c>
      <c r="DM130" s="861">
        <v>-9.5280000000000005</v>
      </c>
      <c r="DN130" s="861">
        <v>-12.672097000000001</v>
      </c>
      <c r="DO130" s="861">
        <v>-8.6066439999999993</v>
      </c>
      <c r="DP130" s="861">
        <v>-10.002228000000001</v>
      </c>
      <c r="DQ130" s="861">
        <v>-7.3766829999999999</v>
      </c>
      <c r="DR130" s="861">
        <v>-10.398853000000001</v>
      </c>
      <c r="DS130" s="861">
        <v>-8.2199059999999999</v>
      </c>
      <c r="DT130" s="861">
        <v>-12.460114000000001</v>
      </c>
      <c r="DU130" s="861">
        <v>-10.687847</v>
      </c>
      <c r="DV130" s="861">
        <v>-12.815239</v>
      </c>
      <c r="DW130" s="861">
        <v>-7.8782839999999998</v>
      </c>
      <c r="DX130" s="861">
        <v>11.547822999999999</v>
      </c>
      <c r="DY130" s="861">
        <v>8.7156649999999996</v>
      </c>
      <c r="DZ130" s="861">
        <v>163.83523299999999</v>
      </c>
      <c r="EA130" s="861">
        <v>154.674238</v>
      </c>
      <c r="EB130" s="861">
        <v>121.13</v>
      </c>
      <c r="EC130" s="861">
        <v>3.266</v>
      </c>
      <c r="ED130" s="861">
        <v>389.5</v>
      </c>
      <c r="EE130" s="861">
        <v>121.1</v>
      </c>
      <c r="EF130" s="861">
        <v>5.3289999999999997</v>
      </c>
      <c r="EG130" s="861">
        <v>635.29999999999995</v>
      </c>
      <c r="EH130" s="861">
        <v>121.21</v>
      </c>
      <c r="EI130" s="861">
        <v>4.9969999999999999</v>
      </c>
      <c r="EJ130" s="861">
        <v>591.79999999999995</v>
      </c>
      <c r="EK130" s="861">
        <v>10.211748</v>
      </c>
      <c r="EL130" s="861">
        <v>10.214104000000001</v>
      </c>
      <c r="EM130" s="861">
        <v>-19.002009999999999</v>
      </c>
      <c r="EN130" s="861">
        <v>-24.292020000000001</v>
      </c>
      <c r="EO130" s="861">
        <v>95.693133000000003</v>
      </c>
      <c r="EP130" s="861">
        <v>91.726072000000002</v>
      </c>
      <c r="EQ130" s="861">
        <v>-9.2236910000000005</v>
      </c>
      <c r="ER130" s="861">
        <v>5190.3166460000002</v>
      </c>
      <c r="ES130" s="861">
        <v>12111.293008000001</v>
      </c>
      <c r="ET130" s="861">
        <v>11168.691878</v>
      </c>
      <c r="EU130" s="861"/>
      <c r="EV130" s="861"/>
      <c r="EW130" s="861"/>
      <c r="EX130" s="861"/>
      <c r="EY130" s="861"/>
      <c r="EZ130" s="861"/>
      <c r="FA130" s="861"/>
      <c r="FB130" s="861"/>
      <c r="FC130" s="861"/>
      <c r="FD130" s="861"/>
    </row>
    <row r="131" spans="1:160" x14ac:dyDescent="0.25">
      <c r="A131" s="837">
        <v>46146</v>
      </c>
      <c r="B131" s="836">
        <v>0.16662037037037036</v>
      </c>
      <c r="C131" s="861">
        <v>6300</v>
      </c>
      <c r="D131" s="861">
        <v>0</v>
      </c>
      <c r="E131" s="861">
        <v>0</v>
      </c>
      <c r="F131" s="861">
        <v>76.677070999999998</v>
      </c>
      <c r="G131" s="861">
        <v>72.079237000000006</v>
      </c>
      <c r="H131" s="861">
        <v>65.818173999999999</v>
      </c>
      <c r="I131" s="861">
        <v>73.821450999999996</v>
      </c>
      <c r="J131" s="861">
        <v>73.390739999999994</v>
      </c>
      <c r="K131" s="861">
        <v>71.364566999999994</v>
      </c>
      <c r="L131" s="861">
        <v>73.814784000000003</v>
      </c>
      <c r="M131" s="861">
        <v>74.799784000000002</v>
      </c>
      <c r="N131" s="861">
        <v>-10.013736</v>
      </c>
      <c r="O131" s="861">
        <v>-11.918256</v>
      </c>
      <c r="P131" s="861">
        <v>-12.593170000000001</v>
      </c>
      <c r="Q131" s="861">
        <v>-8.7364689999999996</v>
      </c>
      <c r="R131" s="861">
        <v>-9.9577460000000002</v>
      </c>
      <c r="S131" s="861">
        <v>-10.841062000000001</v>
      </c>
      <c r="T131" s="861">
        <v>83.505088000000001</v>
      </c>
      <c r="U131" s="861">
        <v>74.860333999999995</v>
      </c>
      <c r="V131" s="861">
        <v>94.506187999999995</v>
      </c>
      <c r="W131" s="861">
        <v>93.428416999999996</v>
      </c>
      <c r="X131" s="861">
        <v>-8.8279510000000005</v>
      </c>
      <c r="Y131" s="861">
        <v>-8.4784500000000005</v>
      </c>
      <c r="Z131" s="861">
        <v>-12.907413999999999</v>
      </c>
      <c r="AA131" s="861">
        <v>-12.419165</v>
      </c>
      <c r="AB131" s="861">
        <v>-12.162321</v>
      </c>
      <c r="AC131" s="861">
        <v>-12.683362000000001</v>
      </c>
      <c r="AD131" s="861">
        <v>-15.513975</v>
      </c>
      <c r="AE131" s="861">
        <v>108.178481</v>
      </c>
      <c r="AF131" s="861">
        <v>100.381069</v>
      </c>
      <c r="AG131" s="861">
        <v>91.877657999999997</v>
      </c>
      <c r="AH131" s="861">
        <v>110.51653</v>
      </c>
      <c r="AI131" s="861">
        <v>90.631455000000003</v>
      </c>
      <c r="AJ131" s="861">
        <v>70.735947999999993</v>
      </c>
      <c r="AK131" s="861">
        <v>-8.3466900000000006</v>
      </c>
      <c r="AL131" s="861">
        <v>-11.491688</v>
      </c>
      <c r="AM131" s="861">
        <v>-8.8052349999999997</v>
      </c>
      <c r="AN131" s="861">
        <v>93.799874000000003</v>
      </c>
      <c r="AO131" s="861">
        <v>92.822520999999995</v>
      </c>
      <c r="AP131" s="861">
        <v>89.146974999999998</v>
      </c>
      <c r="AQ131" s="861">
        <v>89.026047000000005</v>
      </c>
      <c r="AR131" s="861">
        <v>73.761623</v>
      </c>
      <c r="AS131" s="861">
        <v>64.289837000000006</v>
      </c>
      <c r="AT131" s="861">
        <v>76.567368000000002</v>
      </c>
      <c r="AU131" s="861">
        <v>75.934692999999996</v>
      </c>
      <c r="AV131" s="861">
        <v>75.775184999999993</v>
      </c>
      <c r="AW131" s="861">
        <v>75.156965</v>
      </c>
      <c r="AX131" s="861">
        <v>90.514509000000004</v>
      </c>
      <c r="AY131" s="861">
        <v>88.633902000000006</v>
      </c>
      <c r="AZ131" s="861">
        <v>-8.8861450000000008</v>
      </c>
      <c r="BA131" s="861">
        <v>-8.8697479999999995</v>
      </c>
      <c r="BB131" s="861">
        <v>-16.216346000000001</v>
      </c>
      <c r="BC131" s="861">
        <v>-15.015574000000001</v>
      </c>
      <c r="BD131" s="861">
        <v>-15.55223</v>
      </c>
      <c r="BE131" s="861">
        <v>-9.9377720000000007</v>
      </c>
      <c r="BF131" s="861">
        <v>31.955559999999998</v>
      </c>
      <c r="BG131" s="861">
        <v>142.155261</v>
      </c>
      <c r="BH131" s="861">
        <v>110.716517</v>
      </c>
      <c r="BI131" s="861">
        <v>51.948701</v>
      </c>
      <c r="BJ131" s="861">
        <v>132.33738</v>
      </c>
      <c r="BK131" s="861">
        <v>87.039888000000005</v>
      </c>
      <c r="BL131" s="861">
        <v>74.712845999999999</v>
      </c>
      <c r="BM131" s="861">
        <v>-20.206578</v>
      </c>
      <c r="BN131" s="861">
        <v>-15.237857</v>
      </c>
      <c r="BO131" s="861">
        <v>-14.007770000000001</v>
      </c>
      <c r="BP131" s="861">
        <v>-14.691539000000001</v>
      </c>
      <c r="BQ131" s="861">
        <v>88.117587999999998</v>
      </c>
      <c r="BR131" s="861">
        <v>88.830042000000006</v>
      </c>
      <c r="BS131" s="861">
        <v>86.560376000000005</v>
      </c>
      <c r="BT131" s="861">
        <v>57.670850999999999</v>
      </c>
      <c r="BU131" s="861">
        <v>64.436391999999998</v>
      </c>
      <c r="BV131" s="861">
        <v>60.678531</v>
      </c>
      <c r="BW131" s="861">
        <v>64.447085000000001</v>
      </c>
      <c r="BX131" s="861">
        <v>-15.817288</v>
      </c>
      <c r="BY131" s="861">
        <v>-15.94092</v>
      </c>
      <c r="BZ131" s="861">
        <v>-16.053502999999999</v>
      </c>
      <c r="CA131" s="861">
        <v>-15.881055999999999</v>
      </c>
      <c r="CB131" s="861">
        <v>-9.6140589999999992</v>
      </c>
      <c r="CC131" s="861">
        <v>-6.7561289999999996</v>
      </c>
      <c r="CD131" s="861">
        <v>-10.309442000000001</v>
      </c>
      <c r="CE131" s="861">
        <v>-6.9018220000000001</v>
      </c>
      <c r="CF131" s="861">
        <v>-12.412376999999999</v>
      </c>
      <c r="CG131" s="861">
        <v>-6.7366820000000001</v>
      </c>
      <c r="CH131" s="861">
        <v>-12.463647</v>
      </c>
      <c r="CI131" s="861">
        <v>-6.8430629999999999</v>
      </c>
      <c r="CJ131" s="861">
        <v>-9.7120909999999991</v>
      </c>
      <c r="CK131" s="861">
        <v>-6.0640749999999999</v>
      </c>
      <c r="CL131" s="861">
        <v>-10.069556</v>
      </c>
      <c r="CM131" s="861">
        <v>-5.5666140000000004</v>
      </c>
      <c r="CN131" s="861">
        <v>-12.370922</v>
      </c>
      <c r="CO131" s="861">
        <v>-7.7020249999999999</v>
      </c>
      <c r="CP131" s="861">
        <v>-12.275312</v>
      </c>
      <c r="CQ131" s="861">
        <v>-7.1420870000000001</v>
      </c>
      <c r="CR131" s="861">
        <v>-9.5428619999999995</v>
      </c>
      <c r="CS131" s="861">
        <v>-6.5634949999999996</v>
      </c>
      <c r="CT131" s="861">
        <v>-10.403710999999999</v>
      </c>
      <c r="CU131" s="861">
        <v>-6.6957870000000002</v>
      </c>
      <c r="CV131" s="861">
        <v>-12.651930999999999</v>
      </c>
      <c r="CW131" s="861">
        <v>-6.7662880000000003</v>
      </c>
      <c r="CX131" s="861">
        <v>-12.502103</v>
      </c>
      <c r="CY131" s="861">
        <v>-7.0726800000000001</v>
      </c>
      <c r="CZ131" s="861">
        <v>-9.3250329999999995</v>
      </c>
      <c r="DA131" s="861">
        <v>-5.9861820000000003</v>
      </c>
      <c r="DB131" s="861">
        <v>-10.177979000000001</v>
      </c>
      <c r="DC131" s="861">
        <v>-5.8215820000000003</v>
      </c>
      <c r="DD131" s="861">
        <v>-12.444091999999999</v>
      </c>
      <c r="DE131" s="861">
        <v>-8.0459589999999999</v>
      </c>
      <c r="DF131" s="861">
        <v>-12.708826999999999</v>
      </c>
      <c r="DG131" s="861">
        <v>-7.9279799999999998</v>
      </c>
      <c r="DH131" s="861">
        <v>-9.2798789999999993</v>
      </c>
      <c r="DI131" s="861">
        <v>-6.4046609999999999</v>
      </c>
      <c r="DJ131" s="861">
        <v>-9.9489629999999991</v>
      </c>
      <c r="DK131" s="861">
        <v>-7.0153369999999997</v>
      </c>
      <c r="DL131" s="861">
        <v>-12.523804999999999</v>
      </c>
      <c r="DM131" s="861">
        <v>-9.5679470000000002</v>
      </c>
      <c r="DN131" s="861">
        <v>-12.689975</v>
      </c>
      <c r="DO131" s="861">
        <v>-8.6052079999999993</v>
      </c>
      <c r="DP131" s="861">
        <v>-9.9820170000000008</v>
      </c>
      <c r="DQ131" s="861">
        <v>-7.3765099999999997</v>
      </c>
      <c r="DR131" s="861">
        <v>-10.387878000000001</v>
      </c>
      <c r="DS131" s="861">
        <v>-8.1977379999999993</v>
      </c>
      <c r="DT131" s="861">
        <v>-12.453602999999999</v>
      </c>
      <c r="DU131" s="861">
        <v>-10.69122</v>
      </c>
      <c r="DV131" s="861">
        <v>-12.77378</v>
      </c>
      <c r="DW131" s="861">
        <v>-7.855855</v>
      </c>
      <c r="DX131" s="861">
        <v>11.57888</v>
      </c>
      <c r="DY131" s="861">
        <v>8.6922379999999997</v>
      </c>
      <c r="DZ131" s="861">
        <v>163.441349</v>
      </c>
      <c r="EA131" s="861">
        <v>154.81343799999999</v>
      </c>
      <c r="EB131" s="861">
        <v>121.85</v>
      </c>
      <c r="EC131" s="861">
        <v>1.238</v>
      </c>
      <c r="ED131" s="861">
        <v>133.19999999999999</v>
      </c>
      <c r="EE131" s="861">
        <v>121.78</v>
      </c>
      <c r="EF131" s="861">
        <v>5.3230000000000004</v>
      </c>
      <c r="EG131" s="861">
        <v>634.79999999999995</v>
      </c>
      <c r="EH131" s="861">
        <v>121.79</v>
      </c>
      <c r="EI131" s="861">
        <v>4.9560000000000004</v>
      </c>
      <c r="EJ131" s="861">
        <v>595.70000000000005</v>
      </c>
      <c r="EK131" s="861">
        <v>10.141273999999999</v>
      </c>
      <c r="EL131" s="861">
        <v>10.330033</v>
      </c>
      <c r="EM131" s="861">
        <v>-18.946508999999999</v>
      </c>
      <c r="EN131" s="861">
        <v>-24.337803000000001</v>
      </c>
      <c r="EO131" s="861">
        <v>95.525672999999998</v>
      </c>
      <c r="EP131" s="861">
        <v>91.787514000000002</v>
      </c>
      <c r="EQ131" s="861">
        <v>-9.2360579999999999</v>
      </c>
      <c r="ER131" s="861">
        <v>5195.7436390000003</v>
      </c>
      <c r="ES131" s="861">
        <v>12121.890357</v>
      </c>
      <c r="ET131" s="861">
        <v>11178.592302999999</v>
      </c>
      <c r="EU131" s="861"/>
      <c r="EV131" s="861"/>
      <c r="EW131" s="861"/>
      <c r="EX131" s="861"/>
      <c r="EY131" s="861"/>
      <c r="EZ131" s="861"/>
      <c r="FA131" s="861"/>
      <c r="FB131" s="861"/>
      <c r="FC131" s="861"/>
      <c r="FD131" s="861"/>
    </row>
    <row r="132" spans="1:160" x14ac:dyDescent="0.25">
      <c r="A132" s="837">
        <v>46146</v>
      </c>
      <c r="B132" s="836">
        <v>0.16731481481481481</v>
      </c>
      <c r="C132" s="861">
        <v>6360</v>
      </c>
      <c r="D132" s="861">
        <v>0</v>
      </c>
      <c r="E132" s="861">
        <v>0</v>
      </c>
      <c r="F132" s="861">
        <v>76.669764000000001</v>
      </c>
      <c r="G132" s="861">
        <v>72.129957000000005</v>
      </c>
      <c r="H132" s="861">
        <v>65.711697999999998</v>
      </c>
      <c r="I132" s="861">
        <v>73.881353000000004</v>
      </c>
      <c r="J132" s="861">
        <v>73.361378000000002</v>
      </c>
      <c r="K132" s="861">
        <v>71.397919000000002</v>
      </c>
      <c r="L132" s="861">
        <v>73.798130999999998</v>
      </c>
      <c r="M132" s="861">
        <v>74.826245</v>
      </c>
      <c r="N132" s="861">
        <v>-10.024619</v>
      </c>
      <c r="O132" s="861">
        <v>-11.886808</v>
      </c>
      <c r="P132" s="861">
        <v>-12.590432</v>
      </c>
      <c r="Q132" s="861">
        <v>-8.7264289999999995</v>
      </c>
      <c r="R132" s="861">
        <v>-10.021834999999999</v>
      </c>
      <c r="S132" s="861">
        <v>-10.872814</v>
      </c>
      <c r="T132" s="861">
        <v>83.395503000000005</v>
      </c>
      <c r="U132" s="861">
        <v>74.858221999999998</v>
      </c>
      <c r="V132" s="861">
        <v>94.479264000000001</v>
      </c>
      <c r="W132" s="861">
        <v>93.480439000000004</v>
      </c>
      <c r="X132" s="861">
        <v>-8.8748860000000001</v>
      </c>
      <c r="Y132" s="861">
        <v>-8.4642009999999992</v>
      </c>
      <c r="Z132" s="861">
        <v>-12.927953</v>
      </c>
      <c r="AA132" s="861">
        <v>-12.401058000000001</v>
      </c>
      <c r="AB132" s="861">
        <v>-12.189635000000001</v>
      </c>
      <c r="AC132" s="861">
        <v>-12.66404</v>
      </c>
      <c r="AD132" s="861">
        <v>-15.599252</v>
      </c>
      <c r="AE132" s="861">
        <v>108.140199</v>
      </c>
      <c r="AF132" s="861">
        <v>100.479482</v>
      </c>
      <c r="AG132" s="861">
        <v>91.890865000000005</v>
      </c>
      <c r="AH132" s="861">
        <v>110.582696</v>
      </c>
      <c r="AI132" s="861">
        <v>90.604117000000002</v>
      </c>
      <c r="AJ132" s="861">
        <v>70.655749999999998</v>
      </c>
      <c r="AK132" s="861">
        <v>-8.5104930000000003</v>
      </c>
      <c r="AL132" s="861">
        <v>-11.552406</v>
      </c>
      <c r="AM132" s="861">
        <v>-8.8216610000000006</v>
      </c>
      <c r="AN132" s="861">
        <v>93.734123999999994</v>
      </c>
      <c r="AO132" s="861">
        <v>92.858767999999998</v>
      </c>
      <c r="AP132" s="861">
        <v>89.081567000000007</v>
      </c>
      <c r="AQ132" s="861">
        <v>88.947329999999994</v>
      </c>
      <c r="AR132" s="861">
        <v>73.748254000000003</v>
      </c>
      <c r="AS132" s="861">
        <v>64.279740000000004</v>
      </c>
      <c r="AT132" s="861">
        <v>76.568406999999993</v>
      </c>
      <c r="AU132" s="861">
        <v>75.890162000000004</v>
      </c>
      <c r="AV132" s="861">
        <v>75.666493000000003</v>
      </c>
      <c r="AW132" s="861">
        <v>75.104000999999997</v>
      </c>
      <c r="AX132" s="861">
        <v>90.496915000000001</v>
      </c>
      <c r="AY132" s="861">
        <v>88.750557999999998</v>
      </c>
      <c r="AZ132" s="861">
        <v>-8.8100919999999991</v>
      </c>
      <c r="BA132" s="861">
        <v>-8.9885870000000008</v>
      </c>
      <c r="BB132" s="861">
        <v>-16.240770999999999</v>
      </c>
      <c r="BC132" s="861">
        <v>-15.085841</v>
      </c>
      <c r="BD132" s="861">
        <v>-15.559585</v>
      </c>
      <c r="BE132" s="861">
        <v>-9.8272279999999999</v>
      </c>
      <c r="BF132" s="861">
        <v>31.953151999999999</v>
      </c>
      <c r="BG132" s="861">
        <v>142.228454</v>
      </c>
      <c r="BH132" s="861">
        <v>110.71665900000001</v>
      </c>
      <c r="BI132" s="861">
        <v>51.957971000000001</v>
      </c>
      <c r="BJ132" s="861">
        <v>131.47284099999999</v>
      </c>
      <c r="BK132" s="861">
        <v>87.096717999999996</v>
      </c>
      <c r="BL132" s="861">
        <v>74.588370999999995</v>
      </c>
      <c r="BM132" s="861">
        <v>-20.205414999999999</v>
      </c>
      <c r="BN132" s="861">
        <v>-15.272368999999999</v>
      </c>
      <c r="BO132" s="861">
        <v>-14.132433000000001</v>
      </c>
      <c r="BP132" s="861">
        <v>-14.659356000000001</v>
      </c>
      <c r="BQ132" s="861">
        <v>88.123441999999997</v>
      </c>
      <c r="BR132" s="861">
        <v>88.912610000000001</v>
      </c>
      <c r="BS132" s="861">
        <v>86.620238999999998</v>
      </c>
      <c r="BT132" s="861">
        <v>57.895761</v>
      </c>
      <c r="BU132" s="861">
        <v>64.437740000000005</v>
      </c>
      <c r="BV132" s="861">
        <v>60.744331000000003</v>
      </c>
      <c r="BW132" s="861">
        <v>64.508311000000006</v>
      </c>
      <c r="BX132" s="861">
        <v>-15.813179</v>
      </c>
      <c r="BY132" s="861">
        <v>-15.930178</v>
      </c>
      <c r="BZ132" s="861">
        <v>-16.112306</v>
      </c>
      <c r="CA132" s="861">
        <v>-15.918526</v>
      </c>
      <c r="CB132" s="861">
        <v>-9.6474060000000001</v>
      </c>
      <c r="CC132" s="861">
        <v>-6.7956209999999997</v>
      </c>
      <c r="CD132" s="861">
        <v>-10.313470000000001</v>
      </c>
      <c r="CE132" s="861">
        <v>-6.8922850000000002</v>
      </c>
      <c r="CF132" s="861">
        <v>-12.44064</v>
      </c>
      <c r="CG132" s="861">
        <v>-6.7348109999999997</v>
      </c>
      <c r="CH132" s="861">
        <v>-12.487722</v>
      </c>
      <c r="CI132" s="861">
        <v>-6.8403070000000001</v>
      </c>
      <c r="CJ132" s="861">
        <v>-9.7327779999999997</v>
      </c>
      <c r="CK132" s="861">
        <v>-6.0601469999999997</v>
      </c>
      <c r="CL132" s="861">
        <v>-10.071236000000001</v>
      </c>
      <c r="CM132" s="861">
        <v>-5.5883219999999998</v>
      </c>
      <c r="CN132" s="861">
        <v>-12.360084000000001</v>
      </c>
      <c r="CO132" s="861">
        <v>-7.7225970000000004</v>
      </c>
      <c r="CP132" s="861">
        <v>-12.263005</v>
      </c>
      <c r="CQ132" s="861">
        <v>-7.1943539999999997</v>
      </c>
      <c r="CR132" s="861">
        <v>-9.5648429999999998</v>
      </c>
      <c r="CS132" s="861">
        <v>-6.5676350000000001</v>
      </c>
      <c r="CT132" s="861">
        <v>-10.403689999999999</v>
      </c>
      <c r="CU132" s="861">
        <v>-6.6766240000000003</v>
      </c>
      <c r="CV132" s="861">
        <v>-12.64814</v>
      </c>
      <c r="CW132" s="861">
        <v>-6.7373180000000001</v>
      </c>
      <c r="CX132" s="861">
        <v>-12.55608</v>
      </c>
      <c r="CY132" s="861">
        <v>-7.0752759999999997</v>
      </c>
      <c r="CZ132" s="861">
        <v>-9.3360760000000003</v>
      </c>
      <c r="DA132" s="861">
        <v>-5.9942460000000004</v>
      </c>
      <c r="DB132" s="861">
        <v>-10.186565999999999</v>
      </c>
      <c r="DC132" s="861">
        <v>-5.8123940000000003</v>
      </c>
      <c r="DD132" s="861">
        <v>-12.488837</v>
      </c>
      <c r="DE132" s="861">
        <v>-8.0543680000000002</v>
      </c>
      <c r="DF132" s="861">
        <v>-12.7281</v>
      </c>
      <c r="DG132" s="861">
        <v>-7.9377519999999997</v>
      </c>
      <c r="DH132" s="861">
        <v>-9.303267</v>
      </c>
      <c r="DI132" s="861">
        <v>-6.4111589999999996</v>
      </c>
      <c r="DJ132" s="861">
        <v>-9.9784919999999993</v>
      </c>
      <c r="DK132" s="861">
        <v>-7.0125000000000002</v>
      </c>
      <c r="DL132" s="861">
        <v>-12.530258</v>
      </c>
      <c r="DM132" s="861">
        <v>-9.5635840000000005</v>
      </c>
      <c r="DN132" s="861">
        <v>-12.700763</v>
      </c>
      <c r="DO132" s="861">
        <v>-8.6107759999999995</v>
      </c>
      <c r="DP132" s="861">
        <v>-10.007778</v>
      </c>
      <c r="DQ132" s="861">
        <v>-7.3750730000000004</v>
      </c>
      <c r="DR132" s="861">
        <v>-10.416959</v>
      </c>
      <c r="DS132" s="861">
        <v>-8.2178260000000005</v>
      </c>
      <c r="DT132" s="861">
        <v>-12.470421</v>
      </c>
      <c r="DU132" s="861">
        <v>-10.690607999999999</v>
      </c>
      <c r="DV132" s="861">
        <v>-12.791461999999999</v>
      </c>
      <c r="DW132" s="861">
        <v>-7.870126</v>
      </c>
      <c r="DX132" s="861">
        <v>11.605029</v>
      </c>
      <c r="DY132" s="861">
        <v>8.6974870000000006</v>
      </c>
      <c r="DZ132" s="861">
        <v>163.72354200000001</v>
      </c>
      <c r="EA132" s="861">
        <v>154.78495599999999</v>
      </c>
      <c r="EB132" s="861">
        <v>121.8</v>
      </c>
      <c r="EC132" s="861">
        <v>1.238</v>
      </c>
      <c r="ED132" s="861">
        <v>133.30000000000001</v>
      </c>
      <c r="EE132" s="861">
        <v>121.63</v>
      </c>
      <c r="EF132" s="861">
        <v>5.3179999999999996</v>
      </c>
      <c r="EG132" s="861">
        <v>634.4</v>
      </c>
      <c r="EH132" s="861">
        <v>121.69</v>
      </c>
      <c r="EI132" s="861">
        <v>4.9870000000000001</v>
      </c>
      <c r="EJ132" s="861">
        <v>596.6</v>
      </c>
      <c r="EK132" s="861">
        <v>10.078158</v>
      </c>
      <c r="EL132" s="861">
        <v>10.195109</v>
      </c>
      <c r="EM132" s="861">
        <v>-18.899819000000001</v>
      </c>
      <c r="EN132" s="861">
        <v>-24.327542000000001</v>
      </c>
      <c r="EO132" s="861">
        <v>95.645674999999997</v>
      </c>
      <c r="EP132" s="861">
        <v>91.774945000000002</v>
      </c>
      <c r="EQ132" s="861">
        <v>-9.2471619999999994</v>
      </c>
      <c r="ER132" s="861">
        <v>5197.9645499999997</v>
      </c>
      <c r="ES132" s="861">
        <v>12132.49055</v>
      </c>
      <c r="ET132" s="861">
        <v>11188.500470000001</v>
      </c>
      <c r="EU132" s="861"/>
      <c r="EV132" s="861"/>
      <c r="EW132" s="861"/>
      <c r="EX132" s="861"/>
      <c r="EY132" s="861"/>
      <c r="EZ132" s="861"/>
      <c r="FA132" s="861"/>
      <c r="FB132" s="861"/>
      <c r="FC132" s="861"/>
      <c r="FD132" s="861"/>
    </row>
    <row r="133" spans="1:160" x14ac:dyDescent="0.25">
      <c r="A133" s="837">
        <v>46146</v>
      </c>
      <c r="B133" s="836">
        <v>0.16799768518518518</v>
      </c>
      <c r="C133" s="861">
        <v>6420</v>
      </c>
      <c r="D133" s="861">
        <v>0</v>
      </c>
      <c r="E133" s="861">
        <v>0</v>
      </c>
      <c r="F133" s="861">
        <v>76.624161999999998</v>
      </c>
      <c r="G133" s="861">
        <v>72.165912000000006</v>
      </c>
      <c r="H133" s="861">
        <v>65.660376999999997</v>
      </c>
      <c r="I133" s="861">
        <v>73.901365999999996</v>
      </c>
      <c r="J133" s="861">
        <v>73.397485000000003</v>
      </c>
      <c r="K133" s="861">
        <v>71.403568000000007</v>
      </c>
      <c r="L133" s="861">
        <v>73.808396000000002</v>
      </c>
      <c r="M133" s="861">
        <v>74.849593999999996</v>
      </c>
      <c r="N133" s="861">
        <v>-9.9847470000000005</v>
      </c>
      <c r="O133" s="861">
        <v>-11.97203</v>
      </c>
      <c r="P133" s="861">
        <v>-12.665380000000001</v>
      </c>
      <c r="Q133" s="861">
        <v>-8.8536540000000006</v>
      </c>
      <c r="R133" s="861">
        <v>-9.9005790000000005</v>
      </c>
      <c r="S133" s="861">
        <v>-10.922917</v>
      </c>
      <c r="T133" s="861">
        <v>83.772345999999999</v>
      </c>
      <c r="U133" s="861">
        <v>74.698981000000003</v>
      </c>
      <c r="V133" s="861">
        <v>94.557304000000002</v>
      </c>
      <c r="W133" s="861">
        <v>93.566837000000007</v>
      </c>
      <c r="X133" s="861">
        <v>-8.8496070000000007</v>
      </c>
      <c r="Y133" s="861">
        <v>-8.5862219999999994</v>
      </c>
      <c r="Z133" s="861">
        <v>-12.971619</v>
      </c>
      <c r="AA133" s="861">
        <v>-12.438091999999999</v>
      </c>
      <c r="AB133" s="861">
        <v>-12.209363</v>
      </c>
      <c r="AC133" s="861">
        <v>-12.709704</v>
      </c>
      <c r="AD133" s="861">
        <v>-15.619903000000001</v>
      </c>
      <c r="AE133" s="861">
        <v>108.28189500000001</v>
      </c>
      <c r="AF133" s="861">
        <v>100.493177</v>
      </c>
      <c r="AG133" s="861">
        <v>91.878596000000002</v>
      </c>
      <c r="AH133" s="861">
        <v>110.78921200000001</v>
      </c>
      <c r="AI133" s="861">
        <v>90.615791999999999</v>
      </c>
      <c r="AJ133" s="861">
        <v>70.687652</v>
      </c>
      <c r="AK133" s="861">
        <v>-8.4926349999999999</v>
      </c>
      <c r="AL133" s="861">
        <v>-11.553785</v>
      </c>
      <c r="AM133" s="861">
        <v>-8.9036100000000005</v>
      </c>
      <c r="AN133" s="861">
        <v>93.755646999999996</v>
      </c>
      <c r="AO133" s="861">
        <v>92.930250999999998</v>
      </c>
      <c r="AP133" s="861">
        <v>89.308751999999998</v>
      </c>
      <c r="AQ133" s="861">
        <v>89.070249000000004</v>
      </c>
      <c r="AR133" s="861">
        <v>73.815563999999995</v>
      </c>
      <c r="AS133" s="861">
        <v>64.235726999999997</v>
      </c>
      <c r="AT133" s="861">
        <v>76.709266999999997</v>
      </c>
      <c r="AU133" s="861">
        <v>75.993584999999996</v>
      </c>
      <c r="AV133" s="861">
        <v>75.852232999999998</v>
      </c>
      <c r="AW133" s="861">
        <v>75.141311000000002</v>
      </c>
      <c r="AX133" s="861">
        <v>90.669633000000005</v>
      </c>
      <c r="AY133" s="861">
        <v>88.852959999999996</v>
      </c>
      <c r="AZ133" s="861">
        <v>-8.7696389999999997</v>
      </c>
      <c r="BA133" s="861">
        <v>-8.8614510000000006</v>
      </c>
      <c r="BB133" s="861">
        <v>-16.246404999999999</v>
      </c>
      <c r="BC133" s="861">
        <v>-15.070176</v>
      </c>
      <c r="BD133" s="861">
        <v>-15.577522999999999</v>
      </c>
      <c r="BE133" s="861">
        <v>-9.9945869999999992</v>
      </c>
      <c r="BF133" s="861">
        <v>32.006751999999999</v>
      </c>
      <c r="BG133" s="861">
        <v>142.12581299999999</v>
      </c>
      <c r="BH133" s="861">
        <v>110.73627500000001</v>
      </c>
      <c r="BI133" s="861">
        <v>51.968116000000002</v>
      </c>
      <c r="BJ133" s="861">
        <v>131.74410599999999</v>
      </c>
      <c r="BK133" s="861">
        <v>87.118367000000006</v>
      </c>
      <c r="BL133" s="861">
        <v>74.746825999999999</v>
      </c>
      <c r="BM133" s="861">
        <v>-20.189685999999998</v>
      </c>
      <c r="BN133" s="861">
        <v>-15.263947</v>
      </c>
      <c r="BO133" s="861">
        <v>-14.184492000000001</v>
      </c>
      <c r="BP133" s="861">
        <v>-14.733682</v>
      </c>
      <c r="BQ133" s="861">
        <v>88.177439000000007</v>
      </c>
      <c r="BR133" s="861">
        <v>89.053777999999994</v>
      </c>
      <c r="BS133" s="861">
        <v>86.663438999999997</v>
      </c>
      <c r="BT133" s="861">
        <v>57.788266</v>
      </c>
      <c r="BU133" s="861">
        <v>64.451408000000001</v>
      </c>
      <c r="BV133" s="861">
        <v>60.804886000000003</v>
      </c>
      <c r="BW133" s="861">
        <v>64.513852</v>
      </c>
      <c r="BX133" s="861">
        <v>-15.812647</v>
      </c>
      <c r="BY133" s="861">
        <v>-16.047142000000001</v>
      </c>
      <c r="BZ133" s="861">
        <v>-16.091097999999999</v>
      </c>
      <c r="CA133" s="861">
        <v>-15.915324999999999</v>
      </c>
      <c r="CB133" s="861">
        <v>-9.6479890000000008</v>
      </c>
      <c r="CC133" s="861">
        <v>-6.8149889999999997</v>
      </c>
      <c r="CD133" s="861">
        <v>-10.304304</v>
      </c>
      <c r="CE133" s="861">
        <v>-6.9406129999999999</v>
      </c>
      <c r="CF133" s="861">
        <v>-12.466331</v>
      </c>
      <c r="CG133" s="861">
        <v>-6.7840850000000001</v>
      </c>
      <c r="CH133" s="861">
        <v>-12.508568</v>
      </c>
      <c r="CI133" s="861">
        <v>-6.8931909999999998</v>
      </c>
      <c r="CJ133" s="861">
        <v>-9.7235099999999992</v>
      </c>
      <c r="CK133" s="861">
        <v>-6.0869549999999997</v>
      </c>
      <c r="CL133" s="861">
        <v>-10.078500999999999</v>
      </c>
      <c r="CM133" s="861">
        <v>-5.6356190000000002</v>
      </c>
      <c r="CN133" s="861">
        <v>-12.380119000000001</v>
      </c>
      <c r="CO133" s="861">
        <v>-7.7869120000000001</v>
      </c>
      <c r="CP133" s="861">
        <v>-12.303909000000001</v>
      </c>
      <c r="CQ133" s="861">
        <v>-7.2592309999999998</v>
      </c>
      <c r="CR133" s="861">
        <v>-9.5610180000000007</v>
      </c>
      <c r="CS133" s="861">
        <v>-6.6296470000000003</v>
      </c>
      <c r="CT133" s="861">
        <v>-10.396466999999999</v>
      </c>
      <c r="CU133" s="861">
        <v>-6.7329379999999999</v>
      </c>
      <c r="CV133" s="861">
        <v>-12.703573</v>
      </c>
      <c r="CW133" s="861">
        <v>-6.8188529999999998</v>
      </c>
      <c r="CX133" s="861">
        <v>-12.576123000000001</v>
      </c>
      <c r="CY133" s="861">
        <v>-7.1171030000000002</v>
      </c>
      <c r="CZ133" s="861">
        <v>-9.3766459999999991</v>
      </c>
      <c r="DA133" s="861">
        <v>-6.0306490000000004</v>
      </c>
      <c r="DB133" s="861">
        <v>-10.253726</v>
      </c>
      <c r="DC133" s="861">
        <v>-5.8501849999999997</v>
      </c>
      <c r="DD133" s="861">
        <v>-12.523192</v>
      </c>
      <c r="DE133" s="861">
        <v>-8.0973729999999993</v>
      </c>
      <c r="DF133" s="861">
        <v>-12.773282999999999</v>
      </c>
      <c r="DG133" s="861">
        <v>-7.9624790000000001</v>
      </c>
      <c r="DH133" s="861">
        <v>-9.3294530000000009</v>
      </c>
      <c r="DI133" s="861">
        <v>-6.4144220000000001</v>
      </c>
      <c r="DJ133" s="861">
        <v>-10.025888999999999</v>
      </c>
      <c r="DK133" s="861">
        <v>-7.0386550000000003</v>
      </c>
      <c r="DL133" s="861">
        <v>-12.587095</v>
      </c>
      <c r="DM133" s="861">
        <v>-9.5981109999999994</v>
      </c>
      <c r="DN133" s="861">
        <v>-12.747828999999999</v>
      </c>
      <c r="DO133" s="861">
        <v>-8.6313150000000007</v>
      </c>
      <c r="DP133" s="861">
        <v>-10.034463000000001</v>
      </c>
      <c r="DQ133" s="861">
        <v>-7.4101229999999996</v>
      </c>
      <c r="DR133" s="861">
        <v>-10.465797</v>
      </c>
      <c r="DS133" s="861">
        <v>-8.2402859999999993</v>
      </c>
      <c r="DT133" s="861">
        <v>-12.509819</v>
      </c>
      <c r="DU133" s="861">
        <v>-10.717209</v>
      </c>
      <c r="DV133" s="861">
        <v>-12.830294</v>
      </c>
      <c r="DW133" s="861">
        <v>-7.8988350000000001</v>
      </c>
      <c r="DX133" s="861">
        <v>11.571346999999999</v>
      </c>
      <c r="DY133" s="861">
        <v>8.6900999999999993</v>
      </c>
      <c r="DZ133" s="861">
        <v>163.704003</v>
      </c>
      <c r="EA133" s="861">
        <v>155.08250699999999</v>
      </c>
      <c r="EB133" s="861">
        <v>121.11</v>
      </c>
      <c r="EC133" s="861">
        <v>3.2679999999999998</v>
      </c>
      <c r="ED133" s="861">
        <v>389.5</v>
      </c>
      <c r="EE133" s="861">
        <v>121.12</v>
      </c>
      <c r="EF133" s="861">
        <v>5.3230000000000004</v>
      </c>
      <c r="EG133" s="861">
        <v>632.9</v>
      </c>
      <c r="EH133" s="861">
        <v>121</v>
      </c>
      <c r="EI133" s="861">
        <v>5.0069999999999997</v>
      </c>
      <c r="EJ133" s="861">
        <v>592.20000000000005</v>
      </c>
      <c r="EK133" s="861">
        <v>10.056357</v>
      </c>
      <c r="EL133" s="861">
        <v>10.157492</v>
      </c>
      <c r="EM133" s="861">
        <v>-18.959966999999999</v>
      </c>
      <c r="EN133" s="861">
        <v>-24.341984</v>
      </c>
      <c r="EO133" s="861">
        <v>95.637370000000004</v>
      </c>
      <c r="EP133" s="861">
        <v>91.906173999999993</v>
      </c>
      <c r="EQ133" s="861">
        <v>-9.2812020000000004</v>
      </c>
      <c r="ER133" s="861">
        <v>5203.5322990000004</v>
      </c>
      <c r="ES133" s="861">
        <v>12143.077186</v>
      </c>
      <c r="ET133" s="861">
        <v>11198.393540999999</v>
      </c>
      <c r="EU133" s="861"/>
      <c r="EV133" s="861"/>
      <c r="EW133" s="861"/>
      <c r="EX133" s="861"/>
      <c r="EY133" s="861"/>
      <c r="EZ133" s="861"/>
      <c r="FA133" s="861"/>
      <c r="FB133" s="861"/>
      <c r="FC133" s="861"/>
      <c r="FD133" s="861"/>
    </row>
    <row r="134" spans="1:160" x14ac:dyDescent="0.25">
      <c r="A134" s="837">
        <v>46146</v>
      </c>
      <c r="B134" s="836">
        <v>0.16869212962962962</v>
      </c>
      <c r="C134" s="861">
        <v>6480</v>
      </c>
      <c r="D134" s="861">
        <v>0</v>
      </c>
      <c r="E134" s="861">
        <v>0</v>
      </c>
      <c r="F134" s="861">
        <v>76.680334999999999</v>
      </c>
      <c r="G134" s="861">
        <v>72.220684000000006</v>
      </c>
      <c r="H134" s="861">
        <v>65.645531000000005</v>
      </c>
      <c r="I134" s="861">
        <v>73.944131999999996</v>
      </c>
      <c r="J134" s="861">
        <v>73.405574999999999</v>
      </c>
      <c r="K134" s="861">
        <v>71.399376000000004</v>
      </c>
      <c r="L134" s="861">
        <v>73.803484999999995</v>
      </c>
      <c r="M134" s="861">
        <v>74.829057000000006</v>
      </c>
      <c r="N134" s="861">
        <v>-10.019696</v>
      </c>
      <c r="O134" s="861">
        <v>-11.940239999999999</v>
      </c>
      <c r="P134" s="861">
        <v>-12.636854</v>
      </c>
      <c r="Q134" s="861">
        <v>-8.7359500000000008</v>
      </c>
      <c r="R134" s="861">
        <v>-10.069861</v>
      </c>
      <c r="S134" s="861">
        <v>-10.947694</v>
      </c>
      <c r="T134" s="861">
        <v>83.620017000000004</v>
      </c>
      <c r="U134" s="861">
        <v>75.061750000000004</v>
      </c>
      <c r="V134" s="861">
        <v>94.718157000000005</v>
      </c>
      <c r="W134" s="861">
        <v>93.717950000000002</v>
      </c>
      <c r="X134" s="861">
        <v>-8.8521699999999992</v>
      </c>
      <c r="Y134" s="861">
        <v>-8.5107040000000005</v>
      </c>
      <c r="Z134" s="861">
        <v>-12.990818000000001</v>
      </c>
      <c r="AA134" s="861">
        <v>-12.437958</v>
      </c>
      <c r="AB134" s="861">
        <v>-12.243411999999999</v>
      </c>
      <c r="AC134" s="861">
        <v>-12.77866</v>
      </c>
      <c r="AD134" s="861">
        <v>-15.666026</v>
      </c>
      <c r="AE134" s="861">
        <v>108.38665</v>
      </c>
      <c r="AF134" s="861">
        <v>100.57136</v>
      </c>
      <c r="AG134" s="861">
        <v>91.860202000000001</v>
      </c>
      <c r="AH134" s="861">
        <v>111.002904</v>
      </c>
      <c r="AI134" s="861">
        <v>90.737311000000005</v>
      </c>
      <c r="AJ134" s="861">
        <v>70.798434999999998</v>
      </c>
      <c r="AK134" s="861">
        <v>-8.5539919999999992</v>
      </c>
      <c r="AL134" s="861">
        <v>-11.623699</v>
      </c>
      <c r="AM134" s="861">
        <v>-8.8959270000000004</v>
      </c>
      <c r="AN134" s="861">
        <v>93.799626000000004</v>
      </c>
      <c r="AO134" s="861">
        <v>93.089706000000007</v>
      </c>
      <c r="AP134" s="861">
        <v>89.232068999999996</v>
      </c>
      <c r="AQ134" s="861">
        <v>89.056714999999997</v>
      </c>
      <c r="AR134" s="861">
        <v>73.859212999999997</v>
      </c>
      <c r="AS134" s="861">
        <v>64.314098999999999</v>
      </c>
      <c r="AT134" s="861">
        <v>76.678875000000005</v>
      </c>
      <c r="AU134" s="861">
        <v>75.982996999999997</v>
      </c>
      <c r="AV134" s="861">
        <v>75.831093999999993</v>
      </c>
      <c r="AW134" s="861">
        <v>75.156486999999998</v>
      </c>
      <c r="AX134" s="861">
        <v>90.626464999999996</v>
      </c>
      <c r="AY134" s="861">
        <v>88.749009000000001</v>
      </c>
      <c r="AZ134" s="861">
        <v>-8.8484960000000008</v>
      </c>
      <c r="BA134" s="861">
        <v>-9.0171609999999998</v>
      </c>
      <c r="BB134" s="861">
        <v>-16.251663000000001</v>
      </c>
      <c r="BC134" s="861">
        <v>-15.092928000000001</v>
      </c>
      <c r="BD134" s="861">
        <v>-15.58893</v>
      </c>
      <c r="BE134" s="861">
        <v>-10.127443</v>
      </c>
      <c r="BF134" s="861">
        <v>32.139789999999998</v>
      </c>
      <c r="BG134" s="861">
        <v>142.13716400000001</v>
      </c>
      <c r="BH134" s="861">
        <v>110.77020400000001</v>
      </c>
      <c r="BI134" s="861">
        <v>52.050027999999998</v>
      </c>
      <c r="BJ134" s="861">
        <v>131.94117399999999</v>
      </c>
      <c r="BK134" s="861">
        <v>87.134201000000004</v>
      </c>
      <c r="BL134" s="861">
        <v>74.659364999999994</v>
      </c>
      <c r="BM134" s="861">
        <v>-20.220203000000001</v>
      </c>
      <c r="BN134" s="861">
        <v>-15.272852</v>
      </c>
      <c r="BO134" s="861">
        <v>-14.14189</v>
      </c>
      <c r="BP134" s="861">
        <v>-14.778043</v>
      </c>
      <c r="BQ134" s="861">
        <v>88.170858999999993</v>
      </c>
      <c r="BR134" s="861">
        <v>89.012630999999999</v>
      </c>
      <c r="BS134" s="861">
        <v>86.688438000000005</v>
      </c>
      <c r="BT134" s="861">
        <v>57.838273999999998</v>
      </c>
      <c r="BU134" s="861">
        <v>64.491928999999999</v>
      </c>
      <c r="BV134" s="861">
        <v>60.807352000000002</v>
      </c>
      <c r="BW134" s="861">
        <v>64.549238000000003</v>
      </c>
      <c r="BX134" s="861">
        <v>-15.844063999999999</v>
      </c>
      <c r="BY134" s="861">
        <v>-15.974335</v>
      </c>
      <c r="BZ134" s="861">
        <v>-16.136548000000001</v>
      </c>
      <c r="CA134" s="861">
        <v>-15.927127</v>
      </c>
      <c r="CB134" s="861">
        <v>-9.7140869999999993</v>
      </c>
      <c r="CC134" s="861">
        <v>-6.8371740000000001</v>
      </c>
      <c r="CD134" s="861">
        <v>-10.367932</v>
      </c>
      <c r="CE134" s="861">
        <v>-6.9698079999999996</v>
      </c>
      <c r="CF134" s="861">
        <v>-12.492027999999999</v>
      </c>
      <c r="CG134" s="861">
        <v>-6.7726649999999999</v>
      </c>
      <c r="CH134" s="861">
        <v>-12.549049</v>
      </c>
      <c r="CI134" s="861">
        <v>-6.9038919999999999</v>
      </c>
      <c r="CJ134" s="861">
        <v>-9.7778869999999998</v>
      </c>
      <c r="CK134" s="861">
        <v>-6.0937219999999996</v>
      </c>
      <c r="CL134" s="861">
        <v>-10.111594999999999</v>
      </c>
      <c r="CM134" s="861">
        <v>-5.606026</v>
      </c>
      <c r="CN134" s="861">
        <v>-12.414292</v>
      </c>
      <c r="CO134" s="861">
        <v>-7.7534939999999999</v>
      </c>
      <c r="CP134" s="861">
        <v>-12.318109</v>
      </c>
      <c r="CQ134" s="861">
        <v>-7.2583650000000004</v>
      </c>
      <c r="CR134" s="861">
        <v>-9.6262790000000003</v>
      </c>
      <c r="CS134" s="861">
        <v>-6.612444</v>
      </c>
      <c r="CT134" s="861">
        <v>-10.464154000000001</v>
      </c>
      <c r="CU134" s="861">
        <v>-6.7143240000000004</v>
      </c>
      <c r="CV134" s="861">
        <v>-12.719659999999999</v>
      </c>
      <c r="CW134" s="861">
        <v>-6.7736210000000003</v>
      </c>
      <c r="CX134" s="861">
        <v>-12.604315</v>
      </c>
      <c r="CY134" s="861">
        <v>-7.1156199999999998</v>
      </c>
      <c r="CZ134" s="861">
        <v>-9.3714069999999996</v>
      </c>
      <c r="DA134" s="861">
        <v>-6.0230459999999999</v>
      </c>
      <c r="DB134" s="861">
        <v>-10.260157</v>
      </c>
      <c r="DC134" s="861">
        <v>-5.8402529999999997</v>
      </c>
      <c r="DD134" s="861">
        <v>-12.528148</v>
      </c>
      <c r="DE134" s="861">
        <v>-8.0826419999999999</v>
      </c>
      <c r="DF134" s="861">
        <v>-12.775069</v>
      </c>
      <c r="DG134" s="861">
        <v>-7.9754779999999998</v>
      </c>
      <c r="DH134" s="861">
        <v>-9.3640469999999993</v>
      </c>
      <c r="DI134" s="861">
        <v>-6.4221690000000002</v>
      </c>
      <c r="DJ134" s="861">
        <v>-10.021946</v>
      </c>
      <c r="DK134" s="861">
        <v>-7.0342640000000003</v>
      </c>
      <c r="DL134" s="861">
        <v>-12.579637999999999</v>
      </c>
      <c r="DM134" s="861">
        <v>-9.5508260000000007</v>
      </c>
      <c r="DN134" s="861">
        <v>-12.759513999999999</v>
      </c>
      <c r="DO134" s="861">
        <v>-8.642455</v>
      </c>
      <c r="DP134" s="861">
        <v>-10.069564</v>
      </c>
      <c r="DQ134" s="861">
        <v>-7.4319040000000003</v>
      </c>
      <c r="DR134" s="861">
        <v>-10.446823</v>
      </c>
      <c r="DS134" s="861">
        <v>-8.2255909999999997</v>
      </c>
      <c r="DT134" s="861">
        <v>-12.519325</v>
      </c>
      <c r="DU134" s="861">
        <v>-10.700378000000001</v>
      </c>
      <c r="DV134" s="861">
        <v>-12.843666000000001</v>
      </c>
      <c r="DW134" s="861">
        <v>-7.8905859999999999</v>
      </c>
      <c r="DX134" s="861">
        <v>11.554724</v>
      </c>
      <c r="DY134" s="861">
        <v>8.6836350000000007</v>
      </c>
      <c r="DZ134" s="861">
        <v>164.226395</v>
      </c>
      <c r="EA134" s="861">
        <v>154.961679</v>
      </c>
      <c r="EB134" s="861">
        <v>121.71</v>
      </c>
      <c r="EC134" s="861">
        <v>1.238</v>
      </c>
      <c r="ED134" s="861">
        <v>133.30000000000001</v>
      </c>
      <c r="EE134" s="861">
        <v>121.75</v>
      </c>
      <c r="EF134" s="861">
        <v>5.2930000000000001</v>
      </c>
      <c r="EG134" s="861">
        <v>636</v>
      </c>
      <c r="EH134" s="861">
        <v>121.69</v>
      </c>
      <c r="EI134" s="861">
        <v>4.9649999999999999</v>
      </c>
      <c r="EJ134" s="861">
        <v>596.29999999999995</v>
      </c>
      <c r="EK134" s="861">
        <v>10.093745999999999</v>
      </c>
      <c r="EL134" s="861">
        <v>10.212735</v>
      </c>
      <c r="EM134" s="861">
        <v>-18.989673</v>
      </c>
      <c r="EN134" s="861">
        <v>-24.354624999999999</v>
      </c>
      <c r="EO134" s="861">
        <v>95.859167999999997</v>
      </c>
      <c r="EP134" s="861">
        <v>91.852906000000004</v>
      </c>
      <c r="EQ134" s="861">
        <v>-9.2901969999999992</v>
      </c>
      <c r="ER134" s="861">
        <v>5208.8134369999998</v>
      </c>
      <c r="ES134" s="861">
        <v>12153.664769000001</v>
      </c>
      <c r="ET134" s="861">
        <v>11208.297235</v>
      </c>
      <c r="EU134" s="861"/>
      <c r="EV134" s="861"/>
      <c r="EW134" s="861"/>
      <c r="EX134" s="861"/>
      <c r="EY134" s="861"/>
      <c r="EZ134" s="861"/>
      <c r="FA134" s="861"/>
      <c r="FB134" s="861"/>
      <c r="FC134" s="861"/>
      <c r="FD134" s="861"/>
    </row>
    <row r="135" spans="1:160" x14ac:dyDescent="0.25">
      <c r="A135" s="837">
        <v>46146</v>
      </c>
      <c r="B135" s="836">
        <v>0.16938657407407409</v>
      </c>
      <c r="C135" s="861">
        <v>6540</v>
      </c>
      <c r="D135" s="861">
        <v>0</v>
      </c>
      <c r="E135" s="861">
        <v>0</v>
      </c>
      <c r="F135" s="861">
        <v>76.675607999999997</v>
      </c>
      <c r="G135" s="861">
        <v>72.271870000000007</v>
      </c>
      <c r="H135" s="861">
        <v>65.709930999999997</v>
      </c>
      <c r="I135" s="861">
        <v>73.970074999999994</v>
      </c>
      <c r="J135" s="861">
        <v>73.378212000000005</v>
      </c>
      <c r="K135" s="861">
        <v>71.395279000000002</v>
      </c>
      <c r="L135" s="861">
        <v>73.825399000000004</v>
      </c>
      <c r="M135" s="861">
        <v>74.871645999999998</v>
      </c>
      <c r="N135" s="861">
        <v>-10.066316</v>
      </c>
      <c r="O135" s="861">
        <v>-11.957344000000001</v>
      </c>
      <c r="P135" s="861">
        <v>-12.666701</v>
      </c>
      <c r="Q135" s="861">
        <v>-8.7938849999999995</v>
      </c>
      <c r="R135" s="861">
        <v>-9.9190699999999996</v>
      </c>
      <c r="S135" s="861">
        <v>-10.9922</v>
      </c>
      <c r="T135" s="861">
        <v>83.501638</v>
      </c>
      <c r="U135" s="861">
        <v>74.959926999999993</v>
      </c>
      <c r="V135" s="861">
        <v>94.484285</v>
      </c>
      <c r="W135" s="861">
        <v>93.422201000000001</v>
      </c>
      <c r="X135" s="861">
        <v>-8.8888660000000002</v>
      </c>
      <c r="Y135" s="861">
        <v>-8.5044719999999998</v>
      </c>
      <c r="Z135" s="861">
        <v>-12.96851</v>
      </c>
      <c r="AA135" s="861">
        <v>-12.46231</v>
      </c>
      <c r="AB135" s="861">
        <v>-12.259454</v>
      </c>
      <c r="AC135" s="861">
        <v>-12.776804</v>
      </c>
      <c r="AD135" s="861">
        <v>-15.613648</v>
      </c>
      <c r="AE135" s="861">
        <v>108.258799</v>
      </c>
      <c r="AF135" s="861">
        <v>100.538387</v>
      </c>
      <c r="AG135" s="861">
        <v>91.843886999999995</v>
      </c>
      <c r="AH135" s="861">
        <v>111.05954</v>
      </c>
      <c r="AI135" s="861">
        <v>90.716854999999995</v>
      </c>
      <c r="AJ135" s="861">
        <v>70.642070000000004</v>
      </c>
      <c r="AK135" s="861">
        <v>-8.7625390000000003</v>
      </c>
      <c r="AL135" s="861">
        <v>-11.554143</v>
      </c>
      <c r="AM135" s="861">
        <v>-8.8791370000000001</v>
      </c>
      <c r="AN135" s="861">
        <v>93.821053000000006</v>
      </c>
      <c r="AO135" s="861">
        <v>92.844792999999996</v>
      </c>
      <c r="AP135" s="861">
        <v>89.252854999999997</v>
      </c>
      <c r="AQ135" s="861">
        <v>89.091217999999998</v>
      </c>
      <c r="AR135" s="861">
        <v>73.954790000000003</v>
      </c>
      <c r="AS135" s="861">
        <v>64.255053000000004</v>
      </c>
      <c r="AT135" s="861">
        <v>76.762372999999997</v>
      </c>
      <c r="AU135" s="861">
        <v>76.014250000000004</v>
      </c>
      <c r="AV135" s="861">
        <v>75.720556000000002</v>
      </c>
      <c r="AW135" s="861">
        <v>74.826217999999997</v>
      </c>
      <c r="AX135" s="861">
        <v>90.493347</v>
      </c>
      <c r="AY135" s="861">
        <v>88.575272999999996</v>
      </c>
      <c r="AZ135" s="861">
        <v>-8.9346750000000004</v>
      </c>
      <c r="BA135" s="861">
        <v>-8.9613809999999994</v>
      </c>
      <c r="BB135" s="861">
        <v>-16.234092</v>
      </c>
      <c r="BC135" s="861">
        <v>-15.134054000000001</v>
      </c>
      <c r="BD135" s="861">
        <v>-15.585108</v>
      </c>
      <c r="BE135" s="861">
        <v>-10.111893999999999</v>
      </c>
      <c r="BF135" s="861">
        <v>32.001438</v>
      </c>
      <c r="BG135" s="861">
        <v>142.34863100000001</v>
      </c>
      <c r="BH135" s="861">
        <v>110.809158</v>
      </c>
      <c r="BI135" s="861">
        <v>52.017918999999999</v>
      </c>
      <c r="BJ135" s="861">
        <v>131.92340899999999</v>
      </c>
      <c r="BK135" s="861">
        <v>86.995161999999993</v>
      </c>
      <c r="BL135" s="861">
        <v>75.010953000000001</v>
      </c>
      <c r="BM135" s="861">
        <v>-20.243006000000001</v>
      </c>
      <c r="BN135" s="861">
        <v>-15.281936999999999</v>
      </c>
      <c r="BO135" s="861">
        <v>-14.080104</v>
      </c>
      <c r="BP135" s="861">
        <v>-14.74882</v>
      </c>
      <c r="BQ135" s="861">
        <v>88.076340000000002</v>
      </c>
      <c r="BR135" s="861">
        <v>89.053949000000003</v>
      </c>
      <c r="BS135" s="861">
        <v>86.627771999999993</v>
      </c>
      <c r="BT135" s="861">
        <v>57.972957000000001</v>
      </c>
      <c r="BU135" s="861">
        <v>64.491819000000007</v>
      </c>
      <c r="BV135" s="861">
        <v>60.858361000000002</v>
      </c>
      <c r="BW135" s="861">
        <v>64.544424000000006</v>
      </c>
      <c r="BX135" s="861">
        <v>-15.791145</v>
      </c>
      <c r="BY135" s="861">
        <v>-16.020419</v>
      </c>
      <c r="BZ135" s="861">
        <v>-16.073022000000002</v>
      </c>
      <c r="CA135" s="861">
        <v>-15.917624</v>
      </c>
      <c r="CB135" s="861">
        <v>-9.7140590000000007</v>
      </c>
      <c r="CC135" s="861">
        <v>-6.894774</v>
      </c>
      <c r="CD135" s="861">
        <v>-10.368093999999999</v>
      </c>
      <c r="CE135" s="861">
        <v>-7.0148080000000004</v>
      </c>
      <c r="CF135" s="861">
        <v>-12.500145</v>
      </c>
      <c r="CG135" s="861">
        <v>-6.8334739999999998</v>
      </c>
      <c r="CH135" s="861">
        <v>-12.533471</v>
      </c>
      <c r="CI135" s="861">
        <v>-6.9659800000000001</v>
      </c>
      <c r="CJ135" s="861">
        <v>-9.8078839999999996</v>
      </c>
      <c r="CK135" s="861">
        <v>-6.1456580000000001</v>
      </c>
      <c r="CL135" s="861">
        <v>-10.112696</v>
      </c>
      <c r="CM135" s="861">
        <v>-5.6691089999999997</v>
      </c>
      <c r="CN135" s="861">
        <v>-12.417697</v>
      </c>
      <c r="CO135" s="861">
        <v>-7.8022369999999999</v>
      </c>
      <c r="CP135" s="861">
        <v>-12.328863</v>
      </c>
      <c r="CQ135" s="861">
        <v>-7.3195030000000001</v>
      </c>
      <c r="CR135" s="861">
        <v>-9.6046250000000004</v>
      </c>
      <c r="CS135" s="861">
        <v>-6.6693179999999996</v>
      </c>
      <c r="CT135" s="861">
        <v>-10.479946</v>
      </c>
      <c r="CU135" s="861">
        <v>-6.7388940000000002</v>
      </c>
      <c r="CV135" s="861">
        <v>-12.704872</v>
      </c>
      <c r="CW135" s="861">
        <v>-6.7935230000000004</v>
      </c>
      <c r="CX135" s="861">
        <v>-12.62157</v>
      </c>
      <c r="CY135" s="861">
        <v>-7.1500130000000004</v>
      </c>
      <c r="CZ135" s="861">
        <v>-9.4012329999999995</v>
      </c>
      <c r="DA135" s="861">
        <v>-6.0594789999999996</v>
      </c>
      <c r="DB135" s="861">
        <v>-10.262560000000001</v>
      </c>
      <c r="DC135" s="861">
        <v>-5.8780749999999999</v>
      </c>
      <c r="DD135" s="861">
        <v>-12.542615</v>
      </c>
      <c r="DE135" s="861">
        <v>-8.1227429999999998</v>
      </c>
      <c r="DF135" s="861">
        <v>-12.789851000000001</v>
      </c>
      <c r="DG135" s="861">
        <v>-8.0093300000000003</v>
      </c>
      <c r="DH135" s="861">
        <v>-9.3543710000000004</v>
      </c>
      <c r="DI135" s="861">
        <v>-6.4552889999999996</v>
      </c>
      <c r="DJ135" s="861">
        <v>-10.030849999999999</v>
      </c>
      <c r="DK135" s="861">
        <v>-7.0398560000000003</v>
      </c>
      <c r="DL135" s="861">
        <v>-12.587536999999999</v>
      </c>
      <c r="DM135" s="861">
        <v>-9.5713489999999997</v>
      </c>
      <c r="DN135" s="861">
        <v>-12.770053000000001</v>
      </c>
      <c r="DO135" s="861">
        <v>-8.6463699999999992</v>
      </c>
      <c r="DP135" s="861">
        <v>-10.078182</v>
      </c>
      <c r="DQ135" s="861">
        <v>-7.438434</v>
      </c>
      <c r="DR135" s="861">
        <v>-10.476867</v>
      </c>
      <c r="DS135" s="861">
        <v>-8.2503810000000009</v>
      </c>
      <c r="DT135" s="861">
        <v>-12.536645999999999</v>
      </c>
      <c r="DU135" s="861">
        <v>-10.721878</v>
      </c>
      <c r="DV135" s="861">
        <v>-12.846116</v>
      </c>
      <c r="DW135" s="861">
        <v>-7.9145339999999997</v>
      </c>
      <c r="DX135" s="861">
        <v>11.523277999999999</v>
      </c>
      <c r="DY135" s="861">
        <v>8.7021040000000003</v>
      </c>
      <c r="DZ135" s="861">
        <v>163.705558</v>
      </c>
      <c r="EA135" s="861">
        <v>154.653727</v>
      </c>
      <c r="EB135" s="861">
        <v>121.68</v>
      </c>
      <c r="EC135" s="861">
        <v>1.2370000000000001</v>
      </c>
      <c r="ED135" s="861">
        <v>133.30000000000001</v>
      </c>
      <c r="EE135" s="861">
        <v>121.67</v>
      </c>
      <c r="EF135" s="861">
        <v>5.3129999999999997</v>
      </c>
      <c r="EG135" s="861">
        <v>638.1</v>
      </c>
      <c r="EH135" s="861">
        <v>121.81</v>
      </c>
      <c r="EI135" s="861">
        <v>4.9859999999999998</v>
      </c>
      <c r="EJ135" s="861">
        <v>594.6</v>
      </c>
      <c r="EK135" s="861">
        <v>10.166772</v>
      </c>
      <c r="EL135" s="861">
        <v>10.238414000000001</v>
      </c>
      <c r="EM135" s="861">
        <v>-19.045909000000002</v>
      </c>
      <c r="EN135" s="861">
        <v>-24.318518000000001</v>
      </c>
      <c r="EO135" s="861">
        <v>95.638030999999998</v>
      </c>
      <c r="EP135" s="861">
        <v>91.717016000000001</v>
      </c>
      <c r="EQ135" s="861">
        <v>-9.3119960000000006</v>
      </c>
      <c r="ER135" s="861">
        <v>5211.0328250000002</v>
      </c>
      <c r="ES135" s="861">
        <v>12164.261565999999</v>
      </c>
      <c r="ET135" s="861">
        <v>11218.199033000001</v>
      </c>
      <c r="EU135" s="861"/>
      <c r="EV135" s="861"/>
      <c r="EW135" s="861"/>
      <c r="EX135" s="861"/>
      <c r="EY135" s="861"/>
      <c r="EZ135" s="861"/>
      <c r="FA135" s="861"/>
      <c r="FB135" s="861"/>
      <c r="FC135" s="861"/>
      <c r="FD135" s="861"/>
    </row>
    <row r="136" spans="1:160" x14ac:dyDescent="0.25">
      <c r="A136" s="837">
        <v>46146</v>
      </c>
      <c r="B136" s="836">
        <v>0.17008101851851853</v>
      </c>
      <c r="C136" s="861">
        <v>6600</v>
      </c>
      <c r="D136" s="861">
        <v>0</v>
      </c>
      <c r="E136" s="861">
        <v>0</v>
      </c>
      <c r="F136" s="861">
        <v>76.672980999999993</v>
      </c>
      <c r="G136" s="861">
        <v>72.310758000000007</v>
      </c>
      <c r="H136" s="861">
        <v>65.629112000000006</v>
      </c>
      <c r="I136" s="861">
        <v>73.999509000000003</v>
      </c>
      <c r="J136" s="861">
        <v>73.350110999999998</v>
      </c>
      <c r="K136" s="861">
        <v>71.409108000000003</v>
      </c>
      <c r="L136" s="861">
        <v>73.811875999999998</v>
      </c>
      <c r="M136" s="861">
        <v>74.910525000000007</v>
      </c>
      <c r="N136" s="861">
        <v>-10.112277000000001</v>
      </c>
      <c r="O136" s="861">
        <v>-11.960601</v>
      </c>
      <c r="P136" s="861">
        <v>-12.732176000000001</v>
      </c>
      <c r="Q136" s="861">
        <v>-8.8032129999999995</v>
      </c>
      <c r="R136" s="861">
        <v>-10.08094</v>
      </c>
      <c r="S136" s="861">
        <v>-10.933408</v>
      </c>
      <c r="T136" s="861">
        <v>83.322852999999995</v>
      </c>
      <c r="U136" s="861">
        <v>74.626812000000001</v>
      </c>
      <c r="V136" s="861">
        <v>94.504142000000002</v>
      </c>
      <c r="W136" s="861">
        <v>93.516096000000005</v>
      </c>
      <c r="X136" s="861">
        <v>-8.9070999999999998</v>
      </c>
      <c r="Y136" s="861">
        <v>-8.5840309999999995</v>
      </c>
      <c r="Z136" s="861">
        <v>-12.980257999999999</v>
      </c>
      <c r="AA136" s="861">
        <v>-12.455674999999999</v>
      </c>
      <c r="AB136" s="861">
        <v>-12.250705999999999</v>
      </c>
      <c r="AC136" s="861">
        <v>-12.77182</v>
      </c>
      <c r="AD136" s="861">
        <v>-15.653956000000001</v>
      </c>
      <c r="AE136" s="861">
        <v>108.16560800000001</v>
      </c>
      <c r="AF136" s="861">
        <v>100.50510800000001</v>
      </c>
      <c r="AG136" s="861">
        <v>91.913426999999999</v>
      </c>
      <c r="AH136" s="861">
        <v>111.032098</v>
      </c>
      <c r="AI136" s="861">
        <v>90.683389000000005</v>
      </c>
      <c r="AJ136" s="861">
        <v>70.700794999999999</v>
      </c>
      <c r="AK136" s="861">
        <v>-8.7848729999999993</v>
      </c>
      <c r="AL136" s="861">
        <v>-11.611980000000001</v>
      </c>
      <c r="AM136" s="861">
        <v>-8.9067460000000001</v>
      </c>
      <c r="AN136" s="861">
        <v>93.763627</v>
      </c>
      <c r="AO136" s="861">
        <v>92.860624000000001</v>
      </c>
      <c r="AP136" s="861">
        <v>89.284954999999997</v>
      </c>
      <c r="AQ136" s="861">
        <v>89.035640000000001</v>
      </c>
      <c r="AR136" s="861">
        <v>74.030576999999994</v>
      </c>
      <c r="AS136" s="861">
        <v>64.237172999999999</v>
      </c>
      <c r="AT136" s="861">
        <v>76.749869000000004</v>
      </c>
      <c r="AU136" s="861">
        <v>75.996250000000003</v>
      </c>
      <c r="AV136" s="861">
        <v>75.681870000000004</v>
      </c>
      <c r="AW136" s="861">
        <v>74.929615999999996</v>
      </c>
      <c r="AX136" s="861">
        <v>90.530996999999999</v>
      </c>
      <c r="AY136" s="861">
        <v>88.775147000000004</v>
      </c>
      <c r="AZ136" s="861">
        <v>-8.7881719999999994</v>
      </c>
      <c r="BA136" s="861">
        <v>-8.9947730000000004</v>
      </c>
      <c r="BB136" s="861">
        <v>-16.248625000000001</v>
      </c>
      <c r="BC136" s="861">
        <v>-15.111658</v>
      </c>
      <c r="BD136" s="861">
        <v>-15.615251000000001</v>
      </c>
      <c r="BE136" s="861">
        <v>-10.241574999999999</v>
      </c>
      <c r="BF136" s="861">
        <v>32.069420999999998</v>
      </c>
      <c r="BG136" s="861">
        <v>142.19438700000001</v>
      </c>
      <c r="BH136" s="861">
        <v>110.851632</v>
      </c>
      <c r="BI136" s="861">
        <v>52.013894999999998</v>
      </c>
      <c r="BJ136" s="861">
        <v>131.40879200000001</v>
      </c>
      <c r="BK136" s="861">
        <v>87.005718999999999</v>
      </c>
      <c r="BL136" s="861">
        <v>74.631701000000007</v>
      </c>
      <c r="BM136" s="861">
        <v>-20.260490000000001</v>
      </c>
      <c r="BN136" s="861">
        <v>-15.286220999999999</v>
      </c>
      <c r="BO136" s="861">
        <v>-14.264841000000001</v>
      </c>
      <c r="BP136" s="861">
        <v>-14.767759</v>
      </c>
      <c r="BQ136" s="861">
        <v>88.083806999999993</v>
      </c>
      <c r="BR136" s="861">
        <v>89.115069000000005</v>
      </c>
      <c r="BS136" s="861">
        <v>86.696979999999996</v>
      </c>
      <c r="BT136" s="861">
        <v>58.105314</v>
      </c>
      <c r="BU136" s="861">
        <v>64.469645999999997</v>
      </c>
      <c r="BV136" s="861">
        <v>60.805160999999998</v>
      </c>
      <c r="BW136" s="861">
        <v>64.534655000000001</v>
      </c>
      <c r="BX136" s="861">
        <v>-15.807454</v>
      </c>
      <c r="BY136" s="861">
        <v>-16.090277</v>
      </c>
      <c r="BZ136" s="861">
        <v>-16.137288999999999</v>
      </c>
      <c r="CA136" s="861">
        <v>-15.988507999999999</v>
      </c>
      <c r="CB136" s="861">
        <v>-9.7467210000000009</v>
      </c>
      <c r="CC136" s="861">
        <v>-6.9146619999999999</v>
      </c>
      <c r="CD136" s="861">
        <v>-10.392315999999999</v>
      </c>
      <c r="CE136" s="861">
        <v>-7.0323640000000003</v>
      </c>
      <c r="CF136" s="861">
        <v>-12.509766000000001</v>
      </c>
      <c r="CG136" s="861">
        <v>-6.8392739999999996</v>
      </c>
      <c r="CH136" s="861">
        <v>-12.571462</v>
      </c>
      <c r="CI136" s="861">
        <v>-7.0260600000000002</v>
      </c>
      <c r="CJ136" s="861">
        <v>-9.8250679999999999</v>
      </c>
      <c r="CK136" s="861">
        <v>-6.1463970000000003</v>
      </c>
      <c r="CL136" s="861">
        <v>-10.123765000000001</v>
      </c>
      <c r="CM136" s="861">
        <v>-5.6544650000000001</v>
      </c>
      <c r="CN136" s="861">
        <v>-12.438153</v>
      </c>
      <c r="CO136" s="861">
        <v>-7.7991599999999996</v>
      </c>
      <c r="CP136" s="861">
        <v>-12.381232000000001</v>
      </c>
      <c r="CQ136" s="861">
        <v>-7.3934259999999998</v>
      </c>
      <c r="CR136" s="861">
        <v>-9.6441049999999997</v>
      </c>
      <c r="CS136" s="861">
        <v>-6.6717329999999997</v>
      </c>
      <c r="CT136" s="861">
        <v>-10.476274</v>
      </c>
      <c r="CU136" s="861">
        <v>-6.7539189999999998</v>
      </c>
      <c r="CV136" s="861">
        <v>-12.741720000000001</v>
      </c>
      <c r="CW136" s="861">
        <v>-6.8276950000000003</v>
      </c>
      <c r="CX136" s="861">
        <v>-12.603384</v>
      </c>
      <c r="CY136" s="861">
        <v>-7.1847770000000004</v>
      </c>
      <c r="CZ136" s="861">
        <v>-9.3878280000000007</v>
      </c>
      <c r="DA136" s="861">
        <v>-6.0704750000000001</v>
      </c>
      <c r="DB136" s="861">
        <v>-10.268464</v>
      </c>
      <c r="DC136" s="861">
        <v>-5.8676190000000004</v>
      </c>
      <c r="DD136" s="861">
        <v>-12.536670000000001</v>
      </c>
      <c r="DE136" s="861">
        <v>-8.1327479999999994</v>
      </c>
      <c r="DF136" s="861">
        <v>-12.785427</v>
      </c>
      <c r="DG136" s="861">
        <v>-8.00915</v>
      </c>
      <c r="DH136" s="861">
        <v>-9.3762260000000008</v>
      </c>
      <c r="DI136" s="861">
        <v>-6.4619239999999998</v>
      </c>
      <c r="DJ136" s="861">
        <v>-10.031421</v>
      </c>
      <c r="DK136" s="861">
        <v>-7.0721889999999998</v>
      </c>
      <c r="DL136" s="861">
        <v>-12.573703999999999</v>
      </c>
      <c r="DM136" s="861">
        <v>-9.6176139999999997</v>
      </c>
      <c r="DN136" s="861">
        <v>-12.775057</v>
      </c>
      <c r="DO136" s="861">
        <v>-8.6991110000000003</v>
      </c>
      <c r="DP136" s="861">
        <v>-10.066267</v>
      </c>
      <c r="DQ136" s="861">
        <v>-7.43947</v>
      </c>
      <c r="DR136" s="861">
        <v>-10.442685000000001</v>
      </c>
      <c r="DS136" s="861">
        <v>-8.2785639999999994</v>
      </c>
      <c r="DT136" s="861">
        <v>-12.519988</v>
      </c>
      <c r="DU136" s="861">
        <v>-10.727819999999999</v>
      </c>
      <c r="DV136" s="861">
        <v>-12.862012999999999</v>
      </c>
      <c r="DW136" s="861">
        <v>-7.9494870000000004</v>
      </c>
      <c r="DX136" s="861">
        <v>11.495865999999999</v>
      </c>
      <c r="DY136" s="861">
        <v>8.6787749999999999</v>
      </c>
      <c r="DZ136" s="861">
        <v>163.55741499999999</v>
      </c>
      <c r="EA136" s="861">
        <v>154.867096</v>
      </c>
      <c r="EB136" s="861">
        <v>121.08</v>
      </c>
      <c r="EC136" s="861">
        <v>3.2679999999999998</v>
      </c>
      <c r="ED136" s="861">
        <v>389.8</v>
      </c>
      <c r="EE136" s="861">
        <v>121.05</v>
      </c>
      <c r="EF136" s="861">
        <v>5.335</v>
      </c>
      <c r="EG136" s="861">
        <v>634</v>
      </c>
      <c r="EH136" s="861">
        <v>121.19</v>
      </c>
      <c r="EI136" s="861">
        <v>4.9820000000000002</v>
      </c>
      <c r="EJ136" s="861">
        <v>595.9</v>
      </c>
      <c r="EK136" s="861">
        <v>10.188226999999999</v>
      </c>
      <c r="EL136" s="861">
        <v>10.099289000000001</v>
      </c>
      <c r="EM136" s="861">
        <v>-19.094973</v>
      </c>
      <c r="EN136" s="861">
        <v>-24.364129999999999</v>
      </c>
      <c r="EO136" s="861">
        <v>95.575046</v>
      </c>
      <c r="EP136" s="861">
        <v>91.811188000000001</v>
      </c>
      <c r="EQ136" s="861">
        <v>-9.3260380000000005</v>
      </c>
      <c r="ER136" s="861">
        <v>5216.5989460000001</v>
      </c>
      <c r="ES136" s="861">
        <v>12174.849043</v>
      </c>
      <c r="ET136" s="861">
        <v>11228.090260999999</v>
      </c>
      <c r="EU136" s="861"/>
      <c r="EV136" s="861"/>
      <c r="EW136" s="861"/>
      <c r="EX136" s="861"/>
      <c r="EY136" s="861"/>
      <c r="EZ136" s="861"/>
      <c r="FA136" s="861"/>
      <c r="FB136" s="861"/>
      <c r="FC136" s="861"/>
      <c r="FD136" s="861"/>
    </row>
    <row r="137" spans="1:160" x14ac:dyDescent="0.25">
      <c r="A137" s="837">
        <v>46146</v>
      </c>
      <c r="B137" s="836">
        <v>0.17077546296296298</v>
      </c>
      <c r="C137" s="861">
        <v>6660</v>
      </c>
      <c r="D137" s="861">
        <v>0</v>
      </c>
      <c r="E137" s="861">
        <v>0</v>
      </c>
      <c r="F137" s="861">
        <v>76.787395000000004</v>
      </c>
      <c r="G137" s="861">
        <v>72.315595000000002</v>
      </c>
      <c r="H137" s="861">
        <v>65.868865999999997</v>
      </c>
      <c r="I137" s="861">
        <v>74.024862999999996</v>
      </c>
      <c r="J137" s="861">
        <v>73.366172000000006</v>
      </c>
      <c r="K137" s="861">
        <v>71.437507999999994</v>
      </c>
      <c r="L137" s="861">
        <v>73.824406999999994</v>
      </c>
      <c r="M137" s="861">
        <v>74.894735999999995</v>
      </c>
      <c r="N137" s="861">
        <v>-10.120025</v>
      </c>
      <c r="O137" s="861">
        <v>-11.99756</v>
      </c>
      <c r="P137" s="861">
        <v>-12.747026</v>
      </c>
      <c r="Q137" s="861">
        <v>-8.8792390000000001</v>
      </c>
      <c r="R137" s="861">
        <v>-10.046346</v>
      </c>
      <c r="S137" s="861">
        <v>-10.960337000000001</v>
      </c>
      <c r="T137" s="861">
        <v>83.465030999999996</v>
      </c>
      <c r="U137" s="861">
        <v>74.803815999999998</v>
      </c>
      <c r="V137" s="861">
        <v>94.534495000000007</v>
      </c>
      <c r="W137" s="861">
        <v>93.453864999999993</v>
      </c>
      <c r="X137" s="861">
        <v>-8.9209230000000002</v>
      </c>
      <c r="Y137" s="861">
        <v>-8.6220990000000004</v>
      </c>
      <c r="Z137" s="861">
        <v>-12.960592999999999</v>
      </c>
      <c r="AA137" s="861">
        <v>-12.472303</v>
      </c>
      <c r="AB137" s="861">
        <v>-12.222023999999999</v>
      </c>
      <c r="AC137" s="861">
        <v>-12.767624</v>
      </c>
      <c r="AD137" s="861">
        <v>-15.579127</v>
      </c>
      <c r="AE137" s="861">
        <v>108.11721900000001</v>
      </c>
      <c r="AF137" s="861">
        <v>100.51455799999999</v>
      </c>
      <c r="AG137" s="861">
        <v>91.969359999999995</v>
      </c>
      <c r="AH137" s="861">
        <v>111.050391</v>
      </c>
      <c r="AI137" s="861">
        <v>90.636564000000007</v>
      </c>
      <c r="AJ137" s="861">
        <v>70.622725000000003</v>
      </c>
      <c r="AK137" s="861">
        <v>-8.8147959999999994</v>
      </c>
      <c r="AL137" s="861">
        <v>-11.540694999999999</v>
      </c>
      <c r="AM137" s="861">
        <v>-8.8919809999999995</v>
      </c>
      <c r="AN137" s="861">
        <v>93.752267000000003</v>
      </c>
      <c r="AO137" s="861">
        <v>92.894970999999998</v>
      </c>
      <c r="AP137" s="861">
        <v>89.446976000000006</v>
      </c>
      <c r="AQ137" s="861">
        <v>89.112939999999995</v>
      </c>
      <c r="AR137" s="861">
        <v>74.095836000000006</v>
      </c>
      <c r="AS137" s="861">
        <v>64.156021999999993</v>
      </c>
      <c r="AT137" s="861">
        <v>76.873868999999999</v>
      </c>
      <c r="AU137" s="861">
        <v>76.108547999999999</v>
      </c>
      <c r="AV137" s="861">
        <v>75.711490999999995</v>
      </c>
      <c r="AW137" s="861">
        <v>75.206429</v>
      </c>
      <c r="AX137" s="861">
        <v>90.657684000000003</v>
      </c>
      <c r="AY137" s="861">
        <v>88.654326999999995</v>
      </c>
      <c r="AZ137" s="861">
        <v>-8.8747129999999999</v>
      </c>
      <c r="BA137" s="861">
        <v>-8.9857499999999995</v>
      </c>
      <c r="BB137" s="861">
        <v>-16.296410000000002</v>
      </c>
      <c r="BC137" s="861">
        <v>-15.165509</v>
      </c>
      <c r="BD137" s="861">
        <v>-15.637419</v>
      </c>
      <c r="BE137" s="861">
        <v>-10.307126999999999</v>
      </c>
      <c r="BF137" s="861">
        <v>32.004167000000002</v>
      </c>
      <c r="BG137" s="861">
        <v>142.36476200000001</v>
      </c>
      <c r="BH137" s="861">
        <v>110.798203</v>
      </c>
      <c r="BI137" s="861">
        <v>52.103444000000003</v>
      </c>
      <c r="BJ137" s="861">
        <v>132.08999900000001</v>
      </c>
      <c r="BK137" s="861">
        <v>87.084809000000007</v>
      </c>
      <c r="BL137" s="861">
        <v>74.699259999999995</v>
      </c>
      <c r="BM137" s="861">
        <v>-20.233360999999999</v>
      </c>
      <c r="BN137" s="861">
        <v>-15.318027000000001</v>
      </c>
      <c r="BO137" s="861">
        <v>-14.205882000000001</v>
      </c>
      <c r="BP137" s="861">
        <v>-14.812306</v>
      </c>
      <c r="BQ137" s="861">
        <v>88.207690999999997</v>
      </c>
      <c r="BR137" s="861">
        <v>89.146218000000005</v>
      </c>
      <c r="BS137" s="861">
        <v>86.719465</v>
      </c>
      <c r="BT137" s="861">
        <v>58.004440000000002</v>
      </c>
      <c r="BU137" s="861">
        <v>64.568200000000004</v>
      </c>
      <c r="BV137" s="861">
        <v>60.788595000000001</v>
      </c>
      <c r="BW137" s="861">
        <v>64.574186999999995</v>
      </c>
      <c r="BX137" s="861">
        <v>-15.759864</v>
      </c>
      <c r="BY137" s="861">
        <v>-16.022766000000001</v>
      </c>
      <c r="BZ137" s="861">
        <v>-16.151105999999999</v>
      </c>
      <c r="CA137" s="861">
        <v>-15.97579</v>
      </c>
      <c r="CB137" s="861">
        <v>-9.7702500000000008</v>
      </c>
      <c r="CC137" s="861">
        <v>-6.9168260000000004</v>
      </c>
      <c r="CD137" s="861">
        <v>-10.392614</v>
      </c>
      <c r="CE137" s="861">
        <v>-7.0536810000000001</v>
      </c>
      <c r="CF137" s="861">
        <v>-12.535397</v>
      </c>
      <c r="CG137" s="861">
        <v>-6.8427280000000001</v>
      </c>
      <c r="CH137" s="861">
        <v>-12.580017</v>
      </c>
      <c r="CI137" s="861">
        <v>-7.0354749999999999</v>
      </c>
      <c r="CJ137" s="861">
        <v>-9.8293630000000007</v>
      </c>
      <c r="CK137" s="861">
        <v>-6.1564880000000004</v>
      </c>
      <c r="CL137" s="861">
        <v>-10.156922</v>
      </c>
      <c r="CM137" s="861">
        <v>-5.6743379999999997</v>
      </c>
      <c r="CN137" s="861">
        <v>-12.454829</v>
      </c>
      <c r="CO137" s="861">
        <v>-7.8152470000000003</v>
      </c>
      <c r="CP137" s="861">
        <v>-12.394266999999999</v>
      </c>
      <c r="CQ137" s="861">
        <v>-7.3731749999999998</v>
      </c>
      <c r="CR137" s="861">
        <v>-9.6477020000000007</v>
      </c>
      <c r="CS137" s="861">
        <v>-6.6753140000000002</v>
      </c>
      <c r="CT137" s="861">
        <v>-10.503575</v>
      </c>
      <c r="CU137" s="861">
        <v>-6.7824619999999998</v>
      </c>
      <c r="CV137" s="861">
        <v>-12.782318</v>
      </c>
      <c r="CW137" s="861">
        <v>-6.8305569999999998</v>
      </c>
      <c r="CX137" s="861">
        <v>-12.659954000000001</v>
      </c>
      <c r="CY137" s="861">
        <v>-7.1861969999999999</v>
      </c>
      <c r="CZ137" s="861">
        <v>-9.424887</v>
      </c>
      <c r="DA137" s="861">
        <v>-6.0906849999999997</v>
      </c>
      <c r="DB137" s="861">
        <v>-10.313224</v>
      </c>
      <c r="DC137" s="861">
        <v>-5.8929520000000002</v>
      </c>
      <c r="DD137" s="861">
        <v>-12.574344</v>
      </c>
      <c r="DE137" s="861">
        <v>-8.144425</v>
      </c>
      <c r="DF137" s="861">
        <v>-12.823656</v>
      </c>
      <c r="DG137" s="861">
        <v>-8.0489630000000005</v>
      </c>
      <c r="DH137" s="861">
        <v>-9.4142489999999999</v>
      </c>
      <c r="DI137" s="861">
        <v>-6.480817</v>
      </c>
      <c r="DJ137" s="861">
        <v>-10.069194</v>
      </c>
      <c r="DK137" s="861">
        <v>-7.0798880000000004</v>
      </c>
      <c r="DL137" s="861">
        <v>-12.632561000000001</v>
      </c>
      <c r="DM137" s="861">
        <v>-9.6030259999999998</v>
      </c>
      <c r="DN137" s="861">
        <v>-12.811871</v>
      </c>
      <c r="DO137" s="861">
        <v>-8.7043079999999993</v>
      </c>
      <c r="DP137" s="861">
        <v>-10.117006</v>
      </c>
      <c r="DQ137" s="861">
        <v>-7.4668060000000001</v>
      </c>
      <c r="DR137" s="861">
        <v>-10.484709000000001</v>
      </c>
      <c r="DS137" s="861">
        <v>-8.2937670000000008</v>
      </c>
      <c r="DT137" s="861">
        <v>-12.553865</v>
      </c>
      <c r="DU137" s="861">
        <v>-10.735289</v>
      </c>
      <c r="DV137" s="861">
        <v>-12.886658000000001</v>
      </c>
      <c r="DW137" s="861">
        <v>-7.9444710000000001</v>
      </c>
      <c r="DX137" s="861">
        <v>11.540678</v>
      </c>
      <c r="DY137" s="861">
        <v>8.6879120000000007</v>
      </c>
      <c r="DZ137" s="861">
        <v>163.85331300000001</v>
      </c>
      <c r="EA137" s="861">
        <v>154.881775</v>
      </c>
      <c r="EB137" s="861">
        <v>121.59</v>
      </c>
      <c r="EC137" s="861">
        <v>1.238</v>
      </c>
      <c r="ED137" s="861">
        <v>133.1</v>
      </c>
      <c r="EE137" s="861">
        <v>121.62</v>
      </c>
      <c r="EF137" s="861">
        <v>5.3019999999999996</v>
      </c>
      <c r="EG137" s="861">
        <v>636.20000000000005</v>
      </c>
      <c r="EH137" s="861">
        <v>121.63</v>
      </c>
      <c r="EI137" s="861">
        <v>4.9640000000000004</v>
      </c>
      <c r="EJ137" s="861">
        <v>594.79999999999995</v>
      </c>
      <c r="EK137" s="861">
        <v>10.122804</v>
      </c>
      <c r="EL137" s="861">
        <v>10.14038</v>
      </c>
      <c r="EM137" s="861">
        <v>-19.014785</v>
      </c>
      <c r="EN137" s="861">
        <v>-24.346261999999999</v>
      </c>
      <c r="EO137" s="861">
        <v>95.700812999999997</v>
      </c>
      <c r="EP137" s="861">
        <v>91.817663999999994</v>
      </c>
      <c r="EQ137" s="861">
        <v>-9.3466939999999994</v>
      </c>
      <c r="ER137" s="861">
        <v>5221.7380020000001</v>
      </c>
      <c r="ES137" s="861">
        <v>12185.429452</v>
      </c>
      <c r="ET137" s="861">
        <v>11237.971985</v>
      </c>
      <c r="EU137" s="861"/>
      <c r="EV137" s="861"/>
      <c r="EW137" s="861"/>
      <c r="EX137" s="861"/>
      <c r="EY137" s="861"/>
      <c r="EZ137" s="861"/>
      <c r="FA137" s="861"/>
      <c r="FB137" s="861"/>
      <c r="FC137" s="861"/>
      <c r="FD137" s="861"/>
    </row>
    <row r="138" spans="1:160" x14ac:dyDescent="0.25">
      <c r="A138" s="837">
        <v>46146</v>
      </c>
      <c r="B138" s="836">
        <v>0.17148148148148148</v>
      </c>
      <c r="C138" s="861">
        <v>6720</v>
      </c>
      <c r="D138" s="861">
        <v>0</v>
      </c>
      <c r="E138" s="861">
        <v>0</v>
      </c>
      <c r="F138" s="861">
        <v>76.703235000000006</v>
      </c>
      <c r="G138" s="861">
        <v>72.333117000000001</v>
      </c>
      <c r="H138" s="861">
        <v>65.866453000000007</v>
      </c>
      <c r="I138" s="861">
        <v>74.034824</v>
      </c>
      <c r="J138" s="861">
        <v>73.334665999999999</v>
      </c>
      <c r="K138" s="861">
        <v>71.432653000000002</v>
      </c>
      <c r="L138" s="861">
        <v>73.846362999999997</v>
      </c>
      <c r="M138" s="861">
        <v>74.872727999999995</v>
      </c>
      <c r="N138" s="861">
        <v>-10.150456</v>
      </c>
      <c r="O138" s="861">
        <v>-12.081754999999999</v>
      </c>
      <c r="P138" s="861">
        <v>-12.754015000000001</v>
      </c>
      <c r="Q138" s="861">
        <v>-8.8995750000000005</v>
      </c>
      <c r="R138" s="861">
        <v>-10.05921</v>
      </c>
      <c r="S138" s="861">
        <v>-10.899900000000001</v>
      </c>
      <c r="T138" s="861">
        <v>83.674600999999996</v>
      </c>
      <c r="U138" s="861">
        <v>75.382917000000006</v>
      </c>
      <c r="V138" s="861">
        <v>94.591556999999995</v>
      </c>
      <c r="W138" s="861">
        <v>93.528362000000001</v>
      </c>
      <c r="X138" s="861">
        <v>-8.9306819999999991</v>
      </c>
      <c r="Y138" s="861">
        <v>-8.6705249999999996</v>
      </c>
      <c r="Z138" s="861">
        <v>-12.995207000000001</v>
      </c>
      <c r="AA138" s="861">
        <v>-12.496524000000001</v>
      </c>
      <c r="AB138" s="861">
        <v>-12.281782</v>
      </c>
      <c r="AC138" s="861">
        <v>-12.798208000000001</v>
      </c>
      <c r="AD138" s="861">
        <v>-15.644848</v>
      </c>
      <c r="AE138" s="861">
        <v>108.233627</v>
      </c>
      <c r="AF138" s="861">
        <v>100.469925</v>
      </c>
      <c r="AG138" s="861">
        <v>91.978554000000003</v>
      </c>
      <c r="AH138" s="861">
        <v>111.33200100000001</v>
      </c>
      <c r="AI138" s="861">
        <v>90.677904999999996</v>
      </c>
      <c r="AJ138" s="861">
        <v>70.663764</v>
      </c>
      <c r="AK138" s="861">
        <v>-8.969087</v>
      </c>
      <c r="AL138" s="861">
        <v>-11.585661</v>
      </c>
      <c r="AM138" s="861">
        <v>-8.9442559999999993</v>
      </c>
      <c r="AN138" s="861">
        <v>93.828495000000004</v>
      </c>
      <c r="AO138" s="861">
        <v>92.912982</v>
      </c>
      <c r="AP138" s="861">
        <v>89.517809999999997</v>
      </c>
      <c r="AQ138" s="861">
        <v>89.119809000000004</v>
      </c>
      <c r="AR138" s="861">
        <v>74.098494000000002</v>
      </c>
      <c r="AS138" s="861">
        <v>64.212620999999999</v>
      </c>
      <c r="AT138" s="861">
        <v>76.901138000000003</v>
      </c>
      <c r="AU138" s="861">
        <v>76.157354999999995</v>
      </c>
      <c r="AV138" s="861">
        <v>75.807586000000001</v>
      </c>
      <c r="AW138" s="861">
        <v>75.056663</v>
      </c>
      <c r="AX138" s="861">
        <v>90.592301000000006</v>
      </c>
      <c r="AY138" s="861">
        <v>88.583388999999997</v>
      </c>
      <c r="AZ138" s="861">
        <v>-8.9183970000000006</v>
      </c>
      <c r="BA138" s="861">
        <v>-8.9282360000000001</v>
      </c>
      <c r="BB138" s="861">
        <v>-16.276644999999998</v>
      </c>
      <c r="BC138" s="861">
        <v>-15.155241</v>
      </c>
      <c r="BD138" s="861">
        <v>-15.614359</v>
      </c>
      <c r="BE138" s="861">
        <v>-10.028574000000001</v>
      </c>
      <c r="BF138" s="861">
        <v>32.130732999999999</v>
      </c>
      <c r="BG138" s="861">
        <v>142.07464999999999</v>
      </c>
      <c r="BH138" s="861">
        <v>110.88772899999999</v>
      </c>
      <c r="BI138" s="861">
        <v>51.931399999999996</v>
      </c>
      <c r="BJ138" s="861">
        <v>132.169679</v>
      </c>
      <c r="BK138" s="861">
        <v>87.008591999999993</v>
      </c>
      <c r="BL138" s="861">
        <v>74.599118000000004</v>
      </c>
      <c r="BM138" s="861">
        <v>-20.300129999999999</v>
      </c>
      <c r="BN138" s="861">
        <v>-15.300791</v>
      </c>
      <c r="BO138" s="861">
        <v>-14.257180999999999</v>
      </c>
      <c r="BP138" s="861">
        <v>-14.765765999999999</v>
      </c>
      <c r="BQ138" s="861">
        <v>88.090968000000004</v>
      </c>
      <c r="BR138" s="861">
        <v>89.185894000000005</v>
      </c>
      <c r="BS138" s="861">
        <v>86.699248999999995</v>
      </c>
      <c r="BT138" s="861">
        <v>57.833939000000001</v>
      </c>
      <c r="BU138" s="861">
        <v>64.580667000000005</v>
      </c>
      <c r="BV138" s="861">
        <v>60.835484999999998</v>
      </c>
      <c r="BW138" s="861">
        <v>64.643529000000001</v>
      </c>
      <c r="BX138" s="861">
        <v>-15.845046999999999</v>
      </c>
      <c r="BY138" s="861">
        <v>-16.069129</v>
      </c>
      <c r="BZ138" s="861">
        <v>-16.143626000000001</v>
      </c>
      <c r="CA138" s="861">
        <v>-16.028956000000001</v>
      </c>
      <c r="CB138" s="861">
        <v>-9.7924009999999999</v>
      </c>
      <c r="CC138" s="861">
        <v>-6.9435419999999999</v>
      </c>
      <c r="CD138" s="861">
        <v>-10.406796999999999</v>
      </c>
      <c r="CE138" s="861">
        <v>-7.083672</v>
      </c>
      <c r="CF138" s="861">
        <v>-12.532776</v>
      </c>
      <c r="CG138" s="861">
        <v>-6.8606780000000001</v>
      </c>
      <c r="CH138" s="861">
        <v>-12.588601000000001</v>
      </c>
      <c r="CI138" s="861">
        <v>-7.0612680000000001</v>
      </c>
      <c r="CJ138" s="861">
        <v>-9.8285269999999993</v>
      </c>
      <c r="CK138" s="861">
        <v>-6.1682439999999996</v>
      </c>
      <c r="CL138" s="861">
        <v>-10.168283000000001</v>
      </c>
      <c r="CM138" s="861">
        <v>-5.6823560000000004</v>
      </c>
      <c r="CN138" s="861">
        <v>-12.486131</v>
      </c>
      <c r="CO138" s="861">
        <v>-7.8407080000000002</v>
      </c>
      <c r="CP138" s="861">
        <v>-12.408884</v>
      </c>
      <c r="CQ138" s="861">
        <v>-7.3942199999999998</v>
      </c>
      <c r="CR138" s="861">
        <v>-9.6702300000000001</v>
      </c>
      <c r="CS138" s="861">
        <v>-6.6785949999999996</v>
      </c>
      <c r="CT138" s="861">
        <v>-10.544395</v>
      </c>
      <c r="CU138" s="861">
        <v>-6.7712130000000004</v>
      </c>
      <c r="CV138" s="861">
        <v>-12.773319000000001</v>
      </c>
      <c r="CW138" s="861">
        <v>-6.8300479999999997</v>
      </c>
      <c r="CX138" s="861">
        <v>-12.678455</v>
      </c>
      <c r="CY138" s="861">
        <v>-7.2068760000000003</v>
      </c>
      <c r="CZ138" s="861">
        <v>-9.4662699999999997</v>
      </c>
      <c r="DA138" s="861">
        <v>-6.0874579999999998</v>
      </c>
      <c r="DB138" s="861">
        <v>-10.327348000000001</v>
      </c>
      <c r="DC138" s="861">
        <v>-5.9088430000000001</v>
      </c>
      <c r="DD138" s="861">
        <v>-12.583271999999999</v>
      </c>
      <c r="DE138" s="861">
        <v>-8.1439319999999995</v>
      </c>
      <c r="DF138" s="861">
        <v>-12.854934999999999</v>
      </c>
      <c r="DG138" s="861">
        <v>-8.0491270000000004</v>
      </c>
      <c r="DH138" s="861">
        <v>-9.4172270000000005</v>
      </c>
      <c r="DI138" s="861">
        <v>-6.5123220000000002</v>
      </c>
      <c r="DJ138" s="861">
        <v>-10.087735</v>
      </c>
      <c r="DK138" s="861">
        <v>-7.0861960000000002</v>
      </c>
      <c r="DL138" s="861">
        <v>-12.633557</v>
      </c>
      <c r="DM138" s="861">
        <v>-9.6148059999999997</v>
      </c>
      <c r="DN138" s="861">
        <v>-12.827121</v>
      </c>
      <c r="DO138" s="861">
        <v>-8.7157129999999992</v>
      </c>
      <c r="DP138" s="861">
        <v>-10.126557999999999</v>
      </c>
      <c r="DQ138" s="861">
        <v>-7.4824659999999996</v>
      </c>
      <c r="DR138" s="861">
        <v>-10.511716</v>
      </c>
      <c r="DS138" s="861">
        <v>-8.2879170000000002</v>
      </c>
      <c r="DT138" s="861">
        <v>-12.57748</v>
      </c>
      <c r="DU138" s="861">
        <v>-10.740041</v>
      </c>
      <c r="DV138" s="861">
        <v>-12.88489</v>
      </c>
      <c r="DW138" s="861">
        <v>-7.9525399999999999</v>
      </c>
      <c r="DX138" s="861">
        <v>11.510884000000001</v>
      </c>
      <c r="DY138" s="861">
        <v>8.6673530000000003</v>
      </c>
      <c r="DZ138" s="861">
        <v>164.18517900000001</v>
      </c>
      <c r="EA138" s="861">
        <v>154.750642</v>
      </c>
      <c r="EB138" s="861">
        <v>121.68</v>
      </c>
      <c r="EC138" s="861">
        <v>1.2370000000000001</v>
      </c>
      <c r="ED138" s="861">
        <v>133.1</v>
      </c>
      <c r="EE138" s="861">
        <v>121.61</v>
      </c>
      <c r="EF138" s="861">
        <v>5.2960000000000003</v>
      </c>
      <c r="EG138" s="861">
        <v>637.70000000000005</v>
      </c>
      <c r="EH138" s="861">
        <v>121.68</v>
      </c>
      <c r="EI138" s="861">
        <v>4.968</v>
      </c>
      <c r="EJ138" s="861">
        <v>591.9</v>
      </c>
      <c r="EK138" s="861">
        <v>10.123832</v>
      </c>
      <c r="EL138" s="861">
        <v>10.129294</v>
      </c>
      <c r="EM138" s="861">
        <v>-19.068087999999999</v>
      </c>
      <c r="EN138" s="861">
        <v>-24.386475000000001</v>
      </c>
      <c r="EO138" s="861">
        <v>95.841684999999998</v>
      </c>
      <c r="EP138" s="861">
        <v>91.759800999999996</v>
      </c>
      <c r="EQ138" s="861">
        <v>-9.3599940000000004</v>
      </c>
      <c r="ER138" s="861">
        <v>5223.9564090000003</v>
      </c>
      <c r="ES138" s="861">
        <v>12196.020938</v>
      </c>
      <c r="ET138" s="861">
        <v>11247.872971000001</v>
      </c>
      <c r="EU138" s="861"/>
      <c r="EV138" s="861"/>
      <c r="EW138" s="861"/>
      <c r="EX138" s="861"/>
      <c r="EY138" s="861"/>
      <c r="EZ138" s="861"/>
      <c r="FA138" s="861"/>
      <c r="FB138" s="861"/>
      <c r="FC138" s="861"/>
      <c r="FD138" s="861"/>
    </row>
    <row r="139" spans="1:160" x14ac:dyDescent="0.25">
      <c r="A139" s="837">
        <v>46146</v>
      </c>
      <c r="B139" s="836">
        <v>0.17216435185185186</v>
      </c>
      <c r="C139" s="861">
        <v>6780</v>
      </c>
      <c r="D139" s="861">
        <v>0</v>
      </c>
      <c r="E139" s="861">
        <v>0</v>
      </c>
      <c r="F139" s="861">
        <v>76.595310999999995</v>
      </c>
      <c r="G139" s="861">
        <v>72.386082999999999</v>
      </c>
      <c r="H139" s="861">
        <v>65.746888999999996</v>
      </c>
      <c r="I139" s="861">
        <v>74.075738999999999</v>
      </c>
      <c r="J139" s="861">
        <v>73.338793999999993</v>
      </c>
      <c r="K139" s="861">
        <v>71.441033000000004</v>
      </c>
      <c r="L139" s="861">
        <v>73.846654000000001</v>
      </c>
      <c r="M139" s="861">
        <v>74.908929000000001</v>
      </c>
      <c r="N139" s="861">
        <v>-10.134631000000001</v>
      </c>
      <c r="O139" s="861">
        <v>-12.037633</v>
      </c>
      <c r="P139" s="861">
        <v>-12.789032000000001</v>
      </c>
      <c r="Q139" s="861">
        <v>-8.8312810000000006</v>
      </c>
      <c r="R139" s="861">
        <v>-9.923216</v>
      </c>
      <c r="S139" s="861">
        <v>-11.016095</v>
      </c>
      <c r="T139" s="861">
        <v>83.466080000000005</v>
      </c>
      <c r="U139" s="861">
        <v>74.981461999999993</v>
      </c>
      <c r="V139" s="861">
        <v>94.531555999999995</v>
      </c>
      <c r="W139" s="861">
        <v>93.524107999999998</v>
      </c>
      <c r="X139" s="861">
        <v>-8.9401869999999999</v>
      </c>
      <c r="Y139" s="861">
        <v>-8.6696899999999992</v>
      </c>
      <c r="Z139" s="861">
        <v>-13.021715</v>
      </c>
      <c r="AA139" s="861">
        <v>-12.499453000000001</v>
      </c>
      <c r="AB139" s="861">
        <v>-12.271708</v>
      </c>
      <c r="AC139" s="861">
        <v>-12.787654</v>
      </c>
      <c r="AD139" s="861">
        <v>-15.716827</v>
      </c>
      <c r="AE139" s="861">
        <v>108.07295999999999</v>
      </c>
      <c r="AF139" s="861">
        <v>100.49987</v>
      </c>
      <c r="AG139" s="861">
        <v>91.970682999999994</v>
      </c>
      <c r="AH139" s="861">
        <v>111.176862</v>
      </c>
      <c r="AI139" s="861">
        <v>90.588420999999997</v>
      </c>
      <c r="AJ139" s="861">
        <v>70.670679000000007</v>
      </c>
      <c r="AK139" s="861">
        <v>-8.967079</v>
      </c>
      <c r="AL139" s="861">
        <v>-11.645397000000001</v>
      </c>
      <c r="AM139" s="861">
        <v>-8.9423639999999995</v>
      </c>
      <c r="AN139" s="861">
        <v>93.752870000000001</v>
      </c>
      <c r="AO139" s="861">
        <v>92.917576999999994</v>
      </c>
      <c r="AP139" s="861">
        <v>89.408192999999997</v>
      </c>
      <c r="AQ139" s="861">
        <v>89.064582999999999</v>
      </c>
      <c r="AR139" s="861">
        <v>74.128755999999996</v>
      </c>
      <c r="AS139" s="861">
        <v>64.187192999999994</v>
      </c>
      <c r="AT139" s="861">
        <v>76.832068000000007</v>
      </c>
      <c r="AU139" s="861">
        <v>76.153188999999998</v>
      </c>
      <c r="AV139" s="861">
        <v>75.698333000000005</v>
      </c>
      <c r="AW139" s="861">
        <v>74.920464999999993</v>
      </c>
      <c r="AX139" s="861">
        <v>90.492138999999995</v>
      </c>
      <c r="AY139" s="861">
        <v>88.515432000000004</v>
      </c>
      <c r="AZ139" s="861">
        <v>-8.8585089999999997</v>
      </c>
      <c r="BA139" s="861">
        <v>-9.0229590000000002</v>
      </c>
      <c r="BB139" s="861">
        <v>-16.330622000000002</v>
      </c>
      <c r="BC139" s="861">
        <v>-15.202498</v>
      </c>
      <c r="BD139" s="861">
        <v>-15.69101</v>
      </c>
      <c r="BE139" s="861">
        <v>-10.055998000000001</v>
      </c>
      <c r="BF139" s="861">
        <v>31.929314999999999</v>
      </c>
      <c r="BG139" s="861">
        <v>142.19765799999999</v>
      </c>
      <c r="BH139" s="861">
        <v>110.838998</v>
      </c>
      <c r="BI139" s="861">
        <v>51.833187000000002</v>
      </c>
      <c r="BJ139" s="861">
        <v>132.27001200000001</v>
      </c>
      <c r="BK139" s="861">
        <v>86.939919000000003</v>
      </c>
      <c r="BL139" s="861">
        <v>74.632564000000002</v>
      </c>
      <c r="BM139" s="861">
        <v>-20.264285000000001</v>
      </c>
      <c r="BN139" s="861">
        <v>-15.352506</v>
      </c>
      <c r="BO139" s="861">
        <v>-14.421279</v>
      </c>
      <c r="BP139" s="861">
        <v>-14.778662000000001</v>
      </c>
      <c r="BQ139" s="861">
        <v>88.105416000000005</v>
      </c>
      <c r="BR139" s="861">
        <v>89.166856999999993</v>
      </c>
      <c r="BS139" s="861">
        <v>86.695993000000001</v>
      </c>
      <c r="BT139" s="861">
        <v>57.884891000000003</v>
      </c>
      <c r="BU139" s="861">
        <v>64.575460000000007</v>
      </c>
      <c r="BV139" s="861">
        <v>60.819944999999997</v>
      </c>
      <c r="BW139" s="861">
        <v>64.653289000000001</v>
      </c>
      <c r="BX139" s="861">
        <v>-15.857181000000001</v>
      </c>
      <c r="BY139" s="861">
        <v>-16.157087000000001</v>
      </c>
      <c r="BZ139" s="861">
        <v>-16.281479000000001</v>
      </c>
      <c r="CA139" s="861">
        <v>-16.073906000000001</v>
      </c>
      <c r="CB139" s="861">
        <v>-9.8176740000000002</v>
      </c>
      <c r="CC139" s="861">
        <v>-6.9825860000000004</v>
      </c>
      <c r="CD139" s="861">
        <v>-10.438071000000001</v>
      </c>
      <c r="CE139" s="861">
        <v>-7.1175860000000002</v>
      </c>
      <c r="CF139" s="861">
        <v>-12.575430000000001</v>
      </c>
      <c r="CG139" s="861">
        <v>-6.9080890000000004</v>
      </c>
      <c r="CH139" s="861">
        <v>-12.642261</v>
      </c>
      <c r="CI139" s="861">
        <v>-7.1350179999999996</v>
      </c>
      <c r="CJ139" s="861">
        <v>-9.879607</v>
      </c>
      <c r="CK139" s="861">
        <v>-6.2506279999999999</v>
      </c>
      <c r="CL139" s="861">
        <v>-10.169969999999999</v>
      </c>
      <c r="CM139" s="861">
        <v>-5.7017449999999998</v>
      </c>
      <c r="CN139" s="861">
        <v>-12.50004</v>
      </c>
      <c r="CO139" s="861">
        <v>-7.8521770000000002</v>
      </c>
      <c r="CP139" s="861">
        <v>-12.442076999999999</v>
      </c>
      <c r="CQ139" s="861">
        <v>-7.5145619999999997</v>
      </c>
      <c r="CR139" s="861">
        <v>-9.6863930000000007</v>
      </c>
      <c r="CS139" s="861">
        <v>-6.740437</v>
      </c>
      <c r="CT139" s="861">
        <v>-10.518561999999999</v>
      </c>
      <c r="CU139" s="861">
        <v>-6.799696</v>
      </c>
      <c r="CV139" s="861">
        <v>-12.808672</v>
      </c>
      <c r="CW139" s="861">
        <v>-6.8688070000000003</v>
      </c>
      <c r="CX139" s="861">
        <v>-12.692163000000001</v>
      </c>
      <c r="CY139" s="861">
        <v>-7.2611179999999997</v>
      </c>
      <c r="CZ139" s="861">
        <v>-9.4536499999999997</v>
      </c>
      <c r="DA139" s="861">
        <v>-6.1310169999999999</v>
      </c>
      <c r="DB139" s="861">
        <v>-10.308748</v>
      </c>
      <c r="DC139" s="861">
        <v>-5.9248779999999996</v>
      </c>
      <c r="DD139" s="861">
        <v>-12.610377</v>
      </c>
      <c r="DE139" s="861">
        <v>-8.1783339999999995</v>
      </c>
      <c r="DF139" s="861">
        <v>-12.862318</v>
      </c>
      <c r="DG139" s="861">
        <v>-8.0859310000000004</v>
      </c>
      <c r="DH139" s="861">
        <v>-9.4287899999999993</v>
      </c>
      <c r="DI139" s="861">
        <v>-6.5380349999999998</v>
      </c>
      <c r="DJ139" s="861">
        <v>-10.084491999999999</v>
      </c>
      <c r="DK139" s="861">
        <v>-7.1212749999999998</v>
      </c>
      <c r="DL139" s="861">
        <v>-12.674353999999999</v>
      </c>
      <c r="DM139" s="861">
        <v>-9.6516559999999991</v>
      </c>
      <c r="DN139" s="861">
        <v>-12.845347</v>
      </c>
      <c r="DO139" s="861">
        <v>-8.7352249999999998</v>
      </c>
      <c r="DP139" s="861">
        <v>-10.138603</v>
      </c>
      <c r="DQ139" s="861">
        <v>-7.5334620000000001</v>
      </c>
      <c r="DR139" s="861">
        <v>-10.499078000000001</v>
      </c>
      <c r="DS139" s="861">
        <v>-8.3104250000000004</v>
      </c>
      <c r="DT139" s="861">
        <v>-12.602722</v>
      </c>
      <c r="DU139" s="861">
        <v>-10.76615</v>
      </c>
      <c r="DV139" s="861">
        <v>-12.908072000000001</v>
      </c>
      <c r="DW139" s="861">
        <v>-7.9839630000000001</v>
      </c>
      <c r="DX139" s="861">
        <v>11.556474</v>
      </c>
      <c r="DY139" s="861">
        <v>8.6529670000000003</v>
      </c>
      <c r="DZ139" s="861">
        <v>163.657927</v>
      </c>
      <c r="EA139" s="861">
        <v>154.46806100000001</v>
      </c>
      <c r="EB139" s="861">
        <v>121.06</v>
      </c>
      <c r="EC139" s="861">
        <v>3.2650000000000001</v>
      </c>
      <c r="ED139" s="861">
        <v>388.7</v>
      </c>
      <c r="EE139" s="861">
        <v>121.08</v>
      </c>
      <c r="EF139" s="861">
        <v>5.2969999999999997</v>
      </c>
      <c r="EG139" s="861">
        <v>636.5</v>
      </c>
      <c r="EH139" s="861">
        <v>121.06</v>
      </c>
      <c r="EI139" s="861">
        <v>4.9770000000000003</v>
      </c>
      <c r="EJ139" s="861">
        <v>590.9</v>
      </c>
      <c r="EK139" s="861">
        <v>10.044181</v>
      </c>
      <c r="EL139" s="861">
        <v>9.9933519999999998</v>
      </c>
      <c r="EM139" s="861">
        <v>-18.986545</v>
      </c>
      <c r="EN139" s="861">
        <v>-24.414631</v>
      </c>
      <c r="EO139" s="861">
        <v>95.617784</v>
      </c>
      <c r="EP139" s="861">
        <v>91.634998999999993</v>
      </c>
      <c r="EQ139" s="861">
        <v>-9.3891720000000003</v>
      </c>
      <c r="ER139" s="861">
        <v>5229.6559189999998</v>
      </c>
      <c r="ES139" s="861">
        <v>12206.596981000001</v>
      </c>
      <c r="ET139" s="861">
        <v>11257.748489</v>
      </c>
      <c r="EU139" s="861"/>
      <c r="EV139" s="861"/>
      <c r="EW139" s="861"/>
      <c r="EX139" s="861"/>
      <c r="EY139" s="861"/>
      <c r="EZ139" s="861"/>
      <c r="FA139" s="861"/>
      <c r="FB139" s="861"/>
      <c r="FC139" s="861"/>
      <c r="FD139" s="861"/>
    </row>
    <row r="140" spans="1:160" x14ac:dyDescent="0.25">
      <c r="A140" s="837">
        <v>46146</v>
      </c>
      <c r="B140" s="836">
        <v>0.1728587962962963</v>
      </c>
      <c r="C140" s="861">
        <v>6840</v>
      </c>
      <c r="D140" s="861">
        <v>0</v>
      </c>
      <c r="E140" s="861">
        <v>0</v>
      </c>
      <c r="F140" s="861">
        <v>76.565117999999998</v>
      </c>
      <c r="G140" s="861">
        <v>72.410821999999996</v>
      </c>
      <c r="H140" s="861">
        <v>65.835449999999994</v>
      </c>
      <c r="I140" s="861">
        <v>74.109796000000003</v>
      </c>
      <c r="J140" s="861">
        <v>73.327596</v>
      </c>
      <c r="K140" s="861">
        <v>71.473499000000004</v>
      </c>
      <c r="L140" s="861">
        <v>73.861170999999999</v>
      </c>
      <c r="M140" s="861">
        <v>74.898503000000005</v>
      </c>
      <c r="N140" s="861">
        <v>-10.150086999999999</v>
      </c>
      <c r="O140" s="861">
        <v>-11.991930999999999</v>
      </c>
      <c r="P140" s="861">
        <v>-12.835666</v>
      </c>
      <c r="Q140" s="861">
        <v>-8.9058159999999997</v>
      </c>
      <c r="R140" s="861">
        <v>-10.129766999999999</v>
      </c>
      <c r="S140" s="861">
        <v>-11.113454000000001</v>
      </c>
      <c r="T140" s="861">
        <v>83.354826000000003</v>
      </c>
      <c r="U140" s="861">
        <v>74.876284999999996</v>
      </c>
      <c r="V140" s="861">
        <v>94.668689000000001</v>
      </c>
      <c r="W140" s="861">
        <v>93.650649000000001</v>
      </c>
      <c r="X140" s="861">
        <v>-8.9345309999999998</v>
      </c>
      <c r="Y140" s="861">
        <v>-8.671144</v>
      </c>
      <c r="Z140" s="861">
        <v>-12.984513</v>
      </c>
      <c r="AA140" s="861">
        <v>-12.484897</v>
      </c>
      <c r="AB140" s="861">
        <v>-12.250973999999999</v>
      </c>
      <c r="AC140" s="861">
        <v>-12.731552000000001</v>
      </c>
      <c r="AD140" s="861">
        <v>-15.632868</v>
      </c>
      <c r="AE140" s="861">
        <v>108.169894</v>
      </c>
      <c r="AF140" s="861">
        <v>100.520916</v>
      </c>
      <c r="AG140" s="861">
        <v>91.949270999999996</v>
      </c>
      <c r="AH140" s="861">
        <v>111.29037099999999</v>
      </c>
      <c r="AI140" s="861">
        <v>90.745222999999996</v>
      </c>
      <c r="AJ140" s="861">
        <v>70.817569000000006</v>
      </c>
      <c r="AK140" s="861">
        <v>-8.9661369999999998</v>
      </c>
      <c r="AL140" s="861">
        <v>-11.553646000000001</v>
      </c>
      <c r="AM140" s="861">
        <v>-8.9376730000000002</v>
      </c>
      <c r="AN140" s="861">
        <v>93.853314999999995</v>
      </c>
      <c r="AO140" s="861">
        <v>93.077065000000005</v>
      </c>
      <c r="AP140" s="861">
        <v>89.588672000000003</v>
      </c>
      <c r="AQ140" s="861">
        <v>89.167850000000001</v>
      </c>
      <c r="AR140" s="861">
        <v>73.991904000000005</v>
      </c>
      <c r="AS140" s="861">
        <v>64.183930000000004</v>
      </c>
      <c r="AT140" s="861">
        <v>76.957937999999999</v>
      </c>
      <c r="AU140" s="861">
        <v>76.195644999999999</v>
      </c>
      <c r="AV140" s="861">
        <v>75.513304000000005</v>
      </c>
      <c r="AW140" s="861">
        <v>74.945892000000001</v>
      </c>
      <c r="AX140" s="861">
        <v>90.430396999999999</v>
      </c>
      <c r="AY140" s="861">
        <v>88.416538000000003</v>
      </c>
      <c r="AZ140" s="861">
        <v>-8.9348419999999997</v>
      </c>
      <c r="BA140" s="861">
        <v>-9.0585419999999992</v>
      </c>
      <c r="BB140" s="861">
        <v>-16.326996999999999</v>
      </c>
      <c r="BC140" s="861">
        <v>-15.21828</v>
      </c>
      <c r="BD140" s="861">
        <v>-15.683126</v>
      </c>
      <c r="BE140" s="861">
        <v>-10.215975</v>
      </c>
      <c r="BF140" s="861">
        <v>32.209834000000001</v>
      </c>
      <c r="BG140" s="861">
        <v>142.20597000000001</v>
      </c>
      <c r="BH140" s="861">
        <v>110.830913</v>
      </c>
      <c r="BI140" s="861">
        <v>52.030790000000003</v>
      </c>
      <c r="BJ140" s="861">
        <v>132.42377099999999</v>
      </c>
      <c r="BK140" s="861">
        <v>86.893258000000003</v>
      </c>
      <c r="BL140" s="861">
        <v>74.570017000000007</v>
      </c>
      <c r="BM140" s="861">
        <v>-20.344427</v>
      </c>
      <c r="BN140" s="861">
        <v>-15.371209</v>
      </c>
      <c r="BO140" s="861">
        <v>-14.309054</v>
      </c>
      <c r="BP140" s="861">
        <v>-14.825248</v>
      </c>
      <c r="BQ140" s="861">
        <v>88.017415999999997</v>
      </c>
      <c r="BR140" s="861">
        <v>88.986390999999998</v>
      </c>
      <c r="BS140" s="861">
        <v>86.664627999999993</v>
      </c>
      <c r="BT140" s="861">
        <v>57.816226999999998</v>
      </c>
      <c r="BU140" s="861">
        <v>64.689205000000001</v>
      </c>
      <c r="BV140" s="861">
        <v>60.906283999999999</v>
      </c>
      <c r="BW140" s="861">
        <v>64.776002000000005</v>
      </c>
      <c r="BX140" s="861">
        <v>-15.776593999999999</v>
      </c>
      <c r="BY140" s="861">
        <v>-16.043766999999999</v>
      </c>
      <c r="BZ140" s="861">
        <v>-16.202338000000001</v>
      </c>
      <c r="CA140" s="861">
        <v>-16.041696000000002</v>
      </c>
      <c r="CB140" s="861">
        <v>-9.8068919999999995</v>
      </c>
      <c r="CC140" s="861">
        <v>-6.9808149999999998</v>
      </c>
      <c r="CD140" s="861">
        <v>-10.445214</v>
      </c>
      <c r="CE140" s="861">
        <v>-7.1354360000000003</v>
      </c>
      <c r="CF140" s="861">
        <v>-12.572723999999999</v>
      </c>
      <c r="CG140" s="861">
        <v>-6.8988680000000002</v>
      </c>
      <c r="CH140" s="861">
        <v>-12.659236</v>
      </c>
      <c r="CI140" s="861">
        <v>-7.1336259999999996</v>
      </c>
      <c r="CJ140" s="861">
        <v>-9.8636630000000007</v>
      </c>
      <c r="CK140" s="861">
        <v>-6.199408</v>
      </c>
      <c r="CL140" s="861">
        <v>-10.176171</v>
      </c>
      <c r="CM140" s="861">
        <v>-5.7214200000000002</v>
      </c>
      <c r="CN140" s="861">
        <v>-12.495449000000001</v>
      </c>
      <c r="CO140" s="861">
        <v>-7.8424750000000003</v>
      </c>
      <c r="CP140" s="861">
        <v>-12.440636</v>
      </c>
      <c r="CQ140" s="861">
        <v>-7.471997</v>
      </c>
      <c r="CR140" s="861">
        <v>-9.6854270000000007</v>
      </c>
      <c r="CS140" s="861">
        <v>-6.7259359999999999</v>
      </c>
      <c r="CT140" s="861">
        <v>-10.550128000000001</v>
      </c>
      <c r="CU140" s="861">
        <v>-6.7885840000000002</v>
      </c>
      <c r="CV140" s="861">
        <v>-12.813010999999999</v>
      </c>
      <c r="CW140" s="861">
        <v>-6.8530249999999997</v>
      </c>
      <c r="CX140" s="861">
        <v>-12.727427</v>
      </c>
      <c r="CY140" s="861">
        <v>-7.2526229999999998</v>
      </c>
      <c r="CZ140" s="861">
        <v>-9.4760729999999995</v>
      </c>
      <c r="DA140" s="861">
        <v>-6.1240949999999996</v>
      </c>
      <c r="DB140" s="861">
        <v>-10.367986999999999</v>
      </c>
      <c r="DC140" s="861">
        <v>-5.9296150000000001</v>
      </c>
      <c r="DD140" s="861">
        <v>-12.62922</v>
      </c>
      <c r="DE140" s="861">
        <v>-8.1811360000000004</v>
      </c>
      <c r="DF140" s="861">
        <v>-12.890848999999999</v>
      </c>
      <c r="DG140" s="861">
        <v>-8.0847700000000007</v>
      </c>
      <c r="DH140" s="861">
        <v>-9.4632620000000003</v>
      </c>
      <c r="DI140" s="861">
        <v>-6.5268360000000003</v>
      </c>
      <c r="DJ140" s="861">
        <v>-10.11078</v>
      </c>
      <c r="DK140" s="861">
        <v>-7.1203440000000002</v>
      </c>
      <c r="DL140" s="861">
        <v>-12.685195</v>
      </c>
      <c r="DM140" s="861">
        <v>-9.6450910000000007</v>
      </c>
      <c r="DN140" s="861">
        <v>-12.886606</v>
      </c>
      <c r="DO140" s="861">
        <v>-8.7424940000000007</v>
      </c>
      <c r="DP140" s="861">
        <v>-10.171706</v>
      </c>
      <c r="DQ140" s="861">
        <v>-7.5054169999999996</v>
      </c>
      <c r="DR140" s="861">
        <v>-10.519277000000001</v>
      </c>
      <c r="DS140" s="861">
        <v>-8.3328959999999999</v>
      </c>
      <c r="DT140" s="861">
        <v>-12.598011</v>
      </c>
      <c r="DU140" s="861">
        <v>-10.755343999999999</v>
      </c>
      <c r="DV140" s="861">
        <v>-12.924118999999999</v>
      </c>
      <c r="DW140" s="861">
        <v>-7.9778979999999997</v>
      </c>
      <c r="DX140" s="861">
        <v>11.521383</v>
      </c>
      <c r="DY140" s="861">
        <v>8.6506819999999998</v>
      </c>
      <c r="DZ140" s="861">
        <v>163.676591</v>
      </c>
      <c r="EA140" s="861">
        <v>154.33206899999999</v>
      </c>
      <c r="EB140" s="861">
        <v>121.57</v>
      </c>
      <c r="EC140" s="861">
        <v>1.2390000000000001</v>
      </c>
      <c r="ED140" s="861">
        <v>133.1</v>
      </c>
      <c r="EE140" s="861">
        <v>121.6</v>
      </c>
      <c r="EF140" s="861">
        <v>5.2949999999999999</v>
      </c>
      <c r="EG140" s="861">
        <v>634.20000000000005</v>
      </c>
      <c r="EH140" s="861">
        <v>121.71</v>
      </c>
      <c r="EI140" s="861">
        <v>4.9640000000000004</v>
      </c>
      <c r="EJ140" s="861">
        <v>591.6</v>
      </c>
      <c r="EK140" s="861">
        <v>10.111625999999999</v>
      </c>
      <c r="EL140" s="861">
        <v>10.110049999999999</v>
      </c>
      <c r="EM140" s="861">
        <v>-19.049299000000001</v>
      </c>
      <c r="EN140" s="861">
        <v>-24.419104000000001</v>
      </c>
      <c r="EO140" s="861">
        <v>95.625718000000006</v>
      </c>
      <c r="EP140" s="861">
        <v>91.574883999999997</v>
      </c>
      <c r="EQ140" s="861">
        <v>-9.3935250000000003</v>
      </c>
      <c r="ER140" s="861">
        <v>5234.7875530000001</v>
      </c>
      <c r="ES140" s="861">
        <v>12217.181348</v>
      </c>
      <c r="ET140" s="861">
        <v>11267.632795</v>
      </c>
      <c r="EU140" s="861"/>
      <c r="EV140" s="861"/>
      <c r="EW140" s="861"/>
      <c r="EX140" s="861"/>
      <c r="EY140" s="861"/>
      <c r="EZ140" s="861"/>
      <c r="FA140" s="861"/>
      <c r="FB140" s="861"/>
      <c r="FC140" s="861"/>
      <c r="FD140" s="861"/>
    </row>
    <row r="141" spans="1:160" x14ac:dyDescent="0.25">
      <c r="A141" s="837">
        <v>46146</v>
      </c>
      <c r="B141" s="836">
        <v>0.17355324074074074</v>
      </c>
      <c r="C141" s="861">
        <v>6900</v>
      </c>
      <c r="D141" s="861">
        <v>0</v>
      </c>
      <c r="E141" s="861">
        <v>0</v>
      </c>
      <c r="F141" s="861">
        <v>76.640686000000002</v>
      </c>
      <c r="G141" s="861">
        <v>72.410076000000004</v>
      </c>
      <c r="H141" s="861">
        <v>65.914970999999994</v>
      </c>
      <c r="I141" s="861">
        <v>74.132706999999996</v>
      </c>
      <c r="J141" s="861">
        <v>73.234558000000007</v>
      </c>
      <c r="K141" s="861">
        <v>71.441340999999994</v>
      </c>
      <c r="L141" s="861">
        <v>73.863471000000004</v>
      </c>
      <c r="M141" s="861">
        <v>74.887281000000002</v>
      </c>
      <c r="N141" s="861">
        <v>-10.1441</v>
      </c>
      <c r="O141" s="861">
        <v>-12.026885</v>
      </c>
      <c r="P141" s="861">
        <v>-12.768845000000001</v>
      </c>
      <c r="Q141" s="861">
        <v>-8.8922129999999999</v>
      </c>
      <c r="R141" s="861">
        <v>-10.112850999999999</v>
      </c>
      <c r="S141" s="861">
        <v>-11.066425000000001</v>
      </c>
      <c r="T141" s="861">
        <v>83.287251999999995</v>
      </c>
      <c r="U141" s="861">
        <v>74.429820000000007</v>
      </c>
      <c r="V141" s="861">
        <v>94.369163999999998</v>
      </c>
      <c r="W141" s="861">
        <v>93.334649999999996</v>
      </c>
      <c r="X141" s="861">
        <v>-8.9468270000000008</v>
      </c>
      <c r="Y141" s="861">
        <v>-8.6233599999999999</v>
      </c>
      <c r="Z141" s="861">
        <v>-13.016088</v>
      </c>
      <c r="AA141" s="861">
        <v>-12.536237</v>
      </c>
      <c r="AB141" s="861">
        <v>-12.287490999999999</v>
      </c>
      <c r="AC141" s="861">
        <v>-12.835504999999999</v>
      </c>
      <c r="AD141" s="861">
        <v>-15.725142</v>
      </c>
      <c r="AE141" s="861">
        <v>108.057276</v>
      </c>
      <c r="AF141" s="861">
        <v>100.509897</v>
      </c>
      <c r="AG141" s="861">
        <v>91.876840000000001</v>
      </c>
      <c r="AH141" s="861">
        <v>111.237444</v>
      </c>
      <c r="AI141" s="861">
        <v>90.546288000000004</v>
      </c>
      <c r="AJ141" s="861">
        <v>70.682329999999993</v>
      </c>
      <c r="AK141" s="861">
        <v>-8.953284</v>
      </c>
      <c r="AL141" s="861">
        <v>-11.704245999999999</v>
      </c>
      <c r="AM141" s="861">
        <v>-8.9297439999999995</v>
      </c>
      <c r="AN141" s="861">
        <v>93.759044000000003</v>
      </c>
      <c r="AO141" s="861">
        <v>92.700552999999999</v>
      </c>
      <c r="AP141" s="861">
        <v>89.308711000000002</v>
      </c>
      <c r="AQ141" s="861">
        <v>89.050259999999994</v>
      </c>
      <c r="AR141" s="861">
        <v>74.010379999999998</v>
      </c>
      <c r="AS141" s="861">
        <v>64.235992999999993</v>
      </c>
      <c r="AT141" s="861">
        <v>76.853560000000002</v>
      </c>
      <c r="AU141" s="861">
        <v>76.158669000000003</v>
      </c>
      <c r="AV141" s="861">
        <v>75.424792999999994</v>
      </c>
      <c r="AW141" s="861">
        <v>75.036367999999996</v>
      </c>
      <c r="AX141" s="861">
        <v>90.372799999999998</v>
      </c>
      <c r="AY141" s="861">
        <v>88.478165000000004</v>
      </c>
      <c r="AZ141" s="861">
        <v>-9.0269890000000004</v>
      </c>
      <c r="BA141" s="861">
        <v>-9.0888449999999992</v>
      </c>
      <c r="BB141" s="861">
        <v>-16.343900000000001</v>
      </c>
      <c r="BC141" s="861">
        <v>-15.184521999999999</v>
      </c>
      <c r="BD141" s="861">
        <v>-15.714691999999999</v>
      </c>
      <c r="BE141" s="861">
        <v>-10.370827</v>
      </c>
      <c r="BF141" s="861">
        <v>32.140501</v>
      </c>
      <c r="BG141" s="861">
        <v>142.13896700000001</v>
      </c>
      <c r="BH141" s="861">
        <v>110.82902199999999</v>
      </c>
      <c r="BI141" s="861">
        <v>51.910659000000003</v>
      </c>
      <c r="BJ141" s="861">
        <v>132.01262199999999</v>
      </c>
      <c r="BK141" s="861">
        <v>86.864780999999994</v>
      </c>
      <c r="BL141" s="861">
        <v>74.822554999999994</v>
      </c>
      <c r="BM141" s="861">
        <v>-20.352228</v>
      </c>
      <c r="BN141" s="861">
        <v>-15.398832000000001</v>
      </c>
      <c r="BO141" s="861">
        <v>-14.252526</v>
      </c>
      <c r="BP141" s="861">
        <v>-14.904398</v>
      </c>
      <c r="BQ141" s="861">
        <v>87.973577000000006</v>
      </c>
      <c r="BR141" s="861">
        <v>88.870598000000001</v>
      </c>
      <c r="BS141" s="861">
        <v>86.569781000000006</v>
      </c>
      <c r="BT141" s="861">
        <v>57.779755000000002</v>
      </c>
      <c r="BU141" s="861">
        <v>64.669878999999995</v>
      </c>
      <c r="BV141" s="861">
        <v>60.941850000000002</v>
      </c>
      <c r="BW141" s="861">
        <v>64.813969</v>
      </c>
      <c r="BX141" s="861">
        <v>-15.892531</v>
      </c>
      <c r="BY141" s="861">
        <v>-16.046500999999999</v>
      </c>
      <c r="BZ141" s="861">
        <v>-16.181739</v>
      </c>
      <c r="CA141" s="861">
        <v>-16.012101000000001</v>
      </c>
      <c r="CB141" s="861">
        <v>-9.8587539999999994</v>
      </c>
      <c r="CC141" s="861">
        <v>-7.0278790000000004</v>
      </c>
      <c r="CD141" s="861">
        <v>-10.485958999999999</v>
      </c>
      <c r="CE141" s="861">
        <v>-7.1572820000000004</v>
      </c>
      <c r="CF141" s="861">
        <v>-12.622297</v>
      </c>
      <c r="CG141" s="861">
        <v>-6.9092359999999999</v>
      </c>
      <c r="CH141" s="861">
        <v>-12.680697</v>
      </c>
      <c r="CI141" s="861">
        <v>-7.1707859999999997</v>
      </c>
      <c r="CJ141" s="861">
        <v>-9.9178759999999997</v>
      </c>
      <c r="CK141" s="861">
        <v>-6.2188889999999999</v>
      </c>
      <c r="CL141" s="861">
        <v>-10.206571</v>
      </c>
      <c r="CM141" s="861">
        <v>-5.7236380000000002</v>
      </c>
      <c r="CN141" s="861">
        <v>-12.522399</v>
      </c>
      <c r="CO141" s="861">
        <v>-7.8668889999999996</v>
      </c>
      <c r="CP141" s="861">
        <v>-12.484749000000001</v>
      </c>
      <c r="CQ141" s="861">
        <v>-7.4961320000000002</v>
      </c>
      <c r="CR141" s="861">
        <v>-9.7377929999999999</v>
      </c>
      <c r="CS141" s="861">
        <v>-6.7477080000000003</v>
      </c>
      <c r="CT141" s="861">
        <v>-10.591828</v>
      </c>
      <c r="CU141" s="861">
        <v>-6.8178970000000003</v>
      </c>
      <c r="CV141" s="861">
        <v>-12.852504</v>
      </c>
      <c r="CW141" s="861">
        <v>-6.8543209999999997</v>
      </c>
      <c r="CX141" s="861">
        <v>-12.742651</v>
      </c>
      <c r="CY141" s="861">
        <v>-7.2808010000000003</v>
      </c>
      <c r="CZ141" s="861">
        <v>-9.5137280000000004</v>
      </c>
      <c r="DA141" s="861">
        <v>-6.1632600000000002</v>
      </c>
      <c r="DB141" s="861">
        <v>-10.367969</v>
      </c>
      <c r="DC141" s="861">
        <v>-5.947317</v>
      </c>
      <c r="DD141" s="861">
        <v>-12.656943</v>
      </c>
      <c r="DE141" s="861">
        <v>-8.2002410000000001</v>
      </c>
      <c r="DF141" s="861">
        <v>-12.901691</v>
      </c>
      <c r="DG141" s="861">
        <v>-8.1030169999999995</v>
      </c>
      <c r="DH141" s="861">
        <v>-9.4759220000000006</v>
      </c>
      <c r="DI141" s="861">
        <v>-6.5537130000000001</v>
      </c>
      <c r="DJ141" s="861">
        <v>-10.111522000000001</v>
      </c>
      <c r="DK141" s="861">
        <v>-7.1224850000000002</v>
      </c>
      <c r="DL141" s="861">
        <v>-12.685180000000001</v>
      </c>
      <c r="DM141" s="861">
        <v>-9.6464829999999999</v>
      </c>
      <c r="DN141" s="861">
        <v>-12.880005000000001</v>
      </c>
      <c r="DO141" s="861">
        <v>-8.7574810000000003</v>
      </c>
      <c r="DP141" s="861">
        <v>-10.184849</v>
      </c>
      <c r="DQ141" s="861">
        <v>-7.5412169999999996</v>
      </c>
      <c r="DR141" s="861">
        <v>-10.559475000000001</v>
      </c>
      <c r="DS141" s="861">
        <v>-8.2961919999999996</v>
      </c>
      <c r="DT141" s="861">
        <v>-12.626742</v>
      </c>
      <c r="DU141" s="861">
        <v>-10.757679</v>
      </c>
      <c r="DV141" s="861">
        <v>-12.959655</v>
      </c>
      <c r="DW141" s="861">
        <v>-7.9645039999999998</v>
      </c>
      <c r="DX141" s="861">
        <v>11.495671</v>
      </c>
      <c r="DY141" s="861">
        <v>8.6239989999999995</v>
      </c>
      <c r="DZ141" s="861">
        <v>163.02782999999999</v>
      </c>
      <c r="EA141" s="861">
        <v>154.404293</v>
      </c>
      <c r="EB141" s="861">
        <v>121.63</v>
      </c>
      <c r="EC141" s="861">
        <v>1.238</v>
      </c>
      <c r="ED141" s="861">
        <v>133</v>
      </c>
      <c r="EE141" s="861">
        <v>121.54</v>
      </c>
      <c r="EF141" s="861">
        <v>5.3209999999999997</v>
      </c>
      <c r="EG141" s="861">
        <v>634.20000000000005</v>
      </c>
      <c r="EH141" s="861">
        <v>121.56</v>
      </c>
      <c r="EI141" s="861">
        <v>4.9710000000000001</v>
      </c>
      <c r="EJ141" s="861">
        <v>590.20000000000005</v>
      </c>
      <c r="EK141" s="861">
        <v>10.165578</v>
      </c>
      <c r="EL141" s="861">
        <v>10.21884</v>
      </c>
      <c r="EM141" s="861">
        <v>-19.095321999999999</v>
      </c>
      <c r="EN141" s="861">
        <v>-24.471366</v>
      </c>
      <c r="EO141" s="861">
        <v>95.349573000000007</v>
      </c>
      <c r="EP141" s="861">
        <v>91.606814999999997</v>
      </c>
      <c r="EQ141" s="861">
        <v>-9.4156829999999996</v>
      </c>
      <c r="ER141" s="861">
        <v>5237.0052820000001</v>
      </c>
      <c r="ES141" s="861">
        <v>12227.769679000001</v>
      </c>
      <c r="ET141" s="861">
        <v>11277.516979</v>
      </c>
      <c r="EU141" s="861"/>
      <c r="EV141" s="861"/>
      <c r="EW141" s="861"/>
      <c r="EX141" s="861"/>
      <c r="EY141" s="861"/>
      <c r="EZ141" s="861"/>
      <c r="FA141" s="861"/>
      <c r="FB141" s="861"/>
      <c r="FC141" s="861"/>
      <c r="FD141" s="861"/>
    </row>
    <row r="142" spans="1:160" x14ac:dyDescent="0.25">
      <c r="A142" s="837">
        <v>46146</v>
      </c>
      <c r="B142" s="836">
        <v>0.17424768518518519</v>
      </c>
      <c r="C142" s="861">
        <v>6960</v>
      </c>
      <c r="D142" s="861">
        <v>0</v>
      </c>
      <c r="E142" s="861">
        <v>0</v>
      </c>
      <c r="F142" s="861">
        <v>76.529910000000001</v>
      </c>
      <c r="G142" s="861">
        <v>72.445774</v>
      </c>
      <c r="H142" s="861">
        <v>65.790397999999996</v>
      </c>
      <c r="I142" s="861">
        <v>74.164466000000004</v>
      </c>
      <c r="J142" s="861">
        <v>73.126238000000001</v>
      </c>
      <c r="K142" s="861">
        <v>71.471080000000001</v>
      </c>
      <c r="L142" s="861">
        <v>73.868504999999999</v>
      </c>
      <c r="M142" s="861">
        <v>74.880480000000006</v>
      </c>
      <c r="N142" s="861">
        <v>-10.186465999999999</v>
      </c>
      <c r="O142" s="861">
        <v>-12.088683</v>
      </c>
      <c r="P142" s="861">
        <v>-12.779804</v>
      </c>
      <c r="Q142" s="861">
        <v>-8.8486879999999992</v>
      </c>
      <c r="R142" s="861">
        <v>-10.202083999999999</v>
      </c>
      <c r="S142" s="861">
        <v>-10.995487000000001</v>
      </c>
      <c r="T142" s="861">
        <v>83.435742000000005</v>
      </c>
      <c r="U142" s="861">
        <v>74.640282999999997</v>
      </c>
      <c r="V142" s="861">
        <v>94.387235000000004</v>
      </c>
      <c r="W142" s="861">
        <v>93.344885000000005</v>
      </c>
      <c r="X142" s="861">
        <v>-8.9502249999999997</v>
      </c>
      <c r="Y142" s="861">
        <v>-8.6655499999999996</v>
      </c>
      <c r="Z142" s="861">
        <v>-13.032636</v>
      </c>
      <c r="AA142" s="861">
        <v>-12.530154</v>
      </c>
      <c r="AB142" s="861">
        <v>-12.294095</v>
      </c>
      <c r="AC142" s="861">
        <v>-12.844472</v>
      </c>
      <c r="AD142" s="861">
        <v>-15.774793000000001</v>
      </c>
      <c r="AE142" s="861">
        <v>107.915359</v>
      </c>
      <c r="AF142" s="861">
        <v>100.40863299999999</v>
      </c>
      <c r="AG142" s="861">
        <v>91.853707999999997</v>
      </c>
      <c r="AH142" s="861">
        <v>111.154168</v>
      </c>
      <c r="AI142" s="861">
        <v>90.457328000000004</v>
      </c>
      <c r="AJ142" s="861">
        <v>70.666016999999997</v>
      </c>
      <c r="AK142" s="861">
        <v>-8.9745659999999994</v>
      </c>
      <c r="AL142" s="861">
        <v>-11.711615999999999</v>
      </c>
      <c r="AM142" s="861">
        <v>-8.9764379999999999</v>
      </c>
      <c r="AN142" s="861">
        <v>93.717433999999997</v>
      </c>
      <c r="AO142" s="861">
        <v>92.674164000000005</v>
      </c>
      <c r="AP142" s="861">
        <v>89.206602000000004</v>
      </c>
      <c r="AQ142" s="861">
        <v>89.017943000000002</v>
      </c>
      <c r="AR142" s="861">
        <v>73.941153999999997</v>
      </c>
      <c r="AS142" s="861">
        <v>64.255377999999993</v>
      </c>
      <c r="AT142" s="861">
        <v>76.845778999999993</v>
      </c>
      <c r="AU142" s="861">
        <v>76.129789000000002</v>
      </c>
      <c r="AV142" s="861">
        <v>75.442329000000001</v>
      </c>
      <c r="AW142" s="861">
        <v>74.762713000000005</v>
      </c>
      <c r="AX142" s="861">
        <v>90.313553999999996</v>
      </c>
      <c r="AY142" s="861">
        <v>88.410888</v>
      </c>
      <c r="AZ142" s="861">
        <v>-8.9199450000000002</v>
      </c>
      <c r="BA142" s="861">
        <v>-9.1359619999999993</v>
      </c>
      <c r="BB142" s="861">
        <v>-16.353126</v>
      </c>
      <c r="BC142" s="861">
        <v>-15.202249</v>
      </c>
      <c r="BD142" s="861">
        <v>-15.729592</v>
      </c>
      <c r="BE142" s="861">
        <v>-10.167427</v>
      </c>
      <c r="BF142" s="861">
        <v>31.997738999999999</v>
      </c>
      <c r="BG142" s="861">
        <v>142.212017</v>
      </c>
      <c r="BH142" s="861">
        <v>110.919642</v>
      </c>
      <c r="BI142" s="861">
        <v>51.78492</v>
      </c>
      <c r="BJ142" s="861">
        <v>131.68231</v>
      </c>
      <c r="BK142" s="861">
        <v>86.732257000000004</v>
      </c>
      <c r="BL142" s="861">
        <v>74.453610999999995</v>
      </c>
      <c r="BM142" s="861">
        <v>-20.362279000000001</v>
      </c>
      <c r="BN142" s="861">
        <v>-15.413263000000001</v>
      </c>
      <c r="BO142" s="861">
        <v>-14.413417000000001</v>
      </c>
      <c r="BP142" s="861">
        <v>-14.862064</v>
      </c>
      <c r="BQ142" s="861">
        <v>87.883493999999999</v>
      </c>
      <c r="BR142" s="861">
        <v>88.783831000000006</v>
      </c>
      <c r="BS142" s="861">
        <v>86.551553999999996</v>
      </c>
      <c r="BT142" s="861">
        <v>57.710881000000001</v>
      </c>
      <c r="BU142" s="861">
        <v>64.664783</v>
      </c>
      <c r="BV142" s="861">
        <v>60.93759</v>
      </c>
      <c r="BW142" s="861">
        <v>64.781938999999994</v>
      </c>
      <c r="BX142" s="861">
        <v>-15.920856000000001</v>
      </c>
      <c r="BY142" s="861">
        <v>-16.118428000000002</v>
      </c>
      <c r="BZ142" s="861">
        <v>-16.363220999999999</v>
      </c>
      <c r="CA142" s="861">
        <v>-16.084540000000001</v>
      </c>
      <c r="CB142" s="861">
        <v>-9.8990519999999993</v>
      </c>
      <c r="CC142" s="861">
        <v>-7.037121</v>
      </c>
      <c r="CD142" s="861">
        <v>-10.492433999999999</v>
      </c>
      <c r="CE142" s="861">
        <v>-7.1992310000000002</v>
      </c>
      <c r="CF142" s="861">
        <v>-12.635389</v>
      </c>
      <c r="CG142" s="861">
        <v>-6.9217440000000003</v>
      </c>
      <c r="CH142" s="861">
        <v>-12.714577</v>
      </c>
      <c r="CI142" s="861">
        <v>-7.1889529999999997</v>
      </c>
      <c r="CJ142" s="861">
        <v>-9.9544239999999995</v>
      </c>
      <c r="CK142" s="861">
        <v>-6.2430479999999999</v>
      </c>
      <c r="CL142" s="861">
        <v>-10.236516</v>
      </c>
      <c r="CM142" s="861">
        <v>-5.7417179999999997</v>
      </c>
      <c r="CN142" s="861">
        <v>-12.546798000000001</v>
      </c>
      <c r="CO142" s="861">
        <v>-7.8607069999999997</v>
      </c>
      <c r="CP142" s="861">
        <v>-12.517989999999999</v>
      </c>
      <c r="CQ142" s="861">
        <v>-7.545941</v>
      </c>
      <c r="CR142" s="861">
        <v>-9.7610379999999992</v>
      </c>
      <c r="CS142" s="861">
        <v>-6.7638410000000002</v>
      </c>
      <c r="CT142" s="861">
        <v>-10.633906</v>
      </c>
      <c r="CU142" s="861">
        <v>-6.7929500000000003</v>
      </c>
      <c r="CV142" s="861">
        <v>-12.834861</v>
      </c>
      <c r="CW142" s="861">
        <v>-6.8648629999999997</v>
      </c>
      <c r="CX142" s="861">
        <v>-12.75179</v>
      </c>
      <c r="CY142" s="861">
        <v>-7.2660289999999996</v>
      </c>
      <c r="CZ142" s="861">
        <v>-9.5176619999999996</v>
      </c>
      <c r="DA142" s="861">
        <v>-6.1543549999999998</v>
      </c>
      <c r="DB142" s="861">
        <v>-10.381544999999999</v>
      </c>
      <c r="DC142" s="861">
        <v>-5.957535</v>
      </c>
      <c r="DD142" s="861">
        <v>-12.660074</v>
      </c>
      <c r="DE142" s="861">
        <v>-8.1996070000000003</v>
      </c>
      <c r="DF142" s="861">
        <v>-12.918113</v>
      </c>
      <c r="DG142" s="861">
        <v>-8.1038730000000001</v>
      </c>
      <c r="DH142" s="861">
        <v>-9.5063220000000008</v>
      </c>
      <c r="DI142" s="861">
        <v>-6.5594130000000002</v>
      </c>
      <c r="DJ142" s="861">
        <v>-10.140255</v>
      </c>
      <c r="DK142" s="861">
        <v>-7.1253869999999999</v>
      </c>
      <c r="DL142" s="861">
        <v>-12.717387</v>
      </c>
      <c r="DM142" s="861">
        <v>-9.6302230000000009</v>
      </c>
      <c r="DN142" s="861">
        <v>-12.921885</v>
      </c>
      <c r="DO142" s="861">
        <v>-8.7658330000000007</v>
      </c>
      <c r="DP142" s="861">
        <v>-10.197914000000001</v>
      </c>
      <c r="DQ142" s="861">
        <v>-7.5492629999999998</v>
      </c>
      <c r="DR142" s="861">
        <v>-10.545014</v>
      </c>
      <c r="DS142" s="861">
        <v>-8.3360760000000003</v>
      </c>
      <c r="DT142" s="861">
        <v>-12.629256</v>
      </c>
      <c r="DU142" s="861">
        <v>-10.757365999999999</v>
      </c>
      <c r="DV142" s="861">
        <v>-12.962078</v>
      </c>
      <c r="DW142" s="861">
        <v>-7.9940420000000003</v>
      </c>
      <c r="DX142" s="861">
        <v>11.463399000000001</v>
      </c>
      <c r="DY142" s="861">
        <v>8.6203540000000007</v>
      </c>
      <c r="DZ142" s="861">
        <v>163.25257300000001</v>
      </c>
      <c r="EA142" s="861">
        <v>154.157873</v>
      </c>
      <c r="EB142" s="861">
        <v>121.02</v>
      </c>
      <c r="EC142" s="861">
        <v>3.2639999999999998</v>
      </c>
      <c r="ED142" s="861">
        <v>388.5</v>
      </c>
      <c r="EE142" s="861">
        <v>121.02</v>
      </c>
      <c r="EF142" s="861">
        <v>5.319</v>
      </c>
      <c r="EG142" s="861">
        <v>634.6</v>
      </c>
      <c r="EH142" s="861">
        <v>120.9</v>
      </c>
      <c r="EI142" s="861">
        <v>4.9569999999999999</v>
      </c>
      <c r="EJ142" s="861">
        <v>592</v>
      </c>
      <c r="EK142" s="861">
        <v>10.176698999999999</v>
      </c>
      <c r="EL142" s="861">
        <v>10.065092</v>
      </c>
      <c r="EM142" s="861">
        <v>-19.153137000000001</v>
      </c>
      <c r="EN142" s="861">
        <v>-24.478508999999999</v>
      </c>
      <c r="EO142" s="861">
        <v>95.445318</v>
      </c>
      <c r="EP142" s="861">
        <v>91.497828999999996</v>
      </c>
      <c r="EQ142" s="861">
        <v>-9.4299040000000005</v>
      </c>
      <c r="ER142" s="861">
        <v>5242.703681</v>
      </c>
      <c r="ES142" s="861">
        <v>12238.337163</v>
      </c>
      <c r="ET142" s="861">
        <v>11287.380698999999</v>
      </c>
      <c r="EU142" s="861"/>
      <c r="EV142" s="861"/>
      <c r="EW142" s="861"/>
      <c r="EX142" s="861"/>
      <c r="EY142" s="861"/>
      <c r="EZ142" s="861"/>
      <c r="FA142" s="861"/>
      <c r="FB142" s="861"/>
      <c r="FC142" s="861"/>
      <c r="FD142" s="861"/>
    </row>
    <row r="143" spans="1:160" x14ac:dyDescent="0.25">
      <c r="A143" s="837">
        <v>46146</v>
      </c>
      <c r="B143" s="836">
        <v>0.17494212962962963</v>
      </c>
      <c r="C143" s="861">
        <v>7020</v>
      </c>
      <c r="D143" s="861">
        <v>0</v>
      </c>
      <c r="E143" s="861">
        <v>0</v>
      </c>
      <c r="F143" s="861">
        <v>76.461275000000001</v>
      </c>
      <c r="G143" s="861">
        <v>72.430194999999998</v>
      </c>
      <c r="H143" s="861">
        <v>65.756759000000002</v>
      </c>
      <c r="I143" s="861">
        <v>74.163967</v>
      </c>
      <c r="J143" s="861">
        <v>73.022014999999996</v>
      </c>
      <c r="K143" s="861">
        <v>71.454036000000002</v>
      </c>
      <c r="L143" s="861">
        <v>73.867012000000003</v>
      </c>
      <c r="M143" s="861">
        <v>74.859133999999997</v>
      </c>
      <c r="N143" s="861">
        <v>-10.190184</v>
      </c>
      <c r="O143" s="861">
        <v>-12.077344</v>
      </c>
      <c r="P143" s="861">
        <v>-12.883005000000001</v>
      </c>
      <c r="Q143" s="861">
        <v>-8.8478379999999994</v>
      </c>
      <c r="R143" s="861">
        <v>-10.172597</v>
      </c>
      <c r="S143" s="861">
        <v>-10.934473000000001</v>
      </c>
      <c r="T143" s="861">
        <v>83.314829000000003</v>
      </c>
      <c r="U143" s="861">
        <v>74.4636</v>
      </c>
      <c r="V143" s="861">
        <v>94.412878000000006</v>
      </c>
      <c r="W143" s="861">
        <v>93.407362000000006</v>
      </c>
      <c r="X143" s="861">
        <v>-9.0050070000000009</v>
      </c>
      <c r="Y143" s="861">
        <v>-8.6782819999999994</v>
      </c>
      <c r="Z143" s="861">
        <v>-13.059602999999999</v>
      </c>
      <c r="AA143" s="861">
        <v>-12.543906</v>
      </c>
      <c r="AB143" s="861">
        <v>-12.316261000000001</v>
      </c>
      <c r="AC143" s="861">
        <v>-12.786989999999999</v>
      </c>
      <c r="AD143" s="861">
        <v>-15.795700999999999</v>
      </c>
      <c r="AE143" s="861">
        <v>107.862408</v>
      </c>
      <c r="AF143" s="861">
        <v>100.33759499999999</v>
      </c>
      <c r="AG143" s="861">
        <v>91.697877000000005</v>
      </c>
      <c r="AH143" s="861">
        <v>111.077384</v>
      </c>
      <c r="AI143" s="861">
        <v>90.509856999999997</v>
      </c>
      <c r="AJ143" s="861">
        <v>70.653538999999995</v>
      </c>
      <c r="AK143" s="861">
        <v>-9.0670590000000004</v>
      </c>
      <c r="AL143" s="861">
        <v>-11.750537</v>
      </c>
      <c r="AM143" s="861">
        <v>-8.9763009999999994</v>
      </c>
      <c r="AN143" s="861">
        <v>93.640664000000001</v>
      </c>
      <c r="AO143" s="861">
        <v>92.825210999999996</v>
      </c>
      <c r="AP143" s="861">
        <v>89.214496999999994</v>
      </c>
      <c r="AQ143" s="861">
        <v>88.987189000000001</v>
      </c>
      <c r="AR143" s="861">
        <v>73.99333</v>
      </c>
      <c r="AS143" s="861">
        <v>64.349650999999994</v>
      </c>
      <c r="AT143" s="861">
        <v>76.835567999999995</v>
      </c>
      <c r="AU143" s="861">
        <v>76.153317000000001</v>
      </c>
      <c r="AV143" s="861">
        <v>75.504293000000004</v>
      </c>
      <c r="AW143" s="861">
        <v>74.803430000000006</v>
      </c>
      <c r="AX143" s="861">
        <v>90.238176999999993</v>
      </c>
      <c r="AY143" s="861">
        <v>88.440152999999995</v>
      </c>
      <c r="AZ143" s="861">
        <v>-8.9870909999999995</v>
      </c>
      <c r="BA143" s="861">
        <v>-9.0569089999999992</v>
      </c>
      <c r="BB143" s="861">
        <v>-16.399215999999999</v>
      </c>
      <c r="BC143" s="861">
        <v>-15.196676999999999</v>
      </c>
      <c r="BD143" s="861">
        <v>-15.754325</v>
      </c>
      <c r="BE143" s="861">
        <v>-10.265371999999999</v>
      </c>
      <c r="BF143" s="861">
        <v>32.092256999999996</v>
      </c>
      <c r="BG143" s="861">
        <v>142.18705700000001</v>
      </c>
      <c r="BH143" s="861">
        <v>110.714304</v>
      </c>
      <c r="BI143" s="861">
        <v>51.804327999999998</v>
      </c>
      <c r="BJ143" s="861">
        <v>131.75444999999999</v>
      </c>
      <c r="BK143" s="861">
        <v>86.713887999999997</v>
      </c>
      <c r="BL143" s="861">
        <v>74.573607999999993</v>
      </c>
      <c r="BM143" s="861">
        <v>-20.384741000000002</v>
      </c>
      <c r="BN143" s="861">
        <v>-15.441623</v>
      </c>
      <c r="BO143" s="861">
        <v>-14.330204999999999</v>
      </c>
      <c r="BP143" s="861">
        <v>-14.929655</v>
      </c>
      <c r="BQ143" s="861">
        <v>87.834840999999997</v>
      </c>
      <c r="BR143" s="861">
        <v>88.903277000000003</v>
      </c>
      <c r="BS143" s="861">
        <v>86.510441</v>
      </c>
      <c r="BT143" s="861">
        <v>57.830035000000002</v>
      </c>
      <c r="BU143" s="861">
        <v>64.666961000000001</v>
      </c>
      <c r="BV143" s="861">
        <v>60.965978</v>
      </c>
      <c r="BW143" s="861">
        <v>64.785826</v>
      </c>
      <c r="BX143" s="861">
        <v>-15.879307000000001</v>
      </c>
      <c r="BY143" s="861">
        <v>-16.111930999999998</v>
      </c>
      <c r="BZ143" s="861">
        <v>-16.290789</v>
      </c>
      <c r="CA143" s="861">
        <v>-16.094111000000002</v>
      </c>
      <c r="CB143" s="861">
        <v>-9.8944530000000004</v>
      </c>
      <c r="CC143" s="861">
        <v>-7.0725579999999999</v>
      </c>
      <c r="CD143" s="861">
        <v>-10.47687</v>
      </c>
      <c r="CE143" s="861">
        <v>-7.2131829999999999</v>
      </c>
      <c r="CF143" s="861">
        <v>-12.631988</v>
      </c>
      <c r="CG143" s="861">
        <v>-6.9674129999999996</v>
      </c>
      <c r="CH143" s="861">
        <v>-12.684977999999999</v>
      </c>
      <c r="CI143" s="861">
        <v>-7.2404440000000001</v>
      </c>
      <c r="CJ143" s="861">
        <v>-9.9315230000000003</v>
      </c>
      <c r="CK143" s="861">
        <v>-6.2798400000000001</v>
      </c>
      <c r="CL143" s="861">
        <v>-10.236451000000001</v>
      </c>
      <c r="CM143" s="861">
        <v>-5.7584359999999997</v>
      </c>
      <c r="CN143" s="861">
        <v>-12.572611999999999</v>
      </c>
      <c r="CO143" s="861">
        <v>-7.9078470000000003</v>
      </c>
      <c r="CP143" s="861">
        <v>-12.509779999999999</v>
      </c>
      <c r="CQ143" s="861">
        <v>-7.6046500000000004</v>
      </c>
      <c r="CR143" s="861">
        <v>-9.7467649999999999</v>
      </c>
      <c r="CS143" s="861">
        <v>-6.7944599999999999</v>
      </c>
      <c r="CT143" s="861">
        <v>-10.616058000000001</v>
      </c>
      <c r="CU143" s="861">
        <v>-6.8401160000000001</v>
      </c>
      <c r="CV143" s="861">
        <v>-12.866448999999999</v>
      </c>
      <c r="CW143" s="861">
        <v>-6.8924190000000003</v>
      </c>
      <c r="CX143" s="861">
        <v>-12.789801000000001</v>
      </c>
      <c r="CY143" s="861">
        <v>-7.271935</v>
      </c>
      <c r="CZ143" s="861">
        <v>-9.5231200000000005</v>
      </c>
      <c r="DA143" s="861">
        <v>-6.1513090000000004</v>
      </c>
      <c r="DB143" s="861">
        <v>-10.403836</v>
      </c>
      <c r="DC143" s="861">
        <v>-5.9269769999999999</v>
      </c>
      <c r="DD143" s="861">
        <v>-12.684665000000001</v>
      </c>
      <c r="DE143" s="861">
        <v>-8.2062410000000003</v>
      </c>
      <c r="DF143" s="861">
        <v>-12.960558000000001</v>
      </c>
      <c r="DG143" s="861">
        <v>-8.1272800000000007</v>
      </c>
      <c r="DH143" s="861">
        <v>-9.5250909999999998</v>
      </c>
      <c r="DI143" s="861">
        <v>-6.545426</v>
      </c>
      <c r="DJ143" s="861">
        <v>-10.180172000000001</v>
      </c>
      <c r="DK143" s="861">
        <v>-7.1165260000000004</v>
      </c>
      <c r="DL143" s="861">
        <v>-12.738059</v>
      </c>
      <c r="DM143" s="861">
        <v>-9.6526709999999998</v>
      </c>
      <c r="DN143" s="861">
        <v>-12.950184999999999</v>
      </c>
      <c r="DO143" s="861">
        <v>-8.7536660000000008</v>
      </c>
      <c r="DP143" s="861">
        <v>-10.213417</v>
      </c>
      <c r="DQ143" s="861">
        <v>-7.5366569999999999</v>
      </c>
      <c r="DR143" s="861">
        <v>-10.572272999999999</v>
      </c>
      <c r="DS143" s="861">
        <v>-8.3295390000000005</v>
      </c>
      <c r="DT143" s="861">
        <v>-12.650397</v>
      </c>
      <c r="DU143" s="861">
        <v>-10.748843000000001</v>
      </c>
      <c r="DV143" s="861">
        <v>-12.953074000000001</v>
      </c>
      <c r="DW143" s="861">
        <v>-7.9556360000000002</v>
      </c>
      <c r="DX143" s="861">
        <v>11.526583</v>
      </c>
      <c r="DY143" s="861">
        <v>8.6135979999999996</v>
      </c>
      <c r="DZ143" s="861">
        <v>163.48032900000001</v>
      </c>
      <c r="EA143" s="861">
        <v>154.10849200000001</v>
      </c>
      <c r="EB143" s="861">
        <v>121.48</v>
      </c>
      <c r="EC143" s="861">
        <v>1.238</v>
      </c>
      <c r="ED143" s="861">
        <v>133</v>
      </c>
      <c r="EE143" s="861">
        <v>121.44</v>
      </c>
      <c r="EF143" s="861">
        <v>5.3049999999999997</v>
      </c>
      <c r="EG143" s="861">
        <v>634.1</v>
      </c>
      <c r="EH143" s="861">
        <v>121.5</v>
      </c>
      <c r="EI143" s="861">
        <v>4.95</v>
      </c>
      <c r="EJ143" s="861">
        <v>594.1</v>
      </c>
      <c r="EK143" s="861">
        <v>10.063694999999999</v>
      </c>
      <c r="EL143" s="861">
        <v>10.161546</v>
      </c>
      <c r="EM143" s="861">
        <v>-19.039995999999999</v>
      </c>
      <c r="EN143" s="861">
        <v>-24.491751000000001</v>
      </c>
      <c r="EO143" s="861">
        <v>95.542257000000006</v>
      </c>
      <c r="EP143" s="861">
        <v>91.475975000000005</v>
      </c>
      <c r="EQ143" s="861">
        <v>-9.4418050000000004</v>
      </c>
      <c r="ER143" s="861">
        <v>5248.2560219999996</v>
      </c>
      <c r="ES143" s="861">
        <v>12248.902690000001</v>
      </c>
      <c r="ET143" s="861">
        <v>11297.232677</v>
      </c>
      <c r="EU143" s="861"/>
      <c r="EV143" s="861"/>
      <c r="EW143" s="861"/>
      <c r="EX143" s="861"/>
      <c r="EY143" s="861"/>
      <c r="EZ143" s="861"/>
      <c r="FA143" s="861"/>
      <c r="FB143" s="861"/>
      <c r="FC143" s="861"/>
      <c r="FD143" s="861"/>
    </row>
    <row r="144" spans="1:160" x14ac:dyDescent="0.25">
      <c r="A144" s="837">
        <v>46146</v>
      </c>
      <c r="B144" s="836">
        <v>0.17563657407407407</v>
      </c>
      <c r="C144" s="861">
        <v>7080</v>
      </c>
      <c r="D144" s="861">
        <v>0</v>
      </c>
      <c r="E144" s="861">
        <v>0</v>
      </c>
      <c r="F144" s="861">
        <v>76.394356000000002</v>
      </c>
      <c r="G144" s="861">
        <v>72.457018000000005</v>
      </c>
      <c r="H144" s="861">
        <v>65.791482000000002</v>
      </c>
      <c r="I144" s="861">
        <v>74.197108999999998</v>
      </c>
      <c r="J144" s="861">
        <v>72.992540000000005</v>
      </c>
      <c r="K144" s="861">
        <v>71.448261000000002</v>
      </c>
      <c r="L144" s="861">
        <v>73.873392999999993</v>
      </c>
      <c r="M144" s="861">
        <v>74.895923999999994</v>
      </c>
      <c r="N144" s="861">
        <v>-10.134309999999999</v>
      </c>
      <c r="O144" s="861">
        <v>-12.130539000000001</v>
      </c>
      <c r="P144" s="861">
        <v>-12.852819999999999</v>
      </c>
      <c r="Q144" s="861">
        <v>-8.9602690000000003</v>
      </c>
      <c r="R144" s="861">
        <v>-10.085281</v>
      </c>
      <c r="S144" s="861">
        <v>-10.973476</v>
      </c>
      <c r="T144" s="861">
        <v>83.130497000000005</v>
      </c>
      <c r="U144" s="861">
        <v>74.398257000000001</v>
      </c>
      <c r="V144" s="861">
        <v>94.173289999999994</v>
      </c>
      <c r="W144" s="861">
        <v>93.108349000000004</v>
      </c>
      <c r="X144" s="861">
        <v>-8.9782860000000007</v>
      </c>
      <c r="Y144" s="861">
        <v>-8.7518060000000002</v>
      </c>
      <c r="Z144" s="861">
        <v>-13.106282999999999</v>
      </c>
      <c r="AA144" s="861">
        <v>-12.608456</v>
      </c>
      <c r="AB144" s="861">
        <v>-12.367412</v>
      </c>
      <c r="AC144" s="861">
        <v>-12.865993</v>
      </c>
      <c r="AD144" s="861">
        <v>-15.823340999999999</v>
      </c>
      <c r="AE144" s="861">
        <v>107.875283</v>
      </c>
      <c r="AF144" s="861">
        <v>100.336628</v>
      </c>
      <c r="AG144" s="861">
        <v>91.896996000000001</v>
      </c>
      <c r="AH144" s="861">
        <v>111.106405</v>
      </c>
      <c r="AI144" s="861">
        <v>90.356990999999994</v>
      </c>
      <c r="AJ144" s="861">
        <v>70.465253000000004</v>
      </c>
      <c r="AK144" s="861">
        <v>-9.1478629999999992</v>
      </c>
      <c r="AL144" s="861">
        <v>-11.713132999999999</v>
      </c>
      <c r="AM144" s="861">
        <v>-9.0458920000000003</v>
      </c>
      <c r="AN144" s="861">
        <v>93.618126000000004</v>
      </c>
      <c r="AO144" s="861">
        <v>92.501649</v>
      </c>
      <c r="AP144" s="861">
        <v>89.326757000000001</v>
      </c>
      <c r="AQ144" s="861">
        <v>88.987272000000004</v>
      </c>
      <c r="AR144" s="861">
        <v>73.928297000000001</v>
      </c>
      <c r="AS144" s="861">
        <v>64.318521000000004</v>
      </c>
      <c r="AT144" s="861">
        <v>76.942119000000005</v>
      </c>
      <c r="AU144" s="861">
        <v>76.160408000000004</v>
      </c>
      <c r="AV144" s="861">
        <v>75.193873999999994</v>
      </c>
      <c r="AW144" s="861">
        <v>74.664196000000004</v>
      </c>
      <c r="AX144" s="861">
        <v>90.165745999999999</v>
      </c>
      <c r="AY144" s="861">
        <v>88.348855999999998</v>
      </c>
      <c r="AZ144" s="861">
        <v>-9.0209379999999992</v>
      </c>
      <c r="BA144" s="861">
        <v>-9.146998</v>
      </c>
      <c r="BB144" s="861">
        <v>-16.418744</v>
      </c>
      <c r="BC144" s="861">
        <v>-15.293775999999999</v>
      </c>
      <c r="BD144" s="861">
        <v>-15.770044</v>
      </c>
      <c r="BE144" s="861">
        <v>-10.356237</v>
      </c>
      <c r="BF144" s="861">
        <v>32.055531999999999</v>
      </c>
      <c r="BG144" s="861">
        <v>141.99266299999999</v>
      </c>
      <c r="BH144" s="861">
        <v>110.674863</v>
      </c>
      <c r="BI144" s="861">
        <v>51.755581999999997</v>
      </c>
      <c r="BJ144" s="861">
        <v>132.047302</v>
      </c>
      <c r="BK144" s="861">
        <v>86.679565999999994</v>
      </c>
      <c r="BL144" s="861">
        <v>74.390017999999998</v>
      </c>
      <c r="BM144" s="861">
        <v>-20.421175000000002</v>
      </c>
      <c r="BN144" s="861">
        <v>-15.448824</v>
      </c>
      <c r="BO144" s="861">
        <v>-14.469716999999999</v>
      </c>
      <c r="BP144" s="861">
        <v>-14.909418000000001</v>
      </c>
      <c r="BQ144" s="861">
        <v>87.734453000000002</v>
      </c>
      <c r="BR144" s="861">
        <v>88.885442999999995</v>
      </c>
      <c r="BS144" s="861">
        <v>86.433369999999996</v>
      </c>
      <c r="BT144" s="861">
        <v>57.728752999999998</v>
      </c>
      <c r="BU144" s="861">
        <v>64.700962000000004</v>
      </c>
      <c r="BV144" s="861">
        <v>60.937851999999999</v>
      </c>
      <c r="BW144" s="861">
        <v>64.792033000000004</v>
      </c>
      <c r="BX144" s="861">
        <v>-15.941684</v>
      </c>
      <c r="BY144" s="861">
        <v>-16.177648000000001</v>
      </c>
      <c r="BZ144" s="861">
        <v>-16.514695</v>
      </c>
      <c r="CA144" s="861">
        <v>-16.130264</v>
      </c>
      <c r="CB144" s="861">
        <v>-9.9349469999999993</v>
      </c>
      <c r="CC144" s="861">
        <v>-7.0899400000000004</v>
      </c>
      <c r="CD144" s="861">
        <v>-10.548829</v>
      </c>
      <c r="CE144" s="861">
        <v>-7.2520639999999998</v>
      </c>
      <c r="CF144" s="861">
        <v>-12.674004999999999</v>
      </c>
      <c r="CG144" s="861">
        <v>-6.99878</v>
      </c>
      <c r="CH144" s="861">
        <v>-12.749217</v>
      </c>
      <c r="CI144" s="861">
        <v>-7.2756280000000002</v>
      </c>
      <c r="CJ144" s="861">
        <v>-9.9804659999999998</v>
      </c>
      <c r="CK144" s="861">
        <v>-6.3</v>
      </c>
      <c r="CL144" s="861">
        <v>-10.263779</v>
      </c>
      <c r="CM144" s="861">
        <v>-5.7655260000000004</v>
      </c>
      <c r="CN144" s="861">
        <v>-12.59389</v>
      </c>
      <c r="CO144" s="861">
        <v>-7.9266300000000003</v>
      </c>
      <c r="CP144" s="861">
        <v>-12.548825000000001</v>
      </c>
      <c r="CQ144" s="861">
        <v>-7.6036520000000003</v>
      </c>
      <c r="CR144" s="861">
        <v>-9.7800100000000008</v>
      </c>
      <c r="CS144" s="861">
        <v>-6.8182109999999998</v>
      </c>
      <c r="CT144" s="861">
        <v>-10.652996999999999</v>
      </c>
      <c r="CU144" s="861">
        <v>-6.8558209999999997</v>
      </c>
      <c r="CV144" s="861">
        <v>-12.900219999999999</v>
      </c>
      <c r="CW144" s="861">
        <v>-6.9184000000000001</v>
      </c>
      <c r="CX144" s="861">
        <v>-12.817508</v>
      </c>
      <c r="CY144" s="861">
        <v>-7.3251049999999998</v>
      </c>
      <c r="CZ144" s="861">
        <v>-9.5783550000000002</v>
      </c>
      <c r="DA144" s="861">
        <v>-6.1905659999999996</v>
      </c>
      <c r="DB144" s="861">
        <v>-10.417058000000001</v>
      </c>
      <c r="DC144" s="861">
        <v>-5.976013</v>
      </c>
      <c r="DD144" s="861">
        <v>-12.688846</v>
      </c>
      <c r="DE144" s="861">
        <v>-8.2464279999999999</v>
      </c>
      <c r="DF144" s="861">
        <v>-12.966920999999999</v>
      </c>
      <c r="DG144" s="861">
        <v>-8.1518440000000005</v>
      </c>
      <c r="DH144" s="861">
        <v>-9.5173520000000007</v>
      </c>
      <c r="DI144" s="861">
        <v>-6.5830479999999998</v>
      </c>
      <c r="DJ144" s="861">
        <v>-10.182332000000001</v>
      </c>
      <c r="DK144" s="861">
        <v>-7.159789</v>
      </c>
      <c r="DL144" s="861">
        <v>-12.765029999999999</v>
      </c>
      <c r="DM144" s="861">
        <v>-9.6523059999999994</v>
      </c>
      <c r="DN144" s="861">
        <v>-12.945703999999999</v>
      </c>
      <c r="DO144" s="861">
        <v>-8.7927750000000007</v>
      </c>
      <c r="DP144" s="861">
        <v>-10.245105000000001</v>
      </c>
      <c r="DQ144" s="861">
        <v>-7.5855589999999999</v>
      </c>
      <c r="DR144" s="861">
        <v>-10.594163999999999</v>
      </c>
      <c r="DS144" s="861">
        <v>-8.3410539999999997</v>
      </c>
      <c r="DT144" s="861">
        <v>-12.692917</v>
      </c>
      <c r="DU144" s="861">
        <v>-10.792175</v>
      </c>
      <c r="DV144" s="861">
        <v>-12.973556</v>
      </c>
      <c r="DW144" s="861">
        <v>-7.9970090000000003</v>
      </c>
      <c r="DX144" s="861">
        <v>11.44177</v>
      </c>
      <c r="DY144" s="861">
        <v>8.6022250000000007</v>
      </c>
      <c r="DZ144" s="861">
        <v>162.79599099999999</v>
      </c>
      <c r="EA144" s="861">
        <v>153.88792900000001</v>
      </c>
      <c r="EB144" s="861">
        <v>121.48</v>
      </c>
      <c r="EC144" s="861">
        <v>1.2370000000000001</v>
      </c>
      <c r="ED144" s="861">
        <v>133</v>
      </c>
      <c r="EE144" s="861">
        <v>121.34</v>
      </c>
      <c r="EF144" s="861">
        <v>5.3019999999999996</v>
      </c>
      <c r="EG144" s="861">
        <v>633</v>
      </c>
      <c r="EH144" s="861">
        <v>121.38</v>
      </c>
      <c r="EI144" s="861">
        <v>4.968</v>
      </c>
      <c r="EJ144" s="861">
        <v>593.6</v>
      </c>
      <c r="EK144" s="861">
        <v>10.146024000000001</v>
      </c>
      <c r="EL144" s="861">
        <v>10.044331</v>
      </c>
      <c r="EM144" s="861">
        <v>-19.191915999999999</v>
      </c>
      <c r="EN144" s="861">
        <v>-24.514047999999999</v>
      </c>
      <c r="EO144" s="861">
        <v>95.250710999999995</v>
      </c>
      <c r="EP144" s="861">
        <v>91.378304999999997</v>
      </c>
      <c r="EQ144" s="861">
        <v>-9.4710490000000007</v>
      </c>
      <c r="ER144" s="861">
        <v>5250.4715219999998</v>
      </c>
      <c r="ES144" s="861">
        <v>12259.473126000001</v>
      </c>
      <c r="ET144" s="861">
        <v>11307.105856</v>
      </c>
      <c r="EU144" s="861"/>
      <c r="EV144" s="861"/>
      <c r="EW144" s="861"/>
      <c r="EX144" s="861"/>
      <c r="EY144" s="861"/>
      <c r="EZ144" s="861"/>
      <c r="FA144" s="861"/>
      <c r="FB144" s="861"/>
      <c r="FC144" s="861"/>
      <c r="FD144" s="861"/>
    </row>
    <row r="145" spans="1:160" x14ac:dyDescent="0.25">
      <c r="A145" s="837">
        <v>46146</v>
      </c>
      <c r="B145" s="836">
        <v>0.17633101851851851</v>
      </c>
      <c r="C145" s="861">
        <v>7140</v>
      </c>
      <c r="D145" s="861">
        <v>0</v>
      </c>
      <c r="E145" s="861">
        <v>0</v>
      </c>
      <c r="F145" s="861">
        <v>76.352967000000007</v>
      </c>
      <c r="G145" s="861">
        <v>72.427723999999998</v>
      </c>
      <c r="H145" s="861">
        <v>65.706863999999996</v>
      </c>
      <c r="I145" s="861">
        <v>74.192781999999994</v>
      </c>
      <c r="J145" s="861">
        <v>72.902676</v>
      </c>
      <c r="K145" s="861">
        <v>71.409561999999994</v>
      </c>
      <c r="L145" s="861">
        <v>73.850255000000004</v>
      </c>
      <c r="M145" s="861">
        <v>74.852113000000003</v>
      </c>
      <c r="N145" s="861">
        <v>-10.186074</v>
      </c>
      <c r="O145" s="861">
        <v>-12.196123999999999</v>
      </c>
      <c r="P145" s="861">
        <v>-12.892078</v>
      </c>
      <c r="Q145" s="861">
        <v>-8.9122769999999996</v>
      </c>
      <c r="R145" s="861">
        <v>-10.235291999999999</v>
      </c>
      <c r="S145" s="861">
        <v>-11.007584</v>
      </c>
      <c r="T145" s="861">
        <v>83.015135999999998</v>
      </c>
      <c r="U145" s="861">
        <v>74.485461000000001</v>
      </c>
      <c r="V145" s="861">
        <v>94.176068999999998</v>
      </c>
      <c r="W145" s="861">
        <v>93.181449999999998</v>
      </c>
      <c r="X145" s="861">
        <v>-9.0444829999999996</v>
      </c>
      <c r="Y145" s="861">
        <v>-8.8003149999999994</v>
      </c>
      <c r="Z145" s="861">
        <v>-13.133432000000001</v>
      </c>
      <c r="AA145" s="861">
        <v>-12.61956</v>
      </c>
      <c r="AB145" s="861">
        <v>-12.404952</v>
      </c>
      <c r="AC145" s="861">
        <v>-12.887532</v>
      </c>
      <c r="AD145" s="861">
        <v>-15.919065</v>
      </c>
      <c r="AE145" s="861">
        <v>107.797938</v>
      </c>
      <c r="AF145" s="861">
        <v>100.296792</v>
      </c>
      <c r="AG145" s="861">
        <v>91.837722999999997</v>
      </c>
      <c r="AH145" s="861">
        <v>111.135311</v>
      </c>
      <c r="AI145" s="861">
        <v>90.211454000000003</v>
      </c>
      <c r="AJ145" s="861">
        <v>70.456886999999995</v>
      </c>
      <c r="AK145" s="861">
        <v>-9.1641270000000006</v>
      </c>
      <c r="AL145" s="861">
        <v>-11.833315000000001</v>
      </c>
      <c r="AM145" s="861">
        <v>-9.1060479999999995</v>
      </c>
      <c r="AN145" s="861">
        <v>93.445975000000004</v>
      </c>
      <c r="AO145" s="861">
        <v>92.560428999999999</v>
      </c>
      <c r="AP145" s="861">
        <v>89.190897000000007</v>
      </c>
      <c r="AQ145" s="861">
        <v>88.854684000000006</v>
      </c>
      <c r="AR145" s="861">
        <v>73.947158000000002</v>
      </c>
      <c r="AS145" s="861">
        <v>64.270007000000007</v>
      </c>
      <c r="AT145" s="861">
        <v>76.859009999999998</v>
      </c>
      <c r="AU145" s="861">
        <v>76.104642999999996</v>
      </c>
      <c r="AV145" s="861">
        <v>75.198859999999996</v>
      </c>
      <c r="AW145" s="861">
        <v>74.361768999999995</v>
      </c>
      <c r="AX145" s="861">
        <v>90.063821000000004</v>
      </c>
      <c r="AY145" s="861">
        <v>88.096960999999993</v>
      </c>
      <c r="AZ145" s="861">
        <v>-9.0874360000000003</v>
      </c>
      <c r="BA145" s="861">
        <v>-9.1319569999999999</v>
      </c>
      <c r="BB145" s="861">
        <v>-16.431162</v>
      </c>
      <c r="BC145" s="861">
        <v>-15.287241</v>
      </c>
      <c r="BD145" s="861">
        <v>-15.802815000000001</v>
      </c>
      <c r="BE145" s="861">
        <v>-10.069189</v>
      </c>
      <c r="BF145" s="861">
        <v>32.271549999999998</v>
      </c>
      <c r="BG145" s="861">
        <v>141.96341000000001</v>
      </c>
      <c r="BH145" s="861">
        <v>110.690315</v>
      </c>
      <c r="BI145" s="861">
        <v>51.789934000000002</v>
      </c>
      <c r="BJ145" s="861">
        <v>131.478825</v>
      </c>
      <c r="BK145" s="861">
        <v>86.530950000000004</v>
      </c>
      <c r="BL145" s="861">
        <v>74.439637000000005</v>
      </c>
      <c r="BM145" s="861">
        <v>-20.404769000000002</v>
      </c>
      <c r="BN145" s="861">
        <v>-15.433857</v>
      </c>
      <c r="BO145" s="861">
        <v>-14.538432</v>
      </c>
      <c r="BP145" s="861">
        <v>-14.960207</v>
      </c>
      <c r="BQ145" s="861">
        <v>87.644806000000003</v>
      </c>
      <c r="BR145" s="861">
        <v>88.950344000000001</v>
      </c>
      <c r="BS145" s="861">
        <v>86.441767999999996</v>
      </c>
      <c r="BT145" s="861">
        <v>57.812032000000002</v>
      </c>
      <c r="BU145" s="861">
        <v>64.650144999999995</v>
      </c>
      <c r="BV145" s="861">
        <v>60.932766000000001</v>
      </c>
      <c r="BW145" s="861">
        <v>64.709153999999998</v>
      </c>
      <c r="BX145" s="861">
        <v>-15.933894</v>
      </c>
      <c r="BY145" s="861">
        <v>-16.168433</v>
      </c>
      <c r="BZ145" s="861">
        <v>-16.405919000000001</v>
      </c>
      <c r="CA145" s="861">
        <v>-16.137644999999999</v>
      </c>
      <c r="CB145" s="861">
        <v>-9.9563330000000008</v>
      </c>
      <c r="CC145" s="861">
        <v>-7.1054620000000002</v>
      </c>
      <c r="CD145" s="861">
        <v>-10.549875999999999</v>
      </c>
      <c r="CE145" s="861">
        <v>-7.2232000000000003</v>
      </c>
      <c r="CF145" s="861">
        <v>-12.692048</v>
      </c>
      <c r="CG145" s="861">
        <v>-7.0012480000000004</v>
      </c>
      <c r="CH145" s="861">
        <v>-12.75703</v>
      </c>
      <c r="CI145" s="861">
        <v>-7.3142160000000001</v>
      </c>
      <c r="CJ145" s="861">
        <v>-9.9915289999999999</v>
      </c>
      <c r="CK145" s="861">
        <v>-6.3010390000000003</v>
      </c>
      <c r="CL145" s="861">
        <v>-10.258722000000001</v>
      </c>
      <c r="CM145" s="861">
        <v>-5.7754219999999998</v>
      </c>
      <c r="CN145" s="861">
        <v>-12.577059999999999</v>
      </c>
      <c r="CO145" s="861">
        <v>-7.9305050000000001</v>
      </c>
      <c r="CP145" s="861">
        <v>-12.570002000000001</v>
      </c>
      <c r="CQ145" s="861">
        <v>-7.6919940000000002</v>
      </c>
      <c r="CR145" s="861">
        <v>-9.7856120000000004</v>
      </c>
      <c r="CS145" s="861">
        <v>-6.8494710000000003</v>
      </c>
      <c r="CT145" s="861">
        <v>-10.630302</v>
      </c>
      <c r="CU145" s="861">
        <v>-6.8444690000000001</v>
      </c>
      <c r="CV145" s="861">
        <v>-12.920818000000001</v>
      </c>
      <c r="CW145" s="861">
        <v>-6.9374039999999999</v>
      </c>
      <c r="CX145" s="861">
        <v>-12.816088000000001</v>
      </c>
      <c r="CY145" s="861">
        <v>-7.3494010000000003</v>
      </c>
      <c r="CZ145" s="861">
        <v>-9.5647479999999998</v>
      </c>
      <c r="DA145" s="861">
        <v>-6.2230840000000001</v>
      </c>
      <c r="DB145" s="861">
        <v>-10.418328000000001</v>
      </c>
      <c r="DC145" s="861">
        <v>-5.9917309999999997</v>
      </c>
      <c r="DD145" s="861">
        <v>-12.704834999999999</v>
      </c>
      <c r="DE145" s="861">
        <v>-8.2534130000000001</v>
      </c>
      <c r="DF145" s="861">
        <v>-13.007612</v>
      </c>
      <c r="DG145" s="861">
        <v>-8.1955019999999994</v>
      </c>
      <c r="DH145" s="861">
        <v>-9.5362480000000005</v>
      </c>
      <c r="DI145" s="861">
        <v>-6.6087920000000002</v>
      </c>
      <c r="DJ145" s="861">
        <v>-10.202589</v>
      </c>
      <c r="DK145" s="861">
        <v>-7.1780809999999997</v>
      </c>
      <c r="DL145" s="861">
        <v>-12.772551999999999</v>
      </c>
      <c r="DM145" s="861">
        <v>-9.7174870000000002</v>
      </c>
      <c r="DN145" s="861">
        <v>-12.962816999999999</v>
      </c>
      <c r="DO145" s="861">
        <v>-8.8322610000000008</v>
      </c>
      <c r="DP145" s="861">
        <v>-10.241488</v>
      </c>
      <c r="DQ145" s="861">
        <v>-7.6080699999999997</v>
      </c>
      <c r="DR145" s="861">
        <v>-10.589537</v>
      </c>
      <c r="DS145" s="861">
        <v>-8.3818479999999997</v>
      </c>
      <c r="DT145" s="861">
        <v>-12.682057</v>
      </c>
      <c r="DU145" s="861">
        <v>-10.810010999999999</v>
      </c>
      <c r="DV145" s="861">
        <v>-13.002331</v>
      </c>
      <c r="DW145" s="861">
        <v>-8.0470790000000001</v>
      </c>
      <c r="DX145" s="861">
        <v>11.484882000000001</v>
      </c>
      <c r="DY145" s="861">
        <v>8.5900250000000007</v>
      </c>
      <c r="DZ145" s="861">
        <v>162.79812899999999</v>
      </c>
      <c r="EA145" s="861">
        <v>153.50172599999999</v>
      </c>
      <c r="EB145" s="861">
        <v>120.98</v>
      </c>
      <c r="EC145" s="861">
        <v>3.262</v>
      </c>
      <c r="ED145" s="861">
        <v>388.2</v>
      </c>
      <c r="EE145" s="861">
        <v>120.96</v>
      </c>
      <c r="EF145" s="861">
        <v>5.3079999999999998</v>
      </c>
      <c r="EG145" s="861">
        <v>632.20000000000005</v>
      </c>
      <c r="EH145" s="861">
        <v>120.89</v>
      </c>
      <c r="EI145" s="861">
        <v>4.9729999999999999</v>
      </c>
      <c r="EJ145" s="861">
        <v>592.6</v>
      </c>
      <c r="EK145" s="861">
        <v>10.008596000000001</v>
      </c>
      <c r="EL145" s="861">
        <v>9.9995440000000002</v>
      </c>
      <c r="EM145" s="861">
        <v>-19.114643999999998</v>
      </c>
      <c r="EN145" s="861">
        <v>-24.537976</v>
      </c>
      <c r="EO145" s="861">
        <v>95.251622999999995</v>
      </c>
      <c r="EP145" s="861">
        <v>91.207059999999998</v>
      </c>
      <c r="EQ145" s="861">
        <v>-9.4867030000000003</v>
      </c>
      <c r="ER145" s="861">
        <v>5256.3068960000001</v>
      </c>
      <c r="ES145" s="861">
        <v>12270.026494</v>
      </c>
      <c r="ET145" s="861">
        <v>11316.961240000001</v>
      </c>
      <c r="EU145" s="861"/>
      <c r="EV145" s="861"/>
      <c r="EW145" s="861"/>
      <c r="EX145" s="861"/>
      <c r="EY145" s="861"/>
      <c r="EZ145" s="861"/>
      <c r="FA145" s="861"/>
      <c r="FB145" s="861"/>
      <c r="FC145" s="861"/>
      <c r="FD145" s="861"/>
    </row>
    <row r="146" spans="1:160" x14ac:dyDescent="0.25">
      <c r="A146" s="837">
        <v>46146</v>
      </c>
      <c r="B146" s="836">
        <v>0.17702546296296295</v>
      </c>
      <c r="C146" s="861">
        <v>7200</v>
      </c>
      <c r="D146" s="861">
        <v>0</v>
      </c>
      <c r="E146" s="861">
        <v>0</v>
      </c>
      <c r="F146" s="861">
        <v>76.309189000000003</v>
      </c>
      <c r="G146" s="861">
        <v>72.450261999999995</v>
      </c>
      <c r="H146" s="861">
        <v>65.735562000000002</v>
      </c>
      <c r="I146" s="861">
        <v>74.200062000000003</v>
      </c>
      <c r="J146" s="861">
        <v>72.788006999999993</v>
      </c>
      <c r="K146" s="861">
        <v>71.403716000000003</v>
      </c>
      <c r="L146" s="861">
        <v>73.85651</v>
      </c>
      <c r="M146" s="861">
        <v>74.830899000000002</v>
      </c>
      <c r="N146" s="861">
        <v>-10.272456</v>
      </c>
      <c r="O146" s="861">
        <v>-12.153740000000001</v>
      </c>
      <c r="P146" s="861">
        <v>-12.930265</v>
      </c>
      <c r="Q146" s="861">
        <v>-8.9591259999999995</v>
      </c>
      <c r="R146" s="861">
        <v>-10.201487999999999</v>
      </c>
      <c r="S146" s="861">
        <v>-10.98831</v>
      </c>
      <c r="T146" s="861">
        <v>83.018493000000007</v>
      </c>
      <c r="U146" s="861">
        <v>74.768181999999996</v>
      </c>
      <c r="V146" s="861">
        <v>94.110788999999997</v>
      </c>
      <c r="W146" s="861">
        <v>93.116510000000005</v>
      </c>
      <c r="X146" s="861">
        <v>-9.0369840000000003</v>
      </c>
      <c r="Y146" s="861">
        <v>-8.823734</v>
      </c>
      <c r="Z146" s="861">
        <v>-13.132958</v>
      </c>
      <c r="AA146" s="861">
        <v>-12.655374</v>
      </c>
      <c r="AB146" s="861">
        <v>-12.409181</v>
      </c>
      <c r="AC146" s="861">
        <v>-12.927125</v>
      </c>
      <c r="AD146" s="861">
        <v>-15.927943000000001</v>
      </c>
      <c r="AE146" s="861">
        <v>107.750434</v>
      </c>
      <c r="AF146" s="861">
        <v>100.25422500000001</v>
      </c>
      <c r="AG146" s="861">
        <v>91.849014999999994</v>
      </c>
      <c r="AH146" s="861">
        <v>110.882677</v>
      </c>
      <c r="AI146" s="861">
        <v>90.251270000000005</v>
      </c>
      <c r="AJ146" s="861">
        <v>70.523532000000003</v>
      </c>
      <c r="AK146" s="861">
        <v>-9.1679049999999993</v>
      </c>
      <c r="AL146" s="861">
        <v>-11.793027</v>
      </c>
      <c r="AM146" s="861">
        <v>-9.064527</v>
      </c>
      <c r="AN146" s="861">
        <v>93.396187999999995</v>
      </c>
      <c r="AO146" s="861">
        <v>92.563366000000002</v>
      </c>
      <c r="AP146" s="861">
        <v>89.231656000000001</v>
      </c>
      <c r="AQ146" s="861">
        <v>88.840176</v>
      </c>
      <c r="AR146" s="861">
        <v>73.857157999999998</v>
      </c>
      <c r="AS146" s="861">
        <v>64.309882000000002</v>
      </c>
      <c r="AT146" s="861">
        <v>76.890080999999995</v>
      </c>
      <c r="AU146" s="861">
        <v>76.074573000000001</v>
      </c>
      <c r="AV146" s="861">
        <v>74.972357000000002</v>
      </c>
      <c r="AW146" s="861">
        <v>74.098534999999998</v>
      </c>
      <c r="AX146" s="861">
        <v>89.860557999999997</v>
      </c>
      <c r="AY146" s="861">
        <v>88.048441999999994</v>
      </c>
      <c r="AZ146" s="861">
        <v>-8.9965270000000004</v>
      </c>
      <c r="BA146" s="861">
        <v>-9.1403920000000003</v>
      </c>
      <c r="BB146" s="861">
        <v>-16.447414999999999</v>
      </c>
      <c r="BC146" s="861">
        <v>-15.28974</v>
      </c>
      <c r="BD146" s="861">
        <v>-15.813368000000001</v>
      </c>
      <c r="BE146" s="861">
        <v>-10.226264</v>
      </c>
      <c r="BF146" s="861">
        <v>31.978883</v>
      </c>
      <c r="BG146" s="861">
        <v>141.77010999999999</v>
      </c>
      <c r="BH146" s="861">
        <v>110.57146400000001</v>
      </c>
      <c r="BI146" s="861">
        <v>51.794713000000002</v>
      </c>
      <c r="BJ146" s="861">
        <v>131.311229</v>
      </c>
      <c r="BK146" s="861">
        <v>86.424876999999995</v>
      </c>
      <c r="BL146" s="861">
        <v>74.270341000000002</v>
      </c>
      <c r="BM146" s="861">
        <v>-20.488499000000001</v>
      </c>
      <c r="BN146" s="861">
        <v>-15.505246</v>
      </c>
      <c r="BO146" s="861">
        <v>-14.500999999999999</v>
      </c>
      <c r="BP146" s="861">
        <v>-14.987076999999999</v>
      </c>
      <c r="BQ146" s="861">
        <v>87.429659999999998</v>
      </c>
      <c r="BR146" s="861">
        <v>88.817499999999995</v>
      </c>
      <c r="BS146" s="861">
        <v>86.318129999999996</v>
      </c>
      <c r="BT146" s="861">
        <v>57.654390999999997</v>
      </c>
      <c r="BU146" s="861">
        <v>64.649378999999996</v>
      </c>
      <c r="BV146" s="861">
        <v>60.889901999999999</v>
      </c>
      <c r="BW146" s="861">
        <v>64.682732000000001</v>
      </c>
      <c r="BX146" s="861">
        <v>-15.924401</v>
      </c>
      <c r="BY146" s="861">
        <v>-16.204433000000002</v>
      </c>
      <c r="BZ146" s="861">
        <v>-16.421441999999999</v>
      </c>
      <c r="CA146" s="861">
        <v>-16.163112999999999</v>
      </c>
      <c r="CB146" s="861">
        <v>-9.9477659999999997</v>
      </c>
      <c r="CC146" s="861">
        <v>-7.1401079999999997</v>
      </c>
      <c r="CD146" s="861">
        <v>-10.571087</v>
      </c>
      <c r="CE146" s="861">
        <v>-7.2681319999999996</v>
      </c>
      <c r="CF146" s="861">
        <v>-12.694927</v>
      </c>
      <c r="CG146" s="861">
        <v>-6.9844840000000001</v>
      </c>
      <c r="CH146" s="861">
        <v>-12.738526</v>
      </c>
      <c r="CI146" s="861">
        <v>-7.3299839999999996</v>
      </c>
      <c r="CJ146" s="861">
        <v>-10.005018</v>
      </c>
      <c r="CK146" s="861">
        <v>-6.3286420000000003</v>
      </c>
      <c r="CL146" s="861">
        <v>-10.274759</v>
      </c>
      <c r="CM146" s="861">
        <v>-5.8109279999999996</v>
      </c>
      <c r="CN146" s="861">
        <v>-12.600673</v>
      </c>
      <c r="CO146" s="861">
        <v>-7.9516070000000001</v>
      </c>
      <c r="CP146" s="861">
        <v>-12.590616000000001</v>
      </c>
      <c r="CQ146" s="861">
        <v>-7.7091779999999996</v>
      </c>
      <c r="CR146" s="861">
        <v>-9.7944080000000007</v>
      </c>
      <c r="CS146" s="861">
        <v>-6.8689660000000003</v>
      </c>
      <c r="CT146" s="861">
        <v>-10.672193999999999</v>
      </c>
      <c r="CU146" s="861">
        <v>-6.8758379999999999</v>
      </c>
      <c r="CV146" s="861">
        <v>-12.932214999999999</v>
      </c>
      <c r="CW146" s="861">
        <v>-6.9384189999999997</v>
      </c>
      <c r="CX146" s="861">
        <v>-12.855418</v>
      </c>
      <c r="CY146" s="861">
        <v>-7.354743</v>
      </c>
      <c r="CZ146" s="861">
        <v>-9.5794890000000006</v>
      </c>
      <c r="DA146" s="861">
        <v>-6.2452350000000001</v>
      </c>
      <c r="DB146" s="861">
        <v>-10.439216999999999</v>
      </c>
      <c r="DC146" s="861">
        <v>-6.0162060000000004</v>
      </c>
      <c r="DD146" s="861">
        <v>-12.737394999999999</v>
      </c>
      <c r="DE146" s="861">
        <v>-8.2487720000000007</v>
      </c>
      <c r="DF146" s="861">
        <v>-12.992317999999999</v>
      </c>
      <c r="DG146" s="861">
        <v>-8.2023189999999992</v>
      </c>
      <c r="DH146" s="861">
        <v>-9.5815359999999998</v>
      </c>
      <c r="DI146" s="861">
        <v>-6.6353559999999998</v>
      </c>
      <c r="DJ146" s="861">
        <v>-10.219445</v>
      </c>
      <c r="DK146" s="861">
        <v>-7.1686920000000001</v>
      </c>
      <c r="DL146" s="861">
        <v>-12.780219000000001</v>
      </c>
      <c r="DM146" s="861">
        <v>-9.7016620000000007</v>
      </c>
      <c r="DN146" s="861">
        <v>-12.979115999999999</v>
      </c>
      <c r="DO146" s="861">
        <v>-8.8231570000000001</v>
      </c>
      <c r="DP146" s="861">
        <v>-10.269454</v>
      </c>
      <c r="DQ146" s="861">
        <v>-7.6206490000000002</v>
      </c>
      <c r="DR146" s="861">
        <v>-10.608282000000001</v>
      </c>
      <c r="DS146" s="861">
        <v>-8.3719739999999998</v>
      </c>
      <c r="DT146" s="861">
        <v>-12.706689000000001</v>
      </c>
      <c r="DU146" s="861">
        <v>-10.809665000000001</v>
      </c>
      <c r="DV146" s="861">
        <v>-13.003223999999999</v>
      </c>
      <c r="DW146" s="861">
        <v>-8.0428189999999997</v>
      </c>
      <c r="DX146" s="861">
        <v>11.437006999999999</v>
      </c>
      <c r="DY146" s="861">
        <v>8.5746669999999998</v>
      </c>
      <c r="DZ146" s="861">
        <v>162.683425</v>
      </c>
      <c r="EA146" s="861">
        <v>153.23605900000001</v>
      </c>
      <c r="EB146" s="861">
        <v>121.58</v>
      </c>
      <c r="EC146" s="861">
        <v>1.238</v>
      </c>
      <c r="ED146" s="861">
        <v>133.1</v>
      </c>
      <c r="EE146" s="861">
        <v>121.58</v>
      </c>
      <c r="EF146" s="861">
        <v>5.2859999999999996</v>
      </c>
      <c r="EG146" s="861">
        <v>633.6</v>
      </c>
      <c r="EH146" s="861">
        <v>121.49</v>
      </c>
      <c r="EI146" s="861">
        <v>4.96</v>
      </c>
      <c r="EJ146" s="861">
        <v>593.5</v>
      </c>
      <c r="EK146" s="861">
        <v>10.135932</v>
      </c>
      <c r="EL146" s="861">
        <v>10.067112</v>
      </c>
      <c r="EM146" s="861">
        <v>-19.200458999999999</v>
      </c>
      <c r="EN146" s="861">
        <v>-24.568111999999999</v>
      </c>
      <c r="EO146" s="861">
        <v>95.202675999999997</v>
      </c>
      <c r="EP146" s="861">
        <v>91.089095</v>
      </c>
      <c r="EQ146" s="861">
        <v>-9.5004480000000004</v>
      </c>
      <c r="ER146" s="861">
        <v>5261.8582649999998</v>
      </c>
      <c r="ES146" s="861">
        <v>12280.574769999999</v>
      </c>
      <c r="ET146" s="861">
        <v>11326.809598</v>
      </c>
      <c r="EU146" s="861"/>
      <c r="EV146" s="861"/>
      <c r="EW146" s="861"/>
      <c r="EX146" s="861"/>
      <c r="EY146" s="861"/>
      <c r="EZ146" s="861"/>
      <c r="FA146" s="861"/>
      <c r="FB146" s="861"/>
      <c r="FC146" s="861"/>
      <c r="FD146" s="861"/>
    </row>
    <row r="147" spans="1:160" x14ac:dyDescent="0.25">
      <c r="A147" s="837">
        <v>46146</v>
      </c>
      <c r="B147" s="836">
        <v>0.1777199074074074</v>
      </c>
      <c r="C147" s="861">
        <v>7260</v>
      </c>
      <c r="D147" s="861">
        <v>0</v>
      </c>
      <c r="E147" s="861">
        <v>0</v>
      </c>
      <c r="F147" s="861">
        <v>76.190557999999996</v>
      </c>
      <c r="G147" s="861">
        <v>72.436171000000002</v>
      </c>
      <c r="H147" s="861">
        <v>65.562900999999997</v>
      </c>
      <c r="I147" s="861">
        <v>74.241842000000005</v>
      </c>
      <c r="J147" s="861">
        <v>72.672306000000006</v>
      </c>
      <c r="K147" s="861">
        <v>71.431212000000002</v>
      </c>
      <c r="L147" s="861">
        <v>73.880069000000006</v>
      </c>
      <c r="M147" s="861">
        <v>74.858232999999998</v>
      </c>
      <c r="N147" s="861">
        <v>-10.230523</v>
      </c>
      <c r="O147" s="861">
        <v>-12.138992999999999</v>
      </c>
      <c r="P147" s="861">
        <v>-12.93436</v>
      </c>
      <c r="Q147" s="861">
        <v>-8.9166260000000008</v>
      </c>
      <c r="R147" s="861">
        <v>-10.254205000000001</v>
      </c>
      <c r="S147" s="861">
        <v>-11.084341</v>
      </c>
      <c r="T147" s="861">
        <v>82.863029999999995</v>
      </c>
      <c r="U147" s="861">
        <v>74.374105999999998</v>
      </c>
      <c r="V147" s="861">
        <v>94.076211000000001</v>
      </c>
      <c r="W147" s="861">
        <v>93.079410999999993</v>
      </c>
      <c r="X147" s="861">
        <v>-9.0597969999999997</v>
      </c>
      <c r="Y147" s="861">
        <v>-8.7611030000000003</v>
      </c>
      <c r="Z147" s="861">
        <v>-13.118003</v>
      </c>
      <c r="AA147" s="861">
        <v>-12.616866999999999</v>
      </c>
      <c r="AB147" s="861">
        <v>-12.388203000000001</v>
      </c>
      <c r="AC147" s="861">
        <v>-12.946205000000001</v>
      </c>
      <c r="AD147" s="861">
        <v>-15.966684000000001</v>
      </c>
      <c r="AE147" s="861">
        <v>107.67727499999999</v>
      </c>
      <c r="AF147" s="861">
        <v>100.21738499999999</v>
      </c>
      <c r="AG147" s="861">
        <v>91.758796000000004</v>
      </c>
      <c r="AH147" s="861">
        <v>111.071217</v>
      </c>
      <c r="AI147" s="861">
        <v>90.182779999999994</v>
      </c>
      <c r="AJ147" s="861">
        <v>70.436464999999998</v>
      </c>
      <c r="AK147" s="861">
        <v>-9.3010389999999994</v>
      </c>
      <c r="AL147" s="861">
        <v>-11.836515</v>
      </c>
      <c r="AM147" s="861">
        <v>-9.0890830000000005</v>
      </c>
      <c r="AN147" s="861">
        <v>93.329029000000006</v>
      </c>
      <c r="AO147" s="861">
        <v>92.498137</v>
      </c>
      <c r="AP147" s="861">
        <v>89.081407999999996</v>
      </c>
      <c r="AQ147" s="861">
        <v>88.716052000000005</v>
      </c>
      <c r="AR147" s="861">
        <v>73.881686000000002</v>
      </c>
      <c r="AS147" s="861">
        <v>64.335544999999996</v>
      </c>
      <c r="AT147" s="861">
        <v>76.773416999999995</v>
      </c>
      <c r="AU147" s="861">
        <v>75.980159</v>
      </c>
      <c r="AV147" s="861">
        <v>74.992300999999998</v>
      </c>
      <c r="AW147" s="861">
        <v>74.447794000000002</v>
      </c>
      <c r="AX147" s="861">
        <v>89.987652999999995</v>
      </c>
      <c r="AY147" s="861">
        <v>88.033935</v>
      </c>
      <c r="AZ147" s="861">
        <v>-9.0209980000000005</v>
      </c>
      <c r="BA147" s="861">
        <v>-9.1742419999999996</v>
      </c>
      <c r="BB147" s="861">
        <v>-16.462009999999999</v>
      </c>
      <c r="BC147" s="861">
        <v>-15.29721</v>
      </c>
      <c r="BD147" s="861">
        <v>-15.807107999999999</v>
      </c>
      <c r="BE147" s="861">
        <v>-10.133722000000001</v>
      </c>
      <c r="BF147" s="861">
        <v>31.975823999999999</v>
      </c>
      <c r="BG147" s="861">
        <v>141.864734</v>
      </c>
      <c r="BH147" s="861">
        <v>110.59125</v>
      </c>
      <c r="BI147" s="861">
        <v>51.934883999999997</v>
      </c>
      <c r="BJ147" s="861">
        <v>131.66549800000001</v>
      </c>
      <c r="BK147" s="861">
        <v>86.493300000000005</v>
      </c>
      <c r="BL147" s="861">
        <v>74.015865000000005</v>
      </c>
      <c r="BM147" s="861">
        <v>-20.444051000000002</v>
      </c>
      <c r="BN147" s="861">
        <v>-15.491652</v>
      </c>
      <c r="BO147" s="861">
        <v>-14.499717</v>
      </c>
      <c r="BP147" s="861">
        <v>-14.969237</v>
      </c>
      <c r="BQ147" s="861">
        <v>87.485331000000002</v>
      </c>
      <c r="BR147" s="861">
        <v>88.762016000000003</v>
      </c>
      <c r="BS147" s="861">
        <v>86.244558999999995</v>
      </c>
      <c r="BT147" s="861">
        <v>57.760261999999997</v>
      </c>
      <c r="BU147" s="861">
        <v>64.611903999999996</v>
      </c>
      <c r="BV147" s="861">
        <v>60.897360999999997</v>
      </c>
      <c r="BW147" s="861">
        <v>64.664929000000001</v>
      </c>
      <c r="BX147" s="861">
        <v>-15.967242000000001</v>
      </c>
      <c r="BY147" s="861">
        <v>-16.230703999999999</v>
      </c>
      <c r="BZ147" s="861">
        <v>-16.452355000000001</v>
      </c>
      <c r="CA147" s="861">
        <v>-16.226241000000002</v>
      </c>
      <c r="CB147" s="861">
        <v>-9.9858720000000005</v>
      </c>
      <c r="CC147" s="861">
        <v>-7.1820409999999999</v>
      </c>
      <c r="CD147" s="861">
        <v>-10.584593999999999</v>
      </c>
      <c r="CE147" s="861">
        <v>-7.3175509999999999</v>
      </c>
      <c r="CF147" s="861">
        <v>-12.726044999999999</v>
      </c>
      <c r="CG147" s="861">
        <v>-7.0554949999999996</v>
      </c>
      <c r="CH147" s="861">
        <v>-12.779629</v>
      </c>
      <c r="CI147" s="861">
        <v>-7.3959760000000001</v>
      </c>
      <c r="CJ147" s="861">
        <v>-10.036087999999999</v>
      </c>
      <c r="CK147" s="861">
        <v>-6.3901209999999997</v>
      </c>
      <c r="CL147" s="861">
        <v>-10.286381</v>
      </c>
      <c r="CM147" s="861">
        <v>-5.8387859999999998</v>
      </c>
      <c r="CN147" s="861">
        <v>-12.619062</v>
      </c>
      <c r="CO147" s="861">
        <v>-7.9909129999999999</v>
      </c>
      <c r="CP147" s="861">
        <v>-12.604142</v>
      </c>
      <c r="CQ147" s="861">
        <v>-7.7628159999999999</v>
      </c>
      <c r="CR147" s="861">
        <v>-9.8135030000000008</v>
      </c>
      <c r="CS147" s="861">
        <v>-6.9187979999999998</v>
      </c>
      <c r="CT147" s="861">
        <v>-10.702204</v>
      </c>
      <c r="CU147" s="861">
        <v>-6.9056680000000004</v>
      </c>
      <c r="CV147" s="861">
        <v>-12.9397</v>
      </c>
      <c r="CW147" s="861">
        <v>-6.9822639999999998</v>
      </c>
      <c r="CX147" s="861">
        <v>-12.895602</v>
      </c>
      <c r="CY147" s="861">
        <v>-7.3716780000000002</v>
      </c>
      <c r="CZ147" s="861">
        <v>-9.6053949999999997</v>
      </c>
      <c r="DA147" s="861">
        <v>-6.2580619999999998</v>
      </c>
      <c r="DB147" s="861">
        <v>-10.476081000000001</v>
      </c>
      <c r="DC147" s="861">
        <v>-6.0080419999999997</v>
      </c>
      <c r="DD147" s="861">
        <v>-12.751925</v>
      </c>
      <c r="DE147" s="861">
        <v>-8.2749000000000006</v>
      </c>
      <c r="DF147" s="861">
        <v>-13.048152</v>
      </c>
      <c r="DG147" s="861">
        <v>-8.2193550000000002</v>
      </c>
      <c r="DH147" s="861">
        <v>-9.5859459999999999</v>
      </c>
      <c r="DI147" s="861">
        <v>-6.6292470000000003</v>
      </c>
      <c r="DJ147" s="861">
        <v>-10.251329</v>
      </c>
      <c r="DK147" s="861">
        <v>-7.1952829999999999</v>
      </c>
      <c r="DL147" s="861">
        <v>-12.806483</v>
      </c>
      <c r="DM147" s="861">
        <v>-9.7184170000000005</v>
      </c>
      <c r="DN147" s="861">
        <v>-13.013728</v>
      </c>
      <c r="DO147" s="861">
        <v>-8.8655069999999991</v>
      </c>
      <c r="DP147" s="861">
        <v>-10.303449000000001</v>
      </c>
      <c r="DQ147" s="861">
        <v>-7.6196739999999998</v>
      </c>
      <c r="DR147" s="861">
        <v>-10.630319999999999</v>
      </c>
      <c r="DS147" s="861">
        <v>-8.3967430000000007</v>
      </c>
      <c r="DT147" s="861">
        <v>-12.726352</v>
      </c>
      <c r="DU147" s="861">
        <v>-10.806244</v>
      </c>
      <c r="DV147" s="861">
        <v>-13.041157</v>
      </c>
      <c r="DW147" s="861">
        <v>-8.0664200000000008</v>
      </c>
      <c r="DX147" s="861">
        <v>11.4338</v>
      </c>
      <c r="DY147" s="861">
        <v>8.5678619999999999</v>
      </c>
      <c r="DZ147" s="861">
        <v>162.562985</v>
      </c>
      <c r="EA147" s="861">
        <v>153.40228300000001</v>
      </c>
      <c r="EB147" s="861">
        <v>121.48</v>
      </c>
      <c r="EC147" s="861">
        <v>1.2370000000000001</v>
      </c>
      <c r="ED147" s="861">
        <v>133</v>
      </c>
      <c r="EE147" s="861">
        <v>121.39</v>
      </c>
      <c r="EF147" s="861">
        <v>5.3010000000000002</v>
      </c>
      <c r="EG147" s="861">
        <v>632.29999999999995</v>
      </c>
      <c r="EH147" s="861">
        <v>121.28</v>
      </c>
      <c r="EI147" s="861">
        <v>4.9560000000000004</v>
      </c>
      <c r="EJ147" s="861">
        <v>591.9</v>
      </c>
      <c r="EK147" s="861">
        <v>10.117127999999999</v>
      </c>
      <c r="EL147" s="861">
        <v>10.081753000000001</v>
      </c>
      <c r="EM147" s="861">
        <v>-19.206211</v>
      </c>
      <c r="EN147" s="861">
        <v>-24.581469999999999</v>
      </c>
      <c r="EO147" s="861">
        <v>95.151256000000004</v>
      </c>
      <c r="EP147" s="861">
        <v>91.16292</v>
      </c>
      <c r="EQ147" s="861">
        <v>-9.5288149999999998</v>
      </c>
      <c r="ER147" s="861">
        <v>5264.0750239999998</v>
      </c>
      <c r="ES147" s="861">
        <v>12291.128241</v>
      </c>
      <c r="ET147" s="861">
        <v>11336.664778</v>
      </c>
      <c r="EU147" s="861"/>
      <c r="EV147" s="861"/>
      <c r="EW147" s="861"/>
      <c r="EX147" s="861"/>
      <c r="EY147" s="861"/>
      <c r="EZ147" s="861"/>
      <c r="FA147" s="861"/>
      <c r="FB147" s="861"/>
      <c r="FC147" s="861"/>
      <c r="FD147" s="861"/>
    </row>
    <row r="148" spans="1:160" x14ac:dyDescent="0.25">
      <c r="A148" s="837">
        <v>46146</v>
      </c>
      <c r="B148" s="836">
        <v>0.17841435185185184</v>
      </c>
      <c r="C148" s="861">
        <v>7320</v>
      </c>
      <c r="D148" s="861">
        <v>0</v>
      </c>
      <c r="E148" s="861">
        <v>0</v>
      </c>
      <c r="F148" s="861">
        <v>76.122422</v>
      </c>
      <c r="G148" s="861">
        <v>72.427898999999996</v>
      </c>
      <c r="H148" s="861">
        <v>65.638278999999997</v>
      </c>
      <c r="I148" s="861">
        <v>74.263727000000003</v>
      </c>
      <c r="J148" s="861">
        <v>72.586642999999995</v>
      </c>
      <c r="K148" s="861">
        <v>71.416689000000005</v>
      </c>
      <c r="L148" s="861">
        <v>73.852367000000001</v>
      </c>
      <c r="M148" s="861">
        <v>74.819156000000007</v>
      </c>
      <c r="N148" s="861">
        <v>-10.207926</v>
      </c>
      <c r="O148" s="861">
        <v>-12.182255</v>
      </c>
      <c r="P148" s="861">
        <v>-12.964943999999999</v>
      </c>
      <c r="Q148" s="861">
        <v>-9.0137140000000002</v>
      </c>
      <c r="R148" s="861">
        <v>-10.255243999999999</v>
      </c>
      <c r="S148" s="861">
        <v>-11.113588999999999</v>
      </c>
      <c r="T148" s="861">
        <v>82.823541000000006</v>
      </c>
      <c r="U148" s="861">
        <v>74.112684000000002</v>
      </c>
      <c r="V148" s="861">
        <v>94.058910999999995</v>
      </c>
      <c r="W148" s="861">
        <v>93.002932999999999</v>
      </c>
      <c r="X148" s="861">
        <v>-9.0348989999999993</v>
      </c>
      <c r="Y148" s="861">
        <v>-8.8755000000000006</v>
      </c>
      <c r="Z148" s="861">
        <v>-13.167626</v>
      </c>
      <c r="AA148" s="861">
        <v>-12.656554</v>
      </c>
      <c r="AB148" s="861">
        <v>-12.436415999999999</v>
      </c>
      <c r="AC148" s="861">
        <v>-12.945423999999999</v>
      </c>
      <c r="AD148" s="861">
        <v>-15.995373000000001</v>
      </c>
      <c r="AE148" s="861">
        <v>107.653852</v>
      </c>
      <c r="AF148" s="861">
        <v>100.103893</v>
      </c>
      <c r="AG148" s="861">
        <v>91.814494999999994</v>
      </c>
      <c r="AH148" s="861">
        <v>110.963121</v>
      </c>
      <c r="AI148" s="861">
        <v>90.180871999999994</v>
      </c>
      <c r="AJ148" s="861">
        <v>70.506281000000001</v>
      </c>
      <c r="AK148" s="861">
        <v>-9.1372649999999993</v>
      </c>
      <c r="AL148" s="861">
        <v>-11.837745999999999</v>
      </c>
      <c r="AM148" s="861">
        <v>-9.1507649999999998</v>
      </c>
      <c r="AN148" s="861">
        <v>93.359376999999995</v>
      </c>
      <c r="AO148" s="861">
        <v>92.449359999999999</v>
      </c>
      <c r="AP148" s="861">
        <v>89.210292999999993</v>
      </c>
      <c r="AQ148" s="861">
        <v>88.759772999999996</v>
      </c>
      <c r="AR148" s="861">
        <v>73.827001999999993</v>
      </c>
      <c r="AS148" s="861">
        <v>64.250719000000004</v>
      </c>
      <c r="AT148" s="861">
        <v>76.834457999999998</v>
      </c>
      <c r="AU148" s="861">
        <v>75.964892000000006</v>
      </c>
      <c r="AV148" s="861">
        <v>75.043754000000007</v>
      </c>
      <c r="AW148" s="861">
        <v>74.209333000000001</v>
      </c>
      <c r="AX148" s="861">
        <v>89.870541000000003</v>
      </c>
      <c r="AY148" s="861">
        <v>87.962333000000001</v>
      </c>
      <c r="AZ148" s="861">
        <v>-9.0727670000000007</v>
      </c>
      <c r="BA148" s="861">
        <v>-9.2466480000000004</v>
      </c>
      <c r="BB148" s="861">
        <v>-16.480589999999999</v>
      </c>
      <c r="BC148" s="861">
        <v>-15.297772</v>
      </c>
      <c r="BD148" s="861">
        <v>-15.849351</v>
      </c>
      <c r="BE148" s="861">
        <v>-10.142682000000001</v>
      </c>
      <c r="BF148" s="861">
        <v>32.172958000000001</v>
      </c>
      <c r="BG148" s="861">
        <v>141.772875</v>
      </c>
      <c r="BH148" s="861">
        <v>110.537103</v>
      </c>
      <c r="BI148" s="861">
        <v>51.860419999999998</v>
      </c>
      <c r="BJ148" s="861">
        <v>131.51219900000001</v>
      </c>
      <c r="BK148" s="861">
        <v>86.413884999999993</v>
      </c>
      <c r="BL148" s="861">
        <v>74.049473000000006</v>
      </c>
      <c r="BM148" s="861">
        <v>-20.510148000000001</v>
      </c>
      <c r="BN148" s="861">
        <v>-15.561370999999999</v>
      </c>
      <c r="BO148" s="861">
        <v>-14.464867</v>
      </c>
      <c r="BP148" s="861">
        <v>-14.980715</v>
      </c>
      <c r="BQ148" s="861">
        <v>87.422352000000004</v>
      </c>
      <c r="BR148" s="861">
        <v>88.603076999999999</v>
      </c>
      <c r="BS148" s="861">
        <v>86.178561999999999</v>
      </c>
      <c r="BT148" s="861">
        <v>57.649749999999997</v>
      </c>
      <c r="BU148" s="861">
        <v>64.667979000000003</v>
      </c>
      <c r="BV148" s="861">
        <v>60.825251999999999</v>
      </c>
      <c r="BW148" s="861">
        <v>64.695345000000003</v>
      </c>
      <c r="BX148" s="861">
        <v>-15.939327</v>
      </c>
      <c r="BY148" s="861">
        <v>-16.134535</v>
      </c>
      <c r="BZ148" s="861">
        <v>-16.406268000000001</v>
      </c>
      <c r="CA148" s="861">
        <v>-16.194388</v>
      </c>
      <c r="CB148" s="861">
        <v>-10.020970999999999</v>
      </c>
      <c r="CC148" s="861">
        <v>-7.1844960000000002</v>
      </c>
      <c r="CD148" s="861">
        <v>-10.618065</v>
      </c>
      <c r="CE148" s="861">
        <v>-7.3541210000000001</v>
      </c>
      <c r="CF148" s="861">
        <v>-12.776968999999999</v>
      </c>
      <c r="CG148" s="861">
        <v>-7.0527100000000003</v>
      </c>
      <c r="CH148" s="861">
        <v>-12.798857</v>
      </c>
      <c r="CI148" s="861">
        <v>-7.4028890000000001</v>
      </c>
      <c r="CJ148" s="861">
        <v>-10.053825</v>
      </c>
      <c r="CK148" s="861">
        <v>-6.3557079999999999</v>
      </c>
      <c r="CL148" s="861">
        <v>-10.337679</v>
      </c>
      <c r="CM148" s="861">
        <v>-5.8463640000000003</v>
      </c>
      <c r="CN148" s="861">
        <v>-12.676104</v>
      </c>
      <c r="CO148" s="861">
        <v>-8.0030940000000008</v>
      </c>
      <c r="CP148" s="861">
        <v>-12.634036</v>
      </c>
      <c r="CQ148" s="861">
        <v>-7.7405730000000004</v>
      </c>
      <c r="CR148" s="861">
        <v>-9.8334130000000002</v>
      </c>
      <c r="CS148" s="861">
        <v>-6.9306770000000002</v>
      </c>
      <c r="CT148" s="861">
        <v>-10.755587</v>
      </c>
      <c r="CU148" s="861">
        <v>-6.9138970000000004</v>
      </c>
      <c r="CV148" s="861">
        <v>-12.985728</v>
      </c>
      <c r="CW148" s="861">
        <v>-6.9848889999999999</v>
      </c>
      <c r="CX148" s="861">
        <v>-12.896361000000001</v>
      </c>
      <c r="CY148" s="861">
        <v>-7.3850499999999997</v>
      </c>
      <c r="CZ148" s="861">
        <v>-9.6305390000000006</v>
      </c>
      <c r="DA148" s="861">
        <v>-6.2735599999999998</v>
      </c>
      <c r="DB148" s="861">
        <v>-10.490743</v>
      </c>
      <c r="DC148" s="861">
        <v>-6.0552479999999997</v>
      </c>
      <c r="DD148" s="861">
        <v>-12.768836</v>
      </c>
      <c r="DE148" s="861">
        <v>-8.305733</v>
      </c>
      <c r="DF148" s="861">
        <v>-13.045137</v>
      </c>
      <c r="DG148" s="861">
        <v>-8.2364870000000003</v>
      </c>
      <c r="DH148" s="861">
        <v>-9.6129639999999998</v>
      </c>
      <c r="DI148" s="861">
        <v>-6.665597</v>
      </c>
      <c r="DJ148" s="861">
        <v>-10.238588999999999</v>
      </c>
      <c r="DK148" s="861">
        <v>-7.2335339999999997</v>
      </c>
      <c r="DL148" s="861">
        <v>-12.804167</v>
      </c>
      <c r="DM148" s="861">
        <v>-9.7409750000000006</v>
      </c>
      <c r="DN148" s="861">
        <v>-13.018257999999999</v>
      </c>
      <c r="DO148" s="861">
        <v>-8.8568909999999992</v>
      </c>
      <c r="DP148" s="861">
        <v>-10.306551000000001</v>
      </c>
      <c r="DQ148" s="861">
        <v>-7.659821</v>
      </c>
      <c r="DR148" s="861">
        <v>-10.638712999999999</v>
      </c>
      <c r="DS148" s="861">
        <v>-8.4205539999999992</v>
      </c>
      <c r="DT148" s="861">
        <v>-12.737705</v>
      </c>
      <c r="DU148" s="861">
        <v>-10.842938</v>
      </c>
      <c r="DV148" s="861">
        <v>-13.054212</v>
      </c>
      <c r="DW148" s="861">
        <v>-8.0920059999999996</v>
      </c>
      <c r="DX148" s="861">
        <v>11.409741</v>
      </c>
      <c r="DY148" s="861">
        <v>8.5704379999999993</v>
      </c>
      <c r="DZ148" s="861">
        <v>162.602937</v>
      </c>
      <c r="EA148" s="861">
        <v>153.15722400000001</v>
      </c>
      <c r="EB148" s="861">
        <v>120.88</v>
      </c>
      <c r="EC148" s="861">
        <v>3.26</v>
      </c>
      <c r="ED148" s="861">
        <v>387.7</v>
      </c>
      <c r="EE148" s="861">
        <v>120.79</v>
      </c>
      <c r="EF148" s="861">
        <v>5.2949999999999999</v>
      </c>
      <c r="EG148" s="861">
        <v>631.9</v>
      </c>
      <c r="EH148" s="861">
        <v>120.92</v>
      </c>
      <c r="EI148" s="861">
        <v>4.9589999999999996</v>
      </c>
      <c r="EJ148" s="861">
        <v>587.70000000000005</v>
      </c>
      <c r="EK148" s="861">
        <v>10.098621</v>
      </c>
      <c r="EL148" s="861">
        <v>10.111546000000001</v>
      </c>
      <c r="EM148" s="861">
        <v>-19.249386000000001</v>
      </c>
      <c r="EN148" s="861">
        <v>-24.576412999999999</v>
      </c>
      <c r="EO148" s="861">
        <v>95.168316000000004</v>
      </c>
      <c r="EP148" s="861">
        <v>91.054062999999999</v>
      </c>
      <c r="EQ148" s="861">
        <v>-9.5473300000000005</v>
      </c>
      <c r="ER148" s="861">
        <v>5270.0479130000003</v>
      </c>
      <c r="ES148" s="861">
        <v>12301.674376000001</v>
      </c>
      <c r="ET148" s="861">
        <v>11346.500538</v>
      </c>
      <c r="EU148" s="861"/>
      <c r="EV148" s="861"/>
      <c r="EW148" s="861"/>
      <c r="EX148" s="861"/>
      <c r="EY148" s="861"/>
      <c r="EZ148" s="861"/>
      <c r="FA148" s="861"/>
      <c r="FB148" s="861"/>
      <c r="FC148" s="861"/>
      <c r="FD148" s="861"/>
    </row>
    <row r="149" spans="1:160" x14ac:dyDescent="0.25">
      <c r="A149" s="837">
        <v>46146</v>
      </c>
      <c r="B149" s="836">
        <v>0.17910879629629628</v>
      </c>
      <c r="C149" s="861">
        <v>7380</v>
      </c>
      <c r="D149" s="861">
        <v>0</v>
      </c>
      <c r="E149" s="861">
        <v>0</v>
      </c>
      <c r="F149" s="861">
        <v>75.982881000000006</v>
      </c>
      <c r="G149" s="861">
        <v>72.418256</v>
      </c>
      <c r="H149" s="861">
        <v>65.495288000000002</v>
      </c>
      <c r="I149" s="861">
        <v>74.256399999999999</v>
      </c>
      <c r="J149" s="861">
        <v>72.458140999999998</v>
      </c>
      <c r="K149" s="861">
        <v>71.399581999999995</v>
      </c>
      <c r="L149" s="861">
        <v>73.856254000000007</v>
      </c>
      <c r="M149" s="861">
        <v>74.778254000000004</v>
      </c>
      <c r="N149" s="861">
        <v>-10.251946999999999</v>
      </c>
      <c r="O149" s="861">
        <v>-12.243838</v>
      </c>
      <c r="P149" s="861">
        <v>-12.986995</v>
      </c>
      <c r="Q149" s="861">
        <v>-9.1014510000000008</v>
      </c>
      <c r="R149" s="861">
        <v>-10.386354000000001</v>
      </c>
      <c r="S149" s="861">
        <v>-11.080788999999999</v>
      </c>
      <c r="T149" s="861">
        <v>82.677826999999994</v>
      </c>
      <c r="U149" s="861">
        <v>74.430560999999997</v>
      </c>
      <c r="V149" s="861">
        <v>93.998677000000001</v>
      </c>
      <c r="W149" s="861">
        <v>92.996410999999995</v>
      </c>
      <c r="X149" s="861">
        <v>-9.0971150000000005</v>
      </c>
      <c r="Y149" s="861">
        <v>-8.8287619999999993</v>
      </c>
      <c r="Z149" s="861">
        <v>-13.189902999999999</v>
      </c>
      <c r="AA149" s="861">
        <v>-12.666088</v>
      </c>
      <c r="AB149" s="861">
        <v>-12.462374000000001</v>
      </c>
      <c r="AC149" s="861">
        <v>-12.982718999999999</v>
      </c>
      <c r="AD149" s="861">
        <v>-16.032485000000001</v>
      </c>
      <c r="AE149" s="861">
        <v>107.536095</v>
      </c>
      <c r="AF149" s="861">
        <v>100.091855</v>
      </c>
      <c r="AG149" s="861">
        <v>91.724457000000001</v>
      </c>
      <c r="AH149" s="861">
        <v>111.078481</v>
      </c>
      <c r="AI149" s="861">
        <v>90.126712999999995</v>
      </c>
      <c r="AJ149" s="861">
        <v>70.349789999999999</v>
      </c>
      <c r="AK149" s="861">
        <v>-9.2490450000000006</v>
      </c>
      <c r="AL149" s="861">
        <v>-11.939318</v>
      </c>
      <c r="AM149" s="861">
        <v>-9.1183270000000007</v>
      </c>
      <c r="AN149" s="861">
        <v>93.215541999999999</v>
      </c>
      <c r="AO149" s="861">
        <v>92.413673000000003</v>
      </c>
      <c r="AP149" s="861">
        <v>89.048147999999998</v>
      </c>
      <c r="AQ149" s="861">
        <v>88.649933000000004</v>
      </c>
      <c r="AR149" s="861">
        <v>73.855969000000002</v>
      </c>
      <c r="AS149" s="861">
        <v>64.279589000000001</v>
      </c>
      <c r="AT149" s="861">
        <v>76.693240000000003</v>
      </c>
      <c r="AU149" s="861">
        <v>75.869103999999993</v>
      </c>
      <c r="AV149" s="861">
        <v>74.839714999999998</v>
      </c>
      <c r="AW149" s="861">
        <v>74.268012999999996</v>
      </c>
      <c r="AX149" s="861">
        <v>89.795304000000002</v>
      </c>
      <c r="AY149" s="861">
        <v>88.015090999999998</v>
      </c>
      <c r="AZ149" s="861">
        <v>-9.1441090000000003</v>
      </c>
      <c r="BA149" s="861">
        <v>-9.1656689999999994</v>
      </c>
      <c r="BB149" s="861">
        <v>-16.509518</v>
      </c>
      <c r="BC149" s="861">
        <v>-15.293518000000001</v>
      </c>
      <c r="BD149" s="861">
        <v>-15.872567</v>
      </c>
      <c r="BE149" s="861">
        <v>-10.304745</v>
      </c>
      <c r="BF149" s="861">
        <v>32.112346000000002</v>
      </c>
      <c r="BG149" s="861">
        <v>141.80929</v>
      </c>
      <c r="BH149" s="861">
        <v>110.49157099999999</v>
      </c>
      <c r="BI149" s="861">
        <v>51.789965000000002</v>
      </c>
      <c r="BJ149" s="861">
        <v>131.18691200000001</v>
      </c>
      <c r="BK149" s="861">
        <v>86.371797000000001</v>
      </c>
      <c r="BL149" s="861">
        <v>73.837175999999999</v>
      </c>
      <c r="BM149" s="861">
        <v>-20.542104999999999</v>
      </c>
      <c r="BN149" s="861">
        <v>-15.596969</v>
      </c>
      <c r="BO149" s="861">
        <v>-14.450303</v>
      </c>
      <c r="BP149" s="861">
        <v>-15.042298000000001</v>
      </c>
      <c r="BQ149" s="861">
        <v>87.379806000000002</v>
      </c>
      <c r="BR149" s="861">
        <v>88.596789999999999</v>
      </c>
      <c r="BS149" s="861">
        <v>86.154745000000005</v>
      </c>
      <c r="BT149" s="861">
        <v>57.853211000000002</v>
      </c>
      <c r="BU149" s="861">
        <v>64.622716999999994</v>
      </c>
      <c r="BV149" s="861">
        <v>60.794387</v>
      </c>
      <c r="BW149" s="861">
        <v>64.672747999999999</v>
      </c>
      <c r="BX149" s="861">
        <v>-15.986302</v>
      </c>
      <c r="BY149" s="861">
        <v>-16.224653</v>
      </c>
      <c r="BZ149" s="861">
        <v>-16.449266000000001</v>
      </c>
      <c r="CA149" s="861">
        <v>-16.244482000000001</v>
      </c>
      <c r="CB149" s="861">
        <v>-10.02646</v>
      </c>
      <c r="CC149" s="861">
        <v>-7.219678</v>
      </c>
      <c r="CD149" s="861">
        <v>-10.630419</v>
      </c>
      <c r="CE149" s="861">
        <v>-7.3547279999999997</v>
      </c>
      <c r="CF149" s="861">
        <v>-12.793472</v>
      </c>
      <c r="CG149" s="861">
        <v>-7.0756040000000002</v>
      </c>
      <c r="CH149" s="861">
        <v>-12.851039</v>
      </c>
      <c r="CI149" s="861">
        <v>-7.4275190000000002</v>
      </c>
      <c r="CJ149" s="861">
        <v>-10.084659</v>
      </c>
      <c r="CK149" s="861">
        <v>-6.3791789999999997</v>
      </c>
      <c r="CL149" s="861">
        <v>-10.360358</v>
      </c>
      <c r="CM149" s="861">
        <v>-5.8446389999999999</v>
      </c>
      <c r="CN149" s="861">
        <v>-12.685064000000001</v>
      </c>
      <c r="CO149" s="861">
        <v>-8.0115200000000009</v>
      </c>
      <c r="CP149" s="861">
        <v>-12.706624</v>
      </c>
      <c r="CQ149" s="861">
        <v>-7.8200859999999999</v>
      </c>
      <c r="CR149" s="861">
        <v>-9.9000500000000002</v>
      </c>
      <c r="CS149" s="861">
        <v>-6.9264840000000003</v>
      </c>
      <c r="CT149" s="861">
        <v>-10.764832999999999</v>
      </c>
      <c r="CU149" s="861">
        <v>-6.9198180000000002</v>
      </c>
      <c r="CV149" s="861">
        <v>-13.002551</v>
      </c>
      <c r="CW149" s="861">
        <v>-6.9749299999999996</v>
      </c>
      <c r="CX149" s="861">
        <v>-12.90701</v>
      </c>
      <c r="CY149" s="861">
        <v>-7.4128990000000003</v>
      </c>
      <c r="CZ149" s="861">
        <v>-9.6448850000000004</v>
      </c>
      <c r="DA149" s="861">
        <v>-6.2732210000000004</v>
      </c>
      <c r="DB149" s="861">
        <v>-10.503083</v>
      </c>
      <c r="DC149" s="861">
        <v>-6.0460469999999997</v>
      </c>
      <c r="DD149" s="861">
        <v>-12.790467</v>
      </c>
      <c r="DE149" s="861">
        <v>-8.3201909999999994</v>
      </c>
      <c r="DF149" s="861">
        <v>-13.074515</v>
      </c>
      <c r="DG149" s="861">
        <v>-8.2651749999999993</v>
      </c>
      <c r="DH149" s="861">
        <v>-9.6276430000000008</v>
      </c>
      <c r="DI149" s="861">
        <v>-6.6963010000000001</v>
      </c>
      <c r="DJ149" s="861">
        <v>-10.256321</v>
      </c>
      <c r="DK149" s="861">
        <v>-7.2268850000000002</v>
      </c>
      <c r="DL149" s="861">
        <v>-12.836975000000001</v>
      </c>
      <c r="DM149" s="861">
        <v>-9.7253050000000005</v>
      </c>
      <c r="DN149" s="861">
        <v>-13.056595</v>
      </c>
      <c r="DO149" s="861">
        <v>-8.8752999999999993</v>
      </c>
      <c r="DP149" s="861">
        <v>-10.325472</v>
      </c>
      <c r="DQ149" s="861">
        <v>-7.6681290000000004</v>
      </c>
      <c r="DR149" s="861">
        <v>-10.642362</v>
      </c>
      <c r="DS149" s="861">
        <v>-8.4021889999999999</v>
      </c>
      <c r="DT149" s="861">
        <v>-12.763909999999999</v>
      </c>
      <c r="DU149" s="861">
        <v>-10.808444</v>
      </c>
      <c r="DV149" s="861">
        <v>-13.060209</v>
      </c>
      <c r="DW149" s="861">
        <v>-8.0638000000000005</v>
      </c>
      <c r="DX149" s="861">
        <v>11.418976000000001</v>
      </c>
      <c r="DY149" s="861">
        <v>8.5325279999999992</v>
      </c>
      <c r="DZ149" s="861">
        <v>162.67710700000001</v>
      </c>
      <c r="EA149" s="861">
        <v>152.991874</v>
      </c>
      <c r="EB149" s="861">
        <v>121.5</v>
      </c>
      <c r="EC149" s="861">
        <v>1.2370000000000001</v>
      </c>
      <c r="ED149" s="861">
        <v>132.9</v>
      </c>
      <c r="EE149" s="861">
        <v>121.57</v>
      </c>
      <c r="EF149" s="861">
        <v>5.2759999999999998</v>
      </c>
      <c r="EG149" s="861">
        <v>632.4</v>
      </c>
      <c r="EH149" s="861">
        <v>121.47</v>
      </c>
      <c r="EI149" s="861">
        <v>4.9329999999999998</v>
      </c>
      <c r="EJ149" s="861">
        <v>587.9</v>
      </c>
      <c r="EK149" s="861">
        <v>10.114483</v>
      </c>
      <c r="EL149" s="861">
        <v>10.200575000000001</v>
      </c>
      <c r="EM149" s="861">
        <v>-19.232810000000001</v>
      </c>
      <c r="EN149" s="861">
        <v>-24.650877999999999</v>
      </c>
      <c r="EO149" s="861">
        <v>95.199978999999999</v>
      </c>
      <c r="EP149" s="861">
        <v>90.980547000000001</v>
      </c>
      <c r="EQ149" s="861">
        <v>-9.5631880000000002</v>
      </c>
      <c r="ER149" s="861">
        <v>5275.4520380000004</v>
      </c>
      <c r="ES149" s="861">
        <v>12312.217785000001</v>
      </c>
      <c r="ET149" s="861">
        <v>11356.336094</v>
      </c>
      <c r="EU149" s="861"/>
      <c r="EV149" s="861"/>
      <c r="EW149" s="861"/>
      <c r="EX149" s="861"/>
      <c r="EY149" s="861"/>
      <c r="EZ149" s="861"/>
      <c r="FA149" s="861"/>
      <c r="FB149" s="861"/>
      <c r="FC149" s="861"/>
      <c r="FD149" s="861"/>
    </row>
    <row r="150" spans="1:160" x14ac:dyDescent="0.25">
      <c r="A150" s="837">
        <v>46146</v>
      </c>
      <c r="B150" s="836">
        <v>0.17980324074074075</v>
      </c>
      <c r="C150" s="861">
        <v>7440</v>
      </c>
      <c r="D150" s="861">
        <v>0</v>
      </c>
      <c r="E150" s="861">
        <v>0</v>
      </c>
      <c r="F150" s="861">
        <v>75.904056999999995</v>
      </c>
      <c r="G150" s="861">
        <v>72.411555000000007</v>
      </c>
      <c r="H150" s="861">
        <v>65.522705999999999</v>
      </c>
      <c r="I150" s="861">
        <v>74.241207000000003</v>
      </c>
      <c r="J150" s="861">
        <v>72.367921999999993</v>
      </c>
      <c r="K150" s="861">
        <v>71.375428999999997</v>
      </c>
      <c r="L150" s="861">
        <v>73.858748000000006</v>
      </c>
      <c r="M150" s="861">
        <v>74.792152999999999</v>
      </c>
      <c r="N150" s="861">
        <v>-10.288223</v>
      </c>
      <c r="O150" s="861">
        <v>-12.199223</v>
      </c>
      <c r="P150" s="861">
        <v>-13.015413000000001</v>
      </c>
      <c r="Q150" s="861">
        <v>-9.1030379999999997</v>
      </c>
      <c r="R150" s="861">
        <v>-10.32784</v>
      </c>
      <c r="S150" s="861">
        <v>-11.266689</v>
      </c>
      <c r="T150" s="861">
        <v>82.700025999999994</v>
      </c>
      <c r="U150" s="861">
        <v>73.818726999999996</v>
      </c>
      <c r="V150" s="861">
        <v>93.897317000000001</v>
      </c>
      <c r="W150" s="861">
        <v>92.829145999999994</v>
      </c>
      <c r="X150" s="861">
        <v>-9.1173909999999996</v>
      </c>
      <c r="Y150" s="861">
        <v>-8.8682929999999995</v>
      </c>
      <c r="Z150" s="861">
        <v>-13.179237000000001</v>
      </c>
      <c r="AA150" s="861">
        <v>-12.69172</v>
      </c>
      <c r="AB150" s="861">
        <v>-12.443987</v>
      </c>
      <c r="AC150" s="861">
        <v>-12.975633999999999</v>
      </c>
      <c r="AD150" s="861">
        <v>-16.002281</v>
      </c>
      <c r="AE150" s="861">
        <v>107.552274</v>
      </c>
      <c r="AF150" s="861">
        <v>100.095446</v>
      </c>
      <c r="AG150" s="861">
        <v>91.658061000000004</v>
      </c>
      <c r="AH150" s="861">
        <v>110.91871399999999</v>
      </c>
      <c r="AI150" s="861">
        <v>89.973530999999994</v>
      </c>
      <c r="AJ150" s="861">
        <v>70.259309999999999</v>
      </c>
      <c r="AK150" s="861">
        <v>-9.3554700000000004</v>
      </c>
      <c r="AL150" s="861">
        <v>-11.854899</v>
      </c>
      <c r="AM150" s="861">
        <v>-9.1533160000000002</v>
      </c>
      <c r="AN150" s="861">
        <v>93.155294999999995</v>
      </c>
      <c r="AO150" s="861">
        <v>92.259473</v>
      </c>
      <c r="AP150" s="861">
        <v>89.105727000000002</v>
      </c>
      <c r="AQ150" s="861">
        <v>88.638937999999996</v>
      </c>
      <c r="AR150" s="861">
        <v>73.834073000000004</v>
      </c>
      <c r="AS150" s="861">
        <v>64.311773000000002</v>
      </c>
      <c r="AT150" s="861">
        <v>76.780428999999998</v>
      </c>
      <c r="AU150" s="861">
        <v>75.892662999999999</v>
      </c>
      <c r="AV150" s="861">
        <v>74.533711999999994</v>
      </c>
      <c r="AW150" s="861">
        <v>73.869016000000002</v>
      </c>
      <c r="AX150" s="861">
        <v>89.585359999999994</v>
      </c>
      <c r="AY150" s="861">
        <v>87.649056000000002</v>
      </c>
      <c r="AZ150" s="861">
        <v>-9.098255</v>
      </c>
      <c r="BA150" s="861">
        <v>-9.2421430000000004</v>
      </c>
      <c r="BB150" s="861">
        <v>-16.502960000000002</v>
      </c>
      <c r="BC150" s="861">
        <v>-15.363168999999999</v>
      </c>
      <c r="BD150" s="861">
        <v>-15.871226</v>
      </c>
      <c r="BE150" s="861">
        <v>-10.306884999999999</v>
      </c>
      <c r="BF150" s="861">
        <v>32.141024000000002</v>
      </c>
      <c r="BG150" s="861">
        <v>141.60342399999999</v>
      </c>
      <c r="BH150" s="861">
        <v>110.306894</v>
      </c>
      <c r="BI150" s="861">
        <v>51.773826999999997</v>
      </c>
      <c r="BJ150" s="861">
        <v>131.05958200000001</v>
      </c>
      <c r="BK150" s="861">
        <v>86.121692999999993</v>
      </c>
      <c r="BL150" s="861">
        <v>73.614705999999998</v>
      </c>
      <c r="BM150" s="861">
        <v>-20.598842000000001</v>
      </c>
      <c r="BN150" s="861">
        <v>-15.602182000000001</v>
      </c>
      <c r="BO150" s="861">
        <v>-14.448891</v>
      </c>
      <c r="BP150" s="861">
        <v>-15.087719</v>
      </c>
      <c r="BQ150" s="861">
        <v>87.11703</v>
      </c>
      <c r="BR150" s="861">
        <v>88.575261999999995</v>
      </c>
      <c r="BS150" s="861">
        <v>86.050591999999995</v>
      </c>
      <c r="BT150" s="861">
        <v>57.770960000000002</v>
      </c>
      <c r="BU150" s="861">
        <v>64.619136999999995</v>
      </c>
      <c r="BV150" s="861">
        <v>60.776614000000002</v>
      </c>
      <c r="BW150" s="861">
        <v>64.607163</v>
      </c>
      <c r="BX150" s="861">
        <v>-15.964534</v>
      </c>
      <c r="BY150" s="861">
        <v>-16.268756</v>
      </c>
      <c r="BZ150" s="861">
        <v>-16.398997000000001</v>
      </c>
      <c r="CA150" s="861">
        <v>-16.273852999999999</v>
      </c>
      <c r="CB150" s="861">
        <v>-10.041933</v>
      </c>
      <c r="CC150" s="861">
        <v>-7.260116</v>
      </c>
      <c r="CD150" s="861">
        <v>-10.646644999999999</v>
      </c>
      <c r="CE150" s="861">
        <v>-7.3867620000000001</v>
      </c>
      <c r="CF150" s="861">
        <v>-12.803925</v>
      </c>
      <c r="CG150" s="861">
        <v>-7.1116580000000003</v>
      </c>
      <c r="CH150" s="861">
        <v>-12.836410000000001</v>
      </c>
      <c r="CI150" s="861">
        <v>-7.4849969999999999</v>
      </c>
      <c r="CJ150" s="861">
        <v>-10.071972000000001</v>
      </c>
      <c r="CK150" s="861">
        <v>-6.4274969999999998</v>
      </c>
      <c r="CL150" s="861">
        <v>-10.346056000000001</v>
      </c>
      <c r="CM150" s="861">
        <v>-5.9064379999999996</v>
      </c>
      <c r="CN150" s="861">
        <v>-12.676663</v>
      </c>
      <c r="CO150" s="861">
        <v>-8.0509020000000007</v>
      </c>
      <c r="CP150" s="861">
        <v>-12.70204</v>
      </c>
      <c r="CQ150" s="861">
        <v>-7.8749359999999999</v>
      </c>
      <c r="CR150" s="861">
        <v>-9.8621719999999993</v>
      </c>
      <c r="CS150" s="861">
        <v>-6.9695799999999997</v>
      </c>
      <c r="CT150" s="861">
        <v>-10.735319</v>
      </c>
      <c r="CU150" s="861">
        <v>-6.9427890000000003</v>
      </c>
      <c r="CV150" s="861">
        <v>-13.00311</v>
      </c>
      <c r="CW150" s="861">
        <v>-7.0334029999999998</v>
      </c>
      <c r="CX150" s="861">
        <v>-12.923683</v>
      </c>
      <c r="CY150" s="861">
        <v>-7.4327009999999998</v>
      </c>
      <c r="CZ150" s="861">
        <v>-9.6544369999999997</v>
      </c>
      <c r="DA150" s="861">
        <v>-6.2938980000000004</v>
      </c>
      <c r="DB150" s="861">
        <v>-10.517322999999999</v>
      </c>
      <c r="DC150" s="861">
        <v>-6.0601880000000001</v>
      </c>
      <c r="DD150" s="861">
        <v>-12.771134999999999</v>
      </c>
      <c r="DE150" s="861">
        <v>-8.323461</v>
      </c>
      <c r="DF150" s="861">
        <v>-13.070028000000001</v>
      </c>
      <c r="DG150" s="861">
        <v>-8.2607219999999995</v>
      </c>
      <c r="DH150" s="861">
        <v>-9.6259949999999996</v>
      </c>
      <c r="DI150" s="861">
        <v>-6.678172</v>
      </c>
      <c r="DJ150" s="861">
        <v>-10.277996999999999</v>
      </c>
      <c r="DK150" s="861">
        <v>-7.2250940000000003</v>
      </c>
      <c r="DL150" s="861">
        <v>-12.860525000000001</v>
      </c>
      <c r="DM150" s="861">
        <v>-9.7276290000000003</v>
      </c>
      <c r="DN150" s="861">
        <v>-13.04975</v>
      </c>
      <c r="DO150" s="861">
        <v>-8.9022310000000004</v>
      </c>
      <c r="DP150" s="861">
        <v>-10.338846999999999</v>
      </c>
      <c r="DQ150" s="861">
        <v>-7.6593239999999998</v>
      </c>
      <c r="DR150" s="861">
        <v>-10.660762999999999</v>
      </c>
      <c r="DS150" s="861">
        <v>-8.4050759999999993</v>
      </c>
      <c r="DT150" s="861">
        <v>-12.784158</v>
      </c>
      <c r="DU150" s="861">
        <v>-10.809362999999999</v>
      </c>
      <c r="DV150" s="861">
        <v>-13.070017999999999</v>
      </c>
      <c r="DW150" s="861">
        <v>-8.0964589999999994</v>
      </c>
      <c r="DX150" s="861">
        <v>11.418003000000001</v>
      </c>
      <c r="DY150" s="861">
        <v>8.5345689999999994</v>
      </c>
      <c r="DZ150" s="861">
        <v>162.01454200000001</v>
      </c>
      <c r="EA150" s="861">
        <v>152.534515</v>
      </c>
      <c r="EB150" s="861">
        <v>121.53</v>
      </c>
      <c r="EC150" s="861">
        <v>1.238</v>
      </c>
      <c r="ED150" s="861">
        <v>132.9</v>
      </c>
      <c r="EE150" s="861">
        <v>121.34</v>
      </c>
      <c r="EF150" s="861">
        <v>5.3010000000000002</v>
      </c>
      <c r="EG150" s="861">
        <v>632.9</v>
      </c>
      <c r="EH150" s="861">
        <v>121.3</v>
      </c>
      <c r="EI150" s="861">
        <v>4.9619999999999997</v>
      </c>
      <c r="EJ150" s="861">
        <v>588.6</v>
      </c>
      <c r="EK150" s="861">
        <v>10.081239999999999</v>
      </c>
      <c r="EL150" s="861">
        <v>10.197976000000001</v>
      </c>
      <c r="EM150" s="861">
        <v>-19.234556000000001</v>
      </c>
      <c r="EN150" s="861">
        <v>-24.646867</v>
      </c>
      <c r="EO150" s="861">
        <v>94.916784000000007</v>
      </c>
      <c r="EP150" s="861">
        <v>90.776926000000003</v>
      </c>
      <c r="EQ150" s="861">
        <v>-9.5761310000000002</v>
      </c>
      <c r="ER150" s="861">
        <v>5277.6669259999999</v>
      </c>
      <c r="ES150" s="861">
        <v>12322.765319</v>
      </c>
      <c r="ET150" s="861">
        <v>11366.168205</v>
      </c>
      <c r="EU150" s="861"/>
      <c r="EV150" s="861"/>
      <c r="EW150" s="861"/>
      <c r="EX150" s="861"/>
      <c r="EY150" s="861"/>
      <c r="EZ150" s="861"/>
      <c r="FA150" s="861"/>
      <c r="FB150" s="861"/>
      <c r="FC150" s="861"/>
      <c r="FD150" s="861"/>
    </row>
    <row r="151" spans="1:160" x14ac:dyDescent="0.25">
      <c r="A151" s="837">
        <v>46146</v>
      </c>
      <c r="B151" s="836">
        <v>0.18049768518518519</v>
      </c>
      <c r="C151" s="861">
        <v>7500</v>
      </c>
      <c r="D151" s="861">
        <v>0</v>
      </c>
      <c r="E151" s="861">
        <v>0</v>
      </c>
      <c r="F151" s="861">
        <v>75.885914</v>
      </c>
      <c r="G151" s="861">
        <v>72.370457999999999</v>
      </c>
      <c r="H151" s="861">
        <v>65.636326999999994</v>
      </c>
      <c r="I151" s="861">
        <v>74.267690000000002</v>
      </c>
      <c r="J151" s="861">
        <v>72.297854999999998</v>
      </c>
      <c r="K151" s="861">
        <v>71.408788999999999</v>
      </c>
      <c r="L151" s="861">
        <v>73.864830999999995</v>
      </c>
      <c r="M151" s="861">
        <v>74.784285999999994</v>
      </c>
      <c r="N151" s="861">
        <v>-10.271812000000001</v>
      </c>
      <c r="O151" s="861">
        <v>-12.256701</v>
      </c>
      <c r="P151" s="861">
        <v>-12.972053000000001</v>
      </c>
      <c r="Q151" s="861">
        <v>-9.0390300000000003</v>
      </c>
      <c r="R151" s="861">
        <v>-10.336484</v>
      </c>
      <c r="S151" s="861">
        <v>-11.243841</v>
      </c>
      <c r="T151" s="861">
        <v>82.626227</v>
      </c>
      <c r="U151" s="861">
        <v>73.766578999999993</v>
      </c>
      <c r="V151" s="861">
        <v>93.712125999999998</v>
      </c>
      <c r="W151" s="861">
        <v>92.640005000000002</v>
      </c>
      <c r="X151" s="861">
        <v>-9.0878879999999995</v>
      </c>
      <c r="Y151" s="861">
        <v>-8.810867</v>
      </c>
      <c r="Z151" s="861">
        <v>-13.219995000000001</v>
      </c>
      <c r="AA151" s="861">
        <v>-12.723492</v>
      </c>
      <c r="AB151" s="861">
        <v>-12.474271999999999</v>
      </c>
      <c r="AC151" s="861">
        <v>-13.053571</v>
      </c>
      <c r="AD151" s="861">
        <v>-16.084866999999999</v>
      </c>
      <c r="AE151" s="861">
        <v>107.389329</v>
      </c>
      <c r="AF151" s="861">
        <v>99.984504999999999</v>
      </c>
      <c r="AG151" s="861">
        <v>91.557244999999995</v>
      </c>
      <c r="AH151" s="861">
        <v>110.813059</v>
      </c>
      <c r="AI151" s="861">
        <v>89.899827000000002</v>
      </c>
      <c r="AJ151" s="861">
        <v>70.165204000000003</v>
      </c>
      <c r="AK151" s="861">
        <v>-9.4959150000000001</v>
      </c>
      <c r="AL151" s="861">
        <v>-11.920011000000001</v>
      </c>
      <c r="AM151" s="861">
        <v>-9.1689369999999997</v>
      </c>
      <c r="AN151" s="861">
        <v>93.122479999999996</v>
      </c>
      <c r="AO151" s="861">
        <v>92.055284999999998</v>
      </c>
      <c r="AP151" s="861">
        <v>88.936131000000003</v>
      </c>
      <c r="AQ151" s="861">
        <v>88.512916000000004</v>
      </c>
      <c r="AR151" s="861">
        <v>73.696945999999997</v>
      </c>
      <c r="AS151" s="861">
        <v>64.292023999999998</v>
      </c>
      <c r="AT151" s="861">
        <v>76.633205000000004</v>
      </c>
      <c r="AU151" s="861">
        <v>75.796351000000001</v>
      </c>
      <c r="AV151" s="861">
        <v>74.547980999999993</v>
      </c>
      <c r="AW151" s="861">
        <v>73.848884999999996</v>
      </c>
      <c r="AX151" s="861">
        <v>89.492491000000001</v>
      </c>
      <c r="AY151" s="861">
        <v>87.537664000000007</v>
      </c>
      <c r="AZ151" s="861">
        <v>-9.1315650000000002</v>
      </c>
      <c r="BA151" s="861">
        <v>-9.2604600000000001</v>
      </c>
      <c r="BB151" s="861">
        <v>-16.554758</v>
      </c>
      <c r="BC151" s="861">
        <v>-15.381740000000001</v>
      </c>
      <c r="BD151" s="861">
        <v>-15.926288</v>
      </c>
      <c r="BE151" s="861">
        <v>-10.255048</v>
      </c>
      <c r="BF151" s="861">
        <v>32.171908999999999</v>
      </c>
      <c r="BG151" s="861">
        <v>141.510164</v>
      </c>
      <c r="BH151" s="861">
        <v>110.356773</v>
      </c>
      <c r="BI151" s="861">
        <v>51.722107999999999</v>
      </c>
      <c r="BJ151" s="861">
        <v>131.02225999999999</v>
      </c>
      <c r="BK151" s="861">
        <v>85.954031000000001</v>
      </c>
      <c r="BL151" s="861">
        <v>74.008492000000004</v>
      </c>
      <c r="BM151" s="861">
        <v>-20.617000999999998</v>
      </c>
      <c r="BN151" s="861">
        <v>-15.662164000000001</v>
      </c>
      <c r="BO151" s="861">
        <v>-14.394389</v>
      </c>
      <c r="BP151" s="861">
        <v>-15.086145999999999</v>
      </c>
      <c r="BQ151" s="861">
        <v>87.082177999999999</v>
      </c>
      <c r="BR151" s="861">
        <v>88.440714999999997</v>
      </c>
      <c r="BS151" s="861">
        <v>85.908563999999998</v>
      </c>
      <c r="BT151" s="861">
        <v>57.782792000000001</v>
      </c>
      <c r="BU151" s="861">
        <v>64.608767999999998</v>
      </c>
      <c r="BV151" s="861">
        <v>60.784239999999997</v>
      </c>
      <c r="BW151" s="861">
        <v>64.560016000000005</v>
      </c>
      <c r="BX151" s="861">
        <v>-16.062522999999999</v>
      </c>
      <c r="BY151" s="861">
        <v>-16.274833000000001</v>
      </c>
      <c r="BZ151" s="861">
        <v>-16.339478</v>
      </c>
      <c r="CA151" s="861">
        <v>-16.265533000000001</v>
      </c>
      <c r="CB151" s="861">
        <v>-10.067957</v>
      </c>
      <c r="CC151" s="861">
        <v>-7.2383689999999996</v>
      </c>
      <c r="CD151" s="861">
        <v>-10.657197</v>
      </c>
      <c r="CE151" s="861">
        <v>-7.4369880000000004</v>
      </c>
      <c r="CF151" s="861">
        <v>-12.818047</v>
      </c>
      <c r="CG151" s="861">
        <v>-7.1326609999999997</v>
      </c>
      <c r="CH151" s="861">
        <v>-12.854063</v>
      </c>
      <c r="CI151" s="861">
        <v>-7.5113839999999996</v>
      </c>
      <c r="CJ151" s="861">
        <v>-10.102221</v>
      </c>
      <c r="CK151" s="861">
        <v>-6.4118449999999996</v>
      </c>
      <c r="CL151" s="861">
        <v>-10.364115</v>
      </c>
      <c r="CM151" s="861">
        <v>-5.9057199999999996</v>
      </c>
      <c r="CN151" s="861">
        <v>-12.687955000000001</v>
      </c>
      <c r="CO151" s="861">
        <v>-8.0279570000000007</v>
      </c>
      <c r="CP151" s="861">
        <v>-12.722151999999999</v>
      </c>
      <c r="CQ151" s="861">
        <v>-7.8677669999999997</v>
      </c>
      <c r="CR151" s="861">
        <v>-9.9103480000000008</v>
      </c>
      <c r="CS151" s="861">
        <v>-6.9778339999999996</v>
      </c>
      <c r="CT151" s="861">
        <v>-10.790539000000001</v>
      </c>
      <c r="CU151" s="861">
        <v>-6.9561109999999999</v>
      </c>
      <c r="CV151" s="861">
        <v>-13.02882</v>
      </c>
      <c r="CW151" s="861">
        <v>-7.0051540000000001</v>
      </c>
      <c r="CX151" s="861">
        <v>-12.925378</v>
      </c>
      <c r="CY151" s="861">
        <v>-7.4376530000000001</v>
      </c>
      <c r="CZ151" s="861">
        <v>-9.6645660000000007</v>
      </c>
      <c r="DA151" s="861">
        <v>-6.3324179999999997</v>
      </c>
      <c r="DB151" s="861">
        <v>-10.535432999999999</v>
      </c>
      <c r="DC151" s="861">
        <v>-6.0940300000000001</v>
      </c>
      <c r="DD151" s="861">
        <v>-12.818223</v>
      </c>
      <c r="DE151" s="861">
        <v>-8.3585180000000001</v>
      </c>
      <c r="DF151" s="861">
        <v>-13.086957</v>
      </c>
      <c r="DG151" s="861">
        <v>-8.3056059999999992</v>
      </c>
      <c r="DH151" s="861">
        <v>-9.6400179999999995</v>
      </c>
      <c r="DI151" s="861">
        <v>-6.7093299999999996</v>
      </c>
      <c r="DJ151" s="861">
        <v>-10.275527</v>
      </c>
      <c r="DK151" s="861">
        <v>-7.2497369999999997</v>
      </c>
      <c r="DL151" s="861">
        <v>-12.854946</v>
      </c>
      <c r="DM151" s="861">
        <v>-9.7591380000000001</v>
      </c>
      <c r="DN151" s="861">
        <v>-13.066207</v>
      </c>
      <c r="DO151" s="861">
        <v>-8.9387270000000001</v>
      </c>
      <c r="DP151" s="861">
        <v>-10.343965000000001</v>
      </c>
      <c r="DQ151" s="861">
        <v>-7.7036230000000003</v>
      </c>
      <c r="DR151" s="861">
        <v>-10.673795</v>
      </c>
      <c r="DS151" s="861">
        <v>-8.4433410000000002</v>
      </c>
      <c r="DT151" s="861">
        <v>-12.78895</v>
      </c>
      <c r="DU151" s="861">
        <v>-10.855962999999999</v>
      </c>
      <c r="DV151" s="861">
        <v>-13.083508999999999</v>
      </c>
      <c r="DW151" s="861">
        <v>-8.1140559999999997</v>
      </c>
      <c r="DX151" s="861">
        <v>11.386752</v>
      </c>
      <c r="DY151" s="861">
        <v>8.4855769999999993</v>
      </c>
      <c r="DZ151" s="861">
        <v>161.641559</v>
      </c>
      <c r="EA151" s="861">
        <v>152.473275</v>
      </c>
      <c r="EB151" s="861">
        <v>120.86</v>
      </c>
      <c r="EC151" s="861">
        <v>3.2610000000000001</v>
      </c>
      <c r="ED151" s="861">
        <v>388</v>
      </c>
      <c r="EE151" s="861">
        <v>120.86</v>
      </c>
      <c r="EF151" s="861">
        <v>5.3010000000000002</v>
      </c>
      <c r="EG151" s="861">
        <v>631</v>
      </c>
      <c r="EH151" s="861">
        <v>120.82</v>
      </c>
      <c r="EI151" s="861">
        <v>4.9640000000000004</v>
      </c>
      <c r="EJ151" s="861">
        <v>587.79999999999995</v>
      </c>
      <c r="EK151" s="861">
        <v>10.121733000000001</v>
      </c>
      <c r="EL151" s="861">
        <v>10.348845000000001</v>
      </c>
      <c r="EM151" s="861">
        <v>-19.290669999999999</v>
      </c>
      <c r="EN151" s="861">
        <v>-24.743234000000001</v>
      </c>
      <c r="EO151" s="861">
        <v>94.757019999999997</v>
      </c>
      <c r="EP151" s="861">
        <v>90.749629999999996</v>
      </c>
      <c r="EQ151" s="861">
        <v>-9.5944749999999992</v>
      </c>
      <c r="ER151" s="861">
        <v>5283.6380769999996</v>
      </c>
      <c r="ES151" s="861">
        <v>12333.293317</v>
      </c>
      <c r="ET151" s="861">
        <v>11375.984673000001</v>
      </c>
      <c r="EU151" s="861"/>
      <c r="EV151" s="861"/>
      <c r="EW151" s="861"/>
      <c r="EX151" s="861"/>
      <c r="EY151" s="861"/>
      <c r="EZ151" s="861"/>
      <c r="FA151" s="861"/>
      <c r="FB151" s="861"/>
      <c r="FC151" s="861"/>
      <c r="FD151" s="861"/>
    </row>
    <row r="152" spans="1:160" x14ac:dyDescent="0.25">
      <c r="A152" s="837">
        <v>46146</v>
      </c>
      <c r="B152" s="836">
        <v>0.18119212962962963</v>
      </c>
      <c r="C152" s="861">
        <v>7560</v>
      </c>
      <c r="D152" s="861">
        <v>0</v>
      </c>
      <c r="E152" s="861">
        <v>0</v>
      </c>
      <c r="F152" s="861">
        <v>75.881782000000001</v>
      </c>
      <c r="G152" s="861">
        <v>72.380291999999997</v>
      </c>
      <c r="H152" s="861">
        <v>65.653073000000006</v>
      </c>
      <c r="I152" s="861">
        <v>74.273050999999995</v>
      </c>
      <c r="J152" s="861">
        <v>72.215085000000002</v>
      </c>
      <c r="K152" s="861">
        <v>71.387018999999995</v>
      </c>
      <c r="L152" s="861">
        <v>73.858373999999998</v>
      </c>
      <c r="M152" s="861">
        <v>74.786709000000002</v>
      </c>
      <c r="N152" s="861">
        <v>-10.275689</v>
      </c>
      <c r="O152" s="861">
        <v>-12.233745000000001</v>
      </c>
      <c r="P152" s="861">
        <v>-13.045735000000001</v>
      </c>
      <c r="Q152" s="861">
        <v>-9.050637</v>
      </c>
      <c r="R152" s="861">
        <v>-10.303038000000001</v>
      </c>
      <c r="S152" s="861">
        <v>-11.079644</v>
      </c>
      <c r="T152" s="861">
        <v>82.620169000000004</v>
      </c>
      <c r="U152" s="861">
        <v>74.015922000000003</v>
      </c>
      <c r="V152" s="861">
        <v>93.796756999999999</v>
      </c>
      <c r="W152" s="861">
        <v>92.775639999999996</v>
      </c>
      <c r="X152" s="861">
        <v>-9.1203450000000004</v>
      </c>
      <c r="Y152" s="861">
        <v>-8.9320920000000008</v>
      </c>
      <c r="Z152" s="861">
        <v>-13.237339</v>
      </c>
      <c r="AA152" s="861">
        <v>-12.707357999999999</v>
      </c>
      <c r="AB152" s="861">
        <v>-12.495695</v>
      </c>
      <c r="AC152" s="861">
        <v>-13.008523</v>
      </c>
      <c r="AD152" s="861">
        <v>-16.073736</v>
      </c>
      <c r="AE152" s="861">
        <v>107.366731</v>
      </c>
      <c r="AF152" s="861">
        <v>99.947764000000006</v>
      </c>
      <c r="AG152" s="861">
        <v>91.547916999999998</v>
      </c>
      <c r="AH152" s="861">
        <v>110.71959699999999</v>
      </c>
      <c r="AI152" s="861">
        <v>89.863938000000005</v>
      </c>
      <c r="AJ152" s="861">
        <v>70.323884000000007</v>
      </c>
      <c r="AK152" s="861">
        <v>-9.4178149999999992</v>
      </c>
      <c r="AL152" s="861">
        <v>-11.950246999999999</v>
      </c>
      <c r="AM152" s="861">
        <v>-9.225759</v>
      </c>
      <c r="AN152" s="861">
        <v>93.113285000000005</v>
      </c>
      <c r="AO152" s="861">
        <v>92.135132999999996</v>
      </c>
      <c r="AP152" s="861">
        <v>89.109352000000001</v>
      </c>
      <c r="AQ152" s="861">
        <v>88.499527999999998</v>
      </c>
      <c r="AR152" s="861">
        <v>73.597263999999996</v>
      </c>
      <c r="AS152" s="861">
        <v>64.229729000000006</v>
      </c>
      <c r="AT152" s="861">
        <v>76.673248000000001</v>
      </c>
      <c r="AU152" s="861">
        <v>75.730086</v>
      </c>
      <c r="AV152" s="861">
        <v>74.604180999999997</v>
      </c>
      <c r="AW152" s="861">
        <v>73.916438999999997</v>
      </c>
      <c r="AX152" s="861">
        <v>89.534325999999993</v>
      </c>
      <c r="AY152" s="861">
        <v>87.538380000000004</v>
      </c>
      <c r="AZ152" s="861">
        <v>-9.2639809999999994</v>
      </c>
      <c r="BA152" s="861">
        <v>-9.2700750000000003</v>
      </c>
      <c r="BB152" s="861">
        <v>-16.547653</v>
      </c>
      <c r="BC152" s="861">
        <v>-15.422929</v>
      </c>
      <c r="BD152" s="861">
        <v>-15.925349000000001</v>
      </c>
      <c r="BE152" s="861">
        <v>-10.165044</v>
      </c>
      <c r="BF152" s="861">
        <v>32.122833999999997</v>
      </c>
      <c r="BG152" s="861">
        <v>141.528503</v>
      </c>
      <c r="BH152" s="861">
        <v>110.262423</v>
      </c>
      <c r="BI152" s="861">
        <v>51.724491999999998</v>
      </c>
      <c r="BJ152" s="861">
        <v>131.11632399999999</v>
      </c>
      <c r="BK152" s="861">
        <v>86.081659000000002</v>
      </c>
      <c r="BL152" s="861">
        <v>73.914198999999996</v>
      </c>
      <c r="BM152" s="861">
        <v>-20.634162</v>
      </c>
      <c r="BN152" s="861">
        <v>-15.639754</v>
      </c>
      <c r="BO152" s="861">
        <v>-14.484976</v>
      </c>
      <c r="BP152" s="861">
        <v>-15.049092</v>
      </c>
      <c r="BQ152" s="861">
        <v>87.118966999999998</v>
      </c>
      <c r="BR152" s="861">
        <v>88.470275999999998</v>
      </c>
      <c r="BS152" s="861">
        <v>85.832269999999994</v>
      </c>
      <c r="BT152" s="861">
        <v>57.788432999999998</v>
      </c>
      <c r="BU152" s="861">
        <v>64.586143000000007</v>
      </c>
      <c r="BV152" s="861">
        <v>60.750342000000003</v>
      </c>
      <c r="BW152" s="861">
        <v>64.500181999999995</v>
      </c>
      <c r="BX152" s="861">
        <v>-16.021813000000002</v>
      </c>
      <c r="BY152" s="861">
        <v>-16.315635</v>
      </c>
      <c r="BZ152" s="861">
        <v>-16.410896000000001</v>
      </c>
      <c r="CA152" s="861">
        <v>-16.333625000000001</v>
      </c>
      <c r="CB152" s="861">
        <v>-10.089385</v>
      </c>
      <c r="CC152" s="861">
        <v>-7.29603</v>
      </c>
      <c r="CD152" s="861">
        <v>-10.671006999999999</v>
      </c>
      <c r="CE152" s="861">
        <v>-7.4726980000000003</v>
      </c>
      <c r="CF152" s="861">
        <v>-12.844452</v>
      </c>
      <c r="CG152" s="861">
        <v>-7.1583639999999997</v>
      </c>
      <c r="CH152" s="861">
        <v>-12.882657</v>
      </c>
      <c r="CI152" s="861">
        <v>-7.5696570000000003</v>
      </c>
      <c r="CJ152" s="861">
        <v>-10.12365</v>
      </c>
      <c r="CK152" s="861">
        <v>-6.467098</v>
      </c>
      <c r="CL152" s="861">
        <v>-10.379327999999999</v>
      </c>
      <c r="CM152" s="861">
        <v>-5.9455410000000004</v>
      </c>
      <c r="CN152" s="861">
        <v>-12.71294</v>
      </c>
      <c r="CO152" s="861">
        <v>-8.0939329999999998</v>
      </c>
      <c r="CP152" s="861">
        <v>-12.745274</v>
      </c>
      <c r="CQ152" s="861">
        <v>-7.9332779999999996</v>
      </c>
      <c r="CR152" s="861">
        <v>-9.8972350000000002</v>
      </c>
      <c r="CS152" s="861">
        <v>-7.020365</v>
      </c>
      <c r="CT152" s="861">
        <v>-10.786813</v>
      </c>
      <c r="CU152" s="861">
        <v>-7.0014500000000002</v>
      </c>
      <c r="CV152" s="861">
        <v>-13.029324000000001</v>
      </c>
      <c r="CW152" s="861">
        <v>-7.0729189999999997</v>
      </c>
      <c r="CX152" s="861">
        <v>-12.974809</v>
      </c>
      <c r="CY152" s="861">
        <v>-7.4305659999999998</v>
      </c>
      <c r="CZ152" s="861">
        <v>-9.6837219999999995</v>
      </c>
      <c r="DA152" s="861">
        <v>-6.3137999999999996</v>
      </c>
      <c r="DB152" s="861">
        <v>-10.541584</v>
      </c>
      <c r="DC152" s="861">
        <v>-6.0833469999999998</v>
      </c>
      <c r="DD152" s="861">
        <v>-12.835872</v>
      </c>
      <c r="DE152" s="861">
        <v>-8.3371919999999999</v>
      </c>
      <c r="DF152" s="861">
        <v>-13.103106</v>
      </c>
      <c r="DG152" s="861">
        <v>-8.2743599999999997</v>
      </c>
      <c r="DH152" s="861">
        <v>-9.6649910000000006</v>
      </c>
      <c r="DI152" s="861">
        <v>-6.6911630000000004</v>
      </c>
      <c r="DJ152" s="861">
        <v>-10.290592</v>
      </c>
      <c r="DK152" s="861">
        <v>-7.243703</v>
      </c>
      <c r="DL152" s="861">
        <v>-12.886286999999999</v>
      </c>
      <c r="DM152" s="861">
        <v>-9.7490419999999993</v>
      </c>
      <c r="DN152" s="861">
        <v>-13.078583</v>
      </c>
      <c r="DO152" s="861">
        <v>-8.8952690000000008</v>
      </c>
      <c r="DP152" s="861">
        <v>-10.374131</v>
      </c>
      <c r="DQ152" s="861">
        <v>-7.6844910000000004</v>
      </c>
      <c r="DR152" s="861">
        <v>-10.692157999999999</v>
      </c>
      <c r="DS152" s="861">
        <v>-8.4288690000000006</v>
      </c>
      <c r="DT152" s="861">
        <v>-12.804731</v>
      </c>
      <c r="DU152" s="861">
        <v>-10.840681</v>
      </c>
      <c r="DV152" s="861">
        <v>-13.102048999999999</v>
      </c>
      <c r="DW152" s="861">
        <v>-8.1048439999999999</v>
      </c>
      <c r="DX152" s="861">
        <v>11.387286</v>
      </c>
      <c r="DY152" s="861">
        <v>8.5153219999999994</v>
      </c>
      <c r="DZ152" s="861">
        <v>161.98236700000001</v>
      </c>
      <c r="EA152" s="861">
        <v>152.35662600000001</v>
      </c>
      <c r="EB152" s="861">
        <v>121.51</v>
      </c>
      <c r="EC152" s="861">
        <v>1.2370000000000001</v>
      </c>
      <c r="ED152" s="861">
        <v>132.9</v>
      </c>
      <c r="EE152" s="861">
        <v>121.43</v>
      </c>
      <c r="EF152" s="861">
        <v>5.28</v>
      </c>
      <c r="EG152" s="861">
        <v>634.29999999999995</v>
      </c>
      <c r="EH152" s="861">
        <v>121.51</v>
      </c>
      <c r="EI152" s="861">
        <v>4.9240000000000004</v>
      </c>
      <c r="EJ152" s="861">
        <v>587.70000000000005</v>
      </c>
      <c r="EK152" s="861">
        <v>10.063952</v>
      </c>
      <c r="EL152" s="861">
        <v>10.199731</v>
      </c>
      <c r="EM152" s="861">
        <v>-19.289711</v>
      </c>
      <c r="EN152" s="861">
        <v>-24.684707</v>
      </c>
      <c r="EO152" s="861">
        <v>94.903012000000004</v>
      </c>
      <c r="EP152" s="861">
        <v>90.697616999999994</v>
      </c>
      <c r="EQ152" s="861">
        <v>-9.6104859999999999</v>
      </c>
      <c r="ER152" s="861">
        <v>5289.0432680000004</v>
      </c>
      <c r="ES152" s="861">
        <v>12343.826498</v>
      </c>
      <c r="ET152" s="861">
        <v>11385.800654000001</v>
      </c>
      <c r="EU152" s="861"/>
      <c r="EV152" s="861"/>
      <c r="EW152" s="861"/>
      <c r="EX152" s="861"/>
      <c r="EY152" s="861"/>
      <c r="EZ152" s="861"/>
      <c r="FA152" s="861"/>
      <c r="FB152" s="861"/>
      <c r="FC152" s="861"/>
      <c r="FD152" s="861"/>
    </row>
    <row r="153" spans="1:160" x14ac:dyDescent="0.25">
      <c r="A153" s="837">
        <v>46146</v>
      </c>
      <c r="B153" s="836">
        <v>0.18188657407407408</v>
      </c>
      <c r="C153" s="861">
        <v>7620</v>
      </c>
      <c r="D153" s="861">
        <v>0</v>
      </c>
      <c r="E153" s="861">
        <v>0</v>
      </c>
      <c r="F153" s="861">
        <v>75.773863000000006</v>
      </c>
      <c r="G153" s="861">
        <v>72.330404000000001</v>
      </c>
      <c r="H153" s="861">
        <v>65.546402999999998</v>
      </c>
      <c r="I153" s="861">
        <v>74.277067000000002</v>
      </c>
      <c r="J153" s="861">
        <v>72.122905000000003</v>
      </c>
      <c r="K153" s="861">
        <v>71.358807999999996</v>
      </c>
      <c r="L153" s="861">
        <v>73.848275000000001</v>
      </c>
      <c r="M153" s="861">
        <v>74.752115000000003</v>
      </c>
      <c r="N153" s="861">
        <v>-10.296483</v>
      </c>
      <c r="O153" s="861">
        <v>-12.250836</v>
      </c>
      <c r="P153" s="861">
        <v>-13.023707999999999</v>
      </c>
      <c r="Q153" s="861">
        <v>-9.071453</v>
      </c>
      <c r="R153" s="861">
        <v>-10.354417</v>
      </c>
      <c r="S153" s="861">
        <v>-11.199730000000001</v>
      </c>
      <c r="T153" s="861">
        <v>82.438892999999993</v>
      </c>
      <c r="U153" s="861">
        <v>74.224407999999997</v>
      </c>
      <c r="V153" s="861">
        <v>93.711072999999999</v>
      </c>
      <c r="W153" s="861">
        <v>92.709306999999995</v>
      </c>
      <c r="X153" s="861">
        <v>-9.1382899999999996</v>
      </c>
      <c r="Y153" s="861">
        <v>-8.9505610000000004</v>
      </c>
      <c r="Z153" s="861">
        <v>-13.261124000000001</v>
      </c>
      <c r="AA153" s="861">
        <v>-12.763645</v>
      </c>
      <c r="AB153" s="861">
        <v>-12.519225</v>
      </c>
      <c r="AC153" s="861">
        <v>-13.07357</v>
      </c>
      <c r="AD153" s="861">
        <v>-16.108248</v>
      </c>
      <c r="AE153" s="861">
        <v>107.396517</v>
      </c>
      <c r="AF153" s="861">
        <v>99.930181000000005</v>
      </c>
      <c r="AG153" s="861">
        <v>91.499500999999995</v>
      </c>
      <c r="AH153" s="861">
        <v>110.86476500000001</v>
      </c>
      <c r="AI153" s="861">
        <v>89.751389000000003</v>
      </c>
      <c r="AJ153" s="861">
        <v>70.240179999999995</v>
      </c>
      <c r="AK153" s="861">
        <v>-9.5491419999999998</v>
      </c>
      <c r="AL153" s="861">
        <v>-11.914915000000001</v>
      </c>
      <c r="AM153" s="861">
        <v>-9.2224509999999995</v>
      </c>
      <c r="AN153" s="861">
        <v>93.031813999999997</v>
      </c>
      <c r="AO153" s="861">
        <v>92.043903999999998</v>
      </c>
      <c r="AP153" s="861">
        <v>89.087209000000001</v>
      </c>
      <c r="AQ153" s="861">
        <v>88.453249999999997</v>
      </c>
      <c r="AR153" s="861">
        <v>73.471486999999996</v>
      </c>
      <c r="AS153" s="861">
        <v>64.221063999999998</v>
      </c>
      <c r="AT153" s="861">
        <v>76.615606999999997</v>
      </c>
      <c r="AU153" s="861">
        <v>75.647056000000006</v>
      </c>
      <c r="AV153" s="861">
        <v>74.467365000000001</v>
      </c>
      <c r="AW153" s="861">
        <v>73.952123</v>
      </c>
      <c r="AX153" s="861">
        <v>89.331766999999999</v>
      </c>
      <c r="AY153" s="861">
        <v>87.355761000000001</v>
      </c>
      <c r="AZ153" s="861">
        <v>-9.1351829999999996</v>
      </c>
      <c r="BA153" s="861">
        <v>-9.3358030000000003</v>
      </c>
      <c r="BB153" s="861">
        <v>-16.609169000000001</v>
      </c>
      <c r="BC153" s="861">
        <v>-15.429423999999999</v>
      </c>
      <c r="BD153" s="861">
        <v>-15.968800999999999</v>
      </c>
      <c r="BE153" s="861">
        <v>-10.314164</v>
      </c>
      <c r="BF153" s="861">
        <v>31.92043</v>
      </c>
      <c r="BG153" s="861">
        <v>141.51569499999999</v>
      </c>
      <c r="BH153" s="861">
        <v>110.16737500000001</v>
      </c>
      <c r="BI153" s="861">
        <v>51.658378999999996</v>
      </c>
      <c r="BJ153" s="861">
        <v>131.025148</v>
      </c>
      <c r="BK153" s="861">
        <v>85.804410000000004</v>
      </c>
      <c r="BL153" s="861">
        <v>73.701108000000005</v>
      </c>
      <c r="BM153" s="861">
        <v>-20.647891000000001</v>
      </c>
      <c r="BN153" s="861">
        <v>-15.642516000000001</v>
      </c>
      <c r="BO153" s="861">
        <v>-14.410697000000001</v>
      </c>
      <c r="BP153" s="861">
        <v>-15.156408000000001</v>
      </c>
      <c r="BQ153" s="861">
        <v>86.847020000000001</v>
      </c>
      <c r="BR153" s="861">
        <v>88.424171000000001</v>
      </c>
      <c r="BS153" s="861">
        <v>85.769756999999998</v>
      </c>
      <c r="BT153" s="861">
        <v>57.774693999999997</v>
      </c>
      <c r="BU153" s="861">
        <v>64.637371999999999</v>
      </c>
      <c r="BV153" s="861">
        <v>60.740372999999998</v>
      </c>
      <c r="BW153" s="861">
        <v>64.542862999999997</v>
      </c>
      <c r="BX153" s="861">
        <v>-16.021284000000001</v>
      </c>
      <c r="BY153" s="861">
        <v>-16.280028999999999</v>
      </c>
      <c r="BZ153" s="861">
        <v>-16.376757999999999</v>
      </c>
      <c r="CA153" s="861">
        <v>-16.309445</v>
      </c>
      <c r="CB153" s="861">
        <v>-10.112849000000001</v>
      </c>
      <c r="CC153" s="861">
        <v>-7.3068600000000004</v>
      </c>
      <c r="CD153" s="861">
        <v>-10.697399000000001</v>
      </c>
      <c r="CE153" s="861">
        <v>-7.468572</v>
      </c>
      <c r="CF153" s="861">
        <v>-12.869092</v>
      </c>
      <c r="CG153" s="861">
        <v>-7.1650289999999996</v>
      </c>
      <c r="CH153" s="861">
        <v>-12.909053999999999</v>
      </c>
      <c r="CI153" s="861">
        <v>-7.5897560000000004</v>
      </c>
      <c r="CJ153" s="861">
        <v>-10.148523000000001</v>
      </c>
      <c r="CK153" s="861">
        <v>-6.4849139999999998</v>
      </c>
      <c r="CL153" s="861">
        <v>-10.401481</v>
      </c>
      <c r="CM153" s="861">
        <v>-5.9498189999999997</v>
      </c>
      <c r="CN153" s="861">
        <v>-12.722492000000001</v>
      </c>
      <c r="CO153" s="861">
        <v>-8.1006079999999994</v>
      </c>
      <c r="CP153" s="861">
        <v>-12.758635999999999</v>
      </c>
      <c r="CQ153" s="861">
        <v>-7.9652510000000003</v>
      </c>
      <c r="CR153" s="861">
        <v>-9.9269610000000004</v>
      </c>
      <c r="CS153" s="861">
        <v>-7.0256660000000002</v>
      </c>
      <c r="CT153" s="861">
        <v>-10.803652</v>
      </c>
      <c r="CU153" s="861">
        <v>-7.0013730000000001</v>
      </c>
      <c r="CV153" s="861">
        <v>-13.064614000000001</v>
      </c>
      <c r="CW153" s="861">
        <v>-7.0751780000000002</v>
      </c>
      <c r="CX153" s="861">
        <v>-13.008073</v>
      </c>
      <c r="CY153" s="861">
        <v>-7.4897169999999997</v>
      </c>
      <c r="CZ153" s="861">
        <v>-9.7139989999999994</v>
      </c>
      <c r="DA153" s="861">
        <v>-6.3708039999999997</v>
      </c>
      <c r="DB153" s="861">
        <v>-10.549647999999999</v>
      </c>
      <c r="DC153" s="861">
        <v>-6.1142089999999998</v>
      </c>
      <c r="DD153" s="861">
        <v>-12.874964</v>
      </c>
      <c r="DE153" s="861">
        <v>-8.3535380000000004</v>
      </c>
      <c r="DF153" s="861">
        <v>-13.121072</v>
      </c>
      <c r="DG153" s="861">
        <v>-8.3394630000000003</v>
      </c>
      <c r="DH153" s="861">
        <v>-9.6847359999999991</v>
      </c>
      <c r="DI153" s="861">
        <v>-6.7535910000000001</v>
      </c>
      <c r="DJ153" s="861">
        <v>-10.320506999999999</v>
      </c>
      <c r="DK153" s="861">
        <v>-7.2767460000000002</v>
      </c>
      <c r="DL153" s="861">
        <v>-12.882558</v>
      </c>
      <c r="DM153" s="861">
        <v>-9.7936519999999998</v>
      </c>
      <c r="DN153" s="861">
        <v>-13.112111000000001</v>
      </c>
      <c r="DO153" s="861">
        <v>-8.9609050000000003</v>
      </c>
      <c r="DP153" s="861">
        <v>-10.404228</v>
      </c>
      <c r="DQ153" s="861">
        <v>-7.7404710000000003</v>
      </c>
      <c r="DR153" s="861">
        <v>-10.704708</v>
      </c>
      <c r="DS153" s="861">
        <v>-8.4629100000000008</v>
      </c>
      <c r="DT153" s="861">
        <v>-12.814673000000001</v>
      </c>
      <c r="DU153" s="861">
        <v>-10.889597</v>
      </c>
      <c r="DV153" s="861">
        <v>-13.109467</v>
      </c>
      <c r="DW153" s="861">
        <v>-8.1281130000000008</v>
      </c>
      <c r="DX153" s="861">
        <v>11.345487</v>
      </c>
      <c r="DY153" s="861">
        <v>8.4973880000000008</v>
      </c>
      <c r="DZ153" s="861">
        <v>161.72739300000001</v>
      </c>
      <c r="EA153" s="861">
        <v>152.00055699999999</v>
      </c>
      <c r="EB153" s="861">
        <v>121.27</v>
      </c>
      <c r="EC153" s="861">
        <v>1.2370000000000001</v>
      </c>
      <c r="ED153" s="861">
        <v>132.80000000000001</v>
      </c>
      <c r="EE153" s="861">
        <v>121.28</v>
      </c>
      <c r="EF153" s="861">
        <v>5.3129999999999997</v>
      </c>
      <c r="EG153" s="861">
        <v>631.6</v>
      </c>
      <c r="EH153" s="861">
        <v>121.54</v>
      </c>
      <c r="EI153" s="861">
        <v>4.9359999999999999</v>
      </c>
      <c r="EJ153" s="861">
        <v>587.70000000000005</v>
      </c>
      <c r="EK153" s="861">
        <v>10.142393</v>
      </c>
      <c r="EL153" s="861">
        <v>10.309290000000001</v>
      </c>
      <c r="EM153" s="861">
        <v>-19.364844000000002</v>
      </c>
      <c r="EN153" s="861">
        <v>-24.719987</v>
      </c>
      <c r="EO153" s="861">
        <v>94.793807999999999</v>
      </c>
      <c r="EP153" s="861">
        <v>90.538684000000003</v>
      </c>
      <c r="EQ153" s="861">
        <v>-9.6358800000000002</v>
      </c>
      <c r="ER153" s="861">
        <v>5291.2585079999999</v>
      </c>
      <c r="ES153" s="861">
        <v>12354.371868</v>
      </c>
      <c r="ET153" s="861">
        <v>11395.61772</v>
      </c>
      <c r="EU153" s="861"/>
      <c r="EV153" s="861"/>
      <c r="EW153" s="861"/>
      <c r="EX153" s="861"/>
      <c r="EY153" s="861"/>
      <c r="EZ153" s="861"/>
      <c r="FA153" s="861"/>
      <c r="FB153" s="861"/>
      <c r="FC153" s="861"/>
      <c r="FD153" s="861"/>
    </row>
    <row r="154" spans="1:160" x14ac:dyDescent="0.25">
      <c r="A154" s="837">
        <v>46146</v>
      </c>
      <c r="B154" s="836">
        <v>0.18258101851851852</v>
      </c>
      <c r="C154" s="861">
        <v>7680</v>
      </c>
      <c r="D154" s="861">
        <v>0</v>
      </c>
      <c r="E154" s="861">
        <v>0</v>
      </c>
      <c r="F154" s="861">
        <v>75.596202000000005</v>
      </c>
      <c r="G154" s="861">
        <v>72.316872000000004</v>
      </c>
      <c r="H154" s="861">
        <v>65.344362000000004</v>
      </c>
      <c r="I154" s="861">
        <v>74.251057000000003</v>
      </c>
      <c r="J154" s="861">
        <v>72.004848999999993</v>
      </c>
      <c r="K154" s="861">
        <v>71.334830999999994</v>
      </c>
      <c r="L154" s="861">
        <v>73.820128999999994</v>
      </c>
      <c r="M154" s="861">
        <v>74.704560999999998</v>
      </c>
      <c r="N154" s="861">
        <v>-10.351385000000001</v>
      </c>
      <c r="O154" s="861">
        <v>-12.344061</v>
      </c>
      <c r="P154" s="861">
        <v>-13.096297</v>
      </c>
      <c r="Q154" s="861">
        <v>-9.1311689999999999</v>
      </c>
      <c r="R154" s="861">
        <v>-10.338651</v>
      </c>
      <c r="S154" s="861">
        <v>-11.22203</v>
      </c>
      <c r="T154" s="861">
        <v>82.208901999999995</v>
      </c>
      <c r="U154" s="861">
        <v>73.663965000000005</v>
      </c>
      <c r="V154" s="861">
        <v>93.614780999999994</v>
      </c>
      <c r="W154" s="861">
        <v>92.578552999999999</v>
      </c>
      <c r="X154" s="861">
        <v>-9.1593450000000001</v>
      </c>
      <c r="Y154" s="861">
        <v>-8.9985520000000001</v>
      </c>
      <c r="Z154" s="861">
        <v>-13.314632</v>
      </c>
      <c r="AA154" s="861">
        <v>-12.810983</v>
      </c>
      <c r="AB154" s="861">
        <v>-12.572070999999999</v>
      </c>
      <c r="AC154" s="861">
        <v>-13.152875</v>
      </c>
      <c r="AD154" s="861">
        <v>-16.195675999999999</v>
      </c>
      <c r="AE154" s="861">
        <v>107.239169</v>
      </c>
      <c r="AF154" s="861">
        <v>99.898784000000006</v>
      </c>
      <c r="AG154" s="861">
        <v>91.434647999999996</v>
      </c>
      <c r="AH154" s="861">
        <v>110.789698</v>
      </c>
      <c r="AI154" s="861">
        <v>89.679923000000002</v>
      </c>
      <c r="AJ154" s="861">
        <v>70.193836000000005</v>
      </c>
      <c r="AK154" s="861">
        <v>-9.5154230000000002</v>
      </c>
      <c r="AL154" s="861">
        <v>-12.041615</v>
      </c>
      <c r="AM154" s="861">
        <v>-9.2262629999999994</v>
      </c>
      <c r="AN154" s="861">
        <v>92.866265999999996</v>
      </c>
      <c r="AO154" s="861">
        <v>92.026589999999999</v>
      </c>
      <c r="AP154" s="861">
        <v>88.963443999999996</v>
      </c>
      <c r="AQ154" s="861">
        <v>88.299032999999994</v>
      </c>
      <c r="AR154" s="861">
        <v>73.484776999999994</v>
      </c>
      <c r="AS154" s="861">
        <v>64.167328999999995</v>
      </c>
      <c r="AT154" s="861">
        <v>76.504396999999997</v>
      </c>
      <c r="AU154" s="861">
        <v>75.612545999999995</v>
      </c>
      <c r="AV154" s="861">
        <v>74.148714999999996</v>
      </c>
      <c r="AW154" s="861">
        <v>74.070317000000003</v>
      </c>
      <c r="AX154" s="861">
        <v>89.331140000000005</v>
      </c>
      <c r="AY154" s="861">
        <v>87.380114000000006</v>
      </c>
      <c r="AZ154" s="861">
        <v>-9.2114320000000003</v>
      </c>
      <c r="BA154" s="861">
        <v>-9.3281539999999996</v>
      </c>
      <c r="BB154" s="861">
        <v>-16.588664000000001</v>
      </c>
      <c r="BC154" s="861">
        <v>-15.406591000000001</v>
      </c>
      <c r="BD154" s="861">
        <v>-15.975320999999999</v>
      </c>
      <c r="BE154" s="861">
        <v>-10.352437999999999</v>
      </c>
      <c r="BF154" s="861">
        <v>32.009731000000002</v>
      </c>
      <c r="BG154" s="861">
        <v>141.492335</v>
      </c>
      <c r="BH154" s="861">
        <v>110.124889</v>
      </c>
      <c r="BI154" s="861">
        <v>51.442169</v>
      </c>
      <c r="BJ154" s="861">
        <v>131.013136</v>
      </c>
      <c r="BK154" s="861">
        <v>85.779687999999993</v>
      </c>
      <c r="BL154" s="861">
        <v>73.773332999999994</v>
      </c>
      <c r="BM154" s="861">
        <v>-20.669974</v>
      </c>
      <c r="BN154" s="861">
        <v>-15.688806</v>
      </c>
      <c r="BO154" s="861">
        <v>-14.620918</v>
      </c>
      <c r="BP154" s="861">
        <v>-15.149668</v>
      </c>
      <c r="BQ154" s="861">
        <v>86.838789000000006</v>
      </c>
      <c r="BR154" s="861">
        <v>88.450899000000007</v>
      </c>
      <c r="BS154" s="861">
        <v>85.735663000000002</v>
      </c>
      <c r="BT154" s="861">
        <v>57.921824000000001</v>
      </c>
      <c r="BU154" s="861">
        <v>64.528395000000003</v>
      </c>
      <c r="BV154" s="861">
        <v>60.724120999999997</v>
      </c>
      <c r="BW154" s="861">
        <v>64.453120999999996</v>
      </c>
      <c r="BX154" s="861">
        <v>-16.109649000000001</v>
      </c>
      <c r="BY154" s="861">
        <v>-16.3964</v>
      </c>
      <c r="BZ154" s="861">
        <v>-16.509329999999999</v>
      </c>
      <c r="CA154" s="861">
        <v>-16.373260999999999</v>
      </c>
      <c r="CB154" s="861">
        <v>-10.132854999999999</v>
      </c>
      <c r="CC154" s="861">
        <v>-7.3291069999999996</v>
      </c>
      <c r="CD154" s="861">
        <v>-10.710838000000001</v>
      </c>
      <c r="CE154" s="861">
        <v>-7.4492229999999999</v>
      </c>
      <c r="CF154" s="861">
        <v>-12.888851000000001</v>
      </c>
      <c r="CG154" s="861">
        <v>-7.1832089999999997</v>
      </c>
      <c r="CH154" s="861">
        <v>-12.940465</v>
      </c>
      <c r="CI154" s="861">
        <v>-7.6274499999999996</v>
      </c>
      <c r="CJ154" s="861">
        <v>-10.166183999999999</v>
      </c>
      <c r="CK154" s="861">
        <v>-6.4814629999999998</v>
      </c>
      <c r="CL154" s="861">
        <v>-10.434168</v>
      </c>
      <c r="CM154" s="861">
        <v>-5.9277179999999996</v>
      </c>
      <c r="CN154" s="861">
        <v>-12.753088</v>
      </c>
      <c r="CO154" s="861">
        <v>-8.1024390000000004</v>
      </c>
      <c r="CP154" s="861">
        <v>-12.794326999999999</v>
      </c>
      <c r="CQ154" s="861">
        <v>-8.0226609999999994</v>
      </c>
      <c r="CR154" s="861">
        <v>-9.9545150000000007</v>
      </c>
      <c r="CS154" s="861">
        <v>-7.0325420000000003</v>
      </c>
      <c r="CT154" s="861">
        <v>-10.800424</v>
      </c>
      <c r="CU154" s="861">
        <v>-6.9841519999999999</v>
      </c>
      <c r="CV154" s="861">
        <v>-13.100989</v>
      </c>
      <c r="CW154" s="861">
        <v>-7.0729030000000002</v>
      </c>
      <c r="CX154" s="861">
        <v>-13.024656</v>
      </c>
      <c r="CY154" s="861">
        <v>-7.5131680000000003</v>
      </c>
      <c r="CZ154" s="861">
        <v>-9.7356549999999995</v>
      </c>
      <c r="DA154" s="861">
        <v>-6.3744440000000004</v>
      </c>
      <c r="DB154" s="861">
        <v>-10.596527</v>
      </c>
      <c r="DC154" s="861">
        <v>-6.1164480000000001</v>
      </c>
      <c r="DD154" s="861">
        <v>-12.903744</v>
      </c>
      <c r="DE154" s="861">
        <v>-8.4078590000000002</v>
      </c>
      <c r="DF154" s="861">
        <v>-13.171855000000001</v>
      </c>
      <c r="DG154" s="861">
        <v>-8.3496079999999999</v>
      </c>
      <c r="DH154" s="861">
        <v>-9.7324300000000008</v>
      </c>
      <c r="DI154" s="861">
        <v>-6.7561299999999997</v>
      </c>
      <c r="DJ154" s="861">
        <v>-10.344189999999999</v>
      </c>
      <c r="DK154" s="861">
        <v>-7.304989</v>
      </c>
      <c r="DL154" s="861">
        <v>-12.932107999999999</v>
      </c>
      <c r="DM154" s="861">
        <v>-9.8012040000000002</v>
      </c>
      <c r="DN154" s="861">
        <v>-13.143556</v>
      </c>
      <c r="DO154" s="861">
        <v>-8.979025</v>
      </c>
      <c r="DP154" s="861">
        <v>-10.424738</v>
      </c>
      <c r="DQ154" s="861">
        <v>-7.7514310000000002</v>
      </c>
      <c r="DR154" s="861">
        <v>-10.749079</v>
      </c>
      <c r="DS154" s="861">
        <v>-8.4762240000000002</v>
      </c>
      <c r="DT154" s="861">
        <v>-12.863275</v>
      </c>
      <c r="DU154" s="861">
        <v>-10.885884000000001</v>
      </c>
      <c r="DV154" s="861">
        <v>-13.162397</v>
      </c>
      <c r="DW154" s="861">
        <v>-8.1539549999999998</v>
      </c>
      <c r="DX154" s="861">
        <v>11.311271</v>
      </c>
      <c r="DY154" s="861">
        <v>8.4702669999999998</v>
      </c>
      <c r="DZ154" s="861">
        <v>161.401749</v>
      </c>
      <c r="EA154" s="861">
        <v>152.10417899999999</v>
      </c>
      <c r="EB154" s="861">
        <v>120.82</v>
      </c>
      <c r="EC154" s="861">
        <v>3.262</v>
      </c>
      <c r="ED154" s="861">
        <v>388.7</v>
      </c>
      <c r="EE154" s="861">
        <v>120.83</v>
      </c>
      <c r="EF154" s="861">
        <v>5.2830000000000004</v>
      </c>
      <c r="EG154" s="861">
        <v>632.5</v>
      </c>
      <c r="EH154" s="861">
        <v>120.96</v>
      </c>
      <c r="EI154" s="861">
        <v>4.9290000000000003</v>
      </c>
      <c r="EJ154" s="861">
        <v>588.6</v>
      </c>
      <c r="EK154" s="861">
        <v>10.200153999999999</v>
      </c>
      <c r="EL154" s="861">
        <v>10.152462999999999</v>
      </c>
      <c r="EM154" s="861">
        <v>-19.426417000000001</v>
      </c>
      <c r="EN154" s="861">
        <v>-24.773381000000001</v>
      </c>
      <c r="EO154" s="861">
        <v>94.654168999999996</v>
      </c>
      <c r="EP154" s="861">
        <v>90.584962000000004</v>
      </c>
      <c r="EQ154" s="861">
        <v>-9.6571700000000007</v>
      </c>
      <c r="ER154" s="861">
        <v>5297.5162909999999</v>
      </c>
      <c r="ES154" s="861">
        <v>12364.889316000001</v>
      </c>
      <c r="ET154" s="861">
        <v>11405.420415000001</v>
      </c>
      <c r="EU154" s="861"/>
      <c r="EV154" s="861"/>
      <c r="EW154" s="861"/>
      <c r="EX154" s="861"/>
      <c r="EY154" s="861"/>
      <c r="EZ154" s="861"/>
      <c r="FA154" s="861"/>
      <c r="FB154" s="861"/>
      <c r="FC154" s="861"/>
      <c r="FD154" s="861"/>
    </row>
    <row r="155" spans="1:160" x14ac:dyDescent="0.25">
      <c r="A155" s="837">
        <v>46146</v>
      </c>
      <c r="B155" s="836">
        <v>0.18327546296296296</v>
      </c>
      <c r="C155" s="861">
        <v>7740</v>
      </c>
      <c r="D155" s="861">
        <v>0</v>
      </c>
      <c r="E155" s="861">
        <v>0</v>
      </c>
      <c r="F155" s="861">
        <v>75.447433000000004</v>
      </c>
      <c r="G155" s="861">
        <v>72.276865000000001</v>
      </c>
      <c r="H155" s="861">
        <v>65.320684999999997</v>
      </c>
      <c r="I155" s="861">
        <v>74.251157000000006</v>
      </c>
      <c r="J155" s="861">
        <v>71.896423999999996</v>
      </c>
      <c r="K155" s="861">
        <v>71.338747999999995</v>
      </c>
      <c r="L155" s="861">
        <v>73.815261000000007</v>
      </c>
      <c r="M155" s="861">
        <v>74.700967000000006</v>
      </c>
      <c r="N155" s="861">
        <v>-10.412506</v>
      </c>
      <c r="O155" s="861">
        <v>-12.338483999999999</v>
      </c>
      <c r="P155" s="861">
        <v>-13.076563999999999</v>
      </c>
      <c r="Q155" s="861">
        <v>-9.0000009999999993</v>
      </c>
      <c r="R155" s="861">
        <v>-10.366398</v>
      </c>
      <c r="S155" s="861">
        <v>-11.299192</v>
      </c>
      <c r="T155" s="861">
        <v>82.193724000000003</v>
      </c>
      <c r="U155" s="861">
        <v>73.354123999999999</v>
      </c>
      <c r="V155" s="861">
        <v>93.353395000000006</v>
      </c>
      <c r="W155" s="861">
        <v>92.331349000000003</v>
      </c>
      <c r="X155" s="861">
        <v>-9.1941030000000001</v>
      </c>
      <c r="Y155" s="861">
        <v>-8.9161330000000003</v>
      </c>
      <c r="Z155" s="861">
        <v>-13.326941</v>
      </c>
      <c r="AA155" s="861">
        <v>-12.814325999999999</v>
      </c>
      <c r="AB155" s="861">
        <v>-12.590089000000001</v>
      </c>
      <c r="AC155" s="861">
        <v>-13.175625</v>
      </c>
      <c r="AD155" s="861">
        <v>-16.266354</v>
      </c>
      <c r="AE155" s="861">
        <v>107.078683</v>
      </c>
      <c r="AF155" s="861">
        <v>99.800207</v>
      </c>
      <c r="AG155" s="861">
        <v>91.470652000000001</v>
      </c>
      <c r="AH155" s="861">
        <v>110.670438</v>
      </c>
      <c r="AI155" s="861">
        <v>89.473905000000002</v>
      </c>
      <c r="AJ155" s="861">
        <v>70.050224</v>
      </c>
      <c r="AK155" s="861">
        <v>-9.5895379999999992</v>
      </c>
      <c r="AL155" s="861">
        <v>-12.064374000000001</v>
      </c>
      <c r="AM155" s="861">
        <v>-9.2170470000000009</v>
      </c>
      <c r="AN155" s="861">
        <v>92.817713999999995</v>
      </c>
      <c r="AO155" s="861">
        <v>91.721159999999998</v>
      </c>
      <c r="AP155" s="861">
        <v>88.910522999999998</v>
      </c>
      <c r="AQ155" s="861">
        <v>88.209050000000005</v>
      </c>
      <c r="AR155" s="861">
        <v>73.331625000000003</v>
      </c>
      <c r="AS155" s="861">
        <v>64.133144999999999</v>
      </c>
      <c r="AT155" s="861">
        <v>76.438918000000001</v>
      </c>
      <c r="AU155" s="861">
        <v>75.528002000000001</v>
      </c>
      <c r="AV155" s="861">
        <v>74.227237000000002</v>
      </c>
      <c r="AW155" s="861">
        <v>73.499947000000006</v>
      </c>
      <c r="AX155" s="861">
        <v>89.100798999999995</v>
      </c>
      <c r="AY155" s="861">
        <v>87.276275999999996</v>
      </c>
      <c r="AZ155" s="861">
        <v>-9.2375039999999995</v>
      </c>
      <c r="BA155" s="861">
        <v>-9.3256329999999998</v>
      </c>
      <c r="BB155" s="861">
        <v>-16.593540999999998</v>
      </c>
      <c r="BC155" s="861">
        <v>-15.462108000000001</v>
      </c>
      <c r="BD155" s="861">
        <v>-15.992511</v>
      </c>
      <c r="BE155" s="861">
        <v>-10.168101</v>
      </c>
      <c r="BF155" s="861">
        <v>31.889299999999999</v>
      </c>
      <c r="BG155" s="861">
        <v>141.300217</v>
      </c>
      <c r="BH155" s="861">
        <v>110.132347</v>
      </c>
      <c r="BI155" s="861">
        <v>51.398882</v>
      </c>
      <c r="BJ155" s="861">
        <v>130.71012099999999</v>
      </c>
      <c r="BK155" s="861">
        <v>85.651017999999993</v>
      </c>
      <c r="BL155" s="861">
        <v>73.409280999999993</v>
      </c>
      <c r="BM155" s="861">
        <v>-20.71123</v>
      </c>
      <c r="BN155" s="861">
        <v>-15.707623</v>
      </c>
      <c r="BO155" s="861">
        <v>-14.574465</v>
      </c>
      <c r="BP155" s="861">
        <v>-15.164683</v>
      </c>
      <c r="BQ155" s="861">
        <v>86.704317000000003</v>
      </c>
      <c r="BR155" s="861">
        <v>88.330466999999999</v>
      </c>
      <c r="BS155" s="861">
        <v>85.603589999999997</v>
      </c>
      <c r="BT155" s="861">
        <v>57.820695999999998</v>
      </c>
      <c r="BU155" s="861">
        <v>64.534008999999998</v>
      </c>
      <c r="BV155" s="861">
        <v>60.702264</v>
      </c>
      <c r="BW155" s="861">
        <v>64.431788999999995</v>
      </c>
      <c r="BX155" s="861">
        <v>-16.174160000000001</v>
      </c>
      <c r="BY155" s="861">
        <v>-16.386507000000002</v>
      </c>
      <c r="BZ155" s="861">
        <v>-16.516756999999998</v>
      </c>
      <c r="CA155" s="861">
        <v>-16.399173999999999</v>
      </c>
      <c r="CB155" s="861">
        <v>-10.15382</v>
      </c>
      <c r="CC155" s="861">
        <v>-7.3511860000000002</v>
      </c>
      <c r="CD155" s="861">
        <v>-10.74619</v>
      </c>
      <c r="CE155" s="861">
        <v>-7.5147789999999999</v>
      </c>
      <c r="CF155" s="861">
        <v>-12.892789</v>
      </c>
      <c r="CG155" s="861">
        <v>-7.2137440000000002</v>
      </c>
      <c r="CH155" s="861">
        <v>-12.937004999999999</v>
      </c>
      <c r="CI155" s="861">
        <v>-7.6576839999999997</v>
      </c>
      <c r="CJ155" s="861">
        <v>-10.202642000000001</v>
      </c>
      <c r="CK155" s="861">
        <v>-6.5039790000000002</v>
      </c>
      <c r="CL155" s="861">
        <v>-10.446493</v>
      </c>
      <c r="CM155" s="861">
        <v>-5.9684010000000001</v>
      </c>
      <c r="CN155" s="861">
        <v>-12.764094999999999</v>
      </c>
      <c r="CO155" s="861">
        <v>-8.1100899999999996</v>
      </c>
      <c r="CP155" s="861">
        <v>-12.821308</v>
      </c>
      <c r="CQ155" s="861">
        <v>-8.0101399999999998</v>
      </c>
      <c r="CR155" s="861">
        <v>-9.9696429999999996</v>
      </c>
      <c r="CS155" s="861">
        <v>-7.0681539999999998</v>
      </c>
      <c r="CT155" s="861">
        <v>-10.850237</v>
      </c>
      <c r="CU155" s="861">
        <v>-7.000502</v>
      </c>
      <c r="CV155" s="861">
        <v>-13.116083</v>
      </c>
      <c r="CW155" s="861">
        <v>-7.0649639999999998</v>
      </c>
      <c r="CX155" s="861">
        <v>-13.019475</v>
      </c>
      <c r="CY155" s="861">
        <v>-7.5042920000000004</v>
      </c>
      <c r="CZ155" s="861">
        <v>-9.7309710000000003</v>
      </c>
      <c r="DA155" s="861">
        <v>-6.3897830000000004</v>
      </c>
      <c r="DB155" s="861">
        <v>-10.585663</v>
      </c>
      <c r="DC155" s="861">
        <v>-6.1229189999999996</v>
      </c>
      <c r="DD155" s="861">
        <v>-12.879386999999999</v>
      </c>
      <c r="DE155" s="861">
        <v>-8.3981870000000001</v>
      </c>
      <c r="DF155" s="861">
        <v>-13.176093</v>
      </c>
      <c r="DG155" s="861">
        <v>-8.3828359999999993</v>
      </c>
      <c r="DH155" s="861">
        <v>-9.7174110000000002</v>
      </c>
      <c r="DI155" s="861">
        <v>-6.7968510000000002</v>
      </c>
      <c r="DJ155" s="861">
        <v>-10.330671000000001</v>
      </c>
      <c r="DK155" s="861">
        <v>-7.3102270000000003</v>
      </c>
      <c r="DL155" s="861">
        <v>-12.924382</v>
      </c>
      <c r="DM155" s="861">
        <v>-9.8104060000000004</v>
      </c>
      <c r="DN155" s="861">
        <v>-13.145906999999999</v>
      </c>
      <c r="DO155" s="861">
        <v>-8.9977599999999995</v>
      </c>
      <c r="DP155" s="861">
        <v>-10.420503999999999</v>
      </c>
      <c r="DQ155" s="861">
        <v>-7.758076</v>
      </c>
      <c r="DR155" s="861">
        <v>-10.727563999999999</v>
      </c>
      <c r="DS155" s="861">
        <v>-8.4852170000000005</v>
      </c>
      <c r="DT155" s="861">
        <v>-12.859793</v>
      </c>
      <c r="DU155" s="861">
        <v>-10.893221</v>
      </c>
      <c r="DV155" s="861">
        <v>-13.154538000000001</v>
      </c>
      <c r="DW155" s="861">
        <v>-8.1784459999999992</v>
      </c>
      <c r="DX155" s="861">
        <v>11.299071</v>
      </c>
      <c r="DY155" s="861">
        <v>8.4472290000000001</v>
      </c>
      <c r="DZ155" s="861">
        <v>161.09233800000001</v>
      </c>
      <c r="EA155" s="861">
        <v>151.433548</v>
      </c>
      <c r="EB155" s="861">
        <v>121.51</v>
      </c>
      <c r="EC155" s="861">
        <v>1.2370000000000001</v>
      </c>
      <c r="ED155" s="861">
        <v>132.80000000000001</v>
      </c>
      <c r="EE155" s="861">
        <v>121.52</v>
      </c>
      <c r="EF155" s="861">
        <v>5.2750000000000004</v>
      </c>
      <c r="EG155" s="861">
        <v>633.4</v>
      </c>
      <c r="EH155" s="861">
        <v>121.36</v>
      </c>
      <c r="EI155" s="861">
        <v>4.93</v>
      </c>
      <c r="EJ155" s="861">
        <v>589.29999999999995</v>
      </c>
      <c r="EK155" s="861">
        <v>10.231339</v>
      </c>
      <c r="EL155" s="861">
        <v>10.244308999999999</v>
      </c>
      <c r="EM155" s="861">
        <v>-19.448385999999999</v>
      </c>
      <c r="EN155" s="861">
        <v>-24.818774000000001</v>
      </c>
      <c r="EO155" s="861">
        <v>94.521315000000001</v>
      </c>
      <c r="EP155" s="861">
        <v>90.285082000000003</v>
      </c>
      <c r="EQ155" s="861">
        <v>-9.6680109999999999</v>
      </c>
      <c r="ER155" s="861">
        <v>5302.7823939999998</v>
      </c>
      <c r="ES155" s="861">
        <v>12375.413779</v>
      </c>
      <c r="ET155" s="861">
        <v>11415.232489</v>
      </c>
      <c r="EU155" s="861"/>
      <c r="EV155" s="861"/>
      <c r="EW155" s="861"/>
      <c r="EX155" s="861"/>
      <c r="EY155" s="861"/>
      <c r="EZ155" s="861"/>
      <c r="FA155" s="861"/>
      <c r="FB155" s="861"/>
      <c r="FC155" s="861"/>
      <c r="FD155" s="861"/>
    </row>
    <row r="156" spans="1:160" x14ac:dyDescent="0.25">
      <c r="A156" s="837">
        <v>46146</v>
      </c>
      <c r="B156" s="836">
        <v>0.1839699074074074</v>
      </c>
      <c r="C156" s="861">
        <v>7800</v>
      </c>
      <c r="D156" s="861">
        <v>0</v>
      </c>
      <c r="E156" s="861">
        <v>0</v>
      </c>
      <c r="F156" s="861">
        <v>75.349050000000005</v>
      </c>
      <c r="G156" s="861">
        <v>72.245073000000005</v>
      </c>
      <c r="H156" s="861">
        <v>65.187783999999994</v>
      </c>
      <c r="I156" s="861">
        <v>74.254767999999999</v>
      </c>
      <c r="J156" s="861">
        <v>71.792355999999998</v>
      </c>
      <c r="K156" s="861">
        <v>71.279584</v>
      </c>
      <c r="L156" s="861">
        <v>73.823576000000003</v>
      </c>
      <c r="M156" s="861">
        <v>74.667016000000004</v>
      </c>
      <c r="N156" s="861">
        <v>-10.413838999999999</v>
      </c>
      <c r="O156" s="861">
        <v>-12.396819000000001</v>
      </c>
      <c r="P156" s="861">
        <v>-13.127421999999999</v>
      </c>
      <c r="Q156" s="861">
        <v>-9.1787580000000002</v>
      </c>
      <c r="R156" s="861">
        <v>-10.392436</v>
      </c>
      <c r="S156" s="861">
        <v>-11.207706999999999</v>
      </c>
      <c r="T156" s="861">
        <v>82.197074999999998</v>
      </c>
      <c r="U156" s="861">
        <v>73.488697000000002</v>
      </c>
      <c r="V156" s="861">
        <v>93.412182999999999</v>
      </c>
      <c r="W156" s="861">
        <v>92.335555999999997</v>
      </c>
      <c r="X156" s="861">
        <v>-9.2043389999999992</v>
      </c>
      <c r="Y156" s="861">
        <v>-9.0836199999999998</v>
      </c>
      <c r="Z156" s="861">
        <v>-13.379522</v>
      </c>
      <c r="AA156" s="861">
        <v>-12.873464</v>
      </c>
      <c r="AB156" s="861">
        <v>-12.640983</v>
      </c>
      <c r="AC156" s="861">
        <v>-13.248265999999999</v>
      </c>
      <c r="AD156" s="861">
        <v>-16.326976999999999</v>
      </c>
      <c r="AE156" s="861">
        <v>107.08442599999999</v>
      </c>
      <c r="AF156" s="861">
        <v>99.803944000000001</v>
      </c>
      <c r="AG156" s="861">
        <v>91.327290000000005</v>
      </c>
      <c r="AH156" s="861">
        <v>110.64045</v>
      </c>
      <c r="AI156" s="861">
        <v>89.387947999999994</v>
      </c>
      <c r="AJ156" s="861">
        <v>69.902810000000002</v>
      </c>
      <c r="AK156" s="861">
        <v>-9.5177519999999998</v>
      </c>
      <c r="AL156" s="861">
        <v>-12.147577</v>
      </c>
      <c r="AM156" s="861">
        <v>-9.3505079999999996</v>
      </c>
      <c r="AN156" s="861">
        <v>92.621675999999994</v>
      </c>
      <c r="AO156" s="861">
        <v>91.748154</v>
      </c>
      <c r="AP156" s="861">
        <v>88.955892000000006</v>
      </c>
      <c r="AQ156" s="861">
        <v>88.083065000000005</v>
      </c>
      <c r="AR156" s="861">
        <v>73.372328999999993</v>
      </c>
      <c r="AS156" s="861">
        <v>64.094283000000004</v>
      </c>
      <c r="AT156" s="861">
        <v>76.375934000000001</v>
      </c>
      <c r="AU156" s="861">
        <v>75.442153000000005</v>
      </c>
      <c r="AV156" s="861">
        <v>74.104470000000006</v>
      </c>
      <c r="AW156" s="861">
        <v>73.874058000000005</v>
      </c>
      <c r="AX156" s="861">
        <v>89.103003999999999</v>
      </c>
      <c r="AY156" s="861">
        <v>87.097740000000002</v>
      </c>
      <c r="AZ156" s="861">
        <v>-9.2792539999999999</v>
      </c>
      <c r="BA156" s="861">
        <v>-9.3200380000000003</v>
      </c>
      <c r="BB156" s="861">
        <v>-16.627853999999999</v>
      </c>
      <c r="BC156" s="861">
        <v>-15.512454999999999</v>
      </c>
      <c r="BD156" s="861">
        <v>-16.049534000000001</v>
      </c>
      <c r="BE156" s="861">
        <v>-10.310679</v>
      </c>
      <c r="BF156" s="861">
        <v>31.883199999999999</v>
      </c>
      <c r="BG156" s="861">
        <v>141.23319699999999</v>
      </c>
      <c r="BH156" s="861">
        <v>110.01989</v>
      </c>
      <c r="BI156" s="861">
        <v>51.374521000000001</v>
      </c>
      <c r="BJ156" s="861">
        <v>131.33809400000001</v>
      </c>
      <c r="BK156" s="861">
        <v>85.563576999999995</v>
      </c>
      <c r="BL156" s="861">
        <v>73.146615999999995</v>
      </c>
      <c r="BM156" s="861">
        <v>-20.734418000000002</v>
      </c>
      <c r="BN156" s="861">
        <v>-15.739046999999999</v>
      </c>
      <c r="BO156" s="861">
        <v>-14.633252000000001</v>
      </c>
      <c r="BP156" s="861">
        <v>-15.217374</v>
      </c>
      <c r="BQ156" s="861">
        <v>86.653329999999997</v>
      </c>
      <c r="BR156" s="861">
        <v>88.359722000000005</v>
      </c>
      <c r="BS156" s="861">
        <v>85.587458999999996</v>
      </c>
      <c r="BT156" s="861">
        <v>57.788936999999997</v>
      </c>
      <c r="BU156" s="861">
        <v>64.475611000000001</v>
      </c>
      <c r="BV156" s="861">
        <v>60.550781999999998</v>
      </c>
      <c r="BW156" s="861">
        <v>64.331462999999999</v>
      </c>
      <c r="BX156" s="861">
        <v>-16.177076</v>
      </c>
      <c r="BY156" s="861">
        <v>-16.562484000000001</v>
      </c>
      <c r="BZ156" s="861">
        <v>-16.569852000000001</v>
      </c>
      <c r="CA156" s="861">
        <v>-16.462216000000002</v>
      </c>
      <c r="CB156" s="861">
        <v>-10.16742</v>
      </c>
      <c r="CC156" s="861">
        <v>-7.3787219999999998</v>
      </c>
      <c r="CD156" s="861">
        <v>-10.735816</v>
      </c>
      <c r="CE156" s="861">
        <v>-7.5147409999999999</v>
      </c>
      <c r="CF156" s="861">
        <v>-12.894527</v>
      </c>
      <c r="CG156" s="861">
        <v>-7.2234100000000003</v>
      </c>
      <c r="CH156" s="861">
        <v>-12.984142</v>
      </c>
      <c r="CI156" s="861">
        <v>-7.677308</v>
      </c>
      <c r="CJ156" s="861">
        <v>-10.193239</v>
      </c>
      <c r="CK156" s="861">
        <v>-6.5613510000000002</v>
      </c>
      <c r="CL156" s="861">
        <v>-10.438941</v>
      </c>
      <c r="CM156" s="861">
        <v>-5.9795559999999996</v>
      </c>
      <c r="CN156" s="861">
        <v>-12.781388</v>
      </c>
      <c r="CO156" s="861">
        <v>-8.1417619999999999</v>
      </c>
      <c r="CP156" s="861">
        <v>-12.852804000000001</v>
      </c>
      <c r="CQ156" s="861">
        <v>-8.0984789999999993</v>
      </c>
      <c r="CR156" s="861">
        <v>-9.9789399999999997</v>
      </c>
      <c r="CS156" s="861">
        <v>-7.0848829999999996</v>
      </c>
      <c r="CT156" s="861">
        <v>-10.837382</v>
      </c>
      <c r="CU156" s="861">
        <v>-7.0082769999999996</v>
      </c>
      <c r="CV156" s="861">
        <v>-13.136666999999999</v>
      </c>
      <c r="CW156" s="861">
        <v>-7.1026379999999998</v>
      </c>
      <c r="CX156" s="861">
        <v>-13.038292</v>
      </c>
      <c r="CY156" s="861">
        <v>-7.5224789999999997</v>
      </c>
      <c r="CZ156" s="861">
        <v>-9.7590730000000008</v>
      </c>
      <c r="DA156" s="861">
        <v>-6.3768909999999996</v>
      </c>
      <c r="DB156" s="861">
        <v>-10.603688</v>
      </c>
      <c r="DC156" s="861">
        <v>-6.1184279999999998</v>
      </c>
      <c r="DD156" s="861">
        <v>-12.898649000000001</v>
      </c>
      <c r="DE156" s="861">
        <v>-8.4088860000000007</v>
      </c>
      <c r="DF156" s="861">
        <v>-13.199328</v>
      </c>
      <c r="DG156" s="861">
        <v>-8.3848310000000001</v>
      </c>
      <c r="DH156" s="861">
        <v>-9.7306690000000007</v>
      </c>
      <c r="DI156" s="861">
        <v>-6.7950150000000002</v>
      </c>
      <c r="DJ156" s="861">
        <v>-10.367799</v>
      </c>
      <c r="DK156" s="861">
        <v>-7.2948380000000004</v>
      </c>
      <c r="DL156" s="861">
        <v>-12.953193000000001</v>
      </c>
      <c r="DM156" s="861">
        <v>-9.8329769999999996</v>
      </c>
      <c r="DN156" s="861">
        <v>-13.16301</v>
      </c>
      <c r="DO156" s="861">
        <v>-9.0053800000000006</v>
      </c>
      <c r="DP156" s="861">
        <v>-10.463832999999999</v>
      </c>
      <c r="DQ156" s="861">
        <v>-7.7744759999999999</v>
      </c>
      <c r="DR156" s="861">
        <v>-10.762835000000001</v>
      </c>
      <c r="DS156" s="861">
        <v>-8.4913360000000004</v>
      </c>
      <c r="DT156" s="861">
        <v>-12.854657</v>
      </c>
      <c r="DU156" s="861">
        <v>-10.889512</v>
      </c>
      <c r="DV156" s="861">
        <v>-13.172855999999999</v>
      </c>
      <c r="DW156" s="861">
        <v>-8.1807099999999995</v>
      </c>
      <c r="DX156" s="861">
        <v>11.317443000000001</v>
      </c>
      <c r="DY156" s="861">
        <v>8.4515550000000008</v>
      </c>
      <c r="DZ156" s="861">
        <v>161.12237500000001</v>
      </c>
      <c r="EA156" s="861">
        <v>151.560889</v>
      </c>
      <c r="EB156" s="861">
        <v>121.42</v>
      </c>
      <c r="EC156" s="861">
        <v>1.2370000000000001</v>
      </c>
      <c r="ED156" s="861">
        <v>132.80000000000001</v>
      </c>
      <c r="EE156" s="861">
        <v>121.52</v>
      </c>
      <c r="EF156" s="861">
        <v>5.2809999999999997</v>
      </c>
      <c r="EG156" s="861">
        <v>630.4</v>
      </c>
      <c r="EH156" s="861">
        <v>121.52</v>
      </c>
      <c r="EI156" s="861">
        <v>4.9379999999999997</v>
      </c>
      <c r="EJ156" s="861">
        <v>590</v>
      </c>
      <c r="EK156" s="861">
        <v>10.064798</v>
      </c>
      <c r="EL156" s="861">
        <v>10.176996000000001</v>
      </c>
      <c r="EM156" s="861">
        <v>-19.415306000000001</v>
      </c>
      <c r="EN156" s="861">
        <v>-24.810248000000001</v>
      </c>
      <c r="EO156" s="861">
        <v>94.534220000000005</v>
      </c>
      <c r="EP156" s="861">
        <v>90.342091999999994</v>
      </c>
      <c r="EQ156" s="861">
        <v>-9.6836669999999998</v>
      </c>
      <c r="ER156" s="861">
        <v>5304.9968790000003</v>
      </c>
      <c r="ES156" s="861">
        <v>12385.936221</v>
      </c>
      <c r="ET156" s="861">
        <v>11425.037483</v>
      </c>
      <c r="EU156" s="861"/>
      <c r="EV156" s="861"/>
      <c r="EW156" s="861"/>
      <c r="EX156" s="861"/>
      <c r="EY156" s="861"/>
      <c r="EZ156" s="861"/>
      <c r="FA156" s="861"/>
      <c r="FB156" s="861"/>
      <c r="FC156" s="861"/>
      <c r="FD156" s="861"/>
    </row>
    <row r="157" spans="1:160" x14ac:dyDescent="0.25">
      <c r="A157" s="837">
        <v>46146</v>
      </c>
      <c r="B157" s="836">
        <v>0.18466435185185184</v>
      </c>
      <c r="C157" s="861">
        <v>7860</v>
      </c>
      <c r="D157" s="861">
        <v>0</v>
      </c>
      <c r="E157" s="861">
        <v>0</v>
      </c>
      <c r="F157" s="861">
        <v>75.413032999999999</v>
      </c>
      <c r="G157" s="861">
        <v>72.190211000000005</v>
      </c>
      <c r="H157" s="861">
        <v>65.363634000000005</v>
      </c>
      <c r="I157" s="861">
        <v>74.251714000000007</v>
      </c>
      <c r="J157" s="861">
        <v>71.696855999999997</v>
      </c>
      <c r="K157" s="861">
        <v>71.277367999999996</v>
      </c>
      <c r="L157" s="861">
        <v>73.791077999999999</v>
      </c>
      <c r="M157" s="861">
        <v>74.636663999999996</v>
      </c>
      <c r="N157" s="861">
        <v>-10.439845</v>
      </c>
      <c r="O157" s="861">
        <v>-12.397938999999999</v>
      </c>
      <c r="P157" s="861">
        <v>-13.096945</v>
      </c>
      <c r="Q157" s="861">
        <v>-9.2098110000000002</v>
      </c>
      <c r="R157" s="861">
        <v>-10.48648</v>
      </c>
      <c r="S157" s="861">
        <v>-11.407692000000001</v>
      </c>
      <c r="T157" s="861">
        <v>82.029760999999993</v>
      </c>
      <c r="U157" s="861">
        <v>72.969582000000003</v>
      </c>
      <c r="V157" s="861">
        <v>93.226753000000002</v>
      </c>
      <c r="W157" s="861">
        <v>92.216567999999995</v>
      </c>
      <c r="X157" s="861">
        <v>-9.2579510000000003</v>
      </c>
      <c r="Y157" s="861">
        <v>-8.9843980000000006</v>
      </c>
      <c r="Z157" s="861">
        <v>-13.40512</v>
      </c>
      <c r="AA157" s="861">
        <v>-12.910356999999999</v>
      </c>
      <c r="AB157" s="861">
        <v>-12.658609999999999</v>
      </c>
      <c r="AC157" s="861">
        <v>-13.252229</v>
      </c>
      <c r="AD157" s="861">
        <v>-16.305855999999999</v>
      </c>
      <c r="AE157" s="861">
        <v>107.15102899999999</v>
      </c>
      <c r="AF157" s="861">
        <v>99.777897999999993</v>
      </c>
      <c r="AG157" s="861">
        <v>91.254152000000005</v>
      </c>
      <c r="AH157" s="861">
        <v>110.64078499999999</v>
      </c>
      <c r="AI157" s="861">
        <v>89.342594000000005</v>
      </c>
      <c r="AJ157" s="861">
        <v>69.876813999999996</v>
      </c>
      <c r="AK157" s="861">
        <v>-9.6022499999999997</v>
      </c>
      <c r="AL157" s="861">
        <v>-12.118760999999999</v>
      </c>
      <c r="AM157" s="861">
        <v>-9.3752639999999996</v>
      </c>
      <c r="AN157" s="861">
        <v>92.619274000000004</v>
      </c>
      <c r="AO157" s="861">
        <v>91.643428</v>
      </c>
      <c r="AP157" s="861">
        <v>89.115989999999996</v>
      </c>
      <c r="AQ157" s="861">
        <v>88.105628999999993</v>
      </c>
      <c r="AR157" s="861">
        <v>73.175899999999999</v>
      </c>
      <c r="AS157" s="861">
        <v>64.015082000000007</v>
      </c>
      <c r="AT157" s="861">
        <v>76.417162000000005</v>
      </c>
      <c r="AU157" s="861">
        <v>75.429809000000006</v>
      </c>
      <c r="AV157" s="861">
        <v>74.059970000000007</v>
      </c>
      <c r="AW157" s="861">
        <v>73.494536999999994</v>
      </c>
      <c r="AX157" s="861">
        <v>89.021929</v>
      </c>
      <c r="AY157" s="861">
        <v>87.002731999999995</v>
      </c>
      <c r="AZ157" s="861">
        <v>-9.2667459999999995</v>
      </c>
      <c r="BA157" s="861">
        <v>-9.300497</v>
      </c>
      <c r="BB157" s="861">
        <v>-16.690097000000002</v>
      </c>
      <c r="BC157" s="861">
        <v>-15.470909000000001</v>
      </c>
      <c r="BD157" s="861">
        <v>-16.048224999999999</v>
      </c>
      <c r="BE157" s="861">
        <v>-10.035166</v>
      </c>
      <c r="BF157" s="861">
        <v>31.93216</v>
      </c>
      <c r="BG157" s="861">
        <v>141.21941799999999</v>
      </c>
      <c r="BH157" s="861">
        <v>109.857787</v>
      </c>
      <c r="BI157" s="861">
        <v>51.279215999999998</v>
      </c>
      <c r="BJ157" s="861">
        <v>131.034402</v>
      </c>
      <c r="BK157" s="861">
        <v>85.451164000000006</v>
      </c>
      <c r="BL157" s="861">
        <v>73.091836000000001</v>
      </c>
      <c r="BM157" s="861">
        <v>-20.794757000000001</v>
      </c>
      <c r="BN157" s="861">
        <v>-15.835518</v>
      </c>
      <c r="BO157" s="861">
        <v>-14.49933</v>
      </c>
      <c r="BP157" s="861">
        <v>-15.211549</v>
      </c>
      <c r="BQ157" s="861">
        <v>86.526349999999994</v>
      </c>
      <c r="BR157" s="861">
        <v>88.207363000000001</v>
      </c>
      <c r="BS157" s="861">
        <v>85.425015999999999</v>
      </c>
      <c r="BT157" s="861">
        <v>57.437344000000003</v>
      </c>
      <c r="BU157" s="861">
        <v>64.546304000000006</v>
      </c>
      <c r="BV157" s="861">
        <v>60.565947999999999</v>
      </c>
      <c r="BW157" s="861">
        <v>64.318753999999998</v>
      </c>
      <c r="BX157" s="861">
        <v>-16.222676</v>
      </c>
      <c r="BY157" s="861">
        <v>-16.436461000000001</v>
      </c>
      <c r="BZ157" s="861">
        <v>-16.526847</v>
      </c>
      <c r="CA157" s="861">
        <v>-16.49982</v>
      </c>
      <c r="CB157" s="861">
        <v>-10.213571</v>
      </c>
      <c r="CC157" s="861">
        <v>-7.4187130000000003</v>
      </c>
      <c r="CD157" s="861">
        <v>-10.813141</v>
      </c>
      <c r="CE157" s="861">
        <v>-7.6033629999999999</v>
      </c>
      <c r="CF157" s="861">
        <v>-12.945499999999999</v>
      </c>
      <c r="CG157" s="861">
        <v>-7.2884149999999996</v>
      </c>
      <c r="CH157" s="861">
        <v>-12.996547</v>
      </c>
      <c r="CI157" s="861">
        <v>-7.7536750000000003</v>
      </c>
      <c r="CJ157" s="861">
        <v>-10.225308</v>
      </c>
      <c r="CK157" s="861">
        <v>-6.5802860000000001</v>
      </c>
      <c r="CL157" s="861">
        <v>-10.494154999999999</v>
      </c>
      <c r="CM157" s="861">
        <v>-6.0446439999999999</v>
      </c>
      <c r="CN157" s="861">
        <v>-12.823395</v>
      </c>
      <c r="CO157" s="861">
        <v>-8.1825259999999993</v>
      </c>
      <c r="CP157" s="861">
        <v>-12.853984000000001</v>
      </c>
      <c r="CQ157" s="861">
        <v>-8.0818700000000003</v>
      </c>
      <c r="CR157" s="861">
        <v>-10.024699</v>
      </c>
      <c r="CS157" s="861">
        <v>-7.1266959999999999</v>
      </c>
      <c r="CT157" s="861">
        <v>-10.911873999999999</v>
      </c>
      <c r="CU157" s="861">
        <v>-7.0851240000000004</v>
      </c>
      <c r="CV157" s="861">
        <v>-13.160962</v>
      </c>
      <c r="CW157" s="861">
        <v>-7.1444549999999998</v>
      </c>
      <c r="CX157" s="861">
        <v>-13.097481999999999</v>
      </c>
      <c r="CY157" s="861">
        <v>-7.5647929999999999</v>
      </c>
      <c r="CZ157" s="861">
        <v>-9.7893380000000008</v>
      </c>
      <c r="DA157" s="861">
        <v>-6.4373379999999996</v>
      </c>
      <c r="DB157" s="861">
        <v>-10.650444999999999</v>
      </c>
      <c r="DC157" s="861">
        <v>-6.1723189999999999</v>
      </c>
      <c r="DD157" s="861">
        <v>-12.939192</v>
      </c>
      <c r="DE157" s="861">
        <v>-8.4299490000000006</v>
      </c>
      <c r="DF157" s="861">
        <v>-13.215638</v>
      </c>
      <c r="DG157" s="861">
        <v>-8.4174009999999999</v>
      </c>
      <c r="DH157" s="861">
        <v>-9.7740980000000004</v>
      </c>
      <c r="DI157" s="861">
        <v>-6.8228520000000001</v>
      </c>
      <c r="DJ157" s="861">
        <v>-10.390627</v>
      </c>
      <c r="DK157" s="861">
        <v>-7.3119480000000001</v>
      </c>
      <c r="DL157" s="861">
        <v>-12.977043999999999</v>
      </c>
      <c r="DM157" s="861">
        <v>-9.8130769999999998</v>
      </c>
      <c r="DN157" s="861">
        <v>-13.195827</v>
      </c>
      <c r="DO157" s="861">
        <v>-9.0215820000000004</v>
      </c>
      <c r="DP157" s="861">
        <v>-10.484769</v>
      </c>
      <c r="DQ157" s="861">
        <v>-7.7873900000000003</v>
      </c>
      <c r="DR157" s="861">
        <v>-10.780509</v>
      </c>
      <c r="DS157" s="861">
        <v>-8.5150330000000007</v>
      </c>
      <c r="DT157" s="861">
        <v>-12.909621</v>
      </c>
      <c r="DU157" s="861">
        <v>-10.910466</v>
      </c>
      <c r="DV157" s="861">
        <v>-13.193001000000001</v>
      </c>
      <c r="DW157" s="861">
        <v>-8.1721509999999995</v>
      </c>
      <c r="DX157" s="861">
        <v>11.294211000000001</v>
      </c>
      <c r="DY157" s="861">
        <v>8.4458680000000008</v>
      </c>
      <c r="DZ157" s="861">
        <v>160.811993</v>
      </c>
      <c r="EA157" s="861">
        <v>151.222317</v>
      </c>
      <c r="EB157" s="861">
        <v>120.82</v>
      </c>
      <c r="EC157" s="861">
        <v>3.262</v>
      </c>
      <c r="ED157" s="861">
        <v>388.3</v>
      </c>
      <c r="EE157" s="861">
        <v>120.82</v>
      </c>
      <c r="EF157" s="861">
        <v>5.2750000000000004</v>
      </c>
      <c r="EG157" s="861">
        <v>633.20000000000005</v>
      </c>
      <c r="EH157" s="861">
        <v>120.77</v>
      </c>
      <c r="EI157" s="861">
        <v>4.9630000000000001</v>
      </c>
      <c r="EJ157" s="861">
        <v>585.79999999999995</v>
      </c>
      <c r="EK157" s="861">
        <v>10.081875999999999</v>
      </c>
      <c r="EL157" s="861">
        <v>10.322127</v>
      </c>
      <c r="EM157" s="861">
        <v>-19.457139999999999</v>
      </c>
      <c r="EN157" s="861">
        <v>-24.821456999999999</v>
      </c>
      <c r="EO157" s="861">
        <v>94.400794000000005</v>
      </c>
      <c r="EP157" s="861">
        <v>90.190443999999999</v>
      </c>
      <c r="EQ157" s="861">
        <v>-9.7197250000000004</v>
      </c>
      <c r="ER157" s="861">
        <v>5311.2551720000001</v>
      </c>
      <c r="ES157" s="861">
        <v>12396.443482999999</v>
      </c>
      <c r="ET157" s="861">
        <v>11434.829476000001</v>
      </c>
      <c r="EU157" s="861"/>
      <c r="EV157" s="861"/>
      <c r="EW157" s="861"/>
      <c r="EX157" s="861"/>
      <c r="EY157" s="861"/>
      <c r="EZ157" s="861"/>
      <c r="FA157" s="861"/>
      <c r="FB157" s="861"/>
      <c r="FC157" s="861"/>
      <c r="FD157" s="861"/>
    </row>
    <row r="158" spans="1:160" x14ac:dyDescent="0.25">
      <c r="A158" s="837">
        <v>46146</v>
      </c>
      <c r="B158" s="836">
        <v>0.18535879629629629</v>
      </c>
      <c r="C158" s="861">
        <v>7920</v>
      </c>
      <c r="D158" s="861">
        <v>0</v>
      </c>
      <c r="E158" s="861">
        <v>0</v>
      </c>
      <c r="F158" s="861">
        <v>75.234578999999997</v>
      </c>
      <c r="G158" s="861">
        <v>72.177650999999997</v>
      </c>
      <c r="H158" s="861">
        <v>65.198001000000005</v>
      </c>
      <c r="I158" s="861">
        <v>74.239373999999998</v>
      </c>
      <c r="J158" s="861">
        <v>71.586091999999994</v>
      </c>
      <c r="K158" s="861">
        <v>71.272197000000006</v>
      </c>
      <c r="L158" s="861">
        <v>73.803149000000005</v>
      </c>
      <c r="M158" s="861">
        <v>74.606887</v>
      </c>
      <c r="N158" s="861">
        <v>-10.424365999999999</v>
      </c>
      <c r="O158" s="861">
        <v>-12.384767999999999</v>
      </c>
      <c r="P158" s="861">
        <v>-13.103095</v>
      </c>
      <c r="Q158" s="861">
        <v>-9.1868320000000008</v>
      </c>
      <c r="R158" s="861">
        <v>-10.374696999999999</v>
      </c>
      <c r="S158" s="861">
        <v>-11.352180000000001</v>
      </c>
      <c r="T158" s="861">
        <v>82.070487999999997</v>
      </c>
      <c r="U158" s="861">
        <v>73.761932000000002</v>
      </c>
      <c r="V158" s="861">
        <v>93.296632000000002</v>
      </c>
      <c r="W158" s="861">
        <v>92.237255000000005</v>
      </c>
      <c r="X158" s="861">
        <v>-9.25047</v>
      </c>
      <c r="Y158" s="861">
        <v>-9.0626379999999997</v>
      </c>
      <c r="Z158" s="861">
        <v>-13.389536</v>
      </c>
      <c r="AA158" s="861">
        <v>-12.902329</v>
      </c>
      <c r="AB158" s="861">
        <v>-12.659922999999999</v>
      </c>
      <c r="AC158" s="861">
        <v>-13.277602</v>
      </c>
      <c r="AD158" s="861">
        <v>-16.316065999999999</v>
      </c>
      <c r="AE158" s="861">
        <v>106.959406</v>
      </c>
      <c r="AF158" s="861">
        <v>99.628631999999996</v>
      </c>
      <c r="AG158" s="861">
        <v>91.147386999999995</v>
      </c>
      <c r="AH158" s="861">
        <v>110.558042</v>
      </c>
      <c r="AI158" s="861">
        <v>89.352159999999998</v>
      </c>
      <c r="AJ158" s="861">
        <v>69.991131999999993</v>
      </c>
      <c r="AK158" s="861">
        <v>-9.6102100000000004</v>
      </c>
      <c r="AL158" s="861">
        <v>-12.139493999999999</v>
      </c>
      <c r="AM158" s="861">
        <v>-9.3804350000000003</v>
      </c>
      <c r="AN158" s="861">
        <v>92.597324999999998</v>
      </c>
      <c r="AO158" s="861">
        <v>91.674036000000001</v>
      </c>
      <c r="AP158" s="861">
        <v>89.072719000000006</v>
      </c>
      <c r="AQ158" s="861">
        <v>88.01446</v>
      </c>
      <c r="AR158" s="861">
        <v>73.114361000000002</v>
      </c>
      <c r="AS158" s="861">
        <v>63.936605999999998</v>
      </c>
      <c r="AT158" s="861">
        <v>76.297895999999994</v>
      </c>
      <c r="AU158" s="861">
        <v>75.372895999999997</v>
      </c>
      <c r="AV158" s="861">
        <v>73.986894000000007</v>
      </c>
      <c r="AW158" s="861">
        <v>73.416437000000002</v>
      </c>
      <c r="AX158" s="861">
        <v>88.876227</v>
      </c>
      <c r="AY158" s="861">
        <v>86.995001000000002</v>
      </c>
      <c r="AZ158" s="861">
        <v>-9.2226269999999992</v>
      </c>
      <c r="BA158" s="861">
        <v>-9.4176479999999998</v>
      </c>
      <c r="BB158" s="861">
        <v>-16.711819999999999</v>
      </c>
      <c r="BC158" s="861">
        <v>-15.527149</v>
      </c>
      <c r="BD158" s="861">
        <v>-16.082246000000001</v>
      </c>
      <c r="BE158" s="861">
        <v>-10.356062</v>
      </c>
      <c r="BF158" s="861">
        <v>31.840143999999999</v>
      </c>
      <c r="BG158" s="861">
        <v>141.05309099999999</v>
      </c>
      <c r="BH158" s="861">
        <v>109.809929</v>
      </c>
      <c r="BI158" s="861">
        <v>51.294044999999997</v>
      </c>
      <c r="BJ158" s="861">
        <v>130.74804800000001</v>
      </c>
      <c r="BK158" s="861">
        <v>85.351640000000003</v>
      </c>
      <c r="BL158" s="861">
        <v>73.084858999999994</v>
      </c>
      <c r="BM158" s="861">
        <v>-20.790213000000001</v>
      </c>
      <c r="BN158" s="861">
        <v>-15.803216000000001</v>
      </c>
      <c r="BO158" s="861">
        <v>-14.617883000000001</v>
      </c>
      <c r="BP158" s="861">
        <v>-15.289061999999999</v>
      </c>
      <c r="BQ158" s="861">
        <v>86.473083000000003</v>
      </c>
      <c r="BR158" s="861">
        <v>88.100427999999994</v>
      </c>
      <c r="BS158" s="861">
        <v>85.3553</v>
      </c>
      <c r="BT158" s="861">
        <v>57.430419000000001</v>
      </c>
      <c r="BU158" s="861">
        <v>64.530642</v>
      </c>
      <c r="BV158" s="861">
        <v>60.524856999999997</v>
      </c>
      <c r="BW158" s="861">
        <v>64.296243000000004</v>
      </c>
      <c r="BX158" s="861">
        <v>-16.215796999999998</v>
      </c>
      <c r="BY158" s="861">
        <v>-16.453759999999999</v>
      </c>
      <c r="BZ158" s="861">
        <v>-16.594109</v>
      </c>
      <c r="CA158" s="861">
        <v>-16.432893</v>
      </c>
      <c r="CB158" s="861">
        <v>-10.229927999999999</v>
      </c>
      <c r="CC158" s="861">
        <v>-7.4074309999999999</v>
      </c>
      <c r="CD158" s="861">
        <v>-10.791930000000001</v>
      </c>
      <c r="CE158" s="861">
        <v>-7.5658960000000004</v>
      </c>
      <c r="CF158" s="861">
        <v>-12.938392</v>
      </c>
      <c r="CG158" s="861">
        <v>-7.2299699999999998</v>
      </c>
      <c r="CH158" s="861">
        <v>-13.004961</v>
      </c>
      <c r="CI158" s="861">
        <v>-7.7367660000000003</v>
      </c>
      <c r="CJ158" s="861">
        <v>-10.242134999999999</v>
      </c>
      <c r="CK158" s="861">
        <v>-6.5447470000000001</v>
      </c>
      <c r="CL158" s="861">
        <v>-10.481408999999999</v>
      </c>
      <c r="CM158" s="861">
        <v>-6.0091349999999997</v>
      </c>
      <c r="CN158" s="861">
        <v>-12.810632</v>
      </c>
      <c r="CO158" s="861">
        <v>-8.1413119999999992</v>
      </c>
      <c r="CP158" s="861">
        <v>-12.877051</v>
      </c>
      <c r="CQ158" s="861">
        <v>-8.0734159999999999</v>
      </c>
      <c r="CR158" s="861">
        <v>-10.024196999999999</v>
      </c>
      <c r="CS158" s="861">
        <v>-7.119656</v>
      </c>
      <c r="CT158" s="861">
        <v>-10.930585000000001</v>
      </c>
      <c r="CU158" s="861">
        <v>-7.0369200000000003</v>
      </c>
      <c r="CV158" s="861">
        <v>-13.176907999999999</v>
      </c>
      <c r="CW158" s="861">
        <v>-7.1041889999999999</v>
      </c>
      <c r="CX158" s="861">
        <v>-13.085221000000001</v>
      </c>
      <c r="CY158" s="861">
        <v>-7.5736759999999999</v>
      </c>
      <c r="CZ158" s="861">
        <v>-9.7743269999999995</v>
      </c>
      <c r="DA158" s="861">
        <v>-6.438599</v>
      </c>
      <c r="DB158" s="861">
        <v>-10.631983</v>
      </c>
      <c r="DC158" s="861">
        <v>-6.1768450000000001</v>
      </c>
      <c r="DD158" s="861">
        <v>-12.945387</v>
      </c>
      <c r="DE158" s="861">
        <v>-8.4478039999999996</v>
      </c>
      <c r="DF158" s="861">
        <v>-13.203225</v>
      </c>
      <c r="DG158" s="861">
        <v>-8.4013369999999998</v>
      </c>
      <c r="DH158" s="861">
        <v>-9.7519010000000002</v>
      </c>
      <c r="DI158" s="861">
        <v>-6.7978170000000002</v>
      </c>
      <c r="DJ158" s="861">
        <v>-10.389868999999999</v>
      </c>
      <c r="DK158" s="861">
        <v>-7.3266159999999996</v>
      </c>
      <c r="DL158" s="861">
        <v>-12.970388</v>
      </c>
      <c r="DM158" s="861">
        <v>-9.8270959999999992</v>
      </c>
      <c r="DN158" s="861">
        <v>-13.188603000000001</v>
      </c>
      <c r="DO158" s="861">
        <v>-9.0261189999999996</v>
      </c>
      <c r="DP158" s="861">
        <v>-10.455501999999999</v>
      </c>
      <c r="DQ158" s="861">
        <v>-7.7959889999999996</v>
      </c>
      <c r="DR158" s="861">
        <v>-10.752499</v>
      </c>
      <c r="DS158" s="861">
        <v>-8.5063180000000003</v>
      </c>
      <c r="DT158" s="861">
        <v>-12.894007</v>
      </c>
      <c r="DU158" s="861">
        <v>-10.909470000000001</v>
      </c>
      <c r="DV158" s="861">
        <v>-13.169157999999999</v>
      </c>
      <c r="DW158" s="861">
        <v>-8.1854639999999996</v>
      </c>
      <c r="DX158" s="861">
        <v>11.290177</v>
      </c>
      <c r="DY158" s="861">
        <v>8.4296349999999993</v>
      </c>
      <c r="DZ158" s="861">
        <v>160.82044999999999</v>
      </c>
      <c r="EA158" s="861">
        <v>151.070382</v>
      </c>
      <c r="EB158" s="861">
        <v>121.52</v>
      </c>
      <c r="EC158" s="861">
        <v>1.238</v>
      </c>
      <c r="ED158" s="861">
        <v>132.80000000000001</v>
      </c>
      <c r="EE158" s="861">
        <v>121.4</v>
      </c>
      <c r="EF158" s="861">
        <v>5.28</v>
      </c>
      <c r="EG158" s="861">
        <v>632.70000000000005</v>
      </c>
      <c r="EH158" s="861">
        <v>121.49</v>
      </c>
      <c r="EI158" s="861">
        <v>4.93</v>
      </c>
      <c r="EJ158" s="861">
        <v>586.79999999999995</v>
      </c>
      <c r="EK158" s="861">
        <v>10.083971999999999</v>
      </c>
      <c r="EL158" s="861">
        <v>10.235582000000001</v>
      </c>
      <c r="EM158" s="861">
        <v>-19.464407000000001</v>
      </c>
      <c r="EN158" s="861">
        <v>-24.853465</v>
      </c>
      <c r="EO158" s="861">
        <v>94.404431000000002</v>
      </c>
      <c r="EP158" s="861">
        <v>90.122318000000007</v>
      </c>
      <c r="EQ158" s="861">
        <v>-9.7104750000000006</v>
      </c>
      <c r="ER158" s="861">
        <v>5316.3779240000003</v>
      </c>
      <c r="ES158" s="861">
        <v>12406.95282</v>
      </c>
      <c r="ET158" s="861">
        <v>11444.621012</v>
      </c>
      <c r="EU158" s="861"/>
      <c r="EV158" s="861"/>
      <c r="EW158" s="861"/>
      <c r="EX158" s="861"/>
      <c r="EY158" s="861"/>
      <c r="EZ158" s="861"/>
      <c r="FA158" s="861"/>
      <c r="FB158" s="861"/>
      <c r="FC158" s="861"/>
      <c r="FD158" s="861"/>
    </row>
    <row r="159" spans="1:160" x14ac:dyDescent="0.25">
      <c r="A159" s="837">
        <v>46146</v>
      </c>
      <c r="B159" s="836">
        <v>0.18605324074074073</v>
      </c>
      <c r="C159" s="861">
        <v>7980</v>
      </c>
      <c r="D159" s="861">
        <v>0</v>
      </c>
      <c r="E159" s="861">
        <v>0</v>
      </c>
      <c r="F159" s="861">
        <v>75.215335999999994</v>
      </c>
      <c r="G159" s="861">
        <v>72.143080999999995</v>
      </c>
      <c r="H159" s="861">
        <v>65.188783999999998</v>
      </c>
      <c r="I159" s="861">
        <v>74.208273000000005</v>
      </c>
      <c r="J159" s="861">
        <v>71.400925000000001</v>
      </c>
      <c r="K159" s="861">
        <v>71.253715999999997</v>
      </c>
      <c r="L159" s="861">
        <v>73.785698999999994</v>
      </c>
      <c r="M159" s="861">
        <v>74.601709</v>
      </c>
      <c r="N159" s="861">
        <v>-10.479043000000001</v>
      </c>
      <c r="O159" s="861">
        <v>-12.416058</v>
      </c>
      <c r="P159" s="861">
        <v>-13.183944</v>
      </c>
      <c r="Q159" s="861">
        <v>-9.2300160000000009</v>
      </c>
      <c r="R159" s="861">
        <v>-10.468683</v>
      </c>
      <c r="S159" s="861">
        <v>-11.200352000000001</v>
      </c>
      <c r="T159" s="861">
        <v>81.942710000000005</v>
      </c>
      <c r="U159" s="861">
        <v>73.544477999999998</v>
      </c>
      <c r="V159" s="861">
        <v>93.206294999999997</v>
      </c>
      <c r="W159" s="861">
        <v>92.195672000000002</v>
      </c>
      <c r="X159" s="861">
        <v>-9.2984819999999999</v>
      </c>
      <c r="Y159" s="861">
        <v>-9.088006</v>
      </c>
      <c r="Z159" s="861">
        <v>-13.427346</v>
      </c>
      <c r="AA159" s="861">
        <v>-12.964627</v>
      </c>
      <c r="AB159" s="861">
        <v>-12.695264</v>
      </c>
      <c r="AC159" s="861">
        <v>-13.310147000000001</v>
      </c>
      <c r="AD159" s="861">
        <v>-16.342565</v>
      </c>
      <c r="AE159" s="861">
        <v>106.96107499999999</v>
      </c>
      <c r="AF159" s="861">
        <v>99.595821999999998</v>
      </c>
      <c r="AG159" s="861">
        <v>91.248165</v>
      </c>
      <c r="AH159" s="861">
        <v>110.514426</v>
      </c>
      <c r="AI159" s="861">
        <v>89.216088999999997</v>
      </c>
      <c r="AJ159" s="861">
        <v>69.810310000000001</v>
      </c>
      <c r="AK159" s="861">
        <v>-9.4824219999999997</v>
      </c>
      <c r="AL159" s="861">
        <v>-12.175787</v>
      </c>
      <c r="AM159" s="861">
        <v>-9.4512680000000007</v>
      </c>
      <c r="AN159" s="861">
        <v>92.447038000000006</v>
      </c>
      <c r="AO159" s="861">
        <v>91.612663999999995</v>
      </c>
      <c r="AP159" s="861">
        <v>89.200239999999994</v>
      </c>
      <c r="AQ159" s="861">
        <v>87.981126000000003</v>
      </c>
      <c r="AR159" s="861">
        <v>73.059196</v>
      </c>
      <c r="AS159" s="861">
        <v>63.907800999999999</v>
      </c>
      <c r="AT159" s="861">
        <v>76.298997999999997</v>
      </c>
      <c r="AU159" s="861">
        <v>75.284063000000003</v>
      </c>
      <c r="AV159" s="861">
        <v>74.028598000000002</v>
      </c>
      <c r="AW159" s="861">
        <v>73.426271999999997</v>
      </c>
      <c r="AX159" s="861">
        <v>88.858453999999995</v>
      </c>
      <c r="AY159" s="861">
        <v>86.834711999999996</v>
      </c>
      <c r="AZ159" s="861">
        <v>-9.3825620000000001</v>
      </c>
      <c r="BA159" s="861">
        <v>-9.3652149999999992</v>
      </c>
      <c r="BB159" s="861">
        <v>-16.735246</v>
      </c>
      <c r="BC159" s="861">
        <v>-15.556212</v>
      </c>
      <c r="BD159" s="861">
        <v>-16.108491000000001</v>
      </c>
      <c r="BE159" s="861">
        <v>-10.370036000000001</v>
      </c>
      <c r="BF159" s="861">
        <v>31.896826000000001</v>
      </c>
      <c r="BG159" s="861">
        <v>141.196911</v>
      </c>
      <c r="BH159" s="861">
        <v>109.70997800000001</v>
      </c>
      <c r="BI159" s="861">
        <v>51.215744999999998</v>
      </c>
      <c r="BJ159" s="861">
        <v>130.78689900000001</v>
      </c>
      <c r="BK159" s="861">
        <v>85.415857000000003</v>
      </c>
      <c r="BL159" s="861">
        <v>73.082266000000004</v>
      </c>
      <c r="BM159" s="861">
        <v>-20.848994000000001</v>
      </c>
      <c r="BN159" s="861">
        <v>-15.8568</v>
      </c>
      <c r="BO159" s="861">
        <v>-14.590526000000001</v>
      </c>
      <c r="BP159" s="861">
        <v>-15.285337999999999</v>
      </c>
      <c r="BQ159" s="861">
        <v>86.382159999999999</v>
      </c>
      <c r="BR159" s="861">
        <v>88.101877000000002</v>
      </c>
      <c r="BS159" s="861">
        <v>85.305835999999999</v>
      </c>
      <c r="BT159" s="861">
        <v>57.286546999999999</v>
      </c>
      <c r="BU159" s="861">
        <v>64.452175999999994</v>
      </c>
      <c r="BV159" s="861">
        <v>60.434838999999997</v>
      </c>
      <c r="BW159" s="861">
        <v>64.207487</v>
      </c>
      <c r="BX159" s="861">
        <v>-16.257963</v>
      </c>
      <c r="BY159" s="861">
        <v>-16.468916</v>
      </c>
      <c r="BZ159" s="861">
        <v>-16.586883</v>
      </c>
      <c r="CA159" s="861">
        <v>-16.495840000000001</v>
      </c>
      <c r="CB159" s="861">
        <v>-10.250944</v>
      </c>
      <c r="CC159" s="861">
        <v>-7.4449249999999996</v>
      </c>
      <c r="CD159" s="861">
        <v>-10.828215</v>
      </c>
      <c r="CE159" s="861">
        <v>-7.6005940000000001</v>
      </c>
      <c r="CF159" s="861">
        <v>-12.971545000000001</v>
      </c>
      <c r="CG159" s="861">
        <v>-7.298807</v>
      </c>
      <c r="CH159" s="861">
        <v>-13.036443</v>
      </c>
      <c r="CI159" s="861">
        <v>-7.8002560000000001</v>
      </c>
      <c r="CJ159" s="861">
        <v>-10.261742</v>
      </c>
      <c r="CK159" s="861">
        <v>-6.5826560000000001</v>
      </c>
      <c r="CL159" s="861">
        <v>-10.502644999999999</v>
      </c>
      <c r="CM159" s="861">
        <v>-6.0535420000000002</v>
      </c>
      <c r="CN159" s="861">
        <v>-12.841892</v>
      </c>
      <c r="CO159" s="861">
        <v>-8.2018249999999995</v>
      </c>
      <c r="CP159" s="861">
        <v>-12.891014999999999</v>
      </c>
      <c r="CQ159" s="861">
        <v>-8.1378079999999997</v>
      </c>
      <c r="CR159" s="861">
        <v>-10.023548999999999</v>
      </c>
      <c r="CS159" s="861">
        <v>-7.1708699999999999</v>
      </c>
      <c r="CT159" s="861">
        <v>-10.935463</v>
      </c>
      <c r="CU159" s="861">
        <v>-7.0884819999999999</v>
      </c>
      <c r="CV159" s="861">
        <v>-13.203029000000001</v>
      </c>
      <c r="CW159" s="861">
        <v>-7.1459450000000002</v>
      </c>
      <c r="CX159" s="861">
        <v>-13.151040999999999</v>
      </c>
      <c r="CY159" s="861">
        <v>-7.5744059999999998</v>
      </c>
      <c r="CZ159" s="861">
        <v>-9.8299500000000002</v>
      </c>
      <c r="DA159" s="861">
        <v>-6.4413090000000004</v>
      </c>
      <c r="DB159" s="861">
        <v>-10.689208000000001</v>
      </c>
      <c r="DC159" s="861">
        <v>-6.194483</v>
      </c>
      <c r="DD159" s="861">
        <v>-12.987192</v>
      </c>
      <c r="DE159" s="861">
        <v>-8.4415600000000008</v>
      </c>
      <c r="DF159" s="861">
        <v>-13.270527</v>
      </c>
      <c r="DG159" s="861">
        <v>-8.4320819999999994</v>
      </c>
      <c r="DH159" s="861">
        <v>-9.8108609999999992</v>
      </c>
      <c r="DI159" s="861">
        <v>-6.835242</v>
      </c>
      <c r="DJ159" s="861">
        <v>-10.428915999999999</v>
      </c>
      <c r="DK159" s="861">
        <v>-7.3327600000000004</v>
      </c>
      <c r="DL159" s="861">
        <v>-13.035418999999999</v>
      </c>
      <c r="DM159" s="861">
        <v>-9.8373779999999993</v>
      </c>
      <c r="DN159" s="861">
        <v>-13.256375</v>
      </c>
      <c r="DO159" s="861">
        <v>-9.0386190000000006</v>
      </c>
      <c r="DP159" s="861">
        <v>-10.528148</v>
      </c>
      <c r="DQ159" s="861">
        <v>-7.8035410000000001</v>
      </c>
      <c r="DR159" s="861">
        <v>-10.83057</v>
      </c>
      <c r="DS159" s="861">
        <v>-8.5237110000000005</v>
      </c>
      <c r="DT159" s="861">
        <v>-12.940642</v>
      </c>
      <c r="DU159" s="861">
        <v>-10.91319</v>
      </c>
      <c r="DV159" s="861">
        <v>-13.236846</v>
      </c>
      <c r="DW159" s="861">
        <v>-8.2044180000000004</v>
      </c>
      <c r="DX159" s="861">
        <v>11.300091999999999</v>
      </c>
      <c r="DY159" s="861">
        <v>8.4193800000000003</v>
      </c>
      <c r="DZ159" s="861">
        <v>160.777581</v>
      </c>
      <c r="EA159" s="861">
        <v>150.92039199999999</v>
      </c>
      <c r="EB159" s="861">
        <v>121.47</v>
      </c>
      <c r="EC159" s="861">
        <v>1.238</v>
      </c>
      <c r="ED159" s="861">
        <v>132.9</v>
      </c>
      <c r="EE159" s="861">
        <v>121.46</v>
      </c>
      <c r="EF159" s="861">
        <v>5.2629999999999999</v>
      </c>
      <c r="EG159" s="861">
        <v>631.70000000000005</v>
      </c>
      <c r="EH159" s="861">
        <v>121.43</v>
      </c>
      <c r="EI159" s="861">
        <v>4.91</v>
      </c>
      <c r="EJ159" s="861">
        <v>587.5</v>
      </c>
      <c r="EK159" s="861">
        <v>9.995279</v>
      </c>
      <c r="EL159" s="861">
        <v>10.283168</v>
      </c>
      <c r="EM159" s="861">
        <v>-19.446546999999999</v>
      </c>
      <c r="EN159" s="861">
        <v>-24.873694</v>
      </c>
      <c r="EO159" s="861">
        <v>94.385990000000007</v>
      </c>
      <c r="EP159" s="861">
        <v>90.055019999999999</v>
      </c>
      <c r="EQ159" s="861">
        <v>-9.7466790000000003</v>
      </c>
      <c r="ER159" s="861">
        <v>5318.5935049999998</v>
      </c>
      <c r="ES159" s="861">
        <v>12417.461657</v>
      </c>
      <c r="ET159" s="861">
        <v>11454.409514000001</v>
      </c>
      <c r="EU159" s="861"/>
      <c r="EV159" s="861"/>
      <c r="EW159" s="861"/>
      <c r="EX159" s="861"/>
      <c r="EY159" s="861"/>
      <c r="EZ159" s="861"/>
      <c r="FA159" s="861"/>
      <c r="FB159" s="861"/>
      <c r="FC159" s="861"/>
      <c r="FD159" s="861"/>
    </row>
    <row r="160" spans="1:160" x14ac:dyDescent="0.25">
      <c r="A160" s="837">
        <v>46146</v>
      </c>
      <c r="B160" s="836">
        <v>0.18674768518518517</v>
      </c>
      <c r="C160" s="861">
        <v>8040</v>
      </c>
      <c r="D160" s="861">
        <v>0</v>
      </c>
      <c r="E160" s="861">
        <v>0</v>
      </c>
      <c r="F160" s="861">
        <v>75.131688999999994</v>
      </c>
      <c r="G160" s="861">
        <v>72.107027000000002</v>
      </c>
      <c r="H160" s="861">
        <v>65.117813999999996</v>
      </c>
      <c r="I160" s="861">
        <v>74.212806999999998</v>
      </c>
      <c r="J160" s="861">
        <v>71.299418000000003</v>
      </c>
      <c r="K160" s="861">
        <v>71.252325999999996</v>
      </c>
      <c r="L160" s="861">
        <v>73.781897000000001</v>
      </c>
      <c r="M160" s="861">
        <v>74.559875000000005</v>
      </c>
      <c r="N160" s="861">
        <v>-10.444011</v>
      </c>
      <c r="O160" s="861">
        <v>-12.421433</v>
      </c>
      <c r="P160" s="861">
        <v>-13.169987000000001</v>
      </c>
      <c r="Q160" s="861">
        <v>-9.2139340000000001</v>
      </c>
      <c r="R160" s="861">
        <v>-10.431906</v>
      </c>
      <c r="S160" s="861">
        <v>-11.378905</v>
      </c>
      <c r="T160" s="861">
        <v>81.747538000000006</v>
      </c>
      <c r="U160" s="861">
        <v>73.068854000000002</v>
      </c>
      <c r="V160" s="861">
        <v>93.037768999999997</v>
      </c>
      <c r="W160" s="861">
        <v>92.032336999999998</v>
      </c>
      <c r="X160" s="861">
        <v>-9.276173</v>
      </c>
      <c r="Y160" s="861">
        <v>-9.0944210000000005</v>
      </c>
      <c r="Z160" s="861">
        <v>-13.457399000000001</v>
      </c>
      <c r="AA160" s="861">
        <v>-12.951280000000001</v>
      </c>
      <c r="AB160" s="861">
        <v>-12.708346000000001</v>
      </c>
      <c r="AC160" s="861">
        <v>-13.354851999999999</v>
      </c>
      <c r="AD160" s="861">
        <v>-16.408363999999999</v>
      </c>
      <c r="AE160" s="861">
        <v>106.75056600000001</v>
      </c>
      <c r="AF160" s="861">
        <v>99.567570000000003</v>
      </c>
      <c r="AG160" s="861">
        <v>91.048419999999993</v>
      </c>
      <c r="AH160" s="861">
        <v>110.49059800000001</v>
      </c>
      <c r="AI160" s="861">
        <v>89.102761999999998</v>
      </c>
      <c r="AJ160" s="861">
        <v>69.764098000000004</v>
      </c>
      <c r="AK160" s="861">
        <v>-9.5277840000000005</v>
      </c>
      <c r="AL160" s="861">
        <v>-12.257326000000001</v>
      </c>
      <c r="AM160" s="861">
        <v>-9.3983500000000006</v>
      </c>
      <c r="AN160" s="861">
        <v>92.439115000000001</v>
      </c>
      <c r="AO160" s="861">
        <v>91.342950000000002</v>
      </c>
      <c r="AP160" s="861">
        <v>89.00958</v>
      </c>
      <c r="AQ160" s="861">
        <v>87.796441000000002</v>
      </c>
      <c r="AR160" s="861">
        <v>72.925042000000005</v>
      </c>
      <c r="AS160" s="861">
        <v>63.869774</v>
      </c>
      <c r="AT160" s="861">
        <v>76.115063000000006</v>
      </c>
      <c r="AU160" s="861">
        <v>75.162836999999996</v>
      </c>
      <c r="AV160" s="861">
        <v>73.867012000000003</v>
      </c>
      <c r="AW160" s="861">
        <v>72.879194999999996</v>
      </c>
      <c r="AX160" s="861">
        <v>88.627168999999995</v>
      </c>
      <c r="AY160" s="861">
        <v>86.68665</v>
      </c>
      <c r="AZ160" s="861">
        <v>-9.3141859999999994</v>
      </c>
      <c r="BA160" s="861">
        <v>-9.4515580000000003</v>
      </c>
      <c r="BB160" s="861">
        <v>-16.739546000000001</v>
      </c>
      <c r="BC160" s="861">
        <v>-15.550089</v>
      </c>
      <c r="BD160" s="861">
        <v>-16.120844000000002</v>
      </c>
      <c r="BE160" s="861">
        <v>-10.094614999999999</v>
      </c>
      <c r="BF160" s="861">
        <v>31.736747000000001</v>
      </c>
      <c r="BG160" s="861">
        <v>140.960757</v>
      </c>
      <c r="BH160" s="861">
        <v>109.669309</v>
      </c>
      <c r="BI160" s="861">
        <v>51.113104</v>
      </c>
      <c r="BJ160" s="861">
        <v>130.60224700000001</v>
      </c>
      <c r="BK160" s="861">
        <v>85.114025999999996</v>
      </c>
      <c r="BL160" s="861">
        <v>72.777758000000006</v>
      </c>
      <c r="BM160" s="861">
        <v>-20.820893999999999</v>
      </c>
      <c r="BN160" s="861">
        <v>-15.869224000000001</v>
      </c>
      <c r="BO160" s="861">
        <v>-14.618997999999999</v>
      </c>
      <c r="BP160" s="861">
        <v>-15.269356</v>
      </c>
      <c r="BQ160" s="861">
        <v>86.230317999999997</v>
      </c>
      <c r="BR160" s="861">
        <v>87.917043000000007</v>
      </c>
      <c r="BS160" s="861">
        <v>85.158811999999998</v>
      </c>
      <c r="BT160" s="861">
        <v>57.442172999999997</v>
      </c>
      <c r="BU160" s="861">
        <v>64.386388999999994</v>
      </c>
      <c r="BV160" s="861">
        <v>60.438791999999999</v>
      </c>
      <c r="BW160" s="861">
        <v>64.190458000000007</v>
      </c>
      <c r="BX160" s="861">
        <v>-16.270025</v>
      </c>
      <c r="BY160" s="861">
        <v>-16.563013999999999</v>
      </c>
      <c r="BZ160" s="861">
        <v>-16.603646000000001</v>
      </c>
      <c r="CA160" s="861">
        <v>-16.548162999999999</v>
      </c>
      <c r="CB160" s="861">
        <v>-10.272233999999999</v>
      </c>
      <c r="CC160" s="861">
        <v>-7.4619689999999999</v>
      </c>
      <c r="CD160" s="861">
        <v>-10.839240999999999</v>
      </c>
      <c r="CE160" s="861">
        <v>-7.6162390000000002</v>
      </c>
      <c r="CF160" s="861">
        <v>-12.996309999999999</v>
      </c>
      <c r="CG160" s="861">
        <v>-7.2658719999999999</v>
      </c>
      <c r="CH160" s="861">
        <v>-13.052168</v>
      </c>
      <c r="CI160" s="861">
        <v>-7.8266090000000004</v>
      </c>
      <c r="CJ160" s="861">
        <v>-10.298996000000001</v>
      </c>
      <c r="CK160" s="861">
        <v>-6.6048119999999999</v>
      </c>
      <c r="CL160" s="861">
        <v>-10.532453</v>
      </c>
      <c r="CM160" s="861">
        <v>-6.059355</v>
      </c>
      <c r="CN160" s="861">
        <v>-12.857222999999999</v>
      </c>
      <c r="CO160" s="861">
        <v>-8.1814780000000003</v>
      </c>
      <c r="CP160" s="861">
        <v>-12.899357999999999</v>
      </c>
      <c r="CQ160" s="861">
        <v>-8.1872679999999995</v>
      </c>
      <c r="CR160" s="861">
        <v>-10.060014000000001</v>
      </c>
      <c r="CS160" s="861">
        <v>-7.1618510000000004</v>
      </c>
      <c r="CT160" s="861">
        <v>-10.965111</v>
      </c>
      <c r="CU160" s="861">
        <v>-7.0586229999999999</v>
      </c>
      <c r="CV160" s="861">
        <v>-13.175238999999999</v>
      </c>
      <c r="CW160" s="861">
        <v>-7.1329010000000004</v>
      </c>
      <c r="CX160" s="861">
        <v>-13.151503</v>
      </c>
      <c r="CY160" s="861">
        <v>-7.6089929999999999</v>
      </c>
      <c r="CZ160" s="861">
        <v>-9.8426080000000002</v>
      </c>
      <c r="DA160" s="861">
        <v>-6.4520099999999996</v>
      </c>
      <c r="DB160" s="861">
        <v>-10.659107000000001</v>
      </c>
      <c r="DC160" s="861">
        <v>-6.1860520000000001</v>
      </c>
      <c r="DD160" s="861">
        <v>-12.993983</v>
      </c>
      <c r="DE160" s="861">
        <v>-8.4735829999999996</v>
      </c>
      <c r="DF160" s="861">
        <v>-13.253621000000001</v>
      </c>
      <c r="DG160" s="861">
        <v>-8.4532249999999998</v>
      </c>
      <c r="DH160" s="861">
        <v>-9.8142219999999991</v>
      </c>
      <c r="DI160" s="861">
        <v>-6.8554219999999999</v>
      </c>
      <c r="DJ160" s="861">
        <v>-10.429956000000001</v>
      </c>
      <c r="DK160" s="861">
        <v>-7.3576290000000002</v>
      </c>
      <c r="DL160" s="861">
        <v>-13.035163000000001</v>
      </c>
      <c r="DM160" s="861">
        <v>-9.8587070000000008</v>
      </c>
      <c r="DN160" s="861">
        <v>-13.251263</v>
      </c>
      <c r="DO160" s="861">
        <v>-9.0588460000000008</v>
      </c>
      <c r="DP160" s="861">
        <v>-10.522119</v>
      </c>
      <c r="DQ160" s="861">
        <v>-7.8391859999999998</v>
      </c>
      <c r="DR160" s="861">
        <v>-10.793547999999999</v>
      </c>
      <c r="DS160" s="861">
        <v>-8.5542459999999991</v>
      </c>
      <c r="DT160" s="861">
        <v>-12.935672</v>
      </c>
      <c r="DU160" s="861">
        <v>-10.915285000000001</v>
      </c>
      <c r="DV160" s="861">
        <v>-13.23427</v>
      </c>
      <c r="DW160" s="861">
        <v>-8.2215170000000004</v>
      </c>
      <c r="DX160" s="861">
        <v>11.239288999999999</v>
      </c>
      <c r="DY160" s="861">
        <v>8.4035840000000004</v>
      </c>
      <c r="DZ160" s="861">
        <v>160.332956</v>
      </c>
      <c r="EA160" s="861">
        <v>150.45331200000001</v>
      </c>
      <c r="EB160" s="861">
        <v>120.9</v>
      </c>
      <c r="EC160" s="861">
        <v>3.266</v>
      </c>
      <c r="ED160" s="861">
        <v>389.2</v>
      </c>
      <c r="EE160" s="861">
        <v>120.78</v>
      </c>
      <c r="EF160" s="861">
        <v>5.3019999999999996</v>
      </c>
      <c r="EG160" s="861">
        <v>628.6</v>
      </c>
      <c r="EH160" s="861">
        <v>120.9</v>
      </c>
      <c r="EI160" s="861">
        <v>4.923</v>
      </c>
      <c r="EJ160" s="861">
        <v>588.29999999999995</v>
      </c>
      <c r="EK160" s="861">
        <v>10.157806000000001</v>
      </c>
      <c r="EL160" s="861">
        <v>10.285869999999999</v>
      </c>
      <c r="EM160" s="861">
        <v>-19.556156000000001</v>
      </c>
      <c r="EN160" s="861">
        <v>-24.904868</v>
      </c>
      <c r="EO160" s="861">
        <v>94.194526999999994</v>
      </c>
      <c r="EP160" s="861">
        <v>89.845158999999995</v>
      </c>
      <c r="EQ160" s="861">
        <v>-9.7553549999999998</v>
      </c>
      <c r="ER160" s="861">
        <v>5324.9997370000001</v>
      </c>
      <c r="ES160" s="861">
        <v>12427.957012999999</v>
      </c>
      <c r="ET160" s="861">
        <v>11464.189130000001</v>
      </c>
      <c r="EU160" s="861"/>
      <c r="EV160" s="861"/>
      <c r="EW160" s="861"/>
      <c r="EX160" s="861"/>
      <c r="EY160" s="861"/>
      <c r="EZ160" s="861"/>
      <c r="FA160" s="861"/>
      <c r="FB160" s="861"/>
      <c r="FC160" s="861"/>
      <c r="FD160" s="861"/>
    </row>
    <row r="161" spans="1:160" x14ac:dyDescent="0.25">
      <c r="A161" s="837">
        <v>46146</v>
      </c>
      <c r="B161" s="836">
        <v>0.18744212962962961</v>
      </c>
      <c r="C161" s="861">
        <v>8100</v>
      </c>
      <c r="D161" s="861">
        <v>0</v>
      </c>
      <c r="E161" s="861">
        <v>0</v>
      </c>
      <c r="F161" s="861">
        <v>75.000490999999997</v>
      </c>
      <c r="G161" s="861">
        <v>72.056324000000004</v>
      </c>
      <c r="H161" s="861">
        <v>64.984196999999995</v>
      </c>
      <c r="I161" s="861">
        <v>74.215901000000002</v>
      </c>
      <c r="J161" s="861">
        <v>71.219791000000001</v>
      </c>
      <c r="K161" s="861">
        <v>71.212577999999993</v>
      </c>
      <c r="L161" s="861">
        <v>73.765895</v>
      </c>
      <c r="M161" s="861">
        <v>74.543042999999997</v>
      </c>
      <c r="N161" s="861">
        <v>-10.491637000000001</v>
      </c>
      <c r="O161" s="861">
        <v>-12.525276</v>
      </c>
      <c r="P161" s="861">
        <v>-13.121600000000001</v>
      </c>
      <c r="Q161" s="861">
        <v>-9.2470230000000004</v>
      </c>
      <c r="R161" s="861">
        <v>-10.570738</v>
      </c>
      <c r="S161" s="861">
        <v>-11.263964</v>
      </c>
      <c r="T161" s="861">
        <v>81.588734000000002</v>
      </c>
      <c r="U161" s="861">
        <v>73.159495000000007</v>
      </c>
      <c r="V161" s="861">
        <v>92.873349000000005</v>
      </c>
      <c r="W161" s="861">
        <v>91.902524999999997</v>
      </c>
      <c r="X161" s="861">
        <v>-9.3068340000000003</v>
      </c>
      <c r="Y161" s="861">
        <v>-9.1036029999999997</v>
      </c>
      <c r="Z161" s="861">
        <v>-13.462869</v>
      </c>
      <c r="AA161" s="861">
        <v>-12.976077</v>
      </c>
      <c r="AB161" s="861">
        <v>-12.735631</v>
      </c>
      <c r="AC161" s="861">
        <v>-13.400566</v>
      </c>
      <c r="AD161" s="861">
        <v>-16.441222</v>
      </c>
      <c r="AE161" s="861">
        <v>106.60907</v>
      </c>
      <c r="AF161" s="861">
        <v>99.555125000000004</v>
      </c>
      <c r="AG161" s="861">
        <v>90.920992999999996</v>
      </c>
      <c r="AH161" s="861">
        <v>110.413023</v>
      </c>
      <c r="AI161" s="861">
        <v>89.011251000000001</v>
      </c>
      <c r="AJ161" s="861">
        <v>69.668801999999999</v>
      </c>
      <c r="AK161" s="861">
        <v>-9.5522659999999995</v>
      </c>
      <c r="AL161" s="861">
        <v>-12.242787</v>
      </c>
      <c r="AM161" s="861">
        <v>-9.4251360000000002</v>
      </c>
      <c r="AN161" s="861">
        <v>92.307407999999995</v>
      </c>
      <c r="AO161" s="861">
        <v>91.263143999999997</v>
      </c>
      <c r="AP161" s="861">
        <v>88.992318999999995</v>
      </c>
      <c r="AQ161" s="861">
        <v>87.704656999999997</v>
      </c>
      <c r="AR161" s="861">
        <v>72.840003999999993</v>
      </c>
      <c r="AS161" s="861">
        <v>63.871135000000002</v>
      </c>
      <c r="AT161" s="861">
        <v>76.043772000000004</v>
      </c>
      <c r="AU161" s="861">
        <v>75.096957000000003</v>
      </c>
      <c r="AV161" s="861">
        <v>73.467219999999998</v>
      </c>
      <c r="AW161" s="861">
        <v>73.150882999999993</v>
      </c>
      <c r="AX161" s="861">
        <v>88.607500999999999</v>
      </c>
      <c r="AY161" s="861">
        <v>86.633184</v>
      </c>
      <c r="AZ161" s="861">
        <v>-9.4479659999999992</v>
      </c>
      <c r="BA161" s="861">
        <v>-9.5000160000000005</v>
      </c>
      <c r="BB161" s="861">
        <v>-16.753771</v>
      </c>
      <c r="BC161" s="861">
        <v>-15.649514</v>
      </c>
      <c r="BD161" s="861">
        <v>-16.137898</v>
      </c>
      <c r="BE161" s="861">
        <v>-10.59061</v>
      </c>
      <c r="BF161" s="861">
        <v>31.822590000000002</v>
      </c>
      <c r="BG161" s="861">
        <v>140.600019</v>
      </c>
      <c r="BH161" s="861">
        <v>109.63506099999999</v>
      </c>
      <c r="BI161" s="861">
        <v>50.980808000000003</v>
      </c>
      <c r="BJ161" s="861">
        <v>130.64010999999999</v>
      </c>
      <c r="BK161" s="861">
        <v>85.138392999999994</v>
      </c>
      <c r="BL161" s="861">
        <v>72.785961999999998</v>
      </c>
      <c r="BM161" s="861">
        <v>-20.857001</v>
      </c>
      <c r="BN161" s="861">
        <v>-15.886809</v>
      </c>
      <c r="BO161" s="861">
        <v>-14.808655</v>
      </c>
      <c r="BP161" s="861">
        <v>-15.365959999999999</v>
      </c>
      <c r="BQ161" s="861">
        <v>86.139371999999995</v>
      </c>
      <c r="BR161" s="861">
        <v>87.811546000000007</v>
      </c>
      <c r="BS161" s="861">
        <v>85.042124999999999</v>
      </c>
      <c r="BT161" s="861">
        <v>57.441088999999998</v>
      </c>
      <c r="BU161" s="861">
        <v>64.367322999999999</v>
      </c>
      <c r="BV161" s="861">
        <v>60.389119000000001</v>
      </c>
      <c r="BW161" s="861">
        <v>64.120469999999997</v>
      </c>
      <c r="BX161" s="861">
        <v>-16.291951999999998</v>
      </c>
      <c r="BY161" s="861">
        <v>-16.602971</v>
      </c>
      <c r="BZ161" s="861">
        <v>-16.687787</v>
      </c>
      <c r="CA161" s="861">
        <v>-16.570173</v>
      </c>
      <c r="CB161" s="861">
        <v>-10.265385999999999</v>
      </c>
      <c r="CC161" s="861">
        <v>-7.516032</v>
      </c>
      <c r="CD161" s="861">
        <v>-10.820282000000001</v>
      </c>
      <c r="CE161" s="861">
        <v>-7.6600289999999998</v>
      </c>
      <c r="CF161" s="861">
        <v>-12.987398000000001</v>
      </c>
      <c r="CG161" s="861">
        <v>-7.3458300000000003</v>
      </c>
      <c r="CH161" s="861">
        <v>-13.06321</v>
      </c>
      <c r="CI161" s="861">
        <v>-7.8688969999999996</v>
      </c>
      <c r="CJ161" s="861">
        <v>-10.289801000000001</v>
      </c>
      <c r="CK161" s="861">
        <v>-6.6574020000000003</v>
      </c>
      <c r="CL161" s="861">
        <v>-10.518200999999999</v>
      </c>
      <c r="CM161" s="861">
        <v>-6.0965069999999999</v>
      </c>
      <c r="CN161" s="861">
        <v>-12.853498999999999</v>
      </c>
      <c r="CO161" s="861">
        <v>-8.257339</v>
      </c>
      <c r="CP161" s="861">
        <v>-12.943448999999999</v>
      </c>
      <c r="CQ161" s="861">
        <v>-8.2488170000000007</v>
      </c>
      <c r="CR161" s="861">
        <v>-10.048524</v>
      </c>
      <c r="CS161" s="861">
        <v>-7.1980690000000003</v>
      </c>
      <c r="CT161" s="861">
        <v>-10.952525</v>
      </c>
      <c r="CU161" s="861">
        <v>-7.1059089999999996</v>
      </c>
      <c r="CV161" s="861">
        <v>-13.197512</v>
      </c>
      <c r="CW161" s="861">
        <v>-7.187201</v>
      </c>
      <c r="CX161" s="861">
        <v>-13.165378</v>
      </c>
      <c r="CY161" s="861">
        <v>-7.5858119999999998</v>
      </c>
      <c r="CZ161" s="861">
        <v>-9.8470270000000006</v>
      </c>
      <c r="DA161" s="861">
        <v>-6.4553649999999996</v>
      </c>
      <c r="DB161" s="861">
        <v>-10.667183</v>
      </c>
      <c r="DC161" s="861">
        <v>-6.1861410000000001</v>
      </c>
      <c r="DD161" s="861">
        <v>-13.018701</v>
      </c>
      <c r="DE161" s="861">
        <v>-8.4822070000000007</v>
      </c>
      <c r="DF161" s="861">
        <v>-13.287542999999999</v>
      </c>
      <c r="DG161" s="861">
        <v>-8.4414789999999993</v>
      </c>
      <c r="DH161" s="861">
        <v>-9.8263770000000008</v>
      </c>
      <c r="DI161" s="861">
        <v>-6.8561019999999999</v>
      </c>
      <c r="DJ161" s="861">
        <v>-10.444259000000001</v>
      </c>
      <c r="DK161" s="861">
        <v>-7.3643850000000004</v>
      </c>
      <c r="DL161" s="861">
        <v>-13.042287999999999</v>
      </c>
      <c r="DM161" s="861">
        <v>-9.8587579999999999</v>
      </c>
      <c r="DN161" s="861">
        <v>-13.265843</v>
      </c>
      <c r="DO161" s="861">
        <v>-9.0705179999999999</v>
      </c>
      <c r="DP161" s="861">
        <v>-10.534758</v>
      </c>
      <c r="DQ161" s="861">
        <v>-7.8197559999999999</v>
      </c>
      <c r="DR161" s="861">
        <v>-10.816317</v>
      </c>
      <c r="DS161" s="861">
        <v>-8.5343260000000001</v>
      </c>
      <c r="DT161" s="861">
        <v>-12.950811</v>
      </c>
      <c r="DU161" s="861">
        <v>-10.929436000000001</v>
      </c>
      <c r="DV161" s="861">
        <v>-13.245950000000001</v>
      </c>
      <c r="DW161" s="861">
        <v>-8.1966020000000004</v>
      </c>
      <c r="DX161" s="861">
        <v>11.183979000000001</v>
      </c>
      <c r="DY161" s="861">
        <v>8.3542509999999996</v>
      </c>
      <c r="DZ161" s="861">
        <v>159.78966500000001</v>
      </c>
      <c r="EA161" s="861">
        <v>150.40772100000001</v>
      </c>
      <c r="EB161" s="861">
        <v>121.49</v>
      </c>
      <c r="EC161" s="861">
        <v>1.2370000000000001</v>
      </c>
      <c r="ED161" s="861">
        <v>133</v>
      </c>
      <c r="EE161" s="861">
        <v>121.4</v>
      </c>
      <c r="EF161" s="861">
        <v>5.2679999999999998</v>
      </c>
      <c r="EG161" s="861">
        <v>631</v>
      </c>
      <c r="EH161" s="861">
        <v>121.46</v>
      </c>
      <c r="EI161" s="861">
        <v>4.9550000000000001</v>
      </c>
      <c r="EJ161" s="861">
        <v>588.29999999999995</v>
      </c>
      <c r="EK161" s="861">
        <v>10.230899000000001</v>
      </c>
      <c r="EL161" s="861">
        <v>10.193678999999999</v>
      </c>
      <c r="EM161" s="861">
        <v>-19.656034999999999</v>
      </c>
      <c r="EN161" s="861">
        <v>-25.002334000000001</v>
      </c>
      <c r="EO161" s="861">
        <v>93.960091000000006</v>
      </c>
      <c r="EP161" s="861">
        <v>89.824652</v>
      </c>
      <c r="EQ161" s="861">
        <v>-9.7703150000000001</v>
      </c>
      <c r="ER161" s="861">
        <v>5330.1261729999997</v>
      </c>
      <c r="ES161" s="861">
        <v>12438.452072</v>
      </c>
      <c r="ET161" s="861">
        <v>11473.972986000001</v>
      </c>
      <c r="EU161" s="861"/>
      <c r="EV161" s="861"/>
      <c r="EW161" s="861"/>
      <c r="EX161" s="861"/>
      <c r="EY161" s="861"/>
      <c r="EZ161" s="861"/>
      <c r="FA161" s="861"/>
      <c r="FB161" s="861"/>
      <c r="FC161" s="861"/>
      <c r="FD161" s="861"/>
    </row>
    <row r="162" spans="1:160" x14ac:dyDescent="0.25">
      <c r="A162" s="837">
        <v>46146</v>
      </c>
      <c r="B162" s="836">
        <v>0.18813657407407405</v>
      </c>
      <c r="C162" s="861">
        <v>8160</v>
      </c>
      <c r="D162" s="861">
        <v>0</v>
      </c>
      <c r="E162" s="861">
        <v>0</v>
      </c>
      <c r="F162" s="861">
        <v>74.947213000000005</v>
      </c>
      <c r="G162" s="861">
        <v>71.995654000000002</v>
      </c>
      <c r="H162" s="861">
        <v>65.041416999999996</v>
      </c>
      <c r="I162" s="861">
        <v>74.188681000000003</v>
      </c>
      <c r="J162" s="861">
        <v>71.043107000000006</v>
      </c>
      <c r="K162" s="861">
        <v>71.206901000000002</v>
      </c>
      <c r="L162" s="861">
        <v>73.741482000000005</v>
      </c>
      <c r="M162" s="861">
        <v>74.539783999999997</v>
      </c>
      <c r="N162" s="861">
        <v>-10.514291</v>
      </c>
      <c r="O162" s="861">
        <v>-12.465077000000001</v>
      </c>
      <c r="P162" s="861">
        <v>-13.277836000000001</v>
      </c>
      <c r="Q162" s="861">
        <v>-9.2414719999999999</v>
      </c>
      <c r="R162" s="861">
        <v>-10.555311</v>
      </c>
      <c r="S162" s="861">
        <v>-11.496850999999999</v>
      </c>
      <c r="T162" s="861">
        <v>81.507527999999994</v>
      </c>
      <c r="U162" s="861">
        <v>72.980953</v>
      </c>
      <c r="V162" s="861">
        <v>92.780978000000005</v>
      </c>
      <c r="W162" s="861">
        <v>91.812537000000006</v>
      </c>
      <c r="X162" s="861">
        <v>-9.3580430000000003</v>
      </c>
      <c r="Y162" s="861">
        <v>-9.183351</v>
      </c>
      <c r="Z162" s="861">
        <v>-13.512964999999999</v>
      </c>
      <c r="AA162" s="861">
        <v>-12.982281</v>
      </c>
      <c r="AB162" s="861">
        <v>-12.756240999999999</v>
      </c>
      <c r="AC162" s="861">
        <v>-13.416479000000001</v>
      </c>
      <c r="AD162" s="861">
        <v>-16.432979</v>
      </c>
      <c r="AE162" s="861">
        <v>106.601078</v>
      </c>
      <c r="AF162" s="861">
        <v>99.463701</v>
      </c>
      <c r="AG162" s="861">
        <v>90.864752999999993</v>
      </c>
      <c r="AH162" s="861">
        <v>110.25402699999999</v>
      </c>
      <c r="AI162" s="861">
        <v>88.923624000000004</v>
      </c>
      <c r="AJ162" s="861">
        <v>69.503505000000004</v>
      </c>
      <c r="AK162" s="861">
        <v>-9.6614679999999993</v>
      </c>
      <c r="AL162" s="861">
        <v>-12.226737999999999</v>
      </c>
      <c r="AM162" s="861">
        <v>-9.4701140000000006</v>
      </c>
      <c r="AN162" s="861">
        <v>92.176181</v>
      </c>
      <c r="AO162" s="861">
        <v>91.177083999999994</v>
      </c>
      <c r="AP162" s="861">
        <v>89.121313000000001</v>
      </c>
      <c r="AQ162" s="861">
        <v>87.718558999999999</v>
      </c>
      <c r="AR162" s="861">
        <v>72.829802000000001</v>
      </c>
      <c r="AS162" s="861">
        <v>63.803896000000002</v>
      </c>
      <c r="AT162" s="861">
        <v>76.092006999999995</v>
      </c>
      <c r="AU162" s="861">
        <v>75.064154000000002</v>
      </c>
      <c r="AV162" s="861">
        <v>73.745335999999995</v>
      </c>
      <c r="AW162" s="861">
        <v>72.988619999999997</v>
      </c>
      <c r="AX162" s="861">
        <v>88.545017000000001</v>
      </c>
      <c r="AY162" s="861">
        <v>86.501373000000001</v>
      </c>
      <c r="AZ162" s="861">
        <v>-9.4177839999999993</v>
      </c>
      <c r="BA162" s="861">
        <v>-9.5087519999999994</v>
      </c>
      <c r="BB162" s="861">
        <v>-16.803419999999999</v>
      </c>
      <c r="BC162" s="861">
        <v>-15.641306</v>
      </c>
      <c r="BD162" s="861">
        <v>-16.167594000000001</v>
      </c>
      <c r="BE162" s="861">
        <v>-10.429168000000001</v>
      </c>
      <c r="BF162" s="861">
        <v>31.871024999999999</v>
      </c>
      <c r="BG162" s="861">
        <v>140.54804799999999</v>
      </c>
      <c r="BH162" s="861">
        <v>109.483729</v>
      </c>
      <c r="BI162" s="861">
        <v>50.713996999999999</v>
      </c>
      <c r="BJ162" s="861">
        <v>130.51866200000001</v>
      </c>
      <c r="BK162" s="861">
        <v>85.034069000000002</v>
      </c>
      <c r="BL162" s="861">
        <v>72.737302999999997</v>
      </c>
      <c r="BM162" s="861">
        <v>-20.912811999999999</v>
      </c>
      <c r="BN162" s="861">
        <v>-15.912212</v>
      </c>
      <c r="BO162" s="861">
        <v>-14.590515999999999</v>
      </c>
      <c r="BP162" s="861">
        <v>-15.409802000000001</v>
      </c>
      <c r="BQ162" s="861">
        <v>86.065720999999996</v>
      </c>
      <c r="BR162" s="861">
        <v>87.739295999999996</v>
      </c>
      <c r="BS162" s="861">
        <v>84.954195999999996</v>
      </c>
      <c r="BT162" s="861">
        <v>57.188029</v>
      </c>
      <c r="BU162" s="861">
        <v>64.353171000000003</v>
      </c>
      <c r="BV162" s="861">
        <v>60.349541000000002</v>
      </c>
      <c r="BW162" s="861">
        <v>64.065235999999999</v>
      </c>
      <c r="BX162" s="861">
        <v>-16.275521999999999</v>
      </c>
      <c r="BY162" s="861">
        <v>-16.528680999999999</v>
      </c>
      <c r="BZ162" s="861">
        <v>-16.594912999999998</v>
      </c>
      <c r="CA162" s="861">
        <v>-16.594439000000001</v>
      </c>
      <c r="CB162" s="861">
        <v>-10.296454000000001</v>
      </c>
      <c r="CC162" s="861">
        <v>-7.5179650000000002</v>
      </c>
      <c r="CD162" s="861">
        <v>-10.833503</v>
      </c>
      <c r="CE162" s="861">
        <v>-7.6900180000000002</v>
      </c>
      <c r="CF162" s="861">
        <v>-13.040043000000001</v>
      </c>
      <c r="CG162" s="861">
        <v>-7.3624879999999999</v>
      </c>
      <c r="CH162" s="861">
        <v>-13.087813000000001</v>
      </c>
      <c r="CI162" s="861">
        <v>-7.9082679999999996</v>
      </c>
      <c r="CJ162" s="861">
        <v>-10.28096</v>
      </c>
      <c r="CK162" s="861">
        <v>-6.6476610000000003</v>
      </c>
      <c r="CL162" s="861">
        <v>-10.559127999999999</v>
      </c>
      <c r="CM162" s="861">
        <v>-6.1226909999999997</v>
      </c>
      <c r="CN162" s="861">
        <v>-12.895761</v>
      </c>
      <c r="CO162" s="861">
        <v>-8.2436000000000007</v>
      </c>
      <c r="CP162" s="861">
        <v>-12.936928</v>
      </c>
      <c r="CQ162" s="861">
        <v>-8.2535760000000007</v>
      </c>
      <c r="CR162" s="861">
        <v>-10.087559000000001</v>
      </c>
      <c r="CS162" s="861">
        <v>-7.2219769999999999</v>
      </c>
      <c r="CT162" s="861">
        <v>-10.968128</v>
      </c>
      <c r="CU162" s="861">
        <v>-7.1120739999999998</v>
      </c>
      <c r="CV162" s="861">
        <v>-13.244303</v>
      </c>
      <c r="CW162" s="861">
        <v>-7.1849569999999998</v>
      </c>
      <c r="CX162" s="861">
        <v>-13.194436</v>
      </c>
      <c r="CY162" s="861">
        <v>-7.6356549999999999</v>
      </c>
      <c r="CZ162" s="861">
        <v>-9.8566959999999995</v>
      </c>
      <c r="DA162" s="861">
        <v>-6.5107879999999998</v>
      </c>
      <c r="DB162" s="861">
        <v>-10.718277</v>
      </c>
      <c r="DC162" s="861">
        <v>-6.2378080000000002</v>
      </c>
      <c r="DD162" s="861">
        <v>-13.026376000000001</v>
      </c>
      <c r="DE162" s="861">
        <v>-8.4968489999999992</v>
      </c>
      <c r="DF162" s="861">
        <v>-13.289668000000001</v>
      </c>
      <c r="DG162" s="861">
        <v>-8.4904050000000009</v>
      </c>
      <c r="DH162" s="861">
        <v>-9.8575800000000005</v>
      </c>
      <c r="DI162" s="861">
        <v>-6.8809719999999999</v>
      </c>
      <c r="DJ162" s="861">
        <v>-10.462225</v>
      </c>
      <c r="DK162" s="861">
        <v>-7.3715149999999996</v>
      </c>
      <c r="DL162" s="861">
        <v>-13.050423</v>
      </c>
      <c r="DM162" s="861">
        <v>-9.8809280000000008</v>
      </c>
      <c r="DN162" s="861">
        <v>-13.266553</v>
      </c>
      <c r="DO162" s="861">
        <v>-9.0909049999999993</v>
      </c>
      <c r="DP162" s="861">
        <v>-10.551904</v>
      </c>
      <c r="DQ162" s="861">
        <v>-7.8629040000000003</v>
      </c>
      <c r="DR162" s="861">
        <v>-10.823486000000001</v>
      </c>
      <c r="DS162" s="861">
        <v>-8.5728399999999993</v>
      </c>
      <c r="DT162" s="861">
        <v>-12.96696</v>
      </c>
      <c r="DU162" s="861">
        <v>-10.935663</v>
      </c>
      <c r="DV162" s="861">
        <v>-13.242006999999999</v>
      </c>
      <c r="DW162" s="861">
        <v>-8.228726</v>
      </c>
      <c r="DX162" s="861">
        <v>11.182035000000001</v>
      </c>
      <c r="DY162" s="861">
        <v>8.3812259999999998</v>
      </c>
      <c r="DZ162" s="861">
        <v>159.887261</v>
      </c>
      <c r="EA162" s="861">
        <v>150.27678399999999</v>
      </c>
      <c r="EB162" s="861">
        <v>121.4</v>
      </c>
      <c r="EC162" s="861">
        <v>1.2370000000000001</v>
      </c>
      <c r="ED162" s="861">
        <v>132.9</v>
      </c>
      <c r="EE162" s="861">
        <v>121.26</v>
      </c>
      <c r="EF162" s="861">
        <v>5.2670000000000003</v>
      </c>
      <c r="EG162" s="861">
        <v>630.20000000000005</v>
      </c>
      <c r="EH162" s="861">
        <v>120.76</v>
      </c>
      <c r="EI162" s="861">
        <v>4.9370000000000003</v>
      </c>
      <c r="EJ162" s="861">
        <v>584.4</v>
      </c>
      <c r="EK162" s="861">
        <v>10.189434</v>
      </c>
      <c r="EL162" s="861">
        <v>10.358504</v>
      </c>
      <c r="EM162" s="861">
        <v>-19.659548000000001</v>
      </c>
      <c r="EN162" s="861">
        <v>-24.949020000000001</v>
      </c>
      <c r="EO162" s="861">
        <v>94.002244000000005</v>
      </c>
      <c r="EP162" s="861">
        <v>89.765732</v>
      </c>
      <c r="EQ162" s="861">
        <v>-9.7916329999999991</v>
      </c>
      <c r="ER162" s="861">
        <v>5332.3414009999997</v>
      </c>
      <c r="ES162" s="861">
        <v>12448.945741</v>
      </c>
      <c r="ET162" s="861">
        <v>11483.73558</v>
      </c>
      <c r="EU162" s="861"/>
      <c r="EV162" s="861"/>
      <c r="EW162" s="861"/>
      <c r="EX162" s="861"/>
      <c r="EY162" s="861"/>
      <c r="EZ162" s="861"/>
      <c r="FA162" s="861"/>
      <c r="FB162" s="861"/>
      <c r="FC162" s="861"/>
      <c r="FD162" s="861"/>
    </row>
    <row r="163" spans="1:160" x14ac:dyDescent="0.25">
      <c r="A163" s="837">
        <v>46146</v>
      </c>
      <c r="B163" s="836">
        <v>0.1888310185185185</v>
      </c>
      <c r="C163" s="861">
        <v>8220</v>
      </c>
      <c r="D163" s="861">
        <v>0</v>
      </c>
      <c r="E163" s="861">
        <v>0</v>
      </c>
      <c r="F163" s="861">
        <v>74.878308000000004</v>
      </c>
      <c r="G163" s="861">
        <v>71.954913000000005</v>
      </c>
      <c r="H163" s="861">
        <v>65.011450999999994</v>
      </c>
      <c r="I163" s="861">
        <v>74.159092000000001</v>
      </c>
      <c r="J163" s="861">
        <v>70.969271000000006</v>
      </c>
      <c r="K163" s="861">
        <v>71.178481000000005</v>
      </c>
      <c r="L163" s="861">
        <v>73.752724000000001</v>
      </c>
      <c r="M163" s="861">
        <v>74.481279000000001</v>
      </c>
      <c r="N163" s="861">
        <v>-10.528302</v>
      </c>
      <c r="O163" s="861">
        <v>-12.564886</v>
      </c>
      <c r="P163" s="861">
        <v>-13.306533</v>
      </c>
      <c r="Q163" s="861">
        <v>-9.1418130000000009</v>
      </c>
      <c r="R163" s="861">
        <v>-10.502881</v>
      </c>
      <c r="S163" s="861">
        <v>-11.434464</v>
      </c>
      <c r="T163" s="861">
        <v>81.443292</v>
      </c>
      <c r="U163" s="861">
        <v>72.611565999999996</v>
      </c>
      <c r="V163" s="861">
        <v>92.764082000000002</v>
      </c>
      <c r="W163" s="861">
        <v>91.763307999999995</v>
      </c>
      <c r="X163" s="861">
        <v>-9.3096759999999996</v>
      </c>
      <c r="Y163" s="861">
        <v>-9.2618039999999997</v>
      </c>
      <c r="Z163" s="861">
        <v>-13.547592</v>
      </c>
      <c r="AA163" s="861">
        <v>-13.035270000000001</v>
      </c>
      <c r="AB163" s="861">
        <v>-12.770016999999999</v>
      </c>
      <c r="AC163" s="861">
        <v>-13.458581000000001</v>
      </c>
      <c r="AD163" s="861">
        <v>-16.456477</v>
      </c>
      <c r="AE163" s="861">
        <v>106.512021</v>
      </c>
      <c r="AF163" s="861">
        <v>99.380504999999999</v>
      </c>
      <c r="AG163" s="861">
        <v>90.862031999999999</v>
      </c>
      <c r="AH163" s="861">
        <v>110.293643</v>
      </c>
      <c r="AI163" s="861">
        <v>88.921390000000002</v>
      </c>
      <c r="AJ163" s="861">
        <v>69.662761000000003</v>
      </c>
      <c r="AK163" s="861">
        <v>-9.5439229999999995</v>
      </c>
      <c r="AL163" s="861">
        <v>-12.248661</v>
      </c>
      <c r="AM163" s="861">
        <v>-9.4708400000000008</v>
      </c>
      <c r="AN163" s="861">
        <v>92.113837000000004</v>
      </c>
      <c r="AO163" s="861">
        <v>91.178590999999997</v>
      </c>
      <c r="AP163" s="861">
        <v>89.145679000000001</v>
      </c>
      <c r="AQ163" s="861">
        <v>87.650977999999995</v>
      </c>
      <c r="AR163" s="861">
        <v>72.785911999999996</v>
      </c>
      <c r="AS163" s="861">
        <v>63.611835999999997</v>
      </c>
      <c r="AT163" s="861">
        <v>76.027289999999994</v>
      </c>
      <c r="AU163" s="861">
        <v>75.003581999999994</v>
      </c>
      <c r="AV163" s="861">
        <v>73.565359999999998</v>
      </c>
      <c r="AW163" s="861">
        <v>72.656628999999995</v>
      </c>
      <c r="AX163" s="861">
        <v>88.500129000000001</v>
      </c>
      <c r="AY163" s="861">
        <v>86.477220000000003</v>
      </c>
      <c r="AZ163" s="861">
        <v>-9.4674169999999993</v>
      </c>
      <c r="BA163" s="861">
        <v>-9.5171240000000008</v>
      </c>
      <c r="BB163" s="861">
        <v>-16.829229000000002</v>
      </c>
      <c r="BC163" s="861">
        <v>-15.665172</v>
      </c>
      <c r="BD163" s="861">
        <v>-16.206173</v>
      </c>
      <c r="BE163" s="861">
        <v>-10.468124</v>
      </c>
      <c r="BF163" s="861">
        <v>31.935193999999999</v>
      </c>
      <c r="BG163" s="861">
        <v>140.671831</v>
      </c>
      <c r="BH163" s="861">
        <v>109.458201</v>
      </c>
      <c r="BI163" s="861">
        <v>50.825383000000002</v>
      </c>
      <c r="BJ163" s="861">
        <v>130.283838</v>
      </c>
      <c r="BK163" s="861">
        <v>84.995097000000001</v>
      </c>
      <c r="BL163" s="861">
        <v>73.028070999999997</v>
      </c>
      <c r="BM163" s="861">
        <v>-20.939239000000001</v>
      </c>
      <c r="BN163" s="861">
        <v>-15.946142999999999</v>
      </c>
      <c r="BO163" s="861">
        <v>-14.644231</v>
      </c>
      <c r="BP163" s="861">
        <v>-15.428559</v>
      </c>
      <c r="BQ163" s="861">
        <v>86.013750999999999</v>
      </c>
      <c r="BR163" s="861">
        <v>87.709564999999998</v>
      </c>
      <c r="BS163" s="861">
        <v>84.922698999999994</v>
      </c>
      <c r="BT163" s="861">
        <v>57.144263000000002</v>
      </c>
      <c r="BU163" s="861">
        <v>64.268805</v>
      </c>
      <c r="BV163" s="861">
        <v>60.244563999999997</v>
      </c>
      <c r="BW163" s="861">
        <v>63.982123999999999</v>
      </c>
      <c r="BX163" s="861">
        <v>-16.294488999999999</v>
      </c>
      <c r="BY163" s="861">
        <v>-16.522998000000001</v>
      </c>
      <c r="BZ163" s="861">
        <v>-16.552807999999999</v>
      </c>
      <c r="CA163" s="861">
        <v>-16.609714</v>
      </c>
      <c r="CB163" s="861">
        <v>-10.304066000000001</v>
      </c>
      <c r="CC163" s="861">
        <v>-7.5330409999999999</v>
      </c>
      <c r="CD163" s="861">
        <v>-10.876385000000001</v>
      </c>
      <c r="CE163" s="861">
        <v>-7.7060329999999997</v>
      </c>
      <c r="CF163" s="861">
        <v>-13.034086</v>
      </c>
      <c r="CG163" s="861">
        <v>-7.3687360000000002</v>
      </c>
      <c r="CH163" s="861">
        <v>-13.103476000000001</v>
      </c>
      <c r="CI163" s="861">
        <v>-7.9359650000000004</v>
      </c>
      <c r="CJ163" s="861">
        <v>-10.321438000000001</v>
      </c>
      <c r="CK163" s="861">
        <v>-6.6771890000000003</v>
      </c>
      <c r="CL163" s="861">
        <v>-10.561124</v>
      </c>
      <c r="CM163" s="861">
        <v>-6.1102129999999999</v>
      </c>
      <c r="CN163" s="861">
        <v>-12.909606</v>
      </c>
      <c r="CO163" s="861">
        <v>-8.2648320000000002</v>
      </c>
      <c r="CP163" s="861">
        <v>-12.979478</v>
      </c>
      <c r="CQ163" s="861">
        <v>-8.2738139999999998</v>
      </c>
      <c r="CR163" s="861">
        <v>-10.087204</v>
      </c>
      <c r="CS163" s="861">
        <v>-7.2314360000000004</v>
      </c>
      <c r="CT163" s="861">
        <v>-11.002882</v>
      </c>
      <c r="CU163" s="861">
        <v>-7.1293300000000004</v>
      </c>
      <c r="CV163" s="861">
        <v>-13.256538000000001</v>
      </c>
      <c r="CW163" s="861">
        <v>-7.1989450000000001</v>
      </c>
      <c r="CX163" s="861">
        <v>-13.202417000000001</v>
      </c>
      <c r="CY163" s="861">
        <v>-7.6407610000000004</v>
      </c>
      <c r="CZ163" s="861">
        <v>-9.8529049999999998</v>
      </c>
      <c r="DA163" s="861">
        <v>-6.4999560000000001</v>
      </c>
      <c r="DB163" s="861">
        <v>-10.720058</v>
      </c>
      <c r="DC163" s="861">
        <v>-6.2241819999999999</v>
      </c>
      <c r="DD163" s="861">
        <v>-13.026749000000001</v>
      </c>
      <c r="DE163" s="861">
        <v>-8.5033060000000003</v>
      </c>
      <c r="DF163" s="861">
        <v>-13.279173999999999</v>
      </c>
      <c r="DG163" s="861">
        <v>-8.4874810000000007</v>
      </c>
      <c r="DH163" s="861">
        <v>-9.8452660000000005</v>
      </c>
      <c r="DI163" s="861">
        <v>-6.8979819999999998</v>
      </c>
      <c r="DJ163" s="861">
        <v>-10.449743</v>
      </c>
      <c r="DK163" s="861">
        <v>-7.383864</v>
      </c>
      <c r="DL163" s="861">
        <v>-13.051017</v>
      </c>
      <c r="DM163" s="861">
        <v>-9.8909040000000008</v>
      </c>
      <c r="DN163" s="861">
        <v>-13.280118</v>
      </c>
      <c r="DO163" s="861">
        <v>-9.1029750000000007</v>
      </c>
      <c r="DP163" s="861">
        <v>-10.539107</v>
      </c>
      <c r="DQ163" s="861">
        <v>-7.8560860000000003</v>
      </c>
      <c r="DR163" s="861">
        <v>-10.837782000000001</v>
      </c>
      <c r="DS163" s="861">
        <v>-8.5514989999999997</v>
      </c>
      <c r="DT163" s="861">
        <v>-12.982642999999999</v>
      </c>
      <c r="DU163" s="861">
        <v>-10.944246</v>
      </c>
      <c r="DV163" s="861">
        <v>-13.256327000000001</v>
      </c>
      <c r="DW163" s="861">
        <v>-8.2200009999999999</v>
      </c>
      <c r="DX163" s="861">
        <v>11.183396</v>
      </c>
      <c r="DY163" s="861">
        <v>8.3632919999999995</v>
      </c>
      <c r="DZ163" s="861">
        <v>159.568422</v>
      </c>
      <c r="EA163" s="861">
        <v>150.100256</v>
      </c>
      <c r="EB163" s="861">
        <v>120.88</v>
      </c>
      <c r="EC163" s="861">
        <v>3.2610000000000001</v>
      </c>
      <c r="ED163" s="861">
        <v>388.6</v>
      </c>
      <c r="EE163" s="861">
        <v>120.97</v>
      </c>
      <c r="EF163" s="861">
        <v>5.2759999999999998</v>
      </c>
      <c r="EG163" s="861">
        <v>627.9</v>
      </c>
      <c r="EH163" s="861">
        <v>120.87</v>
      </c>
      <c r="EI163" s="861">
        <v>4.9429999999999996</v>
      </c>
      <c r="EJ163" s="861">
        <v>584.20000000000005</v>
      </c>
      <c r="EK163" s="861">
        <v>10.186249</v>
      </c>
      <c r="EL163" s="861">
        <v>10.340229000000001</v>
      </c>
      <c r="EM163" s="861">
        <v>-19.657088999999999</v>
      </c>
      <c r="EN163" s="861">
        <v>-24.984459999999999</v>
      </c>
      <c r="EO163" s="861">
        <v>93.864469999999997</v>
      </c>
      <c r="EP163" s="861">
        <v>89.686241999999993</v>
      </c>
      <c r="EQ163" s="861">
        <v>-9.7998410000000007</v>
      </c>
      <c r="ER163" s="861">
        <v>5338.7402030000003</v>
      </c>
      <c r="ES163" s="861">
        <v>12459.420603</v>
      </c>
      <c r="ET163" s="861">
        <v>11493.4881</v>
      </c>
      <c r="EU163" s="861"/>
      <c r="EV163" s="861"/>
      <c r="EW163" s="861"/>
      <c r="EX163" s="861"/>
      <c r="EY163" s="861"/>
      <c r="EZ163" s="861"/>
      <c r="FA163" s="861"/>
      <c r="FB163" s="861"/>
      <c r="FC163" s="861"/>
      <c r="FD163" s="861"/>
    </row>
    <row r="164" spans="1:160" x14ac:dyDescent="0.25">
      <c r="A164" s="837">
        <v>46146</v>
      </c>
      <c r="B164" s="836">
        <v>0.18952546296296294</v>
      </c>
      <c r="C164" s="861">
        <v>8280</v>
      </c>
      <c r="D164" s="861">
        <v>0</v>
      </c>
      <c r="E164" s="861">
        <v>0</v>
      </c>
      <c r="F164" s="861">
        <v>74.677735999999996</v>
      </c>
      <c r="G164" s="861">
        <v>71.906282000000004</v>
      </c>
      <c r="H164" s="861">
        <v>64.916679000000002</v>
      </c>
      <c r="I164" s="861">
        <v>74.141925999999998</v>
      </c>
      <c r="J164" s="861">
        <v>70.884553999999994</v>
      </c>
      <c r="K164" s="861">
        <v>71.161677999999995</v>
      </c>
      <c r="L164" s="861">
        <v>73.716283000000004</v>
      </c>
      <c r="M164" s="861">
        <v>74.487137000000004</v>
      </c>
      <c r="N164" s="861">
        <v>-10.551556</v>
      </c>
      <c r="O164" s="861">
        <v>-12.581618000000001</v>
      </c>
      <c r="P164" s="861">
        <v>-13.321870000000001</v>
      </c>
      <c r="Q164" s="861">
        <v>-9.3829799999999999</v>
      </c>
      <c r="R164" s="861">
        <v>-10.63463</v>
      </c>
      <c r="S164" s="861">
        <v>-11.492079</v>
      </c>
      <c r="T164" s="861">
        <v>81.336523</v>
      </c>
      <c r="U164" s="861">
        <v>72.467676999999995</v>
      </c>
      <c r="V164" s="861">
        <v>92.704279</v>
      </c>
      <c r="W164" s="861">
        <v>91.662419</v>
      </c>
      <c r="X164" s="861">
        <v>-9.3802369999999993</v>
      </c>
      <c r="Y164" s="861">
        <v>-9.2287479999999995</v>
      </c>
      <c r="Z164" s="861">
        <v>-13.535076999999999</v>
      </c>
      <c r="AA164" s="861">
        <v>-13.048700999999999</v>
      </c>
      <c r="AB164" s="861">
        <v>-12.787296</v>
      </c>
      <c r="AC164" s="861">
        <v>-13.502306000000001</v>
      </c>
      <c r="AD164" s="861">
        <v>-16.500563</v>
      </c>
      <c r="AE164" s="861">
        <v>106.472094</v>
      </c>
      <c r="AF164" s="861">
        <v>99.307398000000006</v>
      </c>
      <c r="AG164" s="861">
        <v>90.783653999999999</v>
      </c>
      <c r="AH164" s="861">
        <v>110.18954100000001</v>
      </c>
      <c r="AI164" s="861">
        <v>88.858823999999998</v>
      </c>
      <c r="AJ164" s="861">
        <v>69.459329999999994</v>
      </c>
      <c r="AK164" s="861">
        <v>-9.6984779999999997</v>
      </c>
      <c r="AL164" s="861">
        <v>-12.305356</v>
      </c>
      <c r="AM164" s="861">
        <v>-9.4789860000000008</v>
      </c>
      <c r="AN164" s="861">
        <v>91.993162999999996</v>
      </c>
      <c r="AO164" s="861">
        <v>91.100947000000005</v>
      </c>
      <c r="AP164" s="861">
        <v>89.069517000000005</v>
      </c>
      <c r="AQ164" s="861">
        <v>87.568856999999994</v>
      </c>
      <c r="AR164" s="861">
        <v>72.727767</v>
      </c>
      <c r="AS164" s="861">
        <v>63.592016999999998</v>
      </c>
      <c r="AT164" s="861">
        <v>75.948194999999998</v>
      </c>
      <c r="AU164" s="861">
        <v>74.913409000000001</v>
      </c>
      <c r="AV164" s="861">
        <v>73.372623000000004</v>
      </c>
      <c r="AW164" s="861">
        <v>72.782123999999996</v>
      </c>
      <c r="AX164" s="861">
        <v>88.357609999999994</v>
      </c>
      <c r="AY164" s="861">
        <v>86.382309000000006</v>
      </c>
      <c r="AZ164" s="861">
        <v>-9.4086390000000009</v>
      </c>
      <c r="BA164" s="861">
        <v>-9.5826119999999992</v>
      </c>
      <c r="BB164" s="861">
        <v>-16.879739000000001</v>
      </c>
      <c r="BC164" s="861">
        <v>-15.677705</v>
      </c>
      <c r="BD164" s="861">
        <v>-16.267534000000001</v>
      </c>
      <c r="BE164" s="861">
        <v>-10.580708</v>
      </c>
      <c r="BF164" s="861">
        <v>31.947355999999999</v>
      </c>
      <c r="BG164" s="861">
        <v>140.571369</v>
      </c>
      <c r="BH164" s="861">
        <v>109.392951</v>
      </c>
      <c r="BI164" s="861">
        <v>50.763790999999998</v>
      </c>
      <c r="BJ164" s="861">
        <v>130.11675</v>
      </c>
      <c r="BK164" s="861">
        <v>84.840318999999994</v>
      </c>
      <c r="BL164" s="861">
        <v>72.797432000000001</v>
      </c>
      <c r="BM164" s="861">
        <v>-20.989702000000001</v>
      </c>
      <c r="BN164" s="861">
        <v>-15.985581</v>
      </c>
      <c r="BO164" s="861">
        <v>-14.766332999999999</v>
      </c>
      <c r="BP164" s="861">
        <v>-15.536135</v>
      </c>
      <c r="BQ164" s="861">
        <v>85.921479000000005</v>
      </c>
      <c r="BR164" s="861">
        <v>87.636854</v>
      </c>
      <c r="BS164" s="861">
        <v>84.883578999999997</v>
      </c>
      <c r="BT164" s="861">
        <v>57.124116999999998</v>
      </c>
      <c r="BU164" s="861">
        <v>64.230042999999995</v>
      </c>
      <c r="BV164" s="861">
        <v>60.160904000000002</v>
      </c>
      <c r="BW164" s="861">
        <v>63.912962</v>
      </c>
      <c r="BX164" s="861">
        <v>-16.337959999999999</v>
      </c>
      <c r="BY164" s="861">
        <v>-16.66987</v>
      </c>
      <c r="BZ164" s="861">
        <v>-16.602888</v>
      </c>
      <c r="CA164" s="861">
        <v>-16.619012000000001</v>
      </c>
      <c r="CB164" s="861">
        <v>-10.312802</v>
      </c>
      <c r="CC164" s="861">
        <v>-7.5552840000000003</v>
      </c>
      <c r="CD164" s="861">
        <v>-10.888876</v>
      </c>
      <c r="CE164" s="861">
        <v>-7.7016280000000004</v>
      </c>
      <c r="CF164" s="861">
        <v>-13.056696000000001</v>
      </c>
      <c r="CG164" s="861">
        <v>-7.3649719999999999</v>
      </c>
      <c r="CH164" s="861">
        <v>-13.132059</v>
      </c>
      <c r="CI164" s="861">
        <v>-7.9395230000000003</v>
      </c>
      <c r="CJ164" s="861">
        <v>-10.350835</v>
      </c>
      <c r="CK164" s="861">
        <v>-6.6779260000000003</v>
      </c>
      <c r="CL164" s="861">
        <v>-10.593337999999999</v>
      </c>
      <c r="CM164" s="861">
        <v>-6.1058190000000003</v>
      </c>
      <c r="CN164" s="861">
        <v>-12.929855</v>
      </c>
      <c r="CO164" s="861">
        <v>-8.2676160000000003</v>
      </c>
      <c r="CP164" s="861">
        <v>-12.990366</v>
      </c>
      <c r="CQ164" s="861">
        <v>-8.3136419999999998</v>
      </c>
      <c r="CR164" s="861">
        <v>-10.105084</v>
      </c>
      <c r="CS164" s="861">
        <v>-7.2193300000000002</v>
      </c>
      <c r="CT164" s="861">
        <v>-11.009173000000001</v>
      </c>
      <c r="CU164" s="861">
        <v>-7.1117569999999999</v>
      </c>
      <c r="CV164" s="861">
        <v>-13.285024</v>
      </c>
      <c r="CW164" s="861">
        <v>-7.198658</v>
      </c>
      <c r="CX164" s="861">
        <v>-13.193866</v>
      </c>
      <c r="CY164" s="861">
        <v>-7.6855880000000001</v>
      </c>
      <c r="CZ164" s="861">
        <v>-9.859413</v>
      </c>
      <c r="DA164" s="861">
        <v>-6.5239010000000004</v>
      </c>
      <c r="DB164" s="861">
        <v>-10.703286</v>
      </c>
      <c r="DC164" s="861">
        <v>-6.254181</v>
      </c>
      <c r="DD164" s="861">
        <v>-13.028373</v>
      </c>
      <c r="DE164" s="861">
        <v>-8.5316069999999993</v>
      </c>
      <c r="DF164" s="861">
        <v>-13.301309</v>
      </c>
      <c r="DG164" s="861">
        <v>-8.5160040000000006</v>
      </c>
      <c r="DH164" s="861">
        <v>-9.8391300000000008</v>
      </c>
      <c r="DI164" s="861">
        <v>-6.8949910000000001</v>
      </c>
      <c r="DJ164" s="861">
        <v>-10.475854</v>
      </c>
      <c r="DK164" s="861">
        <v>-7.3822729999999996</v>
      </c>
      <c r="DL164" s="861">
        <v>-13.058121</v>
      </c>
      <c r="DM164" s="861">
        <v>-9.8951569999999993</v>
      </c>
      <c r="DN164" s="861">
        <v>-13.290459</v>
      </c>
      <c r="DO164" s="861">
        <v>-9.1230899999999995</v>
      </c>
      <c r="DP164" s="861">
        <v>-10.544707000000001</v>
      </c>
      <c r="DQ164" s="861">
        <v>-7.8919129999999997</v>
      </c>
      <c r="DR164" s="861">
        <v>-10.846050999999999</v>
      </c>
      <c r="DS164" s="861">
        <v>-8.6070320000000002</v>
      </c>
      <c r="DT164" s="861">
        <v>-12.985503</v>
      </c>
      <c r="DU164" s="861">
        <v>-10.970127</v>
      </c>
      <c r="DV164" s="861">
        <v>-13.278209</v>
      </c>
      <c r="DW164" s="861">
        <v>-8.26511</v>
      </c>
      <c r="DX164" s="861">
        <v>11.14777</v>
      </c>
      <c r="DY164" s="861">
        <v>8.2996700000000008</v>
      </c>
      <c r="DZ164" s="861">
        <v>159.15305599999999</v>
      </c>
      <c r="EA164" s="861">
        <v>149.77986100000001</v>
      </c>
      <c r="EB164" s="861">
        <v>121.52</v>
      </c>
      <c r="EC164" s="861">
        <v>1.238</v>
      </c>
      <c r="ED164" s="861">
        <v>132.9</v>
      </c>
      <c r="EE164" s="861">
        <v>121.33</v>
      </c>
      <c r="EF164" s="861">
        <v>5.25</v>
      </c>
      <c r="EG164" s="861">
        <v>631.4</v>
      </c>
      <c r="EH164" s="861">
        <v>121.32</v>
      </c>
      <c r="EI164" s="861">
        <v>4.9279999999999999</v>
      </c>
      <c r="EJ164" s="861">
        <v>584.79999999999995</v>
      </c>
      <c r="EK164" s="861">
        <v>10.242525000000001</v>
      </c>
      <c r="EL164" s="861">
        <v>10.344025999999999</v>
      </c>
      <c r="EM164" s="861">
        <v>-19.721511</v>
      </c>
      <c r="EN164" s="861">
        <v>-25.110358999999999</v>
      </c>
      <c r="EO164" s="861">
        <v>93.684707000000003</v>
      </c>
      <c r="EP164" s="861">
        <v>89.541809000000001</v>
      </c>
      <c r="EQ164" s="861">
        <v>-9.8136569999999992</v>
      </c>
      <c r="ER164" s="861">
        <v>5343.7194790000003</v>
      </c>
      <c r="ES164" s="861">
        <v>12469.904425000001</v>
      </c>
      <c r="ET164" s="861">
        <v>11503.256178</v>
      </c>
      <c r="EU164" s="861"/>
      <c r="EV164" s="861"/>
      <c r="EW164" s="861"/>
      <c r="EX164" s="861"/>
      <c r="EY164" s="861"/>
      <c r="EZ164" s="861"/>
      <c r="FA164" s="861"/>
      <c r="FB164" s="861"/>
      <c r="FC164" s="861"/>
      <c r="FD164" s="861"/>
    </row>
    <row r="165" spans="1:160" x14ac:dyDescent="0.25">
      <c r="A165" s="837">
        <v>46146</v>
      </c>
      <c r="B165" s="836">
        <v>0.19021990740740743</v>
      </c>
      <c r="C165" s="861">
        <v>8340</v>
      </c>
      <c r="D165" s="861">
        <v>0</v>
      </c>
      <c r="E165" s="861">
        <v>0</v>
      </c>
      <c r="F165" s="861">
        <v>74.592296000000005</v>
      </c>
      <c r="G165" s="861">
        <v>71.855753000000007</v>
      </c>
      <c r="H165" s="861">
        <v>64.794760999999994</v>
      </c>
      <c r="I165" s="861">
        <v>74.121367000000006</v>
      </c>
      <c r="J165" s="861">
        <v>70.826561999999996</v>
      </c>
      <c r="K165" s="861">
        <v>71.146139000000005</v>
      </c>
      <c r="L165" s="861">
        <v>73.711905000000002</v>
      </c>
      <c r="M165" s="861">
        <v>74.459092999999996</v>
      </c>
      <c r="N165" s="861">
        <v>-10.581308</v>
      </c>
      <c r="O165" s="861">
        <v>-12.578950000000001</v>
      </c>
      <c r="P165" s="861">
        <v>-13.374871000000001</v>
      </c>
      <c r="Q165" s="861">
        <v>-9.2900469999999995</v>
      </c>
      <c r="R165" s="861">
        <v>-10.573923000000001</v>
      </c>
      <c r="S165" s="861">
        <v>-11.427997</v>
      </c>
      <c r="T165" s="861">
        <v>81.334255999999996</v>
      </c>
      <c r="U165" s="861">
        <v>72.580616000000006</v>
      </c>
      <c r="V165" s="861">
        <v>92.594461999999993</v>
      </c>
      <c r="W165" s="861">
        <v>91.569046999999998</v>
      </c>
      <c r="X165" s="861">
        <v>-9.3878979999999999</v>
      </c>
      <c r="Y165" s="861">
        <v>-9.2042660000000005</v>
      </c>
      <c r="Z165" s="861">
        <v>-13.573195999999999</v>
      </c>
      <c r="AA165" s="861">
        <v>-13.072171000000001</v>
      </c>
      <c r="AB165" s="861">
        <v>-12.836983999999999</v>
      </c>
      <c r="AC165" s="861">
        <v>-13.514767000000001</v>
      </c>
      <c r="AD165" s="861">
        <v>-16.576001999999999</v>
      </c>
      <c r="AE165" s="861">
        <v>106.278063</v>
      </c>
      <c r="AF165" s="861">
        <v>99.318039999999996</v>
      </c>
      <c r="AG165" s="861">
        <v>90.637195000000006</v>
      </c>
      <c r="AH165" s="861">
        <v>110.12834100000001</v>
      </c>
      <c r="AI165" s="861">
        <v>88.722975000000005</v>
      </c>
      <c r="AJ165" s="861">
        <v>69.478549999999998</v>
      </c>
      <c r="AK165" s="861">
        <v>-9.6852470000000004</v>
      </c>
      <c r="AL165" s="861">
        <v>-12.418725999999999</v>
      </c>
      <c r="AM165" s="861">
        <v>-9.4661709999999992</v>
      </c>
      <c r="AN165" s="861">
        <v>91.912530000000004</v>
      </c>
      <c r="AO165" s="861">
        <v>91.010763999999995</v>
      </c>
      <c r="AP165" s="861">
        <v>88.931742999999997</v>
      </c>
      <c r="AQ165" s="861">
        <v>87.437092000000007</v>
      </c>
      <c r="AR165" s="861">
        <v>72.706417000000002</v>
      </c>
      <c r="AS165" s="861">
        <v>63.578569000000002</v>
      </c>
      <c r="AT165" s="861">
        <v>75.824635000000001</v>
      </c>
      <c r="AU165" s="861">
        <v>74.831103999999996</v>
      </c>
      <c r="AV165" s="861">
        <v>73.329530000000005</v>
      </c>
      <c r="AW165" s="861">
        <v>72.792703000000003</v>
      </c>
      <c r="AX165" s="861">
        <v>88.261938000000001</v>
      </c>
      <c r="AY165" s="861">
        <v>86.309348999999997</v>
      </c>
      <c r="AZ165" s="861">
        <v>-9.4951050000000006</v>
      </c>
      <c r="BA165" s="861">
        <v>-9.4693149999999999</v>
      </c>
      <c r="BB165" s="861">
        <v>-16.861625</v>
      </c>
      <c r="BC165" s="861">
        <v>-15.677619999999999</v>
      </c>
      <c r="BD165" s="861">
        <v>-16.266027000000001</v>
      </c>
      <c r="BE165" s="861">
        <v>-10.420088</v>
      </c>
      <c r="BF165" s="861">
        <v>31.868946999999999</v>
      </c>
      <c r="BG165" s="861">
        <v>140.421649</v>
      </c>
      <c r="BH165" s="861">
        <v>109.431375</v>
      </c>
      <c r="BI165" s="861">
        <v>50.709257999999998</v>
      </c>
      <c r="BJ165" s="861">
        <v>130.34679800000001</v>
      </c>
      <c r="BK165" s="861">
        <v>84.830386000000004</v>
      </c>
      <c r="BL165" s="861">
        <v>72.772959</v>
      </c>
      <c r="BM165" s="861">
        <v>-20.984825000000001</v>
      </c>
      <c r="BN165" s="861">
        <v>-16.026589000000001</v>
      </c>
      <c r="BO165" s="861">
        <v>-14.815300000000001</v>
      </c>
      <c r="BP165" s="861">
        <v>-15.528822999999999</v>
      </c>
      <c r="BQ165" s="861">
        <v>85.828653000000003</v>
      </c>
      <c r="BR165" s="861">
        <v>87.572145000000006</v>
      </c>
      <c r="BS165" s="861">
        <v>84.824093000000005</v>
      </c>
      <c r="BT165" s="861">
        <v>57.137298999999999</v>
      </c>
      <c r="BU165" s="861">
        <v>64.138077999999993</v>
      </c>
      <c r="BV165" s="861">
        <v>60.129542000000001</v>
      </c>
      <c r="BW165" s="861">
        <v>63.841507999999997</v>
      </c>
      <c r="BX165" s="861">
        <v>-16.366053000000001</v>
      </c>
      <c r="BY165" s="861">
        <v>-16.747306999999999</v>
      </c>
      <c r="BZ165" s="861">
        <v>-16.732786999999998</v>
      </c>
      <c r="CA165" s="861">
        <v>-16.658795999999999</v>
      </c>
      <c r="CB165" s="861">
        <v>-10.370035</v>
      </c>
      <c r="CC165" s="861">
        <v>-7.5960789999999996</v>
      </c>
      <c r="CD165" s="861">
        <v>-10.919546</v>
      </c>
      <c r="CE165" s="861">
        <v>-7.7368199999999998</v>
      </c>
      <c r="CF165" s="861">
        <v>-13.093882000000001</v>
      </c>
      <c r="CG165" s="861">
        <v>-7.3938800000000002</v>
      </c>
      <c r="CH165" s="861">
        <v>-13.161248000000001</v>
      </c>
      <c r="CI165" s="861">
        <v>-8.0016879999999997</v>
      </c>
      <c r="CJ165" s="861">
        <v>-10.393045000000001</v>
      </c>
      <c r="CK165" s="861">
        <v>-6.7055920000000002</v>
      </c>
      <c r="CL165" s="861">
        <v>-10.602855</v>
      </c>
      <c r="CM165" s="861">
        <v>-6.1180669999999999</v>
      </c>
      <c r="CN165" s="861">
        <v>-12.959489</v>
      </c>
      <c r="CO165" s="861">
        <v>-8.303585</v>
      </c>
      <c r="CP165" s="861">
        <v>-13.048069</v>
      </c>
      <c r="CQ165" s="861">
        <v>-8.403219</v>
      </c>
      <c r="CR165" s="861">
        <v>-10.146564</v>
      </c>
      <c r="CS165" s="861">
        <v>-7.2573509999999999</v>
      </c>
      <c r="CT165" s="861">
        <v>-11.006802</v>
      </c>
      <c r="CU165" s="861">
        <v>-7.1229490000000002</v>
      </c>
      <c r="CV165" s="861">
        <v>-13.301515</v>
      </c>
      <c r="CW165" s="861">
        <v>-7.2533060000000003</v>
      </c>
      <c r="CX165" s="861">
        <v>-13.235645999999999</v>
      </c>
      <c r="CY165" s="861">
        <v>-7.7372940000000003</v>
      </c>
      <c r="CZ165" s="861">
        <v>-9.8972189999999998</v>
      </c>
      <c r="DA165" s="861">
        <v>-6.5735039999999998</v>
      </c>
      <c r="DB165" s="861">
        <v>-10.745699</v>
      </c>
      <c r="DC165" s="861">
        <v>-6.2799680000000002</v>
      </c>
      <c r="DD165" s="861">
        <v>-13.097887999999999</v>
      </c>
      <c r="DE165" s="861">
        <v>-8.556146</v>
      </c>
      <c r="DF165" s="861">
        <v>-13.363284</v>
      </c>
      <c r="DG165" s="861">
        <v>-8.5625269999999993</v>
      </c>
      <c r="DH165" s="861">
        <v>-9.9143740000000005</v>
      </c>
      <c r="DI165" s="861">
        <v>-6.9340390000000003</v>
      </c>
      <c r="DJ165" s="861">
        <v>-10.505729000000001</v>
      </c>
      <c r="DK165" s="861">
        <v>-7.416677</v>
      </c>
      <c r="DL165" s="861">
        <v>-13.117324999999999</v>
      </c>
      <c r="DM165" s="861">
        <v>-9.9432720000000003</v>
      </c>
      <c r="DN165" s="861">
        <v>-13.332617000000001</v>
      </c>
      <c r="DO165" s="861">
        <v>-9.1551290000000005</v>
      </c>
      <c r="DP165" s="861">
        <v>-10.60876</v>
      </c>
      <c r="DQ165" s="861">
        <v>-7.9165210000000004</v>
      </c>
      <c r="DR165" s="861">
        <v>-10.875004000000001</v>
      </c>
      <c r="DS165" s="861">
        <v>-8.6101270000000003</v>
      </c>
      <c r="DT165" s="861">
        <v>-13.021592999999999</v>
      </c>
      <c r="DU165" s="861">
        <v>-11.006102</v>
      </c>
      <c r="DV165" s="861">
        <v>-13.301254999999999</v>
      </c>
      <c r="DW165" s="861">
        <v>-8.2912499999999998</v>
      </c>
      <c r="DX165" s="861">
        <v>11.148401</v>
      </c>
      <c r="DY165" s="861">
        <v>8.3041900000000002</v>
      </c>
      <c r="DZ165" s="861">
        <v>158.971667</v>
      </c>
      <c r="EA165" s="861">
        <v>149.71492699999999</v>
      </c>
      <c r="EB165" s="861">
        <v>120.76</v>
      </c>
      <c r="EC165" s="861">
        <v>3.26</v>
      </c>
      <c r="ED165" s="861">
        <v>387.9</v>
      </c>
      <c r="EE165" s="861">
        <v>120.79</v>
      </c>
      <c r="EF165" s="861">
        <v>5.2759999999999998</v>
      </c>
      <c r="EG165" s="861">
        <v>629.79999999999995</v>
      </c>
      <c r="EH165" s="861">
        <v>120.82</v>
      </c>
      <c r="EI165" s="861">
        <v>4.9249999999999998</v>
      </c>
      <c r="EJ165" s="861">
        <v>584.5</v>
      </c>
      <c r="EK165" s="861">
        <v>10.254198000000001</v>
      </c>
      <c r="EL165" s="861">
        <v>10.286104999999999</v>
      </c>
      <c r="EM165" s="861">
        <v>-19.720369000000002</v>
      </c>
      <c r="EN165" s="861">
        <v>-25.101405</v>
      </c>
      <c r="EO165" s="861">
        <v>93.606106999999994</v>
      </c>
      <c r="EP165" s="861">
        <v>89.512512000000001</v>
      </c>
      <c r="EQ165" s="861">
        <v>-9.8519690000000004</v>
      </c>
      <c r="ER165" s="861">
        <v>5346.0038329999998</v>
      </c>
      <c r="ES165" s="861">
        <v>12480.387298</v>
      </c>
      <c r="ET165" s="861">
        <v>11513.031869</v>
      </c>
      <c r="EU165" s="861"/>
      <c r="EV165" s="861"/>
      <c r="EW165" s="861"/>
      <c r="EX165" s="861"/>
      <c r="EY165" s="861"/>
      <c r="EZ165" s="861"/>
      <c r="FA165" s="861"/>
      <c r="FB165" s="861"/>
      <c r="FC165" s="861"/>
      <c r="FD165" s="861"/>
    </row>
    <row r="166" spans="1:160" x14ac:dyDescent="0.25">
      <c r="A166" s="837">
        <v>46146</v>
      </c>
      <c r="B166" s="836">
        <v>0.19091435185185182</v>
      </c>
      <c r="C166" s="861">
        <v>8400</v>
      </c>
      <c r="D166" s="861">
        <v>0</v>
      </c>
      <c r="E166" s="861">
        <v>0</v>
      </c>
      <c r="F166" s="861">
        <v>74.535672000000005</v>
      </c>
      <c r="G166" s="861">
        <v>71.827777999999995</v>
      </c>
      <c r="H166" s="861">
        <v>64.756715999999997</v>
      </c>
      <c r="I166" s="861">
        <v>74.120836999999995</v>
      </c>
      <c r="J166" s="861">
        <v>70.784853999999996</v>
      </c>
      <c r="K166" s="861">
        <v>71.143061000000003</v>
      </c>
      <c r="L166" s="861">
        <v>73.699314000000001</v>
      </c>
      <c r="M166" s="861">
        <v>74.476100000000002</v>
      </c>
      <c r="N166" s="861">
        <v>-10.584322999999999</v>
      </c>
      <c r="O166" s="861">
        <v>-12.606479</v>
      </c>
      <c r="P166" s="861">
        <v>-13.301940999999999</v>
      </c>
      <c r="Q166" s="861">
        <v>-9.1951800000000006</v>
      </c>
      <c r="R166" s="861">
        <v>-10.63481</v>
      </c>
      <c r="S166" s="861">
        <v>-11.412293999999999</v>
      </c>
      <c r="T166" s="861">
        <v>81.339481000000006</v>
      </c>
      <c r="U166" s="861">
        <v>72.865849999999995</v>
      </c>
      <c r="V166" s="861">
        <v>92.691550000000007</v>
      </c>
      <c r="W166" s="861">
        <v>91.676607000000004</v>
      </c>
      <c r="X166" s="861">
        <v>-9.3637139999999999</v>
      </c>
      <c r="Y166" s="861">
        <v>-9.2481460000000002</v>
      </c>
      <c r="Z166" s="861">
        <v>-13.583869</v>
      </c>
      <c r="AA166" s="861">
        <v>-13.096984000000001</v>
      </c>
      <c r="AB166" s="861">
        <v>-12.876367</v>
      </c>
      <c r="AC166" s="861">
        <v>-13.531539</v>
      </c>
      <c r="AD166" s="861">
        <v>-16.565518999999998</v>
      </c>
      <c r="AE166" s="861">
        <v>106.395078</v>
      </c>
      <c r="AF166" s="861">
        <v>99.286454000000006</v>
      </c>
      <c r="AG166" s="861">
        <v>90.611519000000001</v>
      </c>
      <c r="AH166" s="861">
        <v>110.170288</v>
      </c>
      <c r="AI166" s="861">
        <v>88.684873999999994</v>
      </c>
      <c r="AJ166" s="861">
        <v>69.497406999999995</v>
      </c>
      <c r="AK166" s="861">
        <v>-9.7094740000000002</v>
      </c>
      <c r="AL166" s="861">
        <v>-12.445297999999999</v>
      </c>
      <c r="AM166" s="861">
        <v>-9.5376379999999994</v>
      </c>
      <c r="AN166" s="861">
        <v>91.872596999999999</v>
      </c>
      <c r="AO166" s="861">
        <v>91.103840000000005</v>
      </c>
      <c r="AP166" s="861">
        <v>89.054963000000001</v>
      </c>
      <c r="AQ166" s="861">
        <v>87.405649999999994</v>
      </c>
      <c r="AR166" s="861">
        <v>72.547905</v>
      </c>
      <c r="AS166" s="861">
        <v>63.452587999999999</v>
      </c>
      <c r="AT166" s="861">
        <v>75.792767999999995</v>
      </c>
      <c r="AU166" s="861">
        <v>74.728217000000001</v>
      </c>
      <c r="AV166" s="861">
        <v>73.299685999999994</v>
      </c>
      <c r="AW166" s="861">
        <v>72.529137000000006</v>
      </c>
      <c r="AX166" s="861">
        <v>88.158253000000002</v>
      </c>
      <c r="AY166" s="861">
        <v>86.187920000000005</v>
      </c>
      <c r="AZ166" s="861">
        <v>-9.5552349999999997</v>
      </c>
      <c r="BA166" s="861">
        <v>-9.6213639999999998</v>
      </c>
      <c r="BB166" s="861">
        <v>-16.911211000000002</v>
      </c>
      <c r="BC166" s="861">
        <v>-15.726165999999999</v>
      </c>
      <c r="BD166" s="861">
        <v>-16.324573000000001</v>
      </c>
      <c r="BE166" s="861">
        <v>-10.600096000000001</v>
      </c>
      <c r="BF166" s="861">
        <v>31.779292000000002</v>
      </c>
      <c r="BG166" s="861">
        <v>140.46673999999999</v>
      </c>
      <c r="BH166" s="861">
        <v>109.270832</v>
      </c>
      <c r="BI166" s="861">
        <v>50.599564999999998</v>
      </c>
      <c r="BJ166" s="861">
        <v>130.10091800000001</v>
      </c>
      <c r="BK166" s="861">
        <v>84.661213000000004</v>
      </c>
      <c r="BL166" s="861">
        <v>72.737353999999996</v>
      </c>
      <c r="BM166" s="861">
        <v>-21.020195999999999</v>
      </c>
      <c r="BN166" s="861">
        <v>-16.056906000000001</v>
      </c>
      <c r="BO166" s="861">
        <v>-14.696609</v>
      </c>
      <c r="BP166" s="861">
        <v>-15.591784000000001</v>
      </c>
      <c r="BQ166" s="861">
        <v>85.752741</v>
      </c>
      <c r="BR166" s="861">
        <v>87.524170999999996</v>
      </c>
      <c r="BS166" s="861">
        <v>84.725851000000006</v>
      </c>
      <c r="BT166" s="861">
        <v>57.117345999999998</v>
      </c>
      <c r="BU166" s="861">
        <v>64.122140000000002</v>
      </c>
      <c r="BV166" s="861">
        <v>60.065801</v>
      </c>
      <c r="BW166" s="861">
        <v>63.780191000000002</v>
      </c>
      <c r="BX166" s="861">
        <v>-16.384426000000001</v>
      </c>
      <c r="BY166" s="861">
        <v>-16.742448</v>
      </c>
      <c r="BZ166" s="861">
        <v>-16.666934000000001</v>
      </c>
      <c r="CA166" s="861">
        <v>-16.717683999999998</v>
      </c>
      <c r="CB166" s="861">
        <v>-10.402041000000001</v>
      </c>
      <c r="CC166" s="861">
        <v>-7.6166710000000002</v>
      </c>
      <c r="CD166" s="861">
        <v>-10.934137</v>
      </c>
      <c r="CE166" s="861">
        <v>-7.7401150000000003</v>
      </c>
      <c r="CF166" s="861">
        <v>-13.143134999999999</v>
      </c>
      <c r="CG166" s="861">
        <v>-7.4595190000000002</v>
      </c>
      <c r="CH166" s="861">
        <v>-13.167925</v>
      </c>
      <c r="CI166" s="861">
        <v>-8.0186039999999998</v>
      </c>
      <c r="CJ166" s="861">
        <v>-10.402041000000001</v>
      </c>
      <c r="CK166" s="861">
        <v>-6.7242879999999996</v>
      </c>
      <c r="CL166" s="861">
        <v>-10.607574</v>
      </c>
      <c r="CM166" s="861">
        <v>-6.1591370000000003</v>
      </c>
      <c r="CN166" s="861">
        <v>-12.990342</v>
      </c>
      <c r="CO166" s="861">
        <v>-8.3426380000000009</v>
      </c>
      <c r="CP166" s="861">
        <v>-13.078010000000001</v>
      </c>
      <c r="CQ166" s="861">
        <v>-8.4221749999999993</v>
      </c>
      <c r="CR166" s="861">
        <v>-10.151958</v>
      </c>
      <c r="CS166" s="861">
        <v>-7.2930950000000001</v>
      </c>
      <c r="CT166" s="861">
        <v>-11.023577</v>
      </c>
      <c r="CU166" s="861">
        <v>-7.1531700000000003</v>
      </c>
      <c r="CV166" s="861">
        <v>-13.319765</v>
      </c>
      <c r="CW166" s="861">
        <v>-7.2676449999999999</v>
      </c>
      <c r="CX166" s="861">
        <v>-13.269512000000001</v>
      </c>
      <c r="CY166" s="861">
        <v>-7.7264419999999996</v>
      </c>
      <c r="CZ166" s="861">
        <v>-9.9506160000000001</v>
      </c>
      <c r="DA166" s="861">
        <v>-6.5667960000000001</v>
      </c>
      <c r="DB166" s="861">
        <v>-10.773717</v>
      </c>
      <c r="DC166" s="861">
        <v>-6.286327</v>
      </c>
      <c r="DD166" s="861">
        <v>-13.109327</v>
      </c>
      <c r="DE166" s="861">
        <v>-8.5689080000000004</v>
      </c>
      <c r="DF166" s="861">
        <v>-13.384925000000001</v>
      </c>
      <c r="DG166" s="861">
        <v>-8.5671479999999995</v>
      </c>
      <c r="DH166" s="861">
        <v>-9.9157200000000003</v>
      </c>
      <c r="DI166" s="861">
        <v>-6.9509670000000003</v>
      </c>
      <c r="DJ166" s="861">
        <v>-10.532145999999999</v>
      </c>
      <c r="DK166" s="861">
        <v>-7.4359539999999997</v>
      </c>
      <c r="DL166" s="861">
        <v>-13.142813</v>
      </c>
      <c r="DM166" s="861">
        <v>-9.9493930000000006</v>
      </c>
      <c r="DN166" s="861">
        <v>-13.358504</v>
      </c>
      <c r="DO166" s="861">
        <v>-9.1700649999999992</v>
      </c>
      <c r="DP166" s="861">
        <v>-10.615745</v>
      </c>
      <c r="DQ166" s="861">
        <v>-7.9175700000000004</v>
      </c>
      <c r="DR166" s="861">
        <v>-10.910366</v>
      </c>
      <c r="DS166" s="861">
        <v>-8.6355280000000008</v>
      </c>
      <c r="DT166" s="861">
        <v>-13.058395000000001</v>
      </c>
      <c r="DU166" s="861">
        <v>-10.983090000000001</v>
      </c>
      <c r="DV166" s="861">
        <v>-13.323581000000001</v>
      </c>
      <c r="DW166" s="861">
        <v>-8.3115279999999991</v>
      </c>
      <c r="DX166" s="861">
        <v>11.126967</v>
      </c>
      <c r="DY166" s="861">
        <v>8.3166810000000009</v>
      </c>
      <c r="DZ166" s="861">
        <v>159.30780899999999</v>
      </c>
      <c r="EA166" s="861">
        <v>149.46082699999999</v>
      </c>
      <c r="EB166" s="861">
        <v>120.97</v>
      </c>
      <c r="EC166" s="861">
        <v>3.262</v>
      </c>
      <c r="ED166" s="861">
        <v>387.7</v>
      </c>
      <c r="EE166" s="861">
        <v>120.9</v>
      </c>
      <c r="EF166" s="861">
        <v>5.2569999999999997</v>
      </c>
      <c r="EG166" s="861">
        <v>627.1</v>
      </c>
      <c r="EH166" s="861">
        <v>120.64</v>
      </c>
      <c r="EI166" s="861">
        <v>4.9249999999999998</v>
      </c>
      <c r="EJ166" s="861">
        <v>586.1</v>
      </c>
      <c r="EK166" s="861">
        <v>10.221522999999999</v>
      </c>
      <c r="EL166" s="861">
        <v>10.380061</v>
      </c>
      <c r="EM166" s="861">
        <v>-19.759160999999999</v>
      </c>
      <c r="EN166" s="861">
        <v>-25.07667</v>
      </c>
      <c r="EO166" s="861">
        <v>93.751717999999997</v>
      </c>
      <c r="EP166" s="861">
        <v>89.397784999999999</v>
      </c>
      <c r="EQ166" s="861">
        <v>-9.8715130000000002</v>
      </c>
      <c r="ER166" s="861">
        <v>5352.4693200000002</v>
      </c>
      <c r="ES166" s="861">
        <v>12490.858482</v>
      </c>
      <c r="ET166" s="861">
        <v>11522.788586000001</v>
      </c>
      <c r="EU166" s="861"/>
      <c r="EV166" s="861"/>
      <c r="EW166" s="861"/>
      <c r="EX166" s="861"/>
      <c r="EY166" s="861"/>
      <c r="EZ166" s="861"/>
      <c r="FA166" s="861"/>
      <c r="FB166" s="861"/>
      <c r="FC166" s="861"/>
      <c r="FD166" s="861"/>
    </row>
    <row r="167" spans="1:160" x14ac:dyDescent="0.25">
      <c r="A167" s="837">
        <v>46146</v>
      </c>
      <c r="B167" s="836">
        <v>0.19160879629629632</v>
      </c>
      <c r="C167" s="861">
        <v>8460</v>
      </c>
      <c r="D167" s="861">
        <v>0</v>
      </c>
      <c r="E167" s="861">
        <v>0</v>
      </c>
      <c r="F167" s="861">
        <v>74.340772000000001</v>
      </c>
      <c r="G167" s="861">
        <v>71.777278999999993</v>
      </c>
      <c r="H167" s="861">
        <v>64.702798000000001</v>
      </c>
      <c r="I167" s="861">
        <v>74.099210999999997</v>
      </c>
      <c r="J167" s="861">
        <v>70.645543000000004</v>
      </c>
      <c r="K167" s="861">
        <v>71.123056000000005</v>
      </c>
      <c r="L167" s="861">
        <v>73.705181999999994</v>
      </c>
      <c r="M167" s="861">
        <v>74.415180000000007</v>
      </c>
      <c r="N167" s="861">
        <v>-10.560717</v>
      </c>
      <c r="O167" s="861">
        <v>-12.639818</v>
      </c>
      <c r="P167" s="861">
        <v>-13.332958</v>
      </c>
      <c r="Q167" s="861">
        <v>-9.3293409999999994</v>
      </c>
      <c r="R167" s="861">
        <v>-10.685174</v>
      </c>
      <c r="S167" s="861">
        <v>-11.517287</v>
      </c>
      <c r="T167" s="861">
        <v>81.211082000000005</v>
      </c>
      <c r="U167" s="861">
        <v>72.645532000000003</v>
      </c>
      <c r="V167" s="861">
        <v>92.456968000000003</v>
      </c>
      <c r="W167" s="861">
        <v>91.438851999999997</v>
      </c>
      <c r="X167" s="861">
        <v>-9.4301729999999999</v>
      </c>
      <c r="Y167" s="861">
        <v>-9.2205870000000001</v>
      </c>
      <c r="Z167" s="861">
        <v>-13.622668000000001</v>
      </c>
      <c r="AA167" s="861">
        <v>-13.126792</v>
      </c>
      <c r="AB167" s="861">
        <v>-12.889194</v>
      </c>
      <c r="AC167" s="861">
        <v>-13.600071</v>
      </c>
      <c r="AD167" s="861">
        <v>-16.621058000000001</v>
      </c>
      <c r="AE167" s="861">
        <v>106.29313999999999</v>
      </c>
      <c r="AF167" s="861">
        <v>99.204656999999997</v>
      </c>
      <c r="AG167" s="861">
        <v>90.491575999999995</v>
      </c>
      <c r="AH167" s="861">
        <v>110.06041399999999</v>
      </c>
      <c r="AI167" s="861">
        <v>88.668779000000001</v>
      </c>
      <c r="AJ167" s="861">
        <v>69.382306</v>
      </c>
      <c r="AK167" s="861">
        <v>-9.6652450000000005</v>
      </c>
      <c r="AL167" s="861">
        <v>-12.413698999999999</v>
      </c>
      <c r="AM167" s="861">
        <v>-9.5235350000000007</v>
      </c>
      <c r="AN167" s="861">
        <v>91.860200000000006</v>
      </c>
      <c r="AO167" s="861">
        <v>90.914823999999996</v>
      </c>
      <c r="AP167" s="861">
        <v>88.978142000000005</v>
      </c>
      <c r="AQ167" s="861">
        <v>87.341592000000006</v>
      </c>
      <c r="AR167" s="861">
        <v>72.524713000000006</v>
      </c>
      <c r="AS167" s="861">
        <v>63.483099000000003</v>
      </c>
      <c r="AT167" s="861">
        <v>75.702507999999995</v>
      </c>
      <c r="AU167" s="861">
        <v>74.727849000000006</v>
      </c>
      <c r="AV167" s="861">
        <v>73.208737999999997</v>
      </c>
      <c r="AW167" s="861">
        <v>72.658473000000001</v>
      </c>
      <c r="AX167" s="861">
        <v>88.033579000000003</v>
      </c>
      <c r="AY167" s="861">
        <v>86.137186999999997</v>
      </c>
      <c r="AZ167" s="861">
        <v>-9.5831739999999996</v>
      </c>
      <c r="BA167" s="861">
        <v>-9.4673429999999996</v>
      </c>
      <c r="BB167" s="861">
        <v>-16.916843</v>
      </c>
      <c r="BC167" s="861">
        <v>-15.730840000000001</v>
      </c>
      <c r="BD167" s="861">
        <v>-16.324985000000002</v>
      </c>
      <c r="BE167" s="861">
        <v>-10.589138999999999</v>
      </c>
      <c r="BF167" s="861">
        <v>31.804829999999999</v>
      </c>
      <c r="BG167" s="861">
        <v>140.512057</v>
      </c>
      <c r="BH167" s="861">
        <v>109.21575300000001</v>
      </c>
      <c r="BI167" s="861">
        <v>50.535811000000002</v>
      </c>
      <c r="BJ167" s="861">
        <v>130.14106799999999</v>
      </c>
      <c r="BK167" s="861">
        <v>84.560997</v>
      </c>
      <c r="BL167" s="861">
        <v>72.595070000000007</v>
      </c>
      <c r="BM167" s="861">
        <v>-21.045947000000002</v>
      </c>
      <c r="BN167" s="861">
        <v>-16.086819999999999</v>
      </c>
      <c r="BO167" s="861">
        <v>-14.640883000000001</v>
      </c>
      <c r="BP167" s="861">
        <v>-15.613626999999999</v>
      </c>
      <c r="BQ167" s="861">
        <v>85.717644000000007</v>
      </c>
      <c r="BR167" s="861">
        <v>87.399361999999996</v>
      </c>
      <c r="BS167" s="861">
        <v>84.611500000000007</v>
      </c>
      <c r="BT167" s="861">
        <v>57.016463000000002</v>
      </c>
      <c r="BU167" s="861">
        <v>64.105733000000001</v>
      </c>
      <c r="BV167" s="861">
        <v>60.048025000000003</v>
      </c>
      <c r="BW167" s="861">
        <v>63.763348999999998</v>
      </c>
      <c r="BX167" s="861">
        <v>-16.428091999999999</v>
      </c>
      <c r="BY167" s="861">
        <v>-16.695067000000002</v>
      </c>
      <c r="BZ167" s="861">
        <v>-16.583179999999999</v>
      </c>
      <c r="CA167" s="861">
        <v>-16.715499999999999</v>
      </c>
      <c r="CB167" s="861">
        <v>-10.404574999999999</v>
      </c>
      <c r="CC167" s="861">
        <v>-7.6262999999999996</v>
      </c>
      <c r="CD167" s="861">
        <v>-10.943346</v>
      </c>
      <c r="CE167" s="861">
        <v>-7.7735950000000003</v>
      </c>
      <c r="CF167" s="861">
        <v>-13.106477999999999</v>
      </c>
      <c r="CG167" s="861">
        <v>-7.4395490000000004</v>
      </c>
      <c r="CH167" s="861">
        <v>-13.162924</v>
      </c>
      <c r="CI167" s="861">
        <v>-8.051539</v>
      </c>
      <c r="CJ167" s="861">
        <v>-10.398939</v>
      </c>
      <c r="CK167" s="861">
        <v>-6.7474429999999996</v>
      </c>
      <c r="CL167" s="861">
        <v>-10.607383</v>
      </c>
      <c r="CM167" s="861">
        <v>-6.1724750000000004</v>
      </c>
      <c r="CN167" s="861">
        <v>-12.97114</v>
      </c>
      <c r="CO167" s="861">
        <v>-8.3263839999999991</v>
      </c>
      <c r="CP167" s="861">
        <v>-13.082618</v>
      </c>
      <c r="CQ167" s="861">
        <v>-8.4290900000000004</v>
      </c>
      <c r="CR167" s="861">
        <v>-10.170158000000001</v>
      </c>
      <c r="CS167" s="861">
        <v>-7.2995299999999999</v>
      </c>
      <c r="CT167" s="861">
        <v>-11.064916999999999</v>
      </c>
      <c r="CU167" s="861">
        <v>-7.1858490000000002</v>
      </c>
      <c r="CV167" s="861">
        <v>-13.324928</v>
      </c>
      <c r="CW167" s="861">
        <v>-7.2503289999999998</v>
      </c>
      <c r="CX167" s="861">
        <v>-13.283049</v>
      </c>
      <c r="CY167" s="861">
        <v>-7.7361199999999997</v>
      </c>
      <c r="CZ167" s="861">
        <v>-9.9542280000000005</v>
      </c>
      <c r="DA167" s="861">
        <v>-6.595682</v>
      </c>
      <c r="DB167" s="861">
        <v>-10.789168</v>
      </c>
      <c r="DC167" s="861">
        <v>-6.2713419999999998</v>
      </c>
      <c r="DD167" s="861">
        <v>-13.133224999999999</v>
      </c>
      <c r="DE167" s="861">
        <v>-8.5603250000000006</v>
      </c>
      <c r="DF167" s="861">
        <v>-13.399122999999999</v>
      </c>
      <c r="DG167" s="861">
        <v>-8.5681279999999997</v>
      </c>
      <c r="DH167" s="861">
        <v>-9.9106009999999998</v>
      </c>
      <c r="DI167" s="861">
        <v>-6.943676</v>
      </c>
      <c r="DJ167" s="861">
        <v>-10.529980999999999</v>
      </c>
      <c r="DK167" s="861">
        <v>-7.4216480000000002</v>
      </c>
      <c r="DL167" s="861">
        <v>-13.142988000000001</v>
      </c>
      <c r="DM167" s="861">
        <v>-9.9129649999999998</v>
      </c>
      <c r="DN167" s="861">
        <v>-13.376476</v>
      </c>
      <c r="DO167" s="861">
        <v>-9.1865129999999997</v>
      </c>
      <c r="DP167" s="861">
        <v>-10.644444</v>
      </c>
      <c r="DQ167" s="861">
        <v>-7.9317859999999998</v>
      </c>
      <c r="DR167" s="861">
        <v>-10.905379999999999</v>
      </c>
      <c r="DS167" s="861">
        <v>-8.6422679999999996</v>
      </c>
      <c r="DT167" s="861">
        <v>-13.056213</v>
      </c>
      <c r="DU167" s="861">
        <v>-10.976215</v>
      </c>
      <c r="DV167" s="861">
        <v>-13.357256</v>
      </c>
      <c r="DW167" s="861">
        <v>-8.2962589999999992</v>
      </c>
      <c r="DX167" s="861">
        <v>11.142909</v>
      </c>
      <c r="DY167" s="861">
        <v>8.2877139999999994</v>
      </c>
      <c r="DZ167" s="861">
        <v>158.934145</v>
      </c>
      <c r="EA167" s="861">
        <v>149.131393</v>
      </c>
      <c r="EB167" s="861">
        <v>121.32</v>
      </c>
      <c r="EC167" s="861">
        <v>1.238</v>
      </c>
      <c r="ED167" s="861">
        <v>132.80000000000001</v>
      </c>
      <c r="EE167" s="861">
        <v>121.44</v>
      </c>
      <c r="EF167" s="861">
        <v>5.2450000000000001</v>
      </c>
      <c r="EG167" s="861">
        <v>628.20000000000005</v>
      </c>
      <c r="EH167" s="861">
        <v>121.48</v>
      </c>
      <c r="EI167" s="861">
        <v>4.9059999999999997</v>
      </c>
      <c r="EJ167" s="861">
        <v>583.9</v>
      </c>
      <c r="EK167" s="861">
        <v>10.206771</v>
      </c>
      <c r="EL167" s="861">
        <v>10.493164999999999</v>
      </c>
      <c r="EM167" s="861">
        <v>-19.730305999999999</v>
      </c>
      <c r="EN167" s="861">
        <v>-25.134048</v>
      </c>
      <c r="EO167" s="861">
        <v>93.589839999999995</v>
      </c>
      <c r="EP167" s="861">
        <v>89.248850000000004</v>
      </c>
      <c r="EQ167" s="861">
        <v>-9.8763450000000006</v>
      </c>
      <c r="ER167" s="861">
        <v>5357.4462400000002</v>
      </c>
      <c r="ES167" s="861">
        <v>12501.327896999999</v>
      </c>
      <c r="ET167" s="861">
        <v>11532.544886</v>
      </c>
      <c r="EU167" s="861"/>
      <c r="EV167" s="861"/>
      <c r="EW167" s="861"/>
      <c r="EX167" s="861"/>
      <c r="EY167" s="861"/>
      <c r="EZ167" s="861"/>
      <c r="FA167" s="861"/>
      <c r="FB167" s="861"/>
      <c r="FC167" s="861"/>
      <c r="FD167" s="861"/>
    </row>
    <row r="168" spans="1:160" x14ac:dyDescent="0.25">
      <c r="A168" s="837">
        <v>46146</v>
      </c>
      <c r="B168" s="836">
        <v>0.19230324074074076</v>
      </c>
      <c r="C168" s="861">
        <v>8520</v>
      </c>
      <c r="D168" s="861">
        <v>0</v>
      </c>
      <c r="E168" s="861">
        <v>0</v>
      </c>
      <c r="F168" s="861">
        <v>74.341068000000007</v>
      </c>
      <c r="G168" s="861">
        <v>71.730508999999998</v>
      </c>
      <c r="H168" s="861">
        <v>64.699248999999995</v>
      </c>
      <c r="I168" s="861">
        <v>74.045610999999994</v>
      </c>
      <c r="J168" s="861">
        <v>70.586629000000002</v>
      </c>
      <c r="K168" s="861">
        <v>71.060781000000006</v>
      </c>
      <c r="L168" s="861">
        <v>73.681303999999997</v>
      </c>
      <c r="M168" s="861">
        <v>74.340596000000005</v>
      </c>
      <c r="N168" s="861">
        <v>-10.634961000000001</v>
      </c>
      <c r="O168" s="861">
        <v>-12.720905</v>
      </c>
      <c r="P168" s="861">
        <v>-13.387712000000001</v>
      </c>
      <c r="Q168" s="861">
        <v>-9.3058569999999996</v>
      </c>
      <c r="R168" s="861">
        <v>-10.522126</v>
      </c>
      <c r="S168" s="861">
        <v>-11.512067999999999</v>
      </c>
      <c r="T168" s="861">
        <v>81.097916999999995</v>
      </c>
      <c r="U168" s="861">
        <v>73.044512999999995</v>
      </c>
      <c r="V168" s="861">
        <v>92.489649999999997</v>
      </c>
      <c r="W168" s="861">
        <v>91.485247999999999</v>
      </c>
      <c r="X168" s="861">
        <v>-9.4316040000000001</v>
      </c>
      <c r="Y168" s="861">
        <v>-9.2781990000000008</v>
      </c>
      <c r="Z168" s="861">
        <v>-13.647640000000001</v>
      </c>
      <c r="AA168" s="861">
        <v>-13.146084999999999</v>
      </c>
      <c r="AB168" s="861">
        <v>-12.921179</v>
      </c>
      <c r="AC168" s="861">
        <v>-13.591972</v>
      </c>
      <c r="AD168" s="861">
        <v>-16.638102</v>
      </c>
      <c r="AE168" s="861">
        <v>106.18800299999999</v>
      </c>
      <c r="AF168" s="861">
        <v>99.203450000000004</v>
      </c>
      <c r="AG168" s="861">
        <v>90.466707999999997</v>
      </c>
      <c r="AH168" s="861">
        <v>110.10993499999999</v>
      </c>
      <c r="AI168" s="861">
        <v>88.577726999999996</v>
      </c>
      <c r="AJ168" s="861">
        <v>69.427806000000004</v>
      </c>
      <c r="AK168" s="861">
        <v>-9.6488250000000004</v>
      </c>
      <c r="AL168" s="861">
        <v>-12.464057</v>
      </c>
      <c r="AM168" s="861">
        <v>-9.5019130000000001</v>
      </c>
      <c r="AN168" s="861">
        <v>91.750877000000003</v>
      </c>
      <c r="AO168" s="861">
        <v>90.939222999999998</v>
      </c>
      <c r="AP168" s="861">
        <v>88.909495000000007</v>
      </c>
      <c r="AQ168" s="861">
        <v>87.19744</v>
      </c>
      <c r="AR168" s="861">
        <v>72.509068999999997</v>
      </c>
      <c r="AS168" s="861">
        <v>63.500686999999999</v>
      </c>
      <c r="AT168" s="861">
        <v>75.598693999999995</v>
      </c>
      <c r="AU168" s="861">
        <v>74.620958000000002</v>
      </c>
      <c r="AV168" s="861">
        <v>73.149491999999995</v>
      </c>
      <c r="AW168" s="861">
        <v>72.747452999999993</v>
      </c>
      <c r="AX168" s="861">
        <v>88.179224000000005</v>
      </c>
      <c r="AY168" s="861">
        <v>86.261053000000004</v>
      </c>
      <c r="AZ168" s="861">
        <v>-9.4774309999999993</v>
      </c>
      <c r="BA168" s="861">
        <v>-9.5229180000000007</v>
      </c>
      <c r="BB168" s="861">
        <v>-16.919195999999999</v>
      </c>
      <c r="BC168" s="861">
        <v>-15.697671</v>
      </c>
      <c r="BD168" s="861">
        <v>-16.342979</v>
      </c>
      <c r="BE168" s="861">
        <v>-10.459934000000001</v>
      </c>
      <c r="BF168" s="861">
        <v>31.681467000000001</v>
      </c>
      <c r="BG168" s="861">
        <v>140.465722</v>
      </c>
      <c r="BH168" s="861">
        <v>109.142819</v>
      </c>
      <c r="BI168" s="861">
        <v>50.520364000000001</v>
      </c>
      <c r="BJ168" s="861">
        <v>130.020566</v>
      </c>
      <c r="BK168" s="861">
        <v>84.635621</v>
      </c>
      <c r="BL168" s="861">
        <v>72.713521</v>
      </c>
      <c r="BM168" s="861">
        <v>-21.028922000000001</v>
      </c>
      <c r="BN168" s="861">
        <v>-16.075472999999999</v>
      </c>
      <c r="BO168" s="861">
        <v>-14.864091</v>
      </c>
      <c r="BP168" s="861">
        <v>-15.500972000000001</v>
      </c>
      <c r="BQ168" s="861">
        <v>85.703438000000006</v>
      </c>
      <c r="BR168" s="861">
        <v>87.349311999999998</v>
      </c>
      <c r="BS168" s="861">
        <v>84.548755999999997</v>
      </c>
      <c r="BT168" s="861">
        <v>57.145831000000001</v>
      </c>
      <c r="BU168" s="861">
        <v>64.028363999999996</v>
      </c>
      <c r="BV168" s="861">
        <v>59.981028999999999</v>
      </c>
      <c r="BW168" s="861">
        <v>63.691943000000002</v>
      </c>
      <c r="BX168" s="861">
        <v>-16.472978999999999</v>
      </c>
      <c r="BY168" s="861">
        <v>-16.805434000000002</v>
      </c>
      <c r="BZ168" s="861">
        <v>-16.780470000000001</v>
      </c>
      <c r="CA168" s="861">
        <v>-16.761022000000001</v>
      </c>
      <c r="CB168" s="861">
        <v>-10.451523</v>
      </c>
      <c r="CC168" s="861">
        <v>-7.6737929999999999</v>
      </c>
      <c r="CD168" s="861">
        <v>-10.980278</v>
      </c>
      <c r="CE168" s="861">
        <v>-7.7878939999999997</v>
      </c>
      <c r="CF168" s="861">
        <v>-13.157173</v>
      </c>
      <c r="CG168" s="861">
        <v>-7.4734319999999999</v>
      </c>
      <c r="CH168" s="861">
        <v>-13.228472999999999</v>
      </c>
      <c r="CI168" s="861">
        <v>-8.0772580000000005</v>
      </c>
      <c r="CJ168" s="861">
        <v>-10.45434</v>
      </c>
      <c r="CK168" s="861">
        <v>-6.7500470000000004</v>
      </c>
      <c r="CL168" s="861">
        <v>-10.645704</v>
      </c>
      <c r="CM168" s="861">
        <v>-6.1722770000000002</v>
      </c>
      <c r="CN168" s="861">
        <v>-12.977499999999999</v>
      </c>
      <c r="CO168" s="861">
        <v>-8.3472080000000002</v>
      </c>
      <c r="CP168" s="861">
        <v>-13.108088</v>
      </c>
      <c r="CQ168" s="861">
        <v>-8.4904220000000006</v>
      </c>
      <c r="CR168" s="861">
        <v>-10.213819000000001</v>
      </c>
      <c r="CS168" s="861">
        <v>-7.3121499999999999</v>
      </c>
      <c r="CT168" s="861">
        <v>-11.082867</v>
      </c>
      <c r="CU168" s="861">
        <v>-7.1873360000000002</v>
      </c>
      <c r="CV168" s="861">
        <v>-13.345774</v>
      </c>
      <c r="CW168" s="861">
        <v>-7.2877980000000004</v>
      </c>
      <c r="CX168" s="861">
        <v>-13.292929000000001</v>
      </c>
      <c r="CY168" s="861">
        <v>-7.7730370000000004</v>
      </c>
      <c r="CZ168" s="861">
        <v>-9.9621779999999998</v>
      </c>
      <c r="DA168" s="861">
        <v>-6.6003629999999998</v>
      </c>
      <c r="DB168" s="861">
        <v>-10.799049</v>
      </c>
      <c r="DC168" s="861">
        <v>-6.311947</v>
      </c>
      <c r="DD168" s="861">
        <v>-13.136599</v>
      </c>
      <c r="DE168" s="861">
        <v>-8.6048819999999999</v>
      </c>
      <c r="DF168" s="861">
        <v>-13.428298</v>
      </c>
      <c r="DG168" s="861">
        <v>-8.6139390000000002</v>
      </c>
      <c r="DH168" s="861">
        <v>-9.9579170000000001</v>
      </c>
      <c r="DI168" s="861">
        <v>-6.9769490000000003</v>
      </c>
      <c r="DJ168" s="861">
        <v>-10.544653</v>
      </c>
      <c r="DK168" s="861">
        <v>-7.4680330000000001</v>
      </c>
      <c r="DL168" s="861">
        <v>-13.17116</v>
      </c>
      <c r="DM168" s="861">
        <v>-9.9658650000000009</v>
      </c>
      <c r="DN168" s="861">
        <v>-13.399516</v>
      </c>
      <c r="DO168" s="861">
        <v>-9.224869</v>
      </c>
      <c r="DP168" s="861">
        <v>-10.65658</v>
      </c>
      <c r="DQ168" s="861">
        <v>-7.9660460000000004</v>
      </c>
      <c r="DR168" s="861">
        <v>-10.929931</v>
      </c>
      <c r="DS168" s="861">
        <v>-8.6419110000000003</v>
      </c>
      <c r="DT168" s="861">
        <v>-13.062215</v>
      </c>
      <c r="DU168" s="861">
        <v>-11.013221</v>
      </c>
      <c r="DV168" s="861">
        <v>-13.349625</v>
      </c>
      <c r="DW168" s="861">
        <v>-8.3406439999999993</v>
      </c>
      <c r="DX168" s="861">
        <v>11.164052</v>
      </c>
      <c r="DY168" s="861">
        <v>8.2627799999999993</v>
      </c>
      <c r="DZ168" s="861">
        <v>159.00637</v>
      </c>
      <c r="EA168" s="861">
        <v>149.431082</v>
      </c>
      <c r="EB168" s="861">
        <v>120.93</v>
      </c>
      <c r="EC168" s="861">
        <v>3.2639999999999998</v>
      </c>
      <c r="ED168" s="861">
        <v>387.5</v>
      </c>
      <c r="EE168" s="861">
        <v>120.78</v>
      </c>
      <c r="EF168" s="861">
        <v>5.2610000000000001</v>
      </c>
      <c r="EG168" s="861">
        <v>630.1</v>
      </c>
      <c r="EH168" s="861">
        <v>120.58</v>
      </c>
      <c r="EI168" s="861">
        <v>4.96</v>
      </c>
      <c r="EJ168" s="861">
        <v>585.70000000000005</v>
      </c>
      <c r="EK168" s="861">
        <v>10.190147</v>
      </c>
      <c r="EL168" s="861">
        <v>10.319392000000001</v>
      </c>
      <c r="EM168" s="861">
        <v>-19.692060000000001</v>
      </c>
      <c r="EN168" s="861">
        <v>-25.183482999999999</v>
      </c>
      <c r="EO168" s="861">
        <v>93.621149000000003</v>
      </c>
      <c r="EP168" s="861">
        <v>89.384345999999994</v>
      </c>
      <c r="EQ168" s="861">
        <v>-9.9041149999999991</v>
      </c>
      <c r="ER168" s="861">
        <v>5359.7858029999998</v>
      </c>
      <c r="ES168" s="861">
        <v>12511.796714</v>
      </c>
      <c r="ET168" s="861">
        <v>11542.302845</v>
      </c>
      <c r="EU168" s="861"/>
      <c r="EV168" s="861"/>
      <c r="EW168" s="861"/>
      <c r="EX168" s="861"/>
      <c r="EY168" s="861"/>
      <c r="EZ168" s="861"/>
      <c r="FA168" s="861"/>
      <c r="FB168" s="861"/>
      <c r="FC168" s="861"/>
      <c r="FD168" s="861"/>
    </row>
    <row r="169" spans="1:160" x14ac:dyDescent="0.25">
      <c r="A169" s="837">
        <v>46146</v>
      </c>
      <c r="B169" s="836">
        <v>0.1929976851851852</v>
      </c>
      <c r="C169" s="861">
        <v>8580</v>
      </c>
      <c r="D169" s="861">
        <v>0</v>
      </c>
      <c r="E169" s="861">
        <v>0</v>
      </c>
      <c r="F169" s="861">
        <v>74.304342000000005</v>
      </c>
      <c r="G169" s="861">
        <v>71.681372999999994</v>
      </c>
      <c r="H169" s="861">
        <v>64.716832999999994</v>
      </c>
      <c r="I169" s="861">
        <v>74.061239999999998</v>
      </c>
      <c r="J169" s="861">
        <v>70.495317</v>
      </c>
      <c r="K169" s="861">
        <v>71.084952000000001</v>
      </c>
      <c r="L169" s="861">
        <v>73.657297999999997</v>
      </c>
      <c r="M169" s="861">
        <v>74.346199999999996</v>
      </c>
      <c r="N169" s="861">
        <v>-10.654802</v>
      </c>
      <c r="O169" s="861">
        <v>-12.671056999999999</v>
      </c>
      <c r="P169" s="861">
        <v>-13.448689999999999</v>
      </c>
      <c r="Q169" s="861">
        <v>-9.3905750000000001</v>
      </c>
      <c r="R169" s="861">
        <v>-10.575535</v>
      </c>
      <c r="S169" s="861">
        <v>-11.500169</v>
      </c>
      <c r="T169" s="861">
        <v>81.099834999999999</v>
      </c>
      <c r="U169" s="861">
        <v>72.157321999999994</v>
      </c>
      <c r="V169" s="861">
        <v>92.412969000000004</v>
      </c>
      <c r="W169" s="861">
        <v>91.398532000000003</v>
      </c>
      <c r="X169" s="861">
        <v>-9.4621919999999999</v>
      </c>
      <c r="Y169" s="861">
        <v>-9.3380659999999995</v>
      </c>
      <c r="Z169" s="861">
        <v>-13.675822999999999</v>
      </c>
      <c r="AA169" s="861">
        <v>-13.174245000000001</v>
      </c>
      <c r="AB169" s="861">
        <v>-12.936938</v>
      </c>
      <c r="AC169" s="861">
        <v>-13.609636</v>
      </c>
      <c r="AD169" s="861">
        <v>-16.659863000000001</v>
      </c>
      <c r="AE169" s="861">
        <v>106.28546900000001</v>
      </c>
      <c r="AF169" s="861">
        <v>99.128315000000001</v>
      </c>
      <c r="AG169" s="861">
        <v>90.570891000000003</v>
      </c>
      <c r="AH169" s="861">
        <v>110.070474</v>
      </c>
      <c r="AI169" s="861">
        <v>88.565575999999993</v>
      </c>
      <c r="AJ169" s="861">
        <v>69.309075000000007</v>
      </c>
      <c r="AK169" s="861">
        <v>-9.7708929999999992</v>
      </c>
      <c r="AL169" s="861">
        <v>-12.450135</v>
      </c>
      <c r="AM169" s="861">
        <v>-9.6151470000000003</v>
      </c>
      <c r="AN169" s="861">
        <v>91.728318999999999</v>
      </c>
      <c r="AO169" s="861">
        <v>90.812164999999993</v>
      </c>
      <c r="AP169" s="861">
        <v>89.080982000000006</v>
      </c>
      <c r="AQ169" s="861">
        <v>87.233514</v>
      </c>
      <c r="AR169" s="861">
        <v>72.488917999999998</v>
      </c>
      <c r="AS169" s="861">
        <v>63.552255000000002</v>
      </c>
      <c r="AT169" s="861">
        <v>75.658032000000006</v>
      </c>
      <c r="AU169" s="861">
        <v>74.631344999999996</v>
      </c>
      <c r="AV169" s="861">
        <v>73.065916000000001</v>
      </c>
      <c r="AW169" s="861">
        <v>72.66534</v>
      </c>
      <c r="AX169" s="861">
        <v>88.165549999999996</v>
      </c>
      <c r="AY169" s="861">
        <v>86.300713000000002</v>
      </c>
      <c r="AZ169" s="861">
        <v>-9.5663119999999999</v>
      </c>
      <c r="BA169" s="861">
        <v>-9.5939820000000005</v>
      </c>
      <c r="BB169" s="861">
        <v>-16.952134000000001</v>
      </c>
      <c r="BC169" s="861">
        <v>-15.786904</v>
      </c>
      <c r="BD169" s="861">
        <v>-16.345072999999999</v>
      </c>
      <c r="BE169" s="861">
        <v>-10.612996000000001</v>
      </c>
      <c r="BF169" s="861">
        <v>31.699345000000001</v>
      </c>
      <c r="BG169" s="861">
        <v>140.38796400000001</v>
      </c>
      <c r="BH169" s="861">
        <v>109.158449</v>
      </c>
      <c r="BI169" s="861">
        <v>50.483159000000001</v>
      </c>
      <c r="BJ169" s="861">
        <v>130.413489</v>
      </c>
      <c r="BK169" s="861">
        <v>84.689200999999997</v>
      </c>
      <c r="BL169" s="861">
        <v>72.730158000000003</v>
      </c>
      <c r="BM169" s="861">
        <v>-21.084188000000001</v>
      </c>
      <c r="BN169" s="861">
        <v>-16.070059000000001</v>
      </c>
      <c r="BO169" s="861">
        <v>-14.828421000000001</v>
      </c>
      <c r="BP169" s="861">
        <v>-15.633811</v>
      </c>
      <c r="BQ169" s="861">
        <v>85.696106</v>
      </c>
      <c r="BR169" s="861">
        <v>87.427462000000006</v>
      </c>
      <c r="BS169" s="861">
        <v>84.542362999999995</v>
      </c>
      <c r="BT169" s="861">
        <v>56.935105999999998</v>
      </c>
      <c r="BU169" s="861">
        <v>63.970545999999999</v>
      </c>
      <c r="BV169" s="861">
        <v>59.917338000000001</v>
      </c>
      <c r="BW169" s="861">
        <v>63.579726000000001</v>
      </c>
      <c r="BX169" s="861">
        <v>-16.461963000000001</v>
      </c>
      <c r="BY169" s="861">
        <v>-16.815760000000001</v>
      </c>
      <c r="BZ169" s="861">
        <v>-16.775120000000001</v>
      </c>
      <c r="CA169" s="861">
        <v>-16.795044000000001</v>
      </c>
      <c r="CB169" s="861">
        <v>-10.443408</v>
      </c>
      <c r="CC169" s="861">
        <v>-7.681654</v>
      </c>
      <c r="CD169" s="861">
        <v>-10.991</v>
      </c>
      <c r="CE169" s="861">
        <v>-7.7948219999999999</v>
      </c>
      <c r="CF169" s="861">
        <v>-13.179271</v>
      </c>
      <c r="CG169" s="861">
        <v>-7.5000070000000001</v>
      </c>
      <c r="CH169" s="861">
        <v>-13.223153</v>
      </c>
      <c r="CI169" s="861">
        <v>-8.1197060000000008</v>
      </c>
      <c r="CJ169" s="861">
        <v>-10.437303</v>
      </c>
      <c r="CK169" s="861">
        <v>-6.7695689999999997</v>
      </c>
      <c r="CL169" s="861">
        <v>-10.649374</v>
      </c>
      <c r="CM169" s="861">
        <v>-6.1931820000000002</v>
      </c>
      <c r="CN169" s="861">
        <v>-13.015152</v>
      </c>
      <c r="CO169" s="861">
        <v>-8.3799050000000008</v>
      </c>
      <c r="CP169" s="861">
        <v>-13.153829999999999</v>
      </c>
      <c r="CQ169" s="861">
        <v>-8.5222529999999992</v>
      </c>
      <c r="CR169" s="861">
        <v>-10.205361999999999</v>
      </c>
      <c r="CS169" s="861">
        <v>-7.3233600000000001</v>
      </c>
      <c r="CT169" s="861">
        <v>-11.103966</v>
      </c>
      <c r="CU169" s="861">
        <v>-7.2055030000000002</v>
      </c>
      <c r="CV169" s="861">
        <v>-13.367891999999999</v>
      </c>
      <c r="CW169" s="861">
        <v>-7.3354090000000003</v>
      </c>
      <c r="CX169" s="861">
        <v>-13.318147</v>
      </c>
      <c r="CY169" s="861">
        <v>-7.7409819999999998</v>
      </c>
      <c r="CZ169" s="861">
        <v>-9.9736550000000008</v>
      </c>
      <c r="DA169" s="861">
        <v>-6.5914000000000001</v>
      </c>
      <c r="DB169" s="861">
        <v>-10.798484999999999</v>
      </c>
      <c r="DC169" s="861">
        <v>-6.2987890000000002</v>
      </c>
      <c r="DD169" s="861">
        <v>-13.131558999999999</v>
      </c>
      <c r="DE169" s="861">
        <v>-8.5951950000000004</v>
      </c>
      <c r="DF169" s="861">
        <v>-13.416245</v>
      </c>
      <c r="DG169" s="861">
        <v>-8.5912070000000007</v>
      </c>
      <c r="DH169" s="861">
        <v>-9.9445219999999992</v>
      </c>
      <c r="DI169" s="861">
        <v>-6.9803810000000004</v>
      </c>
      <c r="DJ169" s="861">
        <v>-10.559848000000001</v>
      </c>
      <c r="DK169" s="861">
        <v>-7.4625870000000001</v>
      </c>
      <c r="DL169" s="861">
        <v>-13.174419</v>
      </c>
      <c r="DM169" s="861">
        <v>-9.9451750000000008</v>
      </c>
      <c r="DN169" s="861">
        <v>-13.386048000000001</v>
      </c>
      <c r="DO169" s="861">
        <v>-9.1969589999999997</v>
      </c>
      <c r="DP169" s="861">
        <v>-10.663371</v>
      </c>
      <c r="DQ169" s="861">
        <v>-7.9479649999999999</v>
      </c>
      <c r="DR169" s="861">
        <v>-10.938554</v>
      </c>
      <c r="DS169" s="861">
        <v>-8.6167859999999994</v>
      </c>
      <c r="DT169" s="861">
        <v>-13.094713</v>
      </c>
      <c r="DU169" s="861">
        <v>-11.007068</v>
      </c>
      <c r="DV169" s="861">
        <v>-13.363462</v>
      </c>
      <c r="DW169" s="861">
        <v>-8.2869700000000002</v>
      </c>
      <c r="DX169" s="861">
        <v>11.087745</v>
      </c>
      <c r="DY169" s="861">
        <v>8.2853809999999992</v>
      </c>
      <c r="DZ169" s="861">
        <v>158.62502599999999</v>
      </c>
      <c r="EA169" s="861">
        <v>149.29100700000001</v>
      </c>
      <c r="EB169" s="861">
        <v>120.89</v>
      </c>
      <c r="EC169" s="861">
        <v>3.262</v>
      </c>
      <c r="ED169" s="861">
        <v>387.6</v>
      </c>
      <c r="EE169" s="861">
        <v>120.88</v>
      </c>
      <c r="EF169" s="861">
        <v>5.2670000000000003</v>
      </c>
      <c r="EG169" s="861">
        <v>630.5</v>
      </c>
      <c r="EH169" s="861">
        <v>120.69</v>
      </c>
      <c r="EI169" s="861">
        <v>4.9290000000000003</v>
      </c>
      <c r="EJ169" s="861">
        <v>584.5</v>
      </c>
      <c r="EK169" s="861">
        <v>10.215063000000001</v>
      </c>
      <c r="EL169" s="861">
        <v>10.310250999999999</v>
      </c>
      <c r="EM169" s="861">
        <v>-19.830210000000001</v>
      </c>
      <c r="EN169" s="861">
        <v>-25.138672</v>
      </c>
      <c r="EO169" s="861">
        <v>93.455731</v>
      </c>
      <c r="EP169" s="861">
        <v>89.321038000000001</v>
      </c>
      <c r="EQ169" s="861">
        <v>-9.9087409999999991</v>
      </c>
      <c r="ER169" s="861">
        <v>5366.253248</v>
      </c>
      <c r="ES169" s="861">
        <v>12522.260636000001</v>
      </c>
      <c r="ET169" s="861">
        <v>11552.064888000001</v>
      </c>
      <c r="EU169" s="861"/>
      <c r="EV169" s="861"/>
      <c r="EW169" s="861"/>
      <c r="EX169" s="861"/>
      <c r="EY169" s="861"/>
      <c r="EZ169" s="861"/>
      <c r="FA169" s="861"/>
      <c r="FB169" s="861"/>
      <c r="FC169" s="861"/>
      <c r="FD169" s="861"/>
    </row>
    <row r="170" spans="1:160" x14ac:dyDescent="0.25">
      <c r="A170" s="837">
        <v>46146</v>
      </c>
      <c r="B170" s="836">
        <v>0.19369212962962964</v>
      </c>
      <c r="C170" s="861">
        <v>8640</v>
      </c>
      <c r="D170" s="861">
        <v>0</v>
      </c>
      <c r="E170" s="861">
        <v>0</v>
      </c>
      <c r="F170" s="861">
        <v>74.215813999999995</v>
      </c>
      <c r="G170" s="861">
        <v>71.639219999999995</v>
      </c>
      <c r="H170" s="861">
        <v>64.623016000000007</v>
      </c>
      <c r="I170" s="861">
        <v>74.020418000000006</v>
      </c>
      <c r="J170" s="861">
        <v>70.448802000000001</v>
      </c>
      <c r="K170" s="861">
        <v>71.068175999999994</v>
      </c>
      <c r="L170" s="861">
        <v>73.651741999999999</v>
      </c>
      <c r="M170" s="861">
        <v>74.341915999999998</v>
      </c>
      <c r="N170" s="861">
        <v>-10.67488</v>
      </c>
      <c r="O170" s="861">
        <v>-12.718064</v>
      </c>
      <c r="P170" s="861">
        <v>-13.445263000000001</v>
      </c>
      <c r="Q170" s="861">
        <v>-9.4011370000000003</v>
      </c>
      <c r="R170" s="861">
        <v>-10.649533999999999</v>
      </c>
      <c r="S170" s="861">
        <v>-11.580864</v>
      </c>
      <c r="T170" s="861">
        <v>81.021258000000003</v>
      </c>
      <c r="U170" s="861">
        <v>72.084275000000005</v>
      </c>
      <c r="V170" s="861">
        <v>92.287631000000005</v>
      </c>
      <c r="W170" s="861">
        <v>91.266417000000004</v>
      </c>
      <c r="X170" s="861">
        <v>-9.5056779999999996</v>
      </c>
      <c r="Y170" s="861">
        <v>-9.3083100000000005</v>
      </c>
      <c r="Z170" s="861">
        <v>-13.683152</v>
      </c>
      <c r="AA170" s="861">
        <v>-13.162229999999999</v>
      </c>
      <c r="AB170" s="861">
        <v>-12.921071</v>
      </c>
      <c r="AC170" s="861">
        <v>-13.56921</v>
      </c>
      <c r="AD170" s="861">
        <v>-16.655218999999999</v>
      </c>
      <c r="AE170" s="861">
        <v>105.987388</v>
      </c>
      <c r="AF170" s="861">
        <v>99.039890999999997</v>
      </c>
      <c r="AG170" s="861">
        <v>90.410240999999999</v>
      </c>
      <c r="AH170" s="861">
        <v>109.97570899999999</v>
      </c>
      <c r="AI170" s="861">
        <v>88.514238000000006</v>
      </c>
      <c r="AJ170" s="861">
        <v>69.316533000000007</v>
      </c>
      <c r="AK170" s="861">
        <v>-9.7439</v>
      </c>
      <c r="AL170" s="861">
        <v>-12.450021</v>
      </c>
      <c r="AM170" s="861">
        <v>-9.5545329999999993</v>
      </c>
      <c r="AN170" s="861">
        <v>91.691130000000001</v>
      </c>
      <c r="AO170" s="861">
        <v>90.707378000000006</v>
      </c>
      <c r="AP170" s="861">
        <v>88.861271000000002</v>
      </c>
      <c r="AQ170" s="861">
        <v>87.125798000000003</v>
      </c>
      <c r="AR170" s="861">
        <v>72.420084000000003</v>
      </c>
      <c r="AS170" s="861">
        <v>63.516514000000001</v>
      </c>
      <c r="AT170" s="861">
        <v>75.501745</v>
      </c>
      <c r="AU170" s="861">
        <v>74.516289999999998</v>
      </c>
      <c r="AV170" s="861">
        <v>73.047183000000004</v>
      </c>
      <c r="AW170" s="861">
        <v>72.582598000000004</v>
      </c>
      <c r="AX170" s="861">
        <v>87.956136999999998</v>
      </c>
      <c r="AY170" s="861">
        <v>85.909024000000002</v>
      </c>
      <c r="AZ170" s="861">
        <v>-9.5587780000000002</v>
      </c>
      <c r="BA170" s="861">
        <v>-9.6399170000000005</v>
      </c>
      <c r="BB170" s="861">
        <v>-16.987839000000001</v>
      </c>
      <c r="BC170" s="861">
        <v>-15.809281</v>
      </c>
      <c r="BD170" s="861">
        <v>-16.381218000000001</v>
      </c>
      <c r="BE170" s="861">
        <v>-10.674226000000001</v>
      </c>
      <c r="BF170" s="861">
        <v>31.778936999999999</v>
      </c>
      <c r="BG170" s="861">
        <v>140.32809499999999</v>
      </c>
      <c r="BH170" s="861">
        <v>109.072335</v>
      </c>
      <c r="BI170" s="861">
        <v>50.508850000000002</v>
      </c>
      <c r="BJ170" s="861">
        <v>130.27296200000001</v>
      </c>
      <c r="BK170" s="861">
        <v>84.382221999999999</v>
      </c>
      <c r="BL170" s="861">
        <v>72.806873999999993</v>
      </c>
      <c r="BM170" s="861">
        <v>-21.081254999999999</v>
      </c>
      <c r="BN170" s="861">
        <v>-16.129028999999999</v>
      </c>
      <c r="BO170" s="861">
        <v>-14.859844000000001</v>
      </c>
      <c r="BP170" s="861">
        <v>-15.593776</v>
      </c>
      <c r="BQ170" s="861">
        <v>85.508584999999997</v>
      </c>
      <c r="BR170" s="861">
        <v>87.217292</v>
      </c>
      <c r="BS170" s="861">
        <v>84.418400000000005</v>
      </c>
      <c r="BT170" s="861">
        <v>56.895083999999997</v>
      </c>
      <c r="BU170" s="861">
        <v>63.893939000000003</v>
      </c>
      <c r="BV170" s="861">
        <v>59.909168999999999</v>
      </c>
      <c r="BW170" s="861">
        <v>63.551468</v>
      </c>
      <c r="BX170" s="861">
        <v>-16.478258</v>
      </c>
      <c r="BY170" s="861">
        <v>-16.7851</v>
      </c>
      <c r="BZ170" s="861">
        <v>-16.736718</v>
      </c>
      <c r="CA170" s="861">
        <v>-16.826847999999998</v>
      </c>
      <c r="CB170" s="861">
        <v>-10.461274</v>
      </c>
      <c r="CC170" s="861">
        <v>-7.6972069999999997</v>
      </c>
      <c r="CD170" s="861">
        <v>-11.023555999999999</v>
      </c>
      <c r="CE170" s="861">
        <v>-7.852938</v>
      </c>
      <c r="CF170" s="861">
        <v>-13.192944000000001</v>
      </c>
      <c r="CG170" s="861">
        <v>-7.522907</v>
      </c>
      <c r="CH170" s="861">
        <v>-13.251476</v>
      </c>
      <c r="CI170" s="861">
        <v>-8.13002</v>
      </c>
      <c r="CJ170" s="861">
        <v>-10.465971</v>
      </c>
      <c r="CK170" s="861">
        <v>-6.8056450000000002</v>
      </c>
      <c r="CL170" s="861">
        <v>-10.648087</v>
      </c>
      <c r="CM170" s="861">
        <v>-6.2385549999999999</v>
      </c>
      <c r="CN170" s="861">
        <v>-13.035423</v>
      </c>
      <c r="CO170" s="861">
        <v>-8.4009640000000001</v>
      </c>
      <c r="CP170" s="861">
        <v>-13.151399</v>
      </c>
      <c r="CQ170" s="861">
        <v>-8.5357599999999998</v>
      </c>
      <c r="CR170" s="861">
        <v>-10.218434999999999</v>
      </c>
      <c r="CS170" s="861">
        <v>-7.3630129999999996</v>
      </c>
      <c r="CT170" s="861">
        <v>-11.108302999999999</v>
      </c>
      <c r="CU170" s="861">
        <v>-7.2210270000000003</v>
      </c>
      <c r="CV170" s="861">
        <v>-13.381209</v>
      </c>
      <c r="CW170" s="861">
        <v>-7.3186910000000003</v>
      </c>
      <c r="CX170" s="861">
        <v>-13.346098</v>
      </c>
      <c r="CY170" s="861">
        <v>-7.7710270000000001</v>
      </c>
      <c r="CZ170" s="861">
        <v>-9.9700159999999993</v>
      </c>
      <c r="DA170" s="861">
        <v>-6.6398679999999999</v>
      </c>
      <c r="DB170" s="861">
        <v>-10.809682</v>
      </c>
      <c r="DC170" s="861">
        <v>-6.3117739999999998</v>
      </c>
      <c r="DD170" s="861">
        <v>-13.181151</v>
      </c>
      <c r="DE170" s="861">
        <v>-8.6121210000000001</v>
      </c>
      <c r="DF170" s="861">
        <v>-13.431219</v>
      </c>
      <c r="DG170" s="861">
        <v>-8.5999800000000004</v>
      </c>
      <c r="DH170" s="861">
        <v>-9.9584759999999992</v>
      </c>
      <c r="DI170" s="861">
        <v>-6.9819969999999998</v>
      </c>
      <c r="DJ170" s="861">
        <v>-10.568517999999999</v>
      </c>
      <c r="DK170" s="861">
        <v>-7.4520499999999998</v>
      </c>
      <c r="DL170" s="861">
        <v>-13.183583</v>
      </c>
      <c r="DM170" s="861">
        <v>-9.9744700000000002</v>
      </c>
      <c r="DN170" s="861">
        <v>-13.414704</v>
      </c>
      <c r="DO170" s="861">
        <v>-9.2226140000000001</v>
      </c>
      <c r="DP170" s="861">
        <v>-10.650562000000001</v>
      </c>
      <c r="DQ170" s="861">
        <v>-7.9678269999999998</v>
      </c>
      <c r="DR170" s="861">
        <v>-10.93266</v>
      </c>
      <c r="DS170" s="861">
        <v>-8.6586789999999993</v>
      </c>
      <c r="DT170" s="861">
        <v>-13.097272999999999</v>
      </c>
      <c r="DU170" s="861">
        <v>-11.006799000000001</v>
      </c>
      <c r="DV170" s="861">
        <v>-13.372935</v>
      </c>
      <c r="DW170" s="861">
        <v>-8.3239830000000001</v>
      </c>
      <c r="DX170" s="861">
        <v>11.122593</v>
      </c>
      <c r="DY170" s="861">
        <v>8.2494139999999998</v>
      </c>
      <c r="DZ170" s="861">
        <v>158.636594</v>
      </c>
      <c r="EA170" s="861">
        <v>148.91277400000001</v>
      </c>
      <c r="EB170" s="861">
        <v>121.26</v>
      </c>
      <c r="EC170" s="861">
        <v>1.2370000000000001</v>
      </c>
      <c r="ED170" s="861">
        <v>132.69999999999999</v>
      </c>
      <c r="EE170" s="861">
        <v>121.28</v>
      </c>
      <c r="EF170" s="861">
        <v>5.2530000000000001</v>
      </c>
      <c r="EG170" s="861">
        <v>628.4</v>
      </c>
      <c r="EH170" s="861">
        <v>121.34</v>
      </c>
      <c r="EI170" s="861">
        <v>4.9089999999999998</v>
      </c>
      <c r="EJ170" s="861">
        <v>584</v>
      </c>
      <c r="EK170" s="861">
        <v>10.212547000000001</v>
      </c>
      <c r="EL170" s="861">
        <v>10.350155000000001</v>
      </c>
      <c r="EM170" s="861">
        <v>-19.76708</v>
      </c>
      <c r="EN170" s="861">
        <v>-25.209999</v>
      </c>
      <c r="EO170" s="861">
        <v>93.460752999999997</v>
      </c>
      <c r="EP170" s="861">
        <v>89.149893000000006</v>
      </c>
      <c r="EQ170" s="861">
        <v>-9.9263510000000004</v>
      </c>
      <c r="ER170" s="861">
        <v>5371.0854749999999</v>
      </c>
      <c r="ES170" s="861">
        <v>12532.722855</v>
      </c>
      <c r="ET170" s="861">
        <v>11561.81085</v>
      </c>
      <c r="EU170" s="861"/>
      <c r="EV170" s="861"/>
      <c r="EW170" s="861"/>
      <c r="EX170" s="861"/>
      <c r="EY170" s="861"/>
      <c r="EZ170" s="861"/>
      <c r="FA170" s="861"/>
      <c r="FB170" s="861"/>
      <c r="FC170" s="861"/>
      <c r="FD170" s="861"/>
    </row>
    <row r="171" spans="1:160" x14ac:dyDescent="0.25">
      <c r="A171" s="837">
        <v>46146</v>
      </c>
      <c r="B171" s="836">
        <v>0.19438657407407409</v>
      </c>
      <c r="C171" s="861">
        <v>8700</v>
      </c>
      <c r="D171" s="861">
        <v>0</v>
      </c>
      <c r="E171" s="861">
        <v>0</v>
      </c>
      <c r="F171" s="861">
        <v>74.167642000000001</v>
      </c>
      <c r="G171" s="861">
        <v>71.586661000000007</v>
      </c>
      <c r="H171" s="861">
        <v>64.670509999999993</v>
      </c>
      <c r="I171" s="861">
        <v>74.006399000000002</v>
      </c>
      <c r="J171" s="861">
        <v>70.396077000000005</v>
      </c>
      <c r="K171" s="861">
        <v>71.049014999999997</v>
      </c>
      <c r="L171" s="861">
        <v>73.654871999999997</v>
      </c>
      <c r="M171" s="861">
        <v>74.326020999999997</v>
      </c>
      <c r="N171" s="861">
        <v>-10.635501</v>
      </c>
      <c r="O171" s="861">
        <v>-12.736058</v>
      </c>
      <c r="P171" s="861">
        <v>-13.429304</v>
      </c>
      <c r="Q171" s="861">
        <v>-9.4948139999999999</v>
      </c>
      <c r="R171" s="861">
        <v>-10.687486</v>
      </c>
      <c r="S171" s="861">
        <v>-11.531833000000001</v>
      </c>
      <c r="T171" s="861">
        <v>81.012664000000001</v>
      </c>
      <c r="U171" s="861">
        <v>72.487481000000002</v>
      </c>
      <c r="V171" s="861">
        <v>92.298322999999996</v>
      </c>
      <c r="W171" s="861">
        <v>91.257638</v>
      </c>
      <c r="X171" s="861">
        <v>-9.4945070000000005</v>
      </c>
      <c r="Y171" s="861">
        <v>-9.3588389999999997</v>
      </c>
      <c r="Z171" s="861">
        <v>-13.707596000000001</v>
      </c>
      <c r="AA171" s="861">
        <v>-13.225332999999999</v>
      </c>
      <c r="AB171" s="861">
        <v>-12.959491999999999</v>
      </c>
      <c r="AC171" s="861">
        <v>-13.637407</v>
      </c>
      <c r="AD171" s="861">
        <v>-16.673438000000001</v>
      </c>
      <c r="AE171" s="861">
        <v>106.036551</v>
      </c>
      <c r="AF171" s="861">
        <v>98.969864999999999</v>
      </c>
      <c r="AG171" s="861">
        <v>90.440358000000003</v>
      </c>
      <c r="AH171" s="861">
        <v>109.873294</v>
      </c>
      <c r="AI171" s="861">
        <v>88.388530000000003</v>
      </c>
      <c r="AJ171" s="861">
        <v>69.304080999999996</v>
      </c>
      <c r="AK171" s="861">
        <v>-9.8097110000000001</v>
      </c>
      <c r="AL171" s="861">
        <v>-12.505152000000001</v>
      </c>
      <c r="AM171" s="861">
        <v>-9.6103500000000004</v>
      </c>
      <c r="AN171" s="861">
        <v>91.659221000000002</v>
      </c>
      <c r="AO171" s="861">
        <v>90.660880000000006</v>
      </c>
      <c r="AP171" s="861">
        <v>88.989248000000003</v>
      </c>
      <c r="AQ171" s="861">
        <v>87.113263000000003</v>
      </c>
      <c r="AR171" s="861">
        <v>72.294668000000001</v>
      </c>
      <c r="AS171" s="861">
        <v>63.482263000000003</v>
      </c>
      <c r="AT171" s="861">
        <v>75.503361999999996</v>
      </c>
      <c r="AU171" s="861">
        <v>74.496775999999997</v>
      </c>
      <c r="AV171" s="861">
        <v>73.010277000000002</v>
      </c>
      <c r="AW171" s="861">
        <v>72.338348999999994</v>
      </c>
      <c r="AX171" s="861">
        <v>87.911399000000003</v>
      </c>
      <c r="AY171" s="861">
        <v>85.976789999999994</v>
      </c>
      <c r="AZ171" s="861">
        <v>-9.5139309999999995</v>
      </c>
      <c r="BA171" s="861">
        <v>-9.7118559999999992</v>
      </c>
      <c r="BB171" s="861">
        <v>-16.987919999999999</v>
      </c>
      <c r="BC171" s="861">
        <v>-15.798468</v>
      </c>
      <c r="BD171" s="861">
        <v>-16.399788000000001</v>
      </c>
      <c r="BE171" s="861">
        <v>-10.789110000000001</v>
      </c>
      <c r="BF171" s="861">
        <v>31.703420000000001</v>
      </c>
      <c r="BG171" s="861">
        <v>140.34086300000001</v>
      </c>
      <c r="BH171" s="861">
        <v>108.96368699999999</v>
      </c>
      <c r="BI171" s="861">
        <v>50.319450000000003</v>
      </c>
      <c r="BJ171" s="861">
        <v>129.428944</v>
      </c>
      <c r="BK171" s="861">
        <v>84.426840999999996</v>
      </c>
      <c r="BL171" s="861">
        <v>72.657703999999995</v>
      </c>
      <c r="BM171" s="861">
        <v>-21.155386</v>
      </c>
      <c r="BN171" s="861">
        <v>-16.163359</v>
      </c>
      <c r="BO171" s="861">
        <v>-14.779662999999999</v>
      </c>
      <c r="BP171" s="861">
        <v>-15.67685</v>
      </c>
      <c r="BQ171" s="861">
        <v>85.468757999999994</v>
      </c>
      <c r="BR171" s="861">
        <v>87.053605000000005</v>
      </c>
      <c r="BS171" s="861">
        <v>84.272153000000003</v>
      </c>
      <c r="BT171" s="861">
        <v>56.728454999999997</v>
      </c>
      <c r="BU171" s="861">
        <v>63.913153999999999</v>
      </c>
      <c r="BV171" s="861">
        <v>59.908693999999997</v>
      </c>
      <c r="BW171" s="861">
        <v>63.473492</v>
      </c>
      <c r="BX171" s="861">
        <v>-16.526396999999999</v>
      </c>
      <c r="BY171" s="861">
        <v>-16.791041</v>
      </c>
      <c r="BZ171" s="861">
        <v>-16.744783000000002</v>
      </c>
      <c r="CA171" s="861">
        <v>-16.827324000000001</v>
      </c>
      <c r="CB171" s="861">
        <v>-10.492273000000001</v>
      </c>
      <c r="CC171" s="861">
        <v>-7.7284040000000003</v>
      </c>
      <c r="CD171" s="861">
        <v>-11.022482</v>
      </c>
      <c r="CE171" s="861">
        <v>-7.8963039999999998</v>
      </c>
      <c r="CF171" s="861">
        <v>-13.233931</v>
      </c>
      <c r="CG171" s="861">
        <v>-7.5336090000000002</v>
      </c>
      <c r="CH171" s="861">
        <v>-13.289688</v>
      </c>
      <c r="CI171" s="861">
        <v>-8.1871109999999998</v>
      </c>
      <c r="CJ171" s="861">
        <v>-10.504954</v>
      </c>
      <c r="CK171" s="861">
        <v>-6.8213889999999999</v>
      </c>
      <c r="CL171" s="861">
        <v>-10.699631999999999</v>
      </c>
      <c r="CM171" s="861">
        <v>-6.2505519999999999</v>
      </c>
      <c r="CN171" s="861">
        <v>-13.055178</v>
      </c>
      <c r="CO171" s="861">
        <v>-8.3859340000000007</v>
      </c>
      <c r="CP171" s="861">
        <v>-13.147576000000001</v>
      </c>
      <c r="CQ171" s="861">
        <v>-8.5216639999999995</v>
      </c>
      <c r="CR171" s="861">
        <v>-10.238103000000001</v>
      </c>
      <c r="CS171" s="861">
        <v>-7.3755819999999996</v>
      </c>
      <c r="CT171" s="861">
        <v>-11.175700000000001</v>
      </c>
      <c r="CU171" s="861">
        <v>-7.2310040000000004</v>
      </c>
      <c r="CV171" s="861">
        <v>-13.409212999999999</v>
      </c>
      <c r="CW171" s="861">
        <v>-7.3123120000000004</v>
      </c>
      <c r="CX171" s="861">
        <v>-13.358185000000001</v>
      </c>
      <c r="CY171" s="861">
        <v>-7.8003119999999999</v>
      </c>
      <c r="CZ171" s="861">
        <v>-9.9998719999999999</v>
      </c>
      <c r="DA171" s="861">
        <v>-6.6489560000000001</v>
      </c>
      <c r="DB171" s="861">
        <v>-10.833397</v>
      </c>
      <c r="DC171" s="861">
        <v>-6.3567850000000004</v>
      </c>
      <c r="DD171" s="861">
        <v>-13.175599999999999</v>
      </c>
      <c r="DE171" s="861">
        <v>-8.6206589999999998</v>
      </c>
      <c r="DF171" s="861">
        <v>-13.464081999999999</v>
      </c>
      <c r="DG171" s="861">
        <v>-8.6288470000000004</v>
      </c>
      <c r="DH171" s="861">
        <v>-9.9916280000000004</v>
      </c>
      <c r="DI171" s="861">
        <v>-7.0125440000000001</v>
      </c>
      <c r="DJ171" s="861">
        <v>-10.601118</v>
      </c>
      <c r="DK171" s="861">
        <v>-7.4634559999999999</v>
      </c>
      <c r="DL171" s="861">
        <v>-13.183554000000001</v>
      </c>
      <c r="DM171" s="861">
        <v>-9.9814819999999997</v>
      </c>
      <c r="DN171" s="861">
        <v>-13.450398</v>
      </c>
      <c r="DO171" s="861">
        <v>-9.2144790000000008</v>
      </c>
      <c r="DP171" s="861">
        <v>-10.675763999999999</v>
      </c>
      <c r="DQ171" s="861">
        <v>-7.9885979999999996</v>
      </c>
      <c r="DR171" s="861">
        <v>-10.959168</v>
      </c>
      <c r="DS171" s="861">
        <v>-8.6743210000000008</v>
      </c>
      <c r="DT171" s="861">
        <v>-13.125541999999999</v>
      </c>
      <c r="DU171" s="861">
        <v>-11.019932000000001</v>
      </c>
      <c r="DV171" s="861">
        <v>-13.399203</v>
      </c>
      <c r="DW171" s="861">
        <v>-8.3280429999999992</v>
      </c>
      <c r="DX171" s="861">
        <v>11.049348</v>
      </c>
      <c r="DY171" s="861">
        <v>8.2186000000000003</v>
      </c>
      <c r="DZ171" s="861">
        <v>158.556884</v>
      </c>
      <c r="EA171" s="861">
        <v>148.79495900000001</v>
      </c>
      <c r="EB171" s="861">
        <v>120.79</v>
      </c>
      <c r="EC171" s="861">
        <v>3.2629999999999999</v>
      </c>
      <c r="ED171" s="861">
        <v>387.8</v>
      </c>
      <c r="EE171" s="861">
        <v>120.65</v>
      </c>
      <c r="EF171" s="861">
        <v>5.2880000000000003</v>
      </c>
      <c r="EG171" s="861">
        <v>627.70000000000005</v>
      </c>
      <c r="EH171" s="861">
        <v>120.87</v>
      </c>
      <c r="EI171" s="861">
        <v>4.9160000000000004</v>
      </c>
      <c r="EJ171" s="861">
        <v>582.6</v>
      </c>
      <c r="EK171" s="861">
        <v>10.289495000000001</v>
      </c>
      <c r="EL171" s="861">
        <v>10.491514</v>
      </c>
      <c r="EM171" s="861">
        <v>-19.899844999999999</v>
      </c>
      <c r="EN171" s="861">
        <v>-25.271177000000002</v>
      </c>
      <c r="EO171" s="861">
        <v>93.426143999999994</v>
      </c>
      <c r="EP171" s="861">
        <v>89.096524000000002</v>
      </c>
      <c r="EQ171" s="861">
        <v>-9.9472609999999992</v>
      </c>
      <c r="ER171" s="861">
        <v>5373.5107369999996</v>
      </c>
      <c r="ES171" s="861">
        <v>12543.192392000001</v>
      </c>
      <c r="ET171" s="861">
        <v>11571.551106999999</v>
      </c>
      <c r="EU171" s="861"/>
      <c r="EV171" s="861"/>
      <c r="EW171" s="861"/>
      <c r="EX171" s="861"/>
      <c r="EY171" s="861"/>
      <c r="EZ171" s="861"/>
      <c r="FA171" s="861"/>
      <c r="FB171" s="861"/>
      <c r="FC171" s="861"/>
      <c r="FD171" s="861"/>
    </row>
    <row r="172" spans="1:160" x14ac:dyDescent="0.25">
      <c r="A172" s="837">
        <v>46146</v>
      </c>
      <c r="B172" s="836">
        <v>0.19508101851851853</v>
      </c>
      <c r="C172" s="861">
        <v>8760</v>
      </c>
      <c r="D172" s="861">
        <v>0</v>
      </c>
      <c r="E172" s="861">
        <v>0</v>
      </c>
      <c r="F172" s="861">
        <v>74.040584999999993</v>
      </c>
      <c r="G172" s="861">
        <v>71.526233000000005</v>
      </c>
      <c r="H172" s="861">
        <v>64.531750000000002</v>
      </c>
      <c r="I172" s="861">
        <v>73.975921</v>
      </c>
      <c r="J172" s="861">
        <v>70.337862000000001</v>
      </c>
      <c r="K172" s="861">
        <v>71.033708000000004</v>
      </c>
      <c r="L172" s="861">
        <v>73.653136000000003</v>
      </c>
      <c r="M172" s="861">
        <v>74.295115999999993</v>
      </c>
      <c r="N172" s="861">
        <v>-10.767946999999999</v>
      </c>
      <c r="O172" s="861">
        <v>-12.764295000000001</v>
      </c>
      <c r="P172" s="861">
        <v>-13.448134</v>
      </c>
      <c r="Q172" s="861">
        <v>-9.4822930000000003</v>
      </c>
      <c r="R172" s="861">
        <v>-10.63313</v>
      </c>
      <c r="S172" s="861">
        <v>-11.582782999999999</v>
      </c>
      <c r="T172" s="861">
        <v>80.888399000000007</v>
      </c>
      <c r="U172" s="861">
        <v>72.179753000000005</v>
      </c>
      <c r="V172" s="861">
        <v>92.360050999999999</v>
      </c>
      <c r="W172" s="861">
        <v>91.323170000000005</v>
      </c>
      <c r="X172" s="861">
        <v>-9.5399510000000003</v>
      </c>
      <c r="Y172" s="861">
        <v>-9.4335269999999998</v>
      </c>
      <c r="Z172" s="861">
        <v>-13.759665999999999</v>
      </c>
      <c r="AA172" s="861">
        <v>-13.239623999999999</v>
      </c>
      <c r="AB172" s="861">
        <v>-12.969977</v>
      </c>
      <c r="AC172" s="861">
        <v>-13.630438</v>
      </c>
      <c r="AD172" s="861">
        <v>-16.691883000000001</v>
      </c>
      <c r="AE172" s="861">
        <v>106.025181</v>
      </c>
      <c r="AF172" s="861">
        <v>99.001963000000003</v>
      </c>
      <c r="AG172" s="861">
        <v>90.443723000000006</v>
      </c>
      <c r="AH172" s="861">
        <v>109.95206399999999</v>
      </c>
      <c r="AI172" s="861">
        <v>88.462569000000002</v>
      </c>
      <c r="AJ172" s="861">
        <v>69.261143000000004</v>
      </c>
      <c r="AK172" s="861">
        <v>-9.9626619999999999</v>
      </c>
      <c r="AL172" s="861">
        <v>-12.513335</v>
      </c>
      <c r="AM172" s="861">
        <v>-9.6433540000000004</v>
      </c>
      <c r="AN172" s="861">
        <v>91.544702999999998</v>
      </c>
      <c r="AO172" s="861">
        <v>90.783770000000004</v>
      </c>
      <c r="AP172" s="861">
        <v>89.017206999999999</v>
      </c>
      <c r="AQ172" s="861">
        <v>87.070059999999998</v>
      </c>
      <c r="AR172" s="861">
        <v>72.316652000000005</v>
      </c>
      <c r="AS172" s="861">
        <v>63.408127999999998</v>
      </c>
      <c r="AT172" s="861">
        <v>75.499736999999996</v>
      </c>
      <c r="AU172" s="861">
        <v>74.479198999999994</v>
      </c>
      <c r="AV172" s="861">
        <v>72.830914000000007</v>
      </c>
      <c r="AW172" s="861">
        <v>72.373446000000001</v>
      </c>
      <c r="AX172" s="861">
        <v>87.850573999999995</v>
      </c>
      <c r="AY172" s="861">
        <v>85.887051</v>
      </c>
      <c r="AZ172" s="861">
        <v>-9.6382490000000001</v>
      </c>
      <c r="BA172" s="861">
        <v>-9.6799949999999999</v>
      </c>
      <c r="BB172" s="861">
        <v>-17.029008000000001</v>
      </c>
      <c r="BC172" s="861">
        <v>-15.821481</v>
      </c>
      <c r="BD172" s="861">
        <v>-16.418081999999998</v>
      </c>
      <c r="BE172" s="861">
        <v>-10.640720999999999</v>
      </c>
      <c r="BF172" s="861">
        <v>31.631620000000002</v>
      </c>
      <c r="BG172" s="861">
        <v>140.25511700000001</v>
      </c>
      <c r="BH172" s="861">
        <v>108.874247</v>
      </c>
      <c r="BI172" s="861">
        <v>50.351612000000003</v>
      </c>
      <c r="BJ172" s="861">
        <v>129.597915</v>
      </c>
      <c r="BK172" s="861">
        <v>84.383018000000007</v>
      </c>
      <c r="BL172" s="861">
        <v>72.385776000000007</v>
      </c>
      <c r="BM172" s="861">
        <v>-21.155811</v>
      </c>
      <c r="BN172" s="861">
        <v>-16.177285999999999</v>
      </c>
      <c r="BO172" s="861">
        <v>-14.818149</v>
      </c>
      <c r="BP172" s="861">
        <v>-15.698342999999999</v>
      </c>
      <c r="BQ172" s="861">
        <v>85.428535999999994</v>
      </c>
      <c r="BR172" s="861">
        <v>87.124660000000006</v>
      </c>
      <c r="BS172" s="861">
        <v>84.317110999999997</v>
      </c>
      <c r="BT172" s="861">
        <v>56.762815000000003</v>
      </c>
      <c r="BU172" s="861">
        <v>63.852822000000003</v>
      </c>
      <c r="BV172" s="861">
        <v>59.854953000000002</v>
      </c>
      <c r="BW172" s="861">
        <v>63.446103000000001</v>
      </c>
      <c r="BX172" s="861">
        <v>-16.461134000000001</v>
      </c>
      <c r="BY172" s="861">
        <v>-16.780774999999998</v>
      </c>
      <c r="BZ172" s="861">
        <v>-16.780559</v>
      </c>
      <c r="CA172" s="861">
        <v>-16.821829999999999</v>
      </c>
      <c r="CB172" s="861">
        <v>-10.499046</v>
      </c>
      <c r="CC172" s="861">
        <v>-7.7382929999999996</v>
      </c>
      <c r="CD172" s="861">
        <v>-11.043234999999999</v>
      </c>
      <c r="CE172" s="861">
        <v>-7.8795339999999996</v>
      </c>
      <c r="CF172" s="861">
        <v>-13.248889</v>
      </c>
      <c r="CG172" s="861">
        <v>-7.5633929999999996</v>
      </c>
      <c r="CH172" s="861">
        <v>-13.270545</v>
      </c>
      <c r="CI172" s="861">
        <v>-8.2041550000000001</v>
      </c>
      <c r="CJ172" s="861">
        <v>-10.505622000000001</v>
      </c>
      <c r="CK172" s="861">
        <v>-6.8499429999999997</v>
      </c>
      <c r="CL172" s="861">
        <v>-10.707217999999999</v>
      </c>
      <c r="CM172" s="861">
        <v>-6.2613519999999996</v>
      </c>
      <c r="CN172" s="861">
        <v>-13.079093</v>
      </c>
      <c r="CO172" s="861">
        <v>-8.445252</v>
      </c>
      <c r="CP172" s="861">
        <v>-13.211679999999999</v>
      </c>
      <c r="CQ172" s="861">
        <v>-8.5735939999999999</v>
      </c>
      <c r="CR172" s="861">
        <v>-10.245103</v>
      </c>
      <c r="CS172" s="861">
        <v>-7.4003100000000002</v>
      </c>
      <c r="CT172" s="861">
        <v>-11.172193999999999</v>
      </c>
      <c r="CU172" s="861">
        <v>-7.2480789999999997</v>
      </c>
      <c r="CV172" s="861">
        <v>-13.452408</v>
      </c>
      <c r="CW172" s="861">
        <v>-7.3602340000000002</v>
      </c>
      <c r="CX172" s="861">
        <v>-13.386339</v>
      </c>
      <c r="CY172" s="861">
        <v>-7.8371050000000002</v>
      </c>
      <c r="CZ172" s="861">
        <v>-10.008634000000001</v>
      </c>
      <c r="DA172" s="861">
        <v>-6.6593059999999999</v>
      </c>
      <c r="DB172" s="861">
        <v>-10.856503</v>
      </c>
      <c r="DC172" s="861">
        <v>-6.3577979999999998</v>
      </c>
      <c r="DD172" s="861">
        <v>-13.20923</v>
      </c>
      <c r="DE172" s="861">
        <v>-8.6666910000000001</v>
      </c>
      <c r="DF172" s="861">
        <v>-13.467155</v>
      </c>
      <c r="DG172" s="861">
        <v>-8.6660830000000004</v>
      </c>
      <c r="DH172" s="861">
        <v>-10.00454</v>
      </c>
      <c r="DI172" s="861">
        <v>-7.0402440000000004</v>
      </c>
      <c r="DJ172" s="861">
        <v>-10.597970999999999</v>
      </c>
      <c r="DK172" s="861">
        <v>-7.5103410000000004</v>
      </c>
      <c r="DL172" s="861">
        <v>-13.227739</v>
      </c>
      <c r="DM172" s="861">
        <v>-10.02779</v>
      </c>
      <c r="DN172" s="861">
        <v>-13.469514999999999</v>
      </c>
      <c r="DO172" s="861">
        <v>-9.2836250000000007</v>
      </c>
      <c r="DP172" s="861">
        <v>-10.716879</v>
      </c>
      <c r="DQ172" s="861">
        <v>-8.0252289999999995</v>
      </c>
      <c r="DR172" s="861">
        <v>-10.989860999999999</v>
      </c>
      <c r="DS172" s="861">
        <v>-8.7034990000000008</v>
      </c>
      <c r="DT172" s="861">
        <v>-13.150384000000001</v>
      </c>
      <c r="DU172" s="861">
        <v>-11.069137</v>
      </c>
      <c r="DV172" s="861">
        <v>-13.414859</v>
      </c>
      <c r="DW172" s="861">
        <v>-8.3749359999999999</v>
      </c>
      <c r="DX172" s="861">
        <v>11.077344</v>
      </c>
      <c r="DY172" s="861">
        <v>8.2167530000000006</v>
      </c>
      <c r="DZ172" s="861">
        <v>158.44072199999999</v>
      </c>
      <c r="EA172" s="861">
        <v>148.52686199999999</v>
      </c>
      <c r="EB172" s="861">
        <v>120.92</v>
      </c>
      <c r="EC172" s="861">
        <v>3.262</v>
      </c>
      <c r="ED172" s="861">
        <v>387.8</v>
      </c>
      <c r="EE172" s="861">
        <v>120.98</v>
      </c>
      <c r="EF172" s="861">
        <v>5.2789999999999999</v>
      </c>
      <c r="EG172" s="861">
        <v>627.20000000000005</v>
      </c>
      <c r="EH172" s="861">
        <v>120.75</v>
      </c>
      <c r="EI172" s="861">
        <v>4.92</v>
      </c>
      <c r="EJ172" s="861">
        <v>584</v>
      </c>
      <c r="EK172" s="861">
        <v>10.205711000000001</v>
      </c>
      <c r="EL172" s="861">
        <v>10.456697</v>
      </c>
      <c r="EM172" s="861">
        <v>-19.849065</v>
      </c>
      <c r="EN172" s="861">
        <v>-25.274846</v>
      </c>
      <c r="EO172" s="861">
        <v>93.375687999999997</v>
      </c>
      <c r="EP172" s="861">
        <v>88.974974000000003</v>
      </c>
      <c r="EQ172" s="861">
        <v>-9.972512</v>
      </c>
      <c r="ER172" s="861">
        <v>5379.9783859999998</v>
      </c>
      <c r="ES172" s="861">
        <v>12553.639524</v>
      </c>
      <c r="ET172" s="861">
        <v>11581.274441</v>
      </c>
      <c r="EU172" s="861"/>
      <c r="EV172" s="861"/>
      <c r="EW172" s="861"/>
      <c r="EX172" s="861"/>
      <c r="EY172" s="861"/>
      <c r="EZ172" s="861"/>
      <c r="FA172" s="861"/>
      <c r="FB172" s="861"/>
      <c r="FC172" s="861"/>
      <c r="FD172" s="861"/>
    </row>
    <row r="173" spans="1:160" x14ac:dyDescent="0.25">
      <c r="A173" s="837">
        <v>46146</v>
      </c>
      <c r="B173" s="836">
        <v>0.19577546296296297</v>
      </c>
      <c r="C173" s="861">
        <v>8820</v>
      </c>
      <c r="D173" s="861">
        <v>0</v>
      </c>
      <c r="E173" s="861">
        <v>0</v>
      </c>
      <c r="F173" s="861">
        <v>73.982803000000004</v>
      </c>
      <c r="G173" s="861">
        <v>71.524266999999995</v>
      </c>
      <c r="H173" s="861">
        <v>64.492131999999998</v>
      </c>
      <c r="I173" s="861">
        <v>73.964646000000002</v>
      </c>
      <c r="J173" s="861">
        <v>70.236913999999999</v>
      </c>
      <c r="K173" s="861">
        <v>71.036822999999998</v>
      </c>
      <c r="L173" s="861">
        <v>73.634018999999995</v>
      </c>
      <c r="M173" s="861">
        <v>74.301803000000007</v>
      </c>
      <c r="N173" s="861">
        <v>-10.822592</v>
      </c>
      <c r="O173" s="861">
        <v>-12.722483</v>
      </c>
      <c r="P173" s="861">
        <v>-13.503482999999999</v>
      </c>
      <c r="Q173" s="861">
        <v>-9.4454189999999993</v>
      </c>
      <c r="R173" s="861">
        <v>-10.950946</v>
      </c>
      <c r="S173" s="861">
        <v>-11.657764</v>
      </c>
      <c r="T173" s="861">
        <v>80.805864</v>
      </c>
      <c r="U173" s="861">
        <v>72.837783000000002</v>
      </c>
      <c r="V173" s="861">
        <v>92.238202000000001</v>
      </c>
      <c r="W173" s="861">
        <v>91.255898000000002</v>
      </c>
      <c r="X173" s="861">
        <v>-9.5710409999999992</v>
      </c>
      <c r="Y173" s="861">
        <v>-9.4149410000000007</v>
      </c>
      <c r="Z173" s="861">
        <v>-13.77636</v>
      </c>
      <c r="AA173" s="861">
        <v>-13.257249</v>
      </c>
      <c r="AB173" s="861">
        <v>-13.057086999999999</v>
      </c>
      <c r="AC173" s="861">
        <v>-13.691675999999999</v>
      </c>
      <c r="AD173" s="861">
        <v>-16.815215999999999</v>
      </c>
      <c r="AE173" s="861">
        <v>106.019063</v>
      </c>
      <c r="AF173" s="861">
        <v>98.882375999999994</v>
      </c>
      <c r="AG173" s="861">
        <v>90.348699999999994</v>
      </c>
      <c r="AH173" s="861">
        <v>109.987967</v>
      </c>
      <c r="AI173" s="861">
        <v>88.340484000000004</v>
      </c>
      <c r="AJ173" s="861">
        <v>69.265585000000002</v>
      </c>
      <c r="AK173" s="861">
        <v>-9.9525980000000001</v>
      </c>
      <c r="AL173" s="861">
        <v>-12.643743000000001</v>
      </c>
      <c r="AM173" s="861">
        <v>-9.6835740000000001</v>
      </c>
      <c r="AN173" s="861">
        <v>91.487618999999995</v>
      </c>
      <c r="AO173" s="861">
        <v>90.675184000000002</v>
      </c>
      <c r="AP173" s="861">
        <v>88.866420000000005</v>
      </c>
      <c r="AQ173" s="861">
        <v>86.957262</v>
      </c>
      <c r="AR173" s="861">
        <v>72.354926000000006</v>
      </c>
      <c r="AS173" s="861">
        <v>63.418973000000001</v>
      </c>
      <c r="AT173" s="861">
        <v>75.332674999999995</v>
      </c>
      <c r="AU173" s="861">
        <v>74.384646000000004</v>
      </c>
      <c r="AV173" s="861">
        <v>72.455331999999999</v>
      </c>
      <c r="AW173" s="861">
        <v>72.338408000000001</v>
      </c>
      <c r="AX173" s="861">
        <v>87.619292999999999</v>
      </c>
      <c r="AY173" s="861">
        <v>85.677357999999998</v>
      </c>
      <c r="AZ173" s="861">
        <v>-9.6816420000000001</v>
      </c>
      <c r="BA173" s="861">
        <v>-9.7299579999999999</v>
      </c>
      <c r="BB173" s="861">
        <v>-17.056388999999999</v>
      </c>
      <c r="BC173" s="861">
        <v>-15.874860999999999</v>
      </c>
      <c r="BD173" s="861">
        <v>-16.482417999999999</v>
      </c>
      <c r="BE173" s="861">
        <v>-10.987368</v>
      </c>
      <c r="BF173" s="861">
        <v>31.625965000000001</v>
      </c>
      <c r="BG173" s="861">
        <v>139.99540200000001</v>
      </c>
      <c r="BH173" s="861">
        <v>108.848434</v>
      </c>
      <c r="BI173" s="861">
        <v>50.336596</v>
      </c>
      <c r="BJ173" s="861">
        <v>129.58777900000001</v>
      </c>
      <c r="BK173" s="861">
        <v>84.092378999999994</v>
      </c>
      <c r="BL173" s="861">
        <v>72.328361000000001</v>
      </c>
      <c r="BM173" s="861">
        <v>-21.195698</v>
      </c>
      <c r="BN173" s="861">
        <v>-16.19941</v>
      </c>
      <c r="BO173" s="861">
        <v>-14.893193</v>
      </c>
      <c r="BP173" s="861">
        <v>-15.800013999999999</v>
      </c>
      <c r="BQ173" s="861">
        <v>85.234598000000005</v>
      </c>
      <c r="BR173" s="861">
        <v>86.996634999999998</v>
      </c>
      <c r="BS173" s="861">
        <v>84.233386999999993</v>
      </c>
      <c r="BT173" s="861">
        <v>56.717762</v>
      </c>
      <c r="BU173" s="861">
        <v>63.800964999999998</v>
      </c>
      <c r="BV173" s="861">
        <v>59.775319000000003</v>
      </c>
      <c r="BW173" s="861">
        <v>63.398504000000003</v>
      </c>
      <c r="BX173" s="861">
        <v>-16.586798000000002</v>
      </c>
      <c r="BY173" s="861">
        <v>-16.850992999999999</v>
      </c>
      <c r="BZ173" s="861">
        <v>-16.776665999999999</v>
      </c>
      <c r="CA173" s="861">
        <v>-16.843554999999999</v>
      </c>
      <c r="CB173" s="861">
        <v>-10.5276</v>
      </c>
      <c r="CC173" s="861">
        <v>-7.7415089999999998</v>
      </c>
      <c r="CD173" s="861">
        <v>-11.069032</v>
      </c>
      <c r="CE173" s="861">
        <v>-7.8724610000000004</v>
      </c>
      <c r="CF173" s="861">
        <v>-13.255219</v>
      </c>
      <c r="CG173" s="861">
        <v>-7.5533039999999998</v>
      </c>
      <c r="CH173" s="861">
        <v>-13.322340000000001</v>
      </c>
      <c r="CI173" s="861">
        <v>-8.2358809999999991</v>
      </c>
      <c r="CJ173" s="861">
        <v>-10.524782</v>
      </c>
      <c r="CK173" s="861">
        <v>-6.8153300000000003</v>
      </c>
      <c r="CL173" s="861">
        <v>-10.728303</v>
      </c>
      <c r="CM173" s="861">
        <v>-6.2426329999999997</v>
      </c>
      <c r="CN173" s="861">
        <v>-13.086835000000001</v>
      </c>
      <c r="CO173" s="861">
        <v>-8.4051880000000008</v>
      </c>
      <c r="CP173" s="861">
        <v>-13.205583000000001</v>
      </c>
      <c r="CQ173" s="861">
        <v>-8.6021929999999998</v>
      </c>
      <c r="CR173" s="861">
        <v>-10.278472000000001</v>
      </c>
      <c r="CS173" s="861">
        <v>-7.4026810000000003</v>
      </c>
      <c r="CT173" s="861">
        <v>-11.181399000000001</v>
      </c>
      <c r="CU173" s="861">
        <v>-7.2212480000000001</v>
      </c>
      <c r="CV173" s="861">
        <v>-13.440412</v>
      </c>
      <c r="CW173" s="861">
        <v>-7.3333979999999999</v>
      </c>
      <c r="CX173" s="861">
        <v>-13.405203999999999</v>
      </c>
      <c r="CY173" s="861">
        <v>-7.8286790000000002</v>
      </c>
      <c r="CZ173" s="861">
        <v>-10.065416000000001</v>
      </c>
      <c r="DA173" s="861">
        <v>-6.669759</v>
      </c>
      <c r="DB173" s="861">
        <v>-10.899452999999999</v>
      </c>
      <c r="DC173" s="861">
        <v>-6.3365159999999996</v>
      </c>
      <c r="DD173" s="861">
        <v>-13.226739999999999</v>
      </c>
      <c r="DE173" s="861">
        <v>-8.6555090000000003</v>
      </c>
      <c r="DF173" s="861">
        <v>-13.520512999999999</v>
      </c>
      <c r="DG173" s="861">
        <v>-8.6572169999999993</v>
      </c>
      <c r="DH173" s="861">
        <v>-10.035546999999999</v>
      </c>
      <c r="DI173" s="861">
        <v>-7.0310290000000002</v>
      </c>
      <c r="DJ173" s="861">
        <v>-10.636620000000001</v>
      </c>
      <c r="DK173" s="861">
        <v>-7.5057939999999999</v>
      </c>
      <c r="DL173" s="861">
        <v>-13.267974000000001</v>
      </c>
      <c r="DM173" s="861">
        <v>-10.016664</v>
      </c>
      <c r="DN173" s="861">
        <v>-13.492198</v>
      </c>
      <c r="DO173" s="861">
        <v>-9.2705319999999993</v>
      </c>
      <c r="DP173" s="861">
        <v>-10.727247999999999</v>
      </c>
      <c r="DQ173" s="861">
        <v>-8.0108540000000001</v>
      </c>
      <c r="DR173" s="861">
        <v>-10.999860999999999</v>
      </c>
      <c r="DS173" s="861">
        <v>-8.6966020000000004</v>
      </c>
      <c r="DT173" s="861">
        <v>-13.170804</v>
      </c>
      <c r="DU173" s="861">
        <v>-11.047651</v>
      </c>
      <c r="DV173" s="861">
        <v>-13.434516</v>
      </c>
      <c r="DW173" s="861">
        <v>-8.3710319999999996</v>
      </c>
      <c r="DX173" s="861">
        <v>11.069566999999999</v>
      </c>
      <c r="DY173" s="861">
        <v>8.2118439999999993</v>
      </c>
      <c r="DZ173" s="861">
        <v>158.490297</v>
      </c>
      <c r="EA173" s="861">
        <v>148.184304</v>
      </c>
      <c r="EB173" s="861">
        <v>121.42</v>
      </c>
      <c r="EC173" s="861">
        <v>1.2370000000000001</v>
      </c>
      <c r="ED173" s="861">
        <v>132.9</v>
      </c>
      <c r="EE173" s="861">
        <v>121.56</v>
      </c>
      <c r="EF173" s="861">
        <v>5.2279999999999998</v>
      </c>
      <c r="EG173" s="861">
        <v>626.29999999999995</v>
      </c>
      <c r="EH173" s="861">
        <v>121.4</v>
      </c>
      <c r="EI173" s="861">
        <v>4.9210000000000003</v>
      </c>
      <c r="EJ173" s="861">
        <v>583.20000000000005</v>
      </c>
      <c r="EK173" s="861">
        <v>10.179593000000001</v>
      </c>
      <c r="EL173" s="861">
        <v>10.391406</v>
      </c>
      <c r="EM173" s="861">
        <v>-19.863167000000001</v>
      </c>
      <c r="EN173" s="861">
        <v>-25.284599</v>
      </c>
      <c r="EO173" s="861">
        <v>93.397225000000006</v>
      </c>
      <c r="EP173" s="861">
        <v>88.819451999999998</v>
      </c>
      <c r="EQ173" s="861">
        <v>-9.9797030000000007</v>
      </c>
      <c r="ER173" s="861">
        <v>5384.8150489999998</v>
      </c>
      <c r="ES173" s="861">
        <v>12564.095954</v>
      </c>
      <c r="ET173" s="861">
        <v>11591.004755</v>
      </c>
      <c r="EU173" s="861"/>
      <c r="EV173" s="861"/>
      <c r="EW173" s="861"/>
      <c r="EX173" s="861"/>
      <c r="EY173" s="861"/>
      <c r="EZ173" s="861"/>
      <c r="FA173" s="861"/>
      <c r="FB173" s="861"/>
      <c r="FC173" s="861"/>
      <c r="FD173" s="861"/>
    </row>
    <row r="174" spans="1:160" x14ac:dyDescent="0.25">
      <c r="A174" s="837">
        <v>46146</v>
      </c>
      <c r="B174" s="836">
        <v>0.19646990740740741</v>
      </c>
      <c r="C174" s="861">
        <v>8880</v>
      </c>
      <c r="D174" s="861">
        <v>0</v>
      </c>
      <c r="E174" s="861">
        <v>0</v>
      </c>
      <c r="F174" s="861">
        <v>73.949394999999996</v>
      </c>
      <c r="G174" s="861">
        <v>71.440709999999996</v>
      </c>
      <c r="H174" s="861">
        <v>64.454068000000007</v>
      </c>
      <c r="I174" s="861">
        <v>73.923833999999999</v>
      </c>
      <c r="J174" s="861">
        <v>70.192948999999999</v>
      </c>
      <c r="K174" s="861">
        <v>71.012422000000001</v>
      </c>
      <c r="L174" s="861">
        <v>73.620519999999999</v>
      </c>
      <c r="M174" s="861">
        <v>74.272671000000003</v>
      </c>
      <c r="N174" s="861">
        <v>-10.829577</v>
      </c>
      <c r="O174" s="861">
        <v>-12.830833</v>
      </c>
      <c r="P174" s="861">
        <v>-13.517576</v>
      </c>
      <c r="Q174" s="861">
        <v>-9.5337980000000009</v>
      </c>
      <c r="R174" s="861">
        <v>-10.689427</v>
      </c>
      <c r="S174" s="861">
        <v>-11.615639</v>
      </c>
      <c r="T174" s="861">
        <v>80.851401999999993</v>
      </c>
      <c r="U174" s="861">
        <v>72.738067000000001</v>
      </c>
      <c r="V174" s="861">
        <v>92.267242999999993</v>
      </c>
      <c r="W174" s="861">
        <v>91.221547999999999</v>
      </c>
      <c r="X174" s="861">
        <v>-9.558783</v>
      </c>
      <c r="Y174" s="861">
        <v>-9.4339180000000002</v>
      </c>
      <c r="Z174" s="861">
        <v>-13.801606</v>
      </c>
      <c r="AA174" s="861">
        <v>-13.275397</v>
      </c>
      <c r="AB174" s="861">
        <v>-13.025235</v>
      </c>
      <c r="AC174" s="861">
        <v>-13.71691</v>
      </c>
      <c r="AD174" s="861">
        <v>-16.813652999999999</v>
      </c>
      <c r="AE174" s="861">
        <v>105.91765700000001</v>
      </c>
      <c r="AF174" s="861">
        <v>98.891948999999997</v>
      </c>
      <c r="AG174" s="861">
        <v>90.418116999999995</v>
      </c>
      <c r="AH174" s="861">
        <v>109.987222</v>
      </c>
      <c r="AI174" s="861">
        <v>88.277747000000005</v>
      </c>
      <c r="AJ174" s="861">
        <v>69.242265000000003</v>
      </c>
      <c r="AK174" s="861">
        <v>-9.974577</v>
      </c>
      <c r="AL174" s="861">
        <v>-12.636851</v>
      </c>
      <c r="AM174" s="861">
        <v>-9.7592739999999996</v>
      </c>
      <c r="AN174" s="861">
        <v>91.422398000000001</v>
      </c>
      <c r="AO174" s="861">
        <v>90.663670999999994</v>
      </c>
      <c r="AP174" s="861">
        <v>88.923882000000006</v>
      </c>
      <c r="AQ174" s="861">
        <v>86.904041000000007</v>
      </c>
      <c r="AR174" s="861">
        <v>72.335355000000007</v>
      </c>
      <c r="AS174" s="861">
        <v>63.487838000000004</v>
      </c>
      <c r="AT174" s="861">
        <v>75.329862000000006</v>
      </c>
      <c r="AU174" s="861">
        <v>74.358581000000001</v>
      </c>
      <c r="AV174" s="861">
        <v>72.708791000000005</v>
      </c>
      <c r="AW174" s="861">
        <v>72.410788999999994</v>
      </c>
      <c r="AX174" s="861">
        <v>87.774472000000003</v>
      </c>
      <c r="AY174" s="861">
        <v>85.794926000000004</v>
      </c>
      <c r="AZ174" s="861">
        <v>-9.6037149999999993</v>
      </c>
      <c r="BA174" s="861">
        <v>-9.6965859999999999</v>
      </c>
      <c r="BB174" s="861">
        <v>-17.056228000000001</v>
      </c>
      <c r="BC174" s="861">
        <v>-15.889859</v>
      </c>
      <c r="BD174" s="861">
        <v>-16.466137</v>
      </c>
      <c r="BE174" s="861">
        <v>-10.686697000000001</v>
      </c>
      <c r="BF174" s="861">
        <v>31.644600000000001</v>
      </c>
      <c r="BG174" s="861">
        <v>140.13410500000001</v>
      </c>
      <c r="BH174" s="861">
        <v>108.847678</v>
      </c>
      <c r="BI174" s="861">
        <v>50.275309999999998</v>
      </c>
      <c r="BJ174" s="861">
        <v>129.78343599999999</v>
      </c>
      <c r="BK174" s="861">
        <v>84.236284999999995</v>
      </c>
      <c r="BL174" s="861">
        <v>72.050915000000003</v>
      </c>
      <c r="BM174" s="861">
        <v>-21.194102999999998</v>
      </c>
      <c r="BN174" s="861">
        <v>-16.202788000000002</v>
      </c>
      <c r="BO174" s="861">
        <v>-14.869134000000001</v>
      </c>
      <c r="BP174" s="861">
        <v>-15.724773000000001</v>
      </c>
      <c r="BQ174" s="861">
        <v>85.323446000000004</v>
      </c>
      <c r="BR174" s="861">
        <v>87.095405</v>
      </c>
      <c r="BS174" s="861">
        <v>84.184545</v>
      </c>
      <c r="BT174" s="861">
        <v>56.610743999999997</v>
      </c>
      <c r="BU174" s="861">
        <v>63.694125</v>
      </c>
      <c r="BV174" s="861">
        <v>59.725603</v>
      </c>
      <c r="BW174" s="861">
        <v>63.322878000000003</v>
      </c>
      <c r="BX174" s="861">
        <v>-16.587942999999999</v>
      </c>
      <c r="BY174" s="861">
        <v>-16.976924</v>
      </c>
      <c r="BZ174" s="861">
        <v>-16.780425000000001</v>
      </c>
      <c r="CA174" s="861">
        <v>-16.898553</v>
      </c>
      <c r="CB174" s="861">
        <v>-10.5487</v>
      </c>
      <c r="CC174" s="861">
        <v>-7.8067279999999997</v>
      </c>
      <c r="CD174" s="861">
        <v>-11.068307000000001</v>
      </c>
      <c r="CE174" s="861">
        <v>-7.9129009999999997</v>
      </c>
      <c r="CF174" s="861">
        <v>-13.264227999999999</v>
      </c>
      <c r="CG174" s="861">
        <v>-7.6066469999999997</v>
      </c>
      <c r="CH174" s="861">
        <v>-13.355801</v>
      </c>
      <c r="CI174" s="861">
        <v>-8.278435</v>
      </c>
      <c r="CJ174" s="861">
        <v>-10.541655</v>
      </c>
      <c r="CK174" s="861">
        <v>-6.8897940000000002</v>
      </c>
      <c r="CL174" s="861">
        <v>-10.736976</v>
      </c>
      <c r="CM174" s="861">
        <v>-6.294168</v>
      </c>
      <c r="CN174" s="861">
        <v>-13.105274</v>
      </c>
      <c r="CO174" s="861">
        <v>-8.4796700000000005</v>
      </c>
      <c r="CP174" s="861">
        <v>-13.274175</v>
      </c>
      <c r="CQ174" s="861">
        <v>-8.6988559999999993</v>
      </c>
      <c r="CR174" s="861">
        <v>-10.28242</v>
      </c>
      <c r="CS174" s="861">
        <v>-7.4454070000000003</v>
      </c>
      <c r="CT174" s="861">
        <v>-11.180232</v>
      </c>
      <c r="CU174" s="861">
        <v>-7.2756930000000004</v>
      </c>
      <c r="CV174" s="861">
        <v>-13.46189</v>
      </c>
      <c r="CW174" s="861">
        <v>-7.3911249999999997</v>
      </c>
      <c r="CX174" s="861">
        <v>-13.417838</v>
      </c>
      <c r="CY174" s="861">
        <v>-7.8641209999999999</v>
      </c>
      <c r="CZ174" s="861">
        <v>-10.068595999999999</v>
      </c>
      <c r="DA174" s="861">
        <v>-6.6933930000000004</v>
      </c>
      <c r="DB174" s="861">
        <v>-10.888937</v>
      </c>
      <c r="DC174" s="861">
        <v>-6.3946690000000004</v>
      </c>
      <c r="DD174" s="861">
        <v>-13.245024000000001</v>
      </c>
      <c r="DE174" s="861">
        <v>-8.6881789999999999</v>
      </c>
      <c r="DF174" s="861">
        <v>-13.503213000000001</v>
      </c>
      <c r="DG174" s="861">
        <v>-8.6985890000000001</v>
      </c>
      <c r="DH174" s="861">
        <v>-10.021158</v>
      </c>
      <c r="DI174" s="861">
        <v>-7.0658320000000003</v>
      </c>
      <c r="DJ174" s="861">
        <v>-10.649070999999999</v>
      </c>
      <c r="DK174" s="861">
        <v>-7.5434279999999996</v>
      </c>
      <c r="DL174" s="861">
        <v>-13.256095</v>
      </c>
      <c r="DM174" s="861">
        <v>-10.030189999999999</v>
      </c>
      <c r="DN174" s="861">
        <v>-13.480562000000001</v>
      </c>
      <c r="DO174" s="861">
        <v>-9.288036</v>
      </c>
      <c r="DP174" s="861">
        <v>-10.728348</v>
      </c>
      <c r="DQ174" s="861">
        <v>-8.0321429999999996</v>
      </c>
      <c r="DR174" s="861">
        <v>-11.016079</v>
      </c>
      <c r="DS174" s="861">
        <v>-8.7024570000000008</v>
      </c>
      <c r="DT174" s="861">
        <v>-13.167889000000001</v>
      </c>
      <c r="DU174" s="861">
        <v>-11.076712000000001</v>
      </c>
      <c r="DV174" s="861">
        <v>-13.430434</v>
      </c>
      <c r="DW174" s="861">
        <v>-8.3988130000000005</v>
      </c>
      <c r="DX174" s="861">
        <v>10.984705999999999</v>
      </c>
      <c r="DY174" s="861">
        <v>8.1812719999999999</v>
      </c>
      <c r="DZ174" s="861">
        <v>158.26876200000001</v>
      </c>
      <c r="EA174" s="861">
        <v>148.378524</v>
      </c>
      <c r="EB174" s="861">
        <v>120.84</v>
      </c>
      <c r="EC174" s="861">
        <v>3.26</v>
      </c>
      <c r="ED174" s="861">
        <v>387.6</v>
      </c>
      <c r="EE174" s="861">
        <v>120.95</v>
      </c>
      <c r="EF174" s="861">
        <v>5.258</v>
      </c>
      <c r="EG174" s="861">
        <v>624.9</v>
      </c>
      <c r="EH174" s="861">
        <v>120.81</v>
      </c>
      <c r="EI174" s="861">
        <v>4.9180000000000001</v>
      </c>
      <c r="EJ174" s="861">
        <v>583</v>
      </c>
      <c r="EK174" s="861">
        <v>10.257986000000001</v>
      </c>
      <c r="EL174" s="861">
        <v>10.476240000000001</v>
      </c>
      <c r="EM174" s="861">
        <v>-20.01726</v>
      </c>
      <c r="EN174" s="861">
        <v>-25.345374</v>
      </c>
      <c r="EO174" s="861">
        <v>93.30095</v>
      </c>
      <c r="EP174" s="861">
        <v>88.907657999999998</v>
      </c>
      <c r="EQ174" s="861">
        <v>-10.005185000000001</v>
      </c>
      <c r="ER174" s="861">
        <v>5387.3828759999997</v>
      </c>
      <c r="ES174" s="861">
        <v>12574.556108999999</v>
      </c>
      <c r="ET174" s="861">
        <v>11600.742585</v>
      </c>
      <c r="EU174" s="861"/>
      <c r="EV174" s="861"/>
      <c r="EW174" s="861"/>
      <c r="EX174" s="861"/>
      <c r="EY174" s="861"/>
      <c r="EZ174" s="861"/>
      <c r="FA174" s="861"/>
      <c r="FB174" s="861"/>
      <c r="FC174" s="861"/>
      <c r="FD174" s="861"/>
    </row>
    <row r="175" spans="1:160" x14ac:dyDescent="0.25">
      <c r="A175" s="837">
        <v>46146</v>
      </c>
      <c r="B175" s="836">
        <v>0.19716435185185185</v>
      </c>
      <c r="C175" s="861">
        <v>8940</v>
      </c>
      <c r="D175" s="861">
        <v>0</v>
      </c>
      <c r="E175" s="861">
        <v>0</v>
      </c>
      <c r="F175" s="861">
        <v>74.022737000000006</v>
      </c>
      <c r="G175" s="861">
        <v>71.430285999999995</v>
      </c>
      <c r="H175" s="861">
        <v>64.557749999999999</v>
      </c>
      <c r="I175" s="861">
        <v>73.908784999999995</v>
      </c>
      <c r="J175" s="861">
        <v>70.156166999999996</v>
      </c>
      <c r="K175" s="861">
        <v>70.980344000000002</v>
      </c>
      <c r="L175" s="861">
        <v>73.637165999999993</v>
      </c>
      <c r="M175" s="861">
        <v>74.267320999999995</v>
      </c>
      <c r="N175" s="861">
        <v>-10.763061</v>
      </c>
      <c r="O175" s="861">
        <v>-12.866871</v>
      </c>
      <c r="P175" s="861">
        <v>-13.489000000000001</v>
      </c>
      <c r="Q175" s="861">
        <v>-9.5649990000000003</v>
      </c>
      <c r="R175" s="861">
        <v>-10.790224</v>
      </c>
      <c r="S175" s="861">
        <v>-11.725524999999999</v>
      </c>
      <c r="T175" s="861">
        <v>80.746510000000001</v>
      </c>
      <c r="U175" s="861">
        <v>71.963075000000003</v>
      </c>
      <c r="V175" s="861">
        <v>92.085684000000001</v>
      </c>
      <c r="W175" s="861">
        <v>91.075014999999993</v>
      </c>
      <c r="X175" s="861">
        <v>-9.5988559999999996</v>
      </c>
      <c r="Y175" s="861">
        <v>-9.4046269999999996</v>
      </c>
      <c r="Z175" s="861">
        <v>-13.811771</v>
      </c>
      <c r="AA175" s="861">
        <v>-13.316217999999999</v>
      </c>
      <c r="AB175" s="861">
        <v>-13.057778000000001</v>
      </c>
      <c r="AC175" s="861">
        <v>-13.774509999999999</v>
      </c>
      <c r="AD175" s="861">
        <v>-16.839352000000002</v>
      </c>
      <c r="AE175" s="861">
        <v>105.887413</v>
      </c>
      <c r="AF175" s="861">
        <v>98.872152</v>
      </c>
      <c r="AG175" s="861">
        <v>90.261189000000002</v>
      </c>
      <c r="AH175" s="861">
        <v>110.001543</v>
      </c>
      <c r="AI175" s="861">
        <v>88.205901999999995</v>
      </c>
      <c r="AJ175" s="861">
        <v>69.185820000000007</v>
      </c>
      <c r="AK175" s="861">
        <v>-9.9988480000000006</v>
      </c>
      <c r="AL175" s="861">
        <v>-12.736681000000001</v>
      </c>
      <c r="AM175" s="861">
        <v>-9.7347959999999993</v>
      </c>
      <c r="AN175" s="861">
        <v>91.437393</v>
      </c>
      <c r="AO175" s="861">
        <v>90.455157</v>
      </c>
      <c r="AP175" s="861">
        <v>88.845067999999998</v>
      </c>
      <c r="AQ175" s="861">
        <v>86.837543999999994</v>
      </c>
      <c r="AR175" s="861">
        <v>72.197531999999995</v>
      </c>
      <c r="AS175" s="861">
        <v>63.399949999999997</v>
      </c>
      <c r="AT175" s="861">
        <v>75.240575000000007</v>
      </c>
      <c r="AU175" s="861">
        <v>74.293289000000001</v>
      </c>
      <c r="AV175" s="861">
        <v>73.084624000000005</v>
      </c>
      <c r="AW175" s="861">
        <v>72.370628999999994</v>
      </c>
      <c r="AX175" s="861">
        <v>87.707137000000003</v>
      </c>
      <c r="AY175" s="861">
        <v>85.748294999999999</v>
      </c>
      <c r="AZ175" s="861">
        <v>-9.7128139999999998</v>
      </c>
      <c r="BA175" s="861">
        <v>-9.7573790000000002</v>
      </c>
      <c r="BB175" s="861">
        <v>-17.099629</v>
      </c>
      <c r="BC175" s="861">
        <v>-15.896704</v>
      </c>
      <c r="BD175" s="861">
        <v>-16.509971</v>
      </c>
      <c r="BE175" s="861">
        <v>-10.374248</v>
      </c>
      <c r="BF175" s="861">
        <v>31.543564</v>
      </c>
      <c r="BG175" s="861">
        <v>140.09487999999999</v>
      </c>
      <c r="BH175" s="861">
        <v>108.805573</v>
      </c>
      <c r="BI175" s="861">
        <v>50.210652000000003</v>
      </c>
      <c r="BJ175" s="861">
        <v>129.258927</v>
      </c>
      <c r="BK175" s="861">
        <v>84.167492999999993</v>
      </c>
      <c r="BL175" s="861">
        <v>72.036242999999999</v>
      </c>
      <c r="BM175" s="861">
        <v>-21.214936999999999</v>
      </c>
      <c r="BN175" s="861">
        <v>-16.273344000000002</v>
      </c>
      <c r="BO175" s="861">
        <v>-14.943797999999999</v>
      </c>
      <c r="BP175" s="861">
        <v>-15.689192</v>
      </c>
      <c r="BQ175" s="861">
        <v>85.265905000000004</v>
      </c>
      <c r="BR175" s="861">
        <v>86.971701999999993</v>
      </c>
      <c r="BS175" s="861">
        <v>84.072129000000004</v>
      </c>
      <c r="BT175" s="861">
        <v>56.684151</v>
      </c>
      <c r="BU175" s="861">
        <v>63.664290000000001</v>
      </c>
      <c r="BV175" s="861">
        <v>59.686162000000003</v>
      </c>
      <c r="BW175" s="861">
        <v>63.271614</v>
      </c>
      <c r="BX175" s="861">
        <v>-16.578828999999999</v>
      </c>
      <c r="BY175" s="861">
        <v>-17.037085999999999</v>
      </c>
      <c r="BZ175" s="861">
        <v>-16.879989999999999</v>
      </c>
      <c r="CA175" s="861">
        <v>-16.970140000000001</v>
      </c>
      <c r="CB175" s="861">
        <v>-10.544414</v>
      </c>
      <c r="CC175" s="861">
        <v>-7.8181209999999997</v>
      </c>
      <c r="CD175" s="861">
        <v>-11.066596000000001</v>
      </c>
      <c r="CE175" s="861">
        <v>-7.9818350000000002</v>
      </c>
      <c r="CF175" s="861">
        <v>-13.264215</v>
      </c>
      <c r="CG175" s="861">
        <v>-7.6131799999999998</v>
      </c>
      <c r="CH175" s="861">
        <v>-13.340645</v>
      </c>
      <c r="CI175" s="861">
        <v>-8.3209680000000006</v>
      </c>
      <c r="CJ175" s="861">
        <v>-10.541126</v>
      </c>
      <c r="CK175" s="861">
        <v>-6.9231210000000001</v>
      </c>
      <c r="CL175" s="861">
        <v>-10.735735999999999</v>
      </c>
      <c r="CM175" s="861">
        <v>-6.309266</v>
      </c>
      <c r="CN175" s="861">
        <v>-13.103847</v>
      </c>
      <c r="CO175" s="861">
        <v>-8.4726339999999993</v>
      </c>
      <c r="CP175" s="861">
        <v>-13.230858</v>
      </c>
      <c r="CQ175" s="861">
        <v>-8.7448359999999994</v>
      </c>
      <c r="CR175" s="861">
        <v>-10.299405</v>
      </c>
      <c r="CS175" s="861">
        <v>-7.4721320000000002</v>
      </c>
      <c r="CT175" s="861">
        <v>-11.184642</v>
      </c>
      <c r="CU175" s="861">
        <v>-7.2880209999999996</v>
      </c>
      <c r="CV175" s="861">
        <v>-13.445555000000001</v>
      </c>
      <c r="CW175" s="861">
        <v>-7.3950420000000001</v>
      </c>
      <c r="CX175" s="861">
        <v>-13.458247</v>
      </c>
      <c r="CY175" s="861">
        <v>-7.8920149999999998</v>
      </c>
      <c r="CZ175" s="861">
        <v>-10.102690000000001</v>
      </c>
      <c r="DA175" s="861">
        <v>-6.723115</v>
      </c>
      <c r="DB175" s="861">
        <v>-10.920736</v>
      </c>
      <c r="DC175" s="861">
        <v>-6.4001099999999997</v>
      </c>
      <c r="DD175" s="861">
        <v>-13.264480000000001</v>
      </c>
      <c r="DE175" s="861">
        <v>-8.696256</v>
      </c>
      <c r="DF175" s="861">
        <v>-13.552599000000001</v>
      </c>
      <c r="DG175" s="861">
        <v>-8.7349560000000004</v>
      </c>
      <c r="DH175" s="861">
        <v>-10.073558</v>
      </c>
      <c r="DI175" s="861">
        <v>-7.0845200000000004</v>
      </c>
      <c r="DJ175" s="861">
        <v>-10.687125999999999</v>
      </c>
      <c r="DK175" s="861">
        <v>-7.5551170000000001</v>
      </c>
      <c r="DL175" s="861">
        <v>-13.298843</v>
      </c>
      <c r="DM175" s="861">
        <v>-10.045966999999999</v>
      </c>
      <c r="DN175" s="861">
        <v>-13.540328000000001</v>
      </c>
      <c r="DO175" s="861">
        <v>-9.3169360000000001</v>
      </c>
      <c r="DP175" s="861">
        <v>-10.780336</v>
      </c>
      <c r="DQ175" s="861">
        <v>-8.0546019999999992</v>
      </c>
      <c r="DR175" s="861">
        <v>-11.030182999999999</v>
      </c>
      <c r="DS175" s="861">
        <v>-8.7169779999999992</v>
      </c>
      <c r="DT175" s="861">
        <v>-13.205914</v>
      </c>
      <c r="DU175" s="861">
        <v>-11.085464</v>
      </c>
      <c r="DV175" s="861">
        <v>-13.474285</v>
      </c>
      <c r="DW175" s="861">
        <v>-8.4161020000000004</v>
      </c>
      <c r="DX175" s="861">
        <v>10.965508</v>
      </c>
      <c r="DY175" s="861">
        <v>8.2012</v>
      </c>
      <c r="DZ175" s="861">
        <v>157.77407500000001</v>
      </c>
      <c r="EA175" s="861">
        <v>148.562051</v>
      </c>
      <c r="EB175" s="861">
        <v>120.86</v>
      </c>
      <c r="EC175" s="861">
        <v>3.26</v>
      </c>
      <c r="ED175" s="861">
        <v>388</v>
      </c>
      <c r="EE175" s="861">
        <v>120.88</v>
      </c>
      <c r="EF175" s="861">
        <v>5.2430000000000003</v>
      </c>
      <c r="EG175" s="861">
        <v>625</v>
      </c>
      <c r="EH175" s="861">
        <v>120.73</v>
      </c>
      <c r="EI175" s="861">
        <v>4.9080000000000004</v>
      </c>
      <c r="EJ175" s="861">
        <v>584</v>
      </c>
      <c r="EK175" s="861">
        <v>10.317379000000001</v>
      </c>
      <c r="EL175" s="861">
        <v>10.361954000000001</v>
      </c>
      <c r="EM175" s="861">
        <v>-20.052174999999998</v>
      </c>
      <c r="EN175" s="861">
        <v>-25.305751999999998</v>
      </c>
      <c r="EO175" s="861">
        <v>93.085644000000002</v>
      </c>
      <c r="EP175" s="861">
        <v>88.990937000000002</v>
      </c>
      <c r="EQ175" s="861">
        <v>-10.02516</v>
      </c>
      <c r="ER175" s="861">
        <v>5393.8441519999997</v>
      </c>
      <c r="ES175" s="861">
        <v>12584.998842999999</v>
      </c>
      <c r="ET175" s="861">
        <v>11610.440304</v>
      </c>
      <c r="EU175" s="861"/>
      <c r="EV175" s="861"/>
      <c r="EW175" s="861"/>
      <c r="EX175" s="861"/>
      <c r="EY175" s="861"/>
      <c r="EZ175" s="861"/>
      <c r="FA175" s="861"/>
      <c r="FB175" s="861"/>
      <c r="FC175" s="861"/>
      <c r="FD175" s="861"/>
    </row>
    <row r="176" spans="1:160" x14ac:dyDescent="0.25">
      <c r="A176" s="837">
        <v>46146</v>
      </c>
      <c r="B176" s="836">
        <v>0.1978587962962963</v>
      </c>
      <c r="C176" s="861">
        <v>9000</v>
      </c>
      <c r="D176" s="861">
        <v>0</v>
      </c>
      <c r="E176" s="861">
        <v>0</v>
      </c>
      <c r="F176" s="861">
        <v>73.840318999999994</v>
      </c>
      <c r="G176" s="861">
        <v>71.395366999999993</v>
      </c>
      <c r="H176" s="861">
        <v>64.407492000000005</v>
      </c>
      <c r="I176" s="861">
        <v>73.877204000000006</v>
      </c>
      <c r="J176" s="861">
        <v>70.111700999999996</v>
      </c>
      <c r="K176" s="861">
        <v>70.997887000000006</v>
      </c>
      <c r="L176" s="861">
        <v>73.588582000000002</v>
      </c>
      <c r="M176" s="861">
        <v>74.243294000000006</v>
      </c>
      <c r="N176" s="861">
        <v>-10.851718999999999</v>
      </c>
      <c r="O176" s="861">
        <v>-12.849746</v>
      </c>
      <c r="P176" s="861">
        <v>-13.477992</v>
      </c>
      <c r="Q176" s="861">
        <v>-9.4636680000000002</v>
      </c>
      <c r="R176" s="861">
        <v>-10.665677000000001</v>
      </c>
      <c r="S176" s="861">
        <v>-11.691606</v>
      </c>
      <c r="T176" s="861">
        <v>80.769364999999993</v>
      </c>
      <c r="U176" s="861">
        <v>71.933600999999996</v>
      </c>
      <c r="V176" s="861">
        <v>92.087890000000002</v>
      </c>
      <c r="W176" s="861">
        <v>91.065200000000004</v>
      </c>
      <c r="X176" s="861">
        <v>-9.5865089999999995</v>
      </c>
      <c r="Y176" s="861">
        <v>-9.3830209999999994</v>
      </c>
      <c r="Z176" s="861">
        <v>-13.843838999999999</v>
      </c>
      <c r="AA176" s="861">
        <v>-13.324671</v>
      </c>
      <c r="AB176" s="861">
        <v>-13.094811</v>
      </c>
      <c r="AC176" s="861">
        <v>-13.732742</v>
      </c>
      <c r="AD176" s="861">
        <v>-16.867314</v>
      </c>
      <c r="AE176" s="861">
        <v>105.771216</v>
      </c>
      <c r="AF176" s="861">
        <v>98.797787</v>
      </c>
      <c r="AG176" s="861">
        <v>90.263704000000004</v>
      </c>
      <c r="AH176" s="861">
        <v>109.976054</v>
      </c>
      <c r="AI176" s="861">
        <v>88.158565999999993</v>
      </c>
      <c r="AJ176" s="861">
        <v>69.131467000000001</v>
      </c>
      <c r="AK176" s="861">
        <v>-10.071966</v>
      </c>
      <c r="AL176" s="861">
        <v>-12.754619999999999</v>
      </c>
      <c r="AM176" s="861">
        <v>-9.7657849999999993</v>
      </c>
      <c r="AN176" s="861">
        <v>91.322558999999998</v>
      </c>
      <c r="AO176" s="861">
        <v>90.482500999999999</v>
      </c>
      <c r="AP176" s="861">
        <v>88.831310999999999</v>
      </c>
      <c r="AQ176" s="861">
        <v>86.790006000000005</v>
      </c>
      <c r="AR176" s="861">
        <v>72.255702999999997</v>
      </c>
      <c r="AS176" s="861">
        <v>63.401347999999999</v>
      </c>
      <c r="AT176" s="861">
        <v>75.191473000000002</v>
      </c>
      <c r="AU176" s="861">
        <v>74.286832000000004</v>
      </c>
      <c r="AV176" s="861">
        <v>72.622501</v>
      </c>
      <c r="AW176" s="861">
        <v>72.412231000000006</v>
      </c>
      <c r="AX176" s="861">
        <v>87.691398000000007</v>
      </c>
      <c r="AY176" s="861">
        <v>85.780494000000004</v>
      </c>
      <c r="AZ176" s="861">
        <v>-9.6620080000000002</v>
      </c>
      <c r="BA176" s="861">
        <v>-9.8360509999999994</v>
      </c>
      <c r="BB176" s="861">
        <v>-17.109725999999998</v>
      </c>
      <c r="BC176" s="861">
        <v>-15.947521999999999</v>
      </c>
      <c r="BD176" s="861">
        <v>-16.534758</v>
      </c>
      <c r="BE176" s="861">
        <v>-10.513171</v>
      </c>
      <c r="BF176" s="861">
        <v>31.648788</v>
      </c>
      <c r="BG176" s="861">
        <v>139.997851</v>
      </c>
      <c r="BH176" s="861">
        <v>108.81301499999999</v>
      </c>
      <c r="BI176" s="861">
        <v>50.179456000000002</v>
      </c>
      <c r="BJ176" s="861">
        <v>129.51893799999999</v>
      </c>
      <c r="BK176" s="861">
        <v>84.205551</v>
      </c>
      <c r="BL176" s="861">
        <v>72.338868000000005</v>
      </c>
      <c r="BM176" s="861">
        <v>-21.237356999999999</v>
      </c>
      <c r="BN176" s="861">
        <v>-16.264821999999999</v>
      </c>
      <c r="BO176" s="861">
        <v>-14.960834999999999</v>
      </c>
      <c r="BP176" s="861">
        <v>-15.755976</v>
      </c>
      <c r="BQ176" s="861">
        <v>85.313059999999993</v>
      </c>
      <c r="BR176" s="861">
        <v>86.993756000000005</v>
      </c>
      <c r="BS176" s="861">
        <v>84.113065000000006</v>
      </c>
      <c r="BT176" s="861">
        <v>56.569277999999997</v>
      </c>
      <c r="BU176" s="861">
        <v>63.663513999999999</v>
      </c>
      <c r="BV176" s="861">
        <v>59.621284000000003</v>
      </c>
      <c r="BW176" s="861">
        <v>63.249848999999998</v>
      </c>
      <c r="BX176" s="861">
        <v>-16.618690000000001</v>
      </c>
      <c r="BY176" s="861">
        <v>-16.969726999999999</v>
      </c>
      <c r="BZ176" s="861">
        <v>-16.861806000000001</v>
      </c>
      <c r="CA176" s="861">
        <v>-16.966663</v>
      </c>
      <c r="CB176" s="861">
        <v>-10.583247</v>
      </c>
      <c r="CC176" s="861">
        <v>-7.8239720000000004</v>
      </c>
      <c r="CD176" s="861">
        <v>-11.12748</v>
      </c>
      <c r="CE176" s="861">
        <v>-7.9685069999999998</v>
      </c>
      <c r="CF176" s="861">
        <v>-13.303189</v>
      </c>
      <c r="CG176" s="861">
        <v>-7.6331049999999996</v>
      </c>
      <c r="CH176" s="861">
        <v>-13.3721</v>
      </c>
      <c r="CI176" s="861">
        <v>-8.3339210000000001</v>
      </c>
      <c r="CJ176" s="861">
        <v>-10.564928</v>
      </c>
      <c r="CK176" s="861">
        <v>-6.9205560000000004</v>
      </c>
      <c r="CL176" s="861">
        <v>-10.774974</v>
      </c>
      <c r="CM176" s="861">
        <v>-6.3388989999999996</v>
      </c>
      <c r="CN176" s="861">
        <v>-13.141396</v>
      </c>
      <c r="CO176" s="861">
        <v>-8.4785409999999999</v>
      </c>
      <c r="CP176" s="861">
        <v>-13.296751</v>
      </c>
      <c r="CQ176" s="861">
        <v>-8.7259530000000005</v>
      </c>
      <c r="CR176" s="861">
        <v>-10.332592999999999</v>
      </c>
      <c r="CS176" s="861">
        <v>-7.4916159999999996</v>
      </c>
      <c r="CT176" s="861">
        <v>-11.224817</v>
      </c>
      <c r="CU176" s="861">
        <v>-7.2994430000000001</v>
      </c>
      <c r="CV176" s="861">
        <v>-13.489649</v>
      </c>
      <c r="CW176" s="861">
        <v>-7.3938470000000001</v>
      </c>
      <c r="CX176" s="861">
        <v>-13.455098</v>
      </c>
      <c r="CY176" s="861">
        <v>-7.8917000000000002</v>
      </c>
      <c r="CZ176" s="861">
        <v>-10.09064</v>
      </c>
      <c r="DA176" s="861">
        <v>-6.7229710000000003</v>
      </c>
      <c r="DB176" s="861">
        <v>-10.936101000000001</v>
      </c>
      <c r="DC176" s="861">
        <v>-6.4223660000000002</v>
      </c>
      <c r="DD176" s="861">
        <v>-13.269546999999999</v>
      </c>
      <c r="DE176" s="861">
        <v>-8.7223629999999996</v>
      </c>
      <c r="DF176" s="861">
        <v>-13.560881999999999</v>
      </c>
      <c r="DG176" s="861">
        <v>-8.7291249999999998</v>
      </c>
      <c r="DH176" s="861">
        <v>-10.073347999999999</v>
      </c>
      <c r="DI176" s="861">
        <v>-7.0872919999999997</v>
      </c>
      <c r="DJ176" s="861">
        <v>-10.67676</v>
      </c>
      <c r="DK176" s="861">
        <v>-7.5429310000000003</v>
      </c>
      <c r="DL176" s="861">
        <v>-13.306406000000001</v>
      </c>
      <c r="DM176" s="861">
        <v>-10.053490999999999</v>
      </c>
      <c r="DN176" s="861">
        <v>-13.520766999999999</v>
      </c>
      <c r="DO176" s="861">
        <v>-9.3326650000000004</v>
      </c>
      <c r="DP176" s="861">
        <v>-10.780125</v>
      </c>
      <c r="DQ176" s="861">
        <v>-8.0526999999999997</v>
      </c>
      <c r="DR176" s="861">
        <v>-11.041904000000001</v>
      </c>
      <c r="DS176" s="861">
        <v>-8.7403659999999999</v>
      </c>
      <c r="DT176" s="861">
        <v>-13.213475000000001</v>
      </c>
      <c r="DU176" s="861">
        <v>-11.096291000000001</v>
      </c>
      <c r="DV176" s="861">
        <v>-13.481196000000001</v>
      </c>
      <c r="DW176" s="861">
        <v>-8.4159349999999993</v>
      </c>
      <c r="DX176" s="861">
        <v>11.018534000000001</v>
      </c>
      <c r="DY176" s="861">
        <v>8.1890490000000007</v>
      </c>
      <c r="DZ176" s="861">
        <v>157.75998000000001</v>
      </c>
      <c r="EA176" s="861">
        <v>148.27985899999999</v>
      </c>
      <c r="EB176" s="861">
        <v>121.42</v>
      </c>
      <c r="EC176" s="861">
        <v>1.238</v>
      </c>
      <c r="ED176" s="861">
        <v>132.69999999999999</v>
      </c>
      <c r="EE176" s="861">
        <v>121.39</v>
      </c>
      <c r="EF176" s="861">
        <v>5.2309999999999999</v>
      </c>
      <c r="EG176" s="861">
        <v>627.9</v>
      </c>
      <c r="EH176" s="861">
        <v>121.38</v>
      </c>
      <c r="EI176" s="861">
        <v>4.8929999999999998</v>
      </c>
      <c r="EJ176" s="861">
        <v>581.6</v>
      </c>
      <c r="EK176" s="861">
        <v>10.190002</v>
      </c>
      <c r="EL176" s="861">
        <v>10.369073</v>
      </c>
      <c r="EM176" s="861">
        <v>-19.955787000000001</v>
      </c>
      <c r="EN176" s="861">
        <v>-25.329908</v>
      </c>
      <c r="EO176" s="861">
        <v>93.079503000000003</v>
      </c>
      <c r="EP176" s="861">
        <v>88.862858000000003</v>
      </c>
      <c r="EQ176" s="861">
        <v>-10.038249</v>
      </c>
      <c r="ER176" s="861">
        <v>5398.5365959999999</v>
      </c>
      <c r="ES176" s="861">
        <v>12595.436822</v>
      </c>
      <c r="ET176" s="861">
        <v>11620.147492</v>
      </c>
      <c r="EU176" s="861"/>
      <c r="EV176" s="861"/>
      <c r="EW176" s="861"/>
      <c r="EX176" s="861"/>
      <c r="EY176" s="861"/>
      <c r="EZ176" s="861"/>
      <c r="FA176" s="861"/>
      <c r="FB176" s="861"/>
      <c r="FC176" s="861"/>
      <c r="FD176" s="861"/>
    </row>
    <row r="177" spans="1:160" x14ac:dyDescent="0.25">
      <c r="A177" s="837">
        <v>46146</v>
      </c>
      <c r="B177" s="836">
        <v>0.19855324074074074</v>
      </c>
      <c r="C177" s="861">
        <v>9060</v>
      </c>
      <c r="D177" s="861">
        <v>0</v>
      </c>
      <c r="E177" s="861">
        <v>0</v>
      </c>
      <c r="F177" s="861">
        <v>73.850499999999997</v>
      </c>
      <c r="G177" s="861">
        <v>71.329220000000007</v>
      </c>
      <c r="H177" s="861">
        <v>64.532411999999994</v>
      </c>
      <c r="I177" s="861">
        <v>73.860964999999993</v>
      </c>
      <c r="J177" s="861">
        <v>70.154016999999996</v>
      </c>
      <c r="K177" s="861">
        <v>70.975650000000002</v>
      </c>
      <c r="L177" s="861">
        <v>73.572429</v>
      </c>
      <c r="M177" s="861">
        <v>74.198403999999996</v>
      </c>
      <c r="N177" s="861">
        <v>-10.833159999999999</v>
      </c>
      <c r="O177" s="861">
        <v>-12.844799</v>
      </c>
      <c r="P177" s="861">
        <v>-13.599047000000001</v>
      </c>
      <c r="Q177" s="861">
        <v>-9.5145499999999998</v>
      </c>
      <c r="R177" s="861">
        <v>-10.728871</v>
      </c>
      <c r="S177" s="861">
        <v>-11.647613</v>
      </c>
      <c r="T177" s="861">
        <v>80.775699000000003</v>
      </c>
      <c r="U177" s="861">
        <v>72.078613000000004</v>
      </c>
      <c r="V177" s="861">
        <v>92.035910999999999</v>
      </c>
      <c r="W177" s="861">
        <v>91.003623000000005</v>
      </c>
      <c r="X177" s="861">
        <v>-9.6345860000000005</v>
      </c>
      <c r="Y177" s="861">
        <v>-9.4967299999999994</v>
      </c>
      <c r="Z177" s="861">
        <v>-13.829440999999999</v>
      </c>
      <c r="AA177" s="861">
        <v>-13.359351</v>
      </c>
      <c r="AB177" s="861">
        <v>-13.079675</v>
      </c>
      <c r="AC177" s="861">
        <v>-13.748276000000001</v>
      </c>
      <c r="AD177" s="861">
        <v>-16.834734999999998</v>
      </c>
      <c r="AE177" s="861">
        <v>105.824913</v>
      </c>
      <c r="AF177" s="861">
        <v>98.731888999999995</v>
      </c>
      <c r="AG177" s="861">
        <v>90.369387000000003</v>
      </c>
      <c r="AH177" s="861">
        <v>109.87163099999999</v>
      </c>
      <c r="AI177" s="861">
        <v>88.138919000000001</v>
      </c>
      <c r="AJ177" s="861">
        <v>69.156039000000007</v>
      </c>
      <c r="AK177" s="861">
        <v>-10.06738</v>
      </c>
      <c r="AL177" s="861">
        <v>-12.680702999999999</v>
      </c>
      <c r="AM177" s="861">
        <v>-9.7653970000000001</v>
      </c>
      <c r="AN177" s="861">
        <v>91.345285000000004</v>
      </c>
      <c r="AO177" s="861">
        <v>90.456270000000004</v>
      </c>
      <c r="AP177" s="861">
        <v>88.993319999999997</v>
      </c>
      <c r="AQ177" s="861">
        <v>86.841994999999997</v>
      </c>
      <c r="AR177" s="861">
        <v>72.137583000000006</v>
      </c>
      <c r="AS177" s="861">
        <v>63.366779999999999</v>
      </c>
      <c r="AT177" s="861">
        <v>75.237976000000003</v>
      </c>
      <c r="AU177" s="861">
        <v>74.261516999999998</v>
      </c>
      <c r="AV177" s="861">
        <v>72.601371999999998</v>
      </c>
      <c r="AW177" s="861">
        <v>72.051292000000004</v>
      </c>
      <c r="AX177" s="861">
        <v>87.632413</v>
      </c>
      <c r="AY177" s="861">
        <v>85.651291000000001</v>
      </c>
      <c r="AZ177" s="861">
        <v>-9.6490600000000004</v>
      </c>
      <c r="BA177" s="861">
        <v>-9.7527270000000001</v>
      </c>
      <c r="BB177" s="861">
        <v>-17.139095999999999</v>
      </c>
      <c r="BC177" s="861">
        <v>-15.910515</v>
      </c>
      <c r="BD177" s="861">
        <v>-16.53565</v>
      </c>
      <c r="BE177" s="861">
        <v>-10.980543000000001</v>
      </c>
      <c r="BF177" s="861">
        <v>31.624860000000002</v>
      </c>
      <c r="BG177" s="861">
        <v>139.78957399999999</v>
      </c>
      <c r="BH177" s="861">
        <v>108.709203</v>
      </c>
      <c r="BI177" s="861">
        <v>50.060476999999999</v>
      </c>
      <c r="BJ177" s="861">
        <v>128.92639299999999</v>
      </c>
      <c r="BK177" s="861">
        <v>84.227151000000006</v>
      </c>
      <c r="BL177" s="861">
        <v>71.988664</v>
      </c>
      <c r="BM177" s="861">
        <v>-21.267126000000001</v>
      </c>
      <c r="BN177" s="861">
        <v>-16.286525999999999</v>
      </c>
      <c r="BO177" s="861">
        <v>-15.012767999999999</v>
      </c>
      <c r="BP177" s="861">
        <v>-15.787607</v>
      </c>
      <c r="BQ177" s="861">
        <v>85.119468999999995</v>
      </c>
      <c r="BR177" s="861">
        <v>86.870585000000005</v>
      </c>
      <c r="BS177" s="861">
        <v>84.003696000000005</v>
      </c>
      <c r="BT177" s="861">
        <v>56.495581999999999</v>
      </c>
      <c r="BU177" s="861">
        <v>63.671576000000002</v>
      </c>
      <c r="BV177" s="861">
        <v>59.625082999999997</v>
      </c>
      <c r="BW177" s="861">
        <v>63.197091</v>
      </c>
      <c r="BX177" s="861">
        <v>-16.597618000000001</v>
      </c>
      <c r="BY177" s="861">
        <v>-16.882693</v>
      </c>
      <c r="BZ177" s="861">
        <v>-16.896688000000001</v>
      </c>
      <c r="CA177" s="861">
        <v>-16.976876000000001</v>
      </c>
      <c r="CB177" s="861">
        <v>-10.598993999999999</v>
      </c>
      <c r="CC177" s="861">
        <v>-7.84565</v>
      </c>
      <c r="CD177" s="861">
        <v>-11.14081</v>
      </c>
      <c r="CE177" s="861">
        <v>-8.0313590000000001</v>
      </c>
      <c r="CF177" s="861">
        <v>-13.330938</v>
      </c>
      <c r="CG177" s="861">
        <v>-7.6708939999999997</v>
      </c>
      <c r="CH177" s="861">
        <v>-13.382726999999999</v>
      </c>
      <c r="CI177" s="861">
        <v>-8.3823790000000002</v>
      </c>
      <c r="CJ177" s="861">
        <v>-10.599933999999999</v>
      </c>
      <c r="CK177" s="861">
        <v>-6.9155829999999998</v>
      </c>
      <c r="CL177" s="861">
        <v>-10.802861999999999</v>
      </c>
      <c r="CM177" s="861">
        <v>-6.3721930000000002</v>
      </c>
      <c r="CN177" s="861">
        <v>-13.16395</v>
      </c>
      <c r="CO177" s="861">
        <v>-8.5018659999999997</v>
      </c>
      <c r="CP177" s="861">
        <v>-13.310599</v>
      </c>
      <c r="CQ177" s="861">
        <v>-8.717689</v>
      </c>
      <c r="CR177" s="861">
        <v>-10.337925</v>
      </c>
      <c r="CS177" s="861">
        <v>-7.4997290000000003</v>
      </c>
      <c r="CT177" s="861">
        <v>-11.282855</v>
      </c>
      <c r="CU177" s="861">
        <v>-7.346374</v>
      </c>
      <c r="CV177" s="861">
        <v>-13.504006</v>
      </c>
      <c r="CW177" s="861">
        <v>-7.4314359999999997</v>
      </c>
      <c r="CX177" s="861">
        <v>-13.500698999999999</v>
      </c>
      <c r="CY177" s="861">
        <v>-7.888255</v>
      </c>
      <c r="CZ177" s="861">
        <v>-10.100794</v>
      </c>
      <c r="DA177" s="861">
        <v>-6.7306059999999999</v>
      </c>
      <c r="DB177" s="861">
        <v>-10.965407000000001</v>
      </c>
      <c r="DC177" s="861">
        <v>-6.4271979999999997</v>
      </c>
      <c r="DD177" s="861">
        <v>-13.297656</v>
      </c>
      <c r="DE177" s="861">
        <v>-8.6973450000000003</v>
      </c>
      <c r="DF177" s="861">
        <v>-13.587930999999999</v>
      </c>
      <c r="DG177" s="861">
        <v>-8.7334859999999992</v>
      </c>
      <c r="DH177" s="861">
        <v>-10.096962</v>
      </c>
      <c r="DI177" s="861">
        <v>-7.0906729999999998</v>
      </c>
      <c r="DJ177" s="861">
        <v>-10.717275000000001</v>
      </c>
      <c r="DK177" s="861">
        <v>-7.5477169999999996</v>
      </c>
      <c r="DL177" s="861">
        <v>-13.317189000000001</v>
      </c>
      <c r="DM177" s="861">
        <v>-10.018224</v>
      </c>
      <c r="DN177" s="861">
        <v>-13.568580000000001</v>
      </c>
      <c r="DO177" s="861">
        <v>-9.3295290000000008</v>
      </c>
      <c r="DP177" s="861">
        <v>-10.803296</v>
      </c>
      <c r="DQ177" s="861">
        <v>-8.0509389999999996</v>
      </c>
      <c r="DR177" s="861">
        <v>-11.050946</v>
      </c>
      <c r="DS177" s="861">
        <v>-8.740945</v>
      </c>
      <c r="DT177" s="861">
        <v>-13.242182</v>
      </c>
      <c r="DU177" s="861">
        <v>-11.072718999999999</v>
      </c>
      <c r="DV177" s="861">
        <v>-13.508435</v>
      </c>
      <c r="DW177" s="861">
        <v>-8.4026969999999999</v>
      </c>
      <c r="DX177" s="861">
        <v>11.017609999999999</v>
      </c>
      <c r="DY177" s="861">
        <v>8.1540549999999996</v>
      </c>
      <c r="DZ177" s="861">
        <v>157.777477</v>
      </c>
      <c r="EA177" s="861">
        <v>148.31495100000001</v>
      </c>
      <c r="EB177" s="861">
        <v>120.89</v>
      </c>
      <c r="EC177" s="861">
        <v>3.2639999999999998</v>
      </c>
      <c r="ED177" s="861">
        <v>388.2</v>
      </c>
      <c r="EE177" s="861">
        <v>120.81</v>
      </c>
      <c r="EF177" s="861">
        <v>5.2590000000000003</v>
      </c>
      <c r="EG177" s="861">
        <v>625.9</v>
      </c>
      <c r="EH177" s="861">
        <v>120.79</v>
      </c>
      <c r="EI177" s="861">
        <v>4.91</v>
      </c>
      <c r="EJ177" s="861">
        <v>582.1</v>
      </c>
      <c r="EK177" s="861">
        <v>10.192068000000001</v>
      </c>
      <c r="EL177" s="861">
        <v>10.386765</v>
      </c>
      <c r="EM177" s="861">
        <v>-19.957464999999999</v>
      </c>
      <c r="EN177" s="861">
        <v>-25.399533000000002</v>
      </c>
      <c r="EO177" s="861">
        <v>93.087125999999998</v>
      </c>
      <c r="EP177" s="861">
        <v>88.878793999999999</v>
      </c>
      <c r="EQ177" s="861">
        <v>-10.055384</v>
      </c>
      <c r="ER177" s="861">
        <v>5401.1046839999999</v>
      </c>
      <c r="ES177" s="861">
        <v>12605.877431000001</v>
      </c>
      <c r="ET177" s="861">
        <v>11629.861813</v>
      </c>
      <c r="EU177" s="861"/>
      <c r="EV177" s="861"/>
      <c r="EW177" s="861"/>
      <c r="EX177" s="861"/>
      <c r="EY177" s="861"/>
      <c r="EZ177" s="861"/>
      <c r="FA177" s="861"/>
      <c r="FB177" s="861"/>
      <c r="FC177" s="861"/>
      <c r="FD177" s="861"/>
    </row>
    <row r="178" spans="1:160" x14ac:dyDescent="0.25">
      <c r="A178" s="837">
        <v>46146</v>
      </c>
      <c r="B178" s="836">
        <v>0.19924768518518518</v>
      </c>
      <c r="C178" s="861">
        <v>9120</v>
      </c>
      <c r="D178" s="861">
        <v>0</v>
      </c>
      <c r="E178" s="861">
        <v>0</v>
      </c>
      <c r="F178" s="861">
        <v>73.855294000000001</v>
      </c>
      <c r="G178" s="861">
        <v>71.277180000000001</v>
      </c>
      <c r="H178" s="861">
        <v>64.476956000000001</v>
      </c>
      <c r="I178" s="861">
        <v>73.805113000000006</v>
      </c>
      <c r="J178" s="861">
        <v>70.101319000000004</v>
      </c>
      <c r="K178" s="861">
        <v>70.941677999999996</v>
      </c>
      <c r="L178" s="861">
        <v>73.579352</v>
      </c>
      <c r="M178" s="861">
        <v>74.191793000000004</v>
      </c>
      <c r="N178" s="861">
        <v>-10.885289999999999</v>
      </c>
      <c r="O178" s="861">
        <v>-12.899922999999999</v>
      </c>
      <c r="P178" s="861">
        <v>-13.605620999999999</v>
      </c>
      <c r="Q178" s="861">
        <v>-9.6166470000000004</v>
      </c>
      <c r="R178" s="861">
        <v>-10.839154000000001</v>
      </c>
      <c r="S178" s="861">
        <v>-11.758056</v>
      </c>
      <c r="T178" s="861">
        <v>80.901612</v>
      </c>
      <c r="U178" s="861">
        <v>71.865440000000007</v>
      </c>
      <c r="V178" s="861">
        <v>92.141547000000003</v>
      </c>
      <c r="W178" s="861">
        <v>91.107309999999998</v>
      </c>
      <c r="X178" s="861">
        <v>-9.6537830000000007</v>
      </c>
      <c r="Y178" s="861">
        <v>-9.5181609999999992</v>
      </c>
      <c r="Z178" s="861">
        <v>-13.867073</v>
      </c>
      <c r="AA178" s="861">
        <v>-13.406864000000001</v>
      </c>
      <c r="AB178" s="861">
        <v>-13.118758</v>
      </c>
      <c r="AC178" s="861">
        <v>-13.752936999999999</v>
      </c>
      <c r="AD178" s="861">
        <v>-16.856318000000002</v>
      </c>
      <c r="AE178" s="861">
        <v>105.761093</v>
      </c>
      <c r="AF178" s="861">
        <v>98.725520000000003</v>
      </c>
      <c r="AG178" s="861">
        <v>90.367107000000004</v>
      </c>
      <c r="AH178" s="861">
        <v>109.960317</v>
      </c>
      <c r="AI178" s="861">
        <v>88.205252999999999</v>
      </c>
      <c r="AJ178" s="861">
        <v>69.192386999999997</v>
      </c>
      <c r="AK178" s="861">
        <v>-9.9850329999999996</v>
      </c>
      <c r="AL178" s="861">
        <v>-12.670503</v>
      </c>
      <c r="AM178" s="861">
        <v>-9.8218619999999994</v>
      </c>
      <c r="AN178" s="861">
        <v>91.336017999999996</v>
      </c>
      <c r="AO178" s="861">
        <v>90.537392999999994</v>
      </c>
      <c r="AP178" s="861">
        <v>89.111979000000005</v>
      </c>
      <c r="AQ178" s="861">
        <v>86.843047999999996</v>
      </c>
      <c r="AR178" s="861">
        <v>72.159570000000002</v>
      </c>
      <c r="AS178" s="861">
        <v>63.302056</v>
      </c>
      <c r="AT178" s="861">
        <v>75.219824000000003</v>
      </c>
      <c r="AU178" s="861">
        <v>74.179501999999999</v>
      </c>
      <c r="AV178" s="861">
        <v>72.660257000000001</v>
      </c>
      <c r="AW178" s="861">
        <v>72.561002999999999</v>
      </c>
      <c r="AX178" s="861">
        <v>87.627781999999996</v>
      </c>
      <c r="AY178" s="861">
        <v>85.626206999999994</v>
      </c>
      <c r="AZ178" s="861">
        <v>-9.8094249999999992</v>
      </c>
      <c r="BA178" s="861">
        <v>-9.7474989999999995</v>
      </c>
      <c r="BB178" s="861">
        <v>-17.140038000000001</v>
      </c>
      <c r="BC178" s="861">
        <v>-15.978251999999999</v>
      </c>
      <c r="BD178" s="861">
        <v>-16.547497</v>
      </c>
      <c r="BE178" s="861">
        <v>-10.738581999999999</v>
      </c>
      <c r="BF178" s="861">
        <v>31.634160999999999</v>
      </c>
      <c r="BG178" s="861">
        <v>139.87603300000001</v>
      </c>
      <c r="BH178" s="861">
        <v>108.668205</v>
      </c>
      <c r="BI178" s="861">
        <v>49.970878999999996</v>
      </c>
      <c r="BJ178" s="861">
        <v>129.343559</v>
      </c>
      <c r="BK178" s="861">
        <v>84.130245000000002</v>
      </c>
      <c r="BL178" s="861">
        <v>72.320565000000002</v>
      </c>
      <c r="BM178" s="861">
        <v>-21.266590999999998</v>
      </c>
      <c r="BN178" s="861">
        <v>-16.286442999999998</v>
      </c>
      <c r="BO178" s="861">
        <v>-15.015523</v>
      </c>
      <c r="BP178" s="861">
        <v>-15.76858</v>
      </c>
      <c r="BQ178" s="861">
        <v>85.100756000000004</v>
      </c>
      <c r="BR178" s="861">
        <v>86.889578999999998</v>
      </c>
      <c r="BS178" s="861">
        <v>84.031948999999997</v>
      </c>
      <c r="BT178" s="861">
        <v>56.629261999999997</v>
      </c>
      <c r="BU178" s="861">
        <v>63.649180000000001</v>
      </c>
      <c r="BV178" s="861">
        <v>59.540194999999997</v>
      </c>
      <c r="BW178" s="861">
        <v>63.133128999999997</v>
      </c>
      <c r="BX178" s="861">
        <v>-16.646066999999999</v>
      </c>
      <c r="BY178" s="861">
        <v>-16.95299</v>
      </c>
      <c r="BZ178" s="861">
        <v>-16.944965</v>
      </c>
      <c r="CA178" s="861">
        <v>-17.076885999999998</v>
      </c>
      <c r="CB178" s="861">
        <v>-10.613908</v>
      </c>
      <c r="CC178" s="861">
        <v>-7.8682179999999997</v>
      </c>
      <c r="CD178" s="861">
        <v>-11.144688</v>
      </c>
      <c r="CE178" s="861">
        <v>-8.0459800000000001</v>
      </c>
      <c r="CF178" s="861">
        <v>-13.355269</v>
      </c>
      <c r="CG178" s="861">
        <v>-7.684253</v>
      </c>
      <c r="CH178" s="861">
        <v>-13.411390000000001</v>
      </c>
      <c r="CI178" s="861">
        <v>-8.4098799999999994</v>
      </c>
      <c r="CJ178" s="861">
        <v>-10.618606</v>
      </c>
      <c r="CK178" s="861">
        <v>-6.9610029999999998</v>
      </c>
      <c r="CL178" s="861">
        <v>-10.79781</v>
      </c>
      <c r="CM178" s="861">
        <v>-6.3639099999999997</v>
      </c>
      <c r="CN178" s="861">
        <v>-13.165635</v>
      </c>
      <c r="CO178" s="861">
        <v>-8.5377179999999999</v>
      </c>
      <c r="CP178" s="861">
        <v>-13.338438</v>
      </c>
      <c r="CQ178" s="861">
        <v>-8.7921659999999999</v>
      </c>
      <c r="CR178" s="861">
        <v>-10.343094000000001</v>
      </c>
      <c r="CS178" s="861">
        <v>-7.5030049999999999</v>
      </c>
      <c r="CT178" s="861">
        <v>-11.280213</v>
      </c>
      <c r="CU178" s="861">
        <v>-7.3432810000000002</v>
      </c>
      <c r="CV178" s="861">
        <v>-13.553737999999999</v>
      </c>
      <c r="CW178" s="861">
        <v>-7.4563879999999996</v>
      </c>
      <c r="CX178" s="861">
        <v>-13.487818000000001</v>
      </c>
      <c r="CY178" s="861">
        <v>-7.9157140000000004</v>
      </c>
      <c r="CZ178" s="861">
        <v>-10.111451000000001</v>
      </c>
      <c r="DA178" s="861">
        <v>-6.730791</v>
      </c>
      <c r="DB178" s="861">
        <v>-10.954313000000001</v>
      </c>
      <c r="DC178" s="861">
        <v>-6.4217820000000003</v>
      </c>
      <c r="DD178" s="861">
        <v>-13.312340000000001</v>
      </c>
      <c r="DE178" s="861">
        <v>-8.7358100000000007</v>
      </c>
      <c r="DF178" s="861">
        <v>-13.586193</v>
      </c>
      <c r="DG178" s="861">
        <v>-8.7490919999999992</v>
      </c>
      <c r="DH178" s="861">
        <v>-10.104151999999999</v>
      </c>
      <c r="DI178" s="861">
        <v>-7.1170960000000001</v>
      </c>
      <c r="DJ178" s="861">
        <v>-10.716599</v>
      </c>
      <c r="DK178" s="861">
        <v>-7.5437709999999996</v>
      </c>
      <c r="DL178" s="861">
        <v>-13.327059</v>
      </c>
      <c r="DM178" s="861">
        <v>-10.070283</v>
      </c>
      <c r="DN178" s="861">
        <v>-13.579114000000001</v>
      </c>
      <c r="DO178" s="861">
        <v>-9.3489000000000004</v>
      </c>
      <c r="DP178" s="861">
        <v>-10.799687</v>
      </c>
      <c r="DQ178" s="861">
        <v>-8.090503</v>
      </c>
      <c r="DR178" s="861">
        <v>-11.072834</v>
      </c>
      <c r="DS178" s="861">
        <v>-8.7655630000000002</v>
      </c>
      <c r="DT178" s="861">
        <v>-13.240257</v>
      </c>
      <c r="DU178" s="861">
        <v>-11.091485</v>
      </c>
      <c r="DV178" s="861">
        <v>-13.501336</v>
      </c>
      <c r="DW178" s="861">
        <v>-8.4312339999999999</v>
      </c>
      <c r="DX178" s="861">
        <v>11.018582</v>
      </c>
      <c r="DY178" s="861">
        <v>8.1731069999999999</v>
      </c>
      <c r="DZ178" s="861">
        <v>157.90695700000001</v>
      </c>
      <c r="EA178" s="861">
        <v>148.485938</v>
      </c>
      <c r="EB178" s="861">
        <v>120.76</v>
      </c>
      <c r="EC178" s="861">
        <v>3.262</v>
      </c>
      <c r="ED178" s="861">
        <v>387.9</v>
      </c>
      <c r="EE178" s="861">
        <v>120.78</v>
      </c>
      <c r="EF178" s="861">
        <v>5.2530000000000001</v>
      </c>
      <c r="EG178" s="861">
        <v>627.79999999999995</v>
      </c>
      <c r="EH178" s="861">
        <v>120.89</v>
      </c>
      <c r="EI178" s="861">
        <v>4.9050000000000002</v>
      </c>
      <c r="EJ178" s="861">
        <v>580.79999999999995</v>
      </c>
      <c r="EK178" s="861">
        <v>10.133838000000001</v>
      </c>
      <c r="EL178" s="861">
        <v>10.346093</v>
      </c>
      <c r="EM178" s="861">
        <v>-19.9557</v>
      </c>
      <c r="EN178" s="861">
        <v>-25.361616000000001</v>
      </c>
      <c r="EO178" s="861">
        <v>93.143523999999999</v>
      </c>
      <c r="EP178" s="861">
        <v>88.956406999999999</v>
      </c>
      <c r="EQ178" s="861">
        <v>-10.070703</v>
      </c>
      <c r="ER178" s="861">
        <v>5407.569461</v>
      </c>
      <c r="ES178" s="861">
        <v>12616.306478</v>
      </c>
      <c r="ET178" s="861">
        <v>11639.57116</v>
      </c>
      <c r="EU178" s="861"/>
      <c r="EV178" s="861"/>
      <c r="EW178" s="861"/>
      <c r="EX178" s="861"/>
      <c r="EY178" s="861"/>
      <c r="EZ178" s="861"/>
      <c r="FA178" s="861"/>
      <c r="FB178" s="861"/>
      <c r="FC178" s="861"/>
      <c r="FD178" s="861"/>
    </row>
    <row r="179" spans="1:160" x14ac:dyDescent="0.25">
      <c r="A179" s="837">
        <v>46146</v>
      </c>
      <c r="B179" s="836">
        <v>0.19994212962962962</v>
      </c>
      <c r="C179" s="861">
        <v>9180</v>
      </c>
      <c r="D179" s="861">
        <v>0</v>
      </c>
      <c r="E179" s="861">
        <v>0</v>
      </c>
      <c r="F179" s="861">
        <v>73.862843999999996</v>
      </c>
      <c r="G179" s="861">
        <v>71.253781000000004</v>
      </c>
      <c r="H179" s="861">
        <v>64.414872000000003</v>
      </c>
      <c r="I179" s="861">
        <v>73.804264000000003</v>
      </c>
      <c r="J179" s="861">
        <v>70.122557999999998</v>
      </c>
      <c r="K179" s="861">
        <v>70.938704000000001</v>
      </c>
      <c r="L179" s="861">
        <v>73.571201000000002</v>
      </c>
      <c r="M179" s="861">
        <v>74.177728000000002</v>
      </c>
      <c r="N179" s="861">
        <v>-10.898403</v>
      </c>
      <c r="O179" s="861">
        <v>-12.894220000000001</v>
      </c>
      <c r="P179" s="861">
        <v>-13.594246999999999</v>
      </c>
      <c r="Q179" s="861">
        <v>-9.5593369999999993</v>
      </c>
      <c r="R179" s="861">
        <v>-10.761528</v>
      </c>
      <c r="S179" s="861">
        <v>-11.820086</v>
      </c>
      <c r="T179" s="861">
        <v>80.725736999999995</v>
      </c>
      <c r="U179" s="861">
        <v>72.404041000000007</v>
      </c>
      <c r="V179" s="861">
        <v>91.966813999999999</v>
      </c>
      <c r="W179" s="861">
        <v>91.024011999999999</v>
      </c>
      <c r="X179" s="861">
        <v>-9.6724990000000002</v>
      </c>
      <c r="Y179" s="861">
        <v>-9.5363579999999999</v>
      </c>
      <c r="Z179" s="861">
        <v>-13.894838999999999</v>
      </c>
      <c r="AA179" s="861">
        <v>-13.379875999999999</v>
      </c>
      <c r="AB179" s="861">
        <v>-13.144323</v>
      </c>
      <c r="AC179" s="861">
        <v>-13.725652999999999</v>
      </c>
      <c r="AD179" s="861">
        <v>-16.881717999999999</v>
      </c>
      <c r="AE179" s="861">
        <v>105.66095</v>
      </c>
      <c r="AF179" s="861">
        <v>98.713379000000003</v>
      </c>
      <c r="AG179" s="861">
        <v>90.333686999999998</v>
      </c>
      <c r="AH179" s="861">
        <v>109.954886</v>
      </c>
      <c r="AI179" s="861">
        <v>88.148521000000002</v>
      </c>
      <c r="AJ179" s="861">
        <v>69.079087000000001</v>
      </c>
      <c r="AK179" s="861">
        <v>-10.003512000000001</v>
      </c>
      <c r="AL179" s="861">
        <v>-12.754167000000001</v>
      </c>
      <c r="AM179" s="861">
        <v>-9.851191</v>
      </c>
      <c r="AN179" s="861">
        <v>91.291454999999999</v>
      </c>
      <c r="AO179" s="861">
        <v>90.407799999999995</v>
      </c>
      <c r="AP179" s="861">
        <v>89.032461999999995</v>
      </c>
      <c r="AQ179" s="861">
        <v>86.754990000000006</v>
      </c>
      <c r="AR179" s="861">
        <v>72.138013999999998</v>
      </c>
      <c r="AS179" s="861">
        <v>63.248148</v>
      </c>
      <c r="AT179" s="861">
        <v>75.145137000000005</v>
      </c>
      <c r="AU179" s="861">
        <v>74.089500999999998</v>
      </c>
      <c r="AV179" s="861">
        <v>72.505279000000002</v>
      </c>
      <c r="AW179" s="861">
        <v>71.812078</v>
      </c>
      <c r="AX179" s="861">
        <v>87.484099000000001</v>
      </c>
      <c r="AY179" s="861">
        <v>85.423354000000003</v>
      </c>
      <c r="AZ179" s="861">
        <v>-9.785012</v>
      </c>
      <c r="BA179" s="861">
        <v>-9.7962710000000008</v>
      </c>
      <c r="BB179" s="861">
        <v>-17.154682000000001</v>
      </c>
      <c r="BC179" s="861">
        <v>-15.984814999999999</v>
      </c>
      <c r="BD179" s="861">
        <v>-16.603857999999999</v>
      </c>
      <c r="BE179" s="861">
        <v>-11.097721</v>
      </c>
      <c r="BF179" s="861">
        <v>31.650130999999998</v>
      </c>
      <c r="BG179" s="861">
        <v>139.80912699999999</v>
      </c>
      <c r="BH179" s="861">
        <v>108.591792</v>
      </c>
      <c r="BI179" s="861">
        <v>49.959578</v>
      </c>
      <c r="BJ179" s="861">
        <v>129.39154099999999</v>
      </c>
      <c r="BK179" s="861">
        <v>83.929069999999996</v>
      </c>
      <c r="BL179" s="861">
        <v>72.378912</v>
      </c>
      <c r="BM179" s="861">
        <v>-21.295400000000001</v>
      </c>
      <c r="BN179" s="861">
        <v>-16.330489</v>
      </c>
      <c r="BO179" s="861">
        <v>-14.99893</v>
      </c>
      <c r="BP179" s="861">
        <v>-15.886482000000001</v>
      </c>
      <c r="BQ179" s="861">
        <v>84.994744999999995</v>
      </c>
      <c r="BR179" s="861">
        <v>86.822228999999993</v>
      </c>
      <c r="BS179" s="861">
        <v>84.000325000000004</v>
      </c>
      <c r="BT179" s="861">
        <v>56.820225999999998</v>
      </c>
      <c r="BU179" s="861">
        <v>63.638950000000001</v>
      </c>
      <c r="BV179" s="861">
        <v>59.556159999999998</v>
      </c>
      <c r="BW179" s="861">
        <v>63.145598</v>
      </c>
      <c r="BX179" s="861">
        <v>-16.575153</v>
      </c>
      <c r="BY179" s="861">
        <v>-16.972667000000001</v>
      </c>
      <c r="BZ179" s="861">
        <v>-16.820295999999999</v>
      </c>
      <c r="CA179" s="861">
        <v>-17.091234</v>
      </c>
      <c r="CB179" s="861">
        <v>-10.617305</v>
      </c>
      <c r="CC179" s="861">
        <v>-7.8898910000000004</v>
      </c>
      <c r="CD179" s="861">
        <v>-11.146727</v>
      </c>
      <c r="CE179" s="861">
        <v>-8.0391189999999995</v>
      </c>
      <c r="CF179" s="861">
        <v>-13.354488999999999</v>
      </c>
      <c r="CG179" s="861">
        <v>-7.6755310000000003</v>
      </c>
      <c r="CH179" s="861">
        <v>-13.403478</v>
      </c>
      <c r="CI179" s="861">
        <v>-8.4249690000000008</v>
      </c>
      <c r="CJ179" s="861">
        <v>-10.617305</v>
      </c>
      <c r="CK179" s="861">
        <v>-6.9681660000000001</v>
      </c>
      <c r="CL179" s="861">
        <v>-10.782462000000001</v>
      </c>
      <c r="CM179" s="861">
        <v>-6.3566010000000004</v>
      </c>
      <c r="CN179" s="861">
        <v>-13.186551</v>
      </c>
      <c r="CO179" s="861">
        <v>-8.5523950000000006</v>
      </c>
      <c r="CP179" s="861">
        <v>-13.332575</v>
      </c>
      <c r="CQ179" s="861">
        <v>-8.824287</v>
      </c>
      <c r="CR179" s="861">
        <v>-10.356040999999999</v>
      </c>
      <c r="CS179" s="861">
        <v>-7.5158940000000003</v>
      </c>
      <c r="CT179" s="861">
        <v>-11.263147999999999</v>
      </c>
      <c r="CU179" s="861">
        <v>-7.3281910000000003</v>
      </c>
      <c r="CV179" s="861">
        <v>-13.540858999999999</v>
      </c>
      <c r="CW179" s="861">
        <v>-7.451111</v>
      </c>
      <c r="CX179" s="861">
        <v>-13.511645</v>
      </c>
      <c r="CY179" s="861">
        <v>-7.9585119999999998</v>
      </c>
      <c r="CZ179" s="861">
        <v>-10.140314999999999</v>
      </c>
      <c r="DA179" s="861">
        <v>-6.7587159999999997</v>
      </c>
      <c r="DB179" s="861">
        <v>-10.981484999999999</v>
      </c>
      <c r="DC179" s="861">
        <v>-6.4258940000000004</v>
      </c>
      <c r="DD179" s="861">
        <v>-13.326319</v>
      </c>
      <c r="DE179" s="861">
        <v>-8.7398520000000008</v>
      </c>
      <c r="DF179" s="861">
        <v>-13.6126</v>
      </c>
      <c r="DG179" s="861">
        <v>-8.7673349999999992</v>
      </c>
      <c r="DH179" s="861">
        <v>-10.125719999999999</v>
      </c>
      <c r="DI179" s="861">
        <v>-7.1285489999999996</v>
      </c>
      <c r="DJ179" s="861">
        <v>-10.734695</v>
      </c>
      <c r="DK179" s="861">
        <v>-7.5837500000000002</v>
      </c>
      <c r="DL179" s="861">
        <v>-13.340871999999999</v>
      </c>
      <c r="DM179" s="861">
        <v>-10.099983999999999</v>
      </c>
      <c r="DN179" s="861">
        <v>-13.596553</v>
      </c>
      <c r="DO179" s="861">
        <v>-9.3788809999999998</v>
      </c>
      <c r="DP179" s="861">
        <v>-10.825037999999999</v>
      </c>
      <c r="DQ179" s="861">
        <v>-8.1057170000000003</v>
      </c>
      <c r="DR179" s="861">
        <v>-11.066025</v>
      </c>
      <c r="DS179" s="861">
        <v>-8.7798560000000005</v>
      </c>
      <c r="DT179" s="861">
        <v>-13.261145000000001</v>
      </c>
      <c r="DU179" s="861">
        <v>-11.122643999999999</v>
      </c>
      <c r="DV179" s="861">
        <v>-13.512461</v>
      </c>
      <c r="DW179" s="861">
        <v>-8.4511649999999996</v>
      </c>
      <c r="DX179" s="861">
        <v>10.975909</v>
      </c>
      <c r="DY179" s="861">
        <v>8.142925</v>
      </c>
      <c r="DZ179" s="861">
        <v>157.721</v>
      </c>
      <c r="EA179" s="861">
        <v>147.85875799999999</v>
      </c>
      <c r="EB179" s="861">
        <v>121.27</v>
      </c>
      <c r="EC179" s="861">
        <v>1.2370000000000001</v>
      </c>
      <c r="ED179" s="861">
        <v>132.80000000000001</v>
      </c>
      <c r="EE179" s="861">
        <v>121.34</v>
      </c>
      <c r="EF179" s="861">
        <v>5.24</v>
      </c>
      <c r="EG179" s="861">
        <v>628.5</v>
      </c>
      <c r="EH179" s="861">
        <v>121.28</v>
      </c>
      <c r="EI179" s="861">
        <v>4.8970000000000002</v>
      </c>
      <c r="EJ179" s="861">
        <v>584.6</v>
      </c>
      <c r="EK179" s="861">
        <v>10.182066000000001</v>
      </c>
      <c r="EL179" s="861">
        <v>10.422764000000001</v>
      </c>
      <c r="EM179" s="861">
        <v>-20.033256999999999</v>
      </c>
      <c r="EN179" s="861">
        <v>-25.421693999999999</v>
      </c>
      <c r="EO179" s="861">
        <v>93.062517</v>
      </c>
      <c r="EP179" s="861">
        <v>88.671430999999998</v>
      </c>
      <c r="EQ179" s="861">
        <v>-10.082559</v>
      </c>
      <c r="ER179" s="861">
        <v>5412.0960940000004</v>
      </c>
      <c r="ES179" s="861">
        <v>12626.741402</v>
      </c>
      <c r="ET179" s="861">
        <v>11649.286674000001</v>
      </c>
      <c r="EU179" s="861"/>
      <c r="EV179" s="861"/>
      <c r="EW179" s="861"/>
      <c r="EX179" s="861"/>
      <c r="EY179" s="861"/>
      <c r="EZ179" s="861"/>
      <c r="FA179" s="861"/>
      <c r="FB179" s="861"/>
      <c r="FC179" s="861"/>
      <c r="FD179" s="861"/>
    </row>
    <row r="180" spans="1:160" x14ac:dyDescent="0.25">
      <c r="A180" s="837">
        <v>46146</v>
      </c>
      <c r="B180" s="836">
        <v>0.20063657407407409</v>
      </c>
      <c r="C180" s="861">
        <v>9240</v>
      </c>
      <c r="D180" s="861">
        <v>0</v>
      </c>
      <c r="E180" s="861">
        <v>0</v>
      </c>
      <c r="F180" s="861">
        <v>73.784287000000006</v>
      </c>
      <c r="G180" s="861">
        <v>71.211048000000005</v>
      </c>
      <c r="H180" s="861">
        <v>64.400450000000006</v>
      </c>
      <c r="I180" s="861">
        <v>73.767954000000003</v>
      </c>
      <c r="J180" s="861">
        <v>70.083966000000004</v>
      </c>
      <c r="K180" s="861">
        <v>70.911608999999999</v>
      </c>
      <c r="L180" s="861">
        <v>73.602321000000003</v>
      </c>
      <c r="M180" s="861">
        <v>74.141176000000002</v>
      </c>
      <c r="N180" s="861">
        <v>-10.884731</v>
      </c>
      <c r="O180" s="861">
        <v>-12.895591</v>
      </c>
      <c r="P180" s="861">
        <v>-13.594676</v>
      </c>
      <c r="Q180" s="861">
        <v>-9.6426920000000003</v>
      </c>
      <c r="R180" s="861">
        <v>-10.940443999999999</v>
      </c>
      <c r="S180" s="861">
        <v>-11.764893000000001</v>
      </c>
      <c r="T180" s="861">
        <v>80.717155000000005</v>
      </c>
      <c r="U180" s="861">
        <v>71.994883999999999</v>
      </c>
      <c r="V180" s="861">
        <v>92.014069000000006</v>
      </c>
      <c r="W180" s="861">
        <v>90.953971999999993</v>
      </c>
      <c r="X180" s="861">
        <v>-9.6893429999999992</v>
      </c>
      <c r="Y180" s="861">
        <v>-9.5329460000000008</v>
      </c>
      <c r="Z180" s="861">
        <v>-13.918792</v>
      </c>
      <c r="AA180" s="861">
        <v>-13.421268</v>
      </c>
      <c r="AB180" s="861">
        <v>-13.180854</v>
      </c>
      <c r="AC180" s="861">
        <v>-13.807541000000001</v>
      </c>
      <c r="AD180" s="861">
        <v>-16.968427999999999</v>
      </c>
      <c r="AE180" s="861">
        <v>105.675736</v>
      </c>
      <c r="AF180" s="861">
        <v>98.702382999999998</v>
      </c>
      <c r="AG180" s="861">
        <v>90.254529000000005</v>
      </c>
      <c r="AH180" s="861">
        <v>109.908852</v>
      </c>
      <c r="AI180" s="861">
        <v>88.091359999999995</v>
      </c>
      <c r="AJ180" s="861">
        <v>69.180148000000003</v>
      </c>
      <c r="AK180" s="861">
        <v>-9.9905589999999993</v>
      </c>
      <c r="AL180" s="861">
        <v>-12.859159999999999</v>
      </c>
      <c r="AM180" s="861">
        <v>-9.8895389999999992</v>
      </c>
      <c r="AN180" s="861">
        <v>91.296541000000005</v>
      </c>
      <c r="AO180" s="861">
        <v>90.380018000000007</v>
      </c>
      <c r="AP180" s="861">
        <v>88.945204000000004</v>
      </c>
      <c r="AQ180" s="861">
        <v>86.656668999999994</v>
      </c>
      <c r="AR180" s="861">
        <v>71.978937000000002</v>
      </c>
      <c r="AS180" s="861">
        <v>63.201759000000003</v>
      </c>
      <c r="AT180" s="861">
        <v>75.021086999999994</v>
      </c>
      <c r="AU180" s="861">
        <v>74.005896000000007</v>
      </c>
      <c r="AV180" s="861">
        <v>72.574032000000003</v>
      </c>
      <c r="AW180" s="861">
        <v>71.782010999999997</v>
      </c>
      <c r="AX180" s="861">
        <v>87.559071000000003</v>
      </c>
      <c r="AY180" s="861">
        <v>85.600729999999999</v>
      </c>
      <c r="AZ180" s="861">
        <v>-9.7525279999999999</v>
      </c>
      <c r="BA180" s="861">
        <v>-9.8942180000000004</v>
      </c>
      <c r="BB180" s="861">
        <v>-17.181597</v>
      </c>
      <c r="BC180" s="861">
        <v>-15.982305999999999</v>
      </c>
      <c r="BD180" s="861">
        <v>-16.617946</v>
      </c>
      <c r="BE180" s="861">
        <v>-10.733444</v>
      </c>
      <c r="BF180" s="861">
        <v>31.764216999999999</v>
      </c>
      <c r="BG180" s="861">
        <v>139.90156400000001</v>
      </c>
      <c r="BH180" s="861">
        <v>108.715067</v>
      </c>
      <c r="BI180" s="861">
        <v>49.951849000000003</v>
      </c>
      <c r="BJ180" s="861">
        <v>129.44990899999999</v>
      </c>
      <c r="BK180" s="861">
        <v>84.109151999999995</v>
      </c>
      <c r="BL180" s="861">
        <v>72.461034999999995</v>
      </c>
      <c r="BM180" s="861">
        <v>-21.311247999999999</v>
      </c>
      <c r="BN180" s="861">
        <v>-16.336743999999999</v>
      </c>
      <c r="BO180" s="861">
        <v>-15.086066000000001</v>
      </c>
      <c r="BP180" s="861">
        <v>-15.80842</v>
      </c>
      <c r="BQ180" s="861">
        <v>85.129093999999995</v>
      </c>
      <c r="BR180" s="861">
        <v>86.804534000000004</v>
      </c>
      <c r="BS180" s="861">
        <v>83.941187999999997</v>
      </c>
      <c r="BT180" s="861">
        <v>56.903759999999998</v>
      </c>
      <c r="BU180" s="861">
        <v>63.571122000000003</v>
      </c>
      <c r="BV180" s="861">
        <v>59.510801999999998</v>
      </c>
      <c r="BW180" s="861">
        <v>63.075158999999999</v>
      </c>
      <c r="BX180" s="861">
        <v>-16.680419000000001</v>
      </c>
      <c r="BY180" s="861">
        <v>-17.061388999999998</v>
      </c>
      <c r="BZ180" s="861">
        <v>-16.978923999999999</v>
      </c>
      <c r="CA180" s="861">
        <v>-17.111802000000001</v>
      </c>
      <c r="CB180" s="861">
        <v>-10.649877999999999</v>
      </c>
      <c r="CC180" s="861">
        <v>-7.924023</v>
      </c>
      <c r="CD180" s="861">
        <v>-11.176803</v>
      </c>
      <c r="CE180" s="861">
        <v>-8.0718549999999993</v>
      </c>
      <c r="CF180" s="861">
        <v>-13.375743</v>
      </c>
      <c r="CG180" s="861">
        <v>-7.7059470000000001</v>
      </c>
      <c r="CH180" s="861">
        <v>-13.438082</v>
      </c>
      <c r="CI180" s="861">
        <v>-8.4485340000000004</v>
      </c>
      <c r="CJ180" s="861">
        <v>-10.653636000000001</v>
      </c>
      <c r="CK180" s="861">
        <v>-6.9859</v>
      </c>
      <c r="CL180" s="861">
        <v>-10.818159</v>
      </c>
      <c r="CM180" s="861">
        <v>-6.3995170000000003</v>
      </c>
      <c r="CN180" s="861">
        <v>-13.200252000000001</v>
      </c>
      <c r="CO180" s="861">
        <v>-8.5617809999999999</v>
      </c>
      <c r="CP180" s="861">
        <v>-13.364274</v>
      </c>
      <c r="CQ180" s="861">
        <v>-8.854355</v>
      </c>
      <c r="CR180" s="861">
        <v>-10.396043000000001</v>
      </c>
      <c r="CS180" s="861">
        <v>-7.5594580000000002</v>
      </c>
      <c r="CT180" s="861">
        <v>-11.301648</v>
      </c>
      <c r="CU180" s="861">
        <v>-7.3412160000000002</v>
      </c>
      <c r="CV180" s="861">
        <v>-13.547404999999999</v>
      </c>
      <c r="CW180" s="861">
        <v>-7.4697480000000001</v>
      </c>
      <c r="CX180" s="861">
        <v>-13.507873</v>
      </c>
      <c r="CY180" s="861">
        <v>-7.96366</v>
      </c>
      <c r="CZ180" s="861">
        <v>-10.141256</v>
      </c>
      <c r="DA180" s="861">
        <v>-6.7725780000000002</v>
      </c>
      <c r="DB180" s="861">
        <v>-10.972407</v>
      </c>
      <c r="DC180" s="861">
        <v>-6.4490819999999998</v>
      </c>
      <c r="DD180" s="861">
        <v>-13.343173999999999</v>
      </c>
      <c r="DE180" s="861">
        <v>-8.7504969999999993</v>
      </c>
      <c r="DF180" s="861">
        <v>-13.620284</v>
      </c>
      <c r="DG180" s="861">
        <v>-8.7965070000000001</v>
      </c>
      <c r="DH180" s="861">
        <v>-10.13477</v>
      </c>
      <c r="DI180" s="861">
        <v>-7.1335280000000001</v>
      </c>
      <c r="DJ180" s="861">
        <v>-10.743461</v>
      </c>
      <c r="DK180" s="861">
        <v>-7.5775119999999996</v>
      </c>
      <c r="DL180" s="861">
        <v>-13.352695000000001</v>
      </c>
      <c r="DM180" s="861">
        <v>-10.077952</v>
      </c>
      <c r="DN180" s="861">
        <v>-13.601405</v>
      </c>
      <c r="DO180" s="861">
        <v>-9.3921399999999995</v>
      </c>
      <c r="DP180" s="861">
        <v>-10.826579000000001</v>
      </c>
      <c r="DQ180" s="861">
        <v>-8.1004090000000009</v>
      </c>
      <c r="DR180" s="861">
        <v>-11.068683999999999</v>
      </c>
      <c r="DS180" s="861">
        <v>-8.7848480000000002</v>
      </c>
      <c r="DT180" s="861">
        <v>-13.271551000000001</v>
      </c>
      <c r="DU180" s="861">
        <v>-11.111389000000001</v>
      </c>
      <c r="DV180" s="861">
        <v>-13.54391</v>
      </c>
      <c r="DW180" s="861">
        <v>-8.4556780000000007</v>
      </c>
      <c r="DX180" s="861">
        <v>10.982421</v>
      </c>
      <c r="DY180" s="861">
        <v>8.1350020000000001</v>
      </c>
      <c r="DZ180" s="861">
        <v>157.66335599999999</v>
      </c>
      <c r="EA180" s="861">
        <v>148.06600299999999</v>
      </c>
      <c r="EB180" s="861">
        <v>120.72</v>
      </c>
      <c r="EC180" s="861">
        <v>3.26</v>
      </c>
      <c r="ED180" s="861">
        <v>388.1</v>
      </c>
      <c r="EE180" s="861">
        <v>120.92</v>
      </c>
      <c r="EF180" s="861">
        <v>5.2640000000000002</v>
      </c>
      <c r="EG180" s="861">
        <v>624.1</v>
      </c>
      <c r="EH180" s="861">
        <v>120.83</v>
      </c>
      <c r="EI180" s="861">
        <v>4.907</v>
      </c>
      <c r="EJ180" s="861">
        <v>584.6</v>
      </c>
      <c r="EK180" s="861">
        <v>10.131876</v>
      </c>
      <c r="EL180" s="861">
        <v>10.35141</v>
      </c>
      <c r="EM180" s="861">
        <v>-20.021415000000001</v>
      </c>
      <c r="EN180" s="861">
        <v>-25.437476</v>
      </c>
      <c r="EO180" s="861">
        <v>93.037392999999994</v>
      </c>
      <c r="EP180" s="861">
        <v>88.765687</v>
      </c>
      <c r="EQ180" s="861">
        <v>-10.098710000000001</v>
      </c>
      <c r="ER180" s="861">
        <v>5414.8040220000003</v>
      </c>
      <c r="ES180" s="861">
        <v>12637.175241000001</v>
      </c>
      <c r="ET180" s="861">
        <v>11659.009424</v>
      </c>
      <c r="EU180" s="861"/>
      <c r="EV180" s="861"/>
      <c r="EW180" s="861"/>
      <c r="EX180" s="861"/>
      <c r="EY180" s="861"/>
      <c r="EZ180" s="861"/>
      <c r="FA180" s="861"/>
      <c r="FB180" s="861"/>
      <c r="FC180" s="861"/>
      <c r="FD180" s="861"/>
    </row>
    <row r="181" spans="1:160" x14ac:dyDescent="0.25">
      <c r="A181" s="837">
        <v>46146</v>
      </c>
      <c r="B181" s="836">
        <v>0.20133101851851851</v>
      </c>
      <c r="C181" s="861">
        <v>9300</v>
      </c>
      <c r="D181" s="861">
        <v>0</v>
      </c>
      <c r="E181" s="861">
        <v>0</v>
      </c>
      <c r="F181" s="861">
        <v>73.778441000000001</v>
      </c>
      <c r="G181" s="861">
        <v>71.151297</v>
      </c>
      <c r="H181" s="861">
        <v>64.393682999999996</v>
      </c>
      <c r="I181" s="861">
        <v>73.742478000000006</v>
      </c>
      <c r="J181" s="861">
        <v>70.037986000000004</v>
      </c>
      <c r="K181" s="861">
        <v>70.930614000000006</v>
      </c>
      <c r="L181" s="861">
        <v>73.538041000000007</v>
      </c>
      <c r="M181" s="861">
        <v>74.140786000000006</v>
      </c>
      <c r="N181" s="861">
        <v>-10.933069</v>
      </c>
      <c r="O181" s="861">
        <v>-12.925224</v>
      </c>
      <c r="P181" s="861">
        <v>-13.660215000000001</v>
      </c>
      <c r="Q181" s="861">
        <v>-9.6962019999999995</v>
      </c>
      <c r="R181" s="861">
        <v>-10.869986000000001</v>
      </c>
      <c r="S181" s="861">
        <v>-11.808699000000001</v>
      </c>
      <c r="T181" s="861">
        <v>80.750754999999998</v>
      </c>
      <c r="U181" s="861">
        <v>71.690504000000004</v>
      </c>
      <c r="V181" s="861">
        <v>91.966913000000005</v>
      </c>
      <c r="W181" s="861">
        <v>90.959010000000006</v>
      </c>
      <c r="X181" s="861">
        <v>-9.7150730000000003</v>
      </c>
      <c r="Y181" s="861">
        <v>-9.5789439999999999</v>
      </c>
      <c r="Z181" s="861">
        <v>-13.94197</v>
      </c>
      <c r="AA181" s="861">
        <v>-13.421778</v>
      </c>
      <c r="AB181" s="861">
        <v>-13.194023</v>
      </c>
      <c r="AC181" s="861">
        <v>-13.779176</v>
      </c>
      <c r="AD181" s="861">
        <v>-16.909970000000001</v>
      </c>
      <c r="AE181" s="861">
        <v>105.60647899999999</v>
      </c>
      <c r="AF181" s="861">
        <v>98.692600999999996</v>
      </c>
      <c r="AG181" s="861">
        <v>90.186548999999999</v>
      </c>
      <c r="AH181" s="861">
        <v>109.88270199999999</v>
      </c>
      <c r="AI181" s="861">
        <v>88.060817999999998</v>
      </c>
      <c r="AJ181" s="861">
        <v>69.115322000000006</v>
      </c>
      <c r="AK181" s="861">
        <v>-10.05458</v>
      </c>
      <c r="AL181" s="861">
        <v>-12.768568</v>
      </c>
      <c r="AM181" s="861">
        <v>-9.9040009999999992</v>
      </c>
      <c r="AN181" s="861">
        <v>91.225730999999996</v>
      </c>
      <c r="AO181" s="861">
        <v>90.375596999999999</v>
      </c>
      <c r="AP181" s="861">
        <v>89.199258</v>
      </c>
      <c r="AQ181" s="861">
        <v>86.761403000000001</v>
      </c>
      <c r="AR181" s="861">
        <v>72.013966999999994</v>
      </c>
      <c r="AS181" s="861">
        <v>63.091937999999999</v>
      </c>
      <c r="AT181" s="861">
        <v>75.100854999999996</v>
      </c>
      <c r="AU181" s="861">
        <v>74.035015000000001</v>
      </c>
      <c r="AV181" s="861">
        <v>72.715445000000003</v>
      </c>
      <c r="AW181" s="861">
        <v>72.359795000000005</v>
      </c>
      <c r="AX181" s="861">
        <v>87.600757999999999</v>
      </c>
      <c r="AY181" s="861">
        <v>85.531943999999996</v>
      </c>
      <c r="AZ181" s="861">
        <v>-9.7910299999999992</v>
      </c>
      <c r="BA181" s="861">
        <v>-9.8581219999999998</v>
      </c>
      <c r="BB181" s="861">
        <v>-17.185938</v>
      </c>
      <c r="BC181" s="861">
        <v>-15.992323000000001</v>
      </c>
      <c r="BD181" s="861">
        <v>-16.598569999999999</v>
      </c>
      <c r="BE181" s="861">
        <v>-10.920404</v>
      </c>
      <c r="BF181" s="861">
        <v>31.519697000000001</v>
      </c>
      <c r="BG181" s="861">
        <v>139.94015200000001</v>
      </c>
      <c r="BH181" s="861">
        <v>108.542261</v>
      </c>
      <c r="BI181" s="861">
        <v>49.951382000000002</v>
      </c>
      <c r="BJ181" s="861">
        <v>129.50761299999999</v>
      </c>
      <c r="BK181" s="861">
        <v>84.052380999999997</v>
      </c>
      <c r="BL181" s="861">
        <v>72.415351000000001</v>
      </c>
      <c r="BM181" s="861">
        <v>-21.319288</v>
      </c>
      <c r="BN181" s="861">
        <v>-16.330997</v>
      </c>
      <c r="BO181" s="861">
        <v>-15.059988000000001</v>
      </c>
      <c r="BP181" s="861">
        <v>-15.807886999999999</v>
      </c>
      <c r="BQ181" s="861">
        <v>85.132486</v>
      </c>
      <c r="BR181" s="861">
        <v>86.903721000000004</v>
      </c>
      <c r="BS181" s="861">
        <v>83.947907000000001</v>
      </c>
      <c r="BT181" s="861">
        <v>56.602901000000003</v>
      </c>
      <c r="BU181" s="861">
        <v>63.620522999999999</v>
      </c>
      <c r="BV181" s="861">
        <v>59.529898000000003</v>
      </c>
      <c r="BW181" s="861">
        <v>63.050474000000001</v>
      </c>
      <c r="BX181" s="861">
        <v>-16.636969000000001</v>
      </c>
      <c r="BY181" s="861">
        <v>-16.950056</v>
      </c>
      <c r="BZ181" s="861">
        <v>-16.931633999999999</v>
      </c>
      <c r="CA181" s="861">
        <v>-17.092503000000001</v>
      </c>
      <c r="CB181" s="861">
        <v>-10.658962000000001</v>
      </c>
      <c r="CC181" s="861">
        <v>-7.9487360000000002</v>
      </c>
      <c r="CD181" s="861">
        <v>-11.187538</v>
      </c>
      <c r="CE181" s="861">
        <v>-8.080667</v>
      </c>
      <c r="CF181" s="861">
        <v>-13.391325999999999</v>
      </c>
      <c r="CG181" s="861">
        <v>-7.7438380000000002</v>
      </c>
      <c r="CH181" s="861">
        <v>-13.438712000000001</v>
      </c>
      <c r="CI181" s="861">
        <v>-8.4814629999999998</v>
      </c>
      <c r="CJ181" s="861">
        <v>-10.650036</v>
      </c>
      <c r="CK181" s="861">
        <v>-7.0063740000000001</v>
      </c>
      <c r="CL181" s="861">
        <v>-10.842047000000001</v>
      </c>
      <c r="CM181" s="861">
        <v>-6.4022389999999998</v>
      </c>
      <c r="CN181" s="861">
        <v>-13.19885</v>
      </c>
      <c r="CO181" s="861">
        <v>-8.5941039999999997</v>
      </c>
      <c r="CP181" s="861">
        <v>-13.371128000000001</v>
      </c>
      <c r="CQ181" s="861">
        <v>-8.8550710000000006</v>
      </c>
      <c r="CR181" s="861">
        <v>-10.370934</v>
      </c>
      <c r="CS181" s="861">
        <v>-7.5746650000000004</v>
      </c>
      <c r="CT181" s="861">
        <v>-11.322855000000001</v>
      </c>
      <c r="CU181" s="861">
        <v>-7.3693010000000001</v>
      </c>
      <c r="CV181" s="861">
        <v>-13.576711</v>
      </c>
      <c r="CW181" s="861">
        <v>-7.4861529999999998</v>
      </c>
      <c r="CX181" s="861">
        <v>-13.579548000000001</v>
      </c>
      <c r="CY181" s="861">
        <v>-7.9827810000000001</v>
      </c>
      <c r="CZ181" s="861">
        <v>-10.180159</v>
      </c>
      <c r="DA181" s="861">
        <v>-6.802028</v>
      </c>
      <c r="DB181" s="861">
        <v>-11.059870999999999</v>
      </c>
      <c r="DC181" s="861">
        <v>-6.4962520000000001</v>
      </c>
      <c r="DD181" s="861">
        <v>-13.392782</v>
      </c>
      <c r="DE181" s="861">
        <v>-8.7767940000000007</v>
      </c>
      <c r="DF181" s="861">
        <v>-13.662266000000001</v>
      </c>
      <c r="DG181" s="861">
        <v>-8.8152170000000005</v>
      </c>
      <c r="DH181" s="861">
        <v>-10.162438999999999</v>
      </c>
      <c r="DI181" s="861">
        <v>-7.1976709999999997</v>
      </c>
      <c r="DJ181" s="861">
        <v>-10.781656</v>
      </c>
      <c r="DK181" s="861">
        <v>-7.6290760000000004</v>
      </c>
      <c r="DL181" s="861">
        <v>-13.398971</v>
      </c>
      <c r="DM181" s="861">
        <v>-10.123049</v>
      </c>
      <c r="DN181" s="861">
        <v>-13.640553000000001</v>
      </c>
      <c r="DO181" s="861">
        <v>-9.4193069999999999</v>
      </c>
      <c r="DP181" s="861">
        <v>-10.865086</v>
      </c>
      <c r="DQ181" s="861">
        <v>-8.1534200000000006</v>
      </c>
      <c r="DR181" s="861">
        <v>-11.119593</v>
      </c>
      <c r="DS181" s="861">
        <v>-8.8037200000000002</v>
      </c>
      <c r="DT181" s="861">
        <v>-13.305083</v>
      </c>
      <c r="DU181" s="861">
        <v>-11.149979</v>
      </c>
      <c r="DV181" s="861">
        <v>-13.571908000000001</v>
      </c>
      <c r="DW181" s="861">
        <v>-8.4600430000000006</v>
      </c>
      <c r="DX181" s="861">
        <v>11.011438</v>
      </c>
      <c r="DY181" s="861">
        <v>8.1348079999999996</v>
      </c>
      <c r="DZ181" s="861">
        <v>157.54690199999999</v>
      </c>
      <c r="EA181" s="861">
        <v>148.04753400000001</v>
      </c>
      <c r="EB181" s="861">
        <v>120.71</v>
      </c>
      <c r="EC181" s="861">
        <v>3.2610000000000001</v>
      </c>
      <c r="ED181" s="861">
        <v>388.3</v>
      </c>
      <c r="EE181" s="861">
        <v>120.92</v>
      </c>
      <c r="EF181" s="861">
        <v>5.2489999999999997</v>
      </c>
      <c r="EG181" s="861">
        <v>623.29999999999995</v>
      </c>
      <c r="EH181" s="861">
        <v>120.81</v>
      </c>
      <c r="EI181" s="861">
        <v>4.899</v>
      </c>
      <c r="EJ181" s="861">
        <v>585.1</v>
      </c>
      <c r="EK181" s="861">
        <v>10.064676</v>
      </c>
      <c r="EL181" s="861">
        <v>10.377874</v>
      </c>
      <c r="EM181" s="861">
        <v>-19.968677</v>
      </c>
      <c r="EN181" s="861">
        <v>-25.437861999999999</v>
      </c>
      <c r="EO181" s="861">
        <v>92.986618000000007</v>
      </c>
      <c r="EP181" s="861">
        <v>88.757290999999995</v>
      </c>
      <c r="EQ181" s="861">
        <v>-10.126687</v>
      </c>
      <c r="ER181" s="861">
        <v>5421.2689710000004</v>
      </c>
      <c r="ES181" s="861">
        <v>12647.605793000001</v>
      </c>
      <c r="ET181" s="861">
        <v>11668.728682000001</v>
      </c>
      <c r="EU181" s="861"/>
      <c r="EV181" s="861"/>
      <c r="EW181" s="861"/>
      <c r="EX181" s="861"/>
      <c r="EY181" s="861"/>
      <c r="EZ181" s="861"/>
      <c r="FA181" s="861"/>
      <c r="FB181" s="861"/>
      <c r="FC181" s="861"/>
      <c r="FD181" s="861"/>
    </row>
    <row r="182" spans="1:160" x14ac:dyDescent="0.25">
      <c r="A182" s="837">
        <v>46146</v>
      </c>
      <c r="B182" s="836">
        <v>0.20202546296296298</v>
      </c>
      <c r="C182" s="861">
        <v>9360</v>
      </c>
      <c r="D182" s="861">
        <v>0</v>
      </c>
      <c r="E182" s="861">
        <v>0</v>
      </c>
      <c r="F182" s="861">
        <v>73.813108</v>
      </c>
      <c r="G182" s="861">
        <v>71.144064</v>
      </c>
      <c r="H182" s="861">
        <v>64.465092999999996</v>
      </c>
      <c r="I182" s="861">
        <v>73.693002000000007</v>
      </c>
      <c r="J182" s="861">
        <v>70.100885000000005</v>
      </c>
      <c r="K182" s="861">
        <v>70.896679000000006</v>
      </c>
      <c r="L182" s="861">
        <v>73.538110000000003</v>
      </c>
      <c r="M182" s="861">
        <v>74.13409</v>
      </c>
      <c r="N182" s="861">
        <v>-10.923971999999999</v>
      </c>
      <c r="O182" s="861">
        <v>-12.942971999999999</v>
      </c>
      <c r="P182" s="861">
        <v>-13.652965999999999</v>
      </c>
      <c r="Q182" s="861">
        <v>-9.6638389999999994</v>
      </c>
      <c r="R182" s="861">
        <v>-10.907114999999999</v>
      </c>
      <c r="S182" s="861">
        <v>-11.85059</v>
      </c>
      <c r="T182" s="861">
        <v>80.648169999999993</v>
      </c>
      <c r="U182" s="861">
        <v>72.175698999999994</v>
      </c>
      <c r="V182" s="861">
        <v>91.962503999999996</v>
      </c>
      <c r="W182" s="861">
        <v>90.908565999999993</v>
      </c>
      <c r="X182" s="861">
        <v>-9.7252259999999993</v>
      </c>
      <c r="Y182" s="861">
        <v>-9.6478909999999996</v>
      </c>
      <c r="Z182" s="861">
        <v>-13.916471</v>
      </c>
      <c r="AA182" s="861">
        <v>-13.441598000000001</v>
      </c>
      <c r="AB182" s="861">
        <v>-13.149443</v>
      </c>
      <c r="AC182" s="861">
        <v>-13.802538</v>
      </c>
      <c r="AD182" s="861">
        <v>-16.872045</v>
      </c>
      <c r="AE182" s="861">
        <v>105.545266</v>
      </c>
      <c r="AF182" s="861">
        <v>98.640369000000007</v>
      </c>
      <c r="AG182" s="861">
        <v>90.16328</v>
      </c>
      <c r="AH182" s="861">
        <v>109.916635</v>
      </c>
      <c r="AI182" s="861">
        <v>88.034434000000005</v>
      </c>
      <c r="AJ182" s="861">
        <v>69.145770999999996</v>
      </c>
      <c r="AK182" s="861">
        <v>-10.215780000000001</v>
      </c>
      <c r="AL182" s="861">
        <v>-12.805615</v>
      </c>
      <c r="AM182" s="861">
        <v>-9.9314959999999992</v>
      </c>
      <c r="AN182" s="861">
        <v>91.272740999999996</v>
      </c>
      <c r="AO182" s="861">
        <v>90.317707999999996</v>
      </c>
      <c r="AP182" s="861">
        <v>89.237274999999997</v>
      </c>
      <c r="AQ182" s="861">
        <v>86.689522999999994</v>
      </c>
      <c r="AR182" s="861">
        <v>71.961048000000005</v>
      </c>
      <c r="AS182" s="861">
        <v>63.133991000000002</v>
      </c>
      <c r="AT182" s="861">
        <v>75.046135000000007</v>
      </c>
      <c r="AU182" s="861">
        <v>73.947237999999999</v>
      </c>
      <c r="AV182" s="861">
        <v>72.723256000000006</v>
      </c>
      <c r="AW182" s="861">
        <v>72.288501999999994</v>
      </c>
      <c r="AX182" s="861">
        <v>87.571099000000004</v>
      </c>
      <c r="AY182" s="861">
        <v>85.614870999999994</v>
      </c>
      <c r="AZ182" s="861">
        <v>-9.7745359999999994</v>
      </c>
      <c r="BA182" s="861">
        <v>-9.8388109999999998</v>
      </c>
      <c r="BB182" s="861">
        <v>-17.256457000000001</v>
      </c>
      <c r="BC182" s="861">
        <v>-16.03049</v>
      </c>
      <c r="BD182" s="861">
        <v>-16.665704000000002</v>
      </c>
      <c r="BE182" s="861">
        <v>-11.089268000000001</v>
      </c>
      <c r="BF182" s="861">
        <v>31.531616</v>
      </c>
      <c r="BG182" s="861">
        <v>139.82091600000001</v>
      </c>
      <c r="BH182" s="861">
        <v>108.57850999999999</v>
      </c>
      <c r="BI182" s="861">
        <v>50.010212000000003</v>
      </c>
      <c r="BJ182" s="861">
        <v>129.18081799999999</v>
      </c>
      <c r="BK182" s="861">
        <v>84.066997999999998</v>
      </c>
      <c r="BL182" s="861">
        <v>72.402203999999998</v>
      </c>
      <c r="BM182" s="861">
        <v>-21.330769</v>
      </c>
      <c r="BN182" s="861">
        <v>-16.362476000000001</v>
      </c>
      <c r="BO182" s="861">
        <v>-15.107488999999999</v>
      </c>
      <c r="BP182" s="861">
        <v>-15.855445</v>
      </c>
      <c r="BQ182" s="861">
        <v>85.074287999999996</v>
      </c>
      <c r="BR182" s="861">
        <v>86.777467000000001</v>
      </c>
      <c r="BS182" s="861">
        <v>83.888531</v>
      </c>
      <c r="BT182" s="861">
        <v>56.628360000000001</v>
      </c>
      <c r="BU182" s="861">
        <v>63.625127999999997</v>
      </c>
      <c r="BV182" s="861">
        <v>59.482033999999999</v>
      </c>
      <c r="BW182" s="861">
        <v>63.076075000000003</v>
      </c>
      <c r="BX182" s="861">
        <v>-16.664439999999999</v>
      </c>
      <c r="BY182" s="861">
        <v>-16.984659000000001</v>
      </c>
      <c r="BZ182" s="861">
        <v>-17.002455000000001</v>
      </c>
      <c r="CA182" s="861">
        <v>-17.170461</v>
      </c>
      <c r="CB182" s="861">
        <v>-10.699013000000001</v>
      </c>
      <c r="CC182" s="861">
        <v>-7.9651180000000004</v>
      </c>
      <c r="CD182" s="861">
        <v>-11.223281999999999</v>
      </c>
      <c r="CE182" s="861">
        <v>-8.1078130000000002</v>
      </c>
      <c r="CF182" s="861">
        <v>-13.392887</v>
      </c>
      <c r="CG182" s="861">
        <v>-7.7636229999999999</v>
      </c>
      <c r="CH182" s="861">
        <v>-13.486490999999999</v>
      </c>
      <c r="CI182" s="861">
        <v>-8.5096720000000001</v>
      </c>
      <c r="CJ182" s="861">
        <v>-10.676462000000001</v>
      </c>
      <c r="CK182" s="861">
        <v>-7.0189940000000002</v>
      </c>
      <c r="CL182" s="861">
        <v>-10.860853000000001</v>
      </c>
      <c r="CM182" s="861">
        <v>-6.43398</v>
      </c>
      <c r="CN182" s="861">
        <v>-13.223523999999999</v>
      </c>
      <c r="CO182" s="861">
        <v>-8.5984630000000006</v>
      </c>
      <c r="CP182" s="861">
        <v>-13.384636</v>
      </c>
      <c r="CQ182" s="861">
        <v>-8.8909690000000001</v>
      </c>
      <c r="CR182" s="861">
        <v>-10.408327</v>
      </c>
      <c r="CS182" s="861">
        <v>-7.5903879999999999</v>
      </c>
      <c r="CT182" s="861">
        <v>-11.322519</v>
      </c>
      <c r="CU182" s="861">
        <v>-7.3951390000000004</v>
      </c>
      <c r="CV182" s="861">
        <v>-13.609883</v>
      </c>
      <c r="CW182" s="861">
        <v>-7.4918940000000003</v>
      </c>
      <c r="CX182" s="861">
        <v>-13.580207</v>
      </c>
      <c r="CY182" s="861">
        <v>-8.0021470000000008</v>
      </c>
      <c r="CZ182" s="861">
        <v>-10.202408999999999</v>
      </c>
      <c r="DA182" s="861">
        <v>-6.8269000000000002</v>
      </c>
      <c r="DB182" s="861">
        <v>-11.007348</v>
      </c>
      <c r="DC182" s="861">
        <v>-6.4833069999999999</v>
      </c>
      <c r="DD182" s="861">
        <v>-13.396587999999999</v>
      </c>
      <c r="DE182" s="861">
        <v>-8.7833830000000006</v>
      </c>
      <c r="DF182" s="861">
        <v>-13.657916999999999</v>
      </c>
      <c r="DG182" s="861">
        <v>-8.836665</v>
      </c>
      <c r="DH182" s="861">
        <v>-10.175013</v>
      </c>
      <c r="DI182" s="861">
        <v>-7.1853210000000001</v>
      </c>
      <c r="DJ182" s="861">
        <v>-10.789911</v>
      </c>
      <c r="DK182" s="861">
        <v>-7.6054969999999997</v>
      </c>
      <c r="DL182" s="861">
        <v>-13.413371</v>
      </c>
      <c r="DM182" s="861">
        <v>-10.091844999999999</v>
      </c>
      <c r="DN182" s="861">
        <v>-13.662165</v>
      </c>
      <c r="DO182" s="861">
        <v>-9.4238959999999992</v>
      </c>
      <c r="DP182" s="861">
        <v>-10.885194</v>
      </c>
      <c r="DQ182" s="861">
        <v>-8.1447939999999992</v>
      </c>
      <c r="DR182" s="861">
        <v>-11.125031</v>
      </c>
      <c r="DS182" s="861">
        <v>-8.8217859999999995</v>
      </c>
      <c r="DT182" s="861">
        <v>-13.308631</v>
      </c>
      <c r="DU182" s="861">
        <v>-11.146932</v>
      </c>
      <c r="DV182" s="861">
        <v>-13.57499</v>
      </c>
      <c r="DW182" s="861">
        <v>-8.4649730000000005</v>
      </c>
      <c r="DX182" s="861">
        <v>11.017464</v>
      </c>
      <c r="DY182" s="861">
        <v>8.1556099999999994</v>
      </c>
      <c r="DZ182" s="861">
        <v>157.65587099999999</v>
      </c>
      <c r="EA182" s="861">
        <v>148.314562</v>
      </c>
      <c r="EB182" s="861">
        <v>121.44</v>
      </c>
      <c r="EC182" s="861">
        <v>1.2370000000000001</v>
      </c>
      <c r="ED182" s="861">
        <v>132.69999999999999</v>
      </c>
      <c r="EE182" s="861">
        <v>121.37</v>
      </c>
      <c r="EF182" s="861">
        <v>5.2409999999999997</v>
      </c>
      <c r="EG182" s="861">
        <v>627.5</v>
      </c>
      <c r="EH182" s="861">
        <v>121.2</v>
      </c>
      <c r="EI182" s="861">
        <v>4.907</v>
      </c>
      <c r="EJ182" s="861">
        <v>581</v>
      </c>
      <c r="EK182" s="861">
        <v>10.026235</v>
      </c>
      <c r="EL182" s="861">
        <v>10.288948</v>
      </c>
      <c r="EM182" s="861">
        <v>-19.957730999999999</v>
      </c>
      <c r="EN182" s="861">
        <v>-25.396436999999999</v>
      </c>
      <c r="EO182" s="861">
        <v>93.034130000000005</v>
      </c>
      <c r="EP182" s="861">
        <v>88.878618000000003</v>
      </c>
      <c r="EQ182" s="861">
        <v>-10.138545000000001</v>
      </c>
      <c r="ER182" s="861">
        <v>5425.6781000000001</v>
      </c>
      <c r="ES182" s="861">
        <v>12658.037458999999</v>
      </c>
      <c r="ET182" s="861">
        <v>11678.443772000001</v>
      </c>
      <c r="EU182" s="861"/>
      <c r="EV182" s="861"/>
      <c r="EW182" s="861"/>
      <c r="EX182" s="861"/>
      <c r="EY182" s="861"/>
      <c r="EZ182" s="861"/>
      <c r="FA182" s="861"/>
      <c r="FB182" s="861"/>
      <c r="FC182" s="861"/>
      <c r="FD182" s="861"/>
    </row>
    <row r="183" spans="1:160" x14ac:dyDescent="0.25">
      <c r="A183" s="837">
        <v>46146</v>
      </c>
      <c r="B183" s="836">
        <v>0.20271990740740742</v>
      </c>
      <c r="C183" s="861">
        <v>9420</v>
      </c>
      <c r="D183" s="861">
        <v>0</v>
      </c>
      <c r="E183" s="861">
        <v>0</v>
      </c>
      <c r="F183" s="861">
        <v>73.673945000000003</v>
      </c>
      <c r="G183" s="861">
        <v>71.127951999999993</v>
      </c>
      <c r="H183" s="861">
        <v>64.196461999999997</v>
      </c>
      <c r="I183" s="861">
        <v>73.699674999999999</v>
      </c>
      <c r="J183" s="861">
        <v>70.072748000000004</v>
      </c>
      <c r="K183" s="861">
        <v>70.923321999999999</v>
      </c>
      <c r="L183" s="861">
        <v>73.551336000000006</v>
      </c>
      <c r="M183" s="861">
        <v>74.189166</v>
      </c>
      <c r="N183" s="861">
        <v>-11.009726000000001</v>
      </c>
      <c r="O183" s="861">
        <v>-12.969116</v>
      </c>
      <c r="P183" s="861">
        <v>-13.694717000000001</v>
      </c>
      <c r="Q183" s="861">
        <v>-9.6578370000000007</v>
      </c>
      <c r="R183" s="861">
        <v>-10.968781</v>
      </c>
      <c r="S183" s="861">
        <v>-11.78856</v>
      </c>
      <c r="T183" s="861">
        <v>80.838032999999996</v>
      </c>
      <c r="U183" s="861">
        <v>71.771929</v>
      </c>
      <c r="V183" s="861">
        <v>91.884445999999997</v>
      </c>
      <c r="W183" s="861">
        <v>90.887230000000002</v>
      </c>
      <c r="X183" s="861">
        <v>-9.7512369999999997</v>
      </c>
      <c r="Y183" s="861">
        <v>-9.5602820000000008</v>
      </c>
      <c r="Z183" s="861">
        <v>-13.98221</v>
      </c>
      <c r="AA183" s="861">
        <v>-13.439807</v>
      </c>
      <c r="AB183" s="861">
        <v>-13.221841</v>
      </c>
      <c r="AC183" s="861">
        <v>-13.799937</v>
      </c>
      <c r="AD183" s="861">
        <v>-16.990486000000001</v>
      </c>
      <c r="AE183" s="861">
        <v>105.519312</v>
      </c>
      <c r="AF183" s="861">
        <v>98.610104000000007</v>
      </c>
      <c r="AG183" s="861">
        <v>90.198715000000007</v>
      </c>
      <c r="AH183" s="861">
        <v>110.011689</v>
      </c>
      <c r="AI183" s="861">
        <v>88.085257999999996</v>
      </c>
      <c r="AJ183" s="861">
        <v>69.083312000000006</v>
      </c>
      <c r="AK183" s="861">
        <v>-10.027948</v>
      </c>
      <c r="AL183" s="861">
        <v>-12.844587000000001</v>
      </c>
      <c r="AM183" s="861">
        <v>-9.9604359999999996</v>
      </c>
      <c r="AN183" s="861">
        <v>91.160120000000006</v>
      </c>
      <c r="AO183" s="861">
        <v>90.294454000000002</v>
      </c>
      <c r="AP183" s="861">
        <v>89.316198999999997</v>
      </c>
      <c r="AQ183" s="861">
        <v>86.674923000000007</v>
      </c>
      <c r="AR183" s="861">
        <v>72.067066999999994</v>
      </c>
      <c r="AS183" s="861">
        <v>63.210287999999998</v>
      </c>
      <c r="AT183" s="861">
        <v>75.008351000000005</v>
      </c>
      <c r="AU183" s="861">
        <v>73.952545000000001</v>
      </c>
      <c r="AV183" s="861">
        <v>72.786169000000001</v>
      </c>
      <c r="AW183" s="861">
        <v>72.420522000000005</v>
      </c>
      <c r="AX183" s="861">
        <v>87.620874000000001</v>
      </c>
      <c r="AY183" s="861">
        <v>85.740684999999999</v>
      </c>
      <c r="AZ183" s="861">
        <v>-9.8421409999999998</v>
      </c>
      <c r="BA183" s="861">
        <v>-9.8440180000000002</v>
      </c>
      <c r="BB183" s="861">
        <v>-17.219643999999999</v>
      </c>
      <c r="BC183" s="861">
        <v>-16.012699999999999</v>
      </c>
      <c r="BD183" s="861">
        <v>-16.655484000000001</v>
      </c>
      <c r="BE183" s="861">
        <v>-10.722417</v>
      </c>
      <c r="BF183" s="861">
        <v>31.576423999999999</v>
      </c>
      <c r="BG183" s="861">
        <v>139.92022800000001</v>
      </c>
      <c r="BH183" s="861">
        <v>108.604895</v>
      </c>
      <c r="BI183" s="861">
        <v>50.051952</v>
      </c>
      <c r="BJ183" s="861">
        <v>129.24820700000001</v>
      </c>
      <c r="BK183" s="861">
        <v>84.076397999999998</v>
      </c>
      <c r="BL183" s="861">
        <v>71.807333999999997</v>
      </c>
      <c r="BM183" s="861">
        <v>-21.338180000000001</v>
      </c>
      <c r="BN183" s="861">
        <v>-16.379776</v>
      </c>
      <c r="BO183" s="861">
        <v>-15.128067</v>
      </c>
      <c r="BP183" s="861">
        <v>-15.890732</v>
      </c>
      <c r="BQ183" s="861">
        <v>85.151730000000001</v>
      </c>
      <c r="BR183" s="861">
        <v>86.813097999999997</v>
      </c>
      <c r="BS183" s="861">
        <v>83.918429000000003</v>
      </c>
      <c r="BT183" s="861">
        <v>56.540067999999998</v>
      </c>
      <c r="BU183" s="861">
        <v>63.479213999999999</v>
      </c>
      <c r="BV183" s="861">
        <v>59.403384000000003</v>
      </c>
      <c r="BW183" s="861">
        <v>62.999907</v>
      </c>
      <c r="BX183" s="861">
        <v>-16.688842999999999</v>
      </c>
      <c r="BY183" s="861">
        <v>-17.095445000000002</v>
      </c>
      <c r="BZ183" s="861">
        <v>-16.994209000000001</v>
      </c>
      <c r="CA183" s="861">
        <v>-17.211105</v>
      </c>
      <c r="CB183" s="861">
        <v>-10.705883999999999</v>
      </c>
      <c r="CC183" s="861">
        <v>-7.9891180000000004</v>
      </c>
      <c r="CD183" s="861">
        <v>-11.227186</v>
      </c>
      <c r="CE183" s="861">
        <v>-8.1046800000000001</v>
      </c>
      <c r="CF183" s="861">
        <v>-13.433745999999999</v>
      </c>
      <c r="CG183" s="861">
        <v>-7.8139419999999999</v>
      </c>
      <c r="CH183" s="861">
        <v>-13.510852999999999</v>
      </c>
      <c r="CI183" s="861">
        <v>-8.5698969999999992</v>
      </c>
      <c r="CJ183" s="861">
        <v>-10.687561000000001</v>
      </c>
      <c r="CK183" s="861">
        <v>-7.049499</v>
      </c>
      <c r="CL183" s="861">
        <v>-10.870393999999999</v>
      </c>
      <c r="CM183" s="861">
        <v>-6.4457890000000004</v>
      </c>
      <c r="CN183" s="861">
        <v>-13.262485</v>
      </c>
      <c r="CO183" s="861">
        <v>-8.6432280000000006</v>
      </c>
      <c r="CP183" s="861">
        <v>-13.434087999999999</v>
      </c>
      <c r="CQ183" s="861">
        <v>-8.9724000000000004</v>
      </c>
      <c r="CR183" s="861">
        <v>-10.423734</v>
      </c>
      <c r="CS183" s="861">
        <v>-7.6052580000000001</v>
      </c>
      <c r="CT183" s="861">
        <v>-11.334384999999999</v>
      </c>
      <c r="CU183" s="861">
        <v>-7.424226</v>
      </c>
      <c r="CV183" s="861">
        <v>-13.636896999999999</v>
      </c>
      <c r="CW183" s="861">
        <v>-7.546697</v>
      </c>
      <c r="CX183" s="861">
        <v>-13.614597</v>
      </c>
      <c r="CY183" s="861">
        <v>-8.0189260000000004</v>
      </c>
      <c r="CZ183" s="861">
        <v>-10.219246</v>
      </c>
      <c r="DA183" s="861">
        <v>-6.8205629999999999</v>
      </c>
      <c r="DB183" s="861">
        <v>-11.043274</v>
      </c>
      <c r="DC183" s="861">
        <v>-6.5035759999999998</v>
      </c>
      <c r="DD183" s="861">
        <v>-13.423579999999999</v>
      </c>
      <c r="DE183" s="861">
        <v>-8.7984679999999997</v>
      </c>
      <c r="DF183" s="861">
        <v>-13.688128000000001</v>
      </c>
      <c r="DG183" s="861">
        <v>-8.8614940000000004</v>
      </c>
      <c r="DH183" s="861">
        <v>-10.20365</v>
      </c>
      <c r="DI183" s="861">
        <v>-7.1948670000000003</v>
      </c>
      <c r="DJ183" s="861">
        <v>-10.808909</v>
      </c>
      <c r="DK183" s="861">
        <v>-7.6613369999999996</v>
      </c>
      <c r="DL183" s="861">
        <v>-13.43929</v>
      </c>
      <c r="DM183" s="861">
        <v>-10.138282</v>
      </c>
      <c r="DN183" s="861">
        <v>-13.675855</v>
      </c>
      <c r="DO183" s="861">
        <v>-9.4642210000000002</v>
      </c>
      <c r="DP183" s="861">
        <v>-10.896004</v>
      </c>
      <c r="DQ183" s="861">
        <v>-8.1449960000000008</v>
      </c>
      <c r="DR183" s="861">
        <v>-11.121942000000001</v>
      </c>
      <c r="DS183" s="861">
        <v>-8.8205829999999992</v>
      </c>
      <c r="DT183" s="861">
        <v>-13.347284</v>
      </c>
      <c r="DU183" s="861">
        <v>-11.160064</v>
      </c>
      <c r="DV183" s="861">
        <v>-13.614964000000001</v>
      </c>
      <c r="DW183" s="861">
        <v>-8.4770020000000006</v>
      </c>
      <c r="DX183" s="861">
        <v>10.960404</v>
      </c>
      <c r="DY183" s="861">
        <v>8.150264</v>
      </c>
      <c r="DZ183" s="861">
        <v>157.56945400000001</v>
      </c>
      <c r="EA183" s="861">
        <v>148.28121999999999</v>
      </c>
      <c r="EB183" s="861">
        <v>120.72</v>
      </c>
      <c r="EC183" s="861">
        <v>3.258</v>
      </c>
      <c r="ED183" s="861">
        <v>388.3</v>
      </c>
      <c r="EE183" s="861">
        <v>121</v>
      </c>
      <c r="EF183" s="861">
        <v>5.2530000000000001</v>
      </c>
      <c r="EG183" s="861">
        <v>623.9</v>
      </c>
      <c r="EH183" s="861">
        <v>120.88</v>
      </c>
      <c r="EI183" s="861">
        <v>4.9050000000000002</v>
      </c>
      <c r="EJ183" s="861">
        <v>580.20000000000005</v>
      </c>
      <c r="EK183" s="861">
        <v>10.101025</v>
      </c>
      <c r="EL183" s="861">
        <v>10.279013000000001</v>
      </c>
      <c r="EM183" s="861">
        <v>-20.061461000000001</v>
      </c>
      <c r="EN183" s="861">
        <v>-25.407080000000001</v>
      </c>
      <c r="EO183" s="861">
        <v>92.996453000000002</v>
      </c>
      <c r="EP183" s="861">
        <v>88.863477000000003</v>
      </c>
      <c r="EQ183" s="861">
        <v>-10.163605</v>
      </c>
      <c r="ER183" s="861">
        <v>5428.3866479999997</v>
      </c>
      <c r="ES183" s="861">
        <v>12668.474571999999</v>
      </c>
      <c r="ET183" s="861">
        <v>11688.15963</v>
      </c>
      <c r="EU183" s="861"/>
      <c r="EV183" s="861"/>
      <c r="EW183" s="861"/>
      <c r="EX183" s="861"/>
      <c r="EY183" s="861"/>
      <c r="EZ183" s="861"/>
      <c r="FA183" s="861"/>
      <c r="FB183" s="861"/>
      <c r="FC183" s="861"/>
      <c r="FD183" s="861"/>
    </row>
    <row r="184" spans="1:160" x14ac:dyDescent="0.25">
      <c r="A184" s="837">
        <v>46146</v>
      </c>
      <c r="B184" s="836">
        <v>0.20341435185185186</v>
      </c>
      <c r="C184" s="861">
        <v>9480</v>
      </c>
      <c r="D184" s="861">
        <v>0</v>
      </c>
      <c r="E184" s="861">
        <v>0</v>
      </c>
      <c r="F184" s="861">
        <v>73.665481999999997</v>
      </c>
      <c r="G184" s="861">
        <v>71.085939999999994</v>
      </c>
      <c r="H184" s="861">
        <v>64.282453000000004</v>
      </c>
      <c r="I184" s="861">
        <v>73.679337000000004</v>
      </c>
      <c r="J184" s="861">
        <v>70.083337999999998</v>
      </c>
      <c r="K184" s="861">
        <v>70.89273</v>
      </c>
      <c r="L184" s="861">
        <v>73.540850000000006</v>
      </c>
      <c r="M184" s="861">
        <v>74.177419</v>
      </c>
      <c r="N184" s="861">
        <v>-10.927609</v>
      </c>
      <c r="O184" s="861">
        <v>-12.967838</v>
      </c>
      <c r="P184" s="861">
        <v>-13.63349</v>
      </c>
      <c r="Q184" s="861">
        <v>-9.5822719999999997</v>
      </c>
      <c r="R184" s="861">
        <v>-10.901989</v>
      </c>
      <c r="S184" s="861">
        <v>-11.867578999999999</v>
      </c>
      <c r="T184" s="861">
        <v>80.742018000000002</v>
      </c>
      <c r="U184" s="861">
        <v>71.654956999999996</v>
      </c>
      <c r="V184" s="861">
        <v>91.939831999999996</v>
      </c>
      <c r="W184" s="861">
        <v>90.931067999999996</v>
      </c>
      <c r="X184" s="861">
        <v>-9.7485579999999992</v>
      </c>
      <c r="Y184" s="861">
        <v>-9.5269329999999997</v>
      </c>
      <c r="Z184" s="861">
        <v>-13.981213</v>
      </c>
      <c r="AA184" s="861">
        <v>-13.446833</v>
      </c>
      <c r="AB184" s="861">
        <v>-13.225071</v>
      </c>
      <c r="AC184" s="861">
        <v>-13.815918</v>
      </c>
      <c r="AD184" s="861">
        <v>-16.986046000000002</v>
      </c>
      <c r="AE184" s="861">
        <v>105.448474</v>
      </c>
      <c r="AF184" s="861">
        <v>98.511993000000004</v>
      </c>
      <c r="AG184" s="861">
        <v>90.108795999999998</v>
      </c>
      <c r="AH184" s="861">
        <v>109.920373</v>
      </c>
      <c r="AI184" s="861">
        <v>88.141441</v>
      </c>
      <c r="AJ184" s="861">
        <v>69.184137000000007</v>
      </c>
      <c r="AK184" s="861">
        <v>-10.110063</v>
      </c>
      <c r="AL184" s="861">
        <v>-12.882828999999999</v>
      </c>
      <c r="AM184" s="861">
        <v>-9.9792640000000006</v>
      </c>
      <c r="AN184" s="861">
        <v>91.259978000000004</v>
      </c>
      <c r="AO184" s="861">
        <v>90.310292000000004</v>
      </c>
      <c r="AP184" s="861">
        <v>89.334131999999997</v>
      </c>
      <c r="AQ184" s="861">
        <v>86.595814000000004</v>
      </c>
      <c r="AR184" s="861">
        <v>72.016921999999994</v>
      </c>
      <c r="AS184" s="861">
        <v>63.163038999999998</v>
      </c>
      <c r="AT184" s="861">
        <v>74.910317000000006</v>
      </c>
      <c r="AU184" s="861">
        <v>73.879344000000003</v>
      </c>
      <c r="AV184" s="861">
        <v>72.873374999999996</v>
      </c>
      <c r="AW184" s="861">
        <v>72.072322</v>
      </c>
      <c r="AX184" s="861">
        <v>87.640578000000005</v>
      </c>
      <c r="AY184" s="861">
        <v>85.681168999999997</v>
      </c>
      <c r="AZ184" s="861">
        <v>-9.8053159999999995</v>
      </c>
      <c r="BA184" s="861">
        <v>-9.9207400000000003</v>
      </c>
      <c r="BB184" s="861">
        <v>-17.204014999999998</v>
      </c>
      <c r="BC184" s="861">
        <v>-16.051587999999999</v>
      </c>
      <c r="BD184" s="861">
        <v>-16.670697000000001</v>
      </c>
      <c r="BE184" s="861">
        <v>-11.354509</v>
      </c>
      <c r="BF184" s="861">
        <v>31.479002999999999</v>
      </c>
      <c r="BG184" s="861">
        <v>139.88300699999999</v>
      </c>
      <c r="BH184" s="861">
        <v>108.643715</v>
      </c>
      <c r="BI184" s="861">
        <v>50.032144000000002</v>
      </c>
      <c r="BJ184" s="861">
        <v>128.90553600000001</v>
      </c>
      <c r="BK184" s="861">
        <v>84.086545000000001</v>
      </c>
      <c r="BL184" s="861">
        <v>72.389393999999996</v>
      </c>
      <c r="BM184" s="861">
        <v>-21.393474000000001</v>
      </c>
      <c r="BN184" s="861">
        <v>-16.336375</v>
      </c>
      <c r="BO184" s="861">
        <v>-15.279222000000001</v>
      </c>
      <c r="BP184" s="861">
        <v>-15.883837</v>
      </c>
      <c r="BQ184" s="861">
        <v>85.064712</v>
      </c>
      <c r="BR184" s="861">
        <v>86.711134000000001</v>
      </c>
      <c r="BS184" s="861">
        <v>83.835356000000004</v>
      </c>
      <c r="BT184" s="861">
        <v>56.597620999999997</v>
      </c>
      <c r="BU184" s="861">
        <v>63.459234000000002</v>
      </c>
      <c r="BV184" s="861">
        <v>59.377712000000002</v>
      </c>
      <c r="BW184" s="861">
        <v>62.979914999999998</v>
      </c>
      <c r="BX184" s="861">
        <v>-16.700479999999999</v>
      </c>
      <c r="BY184" s="861">
        <v>-17.046341999999999</v>
      </c>
      <c r="BZ184" s="861">
        <v>-17.079651999999999</v>
      </c>
      <c r="CA184" s="861">
        <v>-17.177424999999999</v>
      </c>
      <c r="CB184" s="861">
        <v>-10.733157</v>
      </c>
      <c r="CC184" s="861">
        <v>-8.0136409999999998</v>
      </c>
      <c r="CD184" s="861">
        <v>-11.253245</v>
      </c>
      <c r="CE184" s="861">
        <v>-8.1764690000000009</v>
      </c>
      <c r="CF184" s="861">
        <v>-13.432833</v>
      </c>
      <c r="CG184" s="861">
        <v>-7.794797</v>
      </c>
      <c r="CH184" s="861">
        <v>-13.536830999999999</v>
      </c>
      <c r="CI184" s="861">
        <v>-8.5600860000000001</v>
      </c>
      <c r="CJ184" s="861">
        <v>-10.72329</v>
      </c>
      <c r="CK184" s="861">
        <v>-7.0576350000000003</v>
      </c>
      <c r="CL184" s="861">
        <v>-10.903957999999999</v>
      </c>
      <c r="CM184" s="861">
        <v>-6.4679190000000002</v>
      </c>
      <c r="CN184" s="861">
        <v>-13.249779</v>
      </c>
      <c r="CO184" s="861">
        <v>-8.6427899999999998</v>
      </c>
      <c r="CP184" s="861">
        <v>-13.438261000000001</v>
      </c>
      <c r="CQ184" s="861">
        <v>-8.9742010000000008</v>
      </c>
      <c r="CR184" s="861">
        <v>-10.453246</v>
      </c>
      <c r="CS184" s="861">
        <v>-7.6524080000000003</v>
      </c>
      <c r="CT184" s="861">
        <v>-11.389087999999999</v>
      </c>
      <c r="CU184" s="861">
        <v>-7.4262410000000001</v>
      </c>
      <c r="CV184" s="861">
        <v>-13.614388</v>
      </c>
      <c r="CW184" s="861">
        <v>-7.5183270000000002</v>
      </c>
      <c r="CX184" s="861">
        <v>-13.590494</v>
      </c>
      <c r="CY184" s="861">
        <v>-8.0151509999999995</v>
      </c>
      <c r="CZ184" s="861">
        <v>-10.208416</v>
      </c>
      <c r="DA184" s="861">
        <v>-6.8407340000000003</v>
      </c>
      <c r="DB184" s="861">
        <v>-11.056058</v>
      </c>
      <c r="DC184" s="861">
        <v>-6.5022669999999998</v>
      </c>
      <c r="DD184" s="861">
        <v>-13.391012</v>
      </c>
      <c r="DE184" s="861">
        <v>-8.8031410000000001</v>
      </c>
      <c r="DF184" s="861">
        <v>-13.717734999999999</v>
      </c>
      <c r="DG184" s="861">
        <v>-8.8454339999999991</v>
      </c>
      <c r="DH184" s="861">
        <v>-10.190842</v>
      </c>
      <c r="DI184" s="861">
        <v>-7.2144760000000003</v>
      </c>
      <c r="DJ184" s="861">
        <v>-10.803255</v>
      </c>
      <c r="DK184" s="861">
        <v>-7.6388790000000002</v>
      </c>
      <c r="DL184" s="861">
        <v>-13.435238999999999</v>
      </c>
      <c r="DM184" s="861">
        <v>-10.12017</v>
      </c>
      <c r="DN184" s="861">
        <v>-13.681387000000001</v>
      </c>
      <c r="DO184" s="861">
        <v>-9.4415820000000004</v>
      </c>
      <c r="DP184" s="861">
        <v>-10.916550000000001</v>
      </c>
      <c r="DQ184" s="861">
        <v>-8.1768009999999993</v>
      </c>
      <c r="DR184" s="861">
        <v>-11.12992</v>
      </c>
      <c r="DS184" s="861">
        <v>-8.8341519999999996</v>
      </c>
      <c r="DT184" s="861">
        <v>-13.335213</v>
      </c>
      <c r="DU184" s="861">
        <v>-11.155087</v>
      </c>
      <c r="DV184" s="861">
        <v>-13.614951</v>
      </c>
      <c r="DW184" s="861">
        <v>-8.4910350000000001</v>
      </c>
      <c r="DX184" s="861">
        <v>10.943441999999999</v>
      </c>
      <c r="DY184" s="861">
        <v>8.1025349999999996</v>
      </c>
      <c r="DZ184" s="861">
        <v>157.66257899999999</v>
      </c>
      <c r="EA184" s="861">
        <v>148.31631200000001</v>
      </c>
      <c r="EB184" s="861">
        <v>120.78</v>
      </c>
      <c r="EC184" s="861">
        <v>3.26</v>
      </c>
      <c r="ED184" s="861">
        <v>387.9</v>
      </c>
      <c r="EE184" s="861">
        <v>120.77</v>
      </c>
      <c r="EF184" s="861">
        <v>5.2859999999999996</v>
      </c>
      <c r="EG184" s="861">
        <v>627.79999999999995</v>
      </c>
      <c r="EH184" s="861">
        <v>120.74</v>
      </c>
      <c r="EI184" s="861">
        <v>4.9160000000000004</v>
      </c>
      <c r="EJ184" s="861">
        <v>579.9</v>
      </c>
      <c r="EK184" s="861">
        <v>10.113068</v>
      </c>
      <c r="EL184" s="861">
        <v>10.222967000000001</v>
      </c>
      <c r="EM184" s="861">
        <v>-20.092331999999999</v>
      </c>
      <c r="EN184" s="861">
        <v>-25.502189000000001</v>
      </c>
      <c r="EO184" s="861">
        <v>93.037053999999998</v>
      </c>
      <c r="EP184" s="861">
        <v>88.879412000000002</v>
      </c>
      <c r="EQ184" s="861">
        <v>-10.170054</v>
      </c>
      <c r="ER184" s="861">
        <v>5434.8490439999996</v>
      </c>
      <c r="ES184" s="861">
        <v>12678.910843</v>
      </c>
      <c r="ET184" s="861">
        <v>11697.863918999999</v>
      </c>
      <c r="EU184" s="861"/>
      <c r="EV184" s="861"/>
      <c r="EW184" s="861"/>
      <c r="EX184" s="861"/>
      <c r="EY184" s="861"/>
      <c r="EZ184" s="861"/>
      <c r="FA184" s="861"/>
      <c r="FB184" s="861"/>
      <c r="FC184" s="861"/>
      <c r="FD184" s="861"/>
    </row>
    <row r="185" spans="1:160" x14ac:dyDescent="0.25">
      <c r="A185" s="837">
        <v>46146</v>
      </c>
      <c r="B185" s="836">
        <v>0.2041087962962963</v>
      </c>
      <c r="C185" s="861">
        <v>9540</v>
      </c>
      <c r="D185" s="861">
        <v>0</v>
      </c>
      <c r="E185" s="861">
        <v>0</v>
      </c>
      <c r="F185" s="861">
        <v>73.753647999999998</v>
      </c>
      <c r="G185" s="861">
        <v>71.080597999999995</v>
      </c>
      <c r="H185" s="861">
        <v>64.331823999999997</v>
      </c>
      <c r="I185" s="861">
        <v>73.646097999999995</v>
      </c>
      <c r="J185" s="861">
        <v>70.077573999999998</v>
      </c>
      <c r="K185" s="861">
        <v>70.897583999999995</v>
      </c>
      <c r="L185" s="861">
        <v>73.529624999999996</v>
      </c>
      <c r="M185" s="861">
        <v>74.159436999999997</v>
      </c>
      <c r="N185" s="861">
        <v>-10.977532999999999</v>
      </c>
      <c r="O185" s="861">
        <v>-13.038201000000001</v>
      </c>
      <c r="P185" s="861">
        <v>-13.723281</v>
      </c>
      <c r="Q185" s="861">
        <v>-9.7086919999999992</v>
      </c>
      <c r="R185" s="861">
        <v>-10.939366</v>
      </c>
      <c r="S185" s="861">
        <v>-11.837704</v>
      </c>
      <c r="T185" s="861">
        <v>80.793012000000004</v>
      </c>
      <c r="U185" s="861">
        <v>72.747309000000001</v>
      </c>
      <c r="V185" s="861">
        <v>92.010981000000001</v>
      </c>
      <c r="W185" s="861">
        <v>90.971615</v>
      </c>
      <c r="X185" s="861">
        <v>-9.7585130000000007</v>
      </c>
      <c r="Y185" s="861">
        <v>-9.6167580000000008</v>
      </c>
      <c r="Z185" s="861">
        <v>-13.992796999999999</v>
      </c>
      <c r="AA185" s="861">
        <v>-13.497574</v>
      </c>
      <c r="AB185" s="861">
        <v>-13.208308000000001</v>
      </c>
      <c r="AC185" s="861">
        <v>-13.836437999999999</v>
      </c>
      <c r="AD185" s="861">
        <v>-17.000183</v>
      </c>
      <c r="AE185" s="861">
        <v>105.486091</v>
      </c>
      <c r="AF185" s="861">
        <v>98.492755000000002</v>
      </c>
      <c r="AG185" s="861">
        <v>90.126731000000007</v>
      </c>
      <c r="AH185" s="861">
        <v>110.10289899999999</v>
      </c>
      <c r="AI185" s="861">
        <v>88.056431000000003</v>
      </c>
      <c r="AJ185" s="861">
        <v>69.245237000000003</v>
      </c>
      <c r="AK185" s="861">
        <v>-10.032776999999999</v>
      </c>
      <c r="AL185" s="861">
        <v>-12.925641000000001</v>
      </c>
      <c r="AM185" s="861">
        <v>-9.9927829999999993</v>
      </c>
      <c r="AN185" s="861">
        <v>91.151030000000006</v>
      </c>
      <c r="AO185" s="861">
        <v>90.388982999999996</v>
      </c>
      <c r="AP185" s="861">
        <v>89.501802999999995</v>
      </c>
      <c r="AQ185" s="861">
        <v>86.605245999999994</v>
      </c>
      <c r="AR185" s="861">
        <v>71.903525999999999</v>
      </c>
      <c r="AS185" s="861">
        <v>63.095996999999997</v>
      </c>
      <c r="AT185" s="861">
        <v>74.930926999999997</v>
      </c>
      <c r="AU185" s="861">
        <v>73.955382999999998</v>
      </c>
      <c r="AV185" s="861">
        <v>72.708966000000004</v>
      </c>
      <c r="AW185" s="861">
        <v>72.261848000000001</v>
      </c>
      <c r="AX185" s="861">
        <v>87.604027000000002</v>
      </c>
      <c r="AY185" s="861">
        <v>85.648291</v>
      </c>
      <c r="AZ185" s="861">
        <v>-9.8548449999999992</v>
      </c>
      <c r="BA185" s="861">
        <v>-9.9364899999999992</v>
      </c>
      <c r="BB185" s="861">
        <v>-17.289566000000001</v>
      </c>
      <c r="BC185" s="861">
        <v>-16.073485000000002</v>
      </c>
      <c r="BD185" s="861">
        <v>-16.711113999999998</v>
      </c>
      <c r="BE185" s="861">
        <v>-10.982514</v>
      </c>
      <c r="BF185" s="861">
        <v>31.547253999999999</v>
      </c>
      <c r="BG185" s="861">
        <v>139.81741700000001</v>
      </c>
      <c r="BH185" s="861">
        <v>108.517453</v>
      </c>
      <c r="BI185" s="861">
        <v>50.033203999999998</v>
      </c>
      <c r="BJ185" s="861">
        <v>129.355671</v>
      </c>
      <c r="BK185" s="861">
        <v>84.026786999999999</v>
      </c>
      <c r="BL185" s="861">
        <v>72.044866999999996</v>
      </c>
      <c r="BM185" s="861">
        <v>-21.358101000000001</v>
      </c>
      <c r="BN185" s="861">
        <v>-16.398744000000001</v>
      </c>
      <c r="BO185" s="861">
        <v>-15.179171999999999</v>
      </c>
      <c r="BP185" s="861">
        <v>-15.944741</v>
      </c>
      <c r="BQ185" s="861">
        <v>85.086601999999999</v>
      </c>
      <c r="BR185" s="861">
        <v>86.777056999999999</v>
      </c>
      <c r="BS185" s="861">
        <v>83.878504000000007</v>
      </c>
      <c r="BT185" s="861">
        <v>56.368839000000001</v>
      </c>
      <c r="BU185" s="861">
        <v>63.459325</v>
      </c>
      <c r="BV185" s="861">
        <v>59.319276000000002</v>
      </c>
      <c r="BW185" s="861">
        <v>62.917447000000003</v>
      </c>
      <c r="BX185" s="861">
        <v>-16.747102000000002</v>
      </c>
      <c r="BY185" s="861">
        <v>-17.114823000000001</v>
      </c>
      <c r="BZ185" s="861">
        <v>-17.075475000000001</v>
      </c>
      <c r="CA185" s="861">
        <v>-17.263914</v>
      </c>
      <c r="CB185" s="861">
        <v>-10.773659</v>
      </c>
      <c r="CC185" s="861">
        <v>-8.0333939999999995</v>
      </c>
      <c r="CD185" s="861">
        <v>-11.29238</v>
      </c>
      <c r="CE185" s="861">
        <v>-8.1625340000000008</v>
      </c>
      <c r="CF185" s="861">
        <v>-13.50267</v>
      </c>
      <c r="CG185" s="861">
        <v>-7.8294040000000003</v>
      </c>
      <c r="CH185" s="861">
        <v>-13.559106</v>
      </c>
      <c r="CI185" s="861">
        <v>-8.6126240000000003</v>
      </c>
      <c r="CJ185" s="861">
        <v>-10.741237999999999</v>
      </c>
      <c r="CK185" s="861">
        <v>-7.0862350000000003</v>
      </c>
      <c r="CL185" s="861">
        <v>-10.936491</v>
      </c>
      <c r="CM185" s="861">
        <v>-6.487158</v>
      </c>
      <c r="CN185" s="861">
        <v>-13.321954</v>
      </c>
      <c r="CO185" s="861">
        <v>-8.6685459999999992</v>
      </c>
      <c r="CP185" s="861">
        <v>-13.465593</v>
      </c>
      <c r="CQ185" s="861">
        <v>-8.9952500000000004</v>
      </c>
      <c r="CR185" s="861">
        <v>-10.471996000000001</v>
      </c>
      <c r="CS185" s="861">
        <v>-7.6444229999999997</v>
      </c>
      <c r="CT185" s="861">
        <v>-11.386747</v>
      </c>
      <c r="CU185" s="861">
        <v>-7.4271859999999998</v>
      </c>
      <c r="CV185" s="861">
        <v>-13.672456</v>
      </c>
      <c r="CW185" s="861">
        <v>-7.5613460000000003</v>
      </c>
      <c r="CX185" s="861">
        <v>-13.648898000000001</v>
      </c>
      <c r="CY185" s="861">
        <v>-8.0398250000000004</v>
      </c>
      <c r="CZ185" s="861">
        <v>-10.235053000000001</v>
      </c>
      <c r="DA185" s="861">
        <v>-6.8712390000000001</v>
      </c>
      <c r="DB185" s="861">
        <v>-11.081125999999999</v>
      </c>
      <c r="DC185" s="861">
        <v>-6.5360240000000003</v>
      </c>
      <c r="DD185" s="861">
        <v>-13.449394</v>
      </c>
      <c r="DE185" s="861">
        <v>-8.8358050000000006</v>
      </c>
      <c r="DF185" s="861">
        <v>-13.720079999999999</v>
      </c>
      <c r="DG185" s="861">
        <v>-8.8838329999999992</v>
      </c>
      <c r="DH185" s="861">
        <v>-10.22228</v>
      </c>
      <c r="DI185" s="861">
        <v>-7.2443340000000003</v>
      </c>
      <c r="DJ185" s="861">
        <v>-10.847381</v>
      </c>
      <c r="DK185" s="861">
        <v>-7.6781090000000001</v>
      </c>
      <c r="DL185" s="861">
        <v>-13.467542999999999</v>
      </c>
      <c r="DM185" s="861">
        <v>-10.153713</v>
      </c>
      <c r="DN185" s="861">
        <v>-13.728577</v>
      </c>
      <c r="DO185" s="861">
        <v>-9.4936150000000001</v>
      </c>
      <c r="DP185" s="861">
        <v>-10.926875000000001</v>
      </c>
      <c r="DQ185" s="861">
        <v>-8.2099810000000009</v>
      </c>
      <c r="DR185" s="861">
        <v>-11.175008999999999</v>
      </c>
      <c r="DS185" s="861">
        <v>-8.8594019999999993</v>
      </c>
      <c r="DT185" s="861">
        <v>-13.360906</v>
      </c>
      <c r="DU185" s="861">
        <v>-11.187275</v>
      </c>
      <c r="DV185" s="861">
        <v>-13.613801</v>
      </c>
      <c r="DW185" s="861">
        <v>-8.5296909999999997</v>
      </c>
      <c r="DX185" s="861">
        <v>10.947233000000001</v>
      </c>
      <c r="DY185" s="861">
        <v>8.1254270000000002</v>
      </c>
      <c r="DZ185" s="861">
        <v>157.929801</v>
      </c>
      <c r="EA185" s="861">
        <v>147.887823</v>
      </c>
      <c r="EB185" s="861">
        <v>121.26</v>
      </c>
      <c r="EC185" s="861">
        <v>1.2370000000000001</v>
      </c>
      <c r="ED185" s="861">
        <v>132.69999999999999</v>
      </c>
      <c r="EE185" s="861">
        <v>121.25</v>
      </c>
      <c r="EF185" s="861">
        <v>5.2430000000000003</v>
      </c>
      <c r="EG185" s="861">
        <v>626.5</v>
      </c>
      <c r="EH185" s="861">
        <v>121.23</v>
      </c>
      <c r="EI185" s="861">
        <v>4.9169999999999998</v>
      </c>
      <c r="EJ185" s="861">
        <v>583</v>
      </c>
      <c r="EK185" s="861">
        <v>10.092648000000001</v>
      </c>
      <c r="EL185" s="861">
        <v>10.277381</v>
      </c>
      <c r="EM185" s="861">
        <v>-20.085431</v>
      </c>
      <c r="EN185" s="861">
        <v>-25.456553</v>
      </c>
      <c r="EO185" s="861">
        <v>93.153469999999999</v>
      </c>
      <c r="EP185" s="861">
        <v>88.684655000000006</v>
      </c>
      <c r="EQ185" s="861">
        <v>-10.200670000000001</v>
      </c>
      <c r="ER185" s="861">
        <v>5439.115186</v>
      </c>
      <c r="ES185" s="861">
        <v>12689.349152000001</v>
      </c>
      <c r="ET185" s="861">
        <v>11707.569346</v>
      </c>
      <c r="EU185" s="861"/>
      <c r="EV185" s="861"/>
      <c r="EW185" s="861"/>
      <c r="EX185" s="861"/>
      <c r="EY185" s="861"/>
      <c r="EZ185" s="861"/>
      <c r="FA185" s="861"/>
      <c r="FB185" s="861"/>
      <c r="FC185" s="861"/>
      <c r="FD185" s="861"/>
    </row>
    <row r="186" spans="1:160" x14ac:dyDescent="0.25">
      <c r="A186" s="837">
        <v>46146</v>
      </c>
      <c r="B186" s="836">
        <v>0.20480324074074074</v>
      </c>
      <c r="C186" s="861">
        <v>9600</v>
      </c>
      <c r="D186" s="861">
        <v>0</v>
      </c>
      <c r="E186" s="861">
        <v>0</v>
      </c>
      <c r="F186" s="861">
        <v>73.866591</v>
      </c>
      <c r="G186" s="861">
        <v>71.072963000000001</v>
      </c>
      <c r="H186" s="861">
        <v>64.421655999999999</v>
      </c>
      <c r="I186" s="861">
        <v>73.633459000000002</v>
      </c>
      <c r="J186" s="861">
        <v>70.125635000000003</v>
      </c>
      <c r="K186" s="861">
        <v>70.898060999999998</v>
      </c>
      <c r="L186" s="861">
        <v>73.553011999999995</v>
      </c>
      <c r="M186" s="861">
        <v>74.120652000000007</v>
      </c>
      <c r="N186" s="861">
        <v>-10.975229000000001</v>
      </c>
      <c r="O186" s="861">
        <v>-13.087291</v>
      </c>
      <c r="P186" s="861">
        <v>-13.707276999999999</v>
      </c>
      <c r="Q186" s="861">
        <v>-9.7057520000000004</v>
      </c>
      <c r="R186" s="861">
        <v>-10.906340999999999</v>
      </c>
      <c r="S186" s="861">
        <v>-11.940192</v>
      </c>
      <c r="T186" s="861">
        <v>80.482984000000002</v>
      </c>
      <c r="U186" s="861">
        <v>72.232226999999995</v>
      </c>
      <c r="V186" s="861">
        <v>91.949641</v>
      </c>
      <c r="W186" s="861">
        <v>90.929277999999996</v>
      </c>
      <c r="X186" s="861">
        <v>-9.7618430000000007</v>
      </c>
      <c r="Y186" s="861">
        <v>-9.6039689999999993</v>
      </c>
      <c r="Z186" s="861">
        <v>-14.005894</v>
      </c>
      <c r="AA186" s="861">
        <v>-13.500750999999999</v>
      </c>
      <c r="AB186" s="861">
        <v>-13.246428</v>
      </c>
      <c r="AC186" s="861">
        <v>-13.861375000000001</v>
      </c>
      <c r="AD186" s="861">
        <v>-17.048995000000001</v>
      </c>
      <c r="AE186" s="861">
        <v>105.475542</v>
      </c>
      <c r="AF186" s="861">
        <v>98.542559999999995</v>
      </c>
      <c r="AG186" s="861">
        <v>90.043357</v>
      </c>
      <c r="AH186" s="861">
        <v>110.189487</v>
      </c>
      <c r="AI186" s="861">
        <v>88.023706000000004</v>
      </c>
      <c r="AJ186" s="861">
        <v>69.185417000000001</v>
      </c>
      <c r="AK186" s="861">
        <v>-10.244786</v>
      </c>
      <c r="AL186" s="861">
        <v>-12.950066</v>
      </c>
      <c r="AM186" s="861">
        <v>-10.014748000000001</v>
      </c>
      <c r="AN186" s="861">
        <v>91.246043999999998</v>
      </c>
      <c r="AO186" s="861">
        <v>90.340828000000002</v>
      </c>
      <c r="AP186" s="861">
        <v>89.523796000000004</v>
      </c>
      <c r="AQ186" s="861">
        <v>86.602309000000005</v>
      </c>
      <c r="AR186" s="861">
        <v>71.862161999999998</v>
      </c>
      <c r="AS186" s="861">
        <v>63.105179</v>
      </c>
      <c r="AT186" s="861">
        <v>74.856731999999994</v>
      </c>
      <c r="AU186" s="861">
        <v>73.870529000000005</v>
      </c>
      <c r="AV186" s="861">
        <v>72.546043999999995</v>
      </c>
      <c r="AW186" s="861">
        <v>71.844142000000005</v>
      </c>
      <c r="AX186" s="861">
        <v>87.528488999999993</v>
      </c>
      <c r="AY186" s="861">
        <v>85.555892999999998</v>
      </c>
      <c r="AZ186" s="861">
        <v>-9.9537829999999996</v>
      </c>
      <c r="BA186" s="861">
        <v>-9.9181190000000008</v>
      </c>
      <c r="BB186" s="861">
        <v>-17.276571000000001</v>
      </c>
      <c r="BC186" s="861">
        <v>-16.059094000000002</v>
      </c>
      <c r="BD186" s="861">
        <v>-16.730384000000001</v>
      </c>
      <c r="BE186" s="861">
        <v>-11.054178</v>
      </c>
      <c r="BF186" s="861">
        <v>31.549278000000001</v>
      </c>
      <c r="BG186" s="861">
        <v>139.90728100000001</v>
      </c>
      <c r="BH186" s="861">
        <v>108.548007</v>
      </c>
      <c r="BI186" s="861">
        <v>50.058078000000002</v>
      </c>
      <c r="BJ186" s="861">
        <v>129.182762</v>
      </c>
      <c r="BK186" s="861">
        <v>84.078654</v>
      </c>
      <c r="BL186" s="861">
        <v>72.249611999999999</v>
      </c>
      <c r="BM186" s="861">
        <v>-21.361879999999999</v>
      </c>
      <c r="BN186" s="861">
        <v>-16.412033999999998</v>
      </c>
      <c r="BO186" s="861">
        <v>-15.292757</v>
      </c>
      <c r="BP186" s="861">
        <v>-15.933859999999999</v>
      </c>
      <c r="BQ186" s="861">
        <v>85.129587000000001</v>
      </c>
      <c r="BR186" s="861">
        <v>86.754991000000004</v>
      </c>
      <c r="BS186" s="861">
        <v>83.859710000000007</v>
      </c>
      <c r="BT186" s="861">
        <v>56.396498000000001</v>
      </c>
      <c r="BU186" s="861">
        <v>63.413961</v>
      </c>
      <c r="BV186" s="861">
        <v>59.325761</v>
      </c>
      <c r="BW186" s="861">
        <v>62.943185999999997</v>
      </c>
      <c r="BX186" s="861">
        <v>-16.757498999999999</v>
      </c>
      <c r="BY186" s="861">
        <v>-17.221107</v>
      </c>
      <c r="BZ186" s="861">
        <v>-17.104147000000001</v>
      </c>
      <c r="CA186" s="861">
        <v>-17.333898999999999</v>
      </c>
      <c r="CB186" s="861">
        <v>-10.814264</v>
      </c>
      <c r="CC186" s="861">
        <v>-8.0645749999999996</v>
      </c>
      <c r="CD186" s="861">
        <v>-11.316197000000001</v>
      </c>
      <c r="CE186" s="861">
        <v>-8.2161840000000002</v>
      </c>
      <c r="CF186" s="861">
        <v>-13.523997</v>
      </c>
      <c r="CG186" s="861">
        <v>-7.8570900000000004</v>
      </c>
      <c r="CH186" s="861">
        <v>-13.605554</v>
      </c>
      <c r="CI186" s="861">
        <v>-8.6479400000000002</v>
      </c>
      <c r="CJ186" s="861">
        <v>-10.792178</v>
      </c>
      <c r="CK186" s="861">
        <v>-7.124377</v>
      </c>
      <c r="CL186" s="861">
        <v>-10.936795</v>
      </c>
      <c r="CM186" s="861">
        <v>-6.5154620000000003</v>
      </c>
      <c r="CN186" s="861">
        <v>-13.30176</v>
      </c>
      <c r="CO186" s="861">
        <v>-8.6953309999999995</v>
      </c>
      <c r="CP186" s="861">
        <v>-13.524767000000001</v>
      </c>
      <c r="CQ186" s="861">
        <v>-9.0821240000000003</v>
      </c>
      <c r="CR186" s="861">
        <v>-10.522905</v>
      </c>
      <c r="CS186" s="861">
        <v>-7.6866890000000003</v>
      </c>
      <c r="CT186" s="861">
        <v>-11.430370999999999</v>
      </c>
      <c r="CU186" s="861">
        <v>-7.4354829999999996</v>
      </c>
      <c r="CV186" s="861">
        <v>-13.682251000000001</v>
      </c>
      <c r="CW186" s="861">
        <v>-7.5486060000000004</v>
      </c>
      <c r="CX186" s="861">
        <v>-13.657451999999999</v>
      </c>
      <c r="CY186" s="861">
        <v>-8.0777789999999996</v>
      </c>
      <c r="CZ186" s="861">
        <v>-10.264219000000001</v>
      </c>
      <c r="DA186" s="861">
        <v>-6.9039700000000002</v>
      </c>
      <c r="DB186" s="861">
        <v>-11.098560000000001</v>
      </c>
      <c r="DC186" s="861">
        <v>-6.5295300000000003</v>
      </c>
      <c r="DD186" s="861">
        <v>-13.470458000000001</v>
      </c>
      <c r="DE186" s="861">
        <v>-8.8426629999999999</v>
      </c>
      <c r="DF186" s="861">
        <v>-13.768969999999999</v>
      </c>
      <c r="DG186" s="861">
        <v>-8.9065829999999995</v>
      </c>
      <c r="DH186" s="861">
        <v>-10.246957</v>
      </c>
      <c r="DI186" s="861">
        <v>-7.2541349999999998</v>
      </c>
      <c r="DJ186" s="861">
        <v>-10.851599</v>
      </c>
      <c r="DK186" s="861">
        <v>-7.6925929999999996</v>
      </c>
      <c r="DL186" s="861">
        <v>-13.485882999999999</v>
      </c>
      <c r="DM186" s="861">
        <v>-10.190735</v>
      </c>
      <c r="DN186" s="861">
        <v>-13.745837</v>
      </c>
      <c r="DO186" s="861">
        <v>-9.5013810000000003</v>
      </c>
      <c r="DP186" s="861">
        <v>-10.964739</v>
      </c>
      <c r="DQ186" s="861">
        <v>-8.2188610000000004</v>
      </c>
      <c r="DR186" s="861">
        <v>-11.175466999999999</v>
      </c>
      <c r="DS186" s="861">
        <v>-8.86876</v>
      </c>
      <c r="DT186" s="861">
        <v>-13.386793000000001</v>
      </c>
      <c r="DU186" s="861">
        <v>-11.204138</v>
      </c>
      <c r="DV186" s="861">
        <v>-13.656428999999999</v>
      </c>
      <c r="DW186" s="861">
        <v>-8.5555889999999994</v>
      </c>
      <c r="DX186" s="861">
        <v>10.950488999999999</v>
      </c>
      <c r="DY186" s="861">
        <v>8.1089020000000005</v>
      </c>
      <c r="DZ186" s="861">
        <v>157.568288</v>
      </c>
      <c r="EA186" s="861">
        <v>147.84009399999999</v>
      </c>
      <c r="EB186" s="861">
        <v>120.7</v>
      </c>
      <c r="EC186" s="861">
        <v>3.26</v>
      </c>
      <c r="ED186" s="861">
        <v>387.3</v>
      </c>
      <c r="EE186" s="861">
        <v>120.65</v>
      </c>
      <c r="EF186" s="861">
        <v>5.2510000000000003</v>
      </c>
      <c r="EG186" s="861">
        <v>627.9</v>
      </c>
      <c r="EH186" s="861">
        <v>120.69</v>
      </c>
      <c r="EI186" s="861">
        <v>4.891</v>
      </c>
      <c r="EJ186" s="861">
        <v>582.70000000000005</v>
      </c>
      <c r="EK186" s="861">
        <v>10.064755999999999</v>
      </c>
      <c r="EL186" s="861">
        <v>10.196735</v>
      </c>
      <c r="EM186" s="861">
        <v>-20.079504</v>
      </c>
      <c r="EN186" s="861">
        <v>-25.489491999999998</v>
      </c>
      <c r="EO186" s="861">
        <v>92.995943999999994</v>
      </c>
      <c r="EP186" s="861">
        <v>88.662937999999997</v>
      </c>
      <c r="EQ186" s="861">
        <v>-10.225937</v>
      </c>
      <c r="ER186" s="861">
        <v>5441.963428</v>
      </c>
      <c r="ES186" s="861">
        <v>12699.787437000001</v>
      </c>
      <c r="ET186" s="861">
        <v>11717.274622000001</v>
      </c>
      <c r="EU186" s="861"/>
      <c r="EV186" s="861"/>
      <c r="EW186" s="861"/>
      <c r="EX186" s="861"/>
      <c r="EY186" s="861"/>
      <c r="EZ186" s="861"/>
      <c r="FA186" s="861"/>
      <c r="FB186" s="861"/>
      <c r="FC186" s="861"/>
      <c r="FD186" s="861"/>
    </row>
    <row r="187" spans="1:160" x14ac:dyDescent="0.25">
      <c r="A187" s="837">
        <v>46146</v>
      </c>
      <c r="B187" s="836">
        <v>0.20549768518518519</v>
      </c>
      <c r="C187" s="861">
        <v>9660</v>
      </c>
      <c r="D187" s="861">
        <v>0</v>
      </c>
      <c r="E187" s="861">
        <v>0</v>
      </c>
      <c r="F187" s="861">
        <v>73.898978</v>
      </c>
      <c r="G187" s="861">
        <v>71.057079000000002</v>
      </c>
      <c r="H187" s="861">
        <v>64.400513000000004</v>
      </c>
      <c r="I187" s="861">
        <v>73.617525999999998</v>
      </c>
      <c r="J187" s="861">
        <v>70.194175999999999</v>
      </c>
      <c r="K187" s="861">
        <v>70.865098000000003</v>
      </c>
      <c r="L187" s="861">
        <v>73.565331</v>
      </c>
      <c r="M187" s="861">
        <v>74.162560999999997</v>
      </c>
      <c r="N187" s="861">
        <v>-10.967729</v>
      </c>
      <c r="O187" s="861">
        <v>-13.040625</v>
      </c>
      <c r="P187" s="861">
        <v>-13.741287</v>
      </c>
      <c r="Q187" s="861">
        <v>-9.6836529999999996</v>
      </c>
      <c r="R187" s="861">
        <v>-11.004051</v>
      </c>
      <c r="S187" s="861">
        <v>-11.920368</v>
      </c>
      <c r="T187" s="861">
        <v>80.669089999999997</v>
      </c>
      <c r="U187" s="861">
        <v>72.232849999999999</v>
      </c>
      <c r="V187" s="861">
        <v>91.980688000000001</v>
      </c>
      <c r="W187" s="861">
        <v>90.927600999999996</v>
      </c>
      <c r="X187" s="861">
        <v>-9.7778139999999993</v>
      </c>
      <c r="Y187" s="861">
        <v>-9.5926600000000004</v>
      </c>
      <c r="Z187" s="861">
        <v>-14.012453000000001</v>
      </c>
      <c r="AA187" s="861">
        <v>-13.527597</v>
      </c>
      <c r="AB187" s="861">
        <v>-13.267434</v>
      </c>
      <c r="AC187" s="861">
        <v>-13.833296000000001</v>
      </c>
      <c r="AD187" s="861">
        <v>-17.003864</v>
      </c>
      <c r="AE187" s="861">
        <v>105.526169</v>
      </c>
      <c r="AF187" s="861">
        <v>98.599746999999994</v>
      </c>
      <c r="AG187" s="861">
        <v>90.055436999999998</v>
      </c>
      <c r="AH187" s="861">
        <v>110.27479599999999</v>
      </c>
      <c r="AI187" s="861">
        <v>88.044183000000004</v>
      </c>
      <c r="AJ187" s="861">
        <v>69.195716000000004</v>
      </c>
      <c r="AK187" s="861">
        <v>-10.156897000000001</v>
      </c>
      <c r="AL187" s="861">
        <v>-12.955762999999999</v>
      </c>
      <c r="AM187" s="861">
        <v>-10.013847999999999</v>
      </c>
      <c r="AN187" s="861">
        <v>91.264250000000004</v>
      </c>
      <c r="AO187" s="861">
        <v>90.372117000000003</v>
      </c>
      <c r="AP187" s="861">
        <v>89.666417999999993</v>
      </c>
      <c r="AQ187" s="861">
        <v>86.598309</v>
      </c>
      <c r="AR187" s="861">
        <v>71.862088</v>
      </c>
      <c r="AS187" s="861">
        <v>63.186067999999999</v>
      </c>
      <c r="AT187" s="861">
        <v>74.857635999999999</v>
      </c>
      <c r="AU187" s="861">
        <v>73.834213000000005</v>
      </c>
      <c r="AV187" s="861">
        <v>72.956495000000004</v>
      </c>
      <c r="AW187" s="861">
        <v>72.195986000000005</v>
      </c>
      <c r="AX187" s="861">
        <v>87.666291999999999</v>
      </c>
      <c r="AY187" s="861">
        <v>85.754497999999998</v>
      </c>
      <c r="AZ187" s="861">
        <v>-9.9589639999999999</v>
      </c>
      <c r="BA187" s="861">
        <v>-9.9340930000000007</v>
      </c>
      <c r="BB187" s="861">
        <v>-17.238527000000001</v>
      </c>
      <c r="BC187" s="861">
        <v>-16.050025000000002</v>
      </c>
      <c r="BD187" s="861">
        <v>-16.703282000000002</v>
      </c>
      <c r="BE187" s="861">
        <v>-10.588004</v>
      </c>
      <c r="BF187" s="861">
        <v>31.404053000000001</v>
      </c>
      <c r="BG187" s="861">
        <v>140.053158</v>
      </c>
      <c r="BH187" s="861">
        <v>108.58946</v>
      </c>
      <c r="BI187" s="861">
        <v>50.036732999999998</v>
      </c>
      <c r="BJ187" s="861">
        <v>129.254119</v>
      </c>
      <c r="BK187" s="861">
        <v>84.136109000000005</v>
      </c>
      <c r="BL187" s="861">
        <v>72.183277000000004</v>
      </c>
      <c r="BM187" s="861">
        <v>-21.366433000000001</v>
      </c>
      <c r="BN187" s="861">
        <v>-16.396149999999999</v>
      </c>
      <c r="BO187" s="861">
        <v>-15.428355</v>
      </c>
      <c r="BP187" s="861">
        <v>-15.830356999999999</v>
      </c>
      <c r="BQ187" s="861">
        <v>85.168619000000007</v>
      </c>
      <c r="BR187" s="861">
        <v>86.734711000000004</v>
      </c>
      <c r="BS187" s="861">
        <v>83.873643000000001</v>
      </c>
      <c r="BT187" s="861">
        <v>56.425575000000002</v>
      </c>
      <c r="BU187" s="861">
        <v>63.376978999999999</v>
      </c>
      <c r="BV187" s="861">
        <v>59.373806000000002</v>
      </c>
      <c r="BW187" s="861">
        <v>62.902754999999999</v>
      </c>
      <c r="BX187" s="861">
        <v>-16.741671</v>
      </c>
      <c r="BY187" s="861">
        <v>-17.182482</v>
      </c>
      <c r="BZ187" s="861">
        <v>-17.266387999999999</v>
      </c>
      <c r="CA187" s="861">
        <v>-17.260691000000001</v>
      </c>
      <c r="CB187" s="861">
        <v>-10.791613999999999</v>
      </c>
      <c r="CC187" s="861">
        <v>-8.085369</v>
      </c>
      <c r="CD187" s="861">
        <v>-11.30653</v>
      </c>
      <c r="CE187" s="861">
        <v>-8.2341759999999997</v>
      </c>
      <c r="CF187" s="861">
        <v>-13.491161999999999</v>
      </c>
      <c r="CG187" s="861">
        <v>-7.8633670000000002</v>
      </c>
      <c r="CH187" s="861">
        <v>-13.56015</v>
      </c>
      <c r="CI187" s="861">
        <v>-8.6885890000000003</v>
      </c>
      <c r="CJ187" s="861">
        <v>-10.760132</v>
      </c>
      <c r="CK187" s="861">
        <v>-7.1549519999999998</v>
      </c>
      <c r="CL187" s="861">
        <v>-10.933242999999999</v>
      </c>
      <c r="CM187" s="861">
        <v>-6.5068010000000003</v>
      </c>
      <c r="CN187" s="861">
        <v>-13.309977999999999</v>
      </c>
      <c r="CO187" s="861">
        <v>-8.6810100000000006</v>
      </c>
      <c r="CP187" s="861">
        <v>-13.511202000000001</v>
      </c>
      <c r="CQ187" s="861">
        <v>-9.0672479999999993</v>
      </c>
      <c r="CR187" s="861">
        <v>-10.503299</v>
      </c>
      <c r="CS187" s="861">
        <v>-7.6919529999999998</v>
      </c>
      <c r="CT187" s="861">
        <v>-11.428250999999999</v>
      </c>
      <c r="CU187" s="861">
        <v>-7.4422560000000004</v>
      </c>
      <c r="CV187" s="861">
        <v>-13.673042000000001</v>
      </c>
      <c r="CW187" s="861">
        <v>-7.5567830000000002</v>
      </c>
      <c r="CX187" s="861">
        <v>-13.680127000000001</v>
      </c>
      <c r="CY187" s="861">
        <v>-8.087154</v>
      </c>
      <c r="CZ187" s="861">
        <v>-10.291468</v>
      </c>
      <c r="DA187" s="861">
        <v>-6.8981960000000004</v>
      </c>
      <c r="DB187" s="861">
        <v>-11.090868</v>
      </c>
      <c r="DC187" s="861">
        <v>-6.5442960000000001</v>
      </c>
      <c r="DD187" s="861">
        <v>-13.475820000000001</v>
      </c>
      <c r="DE187" s="861">
        <v>-8.8526699999999998</v>
      </c>
      <c r="DF187" s="861">
        <v>-13.810359999999999</v>
      </c>
      <c r="DG187" s="861">
        <v>-8.9420339999999996</v>
      </c>
      <c r="DH187" s="861">
        <v>-10.26605</v>
      </c>
      <c r="DI187" s="861">
        <v>-7.2897040000000004</v>
      </c>
      <c r="DJ187" s="861">
        <v>-10.880319999999999</v>
      </c>
      <c r="DK187" s="861">
        <v>-7.7043379999999999</v>
      </c>
      <c r="DL187" s="861">
        <v>-13.502069000000001</v>
      </c>
      <c r="DM187" s="861">
        <v>-10.189467</v>
      </c>
      <c r="DN187" s="861">
        <v>-13.751345000000001</v>
      </c>
      <c r="DO187" s="861">
        <v>-9.5120109999999993</v>
      </c>
      <c r="DP187" s="861">
        <v>-10.958002</v>
      </c>
      <c r="DQ187" s="861">
        <v>-8.2493350000000003</v>
      </c>
      <c r="DR187" s="861">
        <v>-11.193859</v>
      </c>
      <c r="DS187" s="861">
        <v>-8.8706879999999995</v>
      </c>
      <c r="DT187" s="861">
        <v>-13.395427</v>
      </c>
      <c r="DU187" s="861">
        <v>-11.201928000000001</v>
      </c>
      <c r="DV187" s="861">
        <v>-13.661695</v>
      </c>
      <c r="DW187" s="861">
        <v>-8.5491069999999993</v>
      </c>
      <c r="DX187" s="861">
        <v>10.943247</v>
      </c>
      <c r="DY187" s="861">
        <v>8.1137139999999999</v>
      </c>
      <c r="DZ187" s="861">
        <v>157.84736899999999</v>
      </c>
      <c r="EA187" s="861">
        <v>148.24846099999999</v>
      </c>
      <c r="EB187" s="861">
        <v>120.66</v>
      </c>
      <c r="EC187" s="861">
        <v>3.26</v>
      </c>
      <c r="ED187" s="861">
        <v>387.3</v>
      </c>
      <c r="EE187" s="861">
        <v>120.68</v>
      </c>
      <c r="EF187" s="861">
        <v>5.258</v>
      </c>
      <c r="EG187" s="861">
        <v>624.29999999999995</v>
      </c>
      <c r="EH187" s="861">
        <v>120.7</v>
      </c>
      <c r="EI187" s="861">
        <v>4.9029999999999996</v>
      </c>
      <c r="EJ187" s="861">
        <v>582.9</v>
      </c>
      <c r="EK187" s="861">
        <v>10.078839</v>
      </c>
      <c r="EL187" s="861">
        <v>10.051544</v>
      </c>
      <c r="EM187" s="861">
        <v>-20.092687000000002</v>
      </c>
      <c r="EN187" s="861">
        <v>-25.479899</v>
      </c>
      <c r="EO187" s="861">
        <v>93.117572999999993</v>
      </c>
      <c r="EP187" s="861">
        <v>88.848597999999996</v>
      </c>
      <c r="EQ187" s="861">
        <v>-10.231030000000001</v>
      </c>
      <c r="ER187" s="861">
        <v>5448.4169140000004</v>
      </c>
      <c r="ES187" s="861">
        <v>12710.210625</v>
      </c>
      <c r="ET187" s="861">
        <v>11726.972824</v>
      </c>
      <c r="EU187" s="861"/>
      <c r="EV187" s="861"/>
      <c r="EW187" s="861"/>
      <c r="EX187" s="861"/>
      <c r="EY187" s="861"/>
      <c r="EZ187" s="861"/>
      <c r="FA187" s="861"/>
      <c r="FB187" s="861"/>
      <c r="FC187" s="861"/>
      <c r="FD187" s="861"/>
    </row>
    <row r="188" spans="1:160" x14ac:dyDescent="0.25">
      <c r="A188" s="837">
        <v>46146</v>
      </c>
      <c r="B188" s="836">
        <v>0.20619212962962963</v>
      </c>
      <c r="C188" s="861">
        <v>9720</v>
      </c>
      <c r="D188" s="861">
        <v>0</v>
      </c>
      <c r="E188" s="861">
        <v>0</v>
      </c>
      <c r="F188" s="861">
        <v>73.980817000000002</v>
      </c>
      <c r="G188" s="861">
        <v>71.030557999999999</v>
      </c>
      <c r="H188" s="861">
        <v>64.499104000000003</v>
      </c>
      <c r="I188" s="861">
        <v>73.576065</v>
      </c>
      <c r="J188" s="861">
        <v>70.259596999999999</v>
      </c>
      <c r="K188" s="861">
        <v>70.868072999999995</v>
      </c>
      <c r="L188" s="861">
        <v>73.515274000000005</v>
      </c>
      <c r="M188" s="861">
        <v>74.144673999999995</v>
      </c>
      <c r="N188" s="861">
        <v>-10.995873</v>
      </c>
      <c r="O188" s="861">
        <v>-13.110363</v>
      </c>
      <c r="P188" s="861">
        <v>-13.833765</v>
      </c>
      <c r="Q188" s="861">
        <v>-9.7711559999999995</v>
      </c>
      <c r="R188" s="861">
        <v>-10.945548</v>
      </c>
      <c r="S188" s="861">
        <v>-11.986525</v>
      </c>
      <c r="T188" s="861">
        <v>80.720405999999997</v>
      </c>
      <c r="U188" s="861">
        <v>72.293997000000005</v>
      </c>
      <c r="V188" s="861">
        <v>92.042035999999996</v>
      </c>
      <c r="W188" s="861">
        <v>91.014731999999995</v>
      </c>
      <c r="X188" s="861">
        <v>-9.8242030000000007</v>
      </c>
      <c r="Y188" s="861">
        <v>-9.6956299999999995</v>
      </c>
      <c r="Z188" s="861">
        <v>-14.024512</v>
      </c>
      <c r="AA188" s="861">
        <v>-13.502837</v>
      </c>
      <c r="AB188" s="861">
        <v>-13.26069</v>
      </c>
      <c r="AC188" s="861">
        <v>-13.779332999999999</v>
      </c>
      <c r="AD188" s="861">
        <v>-16.946259000000001</v>
      </c>
      <c r="AE188" s="861">
        <v>105.55162300000001</v>
      </c>
      <c r="AF188" s="861">
        <v>98.604433</v>
      </c>
      <c r="AG188" s="861">
        <v>90.152315999999999</v>
      </c>
      <c r="AH188" s="861">
        <v>110.343402</v>
      </c>
      <c r="AI188" s="861">
        <v>88.127419000000003</v>
      </c>
      <c r="AJ188" s="861">
        <v>69.283779999999993</v>
      </c>
      <c r="AK188" s="861">
        <v>-10.091149</v>
      </c>
      <c r="AL188" s="861">
        <v>-12.869819</v>
      </c>
      <c r="AM188" s="861">
        <v>-10.009487999999999</v>
      </c>
      <c r="AN188" s="861">
        <v>91.272246999999993</v>
      </c>
      <c r="AO188" s="861">
        <v>90.441507999999999</v>
      </c>
      <c r="AP188" s="861">
        <v>89.908592999999996</v>
      </c>
      <c r="AQ188" s="861">
        <v>86.712587999999997</v>
      </c>
      <c r="AR188" s="861">
        <v>71.916914000000006</v>
      </c>
      <c r="AS188" s="861">
        <v>63.062401000000001</v>
      </c>
      <c r="AT188" s="861">
        <v>74.963859999999997</v>
      </c>
      <c r="AU188" s="861">
        <v>73.869932000000006</v>
      </c>
      <c r="AV188" s="861">
        <v>72.926621999999995</v>
      </c>
      <c r="AW188" s="861">
        <v>72.219916999999995</v>
      </c>
      <c r="AX188" s="861">
        <v>87.671065999999996</v>
      </c>
      <c r="AY188" s="861">
        <v>85.662914999999998</v>
      </c>
      <c r="AZ188" s="861">
        <v>-9.9694710000000004</v>
      </c>
      <c r="BA188" s="861">
        <v>-9.9183219999999999</v>
      </c>
      <c r="BB188" s="861">
        <v>-17.308098999999999</v>
      </c>
      <c r="BC188" s="861">
        <v>-16.072555999999999</v>
      </c>
      <c r="BD188" s="861">
        <v>-16.743860000000002</v>
      </c>
      <c r="BE188" s="861">
        <v>-10.725903000000001</v>
      </c>
      <c r="BF188" s="861">
        <v>31.497824999999999</v>
      </c>
      <c r="BG188" s="861">
        <v>139.98336399999999</v>
      </c>
      <c r="BH188" s="861">
        <v>108.49660299999999</v>
      </c>
      <c r="BI188" s="861">
        <v>50.036999000000002</v>
      </c>
      <c r="BJ188" s="861">
        <v>129.44309799999999</v>
      </c>
      <c r="BK188" s="861">
        <v>84.166353000000001</v>
      </c>
      <c r="BL188" s="861">
        <v>72.293614000000005</v>
      </c>
      <c r="BM188" s="861">
        <v>-21.425511</v>
      </c>
      <c r="BN188" s="861">
        <v>-16.428094000000002</v>
      </c>
      <c r="BO188" s="861">
        <v>-15.372681</v>
      </c>
      <c r="BP188" s="861">
        <v>-15.866535000000001</v>
      </c>
      <c r="BQ188" s="861">
        <v>85.221890999999999</v>
      </c>
      <c r="BR188" s="861">
        <v>86.833651000000003</v>
      </c>
      <c r="BS188" s="861">
        <v>83.912713999999994</v>
      </c>
      <c r="BT188" s="861">
        <v>56.318232000000002</v>
      </c>
      <c r="BU188" s="861">
        <v>63.426806999999997</v>
      </c>
      <c r="BV188" s="861">
        <v>59.410964999999997</v>
      </c>
      <c r="BW188" s="861">
        <v>62.886622000000003</v>
      </c>
      <c r="BX188" s="861">
        <v>-16.714278</v>
      </c>
      <c r="BY188" s="861">
        <v>-17.150324000000001</v>
      </c>
      <c r="BZ188" s="861">
        <v>-17.189896000000001</v>
      </c>
      <c r="CA188" s="861">
        <v>-17.412557</v>
      </c>
      <c r="CB188" s="861">
        <v>-10.806115999999999</v>
      </c>
      <c r="CC188" s="861">
        <v>-8.1369570000000007</v>
      </c>
      <c r="CD188" s="861">
        <v>-11.319345999999999</v>
      </c>
      <c r="CE188" s="861">
        <v>-8.2675230000000006</v>
      </c>
      <c r="CF188" s="861">
        <v>-13.540162</v>
      </c>
      <c r="CG188" s="861">
        <v>-7.9025780000000001</v>
      </c>
      <c r="CH188" s="861">
        <v>-13.601146</v>
      </c>
      <c r="CI188" s="861">
        <v>-8.7297390000000004</v>
      </c>
      <c r="CJ188" s="861">
        <v>-10.756309</v>
      </c>
      <c r="CK188" s="861">
        <v>-7.1779630000000001</v>
      </c>
      <c r="CL188" s="861">
        <v>-10.938062</v>
      </c>
      <c r="CM188" s="861">
        <v>-6.5722649999999998</v>
      </c>
      <c r="CN188" s="861">
        <v>-13.340092</v>
      </c>
      <c r="CO188" s="861">
        <v>-8.7436900000000009</v>
      </c>
      <c r="CP188" s="861">
        <v>-13.524678</v>
      </c>
      <c r="CQ188" s="861">
        <v>-9.1007809999999996</v>
      </c>
      <c r="CR188" s="861">
        <v>-10.522347999999999</v>
      </c>
      <c r="CS188" s="861">
        <v>-7.7099820000000001</v>
      </c>
      <c r="CT188" s="861">
        <v>-11.445394</v>
      </c>
      <c r="CU188" s="861">
        <v>-7.5046340000000002</v>
      </c>
      <c r="CV188" s="861">
        <v>-13.727067</v>
      </c>
      <c r="CW188" s="861">
        <v>-7.6275880000000003</v>
      </c>
      <c r="CX188" s="861">
        <v>-13.687187</v>
      </c>
      <c r="CY188" s="861">
        <v>-8.1002340000000004</v>
      </c>
      <c r="CZ188" s="861">
        <v>-10.26844</v>
      </c>
      <c r="DA188" s="861">
        <v>-6.899152</v>
      </c>
      <c r="DB188" s="861">
        <v>-11.113455</v>
      </c>
      <c r="DC188" s="861">
        <v>-6.5732569999999999</v>
      </c>
      <c r="DD188" s="861">
        <v>-13.47945</v>
      </c>
      <c r="DE188" s="861">
        <v>-8.8815709999999992</v>
      </c>
      <c r="DF188" s="861">
        <v>-13.753072</v>
      </c>
      <c r="DG188" s="861">
        <v>-8.9320350000000008</v>
      </c>
      <c r="DH188" s="861">
        <v>-10.256969</v>
      </c>
      <c r="DI188" s="861">
        <v>-7.2588900000000001</v>
      </c>
      <c r="DJ188" s="861">
        <v>-10.860139999999999</v>
      </c>
      <c r="DK188" s="861">
        <v>-7.6879989999999996</v>
      </c>
      <c r="DL188" s="861">
        <v>-13.486663999999999</v>
      </c>
      <c r="DM188" s="861">
        <v>-10.210290000000001</v>
      </c>
      <c r="DN188" s="861">
        <v>-13.746935000000001</v>
      </c>
      <c r="DO188" s="861">
        <v>-9.5268569999999997</v>
      </c>
      <c r="DP188" s="861">
        <v>-10.954082</v>
      </c>
      <c r="DQ188" s="861">
        <v>-8.2306430000000006</v>
      </c>
      <c r="DR188" s="861">
        <v>-11.192475999999999</v>
      </c>
      <c r="DS188" s="861">
        <v>-8.8913290000000007</v>
      </c>
      <c r="DT188" s="861">
        <v>-13.402200000000001</v>
      </c>
      <c r="DU188" s="861">
        <v>-11.211970000000001</v>
      </c>
      <c r="DV188" s="861">
        <v>-13.672841</v>
      </c>
      <c r="DW188" s="861">
        <v>-8.5770199999999992</v>
      </c>
      <c r="DX188" s="861">
        <v>10.907767</v>
      </c>
      <c r="DY188" s="861">
        <v>8.1036049999999999</v>
      </c>
      <c r="DZ188" s="861">
        <v>157.81266600000001</v>
      </c>
      <c r="EA188" s="861">
        <v>148.21084200000001</v>
      </c>
      <c r="EB188" s="861">
        <v>121.31</v>
      </c>
      <c r="EC188" s="861">
        <v>1.2370000000000001</v>
      </c>
      <c r="ED188" s="861">
        <v>132.6</v>
      </c>
      <c r="EE188" s="861">
        <v>121.27</v>
      </c>
      <c r="EF188" s="861">
        <v>5.2359999999999998</v>
      </c>
      <c r="EG188" s="861">
        <v>629.29999999999995</v>
      </c>
      <c r="EH188" s="861">
        <v>121.22</v>
      </c>
      <c r="EI188" s="861">
        <v>4.9169999999999998</v>
      </c>
      <c r="EJ188" s="861">
        <v>584.79999999999995</v>
      </c>
      <c r="EK188" s="861">
        <v>10.147822</v>
      </c>
      <c r="EL188" s="861">
        <v>10.127374</v>
      </c>
      <c r="EM188" s="861">
        <v>-20.157309999999999</v>
      </c>
      <c r="EN188" s="861">
        <v>-25.500055</v>
      </c>
      <c r="EO188" s="861">
        <v>93.102456000000004</v>
      </c>
      <c r="EP188" s="861">
        <v>88.831508999999997</v>
      </c>
      <c r="EQ188" s="861">
        <v>-10.246866000000001</v>
      </c>
      <c r="ER188" s="861">
        <v>5452.6775559999996</v>
      </c>
      <c r="ES188" s="861">
        <v>12720.645109999999</v>
      </c>
      <c r="ET188" s="861">
        <v>11736.686017</v>
      </c>
      <c r="EU188" s="861"/>
      <c r="EV188" s="861"/>
      <c r="EW188" s="861"/>
      <c r="EX188" s="861"/>
      <c r="EY188" s="861"/>
      <c r="EZ188" s="861"/>
      <c r="FA188" s="861"/>
      <c r="FB188" s="861"/>
      <c r="FC188" s="861"/>
      <c r="FD188" s="861"/>
    </row>
    <row r="189" spans="1:160" x14ac:dyDescent="0.25">
      <c r="A189" s="837">
        <v>46146</v>
      </c>
      <c r="B189" s="836">
        <v>0.20688657407407407</v>
      </c>
      <c r="C189" s="861">
        <v>9780</v>
      </c>
      <c r="D189" s="861">
        <v>0</v>
      </c>
      <c r="E189" s="861">
        <v>0</v>
      </c>
      <c r="F189" s="861">
        <v>73.989481999999995</v>
      </c>
      <c r="G189" s="861">
        <v>71.046468000000004</v>
      </c>
      <c r="H189" s="861">
        <v>64.442001000000005</v>
      </c>
      <c r="I189" s="861">
        <v>73.576432999999994</v>
      </c>
      <c r="J189" s="861">
        <v>70.409047000000001</v>
      </c>
      <c r="K189" s="861">
        <v>70.896456000000001</v>
      </c>
      <c r="L189" s="861">
        <v>73.523425000000003</v>
      </c>
      <c r="M189" s="861">
        <v>74.197637</v>
      </c>
      <c r="N189" s="861">
        <v>-11.02225</v>
      </c>
      <c r="O189" s="861">
        <v>-13.085893</v>
      </c>
      <c r="P189" s="861">
        <v>-13.686051000000001</v>
      </c>
      <c r="Q189" s="861">
        <v>-9.7407500000000002</v>
      </c>
      <c r="R189" s="861">
        <v>-11.085241999999999</v>
      </c>
      <c r="S189" s="861">
        <v>-11.867516</v>
      </c>
      <c r="T189" s="861">
        <v>80.823153000000005</v>
      </c>
      <c r="U189" s="861">
        <v>72.363020000000006</v>
      </c>
      <c r="V189" s="861">
        <v>92.172439999999995</v>
      </c>
      <c r="W189" s="861">
        <v>91.161041999999995</v>
      </c>
      <c r="X189" s="861">
        <v>-9.7909459999999999</v>
      </c>
      <c r="Y189" s="861">
        <v>-9.6375539999999997</v>
      </c>
      <c r="Z189" s="861">
        <v>-14.032629</v>
      </c>
      <c r="AA189" s="861">
        <v>-13.520858</v>
      </c>
      <c r="AB189" s="861">
        <v>-13.235269000000001</v>
      </c>
      <c r="AC189" s="861">
        <v>-13.833208000000001</v>
      </c>
      <c r="AD189" s="861">
        <v>-17.013252000000001</v>
      </c>
      <c r="AE189" s="861">
        <v>105.516874</v>
      </c>
      <c r="AF189" s="861">
        <v>98.597369</v>
      </c>
      <c r="AG189" s="861">
        <v>90.148089999999996</v>
      </c>
      <c r="AH189" s="861">
        <v>110.39267100000001</v>
      </c>
      <c r="AI189" s="861">
        <v>88.204555999999997</v>
      </c>
      <c r="AJ189" s="861">
        <v>69.431514000000007</v>
      </c>
      <c r="AK189" s="861">
        <v>-10.052930999999999</v>
      </c>
      <c r="AL189" s="861">
        <v>-12.997375</v>
      </c>
      <c r="AM189" s="861">
        <v>-10.023351999999999</v>
      </c>
      <c r="AN189" s="861">
        <v>91.284458000000001</v>
      </c>
      <c r="AO189" s="861">
        <v>90.546177</v>
      </c>
      <c r="AP189" s="861">
        <v>89.848922999999999</v>
      </c>
      <c r="AQ189" s="861">
        <v>86.664367999999996</v>
      </c>
      <c r="AR189" s="861">
        <v>71.928146999999996</v>
      </c>
      <c r="AS189" s="861">
        <v>63.090888999999997</v>
      </c>
      <c r="AT189" s="861">
        <v>74.859144000000001</v>
      </c>
      <c r="AU189" s="861">
        <v>73.867023000000003</v>
      </c>
      <c r="AV189" s="861">
        <v>73.086716999999993</v>
      </c>
      <c r="AW189" s="861">
        <v>72.458528999999999</v>
      </c>
      <c r="AX189" s="861">
        <v>87.793066999999994</v>
      </c>
      <c r="AY189" s="861">
        <v>85.797712000000004</v>
      </c>
      <c r="AZ189" s="861">
        <v>-9.9544680000000003</v>
      </c>
      <c r="BA189" s="861">
        <v>-9.9765239999999995</v>
      </c>
      <c r="BB189" s="861">
        <v>-17.298072000000001</v>
      </c>
      <c r="BC189" s="861">
        <v>-16.090978</v>
      </c>
      <c r="BD189" s="861">
        <v>-16.757083999999999</v>
      </c>
      <c r="BE189" s="861">
        <v>-11.027084</v>
      </c>
      <c r="BF189" s="861">
        <v>31.497436</v>
      </c>
      <c r="BG189" s="861">
        <v>139.91107</v>
      </c>
      <c r="BH189" s="861">
        <v>108.67019000000001</v>
      </c>
      <c r="BI189" s="861">
        <v>49.995201999999999</v>
      </c>
      <c r="BJ189" s="861">
        <v>129.17787200000001</v>
      </c>
      <c r="BK189" s="861">
        <v>84.221878000000004</v>
      </c>
      <c r="BL189" s="861">
        <v>72.341015999999996</v>
      </c>
      <c r="BM189" s="861">
        <v>-21.411716999999999</v>
      </c>
      <c r="BN189" s="861">
        <v>-16.435849999999999</v>
      </c>
      <c r="BO189" s="861">
        <v>-15.351079</v>
      </c>
      <c r="BP189" s="861">
        <v>-15.949604000000001</v>
      </c>
      <c r="BQ189" s="861">
        <v>85.265151000000003</v>
      </c>
      <c r="BR189" s="861">
        <v>86.890794999999997</v>
      </c>
      <c r="BS189" s="861">
        <v>84.004327000000004</v>
      </c>
      <c r="BT189" s="861">
        <v>56.492778999999999</v>
      </c>
      <c r="BU189" s="861">
        <v>63.418588999999997</v>
      </c>
      <c r="BV189" s="861">
        <v>59.430678</v>
      </c>
      <c r="BW189" s="861">
        <v>62.892969000000001</v>
      </c>
      <c r="BX189" s="861">
        <v>-16.777749</v>
      </c>
      <c r="BY189" s="861">
        <v>-17.165897000000001</v>
      </c>
      <c r="BZ189" s="861">
        <v>-17.124109000000001</v>
      </c>
      <c r="CA189" s="861">
        <v>-17.391853000000001</v>
      </c>
      <c r="CB189" s="861">
        <v>-10.837787000000001</v>
      </c>
      <c r="CC189" s="861">
        <v>-8.1591620000000002</v>
      </c>
      <c r="CD189" s="861">
        <v>-11.351068</v>
      </c>
      <c r="CE189" s="861">
        <v>-8.2368450000000006</v>
      </c>
      <c r="CF189" s="861">
        <v>-13.560247</v>
      </c>
      <c r="CG189" s="861">
        <v>-7.8902099999999997</v>
      </c>
      <c r="CH189" s="861">
        <v>-13.612662</v>
      </c>
      <c r="CI189" s="861">
        <v>-8.7261790000000001</v>
      </c>
      <c r="CJ189" s="861">
        <v>-10.821339999999999</v>
      </c>
      <c r="CK189" s="861">
        <v>-7.1585510000000001</v>
      </c>
      <c r="CL189" s="861">
        <v>-10.952374000000001</v>
      </c>
      <c r="CM189" s="861">
        <v>-6.5206650000000002</v>
      </c>
      <c r="CN189" s="861">
        <v>-13.346488000000001</v>
      </c>
      <c r="CO189" s="861">
        <v>-8.7106969999999997</v>
      </c>
      <c r="CP189" s="861">
        <v>-13.576332000000001</v>
      </c>
      <c r="CQ189" s="861">
        <v>-9.1436379999999993</v>
      </c>
      <c r="CR189" s="861">
        <v>-10.556376999999999</v>
      </c>
      <c r="CS189" s="861">
        <v>-7.7013069999999999</v>
      </c>
      <c r="CT189" s="861">
        <v>-11.449158000000001</v>
      </c>
      <c r="CU189" s="861">
        <v>-7.4686409999999999</v>
      </c>
      <c r="CV189" s="861">
        <v>-13.732733</v>
      </c>
      <c r="CW189" s="861">
        <v>-7.5873809999999997</v>
      </c>
      <c r="CX189" s="861">
        <v>-13.719536</v>
      </c>
      <c r="CY189" s="861">
        <v>-8.1533560000000005</v>
      </c>
      <c r="CZ189" s="861">
        <v>-10.292633</v>
      </c>
      <c r="DA189" s="861">
        <v>-6.9418350000000002</v>
      </c>
      <c r="DB189" s="861">
        <v>-11.118811000000001</v>
      </c>
      <c r="DC189" s="861">
        <v>-6.5907109999999998</v>
      </c>
      <c r="DD189" s="861">
        <v>-13.514765000000001</v>
      </c>
      <c r="DE189" s="861">
        <v>-8.9086649999999992</v>
      </c>
      <c r="DF189" s="861">
        <v>-13.802913999999999</v>
      </c>
      <c r="DG189" s="861">
        <v>-8.9693159999999992</v>
      </c>
      <c r="DH189" s="861">
        <v>-10.275078000000001</v>
      </c>
      <c r="DI189" s="861">
        <v>-7.3046360000000004</v>
      </c>
      <c r="DJ189" s="861">
        <v>-10.906617000000001</v>
      </c>
      <c r="DK189" s="861">
        <v>-7.7160060000000001</v>
      </c>
      <c r="DL189" s="861">
        <v>-13.531252</v>
      </c>
      <c r="DM189" s="861">
        <v>-10.250892</v>
      </c>
      <c r="DN189" s="861">
        <v>-13.785444999999999</v>
      </c>
      <c r="DO189" s="861">
        <v>-9.5613589999999995</v>
      </c>
      <c r="DP189" s="861">
        <v>-11.008402999999999</v>
      </c>
      <c r="DQ189" s="861">
        <v>-8.2769270000000006</v>
      </c>
      <c r="DR189" s="861">
        <v>-11.203711</v>
      </c>
      <c r="DS189" s="861">
        <v>-8.9039289999999998</v>
      </c>
      <c r="DT189" s="861">
        <v>-13.434514</v>
      </c>
      <c r="DU189" s="861">
        <v>-11.243231</v>
      </c>
      <c r="DV189" s="861">
        <v>-13.670408</v>
      </c>
      <c r="DW189" s="861">
        <v>-8.6120680000000007</v>
      </c>
      <c r="DX189" s="861">
        <v>10.946552000000001</v>
      </c>
      <c r="DY189" s="861">
        <v>8.1048679999999997</v>
      </c>
      <c r="DZ189" s="861">
        <v>157.724986</v>
      </c>
      <c r="EA189" s="861">
        <v>148.676075</v>
      </c>
      <c r="EB189" s="861">
        <v>120.47</v>
      </c>
      <c r="EC189" s="861">
        <v>3.2589999999999999</v>
      </c>
      <c r="ED189" s="861">
        <v>387.1</v>
      </c>
      <c r="EE189" s="861">
        <v>120.62</v>
      </c>
      <c r="EF189" s="861">
        <v>5.2690000000000001</v>
      </c>
      <c r="EG189" s="861">
        <v>624</v>
      </c>
      <c r="EH189" s="861">
        <v>120.66</v>
      </c>
      <c r="EI189" s="861">
        <v>4.9130000000000003</v>
      </c>
      <c r="EJ189" s="861">
        <v>583.79999999999995</v>
      </c>
      <c r="EK189" s="861">
        <v>10.063318000000001</v>
      </c>
      <c r="EL189" s="861">
        <v>10.146457</v>
      </c>
      <c r="EM189" s="861">
        <v>-20.086670000000002</v>
      </c>
      <c r="EN189" s="861">
        <v>-25.497536</v>
      </c>
      <c r="EO189" s="861">
        <v>93.064254000000005</v>
      </c>
      <c r="EP189" s="861">
        <v>89.042642999999998</v>
      </c>
      <c r="EQ189" s="861">
        <v>-10.266601</v>
      </c>
      <c r="ER189" s="861">
        <v>5455.6636920000001</v>
      </c>
      <c r="ES189" s="861">
        <v>12731.078264</v>
      </c>
      <c r="ET189" s="861">
        <v>11746.399157</v>
      </c>
      <c r="EU189" s="861"/>
      <c r="EV189" s="861"/>
      <c r="EW189" s="861"/>
      <c r="EX189" s="861"/>
      <c r="EY189" s="861"/>
      <c r="EZ189" s="861"/>
      <c r="FA189" s="861"/>
      <c r="FB189" s="861"/>
      <c r="FC189" s="861"/>
      <c r="FD189" s="861"/>
    </row>
    <row r="190" spans="1:160" x14ac:dyDescent="0.25">
      <c r="A190" s="837">
        <v>46146</v>
      </c>
      <c r="B190" s="836">
        <v>0.20758101851851851</v>
      </c>
      <c r="C190" s="861">
        <v>9840</v>
      </c>
      <c r="D190" s="861">
        <v>0</v>
      </c>
      <c r="E190" s="861">
        <v>0</v>
      </c>
      <c r="F190" s="861">
        <v>73.951656</v>
      </c>
      <c r="G190" s="861">
        <v>71.024213000000003</v>
      </c>
      <c r="H190" s="861">
        <v>64.423848000000007</v>
      </c>
      <c r="I190" s="861">
        <v>73.574420000000003</v>
      </c>
      <c r="J190" s="861">
        <v>70.460536000000005</v>
      </c>
      <c r="K190" s="861">
        <v>70.903773999999999</v>
      </c>
      <c r="L190" s="861">
        <v>73.518972000000005</v>
      </c>
      <c r="M190" s="861">
        <v>74.205871000000002</v>
      </c>
      <c r="N190" s="861">
        <v>-11.047954000000001</v>
      </c>
      <c r="O190" s="861">
        <v>-13.098477000000001</v>
      </c>
      <c r="P190" s="861">
        <v>-13.851139</v>
      </c>
      <c r="Q190" s="861">
        <v>-9.8157209999999999</v>
      </c>
      <c r="R190" s="861">
        <v>-11.084211</v>
      </c>
      <c r="S190" s="861">
        <v>-11.948389000000001</v>
      </c>
      <c r="T190" s="861">
        <v>80.787802999999997</v>
      </c>
      <c r="U190" s="861">
        <v>72.467138000000006</v>
      </c>
      <c r="V190" s="861">
        <v>92.135716000000002</v>
      </c>
      <c r="W190" s="861">
        <v>91.135469999999998</v>
      </c>
      <c r="X190" s="861">
        <v>-9.8700880000000009</v>
      </c>
      <c r="Y190" s="861">
        <v>-9.5858709999999991</v>
      </c>
      <c r="Z190" s="861">
        <v>-14.064655</v>
      </c>
      <c r="AA190" s="861">
        <v>-13.528789</v>
      </c>
      <c r="AB190" s="861">
        <v>-13.289638999999999</v>
      </c>
      <c r="AC190" s="861">
        <v>-13.802168</v>
      </c>
      <c r="AD190" s="861">
        <v>-17.021878999999998</v>
      </c>
      <c r="AE190" s="861">
        <v>105.662831</v>
      </c>
      <c r="AF190" s="861">
        <v>98.588251</v>
      </c>
      <c r="AG190" s="861">
        <v>90.231852000000003</v>
      </c>
      <c r="AH190" s="861">
        <v>110.43902199999999</v>
      </c>
      <c r="AI190" s="861">
        <v>88.262058999999994</v>
      </c>
      <c r="AJ190" s="861">
        <v>69.465630000000004</v>
      </c>
      <c r="AK190" s="861">
        <v>-10.117122</v>
      </c>
      <c r="AL190" s="861">
        <v>-13.000092</v>
      </c>
      <c r="AM190" s="861">
        <v>-10.070175000000001</v>
      </c>
      <c r="AN190" s="861">
        <v>91.407658999999995</v>
      </c>
      <c r="AO190" s="861">
        <v>90.451173999999995</v>
      </c>
      <c r="AP190" s="861">
        <v>89.973479999999995</v>
      </c>
      <c r="AQ190" s="861">
        <v>86.733547000000002</v>
      </c>
      <c r="AR190" s="861">
        <v>71.817043999999996</v>
      </c>
      <c r="AS190" s="861">
        <v>63.09986</v>
      </c>
      <c r="AT190" s="861">
        <v>74.885672999999997</v>
      </c>
      <c r="AU190" s="861">
        <v>73.873704000000004</v>
      </c>
      <c r="AV190" s="861">
        <v>73.212356</v>
      </c>
      <c r="AW190" s="861">
        <v>72.279225999999994</v>
      </c>
      <c r="AX190" s="861">
        <v>87.838773000000003</v>
      </c>
      <c r="AY190" s="861">
        <v>85.792635000000004</v>
      </c>
      <c r="AZ190" s="861">
        <v>-9.9704910000000009</v>
      </c>
      <c r="BA190" s="861">
        <v>-9.9906699999999997</v>
      </c>
      <c r="BB190" s="861">
        <v>-17.333777000000001</v>
      </c>
      <c r="BC190" s="861">
        <v>-16.104343</v>
      </c>
      <c r="BD190" s="861">
        <v>-16.777104999999999</v>
      </c>
      <c r="BE190" s="861">
        <v>-10.671424999999999</v>
      </c>
      <c r="BF190" s="861">
        <v>31.302209000000001</v>
      </c>
      <c r="BG190" s="861">
        <v>139.88151400000001</v>
      </c>
      <c r="BH190" s="861">
        <v>108.60468</v>
      </c>
      <c r="BI190" s="861">
        <v>50.003844999999998</v>
      </c>
      <c r="BJ190" s="861">
        <v>129.552875</v>
      </c>
      <c r="BK190" s="861">
        <v>84.246664999999993</v>
      </c>
      <c r="BL190" s="861">
        <v>72.232669000000001</v>
      </c>
      <c r="BM190" s="861">
        <v>-21.410132999999998</v>
      </c>
      <c r="BN190" s="861">
        <v>-16.438458000000001</v>
      </c>
      <c r="BO190" s="861">
        <v>-15.492374</v>
      </c>
      <c r="BP190" s="861">
        <v>-15.862679999999999</v>
      </c>
      <c r="BQ190" s="861">
        <v>85.302087999999998</v>
      </c>
      <c r="BR190" s="861">
        <v>86.790217999999996</v>
      </c>
      <c r="BS190" s="861">
        <v>83.942711000000003</v>
      </c>
      <c r="BT190" s="861">
        <v>56.198045</v>
      </c>
      <c r="BU190" s="861">
        <v>63.424872999999998</v>
      </c>
      <c r="BV190" s="861">
        <v>59.377609</v>
      </c>
      <c r="BW190" s="861">
        <v>62.892828999999999</v>
      </c>
      <c r="BX190" s="861">
        <v>-16.764161999999999</v>
      </c>
      <c r="BY190" s="861">
        <v>-17.058329000000001</v>
      </c>
      <c r="BZ190" s="861">
        <v>-17.296216999999999</v>
      </c>
      <c r="CA190" s="861">
        <v>-17.471425</v>
      </c>
      <c r="CB190" s="861">
        <v>-10.858263000000001</v>
      </c>
      <c r="CC190" s="861">
        <v>-8.1515380000000004</v>
      </c>
      <c r="CD190" s="861">
        <v>-11.391379000000001</v>
      </c>
      <c r="CE190" s="861">
        <v>-8.3148700000000009</v>
      </c>
      <c r="CF190" s="861">
        <v>-13.578408</v>
      </c>
      <c r="CG190" s="861">
        <v>-7.9096130000000002</v>
      </c>
      <c r="CH190" s="861">
        <v>-13.635586999999999</v>
      </c>
      <c r="CI190" s="861">
        <v>-8.7685999999999993</v>
      </c>
      <c r="CJ190" s="861">
        <v>-10.822077999999999</v>
      </c>
      <c r="CK190" s="861">
        <v>-7.185981</v>
      </c>
      <c r="CL190" s="861">
        <v>-11.010521000000001</v>
      </c>
      <c r="CM190" s="861">
        <v>-6.5788739999999999</v>
      </c>
      <c r="CN190" s="861">
        <v>-13.371249000000001</v>
      </c>
      <c r="CO190" s="861">
        <v>-8.7483920000000008</v>
      </c>
      <c r="CP190" s="861">
        <v>-13.56705</v>
      </c>
      <c r="CQ190" s="861">
        <v>-9.151294</v>
      </c>
      <c r="CR190" s="861">
        <v>-10.552306</v>
      </c>
      <c r="CS190" s="861">
        <v>-7.7412109999999998</v>
      </c>
      <c r="CT190" s="861">
        <v>-11.516139000000001</v>
      </c>
      <c r="CU190" s="861">
        <v>-7.517906</v>
      </c>
      <c r="CV190" s="861">
        <v>-13.751329</v>
      </c>
      <c r="CW190" s="861">
        <v>-7.6221610000000002</v>
      </c>
      <c r="CX190" s="861">
        <v>-13.727747000000001</v>
      </c>
      <c r="CY190" s="861">
        <v>-8.1526049999999994</v>
      </c>
      <c r="CZ190" s="861">
        <v>-10.300331</v>
      </c>
      <c r="DA190" s="861">
        <v>-6.970148</v>
      </c>
      <c r="DB190" s="861">
        <v>-11.154833999999999</v>
      </c>
      <c r="DC190" s="861">
        <v>-6.6404829999999997</v>
      </c>
      <c r="DD190" s="861">
        <v>-13.516671000000001</v>
      </c>
      <c r="DE190" s="861">
        <v>-8.9185219999999994</v>
      </c>
      <c r="DF190" s="861">
        <v>-13.798970000000001</v>
      </c>
      <c r="DG190" s="861">
        <v>-9.0094460000000005</v>
      </c>
      <c r="DH190" s="861">
        <v>-10.300266000000001</v>
      </c>
      <c r="DI190" s="861">
        <v>-7.3306339999999999</v>
      </c>
      <c r="DJ190" s="861">
        <v>-10.889994</v>
      </c>
      <c r="DK190" s="861">
        <v>-7.7625970000000004</v>
      </c>
      <c r="DL190" s="861">
        <v>-13.55222</v>
      </c>
      <c r="DM190" s="861">
        <v>-10.239825</v>
      </c>
      <c r="DN190" s="861">
        <v>-13.797554</v>
      </c>
      <c r="DO190" s="861">
        <v>-9.5766709999999993</v>
      </c>
      <c r="DP190" s="861">
        <v>-11.007298</v>
      </c>
      <c r="DQ190" s="861">
        <v>-8.302028</v>
      </c>
      <c r="DR190" s="861">
        <v>-11.219524</v>
      </c>
      <c r="DS190" s="861">
        <v>-8.9243699999999997</v>
      </c>
      <c r="DT190" s="861">
        <v>-13.447927999999999</v>
      </c>
      <c r="DU190" s="861">
        <v>-11.273998000000001</v>
      </c>
      <c r="DV190" s="861">
        <v>-13.692671000000001</v>
      </c>
      <c r="DW190" s="861">
        <v>-8.6275980000000008</v>
      </c>
      <c r="DX190" s="861">
        <v>10.981887</v>
      </c>
      <c r="DY190" s="861">
        <v>8.110652</v>
      </c>
      <c r="DZ190" s="861">
        <v>158.103219</v>
      </c>
      <c r="EA190" s="861">
        <v>148.88137599999999</v>
      </c>
      <c r="EB190" s="861">
        <v>120.6</v>
      </c>
      <c r="EC190" s="861">
        <v>3.2570000000000001</v>
      </c>
      <c r="ED190" s="861">
        <v>386.1</v>
      </c>
      <c r="EE190" s="861">
        <v>120.61</v>
      </c>
      <c r="EF190" s="861">
        <v>5.2519999999999998</v>
      </c>
      <c r="EG190" s="861">
        <v>624.20000000000005</v>
      </c>
      <c r="EH190" s="861">
        <v>120.45</v>
      </c>
      <c r="EI190" s="861">
        <v>4.9139999999999997</v>
      </c>
      <c r="EJ190" s="861">
        <v>584.29999999999995</v>
      </c>
      <c r="EK190" s="861">
        <v>9.9522110000000001</v>
      </c>
      <c r="EL190" s="861">
        <v>9.9936290000000003</v>
      </c>
      <c r="EM190" s="861">
        <v>-20.022386000000001</v>
      </c>
      <c r="EN190" s="861">
        <v>-25.486003</v>
      </c>
      <c r="EO190" s="861">
        <v>93.228949999999998</v>
      </c>
      <c r="EP190" s="861">
        <v>89.135672999999997</v>
      </c>
      <c r="EQ190" s="861">
        <v>-10.289160000000001</v>
      </c>
      <c r="ER190" s="861">
        <v>5462.1048579999997</v>
      </c>
      <c r="ES190" s="861">
        <v>12741.500916000001</v>
      </c>
      <c r="ET190" s="861">
        <v>11756.099238999999</v>
      </c>
      <c r="EU190" s="861"/>
      <c r="EV190" s="861"/>
      <c r="EW190" s="861"/>
      <c r="EX190" s="861"/>
      <c r="EY190" s="861"/>
      <c r="EZ190" s="861"/>
      <c r="FA190" s="861"/>
      <c r="FB190" s="861"/>
      <c r="FC190" s="861"/>
      <c r="FD190" s="861"/>
    </row>
    <row r="191" spans="1:160" x14ac:dyDescent="0.25">
      <c r="A191" s="837">
        <v>46146</v>
      </c>
      <c r="B191" s="836">
        <v>0.20827546296296295</v>
      </c>
      <c r="C191" s="861">
        <v>9900</v>
      </c>
      <c r="D191" s="861">
        <v>0</v>
      </c>
      <c r="E191" s="861">
        <v>0</v>
      </c>
      <c r="F191" s="861">
        <v>74.102952000000002</v>
      </c>
      <c r="G191" s="861">
        <v>71.008413000000004</v>
      </c>
      <c r="H191" s="861">
        <v>64.527681999999999</v>
      </c>
      <c r="I191" s="861">
        <v>73.536118999999999</v>
      </c>
      <c r="J191" s="861">
        <v>70.544394999999994</v>
      </c>
      <c r="K191" s="861">
        <v>70.866201000000004</v>
      </c>
      <c r="L191" s="861">
        <v>73.532866999999996</v>
      </c>
      <c r="M191" s="861">
        <v>74.174938999999995</v>
      </c>
      <c r="N191" s="861">
        <v>-11.077764999999999</v>
      </c>
      <c r="O191" s="861">
        <v>-13.115178999999999</v>
      </c>
      <c r="P191" s="861">
        <v>-13.858416999999999</v>
      </c>
      <c r="Q191" s="861">
        <v>-9.7702930000000006</v>
      </c>
      <c r="R191" s="861">
        <v>-11.038221</v>
      </c>
      <c r="S191" s="861">
        <v>-11.942348000000001</v>
      </c>
      <c r="T191" s="861">
        <v>80.839568</v>
      </c>
      <c r="U191" s="861">
        <v>71.864213000000007</v>
      </c>
      <c r="V191" s="861">
        <v>92.019998000000001</v>
      </c>
      <c r="W191" s="861">
        <v>91.011326999999994</v>
      </c>
      <c r="X191" s="861">
        <v>-9.8355619999999995</v>
      </c>
      <c r="Y191" s="861">
        <v>-9.7674780000000005</v>
      </c>
      <c r="Z191" s="861">
        <v>-14.040646000000001</v>
      </c>
      <c r="AA191" s="861">
        <v>-13.553409</v>
      </c>
      <c r="AB191" s="861">
        <v>-13.283326000000001</v>
      </c>
      <c r="AC191" s="861">
        <v>-13.859118</v>
      </c>
      <c r="AD191" s="861">
        <v>-16.991019000000001</v>
      </c>
      <c r="AE191" s="861">
        <v>105.484994</v>
      </c>
      <c r="AF191" s="861">
        <v>98.532352000000003</v>
      </c>
      <c r="AG191" s="861">
        <v>90.198662999999996</v>
      </c>
      <c r="AH191" s="861">
        <v>110.349278</v>
      </c>
      <c r="AI191" s="861">
        <v>88.249920000000003</v>
      </c>
      <c r="AJ191" s="861">
        <v>69.353724</v>
      </c>
      <c r="AK191" s="861">
        <v>-10.099372000000001</v>
      </c>
      <c r="AL191" s="861">
        <v>-12.948651999999999</v>
      </c>
      <c r="AM191" s="861">
        <v>-10.040091</v>
      </c>
      <c r="AN191" s="861">
        <v>91.340553999999997</v>
      </c>
      <c r="AO191" s="861">
        <v>90.454537999999999</v>
      </c>
      <c r="AP191" s="861">
        <v>90.114244999999997</v>
      </c>
      <c r="AQ191" s="861">
        <v>86.802757999999997</v>
      </c>
      <c r="AR191" s="861">
        <v>71.952961000000002</v>
      </c>
      <c r="AS191" s="861">
        <v>63.111252999999998</v>
      </c>
      <c r="AT191" s="861">
        <v>74.984657999999996</v>
      </c>
      <c r="AU191" s="861">
        <v>73.910635999999997</v>
      </c>
      <c r="AV191" s="861">
        <v>73.112589</v>
      </c>
      <c r="AW191" s="861">
        <v>72.270280999999997</v>
      </c>
      <c r="AX191" s="861">
        <v>87.771308000000005</v>
      </c>
      <c r="AY191" s="861">
        <v>85.953588999999994</v>
      </c>
      <c r="AZ191" s="861">
        <v>-10.085489000000001</v>
      </c>
      <c r="BA191" s="861">
        <v>-10.013680000000001</v>
      </c>
      <c r="BB191" s="861">
        <v>-17.322230000000001</v>
      </c>
      <c r="BC191" s="861">
        <v>-16.146366</v>
      </c>
      <c r="BD191" s="861">
        <v>-16.772683000000001</v>
      </c>
      <c r="BE191" s="861">
        <v>-11.1927</v>
      </c>
      <c r="BF191" s="861">
        <v>31.561912</v>
      </c>
      <c r="BG191" s="861">
        <v>140.01632699999999</v>
      </c>
      <c r="BH191" s="861">
        <v>108.60263500000001</v>
      </c>
      <c r="BI191" s="861">
        <v>50.033428999999998</v>
      </c>
      <c r="BJ191" s="861">
        <v>128.917134</v>
      </c>
      <c r="BK191" s="861">
        <v>84.347376999999994</v>
      </c>
      <c r="BL191" s="861">
        <v>72.466148000000004</v>
      </c>
      <c r="BM191" s="861">
        <v>-21.439751000000001</v>
      </c>
      <c r="BN191" s="861">
        <v>-16.442549</v>
      </c>
      <c r="BO191" s="861">
        <v>-15.442019999999999</v>
      </c>
      <c r="BP191" s="861">
        <v>-15.913663</v>
      </c>
      <c r="BQ191" s="861">
        <v>85.380705000000006</v>
      </c>
      <c r="BR191" s="861">
        <v>86.899772999999996</v>
      </c>
      <c r="BS191" s="861">
        <v>84.044265999999993</v>
      </c>
      <c r="BT191" s="861">
        <v>56.202345000000001</v>
      </c>
      <c r="BU191" s="861">
        <v>63.414078000000003</v>
      </c>
      <c r="BV191" s="861">
        <v>59.368051999999999</v>
      </c>
      <c r="BW191" s="861">
        <v>62.889311999999997</v>
      </c>
      <c r="BX191" s="861">
        <v>-16.769784000000001</v>
      </c>
      <c r="BY191" s="861">
        <v>-17.165996</v>
      </c>
      <c r="BZ191" s="861">
        <v>-17.189357999999999</v>
      </c>
      <c r="CA191" s="861">
        <v>-17.454756</v>
      </c>
      <c r="CB191" s="861">
        <v>-10.885942</v>
      </c>
      <c r="CC191" s="861">
        <v>-8.1653140000000004</v>
      </c>
      <c r="CD191" s="861">
        <v>-11.407577</v>
      </c>
      <c r="CE191" s="861">
        <v>-8.3108629999999994</v>
      </c>
      <c r="CF191" s="861">
        <v>-13.624032</v>
      </c>
      <c r="CG191" s="861">
        <v>-7.9609110000000003</v>
      </c>
      <c r="CH191" s="861">
        <v>-13.66386</v>
      </c>
      <c r="CI191" s="861">
        <v>-8.811178</v>
      </c>
      <c r="CJ191" s="861">
        <v>-10.859624</v>
      </c>
      <c r="CK191" s="861">
        <v>-7.2221630000000001</v>
      </c>
      <c r="CL191" s="861">
        <v>-11.005557</v>
      </c>
      <c r="CM191" s="861">
        <v>-6.5893490000000003</v>
      </c>
      <c r="CN191" s="861">
        <v>-13.408837</v>
      </c>
      <c r="CO191" s="861">
        <v>-8.7641600000000004</v>
      </c>
      <c r="CP191" s="861">
        <v>-13.605707000000001</v>
      </c>
      <c r="CQ191" s="861">
        <v>-9.1812450000000005</v>
      </c>
      <c r="CR191" s="861">
        <v>-10.584671999999999</v>
      </c>
      <c r="CS191" s="861">
        <v>-7.7481809999999998</v>
      </c>
      <c r="CT191" s="861">
        <v>-11.498506000000001</v>
      </c>
      <c r="CU191" s="861">
        <v>-7.5214210000000001</v>
      </c>
      <c r="CV191" s="861">
        <v>-13.771872999999999</v>
      </c>
      <c r="CW191" s="861">
        <v>-7.640638</v>
      </c>
      <c r="CX191" s="861">
        <v>-13.780760000000001</v>
      </c>
      <c r="CY191" s="861">
        <v>-8.156485</v>
      </c>
      <c r="CZ191" s="861">
        <v>-10.333335</v>
      </c>
      <c r="DA191" s="861">
        <v>-6.9719810000000004</v>
      </c>
      <c r="DB191" s="861">
        <v>-11.176425999999999</v>
      </c>
      <c r="DC191" s="861">
        <v>-6.6143049999999999</v>
      </c>
      <c r="DD191" s="861">
        <v>-13.564541</v>
      </c>
      <c r="DE191" s="861">
        <v>-8.933249</v>
      </c>
      <c r="DF191" s="861">
        <v>-13.862856000000001</v>
      </c>
      <c r="DG191" s="861">
        <v>-9.0119330000000009</v>
      </c>
      <c r="DH191" s="861">
        <v>-10.321539</v>
      </c>
      <c r="DI191" s="861">
        <v>-7.3478770000000004</v>
      </c>
      <c r="DJ191" s="861">
        <v>-10.934593</v>
      </c>
      <c r="DK191" s="861">
        <v>-7.746181</v>
      </c>
      <c r="DL191" s="861">
        <v>-13.568091000000001</v>
      </c>
      <c r="DM191" s="861">
        <v>-10.256084</v>
      </c>
      <c r="DN191" s="861">
        <v>-13.850107</v>
      </c>
      <c r="DO191" s="861">
        <v>-9.5819729999999996</v>
      </c>
      <c r="DP191" s="861">
        <v>-11.032355000000001</v>
      </c>
      <c r="DQ191" s="861">
        <v>-8.2912140000000001</v>
      </c>
      <c r="DR191" s="861">
        <v>-11.269318999999999</v>
      </c>
      <c r="DS191" s="861">
        <v>-8.9182299999999994</v>
      </c>
      <c r="DT191" s="861">
        <v>-13.498246</v>
      </c>
      <c r="DU191" s="861">
        <v>-11.237145</v>
      </c>
      <c r="DV191" s="861">
        <v>-13.726903</v>
      </c>
      <c r="DW191" s="861">
        <v>-8.5782019999999992</v>
      </c>
      <c r="DX191" s="861">
        <v>10.887256000000001</v>
      </c>
      <c r="DY191" s="861">
        <v>8.1126930000000002</v>
      </c>
      <c r="DZ191" s="861">
        <v>157.72556900000001</v>
      </c>
      <c r="EA191" s="861">
        <v>148.588686</v>
      </c>
      <c r="EB191" s="861">
        <v>121.05</v>
      </c>
      <c r="EC191" s="861">
        <v>1.236</v>
      </c>
      <c r="ED191" s="861">
        <v>132.30000000000001</v>
      </c>
      <c r="EE191" s="861">
        <v>121.05</v>
      </c>
      <c r="EF191" s="861">
        <v>5.2690000000000001</v>
      </c>
      <c r="EG191" s="861">
        <v>626.5</v>
      </c>
      <c r="EH191" s="861">
        <v>121.01</v>
      </c>
      <c r="EI191" s="861">
        <v>4.899</v>
      </c>
      <c r="EJ191" s="861">
        <v>580.9</v>
      </c>
      <c r="EK191" s="861">
        <v>10.15461</v>
      </c>
      <c r="EL191" s="861">
        <v>10.039914</v>
      </c>
      <c r="EM191" s="861">
        <v>-20.194700999999998</v>
      </c>
      <c r="EN191" s="861">
        <v>-25.481933999999999</v>
      </c>
      <c r="EO191" s="861">
        <v>93.064508000000004</v>
      </c>
      <c r="EP191" s="861">
        <v>89.003017</v>
      </c>
      <c r="EQ191" s="861">
        <v>-10.30824</v>
      </c>
      <c r="ER191" s="861">
        <v>5466.216633</v>
      </c>
      <c r="ES191" s="861">
        <v>12751.921027</v>
      </c>
      <c r="ET191" s="861">
        <v>11765.789672000001</v>
      </c>
      <c r="EU191" s="861"/>
      <c r="EV191" s="861"/>
      <c r="EW191" s="861"/>
      <c r="EX191" s="861"/>
      <c r="EY191" s="861"/>
      <c r="EZ191" s="861"/>
      <c r="FA191" s="861"/>
      <c r="FB191" s="861"/>
      <c r="FC191" s="861"/>
      <c r="FD191" s="861"/>
    </row>
    <row r="192" spans="1:160" x14ac:dyDescent="0.25">
      <c r="A192" s="837">
        <v>46146</v>
      </c>
      <c r="B192" s="836">
        <v>0.2089699074074074</v>
      </c>
      <c r="C192" s="861">
        <v>9960</v>
      </c>
      <c r="D192" s="861">
        <v>0</v>
      </c>
      <c r="E192" s="861">
        <v>0</v>
      </c>
      <c r="F192" s="861">
        <v>74.139780000000002</v>
      </c>
      <c r="G192" s="861">
        <v>71.013971999999995</v>
      </c>
      <c r="H192" s="861">
        <v>64.525585000000007</v>
      </c>
      <c r="I192" s="861">
        <v>73.538562999999996</v>
      </c>
      <c r="J192" s="861">
        <v>70.600350000000006</v>
      </c>
      <c r="K192" s="861">
        <v>70.892422999999994</v>
      </c>
      <c r="L192" s="861">
        <v>73.524690000000007</v>
      </c>
      <c r="M192" s="861">
        <v>74.209894000000006</v>
      </c>
      <c r="N192" s="861">
        <v>-11.029299999999999</v>
      </c>
      <c r="O192" s="861">
        <v>-13.122678000000001</v>
      </c>
      <c r="P192" s="861">
        <v>-13.875368999999999</v>
      </c>
      <c r="Q192" s="861">
        <v>-9.6887319999999999</v>
      </c>
      <c r="R192" s="861">
        <v>-11.003500000000001</v>
      </c>
      <c r="S192" s="861">
        <v>-12.025739</v>
      </c>
      <c r="T192" s="861">
        <v>81.030910000000006</v>
      </c>
      <c r="U192" s="861">
        <v>72.292366999999999</v>
      </c>
      <c r="V192" s="861">
        <v>92.198528999999994</v>
      </c>
      <c r="W192" s="861">
        <v>91.139070000000004</v>
      </c>
      <c r="X192" s="861">
        <v>-9.8500599999999991</v>
      </c>
      <c r="Y192" s="861">
        <v>-9.7436159999999994</v>
      </c>
      <c r="Z192" s="861">
        <v>-14.084636</v>
      </c>
      <c r="AA192" s="861">
        <v>-13.564799000000001</v>
      </c>
      <c r="AB192" s="861">
        <v>-13.315813</v>
      </c>
      <c r="AC192" s="861">
        <v>-13.852914999999999</v>
      </c>
      <c r="AD192" s="861">
        <v>-17.039349000000001</v>
      </c>
      <c r="AE192" s="861">
        <v>105.56950000000001</v>
      </c>
      <c r="AF192" s="861">
        <v>98.566950000000006</v>
      </c>
      <c r="AG192" s="861">
        <v>90.242720000000006</v>
      </c>
      <c r="AH192" s="861">
        <v>110.414243</v>
      </c>
      <c r="AI192" s="861">
        <v>88.266604000000001</v>
      </c>
      <c r="AJ192" s="861">
        <v>69.447316000000001</v>
      </c>
      <c r="AK192" s="861">
        <v>-10.223248</v>
      </c>
      <c r="AL192" s="861">
        <v>-12.986729</v>
      </c>
      <c r="AM192" s="861">
        <v>-10.114136</v>
      </c>
      <c r="AN192" s="861">
        <v>91.375056999999998</v>
      </c>
      <c r="AO192" s="861">
        <v>90.558921999999995</v>
      </c>
      <c r="AP192" s="861">
        <v>90.118643000000006</v>
      </c>
      <c r="AQ192" s="861">
        <v>86.792590000000004</v>
      </c>
      <c r="AR192" s="861">
        <v>72.090322</v>
      </c>
      <c r="AS192" s="861">
        <v>63.098851000000003</v>
      </c>
      <c r="AT192" s="861">
        <v>74.984309999999994</v>
      </c>
      <c r="AU192" s="861">
        <v>73.877719999999997</v>
      </c>
      <c r="AV192" s="861">
        <v>73.235847000000007</v>
      </c>
      <c r="AW192" s="861">
        <v>72.476281</v>
      </c>
      <c r="AX192" s="861">
        <v>87.938675000000003</v>
      </c>
      <c r="AY192" s="861">
        <v>85.972847999999999</v>
      </c>
      <c r="AZ192" s="861">
        <v>-9.9616229999999995</v>
      </c>
      <c r="BA192" s="861">
        <v>-10.146075</v>
      </c>
      <c r="BB192" s="861">
        <v>-17.323571000000001</v>
      </c>
      <c r="BC192" s="861">
        <v>-16.134436000000001</v>
      </c>
      <c r="BD192" s="861">
        <v>-16.802959999999999</v>
      </c>
      <c r="BE192" s="861">
        <v>-11.30406</v>
      </c>
      <c r="BF192" s="861">
        <v>31.449273999999999</v>
      </c>
      <c r="BG192" s="861">
        <v>140.18543399999999</v>
      </c>
      <c r="BH192" s="861">
        <v>108.730659</v>
      </c>
      <c r="BI192" s="861">
        <v>50.068651000000003</v>
      </c>
      <c r="BJ192" s="861">
        <v>129.33621400000001</v>
      </c>
      <c r="BK192" s="861">
        <v>84.436757</v>
      </c>
      <c r="BL192" s="861">
        <v>72.600408000000002</v>
      </c>
      <c r="BM192" s="861">
        <v>-21.381488000000001</v>
      </c>
      <c r="BN192" s="861">
        <v>-16.423845</v>
      </c>
      <c r="BO192" s="861">
        <v>-15.423344999999999</v>
      </c>
      <c r="BP192" s="861">
        <v>-15.946135999999999</v>
      </c>
      <c r="BQ192" s="861">
        <v>85.496904999999998</v>
      </c>
      <c r="BR192" s="861">
        <v>86.935417000000001</v>
      </c>
      <c r="BS192" s="861">
        <v>84.128090999999998</v>
      </c>
      <c r="BT192" s="861">
        <v>56.138218999999999</v>
      </c>
      <c r="BU192" s="861">
        <v>63.385303999999998</v>
      </c>
      <c r="BV192" s="861">
        <v>59.306860999999998</v>
      </c>
      <c r="BW192" s="861">
        <v>62.893087000000001</v>
      </c>
      <c r="BX192" s="861">
        <v>-16.801103000000001</v>
      </c>
      <c r="BY192" s="861">
        <v>-17.152716999999999</v>
      </c>
      <c r="BZ192" s="861">
        <v>-17.251881999999998</v>
      </c>
      <c r="CA192" s="861">
        <v>-17.493559999999999</v>
      </c>
      <c r="CB192" s="861">
        <v>-10.913535</v>
      </c>
      <c r="CC192" s="861">
        <v>-8.1734150000000003</v>
      </c>
      <c r="CD192" s="861">
        <v>-11.427948000000001</v>
      </c>
      <c r="CE192" s="861">
        <v>-8.3217730000000003</v>
      </c>
      <c r="CF192" s="861">
        <v>-13.633896</v>
      </c>
      <c r="CG192" s="861">
        <v>-7.9510389999999997</v>
      </c>
      <c r="CH192" s="861">
        <v>-13.705736999999999</v>
      </c>
      <c r="CI192" s="861">
        <v>-8.8138539999999992</v>
      </c>
      <c r="CJ192" s="861">
        <v>-10.866069</v>
      </c>
      <c r="CK192" s="861">
        <v>-7.229317</v>
      </c>
      <c r="CL192" s="861">
        <v>-11.048479</v>
      </c>
      <c r="CM192" s="861">
        <v>-6.6062979999999998</v>
      </c>
      <c r="CN192" s="861">
        <v>-13.444649</v>
      </c>
      <c r="CO192" s="861">
        <v>-8.7954939999999997</v>
      </c>
      <c r="CP192" s="861">
        <v>-13.643947000000001</v>
      </c>
      <c r="CQ192" s="861">
        <v>-9.1892209999999999</v>
      </c>
      <c r="CR192" s="861">
        <v>-10.595485</v>
      </c>
      <c r="CS192" s="861">
        <v>-7.7519299999999998</v>
      </c>
      <c r="CT192" s="861">
        <v>-11.541112</v>
      </c>
      <c r="CU192" s="861">
        <v>-7.5301</v>
      </c>
      <c r="CV192" s="861">
        <v>-13.811327</v>
      </c>
      <c r="CW192" s="861">
        <v>-7.6642809999999999</v>
      </c>
      <c r="CX192" s="861">
        <v>-13.786731</v>
      </c>
      <c r="CY192" s="861">
        <v>-8.1600640000000002</v>
      </c>
      <c r="CZ192" s="861">
        <v>-10.338805000000001</v>
      </c>
      <c r="DA192" s="861">
        <v>-6.968388</v>
      </c>
      <c r="DB192" s="861">
        <v>-11.170458999999999</v>
      </c>
      <c r="DC192" s="861">
        <v>-6.6298539999999999</v>
      </c>
      <c r="DD192" s="861">
        <v>-13.547859000000001</v>
      </c>
      <c r="DE192" s="861">
        <v>-8.9176249999999992</v>
      </c>
      <c r="DF192" s="861">
        <v>-13.85417</v>
      </c>
      <c r="DG192" s="861">
        <v>-9.0225249999999999</v>
      </c>
      <c r="DH192" s="861">
        <v>-10.331683999999999</v>
      </c>
      <c r="DI192" s="861">
        <v>-7.3474349999999999</v>
      </c>
      <c r="DJ192" s="861">
        <v>-10.939318999999999</v>
      </c>
      <c r="DK192" s="861">
        <v>-7.761171</v>
      </c>
      <c r="DL192" s="861">
        <v>-13.573079999999999</v>
      </c>
      <c r="DM192" s="861">
        <v>-10.269028</v>
      </c>
      <c r="DN192" s="861">
        <v>-13.838589000000001</v>
      </c>
      <c r="DO192" s="861">
        <v>-9.5897609999999993</v>
      </c>
      <c r="DP192" s="861">
        <v>-11.034990000000001</v>
      </c>
      <c r="DQ192" s="861">
        <v>-8.3029410000000006</v>
      </c>
      <c r="DR192" s="861">
        <v>-11.255238</v>
      </c>
      <c r="DS192" s="861">
        <v>-8.9496459999999995</v>
      </c>
      <c r="DT192" s="861">
        <v>-13.486717000000001</v>
      </c>
      <c r="DU192" s="861">
        <v>-11.249639</v>
      </c>
      <c r="DV192" s="861">
        <v>-13.729047</v>
      </c>
      <c r="DW192" s="861">
        <v>-8.5971869999999999</v>
      </c>
      <c r="DX192" s="861">
        <v>10.913016000000001</v>
      </c>
      <c r="DY192" s="861">
        <v>8.1203730000000007</v>
      </c>
      <c r="DZ192" s="861">
        <v>158.28557900000001</v>
      </c>
      <c r="EA192" s="861">
        <v>148.92891</v>
      </c>
      <c r="EB192" s="861">
        <v>120.55</v>
      </c>
      <c r="EC192" s="861">
        <v>3.2549999999999999</v>
      </c>
      <c r="ED192" s="861">
        <v>385.2</v>
      </c>
      <c r="EE192" s="861">
        <v>120.41</v>
      </c>
      <c r="EF192" s="861">
        <v>5.2569999999999997</v>
      </c>
      <c r="EG192" s="861">
        <v>626.6</v>
      </c>
      <c r="EH192" s="861">
        <v>120.37</v>
      </c>
      <c r="EI192" s="861">
        <v>4.9119999999999999</v>
      </c>
      <c r="EJ192" s="861">
        <v>581.4</v>
      </c>
      <c r="EK192" s="861">
        <v>10.033609</v>
      </c>
      <c r="EL192" s="861">
        <v>10.043279999999999</v>
      </c>
      <c r="EM192" s="861">
        <v>-20.147745</v>
      </c>
      <c r="EN192" s="861">
        <v>-25.466625000000001</v>
      </c>
      <c r="EO192" s="861">
        <v>93.308261999999999</v>
      </c>
      <c r="EP192" s="861">
        <v>89.157200000000003</v>
      </c>
      <c r="EQ192" s="861">
        <v>-10.318975999999999</v>
      </c>
      <c r="ER192" s="861">
        <v>5469.1981740000001</v>
      </c>
      <c r="ES192" s="861">
        <v>12762.340995</v>
      </c>
      <c r="ET192" s="861">
        <v>11775.488651</v>
      </c>
      <c r="EU192" s="861"/>
      <c r="EV192" s="861"/>
      <c r="EW192" s="861"/>
      <c r="EX192" s="861"/>
      <c r="EY192" s="861"/>
      <c r="EZ192" s="861"/>
      <c r="FA192" s="861"/>
      <c r="FB192" s="861"/>
      <c r="FC192" s="861"/>
      <c r="FD192" s="861"/>
    </row>
    <row r="193" spans="1:160" x14ac:dyDescent="0.25">
      <c r="A193" s="837">
        <v>46146</v>
      </c>
      <c r="B193" s="836">
        <v>0.20966435185185184</v>
      </c>
      <c r="C193" s="861">
        <v>10020</v>
      </c>
      <c r="D193" s="861">
        <v>0</v>
      </c>
      <c r="E193" s="861">
        <v>0</v>
      </c>
      <c r="F193" s="861">
        <v>74.152597999999998</v>
      </c>
      <c r="G193" s="861">
        <v>70.992035999999999</v>
      </c>
      <c r="H193" s="861">
        <v>64.494069999999994</v>
      </c>
      <c r="I193" s="861">
        <v>73.528288000000003</v>
      </c>
      <c r="J193" s="861">
        <v>70.656699000000003</v>
      </c>
      <c r="K193" s="861">
        <v>70.888481999999996</v>
      </c>
      <c r="L193" s="861">
        <v>73.534796999999998</v>
      </c>
      <c r="M193" s="861">
        <v>74.192510999999996</v>
      </c>
      <c r="N193" s="861">
        <v>-11.086233999999999</v>
      </c>
      <c r="O193" s="861">
        <v>-13.191121000000001</v>
      </c>
      <c r="P193" s="861">
        <v>-13.803654</v>
      </c>
      <c r="Q193" s="861">
        <v>-9.8361400000000003</v>
      </c>
      <c r="R193" s="861">
        <v>-11.123004999999999</v>
      </c>
      <c r="S193" s="861">
        <v>-12.030079000000001</v>
      </c>
      <c r="T193" s="861">
        <v>80.988535999999996</v>
      </c>
      <c r="U193" s="861">
        <v>72.501664000000005</v>
      </c>
      <c r="V193" s="861">
        <v>92.231607999999994</v>
      </c>
      <c r="W193" s="861">
        <v>91.204525000000004</v>
      </c>
      <c r="X193" s="861">
        <v>-9.8496450000000006</v>
      </c>
      <c r="Y193" s="861">
        <v>-9.7188549999999996</v>
      </c>
      <c r="Z193" s="861">
        <v>-14.02192</v>
      </c>
      <c r="AA193" s="861">
        <v>-13.580004000000001</v>
      </c>
      <c r="AB193" s="861">
        <v>-13.279026999999999</v>
      </c>
      <c r="AC193" s="861">
        <v>-13.843954999999999</v>
      </c>
      <c r="AD193" s="861">
        <v>-16.997098000000001</v>
      </c>
      <c r="AE193" s="861">
        <v>105.524642</v>
      </c>
      <c r="AF193" s="861">
        <v>98.563676000000001</v>
      </c>
      <c r="AG193" s="861">
        <v>90.115317000000005</v>
      </c>
      <c r="AH193" s="861">
        <v>110.536546</v>
      </c>
      <c r="AI193" s="861">
        <v>88.279687999999993</v>
      </c>
      <c r="AJ193" s="861">
        <v>69.611611999999994</v>
      </c>
      <c r="AK193" s="861">
        <v>-10.025418</v>
      </c>
      <c r="AL193" s="861">
        <v>-13.059976000000001</v>
      </c>
      <c r="AM193" s="861">
        <v>-10.060784</v>
      </c>
      <c r="AN193" s="861">
        <v>91.416781</v>
      </c>
      <c r="AO193" s="861">
        <v>90.610072000000002</v>
      </c>
      <c r="AP193" s="861">
        <v>90.062314999999998</v>
      </c>
      <c r="AQ193" s="861">
        <v>86.770213999999996</v>
      </c>
      <c r="AR193" s="861">
        <v>72.072064999999995</v>
      </c>
      <c r="AS193" s="861">
        <v>63.108244999999997</v>
      </c>
      <c r="AT193" s="861">
        <v>74.907049000000001</v>
      </c>
      <c r="AU193" s="861">
        <v>73.865075000000004</v>
      </c>
      <c r="AV193" s="861">
        <v>73.394605999999996</v>
      </c>
      <c r="AW193" s="861">
        <v>72.490829000000005</v>
      </c>
      <c r="AX193" s="861">
        <v>87.946721999999994</v>
      </c>
      <c r="AY193" s="861">
        <v>85.902089000000004</v>
      </c>
      <c r="AZ193" s="861">
        <v>-10.03767</v>
      </c>
      <c r="BA193" s="861">
        <v>-10.020305</v>
      </c>
      <c r="BB193" s="861">
        <v>-17.326844999999999</v>
      </c>
      <c r="BC193" s="861">
        <v>-16.119222000000001</v>
      </c>
      <c r="BD193" s="861">
        <v>-16.806231</v>
      </c>
      <c r="BE193" s="861">
        <v>-11.365038</v>
      </c>
      <c r="BF193" s="861">
        <v>31.439623999999998</v>
      </c>
      <c r="BG193" s="861">
        <v>140.266537</v>
      </c>
      <c r="BH193" s="861">
        <v>108.78470299999999</v>
      </c>
      <c r="BI193" s="861">
        <v>50.109977000000001</v>
      </c>
      <c r="BJ193" s="861">
        <v>128.96908500000001</v>
      </c>
      <c r="BK193" s="861">
        <v>84.508904999999999</v>
      </c>
      <c r="BL193" s="861">
        <v>72.393540000000002</v>
      </c>
      <c r="BM193" s="861">
        <v>-21.387366</v>
      </c>
      <c r="BN193" s="861">
        <v>-16.447406999999998</v>
      </c>
      <c r="BO193" s="861">
        <v>-15.470539</v>
      </c>
      <c r="BP193" s="861">
        <v>-15.972049</v>
      </c>
      <c r="BQ193" s="861">
        <v>85.471575999999999</v>
      </c>
      <c r="BR193" s="861">
        <v>86.93553</v>
      </c>
      <c r="BS193" s="861">
        <v>84.127786999999998</v>
      </c>
      <c r="BT193" s="861">
        <v>56.350859999999997</v>
      </c>
      <c r="BU193" s="861">
        <v>63.371608000000002</v>
      </c>
      <c r="BV193" s="861">
        <v>59.318058000000001</v>
      </c>
      <c r="BW193" s="861">
        <v>62.899951999999999</v>
      </c>
      <c r="BX193" s="861">
        <v>-16.781191</v>
      </c>
      <c r="BY193" s="861">
        <v>-17.231048999999999</v>
      </c>
      <c r="BZ193" s="861">
        <v>-17.271566</v>
      </c>
      <c r="CA193" s="861">
        <v>-17.538898</v>
      </c>
      <c r="CB193" s="861">
        <v>-10.926913000000001</v>
      </c>
      <c r="CC193" s="861">
        <v>-8.2054819999999999</v>
      </c>
      <c r="CD193" s="861">
        <v>-11.413144000000001</v>
      </c>
      <c r="CE193" s="861">
        <v>-8.3454219999999992</v>
      </c>
      <c r="CF193" s="861">
        <v>-13.642583</v>
      </c>
      <c r="CG193" s="861">
        <v>-7.981636</v>
      </c>
      <c r="CH193" s="861">
        <v>-13.702652</v>
      </c>
      <c r="CI193" s="861">
        <v>-8.8552940000000007</v>
      </c>
      <c r="CJ193" s="861">
        <v>-10.878036</v>
      </c>
      <c r="CK193" s="861">
        <v>-7.254327</v>
      </c>
      <c r="CL193" s="861">
        <v>-11.040264000000001</v>
      </c>
      <c r="CM193" s="861">
        <v>-6.605143</v>
      </c>
      <c r="CN193" s="861">
        <v>-13.438234</v>
      </c>
      <c r="CO193" s="861">
        <v>-8.7928730000000002</v>
      </c>
      <c r="CP193" s="861">
        <v>-13.663316999999999</v>
      </c>
      <c r="CQ193" s="861">
        <v>-9.2632980000000007</v>
      </c>
      <c r="CR193" s="861">
        <v>-10.617111</v>
      </c>
      <c r="CS193" s="861">
        <v>-7.788424</v>
      </c>
      <c r="CT193" s="861">
        <v>-11.527412</v>
      </c>
      <c r="CU193" s="861">
        <v>-7.555288</v>
      </c>
      <c r="CV193" s="861">
        <v>-13.815991</v>
      </c>
      <c r="CW193" s="861">
        <v>-7.6768489999999998</v>
      </c>
      <c r="CX193" s="861">
        <v>-13.785199</v>
      </c>
      <c r="CY193" s="861">
        <v>-8.2278040000000008</v>
      </c>
      <c r="CZ193" s="861">
        <v>-10.338689</v>
      </c>
      <c r="DA193" s="861">
        <v>-7.0099309999999999</v>
      </c>
      <c r="DB193" s="861">
        <v>-11.171371000000001</v>
      </c>
      <c r="DC193" s="861">
        <v>-6.6218899999999996</v>
      </c>
      <c r="DD193" s="861">
        <v>-13.573218000000001</v>
      </c>
      <c r="DE193" s="861">
        <v>-8.9573230000000006</v>
      </c>
      <c r="DF193" s="861">
        <v>-13.856248000000001</v>
      </c>
      <c r="DG193" s="861">
        <v>-9.0527029999999993</v>
      </c>
      <c r="DH193" s="861">
        <v>-10.331403</v>
      </c>
      <c r="DI193" s="861">
        <v>-7.365577</v>
      </c>
      <c r="DJ193" s="861">
        <v>-10.946284</v>
      </c>
      <c r="DK193" s="861">
        <v>-7.795693</v>
      </c>
      <c r="DL193" s="861">
        <v>-13.583955</v>
      </c>
      <c r="DM193" s="861">
        <v>-10.294871000000001</v>
      </c>
      <c r="DN193" s="861">
        <v>-13.851055000000001</v>
      </c>
      <c r="DO193" s="861">
        <v>-9.6359130000000004</v>
      </c>
      <c r="DP193" s="861">
        <v>-11.04317</v>
      </c>
      <c r="DQ193" s="861">
        <v>-8.3328120000000006</v>
      </c>
      <c r="DR193" s="861">
        <v>-11.260795999999999</v>
      </c>
      <c r="DS193" s="861">
        <v>-8.9725199999999994</v>
      </c>
      <c r="DT193" s="861">
        <v>-13.489568</v>
      </c>
      <c r="DU193" s="861">
        <v>-11.290100000000001</v>
      </c>
      <c r="DV193" s="861">
        <v>-13.762879</v>
      </c>
      <c r="DW193" s="861">
        <v>-8.6255939999999995</v>
      </c>
      <c r="DX193" s="861">
        <v>10.940913999999999</v>
      </c>
      <c r="DY193" s="861">
        <v>8.0977720000000009</v>
      </c>
      <c r="DZ193" s="861">
        <v>158.13267200000001</v>
      </c>
      <c r="EA193" s="861">
        <v>148.953407</v>
      </c>
      <c r="EB193" s="861">
        <v>120.43</v>
      </c>
      <c r="EC193" s="861">
        <v>3.2530000000000001</v>
      </c>
      <c r="ED193" s="861">
        <v>385.8</v>
      </c>
      <c r="EE193" s="861">
        <v>120.4</v>
      </c>
      <c r="EF193" s="861">
        <v>5.2469999999999999</v>
      </c>
      <c r="EG193" s="861">
        <v>626.29999999999995</v>
      </c>
      <c r="EH193" s="861">
        <v>120.39</v>
      </c>
      <c r="EI193" s="861">
        <v>4.9080000000000004</v>
      </c>
      <c r="EJ193" s="861">
        <v>580.5</v>
      </c>
      <c r="EK193" s="861">
        <v>10.036149999999999</v>
      </c>
      <c r="EL193" s="861">
        <v>10.041149000000001</v>
      </c>
      <c r="EM193" s="861">
        <v>-20.096934000000001</v>
      </c>
      <c r="EN193" s="861">
        <v>-25.511687999999999</v>
      </c>
      <c r="EO193" s="861">
        <v>93.241764000000003</v>
      </c>
      <c r="EP193" s="861">
        <v>89.168293000000006</v>
      </c>
      <c r="EQ193" s="861">
        <v>-10.336797000000001</v>
      </c>
      <c r="ER193" s="861">
        <v>5475.6263300000001</v>
      </c>
      <c r="ES193" s="861">
        <v>12772.737290999999</v>
      </c>
      <c r="ET193" s="861">
        <v>11785.175300000001</v>
      </c>
      <c r="EU193" s="861"/>
      <c r="EV193" s="861"/>
      <c r="EW193" s="861"/>
      <c r="EX193" s="861"/>
      <c r="EY193" s="861"/>
      <c r="EZ193" s="861"/>
      <c r="FA193" s="861"/>
      <c r="FB193" s="861"/>
      <c r="FC193" s="861"/>
      <c r="FD193" s="861"/>
    </row>
    <row r="194" spans="1:160" x14ac:dyDescent="0.25">
      <c r="A194" s="837">
        <v>46146</v>
      </c>
      <c r="B194" s="836">
        <v>0.21035879629629628</v>
      </c>
      <c r="C194" s="861">
        <v>10080</v>
      </c>
      <c r="D194" s="861">
        <v>0</v>
      </c>
      <c r="E194" s="861">
        <v>0</v>
      </c>
      <c r="F194" s="861">
        <v>74.241061999999999</v>
      </c>
      <c r="G194" s="861">
        <v>71.027783999999997</v>
      </c>
      <c r="H194" s="861">
        <v>64.564308999999994</v>
      </c>
      <c r="I194" s="861">
        <v>73.542371000000003</v>
      </c>
      <c r="J194" s="861">
        <v>70.723473999999996</v>
      </c>
      <c r="K194" s="861">
        <v>70.918738000000005</v>
      </c>
      <c r="L194" s="861">
        <v>73.523308999999998</v>
      </c>
      <c r="M194" s="861">
        <v>74.234303999999995</v>
      </c>
      <c r="N194" s="861">
        <v>-11.071038</v>
      </c>
      <c r="O194" s="861">
        <v>-13.105600000000001</v>
      </c>
      <c r="P194" s="861">
        <v>-13.822858999999999</v>
      </c>
      <c r="Q194" s="861">
        <v>-9.8543620000000001</v>
      </c>
      <c r="R194" s="861">
        <v>-11.200507</v>
      </c>
      <c r="S194" s="861">
        <v>-12.020116</v>
      </c>
      <c r="T194" s="861">
        <v>81.038796000000005</v>
      </c>
      <c r="U194" s="861">
        <v>72.544801000000007</v>
      </c>
      <c r="V194" s="861">
        <v>92.204826999999995</v>
      </c>
      <c r="W194" s="861">
        <v>91.190150000000003</v>
      </c>
      <c r="X194" s="861">
        <v>-9.9020440000000001</v>
      </c>
      <c r="Y194" s="861">
        <v>-9.6540470000000003</v>
      </c>
      <c r="Z194" s="861">
        <v>-14.104029000000001</v>
      </c>
      <c r="AA194" s="861">
        <v>-13.559634000000001</v>
      </c>
      <c r="AB194" s="861">
        <v>-13.346572999999999</v>
      </c>
      <c r="AC194" s="861">
        <v>-13.874257</v>
      </c>
      <c r="AD194" s="861">
        <v>-17.071756000000001</v>
      </c>
      <c r="AE194" s="861">
        <v>105.544499</v>
      </c>
      <c r="AF194" s="861">
        <v>98.431154000000006</v>
      </c>
      <c r="AG194" s="861">
        <v>90.150463000000002</v>
      </c>
      <c r="AH194" s="861">
        <v>110.364527</v>
      </c>
      <c r="AI194" s="861">
        <v>88.324614999999994</v>
      </c>
      <c r="AJ194" s="861">
        <v>69.564007000000004</v>
      </c>
      <c r="AK194" s="861">
        <v>-9.9395310000000006</v>
      </c>
      <c r="AL194" s="861">
        <v>-13.058781</v>
      </c>
      <c r="AM194" s="861">
        <v>-10.056309000000001</v>
      </c>
      <c r="AN194" s="861">
        <v>91.479996999999997</v>
      </c>
      <c r="AO194" s="861">
        <v>90.595353000000003</v>
      </c>
      <c r="AP194" s="861">
        <v>90.039699999999996</v>
      </c>
      <c r="AQ194" s="861">
        <v>86.794596999999996</v>
      </c>
      <c r="AR194" s="861">
        <v>71.971909999999994</v>
      </c>
      <c r="AS194" s="861">
        <v>63.137684999999998</v>
      </c>
      <c r="AT194" s="861">
        <v>74.915575000000004</v>
      </c>
      <c r="AU194" s="861">
        <v>73.890529000000001</v>
      </c>
      <c r="AV194" s="861">
        <v>73.211841000000007</v>
      </c>
      <c r="AW194" s="861">
        <v>72.450030999999996</v>
      </c>
      <c r="AX194" s="861">
        <v>87.857130999999995</v>
      </c>
      <c r="AY194" s="861">
        <v>85.950761999999997</v>
      </c>
      <c r="AZ194" s="861">
        <v>-10.004564999999999</v>
      </c>
      <c r="BA194" s="861">
        <v>-9.9388649999999998</v>
      </c>
      <c r="BB194" s="861">
        <v>-17.347649000000001</v>
      </c>
      <c r="BC194" s="861">
        <v>-16.144725999999999</v>
      </c>
      <c r="BD194" s="861">
        <v>-16.797605999999998</v>
      </c>
      <c r="BE194" s="861">
        <v>-11.234914</v>
      </c>
      <c r="BF194" s="861">
        <v>31.309833999999999</v>
      </c>
      <c r="BG194" s="861">
        <v>140.01798700000001</v>
      </c>
      <c r="BH194" s="861">
        <v>108.775167</v>
      </c>
      <c r="BI194" s="861">
        <v>50.084535000000002</v>
      </c>
      <c r="BJ194" s="861">
        <v>128.65415100000001</v>
      </c>
      <c r="BK194" s="861">
        <v>84.425873999999993</v>
      </c>
      <c r="BL194" s="861">
        <v>72.296614000000005</v>
      </c>
      <c r="BM194" s="861">
        <v>-21.399668999999999</v>
      </c>
      <c r="BN194" s="861">
        <v>-16.454498000000001</v>
      </c>
      <c r="BO194" s="861">
        <v>-15.653269</v>
      </c>
      <c r="BP194" s="861">
        <v>-15.927023</v>
      </c>
      <c r="BQ194" s="861">
        <v>85.420266999999996</v>
      </c>
      <c r="BR194" s="861">
        <v>86.916460999999998</v>
      </c>
      <c r="BS194" s="861">
        <v>84.120358999999993</v>
      </c>
      <c r="BT194" s="861">
        <v>56.465837000000001</v>
      </c>
      <c r="BU194" s="861">
        <v>63.350383000000001</v>
      </c>
      <c r="BV194" s="861">
        <v>59.336753999999999</v>
      </c>
      <c r="BW194" s="861">
        <v>62.891570000000002</v>
      </c>
      <c r="BX194" s="861">
        <v>-16.806190999999998</v>
      </c>
      <c r="BY194" s="861">
        <v>-17.204325000000001</v>
      </c>
      <c r="BZ194" s="861">
        <v>-17.392688</v>
      </c>
      <c r="CA194" s="861">
        <v>-17.538475999999999</v>
      </c>
      <c r="CB194" s="861">
        <v>-10.920856000000001</v>
      </c>
      <c r="CC194" s="861">
        <v>-8.2518960000000003</v>
      </c>
      <c r="CD194" s="861">
        <v>-11.437215</v>
      </c>
      <c r="CE194" s="861">
        <v>-8.3759309999999996</v>
      </c>
      <c r="CF194" s="861">
        <v>-13.647524000000001</v>
      </c>
      <c r="CG194" s="861">
        <v>-8.0202159999999996</v>
      </c>
      <c r="CH194" s="861">
        <v>-13.723948</v>
      </c>
      <c r="CI194" s="861">
        <v>-8.8834549999999997</v>
      </c>
      <c r="CJ194" s="861">
        <v>-10.920386000000001</v>
      </c>
      <c r="CK194" s="861">
        <v>-7.2721669999999996</v>
      </c>
      <c r="CL194" s="861">
        <v>-11.037997000000001</v>
      </c>
      <c r="CM194" s="861">
        <v>-6.6369689999999997</v>
      </c>
      <c r="CN194" s="861">
        <v>-13.452139000000001</v>
      </c>
      <c r="CO194" s="861">
        <v>-8.8296290000000006</v>
      </c>
      <c r="CP194" s="861">
        <v>-13.668488999999999</v>
      </c>
      <c r="CQ194" s="861">
        <v>-9.2778089999999995</v>
      </c>
      <c r="CR194" s="861">
        <v>-10.627425000000001</v>
      </c>
      <c r="CS194" s="861">
        <v>-7.8272219999999999</v>
      </c>
      <c r="CT194" s="861">
        <v>-11.561896000000001</v>
      </c>
      <c r="CU194" s="861">
        <v>-7.5722579999999997</v>
      </c>
      <c r="CV194" s="861">
        <v>-13.830298000000001</v>
      </c>
      <c r="CW194" s="861">
        <v>-7.674652</v>
      </c>
      <c r="CX194" s="861">
        <v>-13.799132</v>
      </c>
      <c r="CY194" s="861">
        <v>-8.2233640000000001</v>
      </c>
      <c r="CZ194" s="861">
        <v>-10.373208</v>
      </c>
      <c r="DA194" s="861">
        <v>-7.0045789999999997</v>
      </c>
      <c r="DB194" s="861">
        <v>-11.209711</v>
      </c>
      <c r="DC194" s="861">
        <v>-6.6585559999999999</v>
      </c>
      <c r="DD194" s="861">
        <v>-13.587883</v>
      </c>
      <c r="DE194" s="861">
        <v>-8.9564210000000006</v>
      </c>
      <c r="DF194" s="861">
        <v>-13.911991</v>
      </c>
      <c r="DG194" s="861">
        <v>-9.0475720000000006</v>
      </c>
      <c r="DH194" s="861">
        <v>-10.357722000000001</v>
      </c>
      <c r="DI194" s="861">
        <v>-7.3781280000000002</v>
      </c>
      <c r="DJ194" s="861">
        <v>-10.970186</v>
      </c>
      <c r="DK194" s="861">
        <v>-7.7605500000000003</v>
      </c>
      <c r="DL194" s="861">
        <v>-13.612076999999999</v>
      </c>
      <c r="DM194" s="861">
        <v>-10.266973999999999</v>
      </c>
      <c r="DN194" s="861">
        <v>-13.878937000000001</v>
      </c>
      <c r="DO194" s="861">
        <v>-9.6260870000000001</v>
      </c>
      <c r="DP194" s="861">
        <v>-11.065757</v>
      </c>
      <c r="DQ194" s="861">
        <v>-8.3201059999999991</v>
      </c>
      <c r="DR194" s="861">
        <v>-11.282358</v>
      </c>
      <c r="DS194" s="861">
        <v>-8.9715150000000001</v>
      </c>
      <c r="DT194" s="861">
        <v>-13.505888000000001</v>
      </c>
      <c r="DU194" s="861">
        <v>-11.290374</v>
      </c>
      <c r="DV194" s="861">
        <v>-13.768519</v>
      </c>
      <c r="DW194" s="861">
        <v>-8.6489840000000004</v>
      </c>
      <c r="DX194" s="861">
        <v>10.920161</v>
      </c>
      <c r="DY194" s="861">
        <v>8.0518909999999995</v>
      </c>
      <c r="DZ194" s="861">
        <v>158.32183699999999</v>
      </c>
      <c r="EA194" s="861">
        <v>148.65643900000001</v>
      </c>
      <c r="EB194" s="861">
        <v>120.99</v>
      </c>
      <c r="EC194" s="861">
        <v>1.2370000000000001</v>
      </c>
      <c r="ED194" s="861">
        <v>132.4</v>
      </c>
      <c r="EE194" s="861">
        <v>120.99</v>
      </c>
      <c r="EF194" s="861">
        <v>5.26</v>
      </c>
      <c r="EG194" s="861">
        <v>624.4</v>
      </c>
      <c r="EH194" s="861">
        <v>121.06</v>
      </c>
      <c r="EI194" s="861">
        <v>4.8929999999999998</v>
      </c>
      <c r="EJ194" s="861">
        <v>583.1</v>
      </c>
      <c r="EK194" s="861">
        <v>10.078419</v>
      </c>
      <c r="EL194" s="861">
        <v>9.9500069999999994</v>
      </c>
      <c r="EM194" s="861">
        <v>-20.134727999999999</v>
      </c>
      <c r="EN194" s="861">
        <v>-25.603276000000001</v>
      </c>
      <c r="EO194" s="861">
        <v>93.324023999999994</v>
      </c>
      <c r="EP194" s="861">
        <v>89.033739999999995</v>
      </c>
      <c r="EQ194" s="861">
        <v>-10.352645000000001</v>
      </c>
      <c r="ER194" s="861">
        <v>5479.5960880000002</v>
      </c>
      <c r="ES194" s="861">
        <v>12783.14652</v>
      </c>
      <c r="ET194" s="861">
        <v>11794.87507</v>
      </c>
      <c r="EU194" s="861"/>
      <c r="EV194" s="861"/>
      <c r="EW194" s="861"/>
      <c r="EX194" s="861"/>
      <c r="EY194" s="861"/>
      <c r="EZ194" s="861"/>
      <c r="FA194" s="861"/>
      <c r="FB194" s="861"/>
      <c r="FC194" s="861"/>
      <c r="FD194" s="861"/>
    </row>
    <row r="195" spans="1:160" x14ac:dyDescent="0.25">
      <c r="A195" s="837">
        <v>46146</v>
      </c>
      <c r="B195" s="836">
        <v>0.21105324074074075</v>
      </c>
      <c r="C195" s="861">
        <v>10140</v>
      </c>
      <c r="D195" s="861">
        <v>0</v>
      </c>
      <c r="E195" s="861">
        <v>0</v>
      </c>
      <c r="F195" s="861">
        <v>74.244941999999995</v>
      </c>
      <c r="G195" s="861">
        <v>71.034649999999999</v>
      </c>
      <c r="H195" s="861">
        <v>64.572081999999995</v>
      </c>
      <c r="I195" s="861">
        <v>73.514610000000005</v>
      </c>
      <c r="J195" s="861">
        <v>70.776280999999997</v>
      </c>
      <c r="K195" s="861">
        <v>70.918056000000007</v>
      </c>
      <c r="L195" s="861">
        <v>73.525941000000003</v>
      </c>
      <c r="M195" s="861">
        <v>74.220022999999998</v>
      </c>
      <c r="N195" s="861">
        <v>-11.132709</v>
      </c>
      <c r="O195" s="861">
        <v>-13.169357</v>
      </c>
      <c r="P195" s="861">
        <v>-13.851274</v>
      </c>
      <c r="Q195" s="861">
        <v>-9.7886889999999998</v>
      </c>
      <c r="R195" s="861">
        <v>-11.030799999999999</v>
      </c>
      <c r="S195" s="861">
        <v>-12.059675</v>
      </c>
      <c r="T195" s="861">
        <v>81.131141999999997</v>
      </c>
      <c r="U195" s="861">
        <v>72.750309999999999</v>
      </c>
      <c r="V195" s="861">
        <v>92.265206000000006</v>
      </c>
      <c r="W195" s="861">
        <v>91.227799000000005</v>
      </c>
      <c r="X195" s="861">
        <v>-9.9237140000000004</v>
      </c>
      <c r="Y195" s="861">
        <v>-9.7291100000000004</v>
      </c>
      <c r="Z195" s="861">
        <v>-14.090813000000001</v>
      </c>
      <c r="AA195" s="861">
        <v>-13.561532</v>
      </c>
      <c r="AB195" s="861">
        <v>-13.342713</v>
      </c>
      <c r="AC195" s="861">
        <v>-13.84112</v>
      </c>
      <c r="AD195" s="861">
        <v>-17.028442999999999</v>
      </c>
      <c r="AE195" s="861">
        <v>105.501368</v>
      </c>
      <c r="AF195" s="861">
        <v>98.462513000000001</v>
      </c>
      <c r="AG195" s="861">
        <v>90.176722999999996</v>
      </c>
      <c r="AH195" s="861">
        <v>110.43521800000001</v>
      </c>
      <c r="AI195" s="861">
        <v>88.298921000000007</v>
      </c>
      <c r="AJ195" s="861">
        <v>69.607463999999993</v>
      </c>
      <c r="AK195" s="861">
        <v>-10.086789</v>
      </c>
      <c r="AL195" s="861">
        <v>-13.075108</v>
      </c>
      <c r="AM195" s="861">
        <v>-10.096496</v>
      </c>
      <c r="AN195" s="861">
        <v>91.488856999999996</v>
      </c>
      <c r="AO195" s="861">
        <v>90.629851000000002</v>
      </c>
      <c r="AP195" s="861">
        <v>90.110748000000001</v>
      </c>
      <c r="AQ195" s="861">
        <v>86.784246999999993</v>
      </c>
      <c r="AR195" s="861">
        <v>71.984151999999995</v>
      </c>
      <c r="AS195" s="861">
        <v>63.100361999999997</v>
      </c>
      <c r="AT195" s="861">
        <v>74.919079999999994</v>
      </c>
      <c r="AU195" s="861">
        <v>73.919415999999998</v>
      </c>
      <c r="AV195" s="861">
        <v>73.233131</v>
      </c>
      <c r="AW195" s="861">
        <v>72.581744999999998</v>
      </c>
      <c r="AX195" s="861">
        <v>88.064310000000006</v>
      </c>
      <c r="AY195" s="861">
        <v>86.130041000000006</v>
      </c>
      <c r="AZ195" s="861">
        <v>-10.042216</v>
      </c>
      <c r="BA195" s="861">
        <v>-10.035176</v>
      </c>
      <c r="BB195" s="861">
        <v>-17.367923999999999</v>
      </c>
      <c r="BC195" s="861">
        <v>-16.156431999999999</v>
      </c>
      <c r="BD195" s="861">
        <v>-16.842058000000002</v>
      </c>
      <c r="BE195" s="861">
        <v>-11.276337</v>
      </c>
      <c r="BF195" s="861">
        <v>31.432321999999999</v>
      </c>
      <c r="BG195" s="861">
        <v>140.26559800000001</v>
      </c>
      <c r="BH195" s="861">
        <v>108.755971</v>
      </c>
      <c r="BI195" s="861">
        <v>50.081389999999999</v>
      </c>
      <c r="BJ195" s="861">
        <v>129.36264</v>
      </c>
      <c r="BK195" s="861">
        <v>84.538471000000001</v>
      </c>
      <c r="BL195" s="861">
        <v>72.657368000000005</v>
      </c>
      <c r="BM195" s="861">
        <v>-21.435258999999999</v>
      </c>
      <c r="BN195" s="861">
        <v>-16.470206999999998</v>
      </c>
      <c r="BO195" s="861">
        <v>-15.556742</v>
      </c>
      <c r="BP195" s="861">
        <v>-15.996252999999999</v>
      </c>
      <c r="BQ195" s="861">
        <v>85.593378999999999</v>
      </c>
      <c r="BR195" s="861">
        <v>86.931285000000003</v>
      </c>
      <c r="BS195" s="861">
        <v>84.146514999999994</v>
      </c>
      <c r="BT195" s="861">
        <v>56.578792999999997</v>
      </c>
      <c r="BU195" s="861">
        <v>63.354782</v>
      </c>
      <c r="BV195" s="861">
        <v>59.305024000000003</v>
      </c>
      <c r="BW195" s="861">
        <v>62.919111999999998</v>
      </c>
      <c r="BX195" s="861">
        <v>-16.810144000000001</v>
      </c>
      <c r="BY195" s="861">
        <v>-17.210654000000002</v>
      </c>
      <c r="BZ195" s="861">
        <v>-17.370042999999999</v>
      </c>
      <c r="CA195" s="861">
        <v>-17.567594</v>
      </c>
      <c r="CB195" s="861">
        <v>-10.950609999999999</v>
      </c>
      <c r="CC195" s="861">
        <v>-8.2652350000000006</v>
      </c>
      <c r="CD195" s="861">
        <v>-11.446858000000001</v>
      </c>
      <c r="CE195" s="861">
        <v>-8.4173600000000004</v>
      </c>
      <c r="CF195" s="861">
        <v>-13.666162999999999</v>
      </c>
      <c r="CG195" s="861">
        <v>-8.0190409999999996</v>
      </c>
      <c r="CH195" s="861">
        <v>-13.737783</v>
      </c>
      <c r="CI195" s="861">
        <v>-8.9065550000000009</v>
      </c>
      <c r="CJ195" s="861">
        <v>-10.93181</v>
      </c>
      <c r="CK195" s="861">
        <v>-7.3055789999999998</v>
      </c>
      <c r="CL195" s="861">
        <v>-11.056094999999999</v>
      </c>
      <c r="CM195" s="861">
        <v>-6.673616</v>
      </c>
      <c r="CN195" s="861">
        <v>-13.451425</v>
      </c>
      <c r="CO195" s="861">
        <v>-8.8364159999999998</v>
      </c>
      <c r="CP195" s="861">
        <v>-13.695633000000001</v>
      </c>
      <c r="CQ195" s="861">
        <v>-9.3136720000000004</v>
      </c>
      <c r="CR195" s="861">
        <v>-10.668533</v>
      </c>
      <c r="CS195" s="861">
        <v>-7.8396169999999996</v>
      </c>
      <c r="CT195" s="861">
        <v>-11.566228000000001</v>
      </c>
      <c r="CU195" s="861">
        <v>-7.5957319999999999</v>
      </c>
      <c r="CV195" s="861">
        <v>-13.822842</v>
      </c>
      <c r="CW195" s="861">
        <v>-7.6826990000000004</v>
      </c>
      <c r="CX195" s="861">
        <v>-13.829323</v>
      </c>
      <c r="CY195" s="861">
        <v>-8.2462689999999998</v>
      </c>
      <c r="CZ195" s="861">
        <v>-10.392904</v>
      </c>
      <c r="DA195" s="861">
        <v>-7.0408809999999997</v>
      </c>
      <c r="DB195" s="861">
        <v>-11.21569</v>
      </c>
      <c r="DC195" s="861">
        <v>-6.6560889999999997</v>
      </c>
      <c r="DD195" s="861">
        <v>-13.626481</v>
      </c>
      <c r="DE195" s="861">
        <v>-8.9848979999999994</v>
      </c>
      <c r="DF195" s="861">
        <v>-13.918339</v>
      </c>
      <c r="DG195" s="861">
        <v>-9.0805819999999997</v>
      </c>
      <c r="DH195" s="861">
        <v>-10.38</v>
      </c>
      <c r="DI195" s="861">
        <v>-7.3870630000000004</v>
      </c>
      <c r="DJ195" s="861">
        <v>-11.012076</v>
      </c>
      <c r="DK195" s="861">
        <v>-7.7947449999999998</v>
      </c>
      <c r="DL195" s="861">
        <v>-13.608684</v>
      </c>
      <c r="DM195" s="861">
        <v>-10.307733000000001</v>
      </c>
      <c r="DN195" s="861">
        <v>-13.898978</v>
      </c>
      <c r="DO195" s="861">
        <v>-9.6558440000000001</v>
      </c>
      <c r="DP195" s="861">
        <v>-11.093232</v>
      </c>
      <c r="DQ195" s="861">
        <v>-8.3627570000000002</v>
      </c>
      <c r="DR195" s="861">
        <v>-11.295111</v>
      </c>
      <c r="DS195" s="861">
        <v>-9.0151459999999997</v>
      </c>
      <c r="DT195" s="861">
        <v>-13.543081000000001</v>
      </c>
      <c r="DU195" s="861">
        <v>-11.328378000000001</v>
      </c>
      <c r="DV195" s="861">
        <v>-13.787893</v>
      </c>
      <c r="DW195" s="861">
        <v>-8.6958330000000004</v>
      </c>
      <c r="DX195" s="861">
        <v>10.963563000000001</v>
      </c>
      <c r="DY195" s="861">
        <v>8.0861560000000008</v>
      </c>
      <c r="DZ195" s="861">
        <v>158.642426</v>
      </c>
      <c r="EA195" s="861">
        <v>149.10456400000001</v>
      </c>
      <c r="EB195" s="861">
        <v>120.32</v>
      </c>
      <c r="EC195" s="861">
        <v>3.254</v>
      </c>
      <c r="ED195" s="861">
        <v>385</v>
      </c>
      <c r="EE195" s="861">
        <v>120.1</v>
      </c>
      <c r="EF195" s="861">
        <v>5.26</v>
      </c>
      <c r="EG195" s="861">
        <v>626.6</v>
      </c>
      <c r="EH195" s="861">
        <v>120.17</v>
      </c>
      <c r="EI195" s="861">
        <v>4.9139999999999997</v>
      </c>
      <c r="EJ195" s="861">
        <v>584.29999999999995</v>
      </c>
      <c r="EK195" s="861">
        <v>9.9592179999999999</v>
      </c>
      <c r="EL195" s="861">
        <v>9.9781209999999998</v>
      </c>
      <c r="EM195" s="861">
        <v>-20.055713999999998</v>
      </c>
      <c r="EN195" s="861">
        <v>-25.534863000000001</v>
      </c>
      <c r="EO195" s="861">
        <v>93.463284000000002</v>
      </c>
      <c r="EP195" s="861">
        <v>89.236711</v>
      </c>
      <c r="EQ195" s="861">
        <v>-10.375157</v>
      </c>
      <c r="ER195" s="861">
        <v>5482.7176419999996</v>
      </c>
      <c r="ES195" s="861">
        <v>12793.564392</v>
      </c>
      <c r="ET195" s="861">
        <v>11804.586343999999</v>
      </c>
      <c r="EU195" s="861"/>
      <c r="EV195" s="861"/>
      <c r="EW195" s="861"/>
      <c r="EX195" s="861"/>
      <c r="EY195" s="861"/>
      <c r="EZ195" s="861"/>
      <c r="FA195" s="861"/>
      <c r="FB195" s="861"/>
      <c r="FC195" s="861"/>
      <c r="FD195" s="861"/>
    </row>
    <row r="196" spans="1:160" x14ac:dyDescent="0.25">
      <c r="A196" s="837">
        <v>46146</v>
      </c>
      <c r="B196" s="836">
        <v>0.21174768518518519</v>
      </c>
      <c r="C196" s="861">
        <v>10200</v>
      </c>
      <c r="D196" s="861">
        <v>0</v>
      </c>
      <c r="E196" s="861">
        <v>0</v>
      </c>
      <c r="F196" s="861">
        <v>74.276066999999998</v>
      </c>
      <c r="G196" s="861">
        <v>71.030244999999994</v>
      </c>
      <c r="H196" s="861">
        <v>64.547972000000001</v>
      </c>
      <c r="I196" s="861">
        <v>73.488660999999993</v>
      </c>
      <c r="J196" s="861">
        <v>70.820716000000004</v>
      </c>
      <c r="K196" s="861">
        <v>70.895847000000003</v>
      </c>
      <c r="L196" s="861">
        <v>73.533073999999999</v>
      </c>
      <c r="M196" s="861">
        <v>74.221231000000003</v>
      </c>
      <c r="N196" s="861">
        <v>-11.159526</v>
      </c>
      <c r="O196" s="861">
        <v>-13.195316999999999</v>
      </c>
      <c r="P196" s="861">
        <v>-13.869707</v>
      </c>
      <c r="Q196" s="861">
        <v>-9.863308</v>
      </c>
      <c r="R196" s="861">
        <v>-11.188783000000001</v>
      </c>
      <c r="S196" s="861">
        <v>-12.040392000000001</v>
      </c>
      <c r="T196" s="861">
        <v>81.395443999999998</v>
      </c>
      <c r="U196" s="861">
        <v>72.381894000000003</v>
      </c>
      <c r="V196" s="861">
        <v>92.239103999999998</v>
      </c>
      <c r="W196" s="861">
        <v>91.219907000000006</v>
      </c>
      <c r="X196" s="861">
        <v>-9.9030860000000001</v>
      </c>
      <c r="Y196" s="861">
        <v>-9.7816720000000004</v>
      </c>
      <c r="Z196" s="861">
        <v>-14.113507</v>
      </c>
      <c r="AA196" s="861">
        <v>-13.587510999999999</v>
      </c>
      <c r="AB196" s="861">
        <v>-13.331719</v>
      </c>
      <c r="AC196" s="861">
        <v>-13.854196999999999</v>
      </c>
      <c r="AD196" s="861">
        <v>-17.037763000000002</v>
      </c>
      <c r="AE196" s="861">
        <v>105.53945299999999</v>
      </c>
      <c r="AF196" s="861">
        <v>98.572023999999999</v>
      </c>
      <c r="AG196" s="861">
        <v>90.258217000000002</v>
      </c>
      <c r="AH196" s="861">
        <v>110.46559600000001</v>
      </c>
      <c r="AI196" s="861">
        <v>88.324657000000002</v>
      </c>
      <c r="AJ196" s="861">
        <v>69.581053999999995</v>
      </c>
      <c r="AK196" s="861">
        <v>-10.004244999999999</v>
      </c>
      <c r="AL196" s="861">
        <v>-13.006188999999999</v>
      </c>
      <c r="AM196" s="861">
        <v>-10.119895</v>
      </c>
      <c r="AN196" s="861">
        <v>91.487261000000004</v>
      </c>
      <c r="AO196" s="861">
        <v>90.627714999999995</v>
      </c>
      <c r="AP196" s="861">
        <v>90.310314000000005</v>
      </c>
      <c r="AQ196" s="861">
        <v>86.950416000000004</v>
      </c>
      <c r="AR196" s="861">
        <v>72.043602000000007</v>
      </c>
      <c r="AS196" s="861">
        <v>63.097040999999997</v>
      </c>
      <c r="AT196" s="861">
        <v>75.061431999999996</v>
      </c>
      <c r="AU196" s="861">
        <v>74.003577000000007</v>
      </c>
      <c r="AV196" s="861">
        <v>73.409198000000004</v>
      </c>
      <c r="AW196" s="861">
        <v>72.9298</v>
      </c>
      <c r="AX196" s="861">
        <v>88.195694000000003</v>
      </c>
      <c r="AY196" s="861">
        <v>86.258798999999996</v>
      </c>
      <c r="AZ196" s="861">
        <v>-10.035386000000001</v>
      </c>
      <c r="BA196" s="861">
        <v>-10.070117</v>
      </c>
      <c r="BB196" s="861">
        <v>-17.336587999999999</v>
      </c>
      <c r="BC196" s="861">
        <v>-16.146006</v>
      </c>
      <c r="BD196" s="861">
        <v>-16.848699</v>
      </c>
      <c r="BE196" s="861">
        <v>-11.186142</v>
      </c>
      <c r="BF196" s="861">
        <v>31.322188000000001</v>
      </c>
      <c r="BG196" s="861">
        <v>140.29264499999999</v>
      </c>
      <c r="BH196" s="861">
        <v>108.82123</v>
      </c>
      <c r="BI196" s="861">
        <v>50.144734</v>
      </c>
      <c r="BJ196" s="861">
        <v>129.25310899999999</v>
      </c>
      <c r="BK196" s="861">
        <v>84.676102</v>
      </c>
      <c r="BL196" s="861">
        <v>72.732545000000002</v>
      </c>
      <c r="BM196" s="861">
        <v>-21.366690999999999</v>
      </c>
      <c r="BN196" s="861">
        <v>-16.442371999999999</v>
      </c>
      <c r="BO196" s="861">
        <v>-15.651103000000001</v>
      </c>
      <c r="BP196" s="861">
        <v>-15.965123</v>
      </c>
      <c r="BQ196" s="861">
        <v>85.673361999999997</v>
      </c>
      <c r="BR196" s="861">
        <v>87.089597999999995</v>
      </c>
      <c r="BS196" s="861">
        <v>84.291963999999993</v>
      </c>
      <c r="BT196" s="861">
        <v>56.264848999999998</v>
      </c>
      <c r="BU196" s="861">
        <v>63.409196999999999</v>
      </c>
      <c r="BV196" s="861">
        <v>59.288265000000003</v>
      </c>
      <c r="BW196" s="861">
        <v>62.906709999999997</v>
      </c>
      <c r="BX196" s="861">
        <v>-16.79562</v>
      </c>
      <c r="BY196" s="861">
        <v>-17.108785999999998</v>
      </c>
      <c r="BZ196" s="861">
        <v>-17.360655999999999</v>
      </c>
      <c r="CA196" s="861">
        <v>-17.596201000000001</v>
      </c>
      <c r="CB196" s="861">
        <v>-10.959178</v>
      </c>
      <c r="CC196" s="861">
        <v>-8.2588819999999998</v>
      </c>
      <c r="CD196" s="861">
        <v>-11.479516</v>
      </c>
      <c r="CE196" s="861">
        <v>-8.390409</v>
      </c>
      <c r="CF196" s="861">
        <v>-13.706928</v>
      </c>
      <c r="CG196" s="861">
        <v>-8.0318400000000008</v>
      </c>
      <c r="CH196" s="861">
        <v>-13.761024000000001</v>
      </c>
      <c r="CI196" s="861">
        <v>-8.9136900000000008</v>
      </c>
      <c r="CJ196" s="861">
        <v>-10.928628</v>
      </c>
      <c r="CK196" s="861">
        <v>-7.2492359999999998</v>
      </c>
      <c r="CL196" s="861">
        <v>-11.099074999999999</v>
      </c>
      <c r="CM196" s="861">
        <v>-6.6388020000000001</v>
      </c>
      <c r="CN196" s="861">
        <v>-13.513412000000001</v>
      </c>
      <c r="CO196" s="861">
        <v>-8.8703120000000002</v>
      </c>
      <c r="CP196" s="861">
        <v>-13.699994</v>
      </c>
      <c r="CQ196" s="861">
        <v>-9.2959700000000005</v>
      </c>
      <c r="CR196" s="861">
        <v>-10.645155000000001</v>
      </c>
      <c r="CS196" s="861">
        <v>-7.8238269999999996</v>
      </c>
      <c r="CT196" s="861">
        <v>-11.595435999999999</v>
      </c>
      <c r="CU196" s="861">
        <v>-7.5976410000000003</v>
      </c>
      <c r="CV196" s="861">
        <v>-13.863486999999999</v>
      </c>
      <c r="CW196" s="861">
        <v>-7.7187429999999999</v>
      </c>
      <c r="CX196" s="861">
        <v>-13.875313999999999</v>
      </c>
      <c r="CY196" s="861">
        <v>-8.2459910000000001</v>
      </c>
      <c r="CZ196" s="861">
        <v>-10.424557999999999</v>
      </c>
      <c r="DA196" s="861">
        <v>-7.0410329999999997</v>
      </c>
      <c r="DB196" s="861">
        <v>-11.255813</v>
      </c>
      <c r="DC196" s="861">
        <v>-6.6963910000000002</v>
      </c>
      <c r="DD196" s="861">
        <v>-13.626711</v>
      </c>
      <c r="DE196" s="861">
        <v>-8.9799720000000001</v>
      </c>
      <c r="DF196" s="861">
        <v>-13.930984</v>
      </c>
      <c r="DG196" s="861">
        <v>-9.0748549999999994</v>
      </c>
      <c r="DH196" s="861">
        <v>-10.409011</v>
      </c>
      <c r="DI196" s="861">
        <v>-7.4128470000000002</v>
      </c>
      <c r="DJ196" s="861">
        <v>-11.010743</v>
      </c>
      <c r="DK196" s="861">
        <v>-7.8228840000000002</v>
      </c>
      <c r="DL196" s="861">
        <v>-13.657681</v>
      </c>
      <c r="DM196" s="861">
        <v>-10.317501999999999</v>
      </c>
      <c r="DN196" s="861">
        <v>-13.923901000000001</v>
      </c>
      <c r="DO196" s="861">
        <v>-9.6543329999999994</v>
      </c>
      <c r="DP196" s="861">
        <v>-11.110522</v>
      </c>
      <c r="DQ196" s="861">
        <v>-8.3647069999999992</v>
      </c>
      <c r="DR196" s="861">
        <v>-11.329518999999999</v>
      </c>
      <c r="DS196" s="861">
        <v>-8.9941379999999995</v>
      </c>
      <c r="DT196" s="861">
        <v>-13.558564000000001</v>
      </c>
      <c r="DU196" s="861">
        <v>-11.301951000000001</v>
      </c>
      <c r="DV196" s="861">
        <v>-13.820125000000001</v>
      </c>
      <c r="DW196" s="861">
        <v>-8.6313309999999994</v>
      </c>
      <c r="DX196" s="861">
        <v>10.924341</v>
      </c>
      <c r="DY196" s="861">
        <v>8.1252329999999997</v>
      </c>
      <c r="DZ196" s="861">
        <v>158.374718</v>
      </c>
      <c r="EA196" s="861">
        <v>149.38325599999999</v>
      </c>
      <c r="EB196" s="861">
        <v>120.5</v>
      </c>
      <c r="EC196" s="861">
        <v>3.2549999999999999</v>
      </c>
      <c r="ED196" s="861">
        <v>385.4</v>
      </c>
      <c r="EE196" s="861">
        <v>120.39</v>
      </c>
      <c r="EF196" s="861">
        <v>5.2510000000000003</v>
      </c>
      <c r="EG196" s="861">
        <v>625.5</v>
      </c>
      <c r="EH196" s="861">
        <v>120.32</v>
      </c>
      <c r="EI196" s="861">
        <v>4.915</v>
      </c>
      <c r="EJ196" s="861">
        <v>584.6</v>
      </c>
      <c r="EK196" s="861">
        <v>10.007218999999999</v>
      </c>
      <c r="EL196" s="861">
        <v>9.8058370000000004</v>
      </c>
      <c r="EM196" s="861">
        <v>-20.127113999999999</v>
      </c>
      <c r="EN196" s="861">
        <v>-25.456939999999999</v>
      </c>
      <c r="EO196" s="861">
        <v>93.347008000000002</v>
      </c>
      <c r="EP196" s="861">
        <v>89.362735000000001</v>
      </c>
      <c r="EQ196" s="861">
        <v>-10.385678</v>
      </c>
      <c r="ER196" s="861">
        <v>5489.1463530000001</v>
      </c>
      <c r="ES196" s="861">
        <v>12803.97172</v>
      </c>
      <c r="ET196" s="861">
        <v>11814.292853000001</v>
      </c>
      <c r="EU196" s="861"/>
      <c r="EV196" s="861"/>
      <c r="EW196" s="861"/>
      <c r="EX196" s="861"/>
      <c r="EY196" s="861"/>
      <c r="EZ196" s="861"/>
      <c r="FA196" s="861"/>
      <c r="FB196" s="861"/>
      <c r="FC196" s="861"/>
      <c r="FD196" s="861"/>
    </row>
    <row r="197" spans="1:160" x14ac:dyDescent="0.25">
      <c r="A197" s="837">
        <v>46146</v>
      </c>
      <c r="B197" s="836">
        <v>0.21244212962962963</v>
      </c>
      <c r="C197" s="861">
        <v>10260</v>
      </c>
      <c r="D197" s="861">
        <v>0</v>
      </c>
      <c r="E197" s="861">
        <v>0</v>
      </c>
      <c r="F197" s="861">
        <v>74.451160999999999</v>
      </c>
      <c r="G197" s="861">
        <v>71.043488999999994</v>
      </c>
      <c r="H197" s="861">
        <v>64.693455</v>
      </c>
      <c r="I197" s="861">
        <v>73.496593000000004</v>
      </c>
      <c r="J197" s="861">
        <v>70.892768000000004</v>
      </c>
      <c r="K197" s="861">
        <v>70.900833000000006</v>
      </c>
      <c r="L197" s="861">
        <v>73.570389000000006</v>
      </c>
      <c r="M197" s="861">
        <v>74.200170999999997</v>
      </c>
      <c r="N197" s="861">
        <v>-11.074944</v>
      </c>
      <c r="O197" s="861">
        <v>-13.19017</v>
      </c>
      <c r="P197" s="861">
        <v>-13.845668</v>
      </c>
      <c r="Q197" s="861">
        <v>-9.9205679999999994</v>
      </c>
      <c r="R197" s="861">
        <v>-11.156356000000001</v>
      </c>
      <c r="S197" s="861">
        <v>-12.052648</v>
      </c>
      <c r="T197" s="861">
        <v>81.322231000000002</v>
      </c>
      <c r="U197" s="861">
        <v>72.594307000000001</v>
      </c>
      <c r="V197" s="861">
        <v>92.339265999999995</v>
      </c>
      <c r="W197" s="861">
        <v>91.280392000000006</v>
      </c>
      <c r="X197" s="861">
        <v>-9.9247119999999995</v>
      </c>
      <c r="Y197" s="861">
        <v>-9.7854399999999995</v>
      </c>
      <c r="Z197" s="861">
        <v>-14.086124999999999</v>
      </c>
      <c r="AA197" s="861">
        <v>-13.593189000000001</v>
      </c>
      <c r="AB197" s="861">
        <v>-13.305118999999999</v>
      </c>
      <c r="AC197" s="861">
        <v>-13.871014000000001</v>
      </c>
      <c r="AD197" s="861">
        <v>-17.020721000000002</v>
      </c>
      <c r="AE197" s="861">
        <v>105.62222199999999</v>
      </c>
      <c r="AF197" s="861">
        <v>98.637353000000004</v>
      </c>
      <c r="AG197" s="861">
        <v>90.294700000000006</v>
      </c>
      <c r="AH197" s="861">
        <v>110.51876799999999</v>
      </c>
      <c r="AI197" s="861">
        <v>88.449449999999999</v>
      </c>
      <c r="AJ197" s="861">
        <v>69.663972999999999</v>
      </c>
      <c r="AK197" s="861">
        <v>-10.026743</v>
      </c>
      <c r="AL197" s="861">
        <v>-13.041347</v>
      </c>
      <c r="AM197" s="861">
        <v>-10.153485</v>
      </c>
      <c r="AN197" s="861">
        <v>91.605131999999998</v>
      </c>
      <c r="AO197" s="861">
        <v>90.718476999999993</v>
      </c>
      <c r="AP197" s="861">
        <v>90.359199000000004</v>
      </c>
      <c r="AQ197" s="861">
        <v>86.949918999999994</v>
      </c>
      <c r="AR197" s="861">
        <v>71.913330999999999</v>
      </c>
      <c r="AS197" s="861">
        <v>63.164594999999998</v>
      </c>
      <c r="AT197" s="861">
        <v>75.060282000000001</v>
      </c>
      <c r="AU197" s="861">
        <v>74.057400999999999</v>
      </c>
      <c r="AV197" s="861">
        <v>73.479140000000001</v>
      </c>
      <c r="AW197" s="861">
        <v>72.617800000000003</v>
      </c>
      <c r="AX197" s="861">
        <v>88.143820000000005</v>
      </c>
      <c r="AY197" s="861">
        <v>86.226821999999999</v>
      </c>
      <c r="AZ197" s="861">
        <v>-10.141349</v>
      </c>
      <c r="BA197" s="861">
        <v>-10.106144</v>
      </c>
      <c r="BB197" s="861">
        <v>-17.402453999999999</v>
      </c>
      <c r="BC197" s="861">
        <v>-16.198478000000001</v>
      </c>
      <c r="BD197" s="861">
        <v>-16.865172000000001</v>
      </c>
      <c r="BE197" s="861">
        <v>-11.243365000000001</v>
      </c>
      <c r="BF197" s="861">
        <v>31.309401000000001</v>
      </c>
      <c r="BG197" s="861">
        <v>140.236952</v>
      </c>
      <c r="BH197" s="861">
        <v>108.86806900000001</v>
      </c>
      <c r="BI197" s="861">
        <v>50.104368000000001</v>
      </c>
      <c r="BJ197" s="861">
        <v>128.90736000000001</v>
      </c>
      <c r="BK197" s="861">
        <v>84.710155</v>
      </c>
      <c r="BL197" s="861">
        <v>72.848387000000002</v>
      </c>
      <c r="BM197" s="861">
        <v>-21.430468000000001</v>
      </c>
      <c r="BN197" s="861">
        <v>-16.432145999999999</v>
      </c>
      <c r="BO197" s="861">
        <v>-15.616740999999999</v>
      </c>
      <c r="BP197" s="861">
        <v>-15.912269</v>
      </c>
      <c r="BQ197" s="861">
        <v>85.699465000000004</v>
      </c>
      <c r="BR197" s="861">
        <v>87.103312000000003</v>
      </c>
      <c r="BS197" s="861">
        <v>84.288589999999999</v>
      </c>
      <c r="BT197" s="861">
        <v>56.289437999999997</v>
      </c>
      <c r="BU197" s="861">
        <v>63.415849000000001</v>
      </c>
      <c r="BV197" s="861">
        <v>59.291508</v>
      </c>
      <c r="BW197" s="861">
        <v>62.962215</v>
      </c>
      <c r="BX197" s="861">
        <v>-16.847885999999999</v>
      </c>
      <c r="BY197" s="861">
        <v>-17.143516000000002</v>
      </c>
      <c r="BZ197" s="861">
        <v>-17.370069000000001</v>
      </c>
      <c r="CA197" s="861">
        <v>-17.583769</v>
      </c>
      <c r="CB197" s="861">
        <v>-10.984947</v>
      </c>
      <c r="CC197" s="861">
        <v>-8.2498129999999996</v>
      </c>
      <c r="CD197" s="861">
        <v>-11.508974</v>
      </c>
      <c r="CE197" s="861">
        <v>-8.4295539999999995</v>
      </c>
      <c r="CF197" s="861">
        <v>-13.722115000000001</v>
      </c>
      <c r="CG197" s="861">
        <v>-8.0450210000000002</v>
      </c>
      <c r="CH197" s="861">
        <v>-13.793044999999999</v>
      </c>
      <c r="CI197" s="861">
        <v>-8.9506200000000007</v>
      </c>
      <c r="CJ197" s="861">
        <v>-10.953455999999999</v>
      </c>
      <c r="CK197" s="861">
        <v>-7.3070040000000001</v>
      </c>
      <c r="CL197" s="861">
        <v>-11.118643</v>
      </c>
      <c r="CM197" s="861">
        <v>-6.6755060000000004</v>
      </c>
      <c r="CN197" s="861">
        <v>-13.537089999999999</v>
      </c>
      <c r="CO197" s="861">
        <v>-8.8460330000000003</v>
      </c>
      <c r="CP197" s="861">
        <v>-13.722485000000001</v>
      </c>
      <c r="CQ197" s="861">
        <v>-9.3079920000000005</v>
      </c>
      <c r="CR197" s="861">
        <v>-10.696666</v>
      </c>
      <c r="CS197" s="861">
        <v>-7.8470459999999997</v>
      </c>
      <c r="CT197" s="861">
        <v>-11.644121999999999</v>
      </c>
      <c r="CU197" s="861">
        <v>-7.6357340000000002</v>
      </c>
      <c r="CV197" s="861">
        <v>-13.897235999999999</v>
      </c>
      <c r="CW197" s="861">
        <v>-7.7124180000000004</v>
      </c>
      <c r="CX197" s="861">
        <v>-13.891567</v>
      </c>
      <c r="CY197" s="861">
        <v>-8.2794170000000005</v>
      </c>
      <c r="CZ197" s="861">
        <v>-10.451993999999999</v>
      </c>
      <c r="DA197" s="861">
        <v>-7.0689380000000002</v>
      </c>
      <c r="DB197" s="861">
        <v>-11.289547000000001</v>
      </c>
      <c r="DC197" s="861">
        <v>-6.7088739999999998</v>
      </c>
      <c r="DD197" s="861">
        <v>-13.681908</v>
      </c>
      <c r="DE197" s="861">
        <v>-9.0160219999999995</v>
      </c>
      <c r="DF197" s="861">
        <v>-13.986140000000001</v>
      </c>
      <c r="DG197" s="861">
        <v>-9.1089680000000008</v>
      </c>
      <c r="DH197" s="861">
        <v>-10.443664999999999</v>
      </c>
      <c r="DI197" s="861">
        <v>-7.4150549999999997</v>
      </c>
      <c r="DJ197" s="861">
        <v>-11.047278</v>
      </c>
      <c r="DK197" s="861">
        <v>-7.8330440000000001</v>
      </c>
      <c r="DL197" s="861">
        <v>-13.68671</v>
      </c>
      <c r="DM197" s="861">
        <v>-10.324778</v>
      </c>
      <c r="DN197" s="861">
        <v>-13.966305</v>
      </c>
      <c r="DO197" s="861">
        <v>-9.6833170000000006</v>
      </c>
      <c r="DP197" s="861">
        <v>-11.147565</v>
      </c>
      <c r="DQ197" s="861">
        <v>-8.3903230000000004</v>
      </c>
      <c r="DR197" s="861">
        <v>-11.374539</v>
      </c>
      <c r="DS197" s="861">
        <v>-9.0019740000000006</v>
      </c>
      <c r="DT197" s="861">
        <v>-13.624402</v>
      </c>
      <c r="DU197" s="861">
        <v>-11.327109</v>
      </c>
      <c r="DV197" s="861">
        <v>-13.840865000000001</v>
      </c>
      <c r="DW197" s="861">
        <v>-8.6762549999999994</v>
      </c>
      <c r="DX197" s="861">
        <v>10.918070999999999</v>
      </c>
      <c r="DY197" s="861">
        <v>8.1008829999999996</v>
      </c>
      <c r="DZ197" s="861">
        <v>158.38784100000001</v>
      </c>
      <c r="EA197" s="861">
        <v>149.30597700000001</v>
      </c>
      <c r="EB197" s="861">
        <v>120.89</v>
      </c>
      <c r="EC197" s="861">
        <v>1.236</v>
      </c>
      <c r="ED197" s="861">
        <v>132.30000000000001</v>
      </c>
      <c r="EE197" s="861">
        <v>120.96</v>
      </c>
      <c r="EF197" s="861">
        <v>5.2569999999999997</v>
      </c>
      <c r="EG197" s="861">
        <v>624.1</v>
      </c>
      <c r="EH197" s="861">
        <v>120.98</v>
      </c>
      <c r="EI197" s="861">
        <v>4.907</v>
      </c>
      <c r="EJ197" s="861">
        <v>582.29999999999995</v>
      </c>
      <c r="EK197" s="861">
        <v>9.9850499999999993</v>
      </c>
      <c r="EL197" s="861">
        <v>9.8887420000000006</v>
      </c>
      <c r="EM197" s="861">
        <v>-20.138535000000001</v>
      </c>
      <c r="EN197" s="861">
        <v>-25.505483000000002</v>
      </c>
      <c r="EO197" s="861">
        <v>93.352710999999999</v>
      </c>
      <c r="EP197" s="861">
        <v>89.327805999999995</v>
      </c>
      <c r="EQ197" s="861">
        <v>-10.413584999999999</v>
      </c>
      <c r="ER197" s="861">
        <v>5493.1113400000004</v>
      </c>
      <c r="ES197" s="861">
        <v>12814.394324000001</v>
      </c>
      <c r="ET197" s="861">
        <v>11824.001333</v>
      </c>
      <c r="EU197" s="861"/>
      <c r="EV197" s="861"/>
      <c r="EW197" s="861"/>
      <c r="EX197" s="861"/>
      <c r="EY197" s="861"/>
      <c r="EZ197" s="861"/>
      <c r="FA197" s="861"/>
      <c r="FB197" s="861"/>
      <c r="FC197" s="861"/>
      <c r="FD197" s="861"/>
    </row>
    <row r="198" spans="1:160" x14ac:dyDescent="0.25">
      <c r="A198" s="837">
        <v>46146</v>
      </c>
      <c r="B198" s="836">
        <v>0.21313657407407408</v>
      </c>
      <c r="C198" s="861">
        <v>10320</v>
      </c>
      <c r="D198" s="861">
        <v>0</v>
      </c>
      <c r="E198" s="861">
        <v>0</v>
      </c>
      <c r="F198" s="861">
        <v>74.451522999999995</v>
      </c>
      <c r="G198" s="861">
        <v>71.057857999999996</v>
      </c>
      <c r="H198" s="861">
        <v>64.547145</v>
      </c>
      <c r="I198" s="861">
        <v>73.505911999999995</v>
      </c>
      <c r="J198" s="861">
        <v>70.941163000000003</v>
      </c>
      <c r="K198" s="861">
        <v>70.921638999999999</v>
      </c>
      <c r="L198" s="861">
        <v>73.555734999999999</v>
      </c>
      <c r="M198" s="861">
        <v>74.238377</v>
      </c>
      <c r="N198" s="861">
        <v>-11.069093000000001</v>
      </c>
      <c r="O198" s="861">
        <v>-13.243733000000001</v>
      </c>
      <c r="P198" s="861">
        <v>-13.930925</v>
      </c>
      <c r="Q198" s="861">
        <v>-9.8934949999999997</v>
      </c>
      <c r="R198" s="861">
        <v>-11.156499</v>
      </c>
      <c r="S198" s="861">
        <v>-12.197823</v>
      </c>
      <c r="T198" s="861">
        <v>81.221159999999998</v>
      </c>
      <c r="U198" s="861">
        <v>73.353466999999995</v>
      </c>
      <c r="V198" s="861">
        <v>92.469858000000002</v>
      </c>
      <c r="W198" s="861">
        <v>91.455072999999999</v>
      </c>
      <c r="X198" s="861">
        <v>-9.9413959999999992</v>
      </c>
      <c r="Y198" s="861">
        <v>-9.7541510000000002</v>
      </c>
      <c r="Z198" s="861">
        <v>-14.155708000000001</v>
      </c>
      <c r="AA198" s="861">
        <v>-13.592860999999999</v>
      </c>
      <c r="AB198" s="861">
        <v>-13.367411000000001</v>
      </c>
      <c r="AC198" s="861">
        <v>-13.892752</v>
      </c>
      <c r="AD198" s="861">
        <v>-17.090399000000001</v>
      </c>
      <c r="AE198" s="861">
        <v>105.541529</v>
      </c>
      <c r="AF198" s="861">
        <v>98.606182000000004</v>
      </c>
      <c r="AG198" s="861">
        <v>90.216752999999997</v>
      </c>
      <c r="AH198" s="861">
        <v>110.51500900000001</v>
      </c>
      <c r="AI198" s="861">
        <v>88.404842000000002</v>
      </c>
      <c r="AJ198" s="861">
        <v>69.725493</v>
      </c>
      <c r="AK198" s="861">
        <v>-10.002463000000001</v>
      </c>
      <c r="AL198" s="861">
        <v>-13.088691000000001</v>
      </c>
      <c r="AM198" s="861">
        <v>-10.162588</v>
      </c>
      <c r="AN198" s="861">
        <v>91.574719999999999</v>
      </c>
      <c r="AO198" s="861">
        <v>90.835165000000003</v>
      </c>
      <c r="AP198" s="861">
        <v>90.266800000000003</v>
      </c>
      <c r="AQ198" s="861">
        <v>86.912983999999994</v>
      </c>
      <c r="AR198" s="861">
        <v>71.972002000000003</v>
      </c>
      <c r="AS198" s="861">
        <v>63.128352999999997</v>
      </c>
      <c r="AT198" s="861">
        <v>74.986789999999999</v>
      </c>
      <c r="AU198" s="861">
        <v>74.019768999999997</v>
      </c>
      <c r="AV198" s="861">
        <v>73.603543999999999</v>
      </c>
      <c r="AW198" s="861">
        <v>73.080312000000006</v>
      </c>
      <c r="AX198" s="861">
        <v>88.239991000000003</v>
      </c>
      <c r="AY198" s="861">
        <v>86.231904</v>
      </c>
      <c r="AZ198" s="861">
        <v>-10.063827</v>
      </c>
      <c r="BA198" s="861">
        <v>-10.114050000000001</v>
      </c>
      <c r="BB198" s="861">
        <v>-17.385829999999999</v>
      </c>
      <c r="BC198" s="861">
        <v>-16.164825</v>
      </c>
      <c r="BD198" s="861">
        <v>-16.863744000000001</v>
      </c>
      <c r="BE198" s="861">
        <v>-11.130902000000001</v>
      </c>
      <c r="BF198" s="861">
        <v>31.273394</v>
      </c>
      <c r="BG198" s="861">
        <v>140.234275</v>
      </c>
      <c r="BH198" s="861">
        <v>108.929096</v>
      </c>
      <c r="BI198" s="861">
        <v>50.079194000000001</v>
      </c>
      <c r="BJ198" s="861">
        <v>129.53473399999999</v>
      </c>
      <c r="BK198" s="861">
        <v>84.690070000000006</v>
      </c>
      <c r="BL198" s="861">
        <v>72.568810999999997</v>
      </c>
      <c r="BM198" s="861">
        <v>-21.390847999999998</v>
      </c>
      <c r="BN198" s="861">
        <v>-16.442169</v>
      </c>
      <c r="BO198" s="861">
        <v>-15.717669000000001</v>
      </c>
      <c r="BP198" s="861">
        <v>-15.900019</v>
      </c>
      <c r="BQ198" s="861">
        <v>85.701909999999998</v>
      </c>
      <c r="BR198" s="861">
        <v>87.210145999999995</v>
      </c>
      <c r="BS198" s="861">
        <v>84.353154000000004</v>
      </c>
      <c r="BT198" s="861">
        <v>56.443415999999999</v>
      </c>
      <c r="BU198" s="861">
        <v>63.378169999999997</v>
      </c>
      <c r="BV198" s="861">
        <v>59.303995999999998</v>
      </c>
      <c r="BW198" s="861">
        <v>62.970790999999998</v>
      </c>
      <c r="BX198" s="861">
        <v>-16.830580999999999</v>
      </c>
      <c r="BY198" s="861">
        <v>-17.271455</v>
      </c>
      <c r="BZ198" s="861">
        <v>-17.430026000000002</v>
      </c>
      <c r="CA198" s="861">
        <v>-17.620470999999998</v>
      </c>
      <c r="CB198" s="861">
        <v>-11.014688</v>
      </c>
      <c r="CC198" s="861">
        <v>-8.3129190000000008</v>
      </c>
      <c r="CD198" s="861">
        <v>-11.526301</v>
      </c>
      <c r="CE198" s="861">
        <v>-8.4163680000000003</v>
      </c>
      <c r="CF198" s="861">
        <v>-13.772570999999999</v>
      </c>
      <c r="CG198" s="861">
        <v>-8.0814570000000003</v>
      </c>
      <c r="CH198" s="861">
        <v>-13.820557000000001</v>
      </c>
      <c r="CI198" s="861">
        <v>-8.9732369999999992</v>
      </c>
      <c r="CJ198" s="861">
        <v>-10.988365</v>
      </c>
      <c r="CK198" s="861">
        <v>-7.340573</v>
      </c>
      <c r="CL198" s="861">
        <v>-11.136899</v>
      </c>
      <c r="CM198" s="861">
        <v>-6.6973700000000003</v>
      </c>
      <c r="CN198" s="861">
        <v>-13.531840000000001</v>
      </c>
      <c r="CO198" s="861">
        <v>-8.8609659999999995</v>
      </c>
      <c r="CP198" s="861">
        <v>-13.777350999999999</v>
      </c>
      <c r="CQ198" s="861">
        <v>-9.3854500000000005</v>
      </c>
      <c r="CR198" s="861">
        <v>-10.698178</v>
      </c>
      <c r="CS198" s="861">
        <v>-7.8812920000000002</v>
      </c>
      <c r="CT198" s="861">
        <v>-11.618786</v>
      </c>
      <c r="CU198" s="861">
        <v>-7.6315980000000003</v>
      </c>
      <c r="CV198" s="861">
        <v>-13.906281</v>
      </c>
      <c r="CW198" s="861">
        <v>-7.7484970000000004</v>
      </c>
      <c r="CX198" s="861">
        <v>-13.927856</v>
      </c>
      <c r="CY198" s="861">
        <v>-8.2915139999999994</v>
      </c>
      <c r="CZ198" s="861">
        <v>-10.450513000000001</v>
      </c>
      <c r="DA198" s="861">
        <v>-7.0916119999999996</v>
      </c>
      <c r="DB198" s="861">
        <v>-11.277101999999999</v>
      </c>
      <c r="DC198" s="861">
        <v>-6.7404060000000001</v>
      </c>
      <c r="DD198" s="861">
        <v>-13.687993000000001</v>
      </c>
      <c r="DE198" s="861">
        <v>-9.0361189999999993</v>
      </c>
      <c r="DF198" s="861">
        <v>-14.003795999999999</v>
      </c>
      <c r="DG198" s="861">
        <v>-9.1218020000000006</v>
      </c>
      <c r="DH198" s="861">
        <v>-10.468268</v>
      </c>
      <c r="DI198" s="861">
        <v>-7.4225709999999996</v>
      </c>
      <c r="DJ198" s="861">
        <v>-11.06847</v>
      </c>
      <c r="DK198" s="861">
        <v>-7.843839</v>
      </c>
      <c r="DL198" s="861">
        <v>-13.690443</v>
      </c>
      <c r="DM198" s="861">
        <v>-10.35103</v>
      </c>
      <c r="DN198" s="861">
        <v>-13.971209999999999</v>
      </c>
      <c r="DO198" s="861">
        <v>-9.7186800000000009</v>
      </c>
      <c r="DP198" s="861">
        <v>-11.15715</v>
      </c>
      <c r="DQ198" s="861">
        <v>-8.3987870000000004</v>
      </c>
      <c r="DR198" s="861">
        <v>-11.376929000000001</v>
      </c>
      <c r="DS198" s="861">
        <v>-9.03247</v>
      </c>
      <c r="DT198" s="861">
        <v>-13.607839</v>
      </c>
      <c r="DU198" s="861">
        <v>-11.363279</v>
      </c>
      <c r="DV198" s="861">
        <v>-13.858997</v>
      </c>
      <c r="DW198" s="861">
        <v>-8.7050110000000007</v>
      </c>
      <c r="DX198" s="861">
        <v>10.928179999999999</v>
      </c>
      <c r="DY198" s="861">
        <v>8.1039449999999995</v>
      </c>
      <c r="DZ198" s="861">
        <v>158.880876</v>
      </c>
      <c r="EA198" s="861">
        <v>149.75322600000001</v>
      </c>
      <c r="EB198" s="861">
        <v>120.43</v>
      </c>
      <c r="EC198" s="861">
        <v>3.254</v>
      </c>
      <c r="ED198" s="861">
        <v>385.8</v>
      </c>
      <c r="EE198" s="861">
        <v>120.39</v>
      </c>
      <c r="EF198" s="861">
        <v>5.2869999999999999</v>
      </c>
      <c r="EG198" s="861">
        <v>623.9</v>
      </c>
      <c r="EH198" s="861">
        <v>120.39</v>
      </c>
      <c r="EI198" s="861">
        <v>4.8869999999999996</v>
      </c>
      <c r="EJ198" s="861">
        <v>582.1</v>
      </c>
      <c r="EK198" s="861">
        <v>9.9575329999999997</v>
      </c>
      <c r="EL198" s="861">
        <v>9.7817080000000001</v>
      </c>
      <c r="EM198" s="861">
        <v>-20.120121000000001</v>
      </c>
      <c r="EN198" s="861">
        <v>-25.499376999999999</v>
      </c>
      <c r="EO198" s="861">
        <v>93.566742000000005</v>
      </c>
      <c r="EP198" s="861">
        <v>89.529792999999998</v>
      </c>
      <c r="EQ198" s="861">
        <v>-10.433026</v>
      </c>
      <c r="ER198" s="861">
        <v>5496.2315710000003</v>
      </c>
      <c r="ES198" s="861">
        <v>12824.823947000001</v>
      </c>
      <c r="ET198" s="861">
        <v>11833.705415</v>
      </c>
      <c r="EU198" s="861"/>
      <c r="EV198" s="861"/>
      <c r="EW198" s="861"/>
      <c r="EX198" s="861"/>
      <c r="EY198" s="861"/>
      <c r="EZ198" s="861"/>
      <c r="FA198" s="861"/>
      <c r="FB198" s="861"/>
      <c r="FC198" s="861"/>
      <c r="FD198" s="861"/>
    </row>
    <row r="199" spans="1:160" x14ac:dyDescent="0.25">
      <c r="A199" s="837">
        <v>46146</v>
      </c>
      <c r="B199" s="836">
        <v>0.21383101851851852</v>
      </c>
      <c r="C199" s="861">
        <v>10380</v>
      </c>
      <c r="D199" s="861">
        <v>0</v>
      </c>
      <c r="E199" s="861">
        <v>0</v>
      </c>
      <c r="F199" s="861">
        <v>74.521322999999995</v>
      </c>
      <c r="G199" s="861">
        <v>71.062162999999998</v>
      </c>
      <c r="H199" s="861">
        <v>64.604084999999998</v>
      </c>
      <c r="I199" s="861">
        <v>73.500816</v>
      </c>
      <c r="J199" s="861">
        <v>70.943691999999999</v>
      </c>
      <c r="K199" s="861">
        <v>70.917800999999997</v>
      </c>
      <c r="L199" s="861">
        <v>73.534413999999998</v>
      </c>
      <c r="M199" s="861">
        <v>74.245823000000001</v>
      </c>
      <c r="N199" s="861">
        <v>-11.128408</v>
      </c>
      <c r="O199" s="861">
        <v>-13.204662000000001</v>
      </c>
      <c r="P199" s="861">
        <v>-13.924866</v>
      </c>
      <c r="Q199" s="861">
        <v>-9.9327120000000004</v>
      </c>
      <c r="R199" s="861">
        <v>-11.131380999999999</v>
      </c>
      <c r="S199" s="861">
        <v>-12.055415999999999</v>
      </c>
      <c r="T199" s="861">
        <v>81.021915000000007</v>
      </c>
      <c r="U199" s="861">
        <v>72.974142999999998</v>
      </c>
      <c r="V199" s="861">
        <v>92.456541000000001</v>
      </c>
      <c r="W199" s="861">
        <v>91.413556999999997</v>
      </c>
      <c r="X199" s="861">
        <v>-9.972448</v>
      </c>
      <c r="Y199" s="861">
        <v>-9.7581729999999993</v>
      </c>
      <c r="Z199" s="861">
        <v>-14.085124</v>
      </c>
      <c r="AA199" s="861">
        <v>-13.610595999999999</v>
      </c>
      <c r="AB199" s="861">
        <v>-13.356597000000001</v>
      </c>
      <c r="AC199" s="861">
        <v>-13.808743</v>
      </c>
      <c r="AD199" s="861">
        <v>-16.985084000000001</v>
      </c>
      <c r="AE199" s="861">
        <v>105.603092</v>
      </c>
      <c r="AF199" s="861">
        <v>98.690010000000001</v>
      </c>
      <c r="AG199" s="861">
        <v>90.132052000000002</v>
      </c>
      <c r="AH199" s="861">
        <v>110.493092</v>
      </c>
      <c r="AI199" s="861">
        <v>88.466380999999998</v>
      </c>
      <c r="AJ199" s="861">
        <v>69.750985</v>
      </c>
      <c r="AK199" s="861">
        <v>-10.007167000000001</v>
      </c>
      <c r="AL199" s="861">
        <v>-13.044262</v>
      </c>
      <c r="AM199" s="861">
        <v>-10.112733</v>
      </c>
      <c r="AN199" s="861">
        <v>91.715684999999993</v>
      </c>
      <c r="AO199" s="861">
        <v>90.757534000000007</v>
      </c>
      <c r="AP199" s="861">
        <v>90.360512</v>
      </c>
      <c r="AQ199" s="861">
        <v>87.050793999999996</v>
      </c>
      <c r="AR199" s="861">
        <v>71.954481999999999</v>
      </c>
      <c r="AS199" s="861">
        <v>63.104649999999999</v>
      </c>
      <c r="AT199" s="861">
        <v>75.055511999999993</v>
      </c>
      <c r="AU199" s="861">
        <v>74.085185999999993</v>
      </c>
      <c r="AV199" s="861">
        <v>73.317353999999995</v>
      </c>
      <c r="AW199" s="861">
        <v>72.769076999999996</v>
      </c>
      <c r="AX199" s="861">
        <v>88.134736000000004</v>
      </c>
      <c r="AY199" s="861">
        <v>86.138914999999997</v>
      </c>
      <c r="AZ199" s="861">
        <v>-10.126066</v>
      </c>
      <c r="BA199" s="861">
        <v>-10.062701000000001</v>
      </c>
      <c r="BB199" s="861">
        <v>-17.405916999999999</v>
      </c>
      <c r="BC199" s="861">
        <v>-16.159282000000001</v>
      </c>
      <c r="BD199" s="861">
        <v>-16.86626</v>
      </c>
      <c r="BE199" s="861">
        <v>-11.058515999999999</v>
      </c>
      <c r="BF199" s="861">
        <v>31.239965000000002</v>
      </c>
      <c r="BG199" s="861">
        <v>140.38361399999999</v>
      </c>
      <c r="BH199" s="861">
        <v>108.972742</v>
      </c>
      <c r="BI199" s="861">
        <v>50.065005999999997</v>
      </c>
      <c r="BJ199" s="861">
        <v>129.37713299999999</v>
      </c>
      <c r="BK199" s="861">
        <v>84.656454999999994</v>
      </c>
      <c r="BL199" s="861">
        <v>72.477525999999997</v>
      </c>
      <c r="BM199" s="861">
        <v>-21.426439999999999</v>
      </c>
      <c r="BN199" s="861">
        <v>-16.454868000000001</v>
      </c>
      <c r="BO199" s="861">
        <v>-15.618126</v>
      </c>
      <c r="BP199" s="861">
        <v>-15.913181</v>
      </c>
      <c r="BQ199" s="861">
        <v>85.648599000000004</v>
      </c>
      <c r="BR199" s="861">
        <v>87.165526</v>
      </c>
      <c r="BS199" s="861">
        <v>84.321341000000004</v>
      </c>
      <c r="BT199" s="861">
        <v>56.502518000000002</v>
      </c>
      <c r="BU199" s="861">
        <v>63.508850000000002</v>
      </c>
      <c r="BV199" s="861">
        <v>59.440480000000001</v>
      </c>
      <c r="BW199" s="861">
        <v>63.078400999999999</v>
      </c>
      <c r="BX199" s="861">
        <v>-16.781732000000002</v>
      </c>
      <c r="BY199" s="861">
        <v>-17.142827</v>
      </c>
      <c r="BZ199" s="861">
        <v>-17.426891000000001</v>
      </c>
      <c r="CA199" s="861">
        <v>-17.61591</v>
      </c>
      <c r="CB199" s="861">
        <v>-11.012525</v>
      </c>
      <c r="CC199" s="861">
        <v>-8.3166039999999999</v>
      </c>
      <c r="CD199" s="861">
        <v>-11.528593000000001</v>
      </c>
      <c r="CE199" s="861">
        <v>-8.4954280000000004</v>
      </c>
      <c r="CF199" s="861">
        <v>-13.740861000000001</v>
      </c>
      <c r="CG199" s="861">
        <v>-8.0771680000000003</v>
      </c>
      <c r="CH199" s="861">
        <v>-13.810358000000001</v>
      </c>
      <c r="CI199" s="861">
        <v>-9.006691</v>
      </c>
      <c r="CJ199" s="861">
        <v>-10.991372999999999</v>
      </c>
      <c r="CK199" s="861">
        <v>-7.3465889999999998</v>
      </c>
      <c r="CL199" s="861">
        <v>-11.132607999999999</v>
      </c>
      <c r="CM199" s="861">
        <v>-6.7225219999999997</v>
      </c>
      <c r="CN199" s="861">
        <v>-13.533177</v>
      </c>
      <c r="CO199" s="861">
        <v>-8.8955549999999999</v>
      </c>
      <c r="CP199" s="861">
        <v>-13.750183</v>
      </c>
      <c r="CQ199" s="861">
        <v>-9.3626889999999996</v>
      </c>
      <c r="CR199" s="861">
        <v>-10.724702000000001</v>
      </c>
      <c r="CS199" s="861">
        <v>-7.8880530000000002</v>
      </c>
      <c r="CT199" s="861">
        <v>-11.661754</v>
      </c>
      <c r="CU199" s="861">
        <v>-7.6354870000000004</v>
      </c>
      <c r="CV199" s="861">
        <v>-13.891793</v>
      </c>
      <c r="CW199" s="861">
        <v>-7.7205880000000002</v>
      </c>
      <c r="CX199" s="861">
        <v>-13.909840000000001</v>
      </c>
      <c r="CY199" s="861">
        <v>-8.3139099999999999</v>
      </c>
      <c r="CZ199" s="861">
        <v>-10.470167</v>
      </c>
      <c r="DA199" s="861">
        <v>-7.1074539999999997</v>
      </c>
      <c r="DB199" s="861">
        <v>-11.296341</v>
      </c>
      <c r="DC199" s="861">
        <v>-6.7338279999999999</v>
      </c>
      <c r="DD199" s="861">
        <v>-13.686699000000001</v>
      </c>
      <c r="DE199" s="861">
        <v>-9.0573270000000008</v>
      </c>
      <c r="DF199" s="861">
        <v>-14.005573999999999</v>
      </c>
      <c r="DG199" s="861">
        <v>-9.1554359999999999</v>
      </c>
      <c r="DH199" s="861">
        <v>-10.43904</v>
      </c>
      <c r="DI199" s="861">
        <v>-7.4759440000000001</v>
      </c>
      <c r="DJ199" s="861">
        <v>-11.077019</v>
      </c>
      <c r="DK199" s="861">
        <v>-7.8532799999999998</v>
      </c>
      <c r="DL199" s="861">
        <v>-13.70717</v>
      </c>
      <c r="DM199" s="861">
        <v>-10.357809</v>
      </c>
      <c r="DN199" s="861">
        <v>-13.989516999999999</v>
      </c>
      <c r="DO199" s="861">
        <v>-9.7499990000000007</v>
      </c>
      <c r="DP199" s="861">
        <v>-11.163152</v>
      </c>
      <c r="DQ199" s="861">
        <v>-8.4208759999999998</v>
      </c>
      <c r="DR199" s="861">
        <v>-11.368550000000001</v>
      </c>
      <c r="DS199" s="861">
        <v>-9.0372430000000001</v>
      </c>
      <c r="DT199" s="861">
        <v>-13.614181</v>
      </c>
      <c r="DU199" s="861">
        <v>-11.357839999999999</v>
      </c>
      <c r="DV199" s="861">
        <v>-13.859942</v>
      </c>
      <c r="DW199" s="861">
        <v>-8.7274930000000008</v>
      </c>
      <c r="DX199" s="861">
        <v>10.916613</v>
      </c>
      <c r="DY199" s="861">
        <v>8.0733730000000001</v>
      </c>
      <c r="DZ199" s="861">
        <v>158.955725</v>
      </c>
      <c r="EA199" s="861">
        <v>149.20468700000001</v>
      </c>
      <c r="EB199" s="861">
        <v>120.4</v>
      </c>
      <c r="EC199" s="861">
        <v>3.2549999999999999</v>
      </c>
      <c r="ED199" s="861">
        <v>385.7</v>
      </c>
      <c r="EE199" s="861">
        <v>120.37</v>
      </c>
      <c r="EF199" s="861">
        <v>5.2830000000000004</v>
      </c>
      <c r="EG199" s="861">
        <v>623.70000000000005</v>
      </c>
      <c r="EH199" s="861">
        <v>120.42</v>
      </c>
      <c r="EI199" s="861">
        <v>4.907</v>
      </c>
      <c r="EJ199" s="861">
        <v>580.20000000000005</v>
      </c>
      <c r="EK199" s="861">
        <v>10.028459</v>
      </c>
      <c r="EL199" s="861">
        <v>9.9422499999999996</v>
      </c>
      <c r="EM199" s="861">
        <v>-20.141192</v>
      </c>
      <c r="EN199" s="861">
        <v>-25.560376000000002</v>
      </c>
      <c r="EO199" s="861">
        <v>93.599196000000006</v>
      </c>
      <c r="EP199" s="861">
        <v>89.282004999999998</v>
      </c>
      <c r="EQ199" s="861">
        <v>-10.441269</v>
      </c>
      <c r="ER199" s="861">
        <v>5502.6624069999998</v>
      </c>
      <c r="ES199" s="861">
        <v>12835.245282</v>
      </c>
      <c r="ET199" s="861">
        <v>11843.400126</v>
      </c>
      <c r="EU199" s="861"/>
      <c r="EV199" s="861"/>
      <c r="EW199" s="861"/>
      <c r="EX199" s="861"/>
      <c r="EY199" s="861"/>
      <c r="EZ199" s="861"/>
      <c r="FA199" s="861"/>
      <c r="FB199" s="861"/>
      <c r="FC199" s="861"/>
      <c r="FD199" s="861"/>
    </row>
    <row r="200" spans="1:160" x14ac:dyDescent="0.25">
      <c r="A200" s="837">
        <v>46146</v>
      </c>
      <c r="B200" s="836">
        <v>0.21452546296296296</v>
      </c>
      <c r="C200" s="861">
        <v>10440</v>
      </c>
      <c r="D200" s="861">
        <v>0</v>
      </c>
      <c r="E200" s="861">
        <v>0</v>
      </c>
      <c r="F200" s="861">
        <v>74.549152000000007</v>
      </c>
      <c r="G200" s="861">
        <v>71.086710999999994</v>
      </c>
      <c r="H200" s="861">
        <v>64.567241999999993</v>
      </c>
      <c r="I200" s="861">
        <v>73.497300999999993</v>
      </c>
      <c r="J200" s="861">
        <v>70.976241999999999</v>
      </c>
      <c r="K200" s="861">
        <v>70.923188999999994</v>
      </c>
      <c r="L200" s="861">
        <v>73.559680999999998</v>
      </c>
      <c r="M200" s="861">
        <v>74.253735000000006</v>
      </c>
      <c r="N200" s="861">
        <v>-11.103522999999999</v>
      </c>
      <c r="O200" s="861">
        <v>-13.198563</v>
      </c>
      <c r="P200" s="861">
        <v>-13.910731999999999</v>
      </c>
      <c r="Q200" s="861">
        <v>-9.943543</v>
      </c>
      <c r="R200" s="861">
        <v>-11.122956</v>
      </c>
      <c r="S200" s="861">
        <v>-12.03003</v>
      </c>
      <c r="T200" s="861">
        <v>81.323896000000005</v>
      </c>
      <c r="U200" s="861">
        <v>73.107964999999993</v>
      </c>
      <c r="V200" s="861">
        <v>92.732584000000003</v>
      </c>
      <c r="W200" s="861">
        <v>91.696143000000006</v>
      </c>
      <c r="X200" s="861">
        <v>-9.9757650000000009</v>
      </c>
      <c r="Y200" s="861">
        <v>-9.8070020000000007</v>
      </c>
      <c r="Z200" s="861">
        <v>-14.102639</v>
      </c>
      <c r="AA200" s="861">
        <v>-13.590339</v>
      </c>
      <c r="AB200" s="861">
        <v>-13.31504</v>
      </c>
      <c r="AC200" s="861">
        <v>-13.829478</v>
      </c>
      <c r="AD200" s="861">
        <v>-16.965488000000001</v>
      </c>
      <c r="AE200" s="861">
        <v>105.73536199999999</v>
      </c>
      <c r="AF200" s="861">
        <v>98.723016000000001</v>
      </c>
      <c r="AG200" s="861">
        <v>90.271625</v>
      </c>
      <c r="AH200" s="861">
        <v>110.558378</v>
      </c>
      <c r="AI200" s="861">
        <v>88.653880999999998</v>
      </c>
      <c r="AJ200" s="861">
        <v>70.025051000000005</v>
      </c>
      <c r="AK200" s="861">
        <v>-9.9621490000000001</v>
      </c>
      <c r="AL200" s="861">
        <v>-13.028150999999999</v>
      </c>
      <c r="AM200" s="861">
        <v>-10.086838999999999</v>
      </c>
      <c r="AN200" s="861">
        <v>91.823884000000007</v>
      </c>
      <c r="AO200" s="861">
        <v>91.096763999999993</v>
      </c>
      <c r="AP200" s="861">
        <v>90.599924999999999</v>
      </c>
      <c r="AQ200" s="861">
        <v>87.156186000000005</v>
      </c>
      <c r="AR200" s="861">
        <v>71.988654999999994</v>
      </c>
      <c r="AS200" s="861">
        <v>62.951101999999999</v>
      </c>
      <c r="AT200" s="861">
        <v>75.144231000000005</v>
      </c>
      <c r="AU200" s="861">
        <v>74.100434000000007</v>
      </c>
      <c r="AV200" s="861">
        <v>73.506968999999998</v>
      </c>
      <c r="AW200" s="861">
        <v>72.818045999999995</v>
      </c>
      <c r="AX200" s="861">
        <v>88.175764999999998</v>
      </c>
      <c r="AY200" s="861">
        <v>86.160442000000003</v>
      </c>
      <c r="AZ200" s="861">
        <v>-10.172219</v>
      </c>
      <c r="BA200" s="861">
        <v>-10.083501999999999</v>
      </c>
      <c r="BB200" s="861">
        <v>-17.38832</v>
      </c>
      <c r="BC200" s="861">
        <v>-16.210910999999999</v>
      </c>
      <c r="BD200" s="861">
        <v>-16.875720999999999</v>
      </c>
      <c r="BE200" s="861">
        <v>-11.423584999999999</v>
      </c>
      <c r="BF200" s="861">
        <v>31.269653000000002</v>
      </c>
      <c r="BG200" s="861">
        <v>140.26084599999999</v>
      </c>
      <c r="BH200" s="861">
        <v>108.81939300000001</v>
      </c>
      <c r="BI200" s="861">
        <v>49.959972</v>
      </c>
      <c r="BJ200" s="861">
        <v>129.424994</v>
      </c>
      <c r="BK200" s="861">
        <v>84.689200999999997</v>
      </c>
      <c r="BL200" s="861">
        <v>72.961375000000004</v>
      </c>
      <c r="BM200" s="861">
        <v>-21.428637999999999</v>
      </c>
      <c r="BN200" s="861">
        <v>-16.443501999999999</v>
      </c>
      <c r="BO200" s="861">
        <v>-15.722315999999999</v>
      </c>
      <c r="BP200" s="861">
        <v>-15.936406</v>
      </c>
      <c r="BQ200" s="861">
        <v>85.704491000000004</v>
      </c>
      <c r="BR200" s="861">
        <v>87.244273000000007</v>
      </c>
      <c r="BS200" s="861">
        <v>84.343940000000003</v>
      </c>
      <c r="BT200" s="861">
        <v>56.574235999999999</v>
      </c>
      <c r="BU200" s="861">
        <v>63.573400999999997</v>
      </c>
      <c r="BV200" s="861">
        <v>59.495021000000001</v>
      </c>
      <c r="BW200" s="861">
        <v>63.133560000000003</v>
      </c>
      <c r="BX200" s="861">
        <v>-16.7729</v>
      </c>
      <c r="BY200" s="861">
        <v>-17.108836</v>
      </c>
      <c r="BZ200" s="861">
        <v>-17.399156000000001</v>
      </c>
      <c r="CA200" s="861">
        <v>-17.619516000000001</v>
      </c>
      <c r="CB200" s="861">
        <v>-11.044767</v>
      </c>
      <c r="CC200" s="861">
        <v>-8.3385259999999999</v>
      </c>
      <c r="CD200" s="861">
        <v>-11.535102</v>
      </c>
      <c r="CE200" s="861">
        <v>-8.5122060000000008</v>
      </c>
      <c r="CF200" s="861">
        <v>-13.781326</v>
      </c>
      <c r="CG200" s="861">
        <v>-8.1107220000000009</v>
      </c>
      <c r="CH200" s="861">
        <v>-13.817247</v>
      </c>
      <c r="CI200" s="861">
        <v>-9.0458599999999993</v>
      </c>
      <c r="CJ200" s="861">
        <v>-10.999641</v>
      </c>
      <c r="CK200" s="861">
        <v>-7.3479150000000004</v>
      </c>
      <c r="CL200" s="861">
        <v>-11.148986000000001</v>
      </c>
      <c r="CM200" s="861">
        <v>-6.7313159999999996</v>
      </c>
      <c r="CN200" s="861">
        <v>-13.558054</v>
      </c>
      <c r="CO200" s="861">
        <v>-8.9146280000000004</v>
      </c>
      <c r="CP200" s="861">
        <v>-13.777604999999999</v>
      </c>
      <c r="CQ200" s="861">
        <v>-9.4039870000000008</v>
      </c>
      <c r="CR200" s="861">
        <v>-10.730378999999999</v>
      </c>
      <c r="CS200" s="861">
        <v>-7.9142859999999997</v>
      </c>
      <c r="CT200" s="861">
        <v>-11.664156999999999</v>
      </c>
      <c r="CU200" s="861">
        <v>-7.6542399999999997</v>
      </c>
      <c r="CV200" s="861">
        <v>-13.947566</v>
      </c>
      <c r="CW200" s="861">
        <v>-7.7571139999999996</v>
      </c>
      <c r="CX200" s="861">
        <v>-13.947559</v>
      </c>
      <c r="CY200" s="861">
        <v>-8.3129150000000003</v>
      </c>
      <c r="CZ200" s="861">
        <v>-10.468699000000001</v>
      </c>
      <c r="DA200" s="861">
        <v>-7.1140280000000002</v>
      </c>
      <c r="DB200" s="861">
        <v>-11.304368999999999</v>
      </c>
      <c r="DC200" s="861">
        <v>-6.738531</v>
      </c>
      <c r="DD200" s="861">
        <v>-13.723520000000001</v>
      </c>
      <c r="DE200" s="861">
        <v>-9.0442070000000001</v>
      </c>
      <c r="DF200" s="861">
        <v>-14.01003</v>
      </c>
      <c r="DG200" s="861">
        <v>-9.1626700000000003</v>
      </c>
      <c r="DH200" s="861">
        <v>-10.461786</v>
      </c>
      <c r="DI200" s="861">
        <v>-7.4778640000000003</v>
      </c>
      <c r="DJ200" s="861">
        <v>-11.080831</v>
      </c>
      <c r="DK200" s="861">
        <v>-7.8701689999999997</v>
      </c>
      <c r="DL200" s="861">
        <v>-13.725695999999999</v>
      </c>
      <c r="DM200" s="861">
        <v>-10.372011000000001</v>
      </c>
      <c r="DN200" s="861">
        <v>-13.993028000000001</v>
      </c>
      <c r="DO200" s="861">
        <v>-9.7380060000000004</v>
      </c>
      <c r="DP200" s="861">
        <v>-11.183102999999999</v>
      </c>
      <c r="DQ200" s="861">
        <v>-8.4302890000000001</v>
      </c>
      <c r="DR200" s="861">
        <v>-11.386003000000001</v>
      </c>
      <c r="DS200" s="861">
        <v>-9.0415100000000006</v>
      </c>
      <c r="DT200" s="861">
        <v>-13.623264000000001</v>
      </c>
      <c r="DU200" s="861">
        <v>-11.349019</v>
      </c>
      <c r="DV200" s="861">
        <v>-13.868273</v>
      </c>
      <c r="DW200" s="861">
        <v>-8.7090610000000002</v>
      </c>
      <c r="DX200" s="861">
        <v>10.972555</v>
      </c>
      <c r="DY200" s="861">
        <v>8.0819279999999996</v>
      </c>
      <c r="DZ200" s="861">
        <v>159.217309</v>
      </c>
      <c r="EA200" s="861">
        <v>149.432151</v>
      </c>
      <c r="EB200" s="861">
        <v>121.04</v>
      </c>
      <c r="EC200" s="861">
        <v>1.236</v>
      </c>
      <c r="ED200" s="861">
        <v>132.30000000000001</v>
      </c>
      <c r="EE200" s="861">
        <v>120.95</v>
      </c>
      <c r="EF200" s="861">
        <v>5.2610000000000001</v>
      </c>
      <c r="EG200" s="861">
        <v>625.1</v>
      </c>
      <c r="EH200" s="861">
        <v>120.97</v>
      </c>
      <c r="EI200" s="861">
        <v>4.8929999999999998</v>
      </c>
      <c r="EJ200" s="861">
        <v>584.20000000000005</v>
      </c>
      <c r="EK200" s="861">
        <v>9.9525179999999995</v>
      </c>
      <c r="EL200" s="861">
        <v>9.8209839999999993</v>
      </c>
      <c r="EM200" s="861">
        <v>-20.039356999999999</v>
      </c>
      <c r="EN200" s="861">
        <v>-25.543299999999999</v>
      </c>
      <c r="EO200" s="861">
        <v>93.712535000000003</v>
      </c>
      <c r="EP200" s="861">
        <v>89.384828999999996</v>
      </c>
      <c r="EQ200" s="861">
        <v>-10.455667999999999</v>
      </c>
      <c r="ER200" s="861">
        <v>5506.4880499999999</v>
      </c>
      <c r="ES200" s="861">
        <v>12845.67562</v>
      </c>
      <c r="ET200" s="861">
        <v>11853.097367</v>
      </c>
      <c r="EU200" s="861"/>
      <c r="EV200" s="861"/>
      <c r="EW200" s="861"/>
      <c r="EX200" s="861"/>
      <c r="EY200" s="861"/>
      <c r="EZ200" s="861"/>
      <c r="FA200" s="861"/>
      <c r="FB200" s="861"/>
      <c r="FC200" s="861"/>
      <c r="FD200" s="861"/>
    </row>
    <row r="201" spans="1:160" x14ac:dyDescent="0.25">
      <c r="A201" s="837">
        <v>46146</v>
      </c>
      <c r="B201" s="836">
        <v>0.2152199074074074</v>
      </c>
      <c r="C201" s="861">
        <v>10500</v>
      </c>
      <c r="D201" s="861">
        <v>0</v>
      </c>
      <c r="E201" s="861">
        <v>0</v>
      </c>
      <c r="F201" s="861">
        <v>74.676197999999999</v>
      </c>
      <c r="G201" s="861">
        <v>71.090799000000004</v>
      </c>
      <c r="H201" s="861">
        <v>64.617974000000004</v>
      </c>
      <c r="I201" s="861">
        <v>73.477588999999995</v>
      </c>
      <c r="J201" s="861">
        <v>71.039653000000001</v>
      </c>
      <c r="K201" s="861">
        <v>70.950104999999994</v>
      </c>
      <c r="L201" s="861">
        <v>73.572636000000003</v>
      </c>
      <c r="M201" s="861">
        <v>74.288663</v>
      </c>
      <c r="N201" s="861">
        <v>-11.192885</v>
      </c>
      <c r="O201" s="861">
        <v>-13.201896</v>
      </c>
      <c r="P201" s="861">
        <v>-13.902264000000001</v>
      </c>
      <c r="Q201" s="861">
        <v>-9.8621250000000007</v>
      </c>
      <c r="R201" s="861">
        <v>-11.213927999999999</v>
      </c>
      <c r="S201" s="861">
        <v>-12.061332999999999</v>
      </c>
      <c r="T201" s="861">
        <v>81.407792999999998</v>
      </c>
      <c r="U201" s="861">
        <v>72.908589000000006</v>
      </c>
      <c r="V201" s="861">
        <v>92.456069999999997</v>
      </c>
      <c r="W201" s="861">
        <v>91.466964000000004</v>
      </c>
      <c r="X201" s="861">
        <v>-9.9213620000000002</v>
      </c>
      <c r="Y201" s="861">
        <v>-9.8574330000000003</v>
      </c>
      <c r="Z201" s="861">
        <v>-14.109482</v>
      </c>
      <c r="AA201" s="861">
        <v>-13.649568</v>
      </c>
      <c r="AB201" s="861">
        <v>-13.363587000000001</v>
      </c>
      <c r="AC201" s="861">
        <v>-13.904035</v>
      </c>
      <c r="AD201" s="861">
        <v>-17.066898999999999</v>
      </c>
      <c r="AE201" s="861">
        <v>105.644531</v>
      </c>
      <c r="AF201" s="861">
        <v>98.732180999999997</v>
      </c>
      <c r="AG201" s="861">
        <v>90.201195999999996</v>
      </c>
      <c r="AH201" s="861">
        <v>110.66157699999999</v>
      </c>
      <c r="AI201" s="861">
        <v>88.464438000000001</v>
      </c>
      <c r="AJ201" s="861">
        <v>69.853549999999998</v>
      </c>
      <c r="AK201" s="861">
        <v>-9.9309890000000003</v>
      </c>
      <c r="AL201" s="861">
        <v>-13.124112</v>
      </c>
      <c r="AM201" s="861">
        <v>-10.167332999999999</v>
      </c>
      <c r="AN201" s="861">
        <v>91.812912999999995</v>
      </c>
      <c r="AO201" s="861">
        <v>90.789473999999998</v>
      </c>
      <c r="AP201" s="861">
        <v>90.428566000000004</v>
      </c>
      <c r="AQ201" s="861">
        <v>87.057462000000001</v>
      </c>
      <c r="AR201" s="861">
        <v>71.904169999999993</v>
      </c>
      <c r="AS201" s="861">
        <v>62.928266000000001</v>
      </c>
      <c r="AT201" s="861">
        <v>75.078890000000001</v>
      </c>
      <c r="AU201" s="861">
        <v>74.108590000000007</v>
      </c>
      <c r="AV201" s="861">
        <v>73.596369999999993</v>
      </c>
      <c r="AW201" s="861">
        <v>72.948611</v>
      </c>
      <c r="AX201" s="861">
        <v>88.197952000000001</v>
      </c>
      <c r="AY201" s="861">
        <v>86.247720999999999</v>
      </c>
      <c r="AZ201" s="861">
        <v>-10.163382</v>
      </c>
      <c r="BA201" s="861">
        <v>-10.031487</v>
      </c>
      <c r="BB201" s="861">
        <v>-17.401002999999999</v>
      </c>
      <c r="BC201" s="861">
        <v>-16.204139000000001</v>
      </c>
      <c r="BD201" s="861">
        <v>-16.884122999999999</v>
      </c>
      <c r="BE201" s="861">
        <v>-10.808966</v>
      </c>
      <c r="BF201" s="861">
        <v>31.188261000000001</v>
      </c>
      <c r="BG201" s="861">
        <v>140.34822800000001</v>
      </c>
      <c r="BH201" s="861">
        <v>108.972134</v>
      </c>
      <c r="BI201" s="861">
        <v>49.911143000000003</v>
      </c>
      <c r="BJ201" s="861">
        <v>129.60240300000001</v>
      </c>
      <c r="BK201" s="861">
        <v>84.736536999999998</v>
      </c>
      <c r="BL201" s="861">
        <v>72.354121000000006</v>
      </c>
      <c r="BM201" s="861">
        <v>-21.426086999999999</v>
      </c>
      <c r="BN201" s="861">
        <v>-16.465306999999999</v>
      </c>
      <c r="BO201" s="861">
        <v>-15.575521999999999</v>
      </c>
      <c r="BP201" s="861">
        <v>-15.990409</v>
      </c>
      <c r="BQ201" s="861">
        <v>85.724102000000002</v>
      </c>
      <c r="BR201" s="861">
        <v>87.210920000000002</v>
      </c>
      <c r="BS201" s="861">
        <v>84.343902999999997</v>
      </c>
      <c r="BT201" s="861">
        <v>56.784452000000002</v>
      </c>
      <c r="BU201" s="861">
        <v>63.582017</v>
      </c>
      <c r="BV201" s="861">
        <v>59.575961</v>
      </c>
      <c r="BW201" s="861">
        <v>63.226140000000001</v>
      </c>
      <c r="BX201" s="861">
        <v>-16.877652000000001</v>
      </c>
      <c r="BY201" s="861">
        <v>-17.270133999999999</v>
      </c>
      <c r="BZ201" s="861">
        <v>-17.415482999999998</v>
      </c>
      <c r="CA201" s="861">
        <v>-17.662448999999999</v>
      </c>
      <c r="CB201" s="861">
        <v>-11.069862000000001</v>
      </c>
      <c r="CC201" s="861">
        <v>-8.3870439999999995</v>
      </c>
      <c r="CD201" s="861">
        <v>-11.581512999999999</v>
      </c>
      <c r="CE201" s="861">
        <v>-8.5143830000000005</v>
      </c>
      <c r="CF201" s="861">
        <v>-13.799822000000001</v>
      </c>
      <c r="CG201" s="861">
        <v>-8.1365400000000001</v>
      </c>
      <c r="CH201" s="861">
        <v>-13.867476999999999</v>
      </c>
      <c r="CI201" s="861">
        <v>-9.0544750000000001</v>
      </c>
      <c r="CJ201" s="861">
        <v>-11.054349</v>
      </c>
      <c r="CK201" s="861">
        <v>-7.3785959999999999</v>
      </c>
      <c r="CL201" s="861">
        <v>-11.192076999999999</v>
      </c>
      <c r="CM201" s="861">
        <v>-6.7339539999999998</v>
      </c>
      <c r="CN201" s="861">
        <v>-13.589287000000001</v>
      </c>
      <c r="CO201" s="861">
        <v>-8.9282970000000006</v>
      </c>
      <c r="CP201" s="861">
        <v>-13.829169</v>
      </c>
      <c r="CQ201" s="861">
        <v>-9.4791100000000004</v>
      </c>
      <c r="CR201" s="861">
        <v>-10.777936</v>
      </c>
      <c r="CS201" s="861">
        <v>-7.9101759999999999</v>
      </c>
      <c r="CT201" s="861">
        <v>-11.702878</v>
      </c>
      <c r="CU201" s="861">
        <v>-7.6899110000000004</v>
      </c>
      <c r="CV201" s="861">
        <v>-13.934951999999999</v>
      </c>
      <c r="CW201" s="861">
        <v>-7.7881150000000003</v>
      </c>
      <c r="CX201" s="861">
        <v>-13.952244</v>
      </c>
      <c r="CY201" s="861">
        <v>-8.3826230000000006</v>
      </c>
      <c r="CZ201" s="861">
        <v>-10.501068999999999</v>
      </c>
      <c r="DA201" s="861">
        <v>-7.1409219999999998</v>
      </c>
      <c r="DB201" s="861">
        <v>-11.315922</v>
      </c>
      <c r="DC201" s="861">
        <v>-6.7766140000000004</v>
      </c>
      <c r="DD201" s="861">
        <v>-13.716265999999999</v>
      </c>
      <c r="DE201" s="861">
        <v>-9.0998009999999994</v>
      </c>
      <c r="DF201" s="861">
        <v>-14.039415999999999</v>
      </c>
      <c r="DG201" s="861">
        <v>-9.2040179999999996</v>
      </c>
      <c r="DH201" s="861">
        <v>-10.498991999999999</v>
      </c>
      <c r="DI201" s="861">
        <v>-7.5148429999999999</v>
      </c>
      <c r="DJ201" s="861">
        <v>-11.101566</v>
      </c>
      <c r="DK201" s="861">
        <v>-7.899686</v>
      </c>
      <c r="DL201" s="861">
        <v>-13.750158000000001</v>
      </c>
      <c r="DM201" s="861">
        <v>-10.396813</v>
      </c>
      <c r="DN201" s="861">
        <v>-14.034219999999999</v>
      </c>
      <c r="DO201" s="861">
        <v>-9.7873669999999997</v>
      </c>
      <c r="DP201" s="861">
        <v>-11.196370999999999</v>
      </c>
      <c r="DQ201" s="861">
        <v>-8.4682600000000008</v>
      </c>
      <c r="DR201" s="861">
        <v>-11.418507</v>
      </c>
      <c r="DS201" s="861">
        <v>-9.0762370000000008</v>
      </c>
      <c r="DT201" s="861">
        <v>-13.662827</v>
      </c>
      <c r="DU201" s="861">
        <v>-11.40208</v>
      </c>
      <c r="DV201" s="861">
        <v>-13.885873999999999</v>
      </c>
      <c r="DW201" s="861">
        <v>-8.7724189999999993</v>
      </c>
      <c r="DX201" s="861">
        <v>10.918119000000001</v>
      </c>
      <c r="DY201" s="861">
        <v>8.1072980000000001</v>
      </c>
      <c r="DZ201" s="861">
        <v>158.74653499999999</v>
      </c>
      <c r="EA201" s="861">
        <v>149.69791499999999</v>
      </c>
      <c r="EB201" s="861">
        <v>120.53</v>
      </c>
      <c r="EC201" s="861">
        <v>3.2559999999999998</v>
      </c>
      <c r="ED201" s="861">
        <v>385.8</v>
      </c>
      <c r="EE201" s="861">
        <v>120.48</v>
      </c>
      <c r="EF201" s="861">
        <v>5.242</v>
      </c>
      <c r="EG201" s="861">
        <v>625.9</v>
      </c>
      <c r="EH201" s="861">
        <v>120.45</v>
      </c>
      <c r="EI201" s="861">
        <v>4.9109999999999996</v>
      </c>
      <c r="EJ201" s="861">
        <v>582.9</v>
      </c>
      <c r="EK201" s="861">
        <v>9.9711149999999993</v>
      </c>
      <c r="EL201" s="861">
        <v>9.9171689999999995</v>
      </c>
      <c r="EM201" s="861">
        <v>-20.138448</v>
      </c>
      <c r="EN201" s="861">
        <v>-25.492691000000001</v>
      </c>
      <c r="EO201" s="861">
        <v>93.508466999999996</v>
      </c>
      <c r="EP201" s="861">
        <v>89.504835</v>
      </c>
      <c r="EQ201" s="861">
        <v>-10.487397</v>
      </c>
      <c r="ER201" s="861">
        <v>5509.8934660000004</v>
      </c>
      <c r="ES201" s="861">
        <v>12856.103118999999</v>
      </c>
      <c r="ET201" s="861">
        <v>11862.792798</v>
      </c>
      <c r="EU201" s="861"/>
      <c r="EV201" s="861"/>
      <c r="EW201" s="861"/>
      <c r="EX201" s="861"/>
      <c r="EY201" s="861"/>
      <c r="EZ201" s="861"/>
      <c r="FA201" s="861"/>
      <c r="FB201" s="861"/>
      <c r="FC201" s="861"/>
      <c r="FD201" s="861"/>
    </row>
    <row r="202" spans="1:160" x14ac:dyDescent="0.25">
      <c r="A202" s="837">
        <v>46146</v>
      </c>
      <c r="B202" s="836">
        <v>0.21591435185185184</v>
      </c>
      <c r="C202" s="861">
        <v>10560</v>
      </c>
      <c r="D202" s="861">
        <v>0</v>
      </c>
      <c r="E202" s="861">
        <v>0</v>
      </c>
      <c r="F202" s="861">
        <v>74.715221999999997</v>
      </c>
      <c r="G202" s="861">
        <v>71.118105999999997</v>
      </c>
      <c r="H202" s="861">
        <v>64.555260000000004</v>
      </c>
      <c r="I202" s="861">
        <v>73.474463999999998</v>
      </c>
      <c r="J202" s="861">
        <v>71.080653999999996</v>
      </c>
      <c r="K202" s="861">
        <v>70.936359999999993</v>
      </c>
      <c r="L202" s="861">
        <v>73.580008000000007</v>
      </c>
      <c r="M202" s="861">
        <v>74.280809000000005</v>
      </c>
      <c r="N202" s="861">
        <v>-11.200200000000001</v>
      </c>
      <c r="O202" s="861">
        <v>-13.245556000000001</v>
      </c>
      <c r="P202" s="861">
        <v>-13.898277999999999</v>
      </c>
      <c r="Q202" s="861">
        <v>-9.8913130000000002</v>
      </c>
      <c r="R202" s="861">
        <v>-11.128454</v>
      </c>
      <c r="S202" s="861">
        <v>-11.989868</v>
      </c>
      <c r="T202" s="861">
        <v>81.282928999999996</v>
      </c>
      <c r="U202" s="861">
        <v>73.042471000000006</v>
      </c>
      <c r="V202" s="861">
        <v>92.500960000000006</v>
      </c>
      <c r="W202" s="861">
        <v>91.489525999999998</v>
      </c>
      <c r="X202" s="861">
        <v>-10.007971</v>
      </c>
      <c r="Y202" s="861">
        <v>-9.8368850000000005</v>
      </c>
      <c r="Z202" s="861">
        <v>-14.138866999999999</v>
      </c>
      <c r="AA202" s="861">
        <v>-13.606712999999999</v>
      </c>
      <c r="AB202" s="861">
        <v>-13.361606</v>
      </c>
      <c r="AC202" s="861">
        <v>-13.844446</v>
      </c>
      <c r="AD202" s="861">
        <v>-17.031832999999999</v>
      </c>
      <c r="AE202" s="861">
        <v>105.471937</v>
      </c>
      <c r="AF202" s="861">
        <v>98.745289</v>
      </c>
      <c r="AG202" s="861">
        <v>90.177492999999998</v>
      </c>
      <c r="AH202" s="861">
        <v>110.539691</v>
      </c>
      <c r="AI202" s="861">
        <v>88.47672</v>
      </c>
      <c r="AJ202" s="861">
        <v>69.838477999999995</v>
      </c>
      <c r="AK202" s="861">
        <v>-9.8885079999999999</v>
      </c>
      <c r="AL202" s="861">
        <v>-13.093118</v>
      </c>
      <c r="AM202" s="861">
        <v>-10.093769</v>
      </c>
      <c r="AN202" s="861">
        <v>91.724137999999996</v>
      </c>
      <c r="AO202" s="861">
        <v>90.880609000000007</v>
      </c>
      <c r="AP202" s="861">
        <v>90.445055999999994</v>
      </c>
      <c r="AQ202" s="861">
        <v>87.090260000000001</v>
      </c>
      <c r="AR202" s="861">
        <v>72.095208</v>
      </c>
      <c r="AS202" s="861">
        <v>62.847993000000002</v>
      </c>
      <c r="AT202" s="861">
        <v>75.101699999999994</v>
      </c>
      <c r="AU202" s="861">
        <v>74.155105000000006</v>
      </c>
      <c r="AV202" s="861">
        <v>73.429232999999996</v>
      </c>
      <c r="AW202" s="861">
        <v>72.899309000000002</v>
      </c>
      <c r="AX202" s="861">
        <v>88.144524000000004</v>
      </c>
      <c r="AY202" s="861">
        <v>86.360100000000003</v>
      </c>
      <c r="AZ202" s="861">
        <v>-10.058714999999999</v>
      </c>
      <c r="BA202" s="861">
        <v>-10.153999000000001</v>
      </c>
      <c r="BB202" s="861">
        <v>-17.460830000000001</v>
      </c>
      <c r="BC202" s="861">
        <v>-16.199396</v>
      </c>
      <c r="BD202" s="861">
        <v>-16.921126999999998</v>
      </c>
      <c r="BE202" s="861">
        <v>-11.015022</v>
      </c>
      <c r="BF202" s="861">
        <v>31.151529</v>
      </c>
      <c r="BG202" s="861">
        <v>140.47734800000001</v>
      </c>
      <c r="BH202" s="861">
        <v>108.92702</v>
      </c>
      <c r="BI202" s="861">
        <v>49.884582999999999</v>
      </c>
      <c r="BJ202" s="861">
        <v>129.23788400000001</v>
      </c>
      <c r="BK202" s="861">
        <v>84.674307999999996</v>
      </c>
      <c r="BL202" s="861">
        <v>72.568074999999993</v>
      </c>
      <c r="BM202" s="861">
        <v>-21.443766</v>
      </c>
      <c r="BN202" s="861">
        <v>-16.506122999999999</v>
      </c>
      <c r="BO202" s="861">
        <v>-15.818493</v>
      </c>
      <c r="BP202" s="861">
        <v>-15.969129000000001</v>
      </c>
      <c r="BQ202" s="861">
        <v>85.688607000000005</v>
      </c>
      <c r="BR202" s="861">
        <v>87.346283</v>
      </c>
      <c r="BS202" s="861">
        <v>84.448797999999996</v>
      </c>
      <c r="BT202" s="861">
        <v>56.827643999999999</v>
      </c>
      <c r="BU202" s="861">
        <v>63.563152000000002</v>
      </c>
      <c r="BV202" s="861">
        <v>59.545819000000002</v>
      </c>
      <c r="BW202" s="861">
        <v>63.217120000000001</v>
      </c>
      <c r="BX202" s="861">
        <v>-16.772190999999999</v>
      </c>
      <c r="BY202" s="861">
        <v>-17.194986</v>
      </c>
      <c r="BZ202" s="861">
        <v>-17.536082</v>
      </c>
      <c r="CA202" s="861">
        <v>-17.725133</v>
      </c>
      <c r="CB202" s="861">
        <v>-11.076891</v>
      </c>
      <c r="CC202" s="861">
        <v>-8.3818909999999995</v>
      </c>
      <c r="CD202" s="861">
        <v>-11.565512999999999</v>
      </c>
      <c r="CE202" s="861">
        <v>-8.5171890000000001</v>
      </c>
      <c r="CF202" s="861">
        <v>-13.798062</v>
      </c>
      <c r="CG202" s="861">
        <v>-8.1469609999999992</v>
      </c>
      <c r="CH202" s="861">
        <v>-13.858484000000001</v>
      </c>
      <c r="CI202" s="861">
        <v>-9.079758</v>
      </c>
      <c r="CJ202" s="861">
        <v>-11.033173</v>
      </c>
      <c r="CK202" s="861">
        <v>-7.3870060000000004</v>
      </c>
      <c r="CL202" s="861">
        <v>-11.15352</v>
      </c>
      <c r="CM202" s="861">
        <v>-6.7334839999999998</v>
      </c>
      <c r="CN202" s="861">
        <v>-13.577144000000001</v>
      </c>
      <c r="CO202" s="861">
        <v>-8.9537250000000004</v>
      </c>
      <c r="CP202" s="861">
        <v>-13.831329999999999</v>
      </c>
      <c r="CQ202" s="861">
        <v>-9.5084540000000004</v>
      </c>
      <c r="CR202" s="861">
        <v>-10.741557</v>
      </c>
      <c r="CS202" s="861">
        <v>-7.9417869999999997</v>
      </c>
      <c r="CT202" s="861">
        <v>-11.670393000000001</v>
      </c>
      <c r="CU202" s="861">
        <v>-7.671659</v>
      </c>
      <c r="CV202" s="861">
        <v>-13.965631</v>
      </c>
      <c r="CW202" s="861">
        <v>-7.8105460000000004</v>
      </c>
      <c r="CX202" s="861">
        <v>-13.998227999999999</v>
      </c>
      <c r="CY202" s="861">
        <v>-8.3668800000000001</v>
      </c>
      <c r="CZ202" s="861">
        <v>-10.508756999999999</v>
      </c>
      <c r="DA202" s="861">
        <v>-7.13591</v>
      </c>
      <c r="DB202" s="861">
        <v>-11.345208</v>
      </c>
      <c r="DC202" s="861">
        <v>-6.7968200000000003</v>
      </c>
      <c r="DD202" s="861">
        <v>-13.749995999999999</v>
      </c>
      <c r="DE202" s="861">
        <v>-9.100949</v>
      </c>
      <c r="DF202" s="861">
        <v>-14.0555</v>
      </c>
      <c r="DG202" s="861">
        <v>-9.1970120000000009</v>
      </c>
      <c r="DH202" s="861">
        <v>-10.484927000000001</v>
      </c>
      <c r="DI202" s="861">
        <v>-7.5107189999999999</v>
      </c>
      <c r="DJ202" s="861">
        <v>-11.097889</v>
      </c>
      <c r="DK202" s="861">
        <v>-7.8983660000000002</v>
      </c>
      <c r="DL202" s="861">
        <v>-13.744510999999999</v>
      </c>
      <c r="DM202" s="861">
        <v>-10.415145000000001</v>
      </c>
      <c r="DN202" s="861">
        <v>-14.029522999999999</v>
      </c>
      <c r="DO202" s="861">
        <v>-9.7817629999999998</v>
      </c>
      <c r="DP202" s="861">
        <v>-11.2058</v>
      </c>
      <c r="DQ202" s="861">
        <v>-8.4622569999999993</v>
      </c>
      <c r="DR202" s="861">
        <v>-11.433172000000001</v>
      </c>
      <c r="DS202" s="861">
        <v>-9.0749150000000007</v>
      </c>
      <c r="DT202" s="861">
        <v>-13.662372</v>
      </c>
      <c r="DU202" s="861">
        <v>-11.379521</v>
      </c>
      <c r="DV202" s="861">
        <v>-13.903306000000001</v>
      </c>
      <c r="DW202" s="861">
        <v>-8.7630119999999998</v>
      </c>
      <c r="DX202" s="861">
        <v>10.926625</v>
      </c>
      <c r="DY202" s="861">
        <v>8.0584039999999995</v>
      </c>
      <c r="DZ202" s="861">
        <v>159.05341799999999</v>
      </c>
      <c r="EA202" s="861">
        <v>149.42534699999999</v>
      </c>
      <c r="EB202" s="861">
        <v>120.41</v>
      </c>
      <c r="EC202" s="861">
        <v>3.254</v>
      </c>
      <c r="ED202" s="861">
        <v>385.7</v>
      </c>
      <c r="EE202" s="861">
        <v>120.39</v>
      </c>
      <c r="EF202" s="861">
        <v>5.266</v>
      </c>
      <c r="EG202" s="861">
        <v>623.5</v>
      </c>
      <c r="EH202" s="861">
        <v>120.36</v>
      </c>
      <c r="EI202" s="861">
        <v>4.915</v>
      </c>
      <c r="EJ202" s="861">
        <v>581.70000000000005</v>
      </c>
      <c r="EK202" s="861">
        <v>10.029184000000001</v>
      </c>
      <c r="EL202" s="861">
        <v>9.7717729999999996</v>
      </c>
      <c r="EM202" s="861">
        <v>-20.122952999999999</v>
      </c>
      <c r="EN202" s="861">
        <v>-25.590266</v>
      </c>
      <c r="EO202" s="861">
        <v>93.641538999999995</v>
      </c>
      <c r="EP202" s="861">
        <v>89.381754999999998</v>
      </c>
      <c r="EQ202" s="861">
        <v>-10.489720999999999</v>
      </c>
      <c r="ER202" s="861">
        <v>5516.3267299999998</v>
      </c>
      <c r="ES202" s="861">
        <v>12866.516851</v>
      </c>
      <c r="ET202" s="861">
        <v>11872.488762999999</v>
      </c>
      <c r="EU202" s="861"/>
      <c r="EV202" s="861"/>
      <c r="EW202" s="861"/>
      <c r="EX202" s="861"/>
      <c r="EY202" s="861"/>
      <c r="EZ202" s="861"/>
      <c r="FA202" s="861"/>
      <c r="FB202" s="861"/>
      <c r="FC202" s="861"/>
      <c r="FD202" s="861"/>
    </row>
    <row r="203" spans="1:160" x14ac:dyDescent="0.25">
      <c r="A203" s="837">
        <v>46146</v>
      </c>
      <c r="B203" s="836">
        <v>0.21660879629629629</v>
      </c>
      <c r="C203" s="861">
        <v>10620</v>
      </c>
      <c r="D203" s="861">
        <v>0</v>
      </c>
      <c r="E203" s="861">
        <v>0</v>
      </c>
      <c r="F203" s="861">
        <v>74.696371999999997</v>
      </c>
      <c r="G203" s="861">
        <v>71.122090999999998</v>
      </c>
      <c r="H203" s="861">
        <v>64.573817000000005</v>
      </c>
      <c r="I203" s="861">
        <v>73.489981999999998</v>
      </c>
      <c r="J203" s="861">
        <v>71.091548000000003</v>
      </c>
      <c r="K203" s="861">
        <v>70.962535000000003</v>
      </c>
      <c r="L203" s="861">
        <v>73.550397000000004</v>
      </c>
      <c r="M203" s="861">
        <v>74.304490999999999</v>
      </c>
      <c r="N203" s="861">
        <v>-11.168908999999999</v>
      </c>
      <c r="O203" s="861">
        <v>-13.252371999999999</v>
      </c>
      <c r="P203" s="861">
        <v>-13.977824999999999</v>
      </c>
      <c r="Q203" s="861">
        <v>-9.9994669999999992</v>
      </c>
      <c r="R203" s="861">
        <v>-11.117865</v>
      </c>
      <c r="S203" s="861">
        <v>-12.088964000000001</v>
      </c>
      <c r="T203" s="861">
        <v>81.356147000000007</v>
      </c>
      <c r="U203" s="861">
        <v>73.365285</v>
      </c>
      <c r="V203" s="861">
        <v>92.642331999999996</v>
      </c>
      <c r="W203" s="861">
        <v>91.681611000000004</v>
      </c>
      <c r="X203" s="861">
        <v>-10.022729999999999</v>
      </c>
      <c r="Y203" s="861">
        <v>-9.8995130000000007</v>
      </c>
      <c r="Z203" s="861">
        <v>-14.129172000000001</v>
      </c>
      <c r="AA203" s="861">
        <v>-13.610242</v>
      </c>
      <c r="AB203" s="861">
        <v>-13.377354</v>
      </c>
      <c r="AC203" s="861">
        <v>-13.827154999999999</v>
      </c>
      <c r="AD203" s="861">
        <v>-17.024236999999999</v>
      </c>
      <c r="AE203" s="861">
        <v>105.553527</v>
      </c>
      <c r="AF203" s="861">
        <v>98.788038</v>
      </c>
      <c r="AG203" s="861">
        <v>90.200738000000001</v>
      </c>
      <c r="AH203" s="861">
        <v>110.54095</v>
      </c>
      <c r="AI203" s="861">
        <v>88.633107999999993</v>
      </c>
      <c r="AJ203" s="861">
        <v>69.937535999999994</v>
      </c>
      <c r="AK203" s="861">
        <v>-9.9536850000000001</v>
      </c>
      <c r="AL203" s="861">
        <v>-13.114466999999999</v>
      </c>
      <c r="AM203" s="861">
        <v>-10.111262</v>
      </c>
      <c r="AN203" s="861">
        <v>91.757171</v>
      </c>
      <c r="AO203" s="861">
        <v>91.086354999999998</v>
      </c>
      <c r="AP203" s="861">
        <v>90.563372999999999</v>
      </c>
      <c r="AQ203" s="861">
        <v>87.171966999999995</v>
      </c>
      <c r="AR203" s="861">
        <v>72.162440000000004</v>
      </c>
      <c r="AS203" s="861">
        <v>62.849547000000001</v>
      </c>
      <c r="AT203" s="861">
        <v>75.170720000000003</v>
      </c>
      <c r="AU203" s="861">
        <v>74.168814999999995</v>
      </c>
      <c r="AV203" s="861">
        <v>73.855451000000002</v>
      </c>
      <c r="AW203" s="861">
        <v>72.917783</v>
      </c>
      <c r="AX203" s="861">
        <v>88.269577999999996</v>
      </c>
      <c r="AY203" s="861">
        <v>86.361611999999994</v>
      </c>
      <c r="AZ203" s="861">
        <v>-10.146280000000001</v>
      </c>
      <c r="BA203" s="861">
        <v>-10.167403999999999</v>
      </c>
      <c r="BB203" s="861">
        <v>-17.447333</v>
      </c>
      <c r="BC203" s="861">
        <v>-16.243272000000001</v>
      </c>
      <c r="BD203" s="861">
        <v>-16.954613999999999</v>
      </c>
      <c r="BE203" s="861">
        <v>-11.034469</v>
      </c>
      <c r="BF203" s="861">
        <v>31.409793000000001</v>
      </c>
      <c r="BG203" s="861">
        <v>140.412755</v>
      </c>
      <c r="BH203" s="861">
        <v>109.00685199999999</v>
      </c>
      <c r="BI203" s="861">
        <v>49.698439</v>
      </c>
      <c r="BJ203" s="861">
        <v>129.64853600000001</v>
      </c>
      <c r="BK203" s="861">
        <v>84.774575999999996</v>
      </c>
      <c r="BL203" s="861">
        <v>72.689251999999996</v>
      </c>
      <c r="BM203" s="861">
        <v>-21.474792000000001</v>
      </c>
      <c r="BN203" s="861">
        <v>-16.537316000000001</v>
      </c>
      <c r="BO203" s="861">
        <v>-15.595818</v>
      </c>
      <c r="BP203" s="861">
        <v>-15.966659</v>
      </c>
      <c r="BQ203" s="861">
        <v>85.833865000000003</v>
      </c>
      <c r="BR203" s="861">
        <v>87.339236</v>
      </c>
      <c r="BS203" s="861">
        <v>84.445905999999994</v>
      </c>
      <c r="BT203" s="861">
        <v>56.590665000000001</v>
      </c>
      <c r="BU203" s="861">
        <v>63.562522999999999</v>
      </c>
      <c r="BV203" s="861">
        <v>59.595953000000002</v>
      </c>
      <c r="BW203" s="861">
        <v>63.189075000000003</v>
      </c>
      <c r="BX203" s="861">
        <v>-16.758946000000002</v>
      </c>
      <c r="BY203" s="861">
        <v>-17.182206999999998</v>
      </c>
      <c r="BZ203" s="861">
        <v>-17.402121999999999</v>
      </c>
      <c r="CA203" s="861">
        <v>-17.684709999999999</v>
      </c>
      <c r="CB203" s="861">
        <v>-11.080139000000001</v>
      </c>
      <c r="CC203" s="861">
        <v>-8.4086730000000003</v>
      </c>
      <c r="CD203" s="861">
        <v>-11.607486</v>
      </c>
      <c r="CE203" s="861">
        <v>-8.561769</v>
      </c>
      <c r="CF203" s="861">
        <v>-13.818644000000001</v>
      </c>
      <c r="CG203" s="861">
        <v>-8.1888860000000001</v>
      </c>
      <c r="CH203" s="861">
        <v>-13.879217000000001</v>
      </c>
      <c r="CI203" s="861">
        <v>-9.1247050000000005</v>
      </c>
      <c r="CJ203" s="861">
        <v>-11.042532</v>
      </c>
      <c r="CK203" s="861">
        <v>-7.4067350000000003</v>
      </c>
      <c r="CL203" s="861">
        <v>-11.196876</v>
      </c>
      <c r="CM203" s="861">
        <v>-6.7760720000000001</v>
      </c>
      <c r="CN203" s="861">
        <v>-13.610462</v>
      </c>
      <c r="CO203" s="861">
        <v>-8.9699329999999993</v>
      </c>
      <c r="CP203" s="861">
        <v>-13.858777999999999</v>
      </c>
      <c r="CQ203" s="861">
        <v>-9.5132060000000003</v>
      </c>
      <c r="CR203" s="861">
        <v>-10.766992999999999</v>
      </c>
      <c r="CS203" s="861">
        <v>-7.9802090000000003</v>
      </c>
      <c r="CT203" s="861">
        <v>-11.713877</v>
      </c>
      <c r="CU203" s="861">
        <v>-7.7101930000000003</v>
      </c>
      <c r="CV203" s="861">
        <v>-13.96913</v>
      </c>
      <c r="CW203" s="861">
        <v>-7.8219620000000001</v>
      </c>
      <c r="CX203" s="861">
        <v>-14.001061999999999</v>
      </c>
      <c r="CY203" s="861">
        <v>-8.3902859999999997</v>
      </c>
      <c r="CZ203" s="861">
        <v>-10.532242999999999</v>
      </c>
      <c r="DA203" s="861">
        <v>-7.1903779999999999</v>
      </c>
      <c r="DB203" s="861">
        <v>-11.363353</v>
      </c>
      <c r="DC203" s="861">
        <v>-6.8110999999999997</v>
      </c>
      <c r="DD203" s="861">
        <v>-13.748407</v>
      </c>
      <c r="DE203" s="861">
        <v>-9.1096810000000001</v>
      </c>
      <c r="DF203" s="861">
        <v>-14.07192</v>
      </c>
      <c r="DG203" s="861">
        <v>-9.2306500000000007</v>
      </c>
      <c r="DH203" s="861">
        <v>-10.517224000000001</v>
      </c>
      <c r="DI203" s="861">
        <v>-7.5405230000000003</v>
      </c>
      <c r="DJ203" s="861">
        <v>-11.116579</v>
      </c>
      <c r="DK203" s="861">
        <v>-7.9118170000000001</v>
      </c>
      <c r="DL203" s="861">
        <v>-13.781007000000001</v>
      </c>
      <c r="DM203" s="861">
        <v>-10.43736</v>
      </c>
      <c r="DN203" s="861">
        <v>-14.04547</v>
      </c>
      <c r="DO203" s="861">
        <v>-9.8280989999999999</v>
      </c>
      <c r="DP203" s="861">
        <v>-11.226379</v>
      </c>
      <c r="DQ203" s="861">
        <v>-8.5075559999999992</v>
      </c>
      <c r="DR203" s="861">
        <v>-11.42459</v>
      </c>
      <c r="DS203" s="861">
        <v>-9.0897959999999998</v>
      </c>
      <c r="DT203" s="861">
        <v>-13.693199</v>
      </c>
      <c r="DU203" s="861">
        <v>-11.395186000000001</v>
      </c>
      <c r="DV203" s="861">
        <v>-13.913347</v>
      </c>
      <c r="DW203" s="861">
        <v>-8.7720350000000007</v>
      </c>
      <c r="DX203" s="861">
        <v>10.881812999999999</v>
      </c>
      <c r="DY203" s="861">
        <v>8.0596669999999992</v>
      </c>
      <c r="DZ203" s="861">
        <v>159.49901600000001</v>
      </c>
      <c r="EA203" s="861">
        <v>149.62199699999999</v>
      </c>
      <c r="EB203" s="861">
        <v>120.85</v>
      </c>
      <c r="EC203" s="861">
        <v>1.236</v>
      </c>
      <c r="ED203" s="861">
        <v>132.4</v>
      </c>
      <c r="EE203" s="861">
        <v>120.93</v>
      </c>
      <c r="EF203" s="861">
        <v>5.2530000000000001</v>
      </c>
      <c r="EG203" s="861">
        <v>627.9</v>
      </c>
      <c r="EH203" s="861">
        <v>121.09</v>
      </c>
      <c r="EI203" s="861">
        <v>4.9050000000000002</v>
      </c>
      <c r="EJ203" s="861">
        <v>583.6</v>
      </c>
      <c r="EK203" s="861">
        <v>10.093365</v>
      </c>
      <c r="EL203" s="861">
        <v>9.9919250000000002</v>
      </c>
      <c r="EM203" s="861">
        <v>-20.204626999999999</v>
      </c>
      <c r="EN203" s="861">
        <v>-25.587743</v>
      </c>
      <c r="EO203" s="861">
        <v>93.834453999999994</v>
      </c>
      <c r="EP203" s="861">
        <v>89.470568999999998</v>
      </c>
      <c r="EQ203" s="861">
        <v>-10.513661000000001</v>
      </c>
      <c r="ER203" s="861">
        <v>5520.1501470000003</v>
      </c>
      <c r="ES203" s="861">
        <v>12876.944390000001</v>
      </c>
      <c r="ET203" s="861">
        <v>11882.192461000001</v>
      </c>
      <c r="EU203" s="861"/>
      <c r="EV203" s="861"/>
      <c r="EW203" s="861"/>
      <c r="EX203" s="861"/>
      <c r="EY203" s="861"/>
      <c r="EZ203" s="861"/>
      <c r="FA203" s="861"/>
      <c r="FB203" s="861"/>
      <c r="FC203" s="861"/>
      <c r="FD203" s="861"/>
    </row>
    <row r="204" spans="1:160" x14ac:dyDescent="0.25">
      <c r="A204" s="837">
        <v>46146</v>
      </c>
      <c r="B204" s="836">
        <v>0.21730324074074073</v>
      </c>
      <c r="C204" s="861">
        <v>10680</v>
      </c>
      <c r="D204" s="861">
        <v>0</v>
      </c>
      <c r="E204" s="861">
        <v>0</v>
      </c>
      <c r="F204" s="861">
        <v>74.828847999999994</v>
      </c>
      <c r="G204" s="861">
        <v>71.150749000000005</v>
      </c>
      <c r="H204" s="861">
        <v>64.718153000000001</v>
      </c>
      <c r="I204" s="861">
        <v>73.503388999999999</v>
      </c>
      <c r="J204" s="861">
        <v>71.219133999999997</v>
      </c>
      <c r="K204" s="861">
        <v>70.977678999999995</v>
      </c>
      <c r="L204" s="861">
        <v>73.605011000000005</v>
      </c>
      <c r="M204" s="861">
        <v>74.321855999999997</v>
      </c>
      <c r="N204" s="861">
        <v>-11.199730000000001</v>
      </c>
      <c r="O204" s="861">
        <v>-13.227631000000001</v>
      </c>
      <c r="P204" s="861">
        <v>-13.945501</v>
      </c>
      <c r="Q204" s="861">
        <v>-9.964029</v>
      </c>
      <c r="R204" s="861">
        <v>-11.148183</v>
      </c>
      <c r="S204" s="861">
        <v>-12.181958</v>
      </c>
      <c r="T204" s="861">
        <v>81.545857999999996</v>
      </c>
      <c r="U204" s="861">
        <v>73.300749999999994</v>
      </c>
      <c r="V204" s="861">
        <v>92.618099000000001</v>
      </c>
      <c r="W204" s="861">
        <v>91.600583999999998</v>
      </c>
      <c r="X204" s="861">
        <v>-9.9924839999999993</v>
      </c>
      <c r="Y204" s="861">
        <v>-9.8401519999999998</v>
      </c>
      <c r="Z204" s="861">
        <v>-14.113813</v>
      </c>
      <c r="AA204" s="861">
        <v>-13.637376</v>
      </c>
      <c r="AB204" s="861">
        <v>-13.361069000000001</v>
      </c>
      <c r="AC204" s="861">
        <v>-13.871295</v>
      </c>
      <c r="AD204" s="861">
        <v>-17.009983999999999</v>
      </c>
      <c r="AE204" s="861">
        <v>105.752585</v>
      </c>
      <c r="AF204" s="861">
        <v>98.734209000000007</v>
      </c>
      <c r="AG204" s="861">
        <v>90.242255</v>
      </c>
      <c r="AH204" s="861">
        <v>110.671539</v>
      </c>
      <c r="AI204" s="861">
        <v>88.669247999999996</v>
      </c>
      <c r="AJ204" s="861">
        <v>69.992317999999997</v>
      </c>
      <c r="AK204" s="861">
        <v>-10.04148</v>
      </c>
      <c r="AL204" s="861">
        <v>-13.122954</v>
      </c>
      <c r="AM204" s="861">
        <v>-10.156791999999999</v>
      </c>
      <c r="AN204" s="861">
        <v>91.857840999999993</v>
      </c>
      <c r="AO204" s="861">
        <v>90.964574999999996</v>
      </c>
      <c r="AP204" s="861">
        <v>90.592951999999997</v>
      </c>
      <c r="AQ204" s="861">
        <v>87.243306000000004</v>
      </c>
      <c r="AR204" s="861">
        <v>72.035330999999999</v>
      </c>
      <c r="AS204" s="861">
        <v>62.889018</v>
      </c>
      <c r="AT204" s="861">
        <v>75.223196999999999</v>
      </c>
      <c r="AU204" s="861">
        <v>74.199791000000005</v>
      </c>
      <c r="AV204" s="861">
        <v>73.509923999999998</v>
      </c>
      <c r="AW204" s="861">
        <v>72.902646000000004</v>
      </c>
      <c r="AX204" s="861">
        <v>88.343720000000005</v>
      </c>
      <c r="AY204" s="861">
        <v>86.505939999999995</v>
      </c>
      <c r="AZ204" s="861">
        <v>-10.148726</v>
      </c>
      <c r="BA204" s="861">
        <v>-10.121969999999999</v>
      </c>
      <c r="BB204" s="861">
        <v>-17.490897</v>
      </c>
      <c r="BC204" s="861">
        <v>-16.250257000000001</v>
      </c>
      <c r="BD204" s="861">
        <v>-16.938357</v>
      </c>
      <c r="BE204" s="861">
        <v>-11.288239000000001</v>
      </c>
      <c r="BF204" s="861">
        <v>31.304310000000001</v>
      </c>
      <c r="BG204" s="861">
        <v>140.52681200000001</v>
      </c>
      <c r="BH204" s="861">
        <v>109.043744</v>
      </c>
      <c r="BI204" s="861">
        <v>49.842892999999997</v>
      </c>
      <c r="BJ204" s="861">
        <v>129.347982</v>
      </c>
      <c r="BK204" s="861">
        <v>84.918999999999997</v>
      </c>
      <c r="BL204" s="861">
        <v>72.789565999999994</v>
      </c>
      <c r="BM204" s="861">
        <v>-21.486810999999999</v>
      </c>
      <c r="BN204" s="861">
        <v>-16.533601000000001</v>
      </c>
      <c r="BO204" s="861">
        <v>-15.780578999999999</v>
      </c>
      <c r="BP204" s="861">
        <v>-16.018378999999999</v>
      </c>
      <c r="BQ204" s="861">
        <v>85.922636999999995</v>
      </c>
      <c r="BR204" s="861">
        <v>87.258769999999998</v>
      </c>
      <c r="BS204" s="861">
        <v>84.440793999999997</v>
      </c>
      <c r="BT204" s="861">
        <v>56.502043999999998</v>
      </c>
      <c r="BU204" s="861">
        <v>63.614589000000002</v>
      </c>
      <c r="BV204" s="861">
        <v>59.618153999999997</v>
      </c>
      <c r="BW204" s="861">
        <v>63.234310999999998</v>
      </c>
      <c r="BX204" s="861">
        <v>-16.860827</v>
      </c>
      <c r="BY204" s="861">
        <v>-17.169279</v>
      </c>
      <c r="BZ204" s="861">
        <v>-17.557852</v>
      </c>
      <c r="CA204" s="861">
        <v>-17.786819000000001</v>
      </c>
      <c r="CB204" s="861">
        <v>-11.128997999999999</v>
      </c>
      <c r="CC204" s="861">
        <v>-8.4456679999999995</v>
      </c>
      <c r="CD204" s="861">
        <v>-11.648432</v>
      </c>
      <c r="CE204" s="861">
        <v>-8.6198449999999998</v>
      </c>
      <c r="CF204" s="861">
        <v>-13.867661</v>
      </c>
      <c r="CG204" s="861">
        <v>-8.2065819999999992</v>
      </c>
      <c r="CH204" s="861">
        <v>-13.923571000000001</v>
      </c>
      <c r="CI204" s="861">
        <v>-9.1677890000000009</v>
      </c>
      <c r="CJ204" s="861">
        <v>-11.088096999999999</v>
      </c>
      <c r="CK204" s="861">
        <v>-7.4590959999999997</v>
      </c>
      <c r="CL204" s="861">
        <v>-11.246259</v>
      </c>
      <c r="CM204" s="861">
        <v>-6.83772</v>
      </c>
      <c r="CN204" s="861">
        <v>-13.628781999999999</v>
      </c>
      <c r="CO204" s="861">
        <v>-9.0152950000000001</v>
      </c>
      <c r="CP204" s="861">
        <v>-13.870501000000001</v>
      </c>
      <c r="CQ204" s="861">
        <v>-9.5417310000000004</v>
      </c>
      <c r="CR204" s="861">
        <v>-10.818599000000001</v>
      </c>
      <c r="CS204" s="861">
        <v>-8.0035179999999997</v>
      </c>
      <c r="CT204" s="861">
        <v>-11.781507</v>
      </c>
      <c r="CU204" s="861">
        <v>-7.7526120000000001</v>
      </c>
      <c r="CV204" s="861">
        <v>-13.995912000000001</v>
      </c>
      <c r="CW204" s="861">
        <v>-7.8503569999999998</v>
      </c>
      <c r="CX204" s="861">
        <v>-14.032048</v>
      </c>
      <c r="CY204" s="861">
        <v>-8.3877609999999994</v>
      </c>
      <c r="CZ204" s="861">
        <v>-10.563998</v>
      </c>
      <c r="DA204" s="861">
        <v>-7.1900750000000002</v>
      </c>
      <c r="DB204" s="861">
        <v>-11.38139</v>
      </c>
      <c r="DC204" s="861">
        <v>-6.794454</v>
      </c>
      <c r="DD204" s="861">
        <v>-13.816257999999999</v>
      </c>
      <c r="DE204" s="861">
        <v>-9.0959579999999995</v>
      </c>
      <c r="DF204" s="861">
        <v>-14.132407000000001</v>
      </c>
      <c r="DG204" s="861">
        <v>-9.2208310000000004</v>
      </c>
      <c r="DH204" s="861">
        <v>-10.559051999999999</v>
      </c>
      <c r="DI204" s="861">
        <v>-7.5460019999999997</v>
      </c>
      <c r="DJ204" s="861">
        <v>-11.142305</v>
      </c>
      <c r="DK204" s="861">
        <v>-7.9201059999999996</v>
      </c>
      <c r="DL204" s="861">
        <v>-13.814221</v>
      </c>
      <c r="DM204" s="861">
        <v>-10.411695999999999</v>
      </c>
      <c r="DN204" s="861">
        <v>-14.097924000000001</v>
      </c>
      <c r="DO204" s="861">
        <v>-9.821555</v>
      </c>
      <c r="DP204" s="861">
        <v>-11.260730000000001</v>
      </c>
      <c r="DQ204" s="861">
        <v>-8.4971250000000005</v>
      </c>
      <c r="DR204" s="861">
        <v>-11.47526</v>
      </c>
      <c r="DS204" s="861">
        <v>-9.1098169999999996</v>
      </c>
      <c r="DT204" s="861">
        <v>-13.707053999999999</v>
      </c>
      <c r="DU204" s="861">
        <v>-11.402405999999999</v>
      </c>
      <c r="DV204" s="861">
        <v>-13.968555</v>
      </c>
      <c r="DW204" s="861">
        <v>-8.7705870000000008</v>
      </c>
      <c r="DX204" s="861">
        <v>10.903003999999999</v>
      </c>
      <c r="DY204" s="861">
        <v>8.0515509999999999</v>
      </c>
      <c r="DZ204" s="861">
        <v>159.32540399999999</v>
      </c>
      <c r="EA204" s="861">
        <v>149.72445300000001</v>
      </c>
      <c r="EB204" s="861">
        <v>120.48</v>
      </c>
      <c r="EC204" s="861">
        <v>3.2530000000000001</v>
      </c>
      <c r="ED204" s="861">
        <v>386.1</v>
      </c>
      <c r="EE204" s="861">
        <v>120.57</v>
      </c>
      <c r="EF204" s="861">
        <v>5.2629999999999999</v>
      </c>
      <c r="EG204" s="861">
        <v>625.20000000000005</v>
      </c>
      <c r="EH204" s="861">
        <v>120.44</v>
      </c>
      <c r="EI204" s="861">
        <v>4.8949999999999996</v>
      </c>
      <c r="EJ204" s="861">
        <v>582.20000000000005</v>
      </c>
      <c r="EK204" s="861">
        <v>10.009199000000001</v>
      </c>
      <c r="EL204" s="861">
        <v>9.8233759999999997</v>
      </c>
      <c r="EM204" s="861">
        <v>-20.165991000000002</v>
      </c>
      <c r="EN204" s="861">
        <v>-25.603954999999999</v>
      </c>
      <c r="EO204" s="861">
        <v>93.759333999999996</v>
      </c>
      <c r="EP204" s="861">
        <v>89.516810000000007</v>
      </c>
      <c r="EQ204" s="861">
        <v>-10.542044000000001</v>
      </c>
      <c r="ER204" s="861">
        <v>5523.6933289999997</v>
      </c>
      <c r="ES204" s="861">
        <v>12887.371427</v>
      </c>
      <c r="ET204" s="861">
        <v>11891.899984</v>
      </c>
      <c r="EU204" s="861"/>
      <c r="EV204" s="861"/>
      <c r="EW204" s="861"/>
      <c r="EX204" s="861"/>
      <c r="EY204" s="861"/>
      <c r="EZ204" s="861"/>
      <c r="FA204" s="861"/>
      <c r="FB204" s="861"/>
      <c r="FC204" s="861"/>
      <c r="FD204" s="861"/>
    </row>
    <row r="205" spans="1:160" x14ac:dyDescent="0.25">
      <c r="A205" s="837">
        <v>46146</v>
      </c>
      <c r="B205" s="836">
        <v>0.21799768518518517</v>
      </c>
      <c r="C205" s="861">
        <v>10740</v>
      </c>
      <c r="D205" s="861">
        <v>0</v>
      </c>
      <c r="E205" s="861">
        <v>0</v>
      </c>
      <c r="F205" s="861">
        <v>74.802204000000003</v>
      </c>
      <c r="G205" s="861">
        <v>71.178302000000002</v>
      </c>
      <c r="H205" s="861">
        <v>64.724538999999993</v>
      </c>
      <c r="I205" s="861">
        <v>73.489872000000005</v>
      </c>
      <c r="J205" s="861">
        <v>71.282798</v>
      </c>
      <c r="K205" s="861">
        <v>70.977278999999996</v>
      </c>
      <c r="L205" s="861">
        <v>73.587761999999998</v>
      </c>
      <c r="M205" s="861">
        <v>74.326181000000005</v>
      </c>
      <c r="N205" s="861">
        <v>-11.163453000000001</v>
      </c>
      <c r="O205" s="861">
        <v>-13.286994999999999</v>
      </c>
      <c r="P205" s="861">
        <v>-13.995013999999999</v>
      </c>
      <c r="Q205" s="861">
        <v>-10.018287000000001</v>
      </c>
      <c r="R205" s="861">
        <v>-11.228873</v>
      </c>
      <c r="S205" s="861">
        <v>-12.186014999999999</v>
      </c>
      <c r="T205" s="861">
        <v>81.768165999999994</v>
      </c>
      <c r="U205" s="861">
        <v>73.325467000000003</v>
      </c>
      <c r="V205" s="861">
        <v>92.606988000000001</v>
      </c>
      <c r="W205" s="861">
        <v>91.579100999999994</v>
      </c>
      <c r="X205" s="861">
        <v>-10.011183000000001</v>
      </c>
      <c r="Y205" s="861">
        <v>-9.8230810000000002</v>
      </c>
      <c r="Z205" s="861">
        <v>-14.132998000000001</v>
      </c>
      <c r="AA205" s="861">
        <v>-13.640497999999999</v>
      </c>
      <c r="AB205" s="861">
        <v>-13.370316000000001</v>
      </c>
      <c r="AC205" s="861">
        <v>-13.858357</v>
      </c>
      <c r="AD205" s="861">
        <v>-17.016662</v>
      </c>
      <c r="AE205" s="861">
        <v>105.57472300000001</v>
      </c>
      <c r="AF205" s="861">
        <v>98.710749000000007</v>
      </c>
      <c r="AG205" s="861">
        <v>90.336842000000004</v>
      </c>
      <c r="AH205" s="861">
        <v>110.537753</v>
      </c>
      <c r="AI205" s="861">
        <v>88.714230999999998</v>
      </c>
      <c r="AJ205" s="861">
        <v>70.001750000000001</v>
      </c>
      <c r="AK205" s="861">
        <v>-9.982723</v>
      </c>
      <c r="AL205" s="861">
        <v>-13.005853</v>
      </c>
      <c r="AM205" s="861">
        <v>-10.124255</v>
      </c>
      <c r="AN205" s="861">
        <v>91.914308000000005</v>
      </c>
      <c r="AO205" s="861">
        <v>90.938727999999998</v>
      </c>
      <c r="AP205" s="861">
        <v>90.672461999999996</v>
      </c>
      <c r="AQ205" s="861">
        <v>87.276899999999998</v>
      </c>
      <c r="AR205" s="861">
        <v>72.202792000000002</v>
      </c>
      <c r="AS205" s="861">
        <v>62.905774999999998</v>
      </c>
      <c r="AT205" s="861">
        <v>75.302158000000006</v>
      </c>
      <c r="AU205" s="861">
        <v>74.215007999999997</v>
      </c>
      <c r="AV205" s="861">
        <v>73.760384999999999</v>
      </c>
      <c r="AW205" s="861">
        <v>72.777197999999999</v>
      </c>
      <c r="AX205" s="861">
        <v>88.444683999999995</v>
      </c>
      <c r="AY205" s="861">
        <v>86.443320999999997</v>
      </c>
      <c r="AZ205" s="861">
        <v>-10.250711000000001</v>
      </c>
      <c r="BA205" s="861">
        <v>-10.143675999999999</v>
      </c>
      <c r="BB205" s="861">
        <v>-17.432016000000001</v>
      </c>
      <c r="BC205" s="861">
        <v>-16.258792</v>
      </c>
      <c r="BD205" s="861">
        <v>-16.91179</v>
      </c>
      <c r="BE205" s="861">
        <v>-11.193834000000001</v>
      </c>
      <c r="BF205" s="861">
        <v>31.245835</v>
      </c>
      <c r="BG205" s="861">
        <v>140.45559700000001</v>
      </c>
      <c r="BH205" s="861">
        <v>109.143603</v>
      </c>
      <c r="BI205" s="861">
        <v>49.885449999999999</v>
      </c>
      <c r="BJ205" s="861">
        <v>129.72440399999999</v>
      </c>
      <c r="BK205" s="861">
        <v>85.075592</v>
      </c>
      <c r="BL205" s="861">
        <v>73.105463</v>
      </c>
      <c r="BM205" s="861">
        <v>-21.451419000000001</v>
      </c>
      <c r="BN205" s="861">
        <v>-16.494626</v>
      </c>
      <c r="BO205" s="861">
        <v>-15.798009</v>
      </c>
      <c r="BP205" s="861">
        <v>-15.959063</v>
      </c>
      <c r="BQ205" s="861">
        <v>85.970264999999998</v>
      </c>
      <c r="BR205" s="861">
        <v>87.292490999999998</v>
      </c>
      <c r="BS205" s="861">
        <v>84.455825000000004</v>
      </c>
      <c r="BT205" s="861">
        <v>56.500306999999999</v>
      </c>
      <c r="BU205" s="861">
        <v>63.670091999999997</v>
      </c>
      <c r="BV205" s="861">
        <v>59.663600000000002</v>
      </c>
      <c r="BW205" s="861">
        <v>63.271422000000001</v>
      </c>
      <c r="BX205" s="861">
        <v>-16.792304999999999</v>
      </c>
      <c r="BY205" s="861">
        <v>-17.111639</v>
      </c>
      <c r="BZ205" s="861">
        <v>-17.545650999999999</v>
      </c>
      <c r="CA205" s="861">
        <v>-17.771287999999998</v>
      </c>
      <c r="CB205" s="861">
        <v>-11.138076999999999</v>
      </c>
      <c r="CC205" s="861">
        <v>-8.4734700000000007</v>
      </c>
      <c r="CD205" s="861">
        <v>-11.651907</v>
      </c>
      <c r="CE205" s="861">
        <v>-8.6631090000000004</v>
      </c>
      <c r="CF205" s="861">
        <v>-13.88307</v>
      </c>
      <c r="CG205" s="861">
        <v>-8.2396379999999994</v>
      </c>
      <c r="CH205" s="861">
        <v>-13.923717999999999</v>
      </c>
      <c r="CI205" s="861">
        <v>-9.1988690000000002</v>
      </c>
      <c r="CJ205" s="861">
        <v>-11.07179</v>
      </c>
      <c r="CK205" s="861">
        <v>-7.4891920000000001</v>
      </c>
      <c r="CL205" s="861">
        <v>-11.226691000000001</v>
      </c>
      <c r="CM205" s="861">
        <v>-6.8617160000000004</v>
      </c>
      <c r="CN205" s="861">
        <v>-13.636633</v>
      </c>
      <c r="CO205" s="861">
        <v>-9.0357420000000008</v>
      </c>
      <c r="CP205" s="861">
        <v>-13.871041999999999</v>
      </c>
      <c r="CQ205" s="861">
        <v>-9.5460200000000004</v>
      </c>
      <c r="CR205" s="861">
        <v>-10.804570999999999</v>
      </c>
      <c r="CS205" s="861">
        <v>-8.0433540000000008</v>
      </c>
      <c r="CT205" s="861">
        <v>-11.784179999999999</v>
      </c>
      <c r="CU205" s="861">
        <v>-7.7744419999999996</v>
      </c>
      <c r="CV205" s="861">
        <v>-14.013707999999999</v>
      </c>
      <c r="CW205" s="861">
        <v>-7.8445939999999998</v>
      </c>
      <c r="CX205" s="861">
        <v>-14.042439999999999</v>
      </c>
      <c r="CY205" s="861">
        <v>-8.4181899999999992</v>
      </c>
      <c r="CZ205" s="861">
        <v>-10.569635999999999</v>
      </c>
      <c r="DA205" s="861">
        <v>-7.2121190000000004</v>
      </c>
      <c r="DB205" s="861">
        <v>-11.413458</v>
      </c>
      <c r="DC205" s="861">
        <v>-6.8524409999999998</v>
      </c>
      <c r="DD205" s="861">
        <v>-13.79997</v>
      </c>
      <c r="DE205" s="861">
        <v>-9.1360279999999996</v>
      </c>
      <c r="DF205" s="861">
        <v>-14.124150999999999</v>
      </c>
      <c r="DG205" s="861">
        <v>-9.275919</v>
      </c>
      <c r="DH205" s="861">
        <v>-10.572919000000001</v>
      </c>
      <c r="DI205" s="861">
        <v>-7.565429</v>
      </c>
      <c r="DJ205" s="861">
        <v>-11.184881000000001</v>
      </c>
      <c r="DK205" s="861">
        <v>-7.9554489999999998</v>
      </c>
      <c r="DL205" s="861">
        <v>-13.812175999999999</v>
      </c>
      <c r="DM205" s="861">
        <v>-10.442534999999999</v>
      </c>
      <c r="DN205" s="861">
        <v>-14.119899</v>
      </c>
      <c r="DO205" s="861">
        <v>-9.8354060000000008</v>
      </c>
      <c r="DP205" s="861">
        <v>-11.271321</v>
      </c>
      <c r="DQ205" s="861">
        <v>-8.5226670000000002</v>
      </c>
      <c r="DR205" s="861">
        <v>-11.479754</v>
      </c>
      <c r="DS205" s="861">
        <v>-9.1489750000000001</v>
      </c>
      <c r="DT205" s="861">
        <v>-13.722004</v>
      </c>
      <c r="DU205" s="861">
        <v>-11.446934000000001</v>
      </c>
      <c r="DV205" s="861">
        <v>-13.969782</v>
      </c>
      <c r="DW205" s="861">
        <v>-8.8303560000000001</v>
      </c>
      <c r="DX205" s="861">
        <v>10.935617000000001</v>
      </c>
      <c r="DY205" s="861">
        <v>8.0645279999999993</v>
      </c>
      <c r="DZ205" s="861">
        <v>159.205547</v>
      </c>
      <c r="EA205" s="861">
        <v>149.935101</v>
      </c>
      <c r="EB205" s="861">
        <v>120.43</v>
      </c>
      <c r="EC205" s="861">
        <v>3.2549999999999999</v>
      </c>
      <c r="ED205" s="861">
        <v>386.4</v>
      </c>
      <c r="EE205" s="861">
        <v>120.56</v>
      </c>
      <c r="EF205" s="861">
        <v>5.2649999999999997</v>
      </c>
      <c r="EG205" s="861">
        <v>625.79999999999995</v>
      </c>
      <c r="EH205" s="861">
        <v>120.56</v>
      </c>
      <c r="EI205" s="861">
        <v>4.91</v>
      </c>
      <c r="EJ205" s="861">
        <v>580.70000000000005</v>
      </c>
      <c r="EK205" s="861">
        <v>9.9823229999999992</v>
      </c>
      <c r="EL205" s="861">
        <v>9.7800270000000005</v>
      </c>
      <c r="EM205" s="861">
        <v>-20.106577999999999</v>
      </c>
      <c r="EN205" s="861">
        <v>-25.578036000000001</v>
      </c>
      <c r="EO205" s="861">
        <v>93.707442</v>
      </c>
      <c r="EP205" s="861">
        <v>89.611816000000005</v>
      </c>
      <c r="EQ205" s="861">
        <v>-10.560423999999999</v>
      </c>
      <c r="ER205" s="861">
        <v>5530.1247970000004</v>
      </c>
      <c r="ES205" s="861">
        <v>12897.794760000001</v>
      </c>
      <c r="ET205" s="861">
        <v>11901.597976999999</v>
      </c>
      <c r="EU205" s="861"/>
      <c r="EV205" s="861"/>
      <c r="EW205" s="861"/>
      <c r="EX205" s="861"/>
      <c r="EY205" s="861"/>
      <c r="EZ205" s="861"/>
      <c r="FA205" s="861"/>
      <c r="FB205" s="861"/>
      <c r="FC205" s="861"/>
      <c r="FD205" s="861"/>
    </row>
    <row r="206" spans="1:160" x14ac:dyDescent="0.25">
      <c r="A206" s="837">
        <v>46146</v>
      </c>
      <c r="B206" s="836">
        <v>0.21869212962962961</v>
      </c>
      <c r="C206" s="861">
        <v>10800</v>
      </c>
      <c r="D206" s="861">
        <v>0</v>
      </c>
      <c r="E206" s="861">
        <v>0</v>
      </c>
      <c r="F206" s="861">
        <v>74.898076000000003</v>
      </c>
      <c r="G206" s="861">
        <v>71.193123</v>
      </c>
      <c r="H206" s="861">
        <v>64.783940000000001</v>
      </c>
      <c r="I206" s="861">
        <v>73.514499999999998</v>
      </c>
      <c r="J206" s="861">
        <v>71.310884999999999</v>
      </c>
      <c r="K206" s="861">
        <v>70.981184999999996</v>
      </c>
      <c r="L206" s="861">
        <v>73.604446999999993</v>
      </c>
      <c r="M206" s="861">
        <v>74.355957000000004</v>
      </c>
      <c r="N206" s="861">
        <v>-11.206219000000001</v>
      </c>
      <c r="O206" s="861">
        <v>-13.286975</v>
      </c>
      <c r="P206" s="861">
        <v>-13.978937</v>
      </c>
      <c r="Q206" s="861">
        <v>-9.8993369999999992</v>
      </c>
      <c r="R206" s="861">
        <v>-11.317526000000001</v>
      </c>
      <c r="S206" s="861">
        <v>-12.074191000000001</v>
      </c>
      <c r="T206" s="861">
        <v>81.630927999999997</v>
      </c>
      <c r="U206" s="861">
        <v>73.420500000000004</v>
      </c>
      <c r="V206" s="861">
        <v>92.666604000000007</v>
      </c>
      <c r="W206" s="861">
        <v>91.625528000000003</v>
      </c>
      <c r="X206" s="861">
        <v>-10.004593</v>
      </c>
      <c r="Y206" s="861">
        <v>-9.9026219999999991</v>
      </c>
      <c r="Z206" s="861">
        <v>-14.135135</v>
      </c>
      <c r="AA206" s="861">
        <v>-13.626585</v>
      </c>
      <c r="AB206" s="861">
        <v>-13.366282</v>
      </c>
      <c r="AC206" s="861">
        <v>-13.839682</v>
      </c>
      <c r="AD206" s="861">
        <v>-16.989473</v>
      </c>
      <c r="AE206" s="861">
        <v>105.588713</v>
      </c>
      <c r="AF206" s="861">
        <v>98.705116000000004</v>
      </c>
      <c r="AG206" s="861">
        <v>90.160171000000005</v>
      </c>
      <c r="AH206" s="861">
        <v>110.545181</v>
      </c>
      <c r="AI206" s="861">
        <v>88.721843000000007</v>
      </c>
      <c r="AJ206" s="861">
        <v>70.184143000000006</v>
      </c>
      <c r="AK206" s="861">
        <v>-10.009797000000001</v>
      </c>
      <c r="AL206" s="861">
        <v>-13.067313</v>
      </c>
      <c r="AM206" s="861">
        <v>-10.1568</v>
      </c>
      <c r="AN206" s="861">
        <v>91.892214999999993</v>
      </c>
      <c r="AO206" s="861">
        <v>91.009940999999998</v>
      </c>
      <c r="AP206" s="861">
        <v>90.571962999999997</v>
      </c>
      <c r="AQ206" s="861">
        <v>87.258882999999997</v>
      </c>
      <c r="AR206" s="861">
        <v>72.228470999999999</v>
      </c>
      <c r="AS206" s="861">
        <v>62.953164000000001</v>
      </c>
      <c r="AT206" s="861">
        <v>75.265985999999998</v>
      </c>
      <c r="AU206" s="861">
        <v>74.199083999999999</v>
      </c>
      <c r="AV206" s="861">
        <v>73.758412000000007</v>
      </c>
      <c r="AW206" s="861">
        <v>73.065473999999995</v>
      </c>
      <c r="AX206" s="861">
        <v>88.381803000000005</v>
      </c>
      <c r="AY206" s="861">
        <v>86.513677999999999</v>
      </c>
      <c r="AZ206" s="861">
        <v>-10.236534000000001</v>
      </c>
      <c r="BA206" s="861">
        <v>-10.13044</v>
      </c>
      <c r="BB206" s="861">
        <v>-17.488365999999999</v>
      </c>
      <c r="BC206" s="861">
        <v>-16.261949999999999</v>
      </c>
      <c r="BD206" s="861">
        <v>-16.956230999999999</v>
      </c>
      <c r="BE206" s="861">
        <v>-11.639824000000001</v>
      </c>
      <c r="BF206" s="861">
        <v>31.282284000000001</v>
      </c>
      <c r="BG206" s="861">
        <v>140.43783500000001</v>
      </c>
      <c r="BH206" s="861">
        <v>109.113209</v>
      </c>
      <c r="BI206" s="861">
        <v>49.504544000000003</v>
      </c>
      <c r="BJ206" s="861">
        <v>129.46287799999999</v>
      </c>
      <c r="BK206" s="861">
        <v>84.885191000000006</v>
      </c>
      <c r="BL206" s="861">
        <v>72.884861999999998</v>
      </c>
      <c r="BM206" s="861">
        <v>-21.498743000000001</v>
      </c>
      <c r="BN206" s="861">
        <v>-16.500384</v>
      </c>
      <c r="BO206" s="861">
        <v>-15.781027</v>
      </c>
      <c r="BP206" s="861">
        <v>-16.048676</v>
      </c>
      <c r="BQ206" s="861">
        <v>85.918906000000007</v>
      </c>
      <c r="BR206" s="861">
        <v>87.312948000000006</v>
      </c>
      <c r="BS206" s="861">
        <v>84.5411</v>
      </c>
      <c r="BT206" s="861">
        <v>56.623854000000001</v>
      </c>
      <c r="BU206" s="861">
        <v>63.660784999999997</v>
      </c>
      <c r="BV206" s="861">
        <v>59.573799999999999</v>
      </c>
      <c r="BW206" s="861">
        <v>63.329782999999999</v>
      </c>
      <c r="BX206" s="861">
        <v>-16.824757000000002</v>
      </c>
      <c r="BY206" s="861">
        <v>-17.14838</v>
      </c>
      <c r="BZ206" s="861">
        <v>-17.502679000000001</v>
      </c>
      <c r="CA206" s="861">
        <v>-17.722124000000001</v>
      </c>
      <c r="CB206" s="861">
        <v>-11.158537000000001</v>
      </c>
      <c r="CC206" s="861">
        <v>-8.4487579999999998</v>
      </c>
      <c r="CD206" s="861">
        <v>-11.664242</v>
      </c>
      <c r="CE206" s="861">
        <v>-8.6201260000000008</v>
      </c>
      <c r="CF206" s="861">
        <v>-13.884369</v>
      </c>
      <c r="CG206" s="861">
        <v>-8.2521570000000004</v>
      </c>
      <c r="CH206" s="861">
        <v>-13.926795</v>
      </c>
      <c r="CI206" s="861">
        <v>-9.2159849999999999</v>
      </c>
      <c r="CJ206" s="861">
        <v>-11.093188</v>
      </c>
      <c r="CK206" s="861">
        <v>-7.4551699999999999</v>
      </c>
      <c r="CL206" s="861">
        <v>-11.26441</v>
      </c>
      <c r="CM206" s="861">
        <v>-6.8333310000000003</v>
      </c>
      <c r="CN206" s="861">
        <v>-13.659172</v>
      </c>
      <c r="CO206" s="861">
        <v>-9.0271899999999992</v>
      </c>
      <c r="CP206" s="861">
        <v>-13.898738</v>
      </c>
      <c r="CQ206" s="861">
        <v>-9.5763409999999993</v>
      </c>
      <c r="CR206" s="861">
        <v>-10.838711</v>
      </c>
      <c r="CS206" s="861">
        <v>-8.0212020000000006</v>
      </c>
      <c r="CT206" s="861">
        <v>-11.773789000000001</v>
      </c>
      <c r="CU206" s="861">
        <v>-7.7547629999999996</v>
      </c>
      <c r="CV206" s="861">
        <v>-14.046258999999999</v>
      </c>
      <c r="CW206" s="861">
        <v>-7.8824430000000003</v>
      </c>
      <c r="CX206" s="861">
        <v>-14.063133000000001</v>
      </c>
      <c r="CY206" s="861">
        <v>-8.4344870000000007</v>
      </c>
      <c r="CZ206" s="861">
        <v>-10.582700000000001</v>
      </c>
      <c r="DA206" s="861">
        <v>-7.2347659999999996</v>
      </c>
      <c r="DB206" s="861">
        <v>-11.415089</v>
      </c>
      <c r="DC206" s="861">
        <v>-6.8255749999999997</v>
      </c>
      <c r="DD206" s="861">
        <v>-13.818040999999999</v>
      </c>
      <c r="DE206" s="861">
        <v>-9.1220979999999994</v>
      </c>
      <c r="DF206" s="861">
        <v>-14.145986000000001</v>
      </c>
      <c r="DG206" s="861">
        <v>-9.2821180000000005</v>
      </c>
      <c r="DH206" s="861">
        <v>-10.584768</v>
      </c>
      <c r="DI206" s="861">
        <v>-7.5609599999999997</v>
      </c>
      <c r="DJ206" s="861">
        <v>-11.18979</v>
      </c>
      <c r="DK206" s="861">
        <v>-7.9294589999999996</v>
      </c>
      <c r="DL206" s="861">
        <v>-13.827209</v>
      </c>
      <c r="DM206" s="861">
        <v>-10.425083000000001</v>
      </c>
      <c r="DN206" s="861">
        <v>-14.119059999999999</v>
      </c>
      <c r="DO206" s="861">
        <v>-9.8303499999999993</v>
      </c>
      <c r="DP206" s="861">
        <v>-11.301522</v>
      </c>
      <c r="DQ206" s="861">
        <v>-8.5280240000000003</v>
      </c>
      <c r="DR206" s="861">
        <v>-11.5016</v>
      </c>
      <c r="DS206" s="861">
        <v>-9.1365280000000002</v>
      </c>
      <c r="DT206" s="861">
        <v>-13.746948</v>
      </c>
      <c r="DU206" s="861">
        <v>-11.440742999999999</v>
      </c>
      <c r="DV206" s="861">
        <v>-13.998093000000001</v>
      </c>
      <c r="DW206" s="861">
        <v>-8.8055050000000001</v>
      </c>
      <c r="DX206" s="861">
        <v>10.901789000000001</v>
      </c>
      <c r="DY206" s="861">
        <v>8.0670059999999992</v>
      </c>
      <c r="DZ206" s="861">
        <v>159.394226</v>
      </c>
      <c r="EA206" s="861">
        <v>149.80999499999999</v>
      </c>
      <c r="EB206" s="861">
        <v>121.01</v>
      </c>
      <c r="EC206" s="861">
        <v>1.236</v>
      </c>
      <c r="ED206" s="861">
        <v>132.4</v>
      </c>
      <c r="EE206" s="861">
        <v>121</v>
      </c>
      <c r="EF206" s="861">
        <v>5.2480000000000002</v>
      </c>
      <c r="EG206" s="861">
        <v>628.29999999999995</v>
      </c>
      <c r="EH206" s="861">
        <v>120.99</v>
      </c>
      <c r="EI206" s="861">
        <v>4.9290000000000003</v>
      </c>
      <c r="EJ206" s="861">
        <v>583.70000000000005</v>
      </c>
      <c r="EK206" s="861">
        <v>10.011405</v>
      </c>
      <c r="EL206" s="861">
        <v>9.7920599999999993</v>
      </c>
      <c r="EM206" s="861">
        <v>-20.168205</v>
      </c>
      <c r="EN206" s="861">
        <v>-25.573087000000001</v>
      </c>
      <c r="EO206" s="861">
        <v>93.789118999999999</v>
      </c>
      <c r="EP206" s="861">
        <v>89.555402000000001</v>
      </c>
      <c r="EQ206" s="861">
        <v>-10.565526999999999</v>
      </c>
      <c r="ER206" s="861">
        <v>5533.8114169999999</v>
      </c>
      <c r="ES206" s="861">
        <v>12908.225189000001</v>
      </c>
      <c r="ET206" s="861">
        <v>11911.303164999999</v>
      </c>
      <c r="EU206" s="861"/>
      <c r="EV206" s="861"/>
      <c r="EW206" s="861"/>
      <c r="EX206" s="861"/>
      <c r="EY206" s="861"/>
      <c r="EZ206" s="861"/>
      <c r="FA206" s="861"/>
      <c r="FB206" s="861"/>
      <c r="FC206" s="861"/>
      <c r="FD206" s="861"/>
    </row>
    <row r="207" spans="1:160" x14ac:dyDescent="0.25">
      <c r="A207" s="837">
        <v>46146</v>
      </c>
      <c r="B207" s="836">
        <v>0.21938657407407405</v>
      </c>
      <c r="C207" s="861">
        <v>10860</v>
      </c>
      <c r="D207" s="861">
        <v>0</v>
      </c>
      <c r="E207" s="861">
        <v>0</v>
      </c>
      <c r="F207" s="861">
        <v>74.860465000000005</v>
      </c>
      <c r="G207" s="861">
        <v>71.238508999999993</v>
      </c>
      <c r="H207" s="861">
        <v>64.688579000000004</v>
      </c>
      <c r="I207" s="861">
        <v>73.530457999999996</v>
      </c>
      <c r="J207" s="861">
        <v>71.351065000000006</v>
      </c>
      <c r="K207" s="861">
        <v>70.997614999999996</v>
      </c>
      <c r="L207" s="861">
        <v>73.599395999999999</v>
      </c>
      <c r="M207" s="861">
        <v>74.381344999999996</v>
      </c>
      <c r="N207" s="861">
        <v>-11.214898</v>
      </c>
      <c r="O207" s="861">
        <v>-13.24615</v>
      </c>
      <c r="P207" s="861">
        <v>-13.970651999999999</v>
      </c>
      <c r="Q207" s="861">
        <v>-9.9444630000000007</v>
      </c>
      <c r="R207" s="861">
        <v>-11.051481000000001</v>
      </c>
      <c r="S207" s="861">
        <v>-12.024361000000001</v>
      </c>
      <c r="T207" s="861">
        <v>81.705541999999994</v>
      </c>
      <c r="U207" s="861">
        <v>73.186876999999996</v>
      </c>
      <c r="V207" s="861">
        <v>92.738011</v>
      </c>
      <c r="W207" s="861">
        <v>91.731821999999994</v>
      </c>
      <c r="X207" s="861">
        <v>-10.024988</v>
      </c>
      <c r="Y207" s="861">
        <v>-9.8656319999999997</v>
      </c>
      <c r="Z207" s="861">
        <v>-14.138521000000001</v>
      </c>
      <c r="AA207" s="861">
        <v>-13.637047000000001</v>
      </c>
      <c r="AB207" s="861">
        <v>-13.378067</v>
      </c>
      <c r="AC207" s="861">
        <v>-13.825979999999999</v>
      </c>
      <c r="AD207" s="861">
        <v>-17.017682000000001</v>
      </c>
      <c r="AE207" s="861">
        <v>105.65461000000001</v>
      </c>
      <c r="AF207" s="861">
        <v>98.722607999999994</v>
      </c>
      <c r="AG207" s="861">
        <v>90.266233</v>
      </c>
      <c r="AH207" s="861">
        <v>110.630005</v>
      </c>
      <c r="AI207" s="861">
        <v>88.826228</v>
      </c>
      <c r="AJ207" s="861">
        <v>70.173141000000001</v>
      </c>
      <c r="AK207" s="861">
        <v>-9.950151</v>
      </c>
      <c r="AL207" s="861">
        <v>-13.144363999999999</v>
      </c>
      <c r="AM207" s="861">
        <v>-10.121772</v>
      </c>
      <c r="AN207" s="861">
        <v>91.978215000000006</v>
      </c>
      <c r="AO207" s="861">
        <v>91.120992000000001</v>
      </c>
      <c r="AP207" s="861">
        <v>90.590979000000004</v>
      </c>
      <c r="AQ207" s="861">
        <v>87.252986000000007</v>
      </c>
      <c r="AR207" s="861">
        <v>72.286024999999995</v>
      </c>
      <c r="AS207" s="861">
        <v>63.075622000000003</v>
      </c>
      <c r="AT207" s="861">
        <v>75.225471999999996</v>
      </c>
      <c r="AU207" s="861">
        <v>74.235468999999995</v>
      </c>
      <c r="AV207" s="861">
        <v>74.025321000000005</v>
      </c>
      <c r="AW207" s="861">
        <v>73.312814000000003</v>
      </c>
      <c r="AX207" s="861">
        <v>88.547858000000005</v>
      </c>
      <c r="AY207" s="861">
        <v>86.736761000000001</v>
      </c>
      <c r="AZ207" s="861">
        <v>-10.246005</v>
      </c>
      <c r="BA207" s="861">
        <v>-10.193425</v>
      </c>
      <c r="BB207" s="861">
        <v>-17.479790000000001</v>
      </c>
      <c r="BC207" s="861">
        <v>-16.220687000000002</v>
      </c>
      <c r="BD207" s="861">
        <v>-16.964744</v>
      </c>
      <c r="BE207" s="861">
        <v>-10.963901</v>
      </c>
      <c r="BF207" s="861">
        <v>31.314056999999998</v>
      </c>
      <c r="BG207" s="861">
        <v>140.634029</v>
      </c>
      <c r="BH207" s="861">
        <v>109.191148</v>
      </c>
      <c r="BI207" s="861">
        <v>49.779671</v>
      </c>
      <c r="BJ207" s="861">
        <v>129.506069</v>
      </c>
      <c r="BK207" s="861">
        <v>85.052479000000005</v>
      </c>
      <c r="BL207" s="861">
        <v>72.694565999999995</v>
      </c>
      <c r="BM207" s="861">
        <v>-21.4817</v>
      </c>
      <c r="BN207" s="861">
        <v>-16.512409999999999</v>
      </c>
      <c r="BO207" s="861">
        <v>-15.919983999999999</v>
      </c>
      <c r="BP207" s="861">
        <v>-15.990098</v>
      </c>
      <c r="BQ207" s="861">
        <v>86.029689000000005</v>
      </c>
      <c r="BR207" s="861">
        <v>87.325766000000002</v>
      </c>
      <c r="BS207" s="861">
        <v>84.584452999999996</v>
      </c>
      <c r="BT207" s="861">
        <v>56.777886000000002</v>
      </c>
      <c r="BU207" s="861">
        <v>63.615020999999999</v>
      </c>
      <c r="BV207" s="861">
        <v>59.521785999999999</v>
      </c>
      <c r="BW207" s="861">
        <v>63.317408</v>
      </c>
      <c r="BX207" s="861">
        <v>-16.823803000000002</v>
      </c>
      <c r="BY207" s="861">
        <v>-17.205334000000001</v>
      </c>
      <c r="BZ207" s="861">
        <v>-17.627851</v>
      </c>
      <c r="CA207" s="861">
        <v>-17.741387</v>
      </c>
      <c r="CB207" s="861">
        <v>-11.17619</v>
      </c>
      <c r="CC207" s="861">
        <v>-8.487012</v>
      </c>
      <c r="CD207" s="861">
        <v>-11.660341000000001</v>
      </c>
      <c r="CE207" s="861">
        <v>-8.6527709999999995</v>
      </c>
      <c r="CF207" s="861">
        <v>-13.901805</v>
      </c>
      <c r="CG207" s="861">
        <v>-8.260078</v>
      </c>
      <c r="CH207" s="861">
        <v>-13.970499</v>
      </c>
      <c r="CI207" s="861">
        <v>-9.2026479999999999</v>
      </c>
      <c r="CJ207" s="861">
        <v>-11.126823999999999</v>
      </c>
      <c r="CK207" s="861">
        <v>-7.4928970000000001</v>
      </c>
      <c r="CL207" s="861">
        <v>-11.272738</v>
      </c>
      <c r="CM207" s="861">
        <v>-6.8434679999999997</v>
      </c>
      <c r="CN207" s="861">
        <v>-13.69454</v>
      </c>
      <c r="CO207" s="861">
        <v>-9.0412130000000008</v>
      </c>
      <c r="CP207" s="861">
        <v>-13.935204000000001</v>
      </c>
      <c r="CQ207" s="861">
        <v>-9.6242839999999994</v>
      </c>
      <c r="CR207" s="861">
        <v>-10.872182</v>
      </c>
      <c r="CS207" s="861">
        <v>-8.0259850000000004</v>
      </c>
      <c r="CT207" s="861">
        <v>-11.79514</v>
      </c>
      <c r="CU207" s="861">
        <v>-7.7441779999999998</v>
      </c>
      <c r="CV207" s="861">
        <v>-14.038875000000001</v>
      </c>
      <c r="CW207" s="861">
        <v>-7.8367769999999997</v>
      </c>
      <c r="CX207" s="861">
        <v>-14.080342</v>
      </c>
      <c r="CY207" s="861">
        <v>-8.4501390000000001</v>
      </c>
      <c r="CZ207" s="861">
        <v>-10.587132</v>
      </c>
      <c r="DA207" s="861">
        <v>-7.2225210000000004</v>
      </c>
      <c r="DB207" s="861">
        <v>-11.422046999999999</v>
      </c>
      <c r="DC207" s="861">
        <v>-6.8025979999999997</v>
      </c>
      <c r="DD207" s="861">
        <v>-13.846258000000001</v>
      </c>
      <c r="DE207" s="861">
        <v>-9.1491690000000006</v>
      </c>
      <c r="DF207" s="861">
        <v>-14.155049</v>
      </c>
      <c r="DG207" s="861">
        <v>-9.2784549999999992</v>
      </c>
      <c r="DH207" s="861">
        <v>-10.595658999999999</v>
      </c>
      <c r="DI207" s="861">
        <v>-7.6094489999999997</v>
      </c>
      <c r="DJ207" s="861">
        <v>-11.175551</v>
      </c>
      <c r="DK207" s="861">
        <v>-7.9630070000000002</v>
      </c>
      <c r="DL207" s="861">
        <v>-13.848279</v>
      </c>
      <c r="DM207" s="861">
        <v>-10.455432999999999</v>
      </c>
      <c r="DN207" s="861">
        <v>-14.127178000000001</v>
      </c>
      <c r="DO207" s="861">
        <v>-9.8543649999999996</v>
      </c>
      <c r="DP207" s="861">
        <v>-11.317129</v>
      </c>
      <c r="DQ207" s="861">
        <v>-8.5321049999999996</v>
      </c>
      <c r="DR207" s="861">
        <v>-11.504759</v>
      </c>
      <c r="DS207" s="861">
        <v>-9.1298329999999996</v>
      </c>
      <c r="DT207" s="861">
        <v>-13.755269</v>
      </c>
      <c r="DU207" s="861">
        <v>-11.432100999999999</v>
      </c>
      <c r="DV207" s="861">
        <v>-14.009446000000001</v>
      </c>
      <c r="DW207" s="861">
        <v>-8.813485</v>
      </c>
      <c r="DX207" s="861">
        <v>10.940234</v>
      </c>
      <c r="DY207" s="861">
        <v>8.0697770000000002</v>
      </c>
      <c r="DZ207" s="861">
        <v>159.60613799999999</v>
      </c>
      <c r="EA207" s="861">
        <v>150.428427</v>
      </c>
      <c r="EB207" s="861">
        <v>120.48</v>
      </c>
      <c r="EC207" s="861">
        <v>3.2549999999999999</v>
      </c>
      <c r="ED207" s="861">
        <v>386.3</v>
      </c>
      <c r="EE207" s="861">
        <v>120.46</v>
      </c>
      <c r="EF207" s="861">
        <v>5.2969999999999997</v>
      </c>
      <c r="EG207" s="861">
        <v>624</v>
      </c>
      <c r="EH207" s="861">
        <v>120.5</v>
      </c>
      <c r="EI207" s="861">
        <v>4.907</v>
      </c>
      <c r="EJ207" s="861">
        <v>584.70000000000005</v>
      </c>
      <c r="EK207" s="861">
        <v>9.9763999999999999</v>
      </c>
      <c r="EL207" s="861">
        <v>9.6475709999999992</v>
      </c>
      <c r="EM207" s="861">
        <v>-20.098172000000002</v>
      </c>
      <c r="EN207" s="861">
        <v>-25.567554999999999</v>
      </c>
      <c r="EO207" s="861">
        <v>93.880776999999995</v>
      </c>
      <c r="EP207" s="861">
        <v>89.833966000000004</v>
      </c>
      <c r="EQ207" s="861">
        <v>-10.578592</v>
      </c>
      <c r="ER207" s="861">
        <v>5537.3571499999998</v>
      </c>
      <c r="ES207" s="861">
        <v>12918.658356</v>
      </c>
      <c r="ET207" s="861">
        <v>11921.009206000001</v>
      </c>
      <c r="EU207" s="861"/>
      <c r="EV207" s="861"/>
      <c r="EW207" s="861"/>
      <c r="EX207" s="861"/>
      <c r="EY207" s="861"/>
      <c r="EZ207" s="861"/>
      <c r="FA207" s="861"/>
      <c r="FB207" s="861"/>
      <c r="FC207" s="861"/>
      <c r="FD207" s="861"/>
    </row>
    <row r="208" spans="1:160" x14ac:dyDescent="0.25">
      <c r="A208" s="837">
        <v>46146</v>
      </c>
      <c r="B208" s="836">
        <v>0.2200810185185185</v>
      </c>
      <c r="C208" s="861">
        <v>10920</v>
      </c>
      <c r="D208" s="861">
        <v>0</v>
      </c>
      <c r="E208" s="861">
        <v>0</v>
      </c>
      <c r="F208" s="861">
        <v>75.071462999999994</v>
      </c>
      <c r="G208" s="861">
        <v>71.239570999999998</v>
      </c>
      <c r="H208" s="861">
        <v>64.885463000000001</v>
      </c>
      <c r="I208" s="861">
        <v>73.537018000000003</v>
      </c>
      <c r="J208" s="861">
        <v>71.458175999999995</v>
      </c>
      <c r="K208" s="861">
        <v>71.003344999999996</v>
      </c>
      <c r="L208" s="861">
        <v>73.579845000000006</v>
      </c>
      <c r="M208" s="861">
        <v>74.367307999999994</v>
      </c>
      <c r="N208" s="861">
        <v>-11.174246</v>
      </c>
      <c r="O208" s="861">
        <v>-13.331321000000001</v>
      </c>
      <c r="P208" s="861">
        <v>-13.98602</v>
      </c>
      <c r="Q208" s="861">
        <v>-9.9457590000000007</v>
      </c>
      <c r="R208" s="861">
        <v>-11.215920000000001</v>
      </c>
      <c r="S208" s="861">
        <v>-12.193763000000001</v>
      </c>
      <c r="T208" s="861">
        <v>81.819498999999993</v>
      </c>
      <c r="U208" s="861">
        <v>73.927726000000007</v>
      </c>
      <c r="V208" s="861">
        <v>92.882616999999996</v>
      </c>
      <c r="W208" s="861">
        <v>91.843039000000005</v>
      </c>
      <c r="X208" s="861">
        <v>-10.025242</v>
      </c>
      <c r="Y208" s="861">
        <v>-9.8838200000000001</v>
      </c>
      <c r="Z208" s="861">
        <v>-14.161084000000001</v>
      </c>
      <c r="AA208" s="861">
        <v>-13.667145</v>
      </c>
      <c r="AB208" s="861">
        <v>-13.389429</v>
      </c>
      <c r="AC208" s="861">
        <v>-13.855763</v>
      </c>
      <c r="AD208" s="861">
        <v>-17.016524</v>
      </c>
      <c r="AE208" s="861">
        <v>105.772249</v>
      </c>
      <c r="AF208" s="861">
        <v>98.698948999999999</v>
      </c>
      <c r="AG208" s="861">
        <v>90.298784999999995</v>
      </c>
      <c r="AH208" s="861">
        <v>110.67792300000001</v>
      </c>
      <c r="AI208" s="861">
        <v>88.916066000000001</v>
      </c>
      <c r="AJ208" s="861">
        <v>70.178295000000006</v>
      </c>
      <c r="AK208" s="861">
        <v>-9.8994090000000003</v>
      </c>
      <c r="AL208" s="861">
        <v>-13.059654</v>
      </c>
      <c r="AM208" s="861">
        <v>-10.086278</v>
      </c>
      <c r="AN208" s="861">
        <v>92.058820999999995</v>
      </c>
      <c r="AO208" s="861">
        <v>91.251529000000005</v>
      </c>
      <c r="AP208" s="861">
        <v>90.731134999999995</v>
      </c>
      <c r="AQ208" s="861">
        <v>87.341213999999994</v>
      </c>
      <c r="AR208" s="861">
        <v>72.333583000000004</v>
      </c>
      <c r="AS208" s="861">
        <v>63.121561999999997</v>
      </c>
      <c r="AT208" s="861">
        <v>75.330945999999997</v>
      </c>
      <c r="AU208" s="861">
        <v>74.295832000000004</v>
      </c>
      <c r="AV208" s="861">
        <v>73.983361000000002</v>
      </c>
      <c r="AW208" s="861">
        <v>73.316856999999999</v>
      </c>
      <c r="AX208" s="861">
        <v>88.601726999999997</v>
      </c>
      <c r="AY208" s="861">
        <v>86.708656000000005</v>
      </c>
      <c r="AZ208" s="861">
        <v>-10.131410000000001</v>
      </c>
      <c r="BA208" s="861">
        <v>-10.115919999999999</v>
      </c>
      <c r="BB208" s="861">
        <v>-17.472771000000002</v>
      </c>
      <c r="BC208" s="861">
        <v>-16.236906000000001</v>
      </c>
      <c r="BD208" s="861">
        <v>-16.968170000000001</v>
      </c>
      <c r="BE208" s="861">
        <v>-10.961760999999999</v>
      </c>
      <c r="BF208" s="861">
        <v>31.211822000000002</v>
      </c>
      <c r="BG208" s="861">
        <v>140.756427</v>
      </c>
      <c r="BH208" s="861">
        <v>109.275696</v>
      </c>
      <c r="BI208" s="861">
        <v>49.925120999999997</v>
      </c>
      <c r="BJ208" s="861">
        <v>129.444806</v>
      </c>
      <c r="BK208" s="861">
        <v>85.114214000000004</v>
      </c>
      <c r="BL208" s="861">
        <v>72.983324999999994</v>
      </c>
      <c r="BM208" s="861">
        <v>-21.475069000000001</v>
      </c>
      <c r="BN208" s="861">
        <v>-16.511994000000001</v>
      </c>
      <c r="BO208" s="861">
        <v>-15.964098999999999</v>
      </c>
      <c r="BP208" s="861">
        <v>-15.913883999999999</v>
      </c>
      <c r="BQ208" s="861">
        <v>86.136806000000007</v>
      </c>
      <c r="BR208" s="861">
        <v>87.401961</v>
      </c>
      <c r="BS208" s="861">
        <v>84.646269000000004</v>
      </c>
      <c r="BT208" s="861">
        <v>56.778312999999997</v>
      </c>
      <c r="BU208" s="861">
        <v>63.685464000000003</v>
      </c>
      <c r="BV208" s="861">
        <v>59.522018000000003</v>
      </c>
      <c r="BW208" s="861">
        <v>63.330488000000003</v>
      </c>
      <c r="BX208" s="861">
        <v>-16.836767999999999</v>
      </c>
      <c r="BY208" s="861">
        <v>-17.172737999999999</v>
      </c>
      <c r="BZ208" s="861">
        <v>-17.784566000000002</v>
      </c>
      <c r="CA208" s="861">
        <v>-17.807846999999999</v>
      </c>
      <c r="CB208" s="861">
        <v>-11.201525</v>
      </c>
      <c r="CC208" s="861">
        <v>-8.5293229999999998</v>
      </c>
      <c r="CD208" s="861">
        <v>-11.715099</v>
      </c>
      <c r="CE208" s="861">
        <v>-8.7077380000000009</v>
      </c>
      <c r="CF208" s="861">
        <v>-13.925583</v>
      </c>
      <c r="CG208" s="861">
        <v>-8.2789649999999995</v>
      </c>
      <c r="CH208" s="861">
        <v>-13.970916000000001</v>
      </c>
      <c r="CI208" s="861">
        <v>-9.2902489999999993</v>
      </c>
      <c r="CJ208" s="861">
        <v>-11.152627000000001</v>
      </c>
      <c r="CK208" s="861">
        <v>-7.4897970000000003</v>
      </c>
      <c r="CL208" s="861">
        <v>-11.280906</v>
      </c>
      <c r="CM208" s="861">
        <v>-6.8758629999999998</v>
      </c>
      <c r="CN208" s="861">
        <v>-13.701316</v>
      </c>
      <c r="CO208" s="861">
        <v>-9.0530939999999998</v>
      </c>
      <c r="CP208" s="861">
        <v>-13.940118999999999</v>
      </c>
      <c r="CQ208" s="861">
        <v>-9.6301039999999993</v>
      </c>
      <c r="CR208" s="861">
        <v>-10.883183000000001</v>
      </c>
      <c r="CS208" s="861">
        <v>-8.0589259999999996</v>
      </c>
      <c r="CT208" s="861">
        <v>-11.833030000000001</v>
      </c>
      <c r="CU208" s="861">
        <v>-7.794454</v>
      </c>
      <c r="CV208" s="861">
        <v>-14.079262</v>
      </c>
      <c r="CW208" s="861">
        <v>-7.9043669999999997</v>
      </c>
      <c r="CX208" s="861">
        <v>-14.097105000000001</v>
      </c>
      <c r="CY208" s="861">
        <v>-8.4882899999999992</v>
      </c>
      <c r="CZ208" s="861">
        <v>-10.602862</v>
      </c>
      <c r="DA208" s="861">
        <v>-7.2688550000000003</v>
      </c>
      <c r="DB208" s="861">
        <v>-11.460222999999999</v>
      </c>
      <c r="DC208" s="861">
        <v>-6.8638450000000004</v>
      </c>
      <c r="DD208" s="861">
        <v>-13.863611000000001</v>
      </c>
      <c r="DE208" s="861">
        <v>-9.1921710000000001</v>
      </c>
      <c r="DF208" s="861">
        <v>-14.178616</v>
      </c>
      <c r="DG208" s="861">
        <v>-9.3276249999999994</v>
      </c>
      <c r="DH208" s="861">
        <v>-10.605941</v>
      </c>
      <c r="DI208" s="861">
        <v>-7.6108690000000001</v>
      </c>
      <c r="DJ208" s="861">
        <v>-11.212243000000001</v>
      </c>
      <c r="DK208" s="861">
        <v>-7.9765899999999998</v>
      </c>
      <c r="DL208" s="861">
        <v>-13.859868000000001</v>
      </c>
      <c r="DM208" s="861">
        <v>-10.474474000000001</v>
      </c>
      <c r="DN208" s="861">
        <v>-14.153579000000001</v>
      </c>
      <c r="DO208" s="861">
        <v>-9.8852810000000009</v>
      </c>
      <c r="DP208" s="861">
        <v>-11.328832999999999</v>
      </c>
      <c r="DQ208" s="861">
        <v>-8.5901840000000007</v>
      </c>
      <c r="DR208" s="861">
        <v>-11.512774</v>
      </c>
      <c r="DS208" s="861">
        <v>-9.1560959999999998</v>
      </c>
      <c r="DT208" s="861">
        <v>-13.787157000000001</v>
      </c>
      <c r="DU208" s="861">
        <v>-11.472809</v>
      </c>
      <c r="DV208" s="861">
        <v>-14.028107</v>
      </c>
      <c r="DW208" s="861">
        <v>-8.8338669999999997</v>
      </c>
      <c r="DX208" s="861">
        <v>10.926235999999999</v>
      </c>
      <c r="DY208" s="861">
        <v>8.056654</v>
      </c>
      <c r="DZ208" s="861">
        <v>159.78120799999999</v>
      </c>
      <c r="EA208" s="861">
        <v>150.28456</v>
      </c>
      <c r="EB208" s="861">
        <v>120.41</v>
      </c>
      <c r="EC208" s="861">
        <v>3.254</v>
      </c>
      <c r="ED208" s="861">
        <v>385.7</v>
      </c>
      <c r="EE208" s="861">
        <v>120.41</v>
      </c>
      <c r="EF208" s="861">
        <v>5.28</v>
      </c>
      <c r="EG208" s="861">
        <v>628.5</v>
      </c>
      <c r="EH208" s="861">
        <v>120.28</v>
      </c>
      <c r="EI208" s="861">
        <v>4.9489999999999998</v>
      </c>
      <c r="EJ208" s="861">
        <v>583.6</v>
      </c>
      <c r="EK208" s="861">
        <v>10.037383999999999</v>
      </c>
      <c r="EL208" s="861">
        <v>9.6296619999999997</v>
      </c>
      <c r="EM208" s="861">
        <v>-20.123661999999999</v>
      </c>
      <c r="EN208" s="861">
        <v>-25.593761000000001</v>
      </c>
      <c r="EO208" s="861">
        <v>93.956438000000006</v>
      </c>
      <c r="EP208" s="861">
        <v>89.769232000000002</v>
      </c>
      <c r="EQ208" s="861">
        <v>-10.60684</v>
      </c>
      <c r="ER208" s="861">
        <v>5543.79144</v>
      </c>
      <c r="ES208" s="861">
        <v>12929.085598</v>
      </c>
      <c r="ET208" s="861">
        <v>11930.712583</v>
      </c>
      <c r="EU208" s="861"/>
      <c r="EV208" s="861"/>
      <c r="EW208" s="861"/>
      <c r="EX208" s="861"/>
      <c r="EY208" s="861"/>
      <c r="EZ208" s="861"/>
      <c r="FA208" s="861"/>
      <c r="FB208" s="861"/>
      <c r="FC208" s="861"/>
      <c r="FD208" s="861"/>
    </row>
    <row r="209" spans="1:160" x14ac:dyDescent="0.25">
      <c r="A209" s="837">
        <v>46146</v>
      </c>
      <c r="B209" s="836">
        <v>0.22077546296296294</v>
      </c>
      <c r="C209" s="861">
        <v>10980</v>
      </c>
      <c r="D209" s="861">
        <v>0</v>
      </c>
      <c r="E209" s="861">
        <v>0</v>
      </c>
      <c r="F209" s="861">
        <v>75.112942000000004</v>
      </c>
      <c r="G209" s="861">
        <v>71.264690000000002</v>
      </c>
      <c r="H209" s="861">
        <v>64.887262000000007</v>
      </c>
      <c r="I209" s="861">
        <v>73.520308</v>
      </c>
      <c r="J209" s="861">
        <v>71.524558999999996</v>
      </c>
      <c r="K209" s="861">
        <v>70.985737</v>
      </c>
      <c r="L209" s="861">
        <v>73.59836</v>
      </c>
      <c r="M209" s="861">
        <v>74.401446000000007</v>
      </c>
      <c r="N209" s="861">
        <v>-11.205360000000001</v>
      </c>
      <c r="O209" s="861">
        <v>-13.298379000000001</v>
      </c>
      <c r="P209" s="861">
        <v>-13.967212</v>
      </c>
      <c r="Q209" s="861">
        <v>-9.9164919999999999</v>
      </c>
      <c r="R209" s="861">
        <v>-11.298037000000001</v>
      </c>
      <c r="S209" s="861">
        <v>-12.076337000000001</v>
      </c>
      <c r="T209" s="861">
        <v>81.880905999999996</v>
      </c>
      <c r="U209" s="861">
        <v>73.779069000000007</v>
      </c>
      <c r="V209" s="861">
        <v>92.877579999999995</v>
      </c>
      <c r="W209" s="861">
        <v>91.853323000000003</v>
      </c>
      <c r="X209" s="861">
        <v>-10.041281</v>
      </c>
      <c r="Y209" s="861">
        <v>-9.9507469999999998</v>
      </c>
      <c r="Z209" s="861">
        <v>-14.123117000000001</v>
      </c>
      <c r="AA209" s="861">
        <v>-13.641953000000001</v>
      </c>
      <c r="AB209" s="861">
        <v>-13.359920000000001</v>
      </c>
      <c r="AC209" s="861">
        <v>-13.843230999999999</v>
      </c>
      <c r="AD209" s="861">
        <v>-16.97823</v>
      </c>
      <c r="AE209" s="861">
        <v>105.712175</v>
      </c>
      <c r="AF209" s="861">
        <v>98.755549000000002</v>
      </c>
      <c r="AG209" s="861">
        <v>90.356341999999998</v>
      </c>
      <c r="AH209" s="861">
        <v>110.619401</v>
      </c>
      <c r="AI209" s="861">
        <v>88.951696999999996</v>
      </c>
      <c r="AJ209" s="861">
        <v>70.289896999999996</v>
      </c>
      <c r="AK209" s="861">
        <v>-9.8878070000000005</v>
      </c>
      <c r="AL209" s="861">
        <v>-13.058982</v>
      </c>
      <c r="AM209" s="861">
        <v>-10.106261</v>
      </c>
      <c r="AN209" s="861">
        <v>92.114491000000001</v>
      </c>
      <c r="AO209" s="861">
        <v>91.245395000000002</v>
      </c>
      <c r="AP209" s="861">
        <v>90.825368999999995</v>
      </c>
      <c r="AQ209" s="861">
        <v>87.437897000000007</v>
      </c>
      <c r="AR209" s="861">
        <v>72.375867999999997</v>
      </c>
      <c r="AS209" s="861">
        <v>63.205435000000001</v>
      </c>
      <c r="AT209" s="861">
        <v>75.399179000000004</v>
      </c>
      <c r="AU209" s="861">
        <v>74.439389000000006</v>
      </c>
      <c r="AV209" s="861">
        <v>74.173058999999995</v>
      </c>
      <c r="AW209" s="861">
        <v>73.424154999999999</v>
      </c>
      <c r="AX209" s="861">
        <v>88.641863000000001</v>
      </c>
      <c r="AY209" s="861">
        <v>86.663872999999995</v>
      </c>
      <c r="AZ209" s="861">
        <v>-10.245768</v>
      </c>
      <c r="BA209" s="861">
        <v>-10.119020000000001</v>
      </c>
      <c r="BB209" s="861">
        <v>-17.486255</v>
      </c>
      <c r="BC209" s="861">
        <v>-16.284490000000002</v>
      </c>
      <c r="BD209" s="861">
        <v>-16.977373</v>
      </c>
      <c r="BE209" s="861">
        <v>-11.384198</v>
      </c>
      <c r="BF209" s="861">
        <v>31.224979999999999</v>
      </c>
      <c r="BG209" s="861">
        <v>140.74406500000001</v>
      </c>
      <c r="BH209" s="861">
        <v>109.23807499999999</v>
      </c>
      <c r="BI209" s="861">
        <v>49.964903999999997</v>
      </c>
      <c r="BJ209" s="861">
        <v>129.63579899999999</v>
      </c>
      <c r="BK209" s="861">
        <v>85.094814</v>
      </c>
      <c r="BL209" s="861">
        <v>73.094050999999993</v>
      </c>
      <c r="BM209" s="861">
        <v>-21.487719999999999</v>
      </c>
      <c r="BN209" s="861">
        <v>-16.516763000000001</v>
      </c>
      <c r="BO209" s="861">
        <v>-15.850910000000001</v>
      </c>
      <c r="BP209" s="861">
        <v>-15.993973</v>
      </c>
      <c r="BQ209" s="861">
        <v>86.145955000000001</v>
      </c>
      <c r="BR209" s="861">
        <v>87.514718000000002</v>
      </c>
      <c r="BS209" s="861">
        <v>84.685879</v>
      </c>
      <c r="BT209" s="861">
        <v>56.613754999999998</v>
      </c>
      <c r="BU209" s="861">
        <v>63.750917000000001</v>
      </c>
      <c r="BV209" s="861">
        <v>59.549939000000002</v>
      </c>
      <c r="BW209" s="861">
        <v>63.405389999999997</v>
      </c>
      <c r="BX209" s="861">
        <v>-16.790626</v>
      </c>
      <c r="BY209" s="861">
        <v>-17.115179999999999</v>
      </c>
      <c r="BZ209" s="861">
        <v>-17.603695999999999</v>
      </c>
      <c r="CA209" s="861">
        <v>-17.798469000000001</v>
      </c>
      <c r="CB209" s="861">
        <v>-11.22892</v>
      </c>
      <c r="CC209" s="861">
        <v>-8.531625</v>
      </c>
      <c r="CD209" s="861">
        <v>-11.733884</v>
      </c>
      <c r="CE209" s="861">
        <v>-8.6903710000000007</v>
      </c>
      <c r="CF209" s="861">
        <v>-13.964916000000001</v>
      </c>
      <c r="CG209" s="861">
        <v>-8.2664639999999991</v>
      </c>
      <c r="CH209" s="861">
        <v>-13.998431999999999</v>
      </c>
      <c r="CI209" s="861">
        <v>-9.2861530000000005</v>
      </c>
      <c r="CJ209" s="861">
        <v>-11.165915</v>
      </c>
      <c r="CK209" s="861">
        <v>-7.5117289999999999</v>
      </c>
      <c r="CL209" s="861">
        <v>-11.309082999999999</v>
      </c>
      <c r="CM209" s="861">
        <v>-6.8744240000000003</v>
      </c>
      <c r="CN209" s="861">
        <v>-13.722695999999999</v>
      </c>
      <c r="CO209" s="861">
        <v>-9.068225</v>
      </c>
      <c r="CP209" s="861">
        <v>-13.957936</v>
      </c>
      <c r="CQ209" s="861">
        <v>-9.6604639999999993</v>
      </c>
      <c r="CR209" s="861">
        <v>-10.887285</v>
      </c>
      <c r="CS209" s="861">
        <v>-8.0536519999999996</v>
      </c>
      <c r="CT209" s="861">
        <v>-11.825583</v>
      </c>
      <c r="CU209" s="861">
        <v>-7.7992140000000001</v>
      </c>
      <c r="CV209" s="861">
        <v>-14.103908000000001</v>
      </c>
      <c r="CW209" s="861">
        <v>-7.8908860000000001</v>
      </c>
      <c r="CX209" s="861">
        <v>-14.098976</v>
      </c>
      <c r="CY209" s="861">
        <v>-8.4760989999999996</v>
      </c>
      <c r="CZ209" s="861">
        <v>-10.642305</v>
      </c>
      <c r="DA209" s="861">
        <v>-7.2682690000000001</v>
      </c>
      <c r="DB209" s="861">
        <v>-11.453047</v>
      </c>
      <c r="DC209" s="861">
        <v>-6.8665279999999997</v>
      </c>
      <c r="DD209" s="861">
        <v>-13.869229000000001</v>
      </c>
      <c r="DE209" s="861">
        <v>-9.1696259999999992</v>
      </c>
      <c r="DF209" s="861">
        <v>-14.189024</v>
      </c>
      <c r="DG209" s="861">
        <v>-9.3402969999999996</v>
      </c>
      <c r="DH209" s="861">
        <v>-10.624276</v>
      </c>
      <c r="DI209" s="861">
        <v>-7.6294209999999998</v>
      </c>
      <c r="DJ209" s="861">
        <v>-11.239834999999999</v>
      </c>
      <c r="DK209" s="861">
        <v>-7.9886030000000003</v>
      </c>
      <c r="DL209" s="861">
        <v>-13.879718</v>
      </c>
      <c r="DM209" s="861">
        <v>-10.488113</v>
      </c>
      <c r="DN209" s="861">
        <v>-14.174379</v>
      </c>
      <c r="DO209" s="861">
        <v>-9.8960869999999996</v>
      </c>
      <c r="DP209" s="861">
        <v>-11.333080000000001</v>
      </c>
      <c r="DQ209" s="861">
        <v>-8.5820729999999994</v>
      </c>
      <c r="DR209" s="861">
        <v>-11.526266</v>
      </c>
      <c r="DS209" s="861">
        <v>-9.1784429999999997</v>
      </c>
      <c r="DT209" s="861">
        <v>-13.804171999999999</v>
      </c>
      <c r="DU209" s="861">
        <v>-11.473768</v>
      </c>
      <c r="DV209" s="861">
        <v>-14.018549999999999</v>
      </c>
      <c r="DW209" s="861">
        <v>-8.8407850000000003</v>
      </c>
      <c r="DX209" s="861">
        <v>10.916418</v>
      </c>
      <c r="DY209" s="861">
        <v>8.0774559999999997</v>
      </c>
      <c r="DZ209" s="861">
        <v>159.956084</v>
      </c>
      <c r="EA209" s="861">
        <v>150.55965599999999</v>
      </c>
      <c r="EB209" s="861">
        <v>120.97</v>
      </c>
      <c r="EC209" s="861">
        <v>1.2370000000000001</v>
      </c>
      <c r="ED209" s="861">
        <v>132.19999999999999</v>
      </c>
      <c r="EE209" s="861">
        <v>120.77</v>
      </c>
      <c r="EF209" s="861">
        <v>5.2450000000000001</v>
      </c>
      <c r="EG209" s="861">
        <v>628.79999999999995</v>
      </c>
      <c r="EH209" s="861">
        <v>120.9</v>
      </c>
      <c r="EI209" s="861">
        <v>4.9269999999999996</v>
      </c>
      <c r="EJ209" s="861">
        <v>583.5</v>
      </c>
      <c r="EK209" s="861">
        <v>10.035285999999999</v>
      </c>
      <c r="EL209" s="861">
        <v>9.7013149999999992</v>
      </c>
      <c r="EM209" s="861">
        <v>-20.141546999999999</v>
      </c>
      <c r="EN209" s="861">
        <v>-25.552225</v>
      </c>
      <c r="EO209" s="861">
        <v>94.031959999999998</v>
      </c>
      <c r="EP209" s="861">
        <v>89.892977999999999</v>
      </c>
      <c r="EQ209" s="861">
        <v>-10.616307000000001</v>
      </c>
      <c r="ER209" s="861">
        <v>5547.3337439999996</v>
      </c>
      <c r="ES209" s="861">
        <v>12939.524083</v>
      </c>
      <c r="ET209" s="861">
        <v>11940.438853</v>
      </c>
      <c r="EU209" s="861"/>
      <c r="EV209" s="861"/>
      <c r="EW209" s="861"/>
      <c r="EX209" s="861"/>
      <c r="EY209" s="861"/>
      <c r="EZ209" s="861"/>
      <c r="FA209" s="861"/>
      <c r="FB209" s="861"/>
      <c r="FC209" s="861"/>
      <c r="FD209" s="861"/>
    </row>
    <row r="210" spans="1:160" x14ac:dyDescent="0.25">
      <c r="A210" s="837">
        <v>46146</v>
      </c>
      <c r="B210" s="836">
        <v>0.22146990740740743</v>
      </c>
      <c r="C210" s="861">
        <v>11040</v>
      </c>
      <c r="D210" s="861">
        <v>0</v>
      </c>
      <c r="E210" s="861">
        <v>0</v>
      </c>
      <c r="F210" s="861">
        <v>75.203541000000001</v>
      </c>
      <c r="G210" s="861">
        <v>71.306065000000004</v>
      </c>
      <c r="H210" s="861">
        <v>64.978109000000003</v>
      </c>
      <c r="I210" s="861">
        <v>73.535715999999994</v>
      </c>
      <c r="J210" s="861">
        <v>71.579447000000002</v>
      </c>
      <c r="K210" s="861">
        <v>71.007981000000001</v>
      </c>
      <c r="L210" s="861">
        <v>73.626655</v>
      </c>
      <c r="M210" s="861">
        <v>74.400125000000003</v>
      </c>
      <c r="N210" s="861">
        <v>-11.187143000000001</v>
      </c>
      <c r="O210" s="861">
        <v>-13.286705</v>
      </c>
      <c r="P210" s="861">
        <v>-13.980083</v>
      </c>
      <c r="Q210" s="861">
        <v>-10.041327000000001</v>
      </c>
      <c r="R210" s="861">
        <v>-11.27688</v>
      </c>
      <c r="S210" s="861">
        <v>-12.106947</v>
      </c>
      <c r="T210" s="861">
        <v>81.823207999999994</v>
      </c>
      <c r="U210" s="861">
        <v>73.689093999999997</v>
      </c>
      <c r="V210" s="861">
        <v>92.985046999999994</v>
      </c>
      <c r="W210" s="861">
        <v>91.913281999999995</v>
      </c>
      <c r="X210" s="861">
        <v>-9.9888370000000002</v>
      </c>
      <c r="Y210" s="861">
        <v>-9.9141499999999994</v>
      </c>
      <c r="Z210" s="861">
        <v>-14.121233</v>
      </c>
      <c r="AA210" s="861">
        <v>-13.623549000000001</v>
      </c>
      <c r="AB210" s="861">
        <v>-13.376288000000001</v>
      </c>
      <c r="AC210" s="861">
        <v>-13.798230999999999</v>
      </c>
      <c r="AD210" s="861">
        <v>-16.940234</v>
      </c>
      <c r="AE210" s="861">
        <v>105.761554</v>
      </c>
      <c r="AF210" s="861">
        <v>98.850110999999998</v>
      </c>
      <c r="AG210" s="861">
        <v>90.514043000000001</v>
      </c>
      <c r="AH210" s="861">
        <v>110.71069799999999</v>
      </c>
      <c r="AI210" s="861">
        <v>89.043992000000003</v>
      </c>
      <c r="AJ210" s="861">
        <v>70.471705</v>
      </c>
      <c r="AK210" s="861">
        <v>-9.8999710000000007</v>
      </c>
      <c r="AL210" s="861">
        <v>-13.094326000000001</v>
      </c>
      <c r="AM210" s="861">
        <v>-10.121257</v>
      </c>
      <c r="AN210" s="861">
        <v>92.206445000000002</v>
      </c>
      <c r="AO210" s="861">
        <v>91.344714999999994</v>
      </c>
      <c r="AP210" s="861">
        <v>90.965374999999995</v>
      </c>
      <c r="AQ210" s="861">
        <v>87.545142999999996</v>
      </c>
      <c r="AR210" s="861">
        <v>72.445942000000002</v>
      </c>
      <c r="AS210" s="861">
        <v>63.254004000000002</v>
      </c>
      <c r="AT210" s="861">
        <v>75.469093000000001</v>
      </c>
      <c r="AU210" s="861">
        <v>74.505155000000002</v>
      </c>
      <c r="AV210" s="861">
        <v>74.188533000000007</v>
      </c>
      <c r="AW210" s="861">
        <v>73.460843999999994</v>
      </c>
      <c r="AX210" s="861">
        <v>88.785167000000001</v>
      </c>
      <c r="AY210" s="861">
        <v>86.755837</v>
      </c>
      <c r="AZ210" s="861">
        <v>-10.230975000000001</v>
      </c>
      <c r="BA210" s="861">
        <v>-10.223933000000001</v>
      </c>
      <c r="BB210" s="861">
        <v>-17.509240999999999</v>
      </c>
      <c r="BC210" s="861">
        <v>-16.273305000000001</v>
      </c>
      <c r="BD210" s="861">
        <v>-16.986104999999998</v>
      </c>
      <c r="BE210" s="861">
        <v>-11.048613</v>
      </c>
      <c r="BF210" s="861">
        <v>31.264948</v>
      </c>
      <c r="BG210" s="861">
        <v>140.741196</v>
      </c>
      <c r="BH210" s="861">
        <v>109.274439</v>
      </c>
      <c r="BI210" s="861">
        <v>50.028674000000002</v>
      </c>
      <c r="BJ210" s="861">
        <v>129.814379</v>
      </c>
      <c r="BK210" s="861">
        <v>85.248589999999993</v>
      </c>
      <c r="BL210" s="861">
        <v>73.168296999999995</v>
      </c>
      <c r="BM210" s="861">
        <v>-21.460294999999999</v>
      </c>
      <c r="BN210" s="861">
        <v>-16.513926000000001</v>
      </c>
      <c r="BO210" s="861">
        <v>-16.010563999999999</v>
      </c>
      <c r="BP210" s="861">
        <v>-15.957029</v>
      </c>
      <c r="BQ210" s="861">
        <v>86.244763000000006</v>
      </c>
      <c r="BR210" s="861">
        <v>87.567167999999995</v>
      </c>
      <c r="BS210" s="861">
        <v>84.734323000000003</v>
      </c>
      <c r="BT210" s="861">
        <v>56.477733000000001</v>
      </c>
      <c r="BU210" s="861">
        <v>63.794168999999997</v>
      </c>
      <c r="BV210" s="861">
        <v>59.614490000000004</v>
      </c>
      <c r="BW210" s="861">
        <v>63.437097999999999</v>
      </c>
      <c r="BX210" s="861">
        <v>-16.777806000000002</v>
      </c>
      <c r="BY210" s="861">
        <v>-17.063437</v>
      </c>
      <c r="BZ210" s="861">
        <v>-17.774882999999999</v>
      </c>
      <c r="CA210" s="861">
        <v>-17.861834999999999</v>
      </c>
      <c r="CB210" s="861">
        <v>-11.222975999999999</v>
      </c>
      <c r="CC210" s="861">
        <v>-8.5524839999999998</v>
      </c>
      <c r="CD210" s="861">
        <v>-11.737436000000001</v>
      </c>
      <c r="CE210" s="861">
        <v>-8.7571349999999999</v>
      </c>
      <c r="CF210" s="861">
        <v>-13.969397000000001</v>
      </c>
      <c r="CG210" s="861">
        <v>-8.3237950000000005</v>
      </c>
      <c r="CH210" s="861">
        <v>-14.030244</v>
      </c>
      <c r="CI210" s="861">
        <v>-9.3135100000000008</v>
      </c>
      <c r="CJ210" s="861">
        <v>-11.175957</v>
      </c>
      <c r="CK210" s="861">
        <v>-7.5232049999999999</v>
      </c>
      <c r="CL210" s="861">
        <v>-11.323919999999999</v>
      </c>
      <c r="CM210" s="861">
        <v>-6.9012989999999999</v>
      </c>
      <c r="CN210" s="861">
        <v>-13.721511</v>
      </c>
      <c r="CO210" s="861">
        <v>-9.1115680000000001</v>
      </c>
      <c r="CP210" s="861">
        <v>-13.972810000000001</v>
      </c>
      <c r="CQ210" s="861">
        <v>-9.6663250000000005</v>
      </c>
      <c r="CR210" s="861">
        <v>-10.897387</v>
      </c>
      <c r="CS210" s="861">
        <v>-8.0997369999999993</v>
      </c>
      <c r="CT210" s="861">
        <v>-11.868836999999999</v>
      </c>
      <c r="CU210" s="861">
        <v>-7.8384530000000003</v>
      </c>
      <c r="CV210" s="861">
        <v>-14.109527999999999</v>
      </c>
      <c r="CW210" s="861">
        <v>-7.9151619999999996</v>
      </c>
      <c r="CX210" s="861">
        <v>-14.125508</v>
      </c>
      <c r="CY210" s="861">
        <v>-8.4827329999999996</v>
      </c>
      <c r="CZ210" s="861">
        <v>-10.640974</v>
      </c>
      <c r="DA210" s="861">
        <v>-7.2802449999999999</v>
      </c>
      <c r="DB210" s="861">
        <v>-11.481096000000001</v>
      </c>
      <c r="DC210" s="861">
        <v>-6.8719590000000004</v>
      </c>
      <c r="DD210" s="861">
        <v>-13.881599</v>
      </c>
      <c r="DE210" s="861">
        <v>-9.1842480000000002</v>
      </c>
      <c r="DF210" s="861">
        <v>-14.200884</v>
      </c>
      <c r="DG210" s="861">
        <v>-9.3506599999999995</v>
      </c>
      <c r="DH210" s="861">
        <v>-10.63372</v>
      </c>
      <c r="DI210" s="861">
        <v>-7.646744</v>
      </c>
      <c r="DJ210" s="861">
        <v>-11.235156</v>
      </c>
      <c r="DK210" s="861">
        <v>-8.0078080000000007</v>
      </c>
      <c r="DL210" s="861">
        <v>-13.891132000000001</v>
      </c>
      <c r="DM210" s="861">
        <v>-10.499466</v>
      </c>
      <c r="DN210" s="861">
        <v>-14.190018</v>
      </c>
      <c r="DO210" s="861">
        <v>-9.9111510000000003</v>
      </c>
      <c r="DP210" s="861">
        <v>-11.332189</v>
      </c>
      <c r="DQ210" s="861">
        <v>-8.5877160000000003</v>
      </c>
      <c r="DR210" s="861">
        <v>-11.529112</v>
      </c>
      <c r="DS210" s="861">
        <v>-9.1765919999999994</v>
      </c>
      <c r="DT210" s="861">
        <v>-13.788672999999999</v>
      </c>
      <c r="DU210" s="861">
        <v>-11.474320000000001</v>
      </c>
      <c r="DV210" s="861">
        <v>-14.031167</v>
      </c>
      <c r="DW210" s="861">
        <v>-8.8350290000000005</v>
      </c>
      <c r="DX210" s="861">
        <v>10.941449</v>
      </c>
      <c r="DY210" s="861">
        <v>8.0470790000000001</v>
      </c>
      <c r="DZ210" s="861">
        <v>159.993314</v>
      </c>
      <c r="EA210" s="861">
        <v>150.834947</v>
      </c>
      <c r="EB210" s="861">
        <v>120.42</v>
      </c>
      <c r="EC210" s="861">
        <v>3.2509999999999999</v>
      </c>
      <c r="ED210" s="861">
        <v>385.5</v>
      </c>
      <c r="EE210" s="861">
        <v>120.55</v>
      </c>
      <c r="EF210" s="861">
        <v>5.2690000000000001</v>
      </c>
      <c r="EG210" s="861">
        <v>624.5</v>
      </c>
      <c r="EH210" s="861">
        <v>120.34</v>
      </c>
      <c r="EI210" s="861">
        <v>4.9290000000000003</v>
      </c>
      <c r="EJ210" s="861">
        <v>581.29999999999995</v>
      </c>
      <c r="EK210" s="861">
        <v>9.9747029999999999</v>
      </c>
      <c r="EL210" s="861">
        <v>9.6023259999999997</v>
      </c>
      <c r="EM210" s="861">
        <v>-20.095960000000002</v>
      </c>
      <c r="EN210" s="861">
        <v>-25.61289</v>
      </c>
      <c r="EO210" s="861">
        <v>94.048029999999997</v>
      </c>
      <c r="EP210" s="861">
        <v>90.016660999999999</v>
      </c>
      <c r="EQ210" s="861">
        <v>-10.631304</v>
      </c>
      <c r="ER210" s="861">
        <v>5551.0147420000003</v>
      </c>
      <c r="ES210" s="861">
        <v>12949.958468000001</v>
      </c>
      <c r="ET210" s="861">
        <v>11950.149616999999</v>
      </c>
      <c r="EU210" s="861"/>
      <c r="EV210" s="861"/>
      <c r="EW210" s="861"/>
      <c r="EX210" s="861"/>
      <c r="EY210" s="861"/>
      <c r="EZ210" s="861"/>
      <c r="FA210" s="861"/>
      <c r="FB210" s="861"/>
      <c r="FC210" s="861"/>
      <c r="FD210" s="861"/>
    </row>
    <row r="211" spans="1:160" x14ac:dyDescent="0.25">
      <c r="A211" s="837">
        <v>46146</v>
      </c>
      <c r="B211" s="836">
        <v>0.22216435185185188</v>
      </c>
      <c r="C211" s="861">
        <v>11100</v>
      </c>
      <c r="D211" s="861">
        <v>0</v>
      </c>
      <c r="E211" s="861">
        <v>0</v>
      </c>
      <c r="F211" s="861">
        <v>75.261101999999994</v>
      </c>
      <c r="G211" s="861">
        <v>71.331226999999998</v>
      </c>
      <c r="H211" s="861">
        <v>64.943618000000001</v>
      </c>
      <c r="I211" s="861">
        <v>73.540356000000003</v>
      </c>
      <c r="J211" s="861">
        <v>71.636684000000002</v>
      </c>
      <c r="K211" s="861">
        <v>71.038522</v>
      </c>
      <c r="L211" s="861">
        <v>73.616642999999996</v>
      </c>
      <c r="M211" s="861">
        <v>74.424784000000002</v>
      </c>
      <c r="N211" s="861">
        <v>-11.220143</v>
      </c>
      <c r="O211" s="861">
        <v>-13.324062</v>
      </c>
      <c r="P211" s="861">
        <v>-14.035901000000001</v>
      </c>
      <c r="Q211" s="861">
        <v>-9.9908549999999998</v>
      </c>
      <c r="R211" s="861">
        <v>-11.264398999999999</v>
      </c>
      <c r="S211" s="861">
        <v>-12.242316000000001</v>
      </c>
      <c r="T211" s="861">
        <v>82.008902000000006</v>
      </c>
      <c r="U211" s="861">
        <v>73.283786000000006</v>
      </c>
      <c r="V211" s="861">
        <v>92.948149000000001</v>
      </c>
      <c r="W211" s="861">
        <v>91.926460000000006</v>
      </c>
      <c r="X211" s="861">
        <v>-10.031162</v>
      </c>
      <c r="Y211" s="861">
        <v>-9.9260959999999994</v>
      </c>
      <c r="Z211" s="861">
        <v>-14.107277</v>
      </c>
      <c r="AA211" s="861">
        <v>-13.610549000000001</v>
      </c>
      <c r="AB211" s="861">
        <v>-13.366768</v>
      </c>
      <c r="AC211" s="861">
        <v>-13.735358</v>
      </c>
      <c r="AD211" s="861">
        <v>-16.924098000000001</v>
      </c>
      <c r="AE211" s="861">
        <v>105.625741</v>
      </c>
      <c r="AF211" s="861">
        <v>98.773256000000003</v>
      </c>
      <c r="AG211" s="861">
        <v>90.524417</v>
      </c>
      <c r="AH211" s="861">
        <v>110.46776800000001</v>
      </c>
      <c r="AI211" s="861">
        <v>89.041561000000002</v>
      </c>
      <c r="AJ211" s="861">
        <v>70.389803999999998</v>
      </c>
      <c r="AK211" s="861">
        <v>-9.8271750000000004</v>
      </c>
      <c r="AL211" s="861">
        <v>-13.031212999999999</v>
      </c>
      <c r="AM211" s="861">
        <v>-10.144335999999999</v>
      </c>
      <c r="AN211" s="861">
        <v>92.218798000000007</v>
      </c>
      <c r="AO211" s="861">
        <v>91.310468999999998</v>
      </c>
      <c r="AP211" s="861">
        <v>90.986680000000007</v>
      </c>
      <c r="AQ211" s="861">
        <v>87.598585999999997</v>
      </c>
      <c r="AR211" s="861">
        <v>72.471817999999999</v>
      </c>
      <c r="AS211" s="861">
        <v>63.261747</v>
      </c>
      <c r="AT211" s="861">
        <v>75.518325000000004</v>
      </c>
      <c r="AU211" s="861">
        <v>74.536270000000002</v>
      </c>
      <c r="AV211" s="861">
        <v>74.300831000000002</v>
      </c>
      <c r="AW211" s="861">
        <v>73.647262999999995</v>
      </c>
      <c r="AX211" s="861">
        <v>88.909694999999999</v>
      </c>
      <c r="AY211" s="861">
        <v>86.949810999999997</v>
      </c>
      <c r="AZ211" s="861">
        <v>-10.257823</v>
      </c>
      <c r="BA211" s="861">
        <v>-10.185995</v>
      </c>
      <c r="BB211" s="861">
        <v>-17.506571999999998</v>
      </c>
      <c r="BC211" s="861">
        <v>-16.271114000000001</v>
      </c>
      <c r="BD211" s="861">
        <v>-16.980589999999999</v>
      </c>
      <c r="BE211" s="861">
        <v>-11.180446</v>
      </c>
      <c r="BF211" s="861">
        <v>31.231342999999999</v>
      </c>
      <c r="BG211" s="861">
        <v>140.873412</v>
      </c>
      <c r="BH211" s="861">
        <v>109.332454</v>
      </c>
      <c r="BI211" s="861">
        <v>50.036427000000003</v>
      </c>
      <c r="BJ211" s="861">
        <v>129.54305500000001</v>
      </c>
      <c r="BK211" s="861">
        <v>85.363476000000006</v>
      </c>
      <c r="BL211" s="861">
        <v>72.902101999999999</v>
      </c>
      <c r="BM211" s="861">
        <v>-21.473072999999999</v>
      </c>
      <c r="BN211" s="861">
        <v>-16.521591000000001</v>
      </c>
      <c r="BO211" s="861">
        <v>-15.899312</v>
      </c>
      <c r="BP211" s="861">
        <v>-15.957107000000001</v>
      </c>
      <c r="BQ211" s="861">
        <v>86.335160000000002</v>
      </c>
      <c r="BR211" s="861">
        <v>87.628901999999997</v>
      </c>
      <c r="BS211" s="861">
        <v>84.831755000000001</v>
      </c>
      <c r="BT211" s="861">
        <v>56.390196000000003</v>
      </c>
      <c r="BU211" s="861">
        <v>63.821879000000003</v>
      </c>
      <c r="BV211" s="861">
        <v>59.601039999999998</v>
      </c>
      <c r="BW211" s="861">
        <v>63.407435999999997</v>
      </c>
      <c r="BX211" s="861">
        <v>-16.774622999999998</v>
      </c>
      <c r="BY211" s="861">
        <v>-17.040796</v>
      </c>
      <c r="BZ211" s="861">
        <v>-17.644693</v>
      </c>
      <c r="CA211" s="861">
        <v>-17.841379</v>
      </c>
      <c r="CB211" s="861">
        <v>-11.280792</v>
      </c>
      <c r="CC211" s="861">
        <v>-8.5646170000000001</v>
      </c>
      <c r="CD211" s="861">
        <v>-11.77975</v>
      </c>
      <c r="CE211" s="861">
        <v>-8.7322699999999998</v>
      </c>
      <c r="CF211" s="861">
        <v>-14.023239999999999</v>
      </c>
      <c r="CG211" s="861">
        <v>-8.3560940000000006</v>
      </c>
      <c r="CH211" s="861">
        <v>-14.079815999999999</v>
      </c>
      <c r="CI211" s="861">
        <v>-9.3158320000000003</v>
      </c>
      <c r="CJ211" s="861">
        <v>-11.206966</v>
      </c>
      <c r="CK211" s="861">
        <v>-7.5614980000000003</v>
      </c>
      <c r="CL211" s="861">
        <v>-11.348803999999999</v>
      </c>
      <c r="CM211" s="861">
        <v>-6.9190060000000004</v>
      </c>
      <c r="CN211" s="861">
        <v>-13.769666000000001</v>
      </c>
      <c r="CO211" s="861">
        <v>-9.1237560000000002</v>
      </c>
      <c r="CP211" s="861">
        <v>-14.012923000000001</v>
      </c>
      <c r="CQ211" s="861">
        <v>-9.681305</v>
      </c>
      <c r="CR211" s="861">
        <v>-10.937775</v>
      </c>
      <c r="CS211" s="861">
        <v>-8.0978349999999999</v>
      </c>
      <c r="CT211" s="861">
        <v>-11.907406999999999</v>
      </c>
      <c r="CU211" s="861">
        <v>-7.8571330000000001</v>
      </c>
      <c r="CV211" s="861">
        <v>-14.169492999999999</v>
      </c>
      <c r="CW211" s="861">
        <v>-7.9417960000000001</v>
      </c>
      <c r="CX211" s="861">
        <v>-14.177320999999999</v>
      </c>
      <c r="CY211" s="861">
        <v>-8.5312760000000001</v>
      </c>
      <c r="CZ211" s="861">
        <v>-10.676059</v>
      </c>
      <c r="DA211" s="861">
        <v>-7.322584</v>
      </c>
      <c r="DB211" s="861">
        <v>-11.489846</v>
      </c>
      <c r="DC211" s="861">
        <v>-6.9488320000000003</v>
      </c>
      <c r="DD211" s="861">
        <v>-13.907071</v>
      </c>
      <c r="DE211" s="861">
        <v>-9.2287490000000005</v>
      </c>
      <c r="DF211" s="861">
        <v>-14.239914000000001</v>
      </c>
      <c r="DG211" s="861">
        <v>-9.3973619999999993</v>
      </c>
      <c r="DH211" s="861">
        <v>-10.662665000000001</v>
      </c>
      <c r="DI211" s="861">
        <v>-7.6772119999999999</v>
      </c>
      <c r="DJ211" s="861">
        <v>-11.279904</v>
      </c>
      <c r="DK211" s="861">
        <v>-8.0420359999999995</v>
      </c>
      <c r="DL211" s="861">
        <v>-13.92914</v>
      </c>
      <c r="DM211" s="861">
        <v>-10.521300999999999</v>
      </c>
      <c r="DN211" s="861">
        <v>-14.220071000000001</v>
      </c>
      <c r="DO211" s="861">
        <v>-9.9480400000000007</v>
      </c>
      <c r="DP211" s="861">
        <v>-11.376685999999999</v>
      </c>
      <c r="DQ211" s="861">
        <v>-8.6308729999999994</v>
      </c>
      <c r="DR211" s="861">
        <v>-11.551769</v>
      </c>
      <c r="DS211" s="861">
        <v>-9.2174449999999997</v>
      </c>
      <c r="DT211" s="861">
        <v>-13.837535000000001</v>
      </c>
      <c r="DU211" s="861">
        <v>-11.509359999999999</v>
      </c>
      <c r="DV211" s="861">
        <v>-14.0603</v>
      </c>
      <c r="DW211" s="861">
        <v>-8.8859410000000008</v>
      </c>
      <c r="DX211" s="861">
        <v>10.962154</v>
      </c>
      <c r="DY211" s="861">
        <v>8.0843579999999999</v>
      </c>
      <c r="DZ211" s="861">
        <v>159.60108299999999</v>
      </c>
      <c r="EA211" s="861">
        <v>151.11675</v>
      </c>
      <c r="EB211" s="861">
        <v>120.28</v>
      </c>
      <c r="EC211" s="861">
        <v>3.25</v>
      </c>
      <c r="ED211" s="861">
        <v>385.4</v>
      </c>
      <c r="EE211" s="861">
        <v>120.28</v>
      </c>
      <c r="EF211" s="861">
        <v>5.2759999999999998</v>
      </c>
      <c r="EG211" s="861">
        <v>628.20000000000005</v>
      </c>
      <c r="EH211" s="861">
        <v>120.27</v>
      </c>
      <c r="EI211" s="861">
        <v>4.9420000000000002</v>
      </c>
      <c r="EJ211" s="861">
        <v>582.20000000000005</v>
      </c>
      <c r="EK211" s="861">
        <v>9.9139409999999994</v>
      </c>
      <c r="EL211" s="861">
        <v>9.6391390000000001</v>
      </c>
      <c r="EM211" s="861">
        <v>-20.058277</v>
      </c>
      <c r="EN211" s="861">
        <v>-25.538450999999998</v>
      </c>
      <c r="EO211" s="861">
        <v>93.878591</v>
      </c>
      <c r="EP211" s="861">
        <v>90.143113999999997</v>
      </c>
      <c r="EQ211" s="861">
        <v>-10.665355999999999</v>
      </c>
      <c r="ER211" s="861">
        <v>5557.4354249999997</v>
      </c>
      <c r="ES211" s="861">
        <v>12960.386608999999</v>
      </c>
      <c r="ET211" s="861">
        <v>11959.851433</v>
      </c>
      <c r="EU211" s="861"/>
      <c r="EV211" s="861"/>
      <c r="EW211" s="861"/>
      <c r="EX211" s="861"/>
      <c r="EY211" s="861"/>
      <c r="EZ211" s="861"/>
      <c r="FA211" s="861"/>
      <c r="FB211" s="861"/>
      <c r="FC211" s="861"/>
      <c r="FD211" s="861"/>
    </row>
    <row r="212" spans="1:160" x14ac:dyDescent="0.25">
      <c r="A212" s="837">
        <v>46146</v>
      </c>
      <c r="B212" s="836">
        <v>0.22285879629629632</v>
      </c>
      <c r="C212" s="861">
        <v>11160</v>
      </c>
      <c r="D212" s="861">
        <v>0</v>
      </c>
      <c r="E212" s="861">
        <v>0</v>
      </c>
      <c r="F212" s="861">
        <v>75.285054000000002</v>
      </c>
      <c r="G212" s="861">
        <v>71.334926999999993</v>
      </c>
      <c r="H212" s="861">
        <v>64.910156000000001</v>
      </c>
      <c r="I212" s="861">
        <v>73.550336999999999</v>
      </c>
      <c r="J212" s="861">
        <v>71.717082000000005</v>
      </c>
      <c r="K212" s="861">
        <v>71.049806000000004</v>
      </c>
      <c r="L212" s="861">
        <v>73.638768999999996</v>
      </c>
      <c r="M212" s="861">
        <v>74.412650999999997</v>
      </c>
      <c r="N212" s="861">
        <v>-11.14151</v>
      </c>
      <c r="O212" s="861">
        <v>-13.362163000000001</v>
      </c>
      <c r="P212" s="861">
        <v>-13.990447</v>
      </c>
      <c r="Q212" s="861">
        <v>-9.9925339999999991</v>
      </c>
      <c r="R212" s="861">
        <v>-11.105748</v>
      </c>
      <c r="S212" s="861">
        <v>-12.300049</v>
      </c>
      <c r="T212" s="861">
        <v>81.855953999999997</v>
      </c>
      <c r="U212" s="861">
        <v>73.76361</v>
      </c>
      <c r="V212" s="861">
        <v>93.060362999999995</v>
      </c>
      <c r="W212" s="861">
        <v>92.015611000000007</v>
      </c>
      <c r="X212" s="861">
        <v>-10.008521999999999</v>
      </c>
      <c r="Y212" s="861">
        <v>-9.8869509999999998</v>
      </c>
      <c r="Z212" s="861">
        <v>-14.133058</v>
      </c>
      <c r="AA212" s="861">
        <v>-13.645277</v>
      </c>
      <c r="AB212" s="861">
        <v>-13.333757</v>
      </c>
      <c r="AC212" s="861">
        <v>-13.797689999999999</v>
      </c>
      <c r="AD212" s="861">
        <v>-16.959541999999999</v>
      </c>
      <c r="AE212" s="861">
        <v>105.588337</v>
      </c>
      <c r="AF212" s="861">
        <v>98.827633000000006</v>
      </c>
      <c r="AG212" s="861">
        <v>90.473511000000002</v>
      </c>
      <c r="AH212" s="861">
        <v>110.69128000000001</v>
      </c>
      <c r="AI212" s="861">
        <v>89.067317000000003</v>
      </c>
      <c r="AJ212" s="861">
        <v>70.429291000000006</v>
      </c>
      <c r="AK212" s="861">
        <v>-9.8656590000000008</v>
      </c>
      <c r="AL212" s="861">
        <v>-13.09371</v>
      </c>
      <c r="AM212" s="861">
        <v>-10.138011000000001</v>
      </c>
      <c r="AN212" s="861">
        <v>92.199945999999997</v>
      </c>
      <c r="AO212" s="861">
        <v>91.407088999999999</v>
      </c>
      <c r="AP212" s="861">
        <v>90.952308000000002</v>
      </c>
      <c r="AQ212" s="861">
        <v>87.563248000000002</v>
      </c>
      <c r="AR212" s="861">
        <v>72.541182000000006</v>
      </c>
      <c r="AS212" s="861">
        <v>63.330160999999997</v>
      </c>
      <c r="AT212" s="861">
        <v>75.533229000000006</v>
      </c>
      <c r="AU212" s="861">
        <v>74.580352000000005</v>
      </c>
      <c r="AV212" s="861">
        <v>74.265871000000004</v>
      </c>
      <c r="AW212" s="861">
        <v>73.175098000000006</v>
      </c>
      <c r="AX212" s="861">
        <v>88.752683000000005</v>
      </c>
      <c r="AY212" s="861">
        <v>86.850774000000001</v>
      </c>
      <c r="AZ212" s="861">
        <v>-10.251186000000001</v>
      </c>
      <c r="BA212" s="861">
        <v>-10.265269999999999</v>
      </c>
      <c r="BB212" s="861">
        <v>-17.475083999999999</v>
      </c>
      <c r="BC212" s="861">
        <v>-16.298935</v>
      </c>
      <c r="BD212" s="861">
        <v>-16.996105</v>
      </c>
      <c r="BE212" s="861">
        <v>-11.211817999999999</v>
      </c>
      <c r="BF212" s="861">
        <v>31.291173000000001</v>
      </c>
      <c r="BG212" s="861">
        <v>140.75842599999999</v>
      </c>
      <c r="BH212" s="861">
        <v>109.395878</v>
      </c>
      <c r="BI212" s="861">
        <v>50.002102000000001</v>
      </c>
      <c r="BJ212" s="861">
        <v>129.60430500000001</v>
      </c>
      <c r="BK212" s="861">
        <v>85.239143999999996</v>
      </c>
      <c r="BL212" s="861">
        <v>72.605260000000001</v>
      </c>
      <c r="BM212" s="861">
        <v>-21.527982000000002</v>
      </c>
      <c r="BN212" s="861">
        <v>-16.543379999999999</v>
      </c>
      <c r="BO212" s="861">
        <v>-15.911132</v>
      </c>
      <c r="BP212" s="861">
        <v>-16.047101999999999</v>
      </c>
      <c r="BQ212" s="861">
        <v>86.270978999999997</v>
      </c>
      <c r="BR212" s="861">
        <v>87.713367000000005</v>
      </c>
      <c r="BS212" s="861">
        <v>84.906053</v>
      </c>
      <c r="BT212" s="861">
        <v>56.563330999999998</v>
      </c>
      <c r="BU212" s="861">
        <v>63.831614000000002</v>
      </c>
      <c r="BV212" s="861">
        <v>59.567373000000003</v>
      </c>
      <c r="BW212" s="861">
        <v>63.443299000000003</v>
      </c>
      <c r="BX212" s="861">
        <v>-16.782532</v>
      </c>
      <c r="BY212" s="861">
        <v>-17.166411</v>
      </c>
      <c r="BZ212" s="861">
        <v>-17.655313</v>
      </c>
      <c r="CA212" s="861">
        <v>-17.863408</v>
      </c>
      <c r="CB212" s="861">
        <v>-11.294598000000001</v>
      </c>
      <c r="CC212" s="861">
        <v>-8.581709</v>
      </c>
      <c r="CD212" s="861">
        <v>-11.780455999999999</v>
      </c>
      <c r="CE212" s="861">
        <v>-8.7404670000000007</v>
      </c>
      <c r="CF212" s="861">
        <v>-14.032117</v>
      </c>
      <c r="CG212" s="861">
        <v>-8.3658289999999997</v>
      </c>
      <c r="CH212" s="861">
        <v>-14.089432</v>
      </c>
      <c r="CI212" s="861">
        <v>-9.3450659999999992</v>
      </c>
      <c r="CJ212" s="861">
        <v>-11.214188</v>
      </c>
      <c r="CK212" s="861">
        <v>-7.5682780000000003</v>
      </c>
      <c r="CL212" s="861">
        <v>-11.381962</v>
      </c>
      <c r="CM212" s="861">
        <v>-6.9313820000000002</v>
      </c>
      <c r="CN212" s="861">
        <v>-13.789399</v>
      </c>
      <c r="CO212" s="861">
        <v>-9.1269410000000004</v>
      </c>
      <c r="CP212" s="861">
        <v>-14.050458000000001</v>
      </c>
      <c r="CQ212" s="861">
        <v>-9.7467299999999994</v>
      </c>
      <c r="CR212" s="861">
        <v>-10.950687</v>
      </c>
      <c r="CS212" s="861">
        <v>-8.1228549999999995</v>
      </c>
      <c r="CT212" s="861">
        <v>-11.904151000000001</v>
      </c>
      <c r="CU212" s="861">
        <v>-7.8365929999999997</v>
      </c>
      <c r="CV212" s="861">
        <v>-14.168115</v>
      </c>
      <c r="CW212" s="861">
        <v>-7.9792589999999999</v>
      </c>
      <c r="CX212" s="861">
        <v>-14.163014</v>
      </c>
      <c r="CY212" s="861">
        <v>-8.5484670000000005</v>
      </c>
      <c r="CZ212" s="861">
        <v>-10.700825</v>
      </c>
      <c r="DA212" s="861">
        <v>-7.2913220000000001</v>
      </c>
      <c r="DB212" s="861">
        <v>-11.489895000000001</v>
      </c>
      <c r="DC212" s="861">
        <v>-6.9003079999999999</v>
      </c>
      <c r="DD212" s="861">
        <v>-13.921925999999999</v>
      </c>
      <c r="DE212" s="861">
        <v>-9.2181829999999998</v>
      </c>
      <c r="DF212" s="861">
        <v>-14.245577000000001</v>
      </c>
      <c r="DG212" s="861">
        <v>-9.3832909999999998</v>
      </c>
      <c r="DH212" s="861">
        <v>-10.664538</v>
      </c>
      <c r="DI212" s="861">
        <v>-7.6787520000000002</v>
      </c>
      <c r="DJ212" s="861">
        <v>-11.27581</v>
      </c>
      <c r="DK212" s="861">
        <v>-8.0332840000000001</v>
      </c>
      <c r="DL212" s="861">
        <v>-13.931573999999999</v>
      </c>
      <c r="DM212" s="861">
        <v>-10.5411</v>
      </c>
      <c r="DN212" s="861">
        <v>-14.239435</v>
      </c>
      <c r="DO212" s="861">
        <v>-9.9574189999999998</v>
      </c>
      <c r="DP212" s="861">
        <v>-11.383734</v>
      </c>
      <c r="DQ212" s="861">
        <v>-8.6267960000000006</v>
      </c>
      <c r="DR212" s="861">
        <v>-11.572607</v>
      </c>
      <c r="DS212" s="861">
        <v>-9.2082080000000008</v>
      </c>
      <c r="DT212" s="861">
        <v>-13.85366</v>
      </c>
      <c r="DU212" s="861">
        <v>-11.505668999999999</v>
      </c>
      <c r="DV212" s="861">
        <v>-14.089753</v>
      </c>
      <c r="DW212" s="861">
        <v>-8.8879819999999992</v>
      </c>
      <c r="DX212" s="861">
        <v>10.982373000000001</v>
      </c>
      <c r="DY212" s="861">
        <v>8.0519879999999997</v>
      </c>
      <c r="DZ212" s="861">
        <v>160.220293</v>
      </c>
      <c r="EA212" s="861">
        <v>150.55003300000001</v>
      </c>
      <c r="EB212" s="861">
        <v>120.64</v>
      </c>
      <c r="EC212" s="861">
        <v>1.2350000000000001</v>
      </c>
      <c r="ED212" s="861">
        <v>132.1</v>
      </c>
      <c r="EE212" s="861">
        <v>120.67</v>
      </c>
      <c r="EF212" s="861">
        <v>5.26</v>
      </c>
      <c r="EG212" s="861">
        <v>624.1</v>
      </c>
      <c r="EH212" s="861">
        <v>120.65</v>
      </c>
      <c r="EI212" s="861">
        <v>4.9379999999999997</v>
      </c>
      <c r="EJ212" s="861">
        <v>582.1</v>
      </c>
      <c r="EK212" s="861">
        <v>9.8834909999999994</v>
      </c>
      <c r="EL212" s="861">
        <v>9.6919500000000003</v>
      </c>
      <c r="EM212" s="861">
        <v>-20.021502000000002</v>
      </c>
      <c r="EN212" s="861">
        <v>-25.603082000000001</v>
      </c>
      <c r="EO212" s="861">
        <v>94.145955000000001</v>
      </c>
      <c r="EP212" s="861">
        <v>89.888651999999993</v>
      </c>
      <c r="EQ212" s="861">
        <v>-10.673204</v>
      </c>
      <c r="ER212" s="861">
        <v>5560.9701670000004</v>
      </c>
      <c r="ES212" s="861">
        <v>12970.820177</v>
      </c>
      <c r="ET212" s="861">
        <v>11969.566188000001</v>
      </c>
      <c r="EU212" s="861"/>
      <c r="EV212" s="861"/>
      <c r="EW212" s="861"/>
      <c r="EX212" s="861"/>
      <c r="EY212" s="861"/>
      <c r="EZ212" s="861"/>
      <c r="FA212" s="861"/>
      <c r="FB212" s="861"/>
      <c r="FC212" s="861"/>
      <c r="FD212" s="861"/>
    </row>
    <row r="213" spans="1:160" x14ac:dyDescent="0.25">
      <c r="A213" s="837">
        <v>46146</v>
      </c>
      <c r="B213" s="836">
        <v>0.22355324074074076</v>
      </c>
      <c r="C213" s="861">
        <v>11220</v>
      </c>
      <c r="D213" s="861">
        <v>0</v>
      </c>
      <c r="E213" s="861">
        <v>0</v>
      </c>
      <c r="F213" s="861">
        <v>75.280591000000001</v>
      </c>
      <c r="G213" s="861">
        <v>71.397469000000001</v>
      </c>
      <c r="H213" s="861">
        <v>64.880843999999996</v>
      </c>
      <c r="I213" s="861">
        <v>73.552739000000003</v>
      </c>
      <c r="J213" s="861">
        <v>71.744930999999994</v>
      </c>
      <c r="K213" s="861">
        <v>71.061976000000001</v>
      </c>
      <c r="L213" s="861">
        <v>73.629901000000004</v>
      </c>
      <c r="M213" s="861">
        <v>74.438451999999998</v>
      </c>
      <c r="N213" s="861">
        <v>-11.205698999999999</v>
      </c>
      <c r="O213" s="861">
        <v>-13.361936999999999</v>
      </c>
      <c r="P213" s="861">
        <v>-14.03131</v>
      </c>
      <c r="Q213" s="861">
        <v>-9.9893830000000001</v>
      </c>
      <c r="R213" s="861">
        <v>-11.29396</v>
      </c>
      <c r="S213" s="861">
        <v>-12.3308</v>
      </c>
      <c r="T213" s="861">
        <v>82.050935999999993</v>
      </c>
      <c r="U213" s="861">
        <v>73.848785000000007</v>
      </c>
      <c r="V213" s="861">
        <v>93.182588999999993</v>
      </c>
      <c r="W213" s="861">
        <v>92.190573000000001</v>
      </c>
      <c r="X213" s="861">
        <v>-10.036925999999999</v>
      </c>
      <c r="Y213" s="861">
        <v>-9.9175850000000008</v>
      </c>
      <c r="Z213" s="861">
        <v>-14.14831</v>
      </c>
      <c r="AA213" s="861">
        <v>-13.660045</v>
      </c>
      <c r="AB213" s="861">
        <v>-13.380293999999999</v>
      </c>
      <c r="AC213" s="861">
        <v>-13.841901</v>
      </c>
      <c r="AD213" s="861">
        <v>-17.018460999999999</v>
      </c>
      <c r="AE213" s="861">
        <v>105.753456</v>
      </c>
      <c r="AF213" s="861">
        <v>98.79674</v>
      </c>
      <c r="AG213" s="861">
        <v>90.345642999999995</v>
      </c>
      <c r="AH213" s="861">
        <v>110.80033899999999</v>
      </c>
      <c r="AI213" s="861">
        <v>89.147057000000004</v>
      </c>
      <c r="AJ213" s="861">
        <v>70.571078</v>
      </c>
      <c r="AK213" s="861">
        <v>-9.7273099999999992</v>
      </c>
      <c r="AL213" s="861">
        <v>-13.194687</v>
      </c>
      <c r="AM213" s="861">
        <v>-10.156364</v>
      </c>
      <c r="AN213" s="861">
        <v>92.199078</v>
      </c>
      <c r="AO213" s="861">
        <v>91.561001000000005</v>
      </c>
      <c r="AP213" s="861">
        <v>90.891509999999997</v>
      </c>
      <c r="AQ213" s="861">
        <v>87.572984000000005</v>
      </c>
      <c r="AR213" s="861">
        <v>72.539908999999994</v>
      </c>
      <c r="AS213" s="861">
        <v>63.361423000000002</v>
      </c>
      <c r="AT213" s="861">
        <v>75.460177999999999</v>
      </c>
      <c r="AU213" s="861">
        <v>74.614564999999999</v>
      </c>
      <c r="AV213" s="861">
        <v>74.210892000000001</v>
      </c>
      <c r="AW213" s="861">
        <v>73.846072000000007</v>
      </c>
      <c r="AX213" s="861">
        <v>88.950829999999996</v>
      </c>
      <c r="AY213" s="861">
        <v>87.034358999999995</v>
      </c>
      <c r="AZ213" s="861">
        <v>-10.246212999999999</v>
      </c>
      <c r="BA213" s="861">
        <v>-10.302084000000001</v>
      </c>
      <c r="BB213" s="861">
        <v>-17.541591</v>
      </c>
      <c r="BC213" s="861">
        <v>-16.275255000000001</v>
      </c>
      <c r="BD213" s="861">
        <v>-17.023648000000001</v>
      </c>
      <c r="BE213" s="861">
        <v>-10.872097999999999</v>
      </c>
      <c r="BF213" s="861">
        <v>31.421583999999999</v>
      </c>
      <c r="BG213" s="861">
        <v>140.97787700000001</v>
      </c>
      <c r="BH213" s="861">
        <v>109.48303900000001</v>
      </c>
      <c r="BI213" s="861">
        <v>50.016722999999999</v>
      </c>
      <c r="BJ213" s="861">
        <v>129.83654200000001</v>
      </c>
      <c r="BK213" s="861">
        <v>85.382472000000007</v>
      </c>
      <c r="BL213" s="861">
        <v>73.033579000000003</v>
      </c>
      <c r="BM213" s="861">
        <v>-21.485728999999999</v>
      </c>
      <c r="BN213" s="861">
        <v>-16.553602000000001</v>
      </c>
      <c r="BO213" s="861">
        <v>-16.00046</v>
      </c>
      <c r="BP213" s="861">
        <v>-15.988142</v>
      </c>
      <c r="BQ213" s="861">
        <v>86.405814000000007</v>
      </c>
      <c r="BR213" s="861">
        <v>87.785388999999995</v>
      </c>
      <c r="BS213" s="861">
        <v>84.954509000000002</v>
      </c>
      <c r="BT213" s="861">
        <v>56.816344000000001</v>
      </c>
      <c r="BU213" s="861">
        <v>63.851922000000002</v>
      </c>
      <c r="BV213" s="861">
        <v>59.666511999999997</v>
      </c>
      <c r="BW213" s="861">
        <v>63.522708999999999</v>
      </c>
      <c r="BX213" s="861">
        <v>-16.769098</v>
      </c>
      <c r="BY213" s="861">
        <v>-17.198060999999999</v>
      </c>
      <c r="BZ213" s="861">
        <v>-17.706900000000001</v>
      </c>
      <c r="CA213" s="861">
        <v>-17.862264</v>
      </c>
      <c r="CB213" s="861">
        <v>-11.286883</v>
      </c>
      <c r="CC213" s="861">
        <v>-8.6244119999999995</v>
      </c>
      <c r="CD213" s="861">
        <v>-11.799844</v>
      </c>
      <c r="CE213" s="861">
        <v>-8.7424309999999998</v>
      </c>
      <c r="CF213" s="861">
        <v>-14.021224</v>
      </c>
      <c r="CG213" s="861">
        <v>-8.4069929999999999</v>
      </c>
      <c r="CH213" s="861">
        <v>-14.067983999999999</v>
      </c>
      <c r="CI213" s="861">
        <v>-9.3917590000000004</v>
      </c>
      <c r="CJ213" s="861">
        <v>-11.22199</v>
      </c>
      <c r="CK213" s="861">
        <v>-7.6174590000000002</v>
      </c>
      <c r="CL213" s="861">
        <v>-11.339255</v>
      </c>
      <c r="CM213" s="861">
        <v>-6.9655680000000002</v>
      </c>
      <c r="CN213" s="861">
        <v>-13.777094</v>
      </c>
      <c r="CO213" s="861">
        <v>-9.1662789999999994</v>
      </c>
      <c r="CP213" s="861">
        <v>-14.038130000000001</v>
      </c>
      <c r="CQ213" s="861">
        <v>-9.8161159999999992</v>
      </c>
      <c r="CR213" s="861">
        <v>-10.92808</v>
      </c>
      <c r="CS213" s="861">
        <v>-8.1499480000000002</v>
      </c>
      <c r="CT213" s="861">
        <v>-11.861613999999999</v>
      </c>
      <c r="CU213" s="861">
        <v>-7.8565319999999996</v>
      </c>
      <c r="CV213" s="861">
        <v>-14.137235</v>
      </c>
      <c r="CW213" s="861">
        <v>-7.9730049999999997</v>
      </c>
      <c r="CX213" s="861">
        <v>-14.204313000000001</v>
      </c>
      <c r="CY213" s="861">
        <v>-8.5716079999999994</v>
      </c>
      <c r="CZ213" s="861">
        <v>-10.701022999999999</v>
      </c>
      <c r="DA213" s="861">
        <v>-7.341348</v>
      </c>
      <c r="DB213" s="861">
        <v>-11.538371</v>
      </c>
      <c r="DC213" s="861">
        <v>-6.9526389999999996</v>
      </c>
      <c r="DD213" s="861">
        <v>-13.965303</v>
      </c>
      <c r="DE213" s="861">
        <v>-9.2537389999999995</v>
      </c>
      <c r="DF213" s="861">
        <v>-14.271521</v>
      </c>
      <c r="DG213" s="861">
        <v>-9.3973150000000008</v>
      </c>
      <c r="DH213" s="861">
        <v>-10.685638000000001</v>
      </c>
      <c r="DI213" s="861">
        <v>-7.6811949999999998</v>
      </c>
      <c r="DJ213" s="861">
        <v>-11.317769</v>
      </c>
      <c r="DK213" s="861">
        <v>-8.0460209999999996</v>
      </c>
      <c r="DL213" s="861">
        <v>-13.945639999999999</v>
      </c>
      <c r="DM213" s="861">
        <v>-10.576229</v>
      </c>
      <c r="DN213" s="861">
        <v>-14.250733</v>
      </c>
      <c r="DO213" s="861">
        <v>-9.9742719999999991</v>
      </c>
      <c r="DP213" s="861">
        <v>-11.432138999999999</v>
      </c>
      <c r="DQ213" s="861">
        <v>-8.6549990000000001</v>
      </c>
      <c r="DR213" s="861">
        <v>-11.611763</v>
      </c>
      <c r="DS213" s="861">
        <v>-9.2490930000000002</v>
      </c>
      <c r="DT213" s="861">
        <v>-13.882363</v>
      </c>
      <c r="DU213" s="861">
        <v>-11.559199</v>
      </c>
      <c r="DV213" s="861">
        <v>-14.09558</v>
      </c>
      <c r="DW213" s="861">
        <v>-8.9242139999999992</v>
      </c>
      <c r="DX213" s="861">
        <v>10.938679</v>
      </c>
      <c r="DY213" s="861">
        <v>8.0602499999999999</v>
      </c>
      <c r="DZ213" s="861">
        <v>160.63847799999999</v>
      </c>
      <c r="EA213" s="861">
        <v>151.139107</v>
      </c>
      <c r="EB213" s="861">
        <v>120.22</v>
      </c>
      <c r="EC213" s="861">
        <v>3.2509999999999999</v>
      </c>
      <c r="ED213" s="861">
        <v>384.6</v>
      </c>
      <c r="EE213" s="861">
        <v>120.12</v>
      </c>
      <c r="EF213" s="861">
        <v>5.2619999999999996</v>
      </c>
      <c r="EG213" s="861">
        <v>626.9</v>
      </c>
      <c r="EH213" s="861">
        <v>120.12</v>
      </c>
      <c r="EI213" s="861">
        <v>4.9219999999999997</v>
      </c>
      <c r="EJ213" s="861">
        <v>585</v>
      </c>
      <c r="EK213" s="861">
        <v>9.9446390000000005</v>
      </c>
      <c r="EL213" s="861">
        <v>9.5861190000000001</v>
      </c>
      <c r="EM213" s="861">
        <v>-20.101002999999999</v>
      </c>
      <c r="EN213" s="861">
        <v>-25.586579</v>
      </c>
      <c r="EO213" s="861">
        <v>94.326127999999997</v>
      </c>
      <c r="EP213" s="861">
        <v>90.153139999999993</v>
      </c>
      <c r="EQ213" s="861">
        <v>-10.693205000000001</v>
      </c>
      <c r="ER213" s="861">
        <v>5564.6433379999999</v>
      </c>
      <c r="ES213" s="861">
        <v>12981.249309999999</v>
      </c>
      <c r="ET213" s="861">
        <v>11979.277198</v>
      </c>
      <c r="EU213" s="861"/>
      <c r="EV213" s="861"/>
      <c r="EW213" s="861"/>
      <c r="EX213" s="861"/>
      <c r="EY213" s="861"/>
      <c r="EZ213" s="861"/>
      <c r="FA213" s="861"/>
      <c r="FB213" s="861"/>
      <c r="FC213" s="861"/>
      <c r="FD213" s="861"/>
    </row>
    <row r="214" spans="1:160" x14ac:dyDescent="0.25">
      <c r="A214" s="837">
        <v>46146</v>
      </c>
      <c r="B214" s="836">
        <v>0.2242476851851852</v>
      </c>
      <c r="C214" s="861">
        <v>11280</v>
      </c>
      <c r="D214" s="861">
        <v>0</v>
      </c>
      <c r="E214" s="861">
        <v>0</v>
      </c>
      <c r="F214" s="861">
        <v>75.317941000000005</v>
      </c>
      <c r="G214" s="861">
        <v>71.427779000000001</v>
      </c>
      <c r="H214" s="861">
        <v>64.971233999999995</v>
      </c>
      <c r="I214" s="861">
        <v>73.569063</v>
      </c>
      <c r="J214" s="861">
        <v>71.854568</v>
      </c>
      <c r="K214" s="861">
        <v>71.054584000000006</v>
      </c>
      <c r="L214" s="861">
        <v>73.649137999999994</v>
      </c>
      <c r="M214" s="861">
        <v>74.461474999999993</v>
      </c>
      <c r="N214" s="861">
        <v>-11.16719</v>
      </c>
      <c r="O214" s="861">
        <v>-13.348773</v>
      </c>
      <c r="P214" s="861">
        <v>-14.021910999999999</v>
      </c>
      <c r="Q214" s="861">
        <v>-9.9983609999999992</v>
      </c>
      <c r="R214" s="861">
        <v>-11.347163999999999</v>
      </c>
      <c r="S214" s="861">
        <v>-12.150480999999999</v>
      </c>
      <c r="T214" s="861">
        <v>82.041770999999997</v>
      </c>
      <c r="U214" s="861">
        <v>73.652555000000007</v>
      </c>
      <c r="V214" s="861">
        <v>93.172207</v>
      </c>
      <c r="W214" s="861">
        <v>92.154505999999998</v>
      </c>
      <c r="X214" s="861">
        <v>-10.057154000000001</v>
      </c>
      <c r="Y214" s="861">
        <v>-9.9289079999999998</v>
      </c>
      <c r="Z214" s="861">
        <v>-14.116250000000001</v>
      </c>
      <c r="AA214" s="861">
        <v>-13.615266</v>
      </c>
      <c r="AB214" s="861">
        <v>-13.363251</v>
      </c>
      <c r="AC214" s="861">
        <v>-13.759691</v>
      </c>
      <c r="AD214" s="861">
        <v>-16.877272000000001</v>
      </c>
      <c r="AE214" s="861">
        <v>105.768773</v>
      </c>
      <c r="AF214" s="861">
        <v>98.871358999999998</v>
      </c>
      <c r="AG214" s="861">
        <v>90.508111</v>
      </c>
      <c r="AH214" s="861">
        <v>110.662237</v>
      </c>
      <c r="AI214" s="861">
        <v>89.208348999999998</v>
      </c>
      <c r="AJ214" s="861">
        <v>70.627763999999999</v>
      </c>
      <c r="AK214" s="861">
        <v>-9.6721900000000005</v>
      </c>
      <c r="AL214" s="861">
        <v>-13.054646</v>
      </c>
      <c r="AM214" s="861">
        <v>-10.171417999999999</v>
      </c>
      <c r="AN214" s="861">
        <v>92.334445000000002</v>
      </c>
      <c r="AO214" s="861">
        <v>91.565754999999996</v>
      </c>
      <c r="AP214" s="861">
        <v>91.113129999999998</v>
      </c>
      <c r="AQ214" s="861">
        <v>87.723860999999999</v>
      </c>
      <c r="AR214" s="861">
        <v>72.525660000000002</v>
      </c>
      <c r="AS214" s="861">
        <v>63.403120999999999</v>
      </c>
      <c r="AT214" s="861">
        <v>75.641862000000003</v>
      </c>
      <c r="AU214" s="861">
        <v>74.703896</v>
      </c>
      <c r="AV214" s="861">
        <v>74.364097999999998</v>
      </c>
      <c r="AW214" s="861">
        <v>73.552377000000007</v>
      </c>
      <c r="AX214" s="861">
        <v>88.943252000000001</v>
      </c>
      <c r="AY214" s="861">
        <v>87.019683000000001</v>
      </c>
      <c r="AZ214" s="861">
        <v>-10.291796</v>
      </c>
      <c r="BA214" s="861">
        <v>-10.351428</v>
      </c>
      <c r="BB214" s="861">
        <v>-17.536178</v>
      </c>
      <c r="BC214" s="861">
        <v>-16.286442999999998</v>
      </c>
      <c r="BD214" s="861">
        <v>-17.023933</v>
      </c>
      <c r="BE214" s="861">
        <v>-11.047993</v>
      </c>
      <c r="BF214" s="861">
        <v>31.411231999999998</v>
      </c>
      <c r="BG214" s="861">
        <v>141.03826799999999</v>
      </c>
      <c r="BH214" s="861">
        <v>109.435076</v>
      </c>
      <c r="BI214" s="861">
        <v>50.141156000000002</v>
      </c>
      <c r="BJ214" s="861">
        <v>129.56688199999999</v>
      </c>
      <c r="BK214" s="861">
        <v>85.421046000000004</v>
      </c>
      <c r="BL214" s="861">
        <v>73.015133000000006</v>
      </c>
      <c r="BM214" s="861">
        <v>-21.486478999999999</v>
      </c>
      <c r="BN214" s="861">
        <v>-16.528468</v>
      </c>
      <c r="BO214" s="861">
        <v>-15.955450000000001</v>
      </c>
      <c r="BP214" s="861">
        <v>-15.954976</v>
      </c>
      <c r="BQ214" s="861">
        <v>86.447083000000006</v>
      </c>
      <c r="BR214" s="861">
        <v>87.838543999999999</v>
      </c>
      <c r="BS214" s="861">
        <v>84.993223999999998</v>
      </c>
      <c r="BT214" s="861">
        <v>56.595616999999997</v>
      </c>
      <c r="BU214" s="861">
        <v>63.963465999999997</v>
      </c>
      <c r="BV214" s="861">
        <v>59.742486999999997</v>
      </c>
      <c r="BW214" s="861">
        <v>63.565364000000002</v>
      </c>
      <c r="BX214" s="861">
        <v>-16.762528</v>
      </c>
      <c r="BY214" s="861">
        <v>-17.021101999999999</v>
      </c>
      <c r="BZ214" s="861">
        <v>-17.659375000000001</v>
      </c>
      <c r="CA214" s="861">
        <v>-17.882201999999999</v>
      </c>
      <c r="CB214" s="861">
        <v>-11.307084</v>
      </c>
      <c r="CC214" s="861">
        <v>-8.6332780000000007</v>
      </c>
      <c r="CD214" s="861">
        <v>-11.801693999999999</v>
      </c>
      <c r="CE214" s="861">
        <v>-8.8098489999999998</v>
      </c>
      <c r="CF214" s="861">
        <v>-14.038043999999999</v>
      </c>
      <c r="CG214" s="861">
        <v>-8.3899589999999993</v>
      </c>
      <c r="CH214" s="861">
        <v>-14.097721999999999</v>
      </c>
      <c r="CI214" s="861">
        <v>-9.4058050000000009</v>
      </c>
      <c r="CJ214" s="861">
        <v>-11.227143</v>
      </c>
      <c r="CK214" s="861">
        <v>-7.604336</v>
      </c>
      <c r="CL214" s="861">
        <v>-11.364148999999999</v>
      </c>
      <c r="CM214" s="861">
        <v>-6.9417160000000004</v>
      </c>
      <c r="CN214" s="861">
        <v>-13.813264999999999</v>
      </c>
      <c r="CO214" s="861">
        <v>-9.1740650000000006</v>
      </c>
      <c r="CP214" s="861">
        <v>-14.0374</v>
      </c>
      <c r="CQ214" s="861">
        <v>-9.7736359999999998</v>
      </c>
      <c r="CR214" s="861">
        <v>-10.940982999999999</v>
      </c>
      <c r="CS214" s="861">
        <v>-8.1730889999999992</v>
      </c>
      <c r="CT214" s="861">
        <v>-11.920939000000001</v>
      </c>
      <c r="CU214" s="861">
        <v>-7.8981760000000003</v>
      </c>
      <c r="CV214" s="861">
        <v>-14.195829</v>
      </c>
      <c r="CW214" s="861">
        <v>-8.0038970000000003</v>
      </c>
      <c r="CX214" s="861">
        <v>-14.214995999999999</v>
      </c>
      <c r="CY214" s="861">
        <v>-8.581728</v>
      </c>
      <c r="CZ214" s="861">
        <v>-10.706949</v>
      </c>
      <c r="DA214" s="861">
        <v>-7.3451630000000003</v>
      </c>
      <c r="DB214" s="861">
        <v>-11.550209000000001</v>
      </c>
      <c r="DC214" s="861">
        <v>-6.9695289999999996</v>
      </c>
      <c r="DD214" s="861">
        <v>-13.950569</v>
      </c>
      <c r="DE214" s="861">
        <v>-9.2536450000000006</v>
      </c>
      <c r="DF214" s="861">
        <v>-14.27176</v>
      </c>
      <c r="DG214" s="861">
        <v>-9.4205260000000006</v>
      </c>
      <c r="DH214" s="861">
        <v>-10.706547</v>
      </c>
      <c r="DI214" s="861">
        <v>-7.6885019999999997</v>
      </c>
      <c r="DJ214" s="861">
        <v>-11.307248</v>
      </c>
      <c r="DK214" s="861">
        <v>-8.0594149999999996</v>
      </c>
      <c r="DL214" s="861">
        <v>-13.97364</v>
      </c>
      <c r="DM214" s="861">
        <v>-10.574486</v>
      </c>
      <c r="DN214" s="861">
        <v>-14.267035</v>
      </c>
      <c r="DO214" s="861">
        <v>-9.9740400000000005</v>
      </c>
      <c r="DP214" s="861">
        <v>-11.423439</v>
      </c>
      <c r="DQ214" s="861">
        <v>-8.6538880000000002</v>
      </c>
      <c r="DR214" s="861">
        <v>-11.614412</v>
      </c>
      <c r="DS214" s="861">
        <v>-9.2475120000000004</v>
      </c>
      <c r="DT214" s="861">
        <v>-13.881083</v>
      </c>
      <c r="DU214" s="861">
        <v>-11.540988</v>
      </c>
      <c r="DV214" s="861">
        <v>-14.117224999999999</v>
      </c>
      <c r="DW214" s="861">
        <v>-8.9189769999999999</v>
      </c>
      <c r="DX214" s="861">
        <v>10.968764</v>
      </c>
      <c r="DY214" s="861">
        <v>8.0830450000000003</v>
      </c>
      <c r="DZ214" s="861">
        <v>160.52513400000001</v>
      </c>
      <c r="EA214" s="861">
        <v>151.05541199999999</v>
      </c>
      <c r="EB214" s="861">
        <v>120.31</v>
      </c>
      <c r="EC214" s="861">
        <v>3.25</v>
      </c>
      <c r="ED214" s="861">
        <v>384.5</v>
      </c>
      <c r="EE214" s="861">
        <v>120.33</v>
      </c>
      <c r="EF214" s="861">
        <v>5.2839999999999998</v>
      </c>
      <c r="EG214" s="861">
        <v>627.79999999999995</v>
      </c>
      <c r="EH214" s="861">
        <v>120.28</v>
      </c>
      <c r="EI214" s="861">
        <v>4.9219999999999997</v>
      </c>
      <c r="EJ214" s="861">
        <v>581.5</v>
      </c>
      <c r="EK214" s="861">
        <v>9.8748339999999999</v>
      </c>
      <c r="EL214" s="861">
        <v>9.5856209999999997</v>
      </c>
      <c r="EM214" s="861">
        <v>-20.046251999999999</v>
      </c>
      <c r="EN214" s="861">
        <v>-25.541070999999999</v>
      </c>
      <c r="EO214" s="861">
        <v>94.277326000000002</v>
      </c>
      <c r="EP214" s="861">
        <v>90.115604000000005</v>
      </c>
      <c r="EQ214" s="861">
        <v>-10.703449000000001</v>
      </c>
      <c r="ER214" s="861">
        <v>5571.0518419999999</v>
      </c>
      <c r="ES214" s="861">
        <v>12991.677582</v>
      </c>
      <c r="ET214" s="861">
        <v>11988.987213</v>
      </c>
      <c r="EU214" s="861"/>
      <c r="EV214" s="861"/>
      <c r="EW214" s="861"/>
      <c r="EX214" s="861"/>
      <c r="EY214" s="861"/>
      <c r="EZ214" s="861"/>
      <c r="FA214" s="861"/>
      <c r="FB214" s="861"/>
      <c r="FC214" s="861"/>
      <c r="FD214" s="861"/>
    </row>
    <row r="215" spans="1:160" x14ac:dyDescent="0.25">
      <c r="A215" s="837">
        <v>46146</v>
      </c>
      <c r="B215" s="836">
        <v>0.22494212962962964</v>
      </c>
      <c r="C215" s="861">
        <v>11340</v>
      </c>
      <c r="D215" s="861">
        <v>0</v>
      </c>
      <c r="E215" s="861">
        <v>0</v>
      </c>
      <c r="F215" s="861">
        <v>75.366163</v>
      </c>
      <c r="G215" s="861">
        <v>71.494884999999996</v>
      </c>
      <c r="H215" s="861">
        <v>65.006799999999998</v>
      </c>
      <c r="I215" s="861">
        <v>73.590514999999996</v>
      </c>
      <c r="J215" s="861">
        <v>71.943894</v>
      </c>
      <c r="K215" s="861">
        <v>71.068884999999995</v>
      </c>
      <c r="L215" s="861">
        <v>73.654632000000007</v>
      </c>
      <c r="M215" s="861">
        <v>74.479642999999996</v>
      </c>
      <c r="N215" s="861">
        <v>-11.183890999999999</v>
      </c>
      <c r="O215" s="861">
        <v>-13.33628</v>
      </c>
      <c r="P215" s="861">
        <v>-14.062775</v>
      </c>
      <c r="Q215" s="861">
        <v>-10.005577000000001</v>
      </c>
      <c r="R215" s="861">
        <v>-11.280561000000001</v>
      </c>
      <c r="S215" s="861">
        <v>-12.250968</v>
      </c>
      <c r="T215" s="861">
        <v>82.138300000000001</v>
      </c>
      <c r="U215" s="861">
        <v>73.541033999999996</v>
      </c>
      <c r="V215" s="861">
        <v>93.111599999999996</v>
      </c>
      <c r="W215" s="861">
        <v>92.099626999999998</v>
      </c>
      <c r="X215" s="861">
        <v>-10.033931000000001</v>
      </c>
      <c r="Y215" s="861">
        <v>-9.9675650000000005</v>
      </c>
      <c r="Z215" s="861">
        <v>-14.132960000000001</v>
      </c>
      <c r="AA215" s="861">
        <v>-13.65226</v>
      </c>
      <c r="AB215" s="861">
        <v>-13.388531</v>
      </c>
      <c r="AC215" s="861">
        <v>-13.81662</v>
      </c>
      <c r="AD215" s="861">
        <v>-16.991527000000001</v>
      </c>
      <c r="AE215" s="861">
        <v>105.674643</v>
      </c>
      <c r="AF215" s="861">
        <v>98.883359999999996</v>
      </c>
      <c r="AG215" s="861">
        <v>90.457576000000003</v>
      </c>
      <c r="AH215" s="861">
        <v>110.718891</v>
      </c>
      <c r="AI215" s="861">
        <v>89.173726000000002</v>
      </c>
      <c r="AJ215" s="861">
        <v>70.526994000000002</v>
      </c>
      <c r="AK215" s="861">
        <v>-9.7272250000000007</v>
      </c>
      <c r="AL215" s="861">
        <v>-13.134980000000001</v>
      </c>
      <c r="AM215" s="861">
        <v>-10.132617</v>
      </c>
      <c r="AN215" s="861">
        <v>92.363698999999997</v>
      </c>
      <c r="AO215" s="861">
        <v>91.475121999999999</v>
      </c>
      <c r="AP215" s="861">
        <v>90.962325000000007</v>
      </c>
      <c r="AQ215" s="861">
        <v>87.651560000000003</v>
      </c>
      <c r="AR215" s="861">
        <v>72.605653000000004</v>
      </c>
      <c r="AS215" s="861">
        <v>63.439878999999998</v>
      </c>
      <c r="AT215" s="861">
        <v>75.552205999999998</v>
      </c>
      <c r="AU215" s="861">
        <v>74.74091</v>
      </c>
      <c r="AV215" s="861">
        <v>74.367310000000003</v>
      </c>
      <c r="AW215" s="861">
        <v>73.804038000000006</v>
      </c>
      <c r="AX215" s="861">
        <v>88.988495999999998</v>
      </c>
      <c r="AY215" s="861">
        <v>87.174149999999997</v>
      </c>
      <c r="AZ215" s="861">
        <v>-10.338229999999999</v>
      </c>
      <c r="BA215" s="861">
        <v>-10.247612</v>
      </c>
      <c r="BB215" s="861">
        <v>-17.515471999999999</v>
      </c>
      <c r="BC215" s="861">
        <v>-16.302275000000002</v>
      </c>
      <c r="BD215" s="861">
        <v>-17.021750999999998</v>
      </c>
      <c r="BE215" s="861">
        <v>-11.811461</v>
      </c>
      <c r="BF215" s="861">
        <v>31.211112</v>
      </c>
      <c r="BG215" s="861">
        <v>141.04135400000001</v>
      </c>
      <c r="BH215" s="861">
        <v>109.574427</v>
      </c>
      <c r="BI215" s="861">
        <v>50.068089000000001</v>
      </c>
      <c r="BJ215" s="861">
        <v>130.02591899999999</v>
      </c>
      <c r="BK215" s="861">
        <v>85.531304000000006</v>
      </c>
      <c r="BL215" s="861">
        <v>73.554879</v>
      </c>
      <c r="BM215" s="861">
        <v>-21.441448000000001</v>
      </c>
      <c r="BN215" s="861">
        <v>-16.509491000000001</v>
      </c>
      <c r="BO215" s="861">
        <v>-16.196148000000001</v>
      </c>
      <c r="BP215" s="861">
        <v>-16.052091000000001</v>
      </c>
      <c r="BQ215" s="861">
        <v>86.538786999999999</v>
      </c>
      <c r="BR215" s="861">
        <v>87.858393000000007</v>
      </c>
      <c r="BS215" s="861">
        <v>85.038606000000001</v>
      </c>
      <c r="BT215" s="861">
        <v>56.786740999999999</v>
      </c>
      <c r="BU215" s="861">
        <v>63.885677000000001</v>
      </c>
      <c r="BV215" s="861">
        <v>59.709040000000002</v>
      </c>
      <c r="BW215" s="861">
        <v>63.624124999999999</v>
      </c>
      <c r="BX215" s="861">
        <v>-16.788067999999999</v>
      </c>
      <c r="BY215" s="861">
        <v>-17.140623999999999</v>
      </c>
      <c r="BZ215" s="861">
        <v>-17.816414000000002</v>
      </c>
      <c r="CA215" s="861">
        <v>-17.894818000000001</v>
      </c>
      <c r="CB215" s="861">
        <v>-11.311105</v>
      </c>
      <c r="CC215" s="861">
        <v>-8.651681</v>
      </c>
      <c r="CD215" s="861">
        <v>-11.813129</v>
      </c>
      <c r="CE215" s="861">
        <v>-8.8048359999999999</v>
      </c>
      <c r="CF215" s="861">
        <v>-14.031639999999999</v>
      </c>
      <c r="CG215" s="861">
        <v>-8.4009319999999992</v>
      </c>
      <c r="CH215" s="861">
        <v>-14.102705</v>
      </c>
      <c r="CI215" s="861">
        <v>-9.4398210000000002</v>
      </c>
      <c r="CJ215" s="861">
        <v>-11.273484</v>
      </c>
      <c r="CK215" s="861">
        <v>-7.6278519999999999</v>
      </c>
      <c r="CL215" s="861">
        <v>-11.382631</v>
      </c>
      <c r="CM215" s="861">
        <v>-6.9656750000000001</v>
      </c>
      <c r="CN215" s="861">
        <v>-13.807335</v>
      </c>
      <c r="CO215" s="861">
        <v>-9.1761470000000003</v>
      </c>
      <c r="CP215" s="861">
        <v>-14.084250000000001</v>
      </c>
      <c r="CQ215" s="861">
        <v>-9.8117269999999994</v>
      </c>
      <c r="CR215" s="861">
        <v>-10.993245</v>
      </c>
      <c r="CS215" s="861">
        <v>-8.1755180000000003</v>
      </c>
      <c r="CT215" s="861">
        <v>-11.926280999999999</v>
      </c>
      <c r="CU215" s="861">
        <v>-7.90442</v>
      </c>
      <c r="CV215" s="861">
        <v>-14.185600000000001</v>
      </c>
      <c r="CW215" s="861">
        <v>-8.0045269999999995</v>
      </c>
      <c r="CX215" s="861">
        <v>-14.221757999999999</v>
      </c>
      <c r="CY215" s="861">
        <v>-8.5991999999999997</v>
      </c>
      <c r="CZ215" s="861">
        <v>-10.721190999999999</v>
      </c>
      <c r="DA215" s="861">
        <v>-7.3851300000000002</v>
      </c>
      <c r="DB215" s="861">
        <v>-11.54763</v>
      </c>
      <c r="DC215" s="861">
        <v>-6.9739740000000001</v>
      </c>
      <c r="DD215" s="861">
        <v>-13.984102999999999</v>
      </c>
      <c r="DE215" s="861">
        <v>-9.2939620000000005</v>
      </c>
      <c r="DF215" s="861">
        <v>-14.307604</v>
      </c>
      <c r="DG215" s="861">
        <v>-9.4584399999999995</v>
      </c>
      <c r="DH215" s="861">
        <v>-10.713058</v>
      </c>
      <c r="DI215" s="861">
        <v>-7.7394189999999998</v>
      </c>
      <c r="DJ215" s="861">
        <v>-11.328358</v>
      </c>
      <c r="DK215" s="861">
        <v>-8.0762049999999999</v>
      </c>
      <c r="DL215" s="861">
        <v>-13.967446000000001</v>
      </c>
      <c r="DM215" s="861">
        <v>-10.591813</v>
      </c>
      <c r="DN215" s="861">
        <v>-14.275945999999999</v>
      </c>
      <c r="DO215" s="861">
        <v>-10.020435000000001</v>
      </c>
      <c r="DP215" s="861">
        <v>-11.411614999999999</v>
      </c>
      <c r="DQ215" s="861">
        <v>-8.6852119999999999</v>
      </c>
      <c r="DR215" s="861">
        <v>-11.623768</v>
      </c>
      <c r="DS215" s="861">
        <v>-9.2704280000000008</v>
      </c>
      <c r="DT215" s="861">
        <v>-13.889529</v>
      </c>
      <c r="DU215" s="861">
        <v>-11.587039000000001</v>
      </c>
      <c r="DV215" s="861">
        <v>-14.129099</v>
      </c>
      <c r="DW215" s="861">
        <v>-8.9335660000000008</v>
      </c>
      <c r="DX215" s="861">
        <v>10.981158000000001</v>
      </c>
      <c r="DY215" s="861">
        <v>8.0500439999999998</v>
      </c>
      <c r="DZ215" s="861">
        <v>160.555949</v>
      </c>
      <c r="EA215" s="861">
        <v>151.10858400000001</v>
      </c>
      <c r="EB215" s="861">
        <v>120.79</v>
      </c>
      <c r="EC215" s="861">
        <v>1.236</v>
      </c>
      <c r="ED215" s="861">
        <v>132</v>
      </c>
      <c r="EE215" s="861">
        <v>120.62</v>
      </c>
      <c r="EF215" s="861">
        <v>5.2770000000000001</v>
      </c>
      <c r="EG215" s="861">
        <v>625.5</v>
      </c>
      <c r="EH215" s="861">
        <v>120.64</v>
      </c>
      <c r="EI215" s="861">
        <v>4.93</v>
      </c>
      <c r="EJ215" s="861">
        <v>583.1</v>
      </c>
      <c r="EK215" s="861">
        <v>9.891095</v>
      </c>
      <c r="EL215" s="861">
        <v>9.4108180000000008</v>
      </c>
      <c r="EM215" s="861">
        <v>-20.023712</v>
      </c>
      <c r="EN215" s="861">
        <v>-25.606966</v>
      </c>
      <c r="EO215" s="861">
        <v>94.290595999999994</v>
      </c>
      <c r="EP215" s="861">
        <v>90.139452000000006</v>
      </c>
      <c r="EQ215" s="861">
        <v>-10.721050999999999</v>
      </c>
      <c r="ER215" s="861">
        <v>5574.4439149999998</v>
      </c>
      <c r="ES215" s="861">
        <v>13002.114535999999</v>
      </c>
      <c r="ET215" s="861">
        <v>11998.697427999999</v>
      </c>
      <c r="EU215" s="861"/>
      <c r="EV215" s="861"/>
      <c r="EW215" s="861"/>
      <c r="EX215" s="861"/>
      <c r="EY215" s="861"/>
      <c r="EZ215" s="861"/>
      <c r="FA215" s="861"/>
      <c r="FB215" s="861"/>
      <c r="FC215" s="861"/>
      <c r="FD215" s="861"/>
    </row>
    <row r="216" spans="1:160" x14ac:dyDescent="0.25">
      <c r="A216" s="837">
        <v>46146</v>
      </c>
      <c r="B216" s="836">
        <v>0.22563657407407409</v>
      </c>
      <c r="C216" s="861">
        <v>11400</v>
      </c>
      <c r="D216" s="861">
        <v>0</v>
      </c>
      <c r="E216" s="861">
        <v>0</v>
      </c>
      <c r="F216" s="861">
        <v>75.477181999999999</v>
      </c>
      <c r="G216" s="861">
        <v>71.492322000000001</v>
      </c>
      <c r="H216" s="861">
        <v>65.152523000000002</v>
      </c>
      <c r="I216" s="861">
        <v>73.589743999999996</v>
      </c>
      <c r="J216" s="861">
        <v>72.003741000000005</v>
      </c>
      <c r="K216" s="861">
        <v>71.084237999999999</v>
      </c>
      <c r="L216" s="861">
        <v>73.675807000000006</v>
      </c>
      <c r="M216" s="861">
        <v>74.502910999999997</v>
      </c>
      <c r="N216" s="861">
        <v>-11.157159</v>
      </c>
      <c r="O216" s="861">
        <v>-13.329272</v>
      </c>
      <c r="P216" s="861">
        <v>-14.026947</v>
      </c>
      <c r="Q216" s="861">
        <v>-10.075535</v>
      </c>
      <c r="R216" s="861">
        <v>-11.303630999999999</v>
      </c>
      <c r="S216" s="861">
        <v>-12.259472000000001</v>
      </c>
      <c r="T216" s="861">
        <v>82.216892000000001</v>
      </c>
      <c r="U216" s="861">
        <v>73.954171000000002</v>
      </c>
      <c r="V216" s="861">
        <v>93.274507</v>
      </c>
      <c r="W216" s="861">
        <v>92.251541000000003</v>
      </c>
      <c r="X216" s="861">
        <v>-10.033998</v>
      </c>
      <c r="Y216" s="861">
        <v>-9.9887090000000001</v>
      </c>
      <c r="Z216" s="861">
        <v>-14.119759999999999</v>
      </c>
      <c r="AA216" s="861">
        <v>-13.621606</v>
      </c>
      <c r="AB216" s="861">
        <v>-13.327373</v>
      </c>
      <c r="AC216" s="861">
        <v>-13.765336</v>
      </c>
      <c r="AD216" s="861">
        <v>-16.887702999999998</v>
      </c>
      <c r="AE216" s="861">
        <v>105.77326499999999</v>
      </c>
      <c r="AF216" s="861">
        <v>98.873419999999996</v>
      </c>
      <c r="AG216" s="861">
        <v>90.411443000000006</v>
      </c>
      <c r="AH216" s="861">
        <v>110.765637</v>
      </c>
      <c r="AI216" s="861">
        <v>89.240728000000004</v>
      </c>
      <c r="AJ216" s="861">
        <v>70.615846000000005</v>
      </c>
      <c r="AK216" s="861">
        <v>-9.7393020000000003</v>
      </c>
      <c r="AL216" s="861">
        <v>-13.083197999999999</v>
      </c>
      <c r="AM216" s="861">
        <v>-10.132242</v>
      </c>
      <c r="AN216" s="861">
        <v>92.383072999999996</v>
      </c>
      <c r="AO216" s="861">
        <v>91.585751999999999</v>
      </c>
      <c r="AP216" s="861">
        <v>91.155524</v>
      </c>
      <c r="AQ216" s="861">
        <v>87.777241000000004</v>
      </c>
      <c r="AR216" s="861">
        <v>72.653288000000003</v>
      </c>
      <c r="AS216" s="861">
        <v>63.447783000000001</v>
      </c>
      <c r="AT216" s="861">
        <v>75.701402999999999</v>
      </c>
      <c r="AU216" s="861">
        <v>74.828990000000005</v>
      </c>
      <c r="AV216" s="861">
        <v>74.324391000000006</v>
      </c>
      <c r="AW216" s="861">
        <v>73.816356999999996</v>
      </c>
      <c r="AX216" s="861">
        <v>89.030938000000006</v>
      </c>
      <c r="AY216" s="861">
        <v>87.208350999999993</v>
      </c>
      <c r="AZ216" s="861">
        <v>-10.445501999999999</v>
      </c>
      <c r="BA216" s="861">
        <v>-10.268943999999999</v>
      </c>
      <c r="BB216" s="861">
        <v>-17.541370000000001</v>
      </c>
      <c r="BC216" s="861">
        <v>-16.296364000000001</v>
      </c>
      <c r="BD216" s="861">
        <v>-17.055222000000001</v>
      </c>
      <c r="BE216" s="861">
        <v>-11.803872</v>
      </c>
      <c r="BF216" s="861">
        <v>31.427710000000001</v>
      </c>
      <c r="BG216" s="861">
        <v>141.10737800000001</v>
      </c>
      <c r="BH216" s="861">
        <v>109.53201300000001</v>
      </c>
      <c r="BI216" s="861">
        <v>50.078344999999999</v>
      </c>
      <c r="BJ216" s="861">
        <v>129.65023299999999</v>
      </c>
      <c r="BK216" s="861">
        <v>85.646248999999997</v>
      </c>
      <c r="BL216" s="861">
        <v>73.833456999999996</v>
      </c>
      <c r="BM216" s="861">
        <v>-21.481832000000001</v>
      </c>
      <c r="BN216" s="861">
        <v>-16.533080999999999</v>
      </c>
      <c r="BO216" s="861">
        <v>-16.170912000000001</v>
      </c>
      <c r="BP216" s="861">
        <v>-16.059080000000002</v>
      </c>
      <c r="BQ216" s="861">
        <v>86.521387000000004</v>
      </c>
      <c r="BR216" s="861">
        <v>87.935079000000002</v>
      </c>
      <c r="BS216" s="861">
        <v>85.062522000000001</v>
      </c>
      <c r="BT216" s="861">
        <v>56.657781999999997</v>
      </c>
      <c r="BU216" s="861">
        <v>63.982391999999997</v>
      </c>
      <c r="BV216" s="861">
        <v>59.777424000000003</v>
      </c>
      <c r="BW216" s="861">
        <v>63.628397999999997</v>
      </c>
      <c r="BX216" s="861">
        <v>-16.736813999999999</v>
      </c>
      <c r="BY216" s="861">
        <v>-17.045680000000001</v>
      </c>
      <c r="BZ216" s="861">
        <v>-17.78651</v>
      </c>
      <c r="CA216" s="861">
        <v>-17.843527000000002</v>
      </c>
      <c r="CB216" s="861">
        <v>-11.330415</v>
      </c>
      <c r="CC216" s="861">
        <v>-8.6723949999999999</v>
      </c>
      <c r="CD216" s="861">
        <v>-11.822181</v>
      </c>
      <c r="CE216" s="861">
        <v>-8.8339870000000005</v>
      </c>
      <c r="CF216" s="861">
        <v>-14.064971999999999</v>
      </c>
      <c r="CG216" s="861">
        <v>-8.4358419999999992</v>
      </c>
      <c r="CH216" s="861">
        <v>-14.138161</v>
      </c>
      <c r="CI216" s="861">
        <v>-9.4553229999999999</v>
      </c>
      <c r="CJ216" s="861">
        <v>-11.266458</v>
      </c>
      <c r="CK216" s="861">
        <v>-7.6616249999999999</v>
      </c>
      <c r="CL216" s="861">
        <v>-11.389794999999999</v>
      </c>
      <c r="CM216" s="861">
        <v>-7.0162279999999999</v>
      </c>
      <c r="CN216" s="861">
        <v>-13.839238999999999</v>
      </c>
      <c r="CO216" s="861">
        <v>-9.2087559999999993</v>
      </c>
      <c r="CP216" s="861">
        <v>-14.107721</v>
      </c>
      <c r="CQ216" s="861">
        <v>-9.8214330000000007</v>
      </c>
      <c r="CR216" s="861">
        <v>-10.975237999999999</v>
      </c>
      <c r="CS216" s="861">
        <v>-8.2062589999999993</v>
      </c>
      <c r="CT216" s="861">
        <v>-11.964089</v>
      </c>
      <c r="CU216" s="861">
        <v>-7.9040990000000004</v>
      </c>
      <c r="CV216" s="861">
        <v>-14.220236</v>
      </c>
      <c r="CW216" s="861">
        <v>-8.0154340000000008</v>
      </c>
      <c r="CX216" s="861">
        <v>-14.259283999999999</v>
      </c>
      <c r="CY216" s="861">
        <v>-8.6176630000000003</v>
      </c>
      <c r="CZ216" s="861">
        <v>-10.747703</v>
      </c>
      <c r="DA216" s="861">
        <v>-7.3830840000000002</v>
      </c>
      <c r="DB216" s="861">
        <v>-11.567682</v>
      </c>
      <c r="DC216" s="861">
        <v>-6.9994870000000002</v>
      </c>
      <c r="DD216" s="861">
        <v>-13.999371999999999</v>
      </c>
      <c r="DE216" s="861">
        <v>-9.2931810000000006</v>
      </c>
      <c r="DF216" s="861">
        <v>-14.308353</v>
      </c>
      <c r="DG216" s="861">
        <v>-9.4301119999999994</v>
      </c>
      <c r="DH216" s="861">
        <v>-10.739644999999999</v>
      </c>
      <c r="DI216" s="861">
        <v>-7.7562519999999999</v>
      </c>
      <c r="DJ216" s="861">
        <v>-11.342934</v>
      </c>
      <c r="DK216" s="861">
        <v>-8.1028730000000007</v>
      </c>
      <c r="DL216" s="861">
        <v>-14.003066</v>
      </c>
      <c r="DM216" s="861">
        <v>-10.599997</v>
      </c>
      <c r="DN216" s="861">
        <v>-14.303155</v>
      </c>
      <c r="DO216" s="861">
        <v>-10.012262</v>
      </c>
      <c r="DP216" s="861">
        <v>-11.442463</v>
      </c>
      <c r="DQ216" s="861">
        <v>-8.6875509999999991</v>
      </c>
      <c r="DR216" s="861">
        <v>-11.644939000000001</v>
      </c>
      <c r="DS216" s="861">
        <v>-9.2699569999999998</v>
      </c>
      <c r="DT216" s="861">
        <v>-13.930811</v>
      </c>
      <c r="DU216" s="861">
        <v>-11.572183000000001</v>
      </c>
      <c r="DV216" s="861">
        <v>-14.154094000000001</v>
      </c>
      <c r="DW216" s="861">
        <v>-8.9335249999999995</v>
      </c>
      <c r="DX216" s="861">
        <v>11.012167</v>
      </c>
      <c r="DY216" s="861">
        <v>8.0689499999999992</v>
      </c>
      <c r="DZ216" s="861">
        <v>160.72100699999999</v>
      </c>
      <c r="EA216" s="861">
        <v>151.252937</v>
      </c>
      <c r="EB216" s="861">
        <v>120.06</v>
      </c>
      <c r="EC216" s="861">
        <v>3.2469999999999999</v>
      </c>
      <c r="ED216" s="861">
        <v>383.3</v>
      </c>
      <c r="EE216" s="861">
        <v>120.04</v>
      </c>
      <c r="EF216" s="861">
        <v>5.2880000000000003</v>
      </c>
      <c r="EG216" s="861">
        <v>624.70000000000005</v>
      </c>
      <c r="EH216" s="861">
        <v>120</v>
      </c>
      <c r="EI216" s="861">
        <v>4.9240000000000004</v>
      </c>
      <c r="EJ216" s="861">
        <v>584.29999999999995</v>
      </c>
      <c r="EK216" s="861">
        <v>9.8351109999999995</v>
      </c>
      <c r="EL216" s="861">
        <v>9.3982939999999999</v>
      </c>
      <c r="EM216" s="861">
        <v>-19.967352999999999</v>
      </c>
      <c r="EN216" s="861">
        <v>-25.569206000000001</v>
      </c>
      <c r="EO216" s="861">
        <v>94.361648000000002</v>
      </c>
      <c r="EP216" s="861">
        <v>90.204168999999993</v>
      </c>
      <c r="EQ216" s="861">
        <v>-10.738573000000001</v>
      </c>
      <c r="ER216" s="861">
        <v>5578.2553230000003</v>
      </c>
      <c r="ES216" s="861">
        <v>13012.551111999999</v>
      </c>
      <c r="ET216" s="861">
        <v>12008.406961000001</v>
      </c>
      <c r="EU216" s="861"/>
      <c r="EV216" s="861"/>
      <c r="EW216" s="861"/>
      <c r="EX216" s="861"/>
      <c r="EY216" s="861"/>
      <c r="EZ216" s="861"/>
      <c r="FA216" s="861"/>
      <c r="FB216" s="861"/>
      <c r="FC216" s="861"/>
      <c r="FD216" s="861"/>
    </row>
    <row r="217" spans="1:160" x14ac:dyDescent="0.25">
      <c r="A217" s="837">
        <v>46146</v>
      </c>
      <c r="B217" s="836">
        <v>0.22633101851851853</v>
      </c>
      <c r="C217" s="861">
        <v>11460</v>
      </c>
      <c r="D217" s="861">
        <v>0</v>
      </c>
      <c r="E217" s="861">
        <v>0</v>
      </c>
      <c r="F217" s="861">
        <v>75.461495999999997</v>
      </c>
      <c r="G217" s="861">
        <v>71.478258999999994</v>
      </c>
      <c r="H217" s="861">
        <v>65.029797000000002</v>
      </c>
      <c r="I217" s="861">
        <v>73.628033000000002</v>
      </c>
      <c r="J217" s="861">
        <v>72.077282999999994</v>
      </c>
      <c r="K217" s="861">
        <v>71.077235000000002</v>
      </c>
      <c r="L217" s="861">
        <v>73.663476000000003</v>
      </c>
      <c r="M217" s="861">
        <v>74.495664000000005</v>
      </c>
      <c r="N217" s="861">
        <v>-11.228287</v>
      </c>
      <c r="O217" s="861">
        <v>-13.395925999999999</v>
      </c>
      <c r="P217" s="861">
        <v>-14.039828999999999</v>
      </c>
      <c r="Q217" s="861">
        <v>-10.045499</v>
      </c>
      <c r="R217" s="861">
        <v>-11.069482000000001</v>
      </c>
      <c r="S217" s="861">
        <v>-12.189774</v>
      </c>
      <c r="T217" s="861">
        <v>82.091498999999999</v>
      </c>
      <c r="U217" s="861">
        <v>74.189982000000001</v>
      </c>
      <c r="V217" s="861">
        <v>93.253299999999996</v>
      </c>
      <c r="W217" s="861">
        <v>92.264263</v>
      </c>
      <c r="X217" s="861">
        <v>-10.066043000000001</v>
      </c>
      <c r="Y217" s="861">
        <v>-9.9605549999999994</v>
      </c>
      <c r="Z217" s="861">
        <v>-14.157082000000001</v>
      </c>
      <c r="AA217" s="861">
        <v>-13.641432999999999</v>
      </c>
      <c r="AB217" s="861">
        <v>-13.405856</v>
      </c>
      <c r="AC217" s="861">
        <v>-13.863232</v>
      </c>
      <c r="AD217" s="861">
        <v>-17.032858000000001</v>
      </c>
      <c r="AE217" s="861">
        <v>105.729663</v>
      </c>
      <c r="AF217" s="861">
        <v>98.950716</v>
      </c>
      <c r="AG217" s="861">
        <v>90.322680000000005</v>
      </c>
      <c r="AH217" s="861">
        <v>110.850399</v>
      </c>
      <c r="AI217" s="861">
        <v>89.311773000000002</v>
      </c>
      <c r="AJ217" s="861">
        <v>70.707552000000007</v>
      </c>
      <c r="AK217" s="861">
        <v>-9.7299209999999992</v>
      </c>
      <c r="AL217" s="861">
        <v>-13.191846999999999</v>
      </c>
      <c r="AM217" s="861">
        <v>-10.169498000000001</v>
      </c>
      <c r="AN217" s="861">
        <v>92.393686000000002</v>
      </c>
      <c r="AO217" s="861">
        <v>91.625902999999994</v>
      </c>
      <c r="AP217" s="861">
        <v>91.047269999999997</v>
      </c>
      <c r="AQ217" s="861">
        <v>87.712271000000001</v>
      </c>
      <c r="AR217" s="861">
        <v>72.808024000000003</v>
      </c>
      <c r="AS217" s="861">
        <v>63.488183999999997</v>
      </c>
      <c r="AT217" s="861">
        <v>75.640981999999994</v>
      </c>
      <c r="AU217" s="861">
        <v>74.802730999999994</v>
      </c>
      <c r="AV217" s="861">
        <v>74.587650999999994</v>
      </c>
      <c r="AW217" s="861">
        <v>73.729174</v>
      </c>
      <c r="AX217" s="861">
        <v>89.072452999999996</v>
      </c>
      <c r="AY217" s="861">
        <v>87.112934999999993</v>
      </c>
      <c r="AZ217" s="861">
        <v>-10.276293000000001</v>
      </c>
      <c r="BA217" s="861">
        <v>-10.299299</v>
      </c>
      <c r="BB217" s="861">
        <v>-17.507722999999999</v>
      </c>
      <c r="BC217" s="861">
        <v>-16.308287</v>
      </c>
      <c r="BD217" s="861">
        <v>-17.034414000000002</v>
      </c>
      <c r="BE217" s="861">
        <v>-11.554057999999999</v>
      </c>
      <c r="BF217" s="861">
        <v>31.360386999999999</v>
      </c>
      <c r="BG217" s="861">
        <v>141.131686</v>
      </c>
      <c r="BH217" s="861">
        <v>109.666574</v>
      </c>
      <c r="BI217" s="861">
        <v>50.134636999999998</v>
      </c>
      <c r="BJ217" s="861">
        <v>130.00547299999999</v>
      </c>
      <c r="BK217" s="861">
        <v>85.553224</v>
      </c>
      <c r="BL217" s="861">
        <v>73.210615000000004</v>
      </c>
      <c r="BM217" s="861">
        <v>-21.471778</v>
      </c>
      <c r="BN217" s="861">
        <v>-16.511908999999999</v>
      </c>
      <c r="BO217" s="861">
        <v>-16.131271000000002</v>
      </c>
      <c r="BP217" s="861">
        <v>-16.021815</v>
      </c>
      <c r="BQ217" s="861">
        <v>86.635848999999993</v>
      </c>
      <c r="BR217" s="861">
        <v>88.000649999999993</v>
      </c>
      <c r="BS217" s="861">
        <v>85.116203999999996</v>
      </c>
      <c r="BT217" s="861">
        <v>56.926105999999997</v>
      </c>
      <c r="BU217" s="861">
        <v>63.965043999999999</v>
      </c>
      <c r="BV217" s="861">
        <v>59.770311</v>
      </c>
      <c r="BW217" s="861">
        <v>63.670124999999999</v>
      </c>
      <c r="BX217" s="861">
        <v>-16.784248000000002</v>
      </c>
      <c r="BY217" s="861">
        <v>-17.216069999999998</v>
      </c>
      <c r="BZ217" s="861">
        <v>-17.879422999999999</v>
      </c>
      <c r="CA217" s="861">
        <v>-17.920290999999999</v>
      </c>
      <c r="CB217" s="861">
        <v>-11.367354000000001</v>
      </c>
      <c r="CC217" s="861">
        <v>-8.7200260000000007</v>
      </c>
      <c r="CD217" s="861">
        <v>-11.863930999999999</v>
      </c>
      <c r="CE217" s="861">
        <v>-8.8539910000000006</v>
      </c>
      <c r="CF217" s="861">
        <v>-14.098455</v>
      </c>
      <c r="CG217" s="861">
        <v>-8.462942</v>
      </c>
      <c r="CH217" s="861">
        <v>-14.151645</v>
      </c>
      <c r="CI217" s="861">
        <v>-9.4963739999999994</v>
      </c>
      <c r="CJ217" s="861">
        <v>-11.271886</v>
      </c>
      <c r="CK217" s="861">
        <v>-7.6759810000000002</v>
      </c>
      <c r="CL217" s="861">
        <v>-11.42258</v>
      </c>
      <c r="CM217" s="861">
        <v>-7.0090830000000004</v>
      </c>
      <c r="CN217" s="861">
        <v>-13.844379999999999</v>
      </c>
      <c r="CO217" s="861">
        <v>-9.2363579999999992</v>
      </c>
      <c r="CP217" s="861">
        <v>-14.135564</v>
      </c>
      <c r="CQ217" s="861">
        <v>-9.9208780000000001</v>
      </c>
      <c r="CR217" s="861">
        <v>-11.033026</v>
      </c>
      <c r="CS217" s="861">
        <v>-8.2254190000000005</v>
      </c>
      <c r="CT217" s="861">
        <v>-11.951357</v>
      </c>
      <c r="CU217" s="861">
        <v>-7.9185780000000001</v>
      </c>
      <c r="CV217" s="861">
        <v>-14.215961999999999</v>
      </c>
      <c r="CW217" s="861">
        <v>-8.0505019999999998</v>
      </c>
      <c r="CX217" s="861">
        <v>-14.275369</v>
      </c>
      <c r="CY217" s="861">
        <v>-8.6237709999999996</v>
      </c>
      <c r="CZ217" s="861">
        <v>-10.770747</v>
      </c>
      <c r="DA217" s="861">
        <v>-7.3828620000000003</v>
      </c>
      <c r="DB217" s="861">
        <v>-11.5891</v>
      </c>
      <c r="DC217" s="861">
        <v>-6.9516229999999997</v>
      </c>
      <c r="DD217" s="861">
        <v>-14.007431</v>
      </c>
      <c r="DE217" s="861">
        <v>-9.3049300000000006</v>
      </c>
      <c r="DF217" s="861">
        <v>-14.34492</v>
      </c>
      <c r="DG217" s="861">
        <v>-9.4256049999999991</v>
      </c>
      <c r="DH217" s="861">
        <v>-10.755801999999999</v>
      </c>
      <c r="DI217" s="861">
        <v>-7.7185160000000002</v>
      </c>
      <c r="DJ217" s="861">
        <v>-11.373647999999999</v>
      </c>
      <c r="DK217" s="861">
        <v>-8.0740060000000007</v>
      </c>
      <c r="DL217" s="861">
        <v>-14.028497</v>
      </c>
      <c r="DM217" s="861">
        <v>-10.577377</v>
      </c>
      <c r="DN217" s="861">
        <v>-14.317513999999999</v>
      </c>
      <c r="DO217" s="861">
        <v>-10.008689</v>
      </c>
      <c r="DP217" s="861">
        <v>-11.466635</v>
      </c>
      <c r="DQ217" s="861">
        <v>-8.6839469999999999</v>
      </c>
      <c r="DR217" s="861">
        <v>-11.654963</v>
      </c>
      <c r="DS217" s="861">
        <v>-9.2485370000000007</v>
      </c>
      <c r="DT217" s="861">
        <v>-13.946322</v>
      </c>
      <c r="DU217" s="861">
        <v>-11.561289</v>
      </c>
      <c r="DV217" s="861">
        <v>-14.15931</v>
      </c>
      <c r="DW217" s="861">
        <v>-8.9255790000000008</v>
      </c>
      <c r="DX217" s="861">
        <v>10.919140000000001</v>
      </c>
      <c r="DY217" s="861">
        <v>8.0671040000000005</v>
      </c>
      <c r="DZ217" s="861">
        <v>160.80168900000001</v>
      </c>
      <c r="EA217" s="861">
        <v>151.231649</v>
      </c>
      <c r="EB217" s="861">
        <v>120.45</v>
      </c>
      <c r="EC217" s="861">
        <v>3.2549999999999999</v>
      </c>
      <c r="ED217" s="861">
        <v>385.6</v>
      </c>
      <c r="EE217" s="861">
        <v>120.42</v>
      </c>
      <c r="EF217" s="861">
        <v>5.2960000000000003</v>
      </c>
      <c r="EG217" s="861">
        <v>626</v>
      </c>
      <c r="EH217" s="861">
        <v>120.37</v>
      </c>
      <c r="EI217" s="861">
        <v>4.931</v>
      </c>
      <c r="EJ217" s="861">
        <v>583.20000000000005</v>
      </c>
      <c r="EK217" s="861">
        <v>9.9670900000000007</v>
      </c>
      <c r="EL217" s="861">
        <v>9.4416209999999996</v>
      </c>
      <c r="EM217" s="861">
        <v>-20.136588</v>
      </c>
      <c r="EN217" s="861">
        <v>-25.572892</v>
      </c>
      <c r="EO217" s="861">
        <v>94.396360999999999</v>
      </c>
      <c r="EP217" s="861">
        <v>90.194626999999997</v>
      </c>
      <c r="EQ217" s="861">
        <v>-10.752151</v>
      </c>
      <c r="ER217" s="861">
        <v>5584.6515099999997</v>
      </c>
      <c r="ES217" s="861">
        <v>13022.977279999999</v>
      </c>
      <c r="ET217" s="861">
        <v>12018.095864999999</v>
      </c>
      <c r="EU217" s="861"/>
      <c r="EV217" s="861"/>
      <c r="EW217" s="861"/>
      <c r="EX217" s="861"/>
      <c r="EY217" s="861"/>
      <c r="EZ217" s="861"/>
      <c r="FA217" s="861"/>
      <c r="FB217" s="861"/>
      <c r="FC217" s="861"/>
      <c r="FD217" s="861"/>
    </row>
    <row r="218" spans="1:160" x14ac:dyDescent="0.25">
      <c r="A218" s="837">
        <v>46146</v>
      </c>
      <c r="B218" s="836">
        <v>0.22702546296296297</v>
      </c>
      <c r="C218" s="861">
        <v>11520</v>
      </c>
      <c r="D218" s="861">
        <v>0</v>
      </c>
      <c r="E218" s="861">
        <v>0</v>
      </c>
      <c r="F218" s="861">
        <v>75.559325000000001</v>
      </c>
      <c r="G218" s="861">
        <v>71.567640999999995</v>
      </c>
      <c r="H218" s="861">
        <v>65.152772999999996</v>
      </c>
      <c r="I218" s="861">
        <v>73.636123999999995</v>
      </c>
      <c r="J218" s="861">
        <v>72.118024000000005</v>
      </c>
      <c r="K218" s="861">
        <v>71.121842999999998</v>
      </c>
      <c r="L218" s="861">
        <v>73.644662999999994</v>
      </c>
      <c r="M218" s="861">
        <v>74.505187000000006</v>
      </c>
      <c r="N218" s="861">
        <v>-11.232106</v>
      </c>
      <c r="O218" s="861">
        <v>-13.386075</v>
      </c>
      <c r="P218" s="861">
        <v>-14.066337000000001</v>
      </c>
      <c r="Q218" s="861">
        <v>-9.9542889999999993</v>
      </c>
      <c r="R218" s="861">
        <v>-11.309582000000001</v>
      </c>
      <c r="S218" s="861">
        <v>-12.279562</v>
      </c>
      <c r="T218" s="861">
        <v>82.173997</v>
      </c>
      <c r="U218" s="861">
        <v>73.780159999999995</v>
      </c>
      <c r="V218" s="861">
        <v>93.242496000000003</v>
      </c>
      <c r="W218" s="861">
        <v>92.219493</v>
      </c>
      <c r="X218" s="861">
        <v>-10.038409</v>
      </c>
      <c r="Y218" s="861">
        <v>-9.958043</v>
      </c>
      <c r="Z218" s="861">
        <v>-14.127155</v>
      </c>
      <c r="AA218" s="861">
        <v>-13.634187000000001</v>
      </c>
      <c r="AB218" s="861">
        <v>-13.380407</v>
      </c>
      <c r="AC218" s="861">
        <v>-13.833515</v>
      </c>
      <c r="AD218" s="861">
        <v>-16.974207</v>
      </c>
      <c r="AE218" s="861">
        <v>105.738879</v>
      </c>
      <c r="AF218" s="861">
        <v>98.992464999999996</v>
      </c>
      <c r="AG218" s="861">
        <v>90.330811999999995</v>
      </c>
      <c r="AH218" s="861">
        <v>110.764892</v>
      </c>
      <c r="AI218" s="861">
        <v>89.337598999999997</v>
      </c>
      <c r="AJ218" s="861">
        <v>70.715688</v>
      </c>
      <c r="AK218" s="861">
        <v>-9.7481390000000001</v>
      </c>
      <c r="AL218" s="861">
        <v>-13.163067</v>
      </c>
      <c r="AM218" s="861">
        <v>-10.111283</v>
      </c>
      <c r="AN218" s="861">
        <v>92.458274000000003</v>
      </c>
      <c r="AO218" s="861">
        <v>91.604223000000005</v>
      </c>
      <c r="AP218" s="861">
        <v>91.056258999999997</v>
      </c>
      <c r="AQ218" s="861">
        <v>87.768325000000004</v>
      </c>
      <c r="AR218" s="861">
        <v>72.751206999999994</v>
      </c>
      <c r="AS218" s="861">
        <v>63.577607</v>
      </c>
      <c r="AT218" s="861">
        <v>75.688671999999997</v>
      </c>
      <c r="AU218" s="861">
        <v>74.857650000000007</v>
      </c>
      <c r="AV218" s="861">
        <v>74.331507999999999</v>
      </c>
      <c r="AW218" s="861">
        <v>73.692024000000004</v>
      </c>
      <c r="AX218" s="861">
        <v>89.021829999999994</v>
      </c>
      <c r="AY218" s="861">
        <v>86.987219999999994</v>
      </c>
      <c r="AZ218" s="861">
        <v>-10.313689</v>
      </c>
      <c r="BA218" s="861">
        <v>-10.265798</v>
      </c>
      <c r="BB218" s="861">
        <v>-17.521501000000001</v>
      </c>
      <c r="BC218" s="861">
        <v>-16.288858000000001</v>
      </c>
      <c r="BD218" s="861">
        <v>-17.031571</v>
      </c>
      <c r="BE218" s="861">
        <v>-12.003888</v>
      </c>
      <c r="BF218" s="861">
        <v>31.447351000000001</v>
      </c>
      <c r="BG218" s="861">
        <v>141.165921</v>
      </c>
      <c r="BH218" s="861">
        <v>109.628546</v>
      </c>
      <c r="BI218" s="861">
        <v>50.096927999999998</v>
      </c>
      <c r="BJ218" s="861">
        <v>130.00685999999999</v>
      </c>
      <c r="BK218" s="861">
        <v>85.517544999999998</v>
      </c>
      <c r="BL218" s="861">
        <v>73.309444999999997</v>
      </c>
      <c r="BM218" s="861">
        <v>-21.481579</v>
      </c>
      <c r="BN218" s="861">
        <v>-16.510953000000001</v>
      </c>
      <c r="BO218" s="861">
        <v>-16.434144</v>
      </c>
      <c r="BP218" s="861">
        <v>-15.997643999999999</v>
      </c>
      <c r="BQ218" s="861">
        <v>86.550004999999999</v>
      </c>
      <c r="BR218" s="861">
        <v>87.993826999999996</v>
      </c>
      <c r="BS218" s="861">
        <v>85.168636000000006</v>
      </c>
      <c r="BT218" s="861">
        <v>56.985492999999998</v>
      </c>
      <c r="BU218" s="861">
        <v>64.026234000000002</v>
      </c>
      <c r="BV218" s="861">
        <v>59.870947000000001</v>
      </c>
      <c r="BW218" s="861">
        <v>63.769007000000002</v>
      </c>
      <c r="BX218" s="861">
        <v>-16.791893000000002</v>
      </c>
      <c r="BY218" s="861">
        <v>-17.126415000000001</v>
      </c>
      <c r="BZ218" s="861">
        <v>-18.174275999999999</v>
      </c>
      <c r="CA218" s="861">
        <v>-17.943266999999999</v>
      </c>
      <c r="CB218" s="861">
        <v>-11.398559000000001</v>
      </c>
      <c r="CC218" s="861">
        <v>-8.7151309999999995</v>
      </c>
      <c r="CD218" s="861">
        <v>-11.881603999999999</v>
      </c>
      <c r="CE218" s="861">
        <v>-8.8608060000000002</v>
      </c>
      <c r="CF218" s="861">
        <v>-14.108159000000001</v>
      </c>
      <c r="CG218" s="861">
        <v>-8.4819230000000001</v>
      </c>
      <c r="CH218" s="861">
        <v>-14.186294999999999</v>
      </c>
      <c r="CI218" s="861">
        <v>-9.5382730000000002</v>
      </c>
      <c r="CJ218" s="861">
        <v>-11.313433</v>
      </c>
      <c r="CK218" s="861">
        <v>-7.663144</v>
      </c>
      <c r="CL218" s="861">
        <v>-11.455762999999999</v>
      </c>
      <c r="CM218" s="861">
        <v>-7.0163450000000003</v>
      </c>
      <c r="CN218" s="861">
        <v>-13.864466999999999</v>
      </c>
      <c r="CO218" s="861">
        <v>-9.2328620000000008</v>
      </c>
      <c r="CP218" s="861">
        <v>-14.156840000000001</v>
      </c>
      <c r="CQ218" s="861">
        <v>-9.9133890000000005</v>
      </c>
      <c r="CR218" s="861">
        <v>-11.043856</v>
      </c>
      <c r="CS218" s="861">
        <v>-8.2385409999999997</v>
      </c>
      <c r="CT218" s="861">
        <v>-11.983533</v>
      </c>
      <c r="CU218" s="861">
        <v>-7.9608410000000003</v>
      </c>
      <c r="CV218" s="861">
        <v>-14.257702999999999</v>
      </c>
      <c r="CW218" s="861">
        <v>-8.0403719999999996</v>
      </c>
      <c r="CX218" s="861">
        <v>-14.283576</v>
      </c>
      <c r="CY218" s="861">
        <v>-8.6417380000000001</v>
      </c>
      <c r="CZ218" s="861">
        <v>-10.766691</v>
      </c>
      <c r="DA218" s="861">
        <v>-7.3944089999999996</v>
      </c>
      <c r="DB218" s="861">
        <v>-11.614369</v>
      </c>
      <c r="DC218" s="861">
        <v>-7.0061340000000003</v>
      </c>
      <c r="DD218" s="861">
        <v>-14.023145</v>
      </c>
      <c r="DE218" s="861">
        <v>-9.3247470000000003</v>
      </c>
      <c r="DF218" s="861">
        <v>-14.358192000000001</v>
      </c>
      <c r="DG218" s="861">
        <v>-9.5152079999999994</v>
      </c>
      <c r="DH218" s="861">
        <v>-10.780276000000001</v>
      </c>
      <c r="DI218" s="861">
        <v>-7.762524</v>
      </c>
      <c r="DJ218" s="861">
        <v>-11.376991</v>
      </c>
      <c r="DK218" s="861">
        <v>-8.1222499999999993</v>
      </c>
      <c r="DL218" s="861">
        <v>-14.031473999999999</v>
      </c>
      <c r="DM218" s="861">
        <v>-10.618857</v>
      </c>
      <c r="DN218" s="861">
        <v>-14.338818</v>
      </c>
      <c r="DO218" s="861">
        <v>-10.062234</v>
      </c>
      <c r="DP218" s="861">
        <v>-11.468558</v>
      </c>
      <c r="DQ218" s="861">
        <v>-8.7191240000000008</v>
      </c>
      <c r="DR218" s="861">
        <v>-11.668659999999999</v>
      </c>
      <c r="DS218" s="861">
        <v>-9.3034330000000001</v>
      </c>
      <c r="DT218" s="861">
        <v>-13.954020999999999</v>
      </c>
      <c r="DU218" s="861">
        <v>-11.610832</v>
      </c>
      <c r="DV218" s="861">
        <v>-14.175731000000001</v>
      </c>
      <c r="DW218" s="861">
        <v>-8.9873130000000003</v>
      </c>
      <c r="DX218" s="861">
        <v>10.931485</v>
      </c>
      <c r="DY218" s="861">
        <v>8.0191320000000008</v>
      </c>
      <c r="DZ218" s="861">
        <v>160.623897</v>
      </c>
      <c r="EA218" s="861">
        <v>151.26683800000001</v>
      </c>
      <c r="EB218" s="861">
        <v>121.09</v>
      </c>
      <c r="EC218" s="861">
        <v>1.236</v>
      </c>
      <c r="ED218" s="861">
        <v>132.4</v>
      </c>
      <c r="EE218" s="861">
        <v>121</v>
      </c>
      <c r="EF218" s="861">
        <v>5.2789999999999999</v>
      </c>
      <c r="EG218" s="861">
        <v>626.79999999999995</v>
      </c>
      <c r="EH218" s="861">
        <v>120.59</v>
      </c>
      <c r="EI218" s="861">
        <v>4.9219999999999997</v>
      </c>
      <c r="EJ218" s="861">
        <v>581.4</v>
      </c>
      <c r="EK218" s="861">
        <v>10.002819000000001</v>
      </c>
      <c r="EL218" s="861">
        <v>9.2346129999999995</v>
      </c>
      <c r="EM218" s="861">
        <v>-20.114101999999999</v>
      </c>
      <c r="EN218" s="861">
        <v>-25.668756999999999</v>
      </c>
      <c r="EO218" s="861">
        <v>94.319851</v>
      </c>
      <c r="EP218" s="861">
        <v>90.210398999999995</v>
      </c>
      <c r="EQ218" s="861">
        <v>-10.775441000000001</v>
      </c>
      <c r="ER218" s="861">
        <v>5588.0555990000003</v>
      </c>
      <c r="ES218" s="861">
        <v>13033.42899</v>
      </c>
      <c r="ET218" s="861">
        <v>12027.808381000001</v>
      </c>
      <c r="EU218" s="861"/>
      <c r="EV218" s="861"/>
      <c r="EW218" s="861"/>
      <c r="EX218" s="861"/>
      <c r="EY218" s="861"/>
      <c r="EZ218" s="861"/>
      <c r="FA218" s="861"/>
      <c r="FB218" s="861"/>
      <c r="FC218" s="861"/>
      <c r="FD218" s="861"/>
    </row>
    <row r="219" spans="1:160" x14ac:dyDescent="0.25">
      <c r="A219" s="837">
        <v>46146</v>
      </c>
      <c r="B219" s="836">
        <v>0.22771990740740741</v>
      </c>
      <c r="C219" s="861">
        <v>11580</v>
      </c>
      <c r="D219" s="861">
        <v>0</v>
      </c>
      <c r="E219" s="861">
        <v>0</v>
      </c>
      <c r="F219" s="861">
        <v>75.571798999999999</v>
      </c>
      <c r="G219" s="861">
        <v>71.564482999999996</v>
      </c>
      <c r="H219" s="861">
        <v>65.180358999999996</v>
      </c>
      <c r="I219" s="861">
        <v>73.664539000000005</v>
      </c>
      <c r="J219" s="861">
        <v>72.202856999999995</v>
      </c>
      <c r="K219" s="861">
        <v>71.109182000000004</v>
      </c>
      <c r="L219" s="861">
        <v>73.680117999999993</v>
      </c>
      <c r="M219" s="861">
        <v>74.497496999999996</v>
      </c>
      <c r="N219" s="861">
        <v>-11.190428000000001</v>
      </c>
      <c r="O219" s="861">
        <v>-13.366902</v>
      </c>
      <c r="P219" s="861">
        <v>-14.102879</v>
      </c>
      <c r="Q219" s="861">
        <v>-9.9739989999999992</v>
      </c>
      <c r="R219" s="861">
        <v>-11.411638999999999</v>
      </c>
      <c r="S219" s="861">
        <v>-12.295576000000001</v>
      </c>
      <c r="T219" s="861">
        <v>82.310655999999994</v>
      </c>
      <c r="U219" s="861">
        <v>74.124958000000007</v>
      </c>
      <c r="V219" s="861">
        <v>93.300661000000005</v>
      </c>
      <c r="W219" s="861">
        <v>92.317887999999996</v>
      </c>
      <c r="X219" s="861">
        <v>-10.076596</v>
      </c>
      <c r="Y219" s="861">
        <v>-9.9477189999999993</v>
      </c>
      <c r="Z219" s="861">
        <v>-14.166836</v>
      </c>
      <c r="AA219" s="861">
        <v>-13.668644</v>
      </c>
      <c r="AB219" s="861">
        <v>-13.384995999999999</v>
      </c>
      <c r="AC219" s="861">
        <v>-13.828191</v>
      </c>
      <c r="AD219" s="861">
        <v>-16.953195999999998</v>
      </c>
      <c r="AE219" s="861">
        <v>105.940442</v>
      </c>
      <c r="AF219" s="861">
        <v>99.015180999999998</v>
      </c>
      <c r="AG219" s="861">
        <v>90.433835000000002</v>
      </c>
      <c r="AH219" s="861">
        <v>110.899627</v>
      </c>
      <c r="AI219" s="861">
        <v>89.411637999999996</v>
      </c>
      <c r="AJ219" s="861">
        <v>70.737859999999998</v>
      </c>
      <c r="AK219" s="861">
        <v>-9.6528089999999995</v>
      </c>
      <c r="AL219" s="861">
        <v>-13.115862999999999</v>
      </c>
      <c r="AM219" s="861">
        <v>-10.201371</v>
      </c>
      <c r="AN219" s="861">
        <v>92.508398</v>
      </c>
      <c r="AO219" s="861">
        <v>91.722631000000007</v>
      </c>
      <c r="AP219" s="861">
        <v>91.274646000000004</v>
      </c>
      <c r="AQ219" s="861">
        <v>87.890165999999994</v>
      </c>
      <c r="AR219" s="861">
        <v>72.817845000000005</v>
      </c>
      <c r="AS219" s="861">
        <v>63.570476999999997</v>
      </c>
      <c r="AT219" s="861">
        <v>75.822816000000003</v>
      </c>
      <c r="AU219" s="861">
        <v>74.932362999999995</v>
      </c>
      <c r="AV219" s="861">
        <v>74.845759999999999</v>
      </c>
      <c r="AW219" s="861">
        <v>73.972223</v>
      </c>
      <c r="AX219" s="861">
        <v>89.243908000000005</v>
      </c>
      <c r="AY219" s="861">
        <v>87.332661999999999</v>
      </c>
      <c r="AZ219" s="861">
        <v>-10.335137</v>
      </c>
      <c r="BA219" s="861">
        <v>-10.352980000000001</v>
      </c>
      <c r="BB219" s="861">
        <v>-17.563839000000002</v>
      </c>
      <c r="BC219" s="861">
        <v>-16.313573999999999</v>
      </c>
      <c r="BD219" s="861">
        <v>-17.054418999999999</v>
      </c>
      <c r="BE219" s="861">
        <v>-11.86811</v>
      </c>
      <c r="BF219" s="861">
        <v>31.373138999999998</v>
      </c>
      <c r="BG219" s="861">
        <v>141.29645099999999</v>
      </c>
      <c r="BH219" s="861">
        <v>109.712327</v>
      </c>
      <c r="BI219" s="861">
        <v>50.143633999999999</v>
      </c>
      <c r="BJ219" s="861">
        <v>129.90386599999999</v>
      </c>
      <c r="BK219" s="861">
        <v>85.692678000000001</v>
      </c>
      <c r="BL219" s="861">
        <v>73.548440999999997</v>
      </c>
      <c r="BM219" s="861">
        <v>-21.534267</v>
      </c>
      <c r="BN219" s="861">
        <v>-16.566265000000001</v>
      </c>
      <c r="BO219" s="861">
        <v>-16.172799000000001</v>
      </c>
      <c r="BP219" s="861">
        <v>-16.009795</v>
      </c>
      <c r="BQ219" s="861">
        <v>86.671841000000001</v>
      </c>
      <c r="BR219" s="861">
        <v>88.046704000000005</v>
      </c>
      <c r="BS219" s="861">
        <v>85.211667000000006</v>
      </c>
      <c r="BT219" s="861">
        <v>56.788277999999998</v>
      </c>
      <c r="BU219" s="861">
        <v>64.090019999999996</v>
      </c>
      <c r="BV219" s="861">
        <v>59.926881000000002</v>
      </c>
      <c r="BW219" s="861">
        <v>63.766464999999997</v>
      </c>
      <c r="BX219" s="861">
        <v>-16.762032999999999</v>
      </c>
      <c r="BY219" s="861">
        <v>-17.053826000000001</v>
      </c>
      <c r="BZ219" s="861">
        <v>-17.861340999999999</v>
      </c>
      <c r="CA219" s="861">
        <v>-17.915514000000002</v>
      </c>
      <c r="CB219" s="861">
        <v>-11.405896</v>
      </c>
      <c r="CC219" s="861">
        <v>-8.717435</v>
      </c>
      <c r="CD219" s="861">
        <v>-11.892863</v>
      </c>
      <c r="CE219" s="861">
        <v>-8.8668580000000006</v>
      </c>
      <c r="CF219" s="861">
        <v>-14.135528000000001</v>
      </c>
      <c r="CG219" s="861">
        <v>-8.4875129999999999</v>
      </c>
      <c r="CH219" s="861">
        <v>-14.200751</v>
      </c>
      <c r="CI219" s="861">
        <v>-9.5207339999999991</v>
      </c>
      <c r="CJ219" s="861">
        <v>-11.317007</v>
      </c>
      <c r="CK219" s="861">
        <v>-7.6776020000000003</v>
      </c>
      <c r="CL219" s="861">
        <v>-11.480656</v>
      </c>
      <c r="CM219" s="861">
        <v>-7.0480710000000002</v>
      </c>
      <c r="CN219" s="861">
        <v>-13.902214000000001</v>
      </c>
      <c r="CO219" s="861">
        <v>-9.2586150000000007</v>
      </c>
      <c r="CP219" s="861">
        <v>-14.146261000000001</v>
      </c>
      <c r="CQ219" s="861">
        <v>-9.8873960000000007</v>
      </c>
      <c r="CR219" s="861">
        <v>-11.032389</v>
      </c>
      <c r="CS219" s="861">
        <v>-8.2397609999999997</v>
      </c>
      <c r="CT219" s="861">
        <v>-12.009451</v>
      </c>
      <c r="CU219" s="861">
        <v>-7.963673</v>
      </c>
      <c r="CV219" s="861">
        <v>-14.287967999999999</v>
      </c>
      <c r="CW219" s="861">
        <v>-8.0633219999999994</v>
      </c>
      <c r="CX219" s="861">
        <v>-14.307976</v>
      </c>
      <c r="CY219" s="861">
        <v>-8.6485950000000003</v>
      </c>
      <c r="CZ219" s="861">
        <v>-10.793305999999999</v>
      </c>
      <c r="DA219" s="861">
        <v>-7.422663</v>
      </c>
      <c r="DB219" s="861">
        <v>-11.607994</v>
      </c>
      <c r="DC219" s="861">
        <v>-7.0399770000000004</v>
      </c>
      <c r="DD219" s="861">
        <v>-14.053167999999999</v>
      </c>
      <c r="DE219" s="861">
        <v>-9.3212620000000008</v>
      </c>
      <c r="DF219" s="861">
        <v>-14.388049000000001</v>
      </c>
      <c r="DG219" s="861">
        <v>-9.4895019999999999</v>
      </c>
      <c r="DH219" s="861">
        <v>-10.773783</v>
      </c>
      <c r="DI219" s="861">
        <v>-7.7868370000000002</v>
      </c>
      <c r="DJ219" s="861">
        <v>-11.390625</v>
      </c>
      <c r="DK219" s="861">
        <v>-8.1245840000000005</v>
      </c>
      <c r="DL219" s="861">
        <v>-14.058247</v>
      </c>
      <c r="DM219" s="861">
        <v>-10.636089999999999</v>
      </c>
      <c r="DN219" s="861">
        <v>-14.365838999999999</v>
      </c>
      <c r="DO219" s="861">
        <v>-10.080624</v>
      </c>
      <c r="DP219" s="861">
        <v>-11.489811</v>
      </c>
      <c r="DQ219" s="861">
        <v>-8.7490939999999995</v>
      </c>
      <c r="DR219" s="861">
        <v>-11.695005</v>
      </c>
      <c r="DS219" s="861">
        <v>-9.3367120000000003</v>
      </c>
      <c r="DT219" s="861">
        <v>-13.982207000000001</v>
      </c>
      <c r="DU219" s="861">
        <v>-11.609743</v>
      </c>
      <c r="DV219" s="861">
        <v>-14.205247999999999</v>
      </c>
      <c r="DW219" s="861">
        <v>-8.9669220000000003</v>
      </c>
      <c r="DX219" s="861">
        <v>10.920355000000001</v>
      </c>
      <c r="DY219" s="861">
        <v>8.0621460000000003</v>
      </c>
      <c r="DZ219" s="861">
        <v>161.031195</v>
      </c>
      <c r="EA219" s="861">
        <v>151.75433100000001</v>
      </c>
      <c r="EB219" s="861">
        <v>120.03</v>
      </c>
      <c r="EC219" s="861">
        <v>3.2469999999999999</v>
      </c>
      <c r="ED219" s="861">
        <v>382.8</v>
      </c>
      <c r="EE219" s="861">
        <v>119.85</v>
      </c>
      <c r="EF219" s="861">
        <v>5.282</v>
      </c>
      <c r="EG219" s="861">
        <v>627.29999999999995</v>
      </c>
      <c r="EH219" s="861">
        <v>119.77</v>
      </c>
      <c r="EI219" s="861">
        <v>4.9390000000000001</v>
      </c>
      <c r="EJ219" s="861">
        <v>581.20000000000005</v>
      </c>
      <c r="EK219" s="861">
        <v>9.9330029999999994</v>
      </c>
      <c r="EL219" s="861">
        <v>9.4099930000000001</v>
      </c>
      <c r="EM219" s="861">
        <v>-20.134374000000001</v>
      </c>
      <c r="EN219" s="861">
        <v>-25.582792000000001</v>
      </c>
      <c r="EO219" s="861">
        <v>94.495041999999998</v>
      </c>
      <c r="EP219" s="861">
        <v>90.428634000000002</v>
      </c>
      <c r="EQ219" s="861">
        <v>-10.788871</v>
      </c>
      <c r="ER219" s="861">
        <v>5592.0004159999999</v>
      </c>
      <c r="ES219" s="861">
        <v>13043.866796</v>
      </c>
      <c r="ET219" s="861">
        <v>12037.511713</v>
      </c>
      <c r="EU219" s="861"/>
      <c r="EV219" s="861"/>
      <c r="EW219" s="861"/>
      <c r="EX219" s="861"/>
      <c r="EY219" s="861"/>
      <c r="EZ219" s="861"/>
      <c r="FA219" s="861"/>
      <c r="FB219" s="861"/>
      <c r="FC219" s="861"/>
      <c r="FD219" s="861"/>
    </row>
    <row r="220" spans="1:160" x14ac:dyDescent="0.25">
      <c r="A220" s="837">
        <v>46146</v>
      </c>
      <c r="B220" s="836">
        <v>0.22841435185185185</v>
      </c>
      <c r="C220" s="861">
        <v>11640</v>
      </c>
      <c r="D220" s="861">
        <v>0</v>
      </c>
      <c r="E220" s="861">
        <v>0</v>
      </c>
      <c r="F220" s="861">
        <v>75.585134999999994</v>
      </c>
      <c r="G220" s="861">
        <v>71.609263999999996</v>
      </c>
      <c r="H220" s="861">
        <v>65.098985999999996</v>
      </c>
      <c r="I220" s="861">
        <v>73.671998000000002</v>
      </c>
      <c r="J220" s="861">
        <v>72.259911000000002</v>
      </c>
      <c r="K220" s="861">
        <v>71.115815999999995</v>
      </c>
      <c r="L220" s="861">
        <v>73.652383999999998</v>
      </c>
      <c r="M220" s="861">
        <v>74.540794000000005</v>
      </c>
      <c r="N220" s="861">
        <v>-11.278313000000001</v>
      </c>
      <c r="O220" s="861">
        <v>-13.398467</v>
      </c>
      <c r="P220" s="861">
        <v>-14.171328000000001</v>
      </c>
      <c r="Q220" s="861">
        <v>-10.136376</v>
      </c>
      <c r="R220" s="861">
        <v>-11.269593</v>
      </c>
      <c r="S220" s="861">
        <v>-12.265416</v>
      </c>
      <c r="T220" s="861">
        <v>82.290712999999997</v>
      </c>
      <c r="U220" s="861">
        <v>73.846846999999997</v>
      </c>
      <c r="V220" s="861">
        <v>93.191513</v>
      </c>
      <c r="W220" s="861">
        <v>92.194125</v>
      </c>
      <c r="X220" s="861">
        <v>-10.104711999999999</v>
      </c>
      <c r="Y220" s="861">
        <v>-10.095069000000001</v>
      </c>
      <c r="Z220" s="861">
        <v>-14.170598999999999</v>
      </c>
      <c r="AA220" s="861">
        <v>-13.654467</v>
      </c>
      <c r="AB220" s="861">
        <v>-13.381041</v>
      </c>
      <c r="AC220" s="861">
        <v>-13.819039999999999</v>
      </c>
      <c r="AD220" s="861">
        <v>-16.964669000000001</v>
      </c>
      <c r="AE220" s="861">
        <v>105.876351</v>
      </c>
      <c r="AF220" s="861">
        <v>98.984289000000004</v>
      </c>
      <c r="AG220" s="861">
        <v>90.43459</v>
      </c>
      <c r="AH220" s="861">
        <v>110.907276</v>
      </c>
      <c r="AI220" s="861">
        <v>89.383332999999993</v>
      </c>
      <c r="AJ220" s="861">
        <v>70.691951000000003</v>
      </c>
      <c r="AK220" s="861">
        <v>-9.688053</v>
      </c>
      <c r="AL220" s="861">
        <v>-13.088338</v>
      </c>
      <c r="AM220" s="861">
        <v>-10.164585000000001</v>
      </c>
      <c r="AN220" s="861">
        <v>92.482055000000003</v>
      </c>
      <c r="AO220" s="861">
        <v>91.600786999999997</v>
      </c>
      <c r="AP220" s="861">
        <v>91.289126999999993</v>
      </c>
      <c r="AQ220" s="861">
        <v>87.893051</v>
      </c>
      <c r="AR220" s="861">
        <v>72.925263000000001</v>
      </c>
      <c r="AS220" s="861">
        <v>63.627707000000001</v>
      </c>
      <c r="AT220" s="861">
        <v>75.897366000000005</v>
      </c>
      <c r="AU220" s="861">
        <v>74.964749999999995</v>
      </c>
      <c r="AV220" s="861">
        <v>74.371043</v>
      </c>
      <c r="AW220" s="861">
        <v>73.721369999999993</v>
      </c>
      <c r="AX220" s="861">
        <v>89.085981000000004</v>
      </c>
      <c r="AY220" s="861">
        <v>87.165643000000003</v>
      </c>
      <c r="AZ220" s="861">
        <v>-10.305547000000001</v>
      </c>
      <c r="BA220" s="861">
        <v>-10.295686999999999</v>
      </c>
      <c r="BB220" s="861">
        <v>-17.525525999999999</v>
      </c>
      <c r="BC220" s="861">
        <v>-16.343596000000002</v>
      </c>
      <c r="BD220" s="861">
        <v>-17.028949999999998</v>
      </c>
      <c r="BE220" s="861">
        <v>-12.236329</v>
      </c>
      <c r="BF220" s="861">
        <v>31.491177</v>
      </c>
      <c r="BG220" s="861">
        <v>141.168421</v>
      </c>
      <c r="BH220" s="861">
        <v>109.640867</v>
      </c>
      <c r="BI220" s="861">
        <v>50.123189000000004</v>
      </c>
      <c r="BJ220" s="861">
        <v>129.738947</v>
      </c>
      <c r="BK220" s="861">
        <v>85.647182000000001</v>
      </c>
      <c r="BL220" s="861">
        <v>73.514144999999999</v>
      </c>
      <c r="BM220" s="861">
        <v>-21.562014000000001</v>
      </c>
      <c r="BN220" s="861">
        <v>-16.543030000000002</v>
      </c>
      <c r="BO220" s="861">
        <v>-16.290814000000001</v>
      </c>
      <c r="BP220" s="861">
        <v>-16.150525999999999</v>
      </c>
      <c r="BQ220" s="861">
        <v>86.595995000000002</v>
      </c>
      <c r="BR220" s="861">
        <v>88.156158000000005</v>
      </c>
      <c r="BS220" s="861">
        <v>85.251357999999996</v>
      </c>
      <c r="BT220" s="861">
        <v>56.840980000000002</v>
      </c>
      <c r="BU220" s="861">
        <v>64.081359000000006</v>
      </c>
      <c r="BV220" s="861">
        <v>59.916455999999997</v>
      </c>
      <c r="BW220" s="861">
        <v>63.792473999999999</v>
      </c>
      <c r="BX220" s="861">
        <v>-16.784649000000002</v>
      </c>
      <c r="BY220" s="861">
        <v>-17.115369999999999</v>
      </c>
      <c r="BZ220" s="861">
        <v>-17.922492999999999</v>
      </c>
      <c r="CA220" s="861">
        <v>-17.946729999999999</v>
      </c>
      <c r="CB220" s="861">
        <v>-11.392109</v>
      </c>
      <c r="CC220" s="861">
        <v>-8.7570829999999997</v>
      </c>
      <c r="CD220" s="861">
        <v>-11.901172000000001</v>
      </c>
      <c r="CE220" s="861">
        <v>-8.9271290000000008</v>
      </c>
      <c r="CF220" s="861">
        <v>-14.150017999999999</v>
      </c>
      <c r="CG220" s="861">
        <v>-8.5294989999999995</v>
      </c>
      <c r="CH220" s="861">
        <v>-14.196351</v>
      </c>
      <c r="CI220" s="861">
        <v>-9.5914020000000004</v>
      </c>
      <c r="CJ220" s="861">
        <v>-11.310276</v>
      </c>
      <c r="CK220" s="861">
        <v>-7.7036239999999996</v>
      </c>
      <c r="CL220" s="861">
        <v>-11.445683000000001</v>
      </c>
      <c r="CM220" s="861">
        <v>-7.060988</v>
      </c>
      <c r="CN220" s="861">
        <v>-13.910088</v>
      </c>
      <c r="CO220" s="861">
        <v>-9.2917450000000006</v>
      </c>
      <c r="CP220" s="861">
        <v>-14.165544000000001</v>
      </c>
      <c r="CQ220" s="861">
        <v>-9.9699000000000009</v>
      </c>
      <c r="CR220" s="861">
        <v>-11.036065000000001</v>
      </c>
      <c r="CS220" s="861">
        <v>-8.2813300000000005</v>
      </c>
      <c r="CT220" s="861">
        <v>-11.997512</v>
      </c>
      <c r="CU220" s="861">
        <v>-7.9948480000000002</v>
      </c>
      <c r="CV220" s="861">
        <v>-14.289215</v>
      </c>
      <c r="CW220" s="861">
        <v>-8.1005850000000006</v>
      </c>
      <c r="CX220" s="861">
        <v>-14.328366000000001</v>
      </c>
      <c r="CY220" s="861">
        <v>-8.6861309999999996</v>
      </c>
      <c r="CZ220" s="861">
        <v>-10.800425000000001</v>
      </c>
      <c r="DA220" s="861">
        <v>-7.4431729999999998</v>
      </c>
      <c r="DB220" s="861">
        <v>-11.63852</v>
      </c>
      <c r="DC220" s="861">
        <v>-7.0590729999999997</v>
      </c>
      <c r="DD220" s="861">
        <v>-14.057077</v>
      </c>
      <c r="DE220" s="861">
        <v>-9.3542079999999999</v>
      </c>
      <c r="DF220" s="861">
        <v>-14.368169999999999</v>
      </c>
      <c r="DG220" s="861">
        <v>-9.5199510000000007</v>
      </c>
      <c r="DH220" s="861">
        <v>-10.789726999999999</v>
      </c>
      <c r="DI220" s="861">
        <v>-7.8114790000000003</v>
      </c>
      <c r="DJ220" s="861">
        <v>-11.387657000000001</v>
      </c>
      <c r="DK220" s="861">
        <v>-8.1501750000000008</v>
      </c>
      <c r="DL220" s="861">
        <v>-14.063885000000001</v>
      </c>
      <c r="DM220" s="861">
        <v>-10.663308000000001</v>
      </c>
      <c r="DN220" s="861">
        <v>-14.380929</v>
      </c>
      <c r="DO220" s="861">
        <v>-10.079653</v>
      </c>
      <c r="DP220" s="861">
        <v>-11.494954</v>
      </c>
      <c r="DQ220" s="861">
        <v>-8.7470750000000006</v>
      </c>
      <c r="DR220" s="861">
        <v>-11.691565000000001</v>
      </c>
      <c r="DS220" s="861">
        <v>-9.3318790000000007</v>
      </c>
      <c r="DT220" s="861">
        <v>-13.978871</v>
      </c>
      <c r="DU220" s="861">
        <v>-11.64359</v>
      </c>
      <c r="DV220" s="861">
        <v>-14.199573000000001</v>
      </c>
      <c r="DW220" s="861">
        <v>-9.0044000000000004</v>
      </c>
      <c r="DX220" s="861">
        <v>10.940816999999999</v>
      </c>
      <c r="DY220" s="861">
        <v>8.0265199999999997</v>
      </c>
      <c r="DZ220" s="861">
        <v>160.48994500000001</v>
      </c>
      <c r="EA220" s="861">
        <v>151.20355599999999</v>
      </c>
      <c r="EB220" s="861">
        <v>120.91</v>
      </c>
      <c r="EC220" s="861">
        <v>3.26</v>
      </c>
      <c r="ED220" s="861">
        <v>388.3</v>
      </c>
      <c r="EE220" s="861">
        <v>120.97</v>
      </c>
      <c r="EF220" s="861">
        <v>5.266</v>
      </c>
      <c r="EG220" s="861">
        <v>628.1</v>
      </c>
      <c r="EH220" s="861">
        <v>120.98</v>
      </c>
      <c r="EI220" s="861">
        <v>4.9029999999999996</v>
      </c>
      <c r="EJ220" s="861">
        <v>581</v>
      </c>
      <c r="EK220" s="861">
        <v>9.932525</v>
      </c>
      <c r="EL220" s="861">
        <v>9.3631689999999992</v>
      </c>
      <c r="EM220" s="861">
        <v>-20.097110000000001</v>
      </c>
      <c r="EN220" s="861">
        <v>-25.653983</v>
      </c>
      <c r="EO220" s="861">
        <v>94.262169999999998</v>
      </c>
      <c r="EP220" s="861">
        <v>90.182034999999999</v>
      </c>
      <c r="EQ220" s="861">
        <v>-10.80575</v>
      </c>
      <c r="ER220" s="861">
        <v>5598.4253900000003</v>
      </c>
      <c r="ES220" s="861">
        <v>13054.300104</v>
      </c>
      <c r="ET220" s="861">
        <v>12047.215990999999</v>
      </c>
      <c r="EU220" s="861"/>
      <c r="EV220" s="861"/>
      <c r="EW220" s="861"/>
      <c r="EX220" s="861"/>
      <c r="EY220" s="861"/>
      <c r="EZ220" s="861"/>
      <c r="FA220" s="861"/>
      <c r="FB220" s="861"/>
      <c r="FC220" s="861"/>
      <c r="FD220" s="861"/>
    </row>
    <row r="221" spans="1:160" x14ac:dyDescent="0.25">
      <c r="A221" s="837">
        <v>46146</v>
      </c>
      <c r="B221" s="836">
        <v>0.2291087962962963</v>
      </c>
      <c r="C221" s="861">
        <v>11700</v>
      </c>
      <c r="D221" s="861">
        <v>0</v>
      </c>
      <c r="E221" s="861">
        <v>0</v>
      </c>
      <c r="F221" s="861">
        <v>75.503215999999995</v>
      </c>
      <c r="G221" s="861">
        <v>71.632987999999997</v>
      </c>
      <c r="H221" s="861">
        <v>64.981848999999997</v>
      </c>
      <c r="I221" s="861">
        <v>73.701594</v>
      </c>
      <c r="J221" s="861">
        <v>72.322609</v>
      </c>
      <c r="K221" s="861">
        <v>71.142955000000001</v>
      </c>
      <c r="L221" s="861">
        <v>73.674317000000002</v>
      </c>
      <c r="M221" s="861">
        <v>74.562703999999997</v>
      </c>
      <c r="N221" s="861">
        <v>-11.249617000000001</v>
      </c>
      <c r="O221" s="861">
        <v>-13.390907</v>
      </c>
      <c r="P221" s="861">
        <v>-14.150059000000001</v>
      </c>
      <c r="Q221" s="861">
        <v>-9.9835759999999993</v>
      </c>
      <c r="R221" s="861">
        <v>-11.402424</v>
      </c>
      <c r="S221" s="861">
        <v>-12.147418</v>
      </c>
      <c r="T221" s="861">
        <v>82.162415999999993</v>
      </c>
      <c r="U221" s="861">
        <v>74.028155999999996</v>
      </c>
      <c r="V221" s="861">
        <v>93.283754999999999</v>
      </c>
      <c r="W221" s="861">
        <v>92.281917000000007</v>
      </c>
      <c r="X221" s="861">
        <v>-10.095313000000001</v>
      </c>
      <c r="Y221" s="861">
        <v>-9.9854529999999997</v>
      </c>
      <c r="Z221" s="861">
        <v>-14.133016</v>
      </c>
      <c r="AA221" s="861">
        <v>-13.634378999999999</v>
      </c>
      <c r="AB221" s="861">
        <v>-13.377881</v>
      </c>
      <c r="AC221" s="861">
        <v>-13.812573</v>
      </c>
      <c r="AD221" s="861">
        <v>-16.976206000000001</v>
      </c>
      <c r="AE221" s="861">
        <v>105.673129</v>
      </c>
      <c r="AF221" s="861">
        <v>98.980872000000005</v>
      </c>
      <c r="AG221" s="861">
        <v>90.517026000000001</v>
      </c>
      <c r="AH221" s="861">
        <v>110.7876</v>
      </c>
      <c r="AI221" s="861">
        <v>89.358367000000001</v>
      </c>
      <c r="AJ221" s="861">
        <v>70.727147000000002</v>
      </c>
      <c r="AK221" s="861">
        <v>-9.6041410000000003</v>
      </c>
      <c r="AL221" s="861">
        <v>-13.104698000000001</v>
      </c>
      <c r="AM221" s="861">
        <v>-10.139091000000001</v>
      </c>
      <c r="AN221" s="861">
        <v>92.454035000000005</v>
      </c>
      <c r="AO221" s="861">
        <v>91.685822000000002</v>
      </c>
      <c r="AP221" s="861">
        <v>91.126300000000001</v>
      </c>
      <c r="AQ221" s="861">
        <v>87.824479999999994</v>
      </c>
      <c r="AR221" s="861">
        <v>73.048969</v>
      </c>
      <c r="AS221" s="861">
        <v>63.673161</v>
      </c>
      <c r="AT221" s="861">
        <v>75.830416</v>
      </c>
      <c r="AU221" s="861">
        <v>74.971231000000003</v>
      </c>
      <c r="AV221" s="861">
        <v>74.773516999999998</v>
      </c>
      <c r="AW221" s="861">
        <v>73.843466000000006</v>
      </c>
      <c r="AX221" s="861">
        <v>89.099958999999998</v>
      </c>
      <c r="AY221" s="861">
        <v>87.162576999999999</v>
      </c>
      <c r="AZ221" s="861">
        <v>-10.36017</v>
      </c>
      <c r="BA221" s="861">
        <v>-10.367683</v>
      </c>
      <c r="BB221" s="861">
        <v>-17.536287000000002</v>
      </c>
      <c r="BC221" s="861">
        <v>-16.311674</v>
      </c>
      <c r="BD221" s="861">
        <v>-17.053464999999999</v>
      </c>
      <c r="BE221" s="861">
        <v>-11.966222999999999</v>
      </c>
      <c r="BF221" s="861">
        <v>31.378294</v>
      </c>
      <c r="BG221" s="861">
        <v>141.12508399999999</v>
      </c>
      <c r="BH221" s="861">
        <v>109.663067</v>
      </c>
      <c r="BI221" s="861">
        <v>50.098674000000003</v>
      </c>
      <c r="BJ221" s="861">
        <v>129.71747099999999</v>
      </c>
      <c r="BK221" s="861">
        <v>85.620046000000002</v>
      </c>
      <c r="BL221" s="861">
        <v>73.346547000000001</v>
      </c>
      <c r="BM221" s="861">
        <v>-21.490341999999998</v>
      </c>
      <c r="BN221" s="861">
        <v>-16.538416000000002</v>
      </c>
      <c r="BO221" s="861">
        <v>-16.254445</v>
      </c>
      <c r="BP221" s="861">
        <v>-16.103739999999998</v>
      </c>
      <c r="BQ221" s="861">
        <v>86.609635999999995</v>
      </c>
      <c r="BR221" s="861">
        <v>88.112223</v>
      </c>
      <c r="BS221" s="861">
        <v>85.268218000000005</v>
      </c>
      <c r="BT221" s="861">
        <v>57.017674999999997</v>
      </c>
      <c r="BU221" s="861">
        <v>64.094863000000004</v>
      </c>
      <c r="BV221" s="861">
        <v>59.905085</v>
      </c>
      <c r="BW221" s="861">
        <v>63.857346</v>
      </c>
      <c r="BX221" s="861">
        <v>-16.747491</v>
      </c>
      <c r="BY221" s="861">
        <v>-17.155080000000002</v>
      </c>
      <c r="BZ221" s="861">
        <v>-18.077034000000001</v>
      </c>
      <c r="CA221" s="861">
        <v>-17.964389000000001</v>
      </c>
      <c r="CB221" s="861">
        <v>-11.438278</v>
      </c>
      <c r="CC221" s="861">
        <v>-8.7876799999999999</v>
      </c>
      <c r="CD221" s="861">
        <v>-11.927683999999999</v>
      </c>
      <c r="CE221" s="861">
        <v>-8.926812</v>
      </c>
      <c r="CF221" s="861">
        <v>-14.171271000000001</v>
      </c>
      <c r="CG221" s="861">
        <v>-8.5519680000000005</v>
      </c>
      <c r="CH221" s="861">
        <v>-14.237527999999999</v>
      </c>
      <c r="CI221" s="861">
        <v>-9.6186790000000002</v>
      </c>
      <c r="CJ221" s="861">
        <v>-11.372429</v>
      </c>
      <c r="CK221" s="861">
        <v>-7.7416520000000002</v>
      </c>
      <c r="CL221" s="861">
        <v>-11.497578000000001</v>
      </c>
      <c r="CM221" s="861">
        <v>-7.0541309999999999</v>
      </c>
      <c r="CN221" s="861">
        <v>-13.937944</v>
      </c>
      <c r="CO221" s="861">
        <v>-9.2950210000000002</v>
      </c>
      <c r="CP221" s="861">
        <v>-14.219946</v>
      </c>
      <c r="CQ221" s="861">
        <v>-9.9910910000000008</v>
      </c>
      <c r="CR221" s="861">
        <v>-11.107593</v>
      </c>
      <c r="CS221" s="861">
        <v>-8.3052729999999997</v>
      </c>
      <c r="CT221" s="861">
        <v>-12.032577</v>
      </c>
      <c r="CU221" s="861">
        <v>-7.9833769999999999</v>
      </c>
      <c r="CV221" s="861">
        <v>-14.31732</v>
      </c>
      <c r="CW221" s="861">
        <v>-8.0886440000000004</v>
      </c>
      <c r="CX221" s="861">
        <v>-14.336824999999999</v>
      </c>
      <c r="CY221" s="861">
        <v>-8.6959199999999992</v>
      </c>
      <c r="CZ221" s="861">
        <v>-10.834683</v>
      </c>
      <c r="DA221" s="861">
        <v>-7.4566840000000001</v>
      </c>
      <c r="DB221" s="861">
        <v>-11.656356000000001</v>
      </c>
      <c r="DC221" s="861">
        <v>-7.0515549999999996</v>
      </c>
      <c r="DD221" s="861">
        <v>-14.104990000000001</v>
      </c>
      <c r="DE221" s="861">
        <v>-9.3797300000000003</v>
      </c>
      <c r="DF221" s="861">
        <v>-14.418035</v>
      </c>
      <c r="DG221" s="861">
        <v>-9.5309790000000003</v>
      </c>
      <c r="DH221" s="861">
        <v>-10.828972</v>
      </c>
      <c r="DI221" s="861">
        <v>-7.8119310000000004</v>
      </c>
      <c r="DJ221" s="861">
        <v>-11.417272000000001</v>
      </c>
      <c r="DK221" s="861">
        <v>-8.1543700000000001</v>
      </c>
      <c r="DL221" s="861">
        <v>-14.088039</v>
      </c>
      <c r="DM221" s="861">
        <v>-10.678876000000001</v>
      </c>
      <c r="DN221" s="861">
        <v>-14.420398</v>
      </c>
      <c r="DO221" s="861">
        <v>-10.097263</v>
      </c>
      <c r="DP221" s="861">
        <v>-11.5206</v>
      </c>
      <c r="DQ221" s="861">
        <v>-8.7657939999999996</v>
      </c>
      <c r="DR221" s="861">
        <v>-11.726842</v>
      </c>
      <c r="DS221" s="861">
        <v>-9.3403019999999994</v>
      </c>
      <c r="DT221" s="861">
        <v>-14.012468</v>
      </c>
      <c r="DU221" s="861">
        <v>-11.651654000000001</v>
      </c>
      <c r="DV221" s="861">
        <v>-14.229084</v>
      </c>
      <c r="DW221" s="861">
        <v>-9.0233609999999995</v>
      </c>
      <c r="DX221" s="861">
        <v>10.93586</v>
      </c>
      <c r="DY221" s="861">
        <v>8.0339080000000003</v>
      </c>
      <c r="DZ221" s="861">
        <v>160.65704500000001</v>
      </c>
      <c r="EA221" s="861">
        <v>151.43850499999999</v>
      </c>
      <c r="EB221" s="861">
        <v>121.49</v>
      </c>
      <c r="EC221" s="861">
        <v>1.2370000000000001</v>
      </c>
      <c r="ED221" s="861">
        <v>133</v>
      </c>
      <c r="EE221" s="861">
        <v>121.47</v>
      </c>
      <c r="EF221" s="861">
        <v>5.2549999999999999</v>
      </c>
      <c r="EG221" s="861">
        <v>627.20000000000005</v>
      </c>
      <c r="EH221" s="861">
        <v>121.46</v>
      </c>
      <c r="EI221" s="861">
        <v>4.8879999999999999</v>
      </c>
      <c r="EJ221" s="861">
        <v>583.29999999999995</v>
      </c>
      <c r="EK221" s="861">
        <v>9.9670450000000006</v>
      </c>
      <c r="EL221" s="861">
        <v>9.3847679999999993</v>
      </c>
      <c r="EM221" s="861">
        <v>-20.106135999999999</v>
      </c>
      <c r="EN221" s="861">
        <v>-25.639213000000002</v>
      </c>
      <c r="EO221" s="861">
        <v>94.334119999999999</v>
      </c>
      <c r="EP221" s="861">
        <v>90.287301999999997</v>
      </c>
      <c r="EQ221" s="861">
        <v>-10.829947000000001</v>
      </c>
      <c r="ER221" s="861">
        <v>5601.5614610000002</v>
      </c>
      <c r="ES221" s="861">
        <v>13064.7639</v>
      </c>
      <c r="ET221" s="861">
        <v>12056.935858999999</v>
      </c>
      <c r="EU221" s="861"/>
      <c r="EV221" s="861"/>
      <c r="EW221" s="861"/>
      <c r="EX221" s="861"/>
      <c r="EY221" s="861"/>
      <c r="EZ221" s="861"/>
      <c r="FA221" s="861"/>
      <c r="FB221" s="861"/>
      <c r="FC221" s="861"/>
      <c r="FD221" s="861"/>
    </row>
    <row r="222" spans="1:160" x14ac:dyDescent="0.25">
      <c r="A222" s="837">
        <v>46146</v>
      </c>
      <c r="B222" s="836">
        <v>0.22980324074074074</v>
      </c>
      <c r="C222" s="861">
        <v>11760</v>
      </c>
      <c r="D222" s="861">
        <v>0</v>
      </c>
      <c r="E222" s="861">
        <v>0</v>
      </c>
      <c r="F222" s="861">
        <v>75.632917000000006</v>
      </c>
      <c r="G222" s="861">
        <v>71.675929999999994</v>
      </c>
      <c r="H222" s="861">
        <v>65.162322000000003</v>
      </c>
      <c r="I222" s="861">
        <v>73.696100000000001</v>
      </c>
      <c r="J222" s="861">
        <v>72.298460000000006</v>
      </c>
      <c r="K222" s="861">
        <v>71.153993</v>
      </c>
      <c r="L222" s="861">
        <v>73.687224000000001</v>
      </c>
      <c r="M222" s="861">
        <v>74.569259000000002</v>
      </c>
      <c r="N222" s="861">
        <v>-11.243026</v>
      </c>
      <c r="O222" s="861">
        <v>-13.414019</v>
      </c>
      <c r="P222" s="861">
        <v>-14.117929</v>
      </c>
      <c r="Q222" s="861">
        <v>-10.022385999999999</v>
      </c>
      <c r="R222" s="861">
        <v>-11.417332999999999</v>
      </c>
      <c r="S222" s="861">
        <v>-12.350265</v>
      </c>
      <c r="T222" s="861">
        <v>82.254596000000006</v>
      </c>
      <c r="U222" s="861">
        <v>73.920766</v>
      </c>
      <c r="V222" s="861">
        <v>93.260602000000006</v>
      </c>
      <c r="W222" s="861">
        <v>92.202009000000004</v>
      </c>
      <c r="X222" s="861">
        <v>-10.088734000000001</v>
      </c>
      <c r="Y222" s="861">
        <v>-10.032241000000001</v>
      </c>
      <c r="Z222" s="861">
        <v>-14.135707</v>
      </c>
      <c r="AA222" s="861">
        <v>-13.683327</v>
      </c>
      <c r="AB222" s="861">
        <v>-13.363222</v>
      </c>
      <c r="AC222" s="861">
        <v>-13.828120999999999</v>
      </c>
      <c r="AD222" s="861">
        <v>-16.938897000000001</v>
      </c>
      <c r="AE222" s="861">
        <v>105.763519</v>
      </c>
      <c r="AF222" s="861">
        <v>98.917023999999998</v>
      </c>
      <c r="AG222" s="861">
        <v>90.528073000000006</v>
      </c>
      <c r="AH222" s="861">
        <v>110.69753300000001</v>
      </c>
      <c r="AI222" s="861">
        <v>89.356679</v>
      </c>
      <c r="AJ222" s="861">
        <v>70.706742000000006</v>
      </c>
      <c r="AK222" s="861">
        <v>-9.6135509999999993</v>
      </c>
      <c r="AL222" s="861">
        <v>-13.072426999999999</v>
      </c>
      <c r="AM222" s="861">
        <v>-10.129970999999999</v>
      </c>
      <c r="AN222" s="861">
        <v>92.522514000000001</v>
      </c>
      <c r="AO222" s="861">
        <v>91.648555999999999</v>
      </c>
      <c r="AP222" s="861">
        <v>91.265615999999994</v>
      </c>
      <c r="AQ222" s="861">
        <v>87.936862000000005</v>
      </c>
      <c r="AR222" s="861">
        <v>72.980096000000003</v>
      </c>
      <c r="AS222" s="861">
        <v>63.776471000000001</v>
      </c>
      <c r="AT222" s="861">
        <v>75.942689000000001</v>
      </c>
      <c r="AU222" s="861">
        <v>75.030396999999994</v>
      </c>
      <c r="AV222" s="861">
        <v>74.747350999999995</v>
      </c>
      <c r="AW222" s="861">
        <v>74.195689000000002</v>
      </c>
      <c r="AX222" s="861">
        <v>89.206706999999994</v>
      </c>
      <c r="AY222" s="861">
        <v>87.327860000000001</v>
      </c>
      <c r="AZ222" s="861">
        <v>-10.322725999999999</v>
      </c>
      <c r="BA222" s="861">
        <v>-10.280938000000001</v>
      </c>
      <c r="BB222" s="861">
        <v>-17.590398</v>
      </c>
      <c r="BC222" s="861">
        <v>-16.357146</v>
      </c>
      <c r="BD222" s="861">
        <v>-17.071939</v>
      </c>
      <c r="BE222" s="861">
        <v>-12.362779</v>
      </c>
      <c r="BF222" s="861">
        <v>31.525721000000001</v>
      </c>
      <c r="BG222" s="861">
        <v>141.20357899999999</v>
      </c>
      <c r="BH222" s="861">
        <v>109.66539899999999</v>
      </c>
      <c r="BI222" s="861">
        <v>50.081589000000001</v>
      </c>
      <c r="BJ222" s="861">
        <v>129.86183299999999</v>
      </c>
      <c r="BK222" s="861">
        <v>85.630602999999994</v>
      </c>
      <c r="BL222" s="861">
        <v>73.570954</v>
      </c>
      <c r="BM222" s="861">
        <v>-21.595825999999999</v>
      </c>
      <c r="BN222" s="861">
        <v>-16.584952999999999</v>
      </c>
      <c r="BO222" s="861">
        <v>-16.178678999999999</v>
      </c>
      <c r="BP222" s="861">
        <v>-16.202849000000001</v>
      </c>
      <c r="BQ222" s="861">
        <v>86.648335000000003</v>
      </c>
      <c r="BR222" s="861">
        <v>88.125208999999998</v>
      </c>
      <c r="BS222" s="861">
        <v>85.224897999999996</v>
      </c>
      <c r="BT222" s="861">
        <v>56.865845999999998</v>
      </c>
      <c r="BU222" s="861">
        <v>64.146710999999996</v>
      </c>
      <c r="BV222" s="861">
        <v>59.997616000000001</v>
      </c>
      <c r="BW222" s="861">
        <v>63.889949000000001</v>
      </c>
      <c r="BX222" s="861">
        <v>-16.730560000000001</v>
      </c>
      <c r="BY222" s="861">
        <v>-17.059829000000001</v>
      </c>
      <c r="BZ222" s="861">
        <v>-17.868542999999999</v>
      </c>
      <c r="CA222" s="861">
        <v>-17.908460000000002</v>
      </c>
      <c r="CB222" s="861">
        <v>-11.427136000000001</v>
      </c>
      <c r="CC222" s="861">
        <v>-8.8192489999999992</v>
      </c>
      <c r="CD222" s="861">
        <v>-11.942463</v>
      </c>
      <c r="CE222" s="861">
        <v>-8.9747859999999999</v>
      </c>
      <c r="CF222" s="861">
        <v>-14.166194000000001</v>
      </c>
      <c r="CG222" s="861">
        <v>-8.5633250000000007</v>
      </c>
      <c r="CH222" s="861">
        <v>-14.232479</v>
      </c>
      <c r="CI222" s="861">
        <v>-9.6347719999999999</v>
      </c>
      <c r="CJ222" s="861">
        <v>-11.371636000000001</v>
      </c>
      <c r="CK222" s="861">
        <v>-7.7591400000000004</v>
      </c>
      <c r="CL222" s="861">
        <v>-11.483651999999999</v>
      </c>
      <c r="CM222" s="861">
        <v>-7.1033660000000003</v>
      </c>
      <c r="CN222" s="861">
        <v>-13.934284999999999</v>
      </c>
      <c r="CO222" s="861">
        <v>-9.3288930000000008</v>
      </c>
      <c r="CP222" s="861">
        <v>-14.190194999999999</v>
      </c>
      <c r="CQ222" s="861">
        <v>-9.996734</v>
      </c>
      <c r="CR222" s="861">
        <v>-11.075167</v>
      </c>
      <c r="CS222" s="861">
        <v>-8.3123059999999995</v>
      </c>
      <c r="CT222" s="861">
        <v>-12.033448999999999</v>
      </c>
      <c r="CU222" s="861">
        <v>-8.0459980000000009</v>
      </c>
      <c r="CV222" s="861">
        <v>-14.320557000000001</v>
      </c>
      <c r="CW222" s="861">
        <v>-8.1344290000000008</v>
      </c>
      <c r="CX222" s="861">
        <v>-14.354296</v>
      </c>
      <c r="CY222" s="861">
        <v>-8.7122989999999998</v>
      </c>
      <c r="CZ222" s="861">
        <v>-10.858166000000001</v>
      </c>
      <c r="DA222" s="861">
        <v>-7.4852169999999996</v>
      </c>
      <c r="DB222" s="861">
        <v>-11.680372999999999</v>
      </c>
      <c r="DC222" s="861">
        <v>-7.0683910000000001</v>
      </c>
      <c r="DD222" s="861">
        <v>-14.10446</v>
      </c>
      <c r="DE222" s="861">
        <v>-9.3801419999999993</v>
      </c>
      <c r="DF222" s="861">
        <v>-14.428155</v>
      </c>
      <c r="DG222" s="861">
        <v>-9.5504010000000008</v>
      </c>
      <c r="DH222" s="861">
        <v>-10.838094999999999</v>
      </c>
      <c r="DI222" s="861">
        <v>-7.8263369999999997</v>
      </c>
      <c r="DJ222" s="861">
        <v>-11.443519999999999</v>
      </c>
      <c r="DK222" s="861">
        <v>-8.1818869999999997</v>
      </c>
      <c r="DL222" s="861">
        <v>-14.111121000000001</v>
      </c>
      <c r="DM222" s="861">
        <v>-10.676933</v>
      </c>
      <c r="DN222" s="861">
        <v>-14.423429</v>
      </c>
      <c r="DO222" s="861">
        <v>-10.117171000000001</v>
      </c>
      <c r="DP222" s="861">
        <v>-11.528791999999999</v>
      </c>
      <c r="DQ222" s="861">
        <v>-8.8083270000000002</v>
      </c>
      <c r="DR222" s="861">
        <v>-11.730043</v>
      </c>
      <c r="DS222" s="861">
        <v>-9.3744329999999998</v>
      </c>
      <c r="DT222" s="861">
        <v>-14.019489</v>
      </c>
      <c r="DU222" s="861">
        <v>-11.645944</v>
      </c>
      <c r="DV222" s="861">
        <v>-14.239799</v>
      </c>
      <c r="DW222" s="861">
        <v>-9.0236800000000006</v>
      </c>
      <c r="DX222" s="861">
        <v>10.960452999999999</v>
      </c>
      <c r="DY222" s="861">
        <v>8.0599100000000004</v>
      </c>
      <c r="DZ222" s="861">
        <v>160.696316</v>
      </c>
      <c r="EA222" s="861">
        <v>151.84142900000001</v>
      </c>
      <c r="EB222" s="861">
        <v>120.73</v>
      </c>
      <c r="EC222" s="861">
        <v>3.262</v>
      </c>
      <c r="ED222" s="861">
        <v>388.1</v>
      </c>
      <c r="EE222" s="861">
        <v>120.64</v>
      </c>
      <c r="EF222" s="861">
        <v>5.274</v>
      </c>
      <c r="EG222" s="861">
        <v>626.29999999999995</v>
      </c>
      <c r="EH222" s="861">
        <v>120.82</v>
      </c>
      <c r="EI222" s="861">
        <v>4.9169999999999998</v>
      </c>
      <c r="EJ222" s="861">
        <v>582.70000000000005</v>
      </c>
      <c r="EK222" s="861">
        <v>9.9314009999999993</v>
      </c>
      <c r="EL222" s="861">
        <v>9.4085789999999996</v>
      </c>
      <c r="EM222" s="861">
        <v>-20.061371999999999</v>
      </c>
      <c r="EN222" s="861">
        <v>-25.587257999999999</v>
      </c>
      <c r="EO222" s="861">
        <v>94.351022</v>
      </c>
      <c r="EP222" s="861">
        <v>90.467575999999994</v>
      </c>
      <c r="EQ222" s="861">
        <v>-10.84294</v>
      </c>
      <c r="ER222" s="861">
        <v>5605.5469970000004</v>
      </c>
      <c r="ES222" s="861">
        <v>13075.222281</v>
      </c>
      <c r="ET222" s="861">
        <v>12066.646403000001</v>
      </c>
      <c r="EU222" s="861"/>
      <c r="EV222" s="861"/>
      <c r="EW222" s="861"/>
      <c r="EX222" s="861"/>
      <c r="EY222" s="861"/>
      <c r="EZ222" s="861"/>
      <c r="FA222" s="861"/>
      <c r="FB222" s="861"/>
      <c r="FC222" s="861"/>
      <c r="FD222" s="861"/>
    </row>
    <row r="223" spans="1:160" x14ac:dyDescent="0.25">
      <c r="A223" s="837">
        <v>46146</v>
      </c>
      <c r="B223" s="836">
        <v>0.23049768518518518</v>
      </c>
      <c r="C223" s="861">
        <v>11820</v>
      </c>
      <c r="D223" s="861">
        <v>0</v>
      </c>
      <c r="E223" s="861">
        <v>0</v>
      </c>
      <c r="F223" s="861">
        <v>75.636447000000004</v>
      </c>
      <c r="G223" s="861">
        <v>71.719761000000005</v>
      </c>
      <c r="H223" s="861">
        <v>65.091106999999994</v>
      </c>
      <c r="I223" s="861">
        <v>73.738630999999998</v>
      </c>
      <c r="J223" s="861">
        <v>72.303348999999997</v>
      </c>
      <c r="K223" s="861">
        <v>71.167373999999995</v>
      </c>
      <c r="L223" s="861">
        <v>73.712253000000004</v>
      </c>
      <c r="M223" s="861">
        <v>74.637788999999998</v>
      </c>
      <c r="N223" s="861">
        <v>-11.287005000000001</v>
      </c>
      <c r="O223" s="861">
        <v>-13.375577</v>
      </c>
      <c r="P223" s="861">
        <v>-14.039296</v>
      </c>
      <c r="Q223" s="861">
        <v>-9.9893900000000002</v>
      </c>
      <c r="R223" s="861">
        <v>-11.334880999999999</v>
      </c>
      <c r="S223" s="861">
        <v>-12.314792000000001</v>
      </c>
      <c r="T223" s="861">
        <v>82.329774999999998</v>
      </c>
      <c r="U223" s="861">
        <v>73.907020000000003</v>
      </c>
      <c r="V223" s="861">
        <v>93.221092999999996</v>
      </c>
      <c r="W223" s="861">
        <v>92.172804999999997</v>
      </c>
      <c r="X223" s="861">
        <v>-10.095083000000001</v>
      </c>
      <c r="Y223" s="861">
        <v>-9.9870429999999999</v>
      </c>
      <c r="Z223" s="861">
        <v>-14.156347</v>
      </c>
      <c r="AA223" s="861">
        <v>-13.606242999999999</v>
      </c>
      <c r="AB223" s="861">
        <v>-13.377611999999999</v>
      </c>
      <c r="AC223" s="861">
        <v>-13.854326</v>
      </c>
      <c r="AD223" s="861">
        <v>-16.975883</v>
      </c>
      <c r="AE223" s="861">
        <v>105.62038200000001</v>
      </c>
      <c r="AF223" s="861">
        <v>98.861564999999999</v>
      </c>
      <c r="AG223" s="861">
        <v>90.591567999999995</v>
      </c>
      <c r="AH223" s="861">
        <v>110.69384100000001</v>
      </c>
      <c r="AI223" s="861">
        <v>89.361621999999997</v>
      </c>
      <c r="AJ223" s="861">
        <v>70.747028999999998</v>
      </c>
      <c r="AK223" s="861">
        <v>-9.5545050000000007</v>
      </c>
      <c r="AL223" s="861">
        <v>-13.118736999999999</v>
      </c>
      <c r="AM223" s="861">
        <v>-10.126308</v>
      </c>
      <c r="AN223" s="861">
        <v>92.546853999999996</v>
      </c>
      <c r="AO223" s="861">
        <v>91.541826</v>
      </c>
      <c r="AP223" s="861">
        <v>91.122771</v>
      </c>
      <c r="AQ223" s="861">
        <v>87.831342000000006</v>
      </c>
      <c r="AR223" s="861">
        <v>73.034380999999996</v>
      </c>
      <c r="AS223" s="861">
        <v>63.793256999999997</v>
      </c>
      <c r="AT223" s="861">
        <v>75.857455999999999</v>
      </c>
      <c r="AU223" s="861">
        <v>74.940849</v>
      </c>
      <c r="AV223" s="861">
        <v>74.719465999999997</v>
      </c>
      <c r="AW223" s="861">
        <v>74.069399000000004</v>
      </c>
      <c r="AX223" s="861">
        <v>89.177756000000002</v>
      </c>
      <c r="AY223" s="861">
        <v>87.280940000000001</v>
      </c>
      <c r="AZ223" s="861">
        <v>-10.382225</v>
      </c>
      <c r="BA223" s="861">
        <v>-10.272351</v>
      </c>
      <c r="BB223" s="861">
        <v>-17.579471000000002</v>
      </c>
      <c r="BC223" s="861">
        <v>-16.3415</v>
      </c>
      <c r="BD223" s="861">
        <v>-17.071462</v>
      </c>
      <c r="BE223" s="861">
        <v>-11.698783000000001</v>
      </c>
      <c r="BF223" s="861">
        <v>31.523192000000002</v>
      </c>
      <c r="BG223" s="861">
        <v>141.303044</v>
      </c>
      <c r="BH223" s="861">
        <v>109.72601899999999</v>
      </c>
      <c r="BI223" s="861">
        <v>50.062130000000003</v>
      </c>
      <c r="BJ223" s="861">
        <v>129.67666</v>
      </c>
      <c r="BK223" s="861">
        <v>85.672741000000002</v>
      </c>
      <c r="BL223" s="861">
        <v>73.413966000000002</v>
      </c>
      <c r="BM223" s="861">
        <v>-21.551373000000002</v>
      </c>
      <c r="BN223" s="861">
        <v>-16.546873000000001</v>
      </c>
      <c r="BO223" s="861">
        <v>-16.114560000000001</v>
      </c>
      <c r="BP223" s="861">
        <v>-16.027374999999999</v>
      </c>
      <c r="BQ223" s="861">
        <v>86.682631999999998</v>
      </c>
      <c r="BR223" s="861">
        <v>88.085783000000006</v>
      </c>
      <c r="BS223" s="861">
        <v>85.298455000000004</v>
      </c>
      <c r="BT223" s="861">
        <v>57.126612000000002</v>
      </c>
      <c r="BU223" s="861">
        <v>64.099367999999998</v>
      </c>
      <c r="BV223" s="861">
        <v>59.974978</v>
      </c>
      <c r="BW223" s="861">
        <v>63.911501000000001</v>
      </c>
      <c r="BX223" s="861">
        <v>-16.82469</v>
      </c>
      <c r="BY223" s="861">
        <v>-17.136921000000001</v>
      </c>
      <c r="BZ223" s="861">
        <v>-17.895299000000001</v>
      </c>
      <c r="CA223" s="861">
        <v>-17.941395</v>
      </c>
      <c r="CB223" s="861">
        <v>-11.495485</v>
      </c>
      <c r="CC223" s="861">
        <v>-8.8055339999999998</v>
      </c>
      <c r="CD223" s="861">
        <v>-11.988937</v>
      </c>
      <c r="CE223" s="861">
        <v>-8.96997</v>
      </c>
      <c r="CF223" s="861">
        <v>-14.223248</v>
      </c>
      <c r="CG223" s="861">
        <v>-8.5604069999999997</v>
      </c>
      <c r="CH223" s="861">
        <v>-14.298769</v>
      </c>
      <c r="CI223" s="861">
        <v>-9.6541449999999998</v>
      </c>
      <c r="CJ223" s="861">
        <v>-11.399998999999999</v>
      </c>
      <c r="CK223" s="861">
        <v>-7.7739739999999999</v>
      </c>
      <c r="CL223" s="861">
        <v>-11.535266999999999</v>
      </c>
      <c r="CM223" s="861">
        <v>-7.0915569999999999</v>
      </c>
      <c r="CN223" s="861">
        <v>-13.950233000000001</v>
      </c>
      <c r="CO223" s="861">
        <v>-9.3090949999999992</v>
      </c>
      <c r="CP223" s="861">
        <v>-14.259385</v>
      </c>
      <c r="CQ223" s="861">
        <v>-10.02839</v>
      </c>
      <c r="CR223" s="861">
        <v>-11.139786000000001</v>
      </c>
      <c r="CS223" s="861">
        <v>-8.3134530000000009</v>
      </c>
      <c r="CT223" s="861">
        <v>-12.069406000000001</v>
      </c>
      <c r="CU223" s="861">
        <v>-8.0152929999999998</v>
      </c>
      <c r="CV223" s="861">
        <v>-14.342941</v>
      </c>
      <c r="CW223" s="861">
        <v>-8.1149500000000003</v>
      </c>
      <c r="CX223" s="861">
        <v>-14.367404000000001</v>
      </c>
      <c r="CY223" s="861">
        <v>-8.7276330000000009</v>
      </c>
      <c r="CZ223" s="861">
        <v>-10.847704</v>
      </c>
      <c r="DA223" s="861">
        <v>-7.4965130000000002</v>
      </c>
      <c r="DB223" s="861">
        <v>-11.674803000000001</v>
      </c>
      <c r="DC223" s="861">
        <v>-7.0642630000000004</v>
      </c>
      <c r="DD223" s="861">
        <v>-14.12566</v>
      </c>
      <c r="DE223" s="861">
        <v>-9.3908690000000004</v>
      </c>
      <c r="DF223" s="861">
        <v>-14.437305</v>
      </c>
      <c r="DG223" s="861">
        <v>-9.5519770000000008</v>
      </c>
      <c r="DH223" s="861">
        <v>-10.841085</v>
      </c>
      <c r="DI223" s="861">
        <v>-7.8485100000000001</v>
      </c>
      <c r="DJ223" s="861">
        <v>-11.440419</v>
      </c>
      <c r="DK223" s="861">
        <v>-8.1933089999999993</v>
      </c>
      <c r="DL223" s="861">
        <v>-14.122591999999999</v>
      </c>
      <c r="DM223" s="861">
        <v>-10.700087999999999</v>
      </c>
      <c r="DN223" s="861">
        <v>-14.417456</v>
      </c>
      <c r="DO223" s="861">
        <v>-10.137994000000001</v>
      </c>
      <c r="DP223" s="861">
        <v>-11.541664000000001</v>
      </c>
      <c r="DQ223" s="861">
        <v>-8.7869709999999994</v>
      </c>
      <c r="DR223" s="861">
        <v>-11.742941</v>
      </c>
      <c r="DS223" s="861">
        <v>-9.3811879999999999</v>
      </c>
      <c r="DT223" s="861">
        <v>-14.031903</v>
      </c>
      <c r="DU223" s="861">
        <v>-11.689367000000001</v>
      </c>
      <c r="DV223" s="861">
        <v>-14.241561000000001</v>
      </c>
      <c r="DW223" s="861">
        <v>-9.0413589999999999</v>
      </c>
      <c r="DX223" s="861">
        <v>10.931971000000001</v>
      </c>
      <c r="DY223" s="861">
        <v>8.0789139999999993</v>
      </c>
      <c r="DZ223" s="861">
        <v>160.56936400000001</v>
      </c>
      <c r="EA223" s="861">
        <v>151.61610300000001</v>
      </c>
      <c r="EB223" s="861">
        <v>120.89</v>
      </c>
      <c r="EC223" s="861">
        <v>3.2610000000000001</v>
      </c>
      <c r="ED223" s="861">
        <v>388</v>
      </c>
      <c r="EE223" s="861">
        <v>120.77</v>
      </c>
      <c r="EF223" s="861">
        <v>5.2629999999999999</v>
      </c>
      <c r="EG223" s="861">
        <v>628.70000000000005</v>
      </c>
      <c r="EH223" s="861">
        <v>120.86</v>
      </c>
      <c r="EI223" s="861">
        <v>4.915</v>
      </c>
      <c r="EJ223" s="861">
        <v>581.70000000000005</v>
      </c>
      <c r="EK223" s="861">
        <v>9.9869090000000007</v>
      </c>
      <c r="EL223" s="861">
        <v>9.4347549999999991</v>
      </c>
      <c r="EM223" s="861">
        <v>-20.113216999999999</v>
      </c>
      <c r="EN223" s="861">
        <v>-25.549315</v>
      </c>
      <c r="EO223" s="861">
        <v>94.296372000000005</v>
      </c>
      <c r="EP223" s="861">
        <v>90.366800999999995</v>
      </c>
      <c r="EQ223" s="861">
        <v>-10.857974</v>
      </c>
      <c r="ER223" s="861">
        <v>5612.01019</v>
      </c>
      <c r="ES223" s="861">
        <v>13085.674654</v>
      </c>
      <c r="ET223" s="861">
        <v>12076.361677000001</v>
      </c>
      <c r="EU223" s="861"/>
      <c r="EV223" s="861"/>
      <c r="EW223" s="861"/>
      <c r="EX223" s="861"/>
      <c r="EY223" s="861"/>
      <c r="EZ223" s="861"/>
      <c r="FA223" s="861"/>
      <c r="FB223" s="861"/>
      <c r="FC223" s="861"/>
      <c r="FD223" s="861"/>
    </row>
    <row r="224" spans="1:160" x14ac:dyDescent="0.25">
      <c r="A224" s="837">
        <v>46146</v>
      </c>
      <c r="B224" s="836">
        <v>0.23119212962962962</v>
      </c>
      <c r="C224" s="861">
        <v>11880</v>
      </c>
      <c r="D224" s="861">
        <v>0</v>
      </c>
      <c r="E224" s="861">
        <v>0</v>
      </c>
      <c r="F224" s="861">
        <v>75.655958999999996</v>
      </c>
      <c r="G224" s="861">
        <v>71.717313000000004</v>
      </c>
      <c r="H224" s="861">
        <v>65.109581000000006</v>
      </c>
      <c r="I224" s="861">
        <v>73.730856000000003</v>
      </c>
      <c r="J224" s="861">
        <v>72.345985999999996</v>
      </c>
      <c r="K224" s="861">
        <v>71.154059000000004</v>
      </c>
      <c r="L224" s="861">
        <v>73.708707000000004</v>
      </c>
      <c r="M224" s="861">
        <v>74.639318000000003</v>
      </c>
      <c r="N224" s="861">
        <v>-11.290891</v>
      </c>
      <c r="O224" s="861">
        <v>-13.438927</v>
      </c>
      <c r="P224" s="861">
        <v>-14.093266</v>
      </c>
      <c r="Q224" s="861">
        <v>-10.035576000000001</v>
      </c>
      <c r="R224" s="861">
        <v>-11.502993</v>
      </c>
      <c r="S224" s="861">
        <v>-12.421918</v>
      </c>
      <c r="T224" s="861">
        <v>82.569757999999993</v>
      </c>
      <c r="U224" s="861">
        <v>74.131192999999996</v>
      </c>
      <c r="V224" s="861">
        <v>93.276405999999994</v>
      </c>
      <c r="W224" s="861">
        <v>92.219074000000006</v>
      </c>
      <c r="X224" s="861">
        <v>-10.083940999999999</v>
      </c>
      <c r="Y224" s="861">
        <v>-10.035107</v>
      </c>
      <c r="Z224" s="861">
        <v>-14.180635000000001</v>
      </c>
      <c r="AA224" s="861">
        <v>-13.67488</v>
      </c>
      <c r="AB224" s="861">
        <v>-13.391249999999999</v>
      </c>
      <c r="AC224" s="861">
        <v>-13.907638</v>
      </c>
      <c r="AD224" s="861">
        <v>-17.024336000000002</v>
      </c>
      <c r="AE224" s="861">
        <v>105.72760700000001</v>
      </c>
      <c r="AF224" s="861">
        <v>98.916589999999999</v>
      </c>
      <c r="AG224" s="861">
        <v>90.542985999999999</v>
      </c>
      <c r="AH224" s="861">
        <v>110.75658900000001</v>
      </c>
      <c r="AI224" s="861">
        <v>89.349451000000002</v>
      </c>
      <c r="AJ224" s="861">
        <v>70.806759</v>
      </c>
      <c r="AK224" s="861">
        <v>-9.5302579999999999</v>
      </c>
      <c r="AL224" s="861">
        <v>-13.156368000000001</v>
      </c>
      <c r="AM224" s="861">
        <v>-10.153434000000001</v>
      </c>
      <c r="AN224" s="861">
        <v>92.439729999999997</v>
      </c>
      <c r="AO224" s="861">
        <v>91.688046</v>
      </c>
      <c r="AP224" s="861">
        <v>91.159619000000006</v>
      </c>
      <c r="AQ224" s="861">
        <v>87.871241999999995</v>
      </c>
      <c r="AR224" s="861">
        <v>73.063123000000004</v>
      </c>
      <c r="AS224" s="861">
        <v>63.903210999999999</v>
      </c>
      <c r="AT224" s="861">
        <v>75.915730999999994</v>
      </c>
      <c r="AU224" s="861">
        <v>75.032978</v>
      </c>
      <c r="AV224" s="861">
        <v>74.938359000000005</v>
      </c>
      <c r="AW224" s="861">
        <v>74.236013</v>
      </c>
      <c r="AX224" s="861">
        <v>89.139549000000002</v>
      </c>
      <c r="AY224" s="861">
        <v>87.430860999999993</v>
      </c>
      <c r="AZ224" s="861">
        <v>-10.376225</v>
      </c>
      <c r="BA224" s="861">
        <v>-10.404400000000001</v>
      </c>
      <c r="BB224" s="861">
        <v>-17.544274999999999</v>
      </c>
      <c r="BC224" s="861">
        <v>-16.331969999999998</v>
      </c>
      <c r="BD224" s="861">
        <v>-17.078057000000001</v>
      </c>
      <c r="BE224" s="861">
        <v>-12.274049</v>
      </c>
      <c r="BF224" s="861">
        <v>31.479998999999999</v>
      </c>
      <c r="BG224" s="861">
        <v>141.155821</v>
      </c>
      <c r="BH224" s="861">
        <v>109.737298</v>
      </c>
      <c r="BI224" s="861">
        <v>50.146462</v>
      </c>
      <c r="BJ224" s="861">
        <v>129.937333</v>
      </c>
      <c r="BK224" s="861">
        <v>85.701537000000002</v>
      </c>
      <c r="BL224" s="861">
        <v>73.809567999999999</v>
      </c>
      <c r="BM224" s="861">
        <v>-21.467245999999999</v>
      </c>
      <c r="BN224" s="861">
        <v>-16.520192999999999</v>
      </c>
      <c r="BO224" s="861">
        <v>-16.481786</v>
      </c>
      <c r="BP224" s="861">
        <v>-16.110644000000001</v>
      </c>
      <c r="BQ224" s="861">
        <v>86.719412000000005</v>
      </c>
      <c r="BR224" s="861">
        <v>88.155559999999994</v>
      </c>
      <c r="BS224" s="861">
        <v>85.340076999999994</v>
      </c>
      <c r="BT224" s="861">
        <v>57.117001000000002</v>
      </c>
      <c r="BU224" s="861">
        <v>64.085319999999996</v>
      </c>
      <c r="BV224" s="861">
        <v>59.970751999999997</v>
      </c>
      <c r="BW224" s="861">
        <v>63.914141999999998</v>
      </c>
      <c r="BX224" s="861">
        <v>-16.791260999999999</v>
      </c>
      <c r="BY224" s="861">
        <v>-17.185113000000001</v>
      </c>
      <c r="BZ224" s="861">
        <v>-18.328479000000002</v>
      </c>
      <c r="CA224" s="861">
        <v>-17.999499</v>
      </c>
      <c r="CB224" s="861">
        <v>-11.475379</v>
      </c>
      <c r="CC224" s="861">
        <v>-8.8303410000000007</v>
      </c>
      <c r="CD224" s="861">
        <v>-11.970086</v>
      </c>
      <c r="CE224" s="861">
        <v>-8.98963</v>
      </c>
      <c r="CF224" s="861">
        <v>-14.222325</v>
      </c>
      <c r="CG224" s="861">
        <v>-8.5875869999999992</v>
      </c>
      <c r="CH224" s="861">
        <v>-14.287551000000001</v>
      </c>
      <c r="CI224" s="861">
        <v>-9.6659919999999993</v>
      </c>
      <c r="CJ224" s="861">
        <v>-11.41423</v>
      </c>
      <c r="CK224" s="861">
        <v>-7.8015470000000002</v>
      </c>
      <c r="CL224" s="861">
        <v>-11.521604999999999</v>
      </c>
      <c r="CM224" s="861">
        <v>-7.1256409999999999</v>
      </c>
      <c r="CN224" s="861">
        <v>-13.955921</v>
      </c>
      <c r="CO224" s="861">
        <v>-9.3484960000000008</v>
      </c>
      <c r="CP224" s="861">
        <v>-14.251307000000001</v>
      </c>
      <c r="CQ224" s="861">
        <v>-10.048524</v>
      </c>
      <c r="CR224" s="861">
        <v>-11.117172999999999</v>
      </c>
      <c r="CS224" s="861">
        <v>-8.3237039999999993</v>
      </c>
      <c r="CT224" s="861">
        <v>-12.069787</v>
      </c>
      <c r="CU224" s="861">
        <v>-8.0399999999999991</v>
      </c>
      <c r="CV224" s="861">
        <v>-14.349466</v>
      </c>
      <c r="CW224" s="861">
        <v>-8.1293659999999992</v>
      </c>
      <c r="CX224" s="861">
        <v>-14.397883</v>
      </c>
      <c r="CY224" s="861">
        <v>-8.7550310000000007</v>
      </c>
      <c r="CZ224" s="861">
        <v>-10.874255</v>
      </c>
      <c r="DA224" s="861">
        <v>-7.5156619999999998</v>
      </c>
      <c r="DB224" s="861">
        <v>-11.67714</v>
      </c>
      <c r="DC224" s="861">
        <v>-7.0871370000000002</v>
      </c>
      <c r="DD224" s="861">
        <v>-14.1248</v>
      </c>
      <c r="DE224" s="861">
        <v>-9.403143</v>
      </c>
      <c r="DF224" s="861">
        <v>-14.457708999999999</v>
      </c>
      <c r="DG224" s="861">
        <v>-9.5966120000000004</v>
      </c>
      <c r="DH224" s="861">
        <v>-10.866072000000001</v>
      </c>
      <c r="DI224" s="861">
        <v>-7.8651859999999996</v>
      </c>
      <c r="DJ224" s="861">
        <v>-11.461423999999999</v>
      </c>
      <c r="DK224" s="861">
        <v>-8.2146740000000005</v>
      </c>
      <c r="DL224" s="861">
        <v>-14.151286000000001</v>
      </c>
      <c r="DM224" s="861">
        <v>-10.738493999999999</v>
      </c>
      <c r="DN224" s="861">
        <v>-14.45251</v>
      </c>
      <c r="DO224" s="861">
        <v>-10.165300999999999</v>
      </c>
      <c r="DP224" s="861">
        <v>-11.577030000000001</v>
      </c>
      <c r="DQ224" s="861">
        <v>-8.8289670000000005</v>
      </c>
      <c r="DR224" s="861">
        <v>-11.757367</v>
      </c>
      <c r="DS224" s="861">
        <v>-9.3927479999999992</v>
      </c>
      <c r="DT224" s="861">
        <v>-14.071456</v>
      </c>
      <c r="DU224" s="861">
        <v>-11.682658999999999</v>
      </c>
      <c r="DV224" s="861">
        <v>-14.281623</v>
      </c>
      <c r="DW224" s="861">
        <v>-9.0735960000000002</v>
      </c>
      <c r="DX224" s="861">
        <v>10.940671</v>
      </c>
      <c r="DY224" s="861">
        <v>8.0489259999999998</v>
      </c>
      <c r="DZ224" s="861">
        <v>160.73451900000001</v>
      </c>
      <c r="EA224" s="861">
        <v>151.609104</v>
      </c>
      <c r="EB224" s="861">
        <v>121.46</v>
      </c>
      <c r="EC224" s="861">
        <v>1.2370000000000001</v>
      </c>
      <c r="ED224" s="861">
        <v>132.80000000000001</v>
      </c>
      <c r="EE224" s="861">
        <v>121.55</v>
      </c>
      <c r="EF224" s="861">
        <v>5.2530000000000001</v>
      </c>
      <c r="EG224" s="861">
        <v>629.5</v>
      </c>
      <c r="EH224" s="861">
        <v>121.37</v>
      </c>
      <c r="EI224" s="861">
        <v>4.8920000000000003</v>
      </c>
      <c r="EJ224" s="861">
        <v>584.5</v>
      </c>
      <c r="EK224" s="861">
        <v>9.9439419999999998</v>
      </c>
      <c r="EL224" s="861">
        <v>9.1274130000000007</v>
      </c>
      <c r="EM224" s="861">
        <v>-20.097376000000001</v>
      </c>
      <c r="EN224" s="861">
        <v>-25.609199</v>
      </c>
      <c r="EO224" s="861">
        <v>94.367462000000003</v>
      </c>
      <c r="EP224" s="861">
        <v>90.363669999999999</v>
      </c>
      <c r="EQ224" s="861">
        <v>-10.874905</v>
      </c>
      <c r="ER224" s="861">
        <v>5614.5758619999997</v>
      </c>
      <c r="ES224" s="861">
        <v>13096.139115</v>
      </c>
      <c r="ET224" s="861">
        <v>12086.081990000001</v>
      </c>
      <c r="EU224" s="861"/>
      <c r="EV224" s="861"/>
      <c r="EW224" s="861"/>
      <c r="EX224" s="861"/>
      <c r="EY224" s="861"/>
      <c r="EZ224" s="861"/>
      <c r="FA224" s="861"/>
      <c r="FB224" s="861"/>
      <c r="FC224" s="861"/>
      <c r="FD224" s="861"/>
    </row>
    <row r="225" spans="1:160" x14ac:dyDescent="0.25">
      <c r="A225" s="837">
        <v>46146</v>
      </c>
      <c r="B225" s="836">
        <v>0.23188657407407409</v>
      </c>
      <c r="C225" s="861">
        <v>11940</v>
      </c>
      <c r="D225" s="861">
        <v>0</v>
      </c>
      <c r="E225" s="861">
        <v>0</v>
      </c>
      <c r="F225" s="861">
        <v>75.742994999999993</v>
      </c>
      <c r="G225" s="861">
        <v>71.750480999999994</v>
      </c>
      <c r="H225" s="861">
        <v>65.213949</v>
      </c>
      <c r="I225" s="861">
        <v>73.734241999999995</v>
      </c>
      <c r="J225" s="861">
        <v>72.358276000000004</v>
      </c>
      <c r="K225" s="861">
        <v>71.165942000000001</v>
      </c>
      <c r="L225" s="861">
        <v>73.730936</v>
      </c>
      <c r="M225" s="861">
        <v>74.629407</v>
      </c>
      <c r="N225" s="861">
        <v>-11.232244</v>
      </c>
      <c r="O225" s="861">
        <v>-13.449441999999999</v>
      </c>
      <c r="P225" s="861">
        <v>-14.148667</v>
      </c>
      <c r="Q225" s="861">
        <v>-10.043466</v>
      </c>
      <c r="R225" s="861">
        <v>-11.335457</v>
      </c>
      <c r="S225" s="861">
        <v>-12.307361</v>
      </c>
      <c r="T225" s="861">
        <v>82.368296000000001</v>
      </c>
      <c r="U225" s="861">
        <v>74.007666999999998</v>
      </c>
      <c r="V225" s="861">
        <v>93.362722000000005</v>
      </c>
      <c r="W225" s="861">
        <v>92.329094999999995</v>
      </c>
      <c r="X225" s="861">
        <v>-10.089706</v>
      </c>
      <c r="Y225" s="861">
        <v>-10.016246000000001</v>
      </c>
      <c r="Z225" s="861">
        <v>-14.145115000000001</v>
      </c>
      <c r="AA225" s="861">
        <v>-13.69084</v>
      </c>
      <c r="AB225" s="861">
        <v>-13.389417</v>
      </c>
      <c r="AC225" s="861">
        <v>-13.91147</v>
      </c>
      <c r="AD225" s="861">
        <v>-16.985147999999999</v>
      </c>
      <c r="AE225" s="861">
        <v>105.747421</v>
      </c>
      <c r="AF225" s="861">
        <v>98.954637000000005</v>
      </c>
      <c r="AG225" s="861">
        <v>90.444483000000005</v>
      </c>
      <c r="AH225" s="861">
        <v>110.81233899999999</v>
      </c>
      <c r="AI225" s="861">
        <v>89.492956000000007</v>
      </c>
      <c r="AJ225" s="861">
        <v>70.870202000000006</v>
      </c>
      <c r="AK225" s="861">
        <v>-9.5633389999999991</v>
      </c>
      <c r="AL225" s="861">
        <v>-13.172567000000001</v>
      </c>
      <c r="AM225" s="861">
        <v>-10.126839</v>
      </c>
      <c r="AN225" s="861">
        <v>92.584466000000006</v>
      </c>
      <c r="AO225" s="861">
        <v>91.679676999999998</v>
      </c>
      <c r="AP225" s="861">
        <v>91.167000000000002</v>
      </c>
      <c r="AQ225" s="861">
        <v>87.864086</v>
      </c>
      <c r="AR225" s="861">
        <v>72.977846</v>
      </c>
      <c r="AS225" s="861">
        <v>63.894900999999997</v>
      </c>
      <c r="AT225" s="861">
        <v>75.895943000000003</v>
      </c>
      <c r="AU225" s="861">
        <v>75.063856000000001</v>
      </c>
      <c r="AV225" s="861">
        <v>74.554323999999994</v>
      </c>
      <c r="AW225" s="861">
        <v>73.790822000000006</v>
      </c>
      <c r="AX225" s="861">
        <v>89.095613999999998</v>
      </c>
      <c r="AY225" s="861">
        <v>87.184043000000003</v>
      </c>
      <c r="AZ225" s="861">
        <v>-10.338495</v>
      </c>
      <c r="BA225" s="861">
        <v>-10.287785</v>
      </c>
      <c r="BB225" s="861">
        <v>-17.582697</v>
      </c>
      <c r="BC225" s="861">
        <v>-16.347090000000001</v>
      </c>
      <c r="BD225" s="861">
        <v>-17.104111</v>
      </c>
      <c r="BE225" s="861">
        <v>-12.413351</v>
      </c>
      <c r="BF225" s="861">
        <v>31.546949000000001</v>
      </c>
      <c r="BG225" s="861">
        <v>141.294533</v>
      </c>
      <c r="BH225" s="861">
        <v>109.686684</v>
      </c>
      <c r="BI225" s="861">
        <v>49.823213000000003</v>
      </c>
      <c r="BJ225" s="861">
        <v>130.14791500000001</v>
      </c>
      <c r="BK225" s="861">
        <v>85.652766</v>
      </c>
      <c r="BL225" s="861">
        <v>73.718237000000002</v>
      </c>
      <c r="BM225" s="861">
        <v>-21.499219</v>
      </c>
      <c r="BN225" s="861">
        <v>-16.532699999999998</v>
      </c>
      <c r="BO225" s="861">
        <v>-16.410848000000001</v>
      </c>
      <c r="BP225" s="861">
        <v>-16.087129000000001</v>
      </c>
      <c r="BQ225" s="861">
        <v>86.690085999999994</v>
      </c>
      <c r="BR225" s="861">
        <v>88.076663999999994</v>
      </c>
      <c r="BS225" s="861">
        <v>85.304749999999999</v>
      </c>
      <c r="BT225" s="861">
        <v>57.077455</v>
      </c>
      <c r="BU225" s="861">
        <v>64.063948999999994</v>
      </c>
      <c r="BV225" s="861">
        <v>59.991846000000002</v>
      </c>
      <c r="BW225" s="861">
        <v>63.962099000000002</v>
      </c>
      <c r="BX225" s="861">
        <v>-16.797605999999998</v>
      </c>
      <c r="BY225" s="861">
        <v>-17.177696999999998</v>
      </c>
      <c r="BZ225" s="861">
        <v>-18.100431</v>
      </c>
      <c r="CA225" s="861">
        <v>-18.050045000000001</v>
      </c>
      <c r="CB225" s="861">
        <v>-11.515997</v>
      </c>
      <c r="CC225" s="861">
        <v>-8.8637549999999994</v>
      </c>
      <c r="CD225" s="861">
        <v>-11.994251</v>
      </c>
      <c r="CE225" s="861">
        <v>-9.0089950000000005</v>
      </c>
      <c r="CF225" s="861">
        <v>-14.256377000000001</v>
      </c>
      <c r="CG225" s="861">
        <v>-8.6119710000000005</v>
      </c>
      <c r="CH225" s="861">
        <v>-14.312757</v>
      </c>
      <c r="CI225" s="861">
        <v>-9.7111859999999997</v>
      </c>
      <c r="CJ225" s="861">
        <v>-11.462840999999999</v>
      </c>
      <c r="CK225" s="861">
        <v>-7.8236819999999998</v>
      </c>
      <c r="CL225" s="861">
        <v>-11.566922999999999</v>
      </c>
      <c r="CM225" s="861">
        <v>-7.1314010000000003</v>
      </c>
      <c r="CN225" s="861">
        <v>-14.001765000000001</v>
      </c>
      <c r="CO225" s="861">
        <v>-9.3569689999999994</v>
      </c>
      <c r="CP225" s="861">
        <v>-14.299436999999999</v>
      </c>
      <c r="CQ225" s="861">
        <v>-10.092110999999999</v>
      </c>
      <c r="CR225" s="861">
        <v>-11.179169999999999</v>
      </c>
      <c r="CS225" s="861">
        <v>-8.3755980000000001</v>
      </c>
      <c r="CT225" s="861">
        <v>-12.095078000000001</v>
      </c>
      <c r="CU225" s="861">
        <v>-8.0510940000000009</v>
      </c>
      <c r="CV225" s="861">
        <v>-14.351221000000001</v>
      </c>
      <c r="CW225" s="861">
        <v>-8.1680709999999994</v>
      </c>
      <c r="CX225" s="861">
        <v>-14.395616</v>
      </c>
      <c r="CY225" s="861">
        <v>-8.7865079999999995</v>
      </c>
      <c r="CZ225" s="861">
        <v>-10.884689</v>
      </c>
      <c r="DA225" s="861">
        <v>-7.5323089999999997</v>
      </c>
      <c r="DB225" s="861">
        <v>-11.68919</v>
      </c>
      <c r="DC225" s="861">
        <v>-7.1009700000000002</v>
      </c>
      <c r="DD225" s="861">
        <v>-14.138493</v>
      </c>
      <c r="DE225" s="861">
        <v>-9.4434609999999992</v>
      </c>
      <c r="DF225" s="861">
        <v>-14.469495999999999</v>
      </c>
      <c r="DG225" s="861">
        <v>-9.6134679999999992</v>
      </c>
      <c r="DH225" s="861">
        <v>-10.869334</v>
      </c>
      <c r="DI225" s="861">
        <v>-7.8799770000000002</v>
      </c>
      <c r="DJ225" s="861">
        <v>-11.465009999999999</v>
      </c>
      <c r="DK225" s="861">
        <v>-8.2257300000000004</v>
      </c>
      <c r="DL225" s="861">
        <v>-14.152835</v>
      </c>
      <c r="DM225" s="861">
        <v>-10.732048000000001</v>
      </c>
      <c r="DN225" s="861">
        <v>-14.468551</v>
      </c>
      <c r="DO225" s="861">
        <v>-10.173723000000001</v>
      </c>
      <c r="DP225" s="861">
        <v>-11.57606</v>
      </c>
      <c r="DQ225" s="861">
        <v>-8.8526810000000005</v>
      </c>
      <c r="DR225" s="861">
        <v>-11.756249</v>
      </c>
      <c r="DS225" s="861">
        <v>-9.4169520000000002</v>
      </c>
      <c r="DT225" s="861">
        <v>-14.082924999999999</v>
      </c>
      <c r="DU225" s="861">
        <v>-11.701142000000001</v>
      </c>
      <c r="DV225" s="861">
        <v>-14.283846</v>
      </c>
      <c r="DW225" s="861">
        <v>-9.0828290000000003</v>
      </c>
      <c r="DX225" s="861">
        <v>10.927014</v>
      </c>
      <c r="DY225" s="861">
        <v>8.0427529999999994</v>
      </c>
      <c r="DZ225" s="861">
        <v>160.67123699999999</v>
      </c>
      <c r="EA225" s="861">
        <v>151.48254</v>
      </c>
      <c r="EB225" s="861">
        <v>120.8</v>
      </c>
      <c r="EC225" s="861">
        <v>3.26</v>
      </c>
      <c r="ED225" s="861">
        <v>387.7</v>
      </c>
      <c r="EE225" s="861">
        <v>120.73</v>
      </c>
      <c r="EF225" s="861">
        <v>5.2880000000000003</v>
      </c>
      <c r="EG225" s="861">
        <v>625.6</v>
      </c>
      <c r="EH225" s="861">
        <v>120.74</v>
      </c>
      <c r="EI225" s="861">
        <v>4.9089999999999998</v>
      </c>
      <c r="EJ225" s="861">
        <v>584.20000000000005</v>
      </c>
      <c r="EK225" s="861">
        <v>9.9954059999999991</v>
      </c>
      <c r="EL225" s="861">
        <v>9.2106860000000008</v>
      </c>
      <c r="EM225" s="861">
        <v>-20.122244999999999</v>
      </c>
      <c r="EN225" s="861">
        <v>-25.621534</v>
      </c>
      <c r="EO225" s="861">
        <v>94.340228999999994</v>
      </c>
      <c r="EP225" s="861">
        <v>90.307019999999994</v>
      </c>
      <c r="EQ225" s="861">
        <v>-10.895932</v>
      </c>
      <c r="ER225" s="861">
        <v>5618.7020750000001</v>
      </c>
      <c r="ES225" s="861">
        <v>13106.594306999999</v>
      </c>
      <c r="ET225" s="861">
        <v>12095.805258</v>
      </c>
      <c r="EU225" s="861"/>
      <c r="EV225" s="861"/>
      <c r="EW225" s="861"/>
      <c r="EX225" s="861"/>
      <c r="EY225" s="861"/>
      <c r="EZ225" s="861"/>
      <c r="FA225" s="861"/>
      <c r="FB225" s="861"/>
      <c r="FC225" s="861"/>
      <c r="FD225" s="861"/>
    </row>
    <row r="226" spans="1:160" x14ac:dyDescent="0.25">
      <c r="A226" s="837">
        <v>46146</v>
      </c>
      <c r="B226" s="836">
        <v>0.23258101851851851</v>
      </c>
      <c r="C226" s="861">
        <v>12000</v>
      </c>
      <c r="D226" s="861">
        <v>0</v>
      </c>
      <c r="E226" s="861">
        <v>0</v>
      </c>
      <c r="F226" s="861">
        <v>75.729135999999997</v>
      </c>
      <c r="G226" s="861">
        <v>71.781502000000003</v>
      </c>
      <c r="H226" s="861">
        <v>65.258886000000004</v>
      </c>
      <c r="I226" s="861">
        <v>73.764381</v>
      </c>
      <c r="J226" s="861">
        <v>72.396090000000001</v>
      </c>
      <c r="K226" s="861">
        <v>71.190231999999995</v>
      </c>
      <c r="L226" s="861">
        <v>73.732641000000001</v>
      </c>
      <c r="M226" s="861">
        <v>74.626461000000006</v>
      </c>
      <c r="N226" s="861">
        <v>-11.227570999999999</v>
      </c>
      <c r="O226" s="861">
        <v>-13.420686999999999</v>
      </c>
      <c r="P226" s="861">
        <v>-14.132635000000001</v>
      </c>
      <c r="Q226" s="861">
        <v>-10.063953</v>
      </c>
      <c r="R226" s="861">
        <v>-11.459462</v>
      </c>
      <c r="S226" s="861">
        <v>-12.282232</v>
      </c>
      <c r="T226" s="861">
        <v>82.566427000000004</v>
      </c>
      <c r="U226" s="861">
        <v>73.929496</v>
      </c>
      <c r="V226" s="861">
        <v>93.338711000000004</v>
      </c>
      <c r="W226" s="861">
        <v>92.261166000000003</v>
      </c>
      <c r="X226" s="861">
        <v>-10.060635</v>
      </c>
      <c r="Y226" s="861">
        <v>-10.056443</v>
      </c>
      <c r="Z226" s="861">
        <v>-14.165262999999999</v>
      </c>
      <c r="AA226" s="861">
        <v>-13.693507</v>
      </c>
      <c r="AB226" s="861">
        <v>-13.383679000000001</v>
      </c>
      <c r="AC226" s="861">
        <v>-13.899589000000001</v>
      </c>
      <c r="AD226" s="861">
        <v>-16.981337</v>
      </c>
      <c r="AE226" s="861">
        <v>105.874668</v>
      </c>
      <c r="AF226" s="861">
        <v>99.019986000000003</v>
      </c>
      <c r="AG226" s="861">
        <v>90.644462000000004</v>
      </c>
      <c r="AH226" s="861">
        <v>110.881513</v>
      </c>
      <c r="AI226" s="861">
        <v>89.447917000000004</v>
      </c>
      <c r="AJ226" s="861">
        <v>70.903127999999995</v>
      </c>
      <c r="AK226" s="861">
        <v>-9.4758460000000007</v>
      </c>
      <c r="AL226" s="861">
        <v>-13.080284000000001</v>
      </c>
      <c r="AM226" s="861">
        <v>-10.164078999999999</v>
      </c>
      <c r="AN226" s="861">
        <v>92.583085999999994</v>
      </c>
      <c r="AO226" s="861">
        <v>91.675229999999999</v>
      </c>
      <c r="AP226" s="861">
        <v>91.381418999999994</v>
      </c>
      <c r="AQ226" s="861">
        <v>87.996520000000004</v>
      </c>
      <c r="AR226" s="861">
        <v>73.062268000000003</v>
      </c>
      <c r="AS226" s="861">
        <v>63.997356000000003</v>
      </c>
      <c r="AT226" s="861">
        <v>76.085362000000003</v>
      </c>
      <c r="AU226" s="861">
        <v>75.174491000000003</v>
      </c>
      <c r="AV226" s="861">
        <v>74.801927000000006</v>
      </c>
      <c r="AW226" s="861">
        <v>74.248726000000005</v>
      </c>
      <c r="AX226" s="861">
        <v>89.359784000000005</v>
      </c>
      <c r="AY226" s="861">
        <v>87.398414000000002</v>
      </c>
      <c r="AZ226" s="861">
        <v>-10.408412999999999</v>
      </c>
      <c r="BA226" s="861">
        <v>-10.379766999999999</v>
      </c>
      <c r="BB226" s="861">
        <v>-17.547096</v>
      </c>
      <c r="BC226" s="861">
        <v>-16.319144000000001</v>
      </c>
      <c r="BD226" s="861">
        <v>-17.059995000000001</v>
      </c>
      <c r="BE226" s="861">
        <v>-12.483172</v>
      </c>
      <c r="BF226" s="861">
        <v>31.386465999999999</v>
      </c>
      <c r="BG226" s="861">
        <v>141.33371500000001</v>
      </c>
      <c r="BH226" s="861">
        <v>109.660332</v>
      </c>
      <c r="BI226" s="861">
        <v>50.146225999999999</v>
      </c>
      <c r="BJ226" s="861">
        <v>130.283963</v>
      </c>
      <c r="BK226" s="861">
        <v>85.871156999999997</v>
      </c>
      <c r="BL226" s="861">
        <v>73.756112000000002</v>
      </c>
      <c r="BM226" s="861">
        <v>-21.490839999999999</v>
      </c>
      <c r="BN226" s="861">
        <v>-16.500674</v>
      </c>
      <c r="BO226" s="861">
        <v>-16.331423999999998</v>
      </c>
      <c r="BP226" s="861">
        <v>-16.060811999999999</v>
      </c>
      <c r="BQ226" s="861">
        <v>86.848645000000005</v>
      </c>
      <c r="BR226" s="861">
        <v>88.152542999999994</v>
      </c>
      <c r="BS226" s="861">
        <v>85.393390999999994</v>
      </c>
      <c r="BT226" s="861">
        <v>56.951610000000002</v>
      </c>
      <c r="BU226" s="861">
        <v>64.149860000000004</v>
      </c>
      <c r="BV226" s="861">
        <v>60.080328000000002</v>
      </c>
      <c r="BW226" s="861">
        <v>63.994529</v>
      </c>
      <c r="BX226" s="861">
        <v>-16.773163</v>
      </c>
      <c r="BY226" s="861">
        <v>-17.065911</v>
      </c>
      <c r="BZ226" s="861">
        <v>-18.196086000000001</v>
      </c>
      <c r="CA226" s="861">
        <v>-18.044917000000002</v>
      </c>
      <c r="CB226" s="861">
        <v>-11.522213000000001</v>
      </c>
      <c r="CC226" s="861">
        <v>-8.8502469999999995</v>
      </c>
      <c r="CD226" s="861">
        <v>-12.031051</v>
      </c>
      <c r="CE226" s="861">
        <v>-9.0104780000000009</v>
      </c>
      <c r="CF226" s="861">
        <v>-14.284355</v>
      </c>
      <c r="CG226" s="861">
        <v>-8.6378280000000007</v>
      </c>
      <c r="CH226" s="861">
        <v>-14.341680999999999</v>
      </c>
      <c r="CI226" s="861">
        <v>-9.7342709999999997</v>
      </c>
      <c r="CJ226" s="861">
        <v>-11.454943999999999</v>
      </c>
      <c r="CK226" s="861">
        <v>-7.8382579999999997</v>
      </c>
      <c r="CL226" s="861">
        <v>-11.575469</v>
      </c>
      <c r="CM226" s="861">
        <v>-7.150633</v>
      </c>
      <c r="CN226" s="861">
        <v>-14.023592000000001</v>
      </c>
      <c r="CO226" s="861">
        <v>-9.3772300000000008</v>
      </c>
      <c r="CP226" s="861">
        <v>-14.309343</v>
      </c>
      <c r="CQ226" s="861">
        <v>-10.053139</v>
      </c>
      <c r="CR226" s="861">
        <v>-11.167870000000001</v>
      </c>
      <c r="CS226" s="861">
        <v>-8.3432840000000006</v>
      </c>
      <c r="CT226" s="861">
        <v>-12.129275</v>
      </c>
      <c r="CU226" s="861">
        <v>-8.0593409999999999</v>
      </c>
      <c r="CV226" s="861">
        <v>-14.41295</v>
      </c>
      <c r="CW226" s="861">
        <v>-8.1898900000000001</v>
      </c>
      <c r="CX226" s="861">
        <v>-14.429904000000001</v>
      </c>
      <c r="CY226" s="861">
        <v>-8.770842</v>
      </c>
      <c r="CZ226" s="861">
        <v>-10.913147</v>
      </c>
      <c r="DA226" s="861">
        <v>-7.5407500000000001</v>
      </c>
      <c r="DB226" s="861">
        <v>-11.742392000000001</v>
      </c>
      <c r="DC226" s="861">
        <v>-7.12669</v>
      </c>
      <c r="DD226" s="861">
        <v>-14.188151</v>
      </c>
      <c r="DE226" s="861">
        <v>-9.4364830000000008</v>
      </c>
      <c r="DF226" s="861">
        <v>-14.491925999999999</v>
      </c>
      <c r="DG226" s="861">
        <v>-9.6376030000000004</v>
      </c>
      <c r="DH226" s="861">
        <v>-10.897746</v>
      </c>
      <c r="DI226" s="861">
        <v>-7.89656</v>
      </c>
      <c r="DJ226" s="861">
        <v>-11.493447</v>
      </c>
      <c r="DK226" s="861">
        <v>-8.2441929999999992</v>
      </c>
      <c r="DL226" s="861">
        <v>-14.172034</v>
      </c>
      <c r="DM226" s="861">
        <v>-10.730468999999999</v>
      </c>
      <c r="DN226" s="861">
        <v>-14.490981</v>
      </c>
      <c r="DO226" s="861">
        <v>-10.178162</v>
      </c>
      <c r="DP226" s="861">
        <v>-11.598858</v>
      </c>
      <c r="DQ226" s="861">
        <v>-8.8360289999999999</v>
      </c>
      <c r="DR226" s="861">
        <v>-11.805877000000001</v>
      </c>
      <c r="DS226" s="861">
        <v>-9.4026289999999992</v>
      </c>
      <c r="DT226" s="861">
        <v>-14.100704</v>
      </c>
      <c r="DU226" s="861">
        <v>-11.706619999999999</v>
      </c>
      <c r="DV226" s="861">
        <v>-14.322039999999999</v>
      </c>
      <c r="DW226" s="861">
        <v>-9.0668170000000003</v>
      </c>
      <c r="DX226" s="861">
        <v>10.919286</v>
      </c>
      <c r="DY226" s="861">
        <v>8.0761920000000007</v>
      </c>
      <c r="DZ226" s="861">
        <v>160.82511600000001</v>
      </c>
      <c r="EA226" s="861">
        <v>151.964979</v>
      </c>
      <c r="EB226" s="861">
        <v>120.75</v>
      </c>
      <c r="EC226" s="861">
        <v>3.2589999999999999</v>
      </c>
      <c r="ED226" s="861">
        <v>387.7</v>
      </c>
      <c r="EE226" s="861">
        <v>120.7</v>
      </c>
      <c r="EF226" s="861">
        <v>5.2670000000000003</v>
      </c>
      <c r="EG226" s="861">
        <v>628.6</v>
      </c>
      <c r="EH226" s="861">
        <v>120.8</v>
      </c>
      <c r="EI226" s="861">
        <v>4.9340000000000002</v>
      </c>
      <c r="EJ226" s="861">
        <v>583.29999999999995</v>
      </c>
      <c r="EK226" s="861">
        <v>9.9722430000000006</v>
      </c>
      <c r="EL226" s="861">
        <v>9.2233239999999999</v>
      </c>
      <c r="EM226" s="861">
        <v>-20.136322</v>
      </c>
      <c r="EN226" s="861">
        <v>-25.554748</v>
      </c>
      <c r="EO226" s="861">
        <v>94.406437999999994</v>
      </c>
      <c r="EP226" s="861">
        <v>90.522790000000001</v>
      </c>
      <c r="EQ226" s="861">
        <v>-10.9108</v>
      </c>
      <c r="ER226" s="861">
        <v>5625.1634249999997</v>
      </c>
      <c r="ES226" s="861">
        <v>13117.040008</v>
      </c>
      <c r="ET226" s="861">
        <v>12105.522725999999</v>
      </c>
      <c r="EU226" s="861"/>
      <c r="EV226" s="861"/>
      <c r="EW226" s="861"/>
      <c r="EX226" s="861"/>
      <c r="EY226" s="861"/>
      <c r="EZ226" s="861"/>
      <c r="FA226" s="861"/>
      <c r="FB226" s="861"/>
      <c r="FC226" s="861"/>
      <c r="FD226" s="861"/>
    </row>
    <row r="227" spans="1:160" x14ac:dyDescent="0.25">
      <c r="A227" s="837">
        <v>46146</v>
      </c>
      <c r="B227" s="836">
        <v>0.23327546296296298</v>
      </c>
      <c r="C227" s="861">
        <v>12060</v>
      </c>
      <c r="D227" s="861">
        <v>0</v>
      </c>
      <c r="E227" s="861">
        <v>0</v>
      </c>
      <c r="F227" s="861">
        <v>75.761806000000007</v>
      </c>
      <c r="G227" s="861">
        <v>71.781251999999995</v>
      </c>
      <c r="H227" s="861">
        <v>65.232996</v>
      </c>
      <c r="I227" s="861">
        <v>73.768934999999999</v>
      </c>
      <c r="J227" s="861">
        <v>72.419293999999994</v>
      </c>
      <c r="K227" s="861">
        <v>71.188012000000001</v>
      </c>
      <c r="L227" s="861">
        <v>73.716023000000007</v>
      </c>
      <c r="M227" s="861">
        <v>74.635216</v>
      </c>
      <c r="N227" s="861">
        <v>-11.276669</v>
      </c>
      <c r="O227" s="861">
        <v>-13.463820999999999</v>
      </c>
      <c r="P227" s="861">
        <v>-14.175345</v>
      </c>
      <c r="Q227" s="861">
        <v>-9.9111419999999999</v>
      </c>
      <c r="R227" s="861">
        <v>-11.466697</v>
      </c>
      <c r="S227" s="861">
        <v>-12.275347</v>
      </c>
      <c r="T227" s="861">
        <v>82.655336000000005</v>
      </c>
      <c r="U227" s="861">
        <v>74.212543999999994</v>
      </c>
      <c r="V227" s="861">
        <v>93.435305999999997</v>
      </c>
      <c r="W227" s="861">
        <v>92.424119000000005</v>
      </c>
      <c r="X227" s="861">
        <v>-10.108703999999999</v>
      </c>
      <c r="Y227" s="861">
        <v>-10.041603</v>
      </c>
      <c r="Z227" s="861">
        <v>-14.181505</v>
      </c>
      <c r="AA227" s="861">
        <v>-13.688966000000001</v>
      </c>
      <c r="AB227" s="861">
        <v>-13.416066000000001</v>
      </c>
      <c r="AC227" s="861">
        <v>-13.890919999999999</v>
      </c>
      <c r="AD227" s="861">
        <v>-17.030108999999999</v>
      </c>
      <c r="AE227" s="861">
        <v>105.83601899999999</v>
      </c>
      <c r="AF227" s="861">
        <v>99.064042000000001</v>
      </c>
      <c r="AG227" s="861">
        <v>90.630865</v>
      </c>
      <c r="AH227" s="861">
        <v>110.939437</v>
      </c>
      <c r="AI227" s="861">
        <v>89.487311000000005</v>
      </c>
      <c r="AJ227" s="861">
        <v>70.94041</v>
      </c>
      <c r="AK227" s="861">
        <v>-9.6241160000000008</v>
      </c>
      <c r="AL227" s="861">
        <v>-13.152884</v>
      </c>
      <c r="AM227" s="861">
        <v>-10.170621000000001</v>
      </c>
      <c r="AN227" s="861">
        <v>92.567384000000004</v>
      </c>
      <c r="AO227" s="861">
        <v>91.836781000000002</v>
      </c>
      <c r="AP227" s="861">
        <v>91.349892999999994</v>
      </c>
      <c r="AQ227" s="861">
        <v>87.955303000000001</v>
      </c>
      <c r="AR227" s="861">
        <v>73.119091999999995</v>
      </c>
      <c r="AS227" s="861">
        <v>64.021416000000002</v>
      </c>
      <c r="AT227" s="861">
        <v>76.029387999999997</v>
      </c>
      <c r="AU227" s="861">
        <v>75.180116999999996</v>
      </c>
      <c r="AV227" s="861">
        <v>75.087203000000002</v>
      </c>
      <c r="AW227" s="861">
        <v>74.259810000000002</v>
      </c>
      <c r="AX227" s="861">
        <v>89.353227000000004</v>
      </c>
      <c r="AY227" s="861">
        <v>87.537559000000002</v>
      </c>
      <c r="AZ227" s="861">
        <v>-10.349295</v>
      </c>
      <c r="BA227" s="861">
        <v>-10.330513</v>
      </c>
      <c r="BB227" s="861">
        <v>-17.544568999999999</v>
      </c>
      <c r="BC227" s="861">
        <v>-16.352173000000001</v>
      </c>
      <c r="BD227" s="861">
        <v>-17.093063000000001</v>
      </c>
      <c r="BE227" s="861">
        <v>-12.537725</v>
      </c>
      <c r="BF227" s="861">
        <v>31.542055000000001</v>
      </c>
      <c r="BG227" s="861">
        <v>141.30160599999999</v>
      </c>
      <c r="BH227" s="861">
        <v>109.739064</v>
      </c>
      <c r="BI227" s="861">
        <v>50.226683000000001</v>
      </c>
      <c r="BJ227" s="861">
        <v>130.04586900000001</v>
      </c>
      <c r="BK227" s="861">
        <v>85.870977999999994</v>
      </c>
      <c r="BL227" s="861">
        <v>74.076520000000002</v>
      </c>
      <c r="BM227" s="861">
        <v>-21.462848000000001</v>
      </c>
      <c r="BN227" s="861">
        <v>-16.460308000000001</v>
      </c>
      <c r="BO227" s="861">
        <v>-16.576478999999999</v>
      </c>
      <c r="BP227" s="861">
        <v>-16.085861000000001</v>
      </c>
      <c r="BQ227" s="861">
        <v>86.852868000000001</v>
      </c>
      <c r="BR227" s="861">
        <v>88.205698999999996</v>
      </c>
      <c r="BS227" s="861">
        <v>85.419590999999997</v>
      </c>
      <c r="BT227" s="861">
        <v>57.090907000000001</v>
      </c>
      <c r="BU227" s="861">
        <v>64.100982999999999</v>
      </c>
      <c r="BV227" s="861">
        <v>60.057870999999999</v>
      </c>
      <c r="BW227" s="861">
        <v>64.003844999999998</v>
      </c>
      <c r="BX227" s="861">
        <v>-16.823582999999999</v>
      </c>
      <c r="BY227" s="861">
        <v>-17.189924000000001</v>
      </c>
      <c r="BZ227" s="861">
        <v>-18.568762</v>
      </c>
      <c r="CA227" s="861">
        <v>-18.151702</v>
      </c>
      <c r="CB227" s="861">
        <v>-11.548859</v>
      </c>
      <c r="CC227" s="861">
        <v>-8.929608</v>
      </c>
      <c r="CD227" s="861">
        <v>-12.039714</v>
      </c>
      <c r="CE227" s="861">
        <v>-9.05565</v>
      </c>
      <c r="CF227" s="861">
        <v>-14.296334</v>
      </c>
      <c r="CG227" s="861">
        <v>-8.6609390000000008</v>
      </c>
      <c r="CH227" s="861">
        <v>-14.341039</v>
      </c>
      <c r="CI227" s="861">
        <v>-9.7721009999999993</v>
      </c>
      <c r="CJ227" s="861">
        <v>-11.462301999999999</v>
      </c>
      <c r="CK227" s="861">
        <v>-7.8594920000000004</v>
      </c>
      <c r="CL227" s="861">
        <v>-11.593534999999999</v>
      </c>
      <c r="CM227" s="861">
        <v>-7.1881969999999997</v>
      </c>
      <c r="CN227" s="861">
        <v>-14.033205000000001</v>
      </c>
      <c r="CO227" s="861">
        <v>-9.4144349999999992</v>
      </c>
      <c r="CP227" s="861">
        <v>-14.328670000000001</v>
      </c>
      <c r="CQ227" s="861">
        <v>-10.152601000000001</v>
      </c>
      <c r="CR227" s="861">
        <v>-11.180517999999999</v>
      </c>
      <c r="CS227" s="861">
        <v>-8.3984729999999992</v>
      </c>
      <c r="CT227" s="861">
        <v>-12.151711000000001</v>
      </c>
      <c r="CU227" s="861">
        <v>-8.0867789999999999</v>
      </c>
      <c r="CV227" s="861">
        <v>-14.419872</v>
      </c>
      <c r="CW227" s="861">
        <v>-8.2084419999999998</v>
      </c>
      <c r="CX227" s="861">
        <v>-14.453536</v>
      </c>
      <c r="CY227" s="861">
        <v>-8.7919219999999996</v>
      </c>
      <c r="CZ227" s="861">
        <v>-10.916909</v>
      </c>
      <c r="DA227" s="861">
        <v>-7.5444589999999998</v>
      </c>
      <c r="DB227" s="861">
        <v>-11.739067</v>
      </c>
      <c r="DC227" s="861">
        <v>-7.1247910000000001</v>
      </c>
      <c r="DD227" s="861">
        <v>-14.208786999999999</v>
      </c>
      <c r="DE227" s="861">
        <v>-9.4368020000000001</v>
      </c>
      <c r="DF227" s="861">
        <v>-14.522379000000001</v>
      </c>
      <c r="DG227" s="861">
        <v>-9.6443700000000003</v>
      </c>
      <c r="DH227" s="861">
        <v>-10.908757</v>
      </c>
      <c r="DI227" s="861">
        <v>-7.8952309999999999</v>
      </c>
      <c r="DJ227" s="861">
        <v>-11.521746</v>
      </c>
      <c r="DK227" s="861">
        <v>-8.2573720000000002</v>
      </c>
      <c r="DL227" s="861">
        <v>-14.188437</v>
      </c>
      <c r="DM227" s="861">
        <v>-10.749131999999999</v>
      </c>
      <c r="DN227" s="861">
        <v>-14.516707</v>
      </c>
      <c r="DO227" s="861">
        <v>-10.208408</v>
      </c>
      <c r="DP227" s="861">
        <v>-11.609881</v>
      </c>
      <c r="DQ227" s="861">
        <v>-8.8384450000000001</v>
      </c>
      <c r="DR227" s="861">
        <v>-11.813010999999999</v>
      </c>
      <c r="DS227" s="861">
        <v>-9.4209890000000005</v>
      </c>
      <c r="DT227" s="861">
        <v>-14.117578</v>
      </c>
      <c r="DU227" s="861">
        <v>-11.712135999999999</v>
      </c>
      <c r="DV227" s="861">
        <v>-14.329338999999999</v>
      </c>
      <c r="DW227" s="861">
        <v>-9.0918639999999993</v>
      </c>
      <c r="DX227" s="861">
        <v>10.941642999999999</v>
      </c>
      <c r="DY227" s="861">
        <v>8.0637500000000006</v>
      </c>
      <c r="DZ227" s="861">
        <v>161.23348300000001</v>
      </c>
      <c r="EA227" s="861">
        <v>152.08250200000001</v>
      </c>
      <c r="EB227" s="861">
        <v>121.49</v>
      </c>
      <c r="EC227" s="861">
        <v>1.2370000000000001</v>
      </c>
      <c r="ED227" s="861">
        <v>132.69999999999999</v>
      </c>
      <c r="EE227" s="861">
        <v>121.43</v>
      </c>
      <c r="EF227" s="861">
        <v>5.2439999999999998</v>
      </c>
      <c r="EG227" s="861">
        <v>629.9</v>
      </c>
      <c r="EH227" s="861">
        <v>121.37</v>
      </c>
      <c r="EI227" s="861">
        <v>4.91</v>
      </c>
      <c r="EJ227" s="861">
        <v>587.20000000000005</v>
      </c>
      <c r="EK227" s="861">
        <v>9.9249860000000005</v>
      </c>
      <c r="EL227" s="861">
        <v>9.0031099999999995</v>
      </c>
      <c r="EM227" s="861">
        <v>-20.095607000000001</v>
      </c>
      <c r="EN227" s="861">
        <v>-25.579588999999999</v>
      </c>
      <c r="EO227" s="861">
        <v>94.581941</v>
      </c>
      <c r="EP227" s="861">
        <v>90.575282000000001</v>
      </c>
      <c r="EQ227" s="861">
        <v>-10.930928</v>
      </c>
      <c r="ER227" s="861">
        <v>5628.1552670000001</v>
      </c>
      <c r="ES227" s="861">
        <v>13127.496384</v>
      </c>
      <c r="ET227" s="861">
        <v>12115.273278999999</v>
      </c>
      <c r="EU227" s="861"/>
      <c r="EV227" s="861"/>
      <c r="EW227" s="861"/>
      <c r="EX227" s="861"/>
      <c r="EY227" s="861"/>
      <c r="EZ227" s="861"/>
      <c r="FA227" s="861"/>
      <c r="FB227" s="861"/>
      <c r="FC227" s="861"/>
      <c r="FD227" s="861"/>
    </row>
    <row r="228" spans="1:160" x14ac:dyDescent="0.25">
      <c r="A228" s="837">
        <v>46146</v>
      </c>
      <c r="B228" s="836">
        <v>0.23396990740740742</v>
      </c>
      <c r="C228" s="861">
        <v>12120</v>
      </c>
      <c r="D228" s="861">
        <v>0</v>
      </c>
      <c r="E228" s="861">
        <v>0</v>
      </c>
      <c r="F228" s="861">
        <v>75.798017000000002</v>
      </c>
      <c r="G228" s="861">
        <v>71.818056999999996</v>
      </c>
      <c r="H228" s="861">
        <v>65.300853000000004</v>
      </c>
      <c r="I228" s="861">
        <v>73.780824999999993</v>
      </c>
      <c r="J228" s="861">
        <v>72.416372999999993</v>
      </c>
      <c r="K228" s="861">
        <v>71.199089000000001</v>
      </c>
      <c r="L228" s="861">
        <v>73.697308000000007</v>
      </c>
      <c r="M228" s="861">
        <v>74.646947999999995</v>
      </c>
      <c r="N228" s="861">
        <v>-11.283008000000001</v>
      </c>
      <c r="O228" s="861">
        <v>-13.451779</v>
      </c>
      <c r="P228" s="861">
        <v>-14.230847000000001</v>
      </c>
      <c r="Q228" s="861">
        <v>-10.128132000000001</v>
      </c>
      <c r="R228" s="861">
        <v>-11.450399000000001</v>
      </c>
      <c r="S228" s="861">
        <v>-12.418241</v>
      </c>
      <c r="T228" s="861">
        <v>82.659661999999997</v>
      </c>
      <c r="U228" s="861">
        <v>74.146304000000001</v>
      </c>
      <c r="V228" s="861">
        <v>93.355296999999993</v>
      </c>
      <c r="W228" s="861">
        <v>92.355610999999996</v>
      </c>
      <c r="X228" s="861">
        <v>-10.119256</v>
      </c>
      <c r="Y228" s="861">
        <v>-10.086357</v>
      </c>
      <c r="Z228" s="861">
        <v>-14.196789000000001</v>
      </c>
      <c r="AA228" s="861">
        <v>-13.691965</v>
      </c>
      <c r="AB228" s="861">
        <v>-13.438556999999999</v>
      </c>
      <c r="AC228" s="861">
        <v>-13.871402</v>
      </c>
      <c r="AD228" s="861">
        <v>-16.998387999999998</v>
      </c>
      <c r="AE228" s="861">
        <v>105.964809</v>
      </c>
      <c r="AF228" s="861">
        <v>99.162175000000005</v>
      </c>
      <c r="AG228" s="861">
        <v>90.702147999999994</v>
      </c>
      <c r="AH228" s="861">
        <v>110.97866999999999</v>
      </c>
      <c r="AI228" s="861">
        <v>89.535390000000007</v>
      </c>
      <c r="AJ228" s="861">
        <v>71.008635999999996</v>
      </c>
      <c r="AK228" s="861">
        <v>-9.4544680000000003</v>
      </c>
      <c r="AL228" s="861">
        <v>-13.123570000000001</v>
      </c>
      <c r="AM228" s="861">
        <v>-10.129241</v>
      </c>
      <c r="AN228" s="861">
        <v>92.660158999999993</v>
      </c>
      <c r="AO228" s="861">
        <v>91.764171000000005</v>
      </c>
      <c r="AP228" s="861">
        <v>91.491939000000002</v>
      </c>
      <c r="AQ228" s="861">
        <v>88.082922999999994</v>
      </c>
      <c r="AR228" s="861">
        <v>73.160109000000006</v>
      </c>
      <c r="AS228" s="861">
        <v>64.075288</v>
      </c>
      <c r="AT228" s="861">
        <v>76.151696999999999</v>
      </c>
      <c r="AU228" s="861">
        <v>75.223159999999993</v>
      </c>
      <c r="AV228" s="861">
        <v>74.861600999999993</v>
      </c>
      <c r="AW228" s="861">
        <v>74.333269000000001</v>
      </c>
      <c r="AX228" s="861">
        <v>89.351467</v>
      </c>
      <c r="AY228" s="861">
        <v>87.427966999999995</v>
      </c>
      <c r="AZ228" s="861">
        <v>-10.468536</v>
      </c>
      <c r="BA228" s="861">
        <v>-10.341272999999999</v>
      </c>
      <c r="BB228" s="861">
        <v>-17.576900999999999</v>
      </c>
      <c r="BC228" s="861">
        <v>-16.357897000000001</v>
      </c>
      <c r="BD228" s="861">
        <v>-17.093572999999999</v>
      </c>
      <c r="BE228" s="861">
        <v>-11.962776</v>
      </c>
      <c r="BF228" s="861">
        <v>31.635953000000001</v>
      </c>
      <c r="BG228" s="861">
        <v>141.304654</v>
      </c>
      <c r="BH228" s="861">
        <v>109.856435</v>
      </c>
      <c r="BI228" s="861">
        <v>50.130549000000002</v>
      </c>
      <c r="BJ228" s="861">
        <v>130.390388</v>
      </c>
      <c r="BK228" s="861">
        <v>85.905351999999993</v>
      </c>
      <c r="BL228" s="861">
        <v>73.786140000000003</v>
      </c>
      <c r="BM228" s="861">
        <v>-21.515221</v>
      </c>
      <c r="BN228" s="861">
        <v>-16.503715</v>
      </c>
      <c r="BO228" s="861">
        <v>-16.398461000000001</v>
      </c>
      <c r="BP228" s="861">
        <v>-16.034948</v>
      </c>
      <c r="BQ228" s="861">
        <v>86.889718000000002</v>
      </c>
      <c r="BR228" s="861">
        <v>88.271493000000007</v>
      </c>
      <c r="BS228" s="861">
        <v>85.502286999999995</v>
      </c>
      <c r="BT228" s="861">
        <v>56.907997000000002</v>
      </c>
      <c r="BU228" s="861">
        <v>64.165430999999998</v>
      </c>
      <c r="BV228" s="861">
        <v>60.172505000000001</v>
      </c>
      <c r="BW228" s="861">
        <v>64.038775000000001</v>
      </c>
      <c r="BX228" s="861">
        <v>-16.791681000000001</v>
      </c>
      <c r="BY228" s="861">
        <v>-17.070674</v>
      </c>
      <c r="BZ228" s="861">
        <v>-18.092877000000001</v>
      </c>
      <c r="CA228" s="861">
        <v>-18.129004999999999</v>
      </c>
      <c r="CB228" s="861">
        <v>-11.550860999999999</v>
      </c>
      <c r="CC228" s="861">
        <v>-8.8974089999999997</v>
      </c>
      <c r="CD228" s="861">
        <v>-12.041725</v>
      </c>
      <c r="CE228" s="861">
        <v>-9.0496859999999995</v>
      </c>
      <c r="CF228" s="861">
        <v>-14.319387000000001</v>
      </c>
      <c r="CG228" s="861">
        <v>-8.6786370000000002</v>
      </c>
      <c r="CH228" s="861">
        <v>-14.364787</v>
      </c>
      <c r="CI228" s="861">
        <v>-9.7661230000000003</v>
      </c>
      <c r="CJ228" s="861">
        <v>-11.488764</v>
      </c>
      <c r="CK228" s="861">
        <v>-7.8563460000000003</v>
      </c>
      <c r="CL228" s="861">
        <v>-11.622363999999999</v>
      </c>
      <c r="CM228" s="861">
        <v>-7.1915950000000004</v>
      </c>
      <c r="CN228" s="861">
        <v>-14.067112</v>
      </c>
      <c r="CO228" s="861">
        <v>-9.4002700000000008</v>
      </c>
      <c r="CP228" s="861">
        <v>-14.325704</v>
      </c>
      <c r="CQ228" s="861">
        <v>-10.110225</v>
      </c>
      <c r="CR228" s="861">
        <v>-11.183209</v>
      </c>
      <c r="CS228" s="861">
        <v>-8.3969400000000007</v>
      </c>
      <c r="CT228" s="861">
        <v>-12.160994000000001</v>
      </c>
      <c r="CU228" s="861">
        <v>-8.099278</v>
      </c>
      <c r="CV228" s="861">
        <v>-14.428241999999999</v>
      </c>
      <c r="CW228" s="861">
        <v>-8.1755499999999994</v>
      </c>
      <c r="CX228" s="861">
        <v>-14.490914999999999</v>
      </c>
      <c r="CY228" s="861">
        <v>-8.7928990000000002</v>
      </c>
      <c r="CZ228" s="861">
        <v>-10.947969000000001</v>
      </c>
      <c r="DA228" s="861">
        <v>-7.5356709999999998</v>
      </c>
      <c r="DB228" s="861">
        <v>-11.780105000000001</v>
      </c>
      <c r="DC228" s="861">
        <v>-7.1332940000000002</v>
      </c>
      <c r="DD228" s="861">
        <v>-14.198181999999999</v>
      </c>
      <c r="DE228" s="861">
        <v>-9.4342480000000002</v>
      </c>
      <c r="DF228" s="861">
        <v>-14.535615</v>
      </c>
      <c r="DG228" s="861">
        <v>-9.6528139999999993</v>
      </c>
      <c r="DH228" s="861">
        <v>-10.944947000000001</v>
      </c>
      <c r="DI228" s="861">
        <v>-7.9071699999999998</v>
      </c>
      <c r="DJ228" s="861">
        <v>-11.529991000000001</v>
      </c>
      <c r="DK228" s="861">
        <v>-8.2243890000000004</v>
      </c>
      <c r="DL228" s="861">
        <v>-14.232664</v>
      </c>
      <c r="DM228" s="861">
        <v>-10.766806000000001</v>
      </c>
      <c r="DN228" s="861">
        <v>-14.538923</v>
      </c>
      <c r="DO228" s="861">
        <v>-10.207939</v>
      </c>
      <c r="DP228" s="861">
        <v>-11.642346999999999</v>
      </c>
      <c r="DQ228" s="861">
        <v>-8.8663299999999996</v>
      </c>
      <c r="DR228" s="861">
        <v>-11.829261000000001</v>
      </c>
      <c r="DS228" s="861">
        <v>-9.4348329999999994</v>
      </c>
      <c r="DT228" s="861">
        <v>-14.132984</v>
      </c>
      <c r="DU228" s="861">
        <v>-11.710072</v>
      </c>
      <c r="DV228" s="861">
        <v>-14.340616000000001</v>
      </c>
      <c r="DW228" s="861">
        <v>-9.0763359999999995</v>
      </c>
      <c r="DX228" s="861">
        <v>10.945774999999999</v>
      </c>
      <c r="DY228" s="861">
        <v>8.0797889999999999</v>
      </c>
      <c r="DZ228" s="861">
        <v>161.01671099999999</v>
      </c>
      <c r="EA228" s="861">
        <v>151.996182</v>
      </c>
      <c r="EB228" s="861">
        <v>120.93</v>
      </c>
      <c r="EC228" s="861">
        <v>3.262</v>
      </c>
      <c r="ED228" s="861">
        <v>388.3</v>
      </c>
      <c r="EE228" s="861">
        <v>120.97</v>
      </c>
      <c r="EF228" s="861">
        <v>5.2610000000000001</v>
      </c>
      <c r="EG228" s="861">
        <v>629.70000000000005</v>
      </c>
      <c r="EH228" s="861">
        <v>120.91</v>
      </c>
      <c r="EI228" s="861">
        <v>4.91</v>
      </c>
      <c r="EJ228" s="861">
        <v>581.29999999999995</v>
      </c>
      <c r="EK228" s="861">
        <v>9.9588439999999991</v>
      </c>
      <c r="EL228" s="861">
        <v>9.149108</v>
      </c>
      <c r="EM228" s="861">
        <v>-20.088085</v>
      </c>
      <c r="EN228" s="861">
        <v>-25.547568999999999</v>
      </c>
      <c r="EO228" s="861">
        <v>94.488816999999997</v>
      </c>
      <c r="EP228" s="861">
        <v>90.536730000000006</v>
      </c>
      <c r="EQ228" s="861">
        <v>-10.938803</v>
      </c>
      <c r="ER228" s="861">
        <v>5632.2860229999997</v>
      </c>
      <c r="ES228" s="861">
        <v>13137.955841999999</v>
      </c>
      <c r="ET228" s="861">
        <v>12125.015613</v>
      </c>
      <c r="EU228" s="861"/>
      <c r="EV228" s="861"/>
      <c r="EW228" s="861"/>
      <c r="EX228" s="861"/>
      <c r="EY228" s="861"/>
      <c r="EZ228" s="861"/>
      <c r="FA228" s="861"/>
      <c r="FB228" s="861"/>
      <c r="FC228" s="861"/>
      <c r="FD228" s="861"/>
    </row>
    <row r="229" spans="1:160" x14ac:dyDescent="0.25">
      <c r="A229" s="837">
        <v>46146</v>
      </c>
      <c r="B229" s="836">
        <v>0.23466435185185186</v>
      </c>
      <c r="C229" s="861">
        <v>12180</v>
      </c>
      <c r="D229" s="861">
        <v>0</v>
      </c>
      <c r="E229" s="861">
        <v>0</v>
      </c>
      <c r="F229" s="861">
        <v>75.708650000000006</v>
      </c>
      <c r="G229" s="861">
        <v>71.835120000000003</v>
      </c>
      <c r="H229" s="861">
        <v>65.243272000000005</v>
      </c>
      <c r="I229" s="861">
        <v>73.841594000000001</v>
      </c>
      <c r="J229" s="861">
        <v>72.454362000000003</v>
      </c>
      <c r="K229" s="861">
        <v>71.201068000000006</v>
      </c>
      <c r="L229" s="861">
        <v>73.716156999999995</v>
      </c>
      <c r="M229" s="861">
        <v>74.646759000000003</v>
      </c>
      <c r="N229" s="861">
        <v>-11.269793</v>
      </c>
      <c r="O229" s="861">
        <v>-13.433327999999999</v>
      </c>
      <c r="P229" s="861">
        <v>-14.189223999999999</v>
      </c>
      <c r="Q229" s="861">
        <v>-10.134783000000001</v>
      </c>
      <c r="R229" s="861">
        <v>-11.332424</v>
      </c>
      <c r="S229" s="861">
        <v>-12.407956</v>
      </c>
      <c r="T229" s="861">
        <v>82.662970000000001</v>
      </c>
      <c r="U229" s="861">
        <v>74.704210000000003</v>
      </c>
      <c r="V229" s="861">
        <v>93.396692999999999</v>
      </c>
      <c r="W229" s="861">
        <v>92.436796000000001</v>
      </c>
      <c r="X229" s="861">
        <v>-10.162393</v>
      </c>
      <c r="Y229" s="861">
        <v>-10.074702</v>
      </c>
      <c r="Z229" s="861">
        <v>-14.200647999999999</v>
      </c>
      <c r="AA229" s="861">
        <v>-13.71848</v>
      </c>
      <c r="AB229" s="861">
        <v>-13.461254</v>
      </c>
      <c r="AC229" s="861">
        <v>-13.921975</v>
      </c>
      <c r="AD229" s="861">
        <v>-17.010832000000001</v>
      </c>
      <c r="AE229" s="861">
        <v>106.015276</v>
      </c>
      <c r="AF229" s="861">
        <v>99.155099000000007</v>
      </c>
      <c r="AG229" s="861">
        <v>90.589639000000005</v>
      </c>
      <c r="AH229" s="861">
        <v>110.919112</v>
      </c>
      <c r="AI229" s="861">
        <v>89.535442000000003</v>
      </c>
      <c r="AJ229" s="861">
        <v>70.974735999999993</v>
      </c>
      <c r="AK229" s="861">
        <v>-9.4891089999999991</v>
      </c>
      <c r="AL229" s="861">
        <v>-13.153375</v>
      </c>
      <c r="AM229" s="861">
        <v>-10.164538</v>
      </c>
      <c r="AN229" s="861">
        <v>92.677047000000002</v>
      </c>
      <c r="AO229" s="861">
        <v>91.816343000000003</v>
      </c>
      <c r="AP229" s="861">
        <v>91.487352999999999</v>
      </c>
      <c r="AQ229" s="861">
        <v>88.071663000000001</v>
      </c>
      <c r="AR229" s="861">
        <v>73.120501000000004</v>
      </c>
      <c r="AS229" s="861">
        <v>63.873050999999997</v>
      </c>
      <c r="AT229" s="861">
        <v>76.142312000000004</v>
      </c>
      <c r="AU229" s="861">
        <v>75.270351000000005</v>
      </c>
      <c r="AV229" s="861">
        <v>74.817559000000003</v>
      </c>
      <c r="AW229" s="861">
        <v>74.329482999999996</v>
      </c>
      <c r="AX229" s="861">
        <v>89.372673000000006</v>
      </c>
      <c r="AY229" s="861">
        <v>87.454215000000005</v>
      </c>
      <c r="AZ229" s="861">
        <v>-10.388087000000001</v>
      </c>
      <c r="BA229" s="861">
        <v>-10.329860999999999</v>
      </c>
      <c r="BB229" s="861">
        <v>-17.581768</v>
      </c>
      <c r="BC229" s="861">
        <v>-16.329098999999999</v>
      </c>
      <c r="BD229" s="861">
        <v>-17.124065999999999</v>
      </c>
      <c r="BE229" s="861">
        <v>-11.646953999999999</v>
      </c>
      <c r="BF229" s="861">
        <v>31.408754999999999</v>
      </c>
      <c r="BG229" s="861">
        <v>141.344718</v>
      </c>
      <c r="BH229" s="861">
        <v>109.93288099999999</v>
      </c>
      <c r="BI229" s="861">
        <v>50.173763999999998</v>
      </c>
      <c r="BJ229" s="861">
        <v>130.27182500000001</v>
      </c>
      <c r="BK229" s="861">
        <v>85.905124000000001</v>
      </c>
      <c r="BL229" s="861">
        <v>73.502447000000004</v>
      </c>
      <c r="BM229" s="861">
        <v>-21.505445999999999</v>
      </c>
      <c r="BN229" s="861">
        <v>-16.513987</v>
      </c>
      <c r="BO229" s="861">
        <v>-16.426746999999999</v>
      </c>
      <c r="BP229" s="861">
        <v>-15.983146</v>
      </c>
      <c r="BQ229" s="861">
        <v>86.919020000000003</v>
      </c>
      <c r="BR229" s="861">
        <v>88.245778999999999</v>
      </c>
      <c r="BS229" s="861">
        <v>85.464388999999997</v>
      </c>
      <c r="BT229" s="861">
        <v>56.868797000000001</v>
      </c>
      <c r="BU229" s="861">
        <v>64.188705999999996</v>
      </c>
      <c r="BV229" s="861">
        <v>60.230711999999997</v>
      </c>
      <c r="BW229" s="861">
        <v>64.038944999999998</v>
      </c>
      <c r="BX229" s="861">
        <v>-16.799303999999999</v>
      </c>
      <c r="BY229" s="861">
        <v>-17.13288</v>
      </c>
      <c r="BZ229" s="861">
        <v>-18.146531</v>
      </c>
      <c r="CA229" s="861">
        <v>-18.140826000000001</v>
      </c>
      <c r="CB229" s="861">
        <v>-11.590318</v>
      </c>
      <c r="CC229" s="861">
        <v>-8.9304919999999992</v>
      </c>
      <c r="CD229" s="861">
        <v>-12.072618</v>
      </c>
      <c r="CE229" s="861">
        <v>-9.0991789999999995</v>
      </c>
      <c r="CF229" s="861">
        <v>-14.32371</v>
      </c>
      <c r="CG229" s="861">
        <v>-8.7007180000000002</v>
      </c>
      <c r="CH229" s="861">
        <v>-14.400639</v>
      </c>
      <c r="CI229" s="861">
        <v>-9.8200120000000002</v>
      </c>
      <c r="CJ229" s="861">
        <v>-11.493876</v>
      </c>
      <c r="CK229" s="861">
        <v>-7.8734710000000003</v>
      </c>
      <c r="CL229" s="861">
        <v>-11.647589999999999</v>
      </c>
      <c r="CM229" s="861">
        <v>-7.2362700000000002</v>
      </c>
      <c r="CN229" s="861">
        <v>-14.066236999999999</v>
      </c>
      <c r="CO229" s="861">
        <v>-9.4533229999999993</v>
      </c>
      <c r="CP229" s="861">
        <v>-14.323179</v>
      </c>
      <c r="CQ229" s="861">
        <v>-10.141983</v>
      </c>
      <c r="CR229" s="861">
        <v>-11.215961999999999</v>
      </c>
      <c r="CS229" s="861">
        <v>-8.4094180000000005</v>
      </c>
      <c r="CT229" s="861">
        <v>-12.198318</v>
      </c>
      <c r="CU229" s="861">
        <v>-8.1410429999999998</v>
      </c>
      <c r="CV229" s="861">
        <v>-14.480824999999999</v>
      </c>
      <c r="CW229" s="861">
        <v>-8.2276159999999994</v>
      </c>
      <c r="CX229" s="861">
        <v>-14.480199000000001</v>
      </c>
      <c r="CY229" s="861">
        <v>-8.8253740000000001</v>
      </c>
      <c r="CZ229" s="861">
        <v>-10.973504</v>
      </c>
      <c r="DA229" s="861">
        <v>-7.5875659999999998</v>
      </c>
      <c r="DB229" s="861">
        <v>-11.777283000000001</v>
      </c>
      <c r="DC229" s="861">
        <v>-7.1870250000000002</v>
      </c>
      <c r="DD229" s="861">
        <v>-14.230604</v>
      </c>
      <c r="DE229" s="861">
        <v>-9.4875279999999993</v>
      </c>
      <c r="DF229" s="861">
        <v>-14.549747999999999</v>
      </c>
      <c r="DG229" s="861">
        <v>-9.6649619999999992</v>
      </c>
      <c r="DH229" s="861">
        <v>-10.967460000000001</v>
      </c>
      <c r="DI229" s="861">
        <v>-7.9442570000000003</v>
      </c>
      <c r="DJ229" s="861">
        <v>-11.554117</v>
      </c>
      <c r="DK229" s="861">
        <v>-8.2933210000000006</v>
      </c>
      <c r="DL229" s="861">
        <v>-14.245684000000001</v>
      </c>
      <c r="DM229" s="861">
        <v>-10.773175999999999</v>
      </c>
      <c r="DN229" s="861">
        <v>-14.56062</v>
      </c>
      <c r="DO229" s="861">
        <v>-10.237469000000001</v>
      </c>
      <c r="DP229" s="861">
        <v>-11.645593999999999</v>
      </c>
      <c r="DQ229" s="861">
        <v>-8.8856699999999993</v>
      </c>
      <c r="DR229" s="861">
        <v>-11.858105999999999</v>
      </c>
      <c r="DS229" s="861">
        <v>-9.4687269999999994</v>
      </c>
      <c r="DT229" s="861">
        <v>-14.148364000000001</v>
      </c>
      <c r="DU229" s="861">
        <v>-11.752687999999999</v>
      </c>
      <c r="DV229" s="861">
        <v>-14.364748000000001</v>
      </c>
      <c r="DW229" s="861">
        <v>-9.1246379999999991</v>
      </c>
      <c r="DX229" s="861">
        <v>10.983248</v>
      </c>
      <c r="DY229" s="861">
        <v>8.0537379999999992</v>
      </c>
      <c r="DZ229" s="861">
        <v>161.173992</v>
      </c>
      <c r="EA229" s="861">
        <v>152.05615900000001</v>
      </c>
      <c r="EB229" s="861">
        <v>120.88</v>
      </c>
      <c r="EC229" s="861">
        <v>3.2610000000000001</v>
      </c>
      <c r="ED229" s="861">
        <v>388.4</v>
      </c>
      <c r="EE229" s="861">
        <v>120.85</v>
      </c>
      <c r="EF229" s="861">
        <v>5.2549999999999999</v>
      </c>
      <c r="EG229" s="861">
        <v>628.20000000000005</v>
      </c>
      <c r="EH229" s="861">
        <v>120.91</v>
      </c>
      <c r="EI229" s="861">
        <v>4.9349999999999996</v>
      </c>
      <c r="EJ229" s="861">
        <v>582.9</v>
      </c>
      <c r="EK229" s="861">
        <v>9.8553730000000002</v>
      </c>
      <c r="EL229" s="861">
        <v>9.1728389999999997</v>
      </c>
      <c r="EM229" s="861">
        <v>-20.019911</v>
      </c>
      <c r="EN229" s="861">
        <v>-25.599585999999999</v>
      </c>
      <c r="EO229" s="861">
        <v>94.556392000000002</v>
      </c>
      <c r="EP229" s="861">
        <v>90.563518000000002</v>
      </c>
      <c r="EQ229" s="861">
        <v>-10.967401000000001</v>
      </c>
      <c r="ER229" s="861">
        <v>5638.7569409999996</v>
      </c>
      <c r="ES229" s="861">
        <v>13148.401693</v>
      </c>
      <c r="ET229" s="861">
        <v>12134.740781</v>
      </c>
      <c r="EU229" s="861"/>
      <c r="EV229" s="861"/>
      <c r="EW229" s="861"/>
      <c r="EX229" s="861"/>
      <c r="EY229" s="861"/>
      <c r="EZ229" s="861"/>
      <c r="FA229" s="861"/>
      <c r="FB229" s="861"/>
      <c r="FC229" s="861"/>
      <c r="FD229" s="861"/>
    </row>
    <row r="230" spans="1:160" x14ac:dyDescent="0.25">
      <c r="A230" s="837">
        <v>46146</v>
      </c>
      <c r="B230" s="836">
        <v>0.2353587962962963</v>
      </c>
      <c r="C230" s="861">
        <v>12240</v>
      </c>
      <c r="D230" s="861">
        <v>0</v>
      </c>
      <c r="E230" s="861">
        <v>0</v>
      </c>
      <c r="F230" s="861">
        <v>75.713643000000005</v>
      </c>
      <c r="G230" s="861">
        <v>71.852007</v>
      </c>
      <c r="H230" s="861">
        <v>65.214568999999997</v>
      </c>
      <c r="I230" s="861">
        <v>73.814549</v>
      </c>
      <c r="J230" s="861">
        <v>72.450152000000003</v>
      </c>
      <c r="K230" s="861">
        <v>71.185820000000007</v>
      </c>
      <c r="L230" s="861">
        <v>73.726633000000007</v>
      </c>
      <c r="M230" s="861">
        <v>74.665676000000005</v>
      </c>
      <c r="N230" s="861">
        <v>-11.305690999999999</v>
      </c>
      <c r="O230" s="861">
        <v>-13.480202</v>
      </c>
      <c r="P230" s="861">
        <v>-14.190327999999999</v>
      </c>
      <c r="Q230" s="861">
        <v>-10.144444</v>
      </c>
      <c r="R230" s="861">
        <v>-11.374555000000001</v>
      </c>
      <c r="S230" s="861">
        <v>-12.475128</v>
      </c>
      <c r="T230" s="861">
        <v>82.340504999999993</v>
      </c>
      <c r="U230" s="861">
        <v>74.027814000000006</v>
      </c>
      <c r="V230" s="861">
        <v>93.347344000000007</v>
      </c>
      <c r="W230" s="861">
        <v>92.315768000000006</v>
      </c>
      <c r="X230" s="861">
        <v>-10.13955</v>
      </c>
      <c r="Y230" s="861">
        <v>-10.092340999999999</v>
      </c>
      <c r="Z230" s="861">
        <v>-14.237773000000001</v>
      </c>
      <c r="AA230" s="861">
        <v>-13.724418999999999</v>
      </c>
      <c r="AB230" s="861">
        <v>-13.446206999999999</v>
      </c>
      <c r="AC230" s="861">
        <v>-13.93289</v>
      </c>
      <c r="AD230" s="861">
        <v>-17.107111</v>
      </c>
      <c r="AE230" s="861">
        <v>105.780047</v>
      </c>
      <c r="AF230" s="861">
        <v>99.090646000000007</v>
      </c>
      <c r="AG230" s="861">
        <v>90.509207000000004</v>
      </c>
      <c r="AH230" s="861">
        <v>110.964437</v>
      </c>
      <c r="AI230" s="861">
        <v>89.406997000000004</v>
      </c>
      <c r="AJ230" s="861">
        <v>70.938564999999997</v>
      </c>
      <c r="AK230" s="861">
        <v>-9.4535769999999992</v>
      </c>
      <c r="AL230" s="861">
        <v>-13.210637</v>
      </c>
      <c r="AM230" s="861">
        <v>-10.138439999999999</v>
      </c>
      <c r="AN230" s="861">
        <v>92.590378999999999</v>
      </c>
      <c r="AO230" s="861">
        <v>91.743990999999994</v>
      </c>
      <c r="AP230" s="861">
        <v>91.363995000000003</v>
      </c>
      <c r="AQ230" s="861">
        <v>88.024381000000005</v>
      </c>
      <c r="AR230" s="861">
        <v>73.121128999999996</v>
      </c>
      <c r="AS230" s="861">
        <v>63.904502000000001</v>
      </c>
      <c r="AT230" s="861">
        <v>76.131990999999999</v>
      </c>
      <c r="AU230" s="861">
        <v>75.258330999999998</v>
      </c>
      <c r="AV230" s="861">
        <v>74.818207000000001</v>
      </c>
      <c r="AW230" s="861">
        <v>73.982939000000002</v>
      </c>
      <c r="AX230" s="861">
        <v>89.203329999999994</v>
      </c>
      <c r="AY230" s="861">
        <v>87.367779999999996</v>
      </c>
      <c r="AZ230" s="861">
        <v>-10.398946</v>
      </c>
      <c r="BA230" s="861">
        <v>-10.413504</v>
      </c>
      <c r="BB230" s="861">
        <v>-17.572489999999998</v>
      </c>
      <c r="BC230" s="861">
        <v>-16.355865000000001</v>
      </c>
      <c r="BD230" s="861">
        <v>-17.119066</v>
      </c>
      <c r="BE230" s="861">
        <v>-12.086859</v>
      </c>
      <c r="BF230" s="861">
        <v>31.629470000000001</v>
      </c>
      <c r="BG230" s="861">
        <v>141.267923</v>
      </c>
      <c r="BH230" s="861">
        <v>109.82727800000001</v>
      </c>
      <c r="BI230" s="861">
        <v>50.218966999999999</v>
      </c>
      <c r="BJ230" s="861">
        <v>129.879459</v>
      </c>
      <c r="BK230" s="861">
        <v>85.746730999999997</v>
      </c>
      <c r="BL230" s="861">
        <v>74.089263000000003</v>
      </c>
      <c r="BM230" s="861">
        <v>-21.510574999999999</v>
      </c>
      <c r="BN230" s="861">
        <v>-16.522389</v>
      </c>
      <c r="BO230" s="861">
        <v>-16.340807999999999</v>
      </c>
      <c r="BP230" s="861">
        <v>-16.034182000000001</v>
      </c>
      <c r="BQ230" s="861">
        <v>86.7654</v>
      </c>
      <c r="BR230" s="861">
        <v>88.330766999999994</v>
      </c>
      <c r="BS230" s="861">
        <v>85.512513999999996</v>
      </c>
      <c r="BT230" s="861">
        <v>57.052363</v>
      </c>
      <c r="BU230" s="861">
        <v>64.173124999999999</v>
      </c>
      <c r="BV230" s="861">
        <v>60.202590999999998</v>
      </c>
      <c r="BW230" s="861">
        <v>64.021221999999995</v>
      </c>
      <c r="BX230" s="861">
        <v>-16.819880999999999</v>
      </c>
      <c r="BY230" s="861">
        <v>-17.257425000000001</v>
      </c>
      <c r="BZ230" s="861">
        <v>-18.057825999999999</v>
      </c>
      <c r="CA230" s="861">
        <v>-18.158128000000001</v>
      </c>
      <c r="CB230" s="861">
        <v>-11.585799</v>
      </c>
      <c r="CC230" s="861">
        <v>-8.9408429999999992</v>
      </c>
      <c r="CD230" s="861">
        <v>-12.069837</v>
      </c>
      <c r="CE230" s="861">
        <v>-9.0898489999999992</v>
      </c>
      <c r="CF230" s="861">
        <v>-14.341196999999999</v>
      </c>
      <c r="CG230" s="861">
        <v>-8.7283539999999995</v>
      </c>
      <c r="CH230" s="861">
        <v>-14.389957000000001</v>
      </c>
      <c r="CI230" s="861">
        <v>-9.8596090000000007</v>
      </c>
      <c r="CJ230" s="861">
        <v>-11.503940999999999</v>
      </c>
      <c r="CK230" s="861">
        <v>-7.9212249999999997</v>
      </c>
      <c r="CL230" s="861">
        <v>-11.631166</v>
      </c>
      <c r="CM230" s="861">
        <v>-7.235379</v>
      </c>
      <c r="CN230" s="861">
        <v>-14.077577</v>
      </c>
      <c r="CO230" s="861">
        <v>-9.4683309999999992</v>
      </c>
      <c r="CP230" s="861">
        <v>-14.377331999999999</v>
      </c>
      <c r="CQ230" s="861">
        <v>-10.230048999999999</v>
      </c>
      <c r="CR230" s="861">
        <v>-11.221885</v>
      </c>
      <c r="CS230" s="861">
        <v>-8.4546399999999995</v>
      </c>
      <c r="CT230" s="861">
        <v>-12.169677999999999</v>
      </c>
      <c r="CU230" s="861">
        <v>-8.1289630000000006</v>
      </c>
      <c r="CV230" s="861">
        <v>-14.468151000000001</v>
      </c>
      <c r="CW230" s="861">
        <v>-8.2501660000000001</v>
      </c>
      <c r="CX230" s="861">
        <v>-14.497657</v>
      </c>
      <c r="CY230" s="861">
        <v>-8.8576669999999993</v>
      </c>
      <c r="CZ230" s="861">
        <v>-10.968304</v>
      </c>
      <c r="DA230" s="861">
        <v>-7.5915359999999996</v>
      </c>
      <c r="DB230" s="861">
        <v>-11.764336999999999</v>
      </c>
      <c r="DC230" s="861">
        <v>-7.1891239999999996</v>
      </c>
      <c r="DD230" s="861">
        <v>-14.230721000000001</v>
      </c>
      <c r="DE230" s="861">
        <v>-9.5242210000000007</v>
      </c>
      <c r="DF230" s="861">
        <v>-14.562131000000001</v>
      </c>
      <c r="DG230" s="861">
        <v>-9.6795950000000008</v>
      </c>
      <c r="DH230" s="861">
        <v>-10.966142</v>
      </c>
      <c r="DI230" s="861">
        <v>-7.9712139999999998</v>
      </c>
      <c r="DJ230" s="861">
        <v>-11.546414</v>
      </c>
      <c r="DK230" s="861">
        <v>-8.2992299999999997</v>
      </c>
      <c r="DL230" s="861">
        <v>-14.239834999999999</v>
      </c>
      <c r="DM230" s="861">
        <v>-10.80683</v>
      </c>
      <c r="DN230" s="861">
        <v>-14.552204</v>
      </c>
      <c r="DO230" s="861">
        <v>-10.271364</v>
      </c>
      <c r="DP230" s="861">
        <v>-11.66639</v>
      </c>
      <c r="DQ230" s="861">
        <v>-8.8958019999999998</v>
      </c>
      <c r="DR230" s="861">
        <v>-11.844279999999999</v>
      </c>
      <c r="DS230" s="861">
        <v>-9.4662070000000007</v>
      </c>
      <c r="DT230" s="861">
        <v>-14.163774</v>
      </c>
      <c r="DU230" s="861">
        <v>-11.772275</v>
      </c>
      <c r="DV230" s="861">
        <v>-14.384314</v>
      </c>
      <c r="DW230" s="861">
        <v>-9.1402929999999998</v>
      </c>
      <c r="DX230" s="861">
        <v>10.863683999999999</v>
      </c>
      <c r="DY230" s="861">
        <v>8.0813439999999996</v>
      </c>
      <c r="DZ230" s="861">
        <v>160.79527300000001</v>
      </c>
      <c r="EA230" s="861">
        <v>151.479332</v>
      </c>
      <c r="EB230" s="861">
        <v>121.4</v>
      </c>
      <c r="EC230" s="861">
        <v>1.2370000000000001</v>
      </c>
      <c r="ED230" s="861">
        <v>133.1</v>
      </c>
      <c r="EE230" s="861">
        <v>121.46</v>
      </c>
      <c r="EF230" s="861">
        <v>5.2709999999999999</v>
      </c>
      <c r="EG230" s="861">
        <v>627.20000000000005</v>
      </c>
      <c r="EH230" s="861">
        <v>121.5</v>
      </c>
      <c r="EI230" s="861">
        <v>4.9119999999999999</v>
      </c>
      <c r="EJ230" s="861">
        <v>584.1</v>
      </c>
      <c r="EK230" s="861">
        <v>10.099259999999999</v>
      </c>
      <c r="EL230" s="861">
        <v>9.2036569999999998</v>
      </c>
      <c r="EM230" s="861">
        <v>-20.2377</v>
      </c>
      <c r="EN230" s="861">
        <v>-25.544464999999999</v>
      </c>
      <c r="EO230" s="861">
        <v>94.393601000000004</v>
      </c>
      <c r="EP230" s="861">
        <v>90.305582999999999</v>
      </c>
      <c r="EQ230" s="861">
        <v>-10.979079</v>
      </c>
      <c r="ER230" s="861">
        <v>5641.6088669999999</v>
      </c>
      <c r="ES230" s="861">
        <v>13158.859049000001</v>
      </c>
      <c r="ET230" s="861">
        <v>12144.47327</v>
      </c>
      <c r="EU230" s="861"/>
      <c r="EV230" s="861"/>
      <c r="EW230" s="861"/>
      <c r="EX230" s="861"/>
      <c r="EY230" s="861"/>
      <c r="EZ230" s="861"/>
      <c r="FA230" s="861"/>
      <c r="FB230" s="861"/>
      <c r="FC230" s="861"/>
      <c r="FD230" s="861"/>
    </row>
    <row r="231" spans="1:160" x14ac:dyDescent="0.25">
      <c r="A231" s="837">
        <v>46146</v>
      </c>
      <c r="B231" s="836">
        <v>0.23605324074074074</v>
      </c>
      <c r="C231" s="861">
        <v>12300</v>
      </c>
      <c r="D231" s="861">
        <v>0</v>
      </c>
      <c r="E231" s="861">
        <v>0</v>
      </c>
      <c r="F231" s="861">
        <v>75.769588999999996</v>
      </c>
      <c r="G231" s="861">
        <v>71.901425000000003</v>
      </c>
      <c r="H231" s="861">
        <v>65.256259</v>
      </c>
      <c r="I231" s="861">
        <v>73.856399999999994</v>
      </c>
      <c r="J231" s="861">
        <v>72.456907000000001</v>
      </c>
      <c r="K231" s="861">
        <v>71.199798000000001</v>
      </c>
      <c r="L231" s="861">
        <v>73.717230999999998</v>
      </c>
      <c r="M231" s="861">
        <v>74.674878000000007</v>
      </c>
      <c r="N231" s="861">
        <v>-11.229680999999999</v>
      </c>
      <c r="O231" s="861">
        <v>-13.471406999999999</v>
      </c>
      <c r="P231" s="861">
        <v>-14.178215</v>
      </c>
      <c r="Q231" s="861">
        <v>-10.144823000000001</v>
      </c>
      <c r="R231" s="861">
        <v>-11.409269</v>
      </c>
      <c r="S231" s="861">
        <v>-12.42557</v>
      </c>
      <c r="T231" s="861">
        <v>82.547490999999994</v>
      </c>
      <c r="U231" s="861">
        <v>74.572862999999998</v>
      </c>
      <c r="V231" s="861">
        <v>93.478691999999995</v>
      </c>
      <c r="W231" s="861">
        <v>92.431126000000006</v>
      </c>
      <c r="X231" s="861">
        <v>-10.150046</v>
      </c>
      <c r="Y231" s="861">
        <v>-10.177213</v>
      </c>
      <c r="Z231" s="861">
        <v>-14.224454</v>
      </c>
      <c r="AA231" s="861">
        <v>-13.710165999999999</v>
      </c>
      <c r="AB231" s="861">
        <v>-13.450316000000001</v>
      </c>
      <c r="AC231" s="861">
        <v>-13.944084999999999</v>
      </c>
      <c r="AD231" s="861">
        <v>-17.113826</v>
      </c>
      <c r="AE231" s="861">
        <v>105.777947</v>
      </c>
      <c r="AF231" s="861">
        <v>99.116059000000007</v>
      </c>
      <c r="AG231" s="861">
        <v>90.480103</v>
      </c>
      <c r="AH231" s="861">
        <v>110.966493</v>
      </c>
      <c r="AI231" s="861">
        <v>89.439012000000005</v>
      </c>
      <c r="AJ231" s="861">
        <v>70.992070999999996</v>
      </c>
      <c r="AK231" s="861">
        <v>-9.4708930000000002</v>
      </c>
      <c r="AL231" s="861">
        <v>-13.248559</v>
      </c>
      <c r="AM231" s="861">
        <v>-10.144727</v>
      </c>
      <c r="AN231" s="861">
        <v>92.594354999999993</v>
      </c>
      <c r="AO231" s="861">
        <v>91.856539999999995</v>
      </c>
      <c r="AP231" s="861">
        <v>91.364275000000006</v>
      </c>
      <c r="AQ231" s="861">
        <v>88.017173</v>
      </c>
      <c r="AR231" s="861">
        <v>73.173114999999996</v>
      </c>
      <c r="AS231" s="861">
        <v>63.873601999999998</v>
      </c>
      <c r="AT231" s="861">
        <v>76.144910999999993</v>
      </c>
      <c r="AU231" s="861">
        <v>75.264928999999995</v>
      </c>
      <c r="AV231" s="861">
        <v>74.847200000000001</v>
      </c>
      <c r="AW231" s="861">
        <v>74.406008</v>
      </c>
      <c r="AX231" s="861">
        <v>89.332389000000006</v>
      </c>
      <c r="AY231" s="861">
        <v>87.468800000000002</v>
      </c>
      <c r="AZ231" s="861">
        <v>-10.405972999999999</v>
      </c>
      <c r="BA231" s="861">
        <v>-10.398929000000001</v>
      </c>
      <c r="BB231" s="861">
        <v>-17.628716000000001</v>
      </c>
      <c r="BC231" s="861">
        <v>-16.393018999999999</v>
      </c>
      <c r="BD231" s="861">
        <v>-17.136804999999999</v>
      </c>
      <c r="BE231" s="861">
        <v>-12.306018</v>
      </c>
      <c r="BF231" s="861">
        <v>31.529955000000001</v>
      </c>
      <c r="BG231" s="861">
        <v>141.261888</v>
      </c>
      <c r="BH231" s="861">
        <v>109.842314</v>
      </c>
      <c r="BI231" s="861">
        <v>50.121504999999999</v>
      </c>
      <c r="BJ231" s="861">
        <v>130.119305</v>
      </c>
      <c r="BK231" s="861">
        <v>85.887191000000001</v>
      </c>
      <c r="BL231" s="861">
        <v>73.758413000000004</v>
      </c>
      <c r="BM231" s="861">
        <v>-21.499231999999999</v>
      </c>
      <c r="BN231" s="861">
        <v>-16.540956999999999</v>
      </c>
      <c r="BO231" s="861">
        <v>-16.494488</v>
      </c>
      <c r="BP231" s="861">
        <v>-16.113861</v>
      </c>
      <c r="BQ231" s="861">
        <v>86.826166000000001</v>
      </c>
      <c r="BR231" s="861">
        <v>88.322362999999996</v>
      </c>
      <c r="BS231" s="861">
        <v>85.531205</v>
      </c>
      <c r="BT231" s="861">
        <v>57.120455</v>
      </c>
      <c r="BU231" s="861">
        <v>64.229358000000005</v>
      </c>
      <c r="BV231" s="861">
        <v>60.163654999999999</v>
      </c>
      <c r="BW231" s="861">
        <v>64.071901999999994</v>
      </c>
      <c r="BX231" s="861">
        <v>-16.808001999999998</v>
      </c>
      <c r="BY231" s="861">
        <v>-17.21658</v>
      </c>
      <c r="BZ231" s="861">
        <v>-18.230927000000001</v>
      </c>
      <c r="CA231" s="861">
        <v>-18.129663000000001</v>
      </c>
      <c r="CB231" s="861">
        <v>-11.600911999999999</v>
      </c>
      <c r="CC231" s="861">
        <v>-8.9517089999999993</v>
      </c>
      <c r="CD231" s="861">
        <v>-12.087820000000001</v>
      </c>
      <c r="CE231" s="861">
        <v>-9.0777549999999998</v>
      </c>
      <c r="CF231" s="861">
        <v>-14.350553</v>
      </c>
      <c r="CG231" s="861">
        <v>-8.7460590000000007</v>
      </c>
      <c r="CH231" s="861">
        <v>-14.40183</v>
      </c>
      <c r="CI231" s="861">
        <v>-9.8446529999999992</v>
      </c>
      <c r="CJ231" s="861">
        <v>-11.507762</v>
      </c>
      <c r="CK231" s="861">
        <v>-7.8974599999999997</v>
      </c>
      <c r="CL231" s="861">
        <v>-11.626550999999999</v>
      </c>
      <c r="CM231" s="861">
        <v>-7.2036959999999999</v>
      </c>
      <c r="CN231" s="861">
        <v>-14.088346</v>
      </c>
      <c r="CO231" s="861">
        <v>-9.4743329999999997</v>
      </c>
      <c r="CP231" s="861">
        <v>-14.391704000000001</v>
      </c>
      <c r="CQ231" s="861">
        <v>-10.24151</v>
      </c>
      <c r="CR231" s="861">
        <v>-11.230543000000001</v>
      </c>
      <c r="CS231" s="861">
        <v>-8.4440650000000002</v>
      </c>
      <c r="CT231" s="861">
        <v>-12.14795</v>
      </c>
      <c r="CU231" s="861">
        <v>-8.1157950000000003</v>
      </c>
      <c r="CV231" s="861">
        <v>-14.472338000000001</v>
      </c>
      <c r="CW231" s="861">
        <v>-8.2575880000000002</v>
      </c>
      <c r="CX231" s="861">
        <v>-14.513897</v>
      </c>
      <c r="CY231" s="861">
        <v>-8.8662670000000006</v>
      </c>
      <c r="CZ231" s="861">
        <v>-10.975523000000001</v>
      </c>
      <c r="DA231" s="861">
        <v>-7.6223150000000004</v>
      </c>
      <c r="DB231" s="861">
        <v>-11.821204</v>
      </c>
      <c r="DC231" s="861">
        <v>-7.2007260000000004</v>
      </c>
      <c r="DD231" s="861">
        <v>-14.248775999999999</v>
      </c>
      <c r="DE231" s="861">
        <v>-9.5154119999999995</v>
      </c>
      <c r="DF231" s="861">
        <v>-14.585974</v>
      </c>
      <c r="DG231" s="861">
        <v>-9.7102909999999998</v>
      </c>
      <c r="DH231" s="861">
        <v>-10.961178</v>
      </c>
      <c r="DI231" s="861">
        <v>-7.9677290000000003</v>
      </c>
      <c r="DJ231" s="861">
        <v>-11.564079</v>
      </c>
      <c r="DK231" s="861">
        <v>-8.2873180000000009</v>
      </c>
      <c r="DL231" s="861">
        <v>-14.24888</v>
      </c>
      <c r="DM231" s="861">
        <v>-10.842141</v>
      </c>
      <c r="DN231" s="861">
        <v>-14.585027999999999</v>
      </c>
      <c r="DO231" s="861">
        <v>-10.264996999999999</v>
      </c>
      <c r="DP231" s="861">
        <v>-11.670361</v>
      </c>
      <c r="DQ231" s="861">
        <v>-8.9119879999999991</v>
      </c>
      <c r="DR231" s="861">
        <v>-11.865247999999999</v>
      </c>
      <c r="DS231" s="861">
        <v>-9.4861590000000007</v>
      </c>
      <c r="DT231" s="861">
        <v>-14.190769</v>
      </c>
      <c r="DU231" s="861">
        <v>-11.773754</v>
      </c>
      <c r="DV231" s="861">
        <v>-14.390432000000001</v>
      </c>
      <c r="DW231" s="861">
        <v>-9.1458919999999999</v>
      </c>
      <c r="DX231" s="861">
        <v>10.879187999999999</v>
      </c>
      <c r="DY231" s="861">
        <v>8.0423159999999996</v>
      </c>
      <c r="DZ231" s="861">
        <v>161.206557</v>
      </c>
      <c r="EA231" s="861">
        <v>152.010763</v>
      </c>
      <c r="EB231" s="861">
        <v>120.91</v>
      </c>
      <c r="EC231" s="861">
        <v>3.26</v>
      </c>
      <c r="ED231" s="861">
        <v>387.3</v>
      </c>
      <c r="EE231" s="861">
        <v>120.85</v>
      </c>
      <c r="EF231" s="861">
        <v>5.2670000000000003</v>
      </c>
      <c r="EG231" s="861">
        <v>628.9</v>
      </c>
      <c r="EH231" s="861">
        <v>120.72</v>
      </c>
      <c r="EI231" s="861">
        <v>4.9180000000000001</v>
      </c>
      <c r="EJ231" s="861">
        <v>584.1</v>
      </c>
      <c r="EK231" s="861">
        <v>10.064688</v>
      </c>
      <c r="EL231" s="861">
        <v>9.1279190000000003</v>
      </c>
      <c r="EM231" s="861">
        <v>-20.209415</v>
      </c>
      <c r="EN231" s="861">
        <v>-25.622406999999999</v>
      </c>
      <c r="EO231" s="861">
        <v>94.570378000000005</v>
      </c>
      <c r="EP231" s="861">
        <v>90.543243000000004</v>
      </c>
      <c r="EQ231" s="861">
        <v>-10.987026</v>
      </c>
      <c r="ER231" s="861">
        <v>5645.8765059999996</v>
      </c>
      <c r="ES231" s="861">
        <v>13169.318009000001</v>
      </c>
      <c r="ET231" s="861">
        <v>12154.199553</v>
      </c>
      <c r="EU231" s="861"/>
      <c r="EV231" s="861"/>
      <c r="EW231" s="861"/>
      <c r="EX231" s="861"/>
      <c r="EY231" s="861"/>
      <c r="EZ231" s="861"/>
      <c r="FA231" s="861"/>
      <c r="FB231" s="861"/>
      <c r="FC231" s="861"/>
      <c r="FD231" s="861"/>
    </row>
    <row r="232" spans="1:160" x14ac:dyDescent="0.25">
      <c r="A232" s="837">
        <v>46146</v>
      </c>
      <c r="B232" s="836">
        <v>0.23674768518518519</v>
      </c>
      <c r="C232" s="861">
        <v>12360</v>
      </c>
      <c r="D232" s="861">
        <v>0</v>
      </c>
      <c r="E232" s="861">
        <v>0</v>
      </c>
      <c r="F232" s="861">
        <v>75.851208</v>
      </c>
      <c r="G232" s="861">
        <v>71.932122000000007</v>
      </c>
      <c r="H232" s="861">
        <v>65.380770999999996</v>
      </c>
      <c r="I232" s="861">
        <v>73.899715</v>
      </c>
      <c r="J232" s="861">
        <v>72.474025999999995</v>
      </c>
      <c r="K232" s="861">
        <v>71.242823999999999</v>
      </c>
      <c r="L232" s="861">
        <v>73.739534000000006</v>
      </c>
      <c r="M232" s="861">
        <v>74.695464999999999</v>
      </c>
      <c r="N232" s="861">
        <v>-11.297807000000001</v>
      </c>
      <c r="O232" s="861">
        <v>-13.430294</v>
      </c>
      <c r="P232" s="861">
        <v>-14.152646000000001</v>
      </c>
      <c r="Q232" s="861">
        <v>-10.080137000000001</v>
      </c>
      <c r="R232" s="861">
        <v>-11.526016</v>
      </c>
      <c r="S232" s="861">
        <v>-12.404930999999999</v>
      </c>
      <c r="T232" s="861">
        <v>82.245445000000004</v>
      </c>
      <c r="U232" s="861">
        <v>74.109018000000006</v>
      </c>
      <c r="V232" s="861">
        <v>93.321606000000003</v>
      </c>
      <c r="W232" s="861">
        <v>92.304491999999996</v>
      </c>
      <c r="X232" s="861">
        <v>-10.142946</v>
      </c>
      <c r="Y232" s="861">
        <v>-10.137402</v>
      </c>
      <c r="Z232" s="861">
        <v>-14.206118</v>
      </c>
      <c r="AA232" s="861">
        <v>-13.681933000000001</v>
      </c>
      <c r="AB232" s="861">
        <v>-13.445721000000001</v>
      </c>
      <c r="AC232" s="861">
        <v>-13.891792000000001</v>
      </c>
      <c r="AD232" s="861">
        <v>-17.030967</v>
      </c>
      <c r="AE232" s="861">
        <v>105.800211</v>
      </c>
      <c r="AF232" s="861">
        <v>99.004952000000003</v>
      </c>
      <c r="AG232" s="861">
        <v>90.447570999999996</v>
      </c>
      <c r="AH232" s="861">
        <v>110.86220400000001</v>
      </c>
      <c r="AI232" s="861">
        <v>89.504152000000005</v>
      </c>
      <c r="AJ232" s="861">
        <v>71.044195999999999</v>
      </c>
      <c r="AK232" s="861">
        <v>-9.5174009999999996</v>
      </c>
      <c r="AL232" s="861">
        <v>-13.227054000000001</v>
      </c>
      <c r="AM232" s="861">
        <v>-10.060430999999999</v>
      </c>
      <c r="AN232" s="861">
        <v>92.624398999999997</v>
      </c>
      <c r="AO232" s="861">
        <v>91.687327999999994</v>
      </c>
      <c r="AP232" s="861">
        <v>91.240983</v>
      </c>
      <c r="AQ232" s="861">
        <v>87.983704000000003</v>
      </c>
      <c r="AR232" s="861">
        <v>73.073465999999996</v>
      </c>
      <c r="AS232" s="861">
        <v>63.951329999999999</v>
      </c>
      <c r="AT232" s="861">
        <v>76.080235999999999</v>
      </c>
      <c r="AU232" s="861">
        <v>75.252550999999997</v>
      </c>
      <c r="AV232" s="861">
        <v>75.028291999999993</v>
      </c>
      <c r="AW232" s="861">
        <v>74.412302999999994</v>
      </c>
      <c r="AX232" s="861">
        <v>89.278334000000001</v>
      </c>
      <c r="AY232" s="861">
        <v>87.503726</v>
      </c>
      <c r="AZ232" s="861">
        <v>-10.433032000000001</v>
      </c>
      <c r="BA232" s="861">
        <v>-10.37574</v>
      </c>
      <c r="BB232" s="861">
        <v>-17.612238999999999</v>
      </c>
      <c r="BC232" s="861">
        <v>-16.338650999999999</v>
      </c>
      <c r="BD232" s="861">
        <v>-17.166855999999999</v>
      </c>
      <c r="BE232" s="861">
        <v>-12.056480000000001</v>
      </c>
      <c r="BF232" s="861">
        <v>31.470651</v>
      </c>
      <c r="BG232" s="861">
        <v>141.327021</v>
      </c>
      <c r="BH232" s="861">
        <v>109.792124</v>
      </c>
      <c r="BI232" s="861">
        <v>50.099040000000002</v>
      </c>
      <c r="BJ232" s="861">
        <v>129.90116399999999</v>
      </c>
      <c r="BK232" s="861">
        <v>85.826666000000003</v>
      </c>
      <c r="BL232" s="861">
        <v>73.452894000000001</v>
      </c>
      <c r="BM232" s="861">
        <v>-21.472041999999998</v>
      </c>
      <c r="BN232" s="861">
        <v>-16.512822</v>
      </c>
      <c r="BO232" s="861">
        <v>-16.565456000000001</v>
      </c>
      <c r="BP232" s="861">
        <v>-16.033151</v>
      </c>
      <c r="BQ232" s="861">
        <v>86.836720999999997</v>
      </c>
      <c r="BR232" s="861">
        <v>88.148523999999995</v>
      </c>
      <c r="BS232" s="861">
        <v>85.449034999999995</v>
      </c>
      <c r="BT232" s="861">
        <v>57.066549999999999</v>
      </c>
      <c r="BU232" s="861">
        <v>64.209114999999997</v>
      </c>
      <c r="BV232" s="861">
        <v>60.213388000000002</v>
      </c>
      <c r="BW232" s="861">
        <v>64.110277999999994</v>
      </c>
      <c r="BX232" s="861">
        <v>-16.852861999999998</v>
      </c>
      <c r="BY232" s="861">
        <v>-17.201657000000001</v>
      </c>
      <c r="BZ232" s="861">
        <v>-18.319030000000001</v>
      </c>
      <c r="CA232" s="861">
        <v>-18.215374000000001</v>
      </c>
      <c r="CB232" s="861">
        <v>-11.623162000000001</v>
      </c>
      <c r="CC232" s="861">
        <v>-8.9996209999999994</v>
      </c>
      <c r="CD232" s="861">
        <v>-12.106776</v>
      </c>
      <c r="CE232" s="861">
        <v>-9.1776999999999997</v>
      </c>
      <c r="CF232" s="861">
        <v>-14.367722000000001</v>
      </c>
      <c r="CG232" s="861">
        <v>-8.7752540000000003</v>
      </c>
      <c r="CH232" s="861">
        <v>-14.428903999999999</v>
      </c>
      <c r="CI232" s="861">
        <v>-9.8926470000000002</v>
      </c>
      <c r="CJ232" s="861">
        <v>-11.560587</v>
      </c>
      <c r="CK232" s="861">
        <v>-7.9799090000000001</v>
      </c>
      <c r="CL232" s="861">
        <v>-11.674666</v>
      </c>
      <c r="CM232" s="861">
        <v>-7.2767099999999996</v>
      </c>
      <c r="CN232" s="861">
        <v>-14.099367000000001</v>
      </c>
      <c r="CO232" s="861">
        <v>-9.4941829999999996</v>
      </c>
      <c r="CP232" s="861">
        <v>-14.399008</v>
      </c>
      <c r="CQ232" s="861">
        <v>-10.257688</v>
      </c>
      <c r="CR232" s="861">
        <v>-11.279662</v>
      </c>
      <c r="CS232" s="861">
        <v>-8.4803280000000001</v>
      </c>
      <c r="CT232" s="861">
        <v>-12.204006</v>
      </c>
      <c r="CU232" s="861">
        <v>-8.1710270000000005</v>
      </c>
      <c r="CV232" s="861">
        <v>-14.484170000000001</v>
      </c>
      <c r="CW232" s="861">
        <v>-8.2449680000000001</v>
      </c>
      <c r="CX232" s="861">
        <v>-14.533092999999999</v>
      </c>
      <c r="CY232" s="861">
        <v>-8.8829499999999992</v>
      </c>
      <c r="CZ232" s="861">
        <v>-10.986621</v>
      </c>
      <c r="DA232" s="861">
        <v>-7.6318429999999999</v>
      </c>
      <c r="DB232" s="861">
        <v>-11.819501000000001</v>
      </c>
      <c r="DC232" s="861">
        <v>-7.2125849999999998</v>
      </c>
      <c r="DD232" s="861">
        <v>-14.288264</v>
      </c>
      <c r="DE232" s="861">
        <v>-9.5269370000000002</v>
      </c>
      <c r="DF232" s="861">
        <v>-14.603909</v>
      </c>
      <c r="DG232" s="861">
        <v>-9.72715</v>
      </c>
      <c r="DH232" s="861">
        <v>-10.989352</v>
      </c>
      <c r="DI232" s="861">
        <v>-7.9826620000000004</v>
      </c>
      <c r="DJ232" s="861">
        <v>-11.592271</v>
      </c>
      <c r="DK232" s="861">
        <v>-8.3036630000000002</v>
      </c>
      <c r="DL232" s="861">
        <v>-14.275836</v>
      </c>
      <c r="DM232" s="861">
        <v>-10.823839</v>
      </c>
      <c r="DN232" s="861">
        <v>-14.592091</v>
      </c>
      <c r="DO232" s="861">
        <v>-10.294078000000001</v>
      </c>
      <c r="DP232" s="861">
        <v>-11.687272</v>
      </c>
      <c r="DQ232" s="861">
        <v>-8.9189779999999992</v>
      </c>
      <c r="DR232" s="861">
        <v>-11.877449</v>
      </c>
      <c r="DS232" s="861">
        <v>-9.4828390000000002</v>
      </c>
      <c r="DT232" s="861">
        <v>-14.191267</v>
      </c>
      <c r="DU232" s="861">
        <v>-11.800604999999999</v>
      </c>
      <c r="DV232" s="861">
        <v>-14.402507</v>
      </c>
      <c r="DW232" s="861">
        <v>-9.1728649999999998</v>
      </c>
      <c r="DX232" s="861">
        <v>10.926382</v>
      </c>
      <c r="DY232" s="861">
        <v>8.0594239999999999</v>
      </c>
      <c r="DZ232" s="861">
        <v>160.881787</v>
      </c>
      <c r="EA232" s="861">
        <v>151.93824699999999</v>
      </c>
      <c r="EB232" s="861">
        <v>120.75</v>
      </c>
      <c r="EC232" s="861">
        <v>3.2589999999999999</v>
      </c>
      <c r="ED232" s="861">
        <v>387.4</v>
      </c>
      <c r="EE232" s="861">
        <v>120.89</v>
      </c>
      <c r="EF232" s="861">
        <v>5.2649999999999997</v>
      </c>
      <c r="EG232" s="861">
        <v>624.20000000000005</v>
      </c>
      <c r="EH232" s="861">
        <v>120.9</v>
      </c>
      <c r="EI232" s="861">
        <v>4.9189999999999996</v>
      </c>
      <c r="EJ232" s="861">
        <v>582</v>
      </c>
      <c r="EK232" s="861">
        <v>10.062965</v>
      </c>
      <c r="EL232" s="861">
        <v>9.0227730000000008</v>
      </c>
      <c r="EM232" s="861">
        <v>-20.123396</v>
      </c>
      <c r="EN232" s="861">
        <v>-25.588228999999998</v>
      </c>
      <c r="EO232" s="861">
        <v>94.430812000000003</v>
      </c>
      <c r="EP232" s="861">
        <v>90.510846000000001</v>
      </c>
      <c r="EQ232" s="861">
        <v>-11.012052000000001</v>
      </c>
      <c r="ER232" s="861">
        <v>5652.3374789999998</v>
      </c>
      <c r="ES232" s="861">
        <v>13179.757912999999</v>
      </c>
      <c r="ET232" s="861">
        <v>12163.917303</v>
      </c>
      <c r="EU232" s="861"/>
      <c r="EV232" s="861"/>
      <c r="EW232" s="861"/>
      <c r="EX232" s="861"/>
      <c r="EY232" s="861"/>
      <c r="EZ232" s="861"/>
      <c r="FA232" s="861"/>
      <c r="FB232" s="861"/>
      <c r="FC232" s="861"/>
      <c r="FD232" s="861"/>
    </row>
    <row r="233" spans="1:160" x14ac:dyDescent="0.25">
      <c r="A233" s="837">
        <v>46146</v>
      </c>
      <c r="B233" s="836">
        <v>0.23744212962962963</v>
      </c>
      <c r="C233" s="861">
        <v>12420</v>
      </c>
      <c r="D233" s="861">
        <v>0</v>
      </c>
      <c r="E233" s="861">
        <v>0</v>
      </c>
      <c r="F233" s="861">
        <v>75.823475999999999</v>
      </c>
      <c r="G233" s="861">
        <v>71.938175999999999</v>
      </c>
      <c r="H233" s="861">
        <v>65.312956</v>
      </c>
      <c r="I233" s="861">
        <v>73.900420999999994</v>
      </c>
      <c r="J233" s="861">
        <v>72.440839999999994</v>
      </c>
      <c r="K233" s="861">
        <v>71.220620999999994</v>
      </c>
      <c r="L233" s="861">
        <v>73.747540000000001</v>
      </c>
      <c r="M233" s="861">
        <v>74.676418999999996</v>
      </c>
      <c r="N233" s="861">
        <v>-11.284342000000001</v>
      </c>
      <c r="O233" s="861">
        <v>-13.479070999999999</v>
      </c>
      <c r="P233" s="861">
        <v>-14.22888</v>
      </c>
      <c r="Q233" s="861">
        <v>-10.165035</v>
      </c>
      <c r="R233" s="861">
        <v>-11.516074</v>
      </c>
      <c r="S233" s="861">
        <v>-12.277215</v>
      </c>
      <c r="T233" s="861">
        <v>82.393170999999995</v>
      </c>
      <c r="U233" s="861">
        <v>74.170635000000004</v>
      </c>
      <c r="V233" s="861">
        <v>93.359500999999995</v>
      </c>
      <c r="W233" s="861">
        <v>92.350296999999998</v>
      </c>
      <c r="X233" s="861">
        <v>-10.144526000000001</v>
      </c>
      <c r="Y233" s="861">
        <v>-10.091808</v>
      </c>
      <c r="Z233" s="861">
        <v>-14.193299</v>
      </c>
      <c r="AA233" s="861">
        <v>-13.741350000000001</v>
      </c>
      <c r="AB233" s="861">
        <v>-13.429807</v>
      </c>
      <c r="AC233" s="861">
        <v>-13.907033</v>
      </c>
      <c r="AD233" s="861">
        <v>-17.008794999999999</v>
      </c>
      <c r="AE233" s="861">
        <v>105.827012</v>
      </c>
      <c r="AF233" s="861">
        <v>99.094001000000006</v>
      </c>
      <c r="AG233" s="861">
        <v>90.554496999999998</v>
      </c>
      <c r="AH233" s="861">
        <v>110.92179400000001</v>
      </c>
      <c r="AI233" s="861">
        <v>89.509113999999997</v>
      </c>
      <c r="AJ233" s="861">
        <v>70.949106999999998</v>
      </c>
      <c r="AK233" s="861">
        <v>-9.5915239999999997</v>
      </c>
      <c r="AL233" s="861">
        <v>-13.179752000000001</v>
      </c>
      <c r="AM233" s="861">
        <v>-10.133051</v>
      </c>
      <c r="AN233" s="861">
        <v>92.612927999999997</v>
      </c>
      <c r="AO233" s="861">
        <v>91.737139999999997</v>
      </c>
      <c r="AP233" s="861">
        <v>91.452466999999999</v>
      </c>
      <c r="AQ233" s="861">
        <v>88.055779000000001</v>
      </c>
      <c r="AR233" s="861">
        <v>73.172882000000001</v>
      </c>
      <c r="AS233" s="861">
        <v>63.943129999999996</v>
      </c>
      <c r="AT233" s="861">
        <v>76.192526999999998</v>
      </c>
      <c r="AU233" s="861">
        <v>75.303306000000006</v>
      </c>
      <c r="AV233" s="861">
        <v>74.589399999999998</v>
      </c>
      <c r="AW233" s="861">
        <v>74.098598999999993</v>
      </c>
      <c r="AX233" s="861">
        <v>89.086359999999999</v>
      </c>
      <c r="AY233" s="861">
        <v>87.263889000000006</v>
      </c>
      <c r="AZ233" s="861">
        <v>-10.516218</v>
      </c>
      <c r="BA233" s="861">
        <v>-10.426043999999999</v>
      </c>
      <c r="BB233" s="861">
        <v>-17.612621000000001</v>
      </c>
      <c r="BC233" s="861">
        <v>-16.365579</v>
      </c>
      <c r="BD233" s="861">
        <v>-17.142555999999999</v>
      </c>
      <c r="BE233" s="861">
        <v>-12.545870000000001</v>
      </c>
      <c r="BF233" s="861">
        <v>31.222912999999998</v>
      </c>
      <c r="BG233" s="861">
        <v>141.35567399999999</v>
      </c>
      <c r="BH233" s="861">
        <v>109.708026</v>
      </c>
      <c r="BI233" s="861">
        <v>50.067652000000002</v>
      </c>
      <c r="BJ233" s="861">
        <v>130.23553799999999</v>
      </c>
      <c r="BK233" s="861">
        <v>85.753558999999996</v>
      </c>
      <c r="BL233" s="861">
        <v>73.457437999999996</v>
      </c>
      <c r="BM233" s="861">
        <v>-21.567276</v>
      </c>
      <c r="BN233" s="861">
        <v>-16.542117999999999</v>
      </c>
      <c r="BO233" s="861">
        <v>-16.666841000000002</v>
      </c>
      <c r="BP233" s="861">
        <v>-16.093698</v>
      </c>
      <c r="BQ233" s="861">
        <v>86.732647</v>
      </c>
      <c r="BR233" s="861">
        <v>88.225556999999995</v>
      </c>
      <c r="BS233" s="861">
        <v>85.500020000000006</v>
      </c>
      <c r="BT233" s="861">
        <v>56.865079999999999</v>
      </c>
      <c r="BU233" s="861">
        <v>64.232705999999993</v>
      </c>
      <c r="BV233" s="861">
        <v>60.198402000000002</v>
      </c>
      <c r="BW233" s="861">
        <v>64.110337999999999</v>
      </c>
      <c r="BX233" s="861">
        <v>-16.817986999999999</v>
      </c>
      <c r="BY233" s="861">
        <v>-17.170559999999998</v>
      </c>
      <c r="BZ233" s="861">
        <v>-18.426704999999998</v>
      </c>
      <c r="CA233" s="861">
        <v>-18.221278000000002</v>
      </c>
      <c r="CB233" s="861">
        <v>-11.654412000000001</v>
      </c>
      <c r="CC233" s="861">
        <v>-8.9968430000000001</v>
      </c>
      <c r="CD233" s="861">
        <v>-12.139298999999999</v>
      </c>
      <c r="CE233" s="861">
        <v>-9.1285220000000002</v>
      </c>
      <c r="CF233" s="861">
        <v>-14.402402</v>
      </c>
      <c r="CG233" s="861">
        <v>-8.7637250000000009</v>
      </c>
      <c r="CH233" s="861">
        <v>-14.463601000000001</v>
      </c>
      <c r="CI233" s="861">
        <v>-9.8961269999999999</v>
      </c>
      <c r="CJ233" s="861">
        <v>-11.570192</v>
      </c>
      <c r="CK233" s="861">
        <v>-7.9387759999999998</v>
      </c>
      <c r="CL233" s="861">
        <v>-11.668582000000001</v>
      </c>
      <c r="CM233" s="861">
        <v>-7.2753410000000001</v>
      </c>
      <c r="CN233" s="861">
        <v>-14.133559999999999</v>
      </c>
      <c r="CO233" s="861">
        <v>-9.4887379999999997</v>
      </c>
      <c r="CP233" s="861">
        <v>-14.418072</v>
      </c>
      <c r="CQ233" s="861">
        <v>-10.248926000000001</v>
      </c>
      <c r="CR233" s="861">
        <v>-11.266655</v>
      </c>
      <c r="CS233" s="861">
        <v>-8.4655059999999995</v>
      </c>
      <c r="CT233" s="861">
        <v>-12.232555</v>
      </c>
      <c r="CU233" s="861">
        <v>-8.1624269999999992</v>
      </c>
      <c r="CV233" s="861">
        <v>-14.523694000000001</v>
      </c>
      <c r="CW233" s="861">
        <v>-8.2752119999999998</v>
      </c>
      <c r="CX233" s="861">
        <v>-14.563508000000001</v>
      </c>
      <c r="CY233" s="861">
        <v>-8.9079409999999992</v>
      </c>
      <c r="CZ233" s="861">
        <v>-11.015456</v>
      </c>
      <c r="DA233" s="861">
        <v>-7.6383660000000004</v>
      </c>
      <c r="DB233" s="861">
        <v>-11.839245</v>
      </c>
      <c r="DC233" s="861">
        <v>-7.2335880000000001</v>
      </c>
      <c r="DD233" s="861">
        <v>-14.286504000000001</v>
      </c>
      <c r="DE233" s="861">
        <v>-9.5247209999999995</v>
      </c>
      <c r="DF233" s="861">
        <v>-14.619099</v>
      </c>
      <c r="DG233" s="861">
        <v>-9.7347180000000009</v>
      </c>
      <c r="DH233" s="861">
        <v>-11.011976000000001</v>
      </c>
      <c r="DI233" s="861">
        <v>-7.9896940000000001</v>
      </c>
      <c r="DJ233" s="861">
        <v>-11.612047</v>
      </c>
      <c r="DK233" s="861">
        <v>-8.3242720000000006</v>
      </c>
      <c r="DL233" s="861">
        <v>-14.296498</v>
      </c>
      <c r="DM233" s="861">
        <v>-10.840159</v>
      </c>
      <c r="DN233" s="861">
        <v>-14.619099</v>
      </c>
      <c r="DO233" s="861">
        <v>-10.282401999999999</v>
      </c>
      <c r="DP233" s="861">
        <v>-11.702862</v>
      </c>
      <c r="DQ233" s="861">
        <v>-8.9208680000000005</v>
      </c>
      <c r="DR233" s="861">
        <v>-11.885465999999999</v>
      </c>
      <c r="DS233" s="861">
        <v>-9.4969219999999996</v>
      </c>
      <c r="DT233" s="861">
        <v>-14.230351000000001</v>
      </c>
      <c r="DU233" s="861">
        <v>-11.795771</v>
      </c>
      <c r="DV233" s="861">
        <v>-14.417812</v>
      </c>
      <c r="DW233" s="861">
        <v>-9.1763270000000006</v>
      </c>
      <c r="DX233" s="861">
        <v>10.911509000000001</v>
      </c>
      <c r="DY233" s="861">
        <v>8.0591329999999992</v>
      </c>
      <c r="DZ233" s="861">
        <v>160.86681799999999</v>
      </c>
      <c r="EA233" s="861">
        <v>151.342173</v>
      </c>
      <c r="EB233" s="861">
        <v>121.3</v>
      </c>
      <c r="EC233" s="861">
        <v>1.236</v>
      </c>
      <c r="ED233" s="861">
        <v>132.69999999999999</v>
      </c>
      <c r="EE233" s="861">
        <v>121.39</v>
      </c>
      <c r="EF233" s="861">
        <v>5.2619999999999996</v>
      </c>
      <c r="EG233" s="861">
        <v>628.79999999999995</v>
      </c>
      <c r="EH233" s="861">
        <v>121.38</v>
      </c>
      <c r="EI233" s="861">
        <v>4.9080000000000004</v>
      </c>
      <c r="EJ233" s="861">
        <v>586.29999999999995</v>
      </c>
      <c r="EK233" s="861">
        <v>10.017440000000001</v>
      </c>
      <c r="EL233" s="861">
        <v>8.9219690000000007</v>
      </c>
      <c r="EM233" s="861">
        <v>-20.150490999999999</v>
      </c>
      <c r="EN233" s="861">
        <v>-25.588809999999999</v>
      </c>
      <c r="EO233" s="861">
        <v>94.424374</v>
      </c>
      <c r="EP233" s="861">
        <v>90.244153999999995</v>
      </c>
      <c r="EQ233" s="861">
        <v>-11.022475999999999</v>
      </c>
      <c r="ER233" s="861">
        <v>5655.1860210000004</v>
      </c>
      <c r="ES233" s="861">
        <v>13190.21205</v>
      </c>
      <c r="ET233" s="861">
        <v>12173.643539999999</v>
      </c>
      <c r="EU233" s="861"/>
      <c r="EV233" s="861"/>
      <c r="EW233" s="861"/>
      <c r="EX233" s="861"/>
      <c r="EY233" s="861"/>
      <c r="EZ233" s="861"/>
      <c r="FA233" s="861"/>
      <c r="FB233" s="861"/>
      <c r="FC233" s="861"/>
      <c r="FD233" s="861"/>
    </row>
    <row r="234" spans="1:160" x14ac:dyDescent="0.25">
      <c r="A234" s="837">
        <v>46146</v>
      </c>
      <c r="B234" s="836">
        <v>0.23813657407407407</v>
      </c>
      <c r="C234" s="861">
        <v>12480</v>
      </c>
      <c r="D234" s="861">
        <v>0</v>
      </c>
      <c r="E234" s="861">
        <v>0</v>
      </c>
      <c r="F234" s="861">
        <v>75.867669000000006</v>
      </c>
      <c r="G234" s="861">
        <v>71.919831000000002</v>
      </c>
      <c r="H234" s="861">
        <v>65.348303000000001</v>
      </c>
      <c r="I234" s="861">
        <v>73.902968000000001</v>
      </c>
      <c r="J234" s="861">
        <v>72.365008000000003</v>
      </c>
      <c r="K234" s="861">
        <v>71.196021000000002</v>
      </c>
      <c r="L234" s="861">
        <v>73.781138999999996</v>
      </c>
      <c r="M234" s="861">
        <v>74.674063000000004</v>
      </c>
      <c r="N234" s="861">
        <v>-11.322777</v>
      </c>
      <c r="O234" s="861">
        <v>-13.507728999999999</v>
      </c>
      <c r="P234" s="861">
        <v>-14.217885000000001</v>
      </c>
      <c r="Q234" s="861">
        <v>-10.125906000000001</v>
      </c>
      <c r="R234" s="861">
        <v>-11.334818</v>
      </c>
      <c r="S234" s="861">
        <v>-12.283642</v>
      </c>
      <c r="T234" s="861">
        <v>82.602941999999999</v>
      </c>
      <c r="U234" s="861">
        <v>74.001058999999998</v>
      </c>
      <c r="V234" s="861">
        <v>93.301715000000002</v>
      </c>
      <c r="W234" s="861">
        <v>92.270499999999998</v>
      </c>
      <c r="X234" s="861">
        <v>-10.127969999999999</v>
      </c>
      <c r="Y234" s="861">
        <v>-10.165336999999999</v>
      </c>
      <c r="Z234" s="861">
        <v>-14.208722</v>
      </c>
      <c r="AA234" s="861">
        <v>-13.741182</v>
      </c>
      <c r="AB234" s="861">
        <v>-13.449165000000001</v>
      </c>
      <c r="AC234" s="861">
        <v>-13.974574</v>
      </c>
      <c r="AD234" s="861">
        <v>-17.091252999999998</v>
      </c>
      <c r="AE234" s="861">
        <v>105.725566</v>
      </c>
      <c r="AF234" s="861">
        <v>99.108483000000007</v>
      </c>
      <c r="AG234" s="861">
        <v>90.518090999999998</v>
      </c>
      <c r="AH234" s="861">
        <v>110.87595399999999</v>
      </c>
      <c r="AI234" s="861">
        <v>89.426852999999994</v>
      </c>
      <c r="AJ234" s="861">
        <v>70.893489000000002</v>
      </c>
      <c r="AK234" s="861">
        <v>-9.5127550000000003</v>
      </c>
      <c r="AL234" s="861">
        <v>-13.227938</v>
      </c>
      <c r="AM234" s="861">
        <v>-10.173965000000001</v>
      </c>
      <c r="AN234" s="861">
        <v>92.559055000000001</v>
      </c>
      <c r="AO234" s="861">
        <v>91.661861000000002</v>
      </c>
      <c r="AP234" s="861">
        <v>91.327010000000001</v>
      </c>
      <c r="AQ234" s="861">
        <v>88.017212999999998</v>
      </c>
      <c r="AR234" s="861">
        <v>73.152562000000003</v>
      </c>
      <c r="AS234" s="861">
        <v>63.886206000000001</v>
      </c>
      <c r="AT234" s="861">
        <v>76.192824999999999</v>
      </c>
      <c r="AU234" s="861">
        <v>75.319648999999998</v>
      </c>
      <c r="AV234" s="861">
        <v>74.571948000000006</v>
      </c>
      <c r="AW234" s="861">
        <v>73.886474000000007</v>
      </c>
      <c r="AX234" s="861">
        <v>89.225314999999995</v>
      </c>
      <c r="AY234" s="861">
        <v>87.214501999999996</v>
      </c>
      <c r="AZ234" s="861">
        <v>-10.472462</v>
      </c>
      <c r="BA234" s="861">
        <v>-10.41141</v>
      </c>
      <c r="BB234" s="861">
        <v>-17.589486999999998</v>
      </c>
      <c r="BC234" s="861">
        <v>-16.363348999999999</v>
      </c>
      <c r="BD234" s="861">
        <v>-17.143644999999999</v>
      </c>
      <c r="BE234" s="861">
        <v>-11.9885</v>
      </c>
      <c r="BF234" s="861">
        <v>31.402657000000001</v>
      </c>
      <c r="BG234" s="861">
        <v>141.202316</v>
      </c>
      <c r="BH234" s="861">
        <v>109.80553999999999</v>
      </c>
      <c r="BI234" s="861">
        <v>50.023764999999997</v>
      </c>
      <c r="BJ234" s="861">
        <v>129.77458799999999</v>
      </c>
      <c r="BK234" s="861">
        <v>85.818089999999998</v>
      </c>
      <c r="BL234" s="861">
        <v>73.202948000000006</v>
      </c>
      <c r="BM234" s="861">
        <v>-21.53444</v>
      </c>
      <c r="BN234" s="861">
        <v>-16.547547000000002</v>
      </c>
      <c r="BO234" s="861">
        <v>-16.60303</v>
      </c>
      <c r="BP234" s="861">
        <v>-16.017151999999999</v>
      </c>
      <c r="BQ234" s="861">
        <v>86.741625999999997</v>
      </c>
      <c r="BR234" s="861">
        <v>88.193393999999998</v>
      </c>
      <c r="BS234" s="861">
        <v>85.481526000000002</v>
      </c>
      <c r="BT234" s="861">
        <v>56.951695000000001</v>
      </c>
      <c r="BU234" s="861">
        <v>64.205166000000006</v>
      </c>
      <c r="BV234" s="861">
        <v>60.155681999999999</v>
      </c>
      <c r="BW234" s="861">
        <v>64.107185000000001</v>
      </c>
      <c r="BX234" s="861">
        <v>-16.828284</v>
      </c>
      <c r="BY234" s="861">
        <v>-17.272479000000001</v>
      </c>
      <c r="BZ234" s="861">
        <v>-18.405034000000001</v>
      </c>
      <c r="CA234" s="861">
        <v>-18.219107000000001</v>
      </c>
      <c r="CB234" s="861">
        <v>-11.657909999999999</v>
      </c>
      <c r="CC234" s="861">
        <v>-9.0282029999999995</v>
      </c>
      <c r="CD234" s="861">
        <v>-12.135498</v>
      </c>
      <c r="CE234" s="861">
        <v>-9.1706690000000002</v>
      </c>
      <c r="CF234" s="861">
        <v>-14.396535</v>
      </c>
      <c r="CG234" s="861">
        <v>-8.8183349999999994</v>
      </c>
      <c r="CH234" s="861">
        <v>-14.457190000000001</v>
      </c>
      <c r="CI234" s="861">
        <v>-9.9470100000000006</v>
      </c>
      <c r="CJ234" s="861">
        <v>-11.559576</v>
      </c>
      <c r="CK234" s="861">
        <v>-7.9972180000000002</v>
      </c>
      <c r="CL234" s="861">
        <v>-11.67937</v>
      </c>
      <c r="CM234" s="861">
        <v>-7.3098879999999999</v>
      </c>
      <c r="CN234" s="861">
        <v>-14.106439</v>
      </c>
      <c r="CO234" s="861">
        <v>-9.5368449999999996</v>
      </c>
      <c r="CP234" s="861">
        <v>-14.444139</v>
      </c>
      <c r="CQ234" s="861">
        <v>-10.326468999999999</v>
      </c>
      <c r="CR234" s="861">
        <v>-11.284127</v>
      </c>
      <c r="CS234" s="861">
        <v>-8.5119290000000003</v>
      </c>
      <c r="CT234" s="861">
        <v>-12.197376999999999</v>
      </c>
      <c r="CU234" s="861">
        <v>-8.1953270000000007</v>
      </c>
      <c r="CV234" s="861">
        <v>-14.531401000000001</v>
      </c>
      <c r="CW234" s="861">
        <v>-8.3310519999999997</v>
      </c>
      <c r="CX234" s="861">
        <v>-14.559331999999999</v>
      </c>
      <c r="CY234" s="861">
        <v>-8.9155149999999992</v>
      </c>
      <c r="CZ234" s="861">
        <v>-11.037156</v>
      </c>
      <c r="DA234" s="861">
        <v>-7.6698300000000001</v>
      </c>
      <c r="DB234" s="861">
        <v>-11.854915</v>
      </c>
      <c r="DC234" s="861">
        <v>-7.2351260000000002</v>
      </c>
      <c r="DD234" s="861">
        <v>-14.296345000000001</v>
      </c>
      <c r="DE234" s="861">
        <v>-9.5584059999999997</v>
      </c>
      <c r="DF234" s="861">
        <v>-14.629451</v>
      </c>
      <c r="DG234" s="861">
        <v>-9.7670390000000005</v>
      </c>
      <c r="DH234" s="861">
        <v>-11.017568000000001</v>
      </c>
      <c r="DI234" s="861">
        <v>-8.0018130000000003</v>
      </c>
      <c r="DJ234" s="861">
        <v>-11.627058</v>
      </c>
      <c r="DK234" s="861">
        <v>-8.3462270000000007</v>
      </c>
      <c r="DL234" s="861">
        <v>-14.319079</v>
      </c>
      <c r="DM234" s="861">
        <v>-10.866846000000001</v>
      </c>
      <c r="DN234" s="861">
        <v>-14.631815</v>
      </c>
      <c r="DO234" s="861">
        <v>-10.312404000000001</v>
      </c>
      <c r="DP234" s="861">
        <v>-11.71552</v>
      </c>
      <c r="DQ234" s="861">
        <v>-8.9470600000000005</v>
      </c>
      <c r="DR234" s="861">
        <v>-11.915547</v>
      </c>
      <c r="DS234" s="861">
        <v>-9.5404900000000001</v>
      </c>
      <c r="DT234" s="861">
        <v>-14.244897999999999</v>
      </c>
      <c r="DU234" s="861">
        <v>-11.819203999999999</v>
      </c>
      <c r="DV234" s="861">
        <v>-14.433487</v>
      </c>
      <c r="DW234" s="861">
        <v>-9.1928099999999997</v>
      </c>
      <c r="DX234" s="861">
        <v>10.870926000000001</v>
      </c>
      <c r="DY234" s="861">
        <v>8.0453290000000006</v>
      </c>
      <c r="DZ234" s="861">
        <v>160.66715400000001</v>
      </c>
      <c r="EA234" s="861">
        <v>151.55223799999999</v>
      </c>
      <c r="EB234" s="861">
        <v>120.72</v>
      </c>
      <c r="EC234" s="861">
        <v>3.2570000000000001</v>
      </c>
      <c r="ED234" s="861">
        <v>387</v>
      </c>
      <c r="EE234" s="861">
        <v>120.71</v>
      </c>
      <c r="EF234" s="861">
        <v>5.2839999999999998</v>
      </c>
      <c r="EG234" s="861">
        <v>625.29999999999995</v>
      </c>
      <c r="EH234" s="861">
        <v>120.67</v>
      </c>
      <c r="EI234" s="861">
        <v>4.9139999999999997</v>
      </c>
      <c r="EJ234" s="861">
        <v>582.4</v>
      </c>
      <c r="EK234" s="861">
        <v>10.050521</v>
      </c>
      <c r="EL234" s="861">
        <v>9.0133569999999992</v>
      </c>
      <c r="EM234" s="861">
        <v>-20.224485999999999</v>
      </c>
      <c r="EN234" s="861">
        <v>-25.616387</v>
      </c>
      <c r="EO234" s="861">
        <v>94.338470999999998</v>
      </c>
      <c r="EP234" s="861">
        <v>90.338220000000007</v>
      </c>
      <c r="EQ234" s="861">
        <v>-11.043279999999999</v>
      </c>
      <c r="ER234" s="861">
        <v>5659.4480899999999</v>
      </c>
      <c r="ES234" s="861">
        <v>13200.661805</v>
      </c>
      <c r="ET234" s="861">
        <v>12183.372819</v>
      </c>
      <c r="EU234" s="861"/>
      <c r="EV234" s="861"/>
      <c r="EW234" s="861"/>
      <c r="EX234" s="861"/>
      <c r="EY234" s="861"/>
      <c r="EZ234" s="861"/>
      <c r="FA234" s="861"/>
      <c r="FB234" s="861"/>
      <c r="FC234" s="861"/>
      <c r="FD234" s="861"/>
    </row>
    <row r="235" spans="1:160" x14ac:dyDescent="0.25">
      <c r="A235" s="837">
        <v>46146</v>
      </c>
      <c r="B235" s="836">
        <v>0.23883101851851851</v>
      </c>
      <c r="C235" s="861">
        <v>12540</v>
      </c>
      <c r="D235" s="861">
        <v>0</v>
      </c>
      <c r="E235" s="861">
        <v>0</v>
      </c>
      <c r="F235" s="861">
        <v>75.864510999999993</v>
      </c>
      <c r="G235" s="861">
        <v>71.970072999999999</v>
      </c>
      <c r="H235" s="861">
        <v>65.379284999999996</v>
      </c>
      <c r="I235" s="861">
        <v>73.938547999999997</v>
      </c>
      <c r="J235" s="861">
        <v>72.373535000000004</v>
      </c>
      <c r="K235" s="861">
        <v>71.238502999999994</v>
      </c>
      <c r="L235" s="861">
        <v>73.784245999999996</v>
      </c>
      <c r="M235" s="861">
        <v>74.695760000000007</v>
      </c>
      <c r="N235" s="861">
        <v>-11.286500999999999</v>
      </c>
      <c r="O235" s="861">
        <v>-13.476991</v>
      </c>
      <c r="P235" s="861">
        <v>-14.238136000000001</v>
      </c>
      <c r="Q235" s="861">
        <v>-10.099558999999999</v>
      </c>
      <c r="R235" s="861">
        <v>-11.342280000000001</v>
      </c>
      <c r="S235" s="861">
        <v>-12.416416</v>
      </c>
      <c r="T235" s="861">
        <v>82.461809000000002</v>
      </c>
      <c r="U235" s="861">
        <v>74.273334000000006</v>
      </c>
      <c r="V235" s="861">
        <v>93.463048999999998</v>
      </c>
      <c r="W235" s="861">
        <v>92.419604000000007</v>
      </c>
      <c r="X235" s="861">
        <v>-10.145743</v>
      </c>
      <c r="Y235" s="861">
        <v>-10.168561</v>
      </c>
      <c r="Z235" s="861">
        <v>-14.193068999999999</v>
      </c>
      <c r="AA235" s="861">
        <v>-13.723653000000001</v>
      </c>
      <c r="AB235" s="861">
        <v>-13.443534</v>
      </c>
      <c r="AC235" s="861">
        <v>-13.922658999999999</v>
      </c>
      <c r="AD235" s="861">
        <v>-17.014123000000001</v>
      </c>
      <c r="AE235" s="861">
        <v>105.796335</v>
      </c>
      <c r="AF235" s="861">
        <v>99.129653000000005</v>
      </c>
      <c r="AG235" s="861">
        <v>90.616215999999994</v>
      </c>
      <c r="AH235" s="861">
        <v>110.931831</v>
      </c>
      <c r="AI235" s="861">
        <v>89.499872999999994</v>
      </c>
      <c r="AJ235" s="861">
        <v>71.020302000000001</v>
      </c>
      <c r="AK235" s="861">
        <v>-9.5400530000000003</v>
      </c>
      <c r="AL235" s="861">
        <v>-13.183343000000001</v>
      </c>
      <c r="AM235" s="861">
        <v>-10.147421</v>
      </c>
      <c r="AN235" s="861">
        <v>92.582873000000006</v>
      </c>
      <c r="AO235" s="861">
        <v>91.845410999999999</v>
      </c>
      <c r="AP235" s="861">
        <v>91.416968999999995</v>
      </c>
      <c r="AQ235" s="861">
        <v>88.060916000000006</v>
      </c>
      <c r="AR235" s="861">
        <v>73.207173999999995</v>
      </c>
      <c r="AS235" s="861">
        <v>63.938426</v>
      </c>
      <c r="AT235" s="861">
        <v>76.254568000000006</v>
      </c>
      <c r="AU235" s="861">
        <v>75.322765000000004</v>
      </c>
      <c r="AV235" s="861">
        <v>74.719166000000001</v>
      </c>
      <c r="AW235" s="861">
        <v>74.132575000000003</v>
      </c>
      <c r="AX235" s="861">
        <v>89.265593999999993</v>
      </c>
      <c r="AY235" s="861">
        <v>87.375214999999997</v>
      </c>
      <c r="AZ235" s="861">
        <v>-10.456102</v>
      </c>
      <c r="BA235" s="861">
        <v>-10.540172999999999</v>
      </c>
      <c r="BB235" s="861">
        <v>-17.659607000000001</v>
      </c>
      <c r="BC235" s="861">
        <v>-16.385449000000001</v>
      </c>
      <c r="BD235" s="861">
        <v>-17.191880000000001</v>
      </c>
      <c r="BE235" s="861">
        <v>-12.362436000000001</v>
      </c>
      <c r="BF235" s="861">
        <v>31.489512999999999</v>
      </c>
      <c r="BG235" s="861">
        <v>141.35306399999999</v>
      </c>
      <c r="BH235" s="861">
        <v>109.74822399999999</v>
      </c>
      <c r="BI235" s="861">
        <v>50.008893999999998</v>
      </c>
      <c r="BJ235" s="861">
        <v>129.998403</v>
      </c>
      <c r="BK235" s="861">
        <v>85.832820999999996</v>
      </c>
      <c r="BL235" s="861">
        <v>74.011616000000004</v>
      </c>
      <c r="BM235" s="861">
        <v>-21.549105999999998</v>
      </c>
      <c r="BN235" s="861">
        <v>-16.529952000000002</v>
      </c>
      <c r="BO235" s="861">
        <v>-16.579267999999999</v>
      </c>
      <c r="BP235" s="861">
        <v>-16.116130999999999</v>
      </c>
      <c r="BQ235" s="861">
        <v>86.734171000000003</v>
      </c>
      <c r="BR235" s="861">
        <v>88.189760000000007</v>
      </c>
      <c r="BS235" s="861">
        <v>85.481218999999996</v>
      </c>
      <c r="BT235" s="861">
        <v>56.904764999999998</v>
      </c>
      <c r="BU235" s="861">
        <v>64.227514999999997</v>
      </c>
      <c r="BV235" s="861">
        <v>60.121389000000001</v>
      </c>
      <c r="BW235" s="861">
        <v>64.105575000000002</v>
      </c>
      <c r="BX235" s="861">
        <v>-16.794332000000001</v>
      </c>
      <c r="BY235" s="861">
        <v>-17.116515</v>
      </c>
      <c r="BZ235" s="861">
        <v>-18.424022999999998</v>
      </c>
      <c r="CA235" s="861">
        <v>-18.243321000000002</v>
      </c>
      <c r="CB235" s="861">
        <v>-11.668697999999999</v>
      </c>
      <c r="CC235" s="861">
        <v>-9.0234109999999994</v>
      </c>
      <c r="CD235" s="861">
        <v>-12.143867999999999</v>
      </c>
      <c r="CE235" s="861">
        <v>-9.1536899999999992</v>
      </c>
      <c r="CF235" s="861">
        <v>-14.403034999999999</v>
      </c>
      <c r="CG235" s="861">
        <v>-8.8125990000000005</v>
      </c>
      <c r="CH235" s="861">
        <v>-14.471807</v>
      </c>
      <c r="CI235" s="861">
        <v>-9.9540140000000008</v>
      </c>
      <c r="CJ235" s="861">
        <v>-11.563305</v>
      </c>
      <c r="CK235" s="861">
        <v>-7.9849480000000002</v>
      </c>
      <c r="CL235" s="861">
        <v>-11.705615</v>
      </c>
      <c r="CM235" s="861">
        <v>-7.3111839999999999</v>
      </c>
      <c r="CN235" s="861">
        <v>-14.154506</v>
      </c>
      <c r="CO235" s="861">
        <v>-9.5573639999999997</v>
      </c>
      <c r="CP235" s="861">
        <v>-14.453476999999999</v>
      </c>
      <c r="CQ235" s="861">
        <v>-10.306167</v>
      </c>
      <c r="CR235" s="861">
        <v>-11.286835999999999</v>
      </c>
      <c r="CS235" s="861">
        <v>-8.5080709999999993</v>
      </c>
      <c r="CT235" s="861">
        <v>-12.231911999999999</v>
      </c>
      <c r="CU235" s="861">
        <v>-8.2095210000000005</v>
      </c>
      <c r="CV235" s="861">
        <v>-14.547629000000001</v>
      </c>
      <c r="CW235" s="861">
        <v>-8.3092079999999999</v>
      </c>
      <c r="CX235" s="861">
        <v>-14.543255</v>
      </c>
      <c r="CY235" s="861">
        <v>-8.9309700000000003</v>
      </c>
      <c r="CZ235" s="861">
        <v>-10.998607</v>
      </c>
      <c r="DA235" s="861">
        <v>-7.6685509999999999</v>
      </c>
      <c r="DB235" s="861">
        <v>-11.835742</v>
      </c>
      <c r="DC235" s="861">
        <v>-7.2450619999999999</v>
      </c>
      <c r="DD235" s="861">
        <v>-14.284808</v>
      </c>
      <c r="DE235" s="861">
        <v>-9.5563339999999997</v>
      </c>
      <c r="DF235" s="861">
        <v>-14.607586</v>
      </c>
      <c r="DG235" s="861">
        <v>-9.7744280000000003</v>
      </c>
      <c r="DH235" s="861">
        <v>-11.011810000000001</v>
      </c>
      <c r="DI235" s="861">
        <v>-8.0145540000000004</v>
      </c>
      <c r="DJ235" s="861">
        <v>-11.603643999999999</v>
      </c>
      <c r="DK235" s="861">
        <v>-8.3397839999999999</v>
      </c>
      <c r="DL235" s="861">
        <v>-14.274922999999999</v>
      </c>
      <c r="DM235" s="861">
        <v>-10.877443</v>
      </c>
      <c r="DN235" s="861">
        <v>-14.611368000000001</v>
      </c>
      <c r="DO235" s="861">
        <v>-10.345624000000001</v>
      </c>
      <c r="DP235" s="861">
        <v>-11.676345</v>
      </c>
      <c r="DQ235" s="861">
        <v>-8.9696599999999993</v>
      </c>
      <c r="DR235" s="861">
        <v>-11.892593</v>
      </c>
      <c r="DS235" s="861">
        <v>-9.5743659999999995</v>
      </c>
      <c r="DT235" s="861">
        <v>-14.207361000000001</v>
      </c>
      <c r="DU235" s="861">
        <v>-11.833582</v>
      </c>
      <c r="DV235" s="861">
        <v>-14.413235999999999</v>
      </c>
      <c r="DW235" s="861">
        <v>-9.2045969999999997</v>
      </c>
      <c r="DX235" s="861">
        <v>10.929297999999999</v>
      </c>
      <c r="DY235" s="861">
        <v>8.0633119999999998</v>
      </c>
      <c r="DZ235" s="861">
        <v>160.943028</v>
      </c>
      <c r="EA235" s="861">
        <v>151.69950600000001</v>
      </c>
      <c r="EB235" s="861">
        <v>120.64</v>
      </c>
      <c r="EC235" s="861">
        <v>3.2570000000000001</v>
      </c>
      <c r="ED235" s="861">
        <v>386.6</v>
      </c>
      <c r="EE235" s="861">
        <v>120.68</v>
      </c>
      <c r="EF235" s="861">
        <v>5.26</v>
      </c>
      <c r="EG235" s="861">
        <v>624.6</v>
      </c>
      <c r="EH235" s="861">
        <v>120.49</v>
      </c>
      <c r="EI235" s="861">
        <v>4.944</v>
      </c>
      <c r="EJ235" s="861">
        <v>582</v>
      </c>
      <c r="EK235" s="861">
        <v>9.9706639999999993</v>
      </c>
      <c r="EL235" s="861">
        <v>9.0011960000000002</v>
      </c>
      <c r="EM235" s="861">
        <v>-20.118085000000001</v>
      </c>
      <c r="EN235" s="861">
        <v>-25.580463999999999</v>
      </c>
      <c r="EO235" s="861">
        <v>94.457144</v>
      </c>
      <c r="EP235" s="861">
        <v>90.404114000000007</v>
      </c>
      <c r="EQ235" s="861">
        <v>-11.042856</v>
      </c>
      <c r="ER235" s="861">
        <v>5665.896393</v>
      </c>
      <c r="ES235" s="861">
        <v>13211.093027999999</v>
      </c>
      <c r="ET235" s="861">
        <v>12193.082634</v>
      </c>
      <c r="EU235" s="861"/>
      <c r="EV235" s="861"/>
      <c r="EW235" s="861"/>
      <c r="EX235" s="861"/>
      <c r="EY235" s="861"/>
      <c r="EZ235" s="861"/>
      <c r="FA235" s="861"/>
      <c r="FB235" s="861"/>
      <c r="FC235" s="861"/>
      <c r="FD235" s="861"/>
    </row>
    <row r="236" spans="1:160" x14ac:dyDescent="0.25">
      <c r="A236" s="837">
        <v>46146</v>
      </c>
      <c r="B236" s="836">
        <v>0.23952546296296295</v>
      </c>
      <c r="C236" s="861">
        <v>12600</v>
      </c>
      <c r="D236" s="861">
        <v>0</v>
      </c>
      <c r="E236" s="861">
        <v>0</v>
      </c>
      <c r="F236" s="861">
        <v>75.845979999999997</v>
      </c>
      <c r="G236" s="861">
        <v>72.002325999999996</v>
      </c>
      <c r="H236" s="861">
        <v>65.330614999999995</v>
      </c>
      <c r="I236" s="861">
        <v>73.946935999999994</v>
      </c>
      <c r="J236" s="861">
        <v>72.358635000000007</v>
      </c>
      <c r="K236" s="861">
        <v>71.220613</v>
      </c>
      <c r="L236" s="861">
        <v>73.777263000000005</v>
      </c>
      <c r="M236" s="861">
        <v>74.706953999999996</v>
      </c>
      <c r="N236" s="861">
        <v>-11.353692000000001</v>
      </c>
      <c r="O236" s="861">
        <v>-13.497693999999999</v>
      </c>
      <c r="P236" s="861">
        <v>-14.235241</v>
      </c>
      <c r="Q236" s="861">
        <v>-10.037359</v>
      </c>
      <c r="R236" s="861">
        <v>-11.600282</v>
      </c>
      <c r="S236" s="861">
        <v>-12.420881</v>
      </c>
      <c r="T236" s="861">
        <v>82.495019999999997</v>
      </c>
      <c r="U236" s="861">
        <v>73.850174999999993</v>
      </c>
      <c r="V236" s="861">
        <v>93.342353000000003</v>
      </c>
      <c r="W236" s="861">
        <v>92.287586000000005</v>
      </c>
      <c r="X236" s="861">
        <v>-10.158358</v>
      </c>
      <c r="Y236" s="861">
        <v>-10.222772000000001</v>
      </c>
      <c r="Z236" s="861">
        <v>-14.206523000000001</v>
      </c>
      <c r="AA236" s="861">
        <v>-13.7286</v>
      </c>
      <c r="AB236" s="861">
        <v>-13.472170999999999</v>
      </c>
      <c r="AC236" s="861">
        <v>-13.936206</v>
      </c>
      <c r="AD236" s="861">
        <v>-17.058395999999998</v>
      </c>
      <c r="AE236" s="861">
        <v>105.63797099999999</v>
      </c>
      <c r="AF236" s="861">
        <v>99.074065000000004</v>
      </c>
      <c r="AG236" s="861">
        <v>90.495368999999997</v>
      </c>
      <c r="AH236" s="861">
        <v>110.797194</v>
      </c>
      <c r="AI236" s="861">
        <v>89.457089999999994</v>
      </c>
      <c r="AJ236" s="861">
        <v>71.06953</v>
      </c>
      <c r="AK236" s="861">
        <v>-9.4743999999999993</v>
      </c>
      <c r="AL236" s="861">
        <v>-13.24798</v>
      </c>
      <c r="AM236" s="861">
        <v>-10.13617</v>
      </c>
      <c r="AN236" s="861">
        <v>92.609763999999998</v>
      </c>
      <c r="AO236" s="861">
        <v>91.649004000000005</v>
      </c>
      <c r="AP236" s="861">
        <v>91.292593999999994</v>
      </c>
      <c r="AQ236" s="861">
        <v>87.975176000000005</v>
      </c>
      <c r="AR236" s="861">
        <v>73.123075999999998</v>
      </c>
      <c r="AS236" s="861">
        <v>63.939425999999997</v>
      </c>
      <c r="AT236" s="861">
        <v>76.142467999999994</v>
      </c>
      <c r="AU236" s="861">
        <v>75.275996000000006</v>
      </c>
      <c r="AV236" s="861">
        <v>74.724761000000001</v>
      </c>
      <c r="AW236" s="861">
        <v>74.254710000000003</v>
      </c>
      <c r="AX236" s="861">
        <v>89.177870999999996</v>
      </c>
      <c r="AY236" s="861">
        <v>87.258984999999996</v>
      </c>
      <c r="AZ236" s="861">
        <v>-10.512484000000001</v>
      </c>
      <c r="BA236" s="861">
        <v>-10.383804</v>
      </c>
      <c r="BB236" s="861">
        <v>-17.638116</v>
      </c>
      <c r="BC236" s="861">
        <v>-16.400030999999998</v>
      </c>
      <c r="BD236" s="861">
        <v>-17.186069</v>
      </c>
      <c r="BE236" s="861">
        <v>-12.685254</v>
      </c>
      <c r="BF236" s="861">
        <v>31.429307999999999</v>
      </c>
      <c r="BG236" s="861">
        <v>141.35340600000001</v>
      </c>
      <c r="BH236" s="861">
        <v>109.852143</v>
      </c>
      <c r="BI236" s="861">
        <v>50.062407999999998</v>
      </c>
      <c r="BJ236" s="861">
        <v>130.33310800000001</v>
      </c>
      <c r="BK236" s="861">
        <v>85.700443000000007</v>
      </c>
      <c r="BL236" s="861">
        <v>74.096046000000001</v>
      </c>
      <c r="BM236" s="861">
        <v>-21.567432</v>
      </c>
      <c r="BN236" s="861">
        <v>-16.583449000000002</v>
      </c>
      <c r="BO236" s="861">
        <v>-16.793562000000001</v>
      </c>
      <c r="BP236" s="861">
        <v>-16.117464999999999</v>
      </c>
      <c r="BQ236" s="861">
        <v>86.765082000000007</v>
      </c>
      <c r="BR236" s="861">
        <v>88.125652000000002</v>
      </c>
      <c r="BS236" s="861">
        <v>85.441114999999996</v>
      </c>
      <c r="BT236" s="861">
        <v>56.945722000000004</v>
      </c>
      <c r="BU236" s="861">
        <v>64.156745000000001</v>
      </c>
      <c r="BV236" s="861">
        <v>60.075637999999998</v>
      </c>
      <c r="BW236" s="861">
        <v>64.165302999999994</v>
      </c>
      <c r="BX236" s="861">
        <v>-16.830279000000001</v>
      </c>
      <c r="BY236" s="861">
        <v>-17.160074000000002</v>
      </c>
      <c r="BZ236" s="861">
        <v>-18.421077</v>
      </c>
      <c r="CA236" s="861">
        <v>-18.29363</v>
      </c>
      <c r="CB236" s="861">
        <v>-11.688370000000001</v>
      </c>
      <c r="CC236" s="861">
        <v>-9.0507220000000004</v>
      </c>
      <c r="CD236" s="861">
        <v>-12.188738000000001</v>
      </c>
      <c r="CE236" s="861">
        <v>-9.2039729999999995</v>
      </c>
      <c r="CF236" s="861">
        <v>-14.458052</v>
      </c>
      <c r="CG236" s="861">
        <v>-8.8305930000000004</v>
      </c>
      <c r="CH236" s="861">
        <v>-14.520398</v>
      </c>
      <c r="CI236" s="861">
        <v>-9.9609620000000003</v>
      </c>
      <c r="CJ236" s="861">
        <v>-11.635669</v>
      </c>
      <c r="CK236" s="861">
        <v>-7.9967759999999997</v>
      </c>
      <c r="CL236" s="861">
        <v>-11.726925</v>
      </c>
      <c r="CM236" s="861">
        <v>-7.3197279999999996</v>
      </c>
      <c r="CN236" s="861">
        <v>-14.185407</v>
      </c>
      <c r="CO236" s="861">
        <v>-9.5641230000000004</v>
      </c>
      <c r="CP236" s="861">
        <v>-14.484705</v>
      </c>
      <c r="CQ236" s="861">
        <v>-10.327799000000001</v>
      </c>
      <c r="CR236" s="861">
        <v>-11.331545</v>
      </c>
      <c r="CS236" s="861">
        <v>-8.5193410000000007</v>
      </c>
      <c r="CT236" s="861">
        <v>-12.279201</v>
      </c>
      <c r="CU236" s="861">
        <v>-8.2115819999999999</v>
      </c>
      <c r="CV236" s="861">
        <v>-14.576181999999999</v>
      </c>
      <c r="CW236" s="861">
        <v>-8.3285889999999991</v>
      </c>
      <c r="CX236" s="861">
        <v>-14.589131999999999</v>
      </c>
      <c r="CY236" s="861">
        <v>-8.9492670000000007</v>
      </c>
      <c r="CZ236" s="861">
        <v>-11.078073</v>
      </c>
      <c r="DA236" s="861">
        <v>-7.6833830000000001</v>
      </c>
      <c r="DB236" s="861">
        <v>-11.882679</v>
      </c>
      <c r="DC236" s="861">
        <v>-7.2608189999999997</v>
      </c>
      <c r="DD236" s="861">
        <v>-14.338205</v>
      </c>
      <c r="DE236" s="861">
        <v>-9.5896349999999995</v>
      </c>
      <c r="DF236" s="861">
        <v>-14.680693</v>
      </c>
      <c r="DG236" s="861">
        <v>-9.8122579999999999</v>
      </c>
      <c r="DH236" s="861">
        <v>-11.041252999999999</v>
      </c>
      <c r="DI236" s="861">
        <v>-8.0539819999999995</v>
      </c>
      <c r="DJ236" s="861">
        <v>-11.67388</v>
      </c>
      <c r="DK236" s="861">
        <v>-8.3853170000000006</v>
      </c>
      <c r="DL236" s="861">
        <v>-14.354418000000001</v>
      </c>
      <c r="DM236" s="861">
        <v>-10.898232999999999</v>
      </c>
      <c r="DN236" s="861">
        <v>-14.687312</v>
      </c>
      <c r="DO236" s="861">
        <v>-10.362358</v>
      </c>
      <c r="DP236" s="861">
        <v>-11.752408000000001</v>
      </c>
      <c r="DQ236" s="861">
        <v>-8.9852500000000006</v>
      </c>
      <c r="DR236" s="861">
        <v>-11.929437999999999</v>
      </c>
      <c r="DS236" s="861">
        <v>-9.5585489999999993</v>
      </c>
      <c r="DT236" s="861">
        <v>-14.268893</v>
      </c>
      <c r="DU236" s="861">
        <v>-11.854404000000001</v>
      </c>
      <c r="DV236" s="861">
        <v>-14.482284</v>
      </c>
      <c r="DW236" s="861">
        <v>-9.228548</v>
      </c>
      <c r="DX236" s="861">
        <v>10.906454999999999</v>
      </c>
      <c r="DY236" s="861">
        <v>8.0148550000000007</v>
      </c>
      <c r="DZ236" s="861">
        <v>160.663363</v>
      </c>
      <c r="EA236" s="861">
        <v>151.61133899999999</v>
      </c>
      <c r="EB236" s="861">
        <v>121.12</v>
      </c>
      <c r="EC236" s="861">
        <v>1.2370000000000001</v>
      </c>
      <c r="ED236" s="861">
        <v>132.6</v>
      </c>
      <c r="EE236" s="861">
        <v>121.05</v>
      </c>
      <c r="EF236" s="861">
        <v>5.2539999999999996</v>
      </c>
      <c r="EG236" s="861">
        <v>628.20000000000005</v>
      </c>
      <c r="EH236" s="861">
        <v>121.25</v>
      </c>
      <c r="EI236" s="861">
        <v>4.91</v>
      </c>
      <c r="EJ236" s="861">
        <v>582.70000000000005</v>
      </c>
      <c r="EK236" s="861">
        <v>10.023531</v>
      </c>
      <c r="EL236" s="861">
        <v>8.8837499999999991</v>
      </c>
      <c r="EM236" s="861">
        <v>-20.159700999999998</v>
      </c>
      <c r="EN236" s="861">
        <v>-25.677312000000001</v>
      </c>
      <c r="EO236" s="861">
        <v>94.336839999999995</v>
      </c>
      <c r="EP236" s="861">
        <v>90.364670000000004</v>
      </c>
      <c r="EQ236" s="861">
        <v>-11.078543</v>
      </c>
      <c r="ER236" s="861">
        <v>5668.5994710000004</v>
      </c>
      <c r="ES236" s="861">
        <v>13221.551215</v>
      </c>
      <c r="ET236" s="861">
        <v>12202.819256000001</v>
      </c>
      <c r="EU236" s="861"/>
      <c r="EV236" s="861"/>
      <c r="EW236" s="861"/>
      <c r="EX236" s="861"/>
      <c r="EY236" s="861"/>
      <c r="EZ236" s="861"/>
      <c r="FA236" s="861"/>
      <c r="FB236" s="861"/>
      <c r="FC236" s="861"/>
      <c r="FD236" s="861"/>
    </row>
    <row r="237" spans="1:160" x14ac:dyDescent="0.25">
      <c r="A237" s="837">
        <v>46146</v>
      </c>
      <c r="B237" s="836">
        <v>0.2402199074074074</v>
      </c>
      <c r="C237" s="861">
        <v>12660</v>
      </c>
      <c r="D237" s="861">
        <v>0</v>
      </c>
      <c r="E237" s="861">
        <v>0</v>
      </c>
      <c r="F237" s="861">
        <v>75.831554999999994</v>
      </c>
      <c r="G237" s="861">
        <v>71.964098000000007</v>
      </c>
      <c r="H237" s="861">
        <v>65.349337000000006</v>
      </c>
      <c r="I237" s="861">
        <v>73.931056999999996</v>
      </c>
      <c r="J237" s="861">
        <v>72.296961999999994</v>
      </c>
      <c r="K237" s="861">
        <v>71.204682000000005</v>
      </c>
      <c r="L237" s="861">
        <v>73.770083</v>
      </c>
      <c r="M237" s="861">
        <v>74.690062999999995</v>
      </c>
      <c r="N237" s="861">
        <v>-11.338093000000001</v>
      </c>
      <c r="O237" s="861">
        <v>-13.545750999999999</v>
      </c>
      <c r="P237" s="861">
        <v>-14.194532000000001</v>
      </c>
      <c r="Q237" s="861">
        <v>-10.267571</v>
      </c>
      <c r="R237" s="861">
        <v>-11.583072</v>
      </c>
      <c r="S237" s="861">
        <v>-12.379624</v>
      </c>
      <c r="T237" s="861">
        <v>82.391130000000004</v>
      </c>
      <c r="U237" s="861">
        <v>74.264971000000003</v>
      </c>
      <c r="V237" s="861">
        <v>93.322986</v>
      </c>
      <c r="W237" s="861">
        <v>92.283101000000002</v>
      </c>
      <c r="X237" s="861">
        <v>-10.160626000000001</v>
      </c>
      <c r="Y237" s="861">
        <v>-10.193864</v>
      </c>
      <c r="Z237" s="861">
        <v>-14.258692</v>
      </c>
      <c r="AA237" s="861">
        <v>-13.774119000000001</v>
      </c>
      <c r="AB237" s="861">
        <v>-13.478821999999999</v>
      </c>
      <c r="AC237" s="861">
        <v>-13.970252</v>
      </c>
      <c r="AD237" s="861">
        <v>-17.096973999999999</v>
      </c>
      <c r="AE237" s="861">
        <v>105.744713</v>
      </c>
      <c r="AF237" s="861">
        <v>99.143794999999997</v>
      </c>
      <c r="AG237" s="861">
        <v>90.485292999999999</v>
      </c>
      <c r="AH237" s="861">
        <v>110.931895</v>
      </c>
      <c r="AI237" s="861">
        <v>89.405230000000003</v>
      </c>
      <c r="AJ237" s="861">
        <v>70.958404999999999</v>
      </c>
      <c r="AK237" s="861">
        <v>-9.5329449999999998</v>
      </c>
      <c r="AL237" s="861">
        <v>-13.261965</v>
      </c>
      <c r="AM237" s="861">
        <v>-10.202664</v>
      </c>
      <c r="AN237" s="861">
        <v>92.549479000000005</v>
      </c>
      <c r="AO237" s="861">
        <v>91.697272999999996</v>
      </c>
      <c r="AP237" s="861">
        <v>91.329690999999997</v>
      </c>
      <c r="AQ237" s="861">
        <v>88.007420999999994</v>
      </c>
      <c r="AR237" s="861">
        <v>73.211502999999993</v>
      </c>
      <c r="AS237" s="861">
        <v>63.944085999999999</v>
      </c>
      <c r="AT237" s="861">
        <v>76.227739</v>
      </c>
      <c r="AU237" s="861">
        <v>75.295062999999999</v>
      </c>
      <c r="AV237" s="861">
        <v>74.512685000000005</v>
      </c>
      <c r="AW237" s="861">
        <v>73.894211999999996</v>
      </c>
      <c r="AX237" s="861">
        <v>89.117402999999996</v>
      </c>
      <c r="AY237" s="861">
        <v>87.221288000000001</v>
      </c>
      <c r="AZ237" s="861">
        <v>-10.510007999999999</v>
      </c>
      <c r="BA237" s="861">
        <v>-10.420775000000001</v>
      </c>
      <c r="BB237" s="861">
        <v>-17.639942999999999</v>
      </c>
      <c r="BC237" s="861">
        <v>-16.410388000000001</v>
      </c>
      <c r="BD237" s="861">
        <v>-17.187895000000001</v>
      </c>
      <c r="BE237" s="861">
        <v>-12.133848</v>
      </c>
      <c r="BF237" s="861">
        <v>31.326153000000001</v>
      </c>
      <c r="BG237" s="861">
        <v>141.34966900000001</v>
      </c>
      <c r="BH237" s="861">
        <v>109.810435</v>
      </c>
      <c r="BI237" s="861">
        <v>50.086463000000002</v>
      </c>
      <c r="BJ237" s="861">
        <v>129.71773300000001</v>
      </c>
      <c r="BK237" s="861">
        <v>85.714190000000002</v>
      </c>
      <c r="BL237" s="861">
        <v>73.461934999999997</v>
      </c>
      <c r="BM237" s="861">
        <v>-21.555983000000001</v>
      </c>
      <c r="BN237" s="861">
        <v>-16.563873000000001</v>
      </c>
      <c r="BO237" s="861">
        <v>-16.862217000000001</v>
      </c>
      <c r="BP237" s="861">
        <v>-16.101220999999999</v>
      </c>
      <c r="BQ237" s="861">
        <v>86.650189999999995</v>
      </c>
      <c r="BR237" s="861">
        <v>88.203563000000003</v>
      </c>
      <c r="BS237" s="861">
        <v>85.505915000000002</v>
      </c>
      <c r="BT237" s="861">
        <v>56.973036</v>
      </c>
      <c r="BU237" s="861">
        <v>64.203747000000007</v>
      </c>
      <c r="BV237" s="861">
        <v>60.072566000000002</v>
      </c>
      <c r="BW237" s="861">
        <v>64.116461999999999</v>
      </c>
      <c r="BX237" s="861">
        <v>-16.846784</v>
      </c>
      <c r="BY237" s="861">
        <v>-17.255386999999999</v>
      </c>
      <c r="BZ237" s="861">
        <v>-18.795718999999998</v>
      </c>
      <c r="CA237" s="861">
        <v>-18.265809999999998</v>
      </c>
      <c r="CB237" s="861">
        <v>-11.690484</v>
      </c>
      <c r="CC237" s="861">
        <v>-9.0850100000000005</v>
      </c>
      <c r="CD237" s="861">
        <v>-12.173276</v>
      </c>
      <c r="CE237" s="861">
        <v>-9.1965529999999998</v>
      </c>
      <c r="CF237" s="861">
        <v>-14.460063</v>
      </c>
      <c r="CG237" s="861">
        <v>-8.8293060000000008</v>
      </c>
      <c r="CH237" s="861">
        <v>-14.499362</v>
      </c>
      <c r="CI237" s="861">
        <v>-9.9870040000000007</v>
      </c>
      <c r="CJ237" s="861">
        <v>-11.61614</v>
      </c>
      <c r="CK237" s="861">
        <v>-8.0169720000000009</v>
      </c>
      <c r="CL237" s="861">
        <v>-11.703004</v>
      </c>
      <c r="CM237" s="861">
        <v>-7.3272839999999997</v>
      </c>
      <c r="CN237" s="861">
        <v>-14.192140999999999</v>
      </c>
      <c r="CO237" s="861">
        <v>-9.5736220000000003</v>
      </c>
      <c r="CP237" s="861">
        <v>-14.492293999999999</v>
      </c>
      <c r="CQ237" s="861">
        <v>-10.371024999999999</v>
      </c>
      <c r="CR237" s="861">
        <v>-11.337686</v>
      </c>
      <c r="CS237" s="861">
        <v>-8.5451189999999997</v>
      </c>
      <c r="CT237" s="861">
        <v>-12.247394</v>
      </c>
      <c r="CU237" s="861">
        <v>-8.2258399999999998</v>
      </c>
      <c r="CV237" s="861">
        <v>-14.600984</v>
      </c>
      <c r="CW237" s="861">
        <v>-8.3582959999999993</v>
      </c>
      <c r="CX237" s="861">
        <v>-14.590508</v>
      </c>
      <c r="CY237" s="861">
        <v>-8.9717140000000004</v>
      </c>
      <c r="CZ237" s="861">
        <v>-11.069569</v>
      </c>
      <c r="DA237" s="861">
        <v>-7.7200569999999997</v>
      </c>
      <c r="DB237" s="861">
        <v>-11.888529</v>
      </c>
      <c r="DC237" s="861">
        <v>-7.2918609999999999</v>
      </c>
      <c r="DD237" s="861">
        <v>-14.353524</v>
      </c>
      <c r="DE237" s="861">
        <v>-9.6034330000000008</v>
      </c>
      <c r="DF237" s="861">
        <v>-14.66578</v>
      </c>
      <c r="DG237" s="861">
        <v>-9.8101280000000006</v>
      </c>
      <c r="DH237" s="861">
        <v>-11.057922</v>
      </c>
      <c r="DI237" s="861">
        <v>-8.0681949999999993</v>
      </c>
      <c r="DJ237" s="861">
        <v>-11.646296</v>
      </c>
      <c r="DK237" s="861">
        <v>-8.3915799999999994</v>
      </c>
      <c r="DL237" s="861">
        <v>-14.346952</v>
      </c>
      <c r="DM237" s="861">
        <v>-10.919477000000001</v>
      </c>
      <c r="DN237" s="861">
        <v>-14.673344999999999</v>
      </c>
      <c r="DO237" s="861">
        <v>-10.372434</v>
      </c>
      <c r="DP237" s="861">
        <v>-11.759212</v>
      </c>
      <c r="DQ237" s="861">
        <v>-9.0088550000000005</v>
      </c>
      <c r="DR237" s="861">
        <v>-11.957860999999999</v>
      </c>
      <c r="DS237" s="861">
        <v>-9.5812380000000008</v>
      </c>
      <c r="DT237" s="861">
        <v>-14.280799999999999</v>
      </c>
      <c r="DU237" s="861">
        <v>-11.872854999999999</v>
      </c>
      <c r="DV237" s="861">
        <v>-14.478026</v>
      </c>
      <c r="DW237" s="861">
        <v>-9.2407310000000003</v>
      </c>
      <c r="DX237" s="861">
        <v>10.883319999999999</v>
      </c>
      <c r="DY237" s="861">
        <v>8.0434339999999995</v>
      </c>
      <c r="DZ237" s="861">
        <v>160.99309</v>
      </c>
      <c r="EA237" s="861">
        <v>151.33614600000001</v>
      </c>
      <c r="EB237" s="861">
        <v>120.76</v>
      </c>
      <c r="EC237" s="861">
        <v>3.2559999999999998</v>
      </c>
      <c r="ED237" s="861">
        <v>386.6</v>
      </c>
      <c r="EE237" s="861">
        <v>120.78</v>
      </c>
      <c r="EF237" s="861">
        <v>5.2569999999999997</v>
      </c>
      <c r="EG237" s="861">
        <v>624</v>
      </c>
      <c r="EH237" s="861">
        <v>120.5</v>
      </c>
      <c r="EI237" s="861">
        <v>4.923</v>
      </c>
      <c r="EJ237" s="861">
        <v>583.1</v>
      </c>
      <c r="EK237" s="861">
        <v>9.9992149999999995</v>
      </c>
      <c r="EL237" s="861">
        <v>8.7579560000000001</v>
      </c>
      <c r="EM237" s="861">
        <v>-20.201879000000002</v>
      </c>
      <c r="EN237" s="861">
        <v>-25.620173000000001</v>
      </c>
      <c r="EO237" s="861">
        <v>94.478663999999995</v>
      </c>
      <c r="EP237" s="861">
        <v>90.241454000000004</v>
      </c>
      <c r="EQ237" s="861">
        <v>-11.086453000000001</v>
      </c>
      <c r="ER237" s="861">
        <v>5672.9970149999999</v>
      </c>
      <c r="ES237" s="861">
        <v>13231.995215000001</v>
      </c>
      <c r="ET237" s="861">
        <v>12212.536665</v>
      </c>
      <c r="EU237" s="861"/>
      <c r="EV237" s="861"/>
      <c r="EW237" s="861"/>
      <c r="EX237" s="861"/>
      <c r="EY237" s="861"/>
      <c r="EZ237" s="861"/>
      <c r="FA237" s="861"/>
      <c r="FB237" s="861"/>
      <c r="FC237" s="861"/>
      <c r="FD237" s="861"/>
    </row>
    <row r="238" spans="1:160" x14ac:dyDescent="0.25">
      <c r="A238" s="837">
        <v>46146</v>
      </c>
      <c r="B238" s="836">
        <v>0.24091435185185184</v>
      </c>
      <c r="C238" s="861">
        <v>12720</v>
      </c>
      <c r="D238" s="861">
        <v>0</v>
      </c>
      <c r="E238" s="861">
        <v>0</v>
      </c>
      <c r="F238" s="861">
        <v>75.774607000000003</v>
      </c>
      <c r="G238" s="861">
        <v>71.988705999999993</v>
      </c>
      <c r="H238" s="861">
        <v>65.301505000000006</v>
      </c>
      <c r="I238" s="861">
        <v>73.949847000000005</v>
      </c>
      <c r="J238" s="861">
        <v>72.274260999999996</v>
      </c>
      <c r="K238" s="861">
        <v>71.214198999999994</v>
      </c>
      <c r="L238" s="861">
        <v>73.752190999999996</v>
      </c>
      <c r="M238" s="861">
        <v>74.692473000000007</v>
      </c>
      <c r="N238" s="861">
        <v>-11.339195999999999</v>
      </c>
      <c r="O238" s="861">
        <v>-13.570456</v>
      </c>
      <c r="P238" s="861">
        <v>-14.224931</v>
      </c>
      <c r="Q238" s="861">
        <v>-10.171155000000001</v>
      </c>
      <c r="R238" s="861">
        <v>-11.458232000000001</v>
      </c>
      <c r="S238" s="861">
        <v>-12.438333999999999</v>
      </c>
      <c r="T238" s="861">
        <v>82.362521000000001</v>
      </c>
      <c r="U238" s="861">
        <v>74.469854999999995</v>
      </c>
      <c r="V238" s="861">
        <v>93.386115000000004</v>
      </c>
      <c r="W238" s="861">
        <v>92.372387000000003</v>
      </c>
      <c r="X238" s="861">
        <v>-10.182852</v>
      </c>
      <c r="Y238" s="861">
        <v>-10.151909</v>
      </c>
      <c r="Z238" s="861">
        <v>-14.273635000000001</v>
      </c>
      <c r="AA238" s="861">
        <v>-13.780552</v>
      </c>
      <c r="AB238" s="861">
        <v>-13.479443</v>
      </c>
      <c r="AC238" s="861">
        <v>-13.993069999999999</v>
      </c>
      <c r="AD238" s="861">
        <v>-17.081083</v>
      </c>
      <c r="AE238" s="861">
        <v>105.60378799999999</v>
      </c>
      <c r="AF238" s="861">
        <v>99.108248000000003</v>
      </c>
      <c r="AG238" s="861">
        <v>90.385497000000001</v>
      </c>
      <c r="AH238" s="861">
        <v>110.903429</v>
      </c>
      <c r="AI238" s="861">
        <v>89.405563999999998</v>
      </c>
      <c r="AJ238" s="861">
        <v>71.030471000000006</v>
      </c>
      <c r="AK238" s="861">
        <v>-9.4411269999999998</v>
      </c>
      <c r="AL238" s="861">
        <v>-13.296074000000001</v>
      </c>
      <c r="AM238" s="861">
        <v>-10.155393</v>
      </c>
      <c r="AN238" s="861">
        <v>92.507132999999996</v>
      </c>
      <c r="AO238" s="861">
        <v>91.735710999999995</v>
      </c>
      <c r="AP238" s="861">
        <v>91.237575000000007</v>
      </c>
      <c r="AQ238" s="861">
        <v>87.939920999999998</v>
      </c>
      <c r="AR238" s="861">
        <v>73.236456000000004</v>
      </c>
      <c r="AS238" s="861">
        <v>63.968888</v>
      </c>
      <c r="AT238" s="861">
        <v>76.123129000000006</v>
      </c>
      <c r="AU238" s="861">
        <v>75.265506000000002</v>
      </c>
      <c r="AV238" s="861">
        <v>74.432379999999995</v>
      </c>
      <c r="AW238" s="861">
        <v>73.870345</v>
      </c>
      <c r="AX238" s="861">
        <v>89.074006999999995</v>
      </c>
      <c r="AY238" s="861">
        <v>87.190291999999999</v>
      </c>
      <c r="AZ238" s="861">
        <v>-10.462228</v>
      </c>
      <c r="BA238" s="861">
        <v>-10.472091000000001</v>
      </c>
      <c r="BB238" s="861">
        <v>-17.659417999999999</v>
      </c>
      <c r="BC238" s="861">
        <v>-16.401378999999999</v>
      </c>
      <c r="BD238" s="861">
        <v>-17.187418999999998</v>
      </c>
      <c r="BE238" s="861">
        <v>-12.564118000000001</v>
      </c>
      <c r="BF238" s="861">
        <v>31.613333000000001</v>
      </c>
      <c r="BG238" s="861">
        <v>141.28629000000001</v>
      </c>
      <c r="BH238" s="861">
        <v>109.85904600000001</v>
      </c>
      <c r="BI238" s="861">
        <v>50.12856</v>
      </c>
      <c r="BJ238" s="861">
        <v>129.80749700000001</v>
      </c>
      <c r="BK238" s="861">
        <v>85.705385000000007</v>
      </c>
      <c r="BL238" s="861">
        <v>73.44708</v>
      </c>
      <c r="BM238" s="861">
        <v>-21.576108000000001</v>
      </c>
      <c r="BN238" s="861">
        <v>-16.603504999999998</v>
      </c>
      <c r="BO238" s="861">
        <v>-16.823112999999999</v>
      </c>
      <c r="BP238" s="861">
        <v>-16.141297999999999</v>
      </c>
      <c r="BQ238" s="861">
        <v>86.684538000000003</v>
      </c>
      <c r="BR238" s="861">
        <v>88.164886999999993</v>
      </c>
      <c r="BS238" s="861">
        <v>85.478385000000003</v>
      </c>
      <c r="BT238" s="861">
        <v>57.118907999999998</v>
      </c>
      <c r="BU238" s="861">
        <v>64.275869</v>
      </c>
      <c r="BV238" s="861">
        <v>60.067225999999998</v>
      </c>
      <c r="BW238" s="861">
        <v>64.143666999999994</v>
      </c>
      <c r="BX238" s="861">
        <v>-16.857911000000001</v>
      </c>
      <c r="BY238" s="861">
        <v>-17.203859999999999</v>
      </c>
      <c r="BZ238" s="861">
        <v>-18.811902</v>
      </c>
      <c r="CA238" s="861">
        <v>-18.255351999999998</v>
      </c>
      <c r="CB238" s="861">
        <v>-11.706486</v>
      </c>
      <c r="CC238" s="861">
        <v>-9.0631280000000007</v>
      </c>
      <c r="CD238" s="861">
        <v>-12.202147</v>
      </c>
      <c r="CE238" s="861">
        <v>-9.1699800000000007</v>
      </c>
      <c r="CF238" s="861">
        <v>-14.482376</v>
      </c>
      <c r="CG238" s="861">
        <v>-8.8350259999999992</v>
      </c>
      <c r="CH238" s="861">
        <v>-14.540959000000001</v>
      </c>
      <c r="CI238" s="861">
        <v>-9.9992090000000005</v>
      </c>
      <c r="CJ238" s="861">
        <v>-11.642021</v>
      </c>
      <c r="CK238" s="861">
        <v>-8.0129040000000007</v>
      </c>
      <c r="CL238" s="861">
        <v>-11.756795</v>
      </c>
      <c r="CM238" s="861">
        <v>-7.3157439999999996</v>
      </c>
      <c r="CN238" s="861">
        <v>-14.193657</v>
      </c>
      <c r="CO238" s="861">
        <v>-9.5446439999999999</v>
      </c>
      <c r="CP238" s="861">
        <v>-14.533912000000001</v>
      </c>
      <c r="CQ238" s="861">
        <v>-10.390300999999999</v>
      </c>
      <c r="CR238" s="861">
        <v>-11.346645000000001</v>
      </c>
      <c r="CS238" s="861">
        <v>-8.5329689999999996</v>
      </c>
      <c r="CT238" s="861">
        <v>-12.269083999999999</v>
      </c>
      <c r="CU238" s="861">
        <v>-8.1856179999999998</v>
      </c>
      <c r="CV238" s="861">
        <v>-14.603845</v>
      </c>
      <c r="CW238" s="861">
        <v>-8.3400649999999992</v>
      </c>
      <c r="CX238" s="861">
        <v>-14.60135</v>
      </c>
      <c r="CY238" s="861">
        <v>-8.996518</v>
      </c>
      <c r="CZ238" s="861">
        <v>-11.081291999999999</v>
      </c>
      <c r="DA238" s="861">
        <v>-7.7355720000000003</v>
      </c>
      <c r="DB238" s="861">
        <v>-11.897086</v>
      </c>
      <c r="DC238" s="861">
        <v>-7.2872709999999996</v>
      </c>
      <c r="DD238" s="861">
        <v>-14.374333</v>
      </c>
      <c r="DE238" s="861">
        <v>-9.6287760000000002</v>
      </c>
      <c r="DF238" s="861">
        <v>-14.701366999999999</v>
      </c>
      <c r="DG238" s="861">
        <v>-9.8299590000000006</v>
      </c>
      <c r="DH238" s="861">
        <v>-11.076382000000001</v>
      </c>
      <c r="DI238" s="861">
        <v>-8.0665779999999998</v>
      </c>
      <c r="DJ238" s="861">
        <v>-11.678077999999999</v>
      </c>
      <c r="DK238" s="861">
        <v>-8.3918339999999993</v>
      </c>
      <c r="DL238" s="861">
        <v>-14.381415000000001</v>
      </c>
      <c r="DM238" s="861">
        <v>-10.926963000000001</v>
      </c>
      <c r="DN238" s="861">
        <v>-14.697111</v>
      </c>
      <c r="DO238" s="861">
        <v>-10.388526000000001</v>
      </c>
      <c r="DP238" s="861">
        <v>-11.759338</v>
      </c>
      <c r="DQ238" s="861">
        <v>-9.0030180000000009</v>
      </c>
      <c r="DR238" s="861">
        <v>-11.960941</v>
      </c>
      <c r="DS238" s="861">
        <v>-9.5800859999999997</v>
      </c>
      <c r="DT238" s="861">
        <v>-14.302974000000001</v>
      </c>
      <c r="DU238" s="861">
        <v>-11.879412</v>
      </c>
      <c r="DV238" s="861">
        <v>-14.507377999999999</v>
      </c>
      <c r="DW238" s="861">
        <v>-9.2590599999999998</v>
      </c>
      <c r="DX238" s="861">
        <v>10.950003000000001</v>
      </c>
      <c r="DY238" s="861">
        <v>8.0264710000000008</v>
      </c>
      <c r="DZ238" s="861">
        <v>161.18351799999999</v>
      </c>
      <c r="EA238" s="861">
        <v>151.25857500000001</v>
      </c>
      <c r="EB238" s="861">
        <v>120.68</v>
      </c>
      <c r="EC238" s="861">
        <v>3.2570000000000001</v>
      </c>
      <c r="ED238" s="861">
        <v>387.3</v>
      </c>
      <c r="EE238" s="861">
        <v>120.66</v>
      </c>
      <c r="EF238" s="861">
        <v>5.282</v>
      </c>
      <c r="EG238" s="861">
        <v>625.20000000000005</v>
      </c>
      <c r="EH238" s="861">
        <v>120.76</v>
      </c>
      <c r="EI238" s="861">
        <v>4.91</v>
      </c>
      <c r="EJ238" s="861">
        <v>581.5</v>
      </c>
      <c r="EK238" s="861">
        <v>9.9249960000000002</v>
      </c>
      <c r="EL238" s="861">
        <v>8.8309680000000004</v>
      </c>
      <c r="EM238" s="861">
        <v>-20.080389</v>
      </c>
      <c r="EN238" s="861">
        <v>-25.654081000000001</v>
      </c>
      <c r="EO238" s="861">
        <v>94.560484000000002</v>
      </c>
      <c r="EP238" s="861">
        <v>90.206694999999996</v>
      </c>
      <c r="EQ238" s="861">
        <v>-11.097085999999999</v>
      </c>
      <c r="ER238" s="861">
        <v>5679.446371</v>
      </c>
      <c r="ES238" s="861">
        <v>13242.435845</v>
      </c>
      <c r="ET238" s="861">
        <v>12222.246526000001</v>
      </c>
      <c r="EU238" s="861"/>
      <c r="EV238" s="861"/>
      <c r="EW238" s="861"/>
      <c r="EX238" s="861"/>
      <c r="EY238" s="861"/>
      <c r="EZ238" s="861"/>
      <c r="FA238" s="861"/>
      <c r="FB238" s="861"/>
      <c r="FC238" s="861"/>
      <c r="FD238" s="861"/>
    </row>
    <row r="239" spans="1:160" x14ac:dyDescent="0.25">
      <c r="A239" s="837">
        <v>46146</v>
      </c>
      <c r="B239" s="836">
        <v>0.24160879629629628</v>
      </c>
      <c r="C239" s="861">
        <v>12780</v>
      </c>
      <c r="D239" s="861">
        <v>0</v>
      </c>
      <c r="E239" s="861">
        <v>0</v>
      </c>
      <c r="F239" s="861">
        <v>75.723213999999999</v>
      </c>
      <c r="G239" s="861">
        <v>71.990498000000002</v>
      </c>
      <c r="H239" s="861">
        <v>65.363128000000003</v>
      </c>
      <c r="I239" s="861">
        <v>73.958366999999996</v>
      </c>
      <c r="J239" s="861">
        <v>72.211603999999994</v>
      </c>
      <c r="K239" s="861">
        <v>71.236748000000006</v>
      </c>
      <c r="L239" s="861">
        <v>73.762862999999996</v>
      </c>
      <c r="M239" s="861">
        <v>74.646510000000006</v>
      </c>
      <c r="N239" s="861">
        <v>-11.347835999999999</v>
      </c>
      <c r="O239" s="861">
        <v>-13.538066000000001</v>
      </c>
      <c r="P239" s="861">
        <v>-14.191563</v>
      </c>
      <c r="Q239" s="861">
        <v>-10.135242999999999</v>
      </c>
      <c r="R239" s="861">
        <v>-11.487159999999999</v>
      </c>
      <c r="S239" s="861">
        <v>-12.437155000000001</v>
      </c>
      <c r="T239" s="861">
        <v>82.121767000000006</v>
      </c>
      <c r="U239" s="861">
        <v>73.9148</v>
      </c>
      <c r="V239" s="861">
        <v>93.366939000000002</v>
      </c>
      <c r="W239" s="861">
        <v>92.301435999999995</v>
      </c>
      <c r="X239" s="861">
        <v>-10.185841999999999</v>
      </c>
      <c r="Y239" s="861">
        <v>-10.226782999999999</v>
      </c>
      <c r="Z239" s="861">
        <v>-14.255443</v>
      </c>
      <c r="AA239" s="861">
        <v>-13.771817</v>
      </c>
      <c r="AB239" s="861">
        <v>-13.475099999999999</v>
      </c>
      <c r="AC239" s="861">
        <v>-13.960388</v>
      </c>
      <c r="AD239" s="861">
        <v>-17.058689000000001</v>
      </c>
      <c r="AE239" s="861">
        <v>105.630377</v>
      </c>
      <c r="AF239" s="861">
        <v>99.065183000000005</v>
      </c>
      <c r="AG239" s="861">
        <v>90.388893999999993</v>
      </c>
      <c r="AH239" s="861">
        <v>110.80197</v>
      </c>
      <c r="AI239" s="861">
        <v>89.404241999999996</v>
      </c>
      <c r="AJ239" s="861">
        <v>71.073678999999998</v>
      </c>
      <c r="AK239" s="861">
        <v>-9.4065159999999999</v>
      </c>
      <c r="AL239" s="861">
        <v>-13.218779</v>
      </c>
      <c r="AM239" s="861">
        <v>-10.196771</v>
      </c>
      <c r="AN239" s="861">
        <v>92.589443000000003</v>
      </c>
      <c r="AO239" s="861">
        <v>91.713891000000004</v>
      </c>
      <c r="AP239" s="861">
        <v>91.391080000000002</v>
      </c>
      <c r="AQ239" s="861">
        <v>88.051569999999998</v>
      </c>
      <c r="AR239" s="861">
        <v>73.112904</v>
      </c>
      <c r="AS239" s="861">
        <v>63.919297999999998</v>
      </c>
      <c r="AT239" s="861">
        <v>76.233305000000001</v>
      </c>
      <c r="AU239" s="861">
        <v>75.318791000000004</v>
      </c>
      <c r="AV239" s="861">
        <v>74.445987000000002</v>
      </c>
      <c r="AW239" s="861">
        <v>73.731999999999999</v>
      </c>
      <c r="AX239" s="861">
        <v>88.940160000000006</v>
      </c>
      <c r="AY239" s="861">
        <v>87.090311</v>
      </c>
      <c r="AZ239" s="861">
        <v>-10.507148000000001</v>
      </c>
      <c r="BA239" s="861">
        <v>-10.480847000000001</v>
      </c>
      <c r="BB239" s="861">
        <v>-17.688303999999999</v>
      </c>
      <c r="BC239" s="861">
        <v>-16.424517999999999</v>
      </c>
      <c r="BD239" s="861">
        <v>-17.203941</v>
      </c>
      <c r="BE239" s="861">
        <v>-12.16657</v>
      </c>
      <c r="BF239" s="861">
        <v>31.503709000000001</v>
      </c>
      <c r="BG239" s="861">
        <v>141.17161300000001</v>
      </c>
      <c r="BH239" s="861">
        <v>109.70734</v>
      </c>
      <c r="BI239" s="861">
        <v>50.123493000000003</v>
      </c>
      <c r="BJ239" s="861">
        <v>129.91424599999999</v>
      </c>
      <c r="BK239" s="861">
        <v>85.545034999999999</v>
      </c>
      <c r="BL239" s="861">
        <v>73.145161000000002</v>
      </c>
      <c r="BM239" s="861">
        <v>-21.604469000000002</v>
      </c>
      <c r="BN239" s="861">
        <v>-16.590049</v>
      </c>
      <c r="BO239" s="861">
        <v>-16.551164</v>
      </c>
      <c r="BP239" s="861">
        <v>-16.223582</v>
      </c>
      <c r="BQ239" s="861">
        <v>86.519246999999993</v>
      </c>
      <c r="BR239" s="861">
        <v>88.170114999999996</v>
      </c>
      <c r="BS239" s="861">
        <v>85.389735000000002</v>
      </c>
      <c r="BT239" s="861">
        <v>57.090673000000002</v>
      </c>
      <c r="BU239" s="861">
        <v>64.270802000000003</v>
      </c>
      <c r="BV239" s="861">
        <v>60.139094999999998</v>
      </c>
      <c r="BW239" s="861">
        <v>64.13646</v>
      </c>
      <c r="BX239" s="861">
        <v>-16.814138</v>
      </c>
      <c r="BY239" s="861">
        <v>-17.199935</v>
      </c>
      <c r="BZ239" s="861">
        <v>-18.378408</v>
      </c>
      <c r="CA239" s="861">
        <v>-18.279022000000001</v>
      </c>
      <c r="CB239" s="861">
        <v>-11.741676999999999</v>
      </c>
      <c r="CC239" s="861">
        <v>-9.1168589999999998</v>
      </c>
      <c r="CD239" s="861">
        <v>-12.234951000000001</v>
      </c>
      <c r="CE239" s="861">
        <v>-9.2621570000000002</v>
      </c>
      <c r="CF239" s="861">
        <v>-14.510751000000001</v>
      </c>
      <c r="CG239" s="861">
        <v>-8.9137450000000005</v>
      </c>
      <c r="CH239" s="861">
        <v>-14.565908</v>
      </c>
      <c r="CI239" s="861">
        <v>-10.055894</v>
      </c>
      <c r="CJ239" s="861">
        <v>-11.657916</v>
      </c>
      <c r="CK239" s="861">
        <v>-8.0389420000000005</v>
      </c>
      <c r="CL239" s="861">
        <v>-11.783929000000001</v>
      </c>
      <c r="CM239" s="861">
        <v>-7.3828800000000001</v>
      </c>
      <c r="CN239" s="861">
        <v>-14.244225</v>
      </c>
      <c r="CO239" s="861">
        <v>-9.644088</v>
      </c>
      <c r="CP239" s="861">
        <v>-14.534599999999999</v>
      </c>
      <c r="CQ239" s="861">
        <v>-10.421979</v>
      </c>
      <c r="CR239" s="861">
        <v>-11.365201000000001</v>
      </c>
      <c r="CS239" s="861">
        <v>-8.6085700000000003</v>
      </c>
      <c r="CT239" s="861">
        <v>-12.301553999999999</v>
      </c>
      <c r="CU239" s="861">
        <v>-8.2904230000000005</v>
      </c>
      <c r="CV239" s="861">
        <v>-14.621781</v>
      </c>
      <c r="CW239" s="861">
        <v>-8.3831009999999999</v>
      </c>
      <c r="CX239" s="861">
        <v>-14.624165</v>
      </c>
      <c r="CY239" s="861">
        <v>-8.9919550000000008</v>
      </c>
      <c r="CZ239" s="861">
        <v>-11.092226999999999</v>
      </c>
      <c r="DA239" s="861">
        <v>-7.7364319999999998</v>
      </c>
      <c r="DB239" s="861">
        <v>-11.906895</v>
      </c>
      <c r="DC239" s="861">
        <v>-7.3124310000000001</v>
      </c>
      <c r="DD239" s="861">
        <v>-14.37607</v>
      </c>
      <c r="DE239" s="861">
        <v>-9.6333140000000004</v>
      </c>
      <c r="DF239" s="861">
        <v>-14.696440000000001</v>
      </c>
      <c r="DG239" s="861">
        <v>-9.8124020000000005</v>
      </c>
      <c r="DH239" s="861">
        <v>-11.072893000000001</v>
      </c>
      <c r="DI239" s="861">
        <v>-8.0873449999999991</v>
      </c>
      <c r="DJ239" s="861">
        <v>-11.661790999999999</v>
      </c>
      <c r="DK239" s="861">
        <v>-8.3995049999999996</v>
      </c>
      <c r="DL239" s="861">
        <v>-14.374174</v>
      </c>
      <c r="DM239" s="861">
        <v>-10.936681999999999</v>
      </c>
      <c r="DN239" s="861">
        <v>-14.692658</v>
      </c>
      <c r="DO239" s="861">
        <v>-10.38739</v>
      </c>
      <c r="DP239" s="861">
        <v>-11.772788</v>
      </c>
      <c r="DQ239" s="861">
        <v>-9.0186620000000008</v>
      </c>
      <c r="DR239" s="861">
        <v>-11.963006</v>
      </c>
      <c r="DS239" s="861">
        <v>-9.5769839999999995</v>
      </c>
      <c r="DT239" s="861">
        <v>-14.293844</v>
      </c>
      <c r="DU239" s="861">
        <v>-11.882555</v>
      </c>
      <c r="DV239" s="861">
        <v>-14.511101</v>
      </c>
      <c r="DW239" s="861">
        <v>-9.2411890000000003</v>
      </c>
      <c r="DX239" s="861">
        <v>10.937707</v>
      </c>
      <c r="DY239" s="861">
        <v>8.0101410000000008</v>
      </c>
      <c r="DZ239" s="861">
        <v>160.60027600000001</v>
      </c>
      <c r="EA239" s="861">
        <v>150.89025699999999</v>
      </c>
      <c r="EB239" s="861">
        <v>121.17</v>
      </c>
      <c r="EC239" s="861">
        <v>1.238</v>
      </c>
      <c r="ED239" s="861">
        <v>132.69999999999999</v>
      </c>
      <c r="EE239" s="861">
        <v>121.41</v>
      </c>
      <c r="EF239" s="861">
        <v>5.2430000000000003</v>
      </c>
      <c r="EG239" s="861">
        <v>626.5</v>
      </c>
      <c r="EH239" s="861">
        <v>121.39</v>
      </c>
      <c r="EI239" s="861">
        <v>4.9109999999999996</v>
      </c>
      <c r="EJ239" s="861">
        <v>581.70000000000005</v>
      </c>
      <c r="EK239" s="861">
        <v>9.9060020000000009</v>
      </c>
      <c r="EL239" s="861">
        <v>9.1355780000000006</v>
      </c>
      <c r="EM239" s="861">
        <v>-20.102772999999999</v>
      </c>
      <c r="EN239" s="861">
        <v>-25.686741999999999</v>
      </c>
      <c r="EO239" s="861">
        <v>94.309681999999995</v>
      </c>
      <c r="EP239" s="861">
        <v>90.041493000000003</v>
      </c>
      <c r="EQ239" s="861">
        <v>-11.119501</v>
      </c>
      <c r="ER239" s="861">
        <v>5682.152341</v>
      </c>
      <c r="ES239" s="861">
        <v>13252.8879</v>
      </c>
      <c r="ET239" s="861">
        <v>12231.964343</v>
      </c>
      <c r="EU239" s="861"/>
      <c r="EV239" s="861"/>
      <c r="EW239" s="861"/>
      <c r="EX239" s="861"/>
      <c r="EY239" s="861"/>
      <c r="EZ239" s="861"/>
      <c r="FA239" s="861"/>
      <c r="FB239" s="861"/>
      <c r="FC239" s="861"/>
      <c r="FD239" s="861"/>
    </row>
    <row r="240" spans="1:160" x14ac:dyDescent="0.25">
      <c r="A240" s="837">
        <v>46146</v>
      </c>
      <c r="B240" s="836">
        <v>0.24230324074074075</v>
      </c>
      <c r="C240" s="861">
        <v>12840</v>
      </c>
      <c r="D240" s="861">
        <v>0</v>
      </c>
      <c r="E240" s="861">
        <v>0</v>
      </c>
      <c r="F240" s="861">
        <v>75.689802</v>
      </c>
      <c r="G240" s="861">
        <v>71.994665999999995</v>
      </c>
      <c r="H240" s="861">
        <v>65.332722000000004</v>
      </c>
      <c r="I240" s="861">
        <v>73.978455999999994</v>
      </c>
      <c r="J240" s="861">
        <v>72.157570000000007</v>
      </c>
      <c r="K240" s="861">
        <v>71.218292000000005</v>
      </c>
      <c r="L240" s="861">
        <v>73.73903</v>
      </c>
      <c r="M240" s="861">
        <v>74.645099000000002</v>
      </c>
      <c r="N240" s="861">
        <v>-11.388184000000001</v>
      </c>
      <c r="O240" s="861">
        <v>-13.585162</v>
      </c>
      <c r="P240" s="861">
        <v>-14.280286</v>
      </c>
      <c r="Q240" s="861">
        <v>-10.134167</v>
      </c>
      <c r="R240" s="861">
        <v>-11.671919000000001</v>
      </c>
      <c r="S240" s="861">
        <v>-12.466226000000001</v>
      </c>
      <c r="T240" s="861">
        <v>82.254378000000003</v>
      </c>
      <c r="U240" s="861">
        <v>73.913355999999993</v>
      </c>
      <c r="V240" s="861">
        <v>93.218967000000006</v>
      </c>
      <c r="W240" s="861">
        <v>92.189725999999993</v>
      </c>
      <c r="X240" s="861">
        <v>-10.223769000000001</v>
      </c>
      <c r="Y240" s="861">
        <v>-10.290497</v>
      </c>
      <c r="Z240" s="861">
        <v>-14.296882999999999</v>
      </c>
      <c r="AA240" s="861">
        <v>-13.806615000000001</v>
      </c>
      <c r="AB240" s="861">
        <v>-13.513991000000001</v>
      </c>
      <c r="AC240" s="861">
        <v>-14.011115999999999</v>
      </c>
      <c r="AD240" s="861">
        <v>-17.118501999999999</v>
      </c>
      <c r="AE240" s="861">
        <v>105.570404</v>
      </c>
      <c r="AF240" s="861">
        <v>98.994906999999998</v>
      </c>
      <c r="AG240" s="861">
        <v>90.302154999999999</v>
      </c>
      <c r="AH240" s="861">
        <v>110.784402</v>
      </c>
      <c r="AI240" s="861">
        <v>89.291111999999998</v>
      </c>
      <c r="AJ240" s="861">
        <v>70.908877000000004</v>
      </c>
      <c r="AK240" s="861">
        <v>-9.4558970000000002</v>
      </c>
      <c r="AL240" s="861">
        <v>-13.211411</v>
      </c>
      <c r="AM240" s="861">
        <v>-10.205399</v>
      </c>
      <c r="AN240" s="861">
        <v>92.514366999999993</v>
      </c>
      <c r="AO240" s="861">
        <v>91.661563000000001</v>
      </c>
      <c r="AP240" s="861">
        <v>91.331686000000005</v>
      </c>
      <c r="AQ240" s="861">
        <v>88.018162000000004</v>
      </c>
      <c r="AR240" s="861">
        <v>73.152218000000005</v>
      </c>
      <c r="AS240" s="861">
        <v>63.898269999999997</v>
      </c>
      <c r="AT240" s="861">
        <v>76.238168999999999</v>
      </c>
      <c r="AU240" s="861">
        <v>75.321549000000005</v>
      </c>
      <c r="AV240" s="861">
        <v>74.762315999999998</v>
      </c>
      <c r="AW240" s="861">
        <v>73.903356000000002</v>
      </c>
      <c r="AX240" s="861">
        <v>89.103948000000003</v>
      </c>
      <c r="AY240" s="861">
        <v>87.165740999999997</v>
      </c>
      <c r="AZ240" s="861">
        <v>-10.441913</v>
      </c>
      <c r="BA240" s="861">
        <v>-10.385090999999999</v>
      </c>
      <c r="BB240" s="861">
        <v>-17.694227000000001</v>
      </c>
      <c r="BC240" s="861">
        <v>-16.416207</v>
      </c>
      <c r="BD240" s="861">
        <v>-17.227423999999999</v>
      </c>
      <c r="BE240" s="861">
        <v>-11.749898999999999</v>
      </c>
      <c r="BF240" s="861">
        <v>31.669042999999999</v>
      </c>
      <c r="BG240" s="861">
        <v>141.306725</v>
      </c>
      <c r="BH240" s="861">
        <v>109.66182000000001</v>
      </c>
      <c r="BI240" s="861">
        <v>50.140856999999997</v>
      </c>
      <c r="BJ240" s="861">
        <v>129.811803</v>
      </c>
      <c r="BK240" s="861">
        <v>85.648578999999998</v>
      </c>
      <c r="BL240" s="861">
        <v>73.443201999999999</v>
      </c>
      <c r="BM240" s="861">
        <v>-21.602954</v>
      </c>
      <c r="BN240" s="861">
        <v>-16.604903</v>
      </c>
      <c r="BO240" s="861">
        <v>-16.496787000000001</v>
      </c>
      <c r="BP240" s="861">
        <v>-16.136534999999999</v>
      </c>
      <c r="BQ240" s="861">
        <v>86.611633999999995</v>
      </c>
      <c r="BR240" s="861">
        <v>88.172338999999994</v>
      </c>
      <c r="BS240" s="861">
        <v>85.364005000000006</v>
      </c>
      <c r="BT240" s="861">
        <v>57.088666000000003</v>
      </c>
      <c r="BU240" s="861">
        <v>64.320575000000005</v>
      </c>
      <c r="BV240" s="861">
        <v>60.200291999999997</v>
      </c>
      <c r="BW240" s="861">
        <v>64.189662999999996</v>
      </c>
      <c r="BX240" s="861">
        <v>-16.856228999999999</v>
      </c>
      <c r="BY240" s="861">
        <v>-17.185089000000001</v>
      </c>
      <c r="BZ240" s="861">
        <v>-18.307245000000002</v>
      </c>
      <c r="CA240" s="861">
        <v>-18.311049000000001</v>
      </c>
      <c r="CB240" s="861">
        <v>-11.766315000000001</v>
      </c>
      <c r="CC240" s="861">
        <v>-9.11951</v>
      </c>
      <c r="CD240" s="861">
        <v>-12.243266999999999</v>
      </c>
      <c r="CE240" s="861">
        <v>-9.2718399999999992</v>
      </c>
      <c r="CF240" s="861">
        <v>-14.522838999999999</v>
      </c>
      <c r="CG240" s="861">
        <v>-8.922447</v>
      </c>
      <c r="CH240" s="861">
        <v>-14.567021</v>
      </c>
      <c r="CI240" s="861">
        <v>-10.073426</v>
      </c>
      <c r="CJ240" s="861">
        <v>-11.663258000000001</v>
      </c>
      <c r="CK240" s="861">
        <v>-8.0748080000000009</v>
      </c>
      <c r="CL240" s="861">
        <v>-11.786591</v>
      </c>
      <c r="CM240" s="861">
        <v>-7.4154369999999998</v>
      </c>
      <c r="CN240" s="861">
        <v>-14.23363</v>
      </c>
      <c r="CO240" s="861">
        <v>-9.6424810000000001</v>
      </c>
      <c r="CP240" s="861">
        <v>-14.546371000000001</v>
      </c>
      <c r="CQ240" s="861">
        <v>-10.431794999999999</v>
      </c>
      <c r="CR240" s="861">
        <v>-11.364215</v>
      </c>
      <c r="CS240" s="861">
        <v>-8.6108659999999997</v>
      </c>
      <c r="CT240" s="861">
        <v>-12.312727000000001</v>
      </c>
      <c r="CU240" s="861">
        <v>-8.2865470000000006</v>
      </c>
      <c r="CV240" s="861">
        <v>-14.671289</v>
      </c>
      <c r="CW240" s="861">
        <v>-8.4222920000000006</v>
      </c>
      <c r="CX240" s="861">
        <v>-14.658910000000001</v>
      </c>
      <c r="CY240" s="861">
        <v>-9.0067120000000003</v>
      </c>
      <c r="CZ240" s="861">
        <v>-11.126779000000001</v>
      </c>
      <c r="DA240" s="861">
        <v>-7.7332799999999997</v>
      </c>
      <c r="DB240" s="861">
        <v>-11.936673000000001</v>
      </c>
      <c r="DC240" s="861">
        <v>-7.3335819999999998</v>
      </c>
      <c r="DD240" s="861">
        <v>-14.405123</v>
      </c>
      <c r="DE240" s="861">
        <v>-9.6335390000000007</v>
      </c>
      <c r="DF240" s="861">
        <v>-14.721055</v>
      </c>
      <c r="DG240" s="861">
        <v>-9.8387039999999999</v>
      </c>
      <c r="DH240" s="861">
        <v>-11.124635</v>
      </c>
      <c r="DI240" s="861">
        <v>-8.0866980000000002</v>
      </c>
      <c r="DJ240" s="861">
        <v>-11.702548</v>
      </c>
      <c r="DK240" s="861">
        <v>-8.435371</v>
      </c>
      <c r="DL240" s="861">
        <v>-14.400387</v>
      </c>
      <c r="DM240" s="861">
        <v>-10.936902</v>
      </c>
      <c r="DN240" s="861">
        <v>-14.728619999999999</v>
      </c>
      <c r="DO240" s="861">
        <v>-10.402915</v>
      </c>
      <c r="DP240" s="861">
        <v>-11.793524</v>
      </c>
      <c r="DQ240" s="861">
        <v>-9.0231680000000001</v>
      </c>
      <c r="DR240" s="861">
        <v>-11.987304999999999</v>
      </c>
      <c r="DS240" s="861">
        <v>-9.6199519999999996</v>
      </c>
      <c r="DT240" s="861">
        <v>-14.337536999999999</v>
      </c>
      <c r="DU240" s="861">
        <v>-11.897366999999999</v>
      </c>
      <c r="DV240" s="861">
        <v>-14.531746</v>
      </c>
      <c r="DW240" s="861">
        <v>-9.2640069999999994</v>
      </c>
      <c r="DX240" s="861">
        <v>10.879771</v>
      </c>
      <c r="DY240" s="861">
        <v>8.0149519999999992</v>
      </c>
      <c r="DZ240" s="861">
        <v>160.781372</v>
      </c>
      <c r="EA240" s="861">
        <v>151.50557800000001</v>
      </c>
      <c r="EB240" s="861">
        <v>120.71</v>
      </c>
      <c r="EC240" s="861">
        <v>3.258</v>
      </c>
      <c r="ED240" s="861">
        <v>387.3</v>
      </c>
      <c r="EE240" s="861">
        <v>120.7</v>
      </c>
      <c r="EF240" s="861">
        <v>5.2549999999999999</v>
      </c>
      <c r="EG240" s="861">
        <v>627.70000000000005</v>
      </c>
      <c r="EH240" s="861">
        <v>120.73</v>
      </c>
      <c r="EI240" s="861">
        <v>4.91</v>
      </c>
      <c r="EJ240" s="861">
        <v>584.1</v>
      </c>
      <c r="EK240" s="861">
        <v>10.002952000000001</v>
      </c>
      <c r="EL240" s="861">
        <v>9.1803310000000007</v>
      </c>
      <c r="EM240" s="861">
        <v>-20.208351</v>
      </c>
      <c r="EN240" s="861">
        <v>-25.677118</v>
      </c>
      <c r="EO240" s="861">
        <v>94.387620999999996</v>
      </c>
      <c r="EP240" s="861">
        <v>90.317334000000002</v>
      </c>
      <c r="EQ240" s="861">
        <v>-11.137834</v>
      </c>
      <c r="ER240" s="861">
        <v>5686.8390710000003</v>
      </c>
      <c r="ES240" s="861">
        <v>13263.326354000001</v>
      </c>
      <c r="ET240" s="861">
        <v>12241.679152000001</v>
      </c>
      <c r="EU240" s="861"/>
      <c r="EV240" s="861"/>
      <c r="EW240" s="861"/>
      <c r="EX240" s="861"/>
      <c r="EY240" s="861"/>
      <c r="EZ240" s="861"/>
      <c r="FA240" s="861"/>
      <c r="FB240" s="861"/>
      <c r="FC240" s="861"/>
      <c r="FD240" s="861"/>
    </row>
    <row r="241" spans="1:160" x14ac:dyDescent="0.25">
      <c r="A241" s="837">
        <v>46146</v>
      </c>
      <c r="B241" s="836">
        <v>0.24299768518518516</v>
      </c>
      <c r="C241" s="861">
        <v>12900</v>
      </c>
      <c r="D241" s="861">
        <v>0</v>
      </c>
      <c r="E241" s="861">
        <v>0</v>
      </c>
      <c r="F241" s="861">
        <v>75.733568000000005</v>
      </c>
      <c r="G241" s="861">
        <v>72.000896999999995</v>
      </c>
      <c r="H241" s="861">
        <v>65.348400999999996</v>
      </c>
      <c r="I241" s="861">
        <v>73.989856000000003</v>
      </c>
      <c r="J241" s="861">
        <v>72.086770000000001</v>
      </c>
      <c r="K241" s="861">
        <v>71.239911000000006</v>
      </c>
      <c r="L241" s="861">
        <v>73.755923999999993</v>
      </c>
      <c r="M241" s="861">
        <v>74.642114000000007</v>
      </c>
      <c r="N241" s="861">
        <v>-11.360251</v>
      </c>
      <c r="O241" s="861">
        <v>-13.5274</v>
      </c>
      <c r="P241" s="861">
        <v>-14.324517</v>
      </c>
      <c r="Q241" s="861">
        <v>-10.138135</v>
      </c>
      <c r="R241" s="861">
        <v>-11.561565</v>
      </c>
      <c r="S241" s="861">
        <v>-12.464556</v>
      </c>
      <c r="T241" s="861">
        <v>82.117587999999998</v>
      </c>
      <c r="U241" s="861">
        <v>73.631815000000003</v>
      </c>
      <c r="V241" s="861">
        <v>93.143435999999994</v>
      </c>
      <c r="W241" s="861">
        <v>92.123216999999997</v>
      </c>
      <c r="X241" s="861">
        <v>-10.204807000000001</v>
      </c>
      <c r="Y241" s="861">
        <v>-10.277094999999999</v>
      </c>
      <c r="Z241" s="861">
        <v>-14.298043</v>
      </c>
      <c r="AA241" s="861">
        <v>-13.79786</v>
      </c>
      <c r="AB241" s="861">
        <v>-13.520864</v>
      </c>
      <c r="AC241" s="861">
        <v>-14.001936000000001</v>
      </c>
      <c r="AD241" s="861">
        <v>-17.124165000000001</v>
      </c>
      <c r="AE241" s="861">
        <v>105.579814</v>
      </c>
      <c r="AF241" s="861">
        <v>99.000276999999997</v>
      </c>
      <c r="AG241" s="861">
        <v>90.347830000000002</v>
      </c>
      <c r="AH241" s="861">
        <v>110.879122</v>
      </c>
      <c r="AI241" s="861">
        <v>89.313778999999997</v>
      </c>
      <c r="AJ241" s="861">
        <v>70.869214999999997</v>
      </c>
      <c r="AK241" s="861">
        <v>-9.5789679999999997</v>
      </c>
      <c r="AL241" s="861">
        <v>-13.282202</v>
      </c>
      <c r="AM241" s="861">
        <v>-10.201207</v>
      </c>
      <c r="AN241" s="861">
        <v>92.427406000000005</v>
      </c>
      <c r="AO241" s="861">
        <v>91.555616999999998</v>
      </c>
      <c r="AP241" s="861">
        <v>91.241038000000003</v>
      </c>
      <c r="AQ241" s="861">
        <v>87.970860000000002</v>
      </c>
      <c r="AR241" s="861">
        <v>73.212985000000003</v>
      </c>
      <c r="AS241" s="861">
        <v>63.879246000000002</v>
      </c>
      <c r="AT241" s="861">
        <v>76.196155000000005</v>
      </c>
      <c r="AU241" s="861">
        <v>75.270201</v>
      </c>
      <c r="AV241" s="861">
        <v>74.446800999999994</v>
      </c>
      <c r="AW241" s="861">
        <v>73.973581999999993</v>
      </c>
      <c r="AX241" s="861">
        <v>88.973473999999996</v>
      </c>
      <c r="AY241" s="861">
        <v>87.133274</v>
      </c>
      <c r="AZ241" s="861">
        <v>-10.564095999999999</v>
      </c>
      <c r="BA241" s="861">
        <v>-10.423665</v>
      </c>
      <c r="BB241" s="861">
        <v>-17.689288999999999</v>
      </c>
      <c r="BC241" s="861">
        <v>-16.446836000000001</v>
      </c>
      <c r="BD241" s="861">
        <v>-17.226286999999999</v>
      </c>
      <c r="BE241" s="861">
        <v>-12.379386</v>
      </c>
      <c r="BF241" s="861">
        <v>31.271646</v>
      </c>
      <c r="BG241" s="861">
        <v>141.27258499999999</v>
      </c>
      <c r="BH241" s="861">
        <v>109.64958</v>
      </c>
      <c r="BI241" s="861">
        <v>50.129480000000001</v>
      </c>
      <c r="BJ241" s="861">
        <v>129.882655</v>
      </c>
      <c r="BK241" s="861">
        <v>85.564850000000007</v>
      </c>
      <c r="BL241" s="861">
        <v>73.609205000000003</v>
      </c>
      <c r="BM241" s="861">
        <v>-21.591329999999999</v>
      </c>
      <c r="BN241" s="861">
        <v>-16.618763000000001</v>
      </c>
      <c r="BO241" s="861">
        <v>-16.860199000000001</v>
      </c>
      <c r="BP241" s="861">
        <v>-16.166022999999999</v>
      </c>
      <c r="BQ241" s="861">
        <v>86.591119000000006</v>
      </c>
      <c r="BR241" s="861">
        <v>88.179534000000004</v>
      </c>
      <c r="BS241" s="861">
        <v>85.379569000000004</v>
      </c>
      <c r="BT241" s="861">
        <v>57.016725999999998</v>
      </c>
      <c r="BU241" s="861">
        <v>64.369895</v>
      </c>
      <c r="BV241" s="861">
        <v>60.199559000000001</v>
      </c>
      <c r="BW241" s="861">
        <v>64.191929000000002</v>
      </c>
      <c r="BX241" s="861">
        <v>-16.836022</v>
      </c>
      <c r="BY241" s="861">
        <v>-17.219933000000001</v>
      </c>
      <c r="BZ241" s="861">
        <v>-18.578946999999999</v>
      </c>
      <c r="CA241" s="861">
        <v>-18.353971999999999</v>
      </c>
      <c r="CB241" s="861">
        <v>-11.755144</v>
      </c>
      <c r="CC241" s="861">
        <v>-9.1410389999999992</v>
      </c>
      <c r="CD241" s="861">
        <v>-12.248419</v>
      </c>
      <c r="CE241" s="861">
        <v>-9.2708739999999992</v>
      </c>
      <c r="CF241" s="861">
        <v>-14.530462</v>
      </c>
      <c r="CG241" s="861">
        <v>-8.9089200000000002</v>
      </c>
      <c r="CH241" s="861">
        <v>-14.566673</v>
      </c>
      <c r="CI241" s="861">
        <v>-10.088100000000001</v>
      </c>
      <c r="CJ241" s="861">
        <v>-11.661028999999999</v>
      </c>
      <c r="CK241" s="861">
        <v>-8.095834</v>
      </c>
      <c r="CL241" s="861">
        <v>-11.799269000000001</v>
      </c>
      <c r="CM241" s="861">
        <v>-7.3808220000000002</v>
      </c>
      <c r="CN241" s="861">
        <v>-14.226131000000001</v>
      </c>
      <c r="CO241" s="861">
        <v>-9.6392579999999999</v>
      </c>
      <c r="CP241" s="861">
        <v>-14.562469</v>
      </c>
      <c r="CQ241" s="861">
        <v>-10.467514</v>
      </c>
      <c r="CR241" s="861">
        <v>-11.364711</v>
      </c>
      <c r="CS241" s="861">
        <v>-8.5912249999999997</v>
      </c>
      <c r="CT241" s="861">
        <v>-12.306701</v>
      </c>
      <c r="CU241" s="861">
        <v>-8.2880479999999999</v>
      </c>
      <c r="CV241" s="861">
        <v>-14.653421</v>
      </c>
      <c r="CW241" s="861">
        <v>-8.4186440000000005</v>
      </c>
      <c r="CX241" s="861">
        <v>-14.688062</v>
      </c>
      <c r="CY241" s="861">
        <v>-9.0524740000000001</v>
      </c>
      <c r="CZ241" s="861">
        <v>-11.140253</v>
      </c>
      <c r="DA241" s="861">
        <v>-7.7913410000000001</v>
      </c>
      <c r="DB241" s="861">
        <v>-11.966875</v>
      </c>
      <c r="DC241" s="861">
        <v>-7.3738469999999996</v>
      </c>
      <c r="DD241" s="861">
        <v>-14.429793</v>
      </c>
      <c r="DE241" s="861">
        <v>-9.6913269999999994</v>
      </c>
      <c r="DF241" s="861">
        <v>-14.764226000000001</v>
      </c>
      <c r="DG241" s="861">
        <v>-9.8937430000000006</v>
      </c>
      <c r="DH241" s="861">
        <v>-11.113493999999999</v>
      </c>
      <c r="DI241" s="861">
        <v>-8.1557539999999999</v>
      </c>
      <c r="DJ241" s="861">
        <v>-11.734351</v>
      </c>
      <c r="DK241" s="861">
        <v>-8.4553069999999995</v>
      </c>
      <c r="DL241" s="861">
        <v>-14.432052000000001</v>
      </c>
      <c r="DM241" s="861">
        <v>-11.011637</v>
      </c>
      <c r="DN241" s="861">
        <v>-14.765172</v>
      </c>
      <c r="DO241" s="861">
        <v>-10.455185</v>
      </c>
      <c r="DP241" s="861">
        <v>-11.819552</v>
      </c>
      <c r="DQ241" s="861">
        <v>-9.0599919999999994</v>
      </c>
      <c r="DR241" s="861">
        <v>-12.024302</v>
      </c>
      <c r="DS241" s="861">
        <v>-9.6633770000000005</v>
      </c>
      <c r="DT241" s="861">
        <v>-14.366835999999999</v>
      </c>
      <c r="DU241" s="861">
        <v>-11.945854000000001</v>
      </c>
      <c r="DV241" s="861">
        <v>-14.539384</v>
      </c>
      <c r="DW241" s="861">
        <v>-9.3020519999999998</v>
      </c>
      <c r="DX241" s="861">
        <v>10.853672</v>
      </c>
      <c r="DY241" s="861">
        <v>8.023555</v>
      </c>
      <c r="DZ241" s="861">
        <v>160.239734</v>
      </c>
      <c r="EA241" s="861">
        <v>151.294444</v>
      </c>
      <c r="EB241" s="861">
        <v>120.83</v>
      </c>
      <c r="EC241" s="861">
        <v>3.258</v>
      </c>
      <c r="ED241" s="861">
        <v>386.8</v>
      </c>
      <c r="EE241" s="861">
        <v>120.82</v>
      </c>
      <c r="EF241" s="861">
        <v>5.2640000000000002</v>
      </c>
      <c r="EG241" s="861">
        <v>626</v>
      </c>
      <c r="EH241" s="861">
        <v>120.66</v>
      </c>
      <c r="EI241" s="861">
        <v>4.9050000000000002</v>
      </c>
      <c r="EJ241" s="861">
        <v>581.9</v>
      </c>
      <c r="EK241" s="861">
        <v>10.054766000000001</v>
      </c>
      <c r="EL241" s="861">
        <v>8.7997130000000006</v>
      </c>
      <c r="EM241" s="861">
        <v>-20.255973000000001</v>
      </c>
      <c r="EN241" s="861">
        <v>-25.659911999999998</v>
      </c>
      <c r="EO241" s="861">
        <v>94.154337999999996</v>
      </c>
      <c r="EP241" s="861">
        <v>90.222769</v>
      </c>
      <c r="EQ241" s="861">
        <v>-11.158353</v>
      </c>
      <c r="ER241" s="861">
        <v>5693.2907590000004</v>
      </c>
      <c r="ES241" s="861">
        <v>13273.764545</v>
      </c>
      <c r="ET241" s="861">
        <v>12251.388058</v>
      </c>
      <c r="EU241" s="861"/>
      <c r="EV241" s="861"/>
      <c r="EW241" s="861"/>
      <c r="EX241" s="861"/>
      <c r="EY241" s="861"/>
      <c r="EZ241" s="861"/>
      <c r="FA241" s="861"/>
      <c r="FB241" s="861"/>
      <c r="FC241" s="861"/>
      <c r="FD241" s="861"/>
    </row>
    <row r="242" spans="1:160" x14ac:dyDescent="0.25">
      <c r="A242" s="837">
        <v>46146</v>
      </c>
      <c r="B242" s="836">
        <v>0.24369212962962963</v>
      </c>
      <c r="C242" s="861">
        <v>12960</v>
      </c>
      <c r="D242" s="861">
        <v>0</v>
      </c>
      <c r="E242" s="861">
        <v>0</v>
      </c>
      <c r="F242" s="861">
        <v>75.719179999999994</v>
      </c>
      <c r="G242" s="861">
        <v>72.012304</v>
      </c>
      <c r="H242" s="861">
        <v>65.412447999999998</v>
      </c>
      <c r="I242" s="861">
        <v>74.004524000000004</v>
      </c>
      <c r="J242" s="861">
        <v>72.067563000000007</v>
      </c>
      <c r="K242" s="861">
        <v>71.207955999999996</v>
      </c>
      <c r="L242" s="861">
        <v>73.764742999999996</v>
      </c>
      <c r="M242" s="861">
        <v>74.647120999999999</v>
      </c>
      <c r="N242" s="861">
        <v>-11.337431</v>
      </c>
      <c r="O242" s="861">
        <v>-13.568685</v>
      </c>
      <c r="P242" s="861">
        <v>-14.27135</v>
      </c>
      <c r="Q242" s="861">
        <v>-10.186940999999999</v>
      </c>
      <c r="R242" s="861">
        <v>-11.574724</v>
      </c>
      <c r="S242" s="861">
        <v>-12.450879</v>
      </c>
      <c r="T242" s="861">
        <v>82.172521000000003</v>
      </c>
      <c r="U242" s="861">
        <v>74.404493000000002</v>
      </c>
      <c r="V242" s="861">
        <v>93.148201999999998</v>
      </c>
      <c r="W242" s="861">
        <v>92.084090000000003</v>
      </c>
      <c r="X242" s="861">
        <v>-10.21536</v>
      </c>
      <c r="Y242" s="861">
        <v>-10.275672</v>
      </c>
      <c r="Z242" s="861">
        <v>-14.314094000000001</v>
      </c>
      <c r="AA242" s="861">
        <v>-13.850254</v>
      </c>
      <c r="AB242" s="861">
        <v>-13.566105</v>
      </c>
      <c r="AC242" s="861">
        <v>-14.030208999999999</v>
      </c>
      <c r="AD242" s="861">
        <v>-17.129809000000002</v>
      </c>
      <c r="AE242" s="861">
        <v>105.55987</v>
      </c>
      <c r="AF242" s="861">
        <v>98.966215000000005</v>
      </c>
      <c r="AG242" s="861">
        <v>90.255334000000005</v>
      </c>
      <c r="AH242" s="861">
        <v>110.729259</v>
      </c>
      <c r="AI242" s="861">
        <v>89.343890999999999</v>
      </c>
      <c r="AJ242" s="861">
        <v>70.812116000000003</v>
      </c>
      <c r="AK242" s="861">
        <v>-9.692717</v>
      </c>
      <c r="AL242" s="861">
        <v>-13.240389</v>
      </c>
      <c r="AM242" s="861">
        <v>-10.23377</v>
      </c>
      <c r="AN242" s="861">
        <v>92.426428000000001</v>
      </c>
      <c r="AO242" s="861">
        <v>91.545208000000002</v>
      </c>
      <c r="AP242" s="861">
        <v>91.209069</v>
      </c>
      <c r="AQ242" s="861">
        <v>87.916718000000003</v>
      </c>
      <c r="AR242" s="861">
        <v>73.189670000000007</v>
      </c>
      <c r="AS242" s="861">
        <v>63.894621000000001</v>
      </c>
      <c r="AT242" s="861">
        <v>76.193645000000004</v>
      </c>
      <c r="AU242" s="861">
        <v>75.215325000000007</v>
      </c>
      <c r="AV242" s="861">
        <v>74.705461</v>
      </c>
      <c r="AW242" s="861">
        <v>73.887803000000005</v>
      </c>
      <c r="AX242" s="861">
        <v>88.973965000000007</v>
      </c>
      <c r="AY242" s="861">
        <v>87.112525000000005</v>
      </c>
      <c r="AZ242" s="861">
        <v>-10.578772000000001</v>
      </c>
      <c r="BA242" s="861">
        <v>-10.389498</v>
      </c>
      <c r="BB242" s="861">
        <v>-17.694966000000001</v>
      </c>
      <c r="BC242" s="861">
        <v>-16.438279000000001</v>
      </c>
      <c r="BD242" s="861">
        <v>-17.231484999999999</v>
      </c>
      <c r="BE242" s="861">
        <v>-12.082595</v>
      </c>
      <c r="BF242" s="861">
        <v>31.484255000000001</v>
      </c>
      <c r="BG242" s="861">
        <v>141.20865499999999</v>
      </c>
      <c r="BH242" s="861">
        <v>109.701864</v>
      </c>
      <c r="BI242" s="861">
        <v>50.108485000000002</v>
      </c>
      <c r="BJ242" s="861">
        <v>130.02821399999999</v>
      </c>
      <c r="BK242" s="861">
        <v>85.567929000000007</v>
      </c>
      <c r="BL242" s="861">
        <v>73.167118000000002</v>
      </c>
      <c r="BM242" s="861">
        <v>-21.605488000000001</v>
      </c>
      <c r="BN242" s="861">
        <v>-16.595317999999999</v>
      </c>
      <c r="BO242" s="861">
        <v>-16.629463000000001</v>
      </c>
      <c r="BP242" s="861">
        <v>-16.147333</v>
      </c>
      <c r="BQ242" s="861">
        <v>86.485023999999996</v>
      </c>
      <c r="BR242" s="861">
        <v>88.070898</v>
      </c>
      <c r="BS242" s="861">
        <v>85.301051999999999</v>
      </c>
      <c r="BT242" s="861">
        <v>57.035657</v>
      </c>
      <c r="BU242" s="861">
        <v>64.301788999999999</v>
      </c>
      <c r="BV242" s="861">
        <v>60.183562999999999</v>
      </c>
      <c r="BW242" s="861">
        <v>64.184566000000004</v>
      </c>
      <c r="BX242" s="861">
        <v>-16.884598</v>
      </c>
      <c r="BY242" s="861">
        <v>-17.218693999999999</v>
      </c>
      <c r="BZ242" s="861">
        <v>-18.596775000000001</v>
      </c>
      <c r="CA242" s="861">
        <v>-18.318534</v>
      </c>
      <c r="CB242" s="861">
        <v>-11.799606000000001</v>
      </c>
      <c r="CC242" s="861">
        <v>-9.1430869999999995</v>
      </c>
      <c r="CD242" s="861">
        <v>-12.270258</v>
      </c>
      <c r="CE242" s="861">
        <v>-9.2930790000000005</v>
      </c>
      <c r="CF242" s="861">
        <v>-14.548050999999999</v>
      </c>
      <c r="CG242" s="861">
        <v>-8.9315069999999999</v>
      </c>
      <c r="CH242" s="861">
        <v>-14.589587999999999</v>
      </c>
      <c r="CI242" s="861">
        <v>-10.097711</v>
      </c>
      <c r="CJ242" s="861">
        <v>-11.727603</v>
      </c>
      <c r="CK242" s="861">
        <v>-8.0988140000000008</v>
      </c>
      <c r="CL242" s="861">
        <v>-11.832858999999999</v>
      </c>
      <c r="CM242" s="861">
        <v>-7.4225919999999999</v>
      </c>
      <c r="CN242" s="861">
        <v>-14.263083</v>
      </c>
      <c r="CO242" s="861">
        <v>-9.6571809999999996</v>
      </c>
      <c r="CP242" s="861">
        <v>-14.589823000000001</v>
      </c>
      <c r="CQ242" s="861">
        <v>-10.456179000000001</v>
      </c>
      <c r="CR242" s="861">
        <v>-11.397570999999999</v>
      </c>
      <c r="CS242" s="861">
        <v>-8.6178530000000002</v>
      </c>
      <c r="CT242" s="861">
        <v>-12.369790999999999</v>
      </c>
      <c r="CU242" s="861">
        <v>-8.3123570000000004</v>
      </c>
      <c r="CV242" s="861">
        <v>-14.666156000000001</v>
      </c>
      <c r="CW242" s="861">
        <v>-8.4284459999999992</v>
      </c>
      <c r="CX242" s="861">
        <v>-14.700742</v>
      </c>
      <c r="CY242" s="861">
        <v>-9.0575430000000008</v>
      </c>
      <c r="CZ242" s="861">
        <v>-11.144399</v>
      </c>
      <c r="DA242" s="861">
        <v>-7.7999080000000003</v>
      </c>
      <c r="DB242" s="861">
        <v>-11.977852</v>
      </c>
      <c r="DC242" s="861">
        <v>-7.37493</v>
      </c>
      <c r="DD242" s="861">
        <v>-14.437405999999999</v>
      </c>
      <c r="DE242" s="861">
        <v>-9.6974750000000007</v>
      </c>
      <c r="DF242" s="861">
        <v>-14.771324</v>
      </c>
      <c r="DG242" s="861">
        <v>-9.9059489999999997</v>
      </c>
      <c r="DH242" s="861">
        <v>-11.133715</v>
      </c>
      <c r="DI242" s="861">
        <v>-8.1582070000000009</v>
      </c>
      <c r="DJ242" s="861">
        <v>-11.742936</v>
      </c>
      <c r="DK242" s="861">
        <v>-8.4671249999999993</v>
      </c>
      <c r="DL242" s="861">
        <v>-14.426332</v>
      </c>
      <c r="DM242" s="861">
        <v>-11.002188</v>
      </c>
      <c r="DN242" s="861">
        <v>-14.767068</v>
      </c>
      <c r="DO242" s="861">
        <v>-10.45566</v>
      </c>
      <c r="DP242" s="861">
        <v>-11.838855000000001</v>
      </c>
      <c r="DQ242" s="861">
        <v>-9.0732269999999993</v>
      </c>
      <c r="DR242" s="861">
        <v>-12.021591000000001</v>
      </c>
      <c r="DS242" s="861">
        <v>-9.6616149999999994</v>
      </c>
      <c r="DT242" s="861">
        <v>-14.376239</v>
      </c>
      <c r="DU242" s="861">
        <v>-11.941568999999999</v>
      </c>
      <c r="DV242" s="861">
        <v>-14.56307</v>
      </c>
      <c r="DW242" s="861">
        <v>-9.2899139999999996</v>
      </c>
      <c r="DX242" s="861">
        <v>10.847498999999999</v>
      </c>
      <c r="DY242" s="861">
        <v>8.0264229999999994</v>
      </c>
      <c r="DZ242" s="861">
        <v>160.54584</v>
      </c>
      <c r="EA242" s="861">
        <v>151.147953</v>
      </c>
      <c r="EB242" s="861">
        <v>121.24</v>
      </c>
      <c r="EC242" s="861">
        <v>1.2370000000000001</v>
      </c>
      <c r="ED242" s="861">
        <v>132.69999999999999</v>
      </c>
      <c r="EE242" s="861">
        <v>121.25</v>
      </c>
      <c r="EF242" s="861">
        <v>5.2560000000000002</v>
      </c>
      <c r="EG242" s="861">
        <v>625.1</v>
      </c>
      <c r="EH242" s="861">
        <v>121.34</v>
      </c>
      <c r="EI242" s="861">
        <v>4.9029999999999996</v>
      </c>
      <c r="EJ242" s="861">
        <v>583.79999999999995</v>
      </c>
      <c r="EK242" s="861">
        <v>10.033472</v>
      </c>
      <c r="EL242" s="861">
        <v>9.0247139999999995</v>
      </c>
      <c r="EM242" s="861">
        <v>-20.267242</v>
      </c>
      <c r="EN242" s="861">
        <v>-25.654177000000001</v>
      </c>
      <c r="EO242" s="861">
        <v>94.286242999999999</v>
      </c>
      <c r="EP242" s="861">
        <v>90.157105999999999</v>
      </c>
      <c r="EQ242" s="861">
        <v>-11.172917</v>
      </c>
      <c r="ER242" s="861">
        <v>5695.855665</v>
      </c>
      <c r="ES242" s="861">
        <v>13284.212665999999</v>
      </c>
      <c r="ET242" s="861">
        <v>12261.111365000001</v>
      </c>
      <c r="EU242" s="861"/>
      <c r="EV242" s="861"/>
      <c r="EW242" s="861"/>
      <c r="EX242" s="861"/>
      <c r="EY242" s="861"/>
      <c r="EZ242" s="861"/>
      <c r="FA242" s="861"/>
      <c r="FB242" s="861"/>
      <c r="FC242" s="861"/>
      <c r="FD242" s="861"/>
    </row>
    <row r="243" spans="1:160" x14ac:dyDescent="0.25">
      <c r="A243" s="837">
        <v>46146</v>
      </c>
      <c r="B243" s="836">
        <v>0.24438657407407408</v>
      </c>
      <c r="C243" s="861">
        <v>13020</v>
      </c>
      <c r="D243" s="861">
        <v>0</v>
      </c>
      <c r="E243" s="861">
        <v>0</v>
      </c>
      <c r="F243" s="861">
        <v>75.698629999999994</v>
      </c>
      <c r="G243" s="861">
        <v>72.015401999999995</v>
      </c>
      <c r="H243" s="861">
        <v>65.372848000000005</v>
      </c>
      <c r="I243" s="861">
        <v>74.031372000000005</v>
      </c>
      <c r="J243" s="861">
        <v>71.995284999999996</v>
      </c>
      <c r="K243" s="861">
        <v>71.251439000000005</v>
      </c>
      <c r="L243" s="861">
        <v>73.749775999999997</v>
      </c>
      <c r="M243" s="861">
        <v>74.669777999999994</v>
      </c>
      <c r="N243" s="861">
        <v>-11.388602000000001</v>
      </c>
      <c r="O243" s="861">
        <v>-13.527059</v>
      </c>
      <c r="P243" s="861">
        <v>-14.278815</v>
      </c>
      <c r="Q243" s="861">
        <v>-10.276761</v>
      </c>
      <c r="R243" s="861">
        <v>-11.472319000000001</v>
      </c>
      <c r="S243" s="861">
        <v>-12.452915000000001</v>
      </c>
      <c r="T243" s="861">
        <v>82.113495999999998</v>
      </c>
      <c r="U243" s="861">
        <v>73.763058000000001</v>
      </c>
      <c r="V243" s="861">
        <v>93.148284000000004</v>
      </c>
      <c r="W243" s="861">
        <v>92.137595000000005</v>
      </c>
      <c r="X243" s="861">
        <v>-10.235453</v>
      </c>
      <c r="Y243" s="861">
        <v>-10.301646</v>
      </c>
      <c r="Z243" s="861">
        <v>-14.324168</v>
      </c>
      <c r="AA243" s="861">
        <v>-13.826796999999999</v>
      </c>
      <c r="AB243" s="861">
        <v>-13.555206</v>
      </c>
      <c r="AC243" s="861">
        <v>-13.999938</v>
      </c>
      <c r="AD243" s="861">
        <v>-17.104056</v>
      </c>
      <c r="AE243" s="861">
        <v>105.569767</v>
      </c>
      <c r="AF243" s="861">
        <v>98.937145999999998</v>
      </c>
      <c r="AG243" s="861">
        <v>90.383669999999995</v>
      </c>
      <c r="AH243" s="861">
        <v>110.68243200000001</v>
      </c>
      <c r="AI243" s="861">
        <v>89.273908000000006</v>
      </c>
      <c r="AJ243" s="861">
        <v>70.926529000000002</v>
      </c>
      <c r="AK243" s="861">
        <v>-9.6066240000000001</v>
      </c>
      <c r="AL243" s="861">
        <v>-13.248333000000001</v>
      </c>
      <c r="AM243" s="861">
        <v>-10.26703</v>
      </c>
      <c r="AN243" s="861">
        <v>92.425252</v>
      </c>
      <c r="AO243" s="861">
        <v>91.533108999999996</v>
      </c>
      <c r="AP243" s="861">
        <v>91.210232000000005</v>
      </c>
      <c r="AQ243" s="861">
        <v>87.894998000000001</v>
      </c>
      <c r="AR243" s="861">
        <v>73.183304000000007</v>
      </c>
      <c r="AS243" s="861">
        <v>63.825693000000001</v>
      </c>
      <c r="AT243" s="861">
        <v>76.196168999999998</v>
      </c>
      <c r="AU243" s="861">
        <v>75.156194999999997</v>
      </c>
      <c r="AV243" s="861">
        <v>74.474710999999999</v>
      </c>
      <c r="AW243" s="861">
        <v>73.652135000000001</v>
      </c>
      <c r="AX243" s="861">
        <v>88.900765000000007</v>
      </c>
      <c r="AY243" s="861">
        <v>86.844623999999996</v>
      </c>
      <c r="AZ243" s="861">
        <v>-10.609768000000001</v>
      </c>
      <c r="BA243" s="861">
        <v>-10.50643</v>
      </c>
      <c r="BB243" s="861">
        <v>-17.694499</v>
      </c>
      <c r="BC243" s="861">
        <v>-16.42596</v>
      </c>
      <c r="BD243" s="861">
        <v>-17.221999</v>
      </c>
      <c r="BE243" s="861">
        <v>-12.030859</v>
      </c>
      <c r="BF243" s="861">
        <v>31.481974999999998</v>
      </c>
      <c r="BG243" s="861">
        <v>141.04996299999999</v>
      </c>
      <c r="BH243" s="861">
        <v>109.63527499999999</v>
      </c>
      <c r="BI243" s="861">
        <v>50.059313000000003</v>
      </c>
      <c r="BJ243" s="861">
        <v>130.14401599999999</v>
      </c>
      <c r="BK243" s="861">
        <v>85.407910000000001</v>
      </c>
      <c r="BL243" s="861">
        <v>73.015355</v>
      </c>
      <c r="BM243" s="861">
        <v>-21.647304999999999</v>
      </c>
      <c r="BN243" s="861">
        <v>-16.637523000000002</v>
      </c>
      <c r="BO243" s="861">
        <v>-16.961048999999999</v>
      </c>
      <c r="BP243" s="861">
        <v>-16.083359000000002</v>
      </c>
      <c r="BQ243" s="861">
        <v>86.398742999999996</v>
      </c>
      <c r="BR243" s="861">
        <v>88.025191000000007</v>
      </c>
      <c r="BS243" s="861">
        <v>85.256868999999995</v>
      </c>
      <c r="BT243" s="861">
        <v>57.031402999999997</v>
      </c>
      <c r="BU243" s="861">
        <v>64.399017000000001</v>
      </c>
      <c r="BV243" s="861">
        <v>60.228397999999999</v>
      </c>
      <c r="BW243" s="861">
        <v>64.207795000000004</v>
      </c>
      <c r="BX243" s="861">
        <v>-16.873434</v>
      </c>
      <c r="BY243" s="861">
        <v>-17.147717</v>
      </c>
      <c r="BZ243" s="861">
        <v>-18.915196999999999</v>
      </c>
      <c r="CA243" s="861">
        <v>-18.365690000000001</v>
      </c>
      <c r="CB243" s="861">
        <v>-11.807684</v>
      </c>
      <c r="CC243" s="861">
        <v>-9.1514260000000007</v>
      </c>
      <c r="CD243" s="861">
        <v>-12.306426999999999</v>
      </c>
      <c r="CE243" s="861">
        <v>-9.3075139999999994</v>
      </c>
      <c r="CF243" s="861">
        <v>-14.581875</v>
      </c>
      <c r="CG243" s="861">
        <v>-8.9444169999999996</v>
      </c>
      <c r="CH243" s="861">
        <v>-14.617556</v>
      </c>
      <c r="CI243" s="861">
        <v>-10.132053000000001</v>
      </c>
      <c r="CJ243" s="861">
        <v>-11.708856000000001</v>
      </c>
      <c r="CK243" s="861">
        <v>-8.0856150000000007</v>
      </c>
      <c r="CL243" s="861">
        <v>-11.822877</v>
      </c>
      <c r="CM243" s="861">
        <v>-7.4360489999999997</v>
      </c>
      <c r="CN243" s="861">
        <v>-14.285079</v>
      </c>
      <c r="CO243" s="861">
        <v>-9.6715129999999991</v>
      </c>
      <c r="CP243" s="861">
        <v>-14.576306000000001</v>
      </c>
      <c r="CQ243" s="861">
        <v>-10.44369</v>
      </c>
      <c r="CR243" s="861">
        <v>-11.431157000000001</v>
      </c>
      <c r="CS243" s="861">
        <v>-8.621321</v>
      </c>
      <c r="CT243" s="861">
        <v>-12.372553999999999</v>
      </c>
      <c r="CU243" s="861">
        <v>-8.2982530000000008</v>
      </c>
      <c r="CV243" s="861">
        <v>-14.705335</v>
      </c>
      <c r="CW243" s="861">
        <v>-8.4176160000000007</v>
      </c>
      <c r="CX243" s="861">
        <v>-14.697528</v>
      </c>
      <c r="CY243" s="861">
        <v>-9.072165</v>
      </c>
      <c r="CZ243" s="861">
        <v>-11.167061</v>
      </c>
      <c r="DA243" s="861">
        <v>-7.7924660000000001</v>
      </c>
      <c r="DB243" s="861">
        <v>-11.999548000000001</v>
      </c>
      <c r="DC243" s="861">
        <v>-7.3740360000000003</v>
      </c>
      <c r="DD243" s="861">
        <v>-14.480186</v>
      </c>
      <c r="DE243" s="861">
        <v>-9.6981870000000008</v>
      </c>
      <c r="DF243" s="861">
        <v>-14.782847</v>
      </c>
      <c r="DG243" s="861">
        <v>-9.9094060000000006</v>
      </c>
      <c r="DH243" s="861">
        <v>-11.171030999999999</v>
      </c>
      <c r="DI243" s="861">
        <v>-8.1515240000000002</v>
      </c>
      <c r="DJ243" s="861">
        <v>-11.764920999999999</v>
      </c>
      <c r="DK243" s="861">
        <v>-8.4918060000000004</v>
      </c>
      <c r="DL243" s="861">
        <v>-14.467726000000001</v>
      </c>
      <c r="DM243" s="861">
        <v>-11.001053000000001</v>
      </c>
      <c r="DN243" s="861">
        <v>-14.788995</v>
      </c>
      <c r="DO243" s="861">
        <v>-10.457712000000001</v>
      </c>
      <c r="DP243" s="861">
        <v>-11.853619</v>
      </c>
      <c r="DQ243" s="861">
        <v>-9.0965249999999997</v>
      </c>
      <c r="DR243" s="861">
        <v>-12.061947999999999</v>
      </c>
      <c r="DS243" s="861">
        <v>-9.6614819999999995</v>
      </c>
      <c r="DT243" s="861">
        <v>-14.394</v>
      </c>
      <c r="DU243" s="861">
        <v>-11.950787999999999</v>
      </c>
      <c r="DV243" s="861">
        <v>-14.587745999999999</v>
      </c>
      <c r="DW243" s="861">
        <v>-9.3092290000000002</v>
      </c>
      <c r="DX243" s="861">
        <v>10.902226000000001</v>
      </c>
      <c r="DY243" s="861">
        <v>7.9690219999999998</v>
      </c>
      <c r="DZ243" s="861">
        <v>160.450479</v>
      </c>
      <c r="EA243" s="861">
        <v>150.97006400000001</v>
      </c>
      <c r="EB243" s="861">
        <v>120.74</v>
      </c>
      <c r="EC243" s="861">
        <v>3.2570000000000001</v>
      </c>
      <c r="ED243" s="861">
        <v>387.6</v>
      </c>
      <c r="EE243" s="861">
        <v>120.9</v>
      </c>
      <c r="EF243" s="861">
        <v>5.2569999999999997</v>
      </c>
      <c r="EG243" s="861">
        <v>625.20000000000005</v>
      </c>
      <c r="EH243" s="861">
        <v>120.74</v>
      </c>
      <c r="EI243" s="861">
        <v>4.9290000000000003</v>
      </c>
      <c r="EJ243" s="861">
        <v>581.9</v>
      </c>
      <c r="EK243" s="861">
        <v>9.9003789999999992</v>
      </c>
      <c r="EL243" s="861">
        <v>8.8080149999999993</v>
      </c>
      <c r="EM243" s="861">
        <v>-20.167408999999999</v>
      </c>
      <c r="EN243" s="861">
        <v>-25.769064</v>
      </c>
      <c r="EO243" s="861">
        <v>94.245169000000004</v>
      </c>
      <c r="EP243" s="861">
        <v>90.077312000000006</v>
      </c>
      <c r="EQ243" s="861">
        <v>-11.185598000000001</v>
      </c>
      <c r="ER243" s="861">
        <v>5700.5412260000003</v>
      </c>
      <c r="ES243" s="861">
        <v>13294.647575999999</v>
      </c>
      <c r="ET243" s="861">
        <v>12270.81768</v>
      </c>
      <c r="EU243" s="861"/>
      <c r="EV243" s="861"/>
      <c r="EW243" s="861"/>
      <c r="EX243" s="861"/>
      <c r="EY243" s="861"/>
      <c r="EZ243" s="861"/>
      <c r="FA243" s="861"/>
      <c r="FB243" s="861"/>
      <c r="FC243" s="861"/>
      <c r="FD243" s="861"/>
    </row>
    <row r="244" spans="1:160" x14ac:dyDescent="0.25">
      <c r="A244" s="837">
        <v>46146</v>
      </c>
      <c r="B244" s="836">
        <v>0.24508101851851852</v>
      </c>
      <c r="C244" s="861">
        <v>13080</v>
      </c>
      <c r="D244" s="861">
        <v>0</v>
      </c>
      <c r="E244" s="861">
        <v>0</v>
      </c>
      <c r="F244" s="861">
        <v>75.754514</v>
      </c>
      <c r="G244" s="861">
        <v>72.004131999999998</v>
      </c>
      <c r="H244" s="861">
        <v>65.370461000000006</v>
      </c>
      <c r="I244" s="861">
        <v>74.006602000000001</v>
      </c>
      <c r="J244" s="861">
        <v>72.006063999999995</v>
      </c>
      <c r="K244" s="861">
        <v>71.214708999999999</v>
      </c>
      <c r="L244" s="861">
        <v>73.773750000000007</v>
      </c>
      <c r="M244" s="861">
        <v>74.615971999999999</v>
      </c>
      <c r="N244" s="861">
        <v>-11.322260999999999</v>
      </c>
      <c r="O244" s="861">
        <v>-13.586498000000001</v>
      </c>
      <c r="P244" s="861">
        <v>-14.331709</v>
      </c>
      <c r="Q244" s="861">
        <v>-10.259067</v>
      </c>
      <c r="R244" s="861">
        <v>-11.440480000000001</v>
      </c>
      <c r="S244" s="861">
        <v>-12.544466999999999</v>
      </c>
      <c r="T244" s="861">
        <v>82.050651000000002</v>
      </c>
      <c r="U244" s="861">
        <v>73.881911000000002</v>
      </c>
      <c r="V244" s="861">
        <v>93.109010999999995</v>
      </c>
      <c r="W244" s="861">
        <v>92.053134999999997</v>
      </c>
      <c r="X244" s="861">
        <v>-10.233549</v>
      </c>
      <c r="Y244" s="861">
        <v>-10.320574000000001</v>
      </c>
      <c r="Z244" s="861">
        <v>-14.299272999999999</v>
      </c>
      <c r="AA244" s="861">
        <v>-13.857163</v>
      </c>
      <c r="AB244" s="861">
        <v>-13.54247</v>
      </c>
      <c r="AC244" s="861">
        <v>-14.016475</v>
      </c>
      <c r="AD244" s="861">
        <v>-17.139057000000001</v>
      </c>
      <c r="AE244" s="861">
        <v>105.558857</v>
      </c>
      <c r="AF244" s="861">
        <v>98.948757000000001</v>
      </c>
      <c r="AG244" s="861">
        <v>90.251812999999999</v>
      </c>
      <c r="AH244" s="861">
        <v>110.73084900000001</v>
      </c>
      <c r="AI244" s="861">
        <v>89.258689000000004</v>
      </c>
      <c r="AJ244" s="861">
        <v>70.832457000000005</v>
      </c>
      <c r="AK244" s="861">
        <v>-9.7391950000000005</v>
      </c>
      <c r="AL244" s="861">
        <v>-13.270813</v>
      </c>
      <c r="AM244" s="861">
        <v>-10.284708999999999</v>
      </c>
      <c r="AN244" s="861">
        <v>92.393103999999994</v>
      </c>
      <c r="AO244" s="861">
        <v>91.507242000000005</v>
      </c>
      <c r="AP244" s="861">
        <v>91.210887</v>
      </c>
      <c r="AQ244" s="861">
        <v>87.879009999999994</v>
      </c>
      <c r="AR244" s="861">
        <v>73.194249999999997</v>
      </c>
      <c r="AS244" s="861">
        <v>63.844465999999997</v>
      </c>
      <c r="AT244" s="861">
        <v>76.167315000000002</v>
      </c>
      <c r="AU244" s="861">
        <v>75.148843999999997</v>
      </c>
      <c r="AV244" s="861">
        <v>74.574282999999994</v>
      </c>
      <c r="AW244" s="861">
        <v>73.587986999999998</v>
      </c>
      <c r="AX244" s="861">
        <v>89.013557000000006</v>
      </c>
      <c r="AY244" s="861">
        <v>87.101805999999996</v>
      </c>
      <c r="AZ244" s="861">
        <v>-10.579769000000001</v>
      </c>
      <c r="BA244" s="861">
        <v>-10.519646</v>
      </c>
      <c r="BB244" s="861">
        <v>-17.729369999999999</v>
      </c>
      <c r="BC244" s="861">
        <v>-16.476407999999999</v>
      </c>
      <c r="BD244" s="861">
        <v>-17.272036</v>
      </c>
      <c r="BE244" s="861">
        <v>-12.677434999999999</v>
      </c>
      <c r="BF244" s="861">
        <v>31.360956999999999</v>
      </c>
      <c r="BG244" s="861">
        <v>141.19855000000001</v>
      </c>
      <c r="BH244" s="861">
        <v>109.614102</v>
      </c>
      <c r="BI244" s="861">
        <v>50.079707999999997</v>
      </c>
      <c r="BJ244" s="861">
        <v>129.65679700000001</v>
      </c>
      <c r="BK244" s="861">
        <v>85.576787999999993</v>
      </c>
      <c r="BL244" s="861">
        <v>73.785030000000006</v>
      </c>
      <c r="BM244" s="861">
        <v>-21.651267000000001</v>
      </c>
      <c r="BN244" s="861">
        <v>-16.639257000000001</v>
      </c>
      <c r="BO244" s="861">
        <v>-16.745974</v>
      </c>
      <c r="BP244" s="861">
        <v>-16.200246</v>
      </c>
      <c r="BQ244" s="861">
        <v>86.492255</v>
      </c>
      <c r="BR244" s="861">
        <v>88.022684999999996</v>
      </c>
      <c r="BS244" s="861">
        <v>85.242250999999996</v>
      </c>
      <c r="BT244" s="861">
        <v>57.072389000000001</v>
      </c>
      <c r="BU244" s="861">
        <v>64.375224000000003</v>
      </c>
      <c r="BV244" s="861">
        <v>60.198467000000001</v>
      </c>
      <c r="BW244" s="861">
        <v>64.171160999999998</v>
      </c>
      <c r="BX244" s="861">
        <v>-16.902842</v>
      </c>
      <c r="BY244" s="861">
        <v>-17.211789</v>
      </c>
      <c r="BZ244" s="861">
        <v>-18.569711999999999</v>
      </c>
      <c r="CA244" s="861">
        <v>-18.367567000000001</v>
      </c>
      <c r="CB244" s="861">
        <v>-11.801071</v>
      </c>
      <c r="CC244" s="861">
        <v>-9.2238240000000005</v>
      </c>
      <c r="CD244" s="861">
        <v>-12.322661</v>
      </c>
      <c r="CE244" s="861">
        <v>-9.3503930000000004</v>
      </c>
      <c r="CF244" s="861">
        <v>-14.578763</v>
      </c>
      <c r="CG244" s="861">
        <v>-8.9736609999999999</v>
      </c>
      <c r="CH244" s="861">
        <v>-14.628405000000001</v>
      </c>
      <c r="CI244" s="861">
        <v>-10.176154</v>
      </c>
      <c r="CJ244" s="861">
        <v>-11.732830999999999</v>
      </c>
      <c r="CK244" s="861">
        <v>-8.1513410000000004</v>
      </c>
      <c r="CL244" s="861">
        <v>-11.836745000000001</v>
      </c>
      <c r="CM244" s="861">
        <v>-7.4708560000000004</v>
      </c>
      <c r="CN244" s="861">
        <v>-14.291418</v>
      </c>
      <c r="CO244" s="861">
        <v>-9.7134549999999997</v>
      </c>
      <c r="CP244" s="861">
        <v>-14.625916999999999</v>
      </c>
      <c r="CQ244" s="861">
        <v>-10.529612999999999</v>
      </c>
      <c r="CR244" s="861">
        <v>-11.444302</v>
      </c>
      <c r="CS244" s="861">
        <v>-8.6774930000000001</v>
      </c>
      <c r="CT244" s="861">
        <v>-12.391754000000001</v>
      </c>
      <c r="CU244" s="861">
        <v>-8.3641369999999995</v>
      </c>
      <c r="CV244" s="861">
        <v>-14.69009</v>
      </c>
      <c r="CW244" s="861">
        <v>-8.4675949999999993</v>
      </c>
      <c r="CX244" s="861">
        <v>-14.723115</v>
      </c>
      <c r="CY244" s="861">
        <v>-9.0680019999999999</v>
      </c>
      <c r="CZ244" s="861">
        <v>-11.174168999999999</v>
      </c>
      <c r="DA244" s="861">
        <v>-7.8100290000000001</v>
      </c>
      <c r="DB244" s="861">
        <v>-11.989922999999999</v>
      </c>
      <c r="DC244" s="861">
        <v>-7.3728930000000004</v>
      </c>
      <c r="DD244" s="861">
        <v>-14.469747</v>
      </c>
      <c r="DE244" s="861">
        <v>-9.6943940000000008</v>
      </c>
      <c r="DF244" s="861">
        <v>-14.793393999999999</v>
      </c>
      <c r="DG244" s="861">
        <v>-9.9118949999999995</v>
      </c>
      <c r="DH244" s="861">
        <v>-11.144845</v>
      </c>
      <c r="DI244" s="861">
        <v>-8.1673960000000001</v>
      </c>
      <c r="DJ244" s="861">
        <v>-11.751234999999999</v>
      </c>
      <c r="DK244" s="861">
        <v>-8.4669539999999994</v>
      </c>
      <c r="DL244" s="861">
        <v>-14.473038000000001</v>
      </c>
      <c r="DM244" s="861">
        <v>-10.983774</v>
      </c>
      <c r="DN244" s="861">
        <v>-14.790084</v>
      </c>
      <c r="DO244" s="861">
        <v>-10.462550999999999</v>
      </c>
      <c r="DP244" s="861">
        <v>-11.85894</v>
      </c>
      <c r="DQ244" s="861">
        <v>-9.0946130000000007</v>
      </c>
      <c r="DR244" s="861">
        <v>-12.040723</v>
      </c>
      <c r="DS244" s="861">
        <v>-9.6656650000000006</v>
      </c>
      <c r="DT244" s="861">
        <v>-14.399784</v>
      </c>
      <c r="DU244" s="861">
        <v>-11.957962</v>
      </c>
      <c r="DV244" s="861">
        <v>-14.608351000000001</v>
      </c>
      <c r="DW244" s="861">
        <v>-9.3282570000000007</v>
      </c>
      <c r="DX244" s="861">
        <v>10.847985</v>
      </c>
      <c r="DY244" s="861">
        <v>8.0200560000000003</v>
      </c>
      <c r="DZ244" s="861">
        <v>160.30389099999999</v>
      </c>
      <c r="EA244" s="861">
        <v>151.09847500000001</v>
      </c>
      <c r="EB244" s="861">
        <v>120.75</v>
      </c>
      <c r="EC244" s="861">
        <v>3.26</v>
      </c>
      <c r="ED244" s="861">
        <v>387.4</v>
      </c>
      <c r="EE244" s="861">
        <v>120.84</v>
      </c>
      <c r="EF244" s="861">
        <v>5.2519999999999998</v>
      </c>
      <c r="EG244" s="861">
        <v>625.6</v>
      </c>
      <c r="EH244" s="861">
        <v>120.67</v>
      </c>
      <c r="EI244" s="861">
        <v>4.93</v>
      </c>
      <c r="EJ244" s="861">
        <v>583.4</v>
      </c>
      <c r="EK244" s="861">
        <v>9.9816459999999996</v>
      </c>
      <c r="EL244" s="861">
        <v>8.9209350000000001</v>
      </c>
      <c r="EM244" s="861">
        <v>-20.266355000000001</v>
      </c>
      <c r="EN244" s="861">
        <v>-25.666909</v>
      </c>
      <c r="EO244" s="861">
        <v>94.181997999999993</v>
      </c>
      <c r="EP244" s="861">
        <v>90.134917999999999</v>
      </c>
      <c r="EQ244" s="861">
        <v>-11.200920999999999</v>
      </c>
      <c r="ER244" s="861">
        <v>5706.9980139999998</v>
      </c>
      <c r="ES244" s="861">
        <v>13305.075857</v>
      </c>
      <c r="ET244" s="861">
        <v>12280.524388</v>
      </c>
      <c r="EU244" s="861"/>
      <c r="EV244" s="861"/>
      <c r="EW244" s="861"/>
      <c r="EX244" s="861"/>
      <c r="EY244" s="861"/>
      <c r="EZ244" s="861"/>
      <c r="FA244" s="861"/>
      <c r="FB244" s="861"/>
      <c r="FC244" s="861"/>
      <c r="FD244" s="861"/>
    </row>
    <row r="245" spans="1:160" x14ac:dyDescent="0.25">
      <c r="A245" s="837">
        <v>46146</v>
      </c>
      <c r="B245" s="836">
        <v>0.24577546296296296</v>
      </c>
      <c r="C245" s="861">
        <v>13140</v>
      </c>
      <c r="D245" s="861">
        <v>0</v>
      </c>
      <c r="E245" s="861">
        <v>0</v>
      </c>
      <c r="F245" s="861">
        <v>75.705279000000004</v>
      </c>
      <c r="G245" s="861">
        <v>72.025895000000006</v>
      </c>
      <c r="H245" s="861">
        <v>65.323181000000005</v>
      </c>
      <c r="I245" s="861">
        <v>74.026864000000003</v>
      </c>
      <c r="J245" s="861">
        <v>71.985256000000007</v>
      </c>
      <c r="K245" s="861">
        <v>71.222308999999996</v>
      </c>
      <c r="L245" s="861">
        <v>73.758082999999999</v>
      </c>
      <c r="M245" s="861">
        <v>74.643848000000006</v>
      </c>
      <c r="N245" s="861">
        <v>-11.385775000000001</v>
      </c>
      <c r="O245" s="861">
        <v>-13.611535999999999</v>
      </c>
      <c r="P245" s="861">
        <v>-14.282591</v>
      </c>
      <c r="Q245" s="861">
        <v>-10.180692000000001</v>
      </c>
      <c r="R245" s="861">
        <v>-11.614098</v>
      </c>
      <c r="S245" s="861">
        <v>-12.669843</v>
      </c>
      <c r="T245" s="861">
        <v>82.104744999999994</v>
      </c>
      <c r="U245" s="861">
        <v>73.659881999999996</v>
      </c>
      <c r="V245" s="861">
        <v>93.080034999999995</v>
      </c>
      <c r="W245" s="861">
        <v>92.041518999999994</v>
      </c>
      <c r="X245" s="861">
        <v>-10.259862</v>
      </c>
      <c r="Y245" s="861">
        <v>-10.304166</v>
      </c>
      <c r="Z245" s="861">
        <v>-14.313473999999999</v>
      </c>
      <c r="AA245" s="861">
        <v>-13.877020999999999</v>
      </c>
      <c r="AB245" s="861">
        <v>-13.565536</v>
      </c>
      <c r="AC245" s="861">
        <v>-14.013582</v>
      </c>
      <c r="AD245" s="861">
        <v>-17.161404999999998</v>
      </c>
      <c r="AE245" s="861">
        <v>105.566165</v>
      </c>
      <c r="AF245" s="861">
        <v>98.921188999999998</v>
      </c>
      <c r="AG245" s="861">
        <v>90.229367999999994</v>
      </c>
      <c r="AH245" s="861">
        <v>110.715439</v>
      </c>
      <c r="AI245" s="861">
        <v>89.237917999999993</v>
      </c>
      <c r="AJ245" s="861">
        <v>70.896979000000002</v>
      </c>
      <c r="AK245" s="861">
        <v>-9.7208959999999998</v>
      </c>
      <c r="AL245" s="861">
        <v>-13.302129000000001</v>
      </c>
      <c r="AM245" s="861">
        <v>-10.274089</v>
      </c>
      <c r="AN245" s="861">
        <v>92.416956999999996</v>
      </c>
      <c r="AO245" s="861">
        <v>91.464263000000003</v>
      </c>
      <c r="AP245" s="861">
        <v>91.207690999999997</v>
      </c>
      <c r="AQ245" s="861">
        <v>87.887454000000005</v>
      </c>
      <c r="AR245" s="861">
        <v>73.165204000000003</v>
      </c>
      <c r="AS245" s="861">
        <v>63.818519999999999</v>
      </c>
      <c r="AT245" s="861">
        <v>76.142927999999998</v>
      </c>
      <c r="AU245" s="861">
        <v>75.151880000000006</v>
      </c>
      <c r="AV245" s="861">
        <v>74.377402000000004</v>
      </c>
      <c r="AW245" s="861">
        <v>73.830676999999994</v>
      </c>
      <c r="AX245" s="861">
        <v>88.914090000000002</v>
      </c>
      <c r="AY245" s="861">
        <v>86.971294999999998</v>
      </c>
      <c r="AZ245" s="861">
        <v>-10.677839000000001</v>
      </c>
      <c r="BA245" s="861">
        <v>-10.520474</v>
      </c>
      <c r="BB245" s="861">
        <v>-17.731656999999998</v>
      </c>
      <c r="BC245" s="861">
        <v>-16.415633</v>
      </c>
      <c r="BD245" s="861">
        <v>-17.270997000000001</v>
      </c>
      <c r="BE245" s="861">
        <v>-11.5235</v>
      </c>
      <c r="BF245" s="861">
        <v>31.498930999999999</v>
      </c>
      <c r="BG245" s="861">
        <v>141.17407700000001</v>
      </c>
      <c r="BH245" s="861">
        <v>109.59348799999999</v>
      </c>
      <c r="BI245" s="861">
        <v>50.306092</v>
      </c>
      <c r="BJ245" s="861">
        <v>130.030494</v>
      </c>
      <c r="BK245" s="861">
        <v>85.474352999999994</v>
      </c>
      <c r="BL245" s="861">
        <v>72.913404999999997</v>
      </c>
      <c r="BM245" s="861">
        <v>-21.64959</v>
      </c>
      <c r="BN245" s="861">
        <v>-16.65381</v>
      </c>
      <c r="BO245" s="861">
        <v>-16.672781000000001</v>
      </c>
      <c r="BP245" s="861">
        <v>-16.109583000000001</v>
      </c>
      <c r="BQ245" s="861">
        <v>86.486967000000007</v>
      </c>
      <c r="BR245" s="861">
        <v>87.994969999999995</v>
      </c>
      <c r="BS245" s="861">
        <v>85.203593999999995</v>
      </c>
      <c r="BT245" s="861">
        <v>57.069105</v>
      </c>
      <c r="BU245" s="861">
        <v>64.365026999999998</v>
      </c>
      <c r="BV245" s="861">
        <v>60.157265000000002</v>
      </c>
      <c r="BW245" s="861">
        <v>64.184066000000001</v>
      </c>
      <c r="BX245" s="861">
        <v>-16.919264999999999</v>
      </c>
      <c r="BY245" s="861">
        <v>-17.261925000000002</v>
      </c>
      <c r="BZ245" s="861">
        <v>-18.423449999999999</v>
      </c>
      <c r="CA245" s="861">
        <v>-18.350211000000002</v>
      </c>
      <c r="CB245" s="861">
        <v>-11.823899000000001</v>
      </c>
      <c r="CC245" s="861">
        <v>-9.2134219999999996</v>
      </c>
      <c r="CD245" s="861">
        <v>-12.325868</v>
      </c>
      <c r="CE245" s="861">
        <v>-9.3470220000000008</v>
      </c>
      <c r="CF245" s="861">
        <v>-14.593543</v>
      </c>
      <c r="CG245" s="861">
        <v>-9.0018999999999991</v>
      </c>
      <c r="CH245" s="861">
        <v>-14.646134999999999</v>
      </c>
      <c r="CI245" s="861">
        <v>-10.190473000000001</v>
      </c>
      <c r="CJ245" s="861">
        <v>-11.731185999999999</v>
      </c>
      <c r="CK245" s="861">
        <v>-8.132066</v>
      </c>
      <c r="CL245" s="861">
        <v>-11.865838</v>
      </c>
      <c r="CM245" s="861">
        <v>-7.4782460000000004</v>
      </c>
      <c r="CN245" s="861">
        <v>-14.305247</v>
      </c>
      <c r="CO245" s="861">
        <v>-9.7056059999999995</v>
      </c>
      <c r="CP245" s="861">
        <v>-14.624140000000001</v>
      </c>
      <c r="CQ245" s="861">
        <v>-10.544756</v>
      </c>
      <c r="CR245" s="861">
        <v>-11.447238</v>
      </c>
      <c r="CS245" s="861">
        <v>-8.6832250000000002</v>
      </c>
      <c r="CT245" s="861">
        <v>-12.380029</v>
      </c>
      <c r="CU245" s="861">
        <v>-8.3234659999999998</v>
      </c>
      <c r="CV245" s="861">
        <v>-14.698653</v>
      </c>
      <c r="CW245" s="861">
        <v>-8.4578140000000008</v>
      </c>
      <c r="CX245" s="861">
        <v>-14.758025999999999</v>
      </c>
      <c r="CY245" s="861">
        <v>-9.0951039999999992</v>
      </c>
      <c r="CZ245" s="861">
        <v>-11.204183</v>
      </c>
      <c r="DA245" s="861">
        <v>-7.820424</v>
      </c>
      <c r="DB245" s="861">
        <v>-12.038050999999999</v>
      </c>
      <c r="DC245" s="861">
        <v>-7.4043130000000001</v>
      </c>
      <c r="DD245" s="861">
        <v>-14.489551000000001</v>
      </c>
      <c r="DE245" s="861">
        <v>-9.7098259999999996</v>
      </c>
      <c r="DF245" s="861">
        <v>-14.809042</v>
      </c>
      <c r="DG245" s="861">
        <v>-9.9358690000000003</v>
      </c>
      <c r="DH245" s="861">
        <v>-11.195665999999999</v>
      </c>
      <c r="DI245" s="861">
        <v>-8.1685189999999999</v>
      </c>
      <c r="DJ245" s="861">
        <v>-11.792838</v>
      </c>
      <c r="DK245" s="861">
        <v>-8.4928919999999994</v>
      </c>
      <c r="DL245" s="861">
        <v>-14.504388000000001</v>
      </c>
      <c r="DM245" s="861">
        <v>-11.00273</v>
      </c>
      <c r="DN245" s="861">
        <v>-14.834578</v>
      </c>
      <c r="DO245" s="861">
        <v>-10.485137</v>
      </c>
      <c r="DP245" s="861">
        <v>-11.885341</v>
      </c>
      <c r="DQ245" s="861">
        <v>-9.095269</v>
      </c>
      <c r="DR245" s="861">
        <v>-12.085641000000001</v>
      </c>
      <c r="DS245" s="861">
        <v>-9.6766419999999993</v>
      </c>
      <c r="DT245" s="861">
        <v>-14.445309</v>
      </c>
      <c r="DU245" s="861">
        <v>-11.934578999999999</v>
      </c>
      <c r="DV245" s="861">
        <v>-14.624516</v>
      </c>
      <c r="DW245" s="861">
        <v>-9.3499130000000008</v>
      </c>
      <c r="DX245" s="861">
        <v>10.84225</v>
      </c>
      <c r="DY245" s="861">
        <v>7.9632870000000002</v>
      </c>
      <c r="DZ245" s="861">
        <v>160.189673</v>
      </c>
      <c r="EA245" s="861">
        <v>150.86537200000001</v>
      </c>
      <c r="EB245" s="861">
        <v>121.36</v>
      </c>
      <c r="EC245" s="861">
        <v>1.236</v>
      </c>
      <c r="ED245" s="861">
        <v>132.6</v>
      </c>
      <c r="EE245" s="861">
        <v>121.21</v>
      </c>
      <c r="EF245" s="861">
        <v>5.2409999999999997</v>
      </c>
      <c r="EG245" s="861">
        <v>629</v>
      </c>
      <c r="EH245" s="861">
        <v>121.17</v>
      </c>
      <c r="EI245" s="861">
        <v>4.8940000000000001</v>
      </c>
      <c r="EJ245" s="861">
        <v>583.79999999999995</v>
      </c>
      <c r="EK245" s="861">
        <v>10.002737</v>
      </c>
      <c r="EL245" s="861">
        <v>9.1077729999999999</v>
      </c>
      <c r="EM245" s="861">
        <v>-20.276826</v>
      </c>
      <c r="EN245" s="861">
        <v>-25.780553999999999</v>
      </c>
      <c r="EO245" s="861">
        <v>94.132750000000001</v>
      </c>
      <c r="EP245" s="861">
        <v>90.030321999999998</v>
      </c>
      <c r="EQ245" s="861">
        <v>-11.215794000000001</v>
      </c>
      <c r="ER245" s="861">
        <v>5709.5626389999998</v>
      </c>
      <c r="ES245" s="861">
        <v>13315.517806</v>
      </c>
      <c r="ET245" s="861">
        <v>12290.243856999999</v>
      </c>
      <c r="EU245" s="861"/>
      <c r="EV245" s="861"/>
      <c r="EW245" s="861"/>
      <c r="EX245" s="861"/>
      <c r="EY245" s="861"/>
      <c r="EZ245" s="861"/>
      <c r="FA245" s="861"/>
      <c r="FB245" s="861"/>
      <c r="FC245" s="861"/>
      <c r="FD245" s="861"/>
    </row>
    <row r="246" spans="1:160" x14ac:dyDescent="0.25">
      <c r="A246" s="837">
        <v>46146</v>
      </c>
      <c r="B246" s="836">
        <v>0.2464699074074074</v>
      </c>
      <c r="C246" s="861">
        <v>13200</v>
      </c>
      <c r="D246" s="861">
        <v>0</v>
      </c>
      <c r="E246" s="861">
        <v>0</v>
      </c>
      <c r="F246" s="861">
        <v>75.563952</v>
      </c>
      <c r="G246" s="861">
        <v>71.987817000000007</v>
      </c>
      <c r="H246" s="861">
        <v>65.212584000000007</v>
      </c>
      <c r="I246" s="861">
        <v>74.021612000000005</v>
      </c>
      <c r="J246" s="861">
        <v>71.901989</v>
      </c>
      <c r="K246" s="861">
        <v>71.195824000000002</v>
      </c>
      <c r="L246" s="861">
        <v>73.742915999999994</v>
      </c>
      <c r="M246" s="861">
        <v>74.613905000000003</v>
      </c>
      <c r="N246" s="861">
        <v>-11.413259999999999</v>
      </c>
      <c r="O246" s="861">
        <v>-13.632509000000001</v>
      </c>
      <c r="P246" s="861">
        <v>-14.32296</v>
      </c>
      <c r="Q246" s="861">
        <v>-10.241014</v>
      </c>
      <c r="R246" s="861">
        <v>-11.533879000000001</v>
      </c>
      <c r="S246" s="861">
        <v>-12.521165999999999</v>
      </c>
      <c r="T246" s="861">
        <v>82.065895999999995</v>
      </c>
      <c r="U246" s="861">
        <v>73.709491999999997</v>
      </c>
      <c r="V246" s="861">
        <v>93.071995000000001</v>
      </c>
      <c r="W246" s="861">
        <v>92.045479999999998</v>
      </c>
      <c r="X246" s="861">
        <v>-10.280255</v>
      </c>
      <c r="Y246" s="861">
        <v>-10.253221</v>
      </c>
      <c r="Z246" s="861">
        <v>-14.347728999999999</v>
      </c>
      <c r="AA246" s="861">
        <v>-13.888114</v>
      </c>
      <c r="AB246" s="861">
        <v>-13.584289999999999</v>
      </c>
      <c r="AC246" s="861">
        <v>-14.057380999999999</v>
      </c>
      <c r="AD246" s="861">
        <v>-17.165832999999999</v>
      </c>
      <c r="AE246" s="861">
        <v>105.426513</v>
      </c>
      <c r="AF246" s="861">
        <v>98.835571999999999</v>
      </c>
      <c r="AG246" s="861">
        <v>90.154938999999999</v>
      </c>
      <c r="AH246" s="861">
        <v>110.66129100000001</v>
      </c>
      <c r="AI246" s="861">
        <v>89.153362999999999</v>
      </c>
      <c r="AJ246" s="861">
        <v>70.977834000000001</v>
      </c>
      <c r="AK246" s="861">
        <v>-9.8154249999999994</v>
      </c>
      <c r="AL246" s="861">
        <v>-13.303477000000001</v>
      </c>
      <c r="AM246" s="861">
        <v>-10.314871</v>
      </c>
      <c r="AN246" s="861">
        <v>92.385966999999994</v>
      </c>
      <c r="AO246" s="861">
        <v>91.428804999999997</v>
      </c>
      <c r="AP246" s="861">
        <v>91.128692000000001</v>
      </c>
      <c r="AQ246" s="861">
        <v>87.829379000000003</v>
      </c>
      <c r="AR246" s="861">
        <v>73.057537999999994</v>
      </c>
      <c r="AS246" s="861">
        <v>63.792271</v>
      </c>
      <c r="AT246" s="861">
        <v>76.109611999999998</v>
      </c>
      <c r="AU246" s="861">
        <v>75.122326000000001</v>
      </c>
      <c r="AV246" s="861">
        <v>74.283141999999998</v>
      </c>
      <c r="AW246" s="861">
        <v>73.419921000000002</v>
      </c>
      <c r="AX246" s="861">
        <v>88.790694999999999</v>
      </c>
      <c r="AY246" s="861">
        <v>86.755960999999999</v>
      </c>
      <c r="AZ246" s="861">
        <v>-10.64738</v>
      </c>
      <c r="BA246" s="861">
        <v>-10.505051999999999</v>
      </c>
      <c r="BB246" s="861">
        <v>-17.745422999999999</v>
      </c>
      <c r="BC246" s="861">
        <v>-16.480101000000001</v>
      </c>
      <c r="BD246" s="861">
        <v>-17.262440999999999</v>
      </c>
      <c r="BE246" s="861">
        <v>-11.754929000000001</v>
      </c>
      <c r="BF246" s="861">
        <v>31.696356999999999</v>
      </c>
      <c r="BG246" s="861">
        <v>141.06339399999999</v>
      </c>
      <c r="BH246" s="861">
        <v>109.61535000000001</v>
      </c>
      <c r="BI246" s="861">
        <v>50.279479000000002</v>
      </c>
      <c r="BJ246" s="861">
        <v>130.12459899999999</v>
      </c>
      <c r="BK246" s="861">
        <v>85.368313000000001</v>
      </c>
      <c r="BL246" s="861">
        <v>72.958669</v>
      </c>
      <c r="BM246" s="861">
        <v>-21.754338000000001</v>
      </c>
      <c r="BN246" s="861">
        <v>-16.688592</v>
      </c>
      <c r="BO246" s="861">
        <v>-16.43205</v>
      </c>
      <c r="BP246" s="861">
        <v>-16.182247</v>
      </c>
      <c r="BQ246" s="861">
        <v>86.358442999999994</v>
      </c>
      <c r="BR246" s="861">
        <v>87.886488999999997</v>
      </c>
      <c r="BS246" s="861">
        <v>85.103114000000005</v>
      </c>
      <c r="BT246" s="861">
        <v>56.929836000000002</v>
      </c>
      <c r="BU246" s="861">
        <v>64.363860000000003</v>
      </c>
      <c r="BV246" s="861">
        <v>60.154372000000002</v>
      </c>
      <c r="BW246" s="861">
        <v>64.153803999999994</v>
      </c>
      <c r="BX246" s="861">
        <v>-16.906029</v>
      </c>
      <c r="BY246" s="861">
        <v>-17.237287999999999</v>
      </c>
      <c r="BZ246" s="861">
        <v>-18.194588</v>
      </c>
      <c r="CA246" s="861">
        <v>-18.332477999999998</v>
      </c>
      <c r="CB246" s="861">
        <v>-11.85765</v>
      </c>
      <c r="CC246" s="861">
        <v>-9.2174999999999994</v>
      </c>
      <c r="CD246" s="861">
        <v>-12.351163</v>
      </c>
      <c r="CE246" s="861">
        <v>-9.3970470000000006</v>
      </c>
      <c r="CF246" s="861">
        <v>-14.623969000000001</v>
      </c>
      <c r="CG246" s="861">
        <v>-9.0189369999999993</v>
      </c>
      <c r="CH246" s="861">
        <v>-14.680982999999999</v>
      </c>
      <c r="CI246" s="861">
        <v>-10.211461999999999</v>
      </c>
      <c r="CJ246" s="861">
        <v>-11.777168</v>
      </c>
      <c r="CK246" s="861">
        <v>-8.1576620000000002</v>
      </c>
      <c r="CL246" s="861">
        <v>-11.8817</v>
      </c>
      <c r="CM246" s="861">
        <v>-7.4893239999999999</v>
      </c>
      <c r="CN246" s="861">
        <v>-14.336131</v>
      </c>
      <c r="CO246" s="861">
        <v>-9.7311060000000005</v>
      </c>
      <c r="CP246" s="861">
        <v>-14.639120999999999</v>
      </c>
      <c r="CQ246" s="861">
        <v>-10.538034</v>
      </c>
      <c r="CR246" s="861">
        <v>-11.477665999999999</v>
      </c>
      <c r="CS246" s="861">
        <v>-8.7088380000000001</v>
      </c>
      <c r="CT246" s="861">
        <v>-12.424416000000001</v>
      </c>
      <c r="CU246" s="861">
        <v>-8.3834859999999995</v>
      </c>
      <c r="CV246" s="861">
        <v>-14.732801</v>
      </c>
      <c r="CW246" s="861">
        <v>-8.4827320000000004</v>
      </c>
      <c r="CX246" s="861">
        <v>-14.754467</v>
      </c>
      <c r="CY246" s="861">
        <v>-9.1154779999999995</v>
      </c>
      <c r="CZ246" s="861">
        <v>-11.220863</v>
      </c>
      <c r="DA246" s="861">
        <v>-7.852519</v>
      </c>
      <c r="DB246" s="861">
        <v>-12.029869</v>
      </c>
      <c r="DC246" s="861">
        <v>-7.4214289999999998</v>
      </c>
      <c r="DD246" s="861">
        <v>-14.507065000000001</v>
      </c>
      <c r="DE246" s="861">
        <v>-9.7215790000000002</v>
      </c>
      <c r="DF246" s="861">
        <v>-14.819831000000001</v>
      </c>
      <c r="DG246" s="861">
        <v>-9.9747319999999995</v>
      </c>
      <c r="DH246" s="861">
        <v>-11.184295000000001</v>
      </c>
      <c r="DI246" s="861">
        <v>-8.2201540000000008</v>
      </c>
      <c r="DJ246" s="861">
        <v>-11.791115</v>
      </c>
      <c r="DK246" s="861">
        <v>-8.5127140000000008</v>
      </c>
      <c r="DL246" s="861">
        <v>-14.497021999999999</v>
      </c>
      <c r="DM246" s="861">
        <v>-11.028779</v>
      </c>
      <c r="DN246" s="861">
        <v>-14.807062999999999</v>
      </c>
      <c r="DO246" s="861">
        <v>-10.501958</v>
      </c>
      <c r="DP246" s="861">
        <v>-11.887608</v>
      </c>
      <c r="DQ246" s="861">
        <v>-9.1193279999999994</v>
      </c>
      <c r="DR246" s="861">
        <v>-12.068377999999999</v>
      </c>
      <c r="DS246" s="861">
        <v>-9.6974389999999993</v>
      </c>
      <c r="DT246" s="861">
        <v>-14.422348</v>
      </c>
      <c r="DU246" s="861">
        <v>-11.960196</v>
      </c>
      <c r="DV246" s="861">
        <v>-14.612776999999999</v>
      </c>
      <c r="DW246" s="861">
        <v>-9.3626500000000004</v>
      </c>
      <c r="DX246" s="861">
        <v>10.819552</v>
      </c>
      <c r="DY246" s="861">
        <v>7.9576010000000004</v>
      </c>
      <c r="DZ246" s="861">
        <v>160.35074499999999</v>
      </c>
      <c r="EA246" s="861">
        <v>150.613314</v>
      </c>
      <c r="EB246" s="861">
        <v>120.6</v>
      </c>
      <c r="EC246" s="861">
        <v>3.2570000000000001</v>
      </c>
      <c r="ED246" s="861">
        <v>387.1</v>
      </c>
      <c r="EE246" s="861">
        <v>120.6</v>
      </c>
      <c r="EF246" s="861">
        <v>5.282</v>
      </c>
      <c r="EG246" s="861">
        <v>625</v>
      </c>
      <c r="EH246" s="861">
        <v>120.7</v>
      </c>
      <c r="EI246" s="861">
        <v>4.9039999999999999</v>
      </c>
      <c r="EJ246" s="861">
        <v>581.4</v>
      </c>
      <c r="EK246" s="861">
        <v>10.003416</v>
      </c>
      <c r="EL246" s="861">
        <v>9.3598990000000004</v>
      </c>
      <c r="EM246" s="861">
        <v>-20.318287000000002</v>
      </c>
      <c r="EN246" s="861">
        <v>-25.791948999999999</v>
      </c>
      <c r="EO246" s="861">
        <v>94.202194000000006</v>
      </c>
      <c r="EP246" s="861">
        <v>89.917097999999996</v>
      </c>
      <c r="EQ246" s="861">
        <v>-11.233553000000001</v>
      </c>
      <c r="ER246" s="861">
        <v>5714.3832240000002</v>
      </c>
      <c r="ES246" s="861">
        <v>13325.950891</v>
      </c>
      <c r="ET246" s="861">
        <v>12299.944411</v>
      </c>
      <c r="EU246" s="861"/>
      <c r="EV246" s="861"/>
      <c r="EW246" s="861"/>
      <c r="EX246" s="861"/>
      <c r="EY246" s="861"/>
      <c r="EZ246" s="861"/>
      <c r="FA246" s="861"/>
      <c r="FB246" s="861"/>
      <c r="FC246" s="861"/>
      <c r="FD246" s="861"/>
    </row>
    <row r="247" spans="1:160" x14ac:dyDescent="0.25">
      <c r="A247" s="837">
        <v>46146</v>
      </c>
      <c r="B247" s="836">
        <v>0.24716435185185184</v>
      </c>
      <c r="C247" s="861">
        <v>13260</v>
      </c>
      <c r="D247" s="861">
        <v>0</v>
      </c>
      <c r="E247" s="861">
        <v>0</v>
      </c>
      <c r="F247" s="861">
        <v>75.530714000000003</v>
      </c>
      <c r="G247" s="861">
        <v>71.987080000000006</v>
      </c>
      <c r="H247" s="861">
        <v>65.280210999999994</v>
      </c>
      <c r="I247" s="861">
        <v>74.031621999999999</v>
      </c>
      <c r="J247" s="861">
        <v>71.862420999999998</v>
      </c>
      <c r="K247" s="861">
        <v>71.185501000000002</v>
      </c>
      <c r="L247" s="861">
        <v>73.738140000000001</v>
      </c>
      <c r="M247" s="861">
        <v>74.656886999999998</v>
      </c>
      <c r="N247" s="861">
        <v>-11.481331000000001</v>
      </c>
      <c r="O247" s="861">
        <v>-13.633319</v>
      </c>
      <c r="P247" s="861">
        <v>-14.350232</v>
      </c>
      <c r="Q247" s="861">
        <v>-10.247552000000001</v>
      </c>
      <c r="R247" s="861">
        <v>-11.611942000000001</v>
      </c>
      <c r="S247" s="861">
        <v>-12.57579</v>
      </c>
      <c r="T247" s="861">
        <v>81.924847</v>
      </c>
      <c r="U247" s="861">
        <v>73.613600000000005</v>
      </c>
      <c r="V247" s="861">
        <v>92.971170000000001</v>
      </c>
      <c r="W247" s="861">
        <v>91.891103999999999</v>
      </c>
      <c r="X247" s="861">
        <v>-10.287634000000001</v>
      </c>
      <c r="Y247" s="861">
        <v>-10.252717000000001</v>
      </c>
      <c r="Z247" s="861">
        <v>-14.359980999999999</v>
      </c>
      <c r="AA247" s="861">
        <v>-13.886663</v>
      </c>
      <c r="AB247" s="861">
        <v>-13.609144000000001</v>
      </c>
      <c r="AC247" s="861">
        <v>-14.054385999999999</v>
      </c>
      <c r="AD247" s="861">
        <v>-17.211227999999998</v>
      </c>
      <c r="AE247" s="861">
        <v>105.43237499999999</v>
      </c>
      <c r="AF247" s="861">
        <v>98.799143999999998</v>
      </c>
      <c r="AG247" s="861">
        <v>90.083285000000004</v>
      </c>
      <c r="AH247" s="861">
        <v>110.705794</v>
      </c>
      <c r="AI247" s="861">
        <v>89.081772000000001</v>
      </c>
      <c r="AJ247" s="861">
        <v>70.751473000000004</v>
      </c>
      <c r="AK247" s="861">
        <v>-9.6893639999999994</v>
      </c>
      <c r="AL247" s="861">
        <v>-13.341777</v>
      </c>
      <c r="AM247" s="861">
        <v>-10.263310000000001</v>
      </c>
      <c r="AN247" s="861">
        <v>92.301430999999994</v>
      </c>
      <c r="AO247" s="861">
        <v>91.269599999999997</v>
      </c>
      <c r="AP247" s="861">
        <v>91.060239999999993</v>
      </c>
      <c r="AQ247" s="861">
        <v>87.751928000000007</v>
      </c>
      <c r="AR247" s="861">
        <v>73.083444999999998</v>
      </c>
      <c r="AS247" s="861">
        <v>63.790213000000001</v>
      </c>
      <c r="AT247" s="861">
        <v>76.055121999999997</v>
      </c>
      <c r="AU247" s="861">
        <v>75.066084000000004</v>
      </c>
      <c r="AV247" s="861">
        <v>74.190060000000003</v>
      </c>
      <c r="AW247" s="861">
        <v>73.364731000000006</v>
      </c>
      <c r="AX247" s="861">
        <v>88.734402000000003</v>
      </c>
      <c r="AY247" s="861">
        <v>86.840787000000006</v>
      </c>
      <c r="AZ247" s="861">
        <v>-10.779068000000001</v>
      </c>
      <c r="BA247" s="861">
        <v>-10.537125</v>
      </c>
      <c r="BB247" s="861">
        <v>-17.767831000000001</v>
      </c>
      <c r="BC247" s="861">
        <v>-16.533284999999999</v>
      </c>
      <c r="BD247" s="861">
        <v>-17.317115000000001</v>
      </c>
      <c r="BE247" s="861">
        <v>-12.443994999999999</v>
      </c>
      <c r="BF247" s="861">
        <v>31.562076000000001</v>
      </c>
      <c r="BG247" s="861">
        <v>141.05773400000001</v>
      </c>
      <c r="BH247" s="861">
        <v>109.588837</v>
      </c>
      <c r="BI247" s="861">
        <v>50.291102000000002</v>
      </c>
      <c r="BJ247" s="861">
        <v>129.85920200000001</v>
      </c>
      <c r="BK247" s="861">
        <v>85.270214999999993</v>
      </c>
      <c r="BL247" s="861">
        <v>73.411163000000002</v>
      </c>
      <c r="BM247" s="861">
        <v>-21.765834000000002</v>
      </c>
      <c r="BN247" s="861">
        <v>-16.729520999999998</v>
      </c>
      <c r="BO247" s="861">
        <v>-16.508523</v>
      </c>
      <c r="BP247" s="861">
        <v>-16.336901000000001</v>
      </c>
      <c r="BQ247" s="861">
        <v>86.311215000000004</v>
      </c>
      <c r="BR247" s="861">
        <v>87.871680999999995</v>
      </c>
      <c r="BS247" s="861">
        <v>85.102452</v>
      </c>
      <c r="BT247" s="861">
        <v>56.830741000000003</v>
      </c>
      <c r="BU247" s="861">
        <v>64.386384000000007</v>
      </c>
      <c r="BV247" s="861">
        <v>60.183028999999998</v>
      </c>
      <c r="BW247" s="861">
        <v>64.145955000000001</v>
      </c>
      <c r="BX247" s="861">
        <v>-16.898202999999999</v>
      </c>
      <c r="BY247" s="861">
        <v>-17.223762000000001</v>
      </c>
      <c r="BZ247" s="861">
        <v>-18.124248999999999</v>
      </c>
      <c r="CA247" s="861">
        <v>-18.323461999999999</v>
      </c>
      <c r="CB247" s="861">
        <v>-11.863789000000001</v>
      </c>
      <c r="CC247" s="861">
        <v>-9.2321480000000005</v>
      </c>
      <c r="CD247" s="861">
        <v>-12.372949</v>
      </c>
      <c r="CE247" s="861">
        <v>-9.3713770000000007</v>
      </c>
      <c r="CF247" s="861">
        <v>-14.633813</v>
      </c>
      <c r="CG247" s="861">
        <v>-9.0371290000000002</v>
      </c>
      <c r="CH247" s="861">
        <v>-14.688095000000001</v>
      </c>
      <c r="CI247" s="861">
        <v>-10.243874999999999</v>
      </c>
      <c r="CJ247" s="861">
        <v>-11.767776</v>
      </c>
      <c r="CK247" s="861">
        <v>-8.199427</v>
      </c>
      <c r="CL247" s="861">
        <v>-11.912884</v>
      </c>
      <c r="CM247" s="861">
        <v>-7.4922449999999996</v>
      </c>
      <c r="CN247" s="861">
        <v>-14.340773</v>
      </c>
      <c r="CO247" s="861">
        <v>-9.7563560000000003</v>
      </c>
      <c r="CP247" s="861">
        <v>-14.65193</v>
      </c>
      <c r="CQ247" s="861">
        <v>-10.561094000000001</v>
      </c>
      <c r="CR247" s="861">
        <v>-11.502172</v>
      </c>
      <c r="CS247" s="861">
        <v>-8.7187180000000009</v>
      </c>
      <c r="CT247" s="861">
        <v>-12.420375999999999</v>
      </c>
      <c r="CU247" s="861">
        <v>-8.3869600000000002</v>
      </c>
      <c r="CV247" s="861">
        <v>-14.721653</v>
      </c>
      <c r="CW247" s="861">
        <v>-8.4936989999999994</v>
      </c>
      <c r="CX247" s="861">
        <v>-14.752261000000001</v>
      </c>
      <c r="CY247" s="861">
        <v>-9.1409420000000008</v>
      </c>
      <c r="CZ247" s="861">
        <v>-11.223841</v>
      </c>
      <c r="DA247" s="861">
        <v>-7.8781489999999996</v>
      </c>
      <c r="DB247" s="861">
        <v>-12.02224</v>
      </c>
      <c r="DC247" s="861">
        <v>-7.4362909999999998</v>
      </c>
      <c r="DD247" s="861">
        <v>-14.501963</v>
      </c>
      <c r="DE247" s="861">
        <v>-9.7437240000000003</v>
      </c>
      <c r="DF247" s="861">
        <v>-14.819825</v>
      </c>
      <c r="DG247" s="861">
        <v>-9.9784799999999994</v>
      </c>
      <c r="DH247" s="861">
        <v>-11.183348000000001</v>
      </c>
      <c r="DI247" s="861">
        <v>-8.2102789999999999</v>
      </c>
      <c r="DJ247" s="861">
        <v>-11.788714000000001</v>
      </c>
      <c r="DK247" s="861">
        <v>-8.5107940000000006</v>
      </c>
      <c r="DL247" s="861">
        <v>-14.512559</v>
      </c>
      <c r="DM247" s="861">
        <v>-11.055982</v>
      </c>
      <c r="DN247" s="861">
        <v>-14.823608</v>
      </c>
      <c r="DO247" s="861">
        <v>-10.535769999999999</v>
      </c>
      <c r="DP247" s="861">
        <v>-11.890426</v>
      </c>
      <c r="DQ247" s="861">
        <v>-9.1464630000000007</v>
      </c>
      <c r="DR247" s="861">
        <v>-12.065505999999999</v>
      </c>
      <c r="DS247" s="861">
        <v>-9.7386719999999993</v>
      </c>
      <c r="DT247" s="861">
        <v>-14.428903</v>
      </c>
      <c r="DU247" s="861">
        <v>-11.995913</v>
      </c>
      <c r="DV247" s="861">
        <v>-14.629962000000001</v>
      </c>
      <c r="DW247" s="861">
        <v>-9.3773490000000006</v>
      </c>
      <c r="DX247" s="861">
        <v>10.84259</v>
      </c>
      <c r="DY247" s="861">
        <v>7.922898</v>
      </c>
      <c r="DZ247" s="861">
        <v>159.89299600000001</v>
      </c>
      <c r="EA247" s="861">
        <v>150.56335000000001</v>
      </c>
      <c r="EB247" s="861">
        <v>120.68</v>
      </c>
      <c r="EC247" s="861">
        <v>3.2559999999999998</v>
      </c>
      <c r="ED247" s="861">
        <v>386.8</v>
      </c>
      <c r="EE247" s="861">
        <v>120.73</v>
      </c>
      <c r="EF247" s="861">
        <v>5.258</v>
      </c>
      <c r="EG247" s="861">
        <v>624.1</v>
      </c>
      <c r="EH247" s="861">
        <v>120.64</v>
      </c>
      <c r="EI247" s="861">
        <v>4.9109999999999996</v>
      </c>
      <c r="EJ247" s="861">
        <v>580.70000000000005</v>
      </c>
      <c r="EK247" s="861">
        <v>10.012895</v>
      </c>
      <c r="EL247" s="861">
        <v>9.353021</v>
      </c>
      <c r="EM247" s="861">
        <v>-20.276205000000001</v>
      </c>
      <c r="EN247" s="861">
        <v>-25.861543999999999</v>
      </c>
      <c r="EO247" s="861">
        <v>94.004721000000004</v>
      </c>
      <c r="EP247" s="861">
        <v>89.894638999999998</v>
      </c>
      <c r="EQ247" s="861">
        <v>-11.245025</v>
      </c>
      <c r="ER247" s="861">
        <v>5720.8288519999996</v>
      </c>
      <c r="ES247" s="861">
        <v>13336.366333</v>
      </c>
      <c r="ET247" s="861">
        <v>12309.626312</v>
      </c>
      <c r="EU247" s="861"/>
      <c r="EV247" s="861"/>
      <c r="EW247" s="861"/>
      <c r="EX247" s="861"/>
      <c r="EY247" s="861"/>
      <c r="EZ247" s="861"/>
      <c r="FA247" s="861"/>
      <c r="FB247" s="861"/>
      <c r="FC247" s="861"/>
      <c r="FD247" s="861"/>
    </row>
    <row r="248" spans="1:160" x14ac:dyDescent="0.25">
      <c r="A248" s="837">
        <v>46146</v>
      </c>
      <c r="B248" s="836">
        <v>0.24785879629629629</v>
      </c>
      <c r="C248" s="861">
        <v>13320</v>
      </c>
      <c r="D248" s="861">
        <v>0</v>
      </c>
      <c r="E248" s="861">
        <v>0</v>
      </c>
      <c r="F248" s="861">
        <v>75.486714000000006</v>
      </c>
      <c r="G248" s="861">
        <v>71.973419000000007</v>
      </c>
      <c r="H248" s="861">
        <v>65.202770000000001</v>
      </c>
      <c r="I248" s="861">
        <v>74.036446999999995</v>
      </c>
      <c r="J248" s="861">
        <v>71.788821999999996</v>
      </c>
      <c r="K248" s="861">
        <v>71.195858000000001</v>
      </c>
      <c r="L248" s="861">
        <v>73.739836999999994</v>
      </c>
      <c r="M248" s="861">
        <v>74.605337000000006</v>
      </c>
      <c r="N248" s="861">
        <v>-11.511366000000001</v>
      </c>
      <c r="O248" s="861">
        <v>-13.651184000000001</v>
      </c>
      <c r="P248" s="861">
        <v>-14.301491</v>
      </c>
      <c r="Q248" s="861">
        <v>-10.267298</v>
      </c>
      <c r="R248" s="861">
        <v>-11.70937</v>
      </c>
      <c r="S248" s="861">
        <v>-12.373696000000001</v>
      </c>
      <c r="T248" s="861">
        <v>81.951826999999994</v>
      </c>
      <c r="U248" s="861">
        <v>73.666228000000004</v>
      </c>
      <c r="V248" s="861">
        <v>93.017567999999997</v>
      </c>
      <c r="W248" s="861">
        <v>91.975251</v>
      </c>
      <c r="X248" s="861">
        <v>-10.325595</v>
      </c>
      <c r="Y248" s="861">
        <v>-10.300632999999999</v>
      </c>
      <c r="Z248" s="861">
        <v>-14.388833</v>
      </c>
      <c r="AA248" s="861">
        <v>-13.905576999999999</v>
      </c>
      <c r="AB248" s="861">
        <v>-13.643414</v>
      </c>
      <c r="AC248" s="861">
        <v>-14.067898</v>
      </c>
      <c r="AD248" s="861">
        <v>-17.237418000000002</v>
      </c>
      <c r="AE248" s="861">
        <v>105.355602</v>
      </c>
      <c r="AF248" s="861">
        <v>98.799073000000007</v>
      </c>
      <c r="AG248" s="861">
        <v>90.093590000000006</v>
      </c>
      <c r="AH248" s="861">
        <v>110.58386</v>
      </c>
      <c r="AI248" s="861">
        <v>89.028328999999999</v>
      </c>
      <c r="AJ248" s="861">
        <v>70.819564</v>
      </c>
      <c r="AK248" s="861">
        <v>-9.5780169999999991</v>
      </c>
      <c r="AL248" s="861">
        <v>-13.381209999999999</v>
      </c>
      <c r="AM248" s="861">
        <v>-10.243862999999999</v>
      </c>
      <c r="AN248" s="861">
        <v>92.22045</v>
      </c>
      <c r="AO248" s="861">
        <v>91.416830000000004</v>
      </c>
      <c r="AP248" s="861">
        <v>91.050788999999995</v>
      </c>
      <c r="AQ248" s="861">
        <v>87.762418999999994</v>
      </c>
      <c r="AR248" s="861">
        <v>73.082463000000004</v>
      </c>
      <c r="AS248" s="861">
        <v>63.749409999999997</v>
      </c>
      <c r="AT248" s="861">
        <v>76.056917999999996</v>
      </c>
      <c r="AU248" s="861">
        <v>75.115607999999995</v>
      </c>
      <c r="AV248" s="861">
        <v>74.307699999999997</v>
      </c>
      <c r="AW248" s="861">
        <v>73.685663000000005</v>
      </c>
      <c r="AX248" s="861">
        <v>88.710897000000003</v>
      </c>
      <c r="AY248" s="861">
        <v>86.713063000000005</v>
      </c>
      <c r="AZ248" s="861">
        <v>-10.672452</v>
      </c>
      <c r="BA248" s="861">
        <v>-10.525421</v>
      </c>
      <c r="BB248" s="861">
        <v>-17.792414999999998</v>
      </c>
      <c r="BC248" s="861">
        <v>-16.512774</v>
      </c>
      <c r="BD248" s="861">
        <v>-17.341207000000001</v>
      </c>
      <c r="BE248" s="861">
        <v>-11.965773</v>
      </c>
      <c r="BF248" s="861">
        <v>31.654056000000001</v>
      </c>
      <c r="BG248" s="861">
        <v>140.84661</v>
      </c>
      <c r="BH248" s="861">
        <v>109.47955399999999</v>
      </c>
      <c r="BI248" s="861">
        <v>50.857373000000003</v>
      </c>
      <c r="BJ248" s="861">
        <v>129.94252700000001</v>
      </c>
      <c r="BK248" s="861">
        <v>85.240046000000007</v>
      </c>
      <c r="BL248" s="861">
        <v>72.758655000000005</v>
      </c>
      <c r="BM248" s="861">
        <v>-21.732977000000002</v>
      </c>
      <c r="BN248" s="861">
        <v>-16.727125999999998</v>
      </c>
      <c r="BO248" s="861">
        <v>-16.579153999999999</v>
      </c>
      <c r="BP248" s="861">
        <v>-16.271939</v>
      </c>
      <c r="BQ248" s="861">
        <v>86.218264000000005</v>
      </c>
      <c r="BR248" s="861">
        <v>87.873078000000007</v>
      </c>
      <c r="BS248" s="861">
        <v>85.108446000000001</v>
      </c>
      <c r="BT248" s="861">
        <v>56.877944999999997</v>
      </c>
      <c r="BU248" s="861">
        <v>64.372839999999997</v>
      </c>
      <c r="BV248" s="861">
        <v>60.160817999999999</v>
      </c>
      <c r="BW248" s="861">
        <v>64.111013</v>
      </c>
      <c r="BX248" s="861">
        <v>-16.923957000000001</v>
      </c>
      <c r="BY248" s="861">
        <v>-17.352550999999998</v>
      </c>
      <c r="BZ248" s="861">
        <v>-18.184994</v>
      </c>
      <c r="CA248" s="861">
        <v>-18.387080000000001</v>
      </c>
      <c r="CB248" s="861">
        <v>-11.849093</v>
      </c>
      <c r="CC248" s="861">
        <v>-9.2552959999999995</v>
      </c>
      <c r="CD248" s="861">
        <v>-12.364179999999999</v>
      </c>
      <c r="CE248" s="861">
        <v>-9.3621809999999996</v>
      </c>
      <c r="CF248" s="861">
        <v>-14.629305</v>
      </c>
      <c r="CG248" s="861">
        <v>-9.0387529999999998</v>
      </c>
      <c r="CH248" s="861">
        <v>-14.683733999999999</v>
      </c>
      <c r="CI248" s="861">
        <v>-10.270061999999999</v>
      </c>
      <c r="CJ248" s="861">
        <v>-11.783201</v>
      </c>
      <c r="CK248" s="861">
        <v>-8.1986709999999992</v>
      </c>
      <c r="CL248" s="861">
        <v>-11.914006000000001</v>
      </c>
      <c r="CM248" s="861">
        <v>-7.5055139999999998</v>
      </c>
      <c r="CN248" s="861">
        <v>-14.358003999999999</v>
      </c>
      <c r="CO248" s="861">
        <v>-9.7443770000000001</v>
      </c>
      <c r="CP248" s="861">
        <v>-14.658931000000001</v>
      </c>
      <c r="CQ248" s="861">
        <v>-10.593415999999999</v>
      </c>
      <c r="CR248" s="861">
        <v>-11.49973</v>
      </c>
      <c r="CS248" s="861">
        <v>-8.7158180000000005</v>
      </c>
      <c r="CT248" s="861">
        <v>-12.411464</v>
      </c>
      <c r="CU248" s="861">
        <v>-8.3724880000000006</v>
      </c>
      <c r="CV248" s="861">
        <v>-14.739660000000001</v>
      </c>
      <c r="CW248" s="861">
        <v>-8.5073150000000002</v>
      </c>
      <c r="CX248" s="861">
        <v>-14.774576</v>
      </c>
      <c r="CY248" s="861">
        <v>-9.1475939999999998</v>
      </c>
      <c r="CZ248" s="861">
        <v>-11.226753</v>
      </c>
      <c r="DA248" s="861">
        <v>-7.8683199999999998</v>
      </c>
      <c r="DB248" s="861">
        <v>-12.027884</v>
      </c>
      <c r="DC248" s="861">
        <v>-7.4591880000000002</v>
      </c>
      <c r="DD248" s="861">
        <v>-14.534936</v>
      </c>
      <c r="DE248" s="861">
        <v>-9.7745730000000002</v>
      </c>
      <c r="DF248" s="861">
        <v>-14.848940000000001</v>
      </c>
      <c r="DG248" s="861">
        <v>-10.006435</v>
      </c>
      <c r="DH248" s="861">
        <v>-11.211356</v>
      </c>
      <c r="DI248" s="861">
        <v>-8.2422909999999998</v>
      </c>
      <c r="DJ248" s="861">
        <v>-11.817613</v>
      </c>
      <c r="DK248" s="861">
        <v>-8.551717</v>
      </c>
      <c r="DL248" s="861">
        <v>-14.534195</v>
      </c>
      <c r="DM248" s="861">
        <v>-11.11652</v>
      </c>
      <c r="DN248" s="861">
        <v>-14.845157</v>
      </c>
      <c r="DO248" s="861">
        <v>-10.564688</v>
      </c>
      <c r="DP248" s="861">
        <v>-11.912345999999999</v>
      </c>
      <c r="DQ248" s="861">
        <v>-9.1569629999999993</v>
      </c>
      <c r="DR248" s="861">
        <v>-12.09018</v>
      </c>
      <c r="DS248" s="861">
        <v>-9.7374539999999996</v>
      </c>
      <c r="DT248" s="861">
        <v>-14.469913999999999</v>
      </c>
      <c r="DU248" s="861">
        <v>-12.014168</v>
      </c>
      <c r="DV248" s="861">
        <v>-14.643304000000001</v>
      </c>
      <c r="DW248" s="861">
        <v>-9.3962070000000004</v>
      </c>
      <c r="DX248" s="861">
        <v>10.833646999999999</v>
      </c>
      <c r="DY248" s="861">
        <v>7.9506500000000004</v>
      </c>
      <c r="DZ248" s="861">
        <v>160.04677799999999</v>
      </c>
      <c r="EA248" s="861">
        <v>150.59795600000001</v>
      </c>
      <c r="EB248" s="861">
        <v>121.05</v>
      </c>
      <c r="EC248" s="861">
        <v>1.236</v>
      </c>
      <c r="ED248" s="861">
        <v>132.4</v>
      </c>
      <c r="EE248" s="861">
        <v>121.15</v>
      </c>
      <c r="EF248" s="861">
        <v>5.2469999999999999</v>
      </c>
      <c r="EG248" s="861">
        <v>626</v>
      </c>
      <c r="EH248" s="861">
        <v>121.03</v>
      </c>
      <c r="EI248" s="861">
        <v>4.8860000000000001</v>
      </c>
      <c r="EJ248" s="861">
        <v>581.70000000000005</v>
      </c>
      <c r="EK248" s="861">
        <v>10.048674999999999</v>
      </c>
      <c r="EL248" s="861">
        <v>9.2267279999999996</v>
      </c>
      <c r="EM248" s="861">
        <v>-20.292538</v>
      </c>
      <c r="EN248" s="861">
        <v>-25.805882</v>
      </c>
      <c r="EO248" s="861">
        <v>94.071105000000003</v>
      </c>
      <c r="EP248" s="861">
        <v>89.910195000000002</v>
      </c>
      <c r="EQ248" s="861">
        <v>-11.258926000000001</v>
      </c>
      <c r="ER248" s="861">
        <v>5723.2492179999999</v>
      </c>
      <c r="ES248" s="861">
        <v>13346.805656</v>
      </c>
      <c r="ET248" s="861">
        <v>12319.320286</v>
      </c>
      <c r="EU248" s="861"/>
      <c r="EV248" s="861"/>
      <c r="EW248" s="861"/>
      <c r="EX248" s="861"/>
      <c r="EY248" s="861"/>
      <c r="EZ248" s="861"/>
      <c r="FA248" s="861"/>
      <c r="FB248" s="861"/>
      <c r="FC248" s="861"/>
      <c r="FD248" s="861"/>
    </row>
    <row r="249" spans="1:160" x14ac:dyDescent="0.25">
      <c r="A249" s="837">
        <v>46146</v>
      </c>
      <c r="B249" s="836">
        <v>0.24855324074074073</v>
      </c>
      <c r="C249" s="861">
        <v>13380</v>
      </c>
      <c r="D249" s="861">
        <v>0</v>
      </c>
      <c r="E249" s="861">
        <v>0</v>
      </c>
      <c r="F249" s="861">
        <v>75.634307000000007</v>
      </c>
      <c r="G249" s="861">
        <v>71.956733999999997</v>
      </c>
      <c r="H249" s="861">
        <v>65.345760999999996</v>
      </c>
      <c r="I249" s="861">
        <v>74.027546999999998</v>
      </c>
      <c r="J249" s="861">
        <v>71.757424999999998</v>
      </c>
      <c r="K249" s="861">
        <v>71.188201000000007</v>
      </c>
      <c r="L249" s="861">
        <v>73.757144999999994</v>
      </c>
      <c r="M249" s="861">
        <v>74.591354999999993</v>
      </c>
      <c r="N249" s="861">
        <v>-11.457789999999999</v>
      </c>
      <c r="O249" s="861">
        <v>-13.633768999999999</v>
      </c>
      <c r="P249" s="861">
        <v>-14.339342</v>
      </c>
      <c r="Q249" s="861">
        <v>-10.236788000000001</v>
      </c>
      <c r="R249" s="861">
        <v>-11.604448</v>
      </c>
      <c r="S249" s="861">
        <v>-12.525876999999999</v>
      </c>
      <c r="T249" s="861">
        <v>82.018191000000002</v>
      </c>
      <c r="U249" s="861">
        <v>73.297826000000001</v>
      </c>
      <c r="V249" s="861">
        <v>92.964156000000003</v>
      </c>
      <c r="W249" s="861">
        <v>91.884079999999997</v>
      </c>
      <c r="X249" s="861">
        <v>-10.244888</v>
      </c>
      <c r="Y249" s="861">
        <v>-10.362151000000001</v>
      </c>
      <c r="Z249" s="861">
        <v>-14.382225</v>
      </c>
      <c r="AA249" s="861">
        <v>-13.92164</v>
      </c>
      <c r="AB249" s="861">
        <v>-13.621515</v>
      </c>
      <c r="AC249" s="861">
        <v>-14.085186999999999</v>
      </c>
      <c r="AD249" s="861">
        <v>-17.249597000000001</v>
      </c>
      <c r="AE249" s="861">
        <v>105.315757</v>
      </c>
      <c r="AF249" s="861">
        <v>98.842369000000005</v>
      </c>
      <c r="AG249" s="861">
        <v>89.955084999999997</v>
      </c>
      <c r="AH249" s="861">
        <v>110.73551500000001</v>
      </c>
      <c r="AI249" s="861">
        <v>89.110560000000007</v>
      </c>
      <c r="AJ249" s="861">
        <v>70.844132000000002</v>
      </c>
      <c r="AK249" s="861">
        <v>-9.5897989999999993</v>
      </c>
      <c r="AL249" s="861">
        <v>-13.457680999999999</v>
      </c>
      <c r="AM249" s="861">
        <v>-10.274412</v>
      </c>
      <c r="AN249" s="861">
        <v>92.193921000000003</v>
      </c>
      <c r="AO249" s="861">
        <v>91.285938999999999</v>
      </c>
      <c r="AP249" s="861">
        <v>90.918184999999994</v>
      </c>
      <c r="AQ249" s="861">
        <v>87.640969999999996</v>
      </c>
      <c r="AR249" s="861">
        <v>73.163320999999996</v>
      </c>
      <c r="AS249" s="861">
        <v>63.753692000000001</v>
      </c>
      <c r="AT249" s="861">
        <v>75.955072999999999</v>
      </c>
      <c r="AU249" s="861">
        <v>75.010271000000003</v>
      </c>
      <c r="AV249" s="861">
        <v>74.086409000000003</v>
      </c>
      <c r="AW249" s="861">
        <v>73.593047999999996</v>
      </c>
      <c r="AX249" s="861">
        <v>88.729228000000006</v>
      </c>
      <c r="AY249" s="861">
        <v>86.831018</v>
      </c>
      <c r="AZ249" s="861">
        <v>-10.658359000000001</v>
      </c>
      <c r="BA249" s="861">
        <v>-10.48456</v>
      </c>
      <c r="BB249" s="861">
        <v>-17.807805999999999</v>
      </c>
      <c r="BC249" s="861">
        <v>-16.537617000000001</v>
      </c>
      <c r="BD249" s="861">
        <v>-17.335695999999999</v>
      </c>
      <c r="BE249" s="861">
        <v>-11.732744</v>
      </c>
      <c r="BF249" s="861">
        <v>31.583262000000001</v>
      </c>
      <c r="BG249" s="861">
        <v>140.94012900000001</v>
      </c>
      <c r="BH249" s="861">
        <v>109.54981600000001</v>
      </c>
      <c r="BI249" s="861">
        <v>50.622112000000001</v>
      </c>
      <c r="BJ249" s="861">
        <v>130.00034299999999</v>
      </c>
      <c r="BK249" s="861">
        <v>85.257796999999997</v>
      </c>
      <c r="BL249" s="861">
        <v>73.128529</v>
      </c>
      <c r="BM249" s="861">
        <v>-21.772409</v>
      </c>
      <c r="BN249" s="861">
        <v>-16.737992999999999</v>
      </c>
      <c r="BO249" s="861">
        <v>-16.552081999999999</v>
      </c>
      <c r="BP249" s="861">
        <v>-16.224025999999999</v>
      </c>
      <c r="BQ249" s="861">
        <v>86.275418999999999</v>
      </c>
      <c r="BR249" s="861">
        <v>87.840142</v>
      </c>
      <c r="BS249" s="861">
        <v>85.038666000000006</v>
      </c>
      <c r="BT249" s="861">
        <v>57.053536000000001</v>
      </c>
      <c r="BU249" s="861">
        <v>64.295252000000005</v>
      </c>
      <c r="BV249" s="861">
        <v>60.133571000000003</v>
      </c>
      <c r="BW249" s="861">
        <v>64.068489999999997</v>
      </c>
      <c r="BX249" s="861">
        <v>-16.936667</v>
      </c>
      <c r="BY249" s="861">
        <v>-17.402305999999999</v>
      </c>
      <c r="BZ249" s="861">
        <v>-18.265364000000002</v>
      </c>
      <c r="CA249" s="861">
        <v>-18.420390000000001</v>
      </c>
      <c r="CB249" s="861">
        <v>-11.858525</v>
      </c>
      <c r="CC249" s="861">
        <v>-9.2813510000000008</v>
      </c>
      <c r="CD249" s="861">
        <v>-12.343256999999999</v>
      </c>
      <c r="CE249" s="861">
        <v>-9.3933970000000002</v>
      </c>
      <c r="CF249" s="861">
        <v>-14.641332</v>
      </c>
      <c r="CG249" s="861">
        <v>-9.0656680000000005</v>
      </c>
      <c r="CH249" s="861">
        <v>-14.689427</v>
      </c>
      <c r="CI249" s="861">
        <v>-10.279941000000001</v>
      </c>
      <c r="CJ249" s="861">
        <v>-11.806751999999999</v>
      </c>
      <c r="CK249" s="861">
        <v>-8.2462110000000006</v>
      </c>
      <c r="CL249" s="861">
        <v>-11.876153</v>
      </c>
      <c r="CM249" s="861">
        <v>-7.5263549999999997</v>
      </c>
      <c r="CN249" s="861">
        <v>-14.325606000000001</v>
      </c>
      <c r="CO249" s="861">
        <v>-9.7694460000000003</v>
      </c>
      <c r="CP249" s="861">
        <v>-14.686273</v>
      </c>
      <c r="CQ249" s="861">
        <v>-10.660513999999999</v>
      </c>
      <c r="CR249" s="861">
        <v>-11.492594</v>
      </c>
      <c r="CS249" s="861">
        <v>-8.746651</v>
      </c>
      <c r="CT249" s="861">
        <v>-12.414774</v>
      </c>
      <c r="CU249" s="861">
        <v>-8.3907559999999997</v>
      </c>
      <c r="CV249" s="861">
        <v>-14.731634</v>
      </c>
      <c r="CW249" s="861">
        <v>-8.5190330000000003</v>
      </c>
      <c r="CX249" s="861">
        <v>-14.777556000000001</v>
      </c>
      <c r="CY249" s="861">
        <v>-9.1810120000000008</v>
      </c>
      <c r="CZ249" s="861">
        <v>-11.234419000000001</v>
      </c>
      <c r="DA249" s="861">
        <v>-7.8943110000000001</v>
      </c>
      <c r="DB249" s="861">
        <v>-12.03898</v>
      </c>
      <c r="DC249" s="861">
        <v>-7.4421590000000002</v>
      </c>
      <c r="DD249" s="861">
        <v>-14.535549</v>
      </c>
      <c r="DE249" s="861">
        <v>-9.7831569999999992</v>
      </c>
      <c r="DF249" s="861">
        <v>-14.866698</v>
      </c>
      <c r="DG249" s="861">
        <v>-10.017018</v>
      </c>
      <c r="DH249" s="861">
        <v>-11.215375999999999</v>
      </c>
      <c r="DI249" s="861">
        <v>-8.2511670000000006</v>
      </c>
      <c r="DJ249" s="861">
        <v>-11.828893000000001</v>
      </c>
      <c r="DK249" s="861">
        <v>-8.5465509999999991</v>
      </c>
      <c r="DL249" s="861">
        <v>-14.539073</v>
      </c>
      <c r="DM249" s="861">
        <v>-11.095515000000001</v>
      </c>
      <c r="DN249" s="861">
        <v>-14.876156999999999</v>
      </c>
      <c r="DO249" s="861">
        <v>-10.573402</v>
      </c>
      <c r="DP249" s="861">
        <v>-11.9352</v>
      </c>
      <c r="DQ249" s="861">
        <v>-9.1672580000000004</v>
      </c>
      <c r="DR249" s="861">
        <v>-12.10994</v>
      </c>
      <c r="DS249" s="861">
        <v>-9.7313399999999994</v>
      </c>
      <c r="DT249" s="861">
        <v>-14.492751999999999</v>
      </c>
      <c r="DU249" s="861">
        <v>-12.031738000000001</v>
      </c>
      <c r="DV249" s="861">
        <v>-14.685077</v>
      </c>
      <c r="DW249" s="861">
        <v>-9.4188799999999997</v>
      </c>
      <c r="DX249" s="861">
        <v>10.812991</v>
      </c>
      <c r="DY249" s="861">
        <v>7.9637250000000002</v>
      </c>
      <c r="DZ249" s="861">
        <v>159.65921299999999</v>
      </c>
      <c r="EA249" s="861">
        <v>150.789648</v>
      </c>
      <c r="EB249" s="861">
        <v>120.38</v>
      </c>
      <c r="EC249" s="861">
        <v>3.2519999999999998</v>
      </c>
      <c r="ED249" s="861">
        <v>386</v>
      </c>
      <c r="EE249" s="861">
        <v>120.5</v>
      </c>
      <c r="EF249" s="861">
        <v>5.2610000000000001</v>
      </c>
      <c r="EG249" s="861">
        <v>623.9</v>
      </c>
      <c r="EH249" s="861">
        <v>120.36</v>
      </c>
      <c r="EI249" s="861">
        <v>4.9119999999999999</v>
      </c>
      <c r="EJ249" s="861">
        <v>582.4</v>
      </c>
      <c r="EK249" s="861">
        <v>10.055865000000001</v>
      </c>
      <c r="EL249" s="861">
        <v>9.2275950000000009</v>
      </c>
      <c r="EM249" s="861">
        <v>-20.330276999999999</v>
      </c>
      <c r="EN249" s="861">
        <v>-25.779677</v>
      </c>
      <c r="EO249" s="861">
        <v>93.903721000000004</v>
      </c>
      <c r="EP249" s="861">
        <v>89.996319999999997</v>
      </c>
      <c r="EQ249" s="861">
        <v>-11.271141999999999</v>
      </c>
      <c r="ER249" s="861">
        <v>5728.0626549999997</v>
      </c>
      <c r="ES249" s="861">
        <v>13357.230346</v>
      </c>
      <c r="ET249" s="861">
        <v>12329.001048</v>
      </c>
      <c r="EU249" s="861"/>
      <c r="EV249" s="861"/>
      <c r="EW249" s="861"/>
      <c r="EX249" s="861"/>
      <c r="EY249" s="861"/>
      <c r="EZ249" s="861"/>
      <c r="FA249" s="861"/>
      <c r="FB249" s="861"/>
      <c r="FC249" s="861"/>
      <c r="FD249" s="861"/>
    </row>
    <row r="250" spans="1:160" x14ac:dyDescent="0.25">
      <c r="A250" s="837">
        <v>46146</v>
      </c>
      <c r="B250" s="836">
        <v>0.24924768518518517</v>
      </c>
      <c r="C250" s="861">
        <v>13440</v>
      </c>
      <c r="D250" s="861">
        <v>0</v>
      </c>
      <c r="E250" s="861">
        <v>0</v>
      </c>
      <c r="F250" s="861">
        <v>75.483705</v>
      </c>
      <c r="G250" s="861">
        <v>71.967005999999998</v>
      </c>
      <c r="H250" s="861">
        <v>65.253994000000006</v>
      </c>
      <c r="I250" s="861">
        <v>74.045192999999998</v>
      </c>
      <c r="J250" s="861">
        <v>71.697945000000004</v>
      </c>
      <c r="K250" s="861">
        <v>71.182993999999994</v>
      </c>
      <c r="L250" s="861">
        <v>73.727870999999993</v>
      </c>
      <c r="M250" s="861">
        <v>74.598454000000004</v>
      </c>
      <c r="N250" s="861">
        <v>-11.494175</v>
      </c>
      <c r="O250" s="861">
        <v>-13.687272999999999</v>
      </c>
      <c r="P250" s="861">
        <v>-14.405193000000001</v>
      </c>
      <c r="Q250" s="861">
        <v>-10.264767000000001</v>
      </c>
      <c r="R250" s="861">
        <v>-11.733186</v>
      </c>
      <c r="S250" s="861">
        <v>-12.576104000000001</v>
      </c>
      <c r="T250" s="861">
        <v>81.857427000000001</v>
      </c>
      <c r="U250" s="861">
        <v>73.361442999999994</v>
      </c>
      <c r="V250" s="861">
        <v>92.940427999999997</v>
      </c>
      <c r="W250" s="861">
        <v>91.947725000000005</v>
      </c>
      <c r="X250" s="861">
        <v>-10.329565000000001</v>
      </c>
      <c r="Y250" s="861">
        <v>-10.389666</v>
      </c>
      <c r="Z250" s="861">
        <v>-14.385814</v>
      </c>
      <c r="AA250" s="861">
        <v>-13.915782</v>
      </c>
      <c r="AB250" s="861">
        <v>-13.651576</v>
      </c>
      <c r="AC250" s="861">
        <v>-14.083622999999999</v>
      </c>
      <c r="AD250" s="861">
        <v>-17.242505000000001</v>
      </c>
      <c r="AE250" s="861">
        <v>105.367957</v>
      </c>
      <c r="AF250" s="861">
        <v>98.815629000000001</v>
      </c>
      <c r="AG250" s="861">
        <v>90.050122999999999</v>
      </c>
      <c r="AH250" s="861">
        <v>110.63488700000001</v>
      </c>
      <c r="AI250" s="861">
        <v>89.070629999999994</v>
      </c>
      <c r="AJ250" s="861">
        <v>70.715044000000006</v>
      </c>
      <c r="AK250" s="861">
        <v>-9.6175119999999996</v>
      </c>
      <c r="AL250" s="861">
        <v>-13.412094</v>
      </c>
      <c r="AM250" s="861">
        <v>-10.283046000000001</v>
      </c>
      <c r="AN250" s="861">
        <v>92.195003</v>
      </c>
      <c r="AO250" s="861">
        <v>91.371915999999999</v>
      </c>
      <c r="AP250" s="861">
        <v>90.979732999999996</v>
      </c>
      <c r="AQ250" s="861">
        <v>87.720646000000002</v>
      </c>
      <c r="AR250" s="861">
        <v>73.073577</v>
      </c>
      <c r="AS250" s="861">
        <v>63.800781999999998</v>
      </c>
      <c r="AT250" s="861">
        <v>75.986591000000004</v>
      </c>
      <c r="AU250" s="861">
        <v>75.051961000000006</v>
      </c>
      <c r="AV250" s="861">
        <v>74.215666999999996</v>
      </c>
      <c r="AW250" s="861">
        <v>73.578738999999999</v>
      </c>
      <c r="AX250" s="861">
        <v>88.709764000000007</v>
      </c>
      <c r="AY250" s="861">
        <v>86.984403</v>
      </c>
      <c r="AZ250" s="861">
        <v>-10.72246</v>
      </c>
      <c r="BA250" s="861">
        <v>-10.57072</v>
      </c>
      <c r="BB250" s="861">
        <v>-17.820777</v>
      </c>
      <c r="BC250" s="861">
        <v>-16.533491000000001</v>
      </c>
      <c r="BD250" s="861">
        <v>-17.375246000000001</v>
      </c>
      <c r="BE250" s="861">
        <v>-12.008955</v>
      </c>
      <c r="BF250" s="861">
        <v>31.467506</v>
      </c>
      <c r="BG250" s="861">
        <v>141.14481000000001</v>
      </c>
      <c r="BH250" s="861">
        <v>109.510649</v>
      </c>
      <c r="BI250" s="861">
        <v>50.385722000000001</v>
      </c>
      <c r="BJ250" s="861">
        <v>129.36593400000001</v>
      </c>
      <c r="BK250" s="861">
        <v>85.323165000000003</v>
      </c>
      <c r="BL250" s="861">
        <v>73.196944000000002</v>
      </c>
      <c r="BM250" s="861">
        <v>-21.741036000000001</v>
      </c>
      <c r="BN250" s="861">
        <v>-16.756177000000001</v>
      </c>
      <c r="BO250" s="861">
        <v>-16.618632000000002</v>
      </c>
      <c r="BP250" s="861">
        <v>-16.291962999999999</v>
      </c>
      <c r="BQ250" s="861">
        <v>86.308214000000007</v>
      </c>
      <c r="BR250" s="861">
        <v>87.823498999999998</v>
      </c>
      <c r="BS250" s="861">
        <v>85.059127000000004</v>
      </c>
      <c r="BT250" s="861">
        <v>56.875726999999998</v>
      </c>
      <c r="BU250" s="861">
        <v>64.241624000000002</v>
      </c>
      <c r="BV250" s="861">
        <v>60.037106999999999</v>
      </c>
      <c r="BW250" s="861">
        <v>64.047798</v>
      </c>
      <c r="BX250" s="861">
        <v>-16.952839999999998</v>
      </c>
      <c r="BY250" s="861">
        <v>-17.354389000000001</v>
      </c>
      <c r="BZ250" s="861">
        <v>-18.338909000000001</v>
      </c>
      <c r="CA250" s="861">
        <v>-18.479683999999999</v>
      </c>
      <c r="CB250" s="861">
        <v>-11.924738</v>
      </c>
      <c r="CC250" s="861">
        <v>-9.2843110000000006</v>
      </c>
      <c r="CD250" s="861">
        <v>-12.380148</v>
      </c>
      <c r="CE250" s="861">
        <v>-9.4254280000000001</v>
      </c>
      <c r="CF250" s="861">
        <v>-14.710096999999999</v>
      </c>
      <c r="CG250" s="861">
        <v>-9.10243</v>
      </c>
      <c r="CH250" s="861">
        <v>-14.741751000000001</v>
      </c>
      <c r="CI250" s="861">
        <v>-10.299503</v>
      </c>
      <c r="CJ250" s="861">
        <v>-11.819302</v>
      </c>
      <c r="CK250" s="861">
        <v>-8.2519740000000006</v>
      </c>
      <c r="CL250" s="861">
        <v>-11.930904999999999</v>
      </c>
      <c r="CM250" s="861">
        <v>-7.5727840000000004</v>
      </c>
      <c r="CN250" s="861">
        <v>-14.406624000000001</v>
      </c>
      <c r="CO250" s="861">
        <v>-9.8076559999999997</v>
      </c>
      <c r="CP250" s="861">
        <v>-14.698983</v>
      </c>
      <c r="CQ250" s="861">
        <v>-10.655761</v>
      </c>
      <c r="CR250" s="861">
        <v>-11.528762</v>
      </c>
      <c r="CS250" s="861">
        <v>-8.7601790000000008</v>
      </c>
      <c r="CT250" s="861">
        <v>-12.464297</v>
      </c>
      <c r="CU250" s="861">
        <v>-8.4287299999999998</v>
      </c>
      <c r="CV250" s="861">
        <v>-14.800727</v>
      </c>
      <c r="CW250" s="861">
        <v>-8.550459</v>
      </c>
      <c r="CX250" s="861">
        <v>-14.820098</v>
      </c>
      <c r="CY250" s="861">
        <v>-9.1913060000000009</v>
      </c>
      <c r="CZ250" s="861">
        <v>-11.254151</v>
      </c>
      <c r="DA250" s="861">
        <v>-7.9008929999999999</v>
      </c>
      <c r="DB250" s="861">
        <v>-12.067734</v>
      </c>
      <c r="DC250" s="861">
        <v>-7.4772499999999997</v>
      </c>
      <c r="DD250" s="861">
        <v>-14.574185999999999</v>
      </c>
      <c r="DE250" s="861">
        <v>-9.8097750000000001</v>
      </c>
      <c r="DF250" s="861">
        <v>-14.878337999999999</v>
      </c>
      <c r="DG250" s="861">
        <v>-10.038894000000001</v>
      </c>
      <c r="DH250" s="861">
        <v>-11.242466</v>
      </c>
      <c r="DI250" s="861">
        <v>-8.254391</v>
      </c>
      <c r="DJ250" s="861">
        <v>-11.854727</v>
      </c>
      <c r="DK250" s="861">
        <v>-8.5764659999999999</v>
      </c>
      <c r="DL250" s="861">
        <v>-14.567792000000001</v>
      </c>
      <c r="DM250" s="861">
        <v>-11.112323999999999</v>
      </c>
      <c r="DN250" s="861">
        <v>-14.888743</v>
      </c>
      <c r="DO250" s="861">
        <v>-10.578856</v>
      </c>
      <c r="DP250" s="861">
        <v>-11.938783000000001</v>
      </c>
      <c r="DQ250" s="861">
        <v>-9.1826720000000002</v>
      </c>
      <c r="DR250" s="861">
        <v>-12.138610999999999</v>
      </c>
      <c r="DS250" s="861">
        <v>-9.7613109999999992</v>
      </c>
      <c r="DT250" s="861">
        <v>-14.501617</v>
      </c>
      <c r="DU250" s="861">
        <v>-12.04716</v>
      </c>
      <c r="DV250" s="861">
        <v>-14.697125</v>
      </c>
      <c r="DW250" s="861">
        <v>-9.4336409999999997</v>
      </c>
      <c r="DX250" s="861">
        <v>10.837049</v>
      </c>
      <c r="DY250" s="861">
        <v>7.9041370000000004</v>
      </c>
      <c r="DZ250" s="861">
        <v>159.778389</v>
      </c>
      <c r="EA250" s="861">
        <v>150.450784</v>
      </c>
      <c r="EB250" s="861">
        <v>120.45</v>
      </c>
      <c r="EC250" s="861">
        <v>3.2549999999999999</v>
      </c>
      <c r="ED250" s="861">
        <v>386</v>
      </c>
      <c r="EE250" s="861">
        <v>120.52</v>
      </c>
      <c r="EF250" s="861">
        <v>5.2590000000000003</v>
      </c>
      <c r="EG250" s="861">
        <v>622.9</v>
      </c>
      <c r="EH250" s="861">
        <v>120.46</v>
      </c>
      <c r="EI250" s="861">
        <v>4.9219999999999997</v>
      </c>
      <c r="EJ250" s="861">
        <v>582.79999999999995</v>
      </c>
      <c r="EK250" s="861">
        <v>10.003278</v>
      </c>
      <c r="EL250" s="861">
        <v>9.2805700000000009</v>
      </c>
      <c r="EM250" s="861">
        <v>-20.286324</v>
      </c>
      <c r="EN250" s="861">
        <v>-25.899201999999999</v>
      </c>
      <c r="EO250" s="861">
        <v>93.955219999999997</v>
      </c>
      <c r="EP250" s="861">
        <v>89.844021999999995</v>
      </c>
      <c r="EQ250" s="861">
        <v>-11.298643</v>
      </c>
      <c r="ER250" s="861">
        <v>5734.4919170000003</v>
      </c>
      <c r="ES250" s="861">
        <v>13367.649162</v>
      </c>
      <c r="ET250" s="861">
        <v>12338.69044</v>
      </c>
      <c r="EU250" s="861"/>
      <c r="EV250" s="861"/>
      <c r="EW250" s="861"/>
      <c r="EX250" s="861"/>
      <c r="EY250" s="861"/>
      <c r="EZ250" s="861"/>
      <c r="FA250" s="861"/>
      <c r="FB250" s="861"/>
      <c r="FC250" s="861"/>
      <c r="FD250" s="861"/>
    </row>
    <row r="251" spans="1:160" x14ac:dyDescent="0.25">
      <c r="A251" s="837">
        <v>46146</v>
      </c>
      <c r="B251" s="836">
        <v>0.24994212962962961</v>
      </c>
      <c r="C251" s="861">
        <v>13500</v>
      </c>
      <c r="D251" s="861">
        <v>0</v>
      </c>
      <c r="E251" s="861">
        <v>0</v>
      </c>
      <c r="F251" s="861">
        <v>75.478864999999999</v>
      </c>
      <c r="G251" s="861">
        <v>71.950699999999998</v>
      </c>
      <c r="H251" s="861">
        <v>65.362323000000004</v>
      </c>
      <c r="I251" s="861">
        <v>74.036663000000004</v>
      </c>
      <c r="J251" s="861">
        <v>71.694480999999996</v>
      </c>
      <c r="K251" s="861">
        <v>71.172739000000007</v>
      </c>
      <c r="L251" s="861">
        <v>73.727695999999995</v>
      </c>
      <c r="M251" s="861">
        <v>74.614761000000001</v>
      </c>
      <c r="N251" s="861">
        <v>-11.444888000000001</v>
      </c>
      <c r="O251" s="861">
        <v>-13.668969000000001</v>
      </c>
      <c r="P251" s="861">
        <v>-14.391593</v>
      </c>
      <c r="Q251" s="861">
        <v>-10.360151</v>
      </c>
      <c r="R251" s="861">
        <v>-11.628321</v>
      </c>
      <c r="S251" s="861">
        <v>-12.687861</v>
      </c>
      <c r="T251" s="861">
        <v>81.892583000000002</v>
      </c>
      <c r="U251" s="861">
        <v>73.578906000000003</v>
      </c>
      <c r="V251" s="861">
        <v>92.820344000000006</v>
      </c>
      <c r="W251" s="861">
        <v>91.750449000000003</v>
      </c>
      <c r="X251" s="861">
        <v>-10.340469000000001</v>
      </c>
      <c r="Y251" s="861">
        <v>-10.391613</v>
      </c>
      <c r="Z251" s="861">
        <v>-14.389663000000001</v>
      </c>
      <c r="AA251" s="861">
        <v>-13.925767</v>
      </c>
      <c r="AB251" s="861">
        <v>-13.645016</v>
      </c>
      <c r="AC251" s="861">
        <v>-14.115791</v>
      </c>
      <c r="AD251" s="861">
        <v>-17.229848</v>
      </c>
      <c r="AE251" s="861">
        <v>105.233169</v>
      </c>
      <c r="AF251" s="861">
        <v>98.731232000000006</v>
      </c>
      <c r="AG251" s="861">
        <v>89.944125</v>
      </c>
      <c r="AH251" s="861">
        <v>110.409274</v>
      </c>
      <c r="AI251" s="861">
        <v>89.043567999999993</v>
      </c>
      <c r="AJ251" s="861">
        <v>70.782066999999998</v>
      </c>
      <c r="AK251" s="861">
        <v>-9.5415910000000004</v>
      </c>
      <c r="AL251" s="861">
        <v>-13.387454</v>
      </c>
      <c r="AM251" s="861">
        <v>-10.369338000000001</v>
      </c>
      <c r="AN251" s="861">
        <v>92.195509000000001</v>
      </c>
      <c r="AO251" s="861">
        <v>91.183813000000001</v>
      </c>
      <c r="AP251" s="861">
        <v>90.980653000000004</v>
      </c>
      <c r="AQ251" s="861">
        <v>87.669957999999994</v>
      </c>
      <c r="AR251" s="861">
        <v>73.018412999999995</v>
      </c>
      <c r="AS251" s="861">
        <v>63.744152</v>
      </c>
      <c r="AT251" s="861">
        <v>76.028064000000001</v>
      </c>
      <c r="AU251" s="861">
        <v>75.037304000000006</v>
      </c>
      <c r="AV251" s="861">
        <v>74.34093</v>
      </c>
      <c r="AW251" s="861">
        <v>73.567359999999994</v>
      </c>
      <c r="AX251" s="861">
        <v>88.723528000000002</v>
      </c>
      <c r="AY251" s="861">
        <v>86.815306000000007</v>
      </c>
      <c r="AZ251" s="861">
        <v>-10.676372000000001</v>
      </c>
      <c r="BA251" s="861">
        <v>-10.553763999999999</v>
      </c>
      <c r="BB251" s="861">
        <v>-17.759819</v>
      </c>
      <c r="BC251" s="861">
        <v>-16.548524</v>
      </c>
      <c r="BD251" s="861">
        <v>-17.348040999999998</v>
      </c>
      <c r="BE251" s="861">
        <v>-11.922283999999999</v>
      </c>
      <c r="BF251" s="861">
        <v>31.590964</v>
      </c>
      <c r="BG251" s="861">
        <v>141.00740300000001</v>
      </c>
      <c r="BH251" s="861">
        <v>109.543586</v>
      </c>
      <c r="BI251" s="861">
        <v>50.527144</v>
      </c>
      <c r="BJ251" s="861">
        <v>129.52048199999999</v>
      </c>
      <c r="BK251" s="861">
        <v>85.230003999999994</v>
      </c>
      <c r="BL251" s="861">
        <v>73.186274999999995</v>
      </c>
      <c r="BM251" s="861">
        <v>-21.764561</v>
      </c>
      <c r="BN251" s="861">
        <v>-16.736407</v>
      </c>
      <c r="BO251" s="861">
        <v>-16.745419999999999</v>
      </c>
      <c r="BP251" s="861">
        <v>-16.263202</v>
      </c>
      <c r="BQ251" s="861">
        <v>86.217194000000006</v>
      </c>
      <c r="BR251" s="861">
        <v>87.823305000000005</v>
      </c>
      <c r="BS251" s="861">
        <v>85.000062999999997</v>
      </c>
      <c r="BT251" s="861">
        <v>56.771926999999998</v>
      </c>
      <c r="BU251" s="861">
        <v>64.257695999999996</v>
      </c>
      <c r="BV251" s="861">
        <v>60.042081000000003</v>
      </c>
      <c r="BW251" s="861">
        <v>63.992409000000002</v>
      </c>
      <c r="BX251" s="861">
        <v>-16.962499000000001</v>
      </c>
      <c r="BY251" s="861">
        <v>-17.332718</v>
      </c>
      <c r="BZ251" s="861">
        <v>-18.443548</v>
      </c>
      <c r="CA251" s="861">
        <v>-18.461621000000001</v>
      </c>
      <c r="CB251" s="861">
        <v>-11.929926999999999</v>
      </c>
      <c r="CC251" s="861">
        <v>-9.3092389999999998</v>
      </c>
      <c r="CD251" s="861">
        <v>-12.427339</v>
      </c>
      <c r="CE251" s="861">
        <v>-9.4602079999999997</v>
      </c>
      <c r="CF251" s="861">
        <v>-14.719058</v>
      </c>
      <c r="CG251" s="861">
        <v>-9.1197479999999995</v>
      </c>
      <c r="CH251" s="861">
        <v>-14.761149</v>
      </c>
      <c r="CI251" s="861">
        <v>-10.348347</v>
      </c>
      <c r="CJ251" s="861">
        <v>-11.836728000000001</v>
      </c>
      <c r="CK251" s="861">
        <v>-8.2670320000000004</v>
      </c>
      <c r="CL251" s="861">
        <v>-11.951700000000001</v>
      </c>
      <c r="CM251" s="861">
        <v>-7.5798779999999999</v>
      </c>
      <c r="CN251" s="861">
        <v>-14.410855</v>
      </c>
      <c r="CO251" s="861">
        <v>-9.8217090000000002</v>
      </c>
      <c r="CP251" s="861">
        <v>-14.745214000000001</v>
      </c>
      <c r="CQ251" s="861">
        <v>-10.668810000000001</v>
      </c>
      <c r="CR251" s="861">
        <v>-11.550297</v>
      </c>
      <c r="CS251" s="861">
        <v>-8.7647580000000005</v>
      </c>
      <c r="CT251" s="861">
        <v>-12.472274000000001</v>
      </c>
      <c r="CU251" s="861">
        <v>-8.457255</v>
      </c>
      <c r="CV251" s="861">
        <v>-14.811571000000001</v>
      </c>
      <c r="CW251" s="861">
        <v>-8.5574499999999993</v>
      </c>
      <c r="CX251" s="861">
        <v>-14.837014999999999</v>
      </c>
      <c r="CY251" s="861">
        <v>-9.1827640000000006</v>
      </c>
      <c r="CZ251" s="861">
        <v>-11.286021</v>
      </c>
      <c r="DA251" s="861">
        <v>-7.8957350000000002</v>
      </c>
      <c r="DB251" s="861">
        <v>-12.107742999999999</v>
      </c>
      <c r="DC251" s="861">
        <v>-7.4669530000000002</v>
      </c>
      <c r="DD251" s="861">
        <v>-14.579874999999999</v>
      </c>
      <c r="DE251" s="861">
        <v>-9.7961869999999998</v>
      </c>
      <c r="DF251" s="861">
        <v>-14.905366000000001</v>
      </c>
      <c r="DG251" s="861">
        <v>-10.01972</v>
      </c>
      <c r="DH251" s="861">
        <v>-11.286268</v>
      </c>
      <c r="DI251" s="861">
        <v>-8.2432470000000002</v>
      </c>
      <c r="DJ251" s="861">
        <v>-11.884468999999999</v>
      </c>
      <c r="DK251" s="861">
        <v>-8.5742130000000003</v>
      </c>
      <c r="DL251" s="861">
        <v>-14.598368000000001</v>
      </c>
      <c r="DM251" s="861">
        <v>-11.09713</v>
      </c>
      <c r="DN251" s="861">
        <v>-14.916244000000001</v>
      </c>
      <c r="DO251" s="861">
        <v>-10.580804000000001</v>
      </c>
      <c r="DP251" s="861">
        <v>-11.953916</v>
      </c>
      <c r="DQ251" s="861">
        <v>-9.1747929999999993</v>
      </c>
      <c r="DR251" s="861">
        <v>-12.146234</v>
      </c>
      <c r="DS251" s="861">
        <v>-9.7562390000000008</v>
      </c>
      <c r="DT251" s="861">
        <v>-14.51281</v>
      </c>
      <c r="DU251" s="861">
        <v>-12.041831</v>
      </c>
      <c r="DV251" s="861">
        <v>-14.701504999999999</v>
      </c>
      <c r="DW251" s="861">
        <v>-9.4018820000000005</v>
      </c>
      <c r="DX251" s="861">
        <v>10.790827999999999</v>
      </c>
      <c r="DY251" s="861">
        <v>7.9588159999999997</v>
      </c>
      <c r="DZ251" s="861">
        <v>159.738437</v>
      </c>
      <c r="EA251" s="861">
        <v>150.552852</v>
      </c>
      <c r="EB251" s="861">
        <v>121.15</v>
      </c>
      <c r="EC251" s="861">
        <v>1.236</v>
      </c>
      <c r="ED251" s="861">
        <v>132.1</v>
      </c>
      <c r="EE251" s="861">
        <v>121.1</v>
      </c>
      <c r="EF251" s="861">
        <v>5.2350000000000003</v>
      </c>
      <c r="EG251" s="861">
        <v>623.4</v>
      </c>
      <c r="EH251" s="861">
        <v>120.78</v>
      </c>
      <c r="EI251" s="861">
        <v>4.9050000000000002</v>
      </c>
      <c r="EJ251" s="861">
        <v>583.1</v>
      </c>
      <c r="EK251" s="861">
        <v>10.001459000000001</v>
      </c>
      <c r="EL251" s="861">
        <v>9.0440939999999994</v>
      </c>
      <c r="EM251" s="861">
        <v>-20.370797</v>
      </c>
      <c r="EN251" s="861">
        <v>-25.789514</v>
      </c>
      <c r="EO251" s="861">
        <v>93.937957999999995</v>
      </c>
      <c r="EP251" s="861">
        <v>89.889919000000006</v>
      </c>
      <c r="EQ251" s="861">
        <v>-11.310789</v>
      </c>
      <c r="ER251" s="861">
        <v>5736.8380159999997</v>
      </c>
      <c r="ES251" s="861">
        <v>13378.071736</v>
      </c>
      <c r="ET251" s="861">
        <v>12348.386027</v>
      </c>
      <c r="EU251" s="861"/>
      <c r="EV251" s="861"/>
      <c r="EW251" s="861"/>
      <c r="EX251" s="861"/>
      <c r="EY251" s="861"/>
      <c r="EZ251" s="861"/>
      <c r="FA251" s="861"/>
      <c r="FB251" s="861"/>
      <c r="FC251" s="861"/>
      <c r="FD251" s="861"/>
    </row>
    <row r="252" spans="1:160" x14ac:dyDescent="0.25">
      <c r="A252" s="837">
        <v>46146</v>
      </c>
      <c r="B252" s="836">
        <v>0.25063657407407408</v>
      </c>
      <c r="C252" s="861">
        <v>13560</v>
      </c>
      <c r="D252" s="861">
        <v>0</v>
      </c>
      <c r="E252" s="861">
        <v>0</v>
      </c>
      <c r="F252" s="861">
        <v>75.429249999999996</v>
      </c>
      <c r="G252" s="861">
        <v>71.949207000000001</v>
      </c>
      <c r="H252" s="861">
        <v>65.267673000000002</v>
      </c>
      <c r="I252" s="861">
        <v>74.045782000000003</v>
      </c>
      <c r="J252" s="861">
        <v>71.768078000000003</v>
      </c>
      <c r="K252" s="861">
        <v>71.178070000000005</v>
      </c>
      <c r="L252" s="861">
        <v>73.751435999999998</v>
      </c>
      <c r="M252" s="861">
        <v>74.619882000000004</v>
      </c>
      <c r="N252" s="861">
        <v>-11.445947</v>
      </c>
      <c r="O252" s="861">
        <v>-13.741313</v>
      </c>
      <c r="P252" s="861">
        <v>-14.343510999999999</v>
      </c>
      <c r="Q252" s="861">
        <v>-10.309452</v>
      </c>
      <c r="R252" s="861">
        <v>-11.724326</v>
      </c>
      <c r="S252" s="861">
        <v>-12.636032999999999</v>
      </c>
      <c r="T252" s="861">
        <v>81.889133000000001</v>
      </c>
      <c r="U252" s="861">
        <v>73.181837999999999</v>
      </c>
      <c r="V252" s="861">
        <v>92.915407999999999</v>
      </c>
      <c r="W252" s="861">
        <v>91.859298999999993</v>
      </c>
      <c r="X252" s="861">
        <v>-10.342935000000001</v>
      </c>
      <c r="Y252" s="861">
        <v>-10.383642999999999</v>
      </c>
      <c r="Z252" s="861">
        <v>-14.411887</v>
      </c>
      <c r="AA252" s="861">
        <v>-13.927669</v>
      </c>
      <c r="AB252" s="861">
        <v>-13.659758999999999</v>
      </c>
      <c r="AC252" s="861">
        <v>-14.131017</v>
      </c>
      <c r="AD252" s="861">
        <v>-17.277953</v>
      </c>
      <c r="AE252" s="861">
        <v>105.211406</v>
      </c>
      <c r="AF252" s="861">
        <v>98.769732000000005</v>
      </c>
      <c r="AG252" s="861">
        <v>89.934854000000001</v>
      </c>
      <c r="AH252" s="861">
        <v>110.468763</v>
      </c>
      <c r="AI252" s="861">
        <v>88.981902000000005</v>
      </c>
      <c r="AJ252" s="861">
        <v>70.729691000000003</v>
      </c>
      <c r="AK252" s="861">
        <v>-9.5942950000000007</v>
      </c>
      <c r="AL252" s="861">
        <v>-13.504218</v>
      </c>
      <c r="AM252" s="861">
        <v>-10.386455</v>
      </c>
      <c r="AN252" s="861">
        <v>92.080196999999998</v>
      </c>
      <c r="AO252" s="861">
        <v>91.257830999999996</v>
      </c>
      <c r="AP252" s="861">
        <v>90.891310000000004</v>
      </c>
      <c r="AQ252" s="861">
        <v>87.584022000000004</v>
      </c>
      <c r="AR252" s="861">
        <v>72.953603999999999</v>
      </c>
      <c r="AS252" s="861">
        <v>63.649940999999998</v>
      </c>
      <c r="AT252" s="861">
        <v>75.932271</v>
      </c>
      <c r="AU252" s="861">
        <v>74.919010999999998</v>
      </c>
      <c r="AV252" s="861">
        <v>74.248329999999996</v>
      </c>
      <c r="AW252" s="861">
        <v>73.205368000000007</v>
      </c>
      <c r="AX252" s="861">
        <v>88.711737999999997</v>
      </c>
      <c r="AY252" s="861">
        <v>86.767240999999999</v>
      </c>
      <c r="AZ252" s="861">
        <v>-10.690832</v>
      </c>
      <c r="BA252" s="861">
        <v>-10.624122</v>
      </c>
      <c r="BB252" s="861">
        <v>-17.810202</v>
      </c>
      <c r="BC252" s="861">
        <v>-16.547121000000001</v>
      </c>
      <c r="BD252" s="861">
        <v>-17.405038000000001</v>
      </c>
      <c r="BE252" s="861">
        <v>-12.799091000000001</v>
      </c>
      <c r="BF252" s="861">
        <v>31.643374999999999</v>
      </c>
      <c r="BG252" s="861">
        <v>141.08305799999999</v>
      </c>
      <c r="BH252" s="861">
        <v>109.531898</v>
      </c>
      <c r="BI252" s="861">
        <v>50.324516000000003</v>
      </c>
      <c r="BJ252" s="861">
        <v>129.517291</v>
      </c>
      <c r="BK252" s="861">
        <v>85.297607999999997</v>
      </c>
      <c r="BL252" s="861">
        <v>73.243407000000005</v>
      </c>
      <c r="BM252" s="861">
        <v>-21.744972000000001</v>
      </c>
      <c r="BN252" s="861">
        <v>-16.727739</v>
      </c>
      <c r="BO252" s="861">
        <v>-17.181356000000001</v>
      </c>
      <c r="BP252" s="861">
        <v>-16.401961</v>
      </c>
      <c r="BQ252" s="861">
        <v>86.209387000000007</v>
      </c>
      <c r="BR252" s="861">
        <v>87.887439999999998</v>
      </c>
      <c r="BS252" s="861">
        <v>85.021405000000001</v>
      </c>
      <c r="BT252" s="861">
        <v>56.919168999999997</v>
      </c>
      <c r="BU252" s="861">
        <v>64.214303999999998</v>
      </c>
      <c r="BV252" s="861">
        <v>59.989438</v>
      </c>
      <c r="BW252" s="861">
        <v>63.949858999999996</v>
      </c>
      <c r="BX252" s="861">
        <v>-16.988147999999999</v>
      </c>
      <c r="BY252" s="861">
        <v>-17.384972999999999</v>
      </c>
      <c r="BZ252" s="861">
        <v>-19.000736</v>
      </c>
      <c r="CA252" s="861">
        <v>-18.464946999999999</v>
      </c>
      <c r="CB252" s="861">
        <v>-11.954872999999999</v>
      </c>
      <c r="CC252" s="861">
        <v>-9.3386790000000008</v>
      </c>
      <c r="CD252" s="861">
        <v>-12.43431</v>
      </c>
      <c r="CE252" s="861">
        <v>-9.4699600000000004</v>
      </c>
      <c r="CF252" s="861">
        <v>-14.720383999999999</v>
      </c>
      <c r="CG252" s="861">
        <v>-9.1529319999999998</v>
      </c>
      <c r="CH252" s="861">
        <v>-14.76351</v>
      </c>
      <c r="CI252" s="861">
        <v>-10.367596000000001</v>
      </c>
      <c r="CJ252" s="861">
        <v>-11.879085999999999</v>
      </c>
      <c r="CK252" s="861">
        <v>-8.3039129999999997</v>
      </c>
      <c r="CL252" s="861">
        <v>-11.950191999999999</v>
      </c>
      <c r="CM252" s="861">
        <v>-7.5891339999999996</v>
      </c>
      <c r="CN252" s="861">
        <v>-14.441955</v>
      </c>
      <c r="CO252" s="861">
        <v>-9.8539910000000006</v>
      </c>
      <c r="CP252" s="861">
        <v>-14.75755</v>
      </c>
      <c r="CQ252" s="861">
        <v>-10.737916999999999</v>
      </c>
      <c r="CR252" s="861">
        <v>-11.562571999999999</v>
      </c>
      <c r="CS252" s="861">
        <v>-8.8135150000000007</v>
      </c>
      <c r="CT252" s="861">
        <v>-12.457281</v>
      </c>
      <c r="CU252" s="861">
        <v>-8.4545290000000008</v>
      </c>
      <c r="CV252" s="861">
        <v>-14.827733</v>
      </c>
      <c r="CW252" s="861">
        <v>-8.5804770000000001</v>
      </c>
      <c r="CX252" s="861">
        <v>-14.841111</v>
      </c>
      <c r="CY252" s="861">
        <v>-9.1886980000000005</v>
      </c>
      <c r="CZ252" s="861">
        <v>-11.293856</v>
      </c>
      <c r="DA252" s="861">
        <v>-7.8964790000000002</v>
      </c>
      <c r="DB252" s="861">
        <v>-12.116968</v>
      </c>
      <c r="DC252" s="861">
        <v>-7.4700340000000001</v>
      </c>
      <c r="DD252" s="861">
        <v>-14.594664</v>
      </c>
      <c r="DE252" s="861">
        <v>-9.8361990000000006</v>
      </c>
      <c r="DF252" s="861">
        <v>-14.931618</v>
      </c>
      <c r="DG252" s="861">
        <v>-10.019488000000001</v>
      </c>
      <c r="DH252" s="861">
        <v>-11.271458000000001</v>
      </c>
      <c r="DI252" s="861">
        <v>-8.2847939999999998</v>
      </c>
      <c r="DJ252" s="861">
        <v>-11.87589</v>
      </c>
      <c r="DK252" s="861">
        <v>-8.5923689999999997</v>
      </c>
      <c r="DL252" s="861">
        <v>-14.597863</v>
      </c>
      <c r="DM252" s="861">
        <v>-11.13753</v>
      </c>
      <c r="DN252" s="861">
        <v>-14.915063999999999</v>
      </c>
      <c r="DO252" s="861">
        <v>-10.608757000000001</v>
      </c>
      <c r="DP252" s="861">
        <v>-11.967336</v>
      </c>
      <c r="DQ252" s="861">
        <v>-9.1765609999999995</v>
      </c>
      <c r="DR252" s="861">
        <v>-12.162138000000001</v>
      </c>
      <c r="DS252" s="861">
        <v>-9.7702059999999999</v>
      </c>
      <c r="DT252" s="861">
        <v>-14.544447</v>
      </c>
      <c r="DU252" s="861">
        <v>-12.062516</v>
      </c>
      <c r="DV252" s="861">
        <v>-14.716240000000001</v>
      </c>
      <c r="DW252" s="861">
        <v>-9.4324349999999999</v>
      </c>
      <c r="DX252" s="861">
        <v>10.817121999999999</v>
      </c>
      <c r="DY252" s="861">
        <v>7.9398600000000004</v>
      </c>
      <c r="DZ252" s="861">
        <v>159.78616600000001</v>
      </c>
      <c r="EA252" s="861">
        <v>150.52573100000001</v>
      </c>
      <c r="EB252" s="861">
        <v>120.39</v>
      </c>
      <c r="EC252" s="861">
        <v>3.254</v>
      </c>
      <c r="ED252" s="861">
        <v>385.9</v>
      </c>
      <c r="EE252" s="861">
        <v>120.38</v>
      </c>
      <c r="EF252" s="861">
        <v>5.2750000000000004</v>
      </c>
      <c r="EG252" s="861">
        <v>623.20000000000005</v>
      </c>
      <c r="EH252" s="861">
        <v>120.38</v>
      </c>
      <c r="EI252" s="861">
        <v>4.9260000000000002</v>
      </c>
      <c r="EJ252" s="861">
        <v>580.9</v>
      </c>
      <c r="EK252" s="861">
        <v>9.9362729999999999</v>
      </c>
      <c r="EL252" s="861">
        <v>8.6461609999999993</v>
      </c>
      <c r="EM252" s="861">
        <v>-20.322728000000001</v>
      </c>
      <c r="EN252" s="861">
        <v>-25.827517</v>
      </c>
      <c r="EO252" s="861">
        <v>93.958579999999998</v>
      </c>
      <c r="EP252" s="861">
        <v>89.877725999999996</v>
      </c>
      <c r="EQ252" s="861">
        <v>-11.327432999999999</v>
      </c>
      <c r="ER252" s="861">
        <v>5741.7896860000001</v>
      </c>
      <c r="ES252" s="861">
        <v>13388.477113000001</v>
      </c>
      <c r="ET252" s="861">
        <v>12358.071365</v>
      </c>
      <c r="EU252" s="861"/>
      <c r="EV252" s="861"/>
      <c r="EW252" s="861"/>
      <c r="EX252" s="861"/>
      <c r="EY252" s="861"/>
      <c r="EZ252" s="861"/>
      <c r="FA252" s="861"/>
      <c r="FB252" s="861"/>
      <c r="FC252" s="861"/>
      <c r="FD252" s="861"/>
    </row>
    <row r="253" spans="1:160" x14ac:dyDescent="0.25">
      <c r="A253" s="837">
        <v>46146</v>
      </c>
      <c r="B253" s="836">
        <v>0.25133101851851852</v>
      </c>
      <c r="C253" s="861">
        <v>13620</v>
      </c>
      <c r="D253" s="861">
        <v>0</v>
      </c>
      <c r="E253" s="861">
        <v>0</v>
      </c>
      <c r="F253" s="861">
        <v>75.359021999999996</v>
      </c>
      <c r="G253" s="861">
        <v>71.919390000000007</v>
      </c>
      <c r="H253" s="861">
        <v>65.306413000000006</v>
      </c>
      <c r="I253" s="861">
        <v>74.017369000000002</v>
      </c>
      <c r="J253" s="861">
        <v>71.737043</v>
      </c>
      <c r="K253" s="861">
        <v>71.151257000000001</v>
      </c>
      <c r="L253" s="861">
        <v>73.722348999999994</v>
      </c>
      <c r="M253" s="861">
        <v>74.578146000000004</v>
      </c>
      <c r="N253" s="861">
        <v>-11.480377000000001</v>
      </c>
      <c r="O253" s="861">
        <v>-13.727242</v>
      </c>
      <c r="P253" s="861">
        <v>-14.394166</v>
      </c>
      <c r="Q253" s="861">
        <v>-10.428236999999999</v>
      </c>
      <c r="R253" s="861">
        <v>-11.654665</v>
      </c>
      <c r="S253" s="861">
        <v>-12.636015</v>
      </c>
      <c r="T253" s="861">
        <v>82.046114000000003</v>
      </c>
      <c r="U253" s="861">
        <v>73.793581000000003</v>
      </c>
      <c r="V253" s="861">
        <v>92.957943</v>
      </c>
      <c r="W253" s="861">
        <v>91.935851</v>
      </c>
      <c r="X253" s="861">
        <v>-10.372139000000001</v>
      </c>
      <c r="Y253" s="861">
        <v>-10.395834000000001</v>
      </c>
      <c r="Z253" s="861">
        <v>-14.428882</v>
      </c>
      <c r="AA253" s="861">
        <v>-13.953624</v>
      </c>
      <c r="AB253" s="861">
        <v>-13.658497000000001</v>
      </c>
      <c r="AC253" s="861">
        <v>-14.150067</v>
      </c>
      <c r="AD253" s="861">
        <v>-17.239056999999999</v>
      </c>
      <c r="AE253" s="861">
        <v>105.33624</v>
      </c>
      <c r="AF253" s="861">
        <v>98.733123000000006</v>
      </c>
      <c r="AG253" s="861">
        <v>89.945205000000001</v>
      </c>
      <c r="AH253" s="861">
        <v>110.473517</v>
      </c>
      <c r="AI253" s="861">
        <v>88.981369999999998</v>
      </c>
      <c r="AJ253" s="861">
        <v>70.867958000000002</v>
      </c>
      <c r="AK253" s="861">
        <v>-9.5170460000000006</v>
      </c>
      <c r="AL253" s="861">
        <v>-13.476561999999999</v>
      </c>
      <c r="AM253" s="861">
        <v>-10.400257999999999</v>
      </c>
      <c r="AN253" s="861">
        <v>92.179837000000006</v>
      </c>
      <c r="AO253" s="861">
        <v>91.342460000000003</v>
      </c>
      <c r="AP253" s="861">
        <v>91.016194999999996</v>
      </c>
      <c r="AQ253" s="861">
        <v>87.655270999999999</v>
      </c>
      <c r="AR253" s="861">
        <v>72.864847999999995</v>
      </c>
      <c r="AS253" s="861">
        <v>63.698914000000002</v>
      </c>
      <c r="AT253" s="861">
        <v>75.973690000000005</v>
      </c>
      <c r="AU253" s="861">
        <v>74.934287999999995</v>
      </c>
      <c r="AV253" s="861">
        <v>74.145658999999995</v>
      </c>
      <c r="AW253" s="861">
        <v>73.607311999999993</v>
      </c>
      <c r="AX253" s="861">
        <v>88.698759999999993</v>
      </c>
      <c r="AY253" s="861">
        <v>86.802566999999996</v>
      </c>
      <c r="AZ253" s="861">
        <v>-10.775482999999999</v>
      </c>
      <c r="BA253" s="861">
        <v>-10.53636</v>
      </c>
      <c r="BB253" s="861">
        <v>-17.850985999999999</v>
      </c>
      <c r="BC253" s="861">
        <v>-16.565536000000002</v>
      </c>
      <c r="BD253" s="861">
        <v>-17.390715</v>
      </c>
      <c r="BE253" s="861">
        <v>-12.654966</v>
      </c>
      <c r="BF253" s="861">
        <v>31.492246999999999</v>
      </c>
      <c r="BG253" s="861">
        <v>141.02720600000001</v>
      </c>
      <c r="BH253" s="861">
        <v>109.399827</v>
      </c>
      <c r="BI253" s="861">
        <v>50.337494999999997</v>
      </c>
      <c r="BJ253" s="861">
        <v>130.05177599999999</v>
      </c>
      <c r="BK253" s="861">
        <v>85.184111999999999</v>
      </c>
      <c r="BL253" s="861">
        <v>73.307355999999999</v>
      </c>
      <c r="BM253" s="861">
        <v>-21.801349999999999</v>
      </c>
      <c r="BN253" s="861">
        <v>-16.769559000000001</v>
      </c>
      <c r="BO253" s="861">
        <v>-16.739201000000001</v>
      </c>
      <c r="BP253" s="861">
        <v>-16.349419000000001</v>
      </c>
      <c r="BQ253" s="861">
        <v>86.153030000000001</v>
      </c>
      <c r="BR253" s="861">
        <v>87.853206</v>
      </c>
      <c r="BS253" s="861">
        <v>84.980795999999998</v>
      </c>
      <c r="BT253" s="861">
        <v>56.979045999999997</v>
      </c>
      <c r="BU253" s="861">
        <v>64.267600000000002</v>
      </c>
      <c r="BV253" s="861">
        <v>60.051605000000002</v>
      </c>
      <c r="BW253" s="861">
        <v>63.945825999999997</v>
      </c>
      <c r="BX253" s="861">
        <v>-16.938088</v>
      </c>
      <c r="BY253" s="861">
        <v>-17.319213000000001</v>
      </c>
      <c r="BZ253" s="861">
        <v>-18.407962000000001</v>
      </c>
      <c r="CA253" s="861">
        <v>-18.530200000000001</v>
      </c>
      <c r="CB253" s="861">
        <v>-11.951665</v>
      </c>
      <c r="CC253" s="861">
        <v>-9.3293610000000005</v>
      </c>
      <c r="CD253" s="861">
        <v>-12.44332</v>
      </c>
      <c r="CE253" s="861">
        <v>-9.4704870000000003</v>
      </c>
      <c r="CF253" s="861">
        <v>-14.754947</v>
      </c>
      <c r="CG253" s="861">
        <v>-9.1567270000000001</v>
      </c>
      <c r="CH253" s="861">
        <v>-14.784876000000001</v>
      </c>
      <c r="CI253" s="861">
        <v>-10.369560999999999</v>
      </c>
      <c r="CJ253" s="861">
        <v>-11.880585</v>
      </c>
      <c r="CK253" s="861">
        <v>-8.3016310000000004</v>
      </c>
      <c r="CL253" s="861">
        <v>-11.974259999999999</v>
      </c>
      <c r="CM253" s="861">
        <v>-7.626595</v>
      </c>
      <c r="CN253" s="861">
        <v>-14.450035</v>
      </c>
      <c r="CO253" s="861">
        <v>-9.8606060000000006</v>
      </c>
      <c r="CP253" s="861">
        <v>-14.759179</v>
      </c>
      <c r="CQ253" s="861">
        <v>-10.692551</v>
      </c>
      <c r="CR253" s="861">
        <v>-11.578306</v>
      </c>
      <c r="CS253" s="861">
        <v>-8.7870229999999996</v>
      </c>
      <c r="CT253" s="861">
        <v>-12.492490999999999</v>
      </c>
      <c r="CU253" s="861">
        <v>-8.4698539999999998</v>
      </c>
      <c r="CV253" s="861">
        <v>-14.832808999999999</v>
      </c>
      <c r="CW253" s="861">
        <v>-8.6047019999999996</v>
      </c>
      <c r="CX253" s="861">
        <v>-14.84882</v>
      </c>
      <c r="CY253" s="861">
        <v>-9.2235239999999994</v>
      </c>
      <c r="CZ253" s="861">
        <v>-11.303872999999999</v>
      </c>
      <c r="DA253" s="861">
        <v>-7.9375200000000001</v>
      </c>
      <c r="DB253" s="861">
        <v>-12.093772</v>
      </c>
      <c r="DC253" s="861">
        <v>-7.4942190000000002</v>
      </c>
      <c r="DD253" s="861">
        <v>-14.582807000000001</v>
      </c>
      <c r="DE253" s="861">
        <v>-9.8202090000000002</v>
      </c>
      <c r="DF253" s="861">
        <v>-14.897454</v>
      </c>
      <c r="DG253" s="861">
        <v>-10.053639</v>
      </c>
      <c r="DH253" s="861">
        <v>-11.277931000000001</v>
      </c>
      <c r="DI253" s="861">
        <v>-8.3219820000000002</v>
      </c>
      <c r="DJ253" s="861">
        <v>-11.872337</v>
      </c>
      <c r="DK253" s="861">
        <v>-8.5972629999999999</v>
      </c>
      <c r="DL253" s="861">
        <v>-14.607589000000001</v>
      </c>
      <c r="DM253" s="861">
        <v>-11.136388999999999</v>
      </c>
      <c r="DN253" s="861">
        <v>-14.932926</v>
      </c>
      <c r="DO253" s="861">
        <v>-10.613344</v>
      </c>
      <c r="DP253" s="861">
        <v>-11.960163</v>
      </c>
      <c r="DQ253" s="861">
        <v>-9.2156760000000002</v>
      </c>
      <c r="DR253" s="861">
        <v>-12.17742</v>
      </c>
      <c r="DS253" s="861">
        <v>-9.7929370000000002</v>
      </c>
      <c r="DT253" s="861">
        <v>-14.522975000000001</v>
      </c>
      <c r="DU253" s="861">
        <v>-12.071261</v>
      </c>
      <c r="DV253" s="861">
        <v>-14.723411</v>
      </c>
      <c r="DW253" s="861">
        <v>-9.4409530000000004</v>
      </c>
      <c r="DX253" s="861">
        <v>10.84643</v>
      </c>
      <c r="DY253" s="861">
        <v>7.9412209999999996</v>
      </c>
      <c r="DZ253" s="861">
        <v>159.90923000000001</v>
      </c>
      <c r="EA253" s="861">
        <v>150.55586500000001</v>
      </c>
      <c r="EB253" s="861">
        <v>120.38</v>
      </c>
      <c r="EC253" s="861">
        <v>3.2549999999999999</v>
      </c>
      <c r="ED253" s="861">
        <v>386.3</v>
      </c>
      <c r="EE253" s="861">
        <v>120.56</v>
      </c>
      <c r="EF253" s="861">
        <v>5.2729999999999997</v>
      </c>
      <c r="EG253" s="861">
        <v>624.1</v>
      </c>
      <c r="EH253" s="861">
        <v>120.68</v>
      </c>
      <c r="EI253" s="861">
        <v>4.9189999999999996</v>
      </c>
      <c r="EJ253" s="861">
        <v>581.29999999999995</v>
      </c>
      <c r="EK253" s="861">
        <v>9.8689359999999997</v>
      </c>
      <c r="EL253" s="861">
        <v>9.0855870000000003</v>
      </c>
      <c r="EM253" s="861">
        <v>-20.269193999999999</v>
      </c>
      <c r="EN253" s="861">
        <v>-25.824788000000002</v>
      </c>
      <c r="EO253" s="861">
        <v>94.011730999999997</v>
      </c>
      <c r="EP253" s="861">
        <v>89.891273999999996</v>
      </c>
      <c r="EQ253" s="861">
        <v>-11.335248999999999</v>
      </c>
      <c r="ER253" s="861">
        <v>5748.2223729999996</v>
      </c>
      <c r="ES253" s="861">
        <v>13398.881520999999</v>
      </c>
      <c r="ET253" s="861">
        <v>12367.752651000001</v>
      </c>
      <c r="EU253" s="861"/>
      <c r="EV253" s="861"/>
      <c r="EW253" s="861"/>
      <c r="EX253" s="861"/>
      <c r="EY253" s="861"/>
      <c r="EZ253" s="861"/>
      <c r="FA253" s="861"/>
      <c r="FB253" s="861"/>
      <c r="FC253" s="861"/>
      <c r="FD253" s="861"/>
    </row>
    <row r="254" spans="1:160" x14ac:dyDescent="0.25">
      <c r="A254" s="837">
        <v>46146</v>
      </c>
      <c r="B254" s="836">
        <v>0.25202546296296297</v>
      </c>
      <c r="C254" s="861">
        <v>13680</v>
      </c>
      <c r="D254" s="861">
        <v>0</v>
      </c>
      <c r="E254" s="861">
        <v>0</v>
      </c>
      <c r="F254" s="861">
        <v>75.257962000000006</v>
      </c>
      <c r="G254" s="861">
        <v>71.903985000000006</v>
      </c>
      <c r="H254" s="861">
        <v>65.179357999999993</v>
      </c>
      <c r="I254" s="861">
        <v>74.014145999999997</v>
      </c>
      <c r="J254" s="861">
        <v>71.750349</v>
      </c>
      <c r="K254" s="861">
        <v>71.147175000000004</v>
      </c>
      <c r="L254" s="861">
        <v>73.755171000000004</v>
      </c>
      <c r="M254" s="861">
        <v>74.599102999999999</v>
      </c>
      <c r="N254" s="861">
        <v>-11.459490000000001</v>
      </c>
      <c r="O254" s="861">
        <v>-13.698255</v>
      </c>
      <c r="P254" s="861">
        <v>-14.353336000000001</v>
      </c>
      <c r="Q254" s="861">
        <v>-10.263241000000001</v>
      </c>
      <c r="R254" s="861">
        <v>-11.808367000000001</v>
      </c>
      <c r="S254" s="861">
        <v>-12.609443000000001</v>
      </c>
      <c r="T254" s="861">
        <v>81.844329000000002</v>
      </c>
      <c r="U254" s="861">
        <v>73.609725999999995</v>
      </c>
      <c r="V254" s="861">
        <v>92.891082999999995</v>
      </c>
      <c r="W254" s="861">
        <v>91.860213999999999</v>
      </c>
      <c r="X254" s="861">
        <v>-10.353166999999999</v>
      </c>
      <c r="Y254" s="861">
        <v>-10.351982</v>
      </c>
      <c r="Z254" s="861">
        <v>-14.451858</v>
      </c>
      <c r="AA254" s="861">
        <v>-13.969498</v>
      </c>
      <c r="AB254" s="861">
        <v>-13.683324000000001</v>
      </c>
      <c r="AC254" s="861">
        <v>-14.215069</v>
      </c>
      <c r="AD254" s="861">
        <v>-17.307521999999999</v>
      </c>
      <c r="AE254" s="861">
        <v>105.136201</v>
      </c>
      <c r="AF254" s="861">
        <v>98.650411000000005</v>
      </c>
      <c r="AG254" s="861">
        <v>89.818068999999994</v>
      </c>
      <c r="AH254" s="861">
        <v>110.405062</v>
      </c>
      <c r="AI254" s="861">
        <v>88.913737999999995</v>
      </c>
      <c r="AJ254" s="861">
        <v>70.790819999999997</v>
      </c>
      <c r="AK254" s="861">
        <v>-9.5370810000000006</v>
      </c>
      <c r="AL254" s="861">
        <v>-13.548538000000001</v>
      </c>
      <c r="AM254" s="861">
        <v>-10.374205</v>
      </c>
      <c r="AN254" s="861">
        <v>92.125788</v>
      </c>
      <c r="AO254" s="861">
        <v>91.258545999999996</v>
      </c>
      <c r="AP254" s="861">
        <v>90.775898999999995</v>
      </c>
      <c r="AQ254" s="861">
        <v>87.561843999999994</v>
      </c>
      <c r="AR254" s="861">
        <v>72.787850000000006</v>
      </c>
      <c r="AS254" s="861">
        <v>63.783751000000002</v>
      </c>
      <c r="AT254" s="861">
        <v>75.844335999999998</v>
      </c>
      <c r="AU254" s="861">
        <v>74.864769999999993</v>
      </c>
      <c r="AV254" s="861">
        <v>74.074807000000007</v>
      </c>
      <c r="AW254" s="861">
        <v>73.457335</v>
      </c>
      <c r="AX254" s="861">
        <v>88.585485000000006</v>
      </c>
      <c r="AY254" s="861">
        <v>86.682378</v>
      </c>
      <c r="AZ254" s="861">
        <v>-10.728795</v>
      </c>
      <c r="BA254" s="861">
        <v>-10.563431</v>
      </c>
      <c r="BB254" s="861">
        <v>-17.854579000000001</v>
      </c>
      <c r="BC254" s="861">
        <v>-16.525970000000001</v>
      </c>
      <c r="BD254" s="861">
        <v>-17.408073999999999</v>
      </c>
      <c r="BE254" s="861">
        <v>-12.533598</v>
      </c>
      <c r="BF254" s="861">
        <v>31.313829999999999</v>
      </c>
      <c r="BG254" s="861">
        <v>141.00818000000001</v>
      </c>
      <c r="BH254" s="861">
        <v>109.447093</v>
      </c>
      <c r="BI254" s="861">
        <v>50.325037000000002</v>
      </c>
      <c r="BJ254" s="861">
        <v>129.95323400000001</v>
      </c>
      <c r="BK254" s="861">
        <v>85.120639999999995</v>
      </c>
      <c r="BL254" s="861">
        <v>72.986878000000004</v>
      </c>
      <c r="BM254" s="861">
        <v>-21.752126000000001</v>
      </c>
      <c r="BN254" s="861">
        <v>-16.771985999999998</v>
      </c>
      <c r="BO254" s="861">
        <v>-16.953690999999999</v>
      </c>
      <c r="BP254" s="861">
        <v>-16.376968999999999</v>
      </c>
      <c r="BQ254" s="861">
        <v>86.177999</v>
      </c>
      <c r="BR254" s="861">
        <v>87.822395</v>
      </c>
      <c r="BS254" s="861">
        <v>84.952387999999999</v>
      </c>
      <c r="BT254" s="861">
        <v>57.103313999999997</v>
      </c>
      <c r="BU254" s="861">
        <v>64.193400999999994</v>
      </c>
      <c r="BV254" s="861">
        <v>60.032069999999997</v>
      </c>
      <c r="BW254" s="861">
        <v>63.950777000000002</v>
      </c>
      <c r="BX254" s="861">
        <v>-17.066268000000001</v>
      </c>
      <c r="BY254" s="861">
        <v>-17.363899</v>
      </c>
      <c r="BZ254" s="861">
        <v>-18.821740999999999</v>
      </c>
      <c r="CA254" s="861">
        <v>-18.560525999999999</v>
      </c>
      <c r="CB254" s="861">
        <v>-11.964729</v>
      </c>
      <c r="CC254" s="861">
        <v>-9.3618980000000001</v>
      </c>
      <c r="CD254" s="861">
        <v>-12.472720000000001</v>
      </c>
      <c r="CE254" s="861">
        <v>-9.4931850000000004</v>
      </c>
      <c r="CF254" s="861">
        <v>-14.756621000000001</v>
      </c>
      <c r="CG254" s="861">
        <v>-9.1616669999999996</v>
      </c>
      <c r="CH254" s="861">
        <v>-14.806037</v>
      </c>
      <c r="CI254" s="861">
        <v>-10.397619000000001</v>
      </c>
      <c r="CJ254" s="861">
        <v>-11.895530000000001</v>
      </c>
      <c r="CK254" s="861">
        <v>-8.3079040000000006</v>
      </c>
      <c r="CL254" s="861">
        <v>-11.996575999999999</v>
      </c>
      <c r="CM254" s="861">
        <v>-7.6015370000000004</v>
      </c>
      <c r="CN254" s="861">
        <v>-14.487156000000001</v>
      </c>
      <c r="CO254" s="861">
        <v>-9.8721200000000007</v>
      </c>
      <c r="CP254" s="861">
        <v>-14.792973999999999</v>
      </c>
      <c r="CQ254" s="861">
        <v>-10.731298000000001</v>
      </c>
      <c r="CR254" s="861">
        <v>-11.587937</v>
      </c>
      <c r="CS254" s="861">
        <v>-8.8434539999999995</v>
      </c>
      <c r="CT254" s="861">
        <v>-12.517502</v>
      </c>
      <c r="CU254" s="861">
        <v>-8.4539760000000008</v>
      </c>
      <c r="CV254" s="861">
        <v>-14.862169</v>
      </c>
      <c r="CW254" s="861">
        <v>-8.6075510000000008</v>
      </c>
      <c r="CX254" s="861">
        <v>-14.886376</v>
      </c>
      <c r="CY254" s="861">
        <v>-9.2391839999999998</v>
      </c>
      <c r="CZ254" s="861">
        <v>-11.359560999999999</v>
      </c>
      <c r="DA254" s="861">
        <v>-7.9681389999999999</v>
      </c>
      <c r="DB254" s="861">
        <v>-12.154260000000001</v>
      </c>
      <c r="DC254" s="861">
        <v>-7.5042479999999996</v>
      </c>
      <c r="DD254" s="861">
        <v>-14.640459</v>
      </c>
      <c r="DE254" s="861">
        <v>-9.8248789999999993</v>
      </c>
      <c r="DF254" s="861">
        <v>-14.946507</v>
      </c>
      <c r="DG254" s="861">
        <v>-10.081197</v>
      </c>
      <c r="DH254" s="861">
        <v>-11.309774000000001</v>
      </c>
      <c r="DI254" s="861">
        <v>-8.305847</v>
      </c>
      <c r="DJ254" s="861">
        <v>-11.904121999999999</v>
      </c>
      <c r="DK254" s="861">
        <v>-8.6021929999999998</v>
      </c>
      <c r="DL254" s="861">
        <v>-14.641265000000001</v>
      </c>
      <c r="DM254" s="861">
        <v>-11.155775999999999</v>
      </c>
      <c r="DN254" s="861">
        <v>-14.969211</v>
      </c>
      <c r="DO254" s="861">
        <v>-10.63059</v>
      </c>
      <c r="DP254" s="861">
        <v>-12.017464</v>
      </c>
      <c r="DQ254" s="861">
        <v>-9.2192039999999995</v>
      </c>
      <c r="DR254" s="861">
        <v>-12.220995</v>
      </c>
      <c r="DS254" s="861">
        <v>-9.7964680000000008</v>
      </c>
      <c r="DT254" s="861">
        <v>-14.570827</v>
      </c>
      <c r="DU254" s="861">
        <v>-12.096325999999999</v>
      </c>
      <c r="DV254" s="861">
        <v>-14.773467999999999</v>
      </c>
      <c r="DW254" s="861">
        <v>-9.4582390000000007</v>
      </c>
      <c r="DX254" s="861">
        <v>10.811387</v>
      </c>
      <c r="DY254" s="861">
        <v>7.904477</v>
      </c>
      <c r="DZ254" s="861">
        <v>159.84662900000001</v>
      </c>
      <c r="EA254" s="861">
        <v>150.28514300000001</v>
      </c>
      <c r="EB254" s="861">
        <v>121.02</v>
      </c>
      <c r="EC254" s="861">
        <v>1.236</v>
      </c>
      <c r="ED254" s="861">
        <v>132.19999999999999</v>
      </c>
      <c r="EE254" s="861">
        <v>120.86</v>
      </c>
      <c r="EF254" s="861">
        <v>5.2460000000000004</v>
      </c>
      <c r="EG254" s="861">
        <v>626.20000000000005</v>
      </c>
      <c r="EH254" s="861">
        <v>120.86</v>
      </c>
      <c r="EI254" s="861">
        <v>4.9009999999999998</v>
      </c>
      <c r="EJ254" s="861">
        <v>580.79999999999995</v>
      </c>
      <c r="EK254" s="861">
        <v>9.9590040000000002</v>
      </c>
      <c r="EL254" s="861">
        <v>8.9448290000000004</v>
      </c>
      <c r="EM254" s="861">
        <v>-20.333209</v>
      </c>
      <c r="EN254" s="861">
        <v>-25.898520000000001</v>
      </c>
      <c r="EO254" s="861">
        <v>93.984696999999997</v>
      </c>
      <c r="EP254" s="861">
        <v>89.769493999999995</v>
      </c>
      <c r="EQ254" s="861">
        <v>-11.359349</v>
      </c>
      <c r="ER254" s="861">
        <v>5750.4979020000001</v>
      </c>
      <c r="ES254" s="861">
        <v>13409.297881</v>
      </c>
      <c r="ET254" s="861">
        <v>12377.444917000001</v>
      </c>
      <c r="EU254" s="861"/>
      <c r="EV254" s="861"/>
      <c r="EW254" s="861"/>
      <c r="EX254" s="861"/>
      <c r="EY254" s="861"/>
      <c r="EZ254" s="861"/>
      <c r="FA254" s="861"/>
      <c r="FB254" s="861"/>
      <c r="FC254" s="861"/>
      <c r="FD254" s="861"/>
    </row>
    <row r="255" spans="1:160" x14ac:dyDescent="0.25">
      <c r="A255" s="837">
        <v>46146</v>
      </c>
      <c r="B255" s="836">
        <v>0.25271990740740741</v>
      </c>
      <c r="C255" s="861">
        <v>13740</v>
      </c>
      <c r="D255" s="861">
        <v>0</v>
      </c>
      <c r="E255" s="861">
        <v>0</v>
      </c>
      <c r="F255" s="861">
        <v>75.406244999999998</v>
      </c>
      <c r="G255" s="861">
        <v>71.915509</v>
      </c>
      <c r="H255" s="861">
        <v>65.328564999999998</v>
      </c>
      <c r="I255" s="861">
        <v>74.052798999999993</v>
      </c>
      <c r="J255" s="861">
        <v>71.777232999999995</v>
      </c>
      <c r="K255" s="861">
        <v>71.185109999999995</v>
      </c>
      <c r="L255" s="861">
        <v>73.771929999999998</v>
      </c>
      <c r="M255" s="861">
        <v>74.613731000000001</v>
      </c>
      <c r="N255" s="861">
        <v>-11.486222</v>
      </c>
      <c r="O255" s="861">
        <v>-13.670324000000001</v>
      </c>
      <c r="P255" s="861">
        <v>-14.35609</v>
      </c>
      <c r="Q255" s="861">
        <v>-10.284058999999999</v>
      </c>
      <c r="R255" s="861">
        <v>-11.698876</v>
      </c>
      <c r="S255" s="861">
        <v>-12.690191</v>
      </c>
      <c r="T255" s="861">
        <v>81.914795999999996</v>
      </c>
      <c r="U255" s="861">
        <v>73.479474999999994</v>
      </c>
      <c r="V255" s="861">
        <v>92.830327999999994</v>
      </c>
      <c r="W255" s="861">
        <v>91.825073000000003</v>
      </c>
      <c r="X255" s="861">
        <v>-10.313174999999999</v>
      </c>
      <c r="Y255" s="861">
        <v>-10.3019</v>
      </c>
      <c r="Z255" s="861">
        <v>-14.412793000000001</v>
      </c>
      <c r="AA255" s="861">
        <v>-13.941324</v>
      </c>
      <c r="AB255" s="861">
        <v>-13.664362000000001</v>
      </c>
      <c r="AC255" s="861">
        <v>-14.194675</v>
      </c>
      <c r="AD255" s="861">
        <v>-17.291498000000001</v>
      </c>
      <c r="AE255" s="861">
        <v>105.06508599999999</v>
      </c>
      <c r="AF255" s="861">
        <v>98.622355999999996</v>
      </c>
      <c r="AG255" s="861">
        <v>89.927991000000006</v>
      </c>
      <c r="AH255" s="861">
        <v>110.443971</v>
      </c>
      <c r="AI255" s="861">
        <v>88.966896000000006</v>
      </c>
      <c r="AJ255" s="861">
        <v>70.783984000000004</v>
      </c>
      <c r="AK255" s="861">
        <v>-9.6586020000000001</v>
      </c>
      <c r="AL255" s="861">
        <v>-13.55372</v>
      </c>
      <c r="AM255" s="861">
        <v>-10.396736000000001</v>
      </c>
      <c r="AN255" s="861">
        <v>92.118756000000005</v>
      </c>
      <c r="AO255" s="861">
        <v>91.170460000000006</v>
      </c>
      <c r="AP255" s="861">
        <v>90.785651999999999</v>
      </c>
      <c r="AQ255" s="861">
        <v>87.520011999999994</v>
      </c>
      <c r="AR255" s="861">
        <v>72.812365999999997</v>
      </c>
      <c r="AS255" s="861">
        <v>63.758875000000003</v>
      </c>
      <c r="AT255" s="861">
        <v>75.824161000000004</v>
      </c>
      <c r="AU255" s="861">
        <v>74.851331000000002</v>
      </c>
      <c r="AV255" s="861">
        <v>74.161992999999995</v>
      </c>
      <c r="AW255" s="861">
        <v>73.278054999999995</v>
      </c>
      <c r="AX255" s="861">
        <v>88.613502999999994</v>
      </c>
      <c r="AY255" s="861">
        <v>86.673370000000006</v>
      </c>
      <c r="AZ255" s="861">
        <v>-10.673724</v>
      </c>
      <c r="BA255" s="861">
        <v>-10.596681</v>
      </c>
      <c r="BB255" s="861">
        <v>-17.860189999999999</v>
      </c>
      <c r="BC255" s="861">
        <v>-16.592267</v>
      </c>
      <c r="BD255" s="861">
        <v>-17.417954999999999</v>
      </c>
      <c r="BE255" s="861">
        <v>-12.664892</v>
      </c>
      <c r="BF255" s="861">
        <v>31.481527</v>
      </c>
      <c r="BG255" s="861">
        <v>140.994978</v>
      </c>
      <c r="BH255" s="861">
        <v>109.47683000000001</v>
      </c>
      <c r="BI255" s="861">
        <v>50.295108999999997</v>
      </c>
      <c r="BJ255" s="861">
        <v>129.44139999999999</v>
      </c>
      <c r="BK255" s="861">
        <v>85.220005</v>
      </c>
      <c r="BL255" s="861">
        <v>73.354753000000002</v>
      </c>
      <c r="BM255" s="861">
        <v>-21.773146000000001</v>
      </c>
      <c r="BN255" s="861">
        <v>-16.749054999999998</v>
      </c>
      <c r="BO255" s="861">
        <v>-17.044639</v>
      </c>
      <c r="BP255" s="861">
        <v>-16.391503</v>
      </c>
      <c r="BQ255" s="861">
        <v>86.151872999999995</v>
      </c>
      <c r="BR255" s="861">
        <v>87.800472999999997</v>
      </c>
      <c r="BS255" s="861">
        <v>84.937909000000005</v>
      </c>
      <c r="BT255" s="861">
        <v>57.256627000000002</v>
      </c>
      <c r="BU255" s="861">
        <v>64.195200999999997</v>
      </c>
      <c r="BV255" s="861">
        <v>60.047637999999999</v>
      </c>
      <c r="BW255" s="861">
        <v>63.938026000000001</v>
      </c>
      <c r="BX255" s="861">
        <v>-17.020291</v>
      </c>
      <c r="BY255" s="861">
        <v>-17.416186</v>
      </c>
      <c r="BZ255" s="861">
        <v>-18.929431999999998</v>
      </c>
      <c r="CA255" s="861">
        <v>-18.560654</v>
      </c>
      <c r="CB255" s="861">
        <v>-11.993102</v>
      </c>
      <c r="CC255" s="861">
        <v>-9.3985679999999991</v>
      </c>
      <c r="CD255" s="861">
        <v>-12.484128</v>
      </c>
      <c r="CE255" s="861">
        <v>-9.5289239999999999</v>
      </c>
      <c r="CF255" s="861">
        <v>-14.777844</v>
      </c>
      <c r="CG255" s="861">
        <v>-9.1812970000000007</v>
      </c>
      <c r="CH255" s="861">
        <v>-14.823662000000001</v>
      </c>
      <c r="CI255" s="861">
        <v>-10.40526</v>
      </c>
      <c r="CJ255" s="861">
        <v>-11.915428</v>
      </c>
      <c r="CK255" s="861">
        <v>-8.3262579999999993</v>
      </c>
      <c r="CL255" s="861">
        <v>-12.02257</v>
      </c>
      <c r="CM255" s="861">
        <v>-7.6465209999999999</v>
      </c>
      <c r="CN255" s="861">
        <v>-14.465832000000001</v>
      </c>
      <c r="CO255" s="861">
        <v>-9.8805110000000003</v>
      </c>
      <c r="CP255" s="861">
        <v>-14.801377</v>
      </c>
      <c r="CQ255" s="861">
        <v>-10.784755000000001</v>
      </c>
      <c r="CR255" s="861">
        <v>-11.622175</v>
      </c>
      <c r="CS255" s="861">
        <v>-8.844284</v>
      </c>
      <c r="CT255" s="861">
        <v>-12.527521</v>
      </c>
      <c r="CU255" s="861">
        <v>-8.4868699999999997</v>
      </c>
      <c r="CV255" s="861">
        <v>-14.859456</v>
      </c>
      <c r="CW255" s="861">
        <v>-8.6029909999999994</v>
      </c>
      <c r="CX255" s="861">
        <v>-14.888726999999999</v>
      </c>
      <c r="CY255" s="861">
        <v>-9.2813590000000001</v>
      </c>
      <c r="CZ255" s="861">
        <v>-11.297469</v>
      </c>
      <c r="DA255" s="861">
        <v>-7.9921319999999998</v>
      </c>
      <c r="DB255" s="861">
        <v>-12.09271</v>
      </c>
      <c r="DC255" s="861">
        <v>-7.5357029999999998</v>
      </c>
      <c r="DD255" s="861">
        <v>-14.603681999999999</v>
      </c>
      <c r="DE255" s="861">
        <v>-9.8620409999999996</v>
      </c>
      <c r="DF255" s="861">
        <v>-14.939780000000001</v>
      </c>
      <c r="DG255" s="861">
        <v>-10.07593</v>
      </c>
      <c r="DH255" s="861">
        <v>-11.271578</v>
      </c>
      <c r="DI255" s="861">
        <v>-8.3275710000000007</v>
      </c>
      <c r="DJ255" s="861">
        <v>-11.877485999999999</v>
      </c>
      <c r="DK255" s="861">
        <v>-8.6286090000000009</v>
      </c>
      <c r="DL255" s="861">
        <v>-14.613884000000001</v>
      </c>
      <c r="DM255" s="861">
        <v>-11.180733999999999</v>
      </c>
      <c r="DN255" s="861">
        <v>-14.939306999999999</v>
      </c>
      <c r="DO255" s="861">
        <v>-10.676995</v>
      </c>
      <c r="DP255" s="861">
        <v>-11.991937</v>
      </c>
      <c r="DQ255" s="861">
        <v>-9.2592409999999994</v>
      </c>
      <c r="DR255" s="861">
        <v>-12.18163</v>
      </c>
      <c r="DS255" s="861">
        <v>-9.8215280000000007</v>
      </c>
      <c r="DT255" s="861">
        <v>-14.563776000000001</v>
      </c>
      <c r="DU255" s="861">
        <v>-12.11002</v>
      </c>
      <c r="DV255" s="861">
        <v>-14.736756</v>
      </c>
      <c r="DW255" s="861">
        <v>-9.4959209999999992</v>
      </c>
      <c r="DX255" s="861">
        <v>10.869759</v>
      </c>
      <c r="DY255" s="861">
        <v>7.8901389999999996</v>
      </c>
      <c r="DZ255" s="861">
        <v>159.61974699999999</v>
      </c>
      <c r="EA255" s="861">
        <v>150.31955500000001</v>
      </c>
      <c r="EB255" s="861">
        <v>120.51</v>
      </c>
      <c r="EC255" s="861">
        <v>3.254</v>
      </c>
      <c r="ED255" s="861">
        <v>386.1</v>
      </c>
      <c r="EE255" s="861">
        <v>120.46</v>
      </c>
      <c r="EF255" s="861">
        <v>5.266</v>
      </c>
      <c r="EG255" s="861">
        <v>624</v>
      </c>
      <c r="EH255" s="861">
        <v>120.5</v>
      </c>
      <c r="EI255" s="861">
        <v>4.899</v>
      </c>
      <c r="EJ255" s="861">
        <v>580.9</v>
      </c>
      <c r="EK255" s="861">
        <v>9.829879</v>
      </c>
      <c r="EL255" s="861">
        <v>8.8826769999999993</v>
      </c>
      <c r="EM255" s="861">
        <v>-20.226614999999999</v>
      </c>
      <c r="EN255" s="861">
        <v>-25.927316000000001</v>
      </c>
      <c r="EO255" s="861">
        <v>93.886660000000006</v>
      </c>
      <c r="EP255" s="861">
        <v>89.784981999999999</v>
      </c>
      <c r="EQ255" s="861">
        <v>-11.367205</v>
      </c>
      <c r="ER255" s="861">
        <v>5755.4500539999999</v>
      </c>
      <c r="ES255" s="861">
        <v>13419.708884</v>
      </c>
      <c r="ET255" s="861">
        <v>12387.125011</v>
      </c>
      <c r="EU255" s="861"/>
      <c r="EV255" s="861"/>
      <c r="EW255" s="861"/>
      <c r="EX255" s="861"/>
      <c r="EY255" s="861"/>
      <c r="EZ255" s="861"/>
      <c r="FA255" s="861"/>
      <c r="FB255" s="861"/>
      <c r="FC255" s="861"/>
      <c r="FD255" s="861"/>
    </row>
    <row r="256" spans="1:160" x14ac:dyDescent="0.25">
      <c r="A256" s="837">
        <v>46146</v>
      </c>
      <c r="B256" s="836">
        <v>0.25341435185185185</v>
      </c>
      <c r="C256" s="861">
        <v>13800</v>
      </c>
      <c r="D256" s="861">
        <v>0</v>
      </c>
      <c r="E256" s="861">
        <v>0</v>
      </c>
      <c r="F256" s="861">
        <v>75.374954000000002</v>
      </c>
      <c r="G256" s="861">
        <v>71.905287000000001</v>
      </c>
      <c r="H256" s="861">
        <v>65.302453</v>
      </c>
      <c r="I256" s="861">
        <v>74.048575999999997</v>
      </c>
      <c r="J256" s="861">
        <v>71.770878999999994</v>
      </c>
      <c r="K256" s="861">
        <v>71.176205999999993</v>
      </c>
      <c r="L256" s="861">
        <v>73.749927</v>
      </c>
      <c r="M256" s="861">
        <v>74.611189999999993</v>
      </c>
      <c r="N256" s="861">
        <v>-11.492010000000001</v>
      </c>
      <c r="O256" s="861">
        <v>-13.716729000000001</v>
      </c>
      <c r="P256" s="861">
        <v>-14.393094</v>
      </c>
      <c r="Q256" s="861">
        <v>-10.37495</v>
      </c>
      <c r="R256" s="861">
        <v>-11.735379</v>
      </c>
      <c r="S256" s="861">
        <v>-12.617413000000001</v>
      </c>
      <c r="T256" s="861">
        <v>82.033136999999996</v>
      </c>
      <c r="U256" s="861">
        <v>73.122444999999999</v>
      </c>
      <c r="V256" s="861">
        <v>92.837649999999996</v>
      </c>
      <c r="W256" s="861">
        <v>91.773577000000003</v>
      </c>
      <c r="X256" s="861">
        <v>-10.352290999999999</v>
      </c>
      <c r="Y256" s="861">
        <v>-10.440225</v>
      </c>
      <c r="Z256" s="861">
        <v>-14.449453</v>
      </c>
      <c r="AA256" s="861">
        <v>-13.978429999999999</v>
      </c>
      <c r="AB256" s="861">
        <v>-13.672647</v>
      </c>
      <c r="AC256" s="861">
        <v>-14.203438999999999</v>
      </c>
      <c r="AD256" s="861">
        <v>-17.306668999999999</v>
      </c>
      <c r="AE256" s="861">
        <v>105.220592</v>
      </c>
      <c r="AF256" s="861">
        <v>98.685267999999994</v>
      </c>
      <c r="AG256" s="861">
        <v>89.990696</v>
      </c>
      <c r="AH256" s="861">
        <v>110.435226</v>
      </c>
      <c r="AI256" s="861">
        <v>88.897671000000003</v>
      </c>
      <c r="AJ256" s="861">
        <v>70.879256999999996</v>
      </c>
      <c r="AK256" s="861">
        <v>-9.5777210000000004</v>
      </c>
      <c r="AL256" s="861">
        <v>-13.562013</v>
      </c>
      <c r="AM256" s="861">
        <v>-10.383386</v>
      </c>
      <c r="AN256" s="861">
        <v>92.049772000000004</v>
      </c>
      <c r="AO256" s="861">
        <v>91.220000999999996</v>
      </c>
      <c r="AP256" s="861">
        <v>90.856780999999998</v>
      </c>
      <c r="AQ256" s="861">
        <v>87.547696999999999</v>
      </c>
      <c r="AR256" s="861">
        <v>72.843693999999999</v>
      </c>
      <c r="AS256" s="861">
        <v>63.826926</v>
      </c>
      <c r="AT256" s="861">
        <v>75.879345999999998</v>
      </c>
      <c r="AU256" s="861">
        <v>74.887991</v>
      </c>
      <c r="AV256" s="861">
        <v>74.328895000000003</v>
      </c>
      <c r="AW256" s="861">
        <v>73.682692000000003</v>
      </c>
      <c r="AX256" s="861">
        <v>88.725853999999998</v>
      </c>
      <c r="AY256" s="861">
        <v>86.870966999999993</v>
      </c>
      <c r="AZ256" s="861">
        <v>-10.772055999999999</v>
      </c>
      <c r="BA256" s="861">
        <v>-10.566284</v>
      </c>
      <c r="BB256" s="861">
        <v>-17.873125999999999</v>
      </c>
      <c r="BC256" s="861">
        <v>-16.539736999999999</v>
      </c>
      <c r="BD256" s="861">
        <v>-17.420911</v>
      </c>
      <c r="BE256" s="861">
        <v>-12.047701</v>
      </c>
      <c r="BF256" s="861">
        <v>31.416136999999999</v>
      </c>
      <c r="BG256" s="861">
        <v>141.023347</v>
      </c>
      <c r="BH256" s="861">
        <v>109.480368</v>
      </c>
      <c r="BI256" s="861">
        <v>50.313257999999998</v>
      </c>
      <c r="BJ256" s="861">
        <v>129.464788</v>
      </c>
      <c r="BK256" s="861">
        <v>85.250825000000006</v>
      </c>
      <c r="BL256" s="861">
        <v>72.984285999999997</v>
      </c>
      <c r="BM256" s="861">
        <v>-21.738320000000002</v>
      </c>
      <c r="BN256" s="861">
        <v>-16.766839999999998</v>
      </c>
      <c r="BO256" s="861">
        <v>-16.945222999999999</v>
      </c>
      <c r="BP256" s="861">
        <v>-16.303566</v>
      </c>
      <c r="BQ256" s="861">
        <v>86.235472999999999</v>
      </c>
      <c r="BR256" s="861">
        <v>87.853172000000001</v>
      </c>
      <c r="BS256" s="861">
        <v>85.007900000000006</v>
      </c>
      <c r="BT256" s="861">
        <v>57.114083000000001</v>
      </c>
      <c r="BU256" s="861">
        <v>64.246165000000005</v>
      </c>
      <c r="BV256" s="861">
        <v>60.002541999999998</v>
      </c>
      <c r="BW256" s="861">
        <v>63.918818999999999</v>
      </c>
      <c r="BX256" s="861">
        <v>-17.025290999999999</v>
      </c>
      <c r="BY256" s="861">
        <v>-17.368008</v>
      </c>
      <c r="BZ256" s="861">
        <v>-18.683368000000002</v>
      </c>
      <c r="CA256" s="861">
        <v>-18.523045</v>
      </c>
      <c r="CB256" s="861">
        <v>-11.975184</v>
      </c>
      <c r="CC256" s="861">
        <v>-9.3616659999999996</v>
      </c>
      <c r="CD256" s="861">
        <v>-12.495101999999999</v>
      </c>
      <c r="CE256" s="861">
        <v>-9.5051450000000006</v>
      </c>
      <c r="CF256" s="861">
        <v>-14.772173</v>
      </c>
      <c r="CG256" s="861">
        <v>-9.1700520000000001</v>
      </c>
      <c r="CH256" s="861">
        <v>-14.819376999999999</v>
      </c>
      <c r="CI256" s="861">
        <v>-10.408988000000001</v>
      </c>
      <c r="CJ256" s="861">
        <v>-11.878683000000001</v>
      </c>
      <c r="CK256" s="861">
        <v>-8.3151609999999998</v>
      </c>
      <c r="CL256" s="861">
        <v>-11.994930999999999</v>
      </c>
      <c r="CM256" s="861">
        <v>-7.6186040000000004</v>
      </c>
      <c r="CN256" s="861">
        <v>-14.493247999999999</v>
      </c>
      <c r="CO256" s="861">
        <v>-9.8791069999999994</v>
      </c>
      <c r="CP256" s="861">
        <v>-14.80822</v>
      </c>
      <c r="CQ256" s="861">
        <v>-10.76618</v>
      </c>
      <c r="CR256" s="861">
        <v>-11.596048</v>
      </c>
      <c r="CS256" s="861">
        <v>-8.8215500000000002</v>
      </c>
      <c r="CT256" s="861">
        <v>-12.522859</v>
      </c>
      <c r="CU256" s="861">
        <v>-8.4939429999999998</v>
      </c>
      <c r="CV256" s="861">
        <v>-14.844846</v>
      </c>
      <c r="CW256" s="861">
        <v>-8.6147480000000005</v>
      </c>
      <c r="CX256" s="861">
        <v>-14.906993999999999</v>
      </c>
      <c r="CY256" s="861">
        <v>-9.2755580000000002</v>
      </c>
      <c r="CZ256" s="861">
        <v>-11.34244</v>
      </c>
      <c r="DA256" s="861">
        <v>-7.9823459999999997</v>
      </c>
      <c r="DB256" s="861">
        <v>-12.161497000000001</v>
      </c>
      <c r="DC256" s="861">
        <v>-7.5567789999999997</v>
      </c>
      <c r="DD256" s="861">
        <v>-14.647411</v>
      </c>
      <c r="DE256" s="861">
        <v>-9.8843270000000008</v>
      </c>
      <c r="DF256" s="861">
        <v>-14.965921</v>
      </c>
      <c r="DG256" s="861">
        <v>-10.128156000000001</v>
      </c>
      <c r="DH256" s="861">
        <v>-11.325784000000001</v>
      </c>
      <c r="DI256" s="861">
        <v>-8.3502320000000001</v>
      </c>
      <c r="DJ256" s="861">
        <v>-11.932285</v>
      </c>
      <c r="DK256" s="861">
        <v>-8.6662680000000005</v>
      </c>
      <c r="DL256" s="861">
        <v>-14.658491</v>
      </c>
      <c r="DM256" s="861">
        <v>-11.207231</v>
      </c>
      <c r="DN256" s="861">
        <v>-14.979165</v>
      </c>
      <c r="DO256" s="861">
        <v>-10.680878999999999</v>
      </c>
      <c r="DP256" s="861">
        <v>-12.011364</v>
      </c>
      <c r="DQ256" s="861">
        <v>-9.2692789999999992</v>
      </c>
      <c r="DR256" s="861">
        <v>-12.219029000000001</v>
      </c>
      <c r="DS256" s="861">
        <v>-9.8395510000000002</v>
      </c>
      <c r="DT256" s="861">
        <v>-14.577652</v>
      </c>
      <c r="DU256" s="861">
        <v>-12.11725</v>
      </c>
      <c r="DV256" s="861">
        <v>-14.781789</v>
      </c>
      <c r="DW256" s="861">
        <v>-9.5002530000000007</v>
      </c>
      <c r="DX256" s="861">
        <v>10.807353000000001</v>
      </c>
      <c r="DY256" s="861">
        <v>7.9341249999999999</v>
      </c>
      <c r="DZ256" s="861">
        <v>159.44759300000001</v>
      </c>
      <c r="EA256" s="861">
        <v>150.538951</v>
      </c>
      <c r="EB256" s="861">
        <v>120.38</v>
      </c>
      <c r="EC256" s="861">
        <v>3.1259999999999999</v>
      </c>
      <c r="ED256" s="861">
        <v>132.5</v>
      </c>
      <c r="EE256" s="861">
        <v>121.03</v>
      </c>
      <c r="EF256" s="861">
        <v>5.2610000000000001</v>
      </c>
      <c r="EG256" s="861">
        <v>624.1</v>
      </c>
      <c r="EH256" s="861">
        <v>121.21</v>
      </c>
      <c r="EI256" s="861">
        <v>4.8940000000000001</v>
      </c>
      <c r="EJ256" s="861">
        <v>579.29999999999995</v>
      </c>
      <c r="EK256" s="861">
        <v>9.9571959999999997</v>
      </c>
      <c r="EL256" s="861">
        <v>8.8937969999999993</v>
      </c>
      <c r="EM256" s="861">
        <v>-20.340582000000001</v>
      </c>
      <c r="EN256" s="861">
        <v>-25.839020000000001</v>
      </c>
      <c r="EO256" s="861">
        <v>93.812209999999993</v>
      </c>
      <c r="EP256" s="861">
        <v>89.883669999999995</v>
      </c>
      <c r="EQ256" s="861">
        <v>-11.377578</v>
      </c>
      <c r="ER256" s="861">
        <v>5761.8109409999997</v>
      </c>
      <c r="ES256" s="861">
        <v>13430.111537000001</v>
      </c>
      <c r="ET256" s="861">
        <v>12396.796285</v>
      </c>
      <c r="EU256" s="861"/>
      <c r="EV256" s="861"/>
      <c r="EW256" s="861"/>
      <c r="EX256" s="861"/>
      <c r="EY256" s="861"/>
      <c r="EZ256" s="861"/>
      <c r="FA256" s="861"/>
      <c r="FB256" s="861"/>
      <c r="FC256" s="861"/>
      <c r="FD256" s="861"/>
    </row>
    <row r="257" spans="1:160" x14ac:dyDescent="0.25">
      <c r="A257" s="837">
        <v>46146</v>
      </c>
      <c r="B257" s="836">
        <v>0.25410879629629629</v>
      </c>
      <c r="C257" s="861">
        <v>13860</v>
      </c>
      <c r="D257" s="861">
        <v>0</v>
      </c>
      <c r="E257" s="861">
        <v>0</v>
      </c>
      <c r="F257" s="861">
        <v>75.367305999999999</v>
      </c>
      <c r="G257" s="861">
        <v>71.898032000000001</v>
      </c>
      <c r="H257" s="861">
        <v>65.294286999999997</v>
      </c>
      <c r="I257" s="861">
        <v>74.050842000000003</v>
      </c>
      <c r="J257" s="861">
        <v>71.849892999999994</v>
      </c>
      <c r="K257" s="861">
        <v>71.175509000000005</v>
      </c>
      <c r="L257" s="861">
        <v>73.739159000000001</v>
      </c>
      <c r="M257" s="861">
        <v>74.605081999999996</v>
      </c>
      <c r="N257" s="861">
        <v>-11.574578000000001</v>
      </c>
      <c r="O257" s="861">
        <v>-13.712721</v>
      </c>
      <c r="P257" s="861">
        <v>-14.474151000000001</v>
      </c>
      <c r="Q257" s="861">
        <v>-10.380345999999999</v>
      </c>
      <c r="R257" s="861">
        <v>-11.785966</v>
      </c>
      <c r="S257" s="861">
        <v>-12.714257999999999</v>
      </c>
      <c r="T257" s="861">
        <v>81.841993000000002</v>
      </c>
      <c r="U257" s="861">
        <v>73.509203999999997</v>
      </c>
      <c r="V257" s="861">
        <v>92.854817999999995</v>
      </c>
      <c r="W257" s="861">
        <v>91.785793999999996</v>
      </c>
      <c r="X257" s="861">
        <v>-10.361922</v>
      </c>
      <c r="Y257" s="861">
        <v>-10.43482</v>
      </c>
      <c r="Z257" s="861">
        <v>-14.436453</v>
      </c>
      <c r="AA257" s="861">
        <v>-13.980551</v>
      </c>
      <c r="AB257" s="861">
        <v>-13.69162</v>
      </c>
      <c r="AC257" s="861">
        <v>-14.219592</v>
      </c>
      <c r="AD257" s="861">
        <v>-17.299119999999998</v>
      </c>
      <c r="AE257" s="861">
        <v>105.071594</v>
      </c>
      <c r="AF257" s="861">
        <v>98.611233999999996</v>
      </c>
      <c r="AG257" s="861">
        <v>90.008089999999996</v>
      </c>
      <c r="AH257" s="861">
        <v>110.44569</v>
      </c>
      <c r="AI257" s="861">
        <v>88.890518</v>
      </c>
      <c r="AJ257" s="861">
        <v>70.774321</v>
      </c>
      <c r="AK257" s="861">
        <v>-9.5445209999999996</v>
      </c>
      <c r="AL257" s="861">
        <v>-13.537280000000001</v>
      </c>
      <c r="AM257" s="861">
        <v>-10.424519999999999</v>
      </c>
      <c r="AN257" s="861">
        <v>92.025504999999995</v>
      </c>
      <c r="AO257" s="861">
        <v>91.209568000000004</v>
      </c>
      <c r="AP257" s="861">
        <v>90.796160999999998</v>
      </c>
      <c r="AQ257" s="861">
        <v>87.514740000000003</v>
      </c>
      <c r="AR257" s="861">
        <v>72.796661</v>
      </c>
      <c r="AS257" s="861">
        <v>63.844448999999997</v>
      </c>
      <c r="AT257" s="861">
        <v>75.895570000000006</v>
      </c>
      <c r="AU257" s="861">
        <v>74.866213000000002</v>
      </c>
      <c r="AV257" s="861">
        <v>74.312174999999996</v>
      </c>
      <c r="AW257" s="861">
        <v>73.139640999999997</v>
      </c>
      <c r="AX257" s="861">
        <v>88.616833</v>
      </c>
      <c r="AY257" s="861">
        <v>86.676291000000006</v>
      </c>
      <c r="AZ257" s="861">
        <v>-10.762335</v>
      </c>
      <c r="BA257" s="861">
        <v>-10.744011</v>
      </c>
      <c r="BB257" s="861">
        <v>-17.842502</v>
      </c>
      <c r="BC257" s="861">
        <v>-16.590264000000001</v>
      </c>
      <c r="BD257" s="861">
        <v>-17.433993999999998</v>
      </c>
      <c r="BE257" s="861">
        <v>-12.345438</v>
      </c>
      <c r="BF257" s="861">
        <v>31.425393</v>
      </c>
      <c r="BG257" s="861">
        <v>141.017368</v>
      </c>
      <c r="BH257" s="861">
        <v>109.42662799999999</v>
      </c>
      <c r="BI257" s="861">
        <v>50.298329000000003</v>
      </c>
      <c r="BJ257" s="861">
        <v>129.333404</v>
      </c>
      <c r="BK257" s="861">
        <v>85.209289999999996</v>
      </c>
      <c r="BL257" s="861">
        <v>72.980683999999997</v>
      </c>
      <c r="BM257" s="861">
        <v>-21.783984</v>
      </c>
      <c r="BN257" s="861">
        <v>-16.795224000000001</v>
      </c>
      <c r="BO257" s="861">
        <v>-17.075168000000001</v>
      </c>
      <c r="BP257" s="861">
        <v>-16.364637999999999</v>
      </c>
      <c r="BQ257" s="861">
        <v>86.177587000000003</v>
      </c>
      <c r="BR257" s="861">
        <v>87.877484999999993</v>
      </c>
      <c r="BS257" s="861">
        <v>84.970500999999999</v>
      </c>
      <c r="BT257" s="861">
        <v>57.089238999999999</v>
      </c>
      <c r="BU257" s="861">
        <v>64.205549000000005</v>
      </c>
      <c r="BV257" s="861">
        <v>59.989240000000002</v>
      </c>
      <c r="BW257" s="861">
        <v>63.900015000000003</v>
      </c>
      <c r="BX257" s="861">
        <v>-17.009785999999998</v>
      </c>
      <c r="BY257" s="861">
        <v>-17.427042</v>
      </c>
      <c r="BZ257" s="861">
        <v>-18.826533000000001</v>
      </c>
      <c r="CA257" s="861">
        <v>-18.516795999999999</v>
      </c>
      <c r="CB257" s="861">
        <v>-11.991125</v>
      </c>
      <c r="CC257" s="861">
        <v>-9.4054690000000001</v>
      </c>
      <c r="CD257" s="861">
        <v>-12.490121</v>
      </c>
      <c r="CE257" s="861">
        <v>-9.5362960000000001</v>
      </c>
      <c r="CF257" s="861">
        <v>-14.764965</v>
      </c>
      <c r="CG257" s="861">
        <v>-9.2238389999999999</v>
      </c>
      <c r="CH257" s="861">
        <v>-14.822149</v>
      </c>
      <c r="CI257" s="861">
        <v>-10.463869000000001</v>
      </c>
      <c r="CJ257" s="861">
        <v>-11.899800000000001</v>
      </c>
      <c r="CK257" s="861">
        <v>-8.3434460000000001</v>
      </c>
      <c r="CL257" s="861">
        <v>-12.019613</v>
      </c>
      <c r="CM257" s="861">
        <v>-7.6576120000000003</v>
      </c>
      <c r="CN257" s="861">
        <v>-14.487933999999999</v>
      </c>
      <c r="CO257" s="861">
        <v>-9.9193460000000009</v>
      </c>
      <c r="CP257" s="861">
        <v>-14.823399</v>
      </c>
      <c r="CQ257" s="861">
        <v>-10.799118999999999</v>
      </c>
      <c r="CR257" s="861">
        <v>-11.605033000000001</v>
      </c>
      <c r="CS257" s="861">
        <v>-8.869847</v>
      </c>
      <c r="CT257" s="861">
        <v>-12.541873000000001</v>
      </c>
      <c r="CU257" s="861">
        <v>-8.5020679999999995</v>
      </c>
      <c r="CV257" s="861">
        <v>-14.887575999999999</v>
      </c>
      <c r="CW257" s="861">
        <v>-8.6561229999999991</v>
      </c>
      <c r="CX257" s="861">
        <v>-14.911605</v>
      </c>
      <c r="CY257" s="861">
        <v>-9.2805959999999992</v>
      </c>
      <c r="CZ257" s="861">
        <v>-11.352197</v>
      </c>
      <c r="DA257" s="861">
        <v>-7.9810949999999998</v>
      </c>
      <c r="DB257" s="861">
        <v>-12.159295999999999</v>
      </c>
      <c r="DC257" s="861">
        <v>-7.5672160000000002</v>
      </c>
      <c r="DD257" s="861">
        <v>-14.657101000000001</v>
      </c>
      <c r="DE257" s="861">
        <v>-9.8817450000000004</v>
      </c>
      <c r="DF257" s="861">
        <v>-14.970090000000001</v>
      </c>
      <c r="DG257" s="861">
        <v>-10.114456000000001</v>
      </c>
      <c r="DH257" s="861">
        <v>-11.316762000000001</v>
      </c>
      <c r="DI257" s="861">
        <v>-8.3395709999999994</v>
      </c>
      <c r="DJ257" s="861">
        <v>-11.939921999999999</v>
      </c>
      <c r="DK257" s="861">
        <v>-8.6499819999999996</v>
      </c>
      <c r="DL257" s="861">
        <v>-14.659948</v>
      </c>
      <c r="DM257" s="861">
        <v>-11.212911999999999</v>
      </c>
      <c r="DN257" s="861">
        <v>-14.972455</v>
      </c>
      <c r="DO257" s="861">
        <v>-10.688779</v>
      </c>
      <c r="DP257" s="861">
        <v>-12.036701000000001</v>
      </c>
      <c r="DQ257" s="861">
        <v>-9.2534460000000003</v>
      </c>
      <c r="DR257" s="861">
        <v>-12.193232999999999</v>
      </c>
      <c r="DS257" s="861">
        <v>-9.8631159999999998</v>
      </c>
      <c r="DT257" s="861">
        <v>-14.594236</v>
      </c>
      <c r="DU257" s="861">
        <v>-12.125764999999999</v>
      </c>
      <c r="DV257" s="861">
        <v>-14.778853</v>
      </c>
      <c r="DW257" s="861">
        <v>-9.5109399999999997</v>
      </c>
      <c r="DX257" s="861">
        <v>10.794959</v>
      </c>
      <c r="DY257" s="861">
        <v>7.9216829999999998</v>
      </c>
      <c r="DZ257" s="861">
        <v>159.41347400000001</v>
      </c>
      <c r="EA257" s="861">
        <v>150.18939399999999</v>
      </c>
      <c r="EB257" s="861">
        <v>121</v>
      </c>
      <c r="EC257" s="861">
        <v>1.236</v>
      </c>
      <c r="ED257" s="861">
        <v>132.30000000000001</v>
      </c>
      <c r="EE257" s="861">
        <v>121.01</v>
      </c>
      <c r="EF257" s="861">
        <v>5.2350000000000003</v>
      </c>
      <c r="EG257" s="861">
        <v>625.9</v>
      </c>
      <c r="EH257" s="861">
        <v>121.04</v>
      </c>
      <c r="EI257" s="861">
        <v>4.8979999999999997</v>
      </c>
      <c r="EJ257" s="861">
        <v>581.6</v>
      </c>
      <c r="EK257" s="861">
        <v>9.9387220000000003</v>
      </c>
      <c r="EL257" s="861">
        <v>8.7888140000000003</v>
      </c>
      <c r="EM257" s="861">
        <v>-20.363242</v>
      </c>
      <c r="EN257" s="861">
        <v>-25.863982</v>
      </c>
      <c r="EO257" s="861">
        <v>93.797448000000003</v>
      </c>
      <c r="EP257" s="861">
        <v>89.726388</v>
      </c>
      <c r="EQ257" s="861">
        <v>-11.390055</v>
      </c>
      <c r="ER257" s="861">
        <v>5764.0169749999995</v>
      </c>
      <c r="ES257" s="861">
        <v>13440.526899</v>
      </c>
      <c r="ET257" s="861">
        <v>12406.476309</v>
      </c>
      <c r="EU257" s="861"/>
      <c r="EV257" s="861"/>
      <c r="EW257" s="861"/>
      <c r="EX257" s="861"/>
      <c r="EY257" s="861"/>
      <c r="EZ257" s="861"/>
      <c r="FA257" s="861"/>
      <c r="FB257" s="861"/>
      <c r="FC257" s="861"/>
      <c r="FD257" s="861"/>
    </row>
    <row r="258" spans="1:160" x14ac:dyDescent="0.25">
      <c r="A258" s="837">
        <v>46146</v>
      </c>
      <c r="B258" s="836">
        <v>0.25480324074074073</v>
      </c>
      <c r="C258" s="861">
        <v>13920</v>
      </c>
      <c r="D258" s="861">
        <v>0</v>
      </c>
      <c r="E258" s="861">
        <v>0</v>
      </c>
      <c r="F258" s="861">
        <v>75.476431000000005</v>
      </c>
      <c r="G258" s="861">
        <v>71.891447999999997</v>
      </c>
      <c r="H258" s="861">
        <v>65.358151000000007</v>
      </c>
      <c r="I258" s="861">
        <v>74.045877000000004</v>
      </c>
      <c r="J258" s="861">
        <v>71.802516999999995</v>
      </c>
      <c r="K258" s="861">
        <v>71.153554999999997</v>
      </c>
      <c r="L258" s="861">
        <v>73.712057999999999</v>
      </c>
      <c r="M258" s="861">
        <v>74.625338999999997</v>
      </c>
      <c r="N258" s="861">
        <v>-11.458288</v>
      </c>
      <c r="O258" s="861">
        <v>-13.781079999999999</v>
      </c>
      <c r="P258" s="861">
        <v>-14.42963</v>
      </c>
      <c r="Q258" s="861">
        <v>-10.336897</v>
      </c>
      <c r="R258" s="861">
        <v>-11.756067</v>
      </c>
      <c r="S258" s="861">
        <v>-12.652267999999999</v>
      </c>
      <c r="T258" s="861">
        <v>81.816946000000002</v>
      </c>
      <c r="U258" s="861">
        <v>73.762726000000001</v>
      </c>
      <c r="V258" s="861">
        <v>92.902897999999993</v>
      </c>
      <c r="W258" s="861">
        <v>91.901039999999995</v>
      </c>
      <c r="X258" s="861">
        <v>-10.360419</v>
      </c>
      <c r="Y258" s="861">
        <v>-10.398410999999999</v>
      </c>
      <c r="Z258" s="861">
        <v>-14.437147</v>
      </c>
      <c r="AA258" s="861">
        <v>-13.992107000000001</v>
      </c>
      <c r="AB258" s="861">
        <v>-13.702368999999999</v>
      </c>
      <c r="AC258" s="861">
        <v>-14.227517000000001</v>
      </c>
      <c r="AD258" s="861">
        <v>-17.296351999999999</v>
      </c>
      <c r="AE258" s="861">
        <v>105.04458700000001</v>
      </c>
      <c r="AF258" s="861">
        <v>98.544563999999994</v>
      </c>
      <c r="AG258" s="861">
        <v>90.071530999999993</v>
      </c>
      <c r="AH258" s="861">
        <v>110.228221</v>
      </c>
      <c r="AI258" s="861">
        <v>88.917561000000006</v>
      </c>
      <c r="AJ258" s="861">
        <v>70.828682999999998</v>
      </c>
      <c r="AK258" s="861">
        <v>-9.5829489999999993</v>
      </c>
      <c r="AL258" s="861">
        <v>-13.540835</v>
      </c>
      <c r="AM258" s="861">
        <v>-10.442615999999999</v>
      </c>
      <c r="AN258" s="861">
        <v>92.064628999999996</v>
      </c>
      <c r="AO258" s="861">
        <v>91.258801000000005</v>
      </c>
      <c r="AP258" s="861">
        <v>90.759563999999997</v>
      </c>
      <c r="AQ258" s="861">
        <v>87.455940999999996</v>
      </c>
      <c r="AR258" s="861">
        <v>72.797856999999993</v>
      </c>
      <c r="AS258" s="861">
        <v>63.830249000000002</v>
      </c>
      <c r="AT258" s="861">
        <v>75.835442</v>
      </c>
      <c r="AU258" s="861">
        <v>74.808970000000002</v>
      </c>
      <c r="AV258" s="861">
        <v>74.095495</v>
      </c>
      <c r="AW258" s="861">
        <v>73.237559000000005</v>
      </c>
      <c r="AX258" s="861">
        <v>88.537131000000002</v>
      </c>
      <c r="AY258" s="861">
        <v>86.673924</v>
      </c>
      <c r="AZ258" s="861">
        <v>-10.718878999999999</v>
      </c>
      <c r="BA258" s="861">
        <v>-10.644178999999999</v>
      </c>
      <c r="BB258" s="861">
        <v>-17.875523000000001</v>
      </c>
      <c r="BC258" s="861">
        <v>-16.595713</v>
      </c>
      <c r="BD258" s="861">
        <v>-17.417607</v>
      </c>
      <c r="BE258" s="861">
        <v>-12.208698999999999</v>
      </c>
      <c r="BF258" s="861">
        <v>31.5289</v>
      </c>
      <c r="BG258" s="861">
        <v>141.02966799999999</v>
      </c>
      <c r="BH258" s="861">
        <v>109.483284</v>
      </c>
      <c r="BI258" s="861">
        <v>50.261558000000001</v>
      </c>
      <c r="BJ258" s="861">
        <v>129.58334500000001</v>
      </c>
      <c r="BK258" s="861">
        <v>85.078958</v>
      </c>
      <c r="BL258" s="861">
        <v>73.150362000000001</v>
      </c>
      <c r="BM258" s="861">
        <v>-21.839075000000001</v>
      </c>
      <c r="BN258" s="861">
        <v>-16.813904999999998</v>
      </c>
      <c r="BO258" s="861">
        <v>-16.776429</v>
      </c>
      <c r="BP258" s="861">
        <v>-16.426447</v>
      </c>
      <c r="BQ258" s="861">
        <v>86.096953999999997</v>
      </c>
      <c r="BR258" s="861">
        <v>87.878940999999998</v>
      </c>
      <c r="BS258" s="861">
        <v>84.940646000000001</v>
      </c>
      <c r="BT258" s="861">
        <v>57.101967999999999</v>
      </c>
      <c r="BU258" s="861">
        <v>64.193134000000001</v>
      </c>
      <c r="BV258" s="861">
        <v>59.910966000000002</v>
      </c>
      <c r="BW258" s="861">
        <v>63.877322999999997</v>
      </c>
      <c r="BX258" s="861">
        <v>-17.008897000000001</v>
      </c>
      <c r="BY258" s="861">
        <v>-17.444196999999999</v>
      </c>
      <c r="BZ258" s="861">
        <v>-18.3689</v>
      </c>
      <c r="CA258" s="861">
        <v>-18.564385999999999</v>
      </c>
      <c r="CB258" s="861">
        <v>-12.000090999999999</v>
      </c>
      <c r="CC258" s="861">
        <v>-9.4341380000000008</v>
      </c>
      <c r="CD258" s="861">
        <v>-12.490188</v>
      </c>
      <c r="CE258" s="861">
        <v>-9.5293290000000006</v>
      </c>
      <c r="CF258" s="861">
        <v>-14.798496999999999</v>
      </c>
      <c r="CG258" s="861">
        <v>-9.2514540000000007</v>
      </c>
      <c r="CH258" s="861">
        <v>-14.848653000000001</v>
      </c>
      <c r="CI258" s="861">
        <v>-10.489720999999999</v>
      </c>
      <c r="CJ258" s="861">
        <v>-11.926181</v>
      </c>
      <c r="CK258" s="861">
        <v>-8.3959399999999995</v>
      </c>
      <c r="CL258" s="861">
        <v>-12.015914</v>
      </c>
      <c r="CM258" s="861">
        <v>-7.6731090000000002</v>
      </c>
      <c r="CN258" s="861">
        <v>-14.483166000000001</v>
      </c>
      <c r="CO258" s="861">
        <v>-9.9366669999999999</v>
      </c>
      <c r="CP258" s="861">
        <v>-14.827375999999999</v>
      </c>
      <c r="CQ258" s="861">
        <v>-10.846772</v>
      </c>
      <c r="CR258" s="861">
        <v>-11.620282</v>
      </c>
      <c r="CS258" s="861">
        <v>-8.8770659999999992</v>
      </c>
      <c r="CT258" s="861">
        <v>-12.521074</v>
      </c>
      <c r="CU258" s="861">
        <v>-8.5343079999999993</v>
      </c>
      <c r="CV258" s="861">
        <v>-14.893658</v>
      </c>
      <c r="CW258" s="861">
        <v>-8.6860289999999996</v>
      </c>
      <c r="CX258" s="861">
        <v>-14.93145</v>
      </c>
      <c r="CY258" s="861">
        <v>-9.3368319999999994</v>
      </c>
      <c r="CZ258" s="861">
        <v>-11.374283</v>
      </c>
      <c r="DA258" s="861">
        <v>-8.040654</v>
      </c>
      <c r="DB258" s="861">
        <v>-12.182516</v>
      </c>
      <c r="DC258" s="861">
        <v>-7.583723</v>
      </c>
      <c r="DD258" s="861">
        <v>-14.686553</v>
      </c>
      <c r="DE258" s="861">
        <v>-9.9184830000000002</v>
      </c>
      <c r="DF258" s="861">
        <v>-15.002487</v>
      </c>
      <c r="DG258" s="861">
        <v>-10.147544</v>
      </c>
      <c r="DH258" s="861">
        <v>-11.360258999999999</v>
      </c>
      <c r="DI258" s="861">
        <v>-8.3696070000000002</v>
      </c>
      <c r="DJ258" s="861">
        <v>-11.961656</v>
      </c>
      <c r="DK258" s="861">
        <v>-8.6762859999999993</v>
      </c>
      <c r="DL258" s="861">
        <v>-14.68736</v>
      </c>
      <c r="DM258" s="861">
        <v>-11.220896</v>
      </c>
      <c r="DN258" s="861">
        <v>-14.99823</v>
      </c>
      <c r="DO258" s="861">
        <v>-10.709211</v>
      </c>
      <c r="DP258" s="861">
        <v>-12.052467999999999</v>
      </c>
      <c r="DQ258" s="861">
        <v>-9.2989949999999997</v>
      </c>
      <c r="DR258" s="861">
        <v>-12.244175</v>
      </c>
      <c r="DS258" s="861">
        <v>-9.8763319999999997</v>
      </c>
      <c r="DT258" s="861">
        <v>-14.622590000000001</v>
      </c>
      <c r="DU258" s="861">
        <v>-12.153537999999999</v>
      </c>
      <c r="DV258" s="861">
        <v>-14.817107</v>
      </c>
      <c r="DW258" s="861">
        <v>-9.5296500000000002</v>
      </c>
      <c r="DX258" s="861">
        <v>10.835542999999999</v>
      </c>
      <c r="DY258" s="861">
        <v>7.9084630000000002</v>
      </c>
      <c r="DZ258" s="861">
        <v>159.766919</v>
      </c>
      <c r="EA258" s="861">
        <v>150.171119</v>
      </c>
      <c r="EB258" s="861">
        <v>120.44</v>
      </c>
      <c r="EC258" s="861">
        <v>3.2530000000000001</v>
      </c>
      <c r="ED258" s="861">
        <v>385.1</v>
      </c>
      <c r="EE258" s="861">
        <v>120.29</v>
      </c>
      <c r="EF258" s="861">
        <v>5.2539999999999996</v>
      </c>
      <c r="EG258" s="861">
        <v>625.4</v>
      </c>
      <c r="EH258" s="861">
        <v>120.4</v>
      </c>
      <c r="EI258" s="861">
        <v>4.899</v>
      </c>
      <c r="EJ258" s="861">
        <v>580.20000000000005</v>
      </c>
      <c r="EK258" s="861">
        <v>9.8464589999999994</v>
      </c>
      <c r="EL258" s="861">
        <v>9.1140880000000006</v>
      </c>
      <c r="EM258" s="861">
        <v>-20.289075</v>
      </c>
      <c r="EN258" s="861">
        <v>-25.890516999999999</v>
      </c>
      <c r="EO258" s="861">
        <v>93.950265000000002</v>
      </c>
      <c r="EP258" s="861">
        <v>89.718158000000003</v>
      </c>
      <c r="EQ258" s="861">
        <v>-11.413802</v>
      </c>
      <c r="ER258" s="861">
        <v>5769.1087219999999</v>
      </c>
      <c r="ES258" s="861">
        <v>13450.936684</v>
      </c>
      <c r="ET258" s="861">
        <v>12416.143625000001</v>
      </c>
      <c r="EU258" s="861"/>
      <c r="EV258" s="861"/>
      <c r="EW258" s="861"/>
      <c r="EX258" s="861"/>
      <c r="EY258" s="861"/>
      <c r="EZ258" s="861"/>
      <c r="FA258" s="861"/>
      <c r="FB258" s="861"/>
      <c r="FC258" s="861"/>
      <c r="FD258" s="861"/>
    </row>
    <row r="259" spans="1:160" x14ac:dyDescent="0.25">
      <c r="A259" s="837">
        <v>46146</v>
      </c>
      <c r="B259" s="836">
        <v>0.25549768518518517</v>
      </c>
      <c r="C259" s="861">
        <v>13980</v>
      </c>
      <c r="D259" s="861">
        <v>0</v>
      </c>
      <c r="E259" s="861">
        <v>0</v>
      </c>
      <c r="F259" s="861">
        <v>75.423340999999994</v>
      </c>
      <c r="G259" s="861">
        <v>71.892402000000004</v>
      </c>
      <c r="H259" s="861">
        <v>65.436014</v>
      </c>
      <c r="I259" s="861">
        <v>74.029089999999997</v>
      </c>
      <c r="J259" s="861">
        <v>71.764060999999998</v>
      </c>
      <c r="K259" s="861">
        <v>71.179565999999994</v>
      </c>
      <c r="L259" s="861">
        <v>73.731992000000005</v>
      </c>
      <c r="M259" s="861">
        <v>74.630883999999995</v>
      </c>
      <c r="N259" s="861">
        <v>-11.48218</v>
      </c>
      <c r="O259" s="861">
        <v>-13.750294999999999</v>
      </c>
      <c r="P259" s="861">
        <v>-14.505152000000001</v>
      </c>
      <c r="Q259" s="861">
        <v>-10.338364</v>
      </c>
      <c r="R259" s="861">
        <v>-11.858727</v>
      </c>
      <c r="S259" s="861">
        <v>-12.577870000000001</v>
      </c>
      <c r="T259" s="861">
        <v>81.634793999999999</v>
      </c>
      <c r="U259" s="861">
        <v>73.058268999999996</v>
      </c>
      <c r="V259" s="861">
        <v>92.646832000000003</v>
      </c>
      <c r="W259" s="861">
        <v>91.562636999999995</v>
      </c>
      <c r="X259" s="861">
        <v>-10.383330000000001</v>
      </c>
      <c r="Y259" s="861">
        <v>-10.421951</v>
      </c>
      <c r="Z259" s="861">
        <v>-14.435789</v>
      </c>
      <c r="AA259" s="861">
        <v>-13.975637000000001</v>
      </c>
      <c r="AB259" s="861">
        <v>-13.705024999999999</v>
      </c>
      <c r="AC259" s="861">
        <v>-14.223560000000001</v>
      </c>
      <c r="AD259" s="861">
        <v>-17.277459</v>
      </c>
      <c r="AE259" s="861">
        <v>104.948992</v>
      </c>
      <c r="AF259" s="861">
        <v>98.492677</v>
      </c>
      <c r="AG259" s="861">
        <v>89.980121999999994</v>
      </c>
      <c r="AH259" s="861">
        <v>110.214566</v>
      </c>
      <c r="AI259" s="861">
        <v>88.862840000000006</v>
      </c>
      <c r="AJ259" s="861">
        <v>70.589389999999995</v>
      </c>
      <c r="AK259" s="861">
        <v>-9.5086870000000001</v>
      </c>
      <c r="AL259" s="861">
        <v>-13.509459</v>
      </c>
      <c r="AM259" s="861">
        <v>-10.405758000000001</v>
      </c>
      <c r="AN259" s="861">
        <v>92.089679000000004</v>
      </c>
      <c r="AO259" s="861">
        <v>91.010317000000001</v>
      </c>
      <c r="AP259" s="861">
        <v>90.829926999999998</v>
      </c>
      <c r="AQ259" s="861">
        <v>87.539474999999996</v>
      </c>
      <c r="AR259" s="861">
        <v>72.798432000000005</v>
      </c>
      <c r="AS259" s="861">
        <v>63.849235</v>
      </c>
      <c r="AT259" s="861">
        <v>75.867373000000001</v>
      </c>
      <c r="AU259" s="861">
        <v>74.916982000000004</v>
      </c>
      <c r="AV259" s="861">
        <v>74.330427999999998</v>
      </c>
      <c r="AW259" s="861">
        <v>73.981838999999994</v>
      </c>
      <c r="AX259" s="861">
        <v>88.722209000000007</v>
      </c>
      <c r="AY259" s="861">
        <v>86.796069000000003</v>
      </c>
      <c r="AZ259" s="861">
        <v>-10.898108000000001</v>
      </c>
      <c r="BA259" s="861">
        <v>-10.620887</v>
      </c>
      <c r="BB259" s="861">
        <v>-17.881381999999999</v>
      </c>
      <c r="BC259" s="861">
        <v>-16.568366000000001</v>
      </c>
      <c r="BD259" s="861">
        <v>-17.429161000000001</v>
      </c>
      <c r="BE259" s="861">
        <v>-12.089967</v>
      </c>
      <c r="BF259" s="861">
        <v>31.501338000000001</v>
      </c>
      <c r="BG259" s="861">
        <v>141.071743</v>
      </c>
      <c r="BH259" s="861">
        <v>109.420565</v>
      </c>
      <c r="BI259" s="861">
        <v>50.214816999999996</v>
      </c>
      <c r="BJ259" s="861">
        <v>129.813289</v>
      </c>
      <c r="BK259" s="861">
        <v>85.168136000000004</v>
      </c>
      <c r="BL259" s="861">
        <v>73.185338000000002</v>
      </c>
      <c r="BM259" s="861">
        <v>-21.834472999999999</v>
      </c>
      <c r="BN259" s="861">
        <v>-16.814679000000002</v>
      </c>
      <c r="BO259" s="861">
        <v>-16.775780000000001</v>
      </c>
      <c r="BP259" s="861">
        <v>-16.394508999999999</v>
      </c>
      <c r="BQ259" s="861">
        <v>86.186339000000004</v>
      </c>
      <c r="BR259" s="861">
        <v>87.786587999999995</v>
      </c>
      <c r="BS259" s="861">
        <v>84.868859</v>
      </c>
      <c r="BT259" s="861">
        <v>56.947074999999998</v>
      </c>
      <c r="BU259" s="861">
        <v>64.287772000000004</v>
      </c>
      <c r="BV259" s="861">
        <v>59.911915999999998</v>
      </c>
      <c r="BW259" s="861">
        <v>63.923208000000002</v>
      </c>
      <c r="BX259" s="861">
        <v>-17.002096999999999</v>
      </c>
      <c r="BY259" s="861">
        <v>-17.324860999999999</v>
      </c>
      <c r="BZ259" s="861">
        <v>-18.422409999999999</v>
      </c>
      <c r="CA259" s="861">
        <v>-18.549408</v>
      </c>
      <c r="CB259" s="861">
        <v>-12.029992999999999</v>
      </c>
      <c r="CC259" s="861">
        <v>-9.4257550000000005</v>
      </c>
      <c r="CD259" s="861">
        <v>-12.531708999999999</v>
      </c>
      <c r="CE259" s="861">
        <v>-9.5617450000000002</v>
      </c>
      <c r="CF259" s="861">
        <v>-14.834429</v>
      </c>
      <c r="CG259" s="861">
        <v>-9.2542589999999993</v>
      </c>
      <c r="CH259" s="861">
        <v>-14.861191</v>
      </c>
      <c r="CI259" s="861">
        <v>-10.504522</v>
      </c>
      <c r="CJ259" s="861">
        <v>-11.957020999999999</v>
      </c>
      <c r="CK259" s="861">
        <v>-8.3622929999999993</v>
      </c>
      <c r="CL259" s="861">
        <v>-12.037629000000001</v>
      </c>
      <c r="CM259" s="861">
        <v>-7.7049620000000001</v>
      </c>
      <c r="CN259" s="861">
        <v>-14.530424</v>
      </c>
      <c r="CO259" s="861">
        <v>-9.9516760000000009</v>
      </c>
      <c r="CP259" s="861">
        <v>-14.846966</v>
      </c>
      <c r="CQ259" s="861">
        <v>-10.814076999999999</v>
      </c>
      <c r="CR259" s="861">
        <v>-11.623305</v>
      </c>
      <c r="CS259" s="861">
        <v>-8.8936609999999998</v>
      </c>
      <c r="CT259" s="861">
        <v>-12.580078</v>
      </c>
      <c r="CU259" s="861">
        <v>-8.5325380000000006</v>
      </c>
      <c r="CV259" s="861">
        <v>-14.92545</v>
      </c>
      <c r="CW259" s="861">
        <v>-8.6800440000000005</v>
      </c>
      <c r="CX259" s="861">
        <v>-14.951541000000001</v>
      </c>
      <c r="CY259" s="861">
        <v>-9.3323669999999996</v>
      </c>
      <c r="CZ259" s="861">
        <v>-11.390027999999999</v>
      </c>
      <c r="DA259" s="861">
        <v>-8.0411599999999996</v>
      </c>
      <c r="DB259" s="861">
        <v>-12.189617999999999</v>
      </c>
      <c r="DC259" s="861">
        <v>-7.6015269999999999</v>
      </c>
      <c r="DD259" s="861">
        <v>-14.7105</v>
      </c>
      <c r="DE259" s="861">
        <v>-9.9216029999999993</v>
      </c>
      <c r="DF259" s="861">
        <v>-15.025257999999999</v>
      </c>
      <c r="DG259" s="861">
        <v>-10.171549000000001</v>
      </c>
      <c r="DH259" s="861">
        <v>-11.379607</v>
      </c>
      <c r="DI259" s="861">
        <v>-8.3720719999999993</v>
      </c>
      <c r="DJ259" s="861">
        <v>-11.964605000000001</v>
      </c>
      <c r="DK259" s="861">
        <v>-8.6951429999999998</v>
      </c>
      <c r="DL259" s="861">
        <v>-14.694699</v>
      </c>
      <c r="DM259" s="861">
        <v>-11.242770999999999</v>
      </c>
      <c r="DN259" s="861">
        <v>-15.030461000000001</v>
      </c>
      <c r="DO259" s="861">
        <v>-10.703167000000001</v>
      </c>
      <c r="DP259" s="861">
        <v>-12.058653</v>
      </c>
      <c r="DQ259" s="861">
        <v>-9.2836490000000005</v>
      </c>
      <c r="DR259" s="861">
        <v>-12.247596</v>
      </c>
      <c r="DS259" s="861">
        <v>-9.8727020000000003</v>
      </c>
      <c r="DT259" s="861">
        <v>-14.628983</v>
      </c>
      <c r="DU259" s="861">
        <v>-12.155196</v>
      </c>
      <c r="DV259" s="861">
        <v>-14.800457</v>
      </c>
      <c r="DW259" s="861">
        <v>-9.5365859999999998</v>
      </c>
      <c r="DX259" s="861">
        <v>10.771678</v>
      </c>
      <c r="DY259" s="861">
        <v>7.8852789999999997</v>
      </c>
      <c r="DZ259" s="861">
        <v>159.162679</v>
      </c>
      <c r="EA259" s="861">
        <v>150.662598</v>
      </c>
      <c r="EB259" s="861">
        <v>120.91</v>
      </c>
      <c r="EC259" s="861">
        <v>1.2350000000000001</v>
      </c>
      <c r="ED259" s="861">
        <v>132.1</v>
      </c>
      <c r="EE259" s="861">
        <v>120.94</v>
      </c>
      <c r="EF259" s="861">
        <v>5.2350000000000003</v>
      </c>
      <c r="EG259" s="861">
        <v>623.9</v>
      </c>
      <c r="EH259" s="861">
        <v>120.69</v>
      </c>
      <c r="EI259" s="861">
        <v>4.9089999999999998</v>
      </c>
      <c r="EJ259" s="861">
        <v>579.20000000000005</v>
      </c>
      <c r="EK259" s="861">
        <v>10.000071999999999</v>
      </c>
      <c r="EL259" s="861">
        <v>9.1613000000000007</v>
      </c>
      <c r="EM259" s="861">
        <v>-20.405830000000002</v>
      </c>
      <c r="EN259" s="861">
        <v>-25.937080000000002</v>
      </c>
      <c r="EO259" s="861">
        <v>93.688874999999996</v>
      </c>
      <c r="EP259" s="861">
        <v>89.939245999999997</v>
      </c>
      <c r="EQ259" s="861">
        <v>-11.425941999999999</v>
      </c>
      <c r="ER259" s="861">
        <v>5775.454291</v>
      </c>
      <c r="ES259" s="861">
        <v>13461.332801</v>
      </c>
      <c r="ET259" s="861">
        <v>12425.79391</v>
      </c>
      <c r="EU259" s="861"/>
      <c r="EV259" s="861"/>
      <c r="EW259" s="861"/>
      <c r="EX259" s="861"/>
      <c r="EY259" s="861"/>
      <c r="EZ259" s="861"/>
      <c r="FA259" s="861"/>
      <c r="FB259" s="861"/>
      <c r="FC259" s="861"/>
      <c r="FD259" s="861"/>
    </row>
    <row r="260" spans="1:160" x14ac:dyDescent="0.25">
      <c r="A260" s="837">
        <v>46146</v>
      </c>
      <c r="B260" s="836">
        <v>0.25619212962962962</v>
      </c>
      <c r="C260" s="861">
        <v>14040</v>
      </c>
      <c r="D260" s="861">
        <v>0</v>
      </c>
      <c r="E260" s="861">
        <v>0</v>
      </c>
      <c r="F260" s="861">
        <v>75.443500999999998</v>
      </c>
      <c r="G260" s="861">
        <v>71.868555000000001</v>
      </c>
      <c r="H260" s="861">
        <v>65.405574999999999</v>
      </c>
      <c r="I260" s="861">
        <v>74.044079999999994</v>
      </c>
      <c r="J260" s="861">
        <v>71.691316999999998</v>
      </c>
      <c r="K260" s="861">
        <v>71.162360000000007</v>
      </c>
      <c r="L260" s="861">
        <v>73.711973999999998</v>
      </c>
      <c r="M260" s="861">
        <v>74.614267999999996</v>
      </c>
      <c r="N260" s="861">
        <v>-11.532425999999999</v>
      </c>
      <c r="O260" s="861">
        <v>-13.766729</v>
      </c>
      <c r="P260" s="861">
        <v>-14.419045000000001</v>
      </c>
      <c r="Q260" s="861">
        <v>-10.311927000000001</v>
      </c>
      <c r="R260" s="861">
        <v>-11.804458</v>
      </c>
      <c r="S260" s="861">
        <v>-12.665380000000001</v>
      </c>
      <c r="T260" s="861">
        <v>81.806588000000005</v>
      </c>
      <c r="U260" s="861">
        <v>73.235602</v>
      </c>
      <c r="V260" s="861">
        <v>92.723888000000002</v>
      </c>
      <c r="W260" s="861">
        <v>91.689509000000001</v>
      </c>
      <c r="X260" s="861">
        <v>-10.399208</v>
      </c>
      <c r="Y260" s="861">
        <v>-10.388465999999999</v>
      </c>
      <c r="Z260" s="861">
        <v>-14.478654000000001</v>
      </c>
      <c r="AA260" s="861">
        <v>-14.001469</v>
      </c>
      <c r="AB260" s="861">
        <v>-13.712621</v>
      </c>
      <c r="AC260" s="861">
        <v>-14.27463</v>
      </c>
      <c r="AD260" s="861">
        <v>-17.343437000000002</v>
      </c>
      <c r="AE260" s="861">
        <v>104.987781</v>
      </c>
      <c r="AF260" s="861">
        <v>98.426079999999999</v>
      </c>
      <c r="AG260" s="861">
        <v>89.900839000000005</v>
      </c>
      <c r="AH260" s="861">
        <v>110.219206</v>
      </c>
      <c r="AI260" s="861">
        <v>88.981061999999994</v>
      </c>
      <c r="AJ260" s="861">
        <v>70.763219000000007</v>
      </c>
      <c r="AK260" s="861">
        <v>-9.5853950000000001</v>
      </c>
      <c r="AL260" s="861">
        <v>-13.580017</v>
      </c>
      <c r="AM260" s="861">
        <v>-10.444504</v>
      </c>
      <c r="AN260" s="861">
        <v>92.055509000000001</v>
      </c>
      <c r="AO260" s="861">
        <v>91.173699999999997</v>
      </c>
      <c r="AP260" s="861">
        <v>90.800506999999996</v>
      </c>
      <c r="AQ260" s="861">
        <v>87.498703000000006</v>
      </c>
      <c r="AR260" s="861">
        <v>72.901646</v>
      </c>
      <c r="AS260" s="861">
        <v>63.918456999999997</v>
      </c>
      <c r="AT260" s="861">
        <v>75.805390000000003</v>
      </c>
      <c r="AU260" s="861">
        <v>74.882390999999998</v>
      </c>
      <c r="AV260" s="861">
        <v>74.212103999999997</v>
      </c>
      <c r="AW260" s="861">
        <v>73.693521000000004</v>
      </c>
      <c r="AX260" s="861">
        <v>88.608441999999997</v>
      </c>
      <c r="AY260" s="861">
        <v>86.754137999999998</v>
      </c>
      <c r="AZ260" s="861">
        <v>-10.869828</v>
      </c>
      <c r="BA260" s="861">
        <v>-10.624091999999999</v>
      </c>
      <c r="BB260" s="861">
        <v>-17.882752</v>
      </c>
      <c r="BC260" s="861">
        <v>-16.546496999999999</v>
      </c>
      <c r="BD260" s="861">
        <v>-17.447624999999999</v>
      </c>
      <c r="BE260" s="861">
        <v>-12.276752999999999</v>
      </c>
      <c r="BF260" s="861">
        <v>31.483678999999999</v>
      </c>
      <c r="BG260" s="861">
        <v>140.89318499999999</v>
      </c>
      <c r="BH260" s="861">
        <v>109.448662</v>
      </c>
      <c r="BI260" s="861">
        <v>50.219245999999998</v>
      </c>
      <c r="BJ260" s="861">
        <v>129.88721799999999</v>
      </c>
      <c r="BK260" s="861">
        <v>85.130593000000005</v>
      </c>
      <c r="BL260" s="861">
        <v>73.316156000000007</v>
      </c>
      <c r="BM260" s="861">
        <v>-21.855004000000001</v>
      </c>
      <c r="BN260" s="861">
        <v>-16.805167000000001</v>
      </c>
      <c r="BO260" s="861">
        <v>-16.778127999999999</v>
      </c>
      <c r="BP260" s="861">
        <v>-16.434781999999998</v>
      </c>
      <c r="BQ260" s="861">
        <v>86.162593999999999</v>
      </c>
      <c r="BR260" s="861">
        <v>87.758673000000002</v>
      </c>
      <c r="BS260" s="861">
        <v>84.890961000000004</v>
      </c>
      <c r="BT260" s="861">
        <v>56.799858</v>
      </c>
      <c r="BU260" s="861">
        <v>64.199780000000004</v>
      </c>
      <c r="BV260" s="861">
        <v>59.855286999999997</v>
      </c>
      <c r="BW260" s="861">
        <v>63.879263000000002</v>
      </c>
      <c r="BX260" s="861">
        <v>-17.062894</v>
      </c>
      <c r="BY260" s="861">
        <v>-17.367646000000001</v>
      </c>
      <c r="BZ260" s="861">
        <v>-18.468799000000001</v>
      </c>
      <c r="CA260" s="861">
        <v>-18.594379</v>
      </c>
      <c r="CB260" s="861">
        <v>-12.074503</v>
      </c>
      <c r="CC260" s="861">
        <v>-9.452026</v>
      </c>
      <c r="CD260" s="861">
        <v>-12.571774</v>
      </c>
      <c r="CE260" s="861">
        <v>-9.5748890000000006</v>
      </c>
      <c r="CF260" s="861">
        <v>-14.854777</v>
      </c>
      <c r="CG260" s="861">
        <v>-9.2842719999999996</v>
      </c>
      <c r="CH260" s="861">
        <v>-14.900226</v>
      </c>
      <c r="CI260" s="861">
        <v>-10.537182</v>
      </c>
      <c r="CJ260" s="861">
        <v>-11.976103999999999</v>
      </c>
      <c r="CK260" s="861">
        <v>-8.4044360000000005</v>
      </c>
      <c r="CL260" s="861">
        <v>-12.080959</v>
      </c>
      <c r="CM260" s="861">
        <v>-7.7119900000000001</v>
      </c>
      <c r="CN260" s="861">
        <v>-14.547453000000001</v>
      </c>
      <c r="CO260" s="861">
        <v>-9.967174</v>
      </c>
      <c r="CP260" s="861">
        <v>-14.910909999999999</v>
      </c>
      <c r="CQ260" s="861">
        <v>-10.878085</v>
      </c>
      <c r="CR260" s="861">
        <v>-11.684100000000001</v>
      </c>
      <c r="CS260" s="861">
        <v>-8.9124970000000001</v>
      </c>
      <c r="CT260" s="861">
        <v>-12.589403000000001</v>
      </c>
      <c r="CU260" s="861">
        <v>-8.558192</v>
      </c>
      <c r="CV260" s="861">
        <v>-14.963663</v>
      </c>
      <c r="CW260" s="861">
        <v>-8.7057040000000008</v>
      </c>
      <c r="CX260" s="861">
        <v>-14.951454999999999</v>
      </c>
      <c r="CY260" s="861">
        <v>-9.343534</v>
      </c>
      <c r="CZ260" s="861">
        <v>-11.396998</v>
      </c>
      <c r="DA260" s="861">
        <v>-8.0335400000000003</v>
      </c>
      <c r="DB260" s="861">
        <v>-12.194663</v>
      </c>
      <c r="DC260" s="861">
        <v>-7.625705</v>
      </c>
      <c r="DD260" s="861">
        <v>-14.706719</v>
      </c>
      <c r="DE260" s="861">
        <v>-9.9239510000000006</v>
      </c>
      <c r="DF260" s="861">
        <v>-15.012036999999999</v>
      </c>
      <c r="DG260" s="861">
        <v>-10.167348</v>
      </c>
      <c r="DH260" s="861">
        <v>-11.388567</v>
      </c>
      <c r="DI260" s="861">
        <v>-8.3936659999999996</v>
      </c>
      <c r="DJ260" s="861">
        <v>-11.974551999999999</v>
      </c>
      <c r="DK260" s="861">
        <v>-8.7012929999999997</v>
      </c>
      <c r="DL260" s="861">
        <v>-14.709486999999999</v>
      </c>
      <c r="DM260" s="861">
        <v>-11.252307</v>
      </c>
      <c r="DN260" s="861">
        <v>-15.02197</v>
      </c>
      <c r="DO260" s="861">
        <v>-10.732321000000001</v>
      </c>
      <c r="DP260" s="861">
        <v>-12.053969</v>
      </c>
      <c r="DQ260" s="861">
        <v>-9.3151189999999993</v>
      </c>
      <c r="DR260" s="861">
        <v>-12.257548</v>
      </c>
      <c r="DS260" s="861">
        <v>-9.8934090000000001</v>
      </c>
      <c r="DT260" s="861">
        <v>-14.631005</v>
      </c>
      <c r="DU260" s="861">
        <v>-12.172751</v>
      </c>
      <c r="DV260" s="861">
        <v>-14.841409000000001</v>
      </c>
      <c r="DW260" s="861">
        <v>-9.5382730000000002</v>
      </c>
      <c r="DX260" s="861">
        <v>10.792577</v>
      </c>
      <c r="DY260" s="861">
        <v>7.8907220000000002</v>
      </c>
      <c r="DZ260" s="861">
        <v>159.59340399999999</v>
      </c>
      <c r="EA260" s="861">
        <v>150.33676</v>
      </c>
      <c r="EB260" s="861">
        <v>120.83</v>
      </c>
      <c r="EC260" s="861">
        <v>1.2350000000000001</v>
      </c>
      <c r="ED260" s="861">
        <v>132.1</v>
      </c>
      <c r="EE260" s="861">
        <v>120.91</v>
      </c>
      <c r="EF260" s="861">
        <v>5.2469999999999999</v>
      </c>
      <c r="EG260" s="861">
        <v>624.4</v>
      </c>
      <c r="EH260" s="861">
        <v>120.95</v>
      </c>
      <c r="EI260" s="861">
        <v>4.8890000000000002</v>
      </c>
      <c r="EJ260" s="861">
        <v>579.29999999999995</v>
      </c>
      <c r="EK260" s="861">
        <v>9.9230940000000007</v>
      </c>
      <c r="EL260" s="861">
        <v>9.1480169999999994</v>
      </c>
      <c r="EM260" s="861">
        <v>-20.367598000000001</v>
      </c>
      <c r="EN260" s="861">
        <v>-25.926145000000002</v>
      </c>
      <c r="EO260" s="861">
        <v>93.875270999999998</v>
      </c>
      <c r="EP260" s="861">
        <v>89.792725000000004</v>
      </c>
      <c r="EQ260" s="861">
        <v>-11.44529</v>
      </c>
      <c r="ER260" s="861">
        <v>5777.6562889999996</v>
      </c>
      <c r="ES260" s="861">
        <v>13471.740481999999</v>
      </c>
      <c r="ET260" s="861">
        <v>12435.452542999999</v>
      </c>
      <c r="EU260" s="861"/>
      <c r="EV260" s="861"/>
      <c r="EW260" s="861"/>
      <c r="EX260" s="861"/>
      <c r="EY260" s="861"/>
      <c r="EZ260" s="861"/>
      <c r="FA260" s="861"/>
      <c r="FB260" s="861"/>
      <c r="FC260" s="861"/>
      <c r="FD260" s="861"/>
    </row>
    <row r="261" spans="1:160" x14ac:dyDescent="0.25">
      <c r="A261" s="837">
        <v>46146</v>
      </c>
      <c r="B261" s="836">
        <v>0.25688657407407406</v>
      </c>
      <c r="C261" s="861">
        <v>14100</v>
      </c>
      <c r="D261" s="861">
        <v>0</v>
      </c>
      <c r="E261" s="861">
        <v>0</v>
      </c>
      <c r="F261" s="861">
        <v>75.377088999999998</v>
      </c>
      <c r="G261" s="861">
        <v>71.864610999999996</v>
      </c>
      <c r="H261" s="861">
        <v>65.346486999999996</v>
      </c>
      <c r="I261" s="861">
        <v>74.039303000000004</v>
      </c>
      <c r="J261" s="861">
        <v>71.708152999999996</v>
      </c>
      <c r="K261" s="861">
        <v>71.153323</v>
      </c>
      <c r="L261" s="861">
        <v>73.735382000000001</v>
      </c>
      <c r="M261" s="861">
        <v>74.613985999999997</v>
      </c>
      <c r="N261" s="861">
        <v>-11.510244</v>
      </c>
      <c r="O261" s="861">
        <v>-13.740220000000001</v>
      </c>
      <c r="P261" s="861">
        <v>-14.460091</v>
      </c>
      <c r="Q261" s="861">
        <v>-10.425762000000001</v>
      </c>
      <c r="R261" s="861">
        <v>-11.597136000000001</v>
      </c>
      <c r="S261" s="861">
        <v>-12.617038000000001</v>
      </c>
      <c r="T261" s="861">
        <v>81.792154999999994</v>
      </c>
      <c r="U261" s="861">
        <v>73.379318999999995</v>
      </c>
      <c r="V261" s="861">
        <v>92.838577000000001</v>
      </c>
      <c r="W261" s="861">
        <v>91.786518999999998</v>
      </c>
      <c r="X261" s="861">
        <v>-10.430600999999999</v>
      </c>
      <c r="Y261" s="861">
        <v>-10.416840000000001</v>
      </c>
      <c r="Z261" s="861">
        <v>-14.451912999999999</v>
      </c>
      <c r="AA261" s="861">
        <v>-14.010168999999999</v>
      </c>
      <c r="AB261" s="861">
        <v>-13.700555</v>
      </c>
      <c r="AC261" s="861">
        <v>-14.266332999999999</v>
      </c>
      <c r="AD261" s="861">
        <v>-17.276986999999998</v>
      </c>
      <c r="AE261" s="861">
        <v>105.09102900000001</v>
      </c>
      <c r="AF261" s="861">
        <v>98.462249</v>
      </c>
      <c r="AG261" s="861">
        <v>89.828997000000001</v>
      </c>
      <c r="AH261" s="861">
        <v>110.248721</v>
      </c>
      <c r="AI261" s="861">
        <v>88.907383999999993</v>
      </c>
      <c r="AJ261" s="861">
        <v>70.786028000000002</v>
      </c>
      <c r="AK261" s="861">
        <v>-9.4537460000000006</v>
      </c>
      <c r="AL261" s="861">
        <v>-13.554304999999999</v>
      </c>
      <c r="AM261" s="861">
        <v>-10.477155</v>
      </c>
      <c r="AN261" s="861">
        <v>92.095466000000002</v>
      </c>
      <c r="AO261" s="861">
        <v>91.230694999999997</v>
      </c>
      <c r="AP261" s="861">
        <v>90.846743000000004</v>
      </c>
      <c r="AQ261" s="861">
        <v>87.525132999999997</v>
      </c>
      <c r="AR261" s="861">
        <v>72.862651</v>
      </c>
      <c r="AS261" s="861">
        <v>63.905152000000001</v>
      </c>
      <c r="AT261" s="861">
        <v>75.880786000000001</v>
      </c>
      <c r="AU261" s="861">
        <v>74.895347000000001</v>
      </c>
      <c r="AV261" s="861">
        <v>73.965016000000006</v>
      </c>
      <c r="AW261" s="861">
        <v>73.290623999999994</v>
      </c>
      <c r="AX261" s="861">
        <v>88.522730999999993</v>
      </c>
      <c r="AY261" s="861">
        <v>86.634906000000001</v>
      </c>
      <c r="AZ261" s="861">
        <v>-10.837244</v>
      </c>
      <c r="BA261" s="861">
        <v>-10.638966999999999</v>
      </c>
      <c r="BB261" s="861">
        <v>-17.886710999999998</v>
      </c>
      <c r="BC261" s="861">
        <v>-16.617311999999998</v>
      </c>
      <c r="BD261" s="861">
        <v>-17.463453000000001</v>
      </c>
      <c r="BE261" s="861">
        <v>-12.821049</v>
      </c>
      <c r="BF261" s="861">
        <v>31.136524999999999</v>
      </c>
      <c r="BG261" s="861">
        <v>140.95362</v>
      </c>
      <c r="BH261" s="861">
        <v>109.513784</v>
      </c>
      <c r="BI261" s="861">
        <v>50.252462000000001</v>
      </c>
      <c r="BJ261" s="861">
        <v>129.76895400000001</v>
      </c>
      <c r="BK261" s="861">
        <v>85.108619000000004</v>
      </c>
      <c r="BL261" s="861">
        <v>73.090269000000006</v>
      </c>
      <c r="BM261" s="861">
        <v>-21.843833</v>
      </c>
      <c r="BN261" s="861">
        <v>-16.800122999999999</v>
      </c>
      <c r="BO261" s="861">
        <v>-16.964753999999999</v>
      </c>
      <c r="BP261" s="861">
        <v>-16.484265000000001</v>
      </c>
      <c r="BQ261" s="861">
        <v>86.097392999999997</v>
      </c>
      <c r="BR261" s="861">
        <v>87.705375000000004</v>
      </c>
      <c r="BS261" s="861">
        <v>84.890101999999999</v>
      </c>
      <c r="BT261" s="861">
        <v>56.723855999999998</v>
      </c>
      <c r="BU261" s="861">
        <v>64.216815999999994</v>
      </c>
      <c r="BV261" s="861">
        <v>59.824243000000003</v>
      </c>
      <c r="BW261" s="861">
        <v>63.841949</v>
      </c>
      <c r="BX261" s="861">
        <v>-17.050936</v>
      </c>
      <c r="BY261" s="861">
        <v>-17.335740999999999</v>
      </c>
      <c r="BZ261" s="861">
        <v>-18.733965999999999</v>
      </c>
      <c r="CA261" s="861">
        <v>-18.627863999999999</v>
      </c>
      <c r="CB261" s="861">
        <v>-12.057262</v>
      </c>
      <c r="CC261" s="861">
        <v>-9.4528060000000007</v>
      </c>
      <c r="CD261" s="861">
        <v>-12.578212000000001</v>
      </c>
      <c r="CE261" s="861">
        <v>-9.6258529999999993</v>
      </c>
      <c r="CF261" s="861">
        <v>-14.869593999999999</v>
      </c>
      <c r="CG261" s="861">
        <v>-9.3069279999999992</v>
      </c>
      <c r="CH261" s="861">
        <v>-14.898515</v>
      </c>
      <c r="CI261" s="861">
        <v>-10.560848</v>
      </c>
      <c r="CJ261" s="861">
        <v>-11.982405</v>
      </c>
      <c r="CK261" s="861">
        <v>-8.4103639999999995</v>
      </c>
      <c r="CL261" s="861">
        <v>-12.102460000000001</v>
      </c>
      <c r="CM261" s="861">
        <v>-7.7412929999999998</v>
      </c>
      <c r="CN261" s="861">
        <v>-14.594408</v>
      </c>
      <c r="CO261" s="861">
        <v>-9.9861009999999997</v>
      </c>
      <c r="CP261" s="861">
        <v>-14.899915999999999</v>
      </c>
      <c r="CQ261" s="861">
        <v>-10.852593000000001</v>
      </c>
      <c r="CR261" s="861">
        <v>-11.683986000000001</v>
      </c>
      <c r="CS261" s="861">
        <v>-8.9245640000000002</v>
      </c>
      <c r="CT261" s="861">
        <v>-12.624494</v>
      </c>
      <c r="CU261" s="861">
        <v>-8.5949340000000003</v>
      </c>
      <c r="CV261" s="861">
        <v>-14.978546</v>
      </c>
      <c r="CW261" s="861">
        <v>-8.7176310000000008</v>
      </c>
      <c r="CX261" s="861">
        <v>-14.961558999999999</v>
      </c>
      <c r="CY261" s="861">
        <v>-9.3479229999999998</v>
      </c>
      <c r="CZ261" s="861">
        <v>-11.400460000000001</v>
      </c>
      <c r="DA261" s="861">
        <v>-8.0715640000000004</v>
      </c>
      <c r="DB261" s="861">
        <v>-12.220222</v>
      </c>
      <c r="DC261" s="861">
        <v>-7.6342480000000004</v>
      </c>
      <c r="DD261" s="861">
        <v>-14.714225000000001</v>
      </c>
      <c r="DE261" s="861">
        <v>-9.9558020000000003</v>
      </c>
      <c r="DF261" s="861">
        <v>-15.028162</v>
      </c>
      <c r="DG261" s="861">
        <v>-10.192270000000001</v>
      </c>
      <c r="DH261" s="861">
        <v>-11.362270000000001</v>
      </c>
      <c r="DI261" s="861">
        <v>-8.4161979999999996</v>
      </c>
      <c r="DJ261" s="861">
        <v>-11.993444999999999</v>
      </c>
      <c r="DK261" s="861">
        <v>-8.727582</v>
      </c>
      <c r="DL261" s="861">
        <v>-14.731401999999999</v>
      </c>
      <c r="DM261" s="861">
        <v>-11.255293</v>
      </c>
      <c r="DN261" s="861">
        <v>-15.045192</v>
      </c>
      <c r="DO261" s="861">
        <v>-10.746928</v>
      </c>
      <c r="DP261" s="861">
        <v>-12.089795000000001</v>
      </c>
      <c r="DQ261" s="861">
        <v>-9.32362</v>
      </c>
      <c r="DR261" s="861">
        <v>-12.270327</v>
      </c>
      <c r="DS261" s="861">
        <v>-9.9089559999999999</v>
      </c>
      <c r="DT261" s="861">
        <v>-14.660009000000001</v>
      </c>
      <c r="DU261" s="861">
        <v>-12.164910000000001</v>
      </c>
      <c r="DV261" s="861">
        <v>-14.840336000000001</v>
      </c>
      <c r="DW261" s="861">
        <v>-9.5573739999999994</v>
      </c>
      <c r="DX261" s="861">
        <v>10.848228000000001</v>
      </c>
      <c r="DY261" s="861">
        <v>7.9005890000000001</v>
      </c>
      <c r="DZ261" s="861">
        <v>159.542565</v>
      </c>
      <c r="EA261" s="861">
        <v>150.05301299999999</v>
      </c>
      <c r="EB261" s="861">
        <v>120.34</v>
      </c>
      <c r="EC261" s="861">
        <v>3.2519999999999998</v>
      </c>
      <c r="ED261" s="861">
        <v>385</v>
      </c>
      <c r="EE261" s="861">
        <v>120.48</v>
      </c>
      <c r="EF261" s="861">
        <v>5.258</v>
      </c>
      <c r="EG261" s="861">
        <v>623</v>
      </c>
      <c r="EH261" s="861">
        <v>120.37</v>
      </c>
      <c r="EI261" s="861">
        <v>4.9000000000000004</v>
      </c>
      <c r="EJ261" s="861">
        <v>578.5</v>
      </c>
      <c r="EK261" s="861">
        <v>9.7887559999999993</v>
      </c>
      <c r="EL261" s="861">
        <v>8.941573</v>
      </c>
      <c r="EM261" s="861">
        <v>-20.265910999999999</v>
      </c>
      <c r="EN261" s="861">
        <v>-25.906327000000001</v>
      </c>
      <c r="EO261" s="861">
        <v>93.853288000000006</v>
      </c>
      <c r="EP261" s="861">
        <v>89.664957999999999</v>
      </c>
      <c r="EQ261" s="861">
        <v>-11.459662</v>
      </c>
      <c r="ER261" s="861">
        <v>5782.7389819999999</v>
      </c>
      <c r="ES261" s="861">
        <v>13482.136221000001</v>
      </c>
      <c r="ET261" s="861">
        <v>12445.109034999999</v>
      </c>
      <c r="EU261" s="861"/>
      <c r="EV261" s="861"/>
      <c r="EW261" s="861"/>
      <c r="EX261" s="861"/>
      <c r="EY261" s="861"/>
      <c r="EZ261" s="861"/>
      <c r="FA261" s="861"/>
      <c r="FB261" s="861"/>
      <c r="FC261" s="861"/>
      <c r="FD261" s="861"/>
    </row>
    <row r="262" spans="1:160" x14ac:dyDescent="0.25">
      <c r="A262" s="837">
        <v>46146</v>
      </c>
      <c r="B262" s="836">
        <v>0.2575810185185185</v>
      </c>
      <c r="C262" s="861">
        <v>14160</v>
      </c>
      <c r="D262" s="861">
        <v>0</v>
      </c>
      <c r="E262" s="861">
        <v>0</v>
      </c>
      <c r="F262" s="861">
        <v>75.461274000000003</v>
      </c>
      <c r="G262" s="861">
        <v>71.863507999999996</v>
      </c>
      <c r="H262" s="861">
        <v>65.309483999999998</v>
      </c>
      <c r="I262" s="861">
        <v>74.029242999999994</v>
      </c>
      <c r="J262" s="861">
        <v>71.726900000000001</v>
      </c>
      <c r="K262" s="861">
        <v>71.169961000000001</v>
      </c>
      <c r="L262" s="861">
        <v>73.757148999999998</v>
      </c>
      <c r="M262" s="861">
        <v>74.618404999999996</v>
      </c>
      <c r="N262" s="861">
        <v>-11.554366</v>
      </c>
      <c r="O262" s="861">
        <v>-13.808577</v>
      </c>
      <c r="P262" s="861">
        <v>-14.458572999999999</v>
      </c>
      <c r="Q262" s="861">
        <v>-10.328976000000001</v>
      </c>
      <c r="R262" s="861">
        <v>-11.7486</v>
      </c>
      <c r="S262" s="861">
        <v>-12.602848</v>
      </c>
      <c r="T262" s="861">
        <v>82.030609999999996</v>
      </c>
      <c r="U262" s="861">
        <v>72.964089000000001</v>
      </c>
      <c r="V262" s="861">
        <v>92.808042999999998</v>
      </c>
      <c r="W262" s="861">
        <v>91.790749000000005</v>
      </c>
      <c r="X262" s="861">
        <v>-10.416883</v>
      </c>
      <c r="Y262" s="861">
        <v>-10.468446999999999</v>
      </c>
      <c r="Z262" s="861">
        <v>-14.460367</v>
      </c>
      <c r="AA262" s="861">
        <v>-14.022868000000001</v>
      </c>
      <c r="AB262" s="861">
        <v>-13.723644</v>
      </c>
      <c r="AC262" s="861">
        <v>-14.290387000000001</v>
      </c>
      <c r="AD262" s="861">
        <v>-17.372126999999999</v>
      </c>
      <c r="AE262" s="861">
        <v>105.038628</v>
      </c>
      <c r="AF262" s="861">
        <v>98.434128999999999</v>
      </c>
      <c r="AG262" s="861">
        <v>89.836724000000004</v>
      </c>
      <c r="AH262" s="861">
        <v>110.374842</v>
      </c>
      <c r="AI262" s="861">
        <v>88.885274999999993</v>
      </c>
      <c r="AJ262" s="861">
        <v>70.785522</v>
      </c>
      <c r="AK262" s="861">
        <v>-9.5044799999999992</v>
      </c>
      <c r="AL262" s="861">
        <v>-13.625249999999999</v>
      </c>
      <c r="AM262" s="861">
        <v>-10.504073999999999</v>
      </c>
      <c r="AN262" s="861">
        <v>92.055991000000006</v>
      </c>
      <c r="AO262" s="861">
        <v>91.190686999999997</v>
      </c>
      <c r="AP262" s="861">
        <v>90.737037999999998</v>
      </c>
      <c r="AQ262" s="861">
        <v>87.471215999999998</v>
      </c>
      <c r="AR262" s="861">
        <v>72.869298000000001</v>
      </c>
      <c r="AS262" s="861">
        <v>63.862650000000002</v>
      </c>
      <c r="AT262" s="861">
        <v>75.769176000000002</v>
      </c>
      <c r="AU262" s="861">
        <v>74.843179000000006</v>
      </c>
      <c r="AV262" s="861">
        <v>74.281518000000005</v>
      </c>
      <c r="AW262" s="861">
        <v>73.765386000000007</v>
      </c>
      <c r="AX262" s="861">
        <v>88.730625000000003</v>
      </c>
      <c r="AY262" s="861">
        <v>86.870748000000006</v>
      </c>
      <c r="AZ262" s="861">
        <v>-10.848801999999999</v>
      </c>
      <c r="BA262" s="861">
        <v>-10.664145</v>
      </c>
      <c r="BB262" s="861">
        <v>-17.882189</v>
      </c>
      <c r="BC262" s="861">
        <v>-16.584820000000001</v>
      </c>
      <c r="BD262" s="861">
        <v>-17.464632000000002</v>
      </c>
      <c r="BE262" s="861">
        <v>-12.405405</v>
      </c>
      <c r="BF262" s="861">
        <v>31.501000999999999</v>
      </c>
      <c r="BG262" s="861">
        <v>140.99564899999999</v>
      </c>
      <c r="BH262" s="861">
        <v>109.48105</v>
      </c>
      <c r="BI262" s="861">
        <v>50.082923000000001</v>
      </c>
      <c r="BJ262" s="861">
        <v>129.67336499999999</v>
      </c>
      <c r="BK262" s="861">
        <v>85.216926000000001</v>
      </c>
      <c r="BL262" s="861">
        <v>73.266981999999999</v>
      </c>
      <c r="BM262" s="861">
        <v>-21.847439999999999</v>
      </c>
      <c r="BN262" s="861">
        <v>-16.816852000000001</v>
      </c>
      <c r="BO262" s="861">
        <v>-16.873781999999999</v>
      </c>
      <c r="BP262" s="861">
        <v>-16.497192999999999</v>
      </c>
      <c r="BQ262" s="861">
        <v>86.188181</v>
      </c>
      <c r="BR262" s="861">
        <v>87.700789999999998</v>
      </c>
      <c r="BS262" s="861">
        <v>84.917236000000003</v>
      </c>
      <c r="BT262" s="861">
        <v>56.86889</v>
      </c>
      <c r="BU262" s="861">
        <v>64.142067999999995</v>
      </c>
      <c r="BV262" s="861">
        <v>59.805444999999999</v>
      </c>
      <c r="BW262" s="861">
        <v>63.815964999999998</v>
      </c>
      <c r="BX262" s="861">
        <v>-17.089963999999998</v>
      </c>
      <c r="BY262" s="861">
        <v>-17.420845</v>
      </c>
      <c r="BZ262" s="861">
        <v>-18.587579999999999</v>
      </c>
      <c r="CA262" s="861">
        <v>-18.527640999999999</v>
      </c>
      <c r="CB262" s="861">
        <v>-12.08802</v>
      </c>
      <c r="CC262" s="861">
        <v>-9.4585600000000003</v>
      </c>
      <c r="CD262" s="861">
        <v>-12.578341</v>
      </c>
      <c r="CE262" s="861">
        <v>-9.6034679999999994</v>
      </c>
      <c r="CF262" s="861">
        <v>-14.890881</v>
      </c>
      <c r="CG262" s="861">
        <v>-9.2984950000000008</v>
      </c>
      <c r="CH262" s="861">
        <v>-14.927992</v>
      </c>
      <c r="CI262" s="861">
        <v>-10.564287999999999</v>
      </c>
      <c r="CJ262" s="861">
        <v>-12.006095999999999</v>
      </c>
      <c r="CK262" s="861">
        <v>-8.4189179999999997</v>
      </c>
      <c r="CL262" s="861">
        <v>-12.128486000000001</v>
      </c>
      <c r="CM262" s="861">
        <v>-7.7259880000000001</v>
      </c>
      <c r="CN262" s="861">
        <v>-14.586849000000001</v>
      </c>
      <c r="CO262" s="861">
        <v>-9.9922070000000005</v>
      </c>
      <c r="CP262" s="861">
        <v>-14.917623000000001</v>
      </c>
      <c r="CQ262" s="861">
        <v>-10.891805</v>
      </c>
      <c r="CR262" s="861">
        <v>-11.711014</v>
      </c>
      <c r="CS262" s="861">
        <v>-8.9364819999999998</v>
      </c>
      <c r="CT262" s="861">
        <v>-12.620901</v>
      </c>
      <c r="CU262" s="861">
        <v>-8.5866810000000005</v>
      </c>
      <c r="CV262" s="861">
        <v>-14.976832</v>
      </c>
      <c r="CW262" s="861">
        <v>-8.7018830000000005</v>
      </c>
      <c r="CX262" s="861">
        <v>-14.997590000000001</v>
      </c>
      <c r="CY262" s="861">
        <v>-9.3573799999999991</v>
      </c>
      <c r="CZ262" s="861">
        <v>-11.443344</v>
      </c>
      <c r="DA262" s="861">
        <v>-8.0797229999999995</v>
      </c>
      <c r="DB262" s="861">
        <v>-12.217131</v>
      </c>
      <c r="DC262" s="861">
        <v>-7.6040619999999999</v>
      </c>
      <c r="DD262" s="861">
        <v>-14.761896999999999</v>
      </c>
      <c r="DE262" s="861">
        <v>-9.9453949999999995</v>
      </c>
      <c r="DF262" s="861">
        <v>-15.060862999999999</v>
      </c>
      <c r="DG262" s="861">
        <v>-10.183878999999999</v>
      </c>
      <c r="DH262" s="861">
        <v>-11.411714</v>
      </c>
      <c r="DI262" s="861">
        <v>-8.4105260000000008</v>
      </c>
      <c r="DJ262" s="861">
        <v>-12.009397999999999</v>
      </c>
      <c r="DK262" s="861">
        <v>-8.7214399999999994</v>
      </c>
      <c r="DL262" s="861">
        <v>-14.749851</v>
      </c>
      <c r="DM262" s="861">
        <v>-11.263294999999999</v>
      </c>
      <c r="DN262" s="861">
        <v>-15.073162999999999</v>
      </c>
      <c r="DO262" s="861">
        <v>-10.759672999999999</v>
      </c>
      <c r="DP262" s="861">
        <v>-12.104920999999999</v>
      </c>
      <c r="DQ262" s="861">
        <v>-9.3291909999999998</v>
      </c>
      <c r="DR262" s="861">
        <v>-12.290526</v>
      </c>
      <c r="DS262" s="861">
        <v>-9.9009250000000009</v>
      </c>
      <c r="DT262" s="861">
        <v>-14.686966</v>
      </c>
      <c r="DU262" s="861">
        <v>-12.194587</v>
      </c>
      <c r="DV262" s="861">
        <v>-14.851989</v>
      </c>
      <c r="DW262" s="861">
        <v>-9.5628340000000005</v>
      </c>
      <c r="DX262" s="861">
        <v>10.798700999999999</v>
      </c>
      <c r="DY262" s="861">
        <v>7.8879520000000003</v>
      </c>
      <c r="DZ262" s="861">
        <v>159.43398400000001</v>
      </c>
      <c r="EA262" s="861">
        <v>150.673</v>
      </c>
      <c r="EB262" s="861">
        <v>122.91</v>
      </c>
      <c r="EC262" s="861">
        <v>1.2410000000000001</v>
      </c>
      <c r="ED262" s="861">
        <v>134.5</v>
      </c>
      <c r="EE262" s="861">
        <v>122.86</v>
      </c>
      <c r="EF262" s="861">
        <v>5.194</v>
      </c>
      <c r="EG262" s="861">
        <v>630.5</v>
      </c>
      <c r="EH262" s="861">
        <v>122.94</v>
      </c>
      <c r="EI262" s="861">
        <v>4.8570000000000002</v>
      </c>
      <c r="EJ262" s="861">
        <v>585.5</v>
      </c>
      <c r="EK262" s="861">
        <v>9.8523259999999997</v>
      </c>
      <c r="EL262" s="861">
        <v>9.0579280000000004</v>
      </c>
      <c r="EM262" s="861">
        <v>-20.356400000000001</v>
      </c>
      <c r="EN262" s="861">
        <v>-25.931709999999999</v>
      </c>
      <c r="EO262" s="861">
        <v>93.806321999999994</v>
      </c>
      <c r="EP262" s="861">
        <v>89.943920000000006</v>
      </c>
      <c r="EQ262" s="861">
        <v>-11.470502</v>
      </c>
      <c r="ER262" s="861">
        <v>5788.9911110000003</v>
      </c>
      <c r="ES262" s="861">
        <v>13492.590655</v>
      </c>
      <c r="ET262" s="861">
        <v>12454.826347</v>
      </c>
      <c r="EU262" s="861"/>
      <c r="EV262" s="861"/>
      <c r="EW262" s="861"/>
      <c r="EX262" s="861"/>
      <c r="EY262" s="861"/>
      <c r="EZ262" s="861"/>
      <c r="FA262" s="861"/>
      <c r="FB262" s="861"/>
      <c r="FC262" s="861"/>
      <c r="FD262" s="861"/>
    </row>
    <row r="263" spans="1:160" x14ac:dyDescent="0.25">
      <c r="A263" s="837">
        <v>46146</v>
      </c>
      <c r="B263" s="836">
        <v>0.25827546296296294</v>
      </c>
      <c r="C263" s="861">
        <v>14220</v>
      </c>
      <c r="D263" s="861">
        <v>0</v>
      </c>
      <c r="E263" s="861">
        <v>0</v>
      </c>
      <c r="F263" s="861">
        <v>75.096309000000005</v>
      </c>
      <c r="G263" s="861">
        <v>71.883729000000002</v>
      </c>
      <c r="H263" s="861">
        <v>64.993110000000001</v>
      </c>
      <c r="I263" s="861">
        <v>74.031268999999995</v>
      </c>
      <c r="J263" s="861">
        <v>71.729354999999998</v>
      </c>
      <c r="K263" s="861">
        <v>71.175387999999998</v>
      </c>
      <c r="L263" s="861">
        <v>73.742631000000003</v>
      </c>
      <c r="M263" s="861">
        <v>74.582770999999994</v>
      </c>
      <c r="N263" s="861">
        <v>-11.627444000000001</v>
      </c>
      <c r="O263" s="861">
        <v>-13.26742</v>
      </c>
      <c r="P263" s="861">
        <v>-13.484455000000001</v>
      </c>
      <c r="Q263" s="861">
        <v>-10.341626</v>
      </c>
      <c r="R263" s="861">
        <v>-9.5992219999999993</v>
      </c>
      <c r="S263" s="861">
        <v>-9.4993320000000008</v>
      </c>
      <c r="T263" s="861">
        <v>77.841290000000001</v>
      </c>
      <c r="U263" s="861">
        <v>74.007919999999999</v>
      </c>
      <c r="V263" s="861">
        <v>91.776528999999996</v>
      </c>
      <c r="W263" s="861">
        <v>90.724440999999999</v>
      </c>
      <c r="X263" s="861">
        <v>-10.081351</v>
      </c>
      <c r="Y263" s="861">
        <v>-10.859289</v>
      </c>
      <c r="Z263" s="861">
        <v>-14.411187999999999</v>
      </c>
      <c r="AA263" s="861">
        <v>-13.941610000000001</v>
      </c>
      <c r="AB263" s="861">
        <v>-13.736492999999999</v>
      </c>
      <c r="AC263" s="861">
        <v>-14.257887999999999</v>
      </c>
      <c r="AD263" s="861">
        <v>-17.46462</v>
      </c>
      <c r="AE263" s="861">
        <v>103.61068</v>
      </c>
      <c r="AF263" s="861">
        <v>98.030349999999999</v>
      </c>
      <c r="AG263" s="861">
        <v>89.461387999999999</v>
      </c>
      <c r="AH263" s="861">
        <v>110.092529</v>
      </c>
      <c r="AI263" s="861">
        <v>88.143568999999999</v>
      </c>
      <c r="AJ263" s="861">
        <v>69.834661999999994</v>
      </c>
      <c r="AK263" s="861">
        <v>-9.2661470000000001</v>
      </c>
      <c r="AL263" s="861">
        <v>-13.394989000000001</v>
      </c>
      <c r="AM263" s="861">
        <v>-10.448217</v>
      </c>
      <c r="AN263" s="861">
        <v>91.653727000000003</v>
      </c>
      <c r="AO263" s="861">
        <v>90.085255000000004</v>
      </c>
      <c r="AP263" s="861">
        <v>90.136308999999997</v>
      </c>
      <c r="AQ263" s="861">
        <v>87.361372000000003</v>
      </c>
      <c r="AR263" s="861">
        <v>73.096242000000004</v>
      </c>
      <c r="AS263" s="861">
        <v>63.854515999999997</v>
      </c>
      <c r="AT263" s="861">
        <v>75.721704000000003</v>
      </c>
      <c r="AU263" s="861">
        <v>74.489707999999993</v>
      </c>
      <c r="AV263" s="861">
        <v>74.881843000000003</v>
      </c>
      <c r="AW263" s="861">
        <v>77.568171000000007</v>
      </c>
      <c r="AX263" s="861">
        <v>84.480992999999998</v>
      </c>
      <c r="AY263" s="861">
        <v>81.951903999999999</v>
      </c>
      <c r="AZ263" s="861">
        <v>-13.212102</v>
      </c>
      <c r="BA263" s="861">
        <v>-7.614827</v>
      </c>
      <c r="BB263" s="861">
        <v>-15.263838</v>
      </c>
      <c r="BC263" s="861">
        <v>-14.664543999999999</v>
      </c>
      <c r="BD263" s="861">
        <v>-15.761869000000001</v>
      </c>
      <c r="BE263" s="861">
        <v>-12.880069000000001</v>
      </c>
      <c r="BF263" s="861">
        <v>44.720677999999999</v>
      </c>
      <c r="BG263" s="861">
        <v>133.525038</v>
      </c>
      <c r="BH263" s="861">
        <v>112.752571</v>
      </c>
      <c r="BI263" s="861">
        <v>50.366357000000001</v>
      </c>
      <c r="BJ263" s="861">
        <v>123.928749</v>
      </c>
      <c r="BK263" s="861">
        <v>75.766364999999993</v>
      </c>
      <c r="BL263" s="861">
        <v>70.286923000000002</v>
      </c>
      <c r="BM263" s="861">
        <v>-16.486028000000001</v>
      </c>
      <c r="BN263" s="861">
        <v>-15.659292000000001</v>
      </c>
      <c r="BO263" s="861">
        <v>-12.421602</v>
      </c>
      <c r="BP263" s="861">
        <v>-15.321759999999999</v>
      </c>
      <c r="BQ263" s="861">
        <v>79.443877999999998</v>
      </c>
      <c r="BR263" s="861">
        <v>86.627114000000006</v>
      </c>
      <c r="BS263" s="861">
        <v>84.214207000000002</v>
      </c>
      <c r="BT263" s="861">
        <v>57.041528</v>
      </c>
      <c r="BU263" s="861">
        <v>64.110095999999999</v>
      </c>
      <c r="BV263" s="861">
        <v>59.712226000000001</v>
      </c>
      <c r="BW263" s="861">
        <v>63.787832999999999</v>
      </c>
      <c r="BX263" s="861">
        <v>-17.131657000000001</v>
      </c>
      <c r="BY263" s="861">
        <v>-17.506250000000001</v>
      </c>
      <c r="BZ263" s="861">
        <v>-16.500032999999998</v>
      </c>
      <c r="CA263" s="861">
        <v>-16.401890999999999</v>
      </c>
      <c r="CB263" s="861">
        <v>-12.086887000000001</v>
      </c>
      <c r="CC263" s="861">
        <v>-9.4898629999999997</v>
      </c>
      <c r="CD263" s="861">
        <v>-12.604614</v>
      </c>
      <c r="CE263" s="861">
        <v>-9.6056980000000003</v>
      </c>
      <c r="CF263" s="861">
        <v>-14.893459</v>
      </c>
      <c r="CG263" s="861">
        <v>-9.3085509999999996</v>
      </c>
      <c r="CH263" s="861">
        <v>-14.924488999999999</v>
      </c>
      <c r="CI263" s="861">
        <v>-10.557990999999999</v>
      </c>
      <c r="CJ263" s="861">
        <v>-12.009200999999999</v>
      </c>
      <c r="CK263" s="861">
        <v>-8.4117809999999995</v>
      </c>
      <c r="CL263" s="861">
        <v>-12.107652</v>
      </c>
      <c r="CM263" s="861">
        <v>-7.7413059999999998</v>
      </c>
      <c r="CN263" s="861">
        <v>-14.577135</v>
      </c>
      <c r="CO263" s="861">
        <v>-9.9877249999999993</v>
      </c>
      <c r="CP263" s="861">
        <v>-14.917023</v>
      </c>
      <c r="CQ263" s="861">
        <v>-10.889798000000001</v>
      </c>
      <c r="CR263" s="861">
        <v>-11.708534</v>
      </c>
      <c r="CS263" s="861">
        <v>-8.9471319999999999</v>
      </c>
      <c r="CT263" s="861">
        <v>-12.610995000000001</v>
      </c>
      <c r="CU263" s="861">
        <v>-8.5679400000000001</v>
      </c>
      <c r="CV263" s="861">
        <v>-14.971145</v>
      </c>
      <c r="CW263" s="861">
        <v>-8.7318470000000001</v>
      </c>
      <c r="CX263" s="861">
        <v>-14.977408</v>
      </c>
      <c r="CY263" s="861">
        <v>-9.3800410000000003</v>
      </c>
      <c r="CZ263" s="861">
        <v>-11.435034999999999</v>
      </c>
      <c r="DA263" s="861">
        <v>-8.0956109999999999</v>
      </c>
      <c r="DB263" s="861">
        <v>-12.225588</v>
      </c>
      <c r="DC263" s="861">
        <v>-7.6339639999999997</v>
      </c>
      <c r="DD263" s="861">
        <v>-14.727733000000001</v>
      </c>
      <c r="DE263" s="861">
        <v>-9.9729639999999993</v>
      </c>
      <c r="DF263" s="861">
        <v>-15.063654</v>
      </c>
      <c r="DG263" s="861">
        <v>-10.20261</v>
      </c>
      <c r="DH263" s="861">
        <v>-11.405082999999999</v>
      </c>
      <c r="DI263" s="861">
        <v>-8.4181039999999996</v>
      </c>
      <c r="DJ263" s="861">
        <v>-12.015606999999999</v>
      </c>
      <c r="DK263" s="861">
        <v>-8.7327680000000001</v>
      </c>
      <c r="DL263" s="861">
        <v>-14.735434</v>
      </c>
      <c r="DM263" s="861">
        <v>-11.27529</v>
      </c>
      <c r="DN263" s="861">
        <v>-15.076900999999999</v>
      </c>
      <c r="DO263" s="861">
        <v>-10.773723</v>
      </c>
      <c r="DP263" s="861">
        <v>-12.092162</v>
      </c>
      <c r="DQ263" s="861">
        <v>-9.3363110000000002</v>
      </c>
      <c r="DR263" s="861">
        <v>-12.294382000000001</v>
      </c>
      <c r="DS263" s="861">
        <v>-9.9103969999999997</v>
      </c>
      <c r="DT263" s="861">
        <v>-14.676805</v>
      </c>
      <c r="DU263" s="861">
        <v>-12.216018</v>
      </c>
      <c r="DV263" s="861">
        <v>-14.849062999999999</v>
      </c>
      <c r="DW263" s="861">
        <v>-9.5922929999999997</v>
      </c>
      <c r="DX263" s="861">
        <v>10.705966</v>
      </c>
      <c r="DY263" s="861">
        <v>12.826378999999999</v>
      </c>
      <c r="DZ263" s="861">
        <v>155.99051900000001</v>
      </c>
      <c r="EA263" s="861">
        <v>107.919749</v>
      </c>
      <c r="EB263" s="861">
        <v>123.8</v>
      </c>
      <c r="EC263" s="861">
        <v>1.2430000000000001</v>
      </c>
      <c r="ED263" s="861">
        <v>135.6</v>
      </c>
      <c r="EE263" s="861">
        <v>123.86</v>
      </c>
      <c r="EF263" s="861">
        <v>5.173</v>
      </c>
      <c r="EG263" s="861">
        <v>629</v>
      </c>
      <c r="EH263" s="861">
        <v>123.99</v>
      </c>
      <c r="EI263" s="861">
        <v>0</v>
      </c>
      <c r="EJ263" s="861">
        <v>1.6</v>
      </c>
      <c r="EK263" s="861">
        <v>10.077982</v>
      </c>
      <c r="EL263" s="861">
        <v>4.3364019999999996</v>
      </c>
      <c r="EM263" s="861">
        <v>-20.526198999999998</v>
      </c>
      <c r="EN263" s="861">
        <v>-16.758004</v>
      </c>
      <c r="EO263" s="861">
        <v>92.305594999999997</v>
      </c>
      <c r="EP263" s="861">
        <v>68.579066999999995</v>
      </c>
      <c r="EQ263" s="861">
        <v>-11.474285999999999</v>
      </c>
      <c r="ER263" s="861">
        <v>5791.2403690000001</v>
      </c>
      <c r="ES263" s="861">
        <v>13503.052573999999</v>
      </c>
      <c r="ET263" s="861">
        <v>12459.541327999999</v>
      </c>
      <c r="EU263" s="861"/>
      <c r="EV263" s="861"/>
      <c r="EW263" s="861"/>
      <c r="EX263" s="861"/>
      <c r="EY263" s="861"/>
      <c r="EZ263" s="861"/>
      <c r="FA263" s="861"/>
      <c r="FB263" s="861"/>
      <c r="FC263" s="861"/>
      <c r="FD263" s="861"/>
    </row>
    <row r="264" spans="1:160" x14ac:dyDescent="0.25">
      <c r="A264" s="837">
        <v>46146</v>
      </c>
      <c r="B264" s="836">
        <v>0.25896990740740738</v>
      </c>
      <c r="C264" s="861">
        <v>14280</v>
      </c>
      <c r="D264" s="861">
        <v>0</v>
      </c>
      <c r="E264" s="861">
        <v>0</v>
      </c>
      <c r="F264" s="861">
        <v>74.625623000000004</v>
      </c>
      <c r="G264" s="861">
        <v>71.850183000000001</v>
      </c>
      <c r="H264" s="861">
        <v>64.640772999999996</v>
      </c>
      <c r="I264" s="861">
        <v>74.052786999999995</v>
      </c>
      <c r="J264" s="861">
        <v>71.707680999999994</v>
      </c>
      <c r="K264" s="861">
        <v>71.188492999999994</v>
      </c>
      <c r="L264" s="861">
        <v>73.698734000000002</v>
      </c>
      <c r="M264" s="861">
        <v>74.539339999999996</v>
      </c>
      <c r="N264" s="861">
        <v>-11.574686</v>
      </c>
      <c r="O264" s="861">
        <v>-12.794385</v>
      </c>
      <c r="P264" s="861">
        <v>-12.938172</v>
      </c>
      <c r="Q264" s="861">
        <v>-10.146203</v>
      </c>
      <c r="R264" s="861">
        <v>-8.9882840000000002</v>
      </c>
      <c r="S264" s="861">
        <v>-8.2053429999999992</v>
      </c>
      <c r="T264" s="861">
        <v>76.829116999999997</v>
      </c>
      <c r="U264" s="861">
        <v>73.605316000000002</v>
      </c>
      <c r="V264" s="861">
        <v>91.166957999999994</v>
      </c>
      <c r="W264" s="861">
        <v>90.145683000000005</v>
      </c>
      <c r="X264" s="861">
        <v>-9.7617320000000003</v>
      </c>
      <c r="Y264" s="861">
        <v>-10.162633</v>
      </c>
      <c r="Z264" s="861">
        <v>-14.228205000000001</v>
      </c>
      <c r="AA264" s="861">
        <v>-13.61998</v>
      </c>
      <c r="AB264" s="861">
        <v>-13.473499</v>
      </c>
      <c r="AC264" s="861">
        <v>-13.914868</v>
      </c>
      <c r="AD264" s="861">
        <v>-17.377255000000002</v>
      </c>
      <c r="AE264" s="861">
        <v>103.01280800000001</v>
      </c>
      <c r="AF264" s="861">
        <v>97.372743999999997</v>
      </c>
      <c r="AG264" s="861">
        <v>89.048394999999999</v>
      </c>
      <c r="AH264" s="861">
        <v>109.264585</v>
      </c>
      <c r="AI264" s="861">
        <v>87.545998999999995</v>
      </c>
      <c r="AJ264" s="861">
        <v>69.373878000000005</v>
      </c>
      <c r="AK264" s="861">
        <v>-8.7862910000000003</v>
      </c>
      <c r="AL264" s="861">
        <v>-12.892760000000001</v>
      </c>
      <c r="AM264" s="861">
        <v>-9.996658</v>
      </c>
      <c r="AN264" s="861">
        <v>90.925360999999995</v>
      </c>
      <c r="AO264" s="861">
        <v>89.489309000000006</v>
      </c>
      <c r="AP264" s="861">
        <v>89.004439000000005</v>
      </c>
      <c r="AQ264" s="861">
        <v>87.018941999999996</v>
      </c>
      <c r="AR264" s="861">
        <v>73.299454999999995</v>
      </c>
      <c r="AS264" s="861">
        <v>63.813882999999997</v>
      </c>
      <c r="AT264" s="861">
        <v>75.623959999999997</v>
      </c>
      <c r="AU264" s="861">
        <v>73.741877000000002</v>
      </c>
      <c r="AV264" s="861">
        <v>75.083931000000007</v>
      </c>
      <c r="AW264" s="861">
        <v>78.933085000000005</v>
      </c>
      <c r="AX264" s="861">
        <v>81.779945999999995</v>
      </c>
      <c r="AY264" s="861">
        <v>79.334953999999996</v>
      </c>
      <c r="AZ264" s="861">
        <v>-11.131104000000001</v>
      </c>
      <c r="BA264" s="861">
        <v>-5.6919079999999997</v>
      </c>
      <c r="BB264" s="861">
        <v>-13.739326</v>
      </c>
      <c r="BC264" s="861">
        <v>-13.722331000000001</v>
      </c>
      <c r="BD264" s="861">
        <v>-14.728175</v>
      </c>
      <c r="BE264" s="861">
        <v>-11.733787</v>
      </c>
      <c r="BF264" s="861">
        <v>60.123536000000001</v>
      </c>
      <c r="BG264" s="861">
        <v>115.40344899999999</v>
      </c>
      <c r="BH264" s="861">
        <v>114.481042</v>
      </c>
      <c r="BI264" s="861">
        <v>47.145791000000003</v>
      </c>
      <c r="BJ264" s="861">
        <v>107.305826</v>
      </c>
      <c r="BK264" s="861">
        <v>64.010423000000003</v>
      </c>
      <c r="BL264" s="861">
        <v>46.154712000000004</v>
      </c>
      <c r="BM264" s="861">
        <v>-13.288814</v>
      </c>
      <c r="BN264" s="861">
        <v>-12.772133999999999</v>
      </c>
      <c r="BO264" s="861">
        <v>-5.9865579999999996</v>
      </c>
      <c r="BP264" s="861">
        <v>-11.778807</v>
      </c>
      <c r="BQ264" s="861">
        <v>65.431556999999998</v>
      </c>
      <c r="BR264" s="861">
        <v>84.097076999999999</v>
      </c>
      <c r="BS264" s="861">
        <v>82.524151000000003</v>
      </c>
      <c r="BT264" s="861">
        <v>57.052632000000003</v>
      </c>
      <c r="BU264" s="861">
        <v>63.865000999999999</v>
      </c>
      <c r="BV264" s="861">
        <v>59.702885999999999</v>
      </c>
      <c r="BW264" s="861">
        <v>63.585031999999998</v>
      </c>
      <c r="BX264" s="861">
        <v>-17.017726</v>
      </c>
      <c r="BY264" s="861">
        <v>-17.265961000000001</v>
      </c>
      <c r="BZ264" s="861">
        <v>-13.339368</v>
      </c>
      <c r="CA264" s="861">
        <v>-13.715966</v>
      </c>
      <c r="CB264" s="861">
        <v>-12.114380000000001</v>
      </c>
      <c r="CC264" s="861">
        <v>-9.5112710000000007</v>
      </c>
      <c r="CD264" s="861">
        <v>-12.622358</v>
      </c>
      <c r="CE264" s="861">
        <v>-9.6407120000000006</v>
      </c>
      <c r="CF264" s="861">
        <v>-14.918001</v>
      </c>
      <c r="CG264" s="861">
        <v>-9.371321</v>
      </c>
      <c r="CH264" s="861">
        <v>-14.961565999999999</v>
      </c>
      <c r="CI264" s="861">
        <v>-10.621119</v>
      </c>
      <c r="CJ264" s="861">
        <v>-12.006088</v>
      </c>
      <c r="CK264" s="861">
        <v>-8.4504750000000008</v>
      </c>
      <c r="CL264" s="861">
        <v>-12.141863000000001</v>
      </c>
      <c r="CM264" s="861">
        <v>-7.7907140000000004</v>
      </c>
      <c r="CN264" s="861">
        <v>-14.608756</v>
      </c>
      <c r="CO264" s="861">
        <v>-10.048685000000001</v>
      </c>
      <c r="CP264" s="861">
        <v>-14.922262999999999</v>
      </c>
      <c r="CQ264" s="861">
        <v>-10.902995000000001</v>
      </c>
      <c r="CR264" s="861">
        <v>-11.730218000000001</v>
      </c>
      <c r="CS264" s="861">
        <v>-8.9668480000000006</v>
      </c>
      <c r="CT264" s="861">
        <v>-12.661037</v>
      </c>
      <c r="CU264" s="861">
        <v>-8.6115759999999995</v>
      </c>
      <c r="CV264" s="861">
        <v>-15.016643999999999</v>
      </c>
      <c r="CW264" s="861">
        <v>-8.7586320000000004</v>
      </c>
      <c r="CX264" s="861">
        <v>-14.982227999999999</v>
      </c>
      <c r="CY264" s="861">
        <v>-9.3810680000000009</v>
      </c>
      <c r="CZ264" s="861">
        <v>-11.452527999999999</v>
      </c>
      <c r="DA264" s="861">
        <v>-8.0896319999999999</v>
      </c>
      <c r="DB264" s="861">
        <v>-12.247826999999999</v>
      </c>
      <c r="DC264" s="861">
        <v>-7.674747</v>
      </c>
      <c r="DD264" s="861">
        <v>-14.747862</v>
      </c>
      <c r="DE264" s="861">
        <v>-9.9704160000000002</v>
      </c>
      <c r="DF264" s="861">
        <v>-15.053744</v>
      </c>
      <c r="DG264" s="861">
        <v>-10.205920000000001</v>
      </c>
      <c r="DH264" s="861">
        <v>-11.413573</v>
      </c>
      <c r="DI264" s="861">
        <v>-8.4323689999999996</v>
      </c>
      <c r="DJ264" s="861">
        <v>-12.004530000000001</v>
      </c>
      <c r="DK264" s="861">
        <v>-8.7428249999999998</v>
      </c>
      <c r="DL264" s="861">
        <v>-14.766344999999999</v>
      </c>
      <c r="DM264" s="861">
        <v>-11.296156999999999</v>
      </c>
      <c r="DN264" s="861">
        <v>-15.062732</v>
      </c>
      <c r="DO264" s="861">
        <v>-10.767169000000001</v>
      </c>
      <c r="DP264" s="861">
        <v>-12.085122999999999</v>
      </c>
      <c r="DQ264" s="861">
        <v>-9.3398140000000005</v>
      </c>
      <c r="DR264" s="861">
        <v>-12.298372000000001</v>
      </c>
      <c r="DS264" s="861">
        <v>-9.9373660000000008</v>
      </c>
      <c r="DT264" s="861">
        <v>-14.688329</v>
      </c>
      <c r="DU264" s="861">
        <v>-12.212897999999999</v>
      </c>
      <c r="DV264" s="861">
        <v>-14.868689</v>
      </c>
      <c r="DW264" s="861">
        <v>-9.5892440000000008</v>
      </c>
      <c r="DX264" s="861">
        <v>10.823732</v>
      </c>
      <c r="DY264" s="861">
        <v>14.503140999999999</v>
      </c>
      <c r="DZ264" s="861">
        <v>155.08960300000001</v>
      </c>
      <c r="EA264" s="861">
        <v>53.708198000000003</v>
      </c>
      <c r="EB264" s="861">
        <v>123.23</v>
      </c>
      <c r="EC264" s="861">
        <v>3.3029999999999999</v>
      </c>
      <c r="ED264" s="861">
        <v>400.5</v>
      </c>
      <c r="EE264" s="861">
        <v>123.18</v>
      </c>
      <c r="EF264" s="861">
        <v>5.1840000000000002</v>
      </c>
      <c r="EG264" s="861">
        <v>625.29999999999995</v>
      </c>
      <c r="EH264" s="861">
        <v>123.21</v>
      </c>
      <c r="EI264" s="861">
        <v>0</v>
      </c>
      <c r="EJ264" s="861">
        <v>1.5</v>
      </c>
      <c r="EK264" s="861">
        <v>10.313992000000001</v>
      </c>
      <c r="EL264" s="861">
        <v>7.947527</v>
      </c>
      <c r="EM264" s="861">
        <v>-20.310649999999999</v>
      </c>
      <c r="EN264" s="861">
        <v>-13.934085</v>
      </c>
      <c r="EO264" s="861">
        <v>91.909300999999999</v>
      </c>
      <c r="EP264" s="861">
        <v>31.418778</v>
      </c>
      <c r="EQ264" s="861">
        <v>-11.493520999999999</v>
      </c>
      <c r="ER264" s="861">
        <v>5796.6677639999998</v>
      </c>
      <c r="ES264" s="861">
        <v>13513.504295000001</v>
      </c>
      <c r="ET264" s="861">
        <v>12459.568189</v>
      </c>
      <c r="EU264" s="861"/>
      <c r="EV264" s="861"/>
      <c r="EW264" s="861"/>
      <c r="EX264" s="861"/>
      <c r="EY264" s="861"/>
      <c r="EZ264" s="861"/>
      <c r="FA264" s="861"/>
      <c r="FB264" s="861"/>
      <c r="FC264" s="861"/>
      <c r="FD264" s="861"/>
    </row>
    <row r="265" spans="1:160" x14ac:dyDescent="0.25">
      <c r="A265" s="837">
        <v>46146</v>
      </c>
      <c r="B265" s="836">
        <v>0.25966435185185183</v>
      </c>
      <c r="C265" s="861">
        <v>14340</v>
      </c>
      <c r="D265" s="861">
        <v>0</v>
      </c>
      <c r="E265" s="861">
        <v>0</v>
      </c>
      <c r="F265" s="861">
        <v>74.244</v>
      </c>
      <c r="G265" s="861">
        <v>71.839645000000004</v>
      </c>
      <c r="H265" s="861">
        <v>64.500991999999997</v>
      </c>
      <c r="I265" s="861">
        <v>74.025491000000002</v>
      </c>
      <c r="J265" s="861">
        <v>71.676068999999998</v>
      </c>
      <c r="K265" s="861">
        <v>71.206505000000007</v>
      </c>
      <c r="L265" s="861">
        <v>73.718867000000003</v>
      </c>
      <c r="M265" s="861">
        <v>74.472812000000005</v>
      </c>
      <c r="N265" s="861">
        <v>-11.455541</v>
      </c>
      <c r="O265" s="861">
        <v>-12.426688</v>
      </c>
      <c r="P265" s="861">
        <v>-12.484165000000001</v>
      </c>
      <c r="Q265" s="861">
        <v>-9.9632430000000003</v>
      </c>
      <c r="R265" s="861">
        <v>-8.7283729999999995</v>
      </c>
      <c r="S265" s="861">
        <v>-7.5103920000000004</v>
      </c>
      <c r="T265" s="861">
        <v>76.263034000000005</v>
      </c>
      <c r="U265" s="861">
        <v>73.841123999999994</v>
      </c>
      <c r="V265" s="861">
        <v>90.922852000000006</v>
      </c>
      <c r="W265" s="861">
        <v>89.960245</v>
      </c>
      <c r="X265" s="861">
        <v>-9.5313060000000007</v>
      </c>
      <c r="Y265" s="861">
        <v>-9.6432769999999994</v>
      </c>
      <c r="Z265" s="861">
        <v>-14.020917000000001</v>
      </c>
      <c r="AA265" s="861">
        <v>-13.380807000000001</v>
      </c>
      <c r="AB265" s="861">
        <v>-13.286462</v>
      </c>
      <c r="AC265" s="861">
        <v>-13.663973</v>
      </c>
      <c r="AD265" s="861">
        <v>-17.22785</v>
      </c>
      <c r="AE265" s="861">
        <v>102.823672</v>
      </c>
      <c r="AF265" s="861">
        <v>97.052284</v>
      </c>
      <c r="AG265" s="861">
        <v>88.721563000000003</v>
      </c>
      <c r="AH265" s="861">
        <v>109.25218599999999</v>
      </c>
      <c r="AI265" s="861">
        <v>87.409226000000004</v>
      </c>
      <c r="AJ265" s="861">
        <v>69.222690999999998</v>
      </c>
      <c r="AK265" s="861">
        <v>-8.6792789999999993</v>
      </c>
      <c r="AL265" s="861">
        <v>-12.634866000000001</v>
      </c>
      <c r="AM265" s="861">
        <v>-9.5307530000000007</v>
      </c>
      <c r="AN265" s="861">
        <v>90.425989000000001</v>
      </c>
      <c r="AO265" s="861">
        <v>89.299909999999997</v>
      </c>
      <c r="AP265" s="861">
        <v>88.461943000000005</v>
      </c>
      <c r="AQ265" s="861">
        <v>86.608576999999997</v>
      </c>
      <c r="AR265" s="861">
        <v>73.433561999999995</v>
      </c>
      <c r="AS265" s="861">
        <v>63.663147000000002</v>
      </c>
      <c r="AT265" s="861">
        <v>75.408213000000003</v>
      </c>
      <c r="AU265" s="861">
        <v>72.973704999999995</v>
      </c>
      <c r="AV265" s="861">
        <v>74.844811000000007</v>
      </c>
      <c r="AW265" s="861">
        <v>78.009101999999999</v>
      </c>
      <c r="AX265" s="861">
        <v>80.916494</v>
      </c>
      <c r="AY265" s="861">
        <v>77.702198999999993</v>
      </c>
      <c r="AZ265" s="861">
        <v>-10.132963999999999</v>
      </c>
      <c r="BA265" s="861">
        <v>-4.6952850000000002</v>
      </c>
      <c r="BB265" s="861">
        <v>-12.979756999999999</v>
      </c>
      <c r="BC265" s="861">
        <v>-13.216504</v>
      </c>
      <c r="BD265" s="861">
        <v>-13.977335</v>
      </c>
      <c r="BE265" s="861">
        <v>-10.231259</v>
      </c>
      <c r="BF265" s="861">
        <v>64.492146000000005</v>
      </c>
      <c r="BG265" s="861">
        <v>108.396683</v>
      </c>
      <c r="BH265" s="861">
        <v>115.485378</v>
      </c>
      <c r="BI265" s="861">
        <v>44.331854</v>
      </c>
      <c r="BJ265" s="861">
        <v>95.794251000000003</v>
      </c>
      <c r="BK265" s="861">
        <v>65.125518999999997</v>
      </c>
      <c r="BL265" s="861">
        <v>27.343686999999999</v>
      </c>
      <c r="BM265" s="861">
        <v>-12.152229</v>
      </c>
      <c r="BN265" s="861">
        <v>-11.408027000000001</v>
      </c>
      <c r="BO265" s="861">
        <v>-1.745171</v>
      </c>
      <c r="BP265" s="861">
        <v>-6.3013839999999997</v>
      </c>
      <c r="BQ265" s="861">
        <v>60.419032000000001</v>
      </c>
      <c r="BR265" s="861">
        <v>81.616943000000006</v>
      </c>
      <c r="BS265" s="861">
        <v>80.932614000000001</v>
      </c>
      <c r="BT265" s="861">
        <v>57.439405999999998</v>
      </c>
      <c r="BU265" s="861">
        <v>63.706130000000002</v>
      </c>
      <c r="BV265" s="861">
        <v>59.950986999999998</v>
      </c>
      <c r="BW265" s="861">
        <v>63.416685999999999</v>
      </c>
      <c r="BX265" s="861">
        <v>-16.844740000000002</v>
      </c>
      <c r="BY265" s="861">
        <v>-17.134672999999999</v>
      </c>
      <c r="BZ265" s="861">
        <v>-11.763085</v>
      </c>
      <c r="CA265" s="861">
        <v>-12.088362</v>
      </c>
      <c r="CB265" s="861">
        <v>-12.111433999999999</v>
      </c>
      <c r="CC265" s="861">
        <v>-9.529833</v>
      </c>
      <c r="CD265" s="861">
        <v>-12.628757999999999</v>
      </c>
      <c r="CE265" s="861">
        <v>-9.6578700000000008</v>
      </c>
      <c r="CF265" s="861">
        <v>-14.91944</v>
      </c>
      <c r="CG265" s="861">
        <v>-9.3361789999999996</v>
      </c>
      <c r="CH265" s="861">
        <v>-14.921241999999999</v>
      </c>
      <c r="CI265" s="861">
        <v>-10.596102</v>
      </c>
      <c r="CJ265" s="861">
        <v>-12.014913</v>
      </c>
      <c r="CK265" s="861">
        <v>-8.4582370000000004</v>
      </c>
      <c r="CL265" s="861">
        <v>-12.121418</v>
      </c>
      <c r="CM265" s="861">
        <v>-7.7914539999999999</v>
      </c>
      <c r="CN265" s="861">
        <v>-14.625322000000001</v>
      </c>
      <c r="CO265" s="861">
        <v>-10.035563</v>
      </c>
      <c r="CP265" s="861">
        <v>-14.929456</v>
      </c>
      <c r="CQ265" s="861">
        <v>-10.932231</v>
      </c>
      <c r="CR265" s="861">
        <v>-11.717610000000001</v>
      </c>
      <c r="CS265" s="861">
        <v>-8.9819379999999995</v>
      </c>
      <c r="CT265" s="861">
        <v>-12.632365</v>
      </c>
      <c r="CU265" s="861">
        <v>-8.6107150000000008</v>
      </c>
      <c r="CV265" s="861">
        <v>-14.995907000000001</v>
      </c>
      <c r="CW265" s="861">
        <v>-8.7601130000000005</v>
      </c>
      <c r="CX265" s="861">
        <v>-14.988744000000001</v>
      </c>
      <c r="CY265" s="861">
        <v>-9.4048739999999995</v>
      </c>
      <c r="CZ265" s="861">
        <v>-11.435959</v>
      </c>
      <c r="DA265" s="861">
        <v>-8.1279500000000002</v>
      </c>
      <c r="DB265" s="861">
        <v>-12.244009999999999</v>
      </c>
      <c r="DC265" s="861">
        <v>-7.6723590000000002</v>
      </c>
      <c r="DD265" s="861">
        <v>-14.776866</v>
      </c>
      <c r="DE265" s="861">
        <v>-10.009057</v>
      </c>
      <c r="DF265" s="861">
        <v>-15.091024000000001</v>
      </c>
      <c r="DG265" s="861">
        <v>-10.252774</v>
      </c>
      <c r="DH265" s="861">
        <v>-11.42665</v>
      </c>
      <c r="DI265" s="861">
        <v>-8.4939610000000005</v>
      </c>
      <c r="DJ265" s="861">
        <v>-12.034452999999999</v>
      </c>
      <c r="DK265" s="861">
        <v>-8.7590120000000002</v>
      </c>
      <c r="DL265" s="861">
        <v>-14.764248</v>
      </c>
      <c r="DM265" s="861">
        <v>-11.342040000000001</v>
      </c>
      <c r="DN265" s="861">
        <v>-15.073046</v>
      </c>
      <c r="DO265" s="861">
        <v>-10.815944</v>
      </c>
      <c r="DP265" s="861">
        <v>-12.093975</v>
      </c>
      <c r="DQ265" s="861">
        <v>-9.3986809999999998</v>
      </c>
      <c r="DR265" s="861">
        <v>-12.301462000000001</v>
      </c>
      <c r="DS265" s="861">
        <v>-9.9643759999999997</v>
      </c>
      <c r="DT265" s="861">
        <v>-14.701362</v>
      </c>
      <c r="DU265" s="861">
        <v>-12.253196000000001</v>
      </c>
      <c r="DV265" s="861">
        <v>-14.872434999999999</v>
      </c>
      <c r="DW265" s="861">
        <v>-9.6257889999999993</v>
      </c>
      <c r="DX265" s="861">
        <v>10.864364</v>
      </c>
      <c r="DY265" s="861">
        <v>15.010948000000001</v>
      </c>
      <c r="DZ265" s="861">
        <v>154.77018100000001</v>
      </c>
      <c r="EA265" s="861">
        <v>17.157109999999999</v>
      </c>
      <c r="EB265" s="861">
        <v>123.83</v>
      </c>
      <c r="EC265" s="861">
        <v>1.2430000000000001</v>
      </c>
      <c r="ED265" s="861">
        <v>135.4</v>
      </c>
      <c r="EE265" s="861">
        <v>123.75</v>
      </c>
      <c r="EF265" s="861">
        <v>5.1970000000000001</v>
      </c>
      <c r="EG265" s="861">
        <v>631.70000000000005</v>
      </c>
      <c r="EH265" s="861">
        <v>123.68</v>
      </c>
      <c r="EI265" s="861">
        <v>0</v>
      </c>
      <c r="EJ265" s="861">
        <v>1.6</v>
      </c>
      <c r="EK265" s="861">
        <v>10.705705999999999</v>
      </c>
      <c r="EL265" s="861">
        <v>11.358412</v>
      </c>
      <c r="EM265" s="861">
        <v>-20.236459</v>
      </c>
      <c r="EN265" s="861">
        <v>-13.103583</v>
      </c>
      <c r="EO265" s="861">
        <v>91.768424999999993</v>
      </c>
      <c r="EP265" s="861">
        <v>-9.7098069999999996</v>
      </c>
      <c r="EQ265" s="861">
        <v>-11.504841000000001</v>
      </c>
      <c r="ER265" s="861">
        <v>5802.9765289999996</v>
      </c>
      <c r="ES265" s="861">
        <v>13523.968452999999</v>
      </c>
      <c r="ET265" s="861">
        <v>12459.59316</v>
      </c>
      <c r="EU265" s="861"/>
      <c r="EV265" s="861"/>
      <c r="EW265" s="861"/>
      <c r="EX265" s="861"/>
      <c r="EY265" s="861"/>
      <c r="EZ265" s="861"/>
      <c r="FA265" s="861"/>
      <c r="FB265" s="861"/>
      <c r="FC265" s="861"/>
      <c r="FD265" s="861"/>
    </row>
    <row r="266" spans="1:160" x14ac:dyDescent="0.25">
      <c r="A266" s="837">
        <v>46146</v>
      </c>
      <c r="B266" s="836">
        <v>0.26035879629629627</v>
      </c>
      <c r="C266" s="861">
        <v>14400</v>
      </c>
      <c r="D266" s="861">
        <v>0</v>
      </c>
      <c r="E266" s="861">
        <v>0</v>
      </c>
      <c r="F266" s="861">
        <v>73.904210000000006</v>
      </c>
      <c r="G266" s="861">
        <v>71.760971999999995</v>
      </c>
      <c r="H266" s="861">
        <v>64.284317999999999</v>
      </c>
      <c r="I266" s="861">
        <v>74.009214</v>
      </c>
      <c r="J266" s="861">
        <v>71.672467999999995</v>
      </c>
      <c r="K266" s="861">
        <v>71.170655999999994</v>
      </c>
      <c r="L266" s="861">
        <v>73.725590999999994</v>
      </c>
      <c r="M266" s="861">
        <v>74.413169999999994</v>
      </c>
      <c r="N266" s="861">
        <v>-11.393547</v>
      </c>
      <c r="O266" s="861">
        <v>-12.180911999999999</v>
      </c>
      <c r="P266" s="861">
        <v>-12.155011999999999</v>
      </c>
      <c r="Q266" s="861">
        <v>-9.916423</v>
      </c>
      <c r="R266" s="861">
        <v>-8.5093230000000002</v>
      </c>
      <c r="S266" s="861">
        <v>-7.1282259999999997</v>
      </c>
      <c r="T266" s="861">
        <v>75.809878999999995</v>
      </c>
      <c r="U266" s="861">
        <v>73.142454999999998</v>
      </c>
      <c r="V266" s="861">
        <v>90.727429000000001</v>
      </c>
      <c r="W266" s="861">
        <v>89.665773999999999</v>
      </c>
      <c r="X266" s="861">
        <v>-9.3415009999999992</v>
      </c>
      <c r="Y266" s="861">
        <v>-9.3835890000000006</v>
      </c>
      <c r="Z266" s="861">
        <v>-13.89635</v>
      </c>
      <c r="AA266" s="861">
        <v>-13.300238</v>
      </c>
      <c r="AB266" s="861">
        <v>-13.166700000000001</v>
      </c>
      <c r="AC266" s="861">
        <v>-13.593695</v>
      </c>
      <c r="AD266" s="861">
        <v>-17.297885000000001</v>
      </c>
      <c r="AE266" s="861">
        <v>102.85946199999999</v>
      </c>
      <c r="AF266" s="861">
        <v>96.876615000000001</v>
      </c>
      <c r="AG266" s="861">
        <v>88.521353000000005</v>
      </c>
      <c r="AH266" s="861">
        <v>109.30612499999999</v>
      </c>
      <c r="AI266" s="861">
        <v>87.084727999999998</v>
      </c>
      <c r="AJ266" s="861">
        <v>69.012900999999999</v>
      </c>
      <c r="AK266" s="861">
        <v>-8.6063290000000006</v>
      </c>
      <c r="AL266" s="861">
        <v>-12.539471000000001</v>
      </c>
      <c r="AM266" s="861">
        <v>-9.2750160000000008</v>
      </c>
      <c r="AN266" s="861">
        <v>90.038131000000007</v>
      </c>
      <c r="AO266" s="861">
        <v>89.115712000000002</v>
      </c>
      <c r="AP266" s="861">
        <v>87.961809000000002</v>
      </c>
      <c r="AQ266" s="861">
        <v>86.250389999999996</v>
      </c>
      <c r="AR266" s="861">
        <v>73.428370000000001</v>
      </c>
      <c r="AS266" s="861">
        <v>63.556423000000002</v>
      </c>
      <c r="AT266" s="861">
        <v>75.180749000000006</v>
      </c>
      <c r="AU266" s="861">
        <v>72.292720000000003</v>
      </c>
      <c r="AV266" s="861">
        <v>74.633255000000005</v>
      </c>
      <c r="AW266" s="861">
        <v>77.577633000000006</v>
      </c>
      <c r="AX266" s="861">
        <v>80.191382000000004</v>
      </c>
      <c r="AY266" s="861">
        <v>76.701234999999997</v>
      </c>
      <c r="AZ266" s="861">
        <v>-9.7168960000000002</v>
      </c>
      <c r="BA266" s="861">
        <v>-4.1734660000000003</v>
      </c>
      <c r="BB266" s="861">
        <v>-12.462564</v>
      </c>
      <c r="BC266" s="861">
        <v>-12.86504</v>
      </c>
      <c r="BD266" s="861">
        <v>-13.490942</v>
      </c>
      <c r="BE266" s="861">
        <v>-8.8978570000000001</v>
      </c>
      <c r="BF266" s="861">
        <v>62.122867999999997</v>
      </c>
      <c r="BG266" s="861">
        <v>105.28306000000001</v>
      </c>
      <c r="BH266" s="861">
        <v>115.693827</v>
      </c>
      <c r="BI266" s="861">
        <v>42.304226999999997</v>
      </c>
      <c r="BJ266" s="861">
        <v>88.578886999999995</v>
      </c>
      <c r="BK266" s="861">
        <v>64.519076999999996</v>
      </c>
      <c r="BL266" s="861">
        <v>15.730577</v>
      </c>
      <c r="BM266" s="861">
        <v>-11.877984</v>
      </c>
      <c r="BN266" s="861">
        <v>-10.63644</v>
      </c>
      <c r="BO266" s="861">
        <v>1.1800539999999999</v>
      </c>
      <c r="BP266" s="861">
        <v>-2.1421079999999999</v>
      </c>
      <c r="BQ266" s="861">
        <v>61.180036000000001</v>
      </c>
      <c r="BR266" s="861">
        <v>78.921668999999994</v>
      </c>
      <c r="BS266" s="861">
        <v>79.447934000000004</v>
      </c>
      <c r="BT266" s="861">
        <v>57.866650999999997</v>
      </c>
      <c r="BU266" s="861">
        <v>63.575826999999997</v>
      </c>
      <c r="BV266" s="861">
        <v>60.184308999999999</v>
      </c>
      <c r="BW266" s="861">
        <v>63.326599000000002</v>
      </c>
      <c r="BX266" s="861">
        <v>-16.750305999999998</v>
      </c>
      <c r="BY266" s="861">
        <v>-17.185901999999999</v>
      </c>
      <c r="BZ266" s="861">
        <v>-11.395508</v>
      </c>
      <c r="CA266" s="861">
        <v>-11.614724000000001</v>
      </c>
      <c r="CB266" s="861">
        <v>-12.128722</v>
      </c>
      <c r="CC266" s="861">
        <v>-9.5328569999999999</v>
      </c>
      <c r="CD266" s="861">
        <v>-12.626613000000001</v>
      </c>
      <c r="CE266" s="861">
        <v>-9.6275940000000002</v>
      </c>
      <c r="CF266" s="861">
        <v>-14.927568000000001</v>
      </c>
      <c r="CG266" s="861">
        <v>-9.3601749999999999</v>
      </c>
      <c r="CH266" s="861">
        <v>-14.963201</v>
      </c>
      <c r="CI266" s="861">
        <v>-10.620863999999999</v>
      </c>
      <c r="CJ266" s="861">
        <v>-12.021369</v>
      </c>
      <c r="CK266" s="861">
        <v>-8.463597</v>
      </c>
      <c r="CL266" s="861">
        <v>-12.171073</v>
      </c>
      <c r="CM266" s="861">
        <v>-7.8019530000000001</v>
      </c>
      <c r="CN266" s="861">
        <v>-14.623991</v>
      </c>
      <c r="CO266" s="861">
        <v>-10.03565</v>
      </c>
      <c r="CP266" s="861">
        <v>-14.951549999999999</v>
      </c>
      <c r="CQ266" s="861">
        <v>-10.955596999999999</v>
      </c>
      <c r="CR266" s="861">
        <v>-11.763593999999999</v>
      </c>
      <c r="CS266" s="861">
        <v>-8.9860209999999991</v>
      </c>
      <c r="CT266" s="861">
        <v>-12.659902000000001</v>
      </c>
      <c r="CU266" s="861">
        <v>-8.6291799999999999</v>
      </c>
      <c r="CV266" s="861">
        <v>-15.021182</v>
      </c>
      <c r="CW266" s="861">
        <v>-8.7724930000000008</v>
      </c>
      <c r="CX266" s="861">
        <v>-15.013979000000001</v>
      </c>
      <c r="CY266" s="861">
        <v>-9.4261359999999996</v>
      </c>
      <c r="CZ266" s="861">
        <v>-11.448352</v>
      </c>
      <c r="DA266" s="861">
        <v>-8.1310070000000003</v>
      </c>
      <c r="DB266" s="861">
        <v>-12.262629</v>
      </c>
      <c r="DC266" s="861">
        <v>-7.6735439999999997</v>
      </c>
      <c r="DD266" s="861">
        <v>-14.773228</v>
      </c>
      <c r="DE266" s="861">
        <v>-10.006854000000001</v>
      </c>
      <c r="DF266" s="861">
        <v>-15.102513</v>
      </c>
      <c r="DG266" s="861">
        <v>-10.274974</v>
      </c>
      <c r="DH266" s="861">
        <v>-11.413144000000001</v>
      </c>
      <c r="DI266" s="861">
        <v>-8.4849119999999996</v>
      </c>
      <c r="DJ266" s="861">
        <v>-12.037124</v>
      </c>
      <c r="DK266" s="861">
        <v>-8.7911780000000004</v>
      </c>
      <c r="DL266" s="861">
        <v>-14.794562000000001</v>
      </c>
      <c r="DM266" s="861">
        <v>-11.368427000000001</v>
      </c>
      <c r="DN266" s="861">
        <v>-15.109135999999999</v>
      </c>
      <c r="DO266" s="861">
        <v>-10.822187</v>
      </c>
      <c r="DP266" s="861">
        <v>-12.127071000000001</v>
      </c>
      <c r="DQ266" s="861">
        <v>-9.3891500000000008</v>
      </c>
      <c r="DR266" s="861">
        <v>-12.319677</v>
      </c>
      <c r="DS266" s="861">
        <v>-9.9703239999999997</v>
      </c>
      <c r="DT266" s="861">
        <v>-14.721270000000001</v>
      </c>
      <c r="DU266" s="861">
        <v>-12.271614</v>
      </c>
      <c r="DV266" s="861">
        <v>-14.908901999999999</v>
      </c>
      <c r="DW266" s="861">
        <v>-9.6460070000000009</v>
      </c>
      <c r="DX266" s="861">
        <v>10.884097000000001</v>
      </c>
      <c r="DY266" s="861">
        <v>15.128227000000001</v>
      </c>
      <c r="DZ266" s="861">
        <v>154.33683199999999</v>
      </c>
      <c r="EA266" s="861">
        <v>15.199762</v>
      </c>
      <c r="EB266" s="861">
        <v>123.6</v>
      </c>
      <c r="EC266" s="861">
        <v>1.2430000000000001</v>
      </c>
      <c r="ED266" s="861">
        <v>135.5</v>
      </c>
      <c r="EE266" s="861">
        <v>123.72</v>
      </c>
      <c r="EF266" s="861">
        <v>5.1980000000000004</v>
      </c>
      <c r="EG266" s="861">
        <v>627</v>
      </c>
      <c r="EH266" s="861">
        <v>123.81</v>
      </c>
      <c r="EI266" s="861">
        <v>0</v>
      </c>
      <c r="EJ266" s="861">
        <v>1.7</v>
      </c>
      <c r="EK266" s="861">
        <v>10.925446000000001</v>
      </c>
      <c r="EL266" s="861">
        <v>14.093387999999999</v>
      </c>
      <c r="EM266" s="861">
        <v>-20.200462000000002</v>
      </c>
      <c r="EN266" s="861">
        <v>-12.913334000000001</v>
      </c>
      <c r="EO266" s="861">
        <v>91.576989999999995</v>
      </c>
      <c r="EP266" s="861">
        <v>-12.797573</v>
      </c>
      <c r="EQ266" s="861">
        <v>-11.51943</v>
      </c>
      <c r="ER266" s="861">
        <v>5805.2336740000001</v>
      </c>
      <c r="ES266" s="861">
        <v>13534.453362</v>
      </c>
      <c r="ET266" s="861">
        <v>12459.620187</v>
      </c>
      <c r="EU266" s="861"/>
      <c r="EV266" s="861"/>
      <c r="EW266" s="861"/>
      <c r="EX266" s="861"/>
      <c r="EY266" s="861"/>
      <c r="EZ266" s="861"/>
      <c r="FA266" s="861"/>
      <c r="FB266" s="861"/>
      <c r="FC266" s="861"/>
      <c r="FD266" s="861"/>
    </row>
    <row r="267" spans="1:160" x14ac:dyDescent="0.25">
      <c r="A267" s="837">
        <v>46146</v>
      </c>
      <c r="B267" s="836">
        <v>0.26105324074074071</v>
      </c>
      <c r="C267" s="861">
        <v>14460</v>
      </c>
      <c r="D267" s="861">
        <v>0</v>
      </c>
      <c r="E267" s="861">
        <v>0</v>
      </c>
      <c r="F267" s="861">
        <v>73.625815000000003</v>
      </c>
      <c r="G267" s="861">
        <v>71.729119999999995</v>
      </c>
      <c r="H267" s="861">
        <v>64.183300000000003</v>
      </c>
      <c r="I267" s="861">
        <v>74.011705000000006</v>
      </c>
      <c r="J267" s="861">
        <v>71.697441999999995</v>
      </c>
      <c r="K267" s="861">
        <v>71.170609999999996</v>
      </c>
      <c r="L267" s="861">
        <v>73.709162000000006</v>
      </c>
      <c r="M267" s="861">
        <v>74.410702999999998</v>
      </c>
      <c r="N267" s="861">
        <v>-11.309917</v>
      </c>
      <c r="O267" s="861">
        <v>-11.924866</v>
      </c>
      <c r="P267" s="861">
        <v>-11.884384000000001</v>
      </c>
      <c r="Q267" s="861">
        <v>-9.7845089999999999</v>
      </c>
      <c r="R267" s="861">
        <v>-8.5209569999999992</v>
      </c>
      <c r="S267" s="861">
        <v>-6.7479800000000001</v>
      </c>
      <c r="T267" s="861">
        <v>75.393628000000007</v>
      </c>
      <c r="U267" s="861">
        <v>73.536845999999997</v>
      </c>
      <c r="V267" s="861">
        <v>90.667209999999997</v>
      </c>
      <c r="W267" s="861">
        <v>89.759550000000004</v>
      </c>
      <c r="X267" s="861">
        <v>-9.2037680000000002</v>
      </c>
      <c r="Y267" s="861">
        <v>-9.199287</v>
      </c>
      <c r="Z267" s="861">
        <v>-13.786737</v>
      </c>
      <c r="AA267" s="861">
        <v>-13.148279</v>
      </c>
      <c r="AB267" s="861">
        <v>-13.053103999999999</v>
      </c>
      <c r="AC267" s="861">
        <v>-13.280443</v>
      </c>
      <c r="AD267" s="861">
        <v>-17.151593999999999</v>
      </c>
      <c r="AE267" s="861">
        <v>103.07880900000001</v>
      </c>
      <c r="AF267" s="861">
        <v>96.719740999999999</v>
      </c>
      <c r="AG267" s="861">
        <v>88.559267000000006</v>
      </c>
      <c r="AH267" s="861">
        <v>109.393406</v>
      </c>
      <c r="AI267" s="861">
        <v>86.925132000000005</v>
      </c>
      <c r="AJ267" s="861">
        <v>69.113231999999996</v>
      </c>
      <c r="AK267" s="861">
        <v>-8.5689320000000002</v>
      </c>
      <c r="AL267" s="861">
        <v>-12.332737</v>
      </c>
      <c r="AM267" s="861">
        <v>-9.0201429999999991</v>
      </c>
      <c r="AN267" s="861">
        <v>89.859956999999994</v>
      </c>
      <c r="AO267" s="861">
        <v>89.152541999999997</v>
      </c>
      <c r="AP267" s="861">
        <v>87.833489</v>
      </c>
      <c r="AQ267" s="861">
        <v>86.026325</v>
      </c>
      <c r="AR267" s="861">
        <v>73.371708999999996</v>
      </c>
      <c r="AS267" s="861">
        <v>63.303811000000003</v>
      </c>
      <c r="AT267" s="861">
        <v>75.075361000000001</v>
      </c>
      <c r="AU267" s="861">
        <v>71.738471000000004</v>
      </c>
      <c r="AV267" s="861">
        <v>74.121548000000004</v>
      </c>
      <c r="AW267" s="861">
        <v>75.855050000000006</v>
      </c>
      <c r="AX267" s="861">
        <v>79.744012999999995</v>
      </c>
      <c r="AY267" s="861">
        <v>76.400493999999995</v>
      </c>
      <c r="AZ267" s="861">
        <v>-9.3374269999999999</v>
      </c>
      <c r="BA267" s="861">
        <v>-4.063644</v>
      </c>
      <c r="BB267" s="861">
        <v>-11.981972000000001</v>
      </c>
      <c r="BC267" s="861">
        <v>-12.621608</v>
      </c>
      <c r="BD267" s="861">
        <v>-13.016640000000001</v>
      </c>
      <c r="BE267" s="861">
        <v>-8.035615</v>
      </c>
      <c r="BF267" s="861">
        <v>65.187252000000001</v>
      </c>
      <c r="BG267" s="861">
        <v>102.78430400000001</v>
      </c>
      <c r="BH267" s="861">
        <v>116.288326</v>
      </c>
      <c r="BI267" s="861">
        <v>40.807644000000003</v>
      </c>
      <c r="BJ267" s="861">
        <v>83.769808999999995</v>
      </c>
      <c r="BK267" s="861">
        <v>64.602941000000001</v>
      </c>
      <c r="BL267" s="861">
        <v>9.5977139999999999</v>
      </c>
      <c r="BM267" s="861">
        <v>-11.558884000000001</v>
      </c>
      <c r="BN267" s="861">
        <v>-10.098108</v>
      </c>
      <c r="BO267" s="861">
        <v>3.073512</v>
      </c>
      <c r="BP267" s="861">
        <v>0.43729800000000002</v>
      </c>
      <c r="BQ267" s="861">
        <v>61.947192999999999</v>
      </c>
      <c r="BR267" s="861">
        <v>76.838014999999999</v>
      </c>
      <c r="BS267" s="861">
        <v>78.073784000000003</v>
      </c>
      <c r="BT267" s="861">
        <v>58.340513999999999</v>
      </c>
      <c r="BU267" s="861">
        <v>63.437272999999998</v>
      </c>
      <c r="BV267" s="861">
        <v>60.654251000000002</v>
      </c>
      <c r="BW267" s="861">
        <v>63.244973999999999</v>
      </c>
      <c r="BX267" s="861">
        <v>-16.610679000000001</v>
      </c>
      <c r="BY267" s="861">
        <v>-17.047128000000001</v>
      </c>
      <c r="BZ267" s="861">
        <v>-11.195717999999999</v>
      </c>
      <c r="CA267" s="861">
        <v>-11.525408000000001</v>
      </c>
      <c r="CB267" s="861">
        <v>-12.136328000000001</v>
      </c>
      <c r="CC267" s="861">
        <v>-9.5647529999999996</v>
      </c>
      <c r="CD267" s="861">
        <v>-12.624264</v>
      </c>
      <c r="CE267" s="861">
        <v>-9.6444849999999995</v>
      </c>
      <c r="CF267" s="861">
        <v>-14.943453</v>
      </c>
      <c r="CG267" s="861">
        <v>-9.4181179999999998</v>
      </c>
      <c r="CH267" s="861">
        <v>-14.953341</v>
      </c>
      <c r="CI267" s="861">
        <v>-10.653351000000001</v>
      </c>
      <c r="CJ267" s="861">
        <v>-12.044981999999999</v>
      </c>
      <c r="CK267" s="861">
        <v>-8.5043360000000003</v>
      </c>
      <c r="CL267" s="861">
        <v>-12.145651000000001</v>
      </c>
      <c r="CM267" s="861">
        <v>-7.8426489999999998</v>
      </c>
      <c r="CN267" s="861">
        <v>-14.624739999999999</v>
      </c>
      <c r="CO267" s="861">
        <v>-10.08286</v>
      </c>
      <c r="CP267" s="861">
        <v>-14.983143999999999</v>
      </c>
      <c r="CQ267" s="861">
        <v>-11.009083</v>
      </c>
      <c r="CR267" s="861">
        <v>-11.745142</v>
      </c>
      <c r="CS267" s="861">
        <v>-9.0009180000000004</v>
      </c>
      <c r="CT267" s="861">
        <v>-12.646512</v>
      </c>
      <c r="CU267" s="861">
        <v>-8.6570850000000004</v>
      </c>
      <c r="CV267" s="861">
        <v>-15.031394000000001</v>
      </c>
      <c r="CW267" s="861">
        <v>-8.8261679999999991</v>
      </c>
      <c r="CX267" s="861">
        <v>-15.046061999999999</v>
      </c>
      <c r="CY267" s="861">
        <v>-9.4574680000000004</v>
      </c>
      <c r="CZ267" s="861">
        <v>-11.493895999999999</v>
      </c>
      <c r="DA267" s="861">
        <v>-8.1489320000000003</v>
      </c>
      <c r="DB267" s="861">
        <v>-12.287736000000001</v>
      </c>
      <c r="DC267" s="861">
        <v>-7.7012749999999999</v>
      </c>
      <c r="DD267" s="861">
        <v>-14.802258999999999</v>
      </c>
      <c r="DE267" s="861">
        <v>-10.003754000000001</v>
      </c>
      <c r="DF267" s="861">
        <v>-15.137885000000001</v>
      </c>
      <c r="DG267" s="861">
        <v>-10.265003999999999</v>
      </c>
      <c r="DH267" s="861">
        <v>-11.473711</v>
      </c>
      <c r="DI267" s="861">
        <v>-8.4984920000000006</v>
      </c>
      <c r="DJ267" s="861">
        <v>-12.084681</v>
      </c>
      <c r="DK267" s="861">
        <v>-8.7953960000000002</v>
      </c>
      <c r="DL267" s="861">
        <v>-14.815604</v>
      </c>
      <c r="DM267" s="861">
        <v>-11.356904</v>
      </c>
      <c r="DN267" s="861">
        <v>-15.113282999999999</v>
      </c>
      <c r="DO267" s="861">
        <v>-10.831004</v>
      </c>
      <c r="DP267" s="861">
        <v>-12.139201999999999</v>
      </c>
      <c r="DQ267" s="861">
        <v>-9.390091</v>
      </c>
      <c r="DR267" s="861">
        <v>-12.353595</v>
      </c>
      <c r="DS267" s="861">
        <v>-9.983466</v>
      </c>
      <c r="DT267" s="861">
        <v>-14.75224</v>
      </c>
      <c r="DU267" s="861">
        <v>-12.269023000000001</v>
      </c>
      <c r="DV267" s="861">
        <v>-14.940699</v>
      </c>
      <c r="DW267" s="861">
        <v>-9.6353259999999992</v>
      </c>
      <c r="DX267" s="861">
        <v>10.929736</v>
      </c>
      <c r="DY267" s="861">
        <v>15.270052</v>
      </c>
      <c r="DZ267" s="861">
        <v>154.34003999999999</v>
      </c>
      <c r="EA267" s="861">
        <v>15.340614</v>
      </c>
      <c r="EB267" s="861">
        <v>123.01</v>
      </c>
      <c r="EC267" s="861">
        <v>3.302</v>
      </c>
      <c r="ED267" s="861">
        <v>400.1</v>
      </c>
      <c r="EE267" s="861">
        <v>123.15</v>
      </c>
      <c r="EF267" s="861">
        <v>5.2009999999999996</v>
      </c>
      <c r="EG267" s="861">
        <v>628.79999999999995</v>
      </c>
      <c r="EH267" s="861">
        <v>123.1</v>
      </c>
      <c r="EI267" s="861">
        <v>0</v>
      </c>
      <c r="EJ267" s="861">
        <v>1.5</v>
      </c>
      <c r="EK267" s="861">
        <v>11.097144</v>
      </c>
      <c r="EL267" s="861">
        <v>15.757546</v>
      </c>
      <c r="EM267" s="861">
        <v>-20.117287000000001</v>
      </c>
      <c r="EN267" s="861">
        <v>-12.684034</v>
      </c>
      <c r="EO267" s="861">
        <v>91.578408999999994</v>
      </c>
      <c r="EP267" s="861">
        <v>-12.570262</v>
      </c>
      <c r="EQ267" s="861">
        <v>-11.538745</v>
      </c>
      <c r="ER267" s="861">
        <v>5810.7307849999997</v>
      </c>
      <c r="ES267" s="861">
        <v>13544.927713999999</v>
      </c>
      <c r="ET267" s="861">
        <v>12459.646631</v>
      </c>
      <c r="EU267" s="861"/>
      <c r="EV267" s="861"/>
      <c r="EW267" s="861"/>
      <c r="EX267" s="861"/>
      <c r="EY267" s="861"/>
      <c r="EZ267" s="861"/>
      <c r="FA267" s="861"/>
      <c r="FB267" s="861"/>
      <c r="FC267" s="861"/>
      <c r="FD267" s="861"/>
    </row>
    <row r="268" spans="1:160" x14ac:dyDescent="0.25">
      <c r="A268" s="837">
        <v>46146</v>
      </c>
      <c r="B268" s="836">
        <v>0.26174768518518515</v>
      </c>
      <c r="C268" s="861">
        <v>14520</v>
      </c>
      <c r="D268" s="861">
        <v>0</v>
      </c>
      <c r="E268" s="861">
        <v>0</v>
      </c>
      <c r="F268" s="861">
        <v>73.344551999999993</v>
      </c>
      <c r="G268" s="861">
        <v>71.713990999999993</v>
      </c>
      <c r="H268" s="861">
        <v>64.090160999999995</v>
      </c>
      <c r="I268" s="861">
        <v>73.999858000000003</v>
      </c>
      <c r="J268" s="861">
        <v>71.716093999999998</v>
      </c>
      <c r="K268" s="861">
        <v>71.143022999999999</v>
      </c>
      <c r="L268" s="861">
        <v>73.727496000000002</v>
      </c>
      <c r="M268" s="861">
        <v>74.369843000000003</v>
      </c>
      <c r="N268" s="861">
        <v>-11.206612</v>
      </c>
      <c r="O268" s="861">
        <v>-11.68028</v>
      </c>
      <c r="P268" s="861">
        <v>-11.616288000000001</v>
      </c>
      <c r="Q268" s="861">
        <v>-9.5635849999999998</v>
      </c>
      <c r="R268" s="861">
        <v>-8.2293330000000005</v>
      </c>
      <c r="S268" s="861">
        <v>-6.3307060000000002</v>
      </c>
      <c r="T268" s="861">
        <v>74.820257999999995</v>
      </c>
      <c r="U268" s="861">
        <v>72.954601999999994</v>
      </c>
      <c r="V268" s="861">
        <v>90.388696999999993</v>
      </c>
      <c r="W268" s="861">
        <v>89.478672000000003</v>
      </c>
      <c r="X268" s="861">
        <v>-9.0314519999999998</v>
      </c>
      <c r="Y268" s="861">
        <v>-8.9654480000000003</v>
      </c>
      <c r="Z268" s="861">
        <v>-13.634264</v>
      </c>
      <c r="AA268" s="861">
        <v>-13.010106</v>
      </c>
      <c r="AB268" s="861">
        <v>-12.919460000000001</v>
      </c>
      <c r="AC268" s="861">
        <v>-13.198634999999999</v>
      </c>
      <c r="AD268" s="861">
        <v>-17.042864999999999</v>
      </c>
      <c r="AE268" s="861">
        <v>102.91316999999999</v>
      </c>
      <c r="AF268" s="861">
        <v>96.601949000000005</v>
      </c>
      <c r="AG268" s="861">
        <v>88.387558999999996</v>
      </c>
      <c r="AH268" s="861">
        <v>109.41384499999999</v>
      </c>
      <c r="AI268" s="861">
        <v>86.886105000000001</v>
      </c>
      <c r="AJ268" s="861">
        <v>69.124426</v>
      </c>
      <c r="AK268" s="861">
        <v>-8.4896539999999998</v>
      </c>
      <c r="AL268" s="861">
        <v>-12.288665999999999</v>
      </c>
      <c r="AM268" s="861">
        <v>-8.7715800000000002</v>
      </c>
      <c r="AN268" s="861">
        <v>89.667520999999994</v>
      </c>
      <c r="AO268" s="861">
        <v>88.885485000000003</v>
      </c>
      <c r="AP268" s="861">
        <v>87.576851000000005</v>
      </c>
      <c r="AQ268" s="861">
        <v>85.759141999999997</v>
      </c>
      <c r="AR268" s="861">
        <v>73.209854000000007</v>
      </c>
      <c r="AS268" s="861">
        <v>63.256950000000003</v>
      </c>
      <c r="AT268" s="861">
        <v>74.847408000000001</v>
      </c>
      <c r="AU268" s="861">
        <v>71.132897999999997</v>
      </c>
      <c r="AV268" s="861">
        <v>74.135233999999997</v>
      </c>
      <c r="AW268" s="861">
        <v>75.599787000000006</v>
      </c>
      <c r="AX268" s="861">
        <v>79.130570000000006</v>
      </c>
      <c r="AY268" s="861">
        <v>75.788026000000002</v>
      </c>
      <c r="AZ268" s="861">
        <v>-9.0632640000000002</v>
      </c>
      <c r="BA268" s="861">
        <v>-3.6142289999999999</v>
      </c>
      <c r="BB268" s="861">
        <v>-11.672105</v>
      </c>
      <c r="BC268" s="861">
        <v>-12.367953</v>
      </c>
      <c r="BD268" s="861">
        <v>-12.676574</v>
      </c>
      <c r="BE268" s="861">
        <v>-7.4266819999999996</v>
      </c>
      <c r="BF268" s="861">
        <v>67.146095000000003</v>
      </c>
      <c r="BG268" s="861">
        <v>101.133458</v>
      </c>
      <c r="BH268" s="861">
        <v>116.183474</v>
      </c>
      <c r="BI268" s="861">
        <v>39.595669999999998</v>
      </c>
      <c r="BJ268" s="861">
        <v>80.865418000000005</v>
      </c>
      <c r="BK268" s="861">
        <v>64.867683</v>
      </c>
      <c r="BL268" s="861">
        <v>6.1199729999999999</v>
      </c>
      <c r="BM268" s="861">
        <v>-11.241789000000001</v>
      </c>
      <c r="BN268" s="861">
        <v>-9.7618360000000006</v>
      </c>
      <c r="BO268" s="861">
        <v>4.369847</v>
      </c>
      <c r="BP268" s="861">
        <v>1.8599870000000001</v>
      </c>
      <c r="BQ268" s="861">
        <v>62.220683999999999</v>
      </c>
      <c r="BR268" s="861">
        <v>74.786140000000003</v>
      </c>
      <c r="BS268" s="861">
        <v>76.858137999999997</v>
      </c>
      <c r="BT268" s="861">
        <v>58.740580999999999</v>
      </c>
      <c r="BU268" s="861">
        <v>61.496608000000002</v>
      </c>
      <c r="BV268" s="861">
        <v>60.973638999999999</v>
      </c>
      <c r="BW268" s="861">
        <v>63.234470999999999</v>
      </c>
      <c r="BX268" s="861">
        <v>-16.497536</v>
      </c>
      <c r="BY268" s="861">
        <v>-16.881716000000001</v>
      </c>
      <c r="BZ268" s="861">
        <v>-10.973511999999999</v>
      </c>
      <c r="CA268" s="861">
        <v>-11.155438999999999</v>
      </c>
      <c r="CB268" s="861">
        <v>-12.142135</v>
      </c>
      <c r="CC268" s="861">
        <v>-9.5687630000000006</v>
      </c>
      <c r="CD268" s="861">
        <v>-12.643844</v>
      </c>
      <c r="CE268" s="861">
        <v>-9.6489639999999994</v>
      </c>
      <c r="CF268" s="861">
        <v>-14.969666</v>
      </c>
      <c r="CG268" s="861">
        <v>-9.4150320000000001</v>
      </c>
      <c r="CH268" s="861">
        <v>-14.979039999999999</v>
      </c>
      <c r="CI268" s="861">
        <v>-10.628138</v>
      </c>
      <c r="CJ268" s="861">
        <v>-12.068678999999999</v>
      </c>
      <c r="CK268" s="861">
        <v>-8.5055289999999992</v>
      </c>
      <c r="CL268" s="861">
        <v>-12.179815</v>
      </c>
      <c r="CM268" s="861">
        <v>-7.8185849999999997</v>
      </c>
      <c r="CN268" s="861">
        <v>-14.634866000000001</v>
      </c>
      <c r="CO268" s="861">
        <v>-10.059588</v>
      </c>
      <c r="CP268" s="861">
        <v>-14.958484</v>
      </c>
      <c r="CQ268" s="861">
        <v>-10.978467</v>
      </c>
      <c r="CR268" s="861">
        <v>-11.764844</v>
      </c>
      <c r="CS268" s="861">
        <v>-8.9994490000000003</v>
      </c>
      <c r="CT268" s="861">
        <v>-12.677739000000001</v>
      </c>
      <c r="CU268" s="861">
        <v>-8.6497139999999995</v>
      </c>
      <c r="CV268" s="861">
        <v>-15.057062</v>
      </c>
      <c r="CW268" s="861">
        <v>-8.7991209999999995</v>
      </c>
      <c r="CX268" s="861">
        <v>-15.061336000000001</v>
      </c>
      <c r="CY268" s="861">
        <v>-9.456664</v>
      </c>
      <c r="CZ268" s="861">
        <v>-11.505321</v>
      </c>
      <c r="DA268" s="861">
        <v>-8.1736900000000006</v>
      </c>
      <c r="DB268" s="861">
        <v>-12.317838</v>
      </c>
      <c r="DC268" s="861">
        <v>-7.7190019999999997</v>
      </c>
      <c r="DD268" s="861">
        <v>-14.821382</v>
      </c>
      <c r="DE268" s="861">
        <v>-10.054176999999999</v>
      </c>
      <c r="DF268" s="861">
        <v>-15.138227000000001</v>
      </c>
      <c r="DG268" s="861">
        <v>-10.299618000000001</v>
      </c>
      <c r="DH268" s="861">
        <v>-11.499923000000001</v>
      </c>
      <c r="DI268" s="861">
        <v>-8.5150919999999992</v>
      </c>
      <c r="DJ268" s="861">
        <v>-12.079715999999999</v>
      </c>
      <c r="DK268" s="861">
        <v>-8.8237140000000007</v>
      </c>
      <c r="DL268" s="861">
        <v>-14.832972</v>
      </c>
      <c r="DM268" s="861">
        <v>-11.378881</v>
      </c>
      <c r="DN268" s="861">
        <v>-15.132076</v>
      </c>
      <c r="DO268" s="861">
        <v>-10.859069999999999</v>
      </c>
      <c r="DP268" s="861">
        <v>-12.162616999999999</v>
      </c>
      <c r="DQ268" s="861">
        <v>-9.4179659999999998</v>
      </c>
      <c r="DR268" s="861">
        <v>-12.362759</v>
      </c>
      <c r="DS268" s="861">
        <v>-9.994942</v>
      </c>
      <c r="DT268" s="861">
        <v>-14.765351000000001</v>
      </c>
      <c r="DU268" s="861">
        <v>-12.302806</v>
      </c>
      <c r="DV268" s="861">
        <v>-14.918991</v>
      </c>
      <c r="DW268" s="861">
        <v>-9.6541370000000004</v>
      </c>
      <c r="DX268" s="861">
        <v>10.996662000000001</v>
      </c>
      <c r="DY268" s="861">
        <v>15.418583</v>
      </c>
      <c r="DZ268" s="861">
        <v>153.741535</v>
      </c>
      <c r="EA268" s="861">
        <v>15.485450999999999</v>
      </c>
      <c r="EB268" s="861">
        <v>123.95</v>
      </c>
      <c r="EC268" s="861">
        <v>1.244</v>
      </c>
      <c r="ED268" s="861">
        <v>135.5</v>
      </c>
      <c r="EE268" s="861">
        <v>123.73</v>
      </c>
      <c r="EF268" s="861">
        <v>5.2119999999999997</v>
      </c>
      <c r="EG268" s="861">
        <v>628.79999999999995</v>
      </c>
      <c r="EH268" s="861">
        <v>123.75</v>
      </c>
      <c r="EI268" s="861">
        <v>0</v>
      </c>
      <c r="EJ268" s="861">
        <v>1.6</v>
      </c>
      <c r="EK268" s="861">
        <v>11.223946</v>
      </c>
      <c r="EL268" s="861">
        <v>16.814634000000002</v>
      </c>
      <c r="EM268" s="861">
        <v>-19.995526000000002</v>
      </c>
      <c r="EN268" s="861">
        <v>-12.444787</v>
      </c>
      <c r="EO268" s="861">
        <v>91.313427000000004</v>
      </c>
      <c r="EP268" s="861">
        <v>-12.337375</v>
      </c>
      <c r="EQ268" s="861">
        <v>-11.549912000000001</v>
      </c>
      <c r="ER268" s="861">
        <v>5816.8873329999997</v>
      </c>
      <c r="ES268" s="861">
        <v>13555.413275000001</v>
      </c>
      <c r="ET268" s="861">
        <v>12459.671769</v>
      </c>
      <c r="EU268" s="861"/>
      <c r="EV268" s="861"/>
      <c r="EW268" s="861"/>
      <c r="EX268" s="861"/>
      <c r="EY268" s="861"/>
      <c r="EZ268" s="861"/>
      <c r="FA268" s="861"/>
      <c r="FB268" s="861"/>
      <c r="FC268" s="861"/>
      <c r="FD268" s="861"/>
    </row>
    <row r="269" spans="1:160" x14ac:dyDescent="0.25">
      <c r="A269" s="837">
        <v>46146</v>
      </c>
      <c r="B269" s="836">
        <v>0.26244212962962959</v>
      </c>
      <c r="C269" s="861">
        <v>14580</v>
      </c>
      <c r="D269" s="861">
        <v>0</v>
      </c>
      <c r="E269" s="861">
        <v>0</v>
      </c>
      <c r="F269" s="861">
        <v>73.176805000000002</v>
      </c>
      <c r="G269" s="861">
        <v>71.645160000000004</v>
      </c>
      <c r="H269" s="861">
        <v>64.050657999999999</v>
      </c>
      <c r="I269" s="861">
        <v>73.986039000000005</v>
      </c>
      <c r="J269" s="861">
        <v>71.630994000000001</v>
      </c>
      <c r="K269" s="861">
        <v>71.131279000000006</v>
      </c>
      <c r="L269" s="861">
        <v>73.700608000000003</v>
      </c>
      <c r="M269" s="861">
        <v>74.311693000000005</v>
      </c>
      <c r="N269" s="861">
        <v>-11.120184999999999</v>
      </c>
      <c r="O269" s="861">
        <v>-11.516162</v>
      </c>
      <c r="P269" s="861">
        <v>-11.383986</v>
      </c>
      <c r="Q269" s="861">
        <v>-9.5198</v>
      </c>
      <c r="R269" s="861">
        <v>-8.0986049999999992</v>
      </c>
      <c r="S269" s="861">
        <v>-6.2577509999999998</v>
      </c>
      <c r="T269" s="861">
        <v>74.901116000000002</v>
      </c>
      <c r="U269" s="861">
        <v>72.944182999999995</v>
      </c>
      <c r="V269" s="861">
        <v>90.314346</v>
      </c>
      <c r="W269" s="861">
        <v>89.393441999999993</v>
      </c>
      <c r="X269" s="861">
        <v>-8.8689560000000007</v>
      </c>
      <c r="Y269" s="861">
        <v>-8.7863199999999999</v>
      </c>
      <c r="Z269" s="861">
        <v>-13.525539</v>
      </c>
      <c r="AA269" s="861">
        <v>-12.878387999999999</v>
      </c>
      <c r="AB269" s="861">
        <v>-12.745324999999999</v>
      </c>
      <c r="AC269" s="861">
        <v>-13.201751</v>
      </c>
      <c r="AD269" s="861">
        <v>-16.940511999999998</v>
      </c>
      <c r="AE269" s="861">
        <v>102.78170799999999</v>
      </c>
      <c r="AF269" s="861">
        <v>96.480267999999995</v>
      </c>
      <c r="AG269" s="861">
        <v>88.369133000000005</v>
      </c>
      <c r="AH269" s="861">
        <v>109.271857</v>
      </c>
      <c r="AI269" s="861">
        <v>86.740887999999998</v>
      </c>
      <c r="AJ269" s="861">
        <v>69.170983000000007</v>
      </c>
      <c r="AK269" s="861">
        <v>-8.5282979999999995</v>
      </c>
      <c r="AL269" s="861">
        <v>-12.14113</v>
      </c>
      <c r="AM269" s="861">
        <v>-8.6871460000000003</v>
      </c>
      <c r="AN269" s="861">
        <v>89.53058</v>
      </c>
      <c r="AO269" s="861">
        <v>88.817408</v>
      </c>
      <c r="AP269" s="861">
        <v>87.467872</v>
      </c>
      <c r="AQ269" s="861">
        <v>85.609881999999999</v>
      </c>
      <c r="AR269" s="861">
        <v>73.132071999999994</v>
      </c>
      <c r="AS269" s="861">
        <v>63.252775</v>
      </c>
      <c r="AT269" s="861">
        <v>74.758457000000007</v>
      </c>
      <c r="AU269" s="861">
        <v>70.634359000000003</v>
      </c>
      <c r="AV269" s="861">
        <v>73.959091000000001</v>
      </c>
      <c r="AW269" s="861">
        <v>75.197535000000002</v>
      </c>
      <c r="AX269" s="861">
        <v>78.623566999999994</v>
      </c>
      <c r="AY269" s="861">
        <v>75.515049000000005</v>
      </c>
      <c r="AZ269" s="861">
        <v>-8.7646010000000008</v>
      </c>
      <c r="BA269" s="861">
        <v>-3.724593</v>
      </c>
      <c r="BB269" s="861">
        <v>-11.440891000000001</v>
      </c>
      <c r="BC269" s="861">
        <v>-12.180277999999999</v>
      </c>
      <c r="BD269" s="861">
        <v>-12.404007</v>
      </c>
      <c r="BE269" s="861">
        <v>-7.0494770000000004</v>
      </c>
      <c r="BF269" s="861">
        <v>68.586436000000006</v>
      </c>
      <c r="BG269" s="861">
        <v>100.16764999999999</v>
      </c>
      <c r="BH269" s="861">
        <v>115.917124</v>
      </c>
      <c r="BI269" s="861">
        <v>37.779178000000002</v>
      </c>
      <c r="BJ269" s="861">
        <v>78.887783999999996</v>
      </c>
      <c r="BK269" s="861">
        <v>65.201224999999994</v>
      </c>
      <c r="BL269" s="861">
        <v>4.0114450000000001</v>
      </c>
      <c r="BM269" s="861">
        <v>-10.982576999999999</v>
      </c>
      <c r="BN269" s="861">
        <v>-9.4560840000000006</v>
      </c>
      <c r="BO269" s="861">
        <v>5.1803410000000003</v>
      </c>
      <c r="BP269" s="861">
        <v>2.7439360000000002</v>
      </c>
      <c r="BQ269" s="861">
        <v>62.171323000000001</v>
      </c>
      <c r="BR269" s="861">
        <v>73.203507000000002</v>
      </c>
      <c r="BS269" s="861">
        <v>75.722616000000002</v>
      </c>
      <c r="BT269" s="861">
        <v>59.033240999999997</v>
      </c>
      <c r="BU269" s="861">
        <v>60.853273000000002</v>
      </c>
      <c r="BV269" s="861">
        <v>61.289594999999998</v>
      </c>
      <c r="BW269" s="861">
        <v>63.131996000000001</v>
      </c>
      <c r="BX269" s="861">
        <v>-16.401097</v>
      </c>
      <c r="BY269" s="861">
        <v>-16.838823999999999</v>
      </c>
      <c r="BZ269" s="861">
        <v>-10.513373</v>
      </c>
      <c r="CA269" s="861">
        <v>-10.853046000000001</v>
      </c>
      <c r="CB269" s="861">
        <v>-12.168353</v>
      </c>
      <c r="CC269" s="861">
        <v>-9.6057179999999995</v>
      </c>
      <c r="CD269" s="861">
        <v>-12.666369</v>
      </c>
      <c r="CE269" s="861">
        <v>-9.6863930000000007</v>
      </c>
      <c r="CF269" s="861">
        <v>-14.975128</v>
      </c>
      <c r="CG269" s="861">
        <v>-9.4124759999999998</v>
      </c>
      <c r="CH269" s="861">
        <v>-14.982671</v>
      </c>
      <c r="CI269" s="861">
        <v>-10.661341</v>
      </c>
      <c r="CJ269" s="861">
        <v>-12.052519</v>
      </c>
      <c r="CK269" s="861">
        <v>-8.5480409999999996</v>
      </c>
      <c r="CL269" s="861">
        <v>-12.173126</v>
      </c>
      <c r="CM269" s="861">
        <v>-7.8633899999999999</v>
      </c>
      <c r="CN269" s="861">
        <v>-14.654980999999999</v>
      </c>
      <c r="CO269" s="861">
        <v>-10.101150000000001</v>
      </c>
      <c r="CP269" s="861">
        <v>-14.985872000000001</v>
      </c>
      <c r="CQ269" s="861">
        <v>-11.05222</v>
      </c>
      <c r="CR269" s="861">
        <v>-11.767621999999999</v>
      </c>
      <c r="CS269" s="861">
        <v>-9.0570389999999996</v>
      </c>
      <c r="CT269" s="861">
        <v>-12.680490000000001</v>
      </c>
      <c r="CU269" s="861">
        <v>-8.6777359999999994</v>
      </c>
      <c r="CV269" s="861">
        <v>-15.0655</v>
      </c>
      <c r="CW269" s="861">
        <v>-8.8468239999999998</v>
      </c>
      <c r="CX269" s="861">
        <v>-15.022850999999999</v>
      </c>
      <c r="CY269" s="861">
        <v>-9.4841650000000008</v>
      </c>
      <c r="CZ269" s="861">
        <v>-11.491514</v>
      </c>
      <c r="DA269" s="861">
        <v>-8.1744210000000006</v>
      </c>
      <c r="DB269" s="861">
        <v>-12.286543999999999</v>
      </c>
      <c r="DC269" s="861">
        <v>-7.7332929999999998</v>
      </c>
      <c r="DD269" s="861">
        <v>-14.815103000000001</v>
      </c>
      <c r="DE269" s="861">
        <v>-10.059678999999999</v>
      </c>
      <c r="DF269" s="861">
        <v>-15.108537999999999</v>
      </c>
      <c r="DG269" s="861">
        <v>-10.314759</v>
      </c>
      <c r="DH269" s="861">
        <v>-11.481693999999999</v>
      </c>
      <c r="DI269" s="861">
        <v>-8.5175619999999999</v>
      </c>
      <c r="DJ269" s="861">
        <v>-12.065721</v>
      </c>
      <c r="DK269" s="861">
        <v>-8.8224389999999993</v>
      </c>
      <c r="DL269" s="861">
        <v>-14.816314</v>
      </c>
      <c r="DM269" s="861">
        <v>-11.400409</v>
      </c>
      <c r="DN269" s="861">
        <v>-15.111376</v>
      </c>
      <c r="DO269" s="861">
        <v>-10.854017000000001</v>
      </c>
      <c r="DP269" s="861">
        <v>-12.149547999999999</v>
      </c>
      <c r="DQ269" s="861">
        <v>-9.4335690000000003</v>
      </c>
      <c r="DR269" s="861">
        <v>-12.352997</v>
      </c>
      <c r="DS269" s="861">
        <v>-9.99695</v>
      </c>
      <c r="DT269" s="861">
        <v>-14.744438000000001</v>
      </c>
      <c r="DU269" s="861">
        <v>-12.275853</v>
      </c>
      <c r="DV269" s="861">
        <v>-14.91788</v>
      </c>
      <c r="DW269" s="861">
        <v>-9.6572569999999995</v>
      </c>
      <c r="DX269" s="861">
        <v>11.046821</v>
      </c>
      <c r="DY269" s="861">
        <v>15.563518</v>
      </c>
      <c r="DZ269" s="861">
        <v>153.87704199999999</v>
      </c>
      <c r="EA269" s="861">
        <v>15.636996</v>
      </c>
      <c r="EB269" s="861">
        <v>123.78</v>
      </c>
      <c r="EC269" s="861">
        <v>1.244</v>
      </c>
      <c r="ED269" s="861">
        <v>135.6</v>
      </c>
      <c r="EE269" s="861">
        <v>123.76</v>
      </c>
      <c r="EF269" s="861">
        <v>5.2</v>
      </c>
      <c r="EG269" s="861">
        <v>628.5</v>
      </c>
      <c r="EH269" s="861">
        <v>123.76</v>
      </c>
      <c r="EI269" s="861">
        <v>0</v>
      </c>
      <c r="EJ269" s="861">
        <v>1.5</v>
      </c>
      <c r="EK269" s="861">
        <v>11.217285</v>
      </c>
      <c r="EL269" s="861">
        <v>17.392547</v>
      </c>
      <c r="EM269" s="861">
        <v>-19.904430999999999</v>
      </c>
      <c r="EN269" s="861">
        <v>-12.212206</v>
      </c>
      <c r="EO269" s="861">
        <v>91.373481999999996</v>
      </c>
      <c r="EP269" s="861">
        <v>-12.094621</v>
      </c>
      <c r="EQ269" s="861">
        <v>-11.557789</v>
      </c>
      <c r="ER269" s="861">
        <v>5819.1486180000002</v>
      </c>
      <c r="ES269" s="861">
        <v>13565.927282000001</v>
      </c>
      <c r="ET269" s="861">
        <v>12459.698184999999</v>
      </c>
      <c r="EU269" s="861"/>
      <c r="EV269" s="861"/>
      <c r="EW269" s="861"/>
      <c r="EX269" s="861"/>
      <c r="EY269" s="861"/>
      <c r="EZ269" s="861"/>
      <c r="FA269" s="861"/>
      <c r="FB269" s="861"/>
      <c r="FC269" s="861"/>
      <c r="FD269" s="861"/>
    </row>
    <row r="270" spans="1:160" x14ac:dyDescent="0.25">
      <c r="A270" s="837">
        <v>46146</v>
      </c>
      <c r="B270" s="836">
        <v>0.26313657407407409</v>
      </c>
      <c r="C270" s="861">
        <v>14640</v>
      </c>
      <c r="D270" s="861">
        <v>0</v>
      </c>
      <c r="E270" s="861">
        <v>0</v>
      </c>
      <c r="F270" s="861">
        <v>73.007312999999996</v>
      </c>
      <c r="G270" s="861">
        <v>71.614898999999994</v>
      </c>
      <c r="H270" s="861">
        <v>63.971764999999998</v>
      </c>
      <c r="I270" s="861">
        <v>73.963621000000003</v>
      </c>
      <c r="J270" s="861">
        <v>71.519874000000002</v>
      </c>
      <c r="K270" s="861">
        <v>71.110483000000002</v>
      </c>
      <c r="L270" s="861">
        <v>73.662259000000006</v>
      </c>
      <c r="M270" s="861">
        <v>74.284785999999997</v>
      </c>
      <c r="N270" s="861">
        <v>-11.001423000000001</v>
      </c>
      <c r="O270" s="861">
        <v>-11.300913</v>
      </c>
      <c r="P270" s="861">
        <v>-11.143393</v>
      </c>
      <c r="Q270" s="861">
        <v>-9.4480640000000005</v>
      </c>
      <c r="R270" s="861">
        <v>-8.0986139999999995</v>
      </c>
      <c r="S270" s="861">
        <v>-5.7056069999999997</v>
      </c>
      <c r="T270" s="861">
        <v>74.609508000000005</v>
      </c>
      <c r="U270" s="861">
        <v>73.444457999999997</v>
      </c>
      <c r="V270" s="861">
        <v>90.324155000000005</v>
      </c>
      <c r="W270" s="861">
        <v>89.445632000000003</v>
      </c>
      <c r="X270" s="861">
        <v>-8.7585770000000007</v>
      </c>
      <c r="Y270" s="861">
        <v>-8.6242819999999991</v>
      </c>
      <c r="Z270" s="861">
        <v>-13.413712</v>
      </c>
      <c r="AA270" s="861">
        <v>-12.759133</v>
      </c>
      <c r="AB270" s="861">
        <v>-12.647366999999999</v>
      </c>
      <c r="AC270" s="861">
        <v>-13.116927</v>
      </c>
      <c r="AD270" s="861">
        <v>-16.784821000000001</v>
      </c>
      <c r="AE270" s="861">
        <v>102.970798</v>
      </c>
      <c r="AF270" s="861">
        <v>96.423468</v>
      </c>
      <c r="AG270" s="861">
        <v>88.415367000000003</v>
      </c>
      <c r="AH270" s="861">
        <v>109.29364</v>
      </c>
      <c r="AI270" s="861">
        <v>86.657807000000005</v>
      </c>
      <c r="AJ270" s="861">
        <v>69.238444999999999</v>
      </c>
      <c r="AK270" s="861">
        <v>-8.5692120000000003</v>
      </c>
      <c r="AL270" s="861">
        <v>-12.026438000000001</v>
      </c>
      <c r="AM270" s="861">
        <v>-8.5393650000000001</v>
      </c>
      <c r="AN270" s="861">
        <v>89.526668999999998</v>
      </c>
      <c r="AO270" s="861">
        <v>88.884135999999998</v>
      </c>
      <c r="AP270" s="861">
        <v>87.357341000000005</v>
      </c>
      <c r="AQ270" s="861">
        <v>85.516639999999995</v>
      </c>
      <c r="AR270" s="861">
        <v>72.995456000000004</v>
      </c>
      <c r="AS270" s="861">
        <v>63.160384000000001</v>
      </c>
      <c r="AT270" s="861">
        <v>74.639662000000001</v>
      </c>
      <c r="AU270" s="861">
        <v>70.240198000000007</v>
      </c>
      <c r="AV270" s="861">
        <v>73.913780000000003</v>
      </c>
      <c r="AW270" s="861">
        <v>74.825039000000004</v>
      </c>
      <c r="AX270" s="861">
        <v>78.559268000000003</v>
      </c>
      <c r="AY270" s="861">
        <v>75.094121999999999</v>
      </c>
      <c r="AZ270" s="861">
        <v>-8.5281859999999998</v>
      </c>
      <c r="BA270" s="861">
        <v>-3.3353679999999999</v>
      </c>
      <c r="BB270" s="861">
        <v>-11.190295000000001</v>
      </c>
      <c r="BC270" s="861">
        <v>-11.972699</v>
      </c>
      <c r="BD270" s="861">
        <v>-12.133722000000001</v>
      </c>
      <c r="BE270" s="861">
        <v>-6.6543469999999996</v>
      </c>
      <c r="BF270" s="861">
        <v>70.485991999999996</v>
      </c>
      <c r="BG270" s="861">
        <v>99.346986000000001</v>
      </c>
      <c r="BH270" s="861">
        <v>115.764191</v>
      </c>
      <c r="BI270" s="861">
        <v>36.853724</v>
      </c>
      <c r="BJ270" s="861">
        <v>77.531144999999995</v>
      </c>
      <c r="BK270" s="861">
        <v>65.361113000000003</v>
      </c>
      <c r="BL270" s="861">
        <v>2.74377</v>
      </c>
      <c r="BM270" s="861">
        <v>-10.699121</v>
      </c>
      <c r="BN270" s="861">
        <v>-9.2798719999999992</v>
      </c>
      <c r="BO270" s="861">
        <v>5.7553609999999997</v>
      </c>
      <c r="BP270" s="861">
        <v>3.2999019999999999</v>
      </c>
      <c r="BQ270" s="861">
        <v>62.002690000000001</v>
      </c>
      <c r="BR270" s="861">
        <v>71.656784999999999</v>
      </c>
      <c r="BS270" s="861">
        <v>74.737133999999998</v>
      </c>
      <c r="BT270" s="861">
        <v>59.174579000000001</v>
      </c>
      <c r="BU270" s="861">
        <v>60.223984000000002</v>
      </c>
      <c r="BV270" s="861">
        <v>61.632398000000002</v>
      </c>
      <c r="BW270" s="861">
        <v>63.050857999999998</v>
      </c>
      <c r="BX270" s="861">
        <v>-16.274031999999998</v>
      </c>
      <c r="BY270" s="861">
        <v>-16.552797000000002</v>
      </c>
      <c r="BZ270" s="861">
        <v>-10.011778</v>
      </c>
      <c r="CA270" s="861">
        <v>-10.439465999999999</v>
      </c>
      <c r="CB270" s="861">
        <v>-12.165357</v>
      </c>
      <c r="CC270" s="861">
        <v>-9.5779449999999997</v>
      </c>
      <c r="CD270" s="861">
        <v>-12.657311999999999</v>
      </c>
      <c r="CE270" s="861">
        <v>-9.659554</v>
      </c>
      <c r="CF270" s="861">
        <v>-14.994284</v>
      </c>
      <c r="CG270" s="861">
        <v>-9.4389669999999999</v>
      </c>
      <c r="CH270" s="861">
        <v>-14.992906</v>
      </c>
      <c r="CI270" s="861">
        <v>-10.656942000000001</v>
      </c>
      <c r="CJ270" s="861">
        <v>-12.073536000000001</v>
      </c>
      <c r="CK270" s="861">
        <v>-8.5385749999999998</v>
      </c>
      <c r="CL270" s="861">
        <v>-12.176791</v>
      </c>
      <c r="CM270" s="861">
        <v>-7.8707719999999997</v>
      </c>
      <c r="CN270" s="861">
        <v>-14.684056</v>
      </c>
      <c r="CO270" s="861">
        <v>-10.085424</v>
      </c>
      <c r="CP270" s="861">
        <v>-14.998091000000001</v>
      </c>
      <c r="CQ270" s="861">
        <v>-10.992444000000001</v>
      </c>
      <c r="CR270" s="861">
        <v>-11.784485999999999</v>
      </c>
      <c r="CS270" s="861">
        <v>-9.0372789999999998</v>
      </c>
      <c r="CT270" s="861">
        <v>-12.705838</v>
      </c>
      <c r="CU270" s="861">
        <v>-8.6879380000000008</v>
      </c>
      <c r="CV270" s="861">
        <v>-15.069182</v>
      </c>
      <c r="CW270" s="861">
        <v>-8.8514079999999993</v>
      </c>
      <c r="CX270" s="861">
        <v>-15.072372</v>
      </c>
      <c r="CY270" s="861">
        <v>-9.4868290000000002</v>
      </c>
      <c r="CZ270" s="861">
        <v>-11.524763999999999</v>
      </c>
      <c r="DA270" s="861">
        <v>-8.1800149999999991</v>
      </c>
      <c r="DB270" s="861">
        <v>-12.332210999999999</v>
      </c>
      <c r="DC270" s="861">
        <v>-7.7688119999999996</v>
      </c>
      <c r="DD270" s="861">
        <v>-14.856954</v>
      </c>
      <c r="DE270" s="861">
        <v>-10.074932</v>
      </c>
      <c r="DF270" s="861">
        <v>-15.139979</v>
      </c>
      <c r="DG270" s="861">
        <v>-10.306521</v>
      </c>
      <c r="DH270" s="861">
        <v>-11.497902</v>
      </c>
      <c r="DI270" s="861">
        <v>-8.5748949999999997</v>
      </c>
      <c r="DJ270" s="861">
        <v>-12.107366000000001</v>
      </c>
      <c r="DK270" s="861">
        <v>-8.8446639999999999</v>
      </c>
      <c r="DL270" s="861">
        <v>-14.854315</v>
      </c>
      <c r="DM270" s="861">
        <v>-11.410925000000001</v>
      </c>
      <c r="DN270" s="861">
        <v>-15.149442000000001</v>
      </c>
      <c r="DO270" s="861">
        <v>-10.879607999999999</v>
      </c>
      <c r="DP270" s="861">
        <v>-12.161064</v>
      </c>
      <c r="DQ270" s="861">
        <v>-9.4464380000000006</v>
      </c>
      <c r="DR270" s="861">
        <v>-12.381</v>
      </c>
      <c r="DS270" s="861">
        <v>-10.043151999999999</v>
      </c>
      <c r="DT270" s="861">
        <v>-14.792838</v>
      </c>
      <c r="DU270" s="861">
        <v>-12.301455000000001</v>
      </c>
      <c r="DV270" s="861">
        <v>-14.955166999999999</v>
      </c>
      <c r="DW270" s="861">
        <v>-9.6651520000000009</v>
      </c>
      <c r="DX270" s="861">
        <v>11.148158</v>
      </c>
      <c r="DY270" s="861">
        <v>15.709765000000001</v>
      </c>
      <c r="DZ270" s="861">
        <v>154.024505</v>
      </c>
      <c r="EA270" s="861">
        <v>15.773668000000001</v>
      </c>
      <c r="EB270" s="861">
        <v>123.07</v>
      </c>
      <c r="EC270" s="861">
        <v>3.306</v>
      </c>
      <c r="ED270" s="861">
        <v>400.3</v>
      </c>
      <c r="EE270" s="861">
        <v>123.08</v>
      </c>
      <c r="EF270" s="861">
        <v>5.2130000000000001</v>
      </c>
      <c r="EG270" s="861">
        <v>632.79999999999995</v>
      </c>
      <c r="EH270" s="861">
        <v>123.16</v>
      </c>
      <c r="EI270" s="861">
        <v>0</v>
      </c>
      <c r="EJ270" s="861">
        <v>1.5</v>
      </c>
      <c r="EK270" s="861">
        <v>11.181444000000001</v>
      </c>
      <c r="EL270" s="861">
        <v>17.733747999999999</v>
      </c>
      <c r="EM270" s="861">
        <v>-19.720808999999999</v>
      </c>
      <c r="EN270" s="861">
        <v>-11.978387</v>
      </c>
      <c r="EO270" s="861">
        <v>91.438794999999999</v>
      </c>
      <c r="EP270" s="861">
        <v>-11.876491</v>
      </c>
      <c r="EQ270" s="861">
        <v>-11.573079999999999</v>
      </c>
      <c r="ER270" s="861">
        <v>5824.7199300000002</v>
      </c>
      <c r="ES270" s="861">
        <v>13576.440846</v>
      </c>
      <c r="ET270" s="861">
        <v>12459.723296</v>
      </c>
      <c r="EU270" s="861"/>
      <c r="EV270" s="861"/>
      <c r="EW270" s="861"/>
      <c r="EX270" s="861"/>
      <c r="EY270" s="861"/>
      <c r="EZ270" s="861"/>
      <c r="FA270" s="861"/>
      <c r="FB270" s="861"/>
      <c r="FC270" s="861"/>
      <c r="FD270" s="861"/>
    </row>
    <row r="271" spans="1:160" x14ac:dyDescent="0.25">
      <c r="A271" s="837">
        <v>46146</v>
      </c>
      <c r="B271" s="836">
        <v>0.26383101851851853</v>
      </c>
      <c r="C271" s="861">
        <v>14700</v>
      </c>
      <c r="D271" s="861">
        <v>0</v>
      </c>
      <c r="E271" s="861">
        <v>0</v>
      </c>
      <c r="F271" s="861">
        <v>72.848493000000005</v>
      </c>
      <c r="G271" s="861">
        <v>71.569911000000005</v>
      </c>
      <c r="H271" s="861">
        <v>63.881427000000002</v>
      </c>
      <c r="I271" s="861">
        <v>73.945988999999997</v>
      </c>
      <c r="J271" s="861">
        <v>71.433053000000001</v>
      </c>
      <c r="K271" s="861">
        <v>71.079635999999994</v>
      </c>
      <c r="L271" s="861">
        <v>73.660993000000005</v>
      </c>
      <c r="M271" s="861">
        <v>74.242936</v>
      </c>
      <c r="N271" s="861">
        <v>-10.922245999999999</v>
      </c>
      <c r="O271" s="861">
        <v>-11.143649</v>
      </c>
      <c r="P271" s="861">
        <v>-10.872899</v>
      </c>
      <c r="Q271" s="861">
        <v>-9.2873870000000007</v>
      </c>
      <c r="R271" s="861">
        <v>-7.9509090000000002</v>
      </c>
      <c r="S271" s="861">
        <v>-5.5309609999999996</v>
      </c>
      <c r="T271" s="861">
        <v>74.184385000000006</v>
      </c>
      <c r="U271" s="861">
        <v>73.311261999999999</v>
      </c>
      <c r="V271" s="861">
        <v>90.313969</v>
      </c>
      <c r="W271" s="861">
        <v>89.467005999999998</v>
      </c>
      <c r="X271" s="861">
        <v>-8.5944500000000001</v>
      </c>
      <c r="Y271" s="861">
        <v>-8.3608250000000002</v>
      </c>
      <c r="Z271" s="861">
        <v>-13.288349</v>
      </c>
      <c r="AA271" s="861">
        <v>-12.72486</v>
      </c>
      <c r="AB271" s="861">
        <v>-12.588331999999999</v>
      </c>
      <c r="AC271" s="861">
        <v>-13.096048</v>
      </c>
      <c r="AD271" s="861">
        <v>-16.794671999999998</v>
      </c>
      <c r="AE271" s="861">
        <v>102.95412</v>
      </c>
      <c r="AF271" s="861">
        <v>96.393890999999996</v>
      </c>
      <c r="AG271" s="861">
        <v>88.512358000000006</v>
      </c>
      <c r="AH271" s="861">
        <v>109.461671</v>
      </c>
      <c r="AI271" s="861">
        <v>86.502634</v>
      </c>
      <c r="AJ271" s="861">
        <v>69.300816999999995</v>
      </c>
      <c r="AK271" s="861">
        <v>-8.6133849999999992</v>
      </c>
      <c r="AL271" s="861">
        <v>-11.967359999999999</v>
      </c>
      <c r="AM271" s="861">
        <v>-8.4773340000000008</v>
      </c>
      <c r="AN271" s="861">
        <v>89.452521000000004</v>
      </c>
      <c r="AO271" s="861">
        <v>88.815552999999994</v>
      </c>
      <c r="AP271" s="861">
        <v>87.281143</v>
      </c>
      <c r="AQ271" s="861">
        <v>85.366415000000003</v>
      </c>
      <c r="AR271" s="861">
        <v>72.883589999999998</v>
      </c>
      <c r="AS271" s="861">
        <v>63.035207</v>
      </c>
      <c r="AT271" s="861">
        <v>74.423483000000004</v>
      </c>
      <c r="AU271" s="861">
        <v>69.810847999999993</v>
      </c>
      <c r="AV271" s="861">
        <v>73.551451999999998</v>
      </c>
      <c r="AW271" s="861">
        <v>74.547680999999997</v>
      </c>
      <c r="AX271" s="861">
        <v>78.155614</v>
      </c>
      <c r="AY271" s="861">
        <v>74.725166000000002</v>
      </c>
      <c r="AZ271" s="861">
        <v>-8.2572209999999995</v>
      </c>
      <c r="BA271" s="861">
        <v>-3.4074300000000002</v>
      </c>
      <c r="BB271" s="861">
        <v>-10.993554</v>
      </c>
      <c r="BC271" s="861">
        <v>-11.864668</v>
      </c>
      <c r="BD271" s="861">
        <v>-11.938571</v>
      </c>
      <c r="BE271" s="861">
        <v>-6.437481</v>
      </c>
      <c r="BF271" s="861">
        <v>71.275747999999993</v>
      </c>
      <c r="BG271" s="861">
        <v>98.838582000000002</v>
      </c>
      <c r="BH271" s="861">
        <v>115.405056</v>
      </c>
      <c r="BI271" s="861">
        <v>36.238943999999996</v>
      </c>
      <c r="BJ271" s="861">
        <v>76.468802999999994</v>
      </c>
      <c r="BK271" s="861">
        <v>65.479068999999996</v>
      </c>
      <c r="BL271" s="861">
        <v>1.925241</v>
      </c>
      <c r="BM271" s="861">
        <v>-10.436498</v>
      </c>
      <c r="BN271" s="861">
        <v>-9.0901990000000001</v>
      </c>
      <c r="BO271" s="861">
        <v>6.1389459999999998</v>
      </c>
      <c r="BP271" s="861">
        <v>3.5199240000000001</v>
      </c>
      <c r="BQ271" s="861">
        <v>61.767012999999999</v>
      </c>
      <c r="BR271" s="861">
        <v>70.507783000000003</v>
      </c>
      <c r="BS271" s="861">
        <v>73.784790000000001</v>
      </c>
      <c r="BT271" s="861">
        <v>59.585267999999999</v>
      </c>
      <c r="BU271" s="861">
        <v>59.612831999999997</v>
      </c>
      <c r="BV271" s="861">
        <v>61.931845000000003</v>
      </c>
      <c r="BW271" s="861">
        <v>62.994249000000003</v>
      </c>
      <c r="BX271" s="861">
        <v>-16.199726999999999</v>
      </c>
      <c r="BY271" s="861">
        <v>-16.673359999999999</v>
      </c>
      <c r="BZ271" s="861">
        <v>-9.6729789999999998</v>
      </c>
      <c r="CA271" s="861">
        <v>-10.04083</v>
      </c>
      <c r="CB271" s="861">
        <v>-12.173315000000001</v>
      </c>
      <c r="CC271" s="861">
        <v>-9.5938949999999998</v>
      </c>
      <c r="CD271" s="861">
        <v>-12.638465999999999</v>
      </c>
      <c r="CE271" s="861">
        <v>-9.6581519999999994</v>
      </c>
      <c r="CF271" s="861">
        <v>-14.959488</v>
      </c>
      <c r="CG271" s="861">
        <v>-9.4344830000000002</v>
      </c>
      <c r="CH271" s="861">
        <v>-14.967789</v>
      </c>
      <c r="CI271" s="861">
        <v>-10.673337999999999</v>
      </c>
      <c r="CJ271" s="861">
        <v>-12.071605</v>
      </c>
      <c r="CK271" s="861">
        <v>-8.54373</v>
      </c>
      <c r="CL271" s="861">
        <v>-12.210232</v>
      </c>
      <c r="CM271" s="861">
        <v>-7.8684380000000003</v>
      </c>
      <c r="CN271" s="861">
        <v>-14.656841</v>
      </c>
      <c r="CO271" s="861">
        <v>-10.094547</v>
      </c>
      <c r="CP271" s="861">
        <v>-14.991548</v>
      </c>
      <c r="CQ271" s="861">
        <v>-11.033887</v>
      </c>
      <c r="CR271" s="861">
        <v>-11.767151999999999</v>
      </c>
      <c r="CS271" s="861">
        <v>-9.0556330000000003</v>
      </c>
      <c r="CT271" s="861">
        <v>-12.691222</v>
      </c>
      <c r="CU271" s="861">
        <v>-8.6972989999999992</v>
      </c>
      <c r="CV271" s="861">
        <v>-15.04978</v>
      </c>
      <c r="CW271" s="861">
        <v>-8.8453119999999998</v>
      </c>
      <c r="CX271" s="861">
        <v>-15.065360999999999</v>
      </c>
      <c r="CY271" s="861">
        <v>-9.4836310000000008</v>
      </c>
      <c r="CZ271" s="861">
        <v>-11.530493</v>
      </c>
      <c r="DA271" s="861">
        <v>-8.1819780000000009</v>
      </c>
      <c r="DB271" s="861">
        <v>-12.314875000000001</v>
      </c>
      <c r="DC271" s="861">
        <v>-7.7408450000000002</v>
      </c>
      <c r="DD271" s="861">
        <v>-14.848774000000001</v>
      </c>
      <c r="DE271" s="861">
        <v>-10.052263999999999</v>
      </c>
      <c r="DF271" s="861">
        <v>-15.142868999999999</v>
      </c>
      <c r="DG271" s="861">
        <v>-10.304694</v>
      </c>
      <c r="DH271" s="861">
        <v>-11.516299</v>
      </c>
      <c r="DI271" s="861">
        <v>-8.5311000000000003</v>
      </c>
      <c r="DJ271" s="861">
        <v>-12.104761</v>
      </c>
      <c r="DK271" s="861">
        <v>-8.8172449999999998</v>
      </c>
      <c r="DL271" s="861">
        <v>-14.85209</v>
      </c>
      <c r="DM271" s="861">
        <v>-11.384254</v>
      </c>
      <c r="DN271" s="861">
        <v>-15.125836</v>
      </c>
      <c r="DO271" s="861">
        <v>-10.86791</v>
      </c>
      <c r="DP271" s="861">
        <v>-12.187487000000001</v>
      </c>
      <c r="DQ271" s="861">
        <v>-9.4208689999999997</v>
      </c>
      <c r="DR271" s="861">
        <v>-12.374625</v>
      </c>
      <c r="DS271" s="861">
        <v>-10.004887</v>
      </c>
      <c r="DT271" s="861">
        <v>-14.772644</v>
      </c>
      <c r="DU271" s="861">
        <v>-12.297826000000001</v>
      </c>
      <c r="DV271" s="861">
        <v>-14.938373</v>
      </c>
      <c r="DW271" s="861">
        <v>-9.6691369999999992</v>
      </c>
      <c r="DX271" s="861">
        <v>11.125121</v>
      </c>
      <c r="DY271" s="861">
        <v>15.837251</v>
      </c>
      <c r="DZ271" s="861">
        <v>153.69934799999999</v>
      </c>
      <c r="EA271" s="861">
        <v>15.90898</v>
      </c>
      <c r="EB271" s="861">
        <v>123.53</v>
      </c>
      <c r="EC271" s="861">
        <v>1.244</v>
      </c>
      <c r="ED271" s="861">
        <v>135.4</v>
      </c>
      <c r="EE271" s="861">
        <v>123.44</v>
      </c>
      <c r="EF271" s="861">
        <v>5.226</v>
      </c>
      <c r="EG271" s="861">
        <v>631.4</v>
      </c>
      <c r="EH271" s="861">
        <v>123.5</v>
      </c>
      <c r="EI271" s="861">
        <v>0</v>
      </c>
      <c r="EJ271" s="861">
        <v>1.5</v>
      </c>
      <c r="EK271" s="861">
        <v>11.285169</v>
      </c>
      <c r="EL271" s="861">
        <v>17.914214999999999</v>
      </c>
      <c r="EM271" s="861">
        <v>-19.762502999999999</v>
      </c>
      <c r="EN271" s="861">
        <v>-11.775269</v>
      </c>
      <c r="EO271" s="861">
        <v>91.294723000000005</v>
      </c>
      <c r="EP271" s="861">
        <v>-11.661272</v>
      </c>
      <c r="EQ271" s="861">
        <v>-11.566818</v>
      </c>
      <c r="ER271" s="861">
        <v>5830.86888</v>
      </c>
      <c r="ES271" s="861">
        <v>13586.953836999999</v>
      </c>
      <c r="ET271" s="861">
        <v>12459.748573000001</v>
      </c>
      <c r="EU271" s="861"/>
      <c r="EV271" s="861"/>
      <c r="EW271" s="861"/>
      <c r="EX271" s="861"/>
      <c r="EY271" s="861"/>
      <c r="EZ271" s="861"/>
      <c r="FA271" s="861"/>
      <c r="FB271" s="861"/>
      <c r="FC271" s="861"/>
      <c r="FD271" s="861"/>
    </row>
    <row r="272" spans="1:160" x14ac:dyDescent="0.25">
      <c r="A272" s="837">
        <v>46146</v>
      </c>
      <c r="B272" s="836">
        <v>0.26452546296296298</v>
      </c>
      <c r="C272" s="861">
        <v>14760</v>
      </c>
      <c r="D272" s="861">
        <v>0</v>
      </c>
      <c r="E272" s="861">
        <v>0</v>
      </c>
      <c r="F272" s="861">
        <v>72.767194000000003</v>
      </c>
      <c r="G272" s="861">
        <v>71.543627999999998</v>
      </c>
      <c r="H272" s="861">
        <v>63.928091000000002</v>
      </c>
      <c r="I272" s="861">
        <v>73.931247999999997</v>
      </c>
      <c r="J272" s="861">
        <v>71.303729000000004</v>
      </c>
      <c r="K272" s="861">
        <v>71.041081000000005</v>
      </c>
      <c r="L272" s="861">
        <v>73.664098999999993</v>
      </c>
      <c r="M272" s="861">
        <v>74.210948000000002</v>
      </c>
      <c r="N272" s="861">
        <v>-10.81446</v>
      </c>
      <c r="O272" s="861">
        <v>-10.98976</v>
      </c>
      <c r="P272" s="861">
        <v>-10.626054999999999</v>
      </c>
      <c r="Q272" s="861">
        <v>-9.2415219999999998</v>
      </c>
      <c r="R272" s="861">
        <v>-7.7863410000000002</v>
      </c>
      <c r="S272" s="861">
        <v>-5.2743099999999998</v>
      </c>
      <c r="T272" s="861">
        <v>74.155539000000005</v>
      </c>
      <c r="U272" s="861">
        <v>73.221012000000002</v>
      </c>
      <c r="V272" s="861">
        <v>90.234022999999993</v>
      </c>
      <c r="W272" s="861">
        <v>89.354995000000002</v>
      </c>
      <c r="X272" s="861">
        <v>-8.4856549999999995</v>
      </c>
      <c r="Y272" s="861">
        <v>-8.2916240000000005</v>
      </c>
      <c r="Z272" s="861">
        <v>-13.213419</v>
      </c>
      <c r="AA272" s="861">
        <v>-12.624077</v>
      </c>
      <c r="AB272" s="861">
        <v>-12.486190000000001</v>
      </c>
      <c r="AC272" s="861">
        <v>-13.116904999999999</v>
      </c>
      <c r="AD272" s="861">
        <v>-16.645581</v>
      </c>
      <c r="AE272" s="861">
        <v>103.18577500000001</v>
      </c>
      <c r="AF272" s="861">
        <v>96.492518000000004</v>
      </c>
      <c r="AG272" s="861">
        <v>88.517483999999996</v>
      </c>
      <c r="AH272" s="861">
        <v>109.454735</v>
      </c>
      <c r="AI272" s="861">
        <v>86.420907</v>
      </c>
      <c r="AJ272" s="861">
        <v>69.363720000000001</v>
      </c>
      <c r="AK272" s="861">
        <v>-8.4706119999999991</v>
      </c>
      <c r="AL272" s="861">
        <v>-11.890824</v>
      </c>
      <c r="AM272" s="861">
        <v>-8.417135</v>
      </c>
      <c r="AN272" s="861">
        <v>89.375916000000004</v>
      </c>
      <c r="AO272" s="861">
        <v>88.742504999999994</v>
      </c>
      <c r="AP272" s="861">
        <v>87.204217999999997</v>
      </c>
      <c r="AQ272" s="861">
        <v>85.307266999999996</v>
      </c>
      <c r="AR272" s="861">
        <v>72.769976</v>
      </c>
      <c r="AS272" s="861">
        <v>62.983241999999997</v>
      </c>
      <c r="AT272" s="861">
        <v>74.381708000000003</v>
      </c>
      <c r="AU272" s="861">
        <v>69.470429999999993</v>
      </c>
      <c r="AV272" s="861">
        <v>73.392837999999998</v>
      </c>
      <c r="AW272" s="861">
        <v>74.147880000000001</v>
      </c>
      <c r="AX272" s="861">
        <v>77.888012000000003</v>
      </c>
      <c r="AY272" s="861">
        <v>74.429434999999998</v>
      </c>
      <c r="AZ272" s="861">
        <v>-8.0800750000000008</v>
      </c>
      <c r="BA272" s="861">
        <v>-3.2961719999999999</v>
      </c>
      <c r="BB272" s="861">
        <v>-10.846838999999999</v>
      </c>
      <c r="BC272" s="861">
        <v>-11.742692</v>
      </c>
      <c r="BD272" s="861">
        <v>-11.747869</v>
      </c>
      <c r="BE272" s="861">
        <v>-6.1490299999999998</v>
      </c>
      <c r="BF272" s="861">
        <v>69.671047000000002</v>
      </c>
      <c r="BG272" s="861">
        <v>98.626992999999999</v>
      </c>
      <c r="BH272" s="861">
        <v>115.19663199999999</v>
      </c>
      <c r="BI272" s="861">
        <v>35.764004</v>
      </c>
      <c r="BJ272" s="861">
        <v>75.690883999999997</v>
      </c>
      <c r="BK272" s="861">
        <v>65.651213999999996</v>
      </c>
      <c r="BL272" s="861">
        <v>1.4021710000000001</v>
      </c>
      <c r="BM272" s="861">
        <v>-10.254303999999999</v>
      </c>
      <c r="BN272" s="861">
        <v>-8.8662360000000007</v>
      </c>
      <c r="BO272" s="861">
        <v>6.3769499999999999</v>
      </c>
      <c r="BP272" s="861">
        <v>3.6550210000000001</v>
      </c>
      <c r="BQ272" s="861">
        <v>61.501789000000002</v>
      </c>
      <c r="BR272" s="861">
        <v>69.457290999999998</v>
      </c>
      <c r="BS272" s="861">
        <v>72.969572999999997</v>
      </c>
      <c r="BT272" s="861">
        <v>59.738725000000002</v>
      </c>
      <c r="BU272" s="861">
        <v>59.282826999999997</v>
      </c>
      <c r="BV272" s="861">
        <v>62.134340000000002</v>
      </c>
      <c r="BW272" s="861">
        <v>62.979281</v>
      </c>
      <c r="BX272" s="861">
        <v>-16.120493</v>
      </c>
      <c r="BY272" s="861">
        <v>-16.510133</v>
      </c>
      <c r="BZ272" s="861">
        <v>-9.4546829999999993</v>
      </c>
      <c r="CA272" s="861">
        <v>-9.7712690000000002</v>
      </c>
      <c r="CB272" s="861">
        <v>-12.198525</v>
      </c>
      <c r="CC272" s="861">
        <v>-9.602169</v>
      </c>
      <c r="CD272" s="861">
        <v>-12.681183000000001</v>
      </c>
      <c r="CE272" s="861">
        <v>-9.6504779999999997</v>
      </c>
      <c r="CF272" s="861">
        <v>-14.996781</v>
      </c>
      <c r="CG272" s="861">
        <v>-9.4620730000000002</v>
      </c>
      <c r="CH272" s="861">
        <v>-15.003517</v>
      </c>
      <c r="CI272" s="861">
        <v>-10.686272000000001</v>
      </c>
      <c r="CJ272" s="861">
        <v>-12.098694</v>
      </c>
      <c r="CK272" s="861">
        <v>-8.5754020000000004</v>
      </c>
      <c r="CL272" s="861">
        <v>-12.219481</v>
      </c>
      <c r="CM272" s="861">
        <v>-7.8972689999999997</v>
      </c>
      <c r="CN272" s="861">
        <v>-14.684188000000001</v>
      </c>
      <c r="CO272" s="861">
        <v>-10.137188</v>
      </c>
      <c r="CP272" s="861">
        <v>-14.993309999999999</v>
      </c>
      <c r="CQ272" s="861">
        <v>-11.069483999999999</v>
      </c>
      <c r="CR272" s="861">
        <v>-11.799966</v>
      </c>
      <c r="CS272" s="861">
        <v>-9.0789349999999995</v>
      </c>
      <c r="CT272" s="861">
        <v>-12.71599</v>
      </c>
      <c r="CU272" s="861">
        <v>-8.7158230000000003</v>
      </c>
      <c r="CV272" s="861">
        <v>-15.084103000000001</v>
      </c>
      <c r="CW272" s="861">
        <v>-8.873678</v>
      </c>
      <c r="CX272" s="861">
        <v>-15.079233</v>
      </c>
      <c r="CY272" s="861">
        <v>-9.4903469999999999</v>
      </c>
      <c r="CZ272" s="861">
        <v>-11.539113</v>
      </c>
      <c r="DA272" s="861">
        <v>-8.2179359999999999</v>
      </c>
      <c r="DB272" s="861">
        <v>-12.348242000000001</v>
      </c>
      <c r="DC272" s="861">
        <v>-7.7590060000000003</v>
      </c>
      <c r="DD272" s="861">
        <v>-14.858103</v>
      </c>
      <c r="DE272" s="861">
        <v>-10.084989999999999</v>
      </c>
      <c r="DF272" s="861">
        <v>-15.155870999999999</v>
      </c>
      <c r="DG272" s="861">
        <v>-10.335908999999999</v>
      </c>
      <c r="DH272" s="861">
        <v>-11.516525</v>
      </c>
      <c r="DI272" s="861">
        <v>-8.5470919999999992</v>
      </c>
      <c r="DJ272" s="861">
        <v>-12.112838999999999</v>
      </c>
      <c r="DK272" s="861">
        <v>-8.8444880000000001</v>
      </c>
      <c r="DL272" s="861">
        <v>-14.867284</v>
      </c>
      <c r="DM272" s="861">
        <v>-11.421472</v>
      </c>
      <c r="DN272" s="861">
        <v>-15.156344000000001</v>
      </c>
      <c r="DO272" s="861">
        <v>-10.879414000000001</v>
      </c>
      <c r="DP272" s="861">
        <v>-12.178765</v>
      </c>
      <c r="DQ272" s="861">
        <v>-9.4607969999999995</v>
      </c>
      <c r="DR272" s="861">
        <v>-12.39307</v>
      </c>
      <c r="DS272" s="861">
        <v>-10.045790999999999</v>
      </c>
      <c r="DT272" s="861">
        <v>-14.785945</v>
      </c>
      <c r="DU272" s="861">
        <v>-12.324263</v>
      </c>
      <c r="DV272" s="861">
        <v>-14.949121999999999</v>
      </c>
      <c r="DW272" s="861">
        <v>-9.6957450000000005</v>
      </c>
      <c r="DX272" s="861">
        <v>11.160892</v>
      </c>
      <c r="DY272" s="861">
        <v>15.964009000000001</v>
      </c>
      <c r="DZ272" s="861">
        <v>153.69419600000001</v>
      </c>
      <c r="EA272" s="861">
        <v>16.019406</v>
      </c>
      <c r="EB272" s="861">
        <v>123.52</v>
      </c>
      <c r="EC272" s="861">
        <v>1.244</v>
      </c>
      <c r="ED272" s="861">
        <v>135.30000000000001</v>
      </c>
      <c r="EE272" s="861">
        <v>123.27</v>
      </c>
      <c r="EF272" s="861">
        <v>5.218</v>
      </c>
      <c r="EG272" s="861">
        <v>629.70000000000005</v>
      </c>
      <c r="EH272" s="861">
        <v>123.48</v>
      </c>
      <c r="EI272" s="861">
        <v>0</v>
      </c>
      <c r="EJ272" s="861">
        <v>1.7</v>
      </c>
      <c r="EK272" s="861">
        <v>11.280639000000001</v>
      </c>
      <c r="EL272" s="861">
        <v>17.950906</v>
      </c>
      <c r="EM272" s="861">
        <v>-19.697773999999999</v>
      </c>
      <c r="EN272" s="861">
        <v>-11.573956000000001</v>
      </c>
      <c r="EO272" s="861">
        <v>91.292439000000002</v>
      </c>
      <c r="EP272" s="861">
        <v>-11.486178000000001</v>
      </c>
      <c r="EQ272" s="861">
        <v>-11.589003999999999</v>
      </c>
      <c r="ER272" s="861">
        <v>5833.1257809999997</v>
      </c>
      <c r="ES272" s="861">
        <v>13597.477347</v>
      </c>
      <c r="ET272" s="861">
        <v>12459.775239000001</v>
      </c>
      <c r="EU272" s="861"/>
      <c r="EV272" s="861"/>
      <c r="EW272" s="861"/>
      <c r="EX272" s="861"/>
      <c r="EY272" s="861"/>
      <c r="EZ272" s="861"/>
      <c r="FA272" s="861"/>
      <c r="FB272" s="861"/>
      <c r="FC272" s="861"/>
      <c r="FD272" s="861"/>
    </row>
    <row r="273" spans="1:160" x14ac:dyDescent="0.25">
      <c r="A273" s="837">
        <v>46146</v>
      </c>
      <c r="B273" s="836">
        <v>0.26521990740740742</v>
      </c>
      <c r="C273" s="861">
        <v>14820</v>
      </c>
      <c r="D273" s="861">
        <v>0</v>
      </c>
      <c r="E273" s="861">
        <v>0</v>
      </c>
      <c r="F273" s="861">
        <v>72.596396999999996</v>
      </c>
      <c r="G273" s="861">
        <v>71.469723000000002</v>
      </c>
      <c r="H273" s="861">
        <v>63.833396</v>
      </c>
      <c r="I273" s="861">
        <v>73.916996999999995</v>
      </c>
      <c r="J273" s="861">
        <v>71.228763000000001</v>
      </c>
      <c r="K273" s="861">
        <v>71.050121000000004</v>
      </c>
      <c r="L273" s="861">
        <v>73.674818000000002</v>
      </c>
      <c r="M273" s="861">
        <v>74.160353000000001</v>
      </c>
      <c r="N273" s="861">
        <v>-10.718712</v>
      </c>
      <c r="O273" s="861">
        <v>-10.841351</v>
      </c>
      <c r="P273" s="861">
        <v>-10.546775</v>
      </c>
      <c r="Q273" s="861">
        <v>-9.1534929999999992</v>
      </c>
      <c r="R273" s="861">
        <v>-7.4091319999999996</v>
      </c>
      <c r="S273" s="861">
        <v>-5.0042739999999997</v>
      </c>
      <c r="T273" s="861">
        <v>74.291621000000006</v>
      </c>
      <c r="U273" s="861">
        <v>72.777235000000005</v>
      </c>
      <c r="V273" s="861">
        <v>90.360084999999998</v>
      </c>
      <c r="W273" s="861">
        <v>89.397273999999996</v>
      </c>
      <c r="X273" s="861">
        <v>-8.3490649999999995</v>
      </c>
      <c r="Y273" s="861">
        <v>-8.2402300000000004</v>
      </c>
      <c r="Z273" s="861">
        <v>-13.145116</v>
      </c>
      <c r="AA273" s="861">
        <v>-12.542173</v>
      </c>
      <c r="AB273" s="861">
        <v>-12.393443</v>
      </c>
      <c r="AC273" s="861">
        <v>-13.110836000000001</v>
      </c>
      <c r="AD273" s="861">
        <v>-16.603908000000001</v>
      </c>
      <c r="AE273" s="861">
        <v>103.225803</v>
      </c>
      <c r="AF273" s="861">
        <v>96.509771999999998</v>
      </c>
      <c r="AG273" s="861">
        <v>88.497887000000006</v>
      </c>
      <c r="AH273" s="861">
        <v>109.612167</v>
      </c>
      <c r="AI273" s="861">
        <v>86.508702999999997</v>
      </c>
      <c r="AJ273" s="861">
        <v>69.363566000000006</v>
      </c>
      <c r="AK273" s="861">
        <v>-8.3200479999999999</v>
      </c>
      <c r="AL273" s="861">
        <v>-11.837586999999999</v>
      </c>
      <c r="AM273" s="861">
        <v>-8.3459339999999997</v>
      </c>
      <c r="AN273" s="861">
        <v>89.383437000000001</v>
      </c>
      <c r="AO273" s="861">
        <v>88.813478000000003</v>
      </c>
      <c r="AP273" s="861">
        <v>87.126639999999995</v>
      </c>
      <c r="AQ273" s="861">
        <v>85.265416000000002</v>
      </c>
      <c r="AR273" s="861">
        <v>72.692751000000001</v>
      </c>
      <c r="AS273" s="861">
        <v>62.952677000000001</v>
      </c>
      <c r="AT273" s="861">
        <v>74.284671000000003</v>
      </c>
      <c r="AU273" s="861">
        <v>69.175931000000006</v>
      </c>
      <c r="AV273" s="861">
        <v>73.291032999999999</v>
      </c>
      <c r="AW273" s="861">
        <v>73.96472</v>
      </c>
      <c r="AX273" s="861">
        <v>77.652176999999995</v>
      </c>
      <c r="AY273" s="861">
        <v>74.293685999999994</v>
      </c>
      <c r="AZ273" s="861">
        <v>-7.8801779999999999</v>
      </c>
      <c r="BA273" s="861">
        <v>-3.1720510000000002</v>
      </c>
      <c r="BB273" s="861">
        <v>-10.649284</v>
      </c>
      <c r="BC273" s="861">
        <v>-11.590023</v>
      </c>
      <c r="BD273" s="861">
        <v>-11.574026999999999</v>
      </c>
      <c r="BE273" s="861">
        <v>-5.9424809999999999</v>
      </c>
      <c r="BF273" s="861">
        <v>70.673125999999996</v>
      </c>
      <c r="BG273" s="861">
        <v>98.223982000000007</v>
      </c>
      <c r="BH273" s="861">
        <v>115.16809600000001</v>
      </c>
      <c r="BI273" s="861">
        <v>35.381304</v>
      </c>
      <c r="BJ273" s="861">
        <v>75.095179000000002</v>
      </c>
      <c r="BK273" s="861">
        <v>65.796447000000001</v>
      </c>
      <c r="BL273" s="861">
        <v>0.99036400000000002</v>
      </c>
      <c r="BM273" s="861">
        <v>-10.012058</v>
      </c>
      <c r="BN273" s="861">
        <v>-8.7573709999999991</v>
      </c>
      <c r="BO273" s="861">
        <v>6.5656530000000002</v>
      </c>
      <c r="BP273" s="861">
        <v>3.7300979999999999</v>
      </c>
      <c r="BQ273" s="861">
        <v>61.239234000000003</v>
      </c>
      <c r="BR273" s="861">
        <v>68.630494999999996</v>
      </c>
      <c r="BS273" s="861">
        <v>72.229270999999997</v>
      </c>
      <c r="BT273" s="861">
        <v>59.861454000000002</v>
      </c>
      <c r="BU273" s="861">
        <v>59.122630000000001</v>
      </c>
      <c r="BV273" s="861">
        <v>62.315235999999999</v>
      </c>
      <c r="BW273" s="861">
        <v>62.964202999999998</v>
      </c>
      <c r="BX273" s="861">
        <v>-16.065598999999999</v>
      </c>
      <c r="BY273" s="861">
        <v>-16.397366000000002</v>
      </c>
      <c r="BZ273" s="861">
        <v>-9.2595349999999996</v>
      </c>
      <c r="CA273" s="861">
        <v>-9.6093229999999998</v>
      </c>
      <c r="CB273" s="861">
        <v>-12.211595000000001</v>
      </c>
      <c r="CC273" s="861">
        <v>-9.6324509999999997</v>
      </c>
      <c r="CD273" s="861">
        <v>-12.688046999999999</v>
      </c>
      <c r="CE273" s="861">
        <v>-9.6441770000000009</v>
      </c>
      <c r="CF273" s="861">
        <v>-15.018221</v>
      </c>
      <c r="CG273" s="861">
        <v>-9.4650379999999998</v>
      </c>
      <c r="CH273" s="861">
        <v>-14.992048</v>
      </c>
      <c r="CI273" s="861">
        <v>-10.694614</v>
      </c>
      <c r="CJ273" s="861">
        <v>-12.117413000000001</v>
      </c>
      <c r="CK273" s="861">
        <v>-8.5817530000000009</v>
      </c>
      <c r="CL273" s="861">
        <v>-12.246121</v>
      </c>
      <c r="CM273" s="861">
        <v>-7.9096950000000001</v>
      </c>
      <c r="CN273" s="861">
        <v>-14.685758999999999</v>
      </c>
      <c r="CO273" s="861">
        <v>-10.146258</v>
      </c>
      <c r="CP273" s="861">
        <v>-15.002860999999999</v>
      </c>
      <c r="CQ273" s="861">
        <v>-11.038078000000001</v>
      </c>
      <c r="CR273" s="861">
        <v>-11.823117</v>
      </c>
      <c r="CS273" s="861">
        <v>-9.0827729999999995</v>
      </c>
      <c r="CT273" s="861">
        <v>-12.759596</v>
      </c>
      <c r="CU273" s="861">
        <v>-8.7319890000000004</v>
      </c>
      <c r="CV273" s="861">
        <v>-15.134024</v>
      </c>
      <c r="CW273" s="861">
        <v>-8.8598660000000002</v>
      </c>
      <c r="CX273" s="861">
        <v>-15.111349000000001</v>
      </c>
      <c r="CY273" s="861">
        <v>-9.5174909999999997</v>
      </c>
      <c r="CZ273" s="861">
        <v>-11.575284</v>
      </c>
      <c r="DA273" s="861">
        <v>-8.2341309999999996</v>
      </c>
      <c r="DB273" s="861">
        <v>-12.384798999999999</v>
      </c>
      <c r="DC273" s="861">
        <v>-7.8065239999999996</v>
      </c>
      <c r="DD273" s="861">
        <v>-14.880915999999999</v>
      </c>
      <c r="DE273" s="861">
        <v>-10.097305</v>
      </c>
      <c r="DF273" s="861">
        <v>-15.164979000000001</v>
      </c>
      <c r="DG273" s="861">
        <v>-10.327104</v>
      </c>
      <c r="DH273" s="861">
        <v>-11.528403000000001</v>
      </c>
      <c r="DI273" s="861">
        <v>-8.5823370000000008</v>
      </c>
      <c r="DJ273" s="861">
        <v>-12.141219</v>
      </c>
      <c r="DK273" s="861">
        <v>-8.8610100000000003</v>
      </c>
      <c r="DL273" s="861">
        <v>-14.880546000000001</v>
      </c>
      <c r="DM273" s="861">
        <v>-11.437483</v>
      </c>
      <c r="DN273" s="861">
        <v>-15.16971</v>
      </c>
      <c r="DO273" s="861">
        <v>-10.901149999999999</v>
      </c>
      <c r="DP273" s="861">
        <v>-12.227389000000001</v>
      </c>
      <c r="DQ273" s="861">
        <v>-9.4773359999999993</v>
      </c>
      <c r="DR273" s="861">
        <v>-12.408744</v>
      </c>
      <c r="DS273" s="861">
        <v>-10.048265000000001</v>
      </c>
      <c r="DT273" s="861">
        <v>-14.830416</v>
      </c>
      <c r="DU273" s="861">
        <v>-12.329464</v>
      </c>
      <c r="DV273" s="861">
        <v>-14.976286999999999</v>
      </c>
      <c r="DW273" s="861">
        <v>-9.6940709999999992</v>
      </c>
      <c r="DX273" s="861">
        <v>11.20551</v>
      </c>
      <c r="DY273" s="861">
        <v>16.064762999999999</v>
      </c>
      <c r="DZ273" s="861">
        <v>153.49161599999999</v>
      </c>
      <c r="EA273" s="861">
        <v>16.127790999999998</v>
      </c>
      <c r="EB273" s="861">
        <v>121.99</v>
      </c>
      <c r="EC273" s="861">
        <v>3.2839999999999998</v>
      </c>
      <c r="ED273" s="861">
        <v>394.7</v>
      </c>
      <c r="EE273" s="861">
        <v>121.86</v>
      </c>
      <c r="EF273" s="861">
        <v>5.2309999999999999</v>
      </c>
      <c r="EG273" s="861">
        <v>630</v>
      </c>
      <c r="EH273" s="861">
        <v>122.06</v>
      </c>
      <c r="EI273" s="861">
        <v>0</v>
      </c>
      <c r="EJ273" s="861">
        <v>1.5</v>
      </c>
      <c r="EK273" s="861">
        <v>11.2712</v>
      </c>
      <c r="EL273" s="861">
        <v>17.980051</v>
      </c>
      <c r="EM273" s="861">
        <v>-19.617134</v>
      </c>
      <c r="EN273" s="861">
        <v>-11.414398</v>
      </c>
      <c r="EO273" s="861">
        <v>91.202573999999998</v>
      </c>
      <c r="EP273" s="861">
        <v>-11.314788999999999</v>
      </c>
      <c r="EQ273" s="861">
        <v>-11.605399999999999</v>
      </c>
      <c r="ER273" s="861">
        <v>5838.776758</v>
      </c>
      <c r="ES273" s="861">
        <v>13607.964429</v>
      </c>
      <c r="ET273" s="861">
        <v>12459.801739</v>
      </c>
      <c r="EU273" s="861"/>
      <c r="EV273" s="861"/>
      <c r="EW273" s="861"/>
      <c r="EX273" s="861"/>
      <c r="EY273" s="861"/>
      <c r="EZ273" s="861"/>
      <c r="FA273" s="861"/>
      <c r="FB273" s="861"/>
      <c r="FC273" s="861"/>
      <c r="FD273" s="861"/>
    </row>
    <row r="274" spans="1:160" x14ac:dyDescent="0.25">
      <c r="A274" s="837">
        <v>46146</v>
      </c>
      <c r="B274" s="836">
        <v>0.26591435185185186</v>
      </c>
      <c r="C274" s="861">
        <v>14880</v>
      </c>
      <c r="D274" s="861">
        <v>0</v>
      </c>
      <c r="E274" s="861">
        <v>0</v>
      </c>
      <c r="F274" s="861">
        <v>72.586416999999997</v>
      </c>
      <c r="G274" s="861">
        <v>71.439368999999999</v>
      </c>
      <c r="H274" s="861">
        <v>63.860550000000003</v>
      </c>
      <c r="I274" s="861">
        <v>73.883930000000007</v>
      </c>
      <c r="J274" s="861">
        <v>71.154433999999995</v>
      </c>
      <c r="K274" s="861">
        <v>71.052166</v>
      </c>
      <c r="L274" s="861">
        <v>73.665664000000007</v>
      </c>
      <c r="M274" s="861">
        <v>74.177419999999998</v>
      </c>
      <c r="N274" s="861">
        <v>-10.681150000000001</v>
      </c>
      <c r="O274" s="861">
        <v>-10.701822</v>
      </c>
      <c r="P274" s="861">
        <v>-10.303535999999999</v>
      </c>
      <c r="Q274" s="861">
        <v>-9.1086329999999993</v>
      </c>
      <c r="R274" s="861">
        <v>-7.3957090000000001</v>
      </c>
      <c r="S274" s="861">
        <v>-4.9359599999999997</v>
      </c>
      <c r="T274" s="861">
        <v>73.900608000000005</v>
      </c>
      <c r="U274" s="861">
        <v>73.053442000000004</v>
      </c>
      <c r="V274" s="861">
        <v>90.309854000000001</v>
      </c>
      <c r="W274" s="861">
        <v>89.432563000000002</v>
      </c>
      <c r="X274" s="861">
        <v>-8.2550109999999997</v>
      </c>
      <c r="Y274" s="861">
        <v>-7.9483940000000004</v>
      </c>
      <c r="Z274" s="861">
        <v>-13.068846000000001</v>
      </c>
      <c r="AA274" s="861">
        <v>-12.471629999999999</v>
      </c>
      <c r="AB274" s="861">
        <v>-12.323116000000001</v>
      </c>
      <c r="AC274" s="861">
        <v>-13.058349</v>
      </c>
      <c r="AD274" s="861">
        <v>-16.555412</v>
      </c>
      <c r="AE274" s="861">
        <v>103.084395</v>
      </c>
      <c r="AF274" s="861">
        <v>96.517711000000006</v>
      </c>
      <c r="AG274" s="861">
        <v>88.507976999999997</v>
      </c>
      <c r="AH274" s="861">
        <v>109.59975300000001</v>
      </c>
      <c r="AI274" s="861">
        <v>86.426355000000001</v>
      </c>
      <c r="AJ274" s="861">
        <v>69.481527999999997</v>
      </c>
      <c r="AK274" s="861">
        <v>-8.2931670000000004</v>
      </c>
      <c r="AL274" s="861">
        <v>-11.760429</v>
      </c>
      <c r="AM274" s="861">
        <v>-8.253755</v>
      </c>
      <c r="AN274" s="861">
        <v>89.404184000000001</v>
      </c>
      <c r="AO274" s="861">
        <v>88.872468999999995</v>
      </c>
      <c r="AP274" s="861">
        <v>87.092035999999993</v>
      </c>
      <c r="AQ274" s="861">
        <v>85.123874999999998</v>
      </c>
      <c r="AR274" s="861">
        <v>72.618353999999997</v>
      </c>
      <c r="AS274" s="861">
        <v>62.886412</v>
      </c>
      <c r="AT274" s="861">
        <v>74.136465999999999</v>
      </c>
      <c r="AU274" s="861">
        <v>68.827723000000006</v>
      </c>
      <c r="AV274" s="861">
        <v>72.997017999999997</v>
      </c>
      <c r="AW274" s="861">
        <v>73.701935000000006</v>
      </c>
      <c r="AX274" s="861">
        <v>77.397685999999993</v>
      </c>
      <c r="AY274" s="861">
        <v>74.348528999999999</v>
      </c>
      <c r="AZ274" s="861">
        <v>-7.7188689999999998</v>
      </c>
      <c r="BA274" s="861">
        <v>-2.8991380000000002</v>
      </c>
      <c r="BB274" s="861">
        <v>-10.539616000000001</v>
      </c>
      <c r="BC274" s="861">
        <v>-11.493834</v>
      </c>
      <c r="BD274" s="861">
        <v>-11.456201999999999</v>
      </c>
      <c r="BE274" s="861">
        <v>-5.7826789999999999</v>
      </c>
      <c r="BF274" s="861">
        <v>74.372624000000002</v>
      </c>
      <c r="BG274" s="861">
        <v>97.818263000000002</v>
      </c>
      <c r="BH274" s="861">
        <v>115.233045</v>
      </c>
      <c r="BI274" s="861">
        <v>35.041258999999997</v>
      </c>
      <c r="BJ274" s="861">
        <v>74.626033000000007</v>
      </c>
      <c r="BK274" s="861">
        <v>65.75909</v>
      </c>
      <c r="BL274" s="861">
        <v>0.71143999999999996</v>
      </c>
      <c r="BM274" s="861">
        <v>-9.8428839999999997</v>
      </c>
      <c r="BN274" s="861">
        <v>-8.6222670000000008</v>
      </c>
      <c r="BO274" s="861">
        <v>6.6157360000000001</v>
      </c>
      <c r="BP274" s="861">
        <v>3.7105619999999999</v>
      </c>
      <c r="BQ274" s="861">
        <v>60.986075</v>
      </c>
      <c r="BR274" s="861">
        <v>67.915154000000001</v>
      </c>
      <c r="BS274" s="861">
        <v>71.595859000000004</v>
      </c>
      <c r="BT274" s="861">
        <v>60.175306999999997</v>
      </c>
      <c r="BU274" s="861">
        <v>59.113025999999998</v>
      </c>
      <c r="BV274" s="861">
        <v>62.444594000000002</v>
      </c>
      <c r="BW274" s="861">
        <v>62.985492999999998</v>
      </c>
      <c r="BX274" s="861">
        <v>-15.971769</v>
      </c>
      <c r="BY274" s="861">
        <v>-16.467514000000001</v>
      </c>
      <c r="BZ274" s="861">
        <v>-9.056559</v>
      </c>
      <c r="CA274" s="861">
        <v>-9.4765680000000003</v>
      </c>
      <c r="CB274" s="861">
        <v>-12.235576</v>
      </c>
      <c r="CC274" s="861">
        <v>-9.6139749999999999</v>
      </c>
      <c r="CD274" s="861">
        <v>-12.689747000000001</v>
      </c>
      <c r="CE274" s="861">
        <v>-9.6369570000000007</v>
      </c>
      <c r="CF274" s="861">
        <v>-15.033764</v>
      </c>
      <c r="CG274" s="861">
        <v>-9.4818519999999999</v>
      </c>
      <c r="CH274" s="861">
        <v>-14.99532</v>
      </c>
      <c r="CI274" s="861">
        <v>-10.680481</v>
      </c>
      <c r="CJ274" s="861">
        <v>-12.143273000000001</v>
      </c>
      <c r="CK274" s="861">
        <v>-8.5829740000000001</v>
      </c>
      <c r="CL274" s="861">
        <v>-12.244994</v>
      </c>
      <c r="CM274" s="861">
        <v>-7.9048340000000001</v>
      </c>
      <c r="CN274" s="861">
        <v>-14.686636999999999</v>
      </c>
      <c r="CO274" s="861">
        <v>-10.131639</v>
      </c>
      <c r="CP274" s="861">
        <v>-15.014211</v>
      </c>
      <c r="CQ274" s="861">
        <v>-11.093546999999999</v>
      </c>
      <c r="CR274" s="861">
        <v>-11.845236999999999</v>
      </c>
      <c r="CS274" s="861">
        <v>-9.090738</v>
      </c>
      <c r="CT274" s="861">
        <v>-12.743930000000001</v>
      </c>
      <c r="CU274" s="861">
        <v>-8.7159530000000007</v>
      </c>
      <c r="CV274" s="861">
        <v>-15.12161</v>
      </c>
      <c r="CW274" s="861">
        <v>-8.8719350000000006</v>
      </c>
      <c r="CX274" s="861">
        <v>-15.093567999999999</v>
      </c>
      <c r="CY274" s="861">
        <v>-9.5148729999999997</v>
      </c>
      <c r="CZ274" s="861">
        <v>-11.578773</v>
      </c>
      <c r="DA274" s="861">
        <v>-8.2602510000000002</v>
      </c>
      <c r="DB274" s="861">
        <v>-12.371991</v>
      </c>
      <c r="DC274" s="861">
        <v>-7.7928730000000002</v>
      </c>
      <c r="DD274" s="861">
        <v>-14.887062999999999</v>
      </c>
      <c r="DE274" s="861">
        <v>-10.10716</v>
      </c>
      <c r="DF274" s="861">
        <v>-15.17985</v>
      </c>
      <c r="DG274" s="861">
        <v>-10.333880000000001</v>
      </c>
      <c r="DH274" s="861">
        <v>-11.560124999999999</v>
      </c>
      <c r="DI274" s="861">
        <v>-8.5920889999999996</v>
      </c>
      <c r="DJ274" s="861">
        <v>-12.150556</v>
      </c>
      <c r="DK274" s="861">
        <v>-8.8721720000000008</v>
      </c>
      <c r="DL274" s="861">
        <v>-14.900316</v>
      </c>
      <c r="DM274" s="861">
        <v>-11.46138</v>
      </c>
      <c r="DN274" s="861">
        <v>-15.192152</v>
      </c>
      <c r="DO274" s="861">
        <v>-10.917801000000001</v>
      </c>
      <c r="DP274" s="861">
        <v>-12.209695999999999</v>
      </c>
      <c r="DQ274" s="861">
        <v>-9.4758479999999992</v>
      </c>
      <c r="DR274" s="861">
        <v>-12.434573</v>
      </c>
      <c r="DS274" s="861">
        <v>-10.052877000000001</v>
      </c>
      <c r="DT274" s="861">
        <v>-14.823229</v>
      </c>
      <c r="DU274" s="861">
        <v>-12.340676</v>
      </c>
      <c r="DV274" s="861">
        <v>-14.970370000000001</v>
      </c>
      <c r="DW274" s="861">
        <v>-9.6975850000000001</v>
      </c>
      <c r="DX274" s="861">
        <v>11.25319</v>
      </c>
      <c r="DY274" s="861">
        <v>16.163719</v>
      </c>
      <c r="DZ274" s="861">
        <v>153.75922700000001</v>
      </c>
      <c r="EA274" s="861">
        <v>16.219068</v>
      </c>
      <c r="EB274" s="861">
        <v>122.71</v>
      </c>
      <c r="EC274" s="861">
        <v>1.242</v>
      </c>
      <c r="ED274" s="861">
        <v>134.6</v>
      </c>
      <c r="EE274" s="861">
        <v>122.59</v>
      </c>
      <c r="EF274" s="861">
        <v>5.2670000000000003</v>
      </c>
      <c r="EG274" s="861">
        <v>629</v>
      </c>
      <c r="EH274" s="861">
        <v>122.76</v>
      </c>
      <c r="EI274" s="861">
        <v>0</v>
      </c>
      <c r="EJ274" s="861">
        <v>1.6</v>
      </c>
      <c r="EK274" s="861">
        <v>11.277324</v>
      </c>
      <c r="EL274" s="861">
        <v>17.873815</v>
      </c>
      <c r="EM274" s="861">
        <v>-19.531078999999998</v>
      </c>
      <c r="EN274" s="861">
        <v>-11.258079</v>
      </c>
      <c r="EO274" s="861">
        <v>91.321269999999998</v>
      </c>
      <c r="EP274" s="861">
        <v>-11.170813000000001</v>
      </c>
      <c r="EQ274" s="861">
        <v>-11.611060999999999</v>
      </c>
      <c r="ER274" s="861">
        <v>5844.70057</v>
      </c>
      <c r="ES274" s="861">
        <v>13618.450169</v>
      </c>
      <c r="ET274" s="861">
        <v>12459.826432</v>
      </c>
      <c r="EU274" s="861"/>
      <c r="EV274" s="861"/>
      <c r="EW274" s="861"/>
      <c r="EX274" s="861"/>
      <c r="EY274" s="861"/>
      <c r="EZ274" s="861"/>
      <c r="FA274" s="861"/>
      <c r="FB274" s="861"/>
      <c r="FC274" s="861"/>
      <c r="FD274" s="861"/>
    </row>
    <row r="275" spans="1:160" x14ac:dyDescent="0.25">
      <c r="A275" s="837">
        <v>46146</v>
      </c>
      <c r="B275" s="836">
        <v>0.2666087962962963</v>
      </c>
      <c r="C275" s="861">
        <v>14940</v>
      </c>
      <c r="D275" s="861">
        <v>0</v>
      </c>
      <c r="E275" s="861">
        <v>0</v>
      </c>
      <c r="F275" s="861">
        <v>72.454003</v>
      </c>
      <c r="G275" s="861">
        <v>71.443371999999997</v>
      </c>
      <c r="H275" s="861">
        <v>63.787542000000002</v>
      </c>
      <c r="I275" s="861">
        <v>73.891536000000002</v>
      </c>
      <c r="J275" s="861">
        <v>71.126845000000003</v>
      </c>
      <c r="K275" s="861">
        <v>71.064041000000003</v>
      </c>
      <c r="L275" s="861">
        <v>73.629675000000006</v>
      </c>
      <c r="M275" s="861">
        <v>74.132994999999994</v>
      </c>
      <c r="N275" s="861">
        <v>-10.564249999999999</v>
      </c>
      <c r="O275" s="861">
        <v>-10.515401000000001</v>
      </c>
      <c r="P275" s="861">
        <v>-10.123335000000001</v>
      </c>
      <c r="Q275" s="861">
        <v>-8.9342489999999994</v>
      </c>
      <c r="R275" s="861">
        <v>-7.3680620000000001</v>
      </c>
      <c r="S275" s="861">
        <v>-4.5751650000000001</v>
      </c>
      <c r="T275" s="861">
        <v>74.011081000000004</v>
      </c>
      <c r="U275" s="861">
        <v>73.064964000000003</v>
      </c>
      <c r="V275" s="861">
        <v>90.336763000000005</v>
      </c>
      <c r="W275" s="861">
        <v>89.434990999999997</v>
      </c>
      <c r="X275" s="861">
        <v>-8.1497879999999991</v>
      </c>
      <c r="Y275" s="861">
        <v>-7.8047279999999999</v>
      </c>
      <c r="Z275" s="861">
        <v>-12.988137999999999</v>
      </c>
      <c r="AA275" s="861">
        <v>-12.363205000000001</v>
      </c>
      <c r="AB275" s="861">
        <v>-12.242475000000001</v>
      </c>
      <c r="AC275" s="861">
        <v>-12.931407</v>
      </c>
      <c r="AD275" s="861">
        <v>-16.474533000000001</v>
      </c>
      <c r="AE275" s="861">
        <v>103.177885</v>
      </c>
      <c r="AF275" s="861">
        <v>96.503935999999996</v>
      </c>
      <c r="AG275" s="861">
        <v>88.531501000000006</v>
      </c>
      <c r="AH275" s="861">
        <v>109.59472599999999</v>
      </c>
      <c r="AI275" s="861">
        <v>86.339907999999994</v>
      </c>
      <c r="AJ275" s="861">
        <v>69.483491999999998</v>
      </c>
      <c r="AK275" s="861">
        <v>-8.2610499999999991</v>
      </c>
      <c r="AL275" s="861">
        <v>-11.633903</v>
      </c>
      <c r="AM275" s="861">
        <v>-8.2009270000000001</v>
      </c>
      <c r="AN275" s="861">
        <v>89.328112000000004</v>
      </c>
      <c r="AO275" s="861">
        <v>88.808342999999994</v>
      </c>
      <c r="AP275" s="861">
        <v>87.028611999999995</v>
      </c>
      <c r="AQ275" s="861">
        <v>85.120840000000001</v>
      </c>
      <c r="AR275" s="861">
        <v>72.462764000000007</v>
      </c>
      <c r="AS275" s="861">
        <v>62.902146999999999</v>
      </c>
      <c r="AT275" s="861">
        <v>74.043290999999996</v>
      </c>
      <c r="AU275" s="861">
        <v>68.587563000000003</v>
      </c>
      <c r="AV275" s="861">
        <v>72.865606</v>
      </c>
      <c r="AW275" s="861">
        <v>73.518062999999998</v>
      </c>
      <c r="AX275" s="861">
        <v>77.161524</v>
      </c>
      <c r="AY275" s="861">
        <v>74.144501000000005</v>
      </c>
      <c r="AZ275" s="861">
        <v>-7.5607889999999998</v>
      </c>
      <c r="BA275" s="861">
        <v>-2.822057</v>
      </c>
      <c r="BB275" s="861">
        <v>-10.383388</v>
      </c>
      <c r="BC275" s="861">
        <v>-11.347246</v>
      </c>
      <c r="BD275" s="861">
        <v>-11.302568000000001</v>
      </c>
      <c r="BE275" s="861">
        <v>-5.5997640000000004</v>
      </c>
      <c r="BF275" s="861">
        <v>76.339949000000004</v>
      </c>
      <c r="BG275" s="861">
        <v>97.703626999999997</v>
      </c>
      <c r="BH275" s="861">
        <v>114.701785</v>
      </c>
      <c r="BI275" s="861">
        <v>34.796956000000002</v>
      </c>
      <c r="BJ275" s="861">
        <v>74.282038</v>
      </c>
      <c r="BK275" s="861">
        <v>65.817655000000002</v>
      </c>
      <c r="BL275" s="861">
        <v>0.58965100000000004</v>
      </c>
      <c r="BM275" s="861">
        <v>-9.6720539999999993</v>
      </c>
      <c r="BN275" s="861">
        <v>-8.6523629999999994</v>
      </c>
      <c r="BO275" s="861">
        <v>6.6499240000000004</v>
      </c>
      <c r="BP275" s="861">
        <v>3.7393830000000001</v>
      </c>
      <c r="BQ275" s="861">
        <v>60.775050999999998</v>
      </c>
      <c r="BR275" s="861">
        <v>67.207025000000002</v>
      </c>
      <c r="BS275" s="861">
        <v>70.983763999999994</v>
      </c>
      <c r="BT275" s="861">
        <v>60.225707999999997</v>
      </c>
      <c r="BU275" s="861">
        <v>59.130021999999997</v>
      </c>
      <c r="BV275" s="861">
        <v>62.538262000000003</v>
      </c>
      <c r="BW275" s="861">
        <v>62.975845999999997</v>
      </c>
      <c r="BX275" s="861">
        <v>-15.925979</v>
      </c>
      <c r="BY275" s="861">
        <v>-16.315026</v>
      </c>
      <c r="BZ275" s="861">
        <v>-8.8494050000000009</v>
      </c>
      <c r="CA275" s="861">
        <v>-9.3710070000000005</v>
      </c>
      <c r="CB275" s="861">
        <v>-12.240691999999999</v>
      </c>
      <c r="CC275" s="861">
        <v>-9.6528639999999992</v>
      </c>
      <c r="CD275" s="861">
        <v>-12.716571999999999</v>
      </c>
      <c r="CE275" s="861">
        <v>-9.6402000000000001</v>
      </c>
      <c r="CF275" s="861">
        <v>-15.055635000000001</v>
      </c>
      <c r="CG275" s="861">
        <v>-9.4946230000000007</v>
      </c>
      <c r="CH275" s="861">
        <v>-15.003769999999999</v>
      </c>
      <c r="CI275" s="861">
        <v>-10.710485</v>
      </c>
      <c r="CJ275" s="861">
        <v>-12.146976</v>
      </c>
      <c r="CK275" s="861">
        <v>-8.6143079999999994</v>
      </c>
      <c r="CL275" s="861">
        <v>-12.257669999999999</v>
      </c>
      <c r="CM275" s="861">
        <v>-7.9426829999999997</v>
      </c>
      <c r="CN275" s="861">
        <v>-14.692894000000001</v>
      </c>
      <c r="CO275" s="861">
        <v>-10.164607999999999</v>
      </c>
      <c r="CP275" s="861">
        <v>-15.010882000000001</v>
      </c>
      <c r="CQ275" s="861">
        <v>-11.076605000000001</v>
      </c>
      <c r="CR275" s="861">
        <v>-11.852278999999999</v>
      </c>
      <c r="CS275" s="861">
        <v>-9.0954060000000005</v>
      </c>
      <c r="CT275" s="861">
        <v>-12.76572</v>
      </c>
      <c r="CU275" s="861">
        <v>-8.7577459999999991</v>
      </c>
      <c r="CV275" s="861">
        <v>-15.135913</v>
      </c>
      <c r="CW275" s="861">
        <v>-8.9104580000000002</v>
      </c>
      <c r="CX275" s="861">
        <v>-15.084175999999999</v>
      </c>
      <c r="CY275" s="861">
        <v>-9.5294790000000003</v>
      </c>
      <c r="CZ275" s="861">
        <v>-11.578372</v>
      </c>
      <c r="DA275" s="861">
        <v>-8.2667210000000004</v>
      </c>
      <c r="DB275" s="861">
        <v>-12.379916</v>
      </c>
      <c r="DC275" s="861">
        <v>-7.8143039999999999</v>
      </c>
      <c r="DD275" s="861">
        <v>-14.893573</v>
      </c>
      <c r="DE275" s="861">
        <v>-10.112683000000001</v>
      </c>
      <c r="DF275" s="861">
        <v>-15.175509</v>
      </c>
      <c r="DG275" s="861">
        <v>-10.343659000000001</v>
      </c>
      <c r="DH275" s="861">
        <v>-11.556279999999999</v>
      </c>
      <c r="DI275" s="861">
        <v>-8.6040489999999998</v>
      </c>
      <c r="DJ275" s="861">
        <v>-12.151751000000001</v>
      </c>
      <c r="DK275" s="861">
        <v>-8.8958490000000001</v>
      </c>
      <c r="DL275" s="861">
        <v>-14.909910999999999</v>
      </c>
      <c r="DM275" s="861">
        <v>-11.448344000000001</v>
      </c>
      <c r="DN275" s="861">
        <v>-15.178348</v>
      </c>
      <c r="DO275" s="861">
        <v>-10.934169000000001</v>
      </c>
      <c r="DP275" s="861">
        <v>-12.225626</v>
      </c>
      <c r="DQ275" s="861">
        <v>-9.4911069999999995</v>
      </c>
      <c r="DR275" s="861">
        <v>-12.428701999999999</v>
      </c>
      <c r="DS275" s="861">
        <v>-10.079414</v>
      </c>
      <c r="DT275" s="861">
        <v>-14.834714</v>
      </c>
      <c r="DU275" s="861">
        <v>-12.367190000000001</v>
      </c>
      <c r="DV275" s="861">
        <v>-14.973367</v>
      </c>
      <c r="DW275" s="861">
        <v>-9.7193210000000008</v>
      </c>
      <c r="DX275" s="861">
        <v>11.311417</v>
      </c>
      <c r="DY275" s="861">
        <v>16.254559</v>
      </c>
      <c r="DZ275" s="861">
        <v>153.95451600000001</v>
      </c>
      <c r="EA275" s="861">
        <v>16.308304</v>
      </c>
      <c r="EB275" s="861">
        <v>122.67</v>
      </c>
      <c r="EC275" s="861">
        <v>1.2430000000000001</v>
      </c>
      <c r="ED275" s="861">
        <v>134.5</v>
      </c>
      <c r="EE275" s="861">
        <v>122.58</v>
      </c>
      <c r="EF275" s="861">
        <v>5.2590000000000003</v>
      </c>
      <c r="EG275" s="861">
        <v>630.70000000000005</v>
      </c>
      <c r="EH275" s="861">
        <v>122.67</v>
      </c>
      <c r="EI275" s="861">
        <v>0</v>
      </c>
      <c r="EJ275" s="861">
        <v>1.6</v>
      </c>
      <c r="EK275" s="861">
        <v>11.225227</v>
      </c>
      <c r="EL275" s="861">
        <v>17.764842999999999</v>
      </c>
      <c r="EM275" s="861">
        <v>-19.426154</v>
      </c>
      <c r="EN275" s="861">
        <v>-11.114919</v>
      </c>
      <c r="EO275" s="861">
        <v>91.407801000000006</v>
      </c>
      <c r="EP275" s="861">
        <v>-11.030372</v>
      </c>
      <c r="EQ275" s="861">
        <v>-11.623239999999999</v>
      </c>
      <c r="ER275" s="861">
        <v>5846.9423219999999</v>
      </c>
      <c r="ES275" s="861">
        <v>13628.961223</v>
      </c>
      <c r="ET275" s="861">
        <v>12459.852932</v>
      </c>
      <c r="EU275" s="861"/>
      <c r="EV275" s="861"/>
      <c r="EW275" s="861"/>
      <c r="EX275" s="861"/>
      <c r="EY275" s="861"/>
      <c r="EZ275" s="861"/>
      <c r="FA275" s="861"/>
      <c r="FB275" s="861"/>
      <c r="FC275" s="861"/>
      <c r="FD275" s="861"/>
    </row>
    <row r="276" spans="1:160" x14ac:dyDescent="0.25">
      <c r="A276" s="837">
        <v>46146</v>
      </c>
      <c r="B276" s="836">
        <v>0.26730324074074074</v>
      </c>
      <c r="C276" s="861">
        <v>15000</v>
      </c>
      <c r="D276" s="861">
        <v>0</v>
      </c>
      <c r="E276" s="861">
        <v>0</v>
      </c>
      <c r="F276" s="861">
        <v>72.457519000000005</v>
      </c>
      <c r="G276" s="861">
        <v>71.384535999999997</v>
      </c>
      <c r="H276" s="861">
        <v>63.831330999999999</v>
      </c>
      <c r="I276" s="861">
        <v>73.859798999999995</v>
      </c>
      <c r="J276" s="861">
        <v>71.193448000000004</v>
      </c>
      <c r="K276" s="861">
        <v>71.050021999999998</v>
      </c>
      <c r="L276" s="861">
        <v>73.645285000000001</v>
      </c>
      <c r="M276" s="861">
        <v>74.115615000000005</v>
      </c>
      <c r="N276" s="861">
        <v>-10.488095</v>
      </c>
      <c r="O276" s="861">
        <v>-10.41624</v>
      </c>
      <c r="P276" s="861">
        <v>-9.9941990000000001</v>
      </c>
      <c r="Q276" s="861">
        <v>-8.9156650000000006</v>
      </c>
      <c r="R276" s="861">
        <v>-7.0617020000000004</v>
      </c>
      <c r="S276" s="861">
        <v>-4.5329769999999998</v>
      </c>
      <c r="T276" s="861">
        <v>73.754643000000002</v>
      </c>
      <c r="U276" s="861">
        <v>72.654921999999999</v>
      </c>
      <c r="V276" s="861">
        <v>90.327275999999998</v>
      </c>
      <c r="W276" s="861">
        <v>89.410124999999994</v>
      </c>
      <c r="X276" s="861">
        <v>-8.0500600000000002</v>
      </c>
      <c r="Y276" s="861">
        <v>-7.8235910000000004</v>
      </c>
      <c r="Z276" s="861">
        <v>-12.923698999999999</v>
      </c>
      <c r="AA276" s="861">
        <v>-12.318141000000001</v>
      </c>
      <c r="AB276" s="861">
        <v>-12.197873</v>
      </c>
      <c r="AC276" s="861">
        <v>-12.858471</v>
      </c>
      <c r="AD276" s="861">
        <v>-16.423207999999999</v>
      </c>
      <c r="AE276" s="861">
        <v>103.418038</v>
      </c>
      <c r="AF276" s="861">
        <v>96.560491999999996</v>
      </c>
      <c r="AG276" s="861">
        <v>88.657591999999994</v>
      </c>
      <c r="AH276" s="861">
        <v>109.68266300000001</v>
      </c>
      <c r="AI276" s="861">
        <v>86.326380999999998</v>
      </c>
      <c r="AJ276" s="861">
        <v>69.549198000000004</v>
      </c>
      <c r="AK276" s="861">
        <v>-8.2561119999999999</v>
      </c>
      <c r="AL276" s="861">
        <v>-11.580406999999999</v>
      </c>
      <c r="AM276" s="861">
        <v>-8.2085539999999995</v>
      </c>
      <c r="AN276" s="861">
        <v>89.346682000000001</v>
      </c>
      <c r="AO276" s="861">
        <v>88.797382999999996</v>
      </c>
      <c r="AP276" s="861">
        <v>87.002217000000002</v>
      </c>
      <c r="AQ276" s="861">
        <v>85.131124999999997</v>
      </c>
      <c r="AR276" s="861">
        <v>72.419979999999995</v>
      </c>
      <c r="AS276" s="861">
        <v>62.859729999999999</v>
      </c>
      <c r="AT276" s="861">
        <v>74.030229000000006</v>
      </c>
      <c r="AU276" s="861">
        <v>68.363282999999996</v>
      </c>
      <c r="AV276" s="861">
        <v>72.906305000000003</v>
      </c>
      <c r="AW276" s="861">
        <v>73.437404999999998</v>
      </c>
      <c r="AX276" s="861">
        <v>76.953102999999999</v>
      </c>
      <c r="AY276" s="861">
        <v>74.123102000000003</v>
      </c>
      <c r="AZ276" s="861">
        <v>-7.4423360000000001</v>
      </c>
      <c r="BA276" s="861">
        <v>-3.0154109999999998</v>
      </c>
      <c r="BB276" s="861">
        <v>-10.296937</v>
      </c>
      <c r="BC276" s="861">
        <v>-11.295462000000001</v>
      </c>
      <c r="BD276" s="861">
        <v>-11.225396999999999</v>
      </c>
      <c r="BE276" s="861">
        <v>-5.4877349999999998</v>
      </c>
      <c r="BF276" s="861">
        <v>77.787141000000005</v>
      </c>
      <c r="BG276" s="861">
        <v>97.664693999999997</v>
      </c>
      <c r="BH276" s="861">
        <v>114.185289</v>
      </c>
      <c r="BI276" s="861">
        <v>34.587316999999999</v>
      </c>
      <c r="BJ276" s="861">
        <v>73.987976000000003</v>
      </c>
      <c r="BK276" s="861">
        <v>65.954521999999997</v>
      </c>
      <c r="BL276" s="861">
        <v>0.49711100000000003</v>
      </c>
      <c r="BM276" s="861">
        <v>-9.4926440000000003</v>
      </c>
      <c r="BN276" s="861">
        <v>-8.5715009999999996</v>
      </c>
      <c r="BO276" s="861">
        <v>6.66533</v>
      </c>
      <c r="BP276" s="861">
        <v>3.6822659999999998</v>
      </c>
      <c r="BQ276" s="861">
        <v>60.557076000000002</v>
      </c>
      <c r="BR276" s="861">
        <v>66.629751999999996</v>
      </c>
      <c r="BS276" s="861">
        <v>70.478719999999996</v>
      </c>
      <c r="BT276" s="861">
        <v>60.220270999999997</v>
      </c>
      <c r="BU276" s="861">
        <v>59.191848</v>
      </c>
      <c r="BV276" s="861">
        <v>62.698850999999998</v>
      </c>
      <c r="BW276" s="861">
        <v>63.000112000000001</v>
      </c>
      <c r="BX276" s="861">
        <v>-15.874582999999999</v>
      </c>
      <c r="BY276" s="861">
        <v>-16.227577</v>
      </c>
      <c r="BZ276" s="861">
        <v>-8.6764799999999997</v>
      </c>
      <c r="CA276" s="861">
        <v>-9.2424689999999998</v>
      </c>
      <c r="CB276" s="861">
        <v>-12.231183</v>
      </c>
      <c r="CC276" s="861">
        <v>-9.648854</v>
      </c>
      <c r="CD276" s="861">
        <v>-12.70453</v>
      </c>
      <c r="CE276" s="861">
        <v>-9.6272789999999997</v>
      </c>
      <c r="CF276" s="861">
        <v>-15.061526000000001</v>
      </c>
      <c r="CG276" s="861">
        <v>-9.4910840000000007</v>
      </c>
      <c r="CH276" s="861">
        <v>-14.998003000000001</v>
      </c>
      <c r="CI276" s="861">
        <v>-10.693481999999999</v>
      </c>
      <c r="CJ276" s="861">
        <v>-12.13841</v>
      </c>
      <c r="CK276" s="861">
        <v>-8.6089000000000002</v>
      </c>
      <c r="CL276" s="861">
        <v>-12.288968000000001</v>
      </c>
      <c r="CM276" s="861">
        <v>-7.9209079999999998</v>
      </c>
      <c r="CN276" s="861">
        <v>-14.698782</v>
      </c>
      <c r="CO276" s="861">
        <v>-10.17374</v>
      </c>
      <c r="CP276" s="861">
        <v>-15.015212</v>
      </c>
      <c r="CQ276" s="861">
        <v>-11.039540000000001</v>
      </c>
      <c r="CR276" s="861">
        <v>-11.842466999999999</v>
      </c>
      <c r="CS276" s="861">
        <v>-9.102976</v>
      </c>
      <c r="CT276" s="861">
        <v>-12.774195000000001</v>
      </c>
      <c r="CU276" s="861">
        <v>-8.7591409999999996</v>
      </c>
      <c r="CV276" s="861">
        <v>-15.151516000000001</v>
      </c>
      <c r="CW276" s="861">
        <v>-8.9371530000000003</v>
      </c>
      <c r="CX276" s="861">
        <v>-15.101375000000001</v>
      </c>
      <c r="CY276" s="861">
        <v>-9.5001010000000008</v>
      </c>
      <c r="CZ276" s="861">
        <v>-11.592653</v>
      </c>
      <c r="DA276" s="861">
        <v>-8.2442100000000007</v>
      </c>
      <c r="DB276" s="861">
        <v>-12.390705000000001</v>
      </c>
      <c r="DC276" s="861">
        <v>-7.8455940000000002</v>
      </c>
      <c r="DD276" s="861">
        <v>-14.931115</v>
      </c>
      <c r="DE276" s="861">
        <v>-10.137737</v>
      </c>
      <c r="DF276" s="861">
        <v>-15.155378000000001</v>
      </c>
      <c r="DG276" s="861">
        <v>-10.338236999999999</v>
      </c>
      <c r="DH276" s="861">
        <v>-11.564961</v>
      </c>
      <c r="DI276" s="861">
        <v>-8.6122289999999992</v>
      </c>
      <c r="DJ276" s="861">
        <v>-12.158564999999999</v>
      </c>
      <c r="DK276" s="861">
        <v>-8.9049700000000005</v>
      </c>
      <c r="DL276" s="861">
        <v>-14.906234</v>
      </c>
      <c r="DM276" s="861">
        <v>-11.478085</v>
      </c>
      <c r="DN276" s="861">
        <v>-15.186133</v>
      </c>
      <c r="DO276" s="861">
        <v>-10.911352000000001</v>
      </c>
      <c r="DP276" s="861">
        <v>-12.239967999999999</v>
      </c>
      <c r="DQ276" s="861">
        <v>-9.4894510000000007</v>
      </c>
      <c r="DR276" s="861">
        <v>-12.446826</v>
      </c>
      <c r="DS276" s="861">
        <v>-10.070715999999999</v>
      </c>
      <c r="DT276" s="861">
        <v>-14.849954</v>
      </c>
      <c r="DU276" s="861">
        <v>-12.374362</v>
      </c>
      <c r="DV276" s="861">
        <v>-14.971163000000001</v>
      </c>
      <c r="DW276" s="861">
        <v>-9.7115050000000007</v>
      </c>
      <c r="DX276" s="861">
        <v>11.296593</v>
      </c>
      <c r="DY276" s="861">
        <v>16.338837000000002</v>
      </c>
      <c r="DZ276" s="861">
        <v>153.609139</v>
      </c>
      <c r="EA276" s="861">
        <v>16.405607</v>
      </c>
      <c r="EB276" s="861">
        <v>122.06</v>
      </c>
      <c r="EC276" s="861">
        <v>3.2850000000000001</v>
      </c>
      <c r="ED276" s="861">
        <v>394.8</v>
      </c>
      <c r="EE276" s="861">
        <v>121.99</v>
      </c>
      <c r="EF276" s="861">
        <v>5.2389999999999999</v>
      </c>
      <c r="EG276" s="861">
        <v>633.1</v>
      </c>
      <c r="EH276" s="861">
        <v>122.08</v>
      </c>
      <c r="EI276" s="861">
        <v>0</v>
      </c>
      <c r="EJ276" s="861">
        <v>1.5</v>
      </c>
      <c r="EK276" s="861">
        <v>11.244296</v>
      </c>
      <c r="EL276" s="861">
        <v>17.64772</v>
      </c>
      <c r="EM276" s="861">
        <v>-19.452850000000002</v>
      </c>
      <c r="EN276" s="861">
        <v>-10.982390000000001</v>
      </c>
      <c r="EO276" s="861">
        <v>91.254716999999999</v>
      </c>
      <c r="EP276" s="861">
        <v>-10.877589</v>
      </c>
      <c r="EQ276" s="861">
        <v>-11.625446</v>
      </c>
      <c r="ER276" s="861">
        <v>5852.5832689999997</v>
      </c>
      <c r="ES276" s="861">
        <v>13639.464507000001</v>
      </c>
      <c r="ET276" s="861">
        <v>12459.878792</v>
      </c>
      <c r="EU276" s="861"/>
      <c r="EV276" s="861"/>
      <c r="EW276" s="861"/>
      <c r="EX276" s="861"/>
      <c r="EY276" s="861"/>
      <c r="EZ276" s="861"/>
      <c r="FA276" s="861"/>
      <c r="FB276" s="861"/>
      <c r="FC276" s="861"/>
      <c r="FD276" s="861"/>
    </row>
    <row r="277" spans="1:160" x14ac:dyDescent="0.25">
      <c r="A277" s="837">
        <v>46146</v>
      </c>
      <c r="B277" s="836">
        <v>0.26799768518518519</v>
      </c>
      <c r="C277" s="861">
        <v>15060</v>
      </c>
      <c r="D277" s="861">
        <v>0</v>
      </c>
      <c r="E277" s="861">
        <v>0</v>
      </c>
      <c r="F277" s="861">
        <v>72.427307999999996</v>
      </c>
      <c r="G277" s="861">
        <v>71.371255000000005</v>
      </c>
      <c r="H277" s="861">
        <v>63.741734999999998</v>
      </c>
      <c r="I277" s="861">
        <v>73.853407000000004</v>
      </c>
      <c r="J277" s="861">
        <v>71.174306000000001</v>
      </c>
      <c r="K277" s="861">
        <v>71.049974000000006</v>
      </c>
      <c r="L277" s="861">
        <v>73.604793000000001</v>
      </c>
      <c r="M277" s="861">
        <v>74.114894000000007</v>
      </c>
      <c r="N277" s="861">
        <v>-10.435741999999999</v>
      </c>
      <c r="O277" s="861">
        <v>-10.314590000000001</v>
      </c>
      <c r="P277" s="861">
        <v>-9.8062860000000001</v>
      </c>
      <c r="Q277" s="861">
        <v>-8.7863530000000001</v>
      </c>
      <c r="R277" s="861">
        <v>-6.9855460000000003</v>
      </c>
      <c r="S277" s="861">
        <v>-4.3478009999999996</v>
      </c>
      <c r="T277" s="861">
        <v>73.719556999999995</v>
      </c>
      <c r="U277" s="861">
        <v>72.616825000000006</v>
      </c>
      <c r="V277" s="861">
        <v>90.216667999999999</v>
      </c>
      <c r="W277" s="861">
        <v>89.356731999999994</v>
      </c>
      <c r="X277" s="861">
        <v>-7.9562739999999996</v>
      </c>
      <c r="Y277" s="861">
        <v>-7.557042</v>
      </c>
      <c r="Z277" s="861">
        <v>-12.854378000000001</v>
      </c>
      <c r="AA277" s="861">
        <v>-12.254066999999999</v>
      </c>
      <c r="AB277" s="861">
        <v>-12.140394000000001</v>
      </c>
      <c r="AC277" s="861">
        <v>-12.808474</v>
      </c>
      <c r="AD277" s="861">
        <v>-16.470873999999998</v>
      </c>
      <c r="AE277" s="861">
        <v>103.36670700000001</v>
      </c>
      <c r="AF277" s="861">
        <v>96.655449000000004</v>
      </c>
      <c r="AG277" s="861">
        <v>88.640322999999995</v>
      </c>
      <c r="AH277" s="861">
        <v>109.87989899999999</v>
      </c>
      <c r="AI277" s="861">
        <v>86.409660000000002</v>
      </c>
      <c r="AJ277" s="861">
        <v>69.588639999999998</v>
      </c>
      <c r="AK277" s="861">
        <v>-8.1551329999999993</v>
      </c>
      <c r="AL277" s="861">
        <v>-11.5349</v>
      </c>
      <c r="AM277" s="861">
        <v>-8.1749880000000008</v>
      </c>
      <c r="AN277" s="861">
        <v>89.333275999999998</v>
      </c>
      <c r="AO277" s="861">
        <v>88.759687999999997</v>
      </c>
      <c r="AP277" s="861">
        <v>86.997770000000003</v>
      </c>
      <c r="AQ277" s="861">
        <v>85.042755</v>
      </c>
      <c r="AR277" s="861">
        <v>72.471087999999995</v>
      </c>
      <c r="AS277" s="861">
        <v>62.546256999999997</v>
      </c>
      <c r="AT277" s="861">
        <v>73.937365999999997</v>
      </c>
      <c r="AU277" s="861">
        <v>68.113096999999996</v>
      </c>
      <c r="AV277" s="861">
        <v>73.015300999999994</v>
      </c>
      <c r="AW277" s="861">
        <v>73.567513000000005</v>
      </c>
      <c r="AX277" s="861">
        <v>76.698296999999997</v>
      </c>
      <c r="AY277" s="861">
        <v>74.055223999999995</v>
      </c>
      <c r="AZ277" s="861">
        <v>-7.2961749999999999</v>
      </c>
      <c r="BA277" s="861">
        <v>-2.8117869999999998</v>
      </c>
      <c r="BB277" s="861">
        <v>-10.177023999999999</v>
      </c>
      <c r="BC277" s="861">
        <v>-11.241657</v>
      </c>
      <c r="BD277" s="861">
        <v>-11.070519000000001</v>
      </c>
      <c r="BE277" s="861">
        <v>-5.3547209999999996</v>
      </c>
      <c r="BF277" s="861">
        <v>79.674825999999996</v>
      </c>
      <c r="BG277" s="861">
        <v>97.688346999999993</v>
      </c>
      <c r="BH277" s="861">
        <v>114.048598</v>
      </c>
      <c r="BI277" s="861">
        <v>34.407505</v>
      </c>
      <c r="BJ277" s="861">
        <v>73.796197000000006</v>
      </c>
      <c r="BK277" s="861">
        <v>65.973123999999999</v>
      </c>
      <c r="BL277" s="861">
        <v>0.42996600000000001</v>
      </c>
      <c r="BM277" s="861">
        <v>-9.3474939999999993</v>
      </c>
      <c r="BN277" s="861">
        <v>-8.4303220000000003</v>
      </c>
      <c r="BO277" s="861">
        <v>6.6692359999999997</v>
      </c>
      <c r="BP277" s="861">
        <v>3.7422399999999998</v>
      </c>
      <c r="BQ277" s="861">
        <v>60.344140000000003</v>
      </c>
      <c r="BR277" s="861">
        <v>65.839725000000001</v>
      </c>
      <c r="BS277" s="861">
        <v>69.985111000000003</v>
      </c>
      <c r="BT277" s="861">
        <v>60.432170999999997</v>
      </c>
      <c r="BU277" s="861">
        <v>59.366866000000002</v>
      </c>
      <c r="BV277" s="861">
        <v>62.722279</v>
      </c>
      <c r="BW277" s="861">
        <v>63.051808000000001</v>
      </c>
      <c r="BX277" s="861">
        <v>-15.800461</v>
      </c>
      <c r="BY277" s="861">
        <v>-16.302707999999999</v>
      </c>
      <c r="BZ277" s="861">
        <v>-8.5015180000000008</v>
      </c>
      <c r="CA277" s="861">
        <v>-9.1226489999999991</v>
      </c>
      <c r="CB277" s="861">
        <v>-12.247835</v>
      </c>
      <c r="CC277" s="861">
        <v>-9.6609320000000007</v>
      </c>
      <c r="CD277" s="861">
        <v>-12.687916</v>
      </c>
      <c r="CE277" s="861">
        <v>-9.6210640000000005</v>
      </c>
      <c r="CF277" s="861">
        <v>-15.045743</v>
      </c>
      <c r="CG277" s="861">
        <v>-9.4899749999999994</v>
      </c>
      <c r="CH277" s="861">
        <v>-14.980198</v>
      </c>
      <c r="CI277" s="861">
        <v>-10.711503</v>
      </c>
      <c r="CJ277" s="861">
        <v>-12.164478000000001</v>
      </c>
      <c r="CK277" s="861">
        <v>-8.6144020000000001</v>
      </c>
      <c r="CL277" s="861">
        <v>-12.264358</v>
      </c>
      <c r="CM277" s="861">
        <v>-7.9773940000000003</v>
      </c>
      <c r="CN277" s="861">
        <v>-14.673552000000001</v>
      </c>
      <c r="CO277" s="861">
        <v>-10.162772</v>
      </c>
      <c r="CP277" s="861">
        <v>-15.011652</v>
      </c>
      <c r="CQ277" s="861">
        <v>-11.086302999999999</v>
      </c>
      <c r="CR277" s="861">
        <v>-11.868577999999999</v>
      </c>
      <c r="CS277" s="861">
        <v>-9.1163209999999992</v>
      </c>
      <c r="CT277" s="861">
        <v>-12.748702</v>
      </c>
      <c r="CU277" s="861">
        <v>-8.7619120000000006</v>
      </c>
      <c r="CV277" s="861">
        <v>-15.139647999999999</v>
      </c>
      <c r="CW277" s="861">
        <v>-8.9239949999999997</v>
      </c>
      <c r="CX277" s="861">
        <v>-15.050630999999999</v>
      </c>
      <c r="CY277" s="861">
        <v>-9.5084199999999992</v>
      </c>
      <c r="CZ277" s="861">
        <v>-11.590648</v>
      </c>
      <c r="DA277" s="861">
        <v>-8.2569029999999994</v>
      </c>
      <c r="DB277" s="861">
        <v>-12.379927</v>
      </c>
      <c r="DC277" s="861">
        <v>-7.833958</v>
      </c>
      <c r="DD277" s="861">
        <v>-14.877369</v>
      </c>
      <c r="DE277" s="861">
        <v>-10.137438</v>
      </c>
      <c r="DF277" s="861">
        <v>-15.152931000000001</v>
      </c>
      <c r="DG277" s="861">
        <v>-10.318434999999999</v>
      </c>
      <c r="DH277" s="861">
        <v>-11.548413999999999</v>
      </c>
      <c r="DI277" s="861">
        <v>-8.6233640000000005</v>
      </c>
      <c r="DJ277" s="861">
        <v>-12.129735</v>
      </c>
      <c r="DK277" s="861">
        <v>-8.9114249999999995</v>
      </c>
      <c r="DL277" s="861">
        <v>-14.886943</v>
      </c>
      <c r="DM277" s="861">
        <v>-11.485241</v>
      </c>
      <c r="DN277" s="861">
        <v>-15.153404</v>
      </c>
      <c r="DO277" s="861">
        <v>-10.918792</v>
      </c>
      <c r="DP277" s="861">
        <v>-12.215398</v>
      </c>
      <c r="DQ277" s="861">
        <v>-9.5137309999999999</v>
      </c>
      <c r="DR277" s="861">
        <v>-12.434943000000001</v>
      </c>
      <c r="DS277" s="861">
        <v>-10.080937</v>
      </c>
      <c r="DT277" s="861">
        <v>-14.818842999999999</v>
      </c>
      <c r="DU277" s="861">
        <v>-12.365983</v>
      </c>
      <c r="DV277" s="861">
        <v>-14.967164</v>
      </c>
      <c r="DW277" s="861">
        <v>-9.7220809999999993</v>
      </c>
      <c r="DX277" s="861">
        <v>11.339411999999999</v>
      </c>
      <c r="DY277" s="861">
        <v>16.409165000000002</v>
      </c>
      <c r="DZ277" s="861">
        <v>153.391784</v>
      </c>
      <c r="EA277" s="861">
        <v>16.474720999999999</v>
      </c>
      <c r="EB277" s="861">
        <v>122.58</v>
      </c>
      <c r="EC277" s="861">
        <v>1.242</v>
      </c>
      <c r="ED277" s="861">
        <v>134.4</v>
      </c>
      <c r="EE277" s="861">
        <v>122.63</v>
      </c>
      <c r="EF277" s="861">
        <v>5.2569999999999997</v>
      </c>
      <c r="EG277" s="861">
        <v>631.20000000000005</v>
      </c>
      <c r="EH277" s="861">
        <v>122.55</v>
      </c>
      <c r="EI277" s="861">
        <v>0</v>
      </c>
      <c r="EJ277" s="861">
        <v>1.6</v>
      </c>
      <c r="EK277" s="861">
        <v>11.200784000000001</v>
      </c>
      <c r="EL277" s="861">
        <v>17.541245</v>
      </c>
      <c r="EM277" s="861">
        <v>-19.375772000000001</v>
      </c>
      <c r="EN277" s="861">
        <v>-10.872009</v>
      </c>
      <c r="EO277" s="861">
        <v>91.158259000000001</v>
      </c>
      <c r="EP277" s="861">
        <v>-10.76929</v>
      </c>
      <c r="EQ277" s="861">
        <v>-11.621714000000001</v>
      </c>
      <c r="ER277" s="861">
        <v>5858.5011080000004</v>
      </c>
      <c r="ES277" s="861">
        <v>13649.977843999999</v>
      </c>
      <c r="ET277" s="861">
        <v>12459.905153</v>
      </c>
      <c r="EU277" s="861"/>
      <c r="EV277" s="861"/>
      <c r="EW277" s="861"/>
      <c r="EX277" s="861"/>
      <c r="EY277" s="861"/>
      <c r="EZ277" s="861"/>
      <c r="FA277" s="861"/>
      <c r="FB277" s="861"/>
      <c r="FC277" s="861"/>
      <c r="FD277" s="861"/>
    </row>
    <row r="278" spans="1:160" x14ac:dyDescent="0.25">
      <c r="A278" s="837">
        <v>46146</v>
      </c>
      <c r="B278" s="836">
        <v>0.26869212962962963</v>
      </c>
      <c r="C278" s="861">
        <v>15120</v>
      </c>
      <c r="D278" s="861">
        <v>0</v>
      </c>
      <c r="E278" s="861">
        <v>0</v>
      </c>
      <c r="F278" s="861">
        <v>72.412216999999998</v>
      </c>
      <c r="G278" s="861">
        <v>71.322631000000001</v>
      </c>
      <c r="H278" s="861">
        <v>63.698661999999999</v>
      </c>
      <c r="I278" s="861">
        <v>73.827393000000001</v>
      </c>
      <c r="J278" s="861">
        <v>71.180458000000002</v>
      </c>
      <c r="K278" s="861">
        <v>71.014961999999997</v>
      </c>
      <c r="L278" s="861">
        <v>73.632003999999995</v>
      </c>
      <c r="M278" s="861">
        <v>74.098113999999995</v>
      </c>
      <c r="N278" s="861">
        <v>-10.373927</v>
      </c>
      <c r="O278" s="861">
        <v>-10.280018</v>
      </c>
      <c r="P278" s="861">
        <v>-9.7252989999999997</v>
      </c>
      <c r="Q278" s="861">
        <v>-8.7690249999999992</v>
      </c>
      <c r="R278" s="861">
        <v>-6.8673869999999999</v>
      </c>
      <c r="S278" s="861">
        <v>-4.1817640000000003</v>
      </c>
      <c r="T278" s="861">
        <v>73.580467999999996</v>
      </c>
      <c r="U278" s="861">
        <v>73.085286999999994</v>
      </c>
      <c r="V278" s="861">
        <v>90.274202000000002</v>
      </c>
      <c r="W278" s="861">
        <v>89.375274000000005</v>
      </c>
      <c r="X278" s="861">
        <v>-7.8872159999999996</v>
      </c>
      <c r="Y278" s="861">
        <v>-7.4069940000000001</v>
      </c>
      <c r="Z278" s="861">
        <v>-12.806296</v>
      </c>
      <c r="AA278" s="861">
        <v>-12.206502</v>
      </c>
      <c r="AB278" s="861">
        <v>-12.073888</v>
      </c>
      <c r="AC278" s="861">
        <v>-12.81166</v>
      </c>
      <c r="AD278" s="861">
        <v>-16.436409000000001</v>
      </c>
      <c r="AE278" s="861">
        <v>103.553843</v>
      </c>
      <c r="AF278" s="861">
        <v>96.684573</v>
      </c>
      <c r="AG278" s="861">
        <v>88.539572000000007</v>
      </c>
      <c r="AH278" s="861">
        <v>110.00711800000001</v>
      </c>
      <c r="AI278" s="861">
        <v>86.425244000000006</v>
      </c>
      <c r="AJ278" s="861">
        <v>69.596457000000001</v>
      </c>
      <c r="AK278" s="861">
        <v>-8.2415260000000004</v>
      </c>
      <c r="AL278" s="861">
        <v>-11.480043</v>
      </c>
      <c r="AM278" s="861">
        <v>-8.1419460000000008</v>
      </c>
      <c r="AN278" s="861">
        <v>89.298631999999998</v>
      </c>
      <c r="AO278" s="861">
        <v>88.793706</v>
      </c>
      <c r="AP278" s="861">
        <v>87.031023000000005</v>
      </c>
      <c r="AQ278" s="861">
        <v>85.043102000000005</v>
      </c>
      <c r="AR278" s="861">
        <v>72.473641999999998</v>
      </c>
      <c r="AS278" s="861">
        <v>62.554414000000001</v>
      </c>
      <c r="AT278" s="861">
        <v>73.858519000000001</v>
      </c>
      <c r="AU278" s="861">
        <v>67.929355000000001</v>
      </c>
      <c r="AV278" s="861">
        <v>72.868616000000003</v>
      </c>
      <c r="AW278" s="861">
        <v>73.313584000000006</v>
      </c>
      <c r="AX278" s="861">
        <v>76.590768999999995</v>
      </c>
      <c r="AY278" s="861">
        <v>74.014605000000003</v>
      </c>
      <c r="AZ278" s="861">
        <v>-7.2001020000000002</v>
      </c>
      <c r="BA278" s="861">
        <v>-3.0185029999999999</v>
      </c>
      <c r="BB278" s="861">
        <v>-10.070669000000001</v>
      </c>
      <c r="BC278" s="861">
        <v>-11.176028000000001</v>
      </c>
      <c r="BD278" s="861">
        <v>-10.994096000000001</v>
      </c>
      <c r="BE278" s="861">
        <v>-5.2503950000000001</v>
      </c>
      <c r="BF278" s="861">
        <v>80.532640999999998</v>
      </c>
      <c r="BG278" s="861">
        <v>97.410916999999998</v>
      </c>
      <c r="BH278" s="861">
        <v>113.78652599999999</v>
      </c>
      <c r="BI278" s="861">
        <v>34.257330000000003</v>
      </c>
      <c r="BJ278" s="861">
        <v>73.586667000000006</v>
      </c>
      <c r="BK278" s="861">
        <v>66.020820000000001</v>
      </c>
      <c r="BL278" s="861">
        <v>0.35549399999999998</v>
      </c>
      <c r="BM278" s="861">
        <v>-9.2309000000000001</v>
      </c>
      <c r="BN278" s="861">
        <v>-8.3387360000000008</v>
      </c>
      <c r="BO278" s="861">
        <v>6.6690759999999996</v>
      </c>
      <c r="BP278" s="861">
        <v>3.7397819999999999</v>
      </c>
      <c r="BQ278" s="861">
        <v>60.110990999999999</v>
      </c>
      <c r="BR278" s="861">
        <v>64.720580999999996</v>
      </c>
      <c r="BS278" s="861">
        <v>69.511139</v>
      </c>
      <c r="BT278" s="861">
        <v>60.468634000000002</v>
      </c>
      <c r="BU278" s="861">
        <v>59.772947000000002</v>
      </c>
      <c r="BV278" s="861">
        <v>62.821226000000003</v>
      </c>
      <c r="BW278" s="861">
        <v>63.033759000000003</v>
      </c>
      <c r="BX278" s="861">
        <v>-15.747711000000001</v>
      </c>
      <c r="BY278" s="861">
        <v>-16.260342999999999</v>
      </c>
      <c r="BZ278" s="861">
        <v>-8.301221</v>
      </c>
      <c r="CA278" s="861">
        <v>-9.0332019999999993</v>
      </c>
      <c r="CB278" s="861">
        <v>-12.272385999999999</v>
      </c>
      <c r="CC278" s="861">
        <v>-9.6808870000000002</v>
      </c>
      <c r="CD278" s="861">
        <v>-12.702783</v>
      </c>
      <c r="CE278" s="861">
        <v>-9.6105309999999999</v>
      </c>
      <c r="CF278" s="861">
        <v>-15.081186000000001</v>
      </c>
      <c r="CG278" s="861">
        <v>-9.516667</v>
      </c>
      <c r="CH278" s="861">
        <v>-14.977893</v>
      </c>
      <c r="CI278" s="861">
        <v>-10.733174999999999</v>
      </c>
      <c r="CJ278" s="861">
        <v>-12.166893</v>
      </c>
      <c r="CK278" s="861">
        <v>-8.65212</v>
      </c>
      <c r="CL278" s="861">
        <v>-12.294758</v>
      </c>
      <c r="CM278" s="861">
        <v>-7.9556610000000001</v>
      </c>
      <c r="CN278" s="861">
        <v>-14.716538999999999</v>
      </c>
      <c r="CO278" s="861">
        <v>-10.196065000000001</v>
      </c>
      <c r="CP278" s="861">
        <v>-14.993708</v>
      </c>
      <c r="CQ278" s="861">
        <v>-11.111249000000001</v>
      </c>
      <c r="CR278" s="861">
        <v>-11.857782</v>
      </c>
      <c r="CS278" s="861">
        <v>-9.127599</v>
      </c>
      <c r="CT278" s="861">
        <v>-12.765469</v>
      </c>
      <c r="CU278" s="861">
        <v>-8.7804479999999998</v>
      </c>
      <c r="CV278" s="861">
        <v>-15.14465</v>
      </c>
      <c r="CW278" s="861">
        <v>-8.9298850000000005</v>
      </c>
      <c r="CX278" s="861">
        <v>-15.095079999999999</v>
      </c>
      <c r="CY278" s="861">
        <v>-9.5304389999999994</v>
      </c>
      <c r="CZ278" s="861">
        <v>-11.614622000000001</v>
      </c>
      <c r="DA278" s="861">
        <v>-8.2653870000000005</v>
      </c>
      <c r="DB278" s="861">
        <v>-12.436989000000001</v>
      </c>
      <c r="DC278" s="861">
        <v>-7.839162</v>
      </c>
      <c r="DD278" s="861">
        <v>-14.922770999999999</v>
      </c>
      <c r="DE278" s="861">
        <v>-10.136967</v>
      </c>
      <c r="DF278" s="861">
        <v>-15.178862000000001</v>
      </c>
      <c r="DG278" s="861">
        <v>-10.331491</v>
      </c>
      <c r="DH278" s="861">
        <v>-11.593017</v>
      </c>
      <c r="DI278" s="861">
        <v>-8.6460380000000008</v>
      </c>
      <c r="DJ278" s="861">
        <v>-12.160071</v>
      </c>
      <c r="DK278" s="861">
        <v>-8.913964</v>
      </c>
      <c r="DL278" s="861">
        <v>-14.923715</v>
      </c>
      <c r="DM278" s="861">
        <v>-11.489826000000001</v>
      </c>
      <c r="DN278" s="861">
        <v>-15.193530000000001</v>
      </c>
      <c r="DO278" s="861">
        <v>-10.939379000000001</v>
      </c>
      <c r="DP278" s="861">
        <v>-12.266641</v>
      </c>
      <c r="DQ278" s="861">
        <v>-9.5270589999999995</v>
      </c>
      <c r="DR278" s="861">
        <v>-12.482253999999999</v>
      </c>
      <c r="DS278" s="861">
        <v>-10.087706000000001</v>
      </c>
      <c r="DT278" s="861">
        <v>-14.860340000000001</v>
      </c>
      <c r="DU278" s="861">
        <v>-12.389417999999999</v>
      </c>
      <c r="DV278" s="861">
        <v>-14.989912</v>
      </c>
      <c r="DW278" s="861">
        <v>-9.7315070000000006</v>
      </c>
      <c r="DX278" s="861">
        <v>11.358027</v>
      </c>
      <c r="DY278" s="861">
        <v>16.485472999999999</v>
      </c>
      <c r="DZ278" s="861">
        <v>153.85565700000001</v>
      </c>
      <c r="EA278" s="861">
        <v>16.548791999999999</v>
      </c>
      <c r="EB278" s="861">
        <v>122.78</v>
      </c>
      <c r="EC278" s="861">
        <v>1.2430000000000001</v>
      </c>
      <c r="ED278" s="861">
        <v>134.5</v>
      </c>
      <c r="EE278" s="861">
        <v>122.57</v>
      </c>
      <c r="EF278" s="861">
        <v>5.26</v>
      </c>
      <c r="EG278" s="861">
        <v>630.9</v>
      </c>
      <c r="EH278" s="861">
        <v>122.59</v>
      </c>
      <c r="EI278" s="861">
        <v>0</v>
      </c>
      <c r="EJ278" s="861">
        <v>1.4</v>
      </c>
      <c r="EK278" s="861">
        <v>11.200348</v>
      </c>
      <c r="EL278" s="861">
        <v>17.421534999999999</v>
      </c>
      <c r="EM278" s="861">
        <v>-19.342293999999999</v>
      </c>
      <c r="EN278" s="861">
        <v>-10.752459</v>
      </c>
      <c r="EO278" s="861">
        <v>91.364006000000003</v>
      </c>
      <c r="EP278" s="861">
        <v>-10.65343</v>
      </c>
      <c r="EQ278" s="861">
        <v>-11.641968</v>
      </c>
      <c r="ER278" s="861">
        <v>5860.7441449999997</v>
      </c>
      <c r="ES278" s="861">
        <v>13660.510111</v>
      </c>
      <c r="ET278" s="861">
        <v>12459.928599999999</v>
      </c>
      <c r="EU278" s="861"/>
      <c r="EV278" s="861"/>
      <c r="EW278" s="861"/>
      <c r="EX278" s="861"/>
      <c r="EY278" s="861"/>
      <c r="EZ278" s="861"/>
      <c r="FA278" s="861"/>
      <c r="FB278" s="861"/>
      <c r="FC278" s="861"/>
      <c r="FD278" s="861"/>
    </row>
    <row r="279" spans="1:160" x14ac:dyDescent="0.25">
      <c r="A279" s="837">
        <v>46146</v>
      </c>
      <c r="B279" s="836">
        <v>0.26938657407407407</v>
      </c>
      <c r="C279" s="861">
        <v>15180</v>
      </c>
      <c r="D279" s="861">
        <v>0</v>
      </c>
      <c r="E279" s="861">
        <v>0</v>
      </c>
      <c r="F279" s="861">
        <v>72.443772999999993</v>
      </c>
      <c r="G279" s="861">
        <v>71.311805000000007</v>
      </c>
      <c r="H279" s="861">
        <v>63.809738000000003</v>
      </c>
      <c r="I279" s="861">
        <v>73.815911</v>
      </c>
      <c r="J279" s="861">
        <v>71.112928999999994</v>
      </c>
      <c r="K279" s="861">
        <v>71.043334000000002</v>
      </c>
      <c r="L279" s="861">
        <v>73.598978000000002</v>
      </c>
      <c r="M279" s="861">
        <v>74.082442999999998</v>
      </c>
      <c r="N279" s="861">
        <v>-10.278086999999999</v>
      </c>
      <c r="O279" s="861">
        <v>-10.049008000000001</v>
      </c>
      <c r="P279" s="861">
        <v>-9.5793730000000004</v>
      </c>
      <c r="Q279" s="861">
        <v>-8.6557600000000008</v>
      </c>
      <c r="R279" s="861">
        <v>-6.9977679999999998</v>
      </c>
      <c r="S279" s="861">
        <v>-3.9693550000000002</v>
      </c>
      <c r="T279" s="861">
        <v>73.642711000000006</v>
      </c>
      <c r="U279" s="861">
        <v>72.755054000000001</v>
      </c>
      <c r="V279" s="861">
        <v>90.387950000000004</v>
      </c>
      <c r="W279" s="861">
        <v>89.469616000000002</v>
      </c>
      <c r="X279" s="861">
        <v>-7.7164599999999997</v>
      </c>
      <c r="Y279" s="861">
        <v>-7.1995820000000004</v>
      </c>
      <c r="Z279" s="861">
        <v>-12.744624</v>
      </c>
      <c r="AA279" s="861">
        <v>-12.101566999999999</v>
      </c>
      <c r="AB279" s="861">
        <v>-12.005095000000001</v>
      </c>
      <c r="AC279" s="861">
        <v>-12.753156000000001</v>
      </c>
      <c r="AD279" s="861">
        <v>-16.305140000000002</v>
      </c>
      <c r="AE279" s="861">
        <v>103.727948</v>
      </c>
      <c r="AF279" s="861">
        <v>96.678354999999996</v>
      </c>
      <c r="AG279" s="861">
        <v>88.619782999999998</v>
      </c>
      <c r="AH279" s="861">
        <v>110.04226300000001</v>
      </c>
      <c r="AI279" s="861">
        <v>86.370047</v>
      </c>
      <c r="AJ279" s="861">
        <v>69.729750999999993</v>
      </c>
      <c r="AK279" s="861">
        <v>-8.0517400000000006</v>
      </c>
      <c r="AL279" s="861">
        <v>-11.32685</v>
      </c>
      <c r="AM279" s="861">
        <v>-8.0971639999999994</v>
      </c>
      <c r="AN279" s="861">
        <v>89.342962</v>
      </c>
      <c r="AO279" s="861">
        <v>88.841144999999997</v>
      </c>
      <c r="AP279" s="861">
        <v>87.052317000000002</v>
      </c>
      <c r="AQ279" s="861">
        <v>85.094920000000002</v>
      </c>
      <c r="AR279" s="861">
        <v>72.374645000000001</v>
      </c>
      <c r="AS279" s="861">
        <v>62.540415000000003</v>
      </c>
      <c r="AT279" s="861">
        <v>73.899589000000006</v>
      </c>
      <c r="AU279" s="861">
        <v>67.815663000000001</v>
      </c>
      <c r="AV279" s="861">
        <v>72.684432999999999</v>
      </c>
      <c r="AW279" s="861">
        <v>73.188565999999994</v>
      </c>
      <c r="AX279" s="861">
        <v>76.320740999999998</v>
      </c>
      <c r="AY279" s="861">
        <v>73.821591999999995</v>
      </c>
      <c r="AZ279" s="861">
        <v>-7.1076969999999999</v>
      </c>
      <c r="BA279" s="861">
        <v>-2.7819090000000002</v>
      </c>
      <c r="BB279" s="861">
        <v>-10.015708999999999</v>
      </c>
      <c r="BC279" s="861">
        <v>-11.059856999999999</v>
      </c>
      <c r="BD279" s="861">
        <v>-10.897697000000001</v>
      </c>
      <c r="BE279" s="861">
        <v>-5.1546130000000003</v>
      </c>
      <c r="BF279" s="861">
        <v>82.364964999999998</v>
      </c>
      <c r="BG279" s="861">
        <v>97.120508000000001</v>
      </c>
      <c r="BH279" s="861">
        <v>113.621493</v>
      </c>
      <c r="BI279" s="861">
        <v>34.140943999999998</v>
      </c>
      <c r="BJ279" s="861">
        <v>73.388980000000004</v>
      </c>
      <c r="BK279" s="861">
        <v>66.043372000000005</v>
      </c>
      <c r="BL279" s="861">
        <v>0.37157600000000002</v>
      </c>
      <c r="BM279" s="861">
        <v>-9.0997500000000002</v>
      </c>
      <c r="BN279" s="861">
        <v>-8.2762670000000007</v>
      </c>
      <c r="BO279" s="861">
        <v>6.6848419999999997</v>
      </c>
      <c r="BP279" s="861">
        <v>3.749644</v>
      </c>
      <c r="BQ279" s="861">
        <v>59.957686000000002</v>
      </c>
      <c r="BR279" s="861">
        <v>63.884905000000003</v>
      </c>
      <c r="BS279" s="861">
        <v>69.157568999999995</v>
      </c>
      <c r="BT279" s="861">
        <v>60.375599000000001</v>
      </c>
      <c r="BU279" s="861">
        <v>60.144384000000002</v>
      </c>
      <c r="BV279" s="861">
        <v>62.943247</v>
      </c>
      <c r="BW279" s="861">
        <v>63.031083000000002</v>
      </c>
      <c r="BX279" s="861">
        <v>-15.693109</v>
      </c>
      <c r="BY279" s="861">
        <v>-16.021363000000001</v>
      </c>
      <c r="BZ279" s="861">
        <v>-8.1772690000000008</v>
      </c>
      <c r="CA279" s="861">
        <v>-8.8767809999999994</v>
      </c>
      <c r="CB279" s="861">
        <v>-12.258796</v>
      </c>
      <c r="CC279" s="861">
        <v>-9.6584000000000003</v>
      </c>
      <c r="CD279" s="861">
        <v>-12.705638</v>
      </c>
      <c r="CE279" s="861">
        <v>-9.5758519999999994</v>
      </c>
      <c r="CF279" s="861">
        <v>-15.053362999999999</v>
      </c>
      <c r="CG279" s="861">
        <v>-9.5078460000000007</v>
      </c>
      <c r="CH279" s="861">
        <v>-14.968975</v>
      </c>
      <c r="CI279" s="861">
        <v>-10.687200000000001</v>
      </c>
      <c r="CJ279" s="861">
        <v>-12.165547999999999</v>
      </c>
      <c r="CK279" s="861">
        <v>-8.5893969999999999</v>
      </c>
      <c r="CL279" s="861">
        <v>-12.291487999999999</v>
      </c>
      <c r="CM279" s="861">
        <v>-7.9631730000000003</v>
      </c>
      <c r="CN279" s="861">
        <v>-14.691096</v>
      </c>
      <c r="CO279" s="861">
        <v>-10.202726</v>
      </c>
      <c r="CP279" s="861">
        <v>-14.959263</v>
      </c>
      <c r="CQ279" s="861">
        <v>-11.04599</v>
      </c>
      <c r="CR279" s="861">
        <v>-11.853631</v>
      </c>
      <c r="CS279" s="861">
        <v>-9.1286210000000008</v>
      </c>
      <c r="CT279" s="861">
        <v>-12.771488</v>
      </c>
      <c r="CU279" s="861">
        <v>-8.7765920000000008</v>
      </c>
      <c r="CV279" s="861">
        <v>-15.162993999999999</v>
      </c>
      <c r="CW279" s="861">
        <v>-8.9569519999999994</v>
      </c>
      <c r="CX279" s="861">
        <v>-15.081092999999999</v>
      </c>
      <c r="CY279" s="861">
        <v>-9.5311129999999995</v>
      </c>
      <c r="CZ279" s="861">
        <v>-11.618592</v>
      </c>
      <c r="DA279" s="861">
        <v>-8.2792100000000008</v>
      </c>
      <c r="DB279" s="861">
        <v>-12.415571</v>
      </c>
      <c r="DC279" s="861">
        <v>-7.8693470000000003</v>
      </c>
      <c r="DD279" s="861">
        <v>-14.938081</v>
      </c>
      <c r="DE279" s="861">
        <v>-10.150283999999999</v>
      </c>
      <c r="DF279" s="861">
        <v>-15.172034999999999</v>
      </c>
      <c r="DG279" s="861">
        <v>-10.329411</v>
      </c>
      <c r="DH279" s="861">
        <v>-11.560822999999999</v>
      </c>
      <c r="DI279" s="861">
        <v>-8.6403409999999994</v>
      </c>
      <c r="DJ279" s="861">
        <v>-12.165172</v>
      </c>
      <c r="DK279" s="861">
        <v>-8.9209139999999998</v>
      </c>
      <c r="DL279" s="861">
        <v>-14.925167</v>
      </c>
      <c r="DM279" s="861">
        <v>-11.499267</v>
      </c>
      <c r="DN279" s="861">
        <v>-15.190488</v>
      </c>
      <c r="DO279" s="861">
        <v>-10.930718000000001</v>
      </c>
      <c r="DP279" s="861">
        <v>-12.249955</v>
      </c>
      <c r="DQ279" s="861">
        <v>-9.5321390000000008</v>
      </c>
      <c r="DR279" s="861">
        <v>-12.456263</v>
      </c>
      <c r="DS279" s="861">
        <v>-10.119076</v>
      </c>
      <c r="DT279" s="861">
        <v>-14.841456000000001</v>
      </c>
      <c r="DU279" s="861">
        <v>-12.399343</v>
      </c>
      <c r="DV279" s="861">
        <v>-14.977363</v>
      </c>
      <c r="DW279" s="861">
        <v>-9.7537749999999992</v>
      </c>
      <c r="DX279" s="861">
        <v>11.411928</v>
      </c>
      <c r="DY279" s="861">
        <v>16.544525</v>
      </c>
      <c r="DZ279" s="861">
        <v>153.92690899999999</v>
      </c>
      <c r="EA279" s="861">
        <v>16.610226999999998</v>
      </c>
      <c r="EB279" s="861">
        <v>122.05</v>
      </c>
      <c r="EC279" s="861">
        <v>3.286</v>
      </c>
      <c r="ED279" s="861">
        <v>394.9</v>
      </c>
      <c r="EE279" s="861">
        <v>122.22</v>
      </c>
      <c r="EF279" s="861">
        <v>5.2439999999999998</v>
      </c>
      <c r="EG279" s="861">
        <v>631.1</v>
      </c>
      <c r="EH279" s="861">
        <v>122.08</v>
      </c>
      <c r="EI279" s="861">
        <v>0</v>
      </c>
      <c r="EJ279" s="861">
        <v>1.4</v>
      </c>
      <c r="EK279" s="861">
        <v>11.148296</v>
      </c>
      <c r="EL279" s="861">
        <v>17.344940000000001</v>
      </c>
      <c r="EM279" s="861">
        <v>-19.245460000000001</v>
      </c>
      <c r="EN279" s="861">
        <v>-10.660098</v>
      </c>
      <c r="EO279" s="861">
        <v>91.395572999999999</v>
      </c>
      <c r="EP279" s="861">
        <v>-10.557494</v>
      </c>
      <c r="EQ279" s="861">
        <v>-11.635876</v>
      </c>
      <c r="ER279" s="861">
        <v>5866.5294679999997</v>
      </c>
      <c r="ES279" s="861">
        <v>13671.033271</v>
      </c>
      <c r="ET279" s="861">
        <v>12459.951933</v>
      </c>
      <c r="EU279" s="861"/>
      <c r="EV279" s="861"/>
      <c r="EW279" s="861"/>
      <c r="EX279" s="861"/>
      <c r="EY279" s="861"/>
      <c r="EZ279" s="861"/>
      <c r="FA279" s="861"/>
      <c r="FB279" s="861"/>
      <c r="FC279" s="861"/>
      <c r="FD279" s="861"/>
    </row>
    <row r="280" spans="1:160" x14ac:dyDescent="0.25">
      <c r="A280" s="837">
        <v>46146</v>
      </c>
      <c r="B280" s="836">
        <v>0.27008101851851851</v>
      </c>
      <c r="C280" s="861">
        <v>15240</v>
      </c>
      <c r="D280" s="861">
        <v>0</v>
      </c>
      <c r="E280" s="861">
        <v>0</v>
      </c>
      <c r="F280" s="861">
        <v>72.311333000000005</v>
      </c>
      <c r="G280" s="861">
        <v>71.280591000000001</v>
      </c>
      <c r="H280" s="861">
        <v>63.637400999999997</v>
      </c>
      <c r="I280" s="861">
        <v>73.815280000000001</v>
      </c>
      <c r="J280" s="861">
        <v>71.100414000000001</v>
      </c>
      <c r="K280" s="861">
        <v>71.038032999999999</v>
      </c>
      <c r="L280" s="861">
        <v>73.616714999999999</v>
      </c>
      <c r="M280" s="861">
        <v>74.106088999999997</v>
      </c>
      <c r="N280" s="861">
        <v>-10.224548</v>
      </c>
      <c r="O280" s="861">
        <v>-9.9307280000000002</v>
      </c>
      <c r="P280" s="861">
        <v>-9.4044460000000001</v>
      </c>
      <c r="Q280" s="861">
        <v>-8.5754649999999994</v>
      </c>
      <c r="R280" s="861">
        <v>-6.7028840000000001</v>
      </c>
      <c r="S280" s="861">
        <v>-3.7864650000000002</v>
      </c>
      <c r="T280" s="861">
        <v>73.854158999999996</v>
      </c>
      <c r="U280" s="861">
        <v>72.555488999999994</v>
      </c>
      <c r="V280" s="861">
        <v>90.372197999999997</v>
      </c>
      <c r="W280" s="861">
        <v>89.462569999999999</v>
      </c>
      <c r="X280" s="861">
        <v>-7.6869839999999998</v>
      </c>
      <c r="Y280" s="861">
        <v>-7.1479699999999999</v>
      </c>
      <c r="Z280" s="861">
        <v>-12.653912</v>
      </c>
      <c r="AA280" s="861">
        <v>-12.048140999999999</v>
      </c>
      <c r="AB280" s="861">
        <v>-11.910073000000001</v>
      </c>
      <c r="AC280" s="861">
        <v>-12.724475999999999</v>
      </c>
      <c r="AD280" s="861">
        <v>-16.225023</v>
      </c>
      <c r="AE280" s="861">
        <v>103.698122</v>
      </c>
      <c r="AF280" s="861">
        <v>96.731513000000007</v>
      </c>
      <c r="AG280" s="861">
        <v>88.661372999999998</v>
      </c>
      <c r="AH280" s="861">
        <v>110.182728</v>
      </c>
      <c r="AI280" s="861">
        <v>86.405513999999997</v>
      </c>
      <c r="AJ280" s="861">
        <v>69.746363000000002</v>
      </c>
      <c r="AK280" s="861">
        <v>-7.9969640000000002</v>
      </c>
      <c r="AL280" s="861">
        <v>-11.289204</v>
      </c>
      <c r="AM280" s="861">
        <v>-8.0447380000000006</v>
      </c>
      <c r="AN280" s="861">
        <v>89.328442999999993</v>
      </c>
      <c r="AO280" s="861">
        <v>88.785642999999993</v>
      </c>
      <c r="AP280" s="861">
        <v>87.071678000000006</v>
      </c>
      <c r="AQ280" s="861">
        <v>85.062557999999996</v>
      </c>
      <c r="AR280" s="861">
        <v>72.320296999999997</v>
      </c>
      <c r="AS280" s="861">
        <v>62.544159999999998</v>
      </c>
      <c r="AT280" s="861">
        <v>73.834693999999999</v>
      </c>
      <c r="AU280" s="861">
        <v>67.632278999999997</v>
      </c>
      <c r="AV280" s="861">
        <v>72.700770000000006</v>
      </c>
      <c r="AW280" s="861">
        <v>73.227483000000007</v>
      </c>
      <c r="AX280" s="861">
        <v>76.163387</v>
      </c>
      <c r="AY280" s="861">
        <v>73.860479999999995</v>
      </c>
      <c r="AZ280" s="861">
        <v>-7.013477</v>
      </c>
      <c r="BA280" s="861">
        <v>-2.8460869999999998</v>
      </c>
      <c r="BB280" s="861">
        <v>-9.9549020000000006</v>
      </c>
      <c r="BC280" s="861">
        <v>-11.019162</v>
      </c>
      <c r="BD280" s="861">
        <v>-10.821768</v>
      </c>
      <c r="BE280" s="861">
        <v>-5.0214540000000003</v>
      </c>
      <c r="BF280" s="861">
        <v>84.013812999999999</v>
      </c>
      <c r="BG280" s="861">
        <v>97.065301000000005</v>
      </c>
      <c r="BH280" s="861">
        <v>113.466505</v>
      </c>
      <c r="BI280" s="861">
        <v>34.030273000000001</v>
      </c>
      <c r="BJ280" s="861">
        <v>73.259158999999997</v>
      </c>
      <c r="BK280" s="861">
        <v>66.075075999999996</v>
      </c>
      <c r="BL280" s="861">
        <v>0.34168300000000001</v>
      </c>
      <c r="BM280" s="861">
        <v>-9.0119959999999999</v>
      </c>
      <c r="BN280" s="861">
        <v>-8.1984720000000006</v>
      </c>
      <c r="BO280" s="861">
        <v>6.648352</v>
      </c>
      <c r="BP280" s="861">
        <v>3.78742</v>
      </c>
      <c r="BQ280" s="861">
        <v>59.743172999999999</v>
      </c>
      <c r="BR280" s="861">
        <v>63.295926000000001</v>
      </c>
      <c r="BS280" s="861">
        <v>68.747619</v>
      </c>
      <c r="BT280" s="861">
        <v>60.432065999999999</v>
      </c>
      <c r="BU280" s="861">
        <v>60.315689999999996</v>
      </c>
      <c r="BV280" s="861">
        <v>62.971738000000002</v>
      </c>
      <c r="BW280" s="861">
        <v>63.095986000000003</v>
      </c>
      <c r="BX280" s="861">
        <v>-15.643684</v>
      </c>
      <c r="BY280" s="861">
        <v>-16.024975999999999</v>
      </c>
      <c r="BZ280" s="861">
        <v>-7.9717000000000002</v>
      </c>
      <c r="CA280" s="861">
        <v>-8.702833</v>
      </c>
      <c r="CB280" s="861">
        <v>-12.274169000000001</v>
      </c>
      <c r="CC280" s="861">
        <v>-9.6552249999999997</v>
      </c>
      <c r="CD280" s="861">
        <v>-12.734026999999999</v>
      </c>
      <c r="CE280" s="861">
        <v>-9.5787750000000003</v>
      </c>
      <c r="CF280" s="861">
        <v>-15.079103</v>
      </c>
      <c r="CG280" s="861">
        <v>-9.4925619999999995</v>
      </c>
      <c r="CH280" s="861">
        <v>-14.974007</v>
      </c>
      <c r="CI280" s="861">
        <v>-10.671528</v>
      </c>
      <c r="CJ280" s="861">
        <v>-12.185627999999999</v>
      </c>
      <c r="CK280" s="861">
        <v>-8.6391430000000007</v>
      </c>
      <c r="CL280" s="861">
        <v>-12.313734999999999</v>
      </c>
      <c r="CM280" s="861">
        <v>-7.9572000000000003</v>
      </c>
      <c r="CN280" s="861">
        <v>-14.722022000000001</v>
      </c>
      <c r="CO280" s="861">
        <v>-10.177098000000001</v>
      </c>
      <c r="CP280" s="861">
        <v>-14.996684</v>
      </c>
      <c r="CQ280" s="861">
        <v>-11.054034</v>
      </c>
      <c r="CR280" s="861">
        <v>-11.910168000000001</v>
      </c>
      <c r="CS280" s="861">
        <v>-9.1263299999999994</v>
      </c>
      <c r="CT280" s="861">
        <v>-12.807107</v>
      </c>
      <c r="CU280" s="861">
        <v>-8.7848190000000006</v>
      </c>
      <c r="CV280" s="861">
        <v>-15.159948</v>
      </c>
      <c r="CW280" s="861">
        <v>-8.9412850000000006</v>
      </c>
      <c r="CX280" s="861">
        <v>-15.084180999999999</v>
      </c>
      <c r="CY280" s="861">
        <v>-9.496658</v>
      </c>
      <c r="CZ280" s="861">
        <v>-11.625425999999999</v>
      </c>
      <c r="DA280" s="861">
        <v>-8.3003239999999998</v>
      </c>
      <c r="DB280" s="861">
        <v>-12.448130000000001</v>
      </c>
      <c r="DC280" s="861">
        <v>-7.8511579999999999</v>
      </c>
      <c r="DD280" s="861">
        <v>-14.937752</v>
      </c>
      <c r="DE280" s="861">
        <v>-10.141978</v>
      </c>
      <c r="DF280" s="861">
        <v>-15.181442000000001</v>
      </c>
      <c r="DG280" s="861">
        <v>-10.323252</v>
      </c>
      <c r="DH280" s="861">
        <v>-11.604521999999999</v>
      </c>
      <c r="DI280" s="861">
        <v>-8.6405799999999999</v>
      </c>
      <c r="DJ280" s="861">
        <v>-12.192727</v>
      </c>
      <c r="DK280" s="861">
        <v>-8.915063</v>
      </c>
      <c r="DL280" s="861">
        <v>-14.949422</v>
      </c>
      <c r="DM280" s="861">
        <v>-11.490462000000001</v>
      </c>
      <c r="DN280" s="861">
        <v>-15.189959</v>
      </c>
      <c r="DO280" s="861">
        <v>-10.941001999999999</v>
      </c>
      <c r="DP280" s="861">
        <v>-12.269679999999999</v>
      </c>
      <c r="DQ280" s="861">
        <v>-9.5262820000000001</v>
      </c>
      <c r="DR280" s="861">
        <v>-12.482887</v>
      </c>
      <c r="DS280" s="861">
        <v>-10.104296</v>
      </c>
      <c r="DT280" s="861">
        <v>-14.855777</v>
      </c>
      <c r="DU280" s="861">
        <v>-12.394766000000001</v>
      </c>
      <c r="DV280" s="861">
        <v>-14.975199999999999</v>
      </c>
      <c r="DW280" s="861">
        <v>-9.7352109999999996</v>
      </c>
      <c r="DX280" s="861">
        <v>11.437639000000001</v>
      </c>
      <c r="DY280" s="861">
        <v>16.591961999999999</v>
      </c>
      <c r="DZ280" s="861">
        <v>153.942657</v>
      </c>
      <c r="EA280" s="861">
        <v>16.669426000000001</v>
      </c>
      <c r="EB280" s="861">
        <v>122.7</v>
      </c>
      <c r="EC280" s="861">
        <v>1.2430000000000001</v>
      </c>
      <c r="ED280" s="861">
        <v>134.80000000000001</v>
      </c>
      <c r="EE280" s="861">
        <v>122.67</v>
      </c>
      <c r="EF280" s="861">
        <v>5.2720000000000002</v>
      </c>
      <c r="EG280" s="861">
        <v>632.1</v>
      </c>
      <c r="EH280" s="861">
        <v>122.76</v>
      </c>
      <c r="EI280" s="861">
        <v>0</v>
      </c>
      <c r="EJ280" s="861">
        <v>1.6</v>
      </c>
      <c r="EK280" s="861">
        <v>11.154586999999999</v>
      </c>
      <c r="EL280" s="861">
        <v>17.234352999999999</v>
      </c>
      <c r="EM280" s="861">
        <v>-19.199325000000002</v>
      </c>
      <c r="EN280" s="861">
        <v>-10.586001</v>
      </c>
      <c r="EO280" s="861">
        <v>91.402547999999996</v>
      </c>
      <c r="EP280" s="861">
        <v>-10.465187</v>
      </c>
      <c r="EQ280" s="861">
        <v>-11.643599</v>
      </c>
      <c r="ER280" s="861">
        <v>5872.3142879999996</v>
      </c>
      <c r="ES280" s="861">
        <v>13681.561914</v>
      </c>
      <c r="ET280" s="861">
        <v>12459.978206</v>
      </c>
      <c r="EU280" s="861"/>
      <c r="EV280" s="861"/>
      <c r="EW280" s="861"/>
      <c r="EX280" s="861"/>
      <c r="EY280" s="861"/>
      <c r="EZ280" s="861"/>
      <c r="FA280" s="861"/>
      <c r="FB280" s="861"/>
      <c r="FC280" s="861"/>
      <c r="FD280" s="861"/>
    </row>
    <row r="281" spans="1:160" x14ac:dyDescent="0.25">
      <c r="A281" s="837">
        <v>46146</v>
      </c>
      <c r="B281" s="836">
        <v>0.27077546296296295</v>
      </c>
      <c r="C281" s="861">
        <v>15300</v>
      </c>
      <c r="D281" s="861">
        <v>0</v>
      </c>
      <c r="E281" s="861">
        <v>0</v>
      </c>
      <c r="F281" s="861">
        <v>72.320068000000006</v>
      </c>
      <c r="G281" s="861">
        <v>71.251577999999995</v>
      </c>
      <c r="H281" s="861">
        <v>63.577724000000003</v>
      </c>
      <c r="I281" s="861">
        <v>73.778934000000007</v>
      </c>
      <c r="J281" s="861">
        <v>71.108085000000003</v>
      </c>
      <c r="K281" s="861">
        <v>71.044005999999996</v>
      </c>
      <c r="L281" s="861">
        <v>73.595292999999998</v>
      </c>
      <c r="M281" s="861">
        <v>74.099479000000002</v>
      </c>
      <c r="N281" s="861">
        <v>-10.193706000000001</v>
      </c>
      <c r="O281" s="861">
        <v>-9.8900459999999999</v>
      </c>
      <c r="P281" s="861">
        <v>-9.3422319999999992</v>
      </c>
      <c r="Q281" s="861">
        <v>-8.6394760000000002</v>
      </c>
      <c r="R281" s="861">
        <v>-6.8199379999999996</v>
      </c>
      <c r="S281" s="861">
        <v>-3.7305570000000001</v>
      </c>
      <c r="T281" s="861">
        <v>73.589327999999995</v>
      </c>
      <c r="U281" s="861">
        <v>72.486002999999997</v>
      </c>
      <c r="V281" s="861">
        <v>90.316882000000007</v>
      </c>
      <c r="W281" s="861">
        <v>89.420074</v>
      </c>
      <c r="X281" s="861">
        <v>-7.5767819999999997</v>
      </c>
      <c r="Y281" s="861">
        <v>-6.9077320000000002</v>
      </c>
      <c r="Z281" s="861">
        <v>-12.619365999999999</v>
      </c>
      <c r="AA281" s="861">
        <v>-11.998093000000001</v>
      </c>
      <c r="AB281" s="861">
        <v>-11.846539</v>
      </c>
      <c r="AC281" s="861">
        <v>-12.685838</v>
      </c>
      <c r="AD281" s="861">
        <v>-16.241997999999999</v>
      </c>
      <c r="AE281" s="861">
        <v>103.744794</v>
      </c>
      <c r="AF281" s="861">
        <v>96.844871999999995</v>
      </c>
      <c r="AG281" s="861">
        <v>88.646482000000006</v>
      </c>
      <c r="AH281" s="861">
        <v>110.3618</v>
      </c>
      <c r="AI281" s="861">
        <v>86.416469000000006</v>
      </c>
      <c r="AJ281" s="861">
        <v>69.709079000000003</v>
      </c>
      <c r="AK281" s="861">
        <v>-7.9430350000000001</v>
      </c>
      <c r="AL281" s="861">
        <v>-11.31185</v>
      </c>
      <c r="AM281" s="861">
        <v>-7.9853949999999996</v>
      </c>
      <c r="AN281" s="861">
        <v>89.352058</v>
      </c>
      <c r="AO281" s="861">
        <v>88.844288000000006</v>
      </c>
      <c r="AP281" s="861">
        <v>87.015478999999999</v>
      </c>
      <c r="AQ281" s="861">
        <v>85.082631000000006</v>
      </c>
      <c r="AR281" s="861">
        <v>72.387399000000002</v>
      </c>
      <c r="AS281" s="861">
        <v>62.507877000000001</v>
      </c>
      <c r="AT281" s="861">
        <v>73.785274000000001</v>
      </c>
      <c r="AU281" s="861">
        <v>67.530933000000005</v>
      </c>
      <c r="AV281" s="861">
        <v>72.593677</v>
      </c>
      <c r="AW281" s="861">
        <v>73.143866000000003</v>
      </c>
      <c r="AX281" s="861">
        <v>76.294341000000003</v>
      </c>
      <c r="AY281" s="861">
        <v>73.854755999999995</v>
      </c>
      <c r="AZ281" s="861">
        <v>-6.9229159999999998</v>
      </c>
      <c r="BA281" s="861">
        <v>-2.6336300000000001</v>
      </c>
      <c r="BB281" s="861">
        <v>-9.8492470000000001</v>
      </c>
      <c r="BC281" s="861">
        <v>-10.898289999999999</v>
      </c>
      <c r="BD281" s="861">
        <v>-10.736641000000001</v>
      </c>
      <c r="BE281" s="861">
        <v>-4.8592129999999996</v>
      </c>
      <c r="BF281" s="861">
        <v>84.984041000000005</v>
      </c>
      <c r="BG281" s="861">
        <v>96.753286000000003</v>
      </c>
      <c r="BH281" s="861">
        <v>113.203574</v>
      </c>
      <c r="BI281" s="861">
        <v>33.917898000000001</v>
      </c>
      <c r="BJ281" s="861">
        <v>73.081252000000006</v>
      </c>
      <c r="BK281" s="861">
        <v>66.038672000000005</v>
      </c>
      <c r="BL281" s="861">
        <v>0.34016999999999997</v>
      </c>
      <c r="BM281" s="861">
        <v>-8.8879649999999994</v>
      </c>
      <c r="BN281" s="861">
        <v>-8.1402079999999994</v>
      </c>
      <c r="BO281" s="861">
        <v>6.6668820000000002</v>
      </c>
      <c r="BP281" s="861">
        <v>3.8069480000000002</v>
      </c>
      <c r="BQ281" s="861">
        <v>59.584656000000003</v>
      </c>
      <c r="BR281" s="861">
        <v>62.915725000000002</v>
      </c>
      <c r="BS281" s="861">
        <v>68.415432999999993</v>
      </c>
      <c r="BT281" s="861">
        <v>60.492455</v>
      </c>
      <c r="BU281" s="861">
        <v>60.507778999999999</v>
      </c>
      <c r="BV281" s="861">
        <v>63.004702000000002</v>
      </c>
      <c r="BW281" s="861">
        <v>63.090817000000001</v>
      </c>
      <c r="BX281" s="861">
        <v>-15.588748000000001</v>
      </c>
      <c r="BY281" s="861">
        <v>-16.130157000000001</v>
      </c>
      <c r="BZ281" s="861">
        <v>-7.8361989999999997</v>
      </c>
      <c r="CA281" s="861">
        <v>-8.6388210000000001</v>
      </c>
      <c r="CB281" s="861">
        <v>-12.289389</v>
      </c>
      <c r="CC281" s="861">
        <v>-9.7056159999999991</v>
      </c>
      <c r="CD281" s="861">
        <v>-12.736585</v>
      </c>
      <c r="CE281" s="861">
        <v>-9.5719410000000007</v>
      </c>
      <c r="CF281" s="861">
        <v>-15.093729</v>
      </c>
      <c r="CG281" s="861">
        <v>-9.5051839999999999</v>
      </c>
      <c r="CH281" s="861">
        <v>-14.986454999999999</v>
      </c>
      <c r="CI281" s="861">
        <v>-10.696576</v>
      </c>
      <c r="CJ281" s="861">
        <v>-12.215446</v>
      </c>
      <c r="CK281" s="861">
        <v>-8.6744669999999999</v>
      </c>
      <c r="CL281" s="861">
        <v>-12.341257000000001</v>
      </c>
      <c r="CM281" s="861">
        <v>-7.9775159999999996</v>
      </c>
      <c r="CN281" s="861">
        <v>-14.717727</v>
      </c>
      <c r="CO281" s="861">
        <v>-10.23574</v>
      </c>
      <c r="CP281" s="861">
        <v>-15.003387999999999</v>
      </c>
      <c r="CQ281" s="861">
        <v>-11.069158</v>
      </c>
      <c r="CR281" s="861">
        <v>-11.899423000000001</v>
      </c>
      <c r="CS281" s="861">
        <v>-9.1254729999999995</v>
      </c>
      <c r="CT281" s="861">
        <v>-12.790006999999999</v>
      </c>
      <c r="CU281" s="861">
        <v>-8.7776630000000004</v>
      </c>
      <c r="CV281" s="861">
        <v>-15.183002</v>
      </c>
      <c r="CW281" s="861">
        <v>-8.9519319999999993</v>
      </c>
      <c r="CX281" s="861">
        <v>-15.062765000000001</v>
      </c>
      <c r="CY281" s="861">
        <v>-9.5157579999999999</v>
      </c>
      <c r="CZ281" s="861">
        <v>-11.614007000000001</v>
      </c>
      <c r="DA281" s="861">
        <v>-8.2966540000000002</v>
      </c>
      <c r="DB281" s="861">
        <v>-12.427946</v>
      </c>
      <c r="DC281" s="861">
        <v>-7.8540380000000001</v>
      </c>
      <c r="DD281" s="861">
        <v>-14.926193</v>
      </c>
      <c r="DE281" s="861">
        <v>-10.167589</v>
      </c>
      <c r="DF281" s="861">
        <v>-15.172554</v>
      </c>
      <c r="DG281" s="861">
        <v>-10.327579</v>
      </c>
      <c r="DH281" s="861">
        <v>-11.592860999999999</v>
      </c>
      <c r="DI281" s="861">
        <v>-8.67699</v>
      </c>
      <c r="DJ281" s="861">
        <v>-12.177536999999999</v>
      </c>
      <c r="DK281" s="861">
        <v>-8.9397739999999999</v>
      </c>
      <c r="DL281" s="861">
        <v>-14.942102</v>
      </c>
      <c r="DM281" s="861">
        <v>-11.515641</v>
      </c>
      <c r="DN281" s="861">
        <v>-15.150789</v>
      </c>
      <c r="DO281" s="861">
        <v>-10.929354</v>
      </c>
      <c r="DP281" s="861">
        <v>-12.282970000000001</v>
      </c>
      <c r="DQ281" s="861">
        <v>-9.5322600000000008</v>
      </c>
      <c r="DR281" s="861">
        <v>-12.479941</v>
      </c>
      <c r="DS281" s="861">
        <v>-10.111687</v>
      </c>
      <c r="DT281" s="861">
        <v>-14.837581</v>
      </c>
      <c r="DU281" s="861">
        <v>-12.394069999999999</v>
      </c>
      <c r="DV281" s="861">
        <v>-14.964003</v>
      </c>
      <c r="DW281" s="861">
        <v>-9.7452159999999992</v>
      </c>
      <c r="DX281" s="861">
        <v>11.440458</v>
      </c>
      <c r="DY281" s="861">
        <v>16.657478999999999</v>
      </c>
      <c r="DZ281" s="861">
        <v>153.95402999999999</v>
      </c>
      <c r="EA281" s="861">
        <v>16.714724</v>
      </c>
      <c r="EB281" s="861">
        <v>122.73</v>
      </c>
      <c r="EC281" s="861">
        <v>1.2430000000000001</v>
      </c>
      <c r="ED281" s="861">
        <v>134.69999999999999</v>
      </c>
      <c r="EE281" s="861">
        <v>122.58</v>
      </c>
      <c r="EF281" s="861">
        <v>5.2629999999999999</v>
      </c>
      <c r="EG281" s="861">
        <v>633.9</v>
      </c>
      <c r="EH281" s="861">
        <v>122.67</v>
      </c>
      <c r="EI281" s="861">
        <v>0</v>
      </c>
      <c r="EJ281" s="861">
        <v>1.6</v>
      </c>
      <c r="EK281" s="861">
        <v>11.208874</v>
      </c>
      <c r="EL281" s="861">
        <v>17.150686</v>
      </c>
      <c r="EM281" s="861">
        <v>-19.194268999999998</v>
      </c>
      <c r="EN281" s="861">
        <v>-10.483803999999999</v>
      </c>
      <c r="EO281" s="861">
        <v>91.407585999999995</v>
      </c>
      <c r="EP281" s="861">
        <v>-10.394645000000001</v>
      </c>
      <c r="EQ281" s="861">
        <v>-11.649699</v>
      </c>
      <c r="ER281" s="861">
        <v>5874.559217</v>
      </c>
      <c r="ES281" s="861">
        <v>13692.117479</v>
      </c>
      <c r="ET281" s="861">
        <v>12460.004816000001</v>
      </c>
      <c r="EU281" s="861"/>
      <c r="EV281" s="861"/>
      <c r="EW281" s="861"/>
      <c r="EX281" s="861"/>
      <c r="EY281" s="861"/>
      <c r="EZ281" s="861"/>
      <c r="FA281" s="861"/>
      <c r="FB281" s="861"/>
      <c r="FC281" s="861"/>
      <c r="FD281" s="861"/>
    </row>
    <row r="282" spans="1:160" x14ac:dyDescent="0.25">
      <c r="A282" s="837">
        <v>46146</v>
      </c>
      <c r="B282" s="836">
        <v>0.2714699074074074</v>
      </c>
      <c r="C282" s="861">
        <v>15360</v>
      </c>
      <c r="D282" s="861">
        <v>0</v>
      </c>
      <c r="E282" s="861">
        <v>0</v>
      </c>
      <c r="F282" s="861">
        <v>72.284615000000002</v>
      </c>
      <c r="G282" s="861">
        <v>71.235172000000006</v>
      </c>
      <c r="H282" s="861">
        <v>63.596277000000001</v>
      </c>
      <c r="I282" s="861">
        <v>73.758422999999993</v>
      </c>
      <c r="J282" s="861">
        <v>71.079870999999997</v>
      </c>
      <c r="K282" s="861">
        <v>71.048891999999995</v>
      </c>
      <c r="L282" s="861">
        <v>73.573413000000002</v>
      </c>
      <c r="M282" s="861">
        <v>74.067041000000003</v>
      </c>
      <c r="N282" s="861">
        <v>-10.109616000000001</v>
      </c>
      <c r="O282" s="861">
        <v>-9.8350849999999994</v>
      </c>
      <c r="P282" s="861">
        <v>-9.0848390000000006</v>
      </c>
      <c r="Q282" s="861">
        <v>-8.3913829999999994</v>
      </c>
      <c r="R282" s="861">
        <v>-6.7933779999999997</v>
      </c>
      <c r="S282" s="861">
        <v>-3.7710430000000001</v>
      </c>
      <c r="T282" s="861">
        <v>73.540509999999998</v>
      </c>
      <c r="U282" s="861">
        <v>72.782773000000006</v>
      </c>
      <c r="V282" s="861">
        <v>90.441838000000004</v>
      </c>
      <c r="W282" s="861">
        <v>89.573817000000005</v>
      </c>
      <c r="X282" s="861">
        <v>-7.5005170000000003</v>
      </c>
      <c r="Y282" s="861">
        <v>-6.8779000000000003</v>
      </c>
      <c r="Z282" s="861">
        <v>-12.567587</v>
      </c>
      <c r="AA282" s="861">
        <v>-11.939303000000001</v>
      </c>
      <c r="AB282" s="861">
        <v>-11.84248</v>
      </c>
      <c r="AC282" s="861">
        <v>-12.641244</v>
      </c>
      <c r="AD282" s="861">
        <v>-16.170462000000001</v>
      </c>
      <c r="AE282" s="861">
        <v>103.994068</v>
      </c>
      <c r="AF282" s="861">
        <v>96.911986999999996</v>
      </c>
      <c r="AG282" s="861">
        <v>88.639804999999996</v>
      </c>
      <c r="AH282" s="861">
        <v>110.53119700000001</v>
      </c>
      <c r="AI282" s="861">
        <v>86.476708000000002</v>
      </c>
      <c r="AJ282" s="861">
        <v>69.974063000000001</v>
      </c>
      <c r="AK282" s="861">
        <v>-7.8623370000000001</v>
      </c>
      <c r="AL282" s="861">
        <v>-11.250934000000001</v>
      </c>
      <c r="AM282" s="861">
        <v>-7.9407019999999999</v>
      </c>
      <c r="AN282" s="861">
        <v>89.427887999999996</v>
      </c>
      <c r="AO282" s="861">
        <v>88.948818000000003</v>
      </c>
      <c r="AP282" s="861">
        <v>87.090656999999993</v>
      </c>
      <c r="AQ282" s="861">
        <v>85.092434999999995</v>
      </c>
      <c r="AR282" s="861">
        <v>72.327211000000005</v>
      </c>
      <c r="AS282" s="861">
        <v>62.461554999999997</v>
      </c>
      <c r="AT282" s="861">
        <v>73.714296000000004</v>
      </c>
      <c r="AU282" s="861">
        <v>67.378449000000003</v>
      </c>
      <c r="AV282" s="861">
        <v>72.464982000000006</v>
      </c>
      <c r="AW282" s="861">
        <v>72.963686999999993</v>
      </c>
      <c r="AX282" s="861">
        <v>75.654886000000005</v>
      </c>
      <c r="AY282" s="861">
        <v>73.798252000000005</v>
      </c>
      <c r="AZ282" s="861">
        <v>-6.8826780000000003</v>
      </c>
      <c r="BA282" s="861">
        <v>-2.9217110000000002</v>
      </c>
      <c r="BB282" s="861">
        <v>-9.784402</v>
      </c>
      <c r="BC282" s="861">
        <v>-10.882211</v>
      </c>
      <c r="BD282" s="861">
        <v>-10.653383</v>
      </c>
      <c r="BE282" s="861">
        <v>-4.7584739999999996</v>
      </c>
      <c r="BF282" s="861">
        <v>85.519315000000006</v>
      </c>
      <c r="BG282" s="861">
        <v>96.475757000000002</v>
      </c>
      <c r="BH282" s="861">
        <v>112.98882500000001</v>
      </c>
      <c r="BI282" s="861">
        <v>33.826497000000003</v>
      </c>
      <c r="BJ282" s="861">
        <v>72.966289000000003</v>
      </c>
      <c r="BK282" s="861">
        <v>66.061924000000005</v>
      </c>
      <c r="BL282" s="861">
        <v>0.365784</v>
      </c>
      <c r="BM282" s="861">
        <v>-8.7987409999999997</v>
      </c>
      <c r="BN282" s="861">
        <v>-8.0656820000000007</v>
      </c>
      <c r="BO282" s="861">
        <v>6.6642640000000002</v>
      </c>
      <c r="BP282" s="861">
        <v>3.8180990000000001</v>
      </c>
      <c r="BQ282" s="861">
        <v>59.430740999999998</v>
      </c>
      <c r="BR282" s="861">
        <v>62.558154000000002</v>
      </c>
      <c r="BS282" s="861">
        <v>68.087883000000005</v>
      </c>
      <c r="BT282" s="861">
        <v>60.554212999999997</v>
      </c>
      <c r="BU282" s="861">
        <v>60.689450999999998</v>
      </c>
      <c r="BV282" s="861">
        <v>63.080874000000001</v>
      </c>
      <c r="BW282" s="861">
        <v>63.100580999999998</v>
      </c>
      <c r="BX282" s="861">
        <v>-15.565951</v>
      </c>
      <c r="BY282" s="861">
        <v>-15.997888</v>
      </c>
      <c r="BZ282" s="861">
        <v>-7.6801690000000002</v>
      </c>
      <c r="CA282" s="861">
        <v>-8.4858709999999995</v>
      </c>
      <c r="CB282" s="861">
        <v>-12.310750000000001</v>
      </c>
      <c r="CC282" s="861">
        <v>-9.6856729999999995</v>
      </c>
      <c r="CD282" s="861">
        <v>-12.735870999999999</v>
      </c>
      <c r="CE282" s="861">
        <v>-9.5731059999999992</v>
      </c>
      <c r="CF282" s="861">
        <v>-15.107244</v>
      </c>
      <c r="CG282" s="861">
        <v>-9.4866919999999997</v>
      </c>
      <c r="CH282" s="861">
        <v>-14.96439</v>
      </c>
      <c r="CI282" s="861">
        <v>-10.703317999999999</v>
      </c>
      <c r="CJ282" s="861">
        <v>-12.196774</v>
      </c>
      <c r="CK282" s="861">
        <v>-8.6587709999999998</v>
      </c>
      <c r="CL282" s="861">
        <v>-12.349022</v>
      </c>
      <c r="CM282" s="861">
        <v>-7.9824210000000004</v>
      </c>
      <c r="CN282" s="861">
        <v>-14.713739</v>
      </c>
      <c r="CO282" s="861">
        <v>-10.205959999999999</v>
      </c>
      <c r="CP282" s="861">
        <v>-14.960387000000001</v>
      </c>
      <c r="CQ282" s="861">
        <v>-11.042875</v>
      </c>
      <c r="CR282" s="861">
        <v>-11.918765</v>
      </c>
      <c r="CS282" s="861">
        <v>-9.1330139999999993</v>
      </c>
      <c r="CT282" s="861">
        <v>-12.803005000000001</v>
      </c>
      <c r="CU282" s="861">
        <v>-8.7891739999999992</v>
      </c>
      <c r="CV282" s="861">
        <v>-15.141636</v>
      </c>
      <c r="CW282" s="861">
        <v>-8.9367400000000004</v>
      </c>
      <c r="CX282" s="861">
        <v>-15.067332</v>
      </c>
      <c r="CY282" s="861">
        <v>-9.4991830000000004</v>
      </c>
      <c r="CZ282" s="861">
        <v>-11.634077</v>
      </c>
      <c r="DA282" s="861">
        <v>-8.3103359999999995</v>
      </c>
      <c r="DB282" s="861">
        <v>-12.44266</v>
      </c>
      <c r="DC282" s="861">
        <v>-7.8522749999999997</v>
      </c>
      <c r="DD282" s="861">
        <v>-14.93859</v>
      </c>
      <c r="DE282" s="861">
        <v>-10.16675</v>
      </c>
      <c r="DF282" s="861">
        <v>-15.167436</v>
      </c>
      <c r="DG282" s="861">
        <v>-10.309352000000001</v>
      </c>
      <c r="DH282" s="861">
        <v>-11.616001000000001</v>
      </c>
      <c r="DI282" s="861">
        <v>-8.6731459999999991</v>
      </c>
      <c r="DJ282" s="861">
        <v>-12.180266</v>
      </c>
      <c r="DK282" s="861">
        <v>-8.9190629999999995</v>
      </c>
      <c r="DL282" s="861">
        <v>-14.945633000000001</v>
      </c>
      <c r="DM282" s="861">
        <v>-11.505509999999999</v>
      </c>
      <c r="DN282" s="861">
        <v>-15.168855000000001</v>
      </c>
      <c r="DO282" s="861">
        <v>-10.952469000000001</v>
      </c>
      <c r="DP282" s="861">
        <v>-12.277404000000001</v>
      </c>
      <c r="DQ282" s="861">
        <v>-9.5495149999999995</v>
      </c>
      <c r="DR282" s="861">
        <v>-12.511411000000001</v>
      </c>
      <c r="DS282" s="861">
        <v>-10.124262999999999</v>
      </c>
      <c r="DT282" s="861">
        <v>-14.843949</v>
      </c>
      <c r="DU282" s="861">
        <v>-12.400413</v>
      </c>
      <c r="DV282" s="861">
        <v>-14.969378000000001</v>
      </c>
      <c r="DW282" s="861">
        <v>-9.7585219999999993</v>
      </c>
      <c r="DX282" s="861">
        <v>11.466801</v>
      </c>
      <c r="DY282" s="861">
        <v>16.704478999999999</v>
      </c>
      <c r="DZ282" s="861">
        <v>154.16944100000001</v>
      </c>
      <c r="EA282" s="861">
        <v>16.768575999999999</v>
      </c>
      <c r="EB282" s="861">
        <v>122.18</v>
      </c>
      <c r="EC282" s="861">
        <v>3.2869999999999999</v>
      </c>
      <c r="ED282" s="861">
        <v>395</v>
      </c>
      <c r="EE282" s="861">
        <v>122.28</v>
      </c>
      <c r="EF282" s="861">
        <v>5.258</v>
      </c>
      <c r="EG282" s="861">
        <v>630.1</v>
      </c>
      <c r="EH282" s="861">
        <v>122.03</v>
      </c>
      <c r="EI282" s="861">
        <v>0</v>
      </c>
      <c r="EJ282" s="861">
        <v>1.7</v>
      </c>
      <c r="EK282" s="861">
        <v>11.206338000000001</v>
      </c>
      <c r="EL282" s="861">
        <v>17.074857000000002</v>
      </c>
      <c r="EM282" s="861">
        <v>-19.147040000000001</v>
      </c>
      <c r="EN282" s="861">
        <v>-10.410593</v>
      </c>
      <c r="EO282" s="861">
        <v>91.502948000000004</v>
      </c>
      <c r="EP282" s="861">
        <v>-10.310885000000001</v>
      </c>
      <c r="EQ282" s="861">
        <v>-11.649647999999999</v>
      </c>
      <c r="ER282" s="861">
        <v>5880.3482919999997</v>
      </c>
      <c r="ES282" s="861">
        <v>13702.665016000001</v>
      </c>
      <c r="ET282" s="861">
        <v>12460.031955</v>
      </c>
      <c r="EU282" s="861"/>
      <c r="EV282" s="861"/>
      <c r="EW282" s="861"/>
      <c r="EX282" s="861"/>
      <c r="EY282" s="861"/>
      <c r="EZ282" s="861"/>
      <c r="FA282" s="861"/>
      <c r="FB282" s="861"/>
      <c r="FC282" s="861"/>
      <c r="FD282" s="861"/>
    </row>
    <row r="283" spans="1:160" x14ac:dyDescent="0.25">
      <c r="A283" s="837">
        <v>46146</v>
      </c>
      <c r="B283" s="836">
        <v>0.27216435185185184</v>
      </c>
      <c r="C283" s="861">
        <v>15420</v>
      </c>
      <c r="D283" s="861">
        <v>0</v>
      </c>
      <c r="E283" s="861">
        <v>0</v>
      </c>
      <c r="F283" s="861">
        <v>72.286350999999996</v>
      </c>
      <c r="G283" s="861">
        <v>71.218665999999999</v>
      </c>
      <c r="H283" s="861">
        <v>63.588183999999998</v>
      </c>
      <c r="I283" s="861">
        <v>73.717639000000005</v>
      </c>
      <c r="J283" s="861">
        <v>71.117040000000003</v>
      </c>
      <c r="K283" s="861">
        <v>71.018587999999994</v>
      </c>
      <c r="L283" s="861">
        <v>73.604624999999999</v>
      </c>
      <c r="M283" s="861">
        <v>74.080051999999995</v>
      </c>
      <c r="N283" s="861">
        <v>-10.069976</v>
      </c>
      <c r="O283" s="861">
        <v>-9.7246240000000004</v>
      </c>
      <c r="P283" s="861">
        <v>-9.0860330000000005</v>
      </c>
      <c r="Q283" s="861">
        <v>-8.4814000000000007</v>
      </c>
      <c r="R283" s="861">
        <v>-6.603961</v>
      </c>
      <c r="S283" s="861">
        <v>-3.5625429999999998</v>
      </c>
      <c r="T283" s="861">
        <v>73.564620000000005</v>
      </c>
      <c r="U283" s="861">
        <v>72.540062000000006</v>
      </c>
      <c r="V283" s="861">
        <v>90.372316999999995</v>
      </c>
      <c r="W283" s="861">
        <v>89.481381999999996</v>
      </c>
      <c r="X283" s="861">
        <v>-7.4283210000000004</v>
      </c>
      <c r="Y283" s="861">
        <v>-6.8047170000000001</v>
      </c>
      <c r="Z283" s="861">
        <v>-12.493745000000001</v>
      </c>
      <c r="AA283" s="861">
        <v>-11.906955999999999</v>
      </c>
      <c r="AB283" s="861">
        <v>-11.765304</v>
      </c>
      <c r="AC283" s="861">
        <v>-12.650207</v>
      </c>
      <c r="AD283" s="861">
        <v>-16.083013999999999</v>
      </c>
      <c r="AE283" s="861">
        <v>104.024117</v>
      </c>
      <c r="AF283" s="861">
        <v>96.922094000000001</v>
      </c>
      <c r="AG283" s="861">
        <v>88.857866999999999</v>
      </c>
      <c r="AH283" s="861">
        <v>110.56140600000001</v>
      </c>
      <c r="AI283" s="861">
        <v>86.403957000000005</v>
      </c>
      <c r="AJ283" s="861">
        <v>69.896072000000004</v>
      </c>
      <c r="AK283" s="861">
        <v>-7.8331220000000004</v>
      </c>
      <c r="AL283" s="861">
        <v>-11.098853</v>
      </c>
      <c r="AM283" s="861">
        <v>-7.9091480000000001</v>
      </c>
      <c r="AN283" s="861">
        <v>89.465462000000002</v>
      </c>
      <c r="AO283" s="861">
        <v>88.864109999999997</v>
      </c>
      <c r="AP283" s="861">
        <v>87.105733999999998</v>
      </c>
      <c r="AQ283" s="861">
        <v>85.147622999999996</v>
      </c>
      <c r="AR283" s="861">
        <v>72.362379000000004</v>
      </c>
      <c r="AS283" s="861">
        <v>62.380518000000002</v>
      </c>
      <c r="AT283" s="861">
        <v>73.748644999999996</v>
      </c>
      <c r="AU283" s="861">
        <v>67.374696999999998</v>
      </c>
      <c r="AV283" s="861">
        <v>72.467607000000001</v>
      </c>
      <c r="AW283" s="861">
        <v>72.986868999999999</v>
      </c>
      <c r="AX283" s="861">
        <v>75.798276000000001</v>
      </c>
      <c r="AY283" s="861">
        <v>73.708889999999997</v>
      </c>
      <c r="AZ283" s="861">
        <v>-6.810206</v>
      </c>
      <c r="BA283" s="861">
        <v>-2.7025929999999998</v>
      </c>
      <c r="BB283" s="861">
        <v>-9.6956480000000003</v>
      </c>
      <c r="BC283" s="861">
        <v>-10.790953999999999</v>
      </c>
      <c r="BD283" s="861">
        <v>-10.574372</v>
      </c>
      <c r="BE283" s="861">
        <v>-4.6790019999999997</v>
      </c>
      <c r="BF283" s="861">
        <v>85.876317</v>
      </c>
      <c r="BG283" s="861">
        <v>96.234551999999994</v>
      </c>
      <c r="BH283" s="861">
        <v>112.180166</v>
      </c>
      <c r="BI283" s="861">
        <v>33.727994000000002</v>
      </c>
      <c r="BJ283" s="861">
        <v>72.874573999999996</v>
      </c>
      <c r="BK283" s="861">
        <v>66.088562999999994</v>
      </c>
      <c r="BL283" s="861">
        <v>0.41768699999999997</v>
      </c>
      <c r="BM283" s="861">
        <v>-8.7367240000000006</v>
      </c>
      <c r="BN283" s="861">
        <v>-7.9731719999999999</v>
      </c>
      <c r="BO283" s="861">
        <v>6.6664310000000002</v>
      </c>
      <c r="BP283" s="861">
        <v>3.9038740000000001</v>
      </c>
      <c r="BQ283" s="861">
        <v>59.329501999999998</v>
      </c>
      <c r="BR283" s="861">
        <v>62.447443</v>
      </c>
      <c r="BS283" s="861">
        <v>67.824555000000004</v>
      </c>
      <c r="BT283" s="861">
        <v>60.558407000000003</v>
      </c>
      <c r="BU283" s="861">
        <v>60.834578999999998</v>
      </c>
      <c r="BV283" s="861">
        <v>63.155763</v>
      </c>
      <c r="BW283" s="861">
        <v>63.153193000000002</v>
      </c>
      <c r="BX283" s="861">
        <v>-15.452273</v>
      </c>
      <c r="BY283" s="861">
        <v>-15.903079999999999</v>
      </c>
      <c r="BZ283" s="861">
        <v>-7.5107799999999996</v>
      </c>
      <c r="CA283" s="861">
        <v>-8.3813309999999994</v>
      </c>
      <c r="CB283" s="861">
        <v>-12.298360000000001</v>
      </c>
      <c r="CC283" s="861">
        <v>-9.6866350000000008</v>
      </c>
      <c r="CD283" s="861">
        <v>-12.707144</v>
      </c>
      <c r="CE283" s="861">
        <v>-9.5229499999999998</v>
      </c>
      <c r="CF283" s="861">
        <v>-15.081033</v>
      </c>
      <c r="CG283" s="861">
        <v>-9.5122949999999999</v>
      </c>
      <c r="CH283" s="861">
        <v>-14.927352000000001</v>
      </c>
      <c r="CI283" s="861">
        <v>-10.674516000000001</v>
      </c>
      <c r="CJ283" s="861">
        <v>-12.201339000000001</v>
      </c>
      <c r="CK283" s="861">
        <v>-8.6606679999999994</v>
      </c>
      <c r="CL283" s="861">
        <v>-12.321725000000001</v>
      </c>
      <c r="CM283" s="861">
        <v>-7.9698140000000004</v>
      </c>
      <c r="CN283" s="861">
        <v>-14.703147</v>
      </c>
      <c r="CO283" s="861">
        <v>-10.215161</v>
      </c>
      <c r="CP283" s="861">
        <v>-14.943379999999999</v>
      </c>
      <c r="CQ283" s="861">
        <v>-11.040546000000001</v>
      </c>
      <c r="CR283" s="861">
        <v>-11.891954999999999</v>
      </c>
      <c r="CS283" s="861">
        <v>-9.1424090000000007</v>
      </c>
      <c r="CT283" s="861">
        <v>-12.766147999999999</v>
      </c>
      <c r="CU283" s="861">
        <v>-8.8092269999999999</v>
      </c>
      <c r="CV283" s="861">
        <v>-15.177033</v>
      </c>
      <c r="CW283" s="861">
        <v>-8.9699159999999996</v>
      </c>
      <c r="CX283" s="861">
        <v>-15.023728999999999</v>
      </c>
      <c r="CY283" s="861">
        <v>-9.5089500000000005</v>
      </c>
      <c r="CZ283" s="861">
        <v>-11.632113</v>
      </c>
      <c r="DA283" s="861">
        <v>-8.3088979999999992</v>
      </c>
      <c r="DB283" s="861">
        <v>-12.451107</v>
      </c>
      <c r="DC283" s="861">
        <v>-7.8770319999999998</v>
      </c>
      <c r="DD283" s="861">
        <v>-14.930894</v>
      </c>
      <c r="DE283" s="861">
        <v>-10.183522</v>
      </c>
      <c r="DF283" s="861">
        <v>-15.162985000000001</v>
      </c>
      <c r="DG283" s="861">
        <v>-10.330291000000001</v>
      </c>
      <c r="DH283" s="861">
        <v>-11.595579000000001</v>
      </c>
      <c r="DI283" s="861">
        <v>-8.7093039999999995</v>
      </c>
      <c r="DJ283" s="861">
        <v>-12.186013000000001</v>
      </c>
      <c r="DK283" s="861">
        <v>-8.9557040000000008</v>
      </c>
      <c r="DL283" s="861">
        <v>-14.935904000000001</v>
      </c>
      <c r="DM283" s="861">
        <v>-11.501479</v>
      </c>
      <c r="DN283" s="861">
        <v>-15.15021</v>
      </c>
      <c r="DO283" s="861">
        <v>-10.964499</v>
      </c>
      <c r="DP283" s="861">
        <v>-12.254134000000001</v>
      </c>
      <c r="DQ283" s="861">
        <v>-9.5744670000000003</v>
      </c>
      <c r="DR283" s="861">
        <v>-12.515748</v>
      </c>
      <c r="DS283" s="861">
        <v>-10.154871</v>
      </c>
      <c r="DT283" s="861">
        <v>-14.844625000000001</v>
      </c>
      <c r="DU283" s="861">
        <v>-12.421343999999999</v>
      </c>
      <c r="DV283" s="861">
        <v>-14.958055</v>
      </c>
      <c r="DW283" s="861">
        <v>-9.7547979999999992</v>
      </c>
      <c r="DX283" s="861">
        <v>11.488332</v>
      </c>
      <c r="DY283" s="861">
        <v>16.756533000000001</v>
      </c>
      <c r="DZ283" s="861">
        <v>153.821731</v>
      </c>
      <c r="EA283" s="861">
        <v>16.818249000000002</v>
      </c>
      <c r="EB283" s="861">
        <v>122.69</v>
      </c>
      <c r="EC283" s="861">
        <v>1.2430000000000001</v>
      </c>
      <c r="ED283" s="861">
        <v>134.9</v>
      </c>
      <c r="EE283" s="861">
        <v>122.78</v>
      </c>
      <c r="EF283" s="861">
        <v>5.2560000000000002</v>
      </c>
      <c r="EG283" s="861">
        <v>631.4</v>
      </c>
      <c r="EH283" s="861">
        <v>122.77</v>
      </c>
      <c r="EI283" s="861">
        <v>0</v>
      </c>
      <c r="EJ283" s="861">
        <v>1.7</v>
      </c>
      <c r="EK283" s="861">
        <v>11.199317000000001</v>
      </c>
      <c r="EL283" s="861">
        <v>16.996037999999999</v>
      </c>
      <c r="EM283" s="861">
        <v>-19.108464999999999</v>
      </c>
      <c r="EN283" s="861">
        <v>-10.329606999999999</v>
      </c>
      <c r="EO283" s="861">
        <v>91.348973000000001</v>
      </c>
      <c r="EP283" s="861">
        <v>-10.233722</v>
      </c>
      <c r="EQ283" s="861">
        <v>-11.648104</v>
      </c>
      <c r="ER283" s="861">
        <v>5885.9962050000004</v>
      </c>
      <c r="ES283" s="861">
        <v>13713.213962</v>
      </c>
      <c r="ET283" s="861">
        <v>12460.059287</v>
      </c>
      <c r="EU283" s="861"/>
      <c r="EV283" s="861"/>
      <c r="EW283" s="861"/>
      <c r="EX283" s="861"/>
      <c r="EY283" s="861"/>
      <c r="EZ283" s="861"/>
      <c r="FA283" s="861"/>
      <c r="FB283" s="861"/>
      <c r="FC283" s="861"/>
      <c r="FD283" s="861"/>
    </row>
    <row r="284" spans="1:160" x14ac:dyDescent="0.25">
      <c r="A284" s="837">
        <v>46146</v>
      </c>
      <c r="B284" s="836">
        <v>0.27285879629629628</v>
      </c>
      <c r="C284" s="861">
        <v>15480</v>
      </c>
      <c r="D284" s="861">
        <v>0</v>
      </c>
      <c r="E284" s="861">
        <v>0</v>
      </c>
      <c r="F284" s="861">
        <v>72.384174000000002</v>
      </c>
      <c r="G284" s="861">
        <v>71.200362999999996</v>
      </c>
      <c r="H284" s="861">
        <v>63.670755</v>
      </c>
      <c r="I284" s="861">
        <v>73.715379999999996</v>
      </c>
      <c r="J284" s="861">
        <v>71.116046999999995</v>
      </c>
      <c r="K284" s="861">
        <v>71.036266999999995</v>
      </c>
      <c r="L284" s="861">
        <v>73.617703000000006</v>
      </c>
      <c r="M284" s="861">
        <v>74.052949999999996</v>
      </c>
      <c r="N284" s="861">
        <v>-9.9825870000000005</v>
      </c>
      <c r="O284" s="861">
        <v>-9.6171150000000001</v>
      </c>
      <c r="P284" s="861">
        <v>-8.9191289999999999</v>
      </c>
      <c r="Q284" s="861">
        <v>-8.3358340000000002</v>
      </c>
      <c r="R284" s="861">
        <v>-6.4863600000000003</v>
      </c>
      <c r="S284" s="861">
        <v>-3.281552</v>
      </c>
      <c r="T284" s="861">
        <v>73.425051999999994</v>
      </c>
      <c r="U284" s="861">
        <v>72.981860999999995</v>
      </c>
      <c r="V284" s="861">
        <v>90.484845000000007</v>
      </c>
      <c r="W284" s="861">
        <v>89.535461999999995</v>
      </c>
      <c r="X284" s="861">
        <v>-7.3819549999999996</v>
      </c>
      <c r="Y284" s="861">
        <v>-6.8234170000000001</v>
      </c>
      <c r="Z284" s="861">
        <v>-12.4198</v>
      </c>
      <c r="AA284" s="861">
        <v>-11.838257</v>
      </c>
      <c r="AB284" s="861">
        <v>-11.68099</v>
      </c>
      <c r="AC284" s="861">
        <v>-12.604414999999999</v>
      </c>
      <c r="AD284" s="861">
        <v>-16.026088999999999</v>
      </c>
      <c r="AE284" s="861">
        <v>104.09281799999999</v>
      </c>
      <c r="AF284" s="861">
        <v>97.009877000000003</v>
      </c>
      <c r="AG284" s="861">
        <v>88.992591000000004</v>
      </c>
      <c r="AH284" s="861">
        <v>110.60995800000001</v>
      </c>
      <c r="AI284" s="861">
        <v>86.330459000000005</v>
      </c>
      <c r="AJ284" s="861">
        <v>69.945656999999997</v>
      </c>
      <c r="AK284" s="861">
        <v>-7.7088720000000004</v>
      </c>
      <c r="AL284" s="861">
        <v>-11.117039999999999</v>
      </c>
      <c r="AM284" s="861">
        <v>-7.9019849999999998</v>
      </c>
      <c r="AN284" s="861">
        <v>89.400375999999994</v>
      </c>
      <c r="AO284" s="861">
        <v>88.893874999999994</v>
      </c>
      <c r="AP284" s="861">
        <v>87.085162999999994</v>
      </c>
      <c r="AQ284" s="861">
        <v>85.119490999999996</v>
      </c>
      <c r="AR284" s="861">
        <v>72.194816000000003</v>
      </c>
      <c r="AS284" s="861">
        <v>62.309156999999999</v>
      </c>
      <c r="AT284" s="861">
        <v>73.726315999999997</v>
      </c>
      <c r="AU284" s="861">
        <v>67.226876000000004</v>
      </c>
      <c r="AV284" s="861">
        <v>72.440584000000001</v>
      </c>
      <c r="AW284" s="861">
        <v>72.968003999999993</v>
      </c>
      <c r="AX284" s="861">
        <v>75.513138999999995</v>
      </c>
      <c r="AY284" s="861">
        <v>73.653233999999998</v>
      </c>
      <c r="AZ284" s="861">
        <v>-6.7359439999999999</v>
      </c>
      <c r="BA284" s="861">
        <v>-2.4506890000000001</v>
      </c>
      <c r="BB284" s="861">
        <v>-9.6204979999999995</v>
      </c>
      <c r="BC284" s="861">
        <v>-10.733998</v>
      </c>
      <c r="BD284" s="861">
        <v>-10.461074999999999</v>
      </c>
      <c r="BE284" s="861">
        <v>-4.5503590000000003</v>
      </c>
      <c r="BF284" s="861">
        <v>85.970343999999997</v>
      </c>
      <c r="BG284" s="861">
        <v>96.063657000000006</v>
      </c>
      <c r="BH284" s="861">
        <v>111.952977</v>
      </c>
      <c r="BI284" s="861">
        <v>33.649400999999997</v>
      </c>
      <c r="BJ284" s="861">
        <v>72.758776999999995</v>
      </c>
      <c r="BK284" s="861">
        <v>66.099048999999994</v>
      </c>
      <c r="BL284" s="861">
        <v>0.482126</v>
      </c>
      <c r="BM284" s="861">
        <v>-8.6910299999999996</v>
      </c>
      <c r="BN284" s="861">
        <v>-7.9217529999999998</v>
      </c>
      <c r="BO284" s="861">
        <v>6.6224790000000002</v>
      </c>
      <c r="BP284" s="861">
        <v>3.925424</v>
      </c>
      <c r="BQ284" s="861">
        <v>59.145254999999999</v>
      </c>
      <c r="BR284" s="861">
        <v>62.212716999999998</v>
      </c>
      <c r="BS284" s="861">
        <v>67.518889000000001</v>
      </c>
      <c r="BT284" s="861">
        <v>60.481743000000002</v>
      </c>
      <c r="BU284" s="861">
        <v>60.946914</v>
      </c>
      <c r="BV284" s="861">
        <v>63.128570000000003</v>
      </c>
      <c r="BW284" s="861">
        <v>63.121288</v>
      </c>
      <c r="BX284" s="861">
        <v>-15.452033</v>
      </c>
      <c r="BY284" s="861">
        <v>-15.950212000000001</v>
      </c>
      <c r="BZ284" s="861">
        <v>-7.3728910000000001</v>
      </c>
      <c r="CA284" s="861">
        <v>-8.3012879999999996</v>
      </c>
      <c r="CB284" s="861">
        <v>-12.313431</v>
      </c>
      <c r="CC284" s="861">
        <v>-9.7150700000000008</v>
      </c>
      <c r="CD284" s="861">
        <v>-12.75174</v>
      </c>
      <c r="CE284" s="861">
        <v>-9.5523150000000001</v>
      </c>
      <c r="CF284" s="861">
        <v>-15.097268</v>
      </c>
      <c r="CG284" s="861">
        <v>-9.5382359999999995</v>
      </c>
      <c r="CH284" s="861">
        <v>-14.929715</v>
      </c>
      <c r="CI284" s="861">
        <v>-10.698945</v>
      </c>
      <c r="CJ284" s="861">
        <v>-12.225356</v>
      </c>
      <c r="CK284" s="861">
        <v>-8.6853099999999994</v>
      </c>
      <c r="CL284" s="861">
        <v>-12.364881</v>
      </c>
      <c r="CM284" s="861">
        <v>-8.0407449999999994</v>
      </c>
      <c r="CN284" s="861">
        <v>-14.696205000000001</v>
      </c>
      <c r="CO284" s="861">
        <v>-10.242069000000001</v>
      </c>
      <c r="CP284" s="861">
        <v>-14.93933</v>
      </c>
      <c r="CQ284" s="861">
        <v>-11.049683</v>
      </c>
      <c r="CR284" s="861">
        <v>-11.912872</v>
      </c>
      <c r="CS284" s="861">
        <v>-9.1726089999999996</v>
      </c>
      <c r="CT284" s="861">
        <v>-12.805389999999999</v>
      </c>
      <c r="CU284" s="861">
        <v>-8.8482240000000001</v>
      </c>
      <c r="CV284" s="861">
        <v>-15.192765</v>
      </c>
      <c r="CW284" s="861">
        <v>-8.9981460000000002</v>
      </c>
      <c r="CX284" s="861">
        <v>-14.983019000000001</v>
      </c>
      <c r="CY284" s="861">
        <v>-9.4953230000000008</v>
      </c>
      <c r="CZ284" s="861">
        <v>-11.621263000000001</v>
      </c>
      <c r="DA284" s="861">
        <v>-8.3393390000000007</v>
      </c>
      <c r="DB284" s="861">
        <v>-12.429451</v>
      </c>
      <c r="DC284" s="861">
        <v>-7.8915480000000002</v>
      </c>
      <c r="DD284" s="861">
        <v>-14.920779</v>
      </c>
      <c r="DE284" s="861">
        <v>-10.188974</v>
      </c>
      <c r="DF284" s="861">
        <v>-15.129104</v>
      </c>
      <c r="DG284" s="861">
        <v>-10.333762</v>
      </c>
      <c r="DH284" s="861">
        <v>-11.61223</v>
      </c>
      <c r="DI284" s="861">
        <v>-8.7136700000000005</v>
      </c>
      <c r="DJ284" s="861">
        <v>-12.177217000000001</v>
      </c>
      <c r="DK284" s="861">
        <v>-8.9722539999999995</v>
      </c>
      <c r="DL284" s="861">
        <v>-14.934485</v>
      </c>
      <c r="DM284" s="861">
        <v>-11.532527</v>
      </c>
      <c r="DN284" s="861">
        <v>-15.128158000000001</v>
      </c>
      <c r="DO284" s="861">
        <v>-10.967033000000001</v>
      </c>
      <c r="DP284" s="861">
        <v>-12.240189000000001</v>
      </c>
      <c r="DQ284" s="861">
        <v>-9.5718040000000002</v>
      </c>
      <c r="DR284" s="861">
        <v>-12.501294</v>
      </c>
      <c r="DS284" s="861">
        <v>-10.160185999999999</v>
      </c>
      <c r="DT284" s="861">
        <v>-14.834220999999999</v>
      </c>
      <c r="DU284" s="861">
        <v>-12.433121999999999</v>
      </c>
      <c r="DV284" s="861">
        <v>-14.946531</v>
      </c>
      <c r="DW284" s="861">
        <v>-9.7687010000000001</v>
      </c>
      <c r="DX284" s="861">
        <v>11.489499</v>
      </c>
      <c r="DY284" s="861">
        <v>16.797602000000001</v>
      </c>
      <c r="DZ284" s="861">
        <v>154.08982800000001</v>
      </c>
      <c r="EA284" s="861">
        <v>16.866852000000002</v>
      </c>
      <c r="EB284" s="861">
        <v>122.62</v>
      </c>
      <c r="EC284" s="861">
        <v>1.244</v>
      </c>
      <c r="ED284" s="861">
        <v>134.69999999999999</v>
      </c>
      <c r="EE284" s="861">
        <v>122.73</v>
      </c>
      <c r="EF284" s="861">
        <v>5.2670000000000003</v>
      </c>
      <c r="EG284" s="861">
        <v>632</v>
      </c>
      <c r="EH284" s="861">
        <v>122.66</v>
      </c>
      <c r="EI284" s="861">
        <v>0</v>
      </c>
      <c r="EJ284" s="861">
        <v>1.6</v>
      </c>
      <c r="EK284" s="861">
        <v>11.20439</v>
      </c>
      <c r="EL284" s="861">
        <v>16.888262999999998</v>
      </c>
      <c r="EM284" s="861">
        <v>-19.106375</v>
      </c>
      <c r="EN284" s="861">
        <v>-10.265784</v>
      </c>
      <c r="EO284" s="861">
        <v>91.467714000000001</v>
      </c>
      <c r="EP284" s="861">
        <v>-10.158310999999999</v>
      </c>
      <c r="EQ284" s="861">
        <v>-11.65826</v>
      </c>
      <c r="ER284" s="861">
        <v>5888.241927</v>
      </c>
      <c r="ES284" s="861">
        <v>13723.775981000001</v>
      </c>
      <c r="ET284" s="861">
        <v>12460.085981</v>
      </c>
      <c r="EU284" s="861"/>
      <c r="EV284" s="861"/>
      <c r="EW284" s="861"/>
      <c r="EX284" s="861"/>
      <c r="EY284" s="861"/>
      <c r="EZ284" s="861"/>
      <c r="FA284" s="861"/>
      <c r="FB284" s="861"/>
      <c r="FC284" s="861"/>
      <c r="FD284" s="861"/>
    </row>
    <row r="285" spans="1:160" x14ac:dyDescent="0.25">
      <c r="A285" s="837">
        <v>46146</v>
      </c>
      <c r="B285" s="836">
        <v>0.27355324074074078</v>
      </c>
      <c r="C285" s="861">
        <v>15540</v>
      </c>
      <c r="D285" s="861">
        <v>0</v>
      </c>
      <c r="E285" s="861">
        <v>0</v>
      </c>
      <c r="F285" s="861">
        <v>72.318507999999994</v>
      </c>
      <c r="G285" s="861">
        <v>71.182978000000006</v>
      </c>
      <c r="H285" s="861">
        <v>63.511493000000002</v>
      </c>
      <c r="I285" s="861">
        <v>73.709177999999994</v>
      </c>
      <c r="J285" s="861">
        <v>71.106431000000001</v>
      </c>
      <c r="K285" s="861">
        <v>71.038533000000001</v>
      </c>
      <c r="L285" s="861">
        <v>73.606187000000006</v>
      </c>
      <c r="M285" s="861">
        <v>74.063429999999997</v>
      </c>
      <c r="N285" s="861">
        <v>-9.9357729999999993</v>
      </c>
      <c r="O285" s="861">
        <v>-9.6500610000000009</v>
      </c>
      <c r="P285" s="861">
        <v>-8.8199269999999999</v>
      </c>
      <c r="Q285" s="861">
        <v>-8.2409119999999998</v>
      </c>
      <c r="R285" s="861">
        <v>-6.4673150000000001</v>
      </c>
      <c r="S285" s="861">
        <v>-3.0587770000000001</v>
      </c>
      <c r="T285" s="861">
        <v>73.586369000000005</v>
      </c>
      <c r="U285" s="861">
        <v>72.717713000000003</v>
      </c>
      <c r="V285" s="861">
        <v>90.412549999999996</v>
      </c>
      <c r="W285" s="861">
        <v>89.517501999999993</v>
      </c>
      <c r="X285" s="861">
        <v>-7.3114990000000004</v>
      </c>
      <c r="Y285" s="861">
        <v>-6.6558900000000003</v>
      </c>
      <c r="Z285" s="861">
        <v>-12.383616999999999</v>
      </c>
      <c r="AA285" s="861">
        <v>-11.824698</v>
      </c>
      <c r="AB285" s="861">
        <v>-11.662058999999999</v>
      </c>
      <c r="AC285" s="861">
        <v>-12.548702</v>
      </c>
      <c r="AD285" s="861">
        <v>-16.067733</v>
      </c>
      <c r="AE285" s="861">
        <v>104.00950899999999</v>
      </c>
      <c r="AF285" s="861">
        <v>97.027219000000002</v>
      </c>
      <c r="AG285" s="861">
        <v>88.952737999999997</v>
      </c>
      <c r="AH285" s="861">
        <v>110.561617</v>
      </c>
      <c r="AI285" s="861">
        <v>86.292036999999993</v>
      </c>
      <c r="AJ285" s="861">
        <v>69.982979</v>
      </c>
      <c r="AK285" s="861">
        <v>-7.6070180000000001</v>
      </c>
      <c r="AL285" s="861">
        <v>-11.147138999999999</v>
      </c>
      <c r="AM285" s="861">
        <v>-7.8178049999999999</v>
      </c>
      <c r="AN285" s="861">
        <v>89.498812999999998</v>
      </c>
      <c r="AO285" s="861">
        <v>88.881026000000006</v>
      </c>
      <c r="AP285" s="861">
        <v>86.984814</v>
      </c>
      <c r="AQ285" s="861">
        <v>85.060664000000003</v>
      </c>
      <c r="AR285" s="861">
        <v>72.240474000000006</v>
      </c>
      <c r="AS285" s="861">
        <v>62.237001999999997</v>
      </c>
      <c r="AT285" s="861">
        <v>73.683775999999995</v>
      </c>
      <c r="AU285" s="861">
        <v>67.158428000000001</v>
      </c>
      <c r="AV285" s="861">
        <v>72.318745000000007</v>
      </c>
      <c r="AW285" s="861">
        <v>72.873769999999993</v>
      </c>
      <c r="AX285" s="861">
        <v>75.337276000000003</v>
      </c>
      <c r="AY285" s="861">
        <v>73.678387000000001</v>
      </c>
      <c r="AZ285" s="861">
        <v>-6.6481849999999998</v>
      </c>
      <c r="BA285" s="861">
        <v>-2.2897880000000002</v>
      </c>
      <c r="BB285" s="861">
        <v>-9.5180520000000008</v>
      </c>
      <c r="BC285" s="861">
        <v>-10.655329999999999</v>
      </c>
      <c r="BD285" s="861">
        <v>-10.427523000000001</v>
      </c>
      <c r="BE285" s="861">
        <v>-4.4878</v>
      </c>
      <c r="BF285" s="861">
        <v>86.274091999999996</v>
      </c>
      <c r="BG285" s="861">
        <v>96.000764000000004</v>
      </c>
      <c r="BH285" s="861">
        <v>111.758521</v>
      </c>
      <c r="BI285" s="861">
        <v>33.598753000000002</v>
      </c>
      <c r="BJ285" s="861">
        <v>72.705619999999996</v>
      </c>
      <c r="BK285" s="861">
        <v>66.152615999999995</v>
      </c>
      <c r="BL285" s="861">
        <v>0.56729799999999997</v>
      </c>
      <c r="BM285" s="861">
        <v>-8.5821559999999995</v>
      </c>
      <c r="BN285" s="861">
        <v>-7.8383450000000003</v>
      </c>
      <c r="BO285" s="861">
        <v>6.6358940000000004</v>
      </c>
      <c r="BP285" s="861">
        <v>3.934758</v>
      </c>
      <c r="BQ285" s="861">
        <v>59.045093999999999</v>
      </c>
      <c r="BR285" s="861">
        <v>62.116157000000001</v>
      </c>
      <c r="BS285" s="861">
        <v>67.380745000000005</v>
      </c>
      <c r="BT285" s="861">
        <v>60.593842000000002</v>
      </c>
      <c r="BU285" s="861">
        <v>61.088318999999998</v>
      </c>
      <c r="BV285" s="861">
        <v>63.182651999999997</v>
      </c>
      <c r="BW285" s="861">
        <v>63.243476999999999</v>
      </c>
      <c r="BX285" s="861">
        <v>-15.410958000000001</v>
      </c>
      <c r="BY285" s="861">
        <v>-15.962161999999999</v>
      </c>
      <c r="BZ285" s="861">
        <v>-7.238626</v>
      </c>
      <c r="CA285" s="861">
        <v>-8.1794609999999999</v>
      </c>
      <c r="CB285" s="861">
        <v>-12.321763000000001</v>
      </c>
      <c r="CC285" s="861">
        <v>-9.7053709999999995</v>
      </c>
      <c r="CD285" s="861">
        <v>-12.730211000000001</v>
      </c>
      <c r="CE285" s="861">
        <v>-9.4900970000000004</v>
      </c>
      <c r="CF285" s="861">
        <v>-15.095314</v>
      </c>
      <c r="CG285" s="861">
        <v>-9.5222309999999997</v>
      </c>
      <c r="CH285" s="861">
        <v>-14.925311000000001</v>
      </c>
      <c r="CI285" s="861">
        <v>-10.663563</v>
      </c>
      <c r="CJ285" s="861">
        <v>-12.235569999999999</v>
      </c>
      <c r="CK285" s="861">
        <v>-8.6817150000000005</v>
      </c>
      <c r="CL285" s="861">
        <v>-12.375397</v>
      </c>
      <c r="CM285" s="861">
        <v>-7.9941120000000003</v>
      </c>
      <c r="CN285" s="861">
        <v>-14.719310999999999</v>
      </c>
      <c r="CO285" s="861">
        <v>-10.237783</v>
      </c>
      <c r="CP285" s="861">
        <v>-14.967986</v>
      </c>
      <c r="CQ285" s="861">
        <v>-11.057479000000001</v>
      </c>
      <c r="CR285" s="861">
        <v>-11.951276999999999</v>
      </c>
      <c r="CS285" s="861">
        <v>-9.1424190000000003</v>
      </c>
      <c r="CT285" s="861">
        <v>-12.765787</v>
      </c>
      <c r="CU285" s="861">
        <v>-8.7990309999999994</v>
      </c>
      <c r="CV285" s="861">
        <v>-15.200329</v>
      </c>
      <c r="CW285" s="861">
        <v>-8.9925160000000002</v>
      </c>
      <c r="CX285" s="861">
        <v>-14.982395</v>
      </c>
      <c r="CY285" s="861">
        <v>-9.4806360000000005</v>
      </c>
      <c r="CZ285" s="861">
        <v>-11.635229000000001</v>
      </c>
      <c r="DA285" s="861">
        <v>-8.3090539999999997</v>
      </c>
      <c r="DB285" s="861">
        <v>-12.442311999999999</v>
      </c>
      <c r="DC285" s="861">
        <v>-7.8598809999999997</v>
      </c>
      <c r="DD285" s="861">
        <v>-14.917826</v>
      </c>
      <c r="DE285" s="861">
        <v>-10.149428</v>
      </c>
      <c r="DF285" s="861">
        <v>-15.126682000000001</v>
      </c>
      <c r="DG285" s="861">
        <v>-10.306941999999999</v>
      </c>
      <c r="DH285" s="861">
        <v>-11.613115000000001</v>
      </c>
      <c r="DI285" s="861">
        <v>-8.6771290000000008</v>
      </c>
      <c r="DJ285" s="861">
        <v>-12.180032000000001</v>
      </c>
      <c r="DK285" s="861">
        <v>-8.9436619999999998</v>
      </c>
      <c r="DL285" s="861">
        <v>-14.930023</v>
      </c>
      <c r="DM285" s="861">
        <v>-11.529501</v>
      </c>
      <c r="DN285" s="861">
        <v>-15.120058</v>
      </c>
      <c r="DO285" s="861">
        <v>-10.945356</v>
      </c>
      <c r="DP285" s="861">
        <v>-12.264624</v>
      </c>
      <c r="DQ285" s="861">
        <v>-9.5516269999999999</v>
      </c>
      <c r="DR285" s="861">
        <v>-12.496570999999999</v>
      </c>
      <c r="DS285" s="861">
        <v>-10.123561</v>
      </c>
      <c r="DT285" s="861">
        <v>-14.835908</v>
      </c>
      <c r="DU285" s="861">
        <v>-12.392403</v>
      </c>
      <c r="DV285" s="861">
        <v>-14.943842999999999</v>
      </c>
      <c r="DW285" s="861">
        <v>-9.753368</v>
      </c>
      <c r="DX285" s="861">
        <v>11.542233</v>
      </c>
      <c r="DY285" s="861">
        <v>16.847518000000001</v>
      </c>
      <c r="DZ285" s="861">
        <v>154.120643</v>
      </c>
      <c r="EA285" s="861">
        <v>16.90972</v>
      </c>
      <c r="EB285" s="861">
        <v>121.89</v>
      </c>
      <c r="EC285" s="861">
        <v>3.2850000000000001</v>
      </c>
      <c r="ED285" s="861">
        <v>394.3</v>
      </c>
      <c r="EE285" s="861">
        <v>121.8</v>
      </c>
      <c r="EF285" s="861">
        <v>5.2690000000000001</v>
      </c>
      <c r="EG285" s="861">
        <v>636</v>
      </c>
      <c r="EH285" s="861">
        <v>121.98</v>
      </c>
      <c r="EI285" s="861">
        <v>0</v>
      </c>
      <c r="EJ285" s="861">
        <v>1.6</v>
      </c>
      <c r="EK285" s="861">
        <v>11.1942</v>
      </c>
      <c r="EL285" s="861">
        <v>16.824192</v>
      </c>
      <c r="EM285" s="861">
        <v>-19.012004999999998</v>
      </c>
      <c r="EN285" s="861">
        <v>-10.188298</v>
      </c>
      <c r="EO285" s="861">
        <v>91.481352999999999</v>
      </c>
      <c r="EP285" s="861">
        <v>-10.091873</v>
      </c>
      <c r="EQ285" s="861">
        <v>-11.64762</v>
      </c>
      <c r="ER285" s="861">
        <v>5894.168662</v>
      </c>
      <c r="ES285" s="861">
        <v>13734.322056999999</v>
      </c>
      <c r="ET285" s="861">
        <v>12460.112647</v>
      </c>
      <c r="EU285" s="861"/>
      <c r="EV285" s="861"/>
      <c r="EW285" s="861"/>
      <c r="EX285" s="861"/>
      <c r="EY285" s="861"/>
      <c r="EZ285" s="861"/>
      <c r="FA285" s="861"/>
      <c r="FB285" s="861"/>
      <c r="FC285" s="861"/>
      <c r="FD285" s="861"/>
    </row>
    <row r="286" spans="1:160" x14ac:dyDescent="0.25">
      <c r="A286" s="837">
        <v>46146</v>
      </c>
      <c r="B286" s="836">
        <v>0.27424768518518516</v>
      </c>
      <c r="C286" s="861">
        <v>15600</v>
      </c>
      <c r="D286" s="861">
        <v>0</v>
      </c>
      <c r="E286" s="861">
        <v>0</v>
      </c>
      <c r="F286" s="861">
        <v>72.367378000000002</v>
      </c>
      <c r="G286" s="861">
        <v>71.172511999999998</v>
      </c>
      <c r="H286" s="861">
        <v>63.611398999999999</v>
      </c>
      <c r="I286" s="861">
        <v>73.677172999999996</v>
      </c>
      <c r="J286" s="861">
        <v>71.146889999999999</v>
      </c>
      <c r="K286" s="861">
        <v>71.028495000000007</v>
      </c>
      <c r="L286" s="861">
        <v>73.561093999999997</v>
      </c>
      <c r="M286" s="861">
        <v>74.042043000000007</v>
      </c>
      <c r="N286" s="861">
        <v>-9.9019539999999999</v>
      </c>
      <c r="O286" s="861">
        <v>-9.4821310000000008</v>
      </c>
      <c r="P286" s="861">
        <v>-8.7590000000000003</v>
      </c>
      <c r="Q286" s="861">
        <v>-8.2644690000000001</v>
      </c>
      <c r="R286" s="861">
        <v>-6.5057410000000004</v>
      </c>
      <c r="S286" s="861">
        <v>-3.1378539999999999</v>
      </c>
      <c r="T286" s="861">
        <v>73.306729000000004</v>
      </c>
      <c r="U286" s="861">
        <v>72.827904000000004</v>
      </c>
      <c r="V286" s="861">
        <v>90.391002999999998</v>
      </c>
      <c r="W286" s="861">
        <v>89.590215999999998</v>
      </c>
      <c r="X286" s="861">
        <v>-7.2581930000000003</v>
      </c>
      <c r="Y286" s="861">
        <v>-6.7512879999999997</v>
      </c>
      <c r="Z286" s="861">
        <v>-12.357865</v>
      </c>
      <c r="AA286" s="861">
        <v>-11.759437</v>
      </c>
      <c r="AB286" s="861">
        <v>-11.61586</v>
      </c>
      <c r="AC286" s="861">
        <v>-12.547672</v>
      </c>
      <c r="AD286" s="861">
        <v>-16.018329999999999</v>
      </c>
      <c r="AE286" s="861">
        <v>104.225752</v>
      </c>
      <c r="AF286" s="861">
        <v>97.026916999999997</v>
      </c>
      <c r="AG286" s="861">
        <v>89.035554000000005</v>
      </c>
      <c r="AH286" s="861">
        <v>110.519023</v>
      </c>
      <c r="AI286" s="861">
        <v>86.355405000000005</v>
      </c>
      <c r="AJ286" s="861">
        <v>69.934116000000003</v>
      </c>
      <c r="AK286" s="861">
        <v>-7.5490430000000002</v>
      </c>
      <c r="AL286" s="861">
        <v>-11.079763</v>
      </c>
      <c r="AM286" s="861">
        <v>-7.7447020000000002</v>
      </c>
      <c r="AN286" s="861">
        <v>89.455330000000004</v>
      </c>
      <c r="AO286" s="861">
        <v>88.942852000000002</v>
      </c>
      <c r="AP286" s="861">
        <v>87.123829000000001</v>
      </c>
      <c r="AQ286" s="861">
        <v>85.150730999999993</v>
      </c>
      <c r="AR286" s="861">
        <v>72.252110000000002</v>
      </c>
      <c r="AS286" s="861">
        <v>62.280510999999997</v>
      </c>
      <c r="AT286" s="861">
        <v>73.754255000000001</v>
      </c>
      <c r="AU286" s="861">
        <v>67.162520999999998</v>
      </c>
      <c r="AV286" s="861">
        <v>72.404166000000004</v>
      </c>
      <c r="AW286" s="861">
        <v>72.819858999999994</v>
      </c>
      <c r="AX286" s="861">
        <v>75.494625999999997</v>
      </c>
      <c r="AY286" s="861">
        <v>73.647796</v>
      </c>
      <c r="AZ286" s="861">
        <v>-6.5781900000000002</v>
      </c>
      <c r="BA286" s="861">
        <v>-2.5281829999999998</v>
      </c>
      <c r="BB286" s="861">
        <v>-9.4966670000000004</v>
      </c>
      <c r="BC286" s="861">
        <v>-10.620284</v>
      </c>
      <c r="BD286" s="861">
        <v>-10.345532</v>
      </c>
      <c r="BE286" s="861">
        <v>-4.3721050000000004</v>
      </c>
      <c r="BF286" s="861">
        <v>86.285219999999995</v>
      </c>
      <c r="BG286" s="861">
        <v>95.791161000000002</v>
      </c>
      <c r="BH286" s="861">
        <v>111.30057600000001</v>
      </c>
      <c r="BI286" s="861">
        <v>33.541870000000003</v>
      </c>
      <c r="BJ286" s="861">
        <v>72.655704</v>
      </c>
      <c r="BK286" s="861">
        <v>66.164632999999995</v>
      </c>
      <c r="BL286" s="861">
        <v>0.63753199999999999</v>
      </c>
      <c r="BM286" s="861">
        <v>-8.5118500000000008</v>
      </c>
      <c r="BN286" s="861">
        <v>-7.7844800000000003</v>
      </c>
      <c r="BO286" s="861">
        <v>6.6666210000000001</v>
      </c>
      <c r="BP286" s="861">
        <v>4.0115340000000002</v>
      </c>
      <c r="BQ286" s="861">
        <v>58.922035999999999</v>
      </c>
      <c r="BR286" s="861">
        <v>61.852049999999998</v>
      </c>
      <c r="BS286" s="861">
        <v>67.123410000000007</v>
      </c>
      <c r="BT286" s="861">
        <v>60.51191</v>
      </c>
      <c r="BU286" s="861">
        <v>61.245007999999999</v>
      </c>
      <c r="BV286" s="861">
        <v>63.221161000000002</v>
      </c>
      <c r="BW286" s="861">
        <v>63.231870000000001</v>
      </c>
      <c r="BX286" s="861">
        <v>-15.345129</v>
      </c>
      <c r="BY286" s="861">
        <v>-15.876855000000001</v>
      </c>
      <c r="BZ286" s="861">
        <v>-7.1107649999999998</v>
      </c>
      <c r="CA286" s="861">
        <v>-8.0649789999999992</v>
      </c>
      <c r="CB286" s="861">
        <v>-12.332284</v>
      </c>
      <c r="CC286" s="861">
        <v>-9.7026830000000004</v>
      </c>
      <c r="CD286" s="861">
        <v>-12.741650999999999</v>
      </c>
      <c r="CE286" s="861">
        <v>-9.4803770000000007</v>
      </c>
      <c r="CF286" s="861">
        <v>-15.115038999999999</v>
      </c>
      <c r="CG286" s="861">
        <v>-9.4930120000000002</v>
      </c>
      <c r="CH286" s="861">
        <v>-14.910807999999999</v>
      </c>
      <c r="CI286" s="861">
        <v>-10.666069999999999</v>
      </c>
      <c r="CJ286" s="861">
        <v>-12.232903</v>
      </c>
      <c r="CK286" s="861">
        <v>-8.6846519999999998</v>
      </c>
      <c r="CL286" s="861">
        <v>-12.385417</v>
      </c>
      <c r="CM286" s="861">
        <v>-8.0059349999999991</v>
      </c>
      <c r="CN286" s="861">
        <v>-14.704981</v>
      </c>
      <c r="CO286" s="861">
        <v>-10.223084</v>
      </c>
      <c r="CP286" s="861">
        <v>-14.904222000000001</v>
      </c>
      <c r="CQ286" s="861">
        <v>-11.00962</v>
      </c>
      <c r="CR286" s="861">
        <v>-11.952778</v>
      </c>
      <c r="CS286" s="861">
        <v>-9.1612539999999996</v>
      </c>
      <c r="CT286" s="861">
        <v>-12.791848</v>
      </c>
      <c r="CU286" s="861">
        <v>-8.8249300000000002</v>
      </c>
      <c r="CV286" s="861">
        <v>-15.17586</v>
      </c>
      <c r="CW286" s="861">
        <v>-8.9692240000000005</v>
      </c>
      <c r="CX286" s="861">
        <v>-14.993406</v>
      </c>
      <c r="CY286" s="861">
        <v>-9.4695119999999999</v>
      </c>
      <c r="CZ286" s="861">
        <v>-11.653708999999999</v>
      </c>
      <c r="DA286" s="861">
        <v>-8.3263660000000002</v>
      </c>
      <c r="DB286" s="861">
        <v>-12.447488</v>
      </c>
      <c r="DC286" s="861">
        <v>-7.8884059999999998</v>
      </c>
      <c r="DD286" s="861">
        <v>-14.923258000000001</v>
      </c>
      <c r="DE286" s="861">
        <v>-10.177351</v>
      </c>
      <c r="DF286" s="861">
        <v>-15.124207</v>
      </c>
      <c r="DG286" s="861">
        <v>-10.269271</v>
      </c>
      <c r="DH286" s="861">
        <v>-11.612534999999999</v>
      </c>
      <c r="DI286" s="861">
        <v>-8.7214349999999996</v>
      </c>
      <c r="DJ286" s="861">
        <v>-12.180315</v>
      </c>
      <c r="DK286" s="861">
        <v>-8.9683080000000004</v>
      </c>
      <c r="DL286" s="861">
        <v>-14.937241</v>
      </c>
      <c r="DM286" s="861">
        <v>-11.520685</v>
      </c>
      <c r="DN286" s="861">
        <v>-15.122787000000001</v>
      </c>
      <c r="DO286" s="861">
        <v>-10.956056999999999</v>
      </c>
      <c r="DP286" s="861">
        <v>-12.262159</v>
      </c>
      <c r="DQ286" s="861">
        <v>-9.5739509999999992</v>
      </c>
      <c r="DR286" s="861">
        <v>-12.510519</v>
      </c>
      <c r="DS286" s="861">
        <v>-10.132293000000001</v>
      </c>
      <c r="DT286" s="861">
        <v>-14.816642</v>
      </c>
      <c r="DU286" s="861">
        <v>-12.440106999999999</v>
      </c>
      <c r="DV286" s="861">
        <v>-14.946006000000001</v>
      </c>
      <c r="DW286" s="861">
        <v>-9.7653660000000002</v>
      </c>
      <c r="DX286" s="861">
        <v>11.509572</v>
      </c>
      <c r="DY286" s="861">
        <v>16.887906999999998</v>
      </c>
      <c r="DZ286" s="861">
        <v>154.218628</v>
      </c>
      <c r="EA286" s="861">
        <v>16.935867999999999</v>
      </c>
      <c r="EB286" s="861">
        <v>122.46</v>
      </c>
      <c r="EC286" s="861">
        <v>1.2430000000000001</v>
      </c>
      <c r="ED286" s="861">
        <v>134.4</v>
      </c>
      <c r="EE286" s="861">
        <v>122.29</v>
      </c>
      <c r="EF286" s="861">
        <v>5.28</v>
      </c>
      <c r="EG286" s="861">
        <v>633.6</v>
      </c>
      <c r="EH286" s="861">
        <v>122.45</v>
      </c>
      <c r="EI286" s="861">
        <v>0</v>
      </c>
      <c r="EJ286" s="861">
        <v>1.5</v>
      </c>
      <c r="EK286" s="861">
        <v>11.325734000000001</v>
      </c>
      <c r="EL286" s="861">
        <v>16.792292</v>
      </c>
      <c r="EM286" s="861">
        <v>-19.070436000000001</v>
      </c>
      <c r="EN286" s="861">
        <v>-10.125671000000001</v>
      </c>
      <c r="EO286" s="861">
        <v>91.524709999999999</v>
      </c>
      <c r="EP286" s="861">
        <v>-10.051382</v>
      </c>
      <c r="EQ286" s="861">
        <v>-11.650167</v>
      </c>
      <c r="ER286" s="861">
        <v>5899.8016310000003</v>
      </c>
      <c r="ES286" s="861">
        <v>13744.877366999999</v>
      </c>
      <c r="ET286" s="861">
        <v>12460.137897000001</v>
      </c>
      <c r="EU286" s="861"/>
      <c r="EV286" s="861"/>
      <c r="EW286" s="861"/>
      <c r="EX286" s="861"/>
      <c r="EY286" s="861"/>
      <c r="EZ286" s="861"/>
      <c r="FA286" s="861"/>
      <c r="FB286" s="861"/>
      <c r="FC286" s="861"/>
      <c r="FD286" s="861"/>
    </row>
    <row r="287" spans="1:160" x14ac:dyDescent="0.25">
      <c r="A287" s="837">
        <v>46146</v>
      </c>
      <c r="B287" s="836">
        <v>0.27494212962962966</v>
      </c>
      <c r="C287" s="861">
        <v>15660</v>
      </c>
      <c r="D287" s="861">
        <v>0</v>
      </c>
      <c r="E287" s="861">
        <v>0</v>
      </c>
      <c r="F287" s="861">
        <v>72.406075999999999</v>
      </c>
      <c r="G287" s="861">
        <v>71.161620999999997</v>
      </c>
      <c r="H287" s="861">
        <v>63.520769999999999</v>
      </c>
      <c r="I287" s="861">
        <v>73.673007999999996</v>
      </c>
      <c r="J287" s="861">
        <v>71.204237000000006</v>
      </c>
      <c r="K287" s="861">
        <v>71.028985000000006</v>
      </c>
      <c r="L287" s="861">
        <v>73.594973999999993</v>
      </c>
      <c r="M287" s="861">
        <v>74.045034000000001</v>
      </c>
      <c r="N287" s="861">
        <v>-9.8153319999999997</v>
      </c>
      <c r="O287" s="861">
        <v>-9.4673060000000007</v>
      </c>
      <c r="P287" s="861">
        <v>-8.606973</v>
      </c>
      <c r="Q287" s="861">
        <v>-8.1342850000000002</v>
      </c>
      <c r="R287" s="861">
        <v>-5.951422</v>
      </c>
      <c r="S287" s="861">
        <v>-3.121518</v>
      </c>
      <c r="T287" s="861">
        <v>73.338939999999994</v>
      </c>
      <c r="U287" s="861">
        <v>72.921109999999999</v>
      </c>
      <c r="V287" s="861">
        <v>90.512412999999995</v>
      </c>
      <c r="W287" s="861">
        <v>89.650276000000005</v>
      </c>
      <c r="X287" s="861">
        <v>-7.1593169999999997</v>
      </c>
      <c r="Y287" s="861">
        <v>-6.5425269999999998</v>
      </c>
      <c r="Z287" s="861">
        <v>-12.283825999999999</v>
      </c>
      <c r="AA287" s="861">
        <v>-11.718878</v>
      </c>
      <c r="AB287" s="861">
        <v>-11.572996</v>
      </c>
      <c r="AC287" s="861">
        <v>-12.511341</v>
      </c>
      <c r="AD287" s="861">
        <v>-16.006719</v>
      </c>
      <c r="AE287" s="861">
        <v>104.102577</v>
      </c>
      <c r="AF287" s="861">
        <v>97.073249000000004</v>
      </c>
      <c r="AG287" s="861">
        <v>88.996283000000005</v>
      </c>
      <c r="AH287" s="861">
        <v>110.673269</v>
      </c>
      <c r="AI287" s="861">
        <v>86.401775000000001</v>
      </c>
      <c r="AJ287" s="861">
        <v>69.988181999999995</v>
      </c>
      <c r="AK287" s="861">
        <v>-7.4774089999999998</v>
      </c>
      <c r="AL287" s="861">
        <v>-11.113386999999999</v>
      </c>
      <c r="AM287" s="861">
        <v>-7.7468170000000001</v>
      </c>
      <c r="AN287" s="861">
        <v>89.475050999999993</v>
      </c>
      <c r="AO287" s="861">
        <v>89.053038000000001</v>
      </c>
      <c r="AP287" s="861">
        <v>87.085145999999995</v>
      </c>
      <c r="AQ287" s="861">
        <v>85.116135</v>
      </c>
      <c r="AR287" s="861">
        <v>72.315090999999995</v>
      </c>
      <c r="AS287" s="861">
        <v>62.193294000000002</v>
      </c>
      <c r="AT287" s="861">
        <v>73.648009000000002</v>
      </c>
      <c r="AU287" s="861">
        <v>67.082305000000005</v>
      </c>
      <c r="AV287" s="861">
        <v>72.298175999999998</v>
      </c>
      <c r="AW287" s="861">
        <v>72.855767</v>
      </c>
      <c r="AX287" s="861">
        <v>75.128872000000001</v>
      </c>
      <c r="AY287" s="861">
        <v>73.625286000000003</v>
      </c>
      <c r="AZ287" s="861">
        <v>-6.5638110000000003</v>
      </c>
      <c r="BA287" s="861">
        <v>-2.4220630000000001</v>
      </c>
      <c r="BB287" s="861">
        <v>-9.4320249999999994</v>
      </c>
      <c r="BC287" s="861">
        <v>-10.527813999999999</v>
      </c>
      <c r="BD287" s="861">
        <v>-10.299113999999999</v>
      </c>
      <c r="BE287" s="861">
        <v>-4.3098700000000001</v>
      </c>
      <c r="BF287" s="861">
        <v>86.283467000000002</v>
      </c>
      <c r="BG287" s="861">
        <v>95.455316999999994</v>
      </c>
      <c r="BH287" s="861">
        <v>111.37872400000001</v>
      </c>
      <c r="BI287" s="861">
        <v>33.468927000000001</v>
      </c>
      <c r="BJ287" s="861">
        <v>72.555265000000006</v>
      </c>
      <c r="BK287" s="861">
        <v>66.189340999999999</v>
      </c>
      <c r="BL287" s="861">
        <v>0.65825100000000003</v>
      </c>
      <c r="BM287" s="861">
        <v>-8.4177999999999997</v>
      </c>
      <c r="BN287" s="861">
        <v>-7.7122419999999998</v>
      </c>
      <c r="BO287" s="861">
        <v>6.6997720000000003</v>
      </c>
      <c r="BP287" s="861">
        <v>4.0342520000000004</v>
      </c>
      <c r="BQ287" s="861">
        <v>58.848179000000002</v>
      </c>
      <c r="BR287" s="861">
        <v>61.738923999999997</v>
      </c>
      <c r="BS287" s="861">
        <v>66.970911000000001</v>
      </c>
      <c r="BT287" s="861">
        <v>60.647418000000002</v>
      </c>
      <c r="BU287" s="861">
        <v>61.274441000000003</v>
      </c>
      <c r="BV287" s="861">
        <v>63.267657</v>
      </c>
      <c r="BW287" s="861">
        <v>63.236818</v>
      </c>
      <c r="BX287" s="861">
        <v>-15.302225999999999</v>
      </c>
      <c r="BY287" s="861">
        <v>-15.9206</v>
      </c>
      <c r="BZ287" s="861">
        <v>-6.945748</v>
      </c>
      <c r="CA287" s="861">
        <v>-7.9081340000000004</v>
      </c>
      <c r="CB287" s="861">
        <v>-12.330743</v>
      </c>
      <c r="CC287" s="861">
        <v>-9.7040410000000001</v>
      </c>
      <c r="CD287" s="861">
        <v>-12.702011000000001</v>
      </c>
      <c r="CE287" s="861">
        <v>-9.4540690000000005</v>
      </c>
      <c r="CF287" s="861">
        <v>-15.092905</v>
      </c>
      <c r="CG287" s="861">
        <v>-9.4842040000000001</v>
      </c>
      <c r="CH287" s="861">
        <v>-14.896018</v>
      </c>
      <c r="CI287" s="861">
        <v>-10.657956</v>
      </c>
      <c r="CJ287" s="861">
        <v>-12.21064</v>
      </c>
      <c r="CK287" s="861">
        <v>-8.7042730000000006</v>
      </c>
      <c r="CL287" s="861">
        <v>-12.377831</v>
      </c>
      <c r="CM287" s="861">
        <v>-8.0245999999999995</v>
      </c>
      <c r="CN287" s="861">
        <v>-14.692318</v>
      </c>
      <c r="CO287" s="861">
        <v>-10.230228</v>
      </c>
      <c r="CP287" s="861">
        <v>-14.901097999999999</v>
      </c>
      <c r="CQ287" s="861">
        <v>-11.018266000000001</v>
      </c>
      <c r="CR287" s="861">
        <v>-11.940253</v>
      </c>
      <c r="CS287" s="861">
        <v>-9.150658</v>
      </c>
      <c r="CT287" s="861">
        <v>-12.77089</v>
      </c>
      <c r="CU287" s="861">
        <v>-8.8012920000000001</v>
      </c>
      <c r="CV287" s="861">
        <v>-15.169964</v>
      </c>
      <c r="CW287" s="861">
        <v>-8.9638539999999995</v>
      </c>
      <c r="CX287" s="861">
        <v>-14.954751</v>
      </c>
      <c r="CY287" s="861">
        <v>-9.4654229999999995</v>
      </c>
      <c r="CZ287" s="861">
        <v>-11.651488000000001</v>
      </c>
      <c r="DA287" s="861">
        <v>-8.3180399999999999</v>
      </c>
      <c r="DB287" s="861">
        <v>-12.476327</v>
      </c>
      <c r="DC287" s="861">
        <v>-7.8852320000000002</v>
      </c>
      <c r="DD287" s="861">
        <v>-14.933346</v>
      </c>
      <c r="DE287" s="861">
        <v>-10.172810999999999</v>
      </c>
      <c r="DF287" s="861">
        <v>-15.105840000000001</v>
      </c>
      <c r="DG287" s="861">
        <v>-10.271234</v>
      </c>
      <c r="DH287" s="861">
        <v>-11.583920000000001</v>
      </c>
      <c r="DI287" s="861">
        <v>-8.7043499999999998</v>
      </c>
      <c r="DJ287" s="861">
        <v>-12.181032</v>
      </c>
      <c r="DK287" s="861">
        <v>-8.9741750000000007</v>
      </c>
      <c r="DL287" s="861">
        <v>-14.923366</v>
      </c>
      <c r="DM287" s="861">
        <v>-11.514882</v>
      </c>
      <c r="DN287" s="861">
        <v>-15.114829</v>
      </c>
      <c r="DO287" s="861">
        <v>-10.949090999999999</v>
      </c>
      <c r="DP287" s="861">
        <v>-12.246231</v>
      </c>
      <c r="DQ287" s="861">
        <v>-9.5638780000000008</v>
      </c>
      <c r="DR287" s="861">
        <v>-12.498514</v>
      </c>
      <c r="DS287" s="861">
        <v>-10.138640000000001</v>
      </c>
      <c r="DT287" s="861">
        <v>-14.833981</v>
      </c>
      <c r="DU287" s="861">
        <v>-12.417807</v>
      </c>
      <c r="DV287" s="861">
        <v>-14.921424999999999</v>
      </c>
      <c r="DW287" s="861">
        <v>-9.7649109999999997</v>
      </c>
      <c r="DX287" s="861">
        <v>11.490811000000001</v>
      </c>
      <c r="DY287" s="861">
        <v>16.926594999999999</v>
      </c>
      <c r="DZ287" s="861">
        <v>154.52123399999999</v>
      </c>
      <c r="EA287" s="861">
        <v>16.976015</v>
      </c>
      <c r="EB287" s="861">
        <v>122.52</v>
      </c>
      <c r="EC287" s="861">
        <v>1.244</v>
      </c>
      <c r="ED287" s="861">
        <v>134.6</v>
      </c>
      <c r="EE287" s="861">
        <v>122.72</v>
      </c>
      <c r="EF287" s="861">
        <v>5.2539999999999996</v>
      </c>
      <c r="EG287" s="861">
        <v>632.6</v>
      </c>
      <c r="EH287" s="861">
        <v>122.55</v>
      </c>
      <c r="EI287" s="861">
        <v>0</v>
      </c>
      <c r="EJ287" s="861">
        <v>1.5</v>
      </c>
      <c r="EK287" s="861">
        <v>11.357208</v>
      </c>
      <c r="EL287" s="861">
        <v>16.765509999999999</v>
      </c>
      <c r="EM287" s="861">
        <v>-19.104025</v>
      </c>
      <c r="EN287" s="861">
        <v>-10.065738</v>
      </c>
      <c r="EO287" s="861">
        <v>91.658495000000002</v>
      </c>
      <c r="EP287" s="861">
        <v>-9.9892629999999993</v>
      </c>
      <c r="EQ287" s="861">
        <v>-11.642576</v>
      </c>
      <c r="ER287" s="861">
        <v>5902.0443320000004</v>
      </c>
      <c r="ES287" s="861">
        <v>13755.444837999999</v>
      </c>
      <c r="ET287" s="861">
        <v>12460.162896</v>
      </c>
      <c r="EU287" s="861"/>
      <c r="EV287" s="861"/>
      <c r="EW287" s="861"/>
      <c r="EX287" s="861"/>
      <c r="EY287" s="861"/>
      <c r="EZ287" s="861"/>
      <c r="FA287" s="861"/>
      <c r="FB287" s="861"/>
      <c r="FC287" s="861"/>
      <c r="FD287" s="861"/>
    </row>
    <row r="288" spans="1:160" x14ac:dyDescent="0.25">
      <c r="A288" s="837">
        <v>46146</v>
      </c>
      <c r="B288" s="836">
        <v>0.2756365740740741</v>
      </c>
      <c r="C288" s="861">
        <v>15720</v>
      </c>
      <c r="D288" s="861">
        <v>0</v>
      </c>
      <c r="E288" s="861">
        <v>0</v>
      </c>
      <c r="F288" s="861">
        <v>72.434043000000003</v>
      </c>
      <c r="G288" s="861">
        <v>71.160775999999998</v>
      </c>
      <c r="H288" s="861">
        <v>63.591850000000001</v>
      </c>
      <c r="I288" s="861">
        <v>73.675976000000006</v>
      </c>
      <c r="J288" s="861">
        <v>71.230549999999994</v>
      </c>
      <c r="K288" s="861">
        <v>71.016684999999995</v>
      </c>
      <c r="L288" s="861">
        <v>73.583928</v>
      </c>
      <c r="M288" s="861">
        <v>74.049639999999997</v>
      </c>
      <c r="N288" s="861">
        <v>-9.7356770000000008</v>
      </c>
      <c r="O288" s="861">
        <v>-9.4148879999999995</v>
      </c>
      <c r="P288" s="861">
        <v>-8.5733549999999994</v>
      </c>
      <c r="Q288" s="861">
        <v>-8.0355000000000008</v>
      </c>
      <c r="R288" s="861">
        <v>-6.2111559999999999</v>
      </c>
      <c r="S288" s="861">
        <v>-2.69401</v>
      </c>
      <c r="T288" s="861">
        <v>73.467692999999997</v>
      </c>
      <c r="U288" s="861">
        <v>72.518005000000002</v>
      </c>
      <c r="V288" s="861">
        <v>90.482868999999994</v>
      </c>
      <c r="W288" s="861">
        <v>89.530162000000004</v>
      </c>
      <c r="X288" s="861">
        <v>-7.0926070000000001</v>
      </c>
      <c r="Y288" s="861">
        <v>-6.4789899999999996</v>
      </c>
      <c r="Z288" s="861">
        <v>-12.263983</v>
      </c>
      <c r="AA288" s="861">
        <v>-11.688230000000001</v>
      </c>
      <c r="AB288" s="861">
        <v>-11.562531999999999</v>
      </c>
      <c r="AC288" s="861">
        <v>-12.515468</v>
      </c>
      <c r="AD288" s="861">
        <v>-15.987425</v>
      </c>
      <c r="AE288" s="861">
        <v>104.26097799999999</v>
      </c>
      <c r="AF288" s="861">
        <v>97.111431999999994</v>
      </c>
      <c r="AG288" s="861">
        <v>89.109620000000007</v>
      </c>
      <c r="AH288" s="861">
        <v>110.776695</v>
      </c>
      <c r="AI288" s="861">
        <v>86.525982999999997</v>
      </c>
      <c r="AJ288" s="861">
        <v>69.947388000000004</v>
      </c>
      <c r="AK288" s="861">
        <v>-7.5816600000000003</v>
      </c>
      <c r="AL288" s="861">
        <v>-11.029102</v>
      </c>
      <c r="AM288" s="861">
        <v>-7.7420039999999997</v>
      </c>
      <c r="AN288" s="861">
        <v>89.467695000000006</v>
      </c>
      <c r="AO288" s="861">
        <v>88.918488999999994</v>
      </c>
      <c r="AP288" s="861">
        <v>87.047766999999993</v>
      </c>
      <c r="AQ288" s="861">
        <v>85.136697999999996</v>
      </c>
      <c r="AR288" s="861">
        <v>72.305154999999999</v>
      </c>
      <c r="AS288" s="861">
        <v>62.208111000000002</v>
      </c>
      <c r="AT288" s="861">
        <v>73.646715999999998</v>
      </c>
      <c r="AU288" s="861">
        <v>67.029409000000001</v>
      </c>
      <c r="AV288" s="861">
        <v>72.162965</v>
      </c>
      <c r="AW288" s="861">
        <v>72.866022000000001</v>
      </c>
      <c r="AX288" s="861">
        <v>75.067722000000003</v>
      </c>
      <c r="AY288" s="861">
        <v>73.688838000000004</v>
      </c>
      <c r="AZ288" s="861">
        <v>-6.5044380000000004</v>
      </c>
      <c r="BA288" s="861">
        <v>-2.2341709999999999</v>
      </c>
      <c r="BB288" s="861">
        <v>-9.397824</v>
      </c>
      <c r="BC288" s="861">
        <v>-10.510462</v>
      </c>
      <c r="BD288" s="861">
        <v>-10.266743999999999</v>
      </c>
      <c r="BE288" s="861">
        <v>-4.1981489999999999</v>
      </c>
      <c r="BF288" s="861">
        <v>86.416121000000004</v>
      </c>
      <c r="BG288" s="861">
        <v>95.372478000000001</v>
      </c>
      <c r="BH288" s="861">
        <v>111.13721200000001</v>
      </c>
      <c r="BI288" s="861">
        <v>33.452137</v>
      </c>
      <c r="BJ288" s="861">
        <v>72.506416000000002</v>
      </c>
      <c r="BK288" s="861">
        <v>66.208843000000002</v>
      </c>
      <c r="BL288" s="861">
        <v>0.73980000000000001</v>
      </c>
      <c r="BM288" s="861">
        <v>-8.3542830000000006</v>
      </c>
      <c r="BN288" s="861">
        <v>-7.6723869999999996</v>
      </c>
      <c r="BO288" s="861">
        <v>6.7200049999999996</v>
      </c>
      <c r="BP288" s="861">
        <v>4.0674229999999998</v>
      </c>
      <c r="BQ288" s="861">
        <v>58.750528000000003</v>
      </c>
      <c r="BR288" s="861">
        <v>61.569600999999999</v>
      </c>
      <c r="BS288" s="861">
        <v>66.757433000000006</v>
      </c>
      <c r="BT288" s="861">
        <v>60.728385000000003</v>
      </c>
      <c r="BU288" s="861">
        <v>61.374785000000003</v>
      </c>
      <c r="BV288" s="861">
        <v>63.278249000000002</v>
      </c>
      <c r="BW288" s="861">
        <v>63.264543000000003</v>
      </c>
      <c r="BX288" s="861">
        <v>-15.288542</v>
      </c>
      <c r="BY288" s="861">
        <v>-15.933432</v>
      </c>
      <c r="BZ288" s="861">
        <v>-6.8346289999999996</v>
      </c>
      <c r="CA288" s="861">
        <v>-7.8744860000000001</v>
      </c>
      <c r="CB288" s="861">
        <v>-12.319939</v>
      </c>
      <c r="CC288" s="861">
        <v>-9.7410910000000008</v>
      </c>
      <c r="CD288" s="861">
        <v>-12.711428</v>
      </c>
      <c r="CE288" s="861">
        <v>-9.4606239999999993</v>
      </c>
      <c r="CF288" s="861">
        <v>-15.081944</v>
      </c>
      <c r="CG288" s="861">
        <v>-9.5164799999999996</v>
      </c>
      <c r="CH288" s="861">
        <v>-14.863415</v>
      </c>
      <c r="CI288" s="861">
        <v>-10.645771</v>
      </c>
      <c r="CJ288" s="861">
        <v>-12.220089</v>
      </c>
      <c r="CK288" s="861">
        <v>-8.7281499999999994</v>
      </c>
      <c r="CL288" s="861">
        <v>-12.387714000000001</v>
      </c>
      <c r="CM288" s="861">
        <v>-8.0362869999999997</v>
      </c>
      <c r="CN288" s="861">
        <v>-14.673325999999999</v>
      </c>
      <c r="CO288" s="861">
        <v>-10.263012</v>
      </c>
      <c r="CP288" s="861">
        <v>-14.863597</v>
      </c>
      <c r="CQ288" s="861">
        <v>-11.033640999999999</v>
      </c>
      <c r="CR288" s="861">
        <v>-11.941998</v>
      </c>
      <c r="CS288" s="861">
        <v>-9.1716119999999997</v>
      </c>
      <c r="CT288" s="861">
        <v>-12.796699</v>
      </c>
      <c r="CU288" s="861">
        <v>-8.8625419999999995</v>
      </c>
      <c r="CV288" s="861">
        <v>-15.142877</v>
      </c>
      <c r="CW288" s="861">
        <v>-9.0045020000000005</v>
      </c>
      <c r="CX288" s="861">
        <v>-14.94472</v>
      </c>
      <c r="CY288" s="861">
        <v>-9.4709529999999997</v>
      </c>
      <c r="CZ288" s="861">
        <v>-11.661272</v>
      </c>
      <c r="DA288" s="861">
        <v>-8.3561960000000006</v>
      </c>
      <c r="DB288" s="861">
        <v>-12.474686</v>
      </c>
      <c r="DC288" s="861">
        <v>-7.8967000000000001</v>
      </c>
      <c r="DD288" s="861">
        <v>-14.929757</v>
      </c>
      <c r="DE288" s="861">
        <v>-10.16878</v>
      </c>
      <c r="DF288" s="861">
        <v>-15.113886000000001</v>
      </c>
      <c r="DG288" s="861">
        <v>-10.261377</v>
      </c>
      <c r="DH288" s="861">
        <v>-11.62909</v>
      </c>
      <c r="DI288" s="861">
        <v>-8.7300090000000008</v>
      </c>
      <c r="DJ288" s="861">
        <v>-12.195529000000001</v>
      </c>
      <c r="DK288" s="861">
        <v>-8.9778219999999997</v>
      </c>
      <c r="DL288" s="861">
        <v>-14.951028000000001</v>
      </c>
      <c r="DM288" s="861">
        <v>-11.516050999999999</v>
      </c>
      <c r="DN288" s="861">
        <v>-15.103004</v>
      </c>
      <c r="DO288" s="861">
        <v>-10.954264999999999</v>
      </c>
      <c r="DP288" s="861">
        <v>-12.268841</v>
      </c>
      <c r="DQ288" s="861">
        <v>-9.5773779999999995</v>
      </c>
      <c r="DR288" s="861">
        <v>-12.527625</v>
      </c>
      <c r="DS288" s="861">
        <v>-10.150274</v>
      </c>
      <c r="DT288" s="861">
        <v>-14.831372999999999</v>
      </c>
      <c r="DU288" s="861">
        <v>-12.424160000000001</v>
      </c>
      <c r="DV288" s="861">
        <v>-14.944801</v>
      </c>
      <c r="DW288" s="861">
        <v>-9.7895040000000009</v>
      </c>
      <c r="DX288" s="861">
        <v>11.578977</v>
      </c>
      <c r="DY288" s="861">
        <v>16.959548000000002</v>
      </c>
      <c r="DZ288" s="861">
        <v>154.07758000000001</v>
      </c>
      <c r="EA288" s="861">
        <v>17.025200999999999</v>
      </c>
      <c r="EB288" s="861">
        <v>121.98</v>
      </c>
      <c r="EC288" s="861">
        <v>3.2869999999999999</v>
      </c>
      <c r="ED288" s="861">
        <v>394.6</v>
      </c>
      <c r="EE288" s="861">
        <v>122.02</v>
      </c>
      <c r="EF288" s="861">
        <v>5.28</v>
      </c>
      <c r="EG288" s="861">
        <v>631</v>
      </c>
      <c r="EH288" s="861">
        <v>122.07</v>
      </c>
      <c r="EI288" s="861">
        <v>0</v>
      </c>
      <c r="EJ288" s="861">
        <v>1.5</v>
      </c>
      <c r="EK288" s="861">
        <v>11.204332000000001</v>
      </c>
      <c r="EL288" s="861">
        <v>16.734739999999999</v>
      </c>
      <c r="EM288" s="861">
        <v>-18.946335999999999</v>
      </c>
      <c r="EN288" s="861">
        <v>-10.014735</v>
      </c>
      <c r="EO288" s="861">
        <v>91.462292000000005</v>
      </c>
      <c r="EP288" s="861">
        <v>-9.9132409999999993</v>
      </c>
      <c r="EQ288" s="861">
        <v>-11.652412999999999</v>
      </c>
      <c r="ER288" s="861">
        <v>5907.9673759999996</v>
      </c>
      <c r="ES288" s="861">
        <v>13765.997466999999</v>
      </c>
      <c r="ET288" s="861">
        <v>12460.188506</v>
      </c>
      <c r="EU288" s="861"/>
      <c r="EV288" s="861"/>
      <c r="EW288" s="861"/>
      <c r="EX288" s="861"/>
      <c r="EY288" s="861"/>
      <c r="EZ288" s="861"/>
      <c r="FA288" s="861"/>
      <c r="FB288" s="861"/>
      <c r="FC288" s="861"/>
      <c r="FD288" s="861"/>
    </row>
    <row r="289" spans="1:160" x14ac:dyDescent="0.25">
      <c r="A289" s="837">
        <v>46146</v>
      </c>
      <c r="B289" s="836">
        <v>0.27633101851851855</v>
      </c>
      <c r="C289" s="861">
        <v>15780</v>
      </c>
      <c r="D289" s="861">
        <v>0</v>
      </c>
      <c r="E289" s="861">
        <v>0</v>
      </c>
      <c r="F289" s="861">
        <v>72.453046000000001</v>
      </c>
      <c r="G289" s="861">
        <v>71.154348999999996</v>
      </c>
      <c r="H289" s="861">
        <v>63.626038999999999</v>
      </c>
      <c r="I289" s="861">
        <v>73.650637000000003</v>
      </c>
      <c r="J289" s="861">
        <v>71.280235000000005</v>
      </c>
      <c r="K289" s="861">
        <v>71.013334999999998</v>
      </c>
      <c r="L289" s="861">
        <v>73.609823000000006</v>
      </c>
      <c r="M289" s="861">
        <v>74.046767000000003</v>
      </c>
      <c r="N289" s="861">
        <v>-9.6967090000000002</v>
      </c>
      <c r="O289" s="861">
        <v>-9.2976489999999998</v>
      </c>
      <c r="P289" s="861">
        <v>-8.4717210000000005</v>
      </c>
      <c r="Q289" s="861">
        <v>-8.0637480000000004</v>
      </c>
      <c r="R289" s="861">
        <v>-6.2178630000000004</v>
      </c>
      <c r="S289" s="861">
        <v>-2.6417600000000001</v>
      </c>
      <c r="T289" s="861">
        <v>73.545614</v>
      </c>
      <c r="U289" s="861">
        <v>73.049565999999999</v>
      </c>
      <c r="V289" s="861">
        <v>90.626856000000004</v>
      </c>
      <c r="W289" s="861">
        <v>89.744068999999996</v>
      </c>
      <c r="X289" s="861">
        <v>-7.0430580000000003</v>
      </c>
      <c r="Y289" s="861">
        <v>-6.3597000000000001</v>
      </c>
      <c r="Z289" s="861">
        <v>-12.184098000000001</v>
      </c>
      <c r="AA289" s="861">
        <v>-11.643236</v>
      </c>
      <c r="AB289" s="861">
        <v>-11.47073</v>
      </c>
      <c r="AC289" s="861">
        <v>-12.43342</v>
      </c>
      <c r="AD289" s="861">
        <v>-15.909462</v>
      </c>
      <c r="AE289" s="861">
        <v>104.244461</v>
      </c>
      <c r="AF289" s="861">
        <v>97.186197000000007</v>
      </c>
      <c r="AG289" s="861">
        <v>89.138529000000005</v>
      </c>
      <c r="AH289" s="861">
        <v>110.839471</v>
      </c>
      <c r="AI289" s="861">
        <v>86.564654000000004</v>
      </c>
      <c r="AJ289" s="861">
        <v>70.228977</v>
      </c>
      <c r="AK289" s="861">
        <v>-7.507428</v>
      </c>
      <c r="AL289" s="861">
        <v>-11.027837</v>
      </c>
      <c r="AM289" s="861">
        <v>-7.6953860000000001</v>
      </c>
      <c r="AN289" s="861">
        <v>89.543577999999997</v>
      </c>
      <c r="AO289" s="861">
        <v>89.127813000000003</v>
      </c>
      <c r="AP289" s="861">
        <v>87.079706000000002</v>
      </c>
      <c r="AQ289" s="861">
        <v>85.167455000000004</v>
      </c>
      <c r="AR289" s="861">
        <v>72.359977999999998</v>
      </c>
      <c r="AS289" s="861">
        <v>62.232292000000001</v>
      </c>
      <c r="AT289" s="861">
        <v>73.686143999999999</v>
      </c>
      <c r="AU289" s="861">
        <v>67.017979999999994</v>
      </c>
      <c r="AV289" s="861">
        <v>72.257976999999997</v>
      </c>
      <c r="AW289" s="861">
        <v>72.831113000000002</v>
      </c>
      <c r="AX289" s="861">
        <v>75.078097</v>
      </c>
      <c r="AY289" s="861">
        <v>73.598538000000005</v>
      </c>
      <c r="AZ289" s="861">
        <v>-6.4239280000000001</v>
      </c>
      <c r="BA289" s="861">
        <v>-2.4611519999999998</v>
      </c>
      <c r="BB289" s="861">
        <v>-9.3208450000000003</v>
      </c>
      <c r="BC289" s="861">
        <v>-10.459647</v>
      </c>
      <c r="BD289" s="861">
        <v>-10.169473</v>
      </c>
      <c r="BE289" s="861">
        <v>-4.0755920000000003</v>
      </c>
      <c r="BF289" s="861">
        <v>86.48263</v>
      </c>
      <c r="BG289" s="861">
        <v>95.045458999999994</v>
      </c>
      <c r="BH289" s="861">
        <v>110.82398000000001</v>
      </c>
      <c r="BI289" s="861">
        <v>33.407491</v>
      </c>
      <c r="BJ289" s="861">
        <v>72.458849999999998</v>
      </c>
      <c r="BK289" s="861">
        <v>66.149395999999996</v>
      </c>
      <c r="BL289" s="861">
        <v>0.79043799999999997</v>
      </c>
      <c r="BM289" s="861">
        <v>-8.2935630000000007</v>
      </c>
      <c r="BN289" s="861">
        <v>-7.6067790000000004</v>
      </c>
      <c r="BO289" s="861">
        <v>6.703227</v>
      </c>
      <c r="BP289" s="861">
        <v>4.1157830000000004</v>
      </c>
      <c r="BQ289" s="861">
        <v>58.630504000000002</v>
      </c>
      <c r="BR289" s="861">
        <v>61.51773</v>
      </c>
      <c r="BS289" s="861">
        <v>66.682421000000005</v>
      </c>
      <c r="BT289" s="861">
        <v>60.678609000000002</v>
      </c>
      <c r="BU289" s="861">
        <v>61.581029000000001</v>
      </c>
      <c r="BV289" s="861">
        <v>63.336277000000003</v>
      </c>
      <c r="BW289" s="861">
        <v>63.348697000000001</v>
      </c>
      <c r="BX289" s="861">
        <v>-15.242998999999999</v>
      </c>
      <c r="BY289" s="861">
        <v>-15.777006999999999</v>
      </c>
      <c r="BZ289" s="861">
        <v>-6.7024549999999996</v>
      </c>
      <c r="CA289" s="861">
        <v>-7.7767020000000002</v>
      </c>
      <c r="CB289" s="861">
        <v>-12.318490000000001</v>
      </c>
      <c r="CC289" s="861">
        <v>-9.7173119999999997</v>
      </c>
      <c r="CD289" s="861">
        <v>-12.697906</v>
      </c>
      <c r="CE289" s="861">
        <v>-9.4030970000000007</v>
      </c>
      <c r="CF289" s="861">
        <v>-15.075208</v>
      </c>
      <c r="CG289" s="861">
        <v>-9.4915149999999997</v>
      </c>
      <c r="CH289" s="861">
        <v>-14.842571</v>
      </c>
      <c r="CI289" s="861">
        <v>-10.636340000000001</v>
      </c>
      <c r="CJ289" s="861">
        <v>-12.214873000000001</v>
      </c>
      <c r="CK289" s="861">
        <v>-8.7039410000000004</v>
      </c>
      <c r="CL289" s="861">
        <v>-12.372786</v>
      </c>
      <c r="CM289" s="861">
        <v>-8.0219280000000008</v>
      </c>
      <c r="CN289" s="861">
        <v>-14.679359</v>
      </c>
      <c r="CO289" s="861">
        <v>-10.237548</v>
      </c>
      <c r="CP289" s="861">
        <v>-14.821823999999999</v>
      </c>
      <c r="CQ289" s="861">
        <v>-10.972379</v>
      </c>
      <c r="CR289" s="861">
        <v>-11.931486</v>
      </c>
      <c r="CS289" s="861">
        <v>-9.1470859999999998</v>
      </c>
      <c r="CT289" s="861">
        <v>-12.781995</v>
      </c>
      <c r="CU289" s="861">
        <v>-8.8362180000000006</v>
      </c>
      <c r="CV289" s="861">
        <v>-15.155087999999999</v>
      </c>
      <c r="CW289" s="861">
        <v>-9.0001940000000005</v>
      </c>
      <c r="CX289" s="861">
        <v>-14.895168</v>
      </c>
      <c r="CY289" s="861">
        <v>-9.4330800000000004</v>
      </c>
      <c r="CZ289" s="861">
        <v>-11.649146</v>
      </c>
      <c r="DA289" s="861">
        <v>-8.3373030000000004</v>
      </c>
      <c r="DB289" s="861">
        <v>-12.460851999999999</v>
      </c>
      <c r="DC289" s="861">
        <v>-7.8899809999999997</v>
      </c>
      <c r="DD289" s="861">
        <v>-14.910394999999999</v>
      </c>
      <c r="DE289" s="861">
        <v>-10.17679</v>
      </c>
      <c r="DF289" s="861">
        <v>-15.084941000000001</v>
      </c>
      <c r="DG289" s="861">
        <v>-10.255658</v>
      </c>
      <c r="DH289" s="861">
        <v>-11.617713</v>
      </c>
      <c r="DI289" s="861">
        <v>-8.7432920000000003</v>
      </c>
      <c r="DJ289" s="861">
        <v>-12.193344</v>
      </c>
      <c r="DK289" s="861">
        <v>-9.001887</v>
      </c>
      <c r="DL289" s="861">
        <v>-14.912635999999999</v>
      </c>
      <c r="DM289" s="861">
        <v>-11.541373999999999</v>
      </c>
      <c r="DN289" s="861">
        <v>-15.078317</v>
      </c>
      <c r="DO289" s="861">
        <v>-10.962638999999999</v>
      </c>
      <c r="DP289" s="861">
        <v>-12.272994000000001</v>
      </c>
      <c r="DQ289" s="861">
        <v>-9.5939610000000002</v>
      </c>
      <c r="DR289" s="861">
        <v>-12.508948</v>
      </c>
      <c r="DS289" s="861">
        <v>-10.169689</v>
      </c>
      <c r="DT289" s="861">
        <v>-14.822779000000001</v>
      </c>
      <c r="DU289" s="861">
        <v>-12.426435</v>
      </c>
      <c r="DV289" s="861">
        <v>-14.922454</v>
      </c>
      <c r="DW289" s="861">
        <v>-9.791264</v>
      </c>
      <c r="DX289" s="861">
        <v>11.586705</v>
      </c>
      <c r="DY289" s="861">
        <v>16.989730999999999</v>
      </c>
      <c r="DZ289" s="861">
        <v>154.697373</v>
      </c>
      <c r="EA289" s="861">
        <v>17.055140999999999</v>
      </c>
      <c r="EB289" s="861">
        <v>122.49</v>
      </c>
      <c r="EC289" s="861">
        <v>1.244</v>
      </c>
      <c r="ED289" s="861">
        <v>134.80000000000001</v>
      </c>
      <c r="EE289" s="861">
        <v>122.61</v>
      </c>
      <c r="EF289" s="861">
        <v>5.2859999999999996</v>
      </c>
      <c r="EG289" s="861">
        <v>633.20000000000005</v>
      </c>
      <c r="EH289" s="861">
        <v>122.67</v>
      </c>
      <c r="EI289" s="861">
        <v>0</v>
      </c>
      <c r="EJ289" s="861">
        <v>1.5</v>
      </c>
      <c r="EK289" s="861">
        <v>11.237147999999999</v>
      </c>
      <c r="EL289" s="861">
        <v>16.671281</v>
      </c>
      <c r="EM289" s="861">
        <v>-18.932534</v>
      </c>
      <c r="EN289" s="861">
        <v>-9.9680540000000004</v>
      </c>
      <c r="EO289" s="861">
        <v>91.736286000000007</v>
      </c>
      <c r="EP289" s="861">
        <v>-9.8670089999999995</v>
      </c>
      <c r="EQ289" s="861">
        <v>-11.639837</v>
      </c>
      <c r="ER289" s="861">
        <v>5913.4631829999998</v>
      </c>
      <c r="ES289" s="861">
        <v>13776.56367</v>
      </c>
      <c r="ET289" s="861">
        <v>12460.214228000001</v>
      </c>
      <c r="EU289" s="861"/>
      <c r="EV289" s="861"/>
      <c r="EW289" s="861"/>
      <c r="EX289" s="861"/>
      <c r="EY289" s="861"/>
      <c r="EZ289" s="861"/>
      <c r="FA289" s="861"/>
      <c r="FB289" s="861"/>
      <c r="FC289" s="861"/>
      <c r="FD289" s="861"/>
    </row>
    <row r="290" spans="1:160" x14ac:dyDescent="0.25">
      <c r="A290" s="837">
        <v>46146</v>
      </c>
      <c r="B290" s="836">
        <v>0.27702546296296299</v>
      </c>
      <c r="C290" s="861">
        <v>15840</v>
      </c>
      <c r="D290" s="861">
        <v>0</v>
      </c>
      <c r="E290" s="861">
        <v>0</v>
      </c>
      <c r="F290" s="861">
        <v>72.490545999999995</v>
      </c>
      <c r="G290" s="861">
        <v>71.164326000000003</v>
      </c>
      <c r="H290" s="861">
        <v>63.696469999999998</v>
      </c>
      <c r="I290" s="861">
        <v>73.641763999999995</v>
      </c>
      <c r="J290" s="861">
        <v>71.324792000000002</v>
      </c>
      <c r="K290" s="861">
        <v>71.041780000000003</v>
      </c>
      <c r="L290" s="861">
        <v>73.592754999999997</v>
      </c>
      <c r="M290" s="861">
        <v>74.066496999999998</v>
      </c>
      <c r="N290" s="861">
        <v>-9.6209419999999994</v>
      </c>
      <c r="O290" s="861">
        <v>-9.2317730000000005</v>
      </c>
      <c r="P290" s="861">
        <v>-8.3881420000000002</v>
      </c>
      <c r="Q290" s="861">
        <v>-8.0057749999999999</v>
      </c>
      <c r="R290" s="861">
        <v>-6.1987759999999996</v>
      </c>
      <c r="S290" s="861">
        <v>-2.6070069999999999</v>
      </c>
      <c r="T290" s="861">
        <v>73.341336999999996</v>
      </c>
      <c r="U290" s="861">
        <v>73.172028999999995</v>
      </c>
      <c r="V290" s="861">
        <v>90.542033000000004</v>
      </c>
      <c r="W290" s="861">
        <v>89.723943000000006</v>
      </c>
      <c r="X290" s="861">
        <v>-6.9923609999999998</v>
      </c>
      <c r="Y290" s="861">
        <v>-6.3452760000000001</v>
      </c>
      <c r="Z290" s="861">
        <v>-12.112092000000001</v>
      </c>
      <c r="AA290" s="861">
        <v>-11.577877000000001</v>
      </c>
      <c r="AB290" s="861">
        <v>-11.384053</v>
      </c>
      <c r="AC290" s="861">
        <v>-12.388064</v>
      </c>
      <c r="AD290" s="861">
        <v>-15.779173999999999</v>
      </c>
      <c r="AE290" s="861">
        <v>104.431977</v>
      </c>
      <c r="AF290" s="861">
        <v>97.220811999999995</v>
      </c>
      <c r="AG290" s="861">
        <v>89.244096999999996</v>
      </c>
      <c r="AH290" s="861">
        <v>110.81163100000001</v>
      </c>
      <c r="AI290" s="861">
        <v>86.721907999999999</v>
      </c>
      <c r="AJ290" s="861">
        <v>70.197267999999994</v>
      </c>
      <c r="AK290" s="861">
        <v>-7.3576920000000001</v>
      </c>
      <c r="AL290" s="861">
        <v>-10.983971</v>
      </c>
      <c r="AM290" s="861">
        <v>-7.6222940000000001</v>
      </c>
      <c r="AN290" s="861">
        <v>89.548696000000007</v>
      </c>
      <c r="AO290" s="861">
        <v>89.130750000000006</v>
      </c>
      <c r="AP290" s="861">
        <v>87.188439000000002</v>
      </c>
      <c r="AQ290" s="861">
        <v>85.263906000000006</v>
      </c>
      <c r="AR290" s="861">
        <v>72.444895000000002</v>
      </c>
      <c r="AS290" s="861">
        <v>62.204596000000002</v>
      </c>
      <c r="AT290" s="861">
        <v>73.727230000000006</v>
      </c>
      <c r="AU290" s="861">
        <v>67.042334999999994</v>
      </c>
      <c r="AV290" s="861">
        <v>72.250399999999999</v>
      </c>
      <c r="AW290" s="861">
        <v>72.658705999999995</v>
      </c>
      <c r="AX290" s="861">
        <v>74.887979999999999</v>
      </c>
      <c r="AY290" s="861">
        <v>73.552386999999996</v>
      </c>
      <c r="AZ290" s="861">
        <v>-6.4046820000000002</v>
      </c>
      <c r="BA290" s="861">
        <v>-2.3757090000000001</v>
      </c>
      <c r="BB290" s="861">
        <v>-9.2570350000000001</v>
      </c>
      <c r="BC290" s="861">
        <v>-10.400888</v>
      </c>
      <c r="BD290" s="861">
        <v>-10.125762</v>
      </c>
      <c r="BE290" s="861">
        <v>-4.0179749999999999</v>
      </c>
      <c r="BF290" s="861">
        <v>86.422577000000004</v>
      </c>
      <c r="BG290" s="861">
        <v>94.856780999999998</v>
      </c>
      <c r="BH290" s="861">
        <v>110.10230900000001</v>
      </c>
      <c r="BI290" s="861">
        <v>33.343615999999997</v>
      </c>
      <c r="BJ290" s="861">
        <v>72.390433000000002</v>
      </c>
      <c r="BK290" s="861">
        <v>66.144921999999994</v>
      </c>
      <c r="BL290" s="861">
        <v>0.83267000000000002</v>
      </c>
      <c r="BM290" s="861">
        <v>-8.231541</v>
      </c>
      <c r="BN290" s="861">
        <v>-7.5842859999999996</v>
      </c>
      <c r="BO290" s="861">
        <v>6.728891</v>
      </c>
      <c r="BP290" s="861">
        <v>4.1268529999999997</v>
      </c>
      <c r="BQ290" s="861">
        <v>58.539664999999999</v>
      </c>
      <c r="BR290" s="861">
        <v>61.381993999999999</v>
      </c>
      <c r="BS290" s="861">
        <v>66.576104999999998</v>
      </c>
      <c r="BT290" s="861">
        <v>60.558635000000002</v>
      </c>
      <c r="BU290" s="861">
        <v>61.737439000000002</v>
      </c>
      <c r="BV290" s="861">
        <v>63.381874000000003</v>
      </c>
      <c r="BW290" s="861">
        <v>63.371594999999999</v>
      </c>
      <c r="BX290" s="861">
        <v>-15.200125999999999</v>
      </c>
      <c r="BY290" s="861">
        <v>-15.630392000000001</v>
      </c>
      <c r="BZ290" s="861">
        <v>-6.620781</v>
      </c>
      <c r="CA290" s="861">
        <v>-7.6944220000000003</v>
      </c>
      <c r="CB290" s="861">
        <v>-12.321339999999999</v>
      </c>
      <c r="CC290" s="861">
        <v>-9.7113510000000005</v>
      </c>
      <c r="CD290" s="861">
        <v>-12.706056</v>
      </c>
      <c r="CE290" s="861">
        <v>-9.3910440000000008</v>
      </c>
      <c r="CF290" s="861">
        <v>-15.073755999999999</v>
      </c>
      <c r="CG290" s="861">
        <v>-9.4727270000000008</v>
      </c>
      <c r="CH290" s="861">
        <v>-14.835027999999999</v>
      </c>
      <c r="CI290" s="861">
        <v>-10.616163999999999</v>
      </c>
      <c r="CJ290" s="861">
        <v>-12.219606000000001</v>
      </c>
      <c r="CK290" s="861">
        <v>-8.7078249999999997</v>
      </c>
      <c r="CL290" s="861">
        <v>-12.395065000000001</v>
      </c>
      <c r="CM290" s="861">
        <v>-8.0337619999999994</v>
      </c>
      <c r="CN290" s="861">
        <v>-14.676963000000001</v>
      </c>
      <c r="CO290" s="861">
        <v>-10.257704</v>
      </c>
      <c r="CP290" s="861">
        <v>-14.833207</v>
      </c>
      <c r="CQ290" s="861">
        <v>-10.950791000000001</v>
      </c>
      <c r="CR290" s="861">
        <v>-11.956939</v>
      </c>
      <c r="CS290" s="861">
        <v>-9.1485240000000001</v>
      </c>
      <c r="CT290" s="861">
        <v>-12.784603000000001</v>
      </c>
      <c r="CU290" s="861">
        <v>-8.8584840000000007</v>
      </c>
      <c r="CV290" s="861">
        <v>-15.181836000000001</v>
      </c>
      <c r="CW290" s="861">
        <v>-9.0070029999999992</v>
      </c>
      <c r="CX290" s="861">
        <v>-14.884722</v>
      </c>
      <c r="CY290" s="861">
        <v>-9.4264749999999999</v>
      </c>
      <c r="CZ290" s="861">
        <v>-11.661809999999999</v>
      </c>
      <c r="DA290" s="861">
        <v>-8.3356729999999999</v>
      </c>
      <c r="DB290" s="861">
        <v>-12.470046999999999</v>
      </c>
      <c r="DC290" s="861">
        <v>-7.905659</v>
      </c>
      <c r="DD290" s="861">
        <v>-14.923693</v>
      </c>
      <c r="DE290" s="861">
        <v>-10.146331</v>
      </c>
      <c r="DF290" s="861">
        <v>-15.073342</v>
      </c>
      <c r="DG290" s="861">
        <v>-10.246964999999999</v>
      </c>
      <c r="DH290" s="861">
        <v>-11.629702999999999</v>
      </c>
      <c r="DI290" s="861">
        <v>-8.7475090000000009</v>
      </c>
      <c r="DJ290" s="861">
        <v>-12.197584000000001</v>
      </c>
      <c r="DK290" s="861">
        <v>-8.991581</v>
      </c>
      <c r="DL290" s="861">
        <v>-14.917719</v>
      </c>
      <c r="DM290" s="861">
        <v>-11.552075</v>
      </c>
      <c r="DN290" s="861">
        <v>-15.037862000000001</v>
      </c>
      <c r="DO290" s="861">
        <v>-10.952526000000001</v>
      </c>
      <c r="DP290" s="861">
        <v>-12.243550000000001</v>
      </c>
      <c r="DQ290" s="861">
        <v>-9.5737959999999998</v>
      </c>
      <c r="DR290" s="861">
        <v>-12.539104999999999</v>
      </c>
      <c r="DS290" s="861">
        <v>-10.149506000000001</v>
      </c>
      <c r="DT290" s="861">
        <v>-14.808</v>
      </c>
      <c r="DU290" s="861">
        <v>-12.44092</v>
      </c>
      <c r="DV290" s="861">
        <v>-14.897986</v>
      </c>
      <c r="DW290" s="861">
        <v>-9.7679320000000001</v>
      </c>
      <c r="DX290" s="861">
        <v>11.633948</v>
      </c>
      <c r="DY290" s="861">
        <v>17.029682999999999</v>
      </c>
      <c r="DZ290" s="861">
        <v>154.55797799999999</v>
      </c>
      <c r="EA290" s="861">
        <v>17.084886000000001</v>
      </c>
      <c r="EB290" s="861">
        <v>122.62</v>
      </c>
      <c r="EC290" s="861">
        <v>1.2430000000000001</v>
      </c>
      <c r="ED290" s="861">
        <v>134.69999999999999</v>
      </c>
      <c r="EE290" s="861">
        <v>122.56</v>
      </c>
      <c r="EF290" s="861">
        <v>5.2729999999999997</v>
      </c>
      <c r="EG290" s="861">
        <v>636.9</v>
      </c>
      <c r="EH290" s="861">
        <v>122.65</v>
      </c>
      <c r="EI290" s="861">
        <v>0</v>
      </c>
      <c r="EJ290" s="861">
        <v>1.6</v>
      </c>
      <c r="EK290" s="861">
        <v>11.225930999999999</v>
      </c>
      <c r="EL290" s="861">
        <v>16.635209</v>
      </c>
      <c r="EM290" s="861">
        <v>-18.848224999999999</v>
      </c>
      <c r="EN290" s="861">
        <v>-9.9063180000000006</v>
      </c>
      <c r="EO290" s="861">
        <v>91.674728000000002</v>
      </c>
      <c r="EP290" s="861">
        <v>-9.8211119999999994</v>
      </c>
      <c r="EQ290" s="861">
        <v>-11.638788999999999</v>
      </c>
      <c r="ER290" s="861">
        <v>5915.7084910000003</v>
      </c>
      <c r="ES290" s="861">
        <v>13787.146006000001</v>
      </c>
      <c r="ET290" s="861">
        <v>12460.240255000001</v>
      </c>
      <c r="EU290" s="861"/>
      <c r="EV290" s="861"/>
      <c r="EW290" s="861"/>
      <c r="EX290" s="861"/>
      <c r="EY290" s="861"/>
      <c r="EZ290" s="861"/>
      <c r="FA290" s="861"/>
      <c r="FB290" s="861"/>
      <c r="FC290" s="861"/>
      <c r="FD290" s="861"/>
    </row>
    <row r="291" spans="1:160" x14ac:dyDescent="0.25">
      <c r="A291" s="837">
        <v>46146</v>
      </c>
      <c r="B291" s="836">
        <v>0.27771990740740743</v>
      </c>
      <c r="C291" s="861">
        <v>15900</v>
      </c>
      <c r="D291" s="861">
        <v>0</v>
      </c>
      <c r="E291" s="861">
        <v>0</v>
      </c>
      <c r="F291" s="861">
        <v>72.529893999999999</v>
      </c>
      <c r="G291" s="861">
        <v>71.126935000000003</v>
      </c>
      <c r="H291" s="861">
        <v>63.711402999999997</v>
      </c>
      <c r="I291" s="861">
        <v>73.639360999999994</v>
      </c>
      <c r="J291" s="861">
        <v>71.352926999999994</v>
      </c>
      <c r="K291" s="861">
        <v>71.040217999999996</v>
      </c>
      <c r="L291" s="861">
        <v>73.613401999999994</v>
      </c>
      <c r="M291" s="861">
        <v>74.044846000000007</v>
      </c>
      <c r="N291" s="861">
        <v>-9.5897489999999994</v>
      </c>
      <c r="O291" s="861">
        <v>-9.2362219999999997</v>
      </c>
      <c r="P291" s="861">
        <v>-8.2694829999999993</v>
      </c>
      <c r="Q291" s="861">
        <v>-7.8808299999999996</v>
      </c>
      <c r="R291" s="861">
        <v>-5.8144470000000004</v>
      </c>
      <c r="S291" s="861">
        <v>-2.5619649999999998</v>
      </c>
      <c r="T291" s="861">
        <v>73.641031999999996</v>
      </c>
      <c r="U291" s="861">
        <v>73.226737999999997</v>
      </c>
      <c r="V291" s="861">
        <v>90.646370000000005</v>
      </c>
      <c r="W291" s="861">
        <v>89.847892000000002</v>
      </c>
      <c r="X291" s="861">
        <v>-6.9328070000000004</v>
      </c>
      <c r="Y291" s="861">
        <v>-6.3914260000000001</v>
      </c>
      <c r="Z291" s="861">
        <v>-12.119579</v>
      </c>
      <c r="AA291" s="861">
        <v>-11.582535</v>
      </c>
      <c r="AB291" s="861">
        <v>-11.397107999999999</v>
      </c>
      <c r="AC291" s="861">
        <v>-12.429876999999999</v>
      </c>
      <c r="AD291" s="861">
        <v>-15.786028</v>
      </c>
      <c r="AE291" s="861">
        <v>104.646591</v>
      </c>
      <c r="AF291" s="861">
        <v>97.263024999999999</v>
      </c>
      <c r="AG291" s="861">
        <v>89.304974999999999</v>
      </c>
      <c r="AH291" s="861">
        <v>110.98938200000001</v>
      </c>
      <c r="AI291" s="861">
        <v>86.623699999999999</v>
      </c>
      <c r="AJ291" s="861">
        <v>70.378353000000004</v>
      </c>
      <c r="AK291" s="861">
        <v>-7.4991630000000002</v>
      </c>
      <c r="AL291" s="861">
        <v>-10.941001999999999</v>
      </c>
      <c r="AM291" s="861">
        <v>-7.6679199999999996</v>
      </c>
      <c r="AN291" s="861">
        <v>89.640654999999995</v>
      </c>
      <c r="AO291" s="861">
        <v>89.227316999999999</v>
      </c>
      <c r="AP291" s="861">
        <v>87.260234999999994</v>
      </c>
      <c r="AQ291" s="861">
        <v>85.341703999999993</v>
      </c>
      <c r="AR291" s="861">
        <v>72.479170999999994</v>
      </c>
      <c r="AS291" s="861">
        <v>62.209271999999999</v>
      </c>
      <c r="AT291" s="861">
        <v>73.778919999999999</v>
      </c>
      <c r="AU291" s="861">
        <v>67.013422000000006</v>
      </c>
      <c r="AV291" s="861">
        <v>72.385654000000002</v>
      </c>
      <c r="AW291" s="861">
        <v>72.860206000000005</v>
      </c>
      <c r="AX291" s="861">
        <v>74.971529000000004</v>
      </c>
      <c r="AY291" s="861">
        <v>73.636066999999997</v>
      </c>
      <c r="AZ291" s="861">
        <v>-6.364045</v>
      </c>
      <c r="BA291" s="861">
        <v>-2.1012</v>
      </c>
      <c r="BB291" s="861">
        <v>-9.2663200000000003</v>
      </c>
      <c r="BC291" s="861">
        <v>-10.388118</v>
      </c>
      <c r="BD291" s="861">
        <v>-10.091405999999999</v>
      </c>
      <c r="BE291" s="861">
        <v>-3.924172</v>
      </c>
      <c r="BF291" s="861">
        <v>86.407477999999998</v>
      </c>
      <c r="BG291" s="861">
        <v>94.678325000000001</v>
      </c>
      <c r="BH291" s="861">
        <v>109.962712</v>
      </c>
      <c r="BI291" s="861">
        <v>33.319659999999999</v>
      </c>
      <c r="BJ291" s="861">
        <v>72.412355000000005</v>
      </c>
      <c r="BK291" s="861">
        <v>66.166152999999994</v>
      </c>
      <c r="BL291" s="861">
        <v>0.87638499999999997</v>
      </c>
      <c r="BM291" s="861">
        <v>-8.1628710000000009</v>
      </c>
      <c r="BN291" s="861">
        <v>-7.5309179999999998</v>
      </c>
      <c r="BO291" s="861">
        <v>6.7124969999999999</v>
      </c>
      <c r="BP291" s="861">
        <v>4.2054349999999996</v>
      </c>
      <c r="BQ291" s="861">
        <v>58.420833999999999</v>
      </c>
      <c r="BR291" s="861">
        <v>61.284739999999999</v>
      </c>
      <c r="BS291" s="861">
        <v>66.432945000000004</v>
      </c>
      <c r="BT291" s="861">
        <v>60.490079000000001</v>
      </c>
      <c r="BU291" s="861">
        <v>61.792310000000001</v>
      </c>
      <c r="BV291" s="861">
        <v>63.424216999999999</v>
      </c>
      <c r="BW291" s="861">
        <v>63.411369999999998</v>
      </c>
      <c r="BX291" s="861">
        <v>-15.163054000000001</v>
      </c>
      <c r="BY291" s="861">
        <v>-15.567254</v>
      </c>
      <c r="BZ291" s="861">
        <v>-6.4938950000000002</v>
      </c>
      <c r="CA291" s="861">
        <v>-7.6033210000000002</v>
      </c>
      <c r="CB291" s="861">
        <v>-12.301632</v>
      </c>
      <c r="CC291" s="861">
        <v>-9.7147670000000002</v>
      </c>
      <c r="CD291" s="861">
        <v>-12.692520999999999</v>
      </c>
      <c r="CE291" s="861">
        <v>-9.3986780000000003</v>
      </c>
      <c r="CF291" s="861">
        <v>-15.068676999999999</v>
      </c>
      <c r="CG291" s="861">
        <v>-9.4981709999999993</v>
      </c>
      <c r="CH291" s="861">
        <v>-14.809566999999999</v>
      </c>
      <c r="CI291" s="861">
        <v>-10.604495</v>
      </c>
      <c r="CJ291" s="861">
        <v>-12.193308999999999</v>
      </c>
      <c r="CK291" s="861">
        <v>-8.7163869999999992</v>
      </c>
      <c r="CL291" s="861">
        <v>-12.374470000000001</v>
      </c>
      <c r="CM291" s="861">
        <v>-8.0474610000000002</v>
      </c>
      <c r="CN291" s="861">
        <v>-14.641156000000001</v>
      </c>
      <c r="CO291" s="861">
        <v>-10.281772</v>
      </c>
      <c r="CP291" s="861">
        <v>-14.804402</v>
      </c>
      <c r="CQ291" s="861">
        <v>-10.939553</v>
      </c>
      <c r="CR291" s="861">
        <v>-11.925912</v>
      </c>
      <c r="CS291" s="861">
        <v>-9.1593459999999993</v>
      </c>
      <c r="CT291" s="861">
        <v>-12.776857</v>
      </c>
      <c r="CU291" s="861">
        <v>-8.8826420000000006</v>
      </c>
      <c r="CV291" s="861">
        <v>-15.179266</v>
      </c>
      <c r="CW291" s="861">
        <v>-9.0124230000000001</v>
      </c>
      <c r="CX291" s="861">
        <v>-14.872451999999999</v>
      </c>
      <c r="CY291" s="861">
        <v>-9.4035270000000004</v>
      </c>
      <c r="CZ291" s="861">
        <v>-11.689128</v>
      </c>
      <c r="DA291" s="861">
        <v>-8.3279829999999997</v>
      </c>
      <c r="DB291" s="861">
        <v>-12.47597</v>
      </c>
      <c r="DC291" s="861">
        <v>-7.8961030000000001</v>
      </c>
      <c r="DD291" s="861">
        <v>-14.907838999999999</v>
      </c>
      <c r="DE291" s="861">
        <v>-10.143269999999999</v>
      </c>
      <c r="DF291" s="861">
        <v>-15.070562000000001</v>
      </c>
      <c r="DG291" s="861">
        <v>-10.218854</v>
      </c>
      <c r="DH291" s="861">
        <v>-11.61941</v>
      </c>
      <c r="DI291" s="861">
        <v>-8.7364700000000006</v>
      </c>
      <c r="DJ291" s="861">
        <v>-12.195432</v>
      </c>
      <c r="DK291" s="861">
        <v>-8.9852220000000003</v>
      </c>
      <c r="DL291" s="861">
        <v>-14.931196999999999</v>
      </c>
      <c r="DM291" s="861">
        <v>-11.519377</v>
      </c>
      <c r="DN291" s="861">
        <v>-15.035555</v>
      </c>
      <c r="DO291" s="861">
        <v>-10.952114</v>
      </c>
      <c r="DP291" s="861">
        <v>-12.254440000000001</v>
      </c>
      <c r="DQ291" s="861">
        <v>-9.5627420000000001</v>
      </c>
      <c r="DR291" s="861">
        <v>-12.519518</v>
      </c>
      <c r="DS291" s="861">
        <v>-10.165198999999999</v>
      </c>
      <c r="DT291" s="861">
        <v>-14.812963</v>
      </c>
      <c r="DU291" s="861">
        <v>-12.435029</v>
      </c>
      <c r="DV291" s="861">
        <v>-14.888586999999999</v>
      </c>
      <c r="DW291" s="861">
        <v>-9.7595480000000006</v>
      </c>
      <c r="DX291" s="861">
        <v>11.652756999999999</v>
      </c>
      <c r="DY291" s="861">
        <v>17.062684000000001</v>
      </c>
      <c r="DZ291" s="861">
        <v>154.76259899999999</v>
      </c>
      <c r="EA291" s="861">
        <v>17.122212999999999</v>
      </c>
      <c r="EB291" s="861">
        <v>121.86</v>
      </c>
      <c r="EC291" s="861">
        <v>3.2850000000000001</v>
      </c>
      <c r="ED291" s="861">
        <v>394.7</v>
      </c>
      <c r="EE291" s="861">
        <v>121.79</v>
      </c>
      <c r="EF291" s="861">
        <v>5.3079999999999998</v>
      </c>
      <c r="EG291" s="861">
        <v>634.79999999999995</v>
      </c>
      <c r="EH291" s="861">
        <v>122.03</v>
      </c>
      <c r="EI291" s="861">
        <v>0</v>
      </c>
      <c r="EJ291" s="861">
        <v>1.6</v>
      </c>
      <c r="EK291" s="861">
        <v>11.146770999999999</v>
      </c>
      <c r="EL291" s="861">
        <v>16.567864</v>
      </c>
      <c r="EM291" s="861">
        <v>-18.814691</v>
      </c>
      <c r="EN291" s="861">
        <v>-9.8553669999999993</v>
      </c>
      <c r="EO291" s="861">
        <v>91.765078000000003</v>
      </c>
      <c r="EP291" s="861">
        <v>-9.7635629999999995</v>
      </c>
      <c r="EQ291" s="861">
        <v>-11.633374</v>
      </c>
      <c r="ER291" s="861">
        <v>5921.9240909999999</v>
      </c>
      <c r="ES291" s="861">
        <v>13797.724764000001</v>
      </c>
      <c r="ET291" s="861">
        <v>12460.266809999999</v>
      </c>
      <c r="EU291" s="861"/>
      <c r="EV291" s="861"/>
      <c r="EW291" s="861"/>
      <c r="EX291" s="861"/>
      <c r="EY291" s="861"/>
      <c r="EZ291" s="861"/>
      <c r="FA291" s="861"/>
      <c r="FB291" s="861"/>
      <c r="FC291" s="861"/>
      <c r="FD291" s="861"/>
    </row>
    <row r="292" spans="1:160" x14ac:dyDescent="0.25">
      <c r="A292" s="837">
        <v>46146</v>
      </c>
      <c r="B292" s="836">
        <v>0.27841435185185187</v>
      </c>
      <c r="C292" s="861">
        <v>15960</v>
      </c>
      <c r="D292" s="861">
        <v>0</v>
      </c>
      <c r="E292" s="861">
        <v>0</v>
      </c>
      <c r="F292" s="861">
        <v>72.613444999999999</v>
      </c>
      <c r="G292" s="861">
        <v>71.139340000000004</v>
      </c>
      <c r="H292" s="861">
        <v>63.701228999999998</v>
      </c>
      <c r="I292" s="861">
        <v>73.623217999999994</v>
      </c>
      <c r="J292" s="861">
        <v>71.405462999999997</v>
      </c>
      <c r="K292" s="861">
        <v>71.052884000000006</v>
      </c>
      <c r="L292" s="861">
        <v>73.590682000000001</v>
      </c>
      <c r="M292" s="861">
        <v>74.062310999999994</v>
      </c>
      <c r="N292" s="861">
        <v>-9.5579040000000006</v>
      </c>
      <c r="O292" s="861">
        <v>-9.0750419999999998</v>
      </c>
      <c r="P292" s="861">
        <v>-8.2339599999999997</v>
      </c>
      <c r="Q292" s="861">
        <v>-7.8704340000000004</v>
      </c>
      <c r="R292" s="861">
        <v>-5.9365030000000001</v>
      </c>
      <c r="S292" s="861">
        <v>-2.5210409999999999</v>
      </c>
      <c r="T292" s="861">
        <v>73.331444000000005</v>
      </c>
      <c r="U292" s="861">
        <v>73.148165000000006</v>
      </c>
      <c r="V292" s="861">
        <v>90.615632000000005</v>
      </c>
      <c r="W292" s="861">
        <v>89.831243000000001</v>
      </c>
      <c r="X292" s="861">
        <v>-6.8263759999999998</v>
      </c>
      <c r="Y292" s="861">
        <v>-6.2280150000000001</v>
      </c>
      <c r="Z292" s="861">
        <v>-12.068148000000001</v>
      </c>
      <c r="AA292" s="861">
        <v>-11.508096999999999</v>
      </c>
      <c r="AB292" s="861">
        <v>-11.336727</v>
      </c>
      <c r="AC292" s="861">
        <v>-12.358563999999999</v>
      </c>
      <c r="AD292" s="861">
        <v>-15.777127</v>
      </c>
      <c r="AE292" s="861">
        <v>104.662432</v>
      </c>
      <c r="AF292" s="861">
        <v>97.317285999999996</v>
      </c>
      <c r="AG292" s="861">
        <v>89.400024000000002</v>
      </c>
      <c r="AH292" s="861">
        <v>111.03820399999999</v>
      </c>
      <c r="AI292" s="861">
        <v>86.647208000000006</v>
      </c>
      <c r="AJ292" s="861">
        <v>70.429066000000006</v>
      </c>
      <c r="AK292" s="861">
        <v>-7.3101459999999996</v>
      </c>
      <c r="AL292" s="861">
        <v>-10.847837999999999</v>
      </c>
      <c r="AM292" s="861">
        <v>-7.6065589999999998</v>
      </c>
      <c r="AN292" s="861">
        <v>89.688511000000005</v>
      </c>
      <c r="AO292" s="861">
        <v>89.178627000000006</v>
      </c>
      <c r="AP292" s="861">
        <v>87.194777000000002</v>
      </c>
      <c r="AQ292" s="861">
        <v>85.277353000000005</v>
      </c>
      <c r="AR292" s="861">
        <v>72.521360000000001</v>
      </c>
      <c r="AS292" s="861">
        <v>62.129320999999997</v>
      </c>
      <c r="AT292" s="861">
        <v>73.712280000000007</v>
      </c>
      <c r="AU292" s="861">
        <v>66.959040000000002</v>
      </c>
      <c r="AV292" s="861">
        <v>72.444745999999995</v>
      </c>
      <c r="AW292" s="861">
        <v>73.039666999999994</v>
      </c>
      <c r="AX292" s="861">
        <v>74.647402999999997</v>
      </c>
      <c r="AY292" s="861">
        <v>73.691841999999994</v>
      </c>
      <c r="AZ292" s="861">
        <v>-6.302352</v>
      </c>
      <c r="BA292" s="861">
        <v>-2.1187140000000002</v>
      </c>
      <c r="BB292" s="861">
        <v>-9.1657930000000007</v>
      </c>
      <c r="BC292" s="861">
        <v>-10.311828999999999</v>
      </c>
      <c r="BD292" s="861">
        <v>-10.034395</v>
      </c>
      <c r="BE292" s="861">
        <v>-3.9130929999999999</v>
      </c>
      <c r="BF292" s="861">
        <v>86.496190999999996</v>
      </c>
      <c r="BG292" s="861">
        <v>94.548589000000007</v>
      </c>
      <c r="BH292" s="861">
        <v>109.12090000000001</v>
      </c>
      <c r="BI292" s="861">
        <v>33.238880999999999</v>
      </c>
      <c r="BJ292" s="861">
        <v>72.419725999999997</v>
      </c>
      <c r="BK292" s="861">
        <v>66.222235999999995</v>
      </c>
      <c r="BL292" s="861">
        <v>0.98037700000000005</v>
      </c>
      <c r="BM292" s="861">
        <v>-8.1275910000000007</v>
      </c>
      <c r="BN292" s="861">
        <v>-7.4403920000000001</v>
      </c>
      <c r="BO292" s="861">
        <v>6.6981619999999999</v>
      </c>
      <c r="BP292" s="861">
        <v>4.2190519999999996</v>
      </c>
      <c r="BQ292" s="861">
        <v>58.349598</v>
      </c>
      <c r="BR292" s="861">
        <v>61.237825000000001</v>
      </c>
      <c r="BS292" s="861">
        <v>66.366260999999994</v>
      </c>
      <c r="BT292" s="861">
        <v>60.688485</v>
      </c>
      <c r="BU292" s="861">
        <v>61.847988999999998</v>
      </c>
      <c r="BV292" s="861">
        <v>63.469510999999997</v>
      </c>
      <c r="BW292" s="861">
        <v>63.508049</v>
      </c>
      <c r="BX292" s="861">
        <v>-15.05735</v>
      </c>
      <c r="BY292" s="861">
        <v>-15.614401000000001</v>
      </c>
      <c r="BZ292" s="861">
        <v>-6.4125779999999999</v>
      </c>
      <c r="CA292" s="861">
        <v>-7.4868030000000001</v>
      </c>
      <c r="CB292" s="861">
        <v>-12.307171</v>
      </c>
      <c r="CC292" s="861">
        <v>-9.7025629999999996</v>
      </c>
      <c r="CD292" s="861">
        <v>-12.667063000000001</v>
      </c>
      <c r="CE292" s="861">
        <v>-9.3442849999999993</v>
      </c>
      <c r="CF292" s="861">
        <v>-15.056418000000001</v>
      </c>
      <c r="CG292" s="861">
        <v>-9.463044</v>
      </c>
      <c r="CH292" s="861">
        <v>-14.790065</v>
      </c>
      <c r="CI292" s="861">
        <v>-10.562105000000001</v>
      </c>
      <c r="CJ292" s="861">
        <v>-12.217684</v>
      </c>
      <c r="CK292" s="861">
        <v>-8.6845320000000008</v>
      </c>
      <c r="CL292" s="861">
        <v>-12.367395999999999</v>
      </c>
      <c r="CM292" s="861">
        <v>-8.0343529999999994</v>
      </c>
      <c r="CN292" s="861">
        <v>-14.632215</v>
      </c>
      <c r="CO292" s="861">
        <v>-10.244253</v>
      </c>
      <c r="CP292" s="861">
        <v>-14.764643</v>
      </c>
      <c r="CQ292" s="861">
        <v>-10.928235000000001</v>
      </c>
      <c r="CR292" s="861">
        <v>-11.928698000000001</v>
      </c>
      <c r="CS292" s="861">
        <v>-9.1602449999999997</v>
      </c>
      <c r="CT292" s="861">
        <v>-12.774865</v>
      </c>
      <c r="CU292" s="861">
        <v>-8.8656710000000007</v>
      </c>
      <c r="CV292" s="861">
        <v>-15.153135000000001</v>
      </c>
      <c r="CW292" s="861">
        <v>-8.9931059999999992</v>
      </c>
      <c r="CX292" s="861">
        <v>-14.852816000000001</v>
      </c>
      <c r="CY292" s="861">
        <v>-9.3896859999999993</v>
      </c>
      <c r="CZ292" s="861">
        <v>-11.681355</v>
      </c>
      <c r="DA292" s="861">
        <v>-8.3465430000000005</v>
      </c>
      <c r="DB292" s="861">
        <v>-12.489470000000001</v>
      </c>
      <c r="DC292" s="861">
        <v>-7.8776989999999998</v>
      </c>
      <c r="DD292" s="861">
        <v>-14.912521</v>
      </c>
      <c r="DE292" s="861">
        <v>-10.157776</v>
      </c>
      <c r="DF292" s="861">
        <v>-15.057202</v>
      </c>
      <c r="DG292" s="861">
        <v>-10.200901</v>
      </c>
      <c r="DH292" s="861">
        <v>-11.634352</v>
      </c>
      <c r="DI292" s="861">
        <v>-8.7572080000000003</v>
      </c>
      <c r="DJ292" s="861">
        <v>-12.200742999999999</v>
      </c>
      <c r="DK292" s="861">
        <v>-9.0069060000000007</v>
      </c>
      <c r="DL292" s="861">
        <v>-14.908196999999999</v>
      </c>
      <c r="DM292" s="861">
        <v>-11.543074000000001</v>
      </c>
      <c r="DN292" s="861">
        <v>-15.020776</v>
      </c>
      <c r="DO292" s="861">
        <v>-10.938371</v>
      </c>
      <c r="DP292" s="861">
        <v>-12.272224</v>
      </c>
      <c r="DQ292" s="861">
        <v>-9.5821009999999998</v>
      </c>
      <c r="DR292" s="861">
        <v>-12.546035</v>
      </c>
      <c r="DS292" s="861">
        <v>-10.162043000000001</v>
      </c>
      <c r="DT292" s="861">
        <v>-14.803680999999999</v>
      </c>
      <c r="DU292" s="861">
        <v>-12.445097000000001</v>
      </c>
      <c r="DV292" s="861">
        <v>-14.902628999999999</v>
      </c>
      <c r="DW292" s="861">
        <v>-9.7692540000000001</v>
      </c>
      <c r="DX292" s="861">
        <v>11.676961</v>
      </c>
      <c r="DY292" s="861">
        <v>17.098651</v>
      </c>
      <c r="DZ292" s="861">
        <v>154.923282</v>
      </c>
      <c r="EA292" s="861">
        <v>17.162261999999998</v>
      </c>
      <c r="EB292" s="861">
        <v>122.56</v>
      </c>
      <c r="EC292" s="861">
        <v>1.2430000000000001</v>
      </c>
      <c r="ED292" s="861">
        <v>134.69999999999999</v>
      </c>
      <c r="EE292" s="861">
        <v>122.52</v>
      </c>
      <c r="EF292" s="861">
        <v>5.2759999999999998</v>
      </c>
      <c r="EG292" s="861">
        <v>637.29999999999995</v>
      </c>
      <c r="EH292" s="861">
        <v>122.47</v>
      </c>
      <c r="EI292" s="861">
        <v>0</v>
      </c>
      <c r="EJ292" s="861">
        <v>1.6</v>
      </c>
      <c r="EK292" s="861">
        <v>11.165008</v>
      </c>
      <c r="EL292" s="861">
        <v>16.498045999999999</v>
      </c>
      <c r="EM292" s="861">
        <v>-18.771567000000001</v>
      </c>
      <c r="EN292" s="861">
        <v>-9.7998840000000005</v>
      </c>
      <c r="EO292" s="861">
        <v>91.835971999999998</v>
      </c>
      <c r="EP292" s="861">
        <v>-9.7018749999999994</v>
      </c>
      <c r="EQ292" s="861">
        <v>-11.627091999999999</v>
      </c>
      <c r="ER292" s="861">
        <v>5927.4167610000004</v>
      </c>
      <c r="ES292" s="861">
        <v>13808.316122</v>
      </c>
      <c r="ET292" s="861">
        <v>12460.293476000001</v>
      </c>
      <c r="EU292" s="861"/>
      <c r="EV292" s="861"/>
      <c r="EW292" s="861"/>
      <c r="EX292" s="861"/>
      <c r="EY292" s="861"/>
      <c r="EZ292" s="861"/>
      <c r="FA292" s="861"/>
      <c r="FB292" s="861"/>
      <c r="FC292" s="861"/>
      <c r="FD292" s="861"/>
    </row>
    <row r="293" spans="1:160" x14ac:dyDescent="0.25">
      <c r="A293" s="837">
        <v>46146</v>
      </c>
      <c r="B293" s="836">
        <v>0.27910879629629631</v>
      </c>
      <c r="C293" s="861">
        <v>16020</v>
      </c>
      <c r="D293" s="861">
        <v>0</v>
      </c>
      <c r="E293" s="861">
        <v>0</v>
      </c>
      <c r="F293" s="861">
        <v>72.947884000000002</v>
      </c>
      <c r="G293" s="861">
        <v>71.169759999999997</v>
      </c>
      <c r="H293" s="861">
        <v>64.111114999999998</v>
      </c>
      <c r="I293" s="861">
        <v>73.63485</v>
      </c>
      <c r="J293" s="861">
        <v>71.490506999999994</v>
      </c>
      <c r="K293" s="861">
        <v>71.036118000000002</v>
      </c>
      <c r="L293" s="861">
        <v>73.591667999999999</v>
      </c>
      <c r="M293" s="861">
        <v>74.082747999999995</v>
      </c>
      <c r="N293" s="861">
        <v>-9.5776160000000008</v>
      </c>
      <c r="O293" s="861">
        <v>-8.9888370000000002</v>
      </c>
      <c r="P293" s="861">
        <v>-8.6670210000000001</v>
      </c>
      <c r="Q293" s="861">
        <v>-8.2931910000000002</v>
      </c>
      <c r="R293" s="861">
        <v>-8.0592129999999997</v>
      </c>
      <c r="S293" s="861">
        <v>-8.0119600000000002</v>
      </c>
      <c r="T293" s="861">
        <v>77.992358999999993</v>
      </c>
      <c r="U293" s="861">
        <v>73.145989</v>
      </c>
      <c r="V293" s="861">
        <v>91.464787999999999</v>
      </c>
      <c r="W293" s="861">
        <v>90.596120999999997</v>
      </c>
      <c r="X293" s="861">
        <v>-8.1240039999999993</v>
      </c>
      <c r="Y293" s="861">
        <v>-7.3975220000000004</v>
      </c>
      <c r="Z293" s="861">
        <v>-12.534238</v>
      </c>
      <c r="AA293" s="861">
        <v>-12.095715</v>
      </c>
      <c r="AB293" s="861">
        <v>-11.815735</v>
      </c>
      <c r="AC293" s="861">
        <v>-12.678086</v>
      </c>
      <c r="AD293" s="861">
        <v>-16.145765000000001</v>
      </c>
      <c r="AE293" s="861">
        <v>105.895081</v>
      </c>
      <c r="AF293" s="861">
        <v>97.847335000000001</v>
      </c>
      <c r="AG293" s="861">
        <v>89.519184999999993</v>
      </c>
      <c r="AH293" s="861">
        <v>111.161238</v>
      </c>
      <c r="AI293" s="861">
        <v>87.339304999999996</v>
      </c>
      <c r="AJ293" s="861">
        <v>71.075385999999995</v>
      </c>
      <c r="AK293" s="861">
        <v>-8.0337510000000005</v>
      </c>
      <c r="AL293" s="861">
        <v>-11.410337</v>
      </c>
      <c r="AM293" s="861">
        <v>-8.1306250000000002</v>
      </c>
      <c r="AN293" s="861">
        <v>90.027124000000001</v>
      </c>
      <c r="AO293" s="861">
        <v>90.028706</v>
      </c>
      <c r="AP293" s="861">
        <v>87.918633999999997</v>
      </c>
      <c r="AQ293" s="861">
        <v>85.303578000000002</v>
      </c>
      <c r="AR293" s="861">
        <v>72.150277000000003</v>
      </c>
      <c r="AS293" s="861">
        <v>62.282532000000003</v>
      </c>
      <c r="AT293" s="861">
        <v>73.714371</v>
      </c>
      <c r="AU293" s="861">
        <v>67.466322000000005</v>
      </c>
      <c r="AV293" s="861">
        <v>72.715828999999999</v>
      </c>
      <c r="AW293" s="861">
        <v>72.178172000000004</v>
      </c>
      <c r="AX293" s="861">
        <v>87.610500999999999</v>
      </c>
      <c r="AY293" s="861">
        <v>85.102228999999994</v>
      </c>
      <c r="AZ293" s="861">
        <v>-6.1952639999999999</v>
      </c>
      <c r="BA293" s="861">
        <v>-5.4278639999999996</v>
      </c>
      <c r="BB293" s="861">
        <v>-12.980677</v>
      </c>
      <c r="BC293" s="861">
        <v>-11.510304</v>
      </c>
      <c r="BD293" s="861">
        <v>-12.023274000000001</v>
      </c>
      <c r="BE293" s="861">
        <v>-10.495018999999999</v>
      </c>
      <c r="BF293" s="861">
        <v>10.739793000000001</v>
      </c>
      <c r="BG293" s="861">
        <v>126.853624</v>
      </c>
      <c r="BH293" s="861">
        <v>104.60261300000001</v>
      </c>
      <c r="BI293" s="861">
        <v>35.252338000000002</v>
      </c>
      <c r="BJ293" s="861">
        <v>101.39879500000001</v>
      </c>
      <c r="BK293" s="861">
        <v>83.088183000000001</v>
      </c>
      <c r="BL293" s="861">
        <v>72.466802000000001</v>
      </c>
      <c r="BM293" s="861">
        <v>-16.485226999999998</v>
      </c>
      <c r="BN293" s="861">
        <v>-11.116616</v>
      </c>
      <c r="BO293" s="861">
        <v>-17.087667</v>
      </c>
      <c r="BP293" s="861">
        <v>-8.2061440000000001</v>
      </c>
      <c r="BQ293" s="861">
        <v>83.208692999999997</v>
      </c>
      <c r="BR293" s="861">
        <v>64.619708000000003</v>
      </c>
      <c r="BS293" s="861">
        <v>69.613209999999995</v>
      </c>
      <c r="BT293" s="861">
        <v>60.617359999999998</v>
      </c>
      <c r="BU293" s="861">
        <v>61.928373000000001</v>
      </c>
      <c r="BV293" s="861">
        <v>63.500069000000003</v>
      </c>
      <c r="BW293" s="861">
        <v>63.610965999999998</v>
      </c>
      <c r="BX293" s="861">
        <v>-15.496725</v>
      </c>
      <c r="BY293" s="861">
        <v>-15.971724999999999</v>
      </c>
      <c r="BZ293" s="861">
        <v>-13.393302</v>
      </c>
      <c r="CA293" s="861">
        <v>-15.26924</v>
      </c>
      <c r="CB293" s="861">
        <v>-12.312326000000001</v>
      </c>
      <c r="CC293" s="861">
        <v>-9.7140979999999999</v>
      </c>
      <c r="CD293" s="861">
        <v>-12.681480000000001</v>
      </c>
      <c r="CE293" s="861">
        <v>-9.3464369999999999</v>
      </c>
      <c r="CF293" s="861">
        <v>-15.03777</v>
      </c>
      <c r="CG293" s="861">
        <v>-9.4759759999999993</v>
      </c>
      <c r="CH293" s="861">
        <v>-14.745118</v>
      </c>
      <c r="CI293" s="861">
        <v>-10.576639999999999</v>
      </c>
      <c r="CJ293" s="861">
        <v>-12.235082999999999</v>
      </c>
      <c r="CK293" s="861">
        <v>-8.7349219999999992</v>
      </c>
      <c r="CL293" s="861">
        <v>-12.371914</v>
      </c>
      <c r="CM293" s="861">
        <v>-8.0547470000000008</v>
      </c>
      <c r="CN293" s="861">
        <v>-14.649036000000001</v>
      </c>
      <c r="CO293" s="861">
        <v>-10.275043</v>
      </c>
      <c r="CP293" s="861">
        <v>-14.741894</v>
      </c>
      <c r="CQ293" s="861">
        <v>-10.932413</v>
      </c>
      <c r="CR293" s="861">
        <v>-11.946064</v>
      </c>
      <c r="CS293" s="861">
        <v>-9.1751909999999999</v>
      </c>
      <c r="CT293" s="861">
        <v>-12.762396000000001</v>
      </c>
      <c r="CU293" s="861">
        <v>-8.9062169999999998</v>
      </c>
      <c r="CV293" s="861">
        <v>-15.138254</v>
      </c>
      <c r="CW293" s="861">
        <v>-9.0238200000000006</v>
      </c>
      <c r="CX293" s="861">
        <v>-14.792210000000001</v>
      </c>
      <c r="CY293" s="861">
        <v>-9.3989890000000003</v>
      </c>
      <c r="CZ293" s="861">
        <v>-11.652106</v>
      </c>
      <c r="DA293" s="861">
        <v>-8.3474749999999993</v>
      </c>
      <c r="DB293" s="861">
        <v>-12.455071999999999</v>
      </c>
      <c r="DC293" s="861">
        <v>-7.9001460000000003</v>
      </c>
      <c r="DD293" s="861">
        <v>-14.882776</v>
      </c>
      <c r="DE293" s="861">
        <v>-10.157826</v>
      </c>
      <c r="DF293" s="861">
        <v>-15.014305999999999</v>
      </c>
      <c r="DG293" s="861">
        <v>-10.218422</v>
      </c>
      <c r="DH293" s="861">
        <v>-11.584161</v>
      </c>
      <c r="DI293" s="861">
        <v>-8.7611279999999994</v>
      </c>
      <c r="DJ293" s="861">
        <v>-12.174545</v>
      </c>
      <c r="DK293" s="861">
        <v>-9.0028620000000004</v>
      </c>
      <c r="DL293" s="861">
        <v>-14.896792</v>
      </c>
      <c r="DM293" s="861">
        <v>-11.530789</v>
      </c>
      <c r="DN293" s="861">
        <v>-14.978356</v>
      </c>
      <c r="DO293" s="861">
        <v>-10.957792</v>
      </c>
      <c r="DP293" s="861">
        <v>-12.241291</v>
      </c>
      <c r="DQ293" s="861">
        <v>-9.5991579999999992</v>
      </c>
      <c r="DR293" s="861">
        <v>-12.524063999999999</v>
      </c>
      <c r="DS293" s="861">
        <v>-10.173482999999999</v>
      </c>
      <c r="DT293" s="861">
        <v>-14.758232</v>
      </c>
      <c r="DU293" s="861">
        <v>-12.441744999999999</v>
      </c>
      <c r="DV293" s="861">
        <v>-14.863416000000001</v>
      </c>
      <c r="DW293" s="861">
        <v>-9.7899370000000001</v>
      </c>
      <c r="DX293" s="861">
        <v>11.504517</v>
      </c>
      <c r="DY293" s="861">
        <v>10.452598</v>
      </c>
      <c r="DZ293" s="861">
        <v>157.75385600000001</v>
      </c>
      <c r="EA293" s="861">
        <v>150.092479</v>
      </c>
      <c r="EB293" s="861">
        <v>121.06</v>
      </c>
      <c r="EC293" s="861">
        <v>1.2410000000000001</v>
      </c>
      <c r="ED293" s="861">
        <v>133.30000000000001</v>
      </c>
      <c r="EE293" s="861">
        <v>121.11</v>
      </c>
      <c r="EF293" s="861">
        <v>5.3049999999999997</v>
      </c>
      <c r="EG293" s="861">
        <v>630.70000000000005</v>
      </c>
      <c r="EH293" s="861">
        <v>121.25</v>
      </c>
      <c r="EI293" s="861">
        <v>5.1769999999999996</v>
      </c>
      <c r="EJ293" s="861">
        <v>614.1</v>
      </c>
      <c r="EK293" s="861">
        <v>10.94886</v>
      </c>
      <c r="EL293" s="861">
        <v>3.9049149999999999</v>
      </c>
      <c r="EM293" s="861">
        <v>-19.079484999999998</v>
      </c>
      <c r="EN293" s="861">
        <v>-20.992581999999999</v>
      </c>
      <c r="EO293" s="861">
        <v>93.076834000000005</v>
      </c>
      <c r="EP293" s="861">
        <v>89.682738000000001</v>
      </c>
      <c r="EQ293" s="861">
        <v>-11.623623</v>
      </c>
      <c r="ER293" s="861">
        <v>5929.6446669999996</v>
      </c>
      <c r="ES293" s="861">
        <v>13818.883271000001</v>
      </c>
      <c r="ET293" s="861">
        <v>12467.332469999999</v>
      </c>
      <c r="EU293" s="861"/>
      <c r="EV293" s="861"/>
      <c r="EW293" s="861"/>
      <c r="EX293" s="861"/>
      <c r="EY293" s="861"/>
      <c r="EZ293" s="861"/>
      <c r="FA293" s="861"/>
      <c r="FB293" s="861"/>
      <c r="FC293" s="861"/>
      <c r="FD293" s="861"/>
    </row>
    <row r="294" spans="1:160" x14ac:dyDescent="0.25">
      <c r="A294" s="837">
        <v>46146</v>
      </c>
      <c r="B294" s="836">
        <v>0.27980324074074076</v>
      </c>
      <c r="C294" s="861">
        <v>16080</v>
      </c>
      <c r="D294" s="861">
        <v>0</v>
      </c>
      <c r="E294" s="861">
        <v>0</v>
      </c>
      <c r="F294" s="861">
        <v>73.409991000000005</v>
      </c>
      <c r="G294" s="861">
        <v>71.180221000000003</v>
      </c>
      <c r="H294" s="861">
        <v>64.415141000000006</v>
      </c>
      <c r="I294" s="861">
        <v>73.630973999999995</v>
      </c>
      <c r="J294" s="861">
        <v>71.566357999999994</v>
      </c>
      <c r="K294" s="861">
        <v>71.038172000000003</v>
      </c>
      <c r="L294" s="861">
        <v>73.588274999999996</v>
      </c>
      <c r="M294" s="861">
        <v>74.141092</v>
      </c>
      <c r="N294" s="861">
        <v>-9.6539009999999994</v>
      </c>
      <c r="O294" s="861">
        <v>-9.5751059999999999</v>
      </c>
      <c r="P294" s="861">
        <v>-9.5253949999999996</v>
      </c>
      <c r="Q294" s="861">
        <v>-8.4422139999999999</v>
      </c>
      <c r="R294" s="861">
        <v>-8.5255500000000008</v>
      </c>
      <c r="S294" s="861">
        <v>-8.7578270000000007</v>
      </c>
      <c r="T294" s="861">
        <v>79.608431999999993</v>
      </c>
      <c r="U294" s="861">
        <v>73.055374</v>
      </c>
      <c r="V294" s="861">
        <v>92.189477999999994</v>
      </c>
      <c r="W294" s="861">
        <v>91.281734999999998</v>
      </c>
      <c r="X294" s="861">
        <v>-8.3461400000000001</v>
      </c>
      <c r="Y294" s="861">
        <v>-7.7071719999999999</v>
      </c>
      <c r="Z294" s="861">
        <v>-12.745062000000001</v>
      </c>
      <c r="AA294" s="861">
        <v>-12.296030999999999</v>
      </c>
      <c r="AB294" s="861">
        <v>-12.01346</v>
      </c>
      <c r="AC294" s="861">
        <v>-12.89541</v>
      </c>
      <c r="AD294" s="861">
        <v>-16.174374</v>
      </c>
      <c r="AE294" s="861">
        <v>106.11102</v>
      </c>
      <c r="AF294" s="861">
        <v>98.305829000000003</v>
      </c>
      <c r="AG294" s="861">
        <v>90.141425999999996</v>
      </c>
      <c r="AH294" s="861">
        <v>111.356297</v>
      </c>
      <c r="AI294" s="861">
        <v>88.071100000000001</v>
      </c>
      <c r="AJ294" s="861">
        <v>71.670214000000001</v>
      </c>
      <c r="AK294" s="861">
        <v>-8.4211569999999991</v>
      </c>
      <c r="AL294" s="861">
        <v>-11.724584999999999</v>
      </c>
      <c r="AM294" s="861">
        <v>-8.4844489999999997</v>
      </c>
      <c r="AN294" s="861">
        <v>90.841633999999999</v>
      </c>
      <c r="AO294" s="861">
        <v>90.700704000000002</v>
      </c>
      <c r="AP294" s="861">
        <v>89.020836000000003</v>
      </c>
      <c r="AQ294" s="861">
        <v>85.644692000000006</v>
      </c>
      <c r="AR294" s="861">
        <v>71.975911999999994</v>
      </c>
      <c r="AS294" s="861">
        <v>62.402864999999998</v>
      </c>
      <c r="AT294" s="861">
        <v>73.820924000000005</v>
      </c>
      <c r="AU294" s="861">
        <v>68.396112000000002</v>
      </c>
      <c r="AV294" s="861">
        <v>73.397829999999999</v>
      </c>
      <c r="AW294" s="861">
        <v>72.839340000000007</v>
      </c>
      <c r="AX294" s="861">
        <v>88.379281000000006</v>
      </c>
      <c r="AY294" s="861">
        <v>86.237277000000006</v>
      </c>
      <c r="AZ294" s="861">
        <v>-6.9904469999999996</v>
      </c>
      <c r="BA294" s="861">
        <v>-6.2734100000000002</v>
      </c>
      <c r="BB294" s="861">
        <v>-14.622334</v>
      </c>
      <c r="BC294" s="861">
        <v>-13.022696</v>
      </c>
      <c r="BD294" s="861">
        <v>-13.753079</v>
      </c>
      <c r="BE294" s="861">
        <v>-10.189021</v>
      </c>
      <c r="BF294" s="861">
        <v>29.036740000000002</v>
      </c>
      <c r="BG294" s="861">
        <v>133.73251500000001</v>
      </c>
      <c r="BH294" s="861">
        <v>103.571139</v>
      </c>
      <c r="BI294" s="861">
        <v>41.732219000000001</v>
      </c>
      <c r="BJ294" s="861">
        <v>116.18641599999999</v>
      </c>
      <c r="BK294" s="861">
        <v>84.827562999999998</v>
      </c>
      <c r="BL294" s="861">
        <v>75.180693000000005</v>
      </c>
      <c r="BM294" s="861">
        <v>-18.767122000000001</v>
      </c>
      <c r="BN294" s="861">
        <v>-13.329756</v>
      </c>
      <c r="BO294" s="861">
        <v>-13.09108</v>
      </c>
      <c r="BP294" s="861">
        <v>-12.955745</v>
      </c>
      <c r="BQ294" s="861">
        <v>85.973009000000005</v>
      </c>
      <c r="BR294" s="861">
        <v>69.704588000000001</v>
      </c>
      <c r="BS294" s="861">
        <v>74.484767000000005</v>
      </c>
      <c r="BT294" s="861">
        <v>60.606605999999999</v>
      </c>
      <c r="BU294" s="861">
        <v>62.026913999999998</v>
      </c>
      <c r="BV294" s="861">
        <v>63.502941</v>
      </c>
      <c r="BW294" s="861">
        <v>63.880955999999998</v>
      </c>
      <c r="BX294" s="861">
        <v>-15.6835</v>
      </c>
      <c r="BY294" s="861">
        <v>-16.213615999999998</v>
      </c>
      <c r="BZ294" s="861">
        <v>-13.524851</v>
      </c>
      <c r="CA294" s="861">
        <v>-15.370888000000001</v>
      </c>
      <c r="CB294" s="861">
        <v>-12.312692</v>
      </c>
      <c r="CC294" s="861">
        <v>-9.7433920000000001</v>
      </c>
      <c r="CD294" s="861">
        <v>-12.689703</v>
      </c>
      <c r="CE294" s="861">
        <v>-9.3377389999999991</v>
      </c>
      <c r="CF294" s="861">
        <v>-15.037673</v>
      </c>
      <c r="CG294" s="861">
        <v>-9.4669699999999999</v>
      </c>
      <c r="CH294" s="861">
        <v>-14.720426</v>
      </c>
      <c r="CI294" s="861">
        <v>-10.578415</v>
      </c>
      <c r="CJ294" s="861">
        <v>-12.242984999999999</v>
      </c>
      <c r="CK294" s="861">
        <v>-8.7182700000000004</v>
      </c>
      <c r="CL294" s="861">
        <v>-12.380604</v>
      </c>
      <c r="CM294" s="861">
        <v>-8.0484069999999992</v>
      </c>
      <c r="CN294" s="861">
        <v>-14.633811</v>
      </c>
      <c r="CO294" s="861">
        <v>-10.268843</v>
      </c>
      <c r="CP294" s="861">
        <v>-14.738307000000001</v>
      </c>
      <c r="CQ294" s="861">
        <v>-10.946707</v>
      </c>
      <c r="CR294" s="861">
        <v>-11.967912999999999</v>
      </c>
      <c r="CS294" s="861">
        <v>-9.1613240000000005</v>
      </c>
      <c r="CT294" s="861">
        <v>-12.757625000000001</v>
      </c>
      <c r="CU294" s="861">
        <v>-8.8789870000000004</v>
      </c>
      <c r="CV294" s="861">
        <v>-15.113593</v>
      </c>
      <c r="CW294" s="861">
        <v>-9.0143909999999998</v>
      </c>
      <c r="CX294" s="861">
        <v>-14.798825000000001</v>
      </c>
      <c r="CY294" s="861">
        <v>-9.3900749999999995</v>
      </c>
      <c r="CZ294" s="861">
        <v>-11.686451</v>
      </c>
      <c r="DA294" s="861">
        <v>-8.3718240000000002</v>
      </c>
      <c r="DB294" s="861">
        <v>-12.477224</v>
      </c>
      <c r="DC294" s="861">
        <v>-7.8945410000000003</v>
      </c>
      <c r="DD294" s="861">
        <v>-14.90742</v>
      </c>
      <c r="DE294" s="861">
        <v>-10.155999</v>
      </c>
      <c r="DF294" s="861">
        <v>-15.015317</v>
      </c>
      <c r="DG294" s="861">
        <v>-10.188910999999999</v>
      </c>
      <c r="DH294" s="861">
        <v>-11.621394</v>
      </c>
      <c r="DI294" s="861">
        <v>-8.7651769999999996</v>
      </c>
      <c r="DJ294" s="861">
        <v>-12.172494</v>
      </c>
      <c r="DK294" s="861">
        <v>-9.0130040000000005</v>
      </c>
      <c r="DL294" s="861">
        <v>-14.91119</v>
      </c>
      <c r="DM294" s="861">
        <v>-11.540876000000001</v>
      </c>
      <c r="DN294" s="861">
        <v>-14.982678</v>
      </c>
      <c r="DO294" s="861">
        <v>-10.941406000000001</v>
      </c>
      <c r="DP294" s="861">
        <v>-12.249362</v>
      </c>
      <c r="DQ294" s="861">
        <v>-9.6219730000000006</v>
      </c>
      <c r="DR294" s="861">
        <v>-12.523424</v>
      </c>
      <c r="DS294" s="861">
        <v>-10.180357000000001</v>
      </c>
      <c r="DT294" s="861">
        <v>-14.780193000000001</v>
      </c>
      <c r="DU294" s="861">
        <v>-12.446194</v>
      </c>
      <c r="DV294" s="861">
        <v>-14.856384</v>
      </c>
      <c r="DW294" s="861">
        <v>-9.7960969999999996</v>
      </c>
      <c r="DX294" s="861">
        <v>11.50583</v>
      </c>
      <c r="DY294" s="861">
        <v>9.4719309999999997</v>
      </c>
      <c r="DZ294" s="861">
        <v>158.83168900000001</v>
      </c>
      <c r="EA294" s="861">
        <v>150.66600099999999</v>
      </c>
      <c r="EB294" s="861">
        <v>120.48</v>
      </c>
      <c r="EC294" s="861">
        <v>3.26</v>
      </c>
      <c r="ED294" s="861">
        <v>387.1</v>
      </c>
      <c r="EE294" s="861">
        <v>120.41</v>
      </c>
      <c r="EF294" s="861">
        <v>5.3170000000000002</v>
      </c>
      <c r="EG294" s="861">
        <v>631.9</v>
      </c>
      <c r="EH294" s="861">
        <v>120.72</v>
      </c>
      <c r="EI294" s="861">
        <v>5.0609999999999999</v>
      </c>
      <c r="EJ294" s="861">
        <v>598.70000000000005</v>
      </c>
      <c r="EK294" s="861">
        <v>10.592684999999999</v>
      </c>
      <c r="EL294" s="861">
        <v>9.7417529999999992</v>
      </c>
      <c r="EM294" s="861">
        <v>-19.077134000000001</v>
      </c>
      <c r="EN294" s="861">
        <v>-22.832833000000001</v>
      </c>
      <c r="EO294" s="861">
        <v>93.545409000000006</v>
      </c>
      <c r="EP294" s="861">
        <v>89.940775000000002</v>
      </c>
      <c r="EQ294" s="861">
        <v>-11.625991000000001</v>
      </c>
      <c r="ER294" s="861">
        <v>5935.754406</v>
      </c>
      <c r="ES294" s="861">
        <v>13829.411276999999</v>
      </c>
      <c r="ET294" s="861">
        <v>12477.422877999999</v>
      </c>
      <c r="EU294" s="861"/>
      <c r="EV294" s="861"/>
      <c r="EW294" s="861"/>
      <c r="EX294" s="861"/>
      <c r="EY294" s="861"/>
      <c r="EZ294" s="861"/>
      <c r="FA294" s="861"/>
      <c r="FB294" s="861"/>
      <c r="FC294" s="861"/>
      <c r="FD294" s="861"/>
    </row>
    <row r="295" spans="1:160" x14ac:dyDescent="0.25">
      <c r="A295" s="837">
        <v>46146</v>
      </c>
      <c r="B295" s="836">
        <v>0.2804976851851852</v>
      </c>
      <c r="C295" s="861">
        <v>16140</v>
      </c>
      <c r="D295" s="861">
        <v>0</v>
      </c>
      <c r="E295" s="861">
        <v>0</v>
      </c>
      <c r="F295" s="861">
        <v>73.815842000000004</v>
      </c>
      <c r="G295" s="861">
        <v>71.198148000000003</v>
      </c>
      <c r="H295" s="861">
        <v>64.679118000000003</v>
      </c>
      <c r="I295" s="861">
        <v>73.641465999999994</v>
      </c>
      <c r="J295" s="861">
        <v>71.688410000000005</v>
      </c>
      <c r="K295" s="861">
        <v>71.031721000000005</v>
      </c>
      <c r="L295" s="861">
        <v>73.593262999999993</v>
      </c>
      <c r="M295" s="861">
        <v>74.178211000000005</v>
      </c>
      <c r="N295" s="861">
        <v>-9.8077220000000001</v>
      </c>
      <c r="O295" s="861">
        <v>-10.010902</v>
      </c>
      <c r="P295" s="861">
        <v>-10.110404000000001</v>
      </c>
      <c r="Q295" s="861">
        <v>-8.6338869999999996</v>
      </c>
      <c r="R295" s="861">
        <v>-8.9739599999999999</v>
      </c>
      <c r="S295" s="861">
        <v>-9.0934500000000007</v>
      </c>
      <c r="T295" s="861">
        <v>80.327288999999993</v>
      </c>
      <c r="U295" s="861">
        <v>73.337604999999996</v>
      </c>
      <c r="V295" s="861">
        <v>92.553842000000003</v>
      </c>
      <c r="W295" s="861">
        <v>91.619957999999997</v>
      </c>
      <c r="X295" s="861">
        <v>-8.50854</v>
      </c>
      <c r="Y295" s="861">
        <v>-8.0689089999999997</v>
      </c>
      <c r="Z295" s="861">
        <v>-12.806512</v>
      </c>
      <c r="AA295" s="861">
        <v>-12.454480999999999</v>
      </c>
      <c r="AB295" s="861">
        <v>-12.125171999999999</v>
      </c>
      <c r="AC295" s="861">
        <v>-12.983230000000001</v>
      </c>
      <c r="AD295" s="861">
        <v>-16.156389000000001</v>
      </c>
      <c r="AE295" s="861">
        <v>106.18478500000001</v>
      </c>
      <c r="AF295" s="861">
        <v>98.558683000000002</v>
      </c>
      <c r="AG295" s="861">
        <v>90.389161000000001</v>
      </c>
      <c r="AH295" s="861">
        <v>111.220276</v>
      </c>
      <c r="AI295" s="861">
        <v>88.510928000000007</v>
      </c>
      <c r="AJ295" s="861">
        <v>71.842124999999996</v>
      </c>
      <c r="AK295" s="861">
        <v>-8.583418</v>
      </c>
      <c r="AL295" s="861">
        <v>-11.866933</v>
      </c>
      <c r="AM295" s="861">
        <v>-8.675243</v>
      </c>
      <c r="AN295" s="861">
        <v>91.390786000000006</v>
      </c>
      <c r="AO295" s="861">
        <v>91.042980999999997</v>
      </c>
      <c r="AP295" s="861">
        <v>89.763321000000005</v>
      </c>
      <c r="AQ295" s="861">
        <v>86.145751000000004</v>
      </c>
      <c r="AR295" s="861">
        <v>71.996669999999995</v>
      </c>
      <c r="AS295" s="861">
        <v>62.557192999999998</v>
      </c>
      <c r="AT295" s="861">
        <v>74.104692</v>
      </c>
      <c r="AU295" s="861">
        <v>69.377216000000004</v>
      </c>
      <c r="AV295" s="861">
        <v>73.858136000000002</v>
      </c>
      <c r="AW295" s="861">
        <v>72.976950000000002</v>
      </c>
      <c r="AX295" s="861">
        <v>88.598838000000001</v>
      </c>
      <c r="AY295" s="861">
        <v>86.579492999999999</v>
      </c>
      <c r="AZ295" s="861">
        <v>-7.6630409999999998</v>
      </c>
      <c r="BA295" s="861">
        <v>-6.8298949999999996</v>
      </c>
      <c r="BB295" s="861">
        <v>-15.138322000000001</v>
      </c>
      <c r="BC295" s="861">
        <v>-13.584102</v>
      </c>
      <c r="BD295" s="861">
        <v>-14.396413000000001</v>
      </c>
      <c r="BE295" s="861">
        <v>-10.824037000000001</v>
      </c>
      <c r="BF295" s="861">
        <v>30.276821000000002</v>
      </c>
      <c r="BG295" s="861">
        <v>135.20462499999999</v>
      </c>
      <c r="BH295" s="861">
        <v>103.322042</v>
      </c>
      <c r="BI295" s="861">
        <v>45.493440999999997</v>
      </c>
      <c r="BJ295" s="861">
        <v>118.55395900000001</v>
      </c>
      <c r="BK295" s="861">
        <v>85.098793000000001</v>
      </c>
      <c r="BL295" s="861">
        <v>75.009469999999993</v>
      </c>
      <c r="BM295" s="861">
        <v>-19.452445999999998</v>
      </c>
      <c r="BN295" s="861">
        <v>-14.084546</v>
      </c>
      <c r="BO295" s="861">
        <v>-13.410399</v>
      </c>
      <c r="BP295" s="861">
        <v>-13.91972</v>
      </c>
      <c r="BQ295" s="861">
        <v>86.208224000000001</v>
      </c>
      <c r="BR295" s="861">
        <v>72.979848000000004</v>
      </c>
      <c r="BS295" s="861">
        <v>77.745902000000001</v>
      </c>
      <c r="BT295" s="861">
        <v>60.070413000000002</v>
      </c>
      <c r="BU295" s="861">
        <v>62.173831</v>
      </c>
      <c r="BV295" s="861">
        <v>63.245350000000002</v>
      </c>
      <c r="BW295" s="861">
        <v>64.131528000000003</v>
      </c>
      <c r="BX295" s="861">
        <v>-15.785538000000001</v>
      </c>
      <c r="BY295" s="861">
        <v>-16.210516999999999</v>
      </c>
      <c r="BZ295" s="861">
        <v>-14.445401</v>
      </c>
      <c r="CA295" s="861">
        <v>-15.229481</v>
      </c>
      <c r="CB295" s="861">
        <v>-12.335869000000001</v>
      </c>
      <c r="CC295" s="861">
        <v>-9.7041620000000002</v>
      </c>
      <c r="CD295" s="861">
        <v>-12.692233999999999</v>
      </c>
      <c r="CE295" s="861">
        <v>-9.3238479999999999</v>
      </c>
      <c r="CF295" s="861">
        <v>-15.043027</v>
      </c>
      <c r="CG295" s="861">
        <v>-9.4493019999999994</v>
      </c>
      <c r="CH295" s="861">
        <v>-14.729032999999999</v>
      </c>
      <c r="CI295" s="861">
        <v>-10.532479</v>
      </c>
      <c r="CJ295" s="861">
        <v>-12.230365000000001</v>
      </c>
      <c r="CK295" s="861">
        <v>-8.7043929999999996</v>
      </c>
      <c r="CL295" s="861">
        <v>-12.402448</v>
      </c>
      <c r="CM295" s="861">
        <v>-8.0134910000000001</v>
      </c>
      <c r="CN295" s="861">
        <v>-14.643416999999999</v>
      </c>
      <c r="CO295" s="861">
        <v>-10.245987</v>
      </c>
      <c r="CP295" s="861">
        <v>-14.726647</v>
      </c>
      <c r="CQ295" s="861">
        <v>-10.863211</v>
      </c>
      <c r="CR295" s="861">
        <v>-11.971838999999999</v>
      </c>
      <c r="CS295" s="861">
        <v>-9.1591400000000007</v>
      </c>
      <c r="CT295" s="861">
        <v>-12.784243999999999</v>
      </c>
      <c r="CU295" s="861">
        <v>-8.8881099999999993</v>
      </c>
      <c r="CV295" s="861">
        <v>-15.139366000000001</v>
      </c>
      <c r="CW295" s="861">
        <v>-9.0239840000000004</v>
      </c>
      <c r="CX295" s="861">
        <v>-14.765943999999999</v>
      </c>
      <c r="CY295" s="861">
        <v>-9.3518480000000004</v>
      </c>
      <c r="CZ295" s="861">
        <v>-11.667847</v>
      </c>
      <c r="DA295" s="861">
        <v>-8.3742169999999998</v>
      </c>
      <c r="DB295" s="861">
        <v>-12.479161</v>
      </c>
      <c r="DC295" s="861">
        <v>-7.919384</v>
      </c>
      <c r="DD295" s="861">
        <v>-14.882535000000001</v>
      </c>
      <c r="DE295" s="861">
        <v>-10.171200000000001</v>
      </c>
      <c r="DF295" s="861">
        <v>-14.991788</v>
      </c>
      <c r="DG295" s="861">
        <v>-10.175889</v>
      </c>
      <c r="DH295" s="861">
        <v>-11.598933000000001</v>
      </c>
      <c r="DI295" s="861">
        <v>-8.7825129999999998</v>
      </c>
      <c r="DJ295" s="861">
        <v>-12.191337000000001</v>
      </c>
      <c r="DK295" s="861">
        <v>-9.0055119999999995</v>
      </c>
      <c r="DL295" s="861">
        <v>-14.901611000000001</v>
      </c>
      <c r="DM295" s="861">
        <v>-11.531347999999999</v>
      </c>
      <c r="DN295" s="861">
        <v>-14.958205</v>
      </c>
      <c r="DO295" s="861">
        <v>-10.934479</v>
      </c>
      <c r="DP295" s="861">
        <v>-12.275389000000001</v>
      </c>
      <c r="DQ295" s="861">
        <v>-9.5849270000000004</v>
      </c>
      <c r="DR295" s="861">
        <v>-12.545105</v>
      </c>
      <c r="DS295" s="861">
        <v>-10.173791</v>
      </c>
      <c r="DT295" s="861">
        <v>-14.779127000000001</v>
      </c>
      <c r="DU295" s="861">
        <v>-12.449372</v>
      </c>
      <c r="DV295" s="861">
        <v>-14.851120999999999</v>
      </c>
      <c r="DW295" s="861">
        <v>-9.7843079999999993</v>
      </c>
      <c r="DX295" s="861">
        <v>11.465392</v>
      </c>
      <c r="DY295" s="861">
        <v>9.163252</v>
      </c>
      <c r="DZ295" s="861">
        <v>159.78033300000001</v>
      </c>
      <c r="EA295" s="861">
        <v>150.684664</v>
      </c>
      <c r="EB295" s="861">
        <v>121.25</v>
      </c>
      <c r="EC295" s="861">
        <v>1.2410000000000001</v>
      </c>
      <c r="ED295" s="861">
        <v>133</v>
      </c>
      <c r="EE295" s="861">
        <v>121.02</v>
      </c>
      <c r="EF295" s="861">
        <v>5.2869999999999999</v>
      </c>
      <c r="EG295" s="861">
        <v>633</v>
      </c>
      <c r="EH295" s="861">
        <v>121.05</v>
      </c>
      <c r="EI295" s="861">
        <v>5.0330000000000004</v>
      </c>
      <c r="EJ295" s="861">
        <v>597.9</v>
      </c>
      <c r="EK295" s="861">
        <v>10.474322000000001</v>
      </c>
      <c r="EL295" s="861">
        <v>10.013671</v>
      </c>
      <c r="EM295" s="861">
        <v>-19.149564999999999</v>
      </c>
      <c r="EN295" s="861">
        <v>-23.42407</v>
      </c>
      <c r="EO295" s="861">
        <v>93.956059999999994</v>
      </c>
      <c r="EP295" s="861">
        <v>89.949161000000004</v>
      </c>
      <c r="EQ295" s="861">
        <v>-11.619448</v>
      </c>
      <c r="ER295" s="861">
        <v>5941.0064949999996</v>
      </c>
      <c r="ES295" s="861">
        <v>13839.938416999999</v>
      </c>
      <c r="ET295" s="861">
        <v>12487.399235000001</v>
      </c>
      <c r="EU295" s="861"/>
      <c r="EV295" s="861"/>
      <c r="EW295" s="861"/>
      <c r="EX295" s="861"/>
      <c r="EY295" s="861"/>
      <c r="EZ295" s="861"/>
      <c r="FA295" s="861"/>
      <c r="FB295" s="861"/>
      <c r="FC295" s="861"/>
      <c r="FD295" s="861"/>
    </row>
    <row r="296" spans="1:160" x14ac:dyDescent="0.25">
      <c r="A296" s="837">
        <v>46146</v>
      </c>
      <c r="B296" s="836">
        <v>0.28119212962962964</v>
      </c>
      <c r="C296" s="861">
        <v>16200</v>
      </c>
      <c r="D296" s="861">
        <v>0</v>
      </c>
      <c r="E296" s="861">
        <v>0</v>
      </c>
      <c r="F296" s="861">
        <v>74.236675000000005</v>
      </c>
      <c r="G296" s="861">
        <v>71.219848999999996</v>
      </c>
      <c r="H296" s="861">
        <v>64.864310000000003</v>
      </c>
      <c r="I296" s="861">
        <v>73.634440999999995</v>
      </c>
      <c r="J296" s="861">
        <v>71.812815999999998</v>
      </c>
      <c r="K296" s="861">
        <v>71.034011000000007</v>
      </c>
      <c r="L296" s="861">
        <v>73.637044000000003</v>
      </c>
      <c r="M296" s="861">
        <v>74.254938999999993</v>
      </c>
      <c r="N296" s="861">
        <v>-9.8182480000000005</v>
      </c>
      <c r="O296" s="861">
        <v>-10.396058999999999</v>
      </c>
      <c r="P296" s="861">
        <v>-10.544938999999999</v>
      </c>
      <c r="Q296" s="861">
        <v>-8.6215130000000002</v>
      </c>
      <c r="R296" s="861">
        <v>-9.1185580000000002</v>
      </c>
      <c r="S296" s="861">
        <v>-9.575189</v>
      </c>
      <c r="T296" s="861">
        <v>80.604984000000002</v>
      </c>
      <c r="U296" s="861">
        <v>73.389080000000007</v>
      </c>
      <c r="V296" s="861">
        <v>92.794529999999995</v>
      </c>
      <c r="W296" s="861">
        <v>91.816990000000004</v>
      </c>
      <c r="X296" s="861">
        <v>-8.5663350000000005</v>
      </c>
      <c r="Y296" s="861">
        <v>-8.2933310000000002</v>
      </c>
      <c r="Z296" s="861">
        <v>-12.948216</v>
      </c>
      <c r="AA296" s="861">
        <v>-12.566891</v>
      </c>
      <c r="AB296" s="861">
        <v>-12.230833000000001</v>
      </c>
      <c r="AC296" s="861">
        <v>-13.10224</v>
      </c>
      <c r="AD296" s="861">
        <v>-16.214587000000002</v>
      </c>
      <c r="AE296" s="861">
        <v>106.234596</v>
      </c>
      <c r="AF296" s="861">
        <v>98.759778999999995</v>
      </c>
      <c r="AG296" s="861">
        <v>90.499195999999998</v>
      </c>
      <c r="AH296" s="861">
        <v>111.293592</v>
      </c>
      <c r="AI296" s="861">
        <v>88.733729999999994</v>
      </c>
      <c r="AJ296" s="861">
        <v>71.972218999999996</v>
      </c>
      <c r="AK296" s="861">
        <v>-8.7127330000000001</v>
      </c>
      <c r="AL296" s="861">
        <v>-11.944901</v>
      </c>
      <c r="AM296" s="861">
        <v>-8.80809</v>
      </c>
      <c r="AN296" s="861">
        <v>91.679772999999997</v>
      </c>
      <c r="AO296" s="861">
        <v>91.272372000000004</v>
      </c>
      <c r="AP296" s="861">
        <v>90.213868000000005</v>
      </c>
      <c r="AQ296" s="861">
        <v>86.539406</v>
      </c>
      <c r="AR296" s="861">
        <v>72.179115999999993</v>
      </c>
      <c r="AS296" s="861">
        <v>62.642688</v>
      </c>
      <c r="AT296" s="861">
        <v>74.326694000000003</v>
      </c>
      <c r="AU296" s="861">
        <v>70.239147000000003</v>
      </c>
      <c r="AV296" s="861">
        <v>74.064556999999994</v>
      </c>
      <c r="AW296" s="861">
        <v>73.356577000000001</v>
      </c>
      <c r="AX296" s="861">
        <v>88.936727000000005</v>
      </c>
      <c r="AY296" s="861">
        <v>86.939412000000004</v>
      </c>
      <c r="AZ296" s="861">
        <v>-7.9411829999999997</v>
      </c>
      <c r="BA296" s="861">
        <v>-7.0922559999999999</v>
      </c>
      <c r="BB296" s="861">
        <v>-15.472401</v>
      </c>
      <c r="BC296" s="861">
        <v>-13.902248999999999</v>
      </c>
      <c r="BD296" s="861">
        <v>-14.716386999999999</v>
      </c>
      <c r="BE296" s="861">
        <v>-10.851858</v>
      </c>
      <c r="BF296" s="861">
        <v>30.109559000000001</v>
      </c>
      <c r="BG296" s="861">
        <v>135.729895</v>
      </c>
      <c r="BH296" s="861">
        <v>103.46772199999999</v>
      </c>
      <c r="BI296" s="861">
        <v>47.833920999999997</v>
      </c>
      <c r="BJ296" s="861">
        <v>119.530793</v>
      </c>
      <c r="BK296" s="861">
        <v>85.369804000000002</v>
      </c>
      <c r="BL296" s="861">
        <v>74.869763000000006</v>
      </c>
      <c r="BM296" s="861">
        <v>-19.766323</v>
      </c>
      <c r="BN296" s="861">
        <v>-14.452832000000001</v>
      </c>
      <c r="BO296" s="861">
        <v>-14.144287</v>
      </c>
      <c r="BP296" s="861">
        <v>-14.319568</v>
      </c>
      <c r="BQ296" s="861">
        <v>86.448566</v>
      </c>
      <c r="BR296" s="861">
        <v>75.238446999999994</v>
      </c>
      <c r="BS296" s="861">
        <v>79.969271000000006</v>
      </c>
      <c r="BT296" s="861">
        <v>59.569533999999997</v>
      </c>
      <c r="BU296" s="861">
        <v>62.235554999999998</v>
      </c>
      <c r="BV296" s="861">
        <v>62.852443999999998</v>
      </c>
      <c r="BW296" s="861">
        <v>64.324873999999994</v>
      </c>
      <c r="BX296" s="861">
        <v>-15.870620000000001</v>
      </c>
      <c r="BY296" s="861">
        <v>-16.299448000000002</v>
      </c>
      <c r="BZ296" s="861">
        <v>-15.258573999999999</v>
      </c>
      <c r="CA296" s="861">
        <v>-15.439844000000001</v>
      </c>
      <c r="CB296" s="861">
        <v>-12.330913000000001</v>
      </c>
      <c r="CC296" s="861">
        <v>-9.7021200000000007</v>
      </c>
      <c r="CD296" s="861">
        <v>-12.659549</v>
      </c>
      <c r="CE296" s="861">
        <v>-9.2950870000000005</v>
      </c>
      <c r="CF296" s="861">
        <v>-15.021316000000001</v>
      </c>
      <c r="CG296" s="861">
        <v>-9.4315329999999999</v>
      </c>
      <c r="CH296" s="861">
        <v>-14.680087</v>
      </c>
      <c r="CI296" s="861">
        <v>-10.553371</v>
      </c>
      <c r="CJ296" s="861">
        <v>-12.210811</v>
      </c>
      <c r="CK296" s="861">
        <v>-8.7229620000000008</v>
      </c>
      <c r="CL296" s="861">
        <v>-12.387677999999999</v>
      </c>
      <c r="CM296" s="861">
        <v>-8.0222160000000002</v>
      </c>
      <c r="CN296" s="861">
        <v>-14.628811000000001</v>
      </c>
      <c r="CO296" s="861">
        <v>-10.286883</v>
      </c>
      <c r="CP296" s="861">
        <v>-14.691345</v>
      </c>
      <c r="CQ296" s="861">
        <v>-10.875118000000001</v>
      </c>
      <c r="CR296" s="861">
        <v>-11.979058999999999</v>
      </c>
      <c r="CS296" s="861">
        <v>-9.1536740000000005</v>
      </c>
      <c r="CT296" s="861">
        <v>-12.756608999999999</v>
      </c>
      <c r="CU296" s="861">
        <v>-8.8864099999999997</v>
      </c>
      <c r="CV296" s="861">
        <v>-15.163672</v>
      </c>
      <c r="CW296" s="861">
        <v>-9.0283750000000005</v>
      </c>
      <c r="CX296" s="861">
        <v>-14.756319</v>
      </c>
      <c r="CY296" s="861">
        <v>-9.3333980000000007</v>
      </c>
      <c r="CZ296" s="861">
        <v>-11.684620000000001</v>
      </c>
      <c r="DA296" s="861">
        <v>-8.3544920000000005</v>
      </c>
      <c r="DB296" s="861">
        <v>-12.486162</v>
      </c>
      <c r="DC296" s="861">
        <v>-7.9169809999999998</v>
      </c>
      <c r="DD296" s="861">
        <v>-14.885389999999999</v>
      </c>
      <c r="DE296" s="861">
        <v>-10.143521</v>
      </c>
      <c r="DF296" s="861">
        <v>-14.964789</v>
      </c>
      <c r="DG296" s="861">
        <v>-10.127502</v>
      </c>
      <c r="DH296" s="861">
        <v>-11.609246000000001</v>
      </c>
      <c r="DI296" s="861">
        <v>-8.7773369999999993</v>
      </c>
      <c r="DJ296" s="861">
        <v>-12.166353000000001</v>
      </c>
      <c r="DK296" s="861">
        <v>-9.0087679999999999</v>
      </c>
      <c r="DL296" s="861">
        <v>-14.905106999999999</v>
      </c>
      <c r="DM296" s="861">
        <v>-11.539059999999999</v>
      </c>
      <c r="DN296" s="861">
        <v>-14.937355999999999</v>
      </c>
      <c r="DO296" s="861">
        <v>-10.926451999999999</v>
      </c>
      <c r="DP296" s="861">
        <v>-12.230138</v>
      </c>
      <c r="DQ296" s="861">
        <v>-9.5783369999999994</v>
      </c>
      <c r="DR296" s="861">
        <v>-12.578065</v>
      </c>
      <c r="DS296" s="861">
        <v>-10.163439</v>
      </c>
      <c r="DT296" s="861">
        <v>-14.77553</v>
      </c>
      <c r="DU296" s="861">
        <v>-12.437308</v>
      </c>
      <c r="DV296" s="861">
        <v>-14.850343000000001</v>
      </c>
      <c r="DW296" s="861">
        <v>-9.7544500000000003</v>
      </c>
      <c r="DX296" s="861">
        <v>11.393605000000001</v>
      </c>
      <c r="DY296" s="861">
        <v>8.890879</v>
      </c>
      <c r="DZ296" s="861">
        <v>160.08624399999999</v>
      </c>
      <c r="EA296" s="861">
        <v>151.406621</v>
      </c>
      <c r="EB296" s="861">
        <v>121.26</v>
      </c>
      <c r="EC296" s="861">
        <v>1.24</v>
      </c>
      <c r="ED296" s="861">
        <v>132.9</v>
      </c>
      <c r="EE296" s="861">
        <v>121.31</v>
      </c>
      <c r="EF296" s="861">
        <v>5.2949999999999999</v>
      </c>
      <c r="EG296" s="861">
        <v>633.70000000000005</v>
      </c>
      <c r="EH296" s="861">
        <v>121.14</v>
      </c>
      <c r="EI296" s="861">
        <v>5.0030000000000001</v>
      </c>
      <c r="EJ296" s="861">
        <v>595.70000000000005</v>
      </c>
      <c r="EK296" s="861">
        <v>10.470269999999999</v>
      </c>
      <c r="EL296" s="861">
        <v>9.806438</v>
      </c>
      <c r="EM296" s="861">
        <v>-19.278359999999999</v>
      </c>
      <c r="EN296" s="861">
        <v>-23.950724999999998</v>
      </c>
      <c r="EO296" s="861">
        <v>94.088133999999997</v>
      </c>
      <c r="EP296" s="861">
        <v>90.273022999999995</v>
      </c>
      <c r="EQ296" s="861">
        <v>-11.611625999999999</v>
      </c>
      <c r="ER296" s="861">
        <v>5943.2244780000001</v>
      </c>
      <c r="ES296" s="861">
        <v>13850.479509999999</v>
      </c>
      <c r="ET296" s="861">
        <v>12497.352145999999</v>
      </c>
      <c r="EU296" s="861"/>
      <c r="EV296" s="861"/>
      <c r="EW296" s="861"/>
      <c r="EX296" s="861"/>
      <c r="EY296" s="861"/>
      <c r="EZ296" s="861"/>
      <c r="FA296" s="861"/>
      <c r="FB296" s="861"/>
      <c r="FC296" s="861"/>
      <c r="FD296" s="861"/>
    </row>
    <row r="297" spans="1:160" x14ac:dyDescent="0.25">
      <c r="A297" s="837">
        <v>46146</v>
      </c>
      <c r="B297" s="836">
        <v>0.28188657407407408</v>
      </c>
      <c r="C297" s="861">
        <v>16260</v>
      </c>
      <c r="D297" s="861">
        <v>0</v>
      </c>
      <c r="E297" s="861">
        <v>0</v>
      </c>
      <c r="F297" s="861">
        <v>74.520628000000002</v>
      </c>
      <c r="G297" s="861">
        <v>71.296531999999999</v>
      </c>
      <c r="H297" s="861">
        <v>64.973204999999993</v>
      </c>
      <c r="I297" s="861">
        <v>73.667866000000004</v>
      </c>
      <c r="J297" s="861">
        <v>71.901850999999994</v>
      </c>
      <c r="K297" s="861">
        <v>71.095122000000003</v>
      </c>
      <c r="L297" s="861">
        <v>73.640643999999995</v>
      </c>
      <c r="M297" s="861">
        <v>74.280942999999994</v>
      </c>
      <c r="N297" s="861">
        <v>-9.9269069999999999</v>
      </c>
      <c r="O297" s="861">
        <v>-10.667344999999999</v>
      </c>
      <c r="P297" s="861">
        <v>-10.838374999999999</v>
      </c>
      <c r="Q297" s="861">
        <v>-8.6750509999999998</v>
      </c>
      <c r="R297" s="861">
        <v>-9.4834250000000004</v>
      </c>
      <c r="S297" s="861">
        <v>-9.4942100000000007</v>
      </c>
      <c r="T297" s="861">
        <v>81.044023999999993</v>
      </c>
      <c r="U297" s="861">
        <v>73.790386999999996</v>
      </c>
      <c r="V297" s="861">
        <v>93.036748000000003</v>
      </c>
      <c r="W297" s="861">
        <v>92.096337000000005</v>
      </c>
      <c r="X297" s="861">
        <v>-8.6785250000000005</v>
      </c>
      <c r="Y297" s="861">
        <v>-8.3866289999999992</v>
      </c>
      <c r="Z297" s="861">
        <v>-13.013438000000001</v>
      </c>
      <c r="AA297" s="861">
        <v>-12.652810000000001</v>
      </c>
      <c r="AB297" s="861">
        <v>-12.319152000000001</v>
      </c>
      <c r="AC297" s="861">
        <v>-13.135497000000001</v>
      </c>
      <c r="AD297" s="861">
        <v>-16.21209</v>
      </c>
      <c r="AE297" s="861">
        <v>106.36879999999999</v>
      </c>
      <c r="AF297" s="861">
        <v>98.937023999999994</v>
      </c>
      <c r="AG297" s="861">
        <v>90.641188999999997</v>
      </c>
      <c r="AH297" s="861">
        <v>111.414599</v>
      </c>
      <c r="AI297" s="861">
        <v>89.051101000000003</v>
      </c>
      <c r="AJ297" s="861">
        <v>72.106396000000004</v>
      </c>
      <c r="AK297" s="861">
        <v>-8.8080280000000002</v>
      </c>
      <c r="AL297" s="861">
        <v>-11.966919000000001</v>
      </c>
      <c r="AM297" s="861">
        <v>-8.8937109999999997</v>
      </c>
      <c r="AN297" s="861">
        <v>92.048130999999998</v>
      </c>
      <c r="AO297" s="861">
        <v>91.481038999999996</v>
      </c>
      <c r="AP297" s="861">
        <v>90.522779</v>
      </c>
      <c r="AQ297" s="861">
        <v>86.896281999999999</v>
      </c>
      <c r="AR297" s="861">
        <v>72.177268999999995</v>
      </c>
      <c r="AS297" s="861">
        <v>62.778830999999997</v>
      </c>
      <c r="AT297" s="861">
        <v>74.489954999999995</v>
      </c>
      <c r="AU297" s="861">
        <v>70.948333000000005</v>
      </c>
      <c r="AV297" s="861">
        <v>74.277754999999999</v>
      </c>
      <c r="AW297" s="861">
        <v>73.696203999999994</v>
      </c>
      <c r="AX297" s="861">
        <v>88.957359999999994</v>
      </c>
      <c r="AY297" s="861">
        <v>87.105880999999997</v>
      </c>
      <c r="AZ297" s="861">
        <v>-8.2835160000000005</v>
      </c>
      <c r="BA297" s="861">
        <v>-7.414968</v>
      </c>
      <c r="BB297" s="861">
        <v>-15.729388</v>
      </c>
      <c r="BC297" s="861">
        <v>-14.178438999999999</v>
      </c>
      <c r="BD297" s="861">
        <v>-14.996245</v>
      </c>
      <c r="BE297" s="861">
        <v>-10.92816</v>
      </c>
      <c r="BF297" s="861">
        <v>30.055456</v>
      </c>
      <c r="BG297" s="861">
        <v>136.12338</v>
      </c>
      <c r="BH297" s="861">
        <v>103.70744000000001</v>
      </c>
      <c r="BI297" s="861">
        <v>49.056438</v>
      </c>
      <c r="BJ297" s="861">
        <v>120.417979</v>
      </c>
      <c r="BK297" s="861">
        <v>85.393783999999997</v>
      </c>
      <c r="BL297" s="861">
        <v>74.604607000000001</v>
      </c>
      <c r="BM297" s="861">
        <v>-20.033539999999999</v>
      </c>
      <c r="BN297" s="861">
        <v>-14.750154</v>
      </c>
      <c r="BO297" s="861">
        <v>-14.216068</v>
      </c>
      <c r="BP297" s="861">
        <v>-14.548282</v>
      </c>
      <c r="BQ297" s="861">
        <v>86.539867999999998</v>
      </c>
      <c r="BR297" s="861">
        <v>76.521395999999996</v>
      </c>
      <c r="BS297" s="861">
        <v>81.354179000000002</v>
      </c>
      <c r="BT297" s="861">
        <v>59.034761000000003</v>
      </c>
      <c r="BU297" s="861">
        <v>62.309226000000002</v>
      </c>
      <c r="BV297" s="861">
        <v>62.447721000000001</v>
      </c>
      <c r="BW297" s="861">
        <v>64.512133000000006</v>
      </c>
      <c r="BX297" s="861">
        <v>-15.948383</v>
      </c>
      <c r="BY297" s="861">
        <v>-16.320378999999999</v>
      </c>
      <c r="BZ297" s="861">
        <v>-15.531427000000001</v>
      </c>
      <c r="CA297" s="861">
        <v>-15.679154</v>
      </c>
      <c r="CB297" s="861">
        <v>-12.326891</v>
      </c>
      <c r="CC297" s="861">
        <v>-9.6806629999999991</v>
      </c>
      <c r="CD297" s="861">
        <v>-12.722353</v>
      </c>
      <c r="CE297" s="861">
        <v>-9.2928630000000005</v>
      </c>
      <c r="CF297" s="861">
        <v>-15.05045</v>
      </c>
      <c r="CG297" s="861">
        <v>-9.4336839999999995</v>
      </c>
      <c r="CH297" s="861">
        <v>-14.668958</v>
      </c>
      <c r="CI297" s="861">
        <v>-10.513192999999999</v>
      </c>
      <c r="CJ297" s="861">
        <v>-12.202551</v>
      </c>
      <c r="CK297" s="861">
        <v>-8.7333870000000005</v>
      </c>
      <c r="CL297" s="861">
        <v>-12.419834</v>
      </c>
      <c r="CM297" s="861">
        <v>-8.0429209999999998</v>
      </c>
      <c r="CN297" s="861">
        <v>-14.635234000000001</v>
      </c>
      <c r="CO297" s="861">
        <v>-10.284342000000001</v>
      </c>
      <c r="CP297" s="861">
        <v>-14.661794</v>
      </c>
      <c r="CQ297" s="861">
        <v>-10.813789999999999</v>
      </c>
      <c r="CR297" s="861">
        <v>-11.986354</v>
      </c>
      <c r="CS297" s="861">
        <v>-9.1567179999999997</v>
      </c>
      <c r="CT297" s="861">
        <v>-12.778104000000001</v>
      </c>
      <c r="CU297" s="861">
        <v>-8.9016839999999995</v>
      </c>
      <c r="CV297" s="861">
        <v>-15.153074999999999</v>
      </c>
      <c r="CW297" s="861">
        <v>-9.0314689999999995</v>
      </c>
      <c r="CX297" s="861">
        <v>-14.715513</v>
      </c>
      <c r="CY297" s="861">
        <v>-9.3145039999999995</v>
      </c>
      <c r="CZ297" s="861">
        <v>-11.684478</v>
      </c>
      <c r="DA297" s="861">
        <v>-8.3537879999999998</v>
      </c>
      <c r="DB297" s="861">
        <v>-12.497704000000001</v>
      </c>
      <c r="DC297" s="861">
        <v>-7.904115</v>
      </c>
      <c r="DD297" s="861">
        <v>-14.876719</v>
      </c>
      <c r="DE297" s="861">
        <v>-10.127405</v>
      </c>
      <c r="DF297" s="861">
        <v>-14.97246</v>
      </c>
      <c r="DG297" s="861">
        <v>-10.117747</v>
      </c>
      <c r="DH297" s="861">
        <v>-11.646519</v>
      </c>
      <c r="DI297" s="861">
        <v>-8.7907360000000008</v>
      </c>
      <c r="DJ297" s="861">
        <v>-12.194895000000001</v>
      </c>
      <c r="DK297" s="861">
        <v>-8.9889039999999998</v>
      </c>
      <c r="DL297" s="861">
        <v>-14.910799000000001</v>
      </c>
      <c r="DM297" s="861">
        <v>-11.517906</v>
      </c>
      <c r="DN297" s="861">
        <v>-14.954959000000001</v>
      </c>
      <c r="DO297" s="861">
        <v>-10.926553999999999</v>
      </c>
      <c r="DP297" s="861">
        <v>-12.280163999999999</v>
      </c>
      <c r="DQ297" s="861">
        <v>-9.5978499999999993</v>
      </c>
      <c r="DR297" s="861">
        <v>-12.561859</v>
      </c>
      <c r="DS297" s="861">
        <v>-10.178746</v>
      </c>
      <c r="DT297" s="861">
        <v>-14.768452999999999</v>
      </c>
      <c r="DU297" s="861">
        <v>-12.445804000000001</v>
      </c>
      <c r="DV297" s="861">
        <v>-14.828393999999999</v>
      </c>
      <c r="DW297" s="861">
        <v>-9.7612939999999995</v>
      </c>
      <c r="DX297" s="861">
        <v>11.373775</v>
      </c>
      <c r="DY297" s="861">
        <v>8.7712669999999999</v>
      </c>
      <c r="DZ297" s="861">
        <v>160.407028</v>
      </c>
      <c r="EA297" s="861">
        <v>151.628545</v>
      </c>
      <c r="EB297" s="861">
        <v>120.54</v>
      </c>
      <c r="EC297" s="861">
        <v>3.2629999999999999</v>
      </c>
      <c r="ED297" s="861">
        <v>387.5</v>
      </c>
      <c r="EE297" s="861">
        <v>120.7</v>
      </c>
      <c r="EF297" s="861">
        <v>5.3070000000000004</v>
      </c>
      <c r="EG297" s="861">
        <v>630.70000000000005</v>
      </c>
      <c r="EH297" s="861">
        <v>120.75</v>
      </c>
      <c r="EI297" s="861">
        <v>5.016</v>
      </c>
      <c r="EJ297" s="861">
        <v>594.20000000000005</v>
      </c>
      <c r="EK297" s="861">
        <v>10.420275</v>
      </c>
      <c r="EL297" s="861">
        <v>9.9674320000000005</v>
      </c>
      <c r="EM297" s="861">
        <v>-19.313986</v>
      </c>
      <c r="EN297" s="861">
        <v>-24.183499999999999</v>
      </c>
      <c r="EO297" s="861">
        <v>94.226448000000005</v>
      </c>
      <c r="EP297" s="861">
        <v>90.372369000000006</v>
      </c>
      <c r="EQ297" s="861">
        <v>-11.612679</v>
      </c>
      <c r="ER297" s="861">
        <v>5949.4702219999999</v>
      </c>
      <c r="ES297" s="861">
        <v>13861.014471</v>
      </c>
      <c r="ET297" s="861">
        <v>12507.277926000001</v>
      </c>
      <c r="EU297" s="861"/>
      <c r="EV297" s="861"/>
      <c r="EW297" s="861"/>
      <c r="EX297" s="861"/>
      <c r="EY297" s="861"/>
      <c r="EZ297" s="861"/>
      <c r="FA297" s="861"/>
      <c r="FB297" s="861"/>
      <c r="FC297" s="861"/>
      <c r="FD297" s="861"/>
    </row>
    <row r="298" spans="1:160" x14ac:dyDescent="0.25">
      <c r="A298" s="837">
        <v>46146</v>
      </c>
      <c r="B298" s="836">
        <v>0.28258101851851852</v>
      </c>
      <c r="C298" s="861">
        <v>16320</v>
      </c>
      <c r="D298" s="861">
        <v>0</v>
      </c>
      <c r="E298" s="861">
        <v>0</v>
      </c>
      <c r="F298" s="861">
        <v>74.791501999999994</v>
      </c>
      <c r="G298" s="861">
        <v>71.333444999999998</v>
      </c>
      <c r="H298" s="861">
        <v>65.002275999999995</v>
      </c>
      <c r="I298" s="861">
        <v>73.672848999999999</v>
      </c>
      <c r="J298" s="861">
        <v>72.029354999999995</v>
      </c>
      <c r="K298" s="861">
        <v>71.077205000000006</v>
      </c>
      <c r="L298" s="861">
        <v>73.647452999999999</v>
      </c>
      <c r="M298" s="861">
        <v>74.324102999999994</v>
      </c>
      <c r="N298" s="861">
        <v>-10.031502</v>
      </c>
      <c r="O298" s="861">
        <v>-10.950170999999999</v>
      </c>
      <c r="P298" s="861">
        <v>-11.202616000000001</v>
      </c>
      <c r="Q298" s="861">
        <v>-8.7390530000000002</v>
      </c>
      <c r="R298" s="861">
        <v>-9.4738849999999992</v>
      </c>
      <c r="S298" s="861">
        <v>-9.9547039999999996</v>
      </c>
      <c r="T298" s="861">
        <v>81.372472999999999</v>
      </c>
      <c r="U298" s="861">
        <v>73.807404000000005</v>
      </c>
      <c r="V298" s="861">
        <v>93.159655999999998</v>
      </c>
      <c r="W298" s="861">
        <v>92.142353999999997</v>
      </c>
      <c r="X298" s="861">
        <v>-8.7913460000000008</v>
      </c>
      <c r="Y298" s="861">
        <v>-8.5966850000000008</v>
      </c>
      <c r="Z298" s="861">
        <v>-13.171734000000001</v>
      </c>
      <c r="AA298" s="861">
        <v>-12.781790000000001</v>
      </c>
      <c r="AB298" s="861">
        <v>-12.450474</v>
      </c>
      <c r="AC298" s="861">
        <v>-13.25661</v>
      </c>
      <c r="AD298" s="861">
        <v>-16.31814</v>
      </c>
      <c r="AE298" s="861">
        <v>106.41984600000001</v>
      </c>
      <c r="AF298" s="861">
        <v>99.068209999999993</v>
      </c>
      <c r="AG298" s="861">
        <v>90.704759999999993</v>
      </c>
      <c r="AH298" s="861">
        <v>111.340214</v>
      </c>
      <c r="AI298" s="861">
        <v>89.140225999999998</v>
      </c>
      <c r="AJ298" s="861">
        <v>72.058700999999999</v>
      </c>
      <c r="AK298" s="861">
        <v>-8.7909430000000004</v>
      </c>
      <c r="AL298" s="861">
        <v>-12.174061999999999</v>
      </c>
      <c r="AM298" s="861">
        <v>-8.9709880000000002</v>
      </c>
      <c r="AN298" s="861">
        <v>92.193926000000005</v>
      </c>
      <c r="AO298" s="861">
        <v>91.556718000000004</v>
      </c>
      <c r="AP298" s="861">
        <v>90.715519</v>
      </c>
      <c r="AQ298" s="861">
        <v>87.130223999999998</v>
      </c>
      <c r="AR298" s="861">
        <v>72.428532000000004</v>
      </c>
      <c r="AS298" s="861">
        <v>62.823811999999997</v>
      </c>
      <c r="AT298" s="861">
        <v>74.644964999999999</v>
      </c>
      <c r="AU298" s="861">
        <v>71.592696000000004</v>
      </c>
      <c r="AV298" s="861">
        <v>74.363904000000005</v>
      </c>
      <c r="AW298" s="861">
        <v>73.438310999999999</v>
      </c>
      <c r="AX298" s="861">
        <v>89.159532999999996</v>
      </c>
      <c r="AY298" s="861">
        <v>87.221033000000006</v>
      </c>
      <c r="AZ298" s="861">
        <v>-8.3873979999999992</v>
      </c>
      <c r="BA298" s="861">
        <v>-7.640263</v>
      </c>
      <c r="BB298" s="861">
        <v>-15.930792</v>
      </c>
      <c r="BC298" s="861">
        <v>-14.426607000000001</v>
      </c>
      <c r="BD298" s="861">
        <v>-15.2471</v>
      </c>
      <c r="BE298" s="861">
        <v>-11.069882</v>
      </c>
      <c r="BF298" s="861">
        <v>30.349895</v>
      </c>
      <c r="BG298" s="861">
        <v>136.55412799999999</v>
      </c>
      <c r="BH298" s="861">
        <v>104.031552</v>
      </c>
      <c r="BI298" s="861">
        <v>49.875718999999997</v>
      </c>
      <c r="BJ298" s="861">
        <v>120.997197</v>
      </c>
      <c r="BK298" s="861">
        <v>85.688213000000005</v>
      </c>
      <c r="BL298" s="861">
        <v>74.849946000000003</v>
      </c>
      <c r="BM298" s="861">
        <v>-20.229717000000001</v>
      </c>
      <c r="BN298" s="861">
        <v>-14.952412000000001</v>
      </c>
      <c r="BO298" s="861">
        <v>-14.456436</v>
      </c>
      <c r="BP298" s="861">
        <v>-14.79918</v>
      </c>
      <c r="BQ298" s="861">
        <v>86.762530999999996</v>
      </c>
      <c r="BR298" s="861">
        <v>77.509300999999994</v>
      </c>
      <c r="BS298" s="861">
        <v>82.384702000000004</v>
      </c>
      <c r="BT298" s="861">
        <v>58.695583999999997</v>
      </c>
      <c r="BU298" s="861">
        <v>62.400739999999999</v>
      </c>
      <c r="BV298" s="861">
        <v>62.007468000000003</v>
      </c>
      <c r="BW298" s="861">
        <v>64.667975999999996</v>
      </c>
      <c r="BX298" s="861">
        <v>-16.051663000000001</v>
      </c>
      <c r="BY298" s="861">
        <v>-16.497682999999999</v>
      </c>
      <c r="BZ298" s="861">
        <v>-15.901135</v>
      </c>
      <c r="CA298" s="861">
        <v>-15.839083</v>
      </c>
      <c r="CB298" s="861">
        <v>-12.326274</v>
      </c>
      <c r="CC298" s="861">
        <v>-9.6943470000000005</v>
      </c>
      <c r="CD298" s="861">
        <v>-12.657864999999999</v>
      </c>
      <c r="CE298" s="861">
        <v>-9.2502859999999991</v>
      </c>
      <c r="CF298" s="861">
        <v>-15.031338</v>
      </c>
      <c r="CG298" s="861">
        <v>-9.4147400000000001</v>
      </c>
      <c r="CH298" s="861">
        <v>-14.632409000000001</v>
      </c>
      <c r="CI298" s="861">
        <v>-10.482049</v>
      </c>
      <c r="CJ298" s="861">
        <v>-12.216533</v>
      </c>
      <c r="CK298" s="861">
        <v>-8.7147330000000007</v>
      </c>
      <c r="CL298" s="861">
        <v>-12.422741</v>
      </c>
      <c r="CM298" s="861">
        <v>-8.0294340000000002</v>
      </c>
      <c r="CN298" s="861">
        <v>-14.624644</v>
      </c>
      <c r="CO298" s="861">
        <v>-10.271946</v>
      </c>
      <c r="CP298" s="861">
        <v>-14.63946</v>
      </c>
      <c r="CQ298" s="861">
        <v>-10.798640000000001</v>
      </c>
      <c r="CR298" s="861">
        <v>-11.974472</v>
      </c>
      <c r="CS298" s="861">
        <v>-9.1106759999999998</v>
      </c>
      <c r="CT298" s="861">
        <v>-12.757921</v>
      </c>
      <c r="CU298" s="861">
        <v>-8.9134820000000001</v>
      </c>
      <c r="CV298" s="861">
        <v>-15.121461</v>
      </c>
      <c r="CW298" s="861">
        <v>-9.0212459999999997</v>
      </c>
      <c r="CX298" s="861">
        <v>-14.686399</v>
      </c>
      <c r="CY298" s="861">
        <v>-9.2875130000000006</v>
      </c>
      <c r="CZ298" s="861">
        <v>-11.657856000000001</v>
      </c>
      <c r="DA298" s="861">
        <v>-8.3711929999999999</v>
      </c>
      <c r="DB298" s="861">
        <v>-12.482241999999999</v>
      </c>
      <c r="DC298" s="861">
        <v>-7.9187010000000004</v>
      </c>
      <c r="DD298" s="861">
        <v>-14.861236</v>
      </c>
      <c r="DE298" s="861">
        <v>-10.155222999999999</v>
      </c>
      <c r="DF298" s="861">
        <v>-14.919515000000001</v>
      </c>
      <c r="DG298" s="861">
        <v>-10.118245</v>
      </c>
      <c r="DH298" s="861">
        <v>-11.615964999999999</v>
      </c>
      <c r="DI298" s="861">
        <v>-8.7581229999999994</v>
      </c>
      <c r="DJ298" s="861">
        <v>-12.176704000000001</v>
      </c>
      <c r="DK298" s="861">
        <v>-9.0167249999999992</v>
      </c>
      <c r="DL298" s="861">
        <v>-14.882144</v>
      </c>
      <c r="DM298" s="861">
        <v>-11.497401999999999</v>
      </c>
      <c r="DN298" s="861">
        <v>-14.892083</v>
      </c>
      <c r="DO298" s="861">
        <v>-10.917183</v>
      </c>
      <c r="DP298" s="861">
        <v>-12.246283</v>
      </c>
      <c r="DQ298" s="861">
        <v>-9.5928660000000008</v>
      </c>
      <c r="DR298" s="861">
        <v>-12.552139</v>
      </c>
      <c r="DS298" s="861">
        <v>-10.174696000000001</v>
      </c>
      <c r="DT298" s="861">
        <v>-14.714273</v>
      </c>
      <c r="DU298" s="861">
        <v>-12.443644000000001</v>
      </c>
      <c r="DV298" s="861">
        <v>-14.810962</v>
      </c>
      <c r="DW298" s="861">
        <v>-9.7721479999999996</v>
      </c>
      <c r="DX298" s="861">
        <v>11.293968</v>
      </c>
      <c r="DY298" s="861">
        <v>8.6681790000000003</v>
      </c>
      <c r="DZ298" s="861">
        <v>160.56178199999999</v>
      </c>
      <c r="EA298" s="861">
        <v>151.89100400000001</v>
      </c>
      <c r="EB298" s="861">
        <v>121.29</v>
      </c>
      <c r="EC298" s="861">
        <v>1.24</v>
      </c>
      <c r="ED298" s="861">
        <v>133</v>
      </c>
      <c r="EE298" s="861">
        <v>121.15</v>
      </c>
      <c r="EF298" s="861">
        <v>5.282</v>
      </c>
      <c r="EG298" s="861">
        <v>635.6</v>
      </c>
      <c r="EH298" s="861">
        <v>121.14</v>
      </c>
      <c r="EI298" s="861">
        <v>5.0309999999999997</v>
      </c>
      <c r="EJ298" s="861">
        <v>594.70000000000005</v>
      </c>
      <c r="EK298" s="861">
        <v>10.48659</v>
      </c>
      <c r="EL298" s="861">
        <v>9.9284230000000004</v>
      </c>
      <c r="EM298" s="861">
        <v>-19.457578000000002</v>
      </c>
      <c r="EN298" s="861">
        <v>-24.384858999999999</v>
      </c>
      <c r="EO298" s="861">
        <v>94.293108000000004</v>
      </c>
      <c r="EP298" s="861">
        <v>90.489733999999999</v>
      </c>
      <c r="EQ298" s="861">
        <v>-11.59642</v>
      </c>
      <c r="ER298" s="861">
        <v>5954.7270799999997</v>
      </c>
      <c r="ES298" s="861">
        <v>13871.548019</v>
      </c>
      <c r="ET298" s="861">
        <v>12517.220932</v>
      </c>
      <c r="EU298" s="861"/>
      <c r="EV298" s="861"/>
      <c r="EW298" s="861"/>
      <c r="EX298" s="861"/>
      <c r="EY298" s="861"/>
      <c r="EZ298" s="861"/>
      <c r="FA298" s="861"/>
      <c r="FB298" s="861"/>
      <c r="FC298" s="861"/>
      <c r="FD298" s="861"/>
    </row>
    <row r="299" spans="1:160" x14ac:dyDescent="0.25">
      <c r="A299" s="837">
        <v>46146</v>
      </c>
      <c r="B299" s="836">
        <v>0.28327546296296297</v>
      </c>
      <c r="C299" s="861">
        <v>16380</v>
      </c>
      <c r="D299" s="861">
        <v>0</v>
      </c>
      <c r="E299" s="861">
        <v>0</v>
      </c>
      <c r="F299" s="861">
        <v>75.095059000000006</v>
      </c>
      <c r="G299" s="861">
        <v>71.373575000000002</v>
      </c>
      <c r="H299" s="861">
        <v>65.126478000000006</v>
      </c>
      <c r="I299" s="861">
        <v>73.700292000000005</v>
      </c>
      <c r="J299" s="861">
        <v>72.170863999999995</v>
      </c>
      <c r="K299" s="861">
        <v>71.086060000000003</v>
      </c>
      <c r="L299" s="861">
        <v>73.668121999999997</v>
      </c>
      <c r="M299" s="861">
        <v>74.351096999999996</v>
      </c>
      <c r="N299" s="861">
        <v>-10.079412</v>
      </c>
      <c r="O299" s="861">
        <v>-11.194660000000001</v>
      </c>
      <c r="P299" s="861">
        <v>-11.340436</v>
      </c>
      <c r="Q299" s="861">
        <v>-8.8990770000000001</v>
      </c>
      <c r="R299" s="861">
        <v>-9.7171190000000003</v>
      </c>
      <c r="S299" s="861">
        <v>-10.130995</v>
      </c>
      <c r="T299" s="861">
        <v>81.472375</v>
      </c>
      <c r="U299" s="861">
        <v>73.411088000000007</v>
      </c>
      <c r="V299" s="861">
        <v>93.214635000000001</v>
      </c>
      <c r="W299" s="861">
        <v>92.238804000000002</v>
      </c>
      <c r="X299" s="861">
        <v>-8.8546220000000009</v>
      </c>
      <c r="Y299" s="861">
        <v>-8.6157050000000002</v>
      </c>
      <c r="Z299" s="861">
        <v>-13.230986</v>
      </c>
      <c r="AA299" s="861">
        <v>-12.833462000000001</v>
      </c>
      <c r="AB299" s="861">
        <v>-12.496509</v>
      </c>
      <c r="AC299" s="861">
        <v>-13.347052</v>
      </c>
      <c r="AD299" s="861">
        <v>-16.400887000000001</v>
      </c>
      <c r="AE299" s="861">
        <v>106.34544699999999</v>
      </c>
      <c r="AF299" s="861">
        <v>99.141526999999996</v>
      </c>
      <c r="AG299" s="861">
        <v>90.748081999999997</v>
      </c>
      <c r="AH299" s="861">
        <v>111.422348</v>
      </c>
      <c r="AI299" s="861">
        <v>89.280518999999998</v>
      </c>
      <c r="AJ299" s="861">
        <v>72.151797000000002</v>
      </c>
      <c r="AK299" s="861">
        <v>-8.8740220000000001</v>
      </c>
      <c r="AL299" s="861">
        <v>-12.18356</v>
      </c>
      <c r="AM299" s="861">
        <v>-9.0305750000000007</v>
      </c>
      <c r="AN299" s="861">
        <v>92.307722999999996</v>
      </c>
      <c r="AO299" s="861">
        <v>91.674933999999993</v>
      </c>
      <c r="AP299" s="861">
        <v>90.921767000000003</v>
      </c>
      <c r="AQ299" s="861">
        <v>87.371047000000004</v>
      </c>
      <c r="AR299" s="861">
        <v>72.620152000000004</v>
      </c>
      <c r="AS299" s="861">
        <v>62.926366999999999</v>
      </c>
      <c r="AT299" s="861">
        <v>74.847199000000003</v>
      </c>
      <c r="AU299" s="861">
        <v>72.151742999999996</v>
      </c>
      <c r="AV299" s="861">
        <v>74.693825000000004</v>
      </c>
      <c r="AW299" s="861">
        <v>73.642747999999997</v>
      </c>
      <c r="AX299" s="861">
        <v>89.303773000000007</v>
      </c>
      <c r="AY299" s="861">
        <v>87.423052999999996</v>
      </c>
      <c r="AZ299" s="861">
        <v>-8.775658</v>
      </c>
      <c r="BA299" s="861">
        <v>-7.8451649999999997</v>
      </c>
      <c r="BB299" s="861">
        <v>-16.059360999999999</v>
      </c>
      <c r="BC299" s="861">
        <v>-14.546362</v>
      </c>
      <c r="BD299" s="861">
        <v>-15.408189999999999</v>
      </c>
      <c r="BE299" s="861">
        <v>-10.990368</v>
      </c>
      <c r="BF299" s="861">
        <v>30.469868999999999</v>
      </c>
      <c r="BG299" s="861">
        <v>137.22784999999999</v>
      </c>
      <c r="BH299" s="861">
        <v>104.340749</v>
      </c>
      <c r="BI299" s="861">
        <v>50.301718000000001</v>
      </c>
      <c r="BJ299" s="861">
        <v>122.22775900000001</v>
      </c>
      <c r="BK299" s="861">
        <v>85.736193</v>
      </c>
      <c r="BL299" s="861">
        <v>74.788267000000005</v>
      </c>
      <c r="BM299" s="861">
        <v>-20.3461</v>
      </c>
      <c r="BN299" s="861">
        <v>-15.096356999999999</v>
      </c>
      <c r="BO299" s="861">
        <v>-14.465555</v>
      </c>
      <c r="BP299" s="861">
        <v>-14.949712999999999</v>
      </c>
      <c r="BQ299" s="861">
        <v>86.889066999999997</v>
      </c>
      <c r="BR299" s="861">
        <v>78.400015999999994</v>
      </c>
      <c r="BS299" s="861">
        <v>83.128551999999999</v>
      </c>
      <c r="BT299" s="861">
        <v>58.368631000000001</v>
      </c>
      <c r="BU299" s="861">
        <v>62.436180999999998</v>
      </c>
      <c r="BV299" s="861">
        <v>61.716002000000003</v>
      </c>
      <c r="BW299" s="861">
        <v>64.755486000000005</v>
      </c>
      <c r="BX299" s="861">
        <v>-16.130928000000001</v>
      </c>
      <c r="BY299" s="861">
        <v>-16.601189000000002</v>
      </c>
      <c r="BZ299" s="861">
        <v>-15.923901000000001</v>
      </c>
      <c r="CA299" s="861">
        <v>-16.088778000000001</v>
      </c>
      <c r="CB299" s="861">
        <v>-12.31217</v>
      </c>
      <c r="CC299" s="861">
        <v>-9.7000659999999996</v>
      </c>
      <c r="CD299" s="861">
        <v>-12.66314</v>
      </c>
      <c r="CE299" s="861">
        <v>-9.2288139999999999</v>
      </c>
      <c r="CF299" s="861">
        <v>-15.019558</v>
      </c>
      <c r="CG299" s="861">
        <v>-9.4293209999999998</v>
      </c>
      <c r="CH299" s="861">
        <v>-14.628181</v>
      </c>
      <c r="CI299" s="861">
        <v>-10.494287999999999</v>
      </c>
      <c r="CJ299" s="861">
        <v>-12.211850999999999</v>
      </c>
      <c r="CK299" s="861">
        <v>-8.7298100000000005</v>
      </c>
      <c r="CL299" s="861">
        <v>-12.409169</v>
      </c>
      <c r="CM299" s="861">
        <v>-8.0351370000000006</v>
      </c>
      <c r="CN299" s="861">
        <v>-14.624689999999999</v>
      </c>
      <c r="CO299" s="861">
        <v>-10.300163</v>
      </c>
      <c r="CP299" s="861">
        <v>-14.617796</v>
      </c>
      <c r="CQ299" s="861">
        <v>-10.804361</v>
      </c>
      <c r="CR299" s="861">
        <v>-11.942071</v>
      </c>
      <c r="CS299" s="861">
        <v>-9.1271609999999992</v>
      </c>
      <c r="CT299" s="861">
        <v>-12.752314999999999</v>
      </c>
      <c r="CU299" s="861">
        <v>-8.9294600000000006</v>
      </c>
      <c r="CV299" s="861">
        <v>-15.134285</v>
      </c>
      <c r="CW299" s="861">
        <v>-9.051285</v>
      </c>
      <c r="CX299" s="861">
        <v>-14.636989</v>
      </c>
      <c r="CY299" s="861">
        <v>-9.2980560000000008</v>
      </c>
      <c r="CZ299" s="861">
        <v>-11.635501</v>
      </c>
      <c r="DA299" s="861">
        <v>-8.3648670000000003</v>
      </c>
      <c r="DB299" s="861">
        <v>-12.467394000000001</v>
      </c>
      <c r="DC299" s="861">
        <v>-7.933897</v>
      </c>
      <c r="DD299" s="861">
        <v>-14.830693999999999</v>
      </c>
      <c r="DE299" s="861">
        <v>-10.1465</v>
      </c>
      <c r="DF299" s="861">
        <v>-14.893813</v>
      </c>
      <c r="DG299" s="861">
        <v>-10.105411</v>
      </c>
      <c r="DH299" s="861">
        <v>-11.581458</v>
      </c>
      <c r="DI299" s="861">
        <v>-8.8064350000000005</v>
      </c>
      <c r="DJ299" s="861">
        <v>-12.133447</v>
      </c>
      <c r="DK299" s="861">
        <v>-9.0341280000000008</v>
      </c>
      <c r="DL299" s="861">
        <v>-14.834071</v>
      </c>
      <c r="DM299" s="861">
        <v>-11.542728</v>
      </c>
      <c r="DN299" s="861">
        <v>-14.863072000000001</v>
      </c>
      <c r="DO299" s="861">
        <v>-10.925952000000001</v>
      </c>
      <c r="DP299" s="861">
        <v>-12.227753</v>
      </c>
      <c r="DQ299" s="861">
        <v>-9.6417099999999998</v>
      </c>
      <c r="DR299" s="861">
        <v>-12.522049000000001</v>
      </c>
      <c r="DS299" s="861">
        <v>-10.206215</v>
      </c>
      <c r="DT299" s="861">
        <v>-14.712546</v>
      </c>
      <c r="DU299" s="861">
        <v>-12.474902</v>
      </c>
      <c r="DV299" s="861">
        <v>-14.773256999999999</v>
      </c>
      <c r="DW299" s="861">
        <v>-9.8055810000000001</v>
      </c>
      <c r="DX299" s="861">
        <v>11.215522</v>
      </c>
      <c r="DY299" s="861">
        <v>8.6496619999999993</v>
      </c>
      <c r="DZ299" s="861">
        <v>160.72091</v>
      </c>
      <c r="EA299" s="861">
        <v>152.34690499999999</v>
      </c>
      <c r="EB299" s="861">
        <v>121.2</v>
      </c>
      <c r="EC299" s="861">
        <v>1.2390000000000001</v>
      </c>
      <c r="ED299" s="861">
        <v>133</v>
      </c>
      <c r="EE299" s="861">
        <v>121.12</v>
      </c>
      <c r="EF299" s="861">
        <v>5.2910000000000004</v>
      </c>
      <c r="EG299" s="861">
        <v>632.5</v>
      </c>
      <c r="EH299" s="861">
        <v>121.2</v>
      </c>
      <c r="EI299" s="861">
        <v>5.0270000000000001</v>
      </c>
      <c r="EJ299" s="861">
        <v>598</v>
      </c>
      <c r="EK299" s="861">
        <v>10.568479</v>
      </c>
      <c r="EL299" s="861">
        <v>9.955546</v>
      </c>
      <c r="EM299" s="861">
        <v>-19.599053999999999</v>
      </c>
      <c r="EN299" s="861">
        <v>-24.421101</v>
      </c>
      <c r="EO299" s="861">
        <v>94.361605999999995</v>
      </c>
      <c r="EP299" s="861">
        <v>90.693280999999999</v>
      </c>
      <c r="EQ299" s="861">
        <v>-11.594657</v>
      </c>
      <c r="ER299" s="861">
        <v>5956.9438069999997</v>
      </c>
      <c r="ES299" s="861">
        <v>13882.079916999999</v>
      </c>
      <c r="ET299" s="861">
        <v>12527.182344000001</v>
      </c>
      <c r="EU299" s="861"/>
      <c r="EV299" s="861"/>
      <c r="EW299" s="861"/>
      <c r="EX299" s="861"/>
      <c r="EY299" s="861"/>
      <c r="EZ299" s="861"/>
      <c r="FA299" s="861"/>
      <c r="FB299" s="861"/>
      <c r="FC299" s="861"/>
      <c r="FD299" s="861"/>
    </row>
    <row r="300" spans="1:160" x14ac:dyDescent="0.25">
      <c r="A300" s="837">
        <v>46146</v>
      </c>
      <c r="B300" s="836">
        <v>0.28396990740740741</v>
      </c>
      <c r="C300" s="861">
        <v>16440</v>
      </c>
      <c r="D300" s="861">
        <v>0</v>
      </c>
      <c r="E300" s="861">
        <v>0</v>
      </c>
      <c r="F300" s="861">
        <v>75.234476999999998</v>
      </c>
      <c r="G300" s="861">
        <v>71.465250999999995</v>
      </c>
      <c r="H300" s="861">
        <v>65.100887</v>
      </c>
      <c r="I300" s="861">
        <v>73.712474999999998</v>
      </c>
      <c r="J300" s="861">
        <v>72.324607999999998</v>
      </c>
      <c r="K300" s="861">
        <v>71.147927999999993</v>
      </c>
      <c r="L300" s="861">
        <v>73.673291000000006</v>
      </c>
      <c r="M300" s="861">
        <v>74.410791000000003</v>
      </c>
      <c r="N300" s="861">
        <v>-10.142374999999999</v>
      </c>
      <c r="O300" s="861">
        <v>-11.374363000000001</v>
      </c>
      <c r="P300" s="861">
        <v>-11.563461999999999</v>
      </c>
      <c r="Q300" s="861">
        <v>-8.9761249999999997</v>
      </c>
      <c r="R300" s="861">
        <v>-9.8951410000000006</v>
      </c>
      <c r="S300" s="861">
        <v>-10.291292</v>
      </c>
      <c r="T300" s="861">
        <v>81.827732999999995</v>
      </c>
      <c r="U300" s="861">
        <v>73.699162000000001</v>
      </c>
      <c r="V300" s="861">
        <v>93.450716</v>
      </c>
      <c r="W300" s="861">
        <v>92.484255000000005</v>
      </c>
      <c r="X300" s="861">
        <v>-8.9287080000000003</v>
      </c>
      <c r="Y300" s="861">
        <v>-8.8421350000000007</v>
      </c>
      <c r="Z300" s="861">
        <v>-13.232142</v>
      </c>
      <c r="AA300" s="861">
        <v>-12.876103000000001</v>
      </c>
      <c r="AB300" s="861">
        <v>-12.532869</v>
      </c>
      <c r="AC300" s="861">
        <v>-13.330617999999999</v>
      </c>
      <c r="AD300" s="861">
        <v>-16.345324999999999</v>
      </c>
      <c r="AE300" s="861">
        <v>106.484906</v>
      </c>
      <c r="AF300" s="861">
        <v>99.253765999999999</v>
      </c>
      <c r="AG300" s="861">
        <v>90.779274000000001</v>
      </c>
      <c r="AH300" s="861">
        <v>111.600084</v>
      </c>
      <c r="AI300" s="861">
        <v>89.439456000000007</v>
      </c>
      <c r="AJ300" s="861">
        <v>72.322827000000004</v>
      </c>
      <c r="AK300" s="861">
        <v>-8.9182550000000003</v>
      </c>
      <c r="AL300" s="861">
        <v>-12.283054999999999</v>
      </c>
      <c r="AM300" s="861">
        <v>-9.1061429999999994</v>
      </c>
      <c r="AN300" s="861">
        <v>92.457070000000002</v>
      </c>
      <c r="AO300" s="861">
        <v>91.919425000000004</v>
      </c>
      <c r="AP300" s="861">
        <v>91.074842000000004</v>
      </c>
      <c r="AQ300" s="861">
        <v>87.556383999999994</v>
      </c>
      <c r="AR300" s="861">
        <v>72.713331999999994</v>
      </c>
      <c r="AS300" s="861">
        <v>63.037337000000001</v>
      </c>
      <c r="AT300" s="861">
        <v>74.992943999999994</v>
      </c>
      <c r="AU300" s="861">
        <v>72.621633000000003</v>
      </c>
      <c r="AV300" s="861">
        <v>74.641852</v>
      </c>
      <c r="AW300" s="861">
        <v>73.810957999999999</v>
      </c>
      <c r="AX300" s="861">
        <v>89.459400000000002</v>
      </c>
      <c r="AY300" s="861">
        <v>87.556535999999994</v>
      </c>
      <c r="AZ300" s="861">
        <v>-8.9493510000000001</v>
      </c>
      <c r="BA300" s="861">
        <v>-7.9563839999999999</v>
      </c>
      <c r="BB300" s="861">
        <v>-16.165503999999999</v>
      </c>
      <c r="BC300" s="861">
        <v>-14.641377</v>
      </c>
      <c r="BD300" s="861">
        <v>-15.533633</v>
      </c>
      <c r="BE300" s="861">
        <v>-11.051182000000001</v>
      </c>
      <c r="BF300" s="861">
        <v>30.375651000000001</v>
      </c>
      <c r="BG300" s="861">
        <v>137.37830500000001</v>
      </c>
      <c r="BH300" s="861">
        <v>104.68960800000001</v>
      </c>
      <c r="BI300" s="861">
        <v>50.556310000000003</v>
      </c>
      <c r="BJ300" s="861">
        <v>122.99275900000001</v>
      </c>
      <c r="BK300" s="861">
        <v>85.898690999999999</v>
      </c>
      <c r="BL300" s="861">
        <v>74.846389000000002</v>
      </c>
      <c r="BM300" s="861">
        <v>-20.384948000000001</v>
      </c>
      <c r="BN300" s="861">
        <v>-15.161998000000001</v>
      </c>
      <c r="BO300" s="861">
        <v>-14.708881999999999</v>
      </c>
      <c r="BP300" s="861">
        <v>-15.002566</v>
      </c>
      <c r="BQ300" s="861">
        <v>87.078295999999995</v>
      </c>
      <c r="BR300" s="861">
        <v>79.419256000000004</v>
      </c>
      <c r="BS300" s="861">
        <v>83.735892000000007</v>
      </c>
      <c r="BT300" s="861">
        <v>58.113534999999999</v>
      </c>
      <c r="BU300" s="861">
        <v>62.528849000000001</v>
      </c>
      <c r="BV300" s="861">
        <v>61.440095999999997</v>
      </c>
      <c r="BW300" s="861">
        <v>64.870125999999999</v>
      </c>
      <c r="BX300" s="861">
        <v>-16.107856000000002</v>
      </c>
      <c r="BY300" s="861">
        <v>-16.510292</v>
      </c>
      <c r="BZ300" s="861">
        <v>-16.073101999999999</v>
      </c>
      <c r="CA300" s="861">
        <v>-16.303426999999999</v>
      </c>
      <c r="CB300" s="861">
        <v>-12.263617999999999</v>
      </c>
      <c r="CC300" s="861">
        <v>-9.6620559999999998</v>
      </c>
      <c r="CD300" s="861">
        <v>-12.622595</v>
      </c>
      <c r="CE300" s="861">
        <v>-9.1781769999999998</v>
      </c>
      <c r="CF300" s="861">
        <v>-14.962719</v>
      </c>
      <c r="CG300" s="861">
        <v>-9.3753270000000004</v>
      </c>
      <c r="CH300" s="861">
        <v>-14.589850999999999</v>
      </c>
      <c r="CI300" s="861">
        <v>-10.437891</v>
      </c>
      <c r="CJ300" s="861">
        <v>-12.179316999999999</v>
      </c>
      <c r="CK300" s="861">
        <v>-8.6689100000000003</v>
      </c>
      <c r="CL300" s="861">
        <v>-12.368169999999999</v>
      </c>
      <c r="CM300" s="861">
        <v>-7.9761749999999996</v>
      </c>
      <c r="CN300" s="861">
        <v>-14.568358999999999</v>
      </c>
      <c r="CO300" s="861">
        <v>-10.236704</v>
      </c>
      <c r="CP300" s="861">
        <v>-14.565659999999999</v>
      </c>
      <c r="CQ300" s="861">
        <v>-10.727166</v>
      </c>
      <c r="CR300" s="861">
        <v>-11.939581</v>
      </c>
      <c r="CS300" s="861">
        <v>-9.0900029999999994</v>
      </c>
      <c r="CT300" s="861">
        <v>-12.691604</v>
      </c>
      <c r="CU300" s="861">
        <v>-8.8658350000000006</v>
      </c>
      <c r="CV300" s="861">
        <v>-15.093686999999999</v>
      </c>
      <c r="CW300" s="861">
        <v>-8.9979560000000003</v>
      </c>
      <c r="CX300" s="861">
        <v>-14.622199999999999</v>
      </c>
      <c r="CY300" s="861">
        <v>-9.2501090000000001</v>
      </c>
      <c r="CZ300" s="861">
        <v>-11.650895</v>
      </c>
      <c r="DA300" s="861">
        <v>-8.3440709999999996</v>
      </c>
      <c r="DB300" s="861">
        <v>-12.481327</v>
      </c>
      <c r="DC300" s="861">
        <v>-7.9023570000000003</v>
      </c>
      <c r="DD300" s="861">
        <v>-14.823126999999999</v>
      </c>
      <c r="DE300" s="861">
        <v>-10.117865</v>
      </c>
      <c r="DF300" s="861">
        <v>-14.859318999999999</v>
      </c>
      <c r="DG300" s="861">
        <v>-10.067422000000001</v>
      </c>
      <c r="DH300" s="861">
        <v>-11.578194999999999</v>
      </c>
      <c r="DI300" s="861">
        <v>-8.7937949999999994</v>
      </c>
      <c r="DJ300" s="861">
        <v>-12.149936</v>
      </c>
      <c r="DK300" s="861">
        <v>-9.0116440000000004</v>
      </c>
      <c r="DL300" s="861">
        <v>-14.84792</v>
      </c>
      <c r="DM300" s="861">
        <v>-11.532982000000001</v>
      </c>
      <c r="DN300" s="861">
        <v>-14.840401999999999</v>
      </c>
      <c r="DO300" s="861">
        <v>-10.899193</v>
      </c>
      <c r="DP300" s="861">
        <v>-12.23061</v>
      </c>
      <c r="DQ300" s="861">
        <v>-9.5915330000000001</v>
      </c>
      <c r="DR300" s="861">
        <v>-12.536664</v>
      </c>
      <c r="DS300" s="861">
        <v>-10.178525</v>
      </c>
      <c r="DT300" s="861">
        <v>-14.710317</v>
      </c>
      <c r="DU300" s="861">
        <v>-12.451009000000001</v>
      </c>
      <c r="DV300" s="861">
        <v>-14.785852</v>
      </c>
      <c r="DW300" s="861">
        <v>-9.7655329999999996</v>
      </c>
      <c r="DX300" s="861">
        <v>11.289301999999999</v>
      </c>
      <c r="DY300" s="861">
        <v>8.5872069999999994</v>
      </c>
      <c r="DZ300" s="861">
        <v>161.309596</v>
      </c>
      <c r="EA300" s="861">
        <v>152.53198800000001</v>
      </c>
      <c r="EB300" s="861">
        <v>120.62</v>
      </c>
      <c r="EC300" s="861">
        <v>3.2589999999999999</v>
      </c>
      <c r="ED300" s="861">
        <v>386.9</v>
      </c>
      <c r="EE300" s="861">
        <v>120.48</v>
      </c>
      <c r="EF300" s="861">
        <v>5.31</v>
      </c>
      <c r="EG300" s="861">
        <v>629.70000000000005</v>
      </c>
      <c r="EH300" s="861">
        <v>120.62</v>
      </c>
      <c r="EI300" s="861">
        <v>5.0259999999999998</v>
      </c>
      <c r="EJ300" s="861">
        <v>595</v>
      </c>
      <c r="EK300" s="861">
        <v>10.359840999999999</v>
      </c>
      <c r="EL300" s="861">
        <v>9.8346230000000006</v>
      </c>
      <c r="EM300" s="861">
        <v>-19.465983999999999</v>
      </c>
      <c r="EN300" s="861">
        <v>-24.543505</v>
      </c>
      <c r="EO300" s="861">
        <v>94.614619000000005</v>
      </c>
      <c r="EP300" s="861">
        <v>90.775799000000006</v>
      </c>
      <c r="EQ300" s="861">
        <v>-11.564253000000001</v>
      </c>
      <c r="ER300" s="861">
        <v>5963.3229869999996</v>
      </c>
      <c r="ES300" s="861">
        <v>13892.592114999999</v>
      </c>
      <c r="ET300" s="861">
        <v>12537.127286999999</v>
      </c>
      <c r="EU300" s="861"/>
      <c r="EV300" s="861"/>
      <c r="EW300" s="861"/>
      <c r="EX300" s="861"/>
      <c r="EY300" s="861"/>
      <c r="EZ300" s="861"/>
      <c r="FA300" s="861"/>
      <c r="FB300" s="861"/>
      <c r="FC300" s="861"/>
      <c r="FD300" s="861"/>
    </row>
    <row r="301" spans="1:160" x14ac:dyDescent="0.25">
      <c r="A301" s="837">
        <v>46146</v>
      </c>
      <c r="B301" s="836">
        <v>0.28466435185185185</v>
      </c>
      <c r="C301" s="861">
        <v>16500</v>
      </c>
      <c r="D301" s="861">
        <v>0</v>
      </c>
      <c r="E301" s="861">
        <v>0</v>
      </c>
      <c r="F301" s="861">
        <v>75.502206000000001</v>
      </c>
      <c r="G301" s="861">
        <v>71.477170000000001</v>
      </c>
      <c r="H301" s="861">
        <v>65.225289000000004</v>
      </c>
      <c r="I301" s="861">
        <v>73.735156000000003</v>
      </c>
      <c r="J301" s="861">
        <v>72.439693000000005</v>
      </c>
      <c r="K301" s="861">
        <v>71.164313000000007</v>
      </c>
      <c r="L301" s="861">
        <v>73.687833999999995</v>
      </c>
      <c r="M301" s="861">
        <v>74.441383000000002</v>
      </c>
      <c r="N301" s="861">
        <v>-10.174905000000001</v>
      </c>
      <c r="O301" s="861">
        <v>-11.536315999999999</v>
      </c>
      <c r="P301" s="861">
        <v>-11.783346999999999</v>
      </c>
      <c r="Q301" s="861">
        <v>-9.0070479999999993</v>
      </c>
      <c r="R301" s="861">
        <v>-10.030291</v>
      </c>
      <c r="S301" s="861">
        <v>-10.256076999999999</v>
      </c>
      <c r="T301" s="861">
        <v>81.991506000000001</v>
      </c>
      <c r="U301" s="861">
        <v>74.038318000000004</v>
      </c>
      <c r="V301" s="861">
        <v>93.591583999999997</v>
      </c>
      <c r="W301" s="861">
        <v>92.581405000000004</v>
      </c>
      <c r="X301" s="861">
        <v>-8.986008</v>
      </c>
      <c r="Y301" s="861">
        <v>-8.9381719999999998</v>
      </c>
      <c r="Z301" s="861">
        <v>-13.216101999999999</v>
      </c>
      <c r="AA301" s="861">
        <v>-12.939277000000001</v>
      </c>
      <c r="AB301" s="861">
        <v>-12.552727000000001</v>
      </c>
      <c r="AC301" s="861">
        <v>-13.402400999999999</v>
      </c>
      <c r="AD301" s="861">
        <v>-16.352633999999998</v>
      </c>
      <c r="AE301" s="861">
        <v>106.37388900000001</v>
      </c>
      <c r="AF301" s="861">
        <v>99.318087000000006</v>
      </c>
      <c r="AG301" s="861">
        <v>90.764999000000003</v>
      </c>
      <c r="AH301" s="861">
        <v>111.522434</v>
      </c>
      <c r="AI301" s="861">
        <v>89.598277999999993</v>
      </c>
      <c r="AJ301" s="861">
        <v>72.486957000000004</v>
      </c>
      <c r="AK301" s="861">
        <v>-8.9297909999999998</v>
      </c>
      <c r="AL301" s="861">
        <v>-12.322751999999999</v>
      </c>
      <c r="AM301" s="861">
        <v>-9.1283010000000004</v>
      </c>
      <c r="AN301" s="861">
        <v>92.646942999999993</v>
      </c>
      <c r="AO301" s="861">
        <v>91.977682999999999</v>
      </c>
      <c r="AP301" s="861">
        <v>91.100818000000004</v>
      </c>
      <c r="AQ301" s="861">
        <v>87.694019999999995</v>
      </c>
      <c r="AR301" s="861">
        <v>72.743463000000006</v>
      </c>
      <c r="AS301" s="861">
        <v>63.082811999999997</v>
      </c>
      <c r="AT301" s="861">
        <v>75.064148000000003</v>
      </c>
      <c r="AU301" s="861">
        <v>73.010638999999998</v>
      </c>
      <c r="AV301" s="861">
        <v>74.920952</v>
      </c>
      <c r="AW301" s="861">
        <v>74.288666000000006</v>
      </c>
      <c r="AX301" s="861">
        <v>89.581376000000006</v>
      </c>
      <c r="AY301" s="861">
        <v>87.600523999999993</v>
      </c>
      <c r="AZ301" s="861">
        <v>-9.0676439999999996</v>
      </c>
      <c r="BA301" s="861">
        <v>-8.0824459999999991</v>
      </c>
      <c r="BB301" s="861">
        <v>-16.288933</v>
      </c>
      <c r="BC301" s="861">
        <v>-14.818887999999999</v>
      </c>
      <c r="BD301" s="861">
        <v>-15.670671</v>
      </c>
      <c r="BE301" s="861">
        <v>-11.143481</v>
      </c>
      <c r="BF301" s="861">
        <v>30.552012999999999</v>
      </c>
      <c r="BG301" s="861">
        <v>137.57329100000001</v>
      </c>
      <c r="BH301" s="861">
        <v>105.008256</v>
      </c>
      <c r="BI301" s="861">
        <v>50.713116999999997</v>
      </c>
      <c r="BJ301" s="861">
        <v>124.49663099999999</v>
      </c>
      <c r="BK301" s="861">
        <v>86.028164000000004</v>
      </c>
      <c r="BL301" s="861">
        <v>74.935293999999999</v>
      </c>
      <c r="BM301" s="861">
        <v>-20.455822999999999</v>
      </c>
      <c r="BN301" s="861">
        <v>-15.271169</v>
      </c>
      <c r="BO301" s="861">
        <v>-14.797641</v>
      </c>
      <c r="BP301" s="861">
        <v>-15.009525999999999</v>
      </c>
      <c r="BQ301" s="861">
        <v>87.205860000000001</v>
      </c>
      <c r="BR301" s="861">
        <v>80.292547999999996</v>
      </c>
      <c r="BS301" s="861">
        <v>84.092568</v>
      </c>
      <c r="BT301" s="861">
        <v>58.001131999999998</v>
      </c>
      <c r="BU301" s="861">
        <v>62.607529</v>
      </c>
      <c r="BV301" s="861">
        <v>61.286208999999999</v>
      </c>
      <c r="BW301" s="861">
        <v>64.956281000000004</v>
      </c>
      <c r="BX301" s="861">
        <v>-16.181663</v>
      </c>
      <c r="BY301" s="861">
        <v>-16.632042999999999</v>
      </c>
      <c r="BZ301" s="861">
        <v>-16.193242999999999</v>
      </c>
      <c r="CA301" s="861">
        <v>-16.411286</v>
      </c>
      <c r="CB301" s="861">
        <v>-12.332163</v>
      </c>
      <c r="CC301" s="861">
        <v>-9.6787290000000006</v>
      </c>
      <c r="CD301" s="861">
        <v>-12.660081999999999</v>
      </c>
      <c r="CE301" s="861">
        <v>-9.2210859999999997</v>
      </c>
      <c r="CF301" s="861">
        <v>-14.997578000000001</v>
      </c>
      <c r="CG301" s="861">
        <v>-9.4051910000000003</v>
      </c>
      <c r="CH301" s="861">
        <v>-14.588209000000001</v>
      </c>
      <c r="CI301" s="861">
        <v>-10.435321</v>
      </c>
      <c r="CJ301" s="861">
        <v>-12.21677</v>
      </c>
      <c r="CK301" s="861">
        <v>-8.7239609999999992</v>
      </c>
      <c r="CL301" s="861">
        <v>-12.401401999999999</v>
      </c>
      <c r="CM301" s="861">
        <v>-8.0129210000000004</v>
      </c>
      <c r="CN301" s="861">
        <v>-14.608397</v>
      </c>
      <c r="CO301" s="861">
        <v>-10.275999000000001</v>
      </c>
      <c r="CP301" s="861">
        <v>-14.563103999999999</v>
      </c>
      <c r="CQ301" s="861">
        <v>-10.74248</v>
      </c>
      <c r="CR301" s="861">
        <v>-11.960103</v>
      </c>
      <c r="CS301" s="861">
        <v>-9.1310529999999996</v>
      </c>
      <c r="CT301" s="861">
        <v>-12.715097999999999</v>
      </c>
      <c r="CU301" s="861">
        <v>-8.9004309999999993</v>
      </c>
      <c r="CV301" s="861">
        <v>-15.090776999999999</v>
      </c>
      <c r="CW301" s="861">
        <v>-9.0166269999999997</v>
      </c>
      <c r="CX301" s="861">
        <v>-14.614214</v>
      </c>
      <c r="CY301" s="861">
        <v>-9.2206279999999996</v>
      </c>
      <c r="CZ301" s="861">
        <v>-11.670237</v>
      </c>
      <c r="DA301" s="861">
        <v>-8.3297489999999996</v>
      </c>
      <c r="DB301" s="861">
        <v>-12.473507</v>
      </c>
      <c r="DC301" s="861">
        <v>-7.8576430000000004</v>
      </c>
      <c r="DD301" s="861">
        <v>-14.813065999999999</v>
      </c>
      <c r="DE301" s="861">
        <v>-10.095205999999999</v>
      </c>
      <c r="DF301" s="861">
        <v>-14.895699</v>
      </c>
      <c r="DG301" s="861">
        <v>-10.037818</v>
      </c>
      <c r="DH301" s="861">
        <v>-11.596037000000001</v>
      </c>
      <c r="DI301" s="861">
        <v>-8.7732709999999994</v>
      </c>
      <c r="DJ301" s="861">
        <v>-12.166033000000001</v>
      </c>
      <c r="DK301" s="861">
        <v>-9.0032949999999996</v>
      </c>
      <c r="DL301" s="861">
        <v>-14.836036999999999</v>
      </c>
      <c r="DM301" s="861">
        <v>-11.493406</v>
      </c>
      <c r="DN301" s="861">
        <v>-14.829962</v>
      </c>
      <c r="DO301" s="861">
        <v>-10.884588000000001</v>
      </c>
      <c r="DP301" s="861">
        <v>-12.237638</v>
      </c>
      <c r="DQ301" s="861">
        <v>-9.5808319999999991</v>
      </c>
      <c r="DR301" s="861">
        <v>-12.560309999999999</v>
      </c>
      <c r="DS301" s="861">
        <v>-10.149507</v>
      </c>
      <c r="DT301" s="861">
        <v>-14.714511999999999</v>
      </c>
      <c r="DU301" s="861">
        <v>-12.424566</v>
      </c>
      <c r="DV301" s="861">
        <v>-14.763824</v>
      </c>
      <c r="DW301" s="861">
        <v>-9.769482</v>
      </c>
      <c r="DX301" s="861">
        <v>11.26675</v>
      </c>
      <c r="DY301" s="861">
        <v>8.5518719999999995</v>
      </c>
      <c r="DZ301" s="861">
        <v>161.70911799999999</v>
      </c>
      <c r="EA301" s="861">
        <v>152.729221</v>
      </c>
      <c r="EB301" s="861">
        <v>121.17</v>
      </c>
      <c r="EC301" s="861">
        <v>1.238</v>
      </c>
      <c r="ED301" s="861">
        <v>132.9</v>
      </c>
      <c r="EE301" s="861">
        <v>121.26</v>
      </c>
      <c r="EF301" s="861">
        <v>5.2850000000000001</v>
      </c>
      <c r="EG301" s="861">
        <v>629.4</v>
      </c>
      <c r="EH301" s="861">
        <v>121.35</v>
      </c>
      <c r="EI301" s="861">
        <v>5.0170000000000003</v>
      </c>
      <c r="EJ301" s="861">
        <v>596.9</v>
      </c>
      <c r="EK301" s="861">
        <v>10.378327000000001</v>
      </c>
      <c r="EL301" s="861">
        <v>9.8152290000000004</v>
      </c>
      <c r="EM301" s="861">
        <v>-19.506627999999999</v>
      </c>
      <c r="EN301" s="861">
        <v>-24.612870000000001</v>
      </c>
      <c r="EO301" s="861">
        <v>94.785977000000003</v>
      </c>
      <c r="EP301" s="861">
        <v>90.863660999999993</v>
      </c>
      <c r="EQ301" s="861">
        <v>-11.572260999999999</v>
      </c>
      <c r="ER301" s="861">
        <v>5968.4353769999998</v>
      </c>
      <c r="ES301" s="861">
        <v>13903.119693000001</v>
      </c>
      <c r="ET301" s="861">
        <v>12547.078926</v>
      </c>
      <c r="EU301" s="861"/>
      <c r="EV301" s="861"/>
      <c r="EW301" s="861"/>
      <c r="EX301" s="861"/>
      <c r="EY301" s="861"/>
      <c r="EZ301" s="861"/>
      <c r="FA301" s="861"/>
      <c r="FB301" s="861"/>
      <c r="FC301" s="861"/>
      <c r="FD301" s="861"/>
    </row>
    <row r="302" spans="1:160" x14ac:dyDescent="0.25">
      <c r="A302" s="837">
        <v>46146</v>
      </c>
      <c r="B302" s="836">
        <v>0.28535879629629629</v>
      </c>
      <c r="C302" s="861">
        <v>16560</v>
      </c>
      <c r="D302" s="861">
        <v>0</v>
      </c>
      <c r="E302" s="861">
        <v>0</v>
      </c>
      <c r="F302" s="861">
        <v>75.626289</v>
      </c>
      <c r="G302" s="861">
        <v>71.531439000000006</v>
      </c>
      <c r="H302" s="861">
        <v>65.262443000000005</v>
      </c>
      <c r="I302" s="861">
        <v>73.761019000000005</v>
      </c>
      <c r="J302" s="861">
        <v>72.550324000000003</v>
      </c>
      <c r="K302" s="861">
        <v>71.211044999999999</v>
      </c>
      <c r="L302" s="861">
        <v>73.705661000000006</v>
      </c>
      <c r="M302" s="861">
        <v>74.491738999999995</v>
      </c>
      <c r="N302" s="861">
        <v>-10.141025000000001</v>
      </c>
      <c r="O302" s="861">
        <v>-11.711733000000001</v>
      </c>
      <c r="P302" s="861">
        <v>-11.863277</v>
      </c>
      <c r="Q302" s="861">
        <v>-9.087135</v>
      </c>
      <c r="R302" s="861">
        <v>-10.059346</v>
      </c>
      <c r="S302" s="861">
        <v>-10.554702000000001</v>
      </c>
      <c r="T302" s="861">
        <v>82.301795999999996</v>
      </c>
      <c r="U302" s="861">
        <v>74.210723000000002</v>
      </c>
      <c r="V302" s="861">
        <v>93.662763999999996</v>
      </c>
      <c r="W302" s="861">
        <v>92.651424000000006</v>
      </c>
      <c r="X302" s="861">
        <v>-9.0412180000000006</v>
      </c>
      <c r="Y302" s="861">
        <v>-8.9915420000000008</v>
      </c>
      <c r="Z302" s="861">
        <v>-13.308517</v>
      </c>
      <c r="AA302" s="861">
        <v>-12.966108999999999</v>
      </c>
      <c r="AB302" s="861">
        <v>-12.632491</v>
      </c>
      <c r="AC302" s="861">
        <v>-13.475194</v>
      </c>
      <c r="AD302" s="861">
        <v>-16.435559000000001</v>
      </c>
      <c r="AE302" s="861">
        <v>106.475396</v>
      </c>
      <c r="AF302" s="861">
        <v>99.321405999999996</v>
      </c>
      <c r="AG302" s="861">
        <v>90.820609000000005</v>
      </c>
      <c r="AH302" s="861">
        <v>111.45277</v>
      </c>
      <c r="AI302" s="861">
        <v>89.684702999999999</v>
      </c>
      <c r="AJ302" s="861">
        <v>72.435312999999994</v>
      </c>
      <c r="AK302" s="861">
        <v>-8.9911209999999997</v>
      </c>
      <c r="AL302" s="861">
        <v>-12.397608999999999</v>
      </c>
      <c r="AM302" s="861">
        <v>-9.1915320000000005</v>
      </c>
      <c r="AN302" s="861">
        <v>92.760374999999996</v>
      </c>
      <c r="AO302" s="861">
        <v>92.045817</v>
      </c>
      <c r="AP302" s="861">
        <v>91.177726000000007</v>
      </c>
      <c r="AQ302" s="861">
        <v>87.813261999999995</v>
      </c>
      <c r="AR302" s="861">
        <v>72.804483000000005</v>
      </c>
      <c r="AS302" s="861">
        <v>63.196796999999997</v>
      </c>
      <c r="AT302" s="861">
        <v>75.174880000000002</v>
      </c>
      <c r="AU302" s="861">
        <v>73.381527000000006</v>
      </c>
      <c r="AV302" s="861">
        <v>75.065493000000004</v>
      </c>
      <c r="AW302" s="861">
        <v>74.079375999999996</v>
      </c>
      <c r="AX302" s="861">
        <v>89.557702000000006</v>
      </c>
      <c r="AY302" s="861">
        <v>87.630494999999996</v>
      </c>
      <c r="AZ302" s="861">
        <v>-9.1287450000000003</v>
      </c>
      <c r="BA302" s="861">
        <v>-8.2791669999999993</v>
      </c>
      <c r="BB302" s="861">
        <v>-16.367059000000001</v>
      </c>
      <c r="BC302" s="861">
        <v>-14.934671</v>
      </c>
      <c r="BD302" s="861">
        <v>-15.792766</v>
      </c>
      <c r="BE302" s="861">
        <v>-10.947457999999999</v>
      </c>
      <c r="BF302" s="861">
        <v>30.412500000000001</v>
      </c>
      <c r="BG302" s="861">
        <v>138.132801</v>
      </c>
      <c r="BH302" s="861">
        <v>105.31907</v>
      </c>
      <c r="BI302" s="861">
        <v>50.783833999999999</v>
      </c>
      <c r="BJ302" s="861">
        <v>125.262669</v>
      </c>
      <c r="BK302" s="861">
        <v>86.005564000000007</v>
      </c>
      <c r="BL302" s="861">
        <v>74.853679</v>
      </c>
      <c r="BM302" s="861">
        <v>-20.531307000000002</v>
      </c>
      <c r="BN302" s="861">
        <v>-15.353332</v>
      </c>
      <c r="BO302" s="861">
        <v>-14.837653</v>
      </c>
      <c r="BP302" s="861">
        <v>-15.156473</v>
      </c>
      <c r="BQ302" s="861">
        <v>87.236007000000001</v>
      </c>
      <c r="BR302" s="861">
        <v>81.163197999999994</v>
      </c>
      <c r="BS302" s="861">
        <v>84.385512000000006</v>
      </c>
      <c r="BT302" s="861">
        <v>57.780417</v>
      </c>
      <c r="BU302" s="861">
        <v>62.677495999999998</v>
      </c>
      <c r="BV302" s="861">
        <v>61.163507000000003</v>
      </c>
      <c r="BW302" s="861">
        <v>65.023059000000003</v>
      </c>
      <c r="BX302" s="861">
        <v>-16.306895999999998</v>
      </c>
      <c r="BY302" s="861">
        <v>-16.822354000000001</v>
      </c>
      <c r="BZ302" s="861">
        <v>-16.268471999999999</v>
      </c>
      <c r="CA302" s="861">
        <v>-16.583272999999998</v>
      </c>
      <c r="CB302" s="861">
        <v>-12.327324000000001</v>
      </c>
      <c r="CC302" s="861">
        <v>-9.6870840000000005</v>
      </c>
      <c r="CD302" s="861">
        <v>-12.678374</v>
      </c>
      <c r="CE302" s="861">
        <v>-9.2003740000000001</v>
      </c>
      <c r="CF302" s="861">
        <v>-14.966732</v>
      </c>
      <c r="CG302" s="861">
        <v>-9.3886810000000001</v>
      </c>
      <c r="CH302" s="861">
        <v>-14.549318</v>
      </c>
      <c r="CI302" s="861">
        <v>-10.439418999999999</v>
      </c>
      <c r="CJ302" s="861">
        <v>-12.218996000000001</v>
      </c>
      <c r="CK302" s="861">
        <v>-8.7234049999999996</v>
      </c>
      <c r="CL302" s="861">
        <v>-12.383884</v>
      </c>
      <c r="CM302" s="861">
        <v>-8.0226579999999998</v>
      </c>
      <c r="CN302" s="861">
        <v>-14.591278000000001</v>
      </c>
      <c r="CO302" s="861">
        <v>-10.270735</v>
      </c>
      <c r="CP302" s="861">
        <v>-14.517102</v>
      </c>
      <c r="CQ302" s="861">
        <v>-10.754545999999999</v>
      </c>
      <c r="CR302" s="861">
        <v>-11.954774</v>
      </c>
      <c r="CS302" s="861">
        <v>-9.1205920000000003</v>
      </c>
      <c r="CT302" s="861">
        <v>-12.695859</v>
      </c>
      <c r="CU302" s="861">
        <v>-8.9117599999999992</v>
      </c>
      <c r="CV302" s="861">
        <v>-15.083292999999999</v>
      </c>
      <c r="CW302" s="861">
        <v>-9.009684</v>
      </c>
      <c r="CX302" s="861">
        <v>-14.533682000000001</v>
      </c>
      <c r="CY302" s="861">
        <v>-9.2317079999999994</v>
      </c>
      <c r="CZ302" s="861">
        <v>-11.647481000000001</v>
      </c>
      <c r="DA302" s="861">
        <v>-8.3572019999999991</v>
      </c>
      <c r="DB302" s="861">
        <v>-12.425288999999999</v>
      </c>
      <c r="DC302" s="861">
        <v>-7.8860109999999999</v>
      </c>
      <c r="DD302" s="861">
        <v>-14.795624</v>
      </c>
      <c r="DE302" s="861">
        <v>-10.092912999999999</v>
      </c>
      <c r="DF302" s="861">
        <v>-14.855949000000001</v>
      </c>
      <c r="DG302" s="861">
        <v>-10.042488000000001</v>
      </c>
      <c r="DH302" s="861">
        <v>-11.589897000000001</v>
      </c>
      <c r="DI302" s="861">
        <v>-8.7898069999999997</v>
      </c>
      <c r="DJ302" s="861">
        <v>-12.125208000000001</v>
      </c>
      <c r="DK302" s="861">
        <v>-9.0254600000000007</v>
      </c>
      <c r="DL302" s="861">
        <v>-14.808581</v>
      </c>
      <c r="DM302" s="861">
        <v>-11.498082999999999</v>
      </c>
      <c r="DN302" s="861">
        <v>-14.80724</v>
      </c>
      <c r="DO302" s="861">
        <v>-10.899134</v>
      </c>
      <c r="DP302" s="861">
        <v>-12.214537</v>
      </c>
      <c r="DQ302" s="861">
        <v>-9.5936369999999993</v>
      </c>
      <c r="DR302" s="861">
        <v>-12.533123</v>
      </c>
      <c r="DS302" s="861">
        <v>-10.151996</v>
      </c>
      <c r="DT302" s="861">
        <v>-14.683752</v>
      </c>
      <c r="DU302" s="861">
        <v>-12.446210000000001</v>
      </c>
      <c r="DV302" s="861">
        <v>-14.748322</v>
      </c>
      <c r="DW302" s="861">
        <v>-9.7836569999999998</v>
      </c>
      <c r="DX302" s="861">
        <v>11.283567</v>
      </c>
      <c r="DY302" s="861">
        <v>8.4743499999999994</v>
      </c>
      <c r="DZ302" s="861">
        <v>161.92695900000001</v>
      </c>
      <c r="EA302" s="861">
        <v>152.735928</v>
      </c>
      <c r="EB302" s="861">
        <v>121.17</v>
      </c>
      <c r="EC302" s="861">
        <v>1.238</v>
      </c>
      <c r="ED302" s="861">
        <v>132.80000000000001</v>
      </c>
      <c r="EE302" s="861">
        <v>121.19</v>
      </c>
      <c r="EF302" s="861">
        <v>5.2930000000000001</v>
      </c>
      <c r="EG302" s="861">
        <v>629.29999999999995</v>
      </c>
      <c r="EH302" s="861">
        <v>120.57</v>
      </c>
      <c r="EI302" s="861">
        <v>5.0110000000000001</v>
      </c>
      <c r="EJ302" s="861">
        <v>594.29999999999995</v>
      </c>
      <c r="EK302" s="861">
        <v>10.284784999999999</v>
      </c>
      <c r="EL302" s="861">
        <v>9.9276859999999996</v>
      </c>
      <c r="EM302" s="861">
        <v>-19.476317000000002</v>
      </c>
      <c r="EN302" s="861">
        <v>-24.765339000000001</v>
      </c>
      <c r="EO302" s="861">
        <v>94.879290999999995</v>
      </c>
      <c r="EP302" s="861">
        <v>90.866647</v>
      </c>
      <c r="EQ302" s="861">
        <v>-11.56381</v>
      </c>
      <c r="ER302" s="861">
        <v>5970.6503430000002</v>
      </c>
      <c r="ES302" s="861">
        <v>13913.651373000001</v>
      </c>
      <c r="ET302" s="861">
        <v>12557.023649999999</v>
      </c>
      <c r="EU302" s="861"/>
      <c r="EV302" s="861"/>
      <c r="EW302" s="861"/>
      <c r="EX302" s="861"/>
      <c r="EY302" s="861"/>
      <c r="EZ302" s="861"/>
      <c r="FA302" s="861"/>
      <c r="FB302" s="861"/>
      <c r="FC302" s="861"/>
      <c r="FD302" s="861"/>
    </row>
    <row r="303" spans="1:160" x14ac:dyDescent="0.25">
      <c r="A303" s="837">
        <v>46146</v>
      </c>
      <c r="B303" s="836">
        <v>0.28605324074074073</v>
      </c>
      <c r="C303" s="861">
        <v>16620</v>
      </c>
      <c r="D303" s="861">
        <v>0</v>
      </c>
      <c r="E303" s="861">
        <v>0</v>
      </c>
      <c r="F303" s="861">
        <v>75.754405000000006</v>
      </c>
      <c r="G303" s="861">
        <v>71.613101</v>
      </c>
      <c r="H303" s="861">
        <v>65.263531999999998</v>
      </c>
      <c r="I303" s="861">
        <v>73.806983000000002</v>
      </c>
      <c r="J303" s="861">
        <v>72.616686999999999</v>
      </c>
      <c r="K303" s="861">
        <v>71.208354999999997</v>
      </c>
      <c r="L303" s="861">
        <v>73.724165999999997</v>
      </c>
      <c r="M303" s="861">
        <v>74.560097999999996</v>
      </c>
      <c r="N303" s="861">
        <v>-10.275817</v>
      </c>
      <c r="O303" s="861">
        <v>-11.862393000000001</v>
      </c>
      <c r="P303" s="861">
        <v>-12.044575</v>
      </c>
      <c r="Q303" s="861">
        <v>-9.0451560000000004</v>
      </c>
      <c r="R303" s="861">
        <v>-10.164685</v>
      </c>
      <c r="S303" s="861">
        <v>-10.55161</v>
      </c>
      <c r="T303" s="861">
        <v>82.005185999999995</v>
      </c>
      <c r="U303" s="861">
        <v>73.837701999999993</v>
      </c>
      <c r="V303" s="861">
        <v>93.709012000000001</v>
      </c>
      <c r="W303" s="861">
        <v>92.712624000000005</v>
      </c>
      <c r="X303" s="861">
        <v>-9.0736100000000004</v>
      </c>
      <c r="Y303" s="861">
        <v>-9.0648370000000007</v>
      </c>
      <c r="Z303" s="861">
        <v>-13.362498</v>
      </c>
      <c r="AA303" s="861">
        <v>-13.047411</v>
      </c>
      <c r="AB303" s="861">
        <v>-12.699451</v>
      </c>
      <c r="AC303" s="861">
        <v>-13.552626999999999</v>
      </c>
      <c r="AD303" s="861">
        <v>-16.482949000000001</v>
      </c>
      <c r="AE303" s="861">
        <v>106.668958</v>
      </c>
      <c r="AF303" s="861">
        <v>99.384681</v>
      </c>
      <c r="AG303" s="861">
        <v>90.855464999999995</v>
      </c>
      <c r="AH303" s="861">
        <v>111.674621</v>
      </c>
      <c r="AI303" s="861">
        <v>89.761307000000002</v>
      </c>
      <c r="AJ303" s="861">
        <v>72.554982999999993</v>
      </c>
      <c r="AK303" s="861">
        <v>-9.0461899999999993</v>
      </c>
      <c r="AL303" s="861">
        <v>-12.478024</v>
      </c>
      <c r="AM303" s="861">
        <v>-9.284198</v>
      </c>
      <c r="AN303" s="861">
        <v>92.808503999999999</v>
      </c>
      <c r="AO303" s="861">
        <v>92.122497999999993</v>
      </c>
      <c r="AP303" s="861">
        <v>91.281841</v>
      </c>
      <c r="AQ303" s="861">
        <v>87.925269</v>
      </c>
      <c r="AR303" s="861">
        <v>72.937218999999999</v>
      </c>
      <c r="AS303" s="861">
        <v>63.312640000000002</v>
      </c>
      <c r="AT303" s="861">
        <v>75.284880999999999</v>
      </c>
      <c r="AU303" s="861">
        <v>73.665234999999996</v>
      </c>
      <c r="AV303" s="861">
        <v>74.987978999999996</v>
      </c>
      <c r="AW303" s="861">
        <v>73.954389000000006</v>
      </c>
      <c r="AX303" s="861">
        <v>89.650087999999997</v>
      </c>
      <c r="AY303" s="861">
        <v>87.756379999999993</v>
      </c>
      <c r="AZ303" s="861">
        <v>-9.225949</v>
      </c>
      <c r="BA303" s="861">
        <v>-8.3678150000000002</v>
      </c>
      <c r="BB303" s="861">
        <v>-16.460698000000001</v>
      </c>
      <c r="BC303" s="861">
        <v>-14.962819</v>
      </c>
      <c r="BD303" s="861">
        <v>-15.871636000000001</v>
      </c>
      <c r="BE303" s="861">
        <v>-10.764911</v>
      </c>
      <c r="BF303" s="861">
        <v>30.260695999999999</v>
      </c>
      <c r="BG303" s="861">
        <v>138.28501399999999</v>
      </c>
      <c r="BH303" s="861">
        <v>105.54778399999999</v>
      </c>
      <c r="BI303" s="861">
        <v>50.860191999999998</v>
      </c>
      <c r="BJ303" s="861">
        <v>125.79518400000001</v>
      </c>
      <c r="BK303" s="861">
        <v>86.121949000000001</v>
      </c>
      <c r="BL303" s="861">
        <v>74.917511000000005</v>
      </c>
      <c r="BM303" s="861">
        <v>-20.582322000000001</v>
      </c>
      <c r="BN303" s="861">
        <v>-15.448945</v>
      </c>
      <c r="BO303" s="861">
        <v>-15.014071</v>
      </c>
      <c r="BP303" s="861">
        <v>-15.221297</v>
      </c>
      <c r="BQ303" s="861">
        <v>87.361763999999994</v>
      </c>
      <c r="BR303" s="861">
        <v>82.115753999999995</v>
      </c>
      <c r="BS303" s="861">
        <v>84.705760999999995</v>
      </c>
      <c r="BT303" s="861">
        <v>57.571120000000001</v>
      </c>
      <c r="BU303" s="861">
        <v>62.711098999999997</v>
      </c>
      <c r="BV303" s="861">
        <v>61.019385999999997</v>
      </c>
      <c r="BW303" s="861">
        <v>65.027077000000006</v>
      </c>
      <c r="BX303" s="861">
        <v>-16.317672999999999</v>
      </c>
      <c r="BY303" s="861">
        <v>-16.818434</v>
      </c>
      <c r="BZ303" s="861">
        <v>-16.441033999999998</v>
      </c>
      <c r="CA303" s="861">
        <v>-16.650625000000002</v>
      </c>
      <c r="CB303" s="861">
        <v>-12.320268</v>
      </c>
      <c r="CC303" s="861">
        <v>-9.6690900000000006</v>
      </c>
      <c r="CD303" s="861">
        <v>-12.627777999999999</v>
      </c>
      <c r="CE303" s="861">
        <v>-9.165521</v>
      </c>
      <c r="CF303" s="861">
        <v>-14.954259</v>
      </c>
      <c r="CG303" s="861">
        <v>-9.3561580000000006</v>
      </c>
      <c r="CH303" s="861">
        <v>-14.544128000000001</v>
      </c>
      <c r="CI303" s="861">
        <v>-10.393876000000001</v>
      </c>
      <c r="CJ303" s="861">
        <v>-12.195929</v>
      </c>
      <c r="CK303" s="861">
        <v>-8.7077799999999996</v>
      </c>
      <c r="CL303" s="861">
        <v>-12.395020000000001</v>
      </c>
      <c r="CM303" s="861">
        <v>-7.9934830000000003</v>
      </c>
      <c r="CN303" s="861">
        <v>-14.569832</v>
      </c>
      <c r="CO303" s="861">
        <v>-10.257885</v>
      </c>
      <c r="CP303" s="861">
        <v>-14.515226</v>
      </c>
      <c r="CQ303" s="861">
        <v>-10.720262</v>
      </c>
      <c r="CR303" s="861">
        <v>-11.961379000000001</v>
      </c>
      <c r="CS303" s="861">
        <v>-9.0976429999999997</v>
      </c>
      <c r="CT303" s="861">
        <v>-12.67614</v>
      </c>
      <c r="CU303" s="861">
        <v>-8.9090240000000005</v>
      </c>
      <c r="CV303" s="861">
        <v>-15.053091999999999</v>
      </c>
      <c r="CW303" s="861">
        <v>-9.0003879999999992</v>
      </c>
      <c r="CX303" s="861">
        <v>-14.516966999999999</v>
      </c>
      <c r="CY303" s="861">
        <v>-9.210445</v>
      </c>
      <c r="CZ303" s="861">
        <v>-11.660956000000001</v>
      </c>
      <c r="DA303" s="861">
        <v>-8.3704739999999997</v>
      </c>
      <c r="DB303" s="861">
        <v>-12.457490999999999</v>
      </c>
      <c r="DC303" s="861">
        <v>-7.8889829999999996</v>
      </c>
      <c r="DD303" s="861">
        <v>-14.796253</v>
      </c>
      <c r="DE303" s="861">
        <v>-10.101986999999999</v>
      </c>
      <c r="DF303" s="861">
        <v>-14.833316</v>
      </c>
      <c r="DG303" s="861">
        <v>-10.014395</v>
      </c>
      <c r="DH303" s="861">
        <v>-11.599843999999999</v>
      </c>
      <c r="DI303" s="861">
        <v>-8.7851549999999996</v>
      </c>
      <c r="DJ303" s="861">
        <v>-12.160557000000001</v>
      </c>
      <c r="DK303" s="861">
        <v>-9.0114350000000005</v>
      </c>
      <c r="DL303" s="861">
        <v>-14.815453</v>
      </c>
      <c r="DM303" s="861">
        <v>-11.487984000000001</v>
      </c>
      <c r="DN303" s="861">
        <v>-14.796904</v>
      </c>
      <c r="DO303" s="861">
        <v>-10.903900999999999</v>
      </c>
      <c r="DP303" s="861">
        <v>-12.216958999999999</v>
      </c>
      <c r="DQ303" s="861">
        <v>-9.5856960000000004</v>
      </c>
      <c r="DR303" s="861">
        <v>-12.543993</v>
      </c>
      <c r="DS303" s="861">
        <v>-10.161417</v>
      </c>
      <c r="DT303" s="861">
        <v>-14.662727</v>
      </c>
      <c r="DU303" s="861">
        <v>-12.451642</v>
      </c>
      <c r="DV303" s="861">
        <v>-14.771402</v>
      </c>
      <c r="DW303" s="861">
        <v>-9.7704319999999996</v>
      </c>
      <c r="DX303" s="861">
        <v>11.27336</v>
      </c>
      <c r="DY303" s="861">
        <v>8.4669620000000005</v>
      </c>
      <c r="DZ303" s="861">
        <v>161.706299</v>
      </c>
      <c r="EA303" s="861">
        <v>152.81466599999999</v>
      </c>
      <c r="EB303" s="861">
        <v>120.64</v>
      </c>
      <c r="EC303" s="861">
        <v>3.26</v>
      </c>
      <c r="ED303" s="861">
        <v>387.2</v>
      </c>
      <c r="EE303" s="861">
        <v>120.59</v>
      </c>
      <c r="EF303" s="861">
        <v>5.2729999999999997</v>
      </c>
      <c r="EG303" s="861">
        <v>632</v>
      </c>
      <c r="EH303" s="861">
        <v>120.66</v>
      </c>
      <c r="EI303" s="861">
        <v>4.9880000000000004</v>
      </c>
      <c r="EJ303" s="861">
        <v>595.4</v>
      </c>
      <c r="EK303" s="861">
        <v>10.210514</v>
      </c>
      <c r="EL303" s="861">
        <v>9.7658199999999997</v>
      </c>
      <c r="EM303" s="861">
        <v>-19.494712</v>
      </c>
      <c r="EN303" s="861">
        <v>-24.779890999999999</v>
      </c>
      <c r="EO303" s="861">
        <v>94.784768999999997</v>
      </c>
      <c r="EP303" s="861">
        <v>90.901701000000003</v>
      </c>
      <c r="EQ303" s="861">
        <v>-11.555436</v>
      </c>
      <c r="ER303" s="861">
        <v>5977.032373</v>
      </c>
      <c r="ES303" s="861">
        <v>13924.166826999999</v>
      </c>
      <c r="ET303" s="861">
        <v>12566.939736</v>
      </c>
      <c r="EU303" s="861"/>
      <c r="EV303" s="861"/>
      <c r="EW303" s="861"/>
      <c r="EX303" s="861"/>
      <c r="EY303" s="861"/>
      <c r="EZ303" s="861"/>
      <c r="FA303" s="861"/>
      <c r="FB303" s="861"/>
      <c r="FC303" s="861"/>
      <c r="FD303" s="861"/>
    </row>
    <row r="304" spans="1:160" x14ac:dyDescent="0.25">
      <c r="A304" s="837">
        <v>46146</v>
      </c>
      <c r="B304" s="836">
        <v>0.28674768518518517</v>
      </c>
      <c r="C304" s="861">
        <v>16680</v>
      </c>
      <c r="D304" s="861">
        <v>0</v>
      </c>
      <c r="E304" s="861">
        <v>0</v>
      </c>
      <c r="F304" s="861">
        <v>75.922766999999993</v>
      </c>
      <c r="G304" s="861">
        <v>71.651257999999999</v>
      </c>
      <c r="H304" s="861">
        <v>65.299841000000001</v>
      </c>
      <c r="I304" s="861">
        <v>73.805256</v>
      </c>
      <c r="J304" s="861">
        <v>72.697975999999997</v>
      </c>
      <c r="K304" s="861">
        <v>71.207896000000005</v>
      </c>
      <c r="L304" s="861">
        <v>73.713742999999994</v>
      </c>
      <c r="M304" s="861">
        <v>74.546304000000006</v>
      </c>
      <c r="N304" s="861">
        <v>-10.321469</v>
      </c>
      <c r="O304" s="861">
        <v>-12.005606</v>
      </c>
      <c r="P304" s="861">
        <v>-12.17794</v>
      </c>
      <c r="Q304" s="861">
        <v>-9.1455289999999998</v>
      </c>
      <c r="R304" s="861">
        <v>-10.043671</v>
      </c>
      <c r="S304" s="861">
        <v>-10.61511</v>
      </c>
      <c r="T304" s="861">
        <v>82.161041999999995</v>
      </c>
      <c r="U304" s="861">
        <v>74.785088999999999</v>
      </c>
      <c r="V304" s="861">
        <v>93.644428000000005</v>
      </c>
      <c r="W304" s="861">
        <v>92.644655999999998</v>
      </c>
      <c r="X304" s="861">
        <v>-9.1332339999999999</v>
      </c>
      <c r="Y304" s="861">
        <v>-9.1155349999999995</v>
      </c>
      <c r="Z304" s="861">
        <v>-13.375323</v>
      </c>
      <c r="AA304" s="861">
        <v>-13.101258</v>
      </c>
      <c r="AB304" s="861">
        <v>-12.714516</v>
      </c>
      <c r="AC304" s="861">
        <v>-13.631900999999999</v>
      </c>
      <c r="AD304" s="861">
        <v>-16.524512000000001</v>
      </c>
      <c r="AE304" s="861">
        <v>106.489817</v>
      </c>
      <c r="AF304" s="861">
        <v>99.391394000000005</v>
      </c>
      <c r="AG304" s="861">
        <v>90.965502000000001</v>
      </c>
      <c r="AH304" s="861">
        <v>111.65523</v>
      </c>
      <c r="AI304" s="861">
        <v>89.701983999999996</v>
      </c>
      <c r="AJ304" s="861">
        <v>72.441929000000002</v>
      </c>
      <c r="AK304" s="861">
        <v>-9.1520360000000007</v>
      </c>
      <c r="AL304" s="861">
        <v>-12.468078</v>
      </c>
      <c r="AM304" s="861">
        <v>-9.3704059999999991</v>
      </c>
      <c r="AN304" s="861">
        <v>92.859446000000005</v>
      </c>
      <c r="AO304" s="861">
        <v>92.063094000000007</v>
      </c>
      <c r="AP304" s="861">
        <v>91.357512</v>
      </c>
      <c r="AQ304" s="861">
        <v>88.024530999999996</v>
      </c>
      <c r="AR304" s="861">
        <v>73.031907000000004</v>
      </c>
      <c r="AS304" s="861">
        <v>63.354883999999998</v>
      </c>
      <c r="AT304" s="861">
        <v>75.422304999999994</v>
      </c>
      <c r="AU304" s="861">
        <v>73.940383999999995</v>
      </c>
      <c r="AV304" s="861">
        <v>75.003808000000006</v>
      </c>
      <c r="AW304" s="861">
        <v>74.377831</v>
      </c>
      <c r="AX304" s="861">
        <v>89.720883999999998</v>
      </c>
      <c r="AY304" s="861">
        <v>87.891000000000005</v>
      </c>
      <c r="AZ304" s="861">
        <v>-9.29359</v>
      </c>
      <c r="BA304" s="861">
        <v>-8.4878</v>
      </c>
      <c r="BB304" s="861">
        <v>-16.537285000000001</v>
      </c>
      <c r="BC304" s="861">
        <v>-15.063352</v>
      </c>
      <c r="BD304" s="861">
        <v>-15.931571</v>
      </c>
      <c r="BE304" s="861">
        <v>-10.919292</v>
      </c>
      <c r="BF304" s="861">
        <v>30.197609</v>
      </c>
      <c r="BG304" s="861">
        <v>138.29386700000001</v>
      </c>
      <c r="BH304" s="861">
        <v>105.88291100000001</v>
      </c>
      <c r="BI304" s="861">
        <v>50.819189000000001</v>
      </c>
      <c r="BJ304" s="861">
        <v>126.773152</v>
      </c>
      <c r="BK304" s="861">
        <v>86.302083999999994</v>
      </c>
      <c r="BL304" s="861">
        <v>74.761212999999998</v>
      </c>
      <c r="BM304" s="861">
        <v>-20.609978999999999</v>
      </c>
      <c r="BN304" s="861">
        <v>-15.453134</v>
      </c>
      <c r="BO304" s="861">
        <v>-15.144572999999999</v>
      </c>
      <c r="BP304" s="861">
        <v>-15.246779</v>
      </c>
      <c r="BQ304" s="861">
        <v>87.478406000000007</v>
      </c>
      <c r="BR304" s="861">
        <v>82.636255000000006</v>
      </c>
      <c r="BS304" s="861">
        <v>84.885288000000003</v>
      </c>
      <c r="BT304" s="861">
        <v>57.414937999999999</v>
      </c>
      <c r="BU304" s="861">
        <v>62.789231999999998</v>
      </c>
      <c r="BV304" s="861">
        <v>60.951225999999998</v>
      </c>
      <c r="BW304" s="861">
        <v>65.032335000000003</v>
      </c>
      <c r="BX304" s="861">
        <v>-16.348849000000001</v>
      </c>
      <c r="BY304" s="861">
        <v>-16.813105</v>
      </c>
      <c r="BZ304" s="861">
        <v>-16.500139000000001</v>
      </c>
      <c r="CA304" s="861">
        <v>-16.698841000000002</v>
      </c>
      <c r="CB304" s="861">
        <v>-12.301266999999999</v>
      </c>
      <c r="CC304" s="861">
        <v>-9.6587119999999995</v>
      </c>
      <c r="CD304" s="861">
        <v>-12.651282</v>
      </c>
      <c r="CE304" s="861">
        <v>-9.1931159999999998</v>
      </c>
      <c r="CF304" s="861">
        <v>-14.95335</v>
      </c>
      <c r="CG304" s="861">
        <v>-9.3608829999999994</v>
      </c>
      <c r="CH304" s="861">
        <v>-14.532622999999999</v>
      </c>
      <c r="CI304" s="861">
        <v>-10.383386</v>
      </c>
      <c r="CJ304" s="861">
        <v>-12.194827</v>
      </c>
      <c r="CK304" s="861">
        <v>-8.706785</v>
      </c>
      <c r="CL304" s="861">
        <v>-12.400143</v>
      </c>
      <c r="CM304" s="861">
        <v>-8.013541</v>
      </c>
      <c r="CN304" s="861">
        <v>-14.550015</v>
      </c>
      <c r="CO304" s="861">
        <v>-10.272945999999999</v>
      </c>
      <c r="CP304" s="861">
        <v>-14.484245</v>
      </c>
      <c r="CQ304" s="861">
        <v>-10.676781</v>
      </c>
      <c r="CR304" s="861">
        <v>-11.955943</v>
      </c>
      <c r="CS304" s="861">
        <v>-9.1198820000000005</v>
      </c>
      <c r="CT304" s="861">
        <v>-12.675582</v>
      </c>
      <c r="CU304" s="861">
        <v>-8.9225239999999992</v>
      </c>
      <c r="CV304" s="861">
        <v>-15.066250999999999</v>
      </c>
      <c r="CW304" s="861">
        <v>-9.0199809999999996</v>
      </c>
      <c r="CX304" s="861">
        <v>-14.505788000000001</v>
      </c>
      <c r="CY304" s="861">
        <v>-9.1838929999999994</v>
      </c>
      <c r="CZ304" s="861">
        <v>-11.671472</v>
      </c>
      <c r="DA304" s="861">
        <v>-8.3421920000000007</v>
      </c>
      <c r="DB304" s="861">
        <v>-12.455878999999999</v>
      </c>
      <c r="DC304" s="861">
        <v>-7.8850439999999997</v>
      </c>
      <c r="DD304" s="861">
        <v>-14.791482</v>
      </c>
      <c r="DE304" s="861">
        <v>-10.056416</v>
      </c>
      <c r="DF304" s="861">
        <v>-14.830719</v>
      </c>
      <c r="DG304" s="861">
        <v>-9.9906989999999993</v>
      </c>
      <c r="DH304" s="861">
        <v>-11.585027999999999</v>
      </c>
      <c r="DI304" s="861">
        <v>-8.789085</v>
      </c>
      <c r="DJ304" s="861">
        <v>-12.157914999999999</v>
      </c>
      <c r="DK304" s="861">
        <v>-8.9938120000000001</v>
      </c>
      <c r="DL304" s="861">
        <v>-14.801952999999999</v>
      </c>
      <c r="DM304" s="861">
        <v>-11.494782000000001</v>
      </c>
      <c r="DN304" s="861">
        <v>-14.776809999999999</v>
      </c>
      <c r="DO304" s="861">
        <v>-10.880171000000001</v>
      </c>
      <c r="DP304" s="861">
        <v>-12.22803</v>
      </c>
      <c r="DQ304" s="861">
        <v>-9.5802510000000005</v>
      </c>
      <c r="DR304" s="861">
        <v>-12.530041000000001</v>
      </c>
      <c r="DS304" s="861">
        <v>-10.164885999999999</v>
      </c>
      <c r="DT304" s="861">
        <v>-14.664358999999999</v>
      </c>
      <c r="DU304" s="861">
        <v>-12.435836999999999</v>
      </c>
      <c r="DV304" s="861">
        <v>-14.735847</v>
      </c>
      <c r="DW304" s="861">
        <v>-9.7623650000000008</v>
      </c>
      <c r="DX304" s="861">
        <v>11.209496</v>
      </c>
      <c r="DY304" s="861">
        <v>8.4290520000000004</v>
      </c>
      <c r="DZ304" s="861">
        <v>161.88642300000001</v>
      </c>
      <c r="EA304" s="861">
        <v>153.19950900000001</v>
      </c>
      <c r="EB304" s="861">
        <v>121.29</v>
      </c>
      <c r="EC304" s="861">
        <v>1.238</v>
      </c>
      <c r="ED304" s="861">
        <v>132.80000000000001</v>
      </c>
      <c r="EE304" s="861">
        <v>121.12</v>
      </c>
      <c r="EF304" s="861">
        <v>5.2759999999999998</v>
      </c>
      <c r="EG304" s="861">
        <v>632.5</v>
      </c>
      <c r="EH304" s="861">
        <v>121.14</v>
      </c>
      <c r="EI304" s="861">
        <v>4.9859999999999998</v>
      </c>
      <c r="EJ304" s="861">
        <v>597.1</v>
      </c>
      <c r="EK304" s="861">
        <v>10.23953</v>
      </c>
      <c r="EL304" s="861">
        <v>9.7100419999999996</v>
      </c>
      <c r="EM304" s="861">
        <v>-19.609936000000001</v>
      </c>
      <c r="EN304" s="861">
        <v>-24.854614999999999</v>
      </c>
      <c r="EO304" s="861">
        <v>94.861932999999993</v>
      </c>
      <c r="EP304" s="861">
        <v>91.072855000000004</v>
      </c>
      <c r="EQ304" s="861">
        <v>-11.549766999999999</v>
      </c>
      <c r="ER304" s="861">
        <v>5982.0661980000004</v>
      </c>
      <c r="ES304" s="861">
        <v>13934.678894999999</v>
      </c>
      <c r="ET304" s="861">
        <v>12576.847707999999</v>
      </c>
      <c r="EU304" s="861"/>
      <c r="EV304" s="861"/>
      <c r="EW304" s="861"/>
      <c r="EX304" s="861"/>
      <c r="EY304" s="861"/>
      <c r="EZ304" s="861"/>
      <c r="FA304" s="861"/>
      <c r="FB304" s="861"/>
      <c r="FC304" s="861"/>
      <c r="FD304" s="861"/>
    </row>
    <row r="305" spans="1:160" x14ac:dyDescent="0.25">
      <c r="A305" s="837">
        <v>46146</v>
      </c>
      <c r="B305" s="836">
        <v>0.28744212962962962</v>
      </c>
      <c r="C305" s="861">
        <v>16740</v>
      </c>
      <c r="D305" s="861">
        <v>0</v>
      </c>
      <c r="E305" s="861">
        <v>0</v>
      </c>
      <c r="F305" s="861">
        <v>76.072664000000003</v>
      </c>
      <c r="G305" s="861">
        <v>71.695903999999999</v>
      </c>
      <c r="H305" s="861">
        <v>65.396522000000004</v>
      </c>
      <c r="I305" s="861">
        <v>73.859036000000003</v>
      </c>
      <c r="J305" s="861">
        <v>72.754790999999997</v>
      </c>
      <c r="K305" s="861">
        <v>71.246142000000006</v>
      </c>
      <c r="L305" s="861">
        <v>73.743519000000006</v>
      </c>
      <c r="M305" s="861">
        <v>74.590419999999995</v>
      </c>
      <c r="N305" s="861">
        <v>-10.381342999999999</v>
      </c>
      <c r="O305" s="861">
        <v>-12.05434</v>
      </c>
      <c r="P305" s="861">
        <v>-12.279437</v>
      </c>
      <c r="Q305" s="861">
        <v>-9.1537190000000006</v>
      </c>
      <c r="R305" s="861">
        <v>-10.349974</v>
      </c>
      <c r="S305" s="861">
        <v>-10.960699999999999</v>
      </c>
      <c r="T305" s="861">
        <v>82.456515999999993</v>
      </c>
      <c r="U305" s="861">
        <v>74.419749999999993</v>
      </c>
      <c r="V305" s="861">
        <v>93.871561999999997</v>
      </c>
      <c r="W305" s="861">
        <v>92.849289999999996</v>
      </c>
      <c r="X305" s="861">
        <v>-9.1808110000000003</v>
      </c>
      <c r="Y305" s="861">
        <v>-9.2366799999999998</v>
      </c>
      <c r="Z305" s="861">
        <v>-13.437357</v>
      </c>
      <c r="AA305" s="861">
        <v>-13.123647999999999</v>
      </c>
      <c r="AB305" s="861">
        <v>-12.743504</v>
      </c>
      <c r="AC305" s="861">
        <v>-13.633554</v>
      </c>
      <c r="AD305" s="861">
        <v>-16.492190999999998</v>
      </c>
      <c r="AE305" s="861">
        <v>106.57219499999999</v>
      </c>
      <c r="AF305" s="861">
        <v>99.505228000000002</v>
      </c>
      <c r="AG305" s="861">
        <v>91.002475000000004</v>
      </c>
      <c r="AH305" s="861">
        <v>111.64200599999999</v>
      </c>
      <c r="AI305" s="861">
        <v>89.880681999999993</v>
      </c>
      <c r="AJ305" s="861">
        <v>72.592474999999993</v>
      </c>
      <c r="AK305" s="861">
        <v>-9.1270260000000007</v>
      </c>
      <c r="AL305" s="861">
        <v>-12.517048000000001</v>
      </c>
      <c r="AM305" s="861">
        <v>-9.4289839999999998</v>
      </c>
      <c r="AN305" s="861">
        <v>93.022485000000003</v>
      </c>
      <c r="AO305" s="861">
        <v>92.294231999999994</v>
      </c>
      <c r="AP305" s="861">
        <v>91.494353000000004</v>
      </c>
      <c r="AQ305" s="861">
        <v>88.128613999999999</v>
      </c>
      <c r="AR305" s="861">
        <v>73.199776</v>
      </c>
      <c r="AS305" s="861">
        <v>63.425775999999999</v>
      </c>
      <c r="AT305" s="861">
        <v>75.553531000000007</v>
      </c>
      <c r="AU305" s="861">
        <v>74.151756000000006</v>
      </c>
      <c r="AV305" s="861">
        <v>75.228430000000003</v>
      </c>
      <c r="AW305" s="861">
        <v>74.472549999999998</v>
      </c>
      <c r="AX305" s="861">
        <v>89.842167000000003</v>
      </c>
      <c r="AY305" s="861">
        <v>87.959694999999996</v>
      </c>
      <c r="AZ305" s="861">
        <v>-9.3399909999999995</v>
      </c>
      <c r="BA305" s="861">
        <v>-8.5996959999999998</v>
      </c>
      <c r="BB305" s="861">
        <v>-16.585253999999999</v>
      </c>
      <c r="BC305" s="861">
        <v>-15.143855</v>
      </c>
      <c r="BD305" s="861">
        <v>-15.979494000000001</v>
      </c>
      <c r="BE305" s="861">
        <v>-11.162281</v>
      </c>
      <c r="BF305" s="861">
        <v>30.158417</v>
      </c>
      <c r="BG305" s="861">
        <v>138.46284399999999</v>
      </c>
      <c r="BH305" s="861">
        <v>106.123065</v>
      </c>
      <c r="BI305" s="861">
        <v>50.866591999999997</v>
      </c>
      <c r="BJ305" s="861">
        <v>127.050437</v>
      </c>
      <c r="BK305" s="861">
        <v>86.304458999999994</v>
      </c>
      <c r="BL305" s="861">
        <v>75.094811000000007</v>
      </c>
      <c r="BM305" s="861">
        <v>-20.700807999999999</v>
      </c>
      <c r="BN305" s="861">
        <v>-15.543352000000001</v>
      </c>
      <c r="BO305" s="861">
        <v>-15.205883</v>
      </c>
      <c r="BP305" s="861">
        <v>-15.319929999999999</v>
      </c>
      <c r="BQ305" s="861">
        <v>87.506477000000004</v>
      </c>
      <c r="BR305" s="861">
        <v>83.100775999999996</v>
      </c>
      <c r="BS305" s="861">
        <v>85.051818999999995</v>
      </c>
      <c r="BT305" s="861">
        <v>57.540816</v>
      </c>
      <c r="BU305" s="861">
        <v>62.832078000000003</v>
      </c>
      <c r="BV305" s="861">
        <v>60.896667000000001</v>
      </c>
      <c r="BW305" s="861">
        <v>65.051986999999997</v>
      </c>
      <c r="BX305" s="861">
        <v>-16.507999000000002</v>
      </c>
      <c r="BY305" s="861">
        <v>-16.872733</v>
      </c>
      <c r="BZ305" s="861">
        <v>-16.579224</v>
      </c>
      <c r="CA305" s="861">
        <v>-16.769411999999999</v>
      </c>
      <c r="CB305" s="861">
        <v>-12.301634999999999</v>
      </c>
      <c r="CC305" s="861">
        <v>-9.6898879999999998</v>
      </c>
      <c r="CD305" s="861">
        <v>-12.658099</v>
      </c>
      <c r="CE305" s="861">
        <v>-9.2055199999999999</v>
      </c>
      <c r="CF305" s="861">
        <v>-14.955500000000001</v>
      </c>
      <c r="CG305" s="861">
        <v>-9.3808299999999996</v>
      </c>
      <c r="CH305" s="861">
        <v>-14.548118000000001</v>
      </c>
      <c r="CI305" s="861">
        <v>-10.390796</v>
      </c>
      <c r="CJ305" s="861">
        <v>-12.199433000000001</v>
      </c>
      <c r="CK305" s="861">
        <v>-8.7360410000000002</v>
      </c>
      <c r="CL305" s="861">
        <v>-12.417320999999999</v>
      </c>
      <c r="CM305" s="861">
        <v>-8.0203089999999992</v>
      </c>
      <c r="CN305" s="861">
        <v>-14.560199000000001</v>
      </c>
      <c r="CO305" s="861">
        <v>-10.255361000000001</v>
      </c>
      <c r="CP305" s="861">
        <v>-14.455574</v>
      </c>
      <c r="CQ305" s="861">
        <v>-10.690564</v>
      </c>
      <c r="CR305" s="861">
        <v>-11.968812</v>
      </c>
      <c r="CS305" s="861">
        <v>-9.0872349999999997</v>
      </c>
      <c r="CT305" s="861">
        <v>-12.666562000000001</v>
      </c>
      <c r="CU305" s="861">
        <v>-8.9435420000000008</v>
      </c>
      <c r="CV305" s="861">
        <v>-15.019825000000001</v>
      </c>
      <c r="CW305" s="861">
        <v>-9.0246010000000005</v>
      </c>
      <c r="CX305" s="861">
        <v>-14.46697</v>
      </c>
      <c r="CY305" s="861">
        <v>-9.1988310000000002</v>
      </c>
      <c r="CZ305" s="861">
        <v>-11.663883</v>
      </c>
      <c r="DA305" s="861">
        <v>-8.3691169999999993</v>
      </c>
      <c r="DB305" s="861">
        <v>-12.440578</v>
      </c>
      <c r="DC305" s="861">
        <v>-7.9138210000000004</v>
      </c>
      <c r="DD305" s="861">
        <v>-14.780551000000001</v>
      </c>
      <c r="DE305" s="861">
        <v>-10.094379999999999</v>
      </c>
      <c r="DF305" s="861">
        <v>-14.821175</v>
      </c>
      <c r="DG305" s="861">
        <v>-10.007977</v>
      </c>
      <c r="DH305" s="861">
        <v>-11.573180000000001</v>
      </c>
      <c r="DI305" s="861">
        <v>-8.8163339999999994</v>
      </c>
      <c r="DJ305" s="861">
        <v>-12.146224</v>
      </c>
      <c r="DK305" s="861">
        <v>-9.0191960000000009</v>
      </c>
      <c r="DL305" s="861">
        <v>-14.788303000000001</v>
      </c>
      <c r="DM305" s="861">
        <v>-11.494845</v>
      </c>
      <c r="DN305" s="861">
        <v>-14.747407000000001</v>
      </c>
      <c r="DO305" s="861">
        <v>-10.898414000000001</v>
      </c>
      <c r="DP305" s="861">
        <v>-12.20581</v>
      </c>
      <c r="DQ305" s="861">
        <v>-9.6080030000000001</v>
      </c>
      <c r="DR305" s="861">
        <v>-12.541430999999999</v>
      </c>
      <c r="DS305" s="861">
        <v>-10.168722000000001</v>
      </c>
      <c r="DT305" s="861">
        <v>-14.63653</v>
      </c>
      <c r="DU305" s="861">
        <v>-12.464639</v>
      </c>
      <c r="DV305" s="861">
        <v>-14.736468</v>
      </c>
      <c r="DW305" s="861">
        <v>-9.7817469999999993</v>
      </c>
      <c r="DX305" s="861">
        <v>11.185290999999999</v>
      </c>
      <c r="DY305" s="861">
        <v>8.4169490000000007</v>
      </c>
      <c r="DZ305" s="861">
        <v>162.180767</v>
      </c>
      <c r="EA305" s="861">
        <v>153.28796700000001</v>
      </c>
      <c r="EB305" s="861">
        <v>120.71</v>
      </c>
      <c r="EC305" s="861">
        <v>3.2559999999999998</v>
      </c>
      <c r="ED305" s="861">
        <v>386.4</v>
      </c>
      <c r="EE305" s="861">
        <v>120.67</v>
      </c>
      <c r="EF305" s="861">
        <v>5.3</v>
      </c>
      <c r="EG305" s="861">
        <v>628</v>
      </c>
      <c r="EH305" s="861">
        <v>120.55</v>
      </c>
      <c r="EI305" s="861">
        <v>5.0019999999999998</v>
      </c>
      <c r="EJ305" s="861">
        <v>594.20000000000005</v>
      </c>
      <c r="EK305" s="861">
        <v>10.224679999999999</v>
      </c>
      <c r="EL305" s="861">
        <v>9.6726080000000003</v>
      </c>
      <c r="EM305" s="861">
        <v>-19.653663999999999</v>
      </c>
      <c r="EN305" s="861">
        <v>-24.878491</v>
      </c>
      <c r="EO305" s="861">
        <v>94.987904999999998</v>
      </c>
      <c r="EP305" s="861">
        <v>91.112155000000001</v>
      </c>
      <c r="EQ305" s="861">
        <v>-11.55334</v>
      </c>
      <c r="ER305" s="861">
        <v>5984.3496249999998</v>
      </c>
      <c r="ES305" s="861">
        <v>13945.196534000001</v>
      </c>
      <c r="ET305" s="861">
        <v>12586.748358000001</v>
      </c>
      <c r="EU305" s="861"/>
      <c r="EV305" s="861"/>
      <c r="EW305" s="861"/>
      <c r="EX305" s="861"/>
      <c r="EY305" s="861"/>
      <c r="EZ305" s="861"/>
      <c r="FA305" s="861"/>
      <c r="FB305" s="861"/>
      <c r="FC305" s="861"/>
      <c r="FD305" s="861"/>
    </row>
    <row r="306" spans="1:160" x14ac:dyDescent="0.25">
      <c r="A306" s="837">
        <v>46146</v>
      </c>
      <c r="B306" s="836">
        <v>0.28813657407407406</v>
      </c>
      <c r="C306" s="861">
        <v>16800</v>
      </c>
      <c r="D306" s="861">
        <v>0</v>
      </c>
      <c r="E306" s="861">
        <v>0</v>
      </c>
      <c r="F306" s="861">
        <v>76.167416000000003</v>
      </c>
      <c r="G306" s="861">
        <v>71.737295000000003</v>
      </c>
      <c r="H306" s="861">
        <v>65.393792000000005</v>
      </c>
      <c r="I306" s="861">
        <v>73.853887</v>
      </c>
      <c r="J306" s="861">
        <v>72.811892</v>
      </c>
      <c r="K306" s="861">
        <v>71.244797000000005</v>
      </c>
      <c r="L306" s="861">
        <v>73.737994</v>
      </c>
      <c r="M306" s="861">
        <v>74.602226999999999</v>
      </c>
      <c r="N306" s="861">
        <v>-10.483610000000001</v>
      </c>
      <c r="O306" s="861">
        <v>-12.15264</v>
      </c>
      <c r="P306" s="861">
        <v>-12.376829000000001</v>
      </c>
      <c r="Q306" s="861">
        <v>-9.2993670000000002</v>
      </c>
      <c r="R306" s="861">
        <v>-10.382247</v>
      </c>
      <c r="S306" s="861">
        <v>-10.624129999999999</v>
      </c>
      <c r="T306" s="861">
        <v>82.678911999999997</v>
      </c>
      <c r="U306" s="861">
        <v>74.706356999999997</v>
      </c>
      <c r="V306" s="861">
        <v>93.910921999999999</v>
      </c>
      <c r="W306" s="861">
        <v>92.907729000000003</v>
      </c>
      <c r="X306" s="861">
        <v>-9.2060099999999991</v>
      </c>
      <c r="Y306" s="861">
        <v>-9.2768650000000008</v>
      </c>
      <c r="Z306" s="861">
        <v>-13.481585000000001</v>
      </c>
      <c r="AA306" s="861">
        <v>-13.207475000000001</v>
      </c>
      <c r="AB306" s="861">
        <v>-12.799045</v>
      </c>
      <c r="AC306" s="861">
        <v>-13.716552999999999</v>
      </c>
      <c r="AD306" s="861">
        <v>-16.54777</v>
      </c>
      <c r="AE306" s="861">
        <v>106.693523</v>
      </c>
      <c r="AF306" s="861">
        <v>99.484605999999999</v>
      </c>
      <c r="AG306" s="861">
        <v>90.960092000000003</v>
      </c>
      <c r="AH306" s="861">
        <v>111.68978300000001</v>
      </c>
      <c r="AI306" s="861">
        <v>90.007683999999998</v>
      </c>
      <c r="AJ306" s="861">
        <v>72.656824</v>
      </c>
      <c r="AK306" s="861">
        <v>-9.2372099999999993</v>
      </c>
      <c r="AL306" s="861">
        <v>-12.531618999999999</v>
      </c>
      <c r="AM306" s="861">
        <v>-9.4556749999999994</v>
      </c>
      <c r="AN306" s="861">
        <v>93.074226999999993</v>
      </c>
      <c r="AO306" s="861">
        <v>92.346224000000007</v>
      </c>
      <c r="AP306" s="861">
        <v>91.534375999999995</v>
      </c>
      <c r="AQ306" s="861">
        <v>88.221620000000001</v>
      </c>
      <c r="AR306" s="861">
        <v>73.300701000000004</v>
      </c>
      <c r="AS306" s="861">
        <v>63.525309999999998</v>
      </c>
      <c r="AT306" s="861">
        <v>75.652364000000006</v>
      </c>
      <c r="AU306" s="861">
        <v>74.408855000000003</v>
      </c>
      <c r="AV306" s="861">
        <v>75.246649000000005</v>
      </c>
      <c r="AW306" s="861">
        <v>74.478916999999996</v>
      </c>
      <c r="AX306" s="861">
        <v>89.951385000000002</v>
      </c>
      <c r="AY306" s="861">
        <v>88.099935000000002</v>
      </c>
      <c r="AZ306" s="861">
        <v>-9.4488299999999992</v>
      </c>
      <c r="BA306" s="861">
        <v>-8.6189590000000003</v>
      </c>
      <c r="BB306" s="861">
        <v>-16.645889</v>
      </c>
      <c r="BC306" s="861">
        <v>-15.237947999999999</v>
      </c>
      <c r="BD306" s="861">
        <v>-16.069921000000001</v>
      </c>
      <c r="BE306" s="861">
        <v>-11.339528</v>
      </c>
      <c r="BF306" s="861">
        <v>30.096478999999999</v>
      </c>
      <c r="BG306" s="861">
        <v>138.97818000000001</v>
      </c>
      <c r="BH306" s="861">
        <v>106.415256</v>
      </c>
      <c r="BI306" s="861">
        <v>50.951314000000004</v>
      </c>
      <c r="BJ306" s="861">
        <v>127.72747099999999</v>
      </c>
      <c r="BK306" s="861">
        <v>86.436398999999994</v>
      </c>
      <c r="BL306" s="861">
        <v>75.283799000000002</v>
      </c>
      <c r="BM306" s="861">
        <v>-20.755458000000001</v>
      </c>
      <c r="BN306" s="861">
        <v>-15.617955</v>
      </c>
      <c r="BO306" s="861">
        <v>-15.442786999999999</v>
      </c>
      <c r="BP306" s="861">
        <v>-15.368474000000001</v>
      </c>
      <c r="BQ306" s="861">
        <v>87.638202000000007</v>
      </c>
      <c r="BR306" s="861">
        <v>83.433381999999995</v>
      </c>
      <c r="BS306" s="861">
        <v>85.204205999999999</v>
      </c>
      <c r="BT306" s="861">
        <v>57.450688999999997</v>
      </c>
      <c r="BU306" s="861">
        <v>62.859116</v>
      </c>
      <c r="BV306" s="861">
        <v>60.780723000000002</v>
      </c>
      <c r="BW306" s="861">
        <v>65.066986</v>
      </c>
      <c r="BX306" s="861">
        <v>-16.477194000000001</v>
      </c>
      <c r="BY306" s="861">
        <v>-16.823882999999999</v>
      </c>
      <c r="BZ306" s="861">
        <v>-16.815545</v>
      </c>
      <c r="CA306" s="861">
        <v>-16.746762</v>
      </c>
      <c r="CB306" s="861">
        <v>-12.302224000000001</v>
      </c>
      <c r="CC306" s="861">
        <v>-9.668336</v>
      </c>
      <c r="CD306" s="861">
        <v>-12.638802</v>
      </c>
      <c r="CE306" s="861">
        <v>-9.2003889999999995</v>
      </c>
      <c r="CF306" s="861">
        <v>-14.934951999999999</v>
      </c>
      <c r="CG306" s="861">
        <v>-9.3435849999999991</v>
      </c>
      <c r="CH306" s="861">
        <v>-14.509003999999999</v>
      </c>
      <c r="CI306" s="861">
        <v>-10.353816999999999</v>
      </c>
      <c r="CJ306" s="861">
        <v>-12.191545</v>
      </c>
      <c r="CK306" s="861">
        <v>-8.705622</v>
      </c>
      <c r="CL306" s="861">
        <v>-12.399915999999999</v>
      </c>
      <c r="CM306" s="861">
        <v>-8.0287550000000003</v>
      </c>
      <c r="CN306" s="861">
        <v>-14.539192</v>
      </c>
      <c r="CO306" s="861">
        <v>-10.24858</v>
      </c>
      <c r="CP306" s="861">
        <v>-14.427381</v>
      </c>
      <c r="CQ306" s="861">
        <v>-10.621668</v>
      </c>
      <c r="CR306" s="861">
        <v>-11.952029</v>
      </c>
      <c r="CS306" s="861">
        <v>-9.0888030000000004</v>
      </c>
      <c r="CT306" s="861">
        <v>-12.660138</v>
      </c>
      <c r="CU306" s="861">
        <v>-8.9348130000000001</v>
      </c>
      <c r="CV306" s="861">
        <v>-15.004861999999999</v>
      </c>
      <c r="CW306" s="861">
        <v>-9.0097799999999992</v>
      </c>
      <c r="CX306" s="861">
        <v>-14.466319</v>
      </c>
      <c r="CY306" s="861">
        <v>-9.1742810000000006</v>
      </c>
      <c r="CZ306" s="861">
        <v>-11.671704</v>
      </c>
      <c r="DA306" s="861">
        <v>-8.3566610000000008</v>
      </c>
      <c r="DB306" s="861">
        <v>-12.469970999999999</v>
      </c>
      <c r="DC306" s="861">
        <v>-7.8784539999999996</v>
      </c>
      <c r="DD306" s="861">
        <v>-14.761253</v>
      </c>
      <c r="DE306" s="861">
        <v>-10.051287</v>
      </c>
      <c r="DF306" s="861">
        <v>-14.790552999999999</v>
      </c>
      <c r="DG306" s="861">
        <v>-9.9611630000000009</v>
      </c>
      <c r="DH306" s="861">
        <v>-11.56718</v>
      </c>
      <c r="DI306" s="861">
        <v>-8.7924019999999992</v>
      </c>
      <c r="DJ306" s="861">
        <v>-12.149948999999999</v>
      </c>
      <c r="DK306" s="861">
        <v>-9.0125930000000007</v>
      </c>
      <c r="DL306" s="861">
        <v>-14.789770000000001</v>
      </c>
      <c r="DM306" s="861">
        <v>-11.460554</v>
      </c>
      <c r="DN306" s="861">
        <v>-14.727664000000001</v>
      </c>
      <c r="DO306" s="861">
        <v>-10.866102</v>
      </c>
      <c r="DP306" s="861">
        <v>-12.204513</v>
      </c>
      <c r="DQ306" s="861">
        <v>-9.5967040000000008</v>
      </c>
      <c r="DR306" s="861">
        <v>-12.539503</v>
      </c>
      <c r="DS306" s="861">
        <v>-10.179475999999999</v>
      </c>
      <c r="DT306" s="861">
        <v>-14.613413</v>
      </c>
      <c r="DU306" s="861">
        <v>-12.440659999999999</v>
      </c>
      <c r="DV306" s="861">
        <v>-14.71283</v>
      </c>
      <c r="DW306" s="861">
        <v>-9.7826889999999995</v>
      </c>
      <c r="DX306" s="861">
        <v>11.229034</v>
      </c>
      <c r="DY306" s="861">
        <v>8.3679570000000005</v>
      </c>
      <c r="DZ306" s="861">
        <v>162.44458700000001</v>
      </c>
      <c r="EA306" s="861">
        <v>153.52768</v>
      </c>
      <c r="EB306" s="861">
        <v>120.67</v>
      </c>
      <c r="EC306" s="861">
        <v>3.258</v>
      </c>
      <c r="ED306" s="861">
        <v>386.2</v>
      </c>
      <c r="EE306" s="861">
        <v>120.63</v>
      </c>
      <c r="EF306" s="861">
        <v>5.3129999999999997</v>
      </c>
      <c r="EG306" s="861">
        <v>629.29999999999995</v>
      </c>
      <c r="EH306" s="861">
        <v>120.5</v>
      </c>
      <c r="EI306" s="861">
        <v>4.9889999999999999</v>
      </c>
      <c r="EJ306" s="861">
        <v>593.79999999999995</v>
      </c>
      <c r="EK306" s="861">
        <v>10.118987000000001</v>
      </c>
      <c r="EL306" s="861">
        <v>9.5324519999999993</v>
      </c>
      <c r="EM306" s="861">
        <v>-19.574662</v>
      </c>
      <c r="EN306" s="861">
        <v>-24.975238999999998</v>
      </c>
      <c r="EO306" s="861">
        <v>95.100683000000004</v>
      </c>
      <c r="EP306" s="861">
        <v>91.218577999999994</v>
      </c>
      <c r="EQ306" s="861">
        <v>-11.537122</v>
      </c>
      <c r="ER306" s="861">
        <v>5990.7953340000004</v>
      </c>
      <c r="ES306" s="861">
        <v>13955.702735000001</v>
      </c>
      <c r="ET306" s="861">
        <v>12596.622885999999</v>
      </c>
      <c r="EU306" s="861"/>
      <c r="EV306" s="861"/>
      <c r="EW306" s="861"/>
      <c r="EX306" s="861"/>
      <c r="EY306" s="861"/>
      <c r="EZ306" s="861"/>
      <c r="FA306" s="861"/>
      <c r="FB306" s="861"/>
      <c r="FC306" s="861"/>
      <c r="FD306" s="861"/>
    </row>
    <row r="307" spans="1:160" x14ac:dyDescent="0.25">
      <c r="A307" s="837">
        <v>46146</v>
      </c>
      <c r="B307" s="836">
        <v>0.2888310185185185</v>
      </c>
      <c r="C307" s="861">
        <v>16860</v>
      </c>
      <c r="D307" s="861">
        <v>0</v>
      </c>
      <c r="E307" s="861">
        <v>0</v>
      </c>
      <c r="F307" s="861">
        <v>76.148820999999998</v>
      </c>
      <c r="G307" s="861">
        <v>71.808918000000006</v>
      </c>
      <c r="H307" s="861">
        <v>65.344196999999994</v>
      </c>
      <c r="I307" s="861">
        <v>73.891220000000004</v>
      </c>
      <c r="J307" s="861">
        <v>72.872561000000005</v>
      </c>
      <c r="K307" s="861">
        <v>71.256788999999998</v>
      </c>
      <c r="L307" s="861">
        <v>73.750682999999995</v>
      </c>
      <c r="M307" s="861">
        <v>74.660965000000004</v>
      </c>
      <c r="N307" s="861">
        <v>-10.441872</v>
      </c>
      <c r="O307" s="861">
        <v>-12.303877999999999</v>
      </c>
      <c r="P307" s="861">
        <v>-12.518697</v>
      </c>
      <c r="Q307" s="861">
        <v>-9.2856030000000001</v>
      </c>
      <c r="R307" s="861">
        <v>-10.49338</v>
      </c>
      <c r="S307" s="861">
        <v>-10.864527000000001</v>
      </c>
      <c r="T307" s="861">
        <v>82.730295999999996</v>
      </c>
      <c r="U307" s="861">
        <v>74.399845999999997</v>
      </c>
      <c r="V307" s="861">
        <v>93.930706999999998</v>
      </c>
      <c r="W307" s="861">
        <v>92.949464000000006</v>
      </c>
      <c r="X307" s="861">
        <v>-9.2651310000000002</v>
      </c>
      <c r="Y307" s="861">
        <v>-9.2743529999999996</v>
      </c>
      <c r="Z307" s="861">
        <v>-13.548427999999999</v>
      </c>
      <c r="AA307" s="861">
        <v>-13.194098</v>
      </c>
      <c r="AB307" s="861">
        <v>-12.834992</v>
      </c>
      <c r="AC307" s="861">
        <v>-13.682214</v>
      </c>
      <c r="AD307" s="861">
        <v>-16.534143</v>
      </c>
      <c r="AE307" s="861">
        <v>106.70360100000001</v>
      </c>
      <c r="AF307" s="861">
        <v>99.509550000000004</v>
      </c>
      <c r="AG307" s="861">
        <v>91.010570999999999</v>
      </c>
      <c r="AH307" s="861">
        <v>111.639943</v>
      </c>
      <c r="AI307" s="861">
        <v>90.098589000000004</v>
      </c>
      <c r="AJ307" s="861">
        <v>72.600909000000001</v>
      </c>
      <c r="AK307" s="861">
        <v>-9.1945589999999999</v>
      </c>
      <c r="AL307" s="861">
        <v>-12.476418000000001</v>
      </c>
      <c r="AM307" s="861">
        <v>-9.4551320000000008</v>
      </c>
      <c r="AN307" s="861">
        <v>93.158677999999995</v>
      </c>
      <c r="AO307" s="861">
        <v>92.366494000000003</v>
      </c>
      <c r="AP307" s="861">
        <v>91.714603999999994</v>
      </c>
      <c r="AQ307" s="861">
        <v>88.383401000000006</v>
      </c>
      <c r="AR307" s="861">
        <v>73.495553999999998</v>
      </c>
      <c r="AS307" s="861">
        <v>63.532772000000001</v>
      </c>
      <c r="AT307" s="861">
        <v>75.862312000000003</v>
      </c>
      <c r="AU307" s="861">
        <v>74.616996</v>
      </c>
      <c r="AV307" s="861">
        <v>75.342701000000005</v>
      </c>
      <c r="AW307" s="861">
        <v>74.705751000000006</v>
      </c>
      <c r="AX307" s="861">
        <v>89.952527000000003</v>
      </c>
      <c r="AY307" s="861">
        <v>88.167225999999999</v>
      </c>
      <c r="AZ307" s="861">
        <v>-9.4814690000000006</v>
      </c>
      <c r="BA307" s="861">
        <v>-8.7672380000000008</v>
      </c>
      <c r="BB307" s="861">
        <v>-16.71491</v>
      </c>
      <c r="BC307" s="861">
        <v>-15.21359</v>
      </c>
      <c r="BD307" s="861">
        <v>-16.113764</v>
      </c>
      <c r="BE307" s="861">
        <v>-11.183526000000001</v>
      </c>
      <c r="BF307" s="861">
        <v>30.301877000000001</v>
      </c>
      <c r="BG307" s="861">
        <v>139.00208900000001</v>
      </c>
      <c r="BH307" s="861">
        <v>106.629344</v>
      </c>
      <c r="BI307" s="861">
        <v>50.692332</v>
      </c>
      <c r="BJ307" s="861">
        <v>128.06636900000001</v>
      </c>
      <c r="BK307" s="861">
        <v>86.602350000000001</v>
      </c>
      <c r="BL307" s="861">
        <v>75.051171999999994</v>
      </c>
      <c r="BM307" s="861">
        <v>-20.830327</v>
      </c>
      <c r="BN307" s="861">
        <v>-15.678070999999999</v>
      </c>
      <c r="BO307" s="861">
        <v>-15.423359</v>
      </c>
      <c r="BP307" s="861">
        <v>-15.415312</v>
      </c>
      <c r="BQ307" s="861">
        <v>87.704818000000003</v>
      </c>
      <c r="BR307" s="861">
        <v>83.700280000000006</v>
      </c>
      <c r="BS307" s="861">
        <v>85.386262000000002</v>
      </c>
      <c r="BT307" s="861">
        <v>57.445597999999997</v>
      </c>
      <c r="BU307" s="861">
        <v>62.904708999999997</v>
      </c>
      <c r="BV307" s="861">
        <v>60.719028999999999</v>
      </c>
      <c r="BW307" s="861">
        <v>65.085106999999994</v>
      </c>
      <c r="BX307" s="861">
        <v>-16.346496999999999</v>
      </c>
      <c r="BY307" s="861">
        <v>-16.838740999999999</v>
      </c>
      <c r="BZ307" s="861">
        <v>-16.856812999999999</v>
      </c>
      <c r="CA307" s="861">
        <v>-16.841632000000001</v>
      </c>
      <c r="CB307" s="861">
        <v>-12.293269</v>
      </c>
      <c r="CC307" s="861">
        <v>-9.6536449999999991</v>
      </c>
      <c r="CD307" s="861">
        <v>-12.627810999999999</v>
      </c>
      <c r="CE307" s="861">
        <v>-9.1655549999999995</v>
      </c>
      <c r="CF307" s="861">
        <v>-14.91719</v>
      </c>
      <c r="CG307" s="861">
        <v>-9.3428559999999994</v>
      </c>
      <c r="CH307" s="861">
        <v>-14.476386</v>
      </c>
      <c r="CI307" s="861">
        <v>-10.325638</v>
      </c>
      <c r="CJ307" s="861">
        <v>-12.179767</v>
      </c>
      <c r="CK307" s="861">
        <v>-8.7003199999999996</v>
      </c>
      <c r="CL307" s="861">
        <v>-12.393169</v>
      </c>
      <c r="CM307" s="861">
        <v>-8.0061479999999996</v>
      </c>
      <c r="CN307" s="861">
        <v>-14.535148</v>
      </c>
      <c r="CO307" s="861">
        <v>-10.249727999999999</v>
      </c>
      <c r="CP307" s="861">
        <v>-14.398559000000001</v>
      </c>
      <c r="CQ307" s="861">
        <v>-10.593488000000001</v>
      </c>
      <c r="CR307" s="861">
        <v>-11.949210000000001</v>
      </c>
      <c r="CS307" s="861">
        <v>-9.0766249999999999</v>
      </c>
      <c r="CT307" s="861">
        <v>-12.650359999999999</v>
      </c>
      <c r="CU307" s="861">
        <v>-8.9293099999999992</v>
      </c>
      <c r="CV307" s="861">
        <v>-15.004982</v>
      </c>
      <c r="CW307" s="861">
        <v>-9.0159900000000004</v>
      </c>
      <c r="CX307" s="861">
        <v>-14.430410999999999</v>
      </c>
      <c r="CY307" s="861">
        <v>-9.1532020000000003</v>
      </c>
      <c r="CZ307" s="861">
        <v>-11.6496</v>
      </c>
      <c r="DA307" s="861">
        <v>-8.3501449999999995</v>
      </c>
      <c r="DB307" s="861">
        <v>-12.468596</v>
      </c>
      <c r="DC307" s="861">
        <v>-7.882701</v>
      </c>
      <c r="DD307" s="861">
        <v>-14.767810000000001</v>
      </c>
      <c r="DE307" s="861">
        <v>-10.048408999999999</v>
      </c>
      <c r="DF307" s="861">
        <v>-14.761654</v>
      </c>
      <c r="DG307" s="861">
        <v>-9.9568849999999998</v>
      </c>
      <c r="DH307" s="861">
        <v>-11.569948</v>
      </c>
      <c r="DI307" s="861">
        <v>-8.8124579999999995</v>
      </c>
      <c r="DJ307" s="861">
        <v>-12.139972999999999</v>
      </c>
      <c r="DK307" s="861">
        <v>-9.0111019999999993</v>
      </c>
      <c r="DL307" s="861">
        <v>-14.753137000000001</v>
      </c>
      <c r="DM307" s="861">
        <v>-11.461743999999999</v>
      </c>
      <c r="DN307" s="861">
        <v>-14.717207</v>
      </c>
      <c r="DO307" s="861">
        <v>-10.870747</v>
      </c>
      <c r="DP307" s="861">
        <v>-12.206813</v>
      </c>
      <c r="DQ307" s="861">
        <v>-9.5905210000000007</v>
      </c>
      <c r="DR307" s="861">
        <v>-12.543657</v>
      </c>
      <c r="DS307" s="861">
        <v>-10.181737</v>
      </c>
      <c r="DT307" s="861">
        <v>-14.619337</v>
      </c>
      <c r="DU307" s="861">
        <v>-12.457399000000001</v>
      </c>
      <c r="DV307" s="861">
        <v>-14.691242000000001</v>
      </c>
      <c r="DW307" s="861">
        <v>-9.7687740000000005</v>
      </c>
      <c r="DX307" s="861">
        <v>11.217515000000001</v>
      </c>
      <c r="DY307" s="861">
        <v>8.3060860000000005</v>
      </c>
      <c r="DZ307" s="861">
        <v>162.49260699999999</v>
      </c>
      <c r="EA307" s="861">
        <v>153.57093699999999</v>
      </c>
      <c r="EB307" s="861">
        <v>121.06</v>
      </c>
      <c r="EC307" s="861">
        <v>1.238</v>
      </c>
      <c r="ED307" s="861">
        <v>132.69999999999999</v>
      </c>
      <c r="EE307" s="861">
        <v>121.09</v>
      </c>
      <c r="EF307" s="861">
        <v>5.2750000000000004</v>
      </c>
      <c r="EG307" s="861">
        <v>633.1</v>
      </c>
      <c r="EH307" s="861">
        <v>121.16</v>
      </c>
      <c r="EI307" s="861">
        <v>5.0039999999999996</v>
      </c>
      <c r="EJ307" s="861">
        <v>591.79999999999995</v>
      </c>
      <c r="EK307" s="861">
        <v>10.140324</v>
      </c>
      <c r="EL307" s="861">
        <v>9.6742910000000002</v>
      </c>
      <c r="EM307" s="861">
        <v>-19.595455999999999</v>
      </c>
      <c r="EN307" s="861">
        <v>-25.097650000000002</v>
      </c>
      <c r="EO307" s="861">
        <v>95.121198000000007</v>
      </c>
      <c r="EP307" s="861">
        <v>91.237769999999998</v>
      </c>
      <c r="EQ307" s="861">
        <v>-11.528133</v>
      </c>
      <c r="ER307" s="861">
        <v>5995.7588969999997</v>
      </c>
      <c r="ES307" s="861">
        <v>13966.207823000001</v>
      </c>
      <c r="ET307" s="861">
        <v>12606.506259</v>
      </c>
      <c r="EU307" s="861"/>
      <c r="EV307" s="861"/>
      <c r="EW307" s="861"/>
      <c r="EX307" s="861"/>
      <c r="EY307" s="861"/>
      <c r="EZ307" s="861"/>
      <c r="FA307" s="861"/>
      <c r="FB307" s="861"/>
      <c r="FC307" s="861"/>
      <c r="FD307" s="861"/>
    </row>
    <row r="308" spans="1:160" x14ac:dyDescent="0.25">
      <c r="A308" s="837">
        <v>46146</v>
      </c>
      <c r="B308" s="836">
        <v>0.28952546296296294</v>
      </c>
      <c r="C308" s="861">
        <v>16920</v>
      </c>
      <c r="D308" s="861">
        <v>0</v>
      </c>
      <c r="E308" s="861">
        <v>0</v>
      </c>
      <c r="F308" s="861">
        <v>76.293768999999998</v>
      </c>
      <c r="G308" s="861">
        <v>71.836749999999995</v>
      </c>
      <c r="H308" s="861">
        <v>65.436328000000003</v>
      </c>
      <c r="I308" s="861">
        <v>73.898824000000005</v>
      </c>
      <c r="J308" s="861">
        <v>72.921672000000001</v>
      </c>
      <c r="K308" s="861">
        <v>71.250839999999997</v>
      </c>
      <c r="L308" s="861">
        <v>73.761393999999996</v>
      </c>
      <c r="M308" s="861">
        <v>74.655184000000006</v>
      </c>
      <c r="N308" s="861">
        <v>-10.562412999999999</v>
      </c>
      <c r="O308" s="861">
        <v>-12.336683000000001</v>
      </c>
      <c r="P308" s="861">
        <v>-12.608530999999999</v>
      </c>
      <c r="Q308" s="861">
        <v>-9.422072</v>
      </c>
      <c r="R308" s="861">
        <v>-10.507040999999999</v>
      </c>
      <c r="S308" s="861">
        <v>-11.065265999999999</v>
      </c>
      <c r="T308" s="861">
        <v>82.602863999999997</v>
      </c>
      <c r="U308" s="861">
        <v>74.483794000000003</v>
      </c>
      <c r="V308" s="861">
        <v>93.874645999999998</v>
      </c>
      <c r="W308" s="861">
        <v>92.837481999999994</v>
      </c>
      <c r="X308" s="861">
        <v>-9.3277819999999991</v>
      </c>
      <c r="Y308" s="861">
        <v>-9.4516120000000008</v>
      </c>
      <c r="Z308" s="861">
        <v>-13.547997000000001</v>
      </c>
      <c r="AA308" s="861">
        <v>-13.232346</v>
      </c>
      <c r="AB308" s="861">
        <v>-12.843662999999999</v>
      </c>
      <c r="AC308" s="861">
        <v>-13.724885</v>
      </c>
      <c r="AD308" s="861">
        <v>-16.507446000000002</v>
      </c>
      <c r="AE308" s="861">
        <v>106.657687</v>
      </c>
      <c r="AF308" s="861">
        <v>99.510496000000003</v>
      </c>
      <c r="AG308" s="861">
        <v>91.048428999999999</v>
      </c>
      <c r="AH308" s="861">
        <v>111.718565</v>
      </c>
      <c r="AI308" s="861">
        <v>90.004794000000004</v>
      </c>
      <c r="AJ308" s="861">
        <v>72.536962000000003</v>
      </c>
      <c r="AK308" s="861">
        <v>-9.1720410000000001</v>
      </c>
      <c r="AL308" s="861">
        <v>-12.487965000000001</v>
      </c>
      <c r="AM308" s="861">
        <v>-9.5336809999999996</v>
      </c>
      <c r="AN308" s="861">
        <v>93.092697999999999</v>
      </c>
      <c r="AO308" s="861">
        <v>92.294933</v>
      </c>
      <c r="AP308" s="861">
        <v>91.761486000000005</v>
      </c>
      <c r="AQ308" s="861">
        <v>88.444601000000006</v>
      </c>
      <c r="AR308" s="861">
        <v>73.569964999999996</v>
      </c>
      <c r="AS308" s="861">
        <v>63.545129000000003</v>
      </c>
      <c r="AT308" s="861">
        <v>75.974542</v>
      </c>
      <c r="AU308" s="861">
        <v>74.799105999999995</v>
      </c>
      <c r="AV308" s="861">
        <v>75.464287999999996</v>
      </c>
      <c r="AW308" s="861">
        <v>74.519829000000001</v>
      </c>
      <c r="AX308" s="861">
        <v>89.983682000000002</v>
      </c>
      <c r="AY308" s="861">
        <v>88.192205000000001</v>
      </c>
      <c r="AZ308" s="861">
        <v>-9.5939180000000004</v>
      </c>
      <c r="BA308" s="861">
        <v>-8.8003929999999997</v>
      </c>
      <c r="BB308" s="861">
        <v>-16.802672999999999</v>
      </c>
      <c r="BC308" s="861">
        <v>-15.296886000000001</v>
      </c>
      <c r="BD308" s="861">
        <v>-16.170639000000001</v>
      </c>
      <c r="BE308" s="861">
        <v>-11.087123</v>
      </c>
      <c r="BF308" s="861">
        <v>30.375447999999999</v>
      </c>
      <c r="BG308" s="861">
        <v>139.03713300000001</v>
      </c>
      <c r="BH308" s="861">
        <v>106.77731900000001</v>
      </c>
      <c r="BI308" s="861">
        <v>50.952013999999998</v>
      </c>
      <c r="BJ308" s="861">
        <v>128.05134899999999</v>
      </c>
      <c r="BK308" s="861">
        <v>86.678724000000003</v>
      </c>
      <c r="BL308" s="861">
        <v>75.164053999999993</v>
      </c>
      <c r="BM308" s="861">
        <v>-20.857889</v>
      </c>
      <c r="BN308" s="861">
        <v>-15.719429999999999</v>
      </c>
      <c r="BO308" s="861">
        <v>-15.503992999999999</v>
      </c>
      <c r="BP308" s="861">
        <v>-15.528611</v>
      </c>
      <c r="BQ308" s="861">
        <v>87.637247000000002</v>
      </c>
      <c r="BR308" s="861">
        <v>83.957786999999996</v>
      </c>
      <c r="BS308" s="861">
        <v>85.554399000000004</v>
      </c>
      <c r="BT308" s="861">
        <v>57.499912000000002</v>
      </c>
      <c r="BU308" s="861">
        <v>62.963980999999997</v>
      </c>
      <c r="BV308" s="861">
        <v>60.698976000000002</v>
      </c>
      <c r="BW308" s="861">
        <v>65.066867999999999</v>
      </c>
      <c r="BX308" s="861">
        <v>-16.315408000000001</v>
      </c>
      <c r="BY308" s="861">
        <v>-16.861709999999999</v>
      </c>
      <c r="BZ308" s="861">
        <v>-16.937662</v>
      </c>
      <c r="CA308" s="861">
        <v>-16.922954000000001</v>
      </c>
      <c r="CB308" s="861">
        <v>-12.29346</v>
      </c>
      <c r="CC308" s="861">
        <v>-9.6348439999999993</v>
      </c>
      <c r="CD308" s="861">
        <v>-12.612220000000001</v>
      </c>
      <c r="CE308" s="861">
        <v>-9.1439559999999993</v>
      </c>
      <c r="CF308" s="861">
        <v>-14.905519999999999</v>
      </c>
      <c r="CG308" s="861">
        <v>-9.3186300000000006</v>
      </c>
      <c r="CH308" s="861">
        <v>-14.460979999999999</v>
      </c>
      <c r="CI308" s="861">
        <v>-10.315968</v>
      </c>
      <c r="CJ308" s="861">
        <v>-12.171010000000001</v>
      </c>
      <c r="CK308" s="861">
        <v>-8.6890409999999996</v>
      </c>
      <c r="CL308" s="861">
        <v>-12.389832</v>
      </c>
      <c r="CM308" s="861">
        <v>-7.9948810000000003</v>
      </c>
      <c r="CN308" s="861">
        <v>-14.509304999999999</v>
      </c>
      <c r="CO308" s="861">
        <v>-10.244247</v>
      </c>
      <c r="CP308" s="861">
        <v>-14.391935999999999</v>
      </c>
      <c r="CQ308" s="861">
        <v>-10.557782</v>
      </c>
      <c r="CR308" s="861">
        <v>-11.917662999999999</v>
      </c>
      <c r="CS308" s="861">
        <v>-9.0292890000000003</v>
      </c>
      <c r="CT308" s="861">
        <v>-12.663358000000001</v>
      </c>
      <c r="CU308" s="861">
        <v>-8.8963169999999998</v>
      </c>
      <c r="CV308" s="861">
        <v>-15.016135999999999</v>
      </c>
      <c r="CW308" s="861">
        <v>-9.0054839999999992</v>
      </c>
      <c r="CX308" s="861">
        <v>-14.443543</v>
      </c>
      <c r="CY308" s="861">
        <v>-9.1395090000000003</v>
      </c>
      <c r="CZ308" s="861">
        <v>-11.643853</v>
      </c>
      <c r="DA308" s="861">
        <v>-8.3547460000000004</v>
      </c>
      <c r="DB308" s="861">
        <v>-12.487831999999999</v>
      </c>
      <c r="DC308" s="861">
        <v>-7.9153630000000001</v>
      </c>
      <c r="DD308" s="861">
        <v>-14.749483</v>
      </c>
      <c r="DE308" s="861">
        <v>-10.048522999999999</v>
      </c>
      <c r="DF308" s="861">
        <v>-14.735582000000001</v>
      </c>
      <c r="DG308" s="861">
        <v>-9.9474350000000005</v>
      </c>
      <c r="DH308" s="861">
        <v>-11.584467999999999</v>
      </c>
      <c r="DI308" s="861">
        <v>-8.8196180000000002</v>
      </c>
      <c r="DJ308" s="861">
        <v>-12.144346000000001</v>
      </c>
      <c r="DK308" s="861">
        <v>-9.0168579999999992</v>
      </c>
      <c r="DL308" s="861">
        <v>-14.753109</v>
      </c>
      <c r="DM308" s="861">
        <v>-11.47818</v>
      </c>
      <c r="DN308" s="861">
        <v>-14.707686000000001</v>
      </c>
      <c r="DO308" s="861">
        <v>-10.858934</v>
      </c>
      <c r="DP308" s="861">
        <v>-12.216638</v>
      </c>
      <c r="DQ308" s="861">
        <v>-9.5826820000000001</v>
      </c>
      <c r="DR308" s="861">
        <v>-12.556986</v>
      </c>
      <c r="DS308" s="861">
        <v>-10.180463</v>
      </c>
      <c r="DT308" s="861">
        <v>-14.603235</v>
      </c>
      <c r="DU308" s="861">
        <v>-12.444179</v>
      </c>
      <c r="DV308" s="861">
        <v>-14.680422</v>
      </c>
      <c r="DW308" s="861">
        <v>-9.7552230000000009</v>
      </c>
      <c r="DX308" s="861">
        <v>11.174939</v>
      </c>
      <c r="DY308" s="861">
        <v>8.3229989999999994</v>
      </c>
      <c r="DZ308" s="861">
        <v>162.29284699999999</v>
      </c>
      <c r="EA308" s="861">
        <v>153.51766799999999</v>
      </c>
      <c r="EB308" s="861">
        <v>120.63</v>
      </c>
      <c r="EC308" s="861">
        <v>3.2589999999999999</v>
      </c>
      <c r="ED308" s="861">
        <v>387.1</v>
      </c>
      <c r="EE308" s="861">
        <v>120.53</v>
      </c>
      <c r="EF308" s="861">
        <v>5.298</v>
      </c>
      <c r="EG308" s="861">
        <v>628.9</v>
      </c>
      <c r="EH308" s="861">
        <v>120.63</v>
      </c>
      <c r="EI308" s="861">
        <v>5.0030000000000001</v>
      </c>
      <c r="EJ308" s="861">
        <v>591.79999999999995</v>
      </c>
      <c r="EK308" s="861">
        <v>10.138693999999999</v>
      </c>
      <c r="EL308" s="861">
        <v>9.5601690000000001</v>
      </c>
      <c r="EM308" s="861">
        <v>-19.672374999999999</v>
      </c>
      <c r="EN308" s="861">
        <v>-25.064162</v>
      </c>
      <c r="EO308" s="861">
        <v>95.035831999999999</v>
      </c>
      <c r="EP308" s="861">
        <v>91.214134999999999</v>
      </c>
      <c r="EQ308" s="861">
        <v>-11.521057000000001</v>
      </c>
      <c r="ER308" s="861">
        <v>5998.041072</v>
      </c>
      <c r="ES308" s="861">
        <v>13976.719542999999</v>
      </c>
      <c r="ET308" s="861">
        <v>12616.395505</v>
      </c>
      <c r="EU308" s="861"/>
      <c r="EV308" s="861"/>
      <c r="EW308" s="861"/>
      <c r="EX308" s="861"/>
      <c r="EY308" s="861"/>
      <c r="EZ308" s="861"/>
      <c r="FA308" s="861"/>
      <c r="FB308" s="861"/>
      <c r="FC308" s="861"/>
      <c r="FD308" s="861"/>
    </row>
    <row r="309" spans="1:160" x14ac:dyDescent="0.25">
      <c r="A309" s="837">
        <v>46146</v>
      </c>
      <c r="B309" s="836">
        <v>0.29021990740740738</v>
      </c>
      <c r="C309" s="861">
        <v>16980</v>
      </c>
      <c r="D309" s="861">
        <v>0</v>
      </c>
      <c r="E309" s="861">
        <v>0</v>
      </c>
      <c r="F309" s="861">
        <v>76.286511000000004</v>
      </c>
      <c r="G309" s="861">
        <v>71.879906000000005</v>
      </c>
      <c r="H309" s="861">
        <v>65.343956000000006</v>
      </c>
      <c r="I309" s="861">
        <v>73.923745999999994</v>
      </c>
      <c r="J309" s="861">
        <v>72.897926999999996</v>
      </c>
      <c r="K309" s="861">
        <v>71.293233999999998</v>
      </c>
      <c r="L309" s="861">
        <v>73.757626999999999</v>
      </c>
      <c r="M309" s="861">
        <v>74.697057999999998</v>
      </c>
      <c r="N309" s="861">
        <v>-10.528123000000001</v>
      </c>
      <c r="O309" s="861">
        <v>-12.395094</v>
      </c>
      <c r="P309" s="861">
        <v>-12.661312000000001</v>
      </c>
      <c r="Q309" s="861">
        <v>-9.4007780000000007</v>
      </c>
      <c r="R309" s="861">
        <v>-10.517647999999999</v>
      </c>
      <c r="S309" s="861">
        <v>-11.071182</v>
      </c>
      <c r="T309" s="861">
        <v>82.828382000000005</v>
      </c>
      <c r="U309" s="861">
        <v>74.574118999999996</v>
      </c>
      <c r="V309" s="861">
        <v>94.049868000000004</v>
      </c>
      <c r="W309" s="861">
        <v>93.071653999999995</v>
      </c>
      <c r="X309" s="861">
        <v>-9.3559099999999997</v>
      </c>
      <c r="Y309" s="861">
        <v>-9.4293790000000008</v>
      </c>
      <c r="Z309" s="861">
        <v>-13.541193</v>
      </c>
      <c r="AA309" s="861">
        <v>-13.231678</v>
      </c>
      <c r="AB309" s="861">
        <v>-12.858879999999999</v>
      </c>
      <c r="AC309" s="861">
        <v>-13.732098000000001</v>
      </c>
      <c r="AD309" s="861">
        <v>-16.553484999999998</v>
      </c>
      <c r="AE309" s="861">
        <v>106.49385100000001</v>
      </c>
      <c r="AF309" s="861">
        <v>99.546597000000006</v>
      </c>
      <c r="AG309" s="861">
        <v>91.062072999999998</v>
      </c>
      <c r="AH309" s="861">
        <v>111.695763</v>
      </c>
      <c r="AI309" s="861">
        <v>90.012151000000003</v>
      </c>
      <c r="AJ309" s="861">
        <v>72.634272999999993</v>
      </c>
      <c r="AK309" s="861">
        <v>-9.1670160000000003</v>
      </c>
      <c r="AL309" s="861">
        <v>-12.553271000000001</v>
      </c>
      <c r="AM309" s="861">
        <v>-9.4861310000000003</v>
      </c>
      <c r="AN309" s="861">
        <v>93.166077999999999</v>
      </c>
      <c r="AO309" s="861">
        <v>92.439109999999999</v>
      </c>
      <c r="AP309" s="861">
        <v>91.681625999999994</v>
      </c>
      <c r="AQ309" s="861">
        <v>88.385649000000001</v>
      </c>
      <c r="AR309" s="861">
        <v>73.610085999999995</v>
      </c>
      <c r="AS309" s="861">
        <v>63.646526000000001</v>
      </c>
      <c r="AT309" s="861">
        <v>75.971531999999996</v>
      </c>
      <c r="AU309" s="861">
        <v>74.925368000000006</v>
      </c>
      <c r="AV309" s="861">
        <v>75.420745999999994</v>
      </c>
      <c r="AW309" s="861">
        <v>74.625934999999998</v>
      </c>
      <c r="AX309" s="861">
        <v>89.978313999999997</v>
      </c>
      <c r="AY309" s="861">
        <v>88.036225999999999</v>
      </c>
      <c r="AZ309" s="861">
        <v>-9.575882</v>
      </c>
      <c r="BA309" s="861">
        <v>-8.9233840000000004</v>
      </c>
      <c r="BB309" s="861">
        <v>-16.838791000000001</v>
      </c>
      <c r="BC309" s="861">
        <v>-15.344276000000001</v>
      </c>
      <c r="BD309" s="861">
        <v>-16.244163</v>
      </c>
      <c r="BE309" s="861">
        <v>-10.84456</v>
      </c>
      <c r="BF309" s="861">
        <v>30.395092000000002</v>
      </c>
      <c r="BG309" s="861">
        <v>139.085565</v>
      </c>
      <c r="BH309" s="861">
        <v>107.075649</v>
      </c>
      <c r="BI309" s="861">
        <v>50.997425</v>
      </c>
      <c r="BJ309" s="861">
        <v>129.037688</v>
      </c>
      <c r="BK309" s="861">
        <v>86.479085999999995</v>
      </c>
      <c r="BL309" s="861">
        <v>74.968907000000002</v>
      </c>
      <c r="BM309" s="861">
        <v>-20.915675</v>
      </c>
      <c r="BN309" s="861">
        <v>-15.773552</v>
      </c>
      <c r="BO309" s="861">
        <v>-15.452054</v>
      </c>
      <c r="BP309" s="861">
        <v>-15.533004999999999</v>
      </c>
      <c r="BQ309" s="861">
        <v>87.679169999999999</v>
      </c>
      <c r="BR309" s="861">
        <v>84.071991999999995</v>
      </c>
      <c r="BS309" s="861">
        <v>85.600804999999994</v>
      </c>
      <c r="BT309" s="861">
        <v>57.634132999999999</v>
      </c>
      <c r="BU309" s="861">
        <v>62.943479000000004</v>
      </c>
      <c r="BV309" s="861">
        <v>60.647483000000001</v>
      </c>
      <c r="BW309" s="861">
        <v>65.094713999999996</v>
      </c>
      <c r="BX309" s="861">
        <v>-16.595234000000001</v>
      </c>
      <c r="BY309" s="861">
        <v>-16.969508999999999</v>
      </c>
      <c r="BZ309" s="861">
        <v>-16.910342</v>
      </c>
      <c r="CA309" s="861">
        <v>-17.054594999999999</v>
      </c>
      <c r="CB309" s="861">
        <v>-12.306846</v>
      </c>
      <c r="CC309" s="861">
        <v>-9.6764460000000003</v>
      </c>
      <c r="CD309" s="861">
        <v>-12.619145</v>
      </c>
      <c r="CE309" s="861">
        <v>-9.1475620000000006</v>
      </c>
      <c r="CF309" s="861">
        <v>-14.884577</v>
      </c>
      <c r="CG309" s="861">
        <v>-9.3302189999999996</v>
      </c>
      <c r="CH309" s="861">
        <v>-14.457397</v>
      </c>
      <c r="CI309" s="861">
        <v>-10.318512999999999</v>
      </c>
      <c r="CJ309" s="861">
        <v>-12.17262</v>
      </c>
      <c r="CK309" s="861">
        <v>-8.702947</v>
      </c>
      <c r="CL309" s="861">
        <v>-12.397696</v>
      </c>
      <c r="CM309" s="861">
        <v>-7.9662009999999999</v>
      </c>
      <c r="CN309" s="861">
        <v>-14.520516000000001</v>
      </c>
      <c r="CO309" s="861">
        <v>-10.219703000000001</v>
      </c>
      <c r="CP309" s="861">
        <v>-14.374362</v>
      </c>
      <c r="CQ309" s="861">
        <v>-10.607955</v>
      </c>
      <c r="CR309" s="861">
        <v>-11.92793</v>
      </c>
      <c r="CS309" s="861">
        <v>-9.0582539999999998</v>
      </c>
      <c r="CT309" s="861">
        <v>-12.624328999999999</v>
      </c>
      <c r="CU309" s="861">
        <v>-8.9048359999999995</v>
      </c>
      <c r="CV309" s="861">
        <v>-14.981691</v>
      </c>
      <c r="CW309" s="861">
        <v>-8.9868279999999992</v>
      </c>
      <c r="CX309" s="861">
        <v>-14.38907</v>
      </c>
      <c r="CY309" s="861">
        <v>-9.1506329999999991</v>
      </c>
      <c r="CZ309" s="861">
        <v>-11.631024</v>
      </c>
      <c r="DA309" s="861">
        <v>-8.3601620000000008</v>
      </c>
      <c r="DB309" s="861">
        <v>-12.436747</v>
      </c>
      <c r="DC309" s="861">
        <v>-7.8786779999999998</v>
      </c>
      <c r="DD309" s="861">
        <v>-14.711078000000001</v>
      </c>
      <c r="DE309" s="861">
        <v>-10.042785</v>
      </c>
      <c r="DF309" s="861">
        <v>-14.730527</v>
      </c>
      <c r="DG309" s="861">
        <v>-9.9438259999999996</v>
      </c>
      <c r="DH309" s="861">
        <v>-11.563912</v>
      </c>
      <c r="DI309" s="861">
        <v>-8.8068639999999991</v>
      </c>
      <c r="DJ309" s="861">
        <v>-12.123989999999999</v>
      </c>
      <c r="DK309" s="861">
        <v>-9.0134709999999991</v>
      </c>
      <c r="DL309" s="861">
        <v>-14.710917999999999</v>
      </c>
      <c r="DM309" s="861">
        <v>-11.458784</v>
      </c>
      <c r="DN309" s="861">
        <v>-14.665753</v>
      </c>
      <c r="DO309" s="861">
        <v>-10.850149</v>
      </c>
      <c r="DP309" s="861">
        <v>-12.188055</v>
      </c>
      <c r="DQ309" s="861">
        <v>-9.5853889999999993</v>
      </c>
      <c r="DR309" s="861">
        <v>-12.52201</v>
      </c>
      <c r="DS309" s="861">
        <v>-10.171906</v>
      </c>
      <c r="DT309" s="861">
        <v>-14.591307</v>
      </c>
      <c r="DU309" s="861">
        <v>-12.454433999999999</v>
      </c>
      <c r="DV309" s="861">
        <v>-14.650923000000001</v>
      </c>
      <c r="DW309" s="861">
        <v>-9.7644210000000005</v>
      </c>
      <c r="DX309" s="861">
        <v>11.222764</v>
      </c>
      <c r="DY309" s="861">
        <v>8.2880050000000001</v>
      </c>
      <c r="DZ309" s="861">
        <v>162.87171499999999</v>
      </c>
      <c r="EA309" s="861">
        <v>153.59669700000001</v>
      </c>
      <c r="EB309" s="861">
        <v>120.65</v>
      </c>
      <c r="EC309" s="861">
        <v>3.2570000000000001</v>
      </c>
      <c r="ED309" s="861">
        <v>386.4</v>
      </c>
      <c r="EE309" s="861">
        <v>120.58</v>
      </c>
      <c r="EF309" s="861">
        <v>5.3079999999999998</v>
      </c>
      <c r="EG309" s="861">
        <v>628.20000000000005</v>
      </c>
      <c r="EH309" s="861">
        <v>120.51</v>
      </c>
      <c r="EI309" s="861">
        <v>4.9589999999999996</v>
      </c>
      <c r="EJ309" s="861">
        <v>592.9</v>
      </c>
      <c r="EK309" s="861">
        <v>10.099848</v>
      </c>
      <c r="EL309" s="861">
        <v>9.6814169999999997</v>
      </c>
      <c r="EM309" s="861">
        <v>-19.585978999999998</v>
      </c>
      <c r="EN309" s="861">
        <v>-25.133471</v>
      </c>
      <c r="EO309" s="861">
        <v>95.283011999999999</v>
      </c>
      <c r="EP309" s="861">
        <v>91.249198000000007</v>
      </c>
      <c r="EQ309" s="861">
        <v>-11.512154000000001</v>
      </c>
      <c r="ER309" s="861">
        <v>6004.4887310000004</v>
      </c>
      <c r="ES309" s="861">
        <v>13987.218999999999</v>
      </c>
      <c r="ET309" s="861">
        <v>12626.259975999999</v>
      </c>
      <c r="EU309" s="861"/>
      <c r="EV309" s="861"/>
      <c r="EW309" s="861"/>
      <c r="EX309" s="861"/>
      <c r="EY309" s="861"/>
      <c r="EZ309" s="861"/>
      <c r="FA309" s="861"/>
      <c r="FB309" s="861"/>
      <c r="FC309" s="861"/>
      <c r="FD309" s="861"/>
    </row>
    <row r="310" spans="1:160" x14ac:dyDescent="0.25">
      <c r="A310" s="837">
        <v>46146</v>
      </c>
      <c r="B310" s="836">
        <v>0.29091435185185183</v>
      </c>
      <c r="C310" s="861">
        <v>17040</v>
      </c>
      <c r="D310" s="861">
        <v>0</v>
      </c>
      <c r="E310" s="861">
        <v>0</v>
      </c>
      <c r="F310" s="861">
        <v>76.225412000000006</v>
      </c>
      <c r="G310" s="861">
        <v>71.927023000000005</v>
      </c>
      <c r="H310" s="861">
        <v>65.378195000000005</v>
      </c>
      <c r="I310" s="861">
        <v>73.944856999999999</v>
      </c>
      <c r="J310" s="861">
        <v>72.961830000000006</v>
      </c>
      <c r="K310" s="861">
        <v>71.339016000000001</v>
      </c>
      <c r="L310" s="861">
        <v>73.757979000000006</v>
      </c>
      <c r="M310" s="861">
        <v>74.707127999999997</v>
      </c>
      <c r="N310" s="861">
        <v>-10.568239</v>
      </c>
      <c r="O310" s="861">
        <v>-12.426849000000001</v>
      </c>
      <c r="P310" s="861">
        <v>-12.80856</v>
      </c>
      <c r="Q310" s="861">
        <v>-9.3990130000000001</v>
      </c>
      <c r="R310" s="861">
        <v>-10.583518</v>
      </c>
      <c r="S310" s="861">
        <v>-11.111722</v>
      </c>
      <c r="T310" s="861">
        <v>82.745067000000006</v>
      </c>
      <c r="U310" s="861">
        <v>74.577061</v>
      </c>
      <c r="V310" s="861">
        <v>93.995566999999994</v>
      </c>
      <c r="W310" s="861">
        <v>93.014397000000002</v>
      </c>
      <c r="X310" s="861">
        <v>-9.3804800000000004</v>
      </c>
      <c r="Y310" s="861">
        <v>-9.5242100000000001</v>
      </c>
      <c r="Z310" s="861">
        <v>-13.562542000000001</v>
      </c>
      <c r="AA310" s="861">
        <v>-13.244524999999999</v>
      </c>
      <c r="AB310" s="861">
        <v>-12.857485</v>
      </c>
      <c r="AC310" s="861">
        <v>-13.734949</v>
      </c>
      <c r="AD310" s="861">
        <v>-16.522735000000001</v>
      </c>
      <c r="AE310" s="861">
        <v>106.609511</v>
      </c>
      <c r="AF310" s="861">
        <v>99.568709999999996</v>
      </c>
      <c r="AG310" s="861">
        <v>91.102642000000003</v>
      </c>
      <c r="AH310" s="861">
        <v>111.511837</v>
      </c>
      <c r="AI310" s="861">
        <v>90.143772999999996</v>
      </c>
      <c r="AJ310" s="861">
        <v>72.639394999999993</v>
      </c>
      <c r="AK310" s="861">
        <v>-9.2639980000000008</v>
      </c>
      <c r="AL310" s="861">
        <v>-12.525705</v>
      </c>
      <c r="AM310" s="861">
        <v>-9.5717149999999993</v>
      </c>
      <c r="AN310" s="861">
        <v>93.289952999999997</v>
      </c>
      <c r="AO310" s="861">
        <v>92.415013000000002</v>
      </c>
      <c r="AP310" s="861">
        <v>91.887851999999995</v>
      </c>
      <c r="AQ310" s="861">
        <v>88.543171999999998</v>
      </c>
      <c r="AR310" s="861">
        <v>73.669520000000006</v>
      </c>
      <c r="AS310" s="861">
        <v>63.723362999999999</v>
      </c>
      <c r="AT310" s="861">
        <v>76.162632000000002</v>
      </c>
      <c r="AU310" s="861">
        <v>75.115014000000002</v>
      </c>
      <c r="AV310" s="861">
        <v>75.272957000000005</v>
      </c>
      <c r="AW310" s="861">
        <v>74.674736999999993</v>
      </c>
      <c r="AX310" s="861">
        <v>89.971458999999996</v>
      </c>
      <c r="AY310" s="861">
        <v>88.092179000000002</v>
      </c>
      <c r="AZ310" s="861">
        <v>-9.6781260000000007</v>
      </c>
      <c r="BA310" s="861">
        <v>-8.9477440000000001</v>
      </c>
      <c r="BB310" s="861">
        <v>-16.859674999999999</v>
      </c>
      <c r="BC310" s="861">
        <v>-15.38641</v>
      </c>
      <c r="BD310" s="861">
        <v>-16.277349999999998</v>
      </c>
      <c r="BE310" s="861">
        <v>-11.379807</v>
      </c>
      <c r="BF310" s="861">
        <v>30.368563999999999</v>
      </c>
      <c r="BG310" s="861">
        <v>139.074344</v>
      </c>
      <c r="BH310" s="861">
        <v>107.207178</v>
      </c>
      <c r="BI310" s="861">
        <v>50.957431999999997</v>
      </c>
      <c r="BJ310" s="861">
        <v>129.361402</v>
      </c>
      <c r="BK310" s="861">
        <v>86.549587000000002</v>
      </c>
      <c r="BL310" s="861">
        <v>75.103712999999999</v>
      </c>
      <c r="BM310" s="861">
        <v>-20.924672999999999</v>
      </c>
      <c r="BN310" s="861">
        <v>-15.787015999999999</v>
      </c>
      <c r="BO310" s="861">
        <v>-15.736815</v>
      </c>
      <c r="BP310" s="861">
        <v>-15.540782</v>
      </c>
      <c r="BQ310" s="861">
        <v>87.728104999999999</v>
      </c>
      <c r="BR310" s="861">
        <v>84.222593000000003</v>
      </c>
      <c r="BS310" s="861">
        <v>85.651853000000003</v>
      </c>
      <c r="BT310" s="861">
        <v>57.469968999999999</v>
      </c>
      <c r="BU310" s="861">
        <v>63.023439000000003</v>
      </c>
      <c r="BV310" s="861">
        <v>60.704892000000001</v>
      </c>
      <c r="BW310" s="861">
        <v>65.074462999999994</v>
      </c>
      <c r="BX310" s="861">
        <v>-16.435941</v>
      </c>
      <c r="BY310" s="861">
        <v>-16.983295999999999</v>
      </c>
      <c r="BZ310" s="861">
        <v>-17.060279999999999</v>
      </c>
      <c r="CA310" s="861">
        <v>-17.097297999999999</v>
      </c>
      <c r="CB310" s="861">
        <v>-12.303539000000001</v>
      </c>
      <c r="CC310" s="861">
        <v>-9.6665749999999999</v>
      </c>
      <c r="CD310" s="861">
        <v>-12.603573000000001</v>
      </c>
      <c r="CE310" s="861">
        <v>-9.2033159999999992</v>
      </c>
      <c r="CF310" s="861">
        <v>-14.878166999999999</v>
      </c>
      <c r="CG310" s="861">
        <v>-9.3529319999999991</v>
      </c>
      <c r="CH310" s="861">
        <v>-14.417216</v>
      </c>
      <c r="CI310" s="861">
        <v>-10.314746</v>
      </c>
      <c r="CJ310" s="861">
        <v>-12.151419000000001</v>
      </c>
      <c r="CK310" s="861">
        <v>-8.6996490000000009</v>
      </c>
      <c r="CL310" s="861">
        <v>-12.383072</v>
      </c>
      <c r="CM310" s="861">
        <v>-8.0227869999999992</v>
      </c>
      <c r="CN310" s="861">
        <v>-14.49804</v>
      </c>
      <c r="CO310" s="861">
        <v>-10.268739</v>
      </c>
      <c r="CP310" s="861">
        <v>-14.348181</v>
      </c>
      <c r="CQ310" s="861">
        <v>-10.577702</v>
      </c>
      <c r="CR310" s="861">
        <v>-11.924916</v>
      </c>
      <c r="CS310" s="861">
        <v>-9.0796209999999995</v>
      </c>
      <c r="CT310" s="861">
        <v>-12.64392</v>
      </c>
      <c r="CU310" s="861">
        <v>-8.9524240000000006</v>
      </c>
      <c r="CV310" s="861">
        <v>-14.939392</v>
      </c>
      <c r="CW310" s="861">
        <v>-9.0077119999999997</v>
      </c>
      <c r="CX310" s="861">
        <v>-14.377672</v>
      </c>
      <c r="CY310" s="861">
        <v>-9.1158970000000004</v>
      </c>
      <c r="CZ310" s="861">
        <v>-11.636614</v>
      </c>
      <c r="DA310" s="861">
        <v>-8.348535</v>
      </c>
      <c r="DB310" s="861">
        <v>-12.438707000000001</v>
      </c>
      <c r="DC310" s="861">
        <v>-7.9044800000000004</v>
      </c>
      <c r="DD310" s="861">
        <v>-14.733139</v>
      </c>
      <c r="DE310" s="861">
        <v>-10.022912</v>
      </c>
      <c r="DF310" s="861">
        <v>-14.708761000000001</v>
      </c>
      <c r="DG310" s="861">
        <v>-9.9278549999999992</v>
      </c>
      <c r="DH310" s="861">
        <v>-11.558721</v>
      </c>
      <c r="DI310" s="861">
        <v>-8.7926889999999993</v>
      </c>
      <c r="DJ310" s="861">
        <v>-12.108798999999999</v>
      </c>
      <c r="DK310" s="861">
        <v>-9.0142849999999992</v>
      </c>
      <c r="DL310" s="861">
        <v>-14.696045</v>
      </c>
      <c r="DM310" s="861">
        <v>-11.440225</v>
      </c>
      <c r="DN310" s="861">
        <v>-14.656281</v>
      </c>
      <c r="DO310" s="861">
        <v>-10.832276</v>
      </c>
      <c r="DP310" s="861">
        <v>-12.18333</v>
      </c>
      <c r="DQ310" s="861">
        <v>-9.5674440000000001</v>
      </c>
      <c r="DR310" s="861">
        <v>-12.532723000000001</v>
      </c>
      <c r="DS310" s="861">
        <v>-10.183519</v>
      </c>
      <c r="DT310" s="861">
        <v>-14.586838</v>
      </c>
      <c r="DU310" s="861">
        <v>-12.437258999999999</v>
      </c>
      <c r="DV310" s="861">
        <v>-14.661030999999999</v>
      </c>
      <c r="DW310" s="861">
        <v>-9.7706970000000002</v>
      </c>
      <c r="DX310" s="861">
        <v>11.197248</v>
      </c>
      <c r="DY310" s="861">
        <v>8.2744929999999997</v>
      </c>
      <c r="DZ310" s="861">
        <v>162.513507</v>
      </c>
      <c r="EA310" s="861">
        <v>153.50891899999999</v>
      </c>
      <c r="EB310" s="861">
        <v>121.2</v>
      </c>
      <c r="EC310" s="861">
        <v>1.2370000000000001</v>
      </c>
      <c r="ED310" s="861">
        <v>132.69999999999999</v>
      </c>
      <c r="EE310" s="861">
        <v>121.12</v>
      </c>
      <c r="EF310" s="861">
        <v>5.2789999999999999</v>
      </c>
      <c r="EG310" s="861">
        <v>630.6</v>
      </c>
      <c r="EH310" s="861">
        <v>121.22</v>
      </c>
      <c r="EI310" s="861">
        <v>4.9820000000000002</v>
      </c>
      <c r="EJ310" s="861">
        <v>591.20000000000005</v>
      </c>
      <c r="EK310" s="861">
        <v>10.060344000000001</v>
      </c>
      <c r="EL310" s="861">
        <v>9.4234399999999994</v>
      </c>
      <c r="EM310" s="861">
        <v>-19.632059000000002</v>
      </c>
      <c r="EN310" s="861">
        <v>-25.160254999999999</v>
      </c>
      <c r="EO310" s="861">
        <v>95.130125000000007</v>
      </c>
      <c r="EP310" s="861">
        <v>91.210252999999994</v>
      </c>
      <c r="EQ310" s="861">
        <v>-11.509883</v>
      </c>
      <c r="ER310" s="861">
        <v>6008.604069</v>
      </c>
      <c r="ES310" s="861">
        <v>13997.731981000001</v>
      </c>
      <c r="ET310" s="861">
        <v>12636.123218000001</v>
      </c>
      <c r="EU310" s="861"/>
      <c r="EV310" s="861"/>
      <c r="EW310" s="861"/>
      <c r="EX310" s="861"/>
      <c r="EY310" s="861"/>
      <c r="EZ310" s="861"/>
      <c r="FA310" s="861"/>
      <c r="FB310" s="861"/>
      <c r="FC310" s="861"/>
      <c r="FD310" s="861"/>
    </row>
    <row r="311" spans="1:160" x14ac:dyDescent="0.25">
      <c r="A311" s="837">
        <v>46146</v>
      </c>
      <c r="B311" s="836">
        <v>0.29160879629629627</v>
      </c>
      <c r="C311" s="861">
        <v>17100</v>
      </c>
      <c r="D311" s="861">
        <v>0</v>
      </c>
      <c r="E311" s="861">
        <v>0</v>
      </c>
      <c r="F311" s="861">
        <v>76.366966000000005</v>
      </c>
      <c r="G311" s="861">
        <v>71.972224999999995</v>
      </c>
      <c r="H311" s="861">
        <v>65.422894999999997</v>
      </c>
      <c r="I311" s="861">
        <v>73.984522999999996</v>
      </c>
      <c r="J311" s="861">
        <v>72.957083999999995</v>
      </c>
      <c r="K311" s="861">
        <v>71.321110000000004</v>
      </c>
      <c r="L311" s="861">
        <v>73.749866999999995</v>
      </c>
      <c r="M311" s="861">
        <v>74.744236999999998</v>
      </c>
      <c r="N311" s="861">
        <v>-10.607336</v>
      </c>
      <c r="O311" s="861">
        <v>-12.576786999999999</v>
      </c>
      <c r="P311" s="861">
        <v>-12.79547</v>
      </c>
      <c r="Q311" s="861">
        <v>-9.3950499999999995</v>
      </c>
      <c r="R311" s="861">
        <v>-10.65612</v>
      </c>
      <c r="S311" s="861">
        <v>-11.303352</v>
      </c>
      <c r="T311" s="861">
        <v>82.834428000000003</v>
      </c>
      <c r="U311" s="861">
        <v>74.604735000000005</v>
      </c>
      <c r="V311" s="861">
        <v>94.075224000000006</v>
      </c>
      <c r="W311" s="861">
        <v>93.052774999999997</v>
      </c>
      <c r="X311" s="861">
        <v>-9.4171589999999998</v>
      </c>
      <c r="Y311" s="861">
        <v>-9.5441640000000003</v>
      </c>
      <c r="Z311" s="861">
        <v>-13.591590999999999</v>
      </c>
      <c r="AA311" s="861">
        <v>-13.296203</v>
      </c>
      <c r="AB311" s="861">
        <v>-12.916658999999999</v>
      </c>
      <c r="AC311" s="861">
        <v>-13.797983</v>
      </c>
      <c r="AD311" s="861">
        <v>-16.618141999999999</v>
      </c>
      <c r="AE311" s="861">
        <v>106.459074</v>
      </c>
      <c r="AF311" s="861">
        <v>99.543170000000003</v>
      </c>
      <c r="AG311" s="861">
        <v>90.891503999999998</v>
      </c>
      <c r="AH311" s="861">
        <v>111.56742</v>
      </c>
      <c r="AI311" s="861">
        <v>90.125578000000004</v>
      </c>
      <c r="AJ311" s="861">
        <v>72.664455000000004</v>
      </c>
      <c r="AK311" s="861">
        <v>-9.2948599999999999</v>
      </c>
      <c r="AL311" s="861">
        <v>-12.640364999999999</v>
      </c>
      <c r="AM311" s="861">
        <v>-9.5676450000000006</v>
      </c>
      <c r="AN311" s="861">
        <v>93.182283999999996</v>
      </c>
      <c r="AO311" s="861">
        <v>92.462276000000003</v>
      </c>
      <c r="AP311" s="861">
        <v>91.705225999999996</v>
      </c>
      <c r="AQ311" s="861">
        <v>88.466728000000003</v>
      </c>
      <c r="AR311" s="861">
        <v>73.747985999999997</v>
      </c>
      <c r="AS311" s="861">
        <v>63.838715999999998</v>
      </c>
      <c r="AT311" s="861">
        <v>76.122282999999996</v>
      </c>
      <c r="AU311" s="861">
        <v>75.110516000000004</v>
      </c>
      <c r="AV311" s="861">
        <v>75.151482000000001</v>
      </c>
      <c r="AW311" s="861">
        <v>74.490990999999994</v>
      </c>
      <c r="AX311" s="861">
        <v>89.888930000000002</v>
      </c>
      <c r="AY311" s="861">
        <v>88.067719999999994</v>
      </c>
      <c r="AZ311" s="861">
        <v>-9.7339889999999993</v>
      </c>
      <c r="BA311" s="861">
        <v>-9.0049469999999996</v>
      </c>
      <c r="BB311" s="861">
        <v>-16.893194999999999</v>
      </c>
      <c r="BC311" s="861">
        <v>-15.475235</v>
      </c>
      <c r="BD311" s="861">
        <v>-16.347812999999999</v>
      </c>
      <c r="BE311" s="861">
        <v>-11.01484</v>
      </c>
      <c r="BF311" s="861">
        <v>30.452902999999999</v>
      </c>
      <c r="BG311" s="861">
        <v>139.25739799999999</v>
      </c>
      <c r="BH311" s="861">
        <v>107.272695</v>
      </c>
      <c r="BI311" s="861">
        <v>50.910874999999997</v>
      </c>
      <c r="BJ311" s="861">
        <v>129.328442</v>
      </c>
      <c r="BK311" s="861">
        <v>86.421250000000001</v>
      </c>
      <c r="BL311" s="861">
        <v>74.779747</v>
      </c>
      <c r="BM311" s="861">
        <v>-20.986229000000002</v>
      </c>
      <c r="BN311" s="861">
        <v>-15.869819</v>
      </c>
      <c r="BO311" s="861">
        <v>-15.624027</v>
      </c>
      <c r="BP311" s="861">
        <v>-15.586148</v>
      </c>
      <c r="BQ311" s="861">
        <v>87.643270000000001</v>
      </c>
      <c r="BR311" s="861">
        <v>84.398937000000004</v>
      </c>
      <c r="BS311" s="861">
        <v>85.744479999999996</v>
      </c>
      <c r="BT311" s="861">
        <v>57.495860999999998</v>
      </c>
      <c r="BU311" s="861">
        <v>63.074191999999996</v>
      </c>
      <c r="BV311" s="861">
        <v>60.711534999999998</v>
      </c>
      <c r="BW311" s="861">
        <v>65.112697999999995</v>
      </c>
      <c r="BX311" s="861">
        <v>-16.700112000000001</v>
      </c>
      <c r="BY311" s="861">
        <v>-17.022722000000002</v>
      </c>
      <c r="BZ311" s="861">
        <v>-17.133399000000001</v>
      </c>
      <c r="CA311" s="861">
        <v>-17.113939999999999</v>
      </c>
      <c r="CB311" s="861">
        <v>-12.300272</v>
      </c>
      <c r="CC311" s="861">
        <v>-9.6447649999999996</v>
      </c>
      <c r="CD311" s="861">
        <v>-12.627843</v>
      </c>
      <c r="CE311" s="861">
        <v>-9.1421530000000004</v>
      </c>
      <c r="CF311" s="861">
        <v>-14.870865</v>
      </c>
      <c r="CG311" s="861">
        <v>-9.3194389999999991</v>
      </c>
      <c r="CH311" s="861">
        <v>-14.440875999999999</v>
      </c>
      <c r="CI311" s="861">
        <v>-10.248106</v>
      </c>
      <c r="CJ311" s="861">
        <v>-12.191007000000001</v>
      </c>
      <c r="CK311" s="861">
        <v>-8.6891119999999997</v>
      </c>
      <c r="CL311" s="861">
        <v>-12.384251000000001</v>
      </c>
      <c r="CM311" s="861">
        <v>-7.979514</v>
      </c>
      <c r="CN311" s="861">
        <v>-14.504921</v>
      </c>
      <c r="CO311" s="861">
        <v>-10.238484</v>
      </c>
      <c r="CP311" s="861">
        <v>-14.345784999999999</v>
      </c>
      <c r="CQ311" s="861">
        <v>-10.55794</v>
      </c>
      <c r="CR311" s="861">
        <v>-11.94842</v>
      </c>
      <c r="CS311" s="861">
        <v>-9.0196070000000006</v>
      </c>
      <c r="CT311" s="861">
        <v>-12.614216000000001</v>
      </c>
      <c r="CU311" s="861">
        <v>-8.9069640000000003</v>
      </c>
      <c r="CV311" s="861">
        <v>-14.954513</v>
      </c>
      <c r="CW311" s="861">
        <v>-8.9711510000000008</v>
      </c>
      <c r="CX311" s="861">
        <v>-14.346012999999999</v>
      </c>
      <c r="CY311" s="861">
        <v>-9.0976219999999994</v>
      </c>
      <c r="CZ311" s="861">
        <v>-11.6305</v>
      </c>
      <c r="DA311" s="861">
        <v>-8.3610480000000003</v>
      </c>
      <c r="DB311" s="861">
        <v>-12.413142000000001</v>
      </c>
      <c r="DC311" s="861">
        <v>-7.87629</v>
      </c>
      <c r="DD311" s="861">
        <v>-14.690810000000001</v>
      </c>
      <c r="DE311" s="861">
        <v>-10.038154</v>
      </c>
      <c r="DF311" s="861">
        <v>-14.666274</v>
      </c>
      <c r="DG311" s="861">
        <v>-9.9260420000000007</v>
      </c>
      <c r="DH311" s="861">
        <v>-11.542319000000001</v>
      </c>
      <c r="DI311" s="861">
        <v>-8.8268409999999999</v>
      </c>
      <c r="DJ311" s="861">
        <v>-12.10028</v>
      </c>
      <c r="DK311" s="861">
        <v>-9.0072150000000004</v>
      </c>
      <c r="DL311" s="861">
        <v>-14.663432999999999</v>
      </c>
      <c r="DM311" s="861">
        <v>-11.446350000000001</v>
      </c>
      <c r="DN311" s="861">
        <v>-14.628925000000001</v>
      </c>
      <c r="DO311" s="861">
        <v>-10.846437999999999</v>
      </c>
      <c r="DP311" s="861">
        <v>-12.179626000000001</v>
      </c>
      <c r="DQ311" s="861">
        <v>-9.5875690000000002</v>
      </c>
      <c r="DR311" s="861">
        <v>-12.508651</v>
      </c>
      <c r="DS311" s="861">
        <v>-10.176904</v>
      </c>
      <c r="DT311" s="861">
        <v>-14.569357</v>
      </c>
      <c r="DU311" s="861">
        <v>-12.465066</v>
      </c>
      <c r="DV311" s="861">
        <v>-14.65208</v>
      </c>
      <c r="DW311" s="861">
        <v>-9.7904330000000002</v>
      </c>
      <c r="DX311" s="861">
        <v>11.174500999999999</v>
      </c>
      <c r="DY311" s="861">
        <v>8.2375059999999998</v>
      </c>
      <c r="DZ311" s="861">
        <v>162.54422400000001</v>
      </c>
      <c r="EA311" s="861">
        <v>153.21165999999999</v>
      </c>
      <c r="EB311" s="861">
        <v>120.41</v>
      </c>
      <c r="EC311" s="861">
        <v>3.258</v>
      </c>
      <c r="ED311" s="861">
        <v>387.4</v>
      </c>
      <c r="EE311" s="861">
        <v>120.64</v>
      </c>
      <c r="EF311" s="861">
        <v>5.3010000000000002</v>
      </c>
      <c r="EG311" s="861">
        <v>629.79999999999995</v>
      </c>
      <c r="EH311" s="861">
        <v>120.67</v>
      </c>
      <c r="EI311" s="861">
        <v>4.9800000000000004</v>
      </c>
      <c r="EJ311" s="861">
        <v>588.5</v>
      </c>
      <c r="EK311" s="861">
        <v>10.105522000000001</v>
      </c>
      <c r="EL311" s="861">
        <v>9.6096070000000005</v>
      </c>
      <c r="EM311" s="861">
        <v>-19.673166999999999</v>
      </c>
      <c r="EN311" s="861">
        <v>-25.233633999999999</v>
      </c>
      <c r="EO311" s="861">
        <v>95.143243999999996</v>
      </c>
      <c r="EP311" s="861">
        <v>91.078254000000001</v>
      </c>
      <c r="EQ311" s="861">
        <v>-11.498699999999999</v>
      </c>
      <c r="ER311" s="861">
        <v>6011.0267100000001</v>
      </c>
      <c r="ES311" s="861">
        <v>14008.239321999999</v>
      </c>
      <c r="ET311" s="861">
        <v>12645.986000999999</v>
      </c>
      <c r="EU311" s="861"/>
      <c r="EV311" s="861"/>
      <c r="EW311" s="861"/>
      <c r="EX311" s="861"/>
      <c r="EY311" s="861"/>
      <c r="EZ311" s="861"/>
      <c r="FA311" s="861"/>
      <c r="FB311" s="861"/>
      <c r="FC311" s="861"/>
      <c r="FD311" s="861"/>
    </row>
    <row r="312" spans="1:160" x14ac:dyDescent="0.25">
      <c r="A312" s="837">
        <v>46146</v>
      </c>
      <c r="B312" s="836">
        <v>0.29230324074074071</v>
      </c>
      <c r="C312" s="861">
        <v>17160</v>
      </c>
      <c r="D312" s="861">
        <v>0</v>
      </c>
      <c r="E312" s="861">
        <v>0</v>
      </c>
      <c r="F312" s="861">
        <v>76.332650999999998</v>
      </c>
      <c r="G312" s="861">
        <v>71.981395000000006</v>
      </c>
      <c r="H312" s="861">
        <v>65.394968000000006</v>
      </c>
      <c r="I312" s="861">
        <v>73.979938000000004</v>
      </c>
      <c r="J312" s="861">
        <v>72.917348000000004</v>
      </c>
      <c r="K312" s="861">
        <v>71.358508999999998</v>
      </c>
      <c r="L312" s="861">
        <v>73.762033000000002</v>
      </c>
      <c r="M312" s="861">
        <v>74.744558999999995</v>
      </c>
      <c r="N312" s="861">
        <v>-10.613683</v>
      </c>
      <c r="O312" s="861">
        <v>-12.561949</v>
      </c>
      <c r="P312" s="861">
        <v>-12.904138</v>
      </c>
      <c r="Q312" s="861">
        <v>-9.4809579999999993</v>
      </c>
      <c r="R312" s="861">
        <v>-10.81644</v>
      </c>
      <c r="S312" s="861">
        <v>-11.303922999999999</v>
      </c>
      <c r="T312" s="861">
        <v>82.813581999999997</v>
      </c>
      <c r="U312" s="861">
        <v>74.948321000000007</v>
      </c>
      <c r="V312" s="861">
        <v>94.153931</v>
      </c>
      <c r="W312" s="861">
        <v>93.142328000000006</v>
      </c>
      <c r="X312" s="861">
        <v>-9.4314649999999993</v>
      </c>
      <c r="Y312" s="861">
        <v>-9.4879920000000002</v>
      </c>
      <c r="Z312" s="861">
        <v>-13.639364</v>
      </c>
      <c r="AA312" s="861">
        <v>-13.336404999999999</v>
      </c>
      <c r="AB312" s="861">
        <v>-12.958057999999999</v>
      </c>
      <c r="AC312" s="861">
        <v>-13.834246</v>
      </c>
      <c r="AD312" s="861">
        <v>-16.637118999999998</v>
      </c>
      <c r="AE312" s="861">
        <v>106.41831500000001</v>
      </c>
      <c r="AF312" s="861">
        <v>99.465956000000006</v>
      </c>
      <c r="AG312" s="861">
        <v>90.866614999999996</v>
      </c>
      <c r="AH312" s="861">
        <v>111.58333399999999</v>
      </c>
      <c r="AI312" s="861">
        <v>90.094144999999997</v>
      </c>
      <c r="AJ312" s="861">
        <v>72.788666000000006</v>
      </c>
      <c r="AK312" s="861">
        <v>-9.4119379999999992</v>
      </c>
      <c r="AL312" s="861">
        <v>-12.597984</v>
      </c>
      <c r="AM312" s="861">
        <v>-9.5850290000000005</v>
      </c>
      <c r="AN312" s="861">
        <v>93.259600000000006</v>
      </c>
      <c r="AO312" s="861">
        <v>92.556545</v>
      </c>
      <c r="AP312" s="861">
        <v>91.749448000000001</v>
      </c>
      <c r="AQ312" s="861">
        <v>88.525251999999995</v>
      </c>
      <c r="AR312" s="861">
        <v>73.745464999999996</v>
      </c>
      <c r="AS312" s="861">
        <v>63.844724999999997</v>
      </c>
      <c r="AT312" s="861">
        <v>76.182783000000001</v>
      </c>
      <c r="AU312" s="861">
        <v>75.228521000000001</v>
      </c>
      <c r="AV312" s="861">
        <v>75.193048000000005</v>
      </c>
      <c r="AW312" s="861">
        <v>74.710297999999995</v>
      </c>
      <c r="AX312" s="861">
        <v>89.935406999999998</v>
      </c>
      <c r="AY312" s="861">
        <v>88.053551999999996</v>
      </c>
      <c r="AZ312" s="861">
        <v>-9.7757430000000003</v>
      </c>
      <c r="BA312" s="861">
        <v>-9.1272579999999994</v>
      </c>
      <c r="BB312" s="861">
        <v>-16.935696</v>
      </c>
      <c r="BC312" s="861">
        <v>-15.531844</v>
      </c>
      <c r="BD312" s="861">
        <v>-16.378900999999999</v>
      </c>
      <c r="BE312" s="861">
        <v>-11.055761</v>
      </c>
      <c r="BF312" s="861">
        <v>30.61824</v>
      </c>
      <c r="BG312" s="861">
        <v>139.374618</v>
      </c>
      <c r="BH312" s="861">
        <v>107.40012</v>
      </c>
      <c r="BI312" s="861">
        <v>50.881307999999997</v>
      </c>
      <c r="BJ312" s="861">
        <v>129.67319699999999</v>
      </c>
      <c r="BK312" s="861">
        <v>86.465163000000004</v>
      </c>
      <c r="BL312" s="861">
        <v>75.029140999999996</v>
      </c>
      <c r="BM312" s="861">
        <v>-21.036204000000001</v>
      </c>
      <c r="BN312" s="861">
        <v>-15.893786</v>
      </c>
      <c r="BO312" s="861">
        <v>-15.456239</v>
      </c>
      <c r="BP312" s="861">
        <v>-15.68113</v>
      </c>
      <c r="BQ312" s="861">
        <v>87.645520000000005</v>
      </c>
      <c r="BR312" s="861">
        <v>84.481480000000005</v>
      </c>
      <c r="BS312" s="861">
        <v>85.757649999999998</v>
      </c>
      <c r="BT312" s="861">
        <v>57.365411000000002</v>
      </c>
      <c r="BU312" s="861">
        <v>63.116092000000002</v>
      </c>
      <c r="BV312" s="861">
        <v>60.725199000000003</v>
      </c>
      <c r="BW312" s="861">
        <v>65.063036999999994</v>
      </c>
      <c r="BX312" s="861">
        <v>-16.710280999999998</v>
      </c>
      <c r="BY312" s="861">
        <v>-17.051877999999999</v>
      </c>
      <c r="BZ312" s="861">
        <v>-16.991589000000001</v>
      </c>
      <c r="CA312" s="861">
        <v>-17.183800999999999</v>
      </c>
      <c r="CB312" s="861">
        <v>-12.321085</v>
      </c>
      <c r="CC312" s="861">
        <v>-9.6707719999999995</v>
      </c>
      <c r="CD312" s="861">
        <v>-12.616273</v>
      </c>
      <c r="CE312" s="861">
        <v>-9.1892309999999995</v>
      </c>
      <c r="CF312" s="861">
        <v>-14.877622000000001</v>
      </c>
      <c r="CG312" s="861">
        <v>-9.3462960000000006</v>
      </c>
      <c r="CH312" s="861">
        <v>-14.428203999999999</v>
      </c>
      <c r="CI312" s="861">
        <v>-10.275893999999999</v>
      </c>
      <c r="CJ312" s="861">
        <v>-12.187327</v>
      </c>
      <c r="CK312" s="861">
        <v>-8.7202319999999993</v>
      </c>
      <c r="CL312" s="861">
        <v>-12.398123</v>
      </c>
      <c r="CM312" s="861">
        <v>-8.0045179999999991</v>
      </c>
      <c r="CN312" s="861">
        <v>-14.528689999999999</v>
      </c>
      <c r="CO312" s="861">
        <v>-10.253643</v>
      </c>
      <c r="CP312" s="861">
        <v>-14.356730000000001</v>
      </c>
      <c r="CQ312" s="861">
        <v>-10.589017999999999</v>
      </c>
      <c r="CR312" s="861">
        <v>-11.955087000000001</v>
      </c>
      <c r="CS312" s="861">
        <v>-9.0726340000000008</v>
      </c>
      <c r="CT312" s="861">
        <v>-12.623422</v>
      </c>
      <c r="CU312" s="861">
        <v>-8.9475060000000006</v>
      </c>
      <c r="CV312" s="861">
        <v>-14.955239000000001</v>
      </c>
      <c r="CW312" s="861">
        <v>-9.0088860000000004</v>
      </c>
      <c r="CX312" s="861">
        <v>-14.349482999999999</v>
      </c>
      <c r="CY312" s="861">
        <v>-9.0930970000000002</v>
      </c>
      <c r="CZ312" s="861">
        <v>-11.626427</v>
      </c>
      <c r="DA312" s="861">
        <v>-8.3388349999999996</v>
      </c>
      <c r="DB312" s="861">
        <v>-12.452029</v>
      </c>
      <c r="DC312" s="861">
        <v>-7.887302</v>
      </c>
      <c r="DD312" s="861">
        <v>-14.714503000000001</v>
      </c>
      <c r="DE312" s="861">
        <v>-10.033982</v>
      </c>
      <c r="DF312" s="861">
        <v>-14.685841</v>
      </c>
      <c r="DG312" s="861">
        <v>-9.8971309999999999</v>
      </c>
      <c r="DH312" s="861">
        <v>-11.555203000000001</v>
      </c>
      <c r="DI312" s="861">
        <v>-8.7967560000000002</v>
      </c>
      <c r="DJ312" s="861">
        <v>-12.100174000000001</v>
      </c>
      <c r="DK312" s="861">
        <v>-8.9921150000000001</v>
      </c>
      <c r="DL312" s="861">
        <v>-14.692186</v>
      </c>
      <c r="DM312" s="861">
        <v>-11.435915</v>
      </c>
      <c r="DN312" s="861">
        <v>-14.622490000000001</v>
      </c>
      <c r="DO312" s="861">
        <v>-10.817485</v>
      </c>
      <c r="DP312" s="861">
        <v>-12.181222</v>
      </c>
      <c r="DQ312" s="861">
        <v>-9.5626060000000006</v>
      </c>
      <c r="DR312" s="861">
        <v>-12.511843000000001</v>
      </c>
      <c r="DS312" s="861">
        <v>-10.172573999999999</v>
      </c>
      <c r="DT312" s="861">
        <v>-14.552253</v>
      </c>
      <c r="DU312" s="861">
        <v>-12.414569999999999</v>
      </c>
      <c r="DV312" s="861">
        <v>-14.653994000000001</v>
      </c>
      <c r="DW312" s="861">
        <v>-9.7627760000000006</v>
      </c>
      <c r="DX312" s="861">
        <v>11.195401</v>
      </c>
      <c r="DY312" s="861">
        <v>8.2445050000000002</v>
      </c>
      <c r="DZ312" s="861">
        <v>162.98214300000001</v>
      </c>
      <c r="EA312" s="861">
        <v>153.49288000000001</v>
      </c>
      <c r="EB312" s="861">
        <v>120.56</v>
      </c>
      <c r="EC312" s="861">
        <v>3.2549999999999999</v>
      </c>
      <c r="ED312" s="861">
        <v>386.1</v>
      </c>
      <c r="EE312" s="861">
        <v>120.67</v>
      </c>
      <c r="EF312" s="861">
        <v>5.2889999999999997</v>
      </c>
      <c r="EG312" s="861">
        <v>629.4</v>
      </c>
      <c r="EH312" s="861">
        <v>120.37</v>
      </c>
      <c r="EI312" s="861">
        <v>4.96</v>
      </c>
      <c r="EJ312" s="861">
        <v>591.4</v>
      </c>
      <c r="EK312" s="861">
        <v>10.050366</v>
      </c>
      <c r="EL312" s="861">
        <v>9.7635020000000008</v>
      </c>
      <c r="EM312" s="861">
        <v>-19.635394999999999</v>
      </c>
      <c r="EN312" s="861">
        <v>-25.219740999999999</v>
      </c>
      <c r="EO312" s="861">
        <v>95.330098000000007</v>
      </c>
      <c r="EP312" s="861">
        <v>91.203135000000003</v>
      </c>
      <c r="EQ312" s="861">
        <v>-11.504775</v>
      </c>
      <c r="ER312" s="861">
        <v>6017.4655320000002</v>
      </c>
      <c r="ES312" s="861">
        <v>14018.731967</v>
      </c>
      <c r="ET312" s="861">
        <v>12655.819077</v>
      </c>
      <c r="EU312" s="861"/>
      <c r="EV312" s="861"/>
      <c r="EW312" s="861"/>
      <c r="EX312" s="861"/>
      <c r="EY312" s="861"/>
      <c r="EZ312" s="861"/>
      <c r="FA312" s="861"/>
      <c r="FB312" s="861"/>
      <c r="FC312" s="861"/>
      <c r="FD312" s="861"/>
    </row>
    <row r="313" spans="1:160" x14ac:dyDescent="0.25">
      <c r="A313" s="837">
        <v>46146</v>
      </c>
      <c r="B313" s="836">
        <v>0.29299768518518515</v>
      </c>
      <c r="C313" s="861">
        <v>17220</v>
      </c>
      <c r="D313" s="861">
        <v>0</v>
      </c>
      <c r="E313" s="861">
        <v>0</v>
      </c>
      <c r="F313" s="861">
        <v>76.391495000000006</v>
      </c>
      <c r="G313" s="861">
        <v>72.029520000000005</v>
      </c>
      <c r="H313" s="861">
        <v>65.522927999999993</v>
      </c>
      <c r="I313" s="861">
        <v>74.028121999999996</v>
      </c>
      <c r="J313" s="861">
        <v>72.992690999999994</v>
      </c>
      <c r="K313" s="861">
        <v>71.347027999999995</v>
      </c>
      <c r="L313" s="861">
        <v>73.810111000000006</v>
      </c>
      <c r="M313" s="861">
        <v>74.730892999999995</v>
      </c>
      <c r="N313" s="861">
        <v>-10.633437000000001</v>
      </c>
      <c r="O313" s="861">
        <v>-12.578465</v>
      </c>
      <c r="P313" s="861">
        <v>-12.896146999999999</v>
      </c>
      <c r="Q313" s="861">
        <v>-9.4330569999999998</v>
      </c>
      <c r="R313" s="861">
        <v>-10.735548</v>
      </c>
      <c r="S313" s="861">
        <v>-11.269992</v>
      </c>
      <c r="T313" s="861">
        <v>82.773364999999998</v>
      </c>
      <c r="U313" s="861">
        <v>74.653380999999996</v>
      </c>
      <c r="V313" s="861">
        <v>93.888203000000004</v>
      </c>
      <c r="W313" s="861">
        <v>92.856433999999993</v>
      </c>
      <c r="X313" s="861">
        <v>-9.4558710000000001</v>
      </c>
      <c r="Y313" s="861">
        <v>-9.5864010000000004</v>
      </c>
      <c r="Z313" s="861">
        <v>-13.619939</v>
      </c>
      <c r="AA313" s="861">
        <v>-13.338219</v>
      </c>
      <c r="AB313" s="861">
        <v>-12.952909</v>
      </c>
      <c r="AC313" s="861">
        <v>-13.846087000000001</v>
      </c>
      <c r="AD313" s="861">
        <v>-16.644608000000002</v>
      </c>
      <c r="AE313" s="861">
        <v>106.530057</v>
      </c>
      <c r="AF313" s="861">
        <v>99.437702999999999</v>
      </c>
      <c r="AG313" s="861">
        <v>90.884949000000006</v>
      </c>
      <c r="AH313" s="861">
        <v>111.556059</v>
      </c>
      <c r="AI313" s="861">
        <v>90.112280999999996</v>
      </c>
      <c r="AJ313" s="861">
        <v>72.577605000000005</v>
      </c>
      <c r="AK313" s="861">
        <v>-9.2845630000000003</v>
      </c>
      <c r="AL313" s="861">
        <v>-12.656559</v>
      </c>
      <c r="AM313" s="861">
        <v>-9.6986749999999997</v>
      </c>
      <c r="AN313" s="861">
        <v>93.238799</v>
      </c>
      <c r="AO313" s="861">
        <v>92.284267</v>
      </c>
      <c r="AP313" s="861">
        <v>91.766970000000001</v>
      </c>
      <c r="AQ313" s="861">
        <v>88.535353999999998</v>
      </c>
      <c r="AR313" s="861">
        <v>73.710325999999995</v>
      </c>
      <c r="AS313" s="861">
        <v>63.828004999999997</v>
      </c>
      <c r="AT313" s="861">
        <v>76.263490000000004</v>
      </c>
      <c r="AU313" s="861">
        <v>75.332542000000004</v>
      </c>
      <c r="AV313" s="861">
        <v>75.583314000000001</v>
      </c>
      <c r="AW313" s="861">
        <v>74.631208999999998</v>
      </c>
      <c r="AX313" s="861">
        <v>89.954020999999997</v>
      </c>
      <c r="AY313" s="861">
        <v>88.162482999999995</v>
      </c>
      <c r="AZ313" s="861">
        <v>-9.758165</v>
      </c>
      <c r="BA313" s="861">
        <v>-9.169219</v>
      </c>
      <c r="BB313" s="861">
        <v>-17.001964999999998</v>
      </c>
      <c r="BC313" s="861">
        <v>-15.562455999999999</v>
      </c>
      <c r="BD313" s="861">
        <v>-16.422353999999999</v>
      </c>
      <c r="BE313" s="861">
        <v>-11.120713</v>
      </c>
      <c r="BF313" s="861">
        <v>30.250433999999998</v>
      </c>
      <c r="BG313" s="861">
        <v>139.484306</v>
      </c>
      <c r="BH313" s="861">
        <v>107.534639</v>
      </c>
      <c r="BI313" s="861">
        <v>50.868032999999997</v>
      </c>
      <c r="BJ313" s="861">
        <v>129.33594299999999</v>
      </c>
      <c r="BK313" s="861">
        <v>86.511644000000004</v>
      </c>
      <c r="BL313" s="861">
        <v>74.938119</v>
      </c>
      <c r="BM313" s="861">
        <v>-21.024495000000002</v>
      </c>
      <c r="BN313" s="861">
        <v>-15.912088000000001</v>
      </c>
      <c r="BO313" s="861">
        <v>-15.803143</v>
      </c>
      <c r="BP313" s="861">
        <v>-15.656808</v>
      </c>
      <c r="BQ313" s="861">
        <v>87.711436000000006</v>
      </c>
      <c r="BR313" s="861">
        <v>84.550888999999998</v>
      </c>
      <c r="BS313" s="861">
        <v>85.765637999999996</v>
      </c>
      <c r="BT313" s="861">
        <v>57.299041000000003</v>
      </c>
      <c r="BU313" s="861">
        <v>63.171188999999998</v>
      </c>
      <c r="BV313" s="861">
        <v>60.739212000000002</v>
      </c>
      <c r="BW313" s="861">
        <v>65.065437000000003</v>
      </c>
      <c r="BX313" s="861">
        <v>-16.592254000000001</v>
      </c>
      <c r="BY313" s="861">
        <v>-17.000692000000001</v>
      </c>
      <c r="BZ313" s="861">
        <v>-17.248093000000001</v>
      </c>
      <c r="CA313" s="861">
        <v>-17.267081999999998</v>
      </c>
      <c r="CB313" s="861">
        <v>-12.277958999999999</v>
      </c>
      <c r="CC313" s="861">
        <v>-9.6657829999999993</v>
      </c>
      <c r="CD313" s="861">
        <v>-12.603719999999999</v>
      </c>
      <c r="CE313" s="861">
        <v>-9.1903380000000006</v>
      </c>
      <c r="CF313" s="861">
        <v>-14.861103999999999</v>
      </c>
      <c r="CG313" s="861">
        <v>-9.3313290000000002</v>
      </c>
      <c r="CH313" s="861">
        <v>-14.396276</v>
      </c>
      <c r="CI313" s="861">
        <v>-10.256850999999999</v>
      </c>
      <c r="CJ313" s="861">
        <v>-12.166814</v>
      </c>
      <c r="CK313" s="861">
        <v>-8.6988579999999995</v>
      </c>
      <c r="CL313" s="861">
        <v>-12.399706999999999</v>
      </c>
      <c r="CM313" s="861">
        <v>-8.0117039999999999</v>
      </c>
      <c r="CN313" s="861">
        <v>-14.468226</v>
      </c>
      <c r="CO313" s="861">
        <v>-10.244287999999999</v>
      </c>
      <c r="CP313" s="861">
        <v>-14.298476000000001</v>
      </c>
      <c r="CQ313" s="861">
        <v>-10.544731000000001</v>
      </c>
      <c r="CR313" s="861">
        <v>-11.951658</v>
      </c>
      <c r="CS313" s="861">
        <v>-9.0481339999999992</v>
      </c>
      <c r="CT313" s="861">
        <v>-12.626340000000001</v>
      </c>
      <c r="CU313" s="861">
        <v>-8.95275</v>
      </c>
      <c r="CV313" s="861">
        <v>-14.924113</v>
      </c>
      <c r="CW313" s="861">
        <v>-9.0192840000000007</v>
      </c>
      <c r="CX313" s="861">
        <v>-14.351819000000001</v>
      </c>
      <c r="CY313" s="861">
        <v>-9.0565180000000005</v>
      </c>
      <c r="CZ313" s="861">
        <v>-11.61652</v>
      </c>
      <c r="DA313" s="861">
        <v>-8.3481679999999994</v>
      </c>
      <c r="DB313" s="861">
        <v>-12.428445</v>
      </c>
      <c r="DC313" s="861">
        <v>-7.8751129999999998</v>
      </c>
      <c r="DD313" s="861">
        <v>-14.671390000000001</v>
      </c>
      <c r="DE313" s="861">
        <v>-10.000572999999999</v>
      </c>
      <c r="DF313" s="861">
        <v>-14.663515</v>
      </c>
      <c r="DG313" s="861">
        <v>-9.8810730000000007</v>
      </c>
      <c r="DH313" s="861">
        <v>-11.558392</v>
      </c>
      <c r="DI313" s="861">
        <v>-8.7916319999999999</v>
      </c>
      <c r="DJ313" s="861">
        <v>-12.134577</v>
      </c>
      <c r="DK313" s="861">
        <v>-9.0029199999999996</v>
      </c>
      <c r="DL313" s="861">
        <v>-14.662492</v>
      </c>
      <c r="DM313" s="861">
        <v>-11.423776999999999</v>
      </c>
      <c r="DN313" s="861">
        <v>-14.597803000000001</v>
      </c>
      <c r="DO313" s="861">
        <v>-10.829128000000001</v>
      </c>
      <c r="DP313" s="861">
        <v>-12.201366999999999</v>
      </c>
      <c r="DQ313" s="861">
        <v>-9.5921810000000001</v>
      </c>
      <c r="DR313" s="861">
        <v>-12.517524999999999</v>
      </c>
      <c r="DS313" s="861">
        <v>-10.182930000000001</v>
      </c>
      <c r="DT313" s="861">
        <v>-14.538164</v>
      </c>
      <c r="DU313" s="861">
        <v>-12.439629999999999</v>
      </c>
      <c r="DV313" s="861">
        <v>-14.625482</v>
      </c>
      <c r="DW313" s="861">
        <v>-9.7687299999999997</v>
      </c>
      <c r="DX313" s="861">
        <v>11.156858</v>
      </c>
      <c r="DY313" s="861">
        <v>8.2119409999999995</v>
      </c>
      <c r="DZ313" s="861">
        <v>162.24016</v>
      </c>
      <c r="EA313" s="861">
        <v>153.44330400000001</v>
      </c>
      <c r="EB313" s="861">
        <v>121.12</v>
      </c>
      <c r="EC313" s="861">
        <v>1.2370000000000001</v>
      </c>
      <c r="ED313" s="861">
        <v>132.5</v>
      </c>
      <c r="EE313" s="861">
        <v>121.1</v>
      </c>
      <c r="EF313" s="861">
        <v>5.2679999999999998</v>
      </c>
      <c r="EG313" s="861">
        <v>628.20000000000005</v>
      </c>
      <c r="EH313" s="861">
        <v>121.02</v>
      </c>
      <c r="EI313" s="861">
        <v>4.9660000000000002</v>
      </c>
      <c r="EJ313" s="861">
        <v>591.1</v>
      </c>
      <c r="EK313" s="861">
        <v>10.006396000000001</v>
      </c>
      <c r="EL313" s="861">
        <v>9.4812639999999995</v>
      </c>
      <c r="EM313" s="861">
        <v>-19.705071</v>
      </c>
      <c r="EN313" s="861">
        <v>-25.284407000000002</v>
      </c>
      <c r="EO313" s="861">
        <v>95.013305000000003</v>
      </c>
      <c r="EP313" s="861">
        <v>91.181130999999993</v>
      </c>
      <c r="EQ313" s="861">
        <v>-11.493715</v>
      </c>
      <c r="ER313" s="861">
        <v>6021.5798839999998</v>
      </c>
      <c r="ES313" s="861">
        <v>14029.228236999999</v>
      </c>
      <c r="ET313" s="861">
        <v>12665.660171</v>
      </c>
      <c r="EU313" s="861"/>
      <c r="EV313" s="861"/>
      <c r="EW313" s="861"/>
      <c r="EX313" s="861"/>
      <c r="EY313" s="861"/>
      <c r="EZ313" s="861"/>
      <c r="FA313" s="861"/>
      <c r="FB313" s="861"/>
      <c r="FC313" s="861"/>
      <c r="FD313" s="861"/>
    </row>
    <row r="314" spans="1:160" x14ac:dyDescent="0.25">
      <c r="A314" s="837">
        <v>46146</v>
      </c>
      <c r="B314" s="836">
        <v>0.29369212962962959</v>
      </c>
      <c r="C314" s="861">
        <v>17280</v>
      </c>
      <c r="D314" s="861">
        <v>0</v>
      </c>
      <c r="E314" s="861">
        <v>0</v>
      </c>
      <c r="F314" s="861">
        <v>76.342966000000004</v>
      </c>
      <c r="G314" s="861">
        <v>72.062128000000001</v>
      </c>
      <c r="H314" s="861">
        <v>65.491713000000004</v>
      </c>
      <c r="I314" s="861">
        <v>74.028643000000002</v>
      </c>
      <c r="J314" s="861">
        <v>73.005915000000002</v>
      </c>
      <c r="K314" s="861">
        <v>71.340339999999998</v>
      </c>
      <c r="L314" s="861">
        <v>73.788345000000007</v>
      </c>
      <c r="M314" s="861">
        <v>74.772108000000003</v>
      </c>
      <c r="N314" s="861">
        <v>-10.645415</v>
      </c>
      <c r="O314" s="861">
        <v>-12.761088000000001</v>
      </c>
      <c r="P314" s="861">
        <v>-13.039721</v>
      </c>
      <c r="Q314" s="861">
        <v>-9.5443409999999993</v>
      </c>
      <c r="R314" s="861">
        <v>-10.921785</v>
      </c>
      <c r="S314" s="861">
        <v>-11.435689</v>
      </c>
      <c r="T314" s="861">
        <v>82.841881000000001</v>
      </c>
      <c r="U314" s="861">
        <v>74.482935999999995</v>
      </c>
      <c r="V314" s="861">
        <v>93.976023999999995</v>
      </c>
      <c r="W314" s="861">
        <v>92.974559999999997</v>
      </c>
      <c r="X314" s="861">
        <v>-9.4875220000000002</v>
      </c>
      <c r="Y314" s="861">
        <v>-9.6395490000000006</v>
      </c>
      <c r="Z314" s="861">
        <v>-13.674842999999999</v>
      </c>
      <c r="AA314" s="861">
        <v>-13.39593</v>
      </c>
      <c r="AB314" s="861">
        <v>-12.984175</v>
      </c>
      <c r="AC314" s="861">
        <v>-13.933118</v>
      </c>
      <c r="AD314" s="861">
        <v>-16.694832999999999</v>
      </c>
      <c r="AE314" s="861">
        <v>106.376874</v>
      </c>
      <c r="AF314" s="861">
        <v>99.496886000000003</v>
      </c>
      <c r="AG314" s="861">
        <v>90.889967999999996</v>
      </c>
      <c r="AH314" s="861">
        <v>111.43636600000001</v>
      </c>
      <c r="AI314" s="861">
        <v>90.037418000000002</v>
      </c>
      <c r="AJ314" s="861">
        <v>72.753658000000001</v>
      </c>
      <c r="AK314" s="861">
        <v>-9.3512979999999999</v>
      </c>
      <c r="AL314" s="861">
        <v>-12.646383</v>
      </c>
      <c r="AM314" s="861">
        <v>-9.7894059999999996</v>
      </c>
      <c r="AN314" s="861">
        <v>93.188996000000003</v>
      </c>
      <c r="AO314" s="861">
        <v>92.402495999999999</v>
      </c>
      <c r="AP314" s="861">
        <v>91.893968000000001</v>
      </c>
      <c r="AQ314" s="861">
        <v>88.596298000000004</v>
      </c>
      <c r="AR314" s="861">
        <v>73.746510000000001</v>
      </c>
      <c r="AS314" s="861">
        <v>63.835937999999999</v>
      </c>
      <c r="AT314" s="861">
        <v>76.422539999999998</v>
      </c>
      <c r="AU314" s="861">
        <v>75.381152</v>
      </c>
      <c r="AV314" s="861">
        <v>75.505274</v>
      </c>
      <c r="AW314" s="861">
        <v>74.686931000000001</v>
      </c>
      <c r="AX314" s="861">
        <v>90.095102999999995</v>
      </c>
      <c r="AY314" s="861">
        <v>88.162425999999996</v>
      </c>
      <c r="AZ314" s="861">
        <v>-9.8062629999999995</v>
      </c>
      <c r="BA314" s="861">
        <v>-9.2388340000000007</v>
      </c>
      <c r="BB314" s="861">
        <v>-17.034647</v>
      </c>
      <c r="BC314" s="861">
        <v>-15.613056</v>
      </c>
      <c r="BD314" s="861">
        <v>-16.452635999999998</v>
      </c>
      <c r="BE314" s="861">
        <v>-11.170614</v>
      </c>
      <c r="BF314" s="861">
        <v>30.628803000000001</v>
      </c>
      <c r="BG314" s="861">
        <v>139.61523099999999</v>
      </c>
      <c r="BH314" s="861">
        <v>107.632921</v>
      </c>
      <c r="BI314" s="861">
        <v>50.891719000000002</v>
      </c>
      <c r="BJ314" s="861">
        <v>129.614574</v>
      </c>
      <c r="BK314" s="861">
        <v>86.576233000000002</v>
      </c>
      <c r="BL314" s="861">
        <v>75.099462000000003</v>
      </c>
      <c r="BM314" s="861">
        <v>-21.089459999999999</v>
      </c>
      <c r="BN314" s="861">
        <v>-15.969818999999999</v>
      </c>
      <c r="BO314" s="861">
        <v>-15.705992</v>
      </c>
      <c r="BP314" s="861">
        <v>-15.77182</v>
      </c>
      <c r="BQ314" s="861">
        <v>87.723146999999997</v>
      </c>
      <c r="BR314" s="861">
        <v>84.722049999999996</v>
      </c>
      <c r="BS314" s="861">
        <v>85.863570999999993</v>
      </c>
      <c r="BT314" s="861">
        <v>57.348125000000003</v>
      </c>
      <c r="BU314" s="861">
        <v>63.204380999999998</v>
      </c>
      <c r="BV314" s="861">
        <v>60.722236000000002</v>
      </c>
      <c r="BW314" s="861">
        <v>65.050257999999999</v>
      </c>
      <c r="BX314" s="861">
        <v>-16.531687999999999</v>
      </c>
      <c r="BY314" s="861">
        <v>-17.050177000000001</v>
      </c>
      <c r="BZ314" s="861">
        <v>-17.123221999999998</v>
      </c>
      <c r="CA314" s="861">
        <v>-17.297906999999999</v>
      </c>
      <c r="CB314" s="861">
        <v>-12.262854000000001</v>
      </c>
      <c r="CC314" s="861">
        <v>-9.6471549999999997</v>
      </c>
      <c r="CD314" s="861">
        <v>-12.558617</v>
      </c>
      <c r="CE314" s="861">
        <v>-9.16235</v>
      </c>
      <c r="CF314" s="861">
        <v>-14.847915</v>
      </c>
      <c r="CG314" s="861">
        <v>-9.3266930000000006</v>
      </c>
      <c r="CH314" s="861">
        <v>-14.39199</v>
      </c>
      <c r="CI314" s="861">
        <v>-10.231935</v>
      </c>
      <c r="CJ314" s="861">
        <v>-12.139939</v>
      </c>
      <c r="CK314" s="861">
        <v>-8.6980550000000001</v>
      </c>
      <c r="CL314" s="861">
        <v>-12.372047999999999</v>
      </c>
      <c r="CM314" s="861">
        <v>-7.9968680000000001</v>
      </c>
      <c r="CN314" s="861">
        <v>-14.491910000000001</v>
      </c>
      <c r="CO314" s="861">
        <v>-10.270161999999999</v>
      </c>
      <c r="CP314" s="861">
        <v>-14.319205</v>
      </c>
      <c r="CQ314" s="861">
        <v>-10.519307</v>
      </c>
      <c r="CR314" s="861">
        <v>-11.884753999999999</v>
      </c>
      <c r="CS314" s="861">
        <v>-9.0504160000000002</v>
      </c>
      <c r="CT314" s="861">
        <v>-12.603600999999999</v>
      </c>
      <c r="CU314" s="861">
        <v>-8.9441970000000008</v>
      </c>
      <c r="CV314" s="861">
        <v>-14.934398</v>
      </c>
      <c r="CW314" s="861">
        <v>-9.0126050000000006</v>
      </c>
      <c r="CX314" s="861">
        <v>-14.332584000000001</v>
      </c>
      <c r="CY314" s="861">
        <v>-9.0833659999999998</v>
      </c>
      <c r="CZ314" s="861">
        <v>-11.605836</v>
      </c>
      <c r="DA314" s="861">
        <v>-8.3515899999999998</v>
      </c>
      <c r="DB314" s="861">
        <v>-12.418227</v>
      </c>
      <c r="DC314" s="861">
        <v>-7.906129</v>
      </c>
      <c r="DD314" s="861">
        <v>-14.655011</v>
      </c>
      <c r="DE314" s="861">
        <v>-10.022797000000001</v>
      </c>
      <c r="DF314" s="861">
        <v>-14.633951</v>
      </c>
      <c r="DG314" s="861">
        <v>-9.9089759999999991</v>
      </c>
      <c r="DH314" s="861">
        <v>-11.530854</v>
      </c>
      <c r="DI314" s="861">
        <v>-8.8278999999999996</v>
      </c>
      <c r="DJ314" s="861">
        <v>-12.085807000000001</v>
      </c>
      <c r="DK314" s="861">
        <v>-9.0335780000000003</v>
      </c>
      <c r="DL314" s="861">
        <v>-14.630686000000001</v>
      </c>
      <c r="DM314" s="861">
        <v>-11.452809999999999</v>
      </c>
      <c r="DN314" s="861">
        <v>-14.590930999999999</v>
      </c>
      <c r="DO314" s="861">
        <v>-10.813370000000001</v>
      </c>
      <c r="DP314" s="861">
        <v>-12.161087</v>
      </c>
      <c r="DQ314" s="861">
        <v>-9.6073900000000005</v>
      </c>
      <c r="DR314" s="861">
        <v>-12.507361</v>
      </c>
      <c r="DS314" s="861">
        <v>-10.210827</v>
      </c>
      <c r="DT314" s="861">
        <v>-14.508727</v>
      </c>
      <c r="DU314" s="861">
        <v>-12.456459000000001</v>
      </c>
      <c r="DV314" s="861">
        <v>-14.597586</v>
      </c>
      <c r="DW314" s="861">
        <v>-9.7945279999999997</v>
      </c>
      <c r="DX314" s="861">
        <v>11.109519000000001</v>
      </c>
      <c r="DY314" s="861">
        <v>8.2317230000000006</v>
      </c>
      <c r="DZ314" s="861">
        <v>162.412217</v>
      </c>
      <c r="EA314" s="861">
        <v>153.57793599999999</v>
      </c>
      <c r="EB314" s="861">
        <v>120.48</v>
      </c>
      <c r="EC314" s="861">
        <v>3.2570000000000001</v>
      </c>
      <c r="ED314" s="861">
        <v>386.3</v>
      </c>
      <c r="EE314" s="861">
        <v>120.56</v>
      </c>
      <c r="EF314" s="861">
        <v>5.2859999999999996</v>
      </c>
      <c r="EG314" s="861">
        <v>628</v>
      </c>
      <c r="EH314" s="861">
        <v>120.46</v>
      </c>
      <c r="EI314" s="861">
        <v>4.9829999999999997</v>
      </c>
      <c r="EJ314" s="861">
        <v>587.70000000000005</v>
      </c>
      <c r="EK314" s="861">
        <v>10.001351</v>
      </c>
      <c r="EL314" s="861">
        <v>9.539123</v>
      </c>
      <c r="EM314" s="861">
        <v>-19.790756999999999</v>
      </c>
      <c r="EN314" s="861">
        <v>-25.245114999999998</v>
      </c>
      <c r="EO314" s="861">
        <v>95.086851999999993</v>
      </c>
      <c r="EP314" s="861">
        <v>91.240875000000003</v>
      </c>
      <c r="EQ314" s="861">
        <v>-11.487403</v>
      </c>
      <c r="ER314" s="861">
        <v>6024.0002979999999</v>
      </c>
      <c r="ES314" s="861">
        <v>14039.726263</v>
      </c>
      <c r="ET314" s="861">
        <v>12675.49332</v>
      </c>
      <c r="EU314" s="861"/>
      <c r="EV314" s="861"/>
      <c r="EW314" s="861"/>
      <c r="EX314" s="861"/>
      <c r="EY314" s="861"/>
      <c r="EZ314" s="861"/>
      <c r="FA314" s="861"/>
      <c r="FB314" s="861"/>
      <c r="FC314" s="861"/>
      <c r="FD314" s="861"/>
    </row>
    <row r="315" spans="1:160" x14ac:dyDescent="0.25">
      <c r="A315" s="837">
        <v>46146</v>
      </c>
      <c r="B315" s="836">
        <v>0.29438657407407409</v>
      </c>
      <c r="C315" s="861">
        <v>17340</v>
      </c>
      <c r="D315" s="861">
        <v>0</v>
      </c>
      <c r="E315" s="861">
        <v>0</v>
      </c>
      <c r="F315" s="861">
        <v>76.402306999999993</v>
      </c>
      <c r="G315" s="861">
        <v>72.058614000000006</v>
      </c>
      <c r="H315" s="861">
        <v>65.509958999999995</v>
      </c>
      <c r="I315" s="861">
        <v>74.058464000000001</v>
      </c>
      <c r="J315" s="861">
        <v>73.037464999999997</v>
      </c>
      <c r="K315" s="861">
        <v>71.346923000000004</v>
      </c>
      <c r="L315" s="861">
        <v>73.812175999999994</v>
      </c>
      <c r="M315" s="861">
        <v>74.794644000000005</v>
      </c>
      <c r="N315" s="861">
        <v>-10.693155000000001</v>
      </c>
      <c r="O315" s="861">
        <v>-12.806630999999999</v>
      </c>
      <c r="P315" s="861">
        <v>-13.076324</v>
      </c>
      <c r="Q315" s="861">
        <v>-9.528124</v>
      </c>
      <c r="R315" s="861">
        <v>-10.859946000000001</v>
      </c>
      <c r="S315" s="861">
        <v>-11.597243000000001</v>
      </c>
      <c r="T315" s="861">
        <v>82.930893999999995</v>
      </c>
      <c r="U315" s="861">
        <v>74.673396999999994</v>
      </c>
      <c r="V315" s="861">
        <v>94.078663000000006</v>
      </c>
      <c r="W315" s="861">
        <v>93.102549999999994</v>
      </c>
      <c r="X315" s="861">
        <v>-9.5042240000000007</v>
      </c>
      <c r="Y315" s="861">
        <v>-9.6463110000000007</v>
      </c>
      <c r="Z315" s="861">
        <v>-13.699586</v>
      </c>
      <c r="AA315" s="861">
        <v>-13.389521</v>
      </c>
      <c r="AB315" s="861">
        <v>-12.993285999999999</v>
      </c>
      <c r="AC315" s="861">
        <v>-13.912965</v>
      </c>
      <c r="AD315" s="861">
        <v>-16.656851</v>
      </c>
      <c r="AE315" s="861">
        <v>106.279906</v>
      </c>
      <c r="AF315" s="861">
        <v>99.426689999999994</v>
      </c>
      <c r="AG315" s="861">
        <v>90.768071000000006</v>
      </c>
      <c r="AH315" s="861">
        <v>111.419515</v>
      </c>
      <c r="AI315" s="861">
        <v>90.145930000000007</v>
      </c>
      <c r="AJ315" s="861">
        <v>72.726731000000001</v>
      </c>
      <c r="AK315" s="861">
        <v>-9.3862629999999996</v>
      </c>
      <c r="AL315" s="861">
        <v>-12.663054000000001</v>
      </c>
      <c r="AM315" s="861">
        <v>-9.7074850000000001</v>
      </c>
      <c r="AN315" s="861">
        <v>93.203732000000002</v>
      </c>
      <c r="AO315" s="861">
        <v>92.578806</v>
      </c>
      <c r="AP315" s="861">
        <v>91.807357999999994</v>
      </c>
      <c r="AQ315" s="861">
        <v>88.536805000000001</v>
      </c>
      <c r="AR315" s="861">
        <v>73.769546000000005</v>
      </c>
      <c r="AS315" s="861">
        <v>63.854111000000003</v>
      </c>
      <c r="AT315" s="861">
        <v>76.344927999999996</v>
      </c>
      <c r="AU315" s="861">
        <v>75.424200999999996</v>
      </c>
      <c r="AV315" s="861">
        <v>75.441933000000006</v>
      </c>
      <c r="AW315" s="861">
        <v>74.784306000000001</v>
      </c>
      <c r="AX315" s="861">
        <v>90.040914000000001</v>
      </c>
      <c r="AY315" s="861">
        <v>88.131829999999994</v>
      </c>
      <c r="AZ315" s="861">
        <v>-9.8606420000000004</v>
      </c>
      <c r="BA315" s="861">
        <v>-9.2861320000000003</v>
      </c>
      <c r="BB315" s="861">
        <v>-17.052699</v>
      </c>
      <c r="BC315" s="861">
        <v>-15.601236999999999</v>
      </c>
      <c r="BD315" s="861">
        <v>-16.511447</v>
      </c>
      <c r="BE315" s="861">
        <v>-11.322284</v>
      </c>
      <c r="BF315" s="861">
        <v>30.770731999999999</v>
      </c>
      <c r="BG315" s="861">
        <v>139.82580400000001</v>
      </c>
      <c r="BH315" s="861">
        <v>107.855146</v>
      </c>
      <c r="BI315" s="861">
        <v>50.848717000000001</v>
      </c>
      <c r="BJ315" s="861">
        <v>129.96517299999999</v>
      </c>
      <c r="BK315" s="861">
        <v>86.567199000000002</v>
      </c>
      <c r="BL315" s="861">
        <v>75.000339999999994</v>
      </c>
      <c r="BM315" s="861">
        <v>-21.080708000000001</v>
      </c>
      <c r="BN315" s="861">
        <v>-15.955571000000001</v>
      </c>
      <c r="BO315" s="861">
        <v>-15.758524</v>
      </c>
      <c r="BP315" s="861">
        <v>-15.752841</v>
      </c>
      <c r="BQ315" s="861">
        <v>87.778115</v>
      </c>
      <c r="BR315" s="861">
        <v>84.868437</v>
      </c>
      <c r="BS315" s="861">
        <v>85.907168999999996</v>
      </c>
      <c r="BT315" s="861">
        <v>57.509245</v>
      </c>
      <c r="BU315" s="861">
        <v>63.187587999999998</v>
      </c>
      <c r="BV315" s="861">
        <v>60.707112000000002</v>
      </c>
      <c r="BW315" s="861">
        <v>65.018542999999994</v>
      </c>
      <c r="BX315" s="861">
        <v>-16.736339000000001</v>
      </c>
      <c r="BY315" s="861">
        <v>-17.080798000000001</v>
      </c>
      <c r="BZ315" s="861">
        <v>-17.142054999999999</v>
      </c>
      <c r="CA315" s="861">
        <v>-17.29918</v>
      </c>
      <c r="CB315" s="861">
        <v>-12.278247</v>
      </c>
      <c r="CC315" s="861">
        <v>-9.6424310000000002</v>
      </c>
      <c r="CD315" s="861">
        <v>-12.603350000000001</v>
      </c>
      <c r="CE315" s="861">
        <v>-9.127167</v>
      </c>
      <c r="CF315" s="861">
        <v>-14.838339</v>
      </c>
      <c r="CG315" s="861">
        <v>-9.3064180000000007</v>
      </c>
      <c r="CH315" s="861">
        <v>-14.390421</v>
      </c>
      <c r="CI315" s="861">
        <v>-10.216763</v>
      </c>
      <c r="CJ315" s="861">
        <v>-12.181229</v>
      </c>
      <c r="CK315" s="861">
        <v>-8.7017679999999995</v>
      </c>
      <c r="CL315" s="861">
        <v>-12.374841</v>
      </c>
      <c r="CM315" s="861">
        <v>-7.970637</v>
      </c>
      <c r="CN315" s="861">
        <v>-14.49132</v>
      </c>
      <c r="CO315" s="861">
        <v>-10.228730000000001</v>
      </c>
      <c r="CP315" s="861">
        <v>-14.314781</v>
      </c>
      <c r="CQ315" s="861">
        <v>-10.524303</v>
      </c>
      <c r="CR315" s="861">
        <v>-11.920358</v>
      </c>
      <c r="CS315" s="861">
        <v>-9.0019829999999992</v>
      </c>
      <c r="CT315" s="861">
        <v>-12.584363</v>
      </c>
      <c r="CU315" s="861">
        <v>-8.9208540000000003</v>
      </c>
      <c r="CV315" s="861">
        <v>-14.911778</v>
      </c>
      <c r="CW315" s="861">
        <v>-9.0075330000000005</v>
      </c>
      <c r="CX315" s="861">
        <v>-14.317973</v>
      </c>
      <c r="CY315" s="861">
        <v>-9.0674709999999994</v>
      </c>
      <c r="CZ315" s="861">
        <v>-11.633163</v>
      </c>
      <c r="DA315" s="861">
        <v>-8.3403410000000004</v>
      </c>
      <c r="DB315" s="861">
        <v>-12.441767</v>
      </c>
      <c r="DC315" s="861">
        <v>-7.8831939999999996</v>
      </c>
      <c r="DD315" s="861">
        <v>-14.673813000000001</v>
      </c>
      <c r="DE315" s="861">
        <v>-10.004856</v>
      </c>
      <c r="DF315" s="861">
        <v>-14.652763</v>
      </c>
      <c r="DG315" s="861">
        <v>-9.9009009999999993</v>
      </c>
      <c r="DH315" s="861">
        <v>-11.549104</v>
      </c>
      <c r="DI315" s="861">
        <v>-8.8106969999999993</v>
      </c>
      <c r="DJ315" s="861">
        <v>-12.130197000000001</v>
      </c>
      <c r="DK315" s="861">
        <v>-9.0262080000000005</v>
      </c>
      <c r="DL315" s="861">
        <v>-14.633191999999999</v>
      </c>
      <c r="DM315" s="861">
        <v>-11.427080999999999</v>
      </c>
      <c r="DN315" s="861">
        <v>-14.576651999999999</v>
      </c>
      <c r="DO315" s="861">
        <v>-10.817501999999999</v>
      </c>
      <c r="DP315" s="861">
        <v>-12.167111</v>
      </c>
      <c r="DQ315" s="861">
        <v>-9.5568659999999994</v>
      </c>
      <c r="DR315" s="861">
        <v>-12.531518999999999</v>
      </c>
      <c r="DS315" s="861">
        <v>-10.186544</v>
      </c>
      <c r="DT315" s="861">
        <v>-14.526358</v>
      </c>
      <c r="DU315" s="861">
        <v>-12.41797</v>
      </c>
      <c r="DV315" s="861">
        <v>-14.630723</v>
      </c>
      <c r="DW315" s="861">
        <v>-9.7598570000000002</v>
      </c>
      <c r="DX315" s="861">
        <v>11.172703</v>
      </c>
      <c r="DY315" s="861">
        <v>8.2002279999999992</v>
      </c>
      <c r="DZ315" s="861">
        <v>162.75049799999999</v>
      </c>
      <c r="EA315" s="861">
        <v>153.64199500000001</v>
      </c>
      <c r="EB315" s="861">
        <v>120.47</v>
      </c>
      <c r="EC315" s="861">
        <v>3.2549999999999999</v>
      </c>
      <c r="ED315" s="861">
        <v>386.4</v>
      </c>
      <c r="EE315" s="861">
        <v>120.54</v>
      </c>
      <c r="EF315" s="861">
        <v>5.2720000000000002</v>
      </c>
      <c r="EG315" s="861">
        <v>632.5</v>
      </c>
      <c r="EH315" s="861">
        <v>120.5</v>
      </c>
      <c r="EI315" s="861">
        <v>4.9720000000000004</v>
      </c>
      <c r="EJ315" s="861">
        <v>587.6</v>
      </c>
      <c r="EK315" s="861">
        <v>9.9689320000000006</v>
      </c>
      <c r="EL315" s="861">
        <v>9.5491600000000005</v>
      </c>
      <c r="EM315" s="861">
        <v>-19.676417000000001</v>
      </c>
      <c r="EN315" s="861">
        <v>-25.307683999999998</v>
      </c>
      <c r="EO315" s="861">
        <v>95.231301000000002</v>
      </c>
      <c r="EP315" s="861">
        <v>91.269289999999998</v>
      </c>
      <c r="EQ315" s="861">
        <v>-11.483363000000001</v>
      </c>
      <c r="ER315" s="861">
        <v>6030.4401710000002</v>
      </c>
      <c r="ES315" s="861">
        <v>14050.199004</v>
      </c>
      <c r="ET315" s="861">
        <v>12685.306860000001</v>
      </c>
      <c r="EU315" s="861"/>
      <c r="EV315" s="861"/>
      <c r="EW315" s="861"/>
      <c r="EX315" s="861"/>
      <c r="EY315" s="861"/>
      <c r="EZ315" s="861"/>
      <c r="FA315" s="861"/>
      <c r="FB315" s="861"/>
      <c r="FC315" s="861"/>
      <c r="FD315" s="861"/>
    </row>
    <row r="316" spans="1:160" x14ac:dyDescent="0.25">
      <c r="A316" s="837">
        <v>46146</v>
      </c>
      <c r="B316" s="836">
        <v>0.29508101851851853</v>
      </c>
      <c r="C316" s="861">
        <v>17400</v>
      </c>
      <c r="D316" s="861">
        <v>0</v>
      </c>
      <c r="E316" s="861">
        <v>0</v>
      </c>
      <c r="F316" s="861">
        <v>76.390912</v>
      </c>
      <c r="G316" s="861">
        <v>72.107348000000002</v>
      </c>
      <c r="H316" s="861">
        <v>65.587691000000007</v>
      </c>
      <c r="I316" s="861">
        <v>74.080791000000005</v>
      </c>
      <c r="J316" s="861">
        <v>73.080986999999993</v>
      </c>
      <c r="K316" s="861">
        <v>71.351928999999998</v>
      </c>
      <c r="L316" s="861">
        <v>73.799144999999996</v>
      </c>
      <c r="M316" s="861">
        <v>74.785430000000005</v>
      </c>
      <c r="N316" s="861">
        <v>-10.704853999999999</v>
      </c>
      <c r="O316" s="861">
        <v>-12.804226999999999</v>
      </c>
      <c r="P316" s="861">
        <v>-13.224845</v>
      </c>
      <c r="Q316" s="861">
        <v>-9.5879490000000001</v>
      </c>
      <c r="R316" s="861">
        <v>-10.915666999999999</v>
      </c>
      <c r="S316" s="861">
        <v>-11.456848000000001</v>
      </c>
      <c r="T316" s="861">
        <v>83.083363000000006</v>
      </c>
      <c r="U316" s="861">
        <v>74.401788999999994</v>
      </c>
      <c r="V316" s="861">
        <v>93.931591999999995</v>
      </c>
      <c r="W316" s="861">
        <v>92.924284999999998</v>
      </c>
      <c r="X316" s="861">
        <v>-9.5229350000000004</v>
      </c>
      <c r="Y316" s="861">
        <v>-9.7216269999999998</v>
      </c>
      <c r="Z316" s="861">
        <v>-13.728177000000001</v>
      </c>
      <c r="AA316" s="861">
        <v>-13.419041999999999</v>
      </c>
      <c r="AB316" s="861">
        <v>-13.026605</v>
      </c>
      <c r="AC316" s="861">
        <v>-13.971833999999999</v>
      </c>
      <c r="AD316" s="861">
        <v>-16.706254999999999</v>
      </c>
      <c r="AE316" s="861">
        <v>106.273318</v>
      </c>
      <c r="AF316" s="861">
        <v>99.398283000000006</v>
      </c>
      <c r="AG316" s="861">
        <v>90.809893000000002</v>
      </c>
      <c r="AH316" s="861">
        <v>111.29663499999999</v>
      </c>
      <c r="AI316" s="861">
        <v>90.057862</v>
      </c>
      <c r="AJ316" s="861">
        <v>72.616533000000004</v>
      </c>
      <c r="AK316" s="861">
        <v>-9.5054420000000004</v>
      </c>
      <c r="AL316" s="861">
        <v>-12.591934999999999</v>
      </c>
      <c r="AM316" s="861">
        <v>-9.8074490000000001</v>
      </c>
      <c r="AN316" s="861">
        <v>93.183015999999995</v>
      </c>
      <c r="AO316" s="861">
        <v>92.408210999999994</v>
      </c>
      <c r="AP316" s="861">
        <v>91.887259999999998</v>
      </c>
      <c r="AQ316" s="861">
        <v>88.632390000000001</v>
      </c>
      <c r="AR316" s="861">
        <v>73.802960999999996</v>
      </c>
      <c r="AS316" s="861">
        <v>63.924728999999999</v>
      </c>
      <c r="AT316" s="861">
        <v>76.490942000000004</v>
      </c>
      <c r="AU316" s="861">
        <v>75.564041000000003</v>
      </c>
      <c r="AV316" s="861">
        <v>75.332263999999995</v>
      </c>
      <c r="AW316" s="861">
        <v>74.814153000000005</v>
      </c>
      <c r="AX316" s="861">
        <v>89.981403999999998</v>
      </c>
      <c r="AY316" s="861">
        <v>88.184931000000006</v>
      </c>
      <c r="AZ316" s="861">
        <v>-9.8506970000000003</v>
      </c>
      <c r="BA316" s="861">
        <v>-9.3657369999999993</v>
      </c>
      <c r="BB316" s="861">
        <v>-17.118548000000001</v>
      </c>
      <c r="BC316" s="861">
        <v>-15.672618</v>
      </c>
      <c r="BD316" s="861">
        <v>-16.537882</v>
      </c>
      <c r="BE316" s="861">
        <v>-11.063376999999999</v>
      </c>
      <c r="BF316" s="861">
        <v>30.754529999999999</v>
      </c>
      <c r="BG316" s="861">
        <v>139.970358</v>
      </c>
      <c r="BH316" s="861">
        <v>107.93293799999999</v>
      </c>
      <c r="BI316" s="861">
        <v>50.862715999999999</v>
      </c>
      <c r="BJ316" s="861">
        <v>129.82357200000001</v>
      </c>
      <c r="BK316" s="861">
        <v>86.533276000000001</v>
      </c>
      <c r="BL316" s="861">
        <v>74.748384000000001</v>
      </c>
      <c r="BM316" s="861">
        <v>-21.125316000000002</v>
      </c>
      <c r="BN316" s="861">
        <v>-16.023796000000001</v>
      </c>
      <c r="BO316" s="861">
        <v>-15.785520999999999</v>
      </c>
      <c r="BP316" s="861">
        <v>-15.82057</v>
      </c>
      <c r="BQ316" s="861">
        <v>87.686132999999998</v>
      </c>
      <c r="BR316" s="861">
        <v>85.075443000000007</v>
      </c>
      <c r="BS316" s="861">
        <v>85.890398000000005</v>
      </c>
      <c r="BT316" s="861">
        <v>57.364224</v>
      </c>
      <c r="BU316" s="861">
        <v>63.267687000000002</v>
      </c>
      <c r="BV316" s="861">
        <v>60.673597999999998</v>
      </c>
      <c r="BW316" s="861">
        <v>64.956135000000003</v>
      </c>
      <c r="BX316" s="861">
        <v>-16.615425999999999</v>
      </c>
      <c r="BY316" s="861">
        <v>-17.105032000000001</v>
      </c>
      <c r="BZ316" s="861">
        <v>-17.160399000000002</v>
      </c>
      <c r="CA316" s="861">
        <v>-17.449051999999998</v>
      </c>
      <c r="CB316" s="861">
        <v>-12.280906</v>
      </c>
      <c r="CC316" s="861">
        <v>-9.6516090000000005</v>
      </c>
      <c r="CD316" s="861">
        <v>-12.622938</v>
      </c>
      <c r="CE316" s="861">
        <v>-9.1832060000000002</v>
      </c>
      <c r="CF316" s="861">
        <v>-14.852213000000001</v>
      </c>
      <c r="CG316" s="861">
        <v>-9.3318910000000006</v>
      </c>
      <c r="CH316" s="861">
        <v>-14.39498</v>
      </c>
      <c r="CI316" s="861">
        <v>-10.225047</v>
      </c>
      <c r="CJ316" s="861">
        <v>-12.163639</v>
      </c>
      <c r="CK316" s="861">
        <v>-8.7146790000000003</v>
      </c>
      <c r="CL316" s="861">
        <v>-12.403843999999999</v>
      </c>
      <c r="CM316" s="861">
        <v>-8.0027139999999992</v>
      </c>
      <c r="CN316" s="861">
        <v>-14.493370000000001</v>
      </c>
      <c r="CO316" s="861">
        <v>-10.259874</v>
      </c>
      <c r="CP316" s="861">
        <v>-14.310091</v>
      </c>
      <c r="CQ316" s="861">
        <v>-10.499915</v>
      </c>
      <c r="CR316" s="861">
        <v>-11.924159</v>
      </c>
      <c r="CS316" s="861">
        <v>-9.0399720000000006</v>
      </c>
      <c r="CT316" s="861">
        <v>-12.628532</v>
      </c>
      <c r="CU316" s="861">
        <v>-8.9544610000000002</v>
      </c>
      <c r="CV316" s="861">
        <v>-14.920636999999999</v>
      </c>
      <c r="CW316" s="861">
        <v>-9.0055329999999998</v>
      </c>
      <c r="CX316" s="861">
        <v>-14.322652</v>
      </c>
      <c r="CY316" s="861">
        <v>-9.0603960000000008</v>
      </c>
      <c r="CZ316" s="861">
        <v>-11.627001</v>
      </c>
      <c r="DA316" s="861">
        <v>-8.3540919999999996</v>
      </c>
      <c r="DB316" s="861">
        <v>-12.426869</v>
      </c>
      <c r="DC316" s="861">
        <v>-7.903016</v>
      </c>
      <c r="DD316" s="861">
        <v>-14.645553</v>
      </c>
      <c r="DE316" s="861">
        <v>-10.012938999999999</v>
      </c>
      <c r="DF316" s="861">
        <v>-14.640648000000001</v>
      </c>
      <c r="DG316" s="861">
        <v>-9.8898150000000005</v>
      </c>
      <c r="DH316" s="861">
        <v>-11.541752000000001</v>
      </c>
      <c r="DI316" s="861">
        <v>-8.8253269999999997</v>
      </c>
      <c r="DJ316" s="861">
        <v>-12.085103</v>
      </c>
      <c r="DK316" s="861">
        <v>-9.0408430000000006</v>
      </c>
      <c r="DL316" s="861">
        <v>-14.627141999999999</v>
      </c>
      <c r="DM316" s="861">
        <v>-11.439876999999999</v>
      </c>
      <c r="DN316" s="861">
        <v>-14.572101</v>
      </c>
      <c r="DO316" s="861">
        <v>-10.798411</v>
      </c>
      <c r="DP316" s="861">
        <v>-12.169641</v>
      </c>
      <c r="DQ316" s="861">
        <v>-9.5837070000000004</v>
      </c>
      <c r="DR316" s="861">
        <v>-12.523619</v>
      </c>
      <c r="DS316" s="861">
        <v>-10.192755999999999</v>
      </c>
      <c r="DT316" s="861">
        <v>-14.502349000000001</v>
      </c>
      <c r="DU316" s="861">
        <v>-12.424661</v>
      </c>
      <c r="DV316" s="861">
        <v>-14.584565</v>
      </c>
      <c r="DW316" s="861">
        <v>-9.7661239999999996</v>
      </c>
      <c r="DX316" s="861">
        <v>11.086432</v>
      </c>
      <c r="DY316" s="861">
        <v>8.1608590000000003</v>
      </c>
      <c r="DZ316" s="861">
        <v>162.39267799999999</v>
      </c>
      <c r="EA316" s="861">
        <v>153.441068</v>
      </c>
      <c r="EB316" s="861">
        <v>121.06</v>
      </c>
      <c r="EC316" s="861">
        <v>1.236</v>
      </c>
      <c r="ED316" s="861">
        <v>132.4</v>
      </c>
      <c r="EE316" s="861">
        <v>121.02</v>
      </c>
      <c r="EF316" s="861">
        <v>5.2729999999999997</v>
      </c>
      <c r="EG316" s="861">
        <v>629.6</v>
      </c>
      <c r="EH316" s="861">
        <v>120.85</v>
      </c>
      <c r="EI316" s="861">
        <v>4.97</v>
      </c>
      <c r="EJ316" s="861">
        <v>588.29999999999995</v>
      </c>
      <c r="EK316" s="861">
        <v>10.025141</v>
      </c>
      <c r="EL316" s="861">
        <v>9.6004679999999993</v>
      </c>
      <c r="EM316" s="861">
        <v>-19.83259</v>
      </c>
      <c r="EN316" s="861">
        <v>-25.385988999999999</v>
      </c>
      <c r="EO316" s="861">
        <v>95.078502999999998</v>
      </c>
      <c r="EP316" s="861">
        <v>91.180137999999999</v>
      </c>
      <c r="EQ316" s="861">
        <v>-11.488023999999999</v>
      </c>
      <c r="ER316" s="861">
        <v>6034.4118930000004</v>
      </c>
      <c r="ES316" s="861">
        <v>14060.696946</v>
      </c>
      <c r="ET316" s="861">
        <v>12695.119156000001</v>
      </c>
      <c r="EU316" s="861"/>
      <c r="EV316" s="861"/>
      <c r="EW316" s="861"/>
      <c r="EX316" s="861"/>
      <c r="EY316" s="861"/>
      <c r="EZ316" s="861"/>
      <c r="FA316" s="861"/>
      <c r="FB316" s="861"/>
      <c r="FC316" s="861"/>
      <c r="FD316" s="861"/>
    </row>
    <row r="317" spans="1:160" x14ac:dyDescent="0.25">
      <c r="A317" s="837">
        <v>46146</v>
      </c>
      <c r="B317" s="836">
        <v>0.29577546296296298</v>
      </c>
      <c r="C317" s="861">
        <v>17460</v>
      </c>
      <c r="D317" s="861">
        <v>0</v>
      </c>
      <c r="E317" s="861">
        <v>0</v>
      </c>
      <c r="F317" s="861">
        <v>76.345950000000002</v>
      </c>
      <c r="G317" s="861">
        <v>72.158372</v>
      </c>
      <c r="H317" s="861">
        <v>65.613484</v>
      </c>
      <c r="I317" s="861">
        <v>74.121893999999998</v>
      </c>
      <c r="J317" s="861">
        <v>73.089963999999995</v>
      </c>
      <c r="K317" s="861">
        <v>71.391467000000006</v>
      </c>
      <c r="L317" s="861">
        <v>73.810878000000002</v>
      </c>
      <c r="M317" s="861">
        <v>74.818275</v>
      </c>
      <c r="N317" s="861">
        <v>-10.757351999999999</v>
      </c>
      <c r="O317" s="861">
        <v>-12.786662</v>
      </c>
      <c r="P317" s="861">
        <v>-13.233682999999999</v>
      </c>
      <c r="Q317" s="861">
        <v>-9.6375709999999994</v>
      </c>
      <c r="R317" s="861">
        <v>-11.010046000000001</v>
      </c>
      <c r="S317" s="861">
        <v>-11.546604</v>
      </c>
      <c r="T317" s="861">
        <v>82.927611999999996</v>
      </c>
      <c r="U317" s="861">
        <v>74.444402999999994</v>
      </c>
      <c r="V317" s="861">
        <v>93.980052000000001</v>
      </c>
      <c r="W317" s="861">
        <v>92.985212000000004</v>
      </c>
      <c r="X317" s="861">
        <v>-9.5898749999999993</v>
      </c>
      <c r="Y317" s="861">
        <v>-9.7473340000000004</v>
      </c>
      <c r="Z317" s="861">
        <v>-13.779069</v>
      </c>
      <c r="AA317" s="861">
        <v>-13.406207</v>
      </c>
      <c r="AB317" s="861">
        <v>-13.061586999999999</v>
      </c>
      <c r="AC317" s="861">
        <v>-13.994589</v>
      </c>
      <c r="AD317" s="861">
        <v>-16.716812000000001</v>
      </c>
      <c r="AE317" s="861">
        <v>106.298075</v>
      </c>
      <c r="AF317" s="861">
        <v>99.386264999999995</v>
      </c>
      <c r="AG317" s="861">
        <v>90.843794000000003</v>
      </c>
      <c r="AH317" s="861">
        <v>111.30159</v>
      </c>
      <c r="AI317" s="861">
        <v>90.081200999999993</v>
      </c>
      <c r="AJ317" s="861">
        <v>72.694564999999997</v>
      </c>
      <c r="AK317" s="861">
        <v>-9.5025230000000001</v>
      </c>
      <c r="AL317" s="861">
        <v>-12.658619</v>
      </c>
      <c r="AM317" s="861">
        <v>-9.8358360000000005</v>
      </c>
      <c r="AN317" s="861">
        <v>93.245676000000003</v>
      </c>
      <c r="AO317" s="861">
        <v>92.425028999999995</v>
      </c>
      <c r="AP317" s="861">
        <v>91.812124999999995</v>
      </c>
      <c r="AQ317" s="861">
        <v>88.614771000000005</v>
      </c>
      <c r="AR317" s="861">
        <v>73.706456000000003</v>
      </c>
      <c r="AS317" s="861">
        <v>63.970464999999997</v>
      </c>
      <c r="AT317" s="861">
        <v>76.473663000000002</v>
      </c>
      <c r="AU317" s="861">
        <v>75.617659000000003</v>
      </c>
      <c r="AV317" s="861">
        <v>75.238532000000006</v>
      </c>
      <c r="AW317" s="861">
        <v>74.640426000000005</v>
      </c>
      <c r="AX317" s="861">
        <v>89.895819000000003</v>
      </c>
      <c r="AY317" s="861">
        <v>88.049244999999999</v>
      </c>
      <c r="AZ317" s="861">
        <v>-10.022453000000001</v>
      </c>
      <c r="BA317" s="861">
        <v>-9.3066750000000003</v>
      </c>
      <c r="BB317" s="861">
        <v>-17.149863</v>
      </c>
      <c r="BC317" s="861">
        <v>-15.693916</v>
      </c>
      <c r="BD317" s="861">
        <v>-16.588611</v>
      </c>
      <c r="BE317" s="861">
        <v>-11.264208999999999</v>
      </c>
      <c r="BF317" s="861">
        <v>30.675577000000001</v>
      </c>
      <c r="BG317" s="861">
        <v>139.91643400000001</v>
      </c>
      <c r="BH317" s="861">
        <v>108.037891</v>
      </c>
      <c r="BI317" s="861">
        <v>50.827053999999997</v>
      </c>
      <c r="BJ317" s="861">
        <v>130.48323600000001</v>
      </c>
      <c r="BK317" s="861">
        <v>86.362695000000002</v>
      </c>
      <c r="BL317" s="861">
        <v>74.584323999999995</v>
      </c>
      <c r="BM317" s="861">
        <v>-21.181318999999998</v>
      </c>
      <c r="BN317" s="861">
        <v>-16.053241</v>
      </c>
      <c r="BO317" s="861">
        <v>-15.869426000000001</v>
      </c>
      <c r="BP317" s="861">
        <v>-15.797904000000001</v>
      </c>
      <c r="BQ317" s="861">
        <v>87.609482999999997</v>
      </c>
      <c r="BR317" s="861">
        <v>85.201694000000003</v>
      </c>
      <c r="BS317" s="861">
        <v>85.845532000000006</v>
      </c>
      <c r="BT317" s="861">
        <v>57.316958</v>
      </c>
      <c r="BU317" s="861">
        <v>63.32647</v>
      </c>
      <c r="BV317" s="861">
        <v>60.771659</v>
      </c>
      <c r="BW317" s="861">
        <v>64.976758000000004</v>
      </c>
      <c r="BX317" s="861">
        <v>-16.584077000000001</v>
      </c>
      <c r="BY317" s="861">
        <v>-17.077929999999999</v>
      </c>
      <c r="BZ317" s="861">
        <v>-17.302893000000001</v>
      </c>
      <c r="CA317" s="861">
        <v>-17.464331000000001</v>
      </c>
      <c r="CB317" s="861">
        <v>-12.264504000000001</v>
      </c>
      <c r="CC317" s="861">
        <v>-9.6544349999999994</v>
      </c>
      <c r="CD317" s="861">
        <v>-12.605043</v>
      </c>
      <c r="CE317" s="861">
        <v>-9.2389949999999992</v>
      </c>
      <c r="CF317" s="861">
        <v>-14.842180000000001</v>
      </c>
      <c r="CG317" s="861">
        <v>-9.3327279999999995</v>
      </c>
      <c r="CH317" s="861">
        <v>-14.374269999999999</v>
      </c>
      <c r="CI317" s="861">
        <v>-10.225129000000001</v>
      </c>
      <c r="CJ317" s="861">
        <v>-12.148652</v>
      </c>
      <c r="CK317" s="861">
        <v>-8.7221849999999996</v>
      </c>
      <c r="CL317" s="861">
        <v>-12.407624</v>
      </c>
      <c r="CM317" s="861">
        <v>-8.032667</v>
      </c>
      <c r="CN317" s="861">
        <v>-14.460184</v>
      </c>
      <c r="CO317" s="861">
        <v>-10.242872</v>
      </c>
      <c r="CP317" s="861">
        <v>-14.270025</v>
      </c>
      <c r="CQ317" s="861">
        <v>-10.468543</v>
      </c>
      <c r="CR317" s="861">
        <v>-11.925667000000001</v>
      </c>
      <c r="CS317" s="861">
        <v>-9.0386620000000004</v>
      </c>
      <c r="CT317" s="861">
        <v>-12.621451</v>
      </c>
      <c r="CU317" s="861">
        <v>-8.9778749999999992</v>
      </c>
      <c r="CV317" s="861">
        <v>-14.895085</v>
      </c>
      <c r="CW317" s="861">
        <v>-9.0013030000000001</v>
      </c>
      <c r="CX317" s="861">
        <v>-14.290679000000001</v>
      </c>
      <c r="CY317" s="861">
        <v>-9.0671119999999998</v>
      </c>
      <c r="CZ317" s="861">
        <v>-11.631392</v>
      </c>
      <c r="DA317" s="861">
        <v>-8.3695199999999996</v>
      </c>
      <c r="DB317" s="861">
        <v>-12.425908</v>
      </c>
      <c r="DC317" s="861">
        <v>-7.9254499999999997</v>
      </c>
      <c r="DD317" s="861">
        <v>-14.631757</v>
      </c>
      <c r="DE317" s="861">
        <v>-10.006283</v>
      </c>
      <c r="DF317" s="861">
        <v>-14.641401</v>
      </c>
      <c r="DG317" s="861">
        <v>-9.8999469999999992</v>
      </c>
      <c r="DH317" s="861">
        <v>-11.550499</v>
      </c>
      <c r="DI317" s="861">
        <v>-8.8304819999999999</v>
      </c>
      <c r="DJ317" s="861">
        <v>-12.094052</v>
      </c>
      <c r="DK317" s="861">
        <v>-9.0314739999999993</v>
      </c>
      <c r="DL317" s="861">
        <v>-14.605658</v>
      </c>
      <c r="DM317" s="861">
        <v>-11.428378</v>
      </c>
      <c r="DN317" s="861">
        <v>-14.565764</v>
      </c>
      <c r="DO317" s="861">
        <v>-10.816546000000001</v>
      </c>
      <c r="DP317" s="861">
        <v>-12.177455</v>
      </c>
      <c r="DQ317" s="861">
        <v>-9.5907450000000001</v>
      </c>
      <c r="DR317" s="861">
        <v>-12.531631000000001</v>
      </c>
      <c r="DS317" s="861">
        <v>-10.196514000000001</v>
      </c>
      <c r="DT317" s="861">
        <v>-14.471416</v>
      </c>
      <c r="DU317" s="861">
        <v>-12.438585</v>
      </c>
      <c r="DV317" s="861">
        <v>-14.586767</v>
      </c>
      <c r="DW317" s="861">
        <v>-9.7837910000000008</v>
      </c>
      <c r="DX317" s="861">
        <v>11.074913</v>
      </c>
      <c r="DY317" s="861">
        <v>8.1580399999999997</v>
      </c>
      <c r="DZ317" s="861">
        <v>162.38840099999999</v>
      </c>
      <c r="EA317" s="861">
        <v>153.336376</v>
      </c>
      <c r="EB317" s="861">
        <v>120.47</v>
      </c>
      <c r="EC317" s="861">
        <v>3.2559999999999998</v>
      </c>
      <c r="ED317" s="861">
        <v>386.5</v>
      </c>
      <c r="EE317" s="861">
        <v>120.5</v>
      </c>
      <c r="EF317" s="861">
        <v>5.2809999999999997</v>
      </c>
      <c r="EG317" s="861">
        <v>629.1</v>
      </c>
      <c r="EH317" s="861">
        <v>120.46</v>
      </c>
      <c r="EI317" s="861">
        <v>4.9630000000000001</v>
      </c>
      <c r="EJ317" s="861">
        <v>588.20000000000005</v>
      </c>
      <c r="EK317" s="861">
        <v>10.017637000000001</v>
      </c>
      <c r="EL317" s="861">
        <v>9.5221739999999997</v>
      </c>
      <c r="EM317" s="861">
        <v>-19.853473000000001</v>
      </c>
      <c r="EN317" s="861">
        <v>-25.3916</v>
      </c>
      <c r="EO317" s="861">
        <v>95.076674999999994</v>
      </c>
      <c r="EP317" s="861">
        <v>91.133655000000005</v>
      </c>
      <c r="EQ317" s="861">
        <v>-11.486235000000001</v>
      </c>
      <c r="ER317" s="861">
        <v>6036.9721550000004</v>
      </c>
      <c r="ES317" s="861">
        <v>14071.189925000001</v>
      </c>
      <c r="ET317" s="861">
        <v>12704.935489</v>
      </c>
      <c r="EU317" s="861"/>
      <c r="EV317" s="861"/>
      <c r="EW317" s="861"/>
      <c r="EX317" s="861"/>
      <c r="EY317" s="861"/>
      <c r="EZ317" s="861"/>
      <c r="FA317" s="861"/>
      <c r="FB317" s="861"/>
      <c r="FC317" s="861"/>
      <c r="FD317" s="861"/>
    </row>
    <row r="318" spans="1:160" x14ac:dyDescent="0.25">
      <c r="A318" s="837">
        <v>46146</v>
      </c>
      <c r="B318" s="836">
        <v>0.29646990740740742</v>
      </c>
      <c r="C318" s="861">
        <v>17520</v>
      </c>
      <c r="D318" s="861">
        <v>0</v>
      </c>
      <c r="E318" s="861">
        <v>0</v>
      </c>
      <c r="F318" s="861">
        <v>76.346283999999997</v>
      </c>
      <c r="G318" s="861">
        <v>72.175236999999996</v>
      </c>
      <c r="H318" s="861">
        <v>65.586060000000003</v>
      </c>
      <c r="I318" s="861">
        <v>74.122463999999994</v>
      </c>
      <c r="J318" s="861">
        <v>73.079527999999996</v>
      </c>
      <c r="K318" s="861">
        <v>71.363192999999995</v>
      </c>
      <c r="L318" s="861">
        <v>73.825410000000005</v>
      </c>
      <c r="M318" s="861">
        <v>74.78716</v>
      </c>
      <c r="N318" s="861">
        <v>-10.767125999999999</v>
      </c>
      <c r="O318" s="861">
        <v>-12.879435000000001</v>
      </c>
      <c r="P318" s="861">
        <v>-13.284535</v>
      </c>
      <c r="Q318" s="861">
        <v>-9.4486019999999993</v>
      </c>
      <c r="R318" s="861">
        <v>-10.960247000000001</v>
      </c>
      <c r="S318" s="861">
        <v>-11.582853999999999</v>
      </c>
      <c r="T318" s="861">
        <v>82.874005999999994</v>
      </c>
      <c r="U318" s="861">
        <v>74.546650999999997</v>
      </c>
      <c r="V318" s="861">
        <v>93.976828999999995</v>
      </c>
      <c r="W318" s="861">
        <v>92.958816999999996</v>
      </c>
      <c r="X318" s="861">
        <v>-9.5672689999999996</v>
      </c>
      <c r="Y318" s="861">
        <v>-9.7750369999999993</v>
      </c>
      <c r="Z318" s="861">
        <v>-13.773899999999999</v>
      </c>
      <c r="AA318" s="861">
        <v>-13.478899</v>
      </c>
      <c r="AB318" s="861">
        <v>-13.071529</v>
      </c>
      <c r="AC318" s="861">
        <v>-14.039496</v>
      </c>
      <c r="AD318" s="861">
        <v>-16.721160000000001</v>
      </c>
      <c r="AE318" s="861">
        <v>106.28904</v>
      </c>
      <c r="AF318" s="861">
        <v>99.355801999999997</v>
      </c>
      <c r="AG318" s="861">
        <v>90.803079999999994</v>
      </c>
      <c r="AH318" s="861">
        <v>111.30134099999999</v>
      </c>
      <c r="AI318" s="861">
        <v>90.037775999999994</v>
      </c>
      <c r="AJ318" s="861">
        <v>72.851427999999999</v>
      </c>
      <c r="AK318" s="861">
        <v>-9.5267269999999993</v>
      </c>
      <c r="AL318" s="861">
        <v>-12.655222999999999</v>
      </c>
      <c r="AM318" s="861">
        <v>-9.8502840000000003</v>
      </c>
      <c r="AN318" s="861">
        <v>93.232112999999998</v>
      </c>
      <c r="AO318" s="861">
        <v>92.373885000000001</v>
      </c>
      <c r="AP318" s="861">
        <v>91.729872</v>
      </c>
      <c r="AQ318" s="861">
        <v>88.531385999999998</v>
      </c>
      <c r="AR318" s="861">
        <v>73.684298999999996</v>
      </c>
      <c r="AS318" s="861">
        <v>64.016524000000004</v>
      </c>
      <c r="AT318" s="861">
        <v>76.447919999999996</v>
      </c>
      <c r="AU318" s="861">
        <v>75.566141000000002</v>
      </c>
      <c r="AV318" s="861">
        <v>75.321275</v>
      </c>
      <c r="AW318" s="861">
        <v>74.513221999999999</v>
      </c>
      <c r="AX318" s="861">
        <v>89.887518</v>
      </c>
      <c r="AY318" s="861">
        <v>88.068385000000006</v>
      </c>
      <c r="AZ318" s="861">
        <v>-9.9358149999999998</v>
      </c>
      <c r="BA318" s="861">
        <v>-9.4850200000000005</v>
      </c>
      <c r="BB318" s="861">
        <v>-17.158429999999999</v>
      </c>
      <c r="BC318" s="861">
        <v>-15.737981</v>
      </c>
      <c r="BD318" s="861">
        <v>-16.609974000000001</v>
      </c>
      <c r="BE318" s="861">
        <v>-11.405766</v>
      </c>
      <c r="BF318" s="861">
        <v>30.600702999999999</v>
      </c>
      <c r="BG318" s="861">
        <v>139.84566100000001</v>
      </c>
      <c r="BH318" s="861">
        <v>108.25615999999999</v>
      </c>
      <c r="BI318" s="861">
        <v>50.775576999999998</v>
      </c>
      <c r="BJ318" s="861">
        <v>130.093321</v>
      </c>
      <c r="BK318" s="861">
        <v>86.491586999999996</v>
      </c>
      <c r="BL318" s="861">
        <v>74.835409999999996</v>
      </c>
      <c r="BM318" s="861">
        <v>-21.174526</v>
      </c>
      <c r="BN318" s="861">
        <v>-16.071981000000001</v>
      </c>
      <c r="BO318" s="861">
        <v>-15.93648</v>
      </c>
      <c r="BP318" s="861">
        <v>-15.8209</v>
      </c>
      <c r="BQ318" s="861">
        <v>87.600927999999996</v>
      </c>
      <c r="BR318" s="861">
        <v>85.395694000000006</v>
      </c>
      <c r="BS318" s="861">
        <v>85.862972999999997</v>
      </c>
      <c r="BT318" s="861">
        <v>57.462679000000001</v>
      </c>
      <c r="BU318" s="861">
        <v>63.344498999999999</v>
      </c>
      <c r="BV318" s="861">
        <v>60.783299</v>
      </c>
      <c r="BW318" s="861">
        <v>64.938327999999998</v>
      </c>
      <c r="BX318" s="861">
        <v>-16.734048999999999</v>
      </c>
      <c r="BY318" s="861">
        <v>-17.129290000000001</v>
      </c>
      <c r="BZ318" s="861">
        <v>-17.392128</v>
      </c>
      <c r="CA318" s="861">
        <v>-17.516544</v>
      </c>
      <c r="CB318" s="861">
        <v>-12.251291</v>
      </c>
      <c r="CC318" s="861">
        <v>-9.6487029999999994</v>
      </c>
      <c r="CD318" s="861">
        <v>-12.592214999999999</v>
      </c>
      <c r="CE318" s="861">
        <v>-9.2281099999999991</v>
      </c>
      <c r="CF318" s="861">
        <v>-14.79635</v>
      </c>
      <c r="CG318" s="861">
        <v>-9.3154219999999999</v>
      </c>
      <c r="CH318" s="861">
        <v>-14.358177</v>
      </c>
      <c r="CI318" s="861">
        <v>-10.212427999999999</v>
      </c>
      <c r="CJ318" s="861">
        <v>-12.142505</v>
      </c>
      <c r="CK318" s="861">
        <v>-8.7365999999999993</v>
      </c>
      <c r="CL318" s="861">
        <v>-12.400453000000001</v>
      </c>
      <c r="CM318" s="861">
        <v>-8.0330309999999994</v>
      </c>
      <c r="CN318" s="861">
        <v>-14.463532000000001</v>
      </c>
      <c r="CO318" s="861">
        <v>-10.248075999999999</v>
      </c>
      <c r="CP318" s="861">
        <v>-14.252708</v>
      </c>
      <c r="CQ318" s="861">
        <v>-10.482327</v>
      </c>
      <c r="CR318" s="861">
        <v>-11.922065</v>
      </c>
      <c r="CS318" s="861">
        <v>-9.0369510000000002</v>
      </c>
      <c r="CT318" s="861">
        <v>-12.618926999999999</v>
      </c>
      <c r="CU318" s="861">
        <v>-8.9842680000000001</v>
      </c>
      <c r="CV318" s="861">
        <v>-14.861338</v>
      </c>
      <c r="CW318" s="861">
        <v>-9.0053529999999995</v>
      </c>
      <c r="CX318" s="861">
        <v>-14.301064999999999</v>
      </c>
      <c r="CY318" s="861">
        <v>-9.0572619999999997</v>
      </c>
      <c r="CZ318" s="861">
        <v>-11.638911</v>
      </c>
      <c r="DA318" s="861">
        <v>-8.3451260000000005</v>
      </c>
      <c r="DB318" s="861">
        <v>-12.421143000000001</v>
      </c>
      <c r="DC318" s="861">
        <v>-7.8804920000000003</v>
      </c>
      <c r="DD318" s="861">
        <v>-14.645872000000001</v>
      </c>
      <c r="DE318" s="861">
        <v>-10.003869999999999</v>
      </c>
      <c r="DF318" s="861">
        <v>-14.634391000000001</v>
      </c>
      <c r="DG318" s="861">
        <v>-9.8540449999999993</v>
      </c>
      <c r="DH318" s="861">
        <v>-11.530351</v>
      </c>
      <c r="DI318" s="861">
        <v>-8.8179999999999996</v>
      </c>
      <c r="DJ318" s="861">
        <v>-12.097044</v>
      </c>
      <c r="DK318" s="861">
        <v>-9.0283599999999993</v>
      </c>
      <c r="DL318" s="861">
        <v>-14.602414</v>
      </c>
      <c r="DM318" s="861">
        <v>-11.401161999999999</v>
      </c>
      <c r="DN318" s="861">
        <v>-14.565372</v>
      </c>
      <c r="DO318" s="861">
        <v>-10.777155</v>
      </c>
      <c r="DP318" s="861">
        <v>-12.178948999999999</v>
      </c>
      <c r="DQ318" s="861">
        <v>-9.5749650000000006</v>
      </c>
      <c r="DR318" s="861">
        <v>-12.538866000000001</v>
      </c>
      <c r="DS318" s="861">
        <v>-10.184474</v>
      </c>
      <c r="DT318" s="861">
        <v>-14.486605000000001</v>
      </c>
      <c r="DU318" s="861">
        <v>-12.438178000000001</v>
      </c>
      <c r="DV318" s="861">
        <v>-14.593647000000001</v>
      </c>
      <c r="DW318" s="861">
        <v>-9.7821739999999995</v>
      </c>
      <c r="DX318" s="861">
        <v>11.109567</v>
      </c>
      <c r="DY318" s="861">
        <v>8.1567279999999993</v>
      </c>
      <c r="DZ318" s="861">
        <v>162.47783200000001</v>
      </c>
      <c r="EA318" s="861">
        <v>153.25501399999999</v>
      </c>
      <c r="EB318" s="861">
        <v>120.43</v>
      </c>
      <c r="EC318" s="861">
        <v>3.2530000000000001</v>
      </c>
      <c r="ED318" s="861">
        <v>385.7</v>
      </c>
      <c r="EE318" s="861">
        <v>120.27</v>
      </c>
      <c r="EF318" s="861">
        <v>5.3129999999999997</v>
      </c>
      <c r="EG318" s="861">
        <v>627.6</v>
      </c>
      <c r="EH318" s="861">
        <v>120.41</v>
      </c>
      <c r="EI318" s="861">
        <v>4.9530000000000003</v>
      </c>
      <c r="EJ318" s="861">
        <v>587.29999999999995</v>
      </c>
      <c r="EK318" s="861">
        <v>9.9403860000000002</v>
      </c>
      <c r="EL318" s="861">
        <v>9.4577310000000008</v>
      </c>
      <c r="EM318" s="861">
        <v>-19.790669999999999</v>
      </c>
      <c r="EN318" s="861">
        <v>-25.394210999999999</v>
      </c>
      <c r="EO318" s="861">
        <v>95.114885999999998</v>
      </c>
      <c r="EP318" s="861">
        <v>91.097515999999999</v>
      </c>
      <c r="EQ318" s="861">
        <v>-11.478557</v>
      </c>
      <c r="ER318" s="861">
        <v>6043.4042810000001</v>
      </c>
      <c r="ES318" s="861">
        <v>14081.667759</v>
      </c>
      <c r="ET318" s="861">
        <v>12714.716840999999</v>
      </c>
      <c r="EU318" s="861"/>
      <c r="EV318" s="861"/>
      <c r="EW318" s="861"/>
      <c r="EX318" s="861"/>
      <c r="EY318" s="861"/>
      <c r="EZ318" s="861"/>
      <c r="FA318" s="861"/>
      <c r="FB318" s="861"/>
      <c r="FC318" s="861"/>
      <c r="FD318" s="861"/>
    </row>
    <row r="319" spans="1:160" x14ac:dyDescent="0.25">
      <c r="A319" s="837">
        <v>46146</v>
      </c>
      <c r="B319" s="836">
        <v>0.29716435185185186</v>
      </c>
      <c r="C319" s="861">
        <v>17580</v>
      </c>
      <c r="D319" s="861">
        <v>0</v>
      </c>
      <c r="E319" s="861">
        <v>0</v>
      </c>
      <c r="F319" s="861">
        <v>76.27149</v>
      </c>
      <c r="G319" s="861">
        <v>72.205606000000003</v>
      </c>
      <c r="H319" s="861">
        <v>65.521840999999995</v>
      </c>
      <c r="I319" s="861">
        <v>74.160666000000006</v>
      </c>
      <c r="J319" s="861">
        <v>72.968749000000003</v>
      </c>
      <c r="K319" s="861">
        <v>71.394733000000002</v>
      </c>
      <c r="L319" s="861">
        <v>73.820329999999998</v>
      </c>
      <c r="M319" s="861">
        <v>74.796028000000007</v>
      </c>
      <c r="N319" s="861">
        <v>-10.792422</v>
      </c>
      <c r="O319" s="861">
        <v>-12.904816</v>
      </c>
      <c r="P319" s="861">
        <v>-13.368434000000001</v>
      </c>
      <c r="Q319" s="861">
        <v>-9.5807190000000002</v>
      </c>
      <c r="R319" s="861">
        <v>-11.005715</v>
      </c>
      <c r="S319" s="861">
        <v>-11.447716</v>
      </c>
      <c r="T319" s="861">
        <v>82.722586000000007</v>
      </c>
      <c r="U319" s="861">
        <v>74.623249999999999</v>
      </c>
      <c r="V319" s="861">
        <v>94.036816000000002</v>
      </c>
      <c r="W319" s="861">
        <v>93.035006999999993</v>
      </c>
      <c r="X319" s="861">
        <v>-9.5868900000000004</v>
      </c>
      <c r="Y319" s="861">
        <v>-9.7406659999999992</v>
      </c>
      <c r="Z319" s="861">
        <v>-13.744032000000001</v>
      </c>
      <c r="AA319" s="861">
        <v>-13.443854</v>
      </c>
      <c r="AB319" s="861">
        <v>-13.07141</v>
      </c>
      <c r="AC319" s="861">
        <v>-14.006788</v>
      </c>
      <c r="AD319" s="861">
        <v>-16.75928</v>
      </c>
      <c r="AE319" s="861">
        <v>106.01902800000001</v>
      </c>
      <c r="AF319" s="861">
        <v>99.364277000000001</v>
      </c>
      <c r="AG319" s="861">
        <v>90.719976000000003</v>
      </c>
      <c r="AH319" s="861">
        <v>111.325537</v>
      </c>
      <c r="AI319" s="861">
        <v>90.130212999999998</v>
      </c>
      <c r="AJ319" s="861">
        <v>72.722976000000003</v>
      </c>
      <c r="AK319" s="861">
        <v>-9.4673169999999995</v>
      </c>
      <c r="AL319" s="861">
        <v>-12.711817999999999</v>
      </c>
      <c r="AM319" s="861">
        <v>-9.8278020000000001</v>
      </c>
      <c r="AN319" s="861">
        <v>93.180375999999995</v>
      </c>
      <c r="AO319" s="861">
        <v>92.477733000000001</v>
      </c>
      <c r="AP319" s="861">
        <v>91.702466999999999</v>
      </c>
      <c r="AQ319" s="861">
        <v>88.543384000000003</v>
      </c>
      <c r="AR319" s="861">
        <v>73.838391000000001</v>
      </c>
      <c r="AS319" s="861">
        <v>64.075691000000006</v>
      </c>
      <c r="AT319" s="861">
        <v>76.464675</v>
      </c>
      <c r="AU319" s="861">
        <v>75.637364000000005</v>
      </c>
      <c r="AV319" s="861">
        <v>75.164495000000002</v>
      </c>
      <c r="AW319" s="861">
        <v>74.665173999999993</v>
      </c>
      <c r="AX319" s="861">
        <v>89.744086999999993</v>
      </c>
      <c r="AY319" s="861">
        <v>87.955862999999994</v>
      </c>
      <c r="AZ319" s="861">
        <v>-10.022691999999999</v>
      </c>
      <c r="BA319" s="861">
        <v>-9.4588199999999993</v>
      </c>
      <c r="BB319" s="861">
        <v>-17.199852</v>
      </c>
      <c r="BC319" s="861">
        <v>-15.744263999999999</v>
      </c>
      <c r="BD319" s="861">
        <v>-16.671279999999999</v>
      </c>
      <c r="BE319" s="861">
        <v>-11.407382999999999</v>
      </c>
      <c r="BF319" s="861">
        <v>30.882618000000001</v>
      </c>
      <c r="BG319" s="861">
        <v>140.23232899999999</v>
      </c>
      <c r="BH319" s="861">
        <v>108.234961</v>
      </c>
      <c r="BI319" s="861">
        <v>50.828136999999998</v>
      </c>
      <c r="BJ319" s="861">
        <v>129.996455</v>
      </c>
      <c r="BK319" s="861">
        <v>86.346179000000006</v>
      </c>
      <c r="BL319" s="861">
        <v>74.568848000000003</v>
      </c>
      <c r="BM319" s="861">
        <v>-21.205020999999999</v>
      </c>
      <c r="BN319" s="861">
        <v>-16.095008</v>
      </c>
      <c r="BO319" s="861">
        <v>-15.979399000000001</v>
      </c>
      <c r="BP319" s="861">
        <v>-15.891285</v>
      </c>
      <c r="BQ319" s="861">
        <v>87.488281000000001</v>
      </c>
      <c r="BR319" s="861">
        <v>85.537272999999999</v>
      </c>
      <c r="BS319" s="861">
        <v>85.839731999999998</v>
      </c>
      <c r="BT319" s="861">
        <v>57.630999000000003</v>
      </c>
      <c r="BU319" s="861">
        <v>63.324517</v>
      </c>
      <c r="BV319" s="861">
        <v>60.741346</v>
      </c>
      <c r="BW319" s="861">
        <v>64.931635</v>
      </c>
      <c r="BX319" s="861">
        <v>-16.679168000000001</v>
      </c>
      <c r="BY319" s="861">
        <v>-17.09573</v>
      </c>
      <c r="BZ319" s="861">
        <v>-17.391822999999999</v>
      </c>
      <c r="CA319" s="861">
        <v>-17.588431</v>
      </c>
      <c r="CB319" s="861">
        <v>-12.290081000000001</v>
      </c>
      <c r="CC319" s="861">
        <v>-9.703989</v>
      </c>
      <c r="CD319" s="861">
        <v>-12.596864</v>
      </c>
      <c r="CE319" s="861">
        <v>-9.2322659999999992</v>
      </c>
      <c r="CF319" s="861">
        <v>-14.812079000000001</v>
      </c>
      <c r="CG319" s="861">
        <v>-9.3652390000000008</v>
      </c>
      <c r="CH319" s="861">
        <v>-14.357402</v>
      </c>
      <c r="CI319" s="861">
        <v>-10.211188</v>
      </c>
      <c r="CJ319" s="861">
        <v>-12.127134</v>
      </c>
      <c r="CK319" s="861">
        <v>-8.7618299999999998</v>
      </c>
      <c r="CL319" s="861">
        <v>-12.369770000000001</v>
      </c>
      <c r="CM319" s="861">
        <v>-8.0535540000000001</v>
      </c>
      <c r="CN319" s="861">
        <v>-14.479253</v>
      </c>
      <c r="CO319" s="861">
        <v>-10.291394</v>
      </c>
      <c r="CP319" s="861">
        <v>-14.261004</v>
      </c>
      <c r="CQ319" s="861">
        <v>-10.511239</v>
      </c>
      <c r="CR319" s="861">
        <v>-11.912443</v>
      </c>
      <c r="CS319" s="861">
        <v>-9.0807929999999999</v>
      </c>
      <c r="CT319" s="861">
        <v>-12.593031999999999</v>
      </c>
      <c r="CU319" s="861">
        <v>-9.0011589999999995</v>
      </c>
      <c r="CV319" s="861">
        <v>-14.887845</v>
      </c>
      <c r="CW319" s="861">
        <v>-9.0433310000000002</v>
      </c>
      <c r="CX319" s="861">
        <v>-14.316337000000001</v>
      </c>
      <c r="CY319" s="861">
        <v>-9.0578819999999993</v>
      </c>
      <c r="CZ319" s="861">
        <v>-11.655531</v>
      </c>
      <c r="DA319" s="861">
        <v>-8.3582990000000006</v>
      </c>
      <c r="DB319" s="861">
        <v>-12.431573999999999</v>
      </c>
      <c r="DC319" s="861">
        <v>-7.8969290000000001</v>
      </c>
      <c r="DD319" s="861">
        <v>-14.636758</v>
      </c>
      <c r="DE319" s="861">
        <v>-10.006555000000001</v>
      </c>
      <c r="DF319" s="861">
        <v>-14.628544</v>
      </c>
      <c r="DG319" s="861">
        <v>-9.8848400000000005</v>
      </c>
      <c r="DH319" s="861">
        <v>-11.54335</v>
      </c>
      <c r="DI319" s="861">
        <v>-8.8269789999999997</v>
      </c>
      <c r="DJ319" s="861">
        <v>-12.081113999999999</v>
      </c>
      <c r="DK319" s="861">
        <v>-9.0471819999999994</v>
      </c>
      <c r="DL319" s="861">
        <v>-14.6198</v>
      </c>
      <c r="DM319" s="861">
        <v>-11.422693000000001</v>
      </c>
      <c r="DN319" s="861">
        <v>-14.554798999999999</v>
      </c>
      <c r="DO319" s="861">
        <v>-10.802827000000001</v>
      </c>
      <c r="DP319" s="861">
        <v>-12.16559</v>
      </c>
      <c r="DQ319" s="861">
        <v>-9.5900510000000008</v>
      </c>
      <c r="DR319" s="861">
        <v>-12.535646</v>
      </c>
      <c r="DS319" s="861">
        <v>-10.192534</v>
      </c>
      <c r="DT319" s="861">
        <v>-14.47043</v>
      </c>
      <c r="DU319" s="861">
        <v>-12.440899999999999</v>
      </c>
      <c r="DV319" s="861">
        <v>-14.577432999999999</v>
      </c>
      <c r="DW319" s="861">
        <v>-9.7782809999999998</v>
      </c>
      <c r="DX319" s="861">
        <v>11.126336</v>
      </c>
      <c r="DY319" s="861">
        <v>8.1299960000000002</v>
      </c>
      <c r="DZ319" s="861">
        <v>162.577178</v>
      </c>
      <c r="EA319" s="861">
        <v>153.07897199999999</v>
      </c>
      <c r="EB319" s="861">
        <v>121.01</v>
      </c>
      <c r="EC319" s="861">
        <v>1.236</v>
      </c>
      <c r="ED319" s="861">
        <v>132.4</v>
      </c>
      <c r="EE319" s="861">
        <v>121.1</v>
      </c>
      <c r="EF319" s="861">
        <v>5.2779999999999996</v>
      </c>
      <c r="EG319" s="861">
        <v>629.79999999999995</v>
      </c>
      <c r="EH319" s="861">
        <v>121.02</v>
      </c>
      <c r="EI319" s="861">
        <v>4.9329999999999998</v>
      </c>
      <c r="EJ319" s="861">
        <v>587.9</v>
      </c>
      <c r="EK319" s="861">
        <v>9.9325010000000002</v>
      </c>
      <c r="EL319" s="861">
        <v>9.4680499999999999</v>
      </c>
      <c r="EM319" s="861">
        <v>-19.760303</v>
      </c>
      <c r="EN319" s="861">
        <v>-25.447448999999999</v>
      </c>
      <c r="EO319" s="861">
        <v>95.157317000000006</v>
      </c>
      <c r="EP319" s="861">
        <v>91.019278</v>
      </c>
      <c r="EQ319" s="861">
        <v>-11.48887</v>
      </c>
      <c r="ER319" s="861">
        <v>6047.3728799999999</v>
      </c>
      <c r="ES319" s="861">
        <v>14092.153592000001</v>
      </c>
      <c r="ET319" s="861">
        <v>12724.500967</v>
      </c>
      <c r="EU319" s="861"/>
      <c r="EV319" s="861"/>
      <c r="EW319" s="861"/>
      <c r="EX319" s="861"/>
      <c r="EY319" s="861"/>
      <c r="EZ319" s="861"/>
      <c r="FA319" s="861"/>
      <c r="FB319" s="861"/>
      <c r="FC319" s="861"/>
      <c r="FD319" s="861"/>
    </row>
    <row r="320" spans="1:160" x14ac:dyDescent="0.25">
      <c r="A320" s="837">
        <v>46146</v>
      </c>
      <c r="B320" s="836">
        <v>0.2978587962962963</v>
      </c>
      <c r="C320" s="861">
        <v>17640</v>
      </c>
      <c r="D320" s="861">
        <v>0</v>
      </c>
      <c r="E320" s="861">
        <v>0</v>
      </c>
      <c r="F320" s="861">
        <v>76.400261</v>
      </c>
      <c r="G320" s="861">
        <v>72.209136999999998</v>
      </c>
      <c r="H320" s="861">
        <v>65.631331000000003</v>
      </c>
      <c r="I320" s="861">
        <v>74.169107999999994</v>
      </c>
      <c r="J320" s="861">
        <v>72.957301000000001</v>
      </c>
      <c r="K320" s="861">
        <v>71.376052999999999</v>
      </c>
      <c r="L320" s="861">
        <v>73.841342999999995</v>
      </c>
      <c r="M320" s="861">
        <v>74.801806999999997</v>
      </c>
      <c r="N320" s="861">
        <v>-10.792732000000001</v>
      </c>
      <c r="O320" s="861">
        <v>-13.003671000000001</v>
      </c>
      <c r="P320" s="861">
        <v>-13.355535</v>
      </c>
      <c r="Q320" s="861">
        <v>-9.6460849999999994</v>
      </c>
      <c r="R320" s="861">
        <v>-11.098025</v>
      </c>
      <c r="S320" s="861">
        <v>-11.706179000000001</v>
      </c>
      <c r="T320" s="861">
        <v>82.644094999999993</v>
      </c>
      <c r="U320" s="861">
        <v>74.328868</v>
      </c>
      <c r="V320" s="861">
        <v>93.882397999999995</v>
      </c>
      <c r="W320" s="861">
        <v>92.867587</v>
      </c>
      <c r="X320" s="861">
        <v>-9.62941</v>
      </c>
      <c r="Y320" s="861">
        <v>-9.8740810000000003</v>
      </c>
      <c r="Z320" s="861">
        <v>-13.815968</v>
      </c>
      <c r="AA320" s="861">
        <v>-13.545016</v>
      </c>
      <c r="AB320" s="861">
        <v>-13.100882</v>
      </c>
      <c r="AC320" s="861">
        <v>-14.116600999999999</v>
      </c>
      <c r="AD320" s="861">
        <v>-16.815850999999999</v>
      </c>
      <c r="AE320" s="861">
        <v>106.115954</v>
      </c>
      <c r="AF320" s="861">
        <v>99.394157000000007</v>
      </c>
      <c r="AG320" s="861">
        <v>90.574684000000005</v>
      </c>
      <c r="AH320" s="861">
        <v>111.390934</v>
      </c>
      <c r="AI320" s="861">
        <v>90.044434999999993</v>
      </c>
      <c r="AJ320" s="861">
        <v>72.640953999999994</v>
      </c>
      <c r="AK320" s="861">
        <v>-9.5548450000000003</v>
      </c>
      <c r="AL320" s="861">
        <v>-12.783958</v>
      </c>
      <c r="AM320" s="861">
        <v>-9.9761030000000002</v>
      </c>
      <c r="AN320" s="861">
        <v>93.130718999999999</v>
      </c>
      <c r="AO320" s="861">
        <v>92.355044000000007</v>
      </c>
      <c r="AP320" s="861">
        <v>91.686987000000002</v>
      </c>
      <c r="AQ320" s="861">
        <v>88.514542000000006</v>
      </c>
      <c r="AR320" s="861">
        <v>73.931113999999994</v>
      </c>
      <c r="AS320" s="861">
        <v>64.044978</v>
      </c>
      <c r="AT320" s="861">
        <v>76.484266000000005</v>
      </c>
      <c r="AU320" s="861">
        <v>75.605478000000005</v>
      </c>
      <c r="AV320" s="861">
        <v>75.235636</v>
      </c>
      <c r="AW320" s="861">
        <v>74.356329000000002</v>
      </c>
      <c r="AX320" s="861">
        <v>89.807309000000004</v>
      </c>
      <c r="AY320" s="861">
        <v>88.004236000000006</v>
      </c>
      <c r="AZ320" s="861">
        <v>-10.013185</v>
      </c>
      <c r="BA320" s="861">
        <v>-9.4929310000000005</v>
      </c>
      <c r="BB320" s="861">
        <v>-17.233336999999999</v>
      </c>
      <c r="BC320" s="861">
        <v>-15.76299</v>
      </c>
      <c r="BD320" s="861">
        <v>-16.718018000000001</v>
      </c>
      <c r="BE320" s="861">
        <v>-11.459002999999999</v>
      </c>
      <c r="BF320" s="861">
        <v>31.059201000000002</v>
      </c>
      <c r="BG320" s="861">
        <v>140.28627700000001</v>
      </c>
      <c r="BH320" s="861">
        <v>108.234658</v>
      </c>
      <c r="BI320" s="861">
        <v>50.777808</v>
      </c>
      <c r="BJ320" s="861">
        <v>129.97036499999999</v>
      </c>
      <c r="BK320" s="861">
        <v>86.375078999999999</v>
      </c>
      <c r="BL320" s="861">
        <v>74.558420999999996</v>
      </c>
      <c r="BM320" s="861">
        <v>-21.243082000000001</v>
      </c>
      <c r="BN320" s="861">
        <v>-16.139681</v>
      </c>
      <c r="BO320" s="861">
        <v>-15.93547</v>
      </c>
      <c r="BP320" s="861">
        <v>-15.969106</v>
      </c>
      <c r="BQ320" s="861">
        <v>87.517724999999999</v>
      </c>
      <c r="BR320" s="861">
        <v>85.678976000000006</v>
      </c>
      <c r="BS320" s="861">
        <v>85.837492999999995</v>
      </c>
      <c r="BT320" s="861">
        <v>57.678275999999997</v>
      </c>
      <c r="BU320" s="861">
        <v>63.393889999999999</v>
      </c>
      <c r="BV320" s="861">
        <v>60.761099999999999</v>
      </c>
      <c r="BW320" s="861">
        <v>64.941460000000006</v>
      </c>
      <c r="BX320" s="861">
        <v>-16.927969999999998</v>
      </c>
      <c r="BY320" s="861">
        <v>-17.224112000000002</v>
      </c>
      <c r="BZ320" s="861">
        <v>-17.429261</v>
      </c>
      <c r="CA320" s="861">
        <v>-17.589782</v>
      </c>
      <c r="CB320" s="861">
        <v>-12.300841</v>
      </c>
      <c r="CC320" s="861">
        <v>-9.6396390000000007</v>
      </c>
      <c r="CD320" s="861">
        <v>-12.615152999999999</v>
      </c>
      <c r="CE320" s="861">
        <v>-9.1871799999999997</v>
      </c>
      <c r="CF320" s="861">
        <v>-14.817914</v>
      </c>
      <c r="CG320" s="861">
        <v>-9.3021100000000008</v>
      </c>
      <c r="CH320" s="861">
        <v>-14.367251</v>
      </c>
      <c r="CI320" s="861">
        <v>-10.172150999999999</v>
      </c>
      <c r="CJ320" s="861">
        <v>-12.190162000000001</v>
      </c>
      <c r="CK320" s="861">
        <v>-8.7013219999999993</v>
      </c>
      <c r="CL320" s="861">
        <v>-12.384755999999999</v>
      </c>
      <c r="CM320" s="861">
        <v>-8.0118270000000003</v>
      </c>
      <c r="CN320" s="861">
        <v>-14.503519000000001</v>
      </c>
      <c r="CO320" s="861">
        <v>-10.225823999999999</v>
      </c>
      <c r="CP320" s="861">
        <v>-14.297385999999999</v>
      </c>
      <c r="CQ320" s="861">
        <v>-10.492922</v>
      </c>
      <c r="CR320" s="861">
        <v>-11.958105</v>
      </c>
      <c r="CS320" s="861">
        <v>-9.0278410000000004</v>
      </c>
      <c r="CT320" s="861">
        <v>-12.615506</v>
      </c>
      <c r="CU320" s="861">
        <v>-8.9494749999999996</v>
      </c>
      <c r="CV320" s="861">
        <v>-14.89574</v>
      </c>
      <c r="CW320" s="861">
        <v>-9.0249120000000005</v>
      </c>
      <c r="CX320" s="861">
        <v>-14.301828</v>
      </c>
      <c r="CY320" s="861">
        <v>-9.0627049999999993</v>
      </c>
      <c r="CZ320" s="861">
        <v>-11.639671</v>
      </c>
      <c r="DA320" s="861">
        <v>-8.3657389999999996</v>
      </c>
      <c r="DB320" s="861">
        <v>-12.409383</v>
      </c>
      <c r="DC320" s="861">
        <v>-7.8875250000000001</v>
      </c>
      <c r="DD320" s="861">
        <v>-14.628318</v>
      </c>
      <c r="DE320" s="861">
        <v>-9.9977070000000001</v>
      </c>
      <c r="DF320" s="861">
        <v>-14.624606</v>
      </c>
      <c r="DG320" s="861">
        <v>-9.8743619999999996</v>
      </c>
      <c r="DH320" s="861">
        <v>-11.532845</v>
      </c>
      <c r="DI320" s="861">
        <v>-8.8271870000000003</v>
      </c>
      <c r="DJ320" s="861">
        <v>-12.087915000000001</v>
      </c>
      <c r="DK320" s="861">
        <v>-9.0459840000000007</v>
      </c>
      <c r="DL320" s="861">
        <v>-14.60225</v>
      </c>
      <c r="DM320" s="861">
        <v>-11.438627</v>
      </c>
      <c r="DN320" s="861">
        <v>-14.527699999999999</v>
      </c>
      <c r="DO320" s="861">
        <v>-10.788105</v>
      </c>
      <c r="DP320" s="861">
        <v>-12.172969</v>
      </c>
      <c r="DQ320" s="861">
        <v>-9.5757209999999997</v>
      </c>
      <c r="DR320" s="861">
        <v>-12.513239</v>
      </c>
      <c r="DS320" s="861">
        <v>-10.19462</v>
      </c>
      <c r="DT320" s="861">
        <v>-14.470371</v>
      </c>
      <c r="DU320" s="861">
        <v>-12.42765</v>
      </c>
      <c r="DV320" s="861">
        <v>-14.582029</v>
      </c>
      <c r="DW320" s="861">
        <v>-9.7997320000000006</v>
      </c>
      <c r="DX320" s="861">
        <v>11.043613000000001</v>
      </c>
      <c r="DY320" s="861">
        <v>8.1487079999999992</v>
      </c>
      <c r="DZ320" s="861">
        <v>162.131191</v>
      </c>
      <c r="EA320" s="861">
        <v>153.137879</v>
      </c>
      <c r="EB320" s="861">
        <v>120.41</v>
      </c>
      <c r="EC320" s="861">
        <v>3.2549999999999999</v>
      </c>
      <c r="ED320" s="861">
        <v>385.5</v>
      </c>
      <c r="EE320" s="861">
        <v>120.34</v>
      </c>
      <c r="EF320" s="861">
        <v>5.282</v>
      </c>
      <c r="EG320" s="861">
        <v>628</v>
      </c>
      <c r="EH320" s="861">
        <v>120.3</v>
      </c>
      <c r="EI320" s="861">
        <v>4.9450000000000003</v>
      </c>
      <c r="EJ320" s="861">
        <v>588.70000000000005</v>
      </c>
      <c r="EK320" s="861">
        <v>9.9341500000000007</v>
      </c>
      <c r="EL320" s="861">
        <v>9.4747079999999997</v>
      </c>
      <c r="EM320" s="861">
        <v>-19.910253000000001</v>
      </c>
      <c r="EN320" s="861">
        <v>-25.410177999999998</v>
      </c>
      <c r="EO320" s="861">
        <v>94.966699000000006</v>
      </c>
      <c r="EP320" s="861">
        <v>91.045464999999993</v>
      </c>
      <c r="EQ320" s="861">
        <v>-11.480423</v>
      </c>
      <c r="ER320" s="861">
        <v>6050.0454399999999</v>
      </c>
      <c r="ES320" s="861">
        <v>14102.639927</v>
      </c>
      <c r="ET320" s="861">
        <v>12734.287041</v>
      </c>
      <c r="EU320" s="861"/>
      <c r="EV320" s="861"/>
      <c r="EW320" s="861"/>
      <c r="EX320" s="861"/>
      <c r="EY320" s="861"/>
      <c r="EZ320" s="861"/>
      <c r="FA320" s="861"/>
      <c r="FB320" s="861"/>
      <c r="FC320" s="861"/>
      <c r="FD320" s="861"/>
    </row>
    <row r="321" spans="1:160" x14ac:dyDescent="0.25">
      <c r="A321" s="837">
        <v>46146</v>
      </c>
      <c r="B321" s="836">
        <v>0.29855324074074074</v>
      </c>
      <c r="C321" s="861">
        <v>17700</v>
      </c>
      <c r="D321" s="861">
        <v>0</v>
      </c>
      <c r="E321" s="861">
        <v>0</v>
      </c>
      <c r="F321" s="861">
        <v>76.392191999999994</v>
      </c>
      <c r="G321" s="861">
        <v>72.252306000000004</v>
      </c>
      <c r="H321" s="861">
        <v>65.629992999999999</v>
      </c>
      <c r="I321" s="861">
        <v>74.164049000000006</v>
      </c>
      <c r="J321" s="861">
        <v>72.884062</v>
      </c>
      <c r="K321" s="861">
        <v>71.387521000000007</v>
      </c>
      <c r="L321" s="861">
        <v>73.843418999999997</v>
      </c>
      <c r="M321" s="861">
        <v>74.78022</v>
      </c>
      <c r="N321" s="861">
        <v>-10.847422</v>
      </c>
      <c r="O321" s="861">
        <v>-12.949628000000001</v>
      </c>
      <c r="P321" s="861">
        <v>-13.429793</v>
      </c>
      <c r="Q321" s="861">
        <v>-9.6589390000000002</v>
      </c>
      <c r="R321" s="861">
        <v>-10.989625999999999</v>
      </c>
      <c r="S321" s="861">
        <v>-11.532282</v>
      </c>
      <c r="T321" s="861">
        <v>82.754423000000003</v>
      </c>
      <c r="U321" s="861">
        <v>74.663839999999993</v>
      </c>
      <c r="V321" s="861">
        <v>94.082250999999999</v>
      </c>
      <c r="W321" s="861">
        <v>93.109037000000001</v>
      </c>
      <c r="X321" s="861">
        <v>-9.6460070000000009</v>
      </c>
      <c r="Y321" s="861">
        <v>-9.8395489999999999</v>
      </c>
      <c r="Z321" s="861">
        <v>-13.817574</v>
      </c>
      <c r="AA321" s="861">
        <v>-13.498013</v>
      </c>
      <c r="AB321" s="861">
        <v>-13.121373999999999</v>
      </c>
      <c r="AC321" s="861">
        <v>-14.027543</v>
      </c>
      <c r="AD321" s="861">
        <v>-16.756896999999999</v>
      </c>
      <c r="AE321" s="861">
        <v>106.14908800000001</v>
      </c>
      <c r="AF321" s="861">
        <v>99.393039000000002</v>
      </c>
      <c r="AG321" s="861">
        <v>90.640759000000003</v>
      </c>
      <c r="AH321" s="861">
        <v>111.329623</v>
      </c>
      <c r="AI321" s="861">
        <v>90.092059000000006</v>
      </c>
      <c r="AJ321" s="861">
        <v>72.803900999999996</v>
      </c>
      <c r="AK321" s="861">
        <v>-9.5169859999999993</v>
      </c>
      <c r="AL321" s="861">
        <v>-12.747522999999999</v>
      </c>
      <c r="AM321" s="861">
        <v>-9.901821</v>
      </c>
      <c r="AN321" s="861">
        <v>93.177582999999998</v>
      </c>
      <c r="AO321" s="861">
        <v>92.555910999999995</v>
      </c>
      <c r="AP321" s="861">
        <v>91.697852999999995</v>
      </c>
      <c r="AQ321" s="861">
        <v>88.527525999999995</v>
      </c>
      <c r="AR321" s="861">
        <v>73.864892999999995</v>
      </c>
      <c r="AS321" s="861">
        <v>64.096084000000005</v>
      </c>
      <c r="AT321" s="861">
        <v>76.506489999999999</v>
      </c>
      <c r="AU321" s="861">
        <v>75.637433000000001</v>
      </c>
      <c r="AV321" s="861">
        <v>75.007024999999999</v>
      </c>
      <c r="AW321" s="861">
        <v>74.4161</v>
      </c>
      <c r="AX321" s="861">
        <v>89.748096000000004</v>
      </c>
      <c r="AY321" s="861">
        <v>87.857515000000006</v>
      </c>
      <c r="AZ321" s="861">
        <v>-9.9889559999999999</v>
      </c>
      <c r="BA321" s="861">
        <v>-9.6591280000000008</v>
      </c>
      <c r="BB321" s="861">
        <v>-17.210692000000002</v>
      </c>
      <c r="BC321" s="861">
        <v>-15.779705999999999</v>
      </c>
      <c r="BD321" s="861">
        <v>-16.707723000000001</v>
      </c>
      <c r="BE321" s="861">
        <v>-11.514794</v>
      </c>
      <c r="BF321" s="861">
        <v>30.757681000000002</v>
      </c>
      <c r="BG321" s="861">
        <v>140.14925600000001</v>
      </c>
      <c r="BH321" s="861">
        <v>108.398803</v>
      </c>
      <c r="BI321" s="861">
        <v>50.797649</v>
      </c>
      <c r="BJ321" s="861">
        <v>130.71635499999999</v>
      </c>
      <c r="BK321" s="861">
        <v>86.334419999999994</v>
      </c>
      <c r="BL321" s="861">
        <v>74.670181999999997</v>
      </c>
      <c r="BM321" s="861">
        <v>-21.234739000000001</v>
      </c>
      <c r="BN321" s="861">
        <v>-16.1221</v>
      </c>
      <c r="BO321" s="861">
        <v>-16.148164000000001</v>
      </c>
      <c r="BP321" s="861">
        <v>-15.927842999999999</v>
      </c>
      <c r="BQ321" s="861">
        <v>87.479466000000002</v>
      </c>
      <c r="BR321" s="861">
        <v>85.787006000000005</v>
      </c>
      <c r="BS321" s="861">
        <v>85.798686000000004</v>
      </c>
      <c r="BT321" s="861">
        <v>57.816236000000004</v>
      </c>
      <c r="BU321" s="861">
        <v>63.349769999999999</v>
      </c>
      <c r="BV321" s="861">
        <v>60.810496000000001</v>
      </c>
      <c r="BW321" s="861">
        <v>64.937175999999994</v>
      </c>
      <c r="BX321" s="861">
        <v>-16.854887000000002</v>
      </c>
      <c r="BY321" s="861">
        <v>-17.187069000000001</v>
      </c>
      <c r="BZ321" s="861">
        <v>-17.701309999999999</v>
      </c>
      <c r="CA321" s="861">
        <v>-17.673756999999998</v>
      </c>
      <c r="CB321" s="861">
        <v>-12.291321</v>
      </c>
      <c r="CC321" s="861">
        <v>-9.6690740000000002</v>
      </c>
      <c r="CD321" s="861">
        <v>-12.620222</v>
      </c>
      <c r="CE321" s="861">
        <v>-9.2508119999999998</v>
      </c>
      <c r="CF321" s="861">
        <v>-14.831619</v>
      </c>
      <c r="CG321" s="861">
        <v>-9.3339789999999994</v>
      </c>
      <c r="CH321" s="861">
        <v>-14.361008</v>
      </c>
      <c r="CI321" s="861">
        <v>-10.208667999999999</v>
      </c>
      <c r="CJ321" s="861">
        <v>-12.172639</v>
      </c>
      <c r="CK321" s="861">
        <v>-8.7447649999999992</v>
      </c>
      <c r="CL321" s="861">
        <v>-12.381342999999999</v>
      </c>
      <c r="CM321" s="861">
        <v>-8.0603689999999997</v>
      </c>
      <c r="CN321" s="861">
        <v>-14.459080999999999</v>
      </c>
      <c r="CO321" s="861">
        <v>-10.287318000000001</v>
      </c>
      <c r="CP321" s="861">
        <v>-14.269818000000001</v>
      </c>
      <c r="CQ321" s="861">
        <v>-10.566502</v>
      </c>
      <c r="CR321" s="861">
        <v>-11.945232000000001</v>
      </c>
      <c r="CS321" s="861">
        <v>-9.0646989999999992</v>
      </c>
      <c r="CT321" s="861">
        <v>-12.585610000000001</v>
      </c>
      <c r="CU321" s="861">
        <v>-8.9890939999999997</v>
      </c>
      <c r="CV321" s="861">
        <v>-14.882761</v>
      </c>
      <c r="CW321" s="861">
        <v>-9.0312649999999994</v>
      </c>
      <c r="CX321" s="861">
        <v>-14.299545</v>
      </c>
      <c r="CY321" s="861">
        <v>-9.0281079999999996</v>
      </c>
      <c r="CZ321" s="861">
        <v>-11.639751</v>
      </c>
      <c r="DA321" s="861">
        <v>-8.3388939999999998</v>
      </c>
      <c r="DB321" s="861">
        <v>-12.393672</v>
      </c>
      <c r="DC321" s="861">
        <v>-7.8953129999999998</v>
      </c>
      <c r="DD321" s="861">
        <v>-14.616894</v>
      </c>
      <c r="DE321" s="861">
        <v>-9.9905910000000002</v>
      </c>
      <c r="DF321" s="861">
        <v>-14.60805</v>
      </c>
      <c r="DG321" s="861">
        <v>-9.8588690000000003</v>
      </c>
      <c r="DH321" s="861">
        <v>-11.51637</v>
      </c>
      <c r="DI321" s="861">
        <v>-8.8166969999999996</v>
      </c>
      <c r="DJ321" s="861">
        <v>-12.080196000000001</v>
      </c>
      <c r="DK321" s="861">
        <v>-9.0312730000000006</v>
      </c>
      <c r="DL321" s="861">
        <v>-14.579117999999999</v>
      </c>
      <c r="DM321" s="861">
        <v>-11.408556000000001</v>
      </c>
      <c r="DN321" s="861">
        <v>-14.509729</v>
      </c>
      <c r="DO321" s="861">
        <v>-10.773059</v>
      </c>
      <c r="DP321" s="861">
        <v>-12.170133999999999</v>
      </c>
      <c r="DQ321" s="861">
        <v>-9.5670940000000009</v>
      </c>
      <c r="DR321" s="861">
        <v>-12.502687999999999</v>
      </c>
      <c r="DS321" s="861">
        <v>-10.176596</v>
      </c>
      <c r="DT321" s="861">
        <v>-14.443937</v>
      </c>
      <c r="DU321" s="861">
        <v>-12.440873</v>
      </c>
      <c r="DV321" s="861">
        <v>-14.563114000000001</v>
      </c>
      <c r="DW321" s="861">
        <v>-9.7847120000000007</v>
      </c>
      <c r="DX321" s="861">
        <v>11.076420000000001</v>
      </c>
      <c r="DY321" s="861">
        <v>8.1200810000000008</v>
      </c>
      <c r="DZ321" s="861">
        <v>162.57406700000001</v>
      </c>
      <c r="EA321" s="861">
        <v>152.823317</v>
      </c>
      <c r="EB321" s="861">
        <v>120.28</v>
      </c>
      <c r="EC321" s="861">
        <v>3.2519999999999998</v>
      </c>
      <c r="ED321" s="861">
        <v>385.6</v>
      </c>
      <c r="EE321" s="861">
        <v>120.36</v>
      </c>
      <c r="EF321" s="861">
        <v>5.2930000000000001</v>
      </c>
      <c r="EG321" s="861">
        <v>628.5</v>
      </c>
      <c r="EH321" s="861">
        <v>120.39</v>
      </c>
      <c r="EI321" s="861">
        <v>4.9589999999999996</v>
      </c>
      <c r="EJ321" s="861">
        <v>588.9</v>
      </c>
      <c r="EK321" s="861">
        <v>9.9489190000000001</v>
      </c>
      <c r="EL321" s="861">
        <v>9.3190430000000006</v>
      </c>
      <c r="EM321" s="861">
        <v>-19.850739999999998</v>
      </c>
      <c r="EN321" s="861">
        <v>-25.467206999999998</v>
      </c>
      <c r="EO321" s="861">
        <v>95.155989000000005</v>
      </c>
      <c r="EP321" s="861">
        <v>90.905551000000003</v>
      </c>
      <c r="EQ321" s="861">
        <v>-11.480021000000001</v>
      </c>
      <c r="ER321" s="861">
        <v>6056.4700549999998</v>
      </c>
      <c r="ES321" s="861">
        <v>14113.107625000001</v>
      </c>
      <c r="ET321" s="861">
        <v>12744.050724999999</v>
      </c>
      <c r="EU321" s="861"/>
      <c r="EV321" s="861"/>
      <c r="EW321" s="861"/>
      <c r="EX321" s="861"/>
      <c r="EY321" s="861"/>
      <c r="EZ321" s="861"/>
      <c r="FA321" s="861"/>
      <c r="FB321" s="861"/>
      <c r="FC321" s="861"/>
      <c r="FD321" s="861"/>
    </row>
    <row r="322" spans="1:160" x14ac:dyDescent="0.25">
      <c r="A322" s="837">
        <v>46146</v>
      </c>
      <c r="B322" s="836">
        <v>0.29924768518518519</v>
      </c>
      <c r="C322" s="861">
        <v>17760</v>
      </c>
      <c r="D322" s="861">
        <v>0</v>
      </c>
      <c r="E322" s="861">
        <v>0</v>
      </c>
      <c r="F322" s="861">
        <v>76.393619999999999</v>
      </c>
      <c r="G322" s="861">
        <v>72.302473000000006</v>
      </c>
      <c r="H322" s="861">
        <v>65.649804000000003</v>
      </c>
      <c r="I322" s="861">
        <v>74.181692999999996</v>
      </c>
      <c r="J322" s="861">
        <v>72.876749000000004</v>
      </c>
      <c r="K322" s="861">
        <v>71.371286999999995</v>
      </c>
      <c r="L322" s="861">
        <v>73.859691999999995</v>
      </c>
      <c r="M322" s="861">
        <v>74.823937999999998</v>
      </c>
      <c r="N322" s="861">
        <v>-10.858694</v>
      </c>
      <c r="O322" s="861">
        <v>-13.120797</v>
      </c>
      <c r="P322" s="861">
        <v>-13.388737000000001</v>
      </c>
      <c r="Q322" s="861">
        <v>-9.649597</v>
      </c>
      <c r="R322" s="861">
        <v>-10.991545</v>
      </c>
      <c r="S322" s="861">
        <v>-11.78641</v>
      </c>
      <c r="T322" s="861">
        <v>82.920584000000005</v>
      </c>
      <c r="U322" s="861">
        <v>74.022130000000004</v>
      </c>
      <c r="V322" s="861">
        <v>93.888444000000007</v>
      </c>
      <c r="W322" s="861">
        <v>92.844676000000007</v>
      </c>
      <c r="X322" s="861">
        <v>-9.6567880000000006</v>
      </c>
      <c r="Y322" s="861">
        <v>-9.7973630000000007</v>
      </c>
      <c r="Z322" s="861">
        <v>-13.845943</v>
      </c>
      <c r="AA322" s="861">
        <v>-13.522119999999999</v>
      </c>
      <c r="AB322" s="861">
        <v>-13.134588000000001</v>
      </c>
      <c r="AC322" s="861">
        <v>-14.071005</v>
      </c>
      <c r="AD322" s="861">
        <v>-16.834167000000001</v>
      </c>
      <c r="AE322" s="861">
        <v>106.094915</v>
      </c>
      <c r="AF322" s="861">
        <v>99.380763000000002</v>
      </c>
      <c r="AG322" s="861">
        <v>90.597247999999993</v>
      </c>
      <c r="AH322" s="861">
        <v>111.358025</v>
      </c>
      <c r="AI322" s="861">
        <v>90.051824999999994</v>
      </c>
      <c r="AJ322" s="861">
        <v>72.606560000000002</v>
      </c>
      <c r="AK322" s="861">
        <v>-9.5085099999999994</v>
      </c>
      <c r="AL322" s="861">
        <v>-12.730406</v>
      </c>
      <c r="AM322" s="861">
        <v>-9.9143410000000003</v>
      </c>
      <c r="AN322" s="861">
        <v>93.129732000000004</v>
      </c>
      <c r="AO322" s="861">
        <v>92.344570000000004</v>
      </c>
      <c r="AP322" s="861">
        <v>91.698049999999995</v>
      </c>
      <c r="AQ322" s="861">
        <v>88.532297</v>
      </c>
      <c r="AR322" s="861">
        <v>73.928805999999994</v>
      </c>
      <c r="AS322" s="861">
        <v>64.141059999999996</v>
      </c>
      <c r="AT322" s="861">
        <v>76.524306999999993</v>
      </c>
      <c r="AU322" s="861">
        <v>75.651470000000003</v>
      </c>
      <c r="AV322" s="861">
        <v>75.299805000000006</v>
      </c>
      <c r="AW322" s="861">
        <v>74.606419000000002</v>
      </c>
      <c r="AX322" s="861">
        <v>89.865729999999999</v>
      </c>
      <c r="AY322" s="861">
        <v>88.059865000000002</v>
      </c>
      <c r="AZ322" s="861">
        <v>-10.006339000000001</v>
      </c>
      <c r="BA322" s="861">
        <v>-9.5812889999999999</v>
      </c>
      <c r="BB322" s="861">
        <v>-17.234306</v>
      </c>
      <c r="BC322" s="861">
        <v>-15.818896000000001</v>
      </c>
      <c r="BD322" s="861">
        <v>-16.731318000000002</v>
      </c>
      <c r="BE322" s="861">
        <v>-11.141711000000001</v>
      </c>
      <c r="BF322" s="861">
        <v>31.409739999999999</v>
      </c>
      <c r="BG322" s="861">
        <v>140.155666</v>
      </c>
      <c r="BH322" s="861">
        <v>108.506946</v>
      </c>
      <c r="BI322" s="861">
        <v>50.754147000000003</v>
      </c>
      <c r="BJ322" s="861">
        <v>130.19093599999999</v>
      </c>
      <c r="BK322" s="861">
        <v>86.437297999999998</v>
      </c>
      <c r="BL322" s="861">
        <v>74.379745</v>
      </c>
      <c r="BM322" s="861">
        <v>-21.307452999999999</v>
      </c>
      <c r="BN322" s="861">
        <v>-16.205625999999999</v>
      </c>
      <c r="BO322" s="861">
        <v>-15.904277</v>
      </c>
      <c r="BP322" s="861">
        <v>-15.931751999999999</v>
      </c>
      <c r="BQ322" s="861">
        <v>87.593843000000007</v>
      </c>
      <c r="BR322" s="861">
        <v>85.938451000000001</v>
      </c>
      <c r="BS322" s="861">
        <v>85.848776999999998</v>
      </c>
      <c r="BT322" s="861">
        <v>57.659756000000002</v>
      </c>
      <c r="BU322" s="861">
        <v>63.409934999999997</v>
      </c>
      <c r="BV322" s="861">
        <v>60.802542000000003</v>
      </c>
      <c r="BW322" s="861">
        <v>64.942941000000005</v>
      </c>
      <c r="BX322" s="861">
        <v>-16.817159</v>
      </c>
      <c r="BY322" s="861">
        <v>-17.150745000000001</v>
      </c>
      <c r="BZ322" s="861">
        <v>-17.45457</v>
      </c>
      <c r="CA322" s="861">
        <v>-17.718178000000002</v>
      </c>
      <c r="CB322" s="861">
        <v>-12.298154</v>
      </c>
      <c r="CC322" s="861">
        <v>-9.6482060000000001</v>
      </c>
      <c r="CD322" s="861">
        <v>-12.636483999999999</v>
      </c>
      <c r="CE322" s="861">
        <v>-9.2173020000000001</v>
      </c>
      <c r="CF322" s="861">
        <v>-14.833736</v>
      </c>
      <c r="CG322" s="861">
        <v>-9.3290450000000007</v>
      </c>
      <c r="CH322" s="861">
        <v>-14.355105</v>
      </c>
      <c r="CI322" s="861">
        <v>-10.184965</v>
      </c>
      <c r="CJ322" s="861">
        <v>-12.170522999999999</v>
      </c>
      <c r="CK322" s="861">
        <v>-8.7229899999999994</v>
      </c>
      <c r="CL322" s="861">
        <v>-12.413145</v>
      </c>
      <c r="CM322" s="861">
        <v>-8.0395540000000008</v>
      </c>
      <c r="CN322" s="861">
        <v>-14.496172</v>
      </c>
      <c r="CO322" s="861">
        <v>-10.252329</v>
      </c>
      <c r="CP322" s="861">
        <v>-14.266999</v>
      </c>
      <c r="CQ322" s="861">
        <v>-10.48526</v>
      </c>
      <c r="CR322" s="861">
        <v>-11.945247</v>
      </c>
      <c r="CS322" s="861">
        <v>-9.0459700000000005</v>
      </c>
      <c r="CT322" s="861">
        <v>-12.621739</v>
      </c>
      <c r="CU322" s="861">
        <v>-8.9847219999999997</v>
      </c>
      <c r="CV322" s="861">
        <v>-14.888752999999999</v>
      </c>
      <c r="CW322" s="861">
        <v>-9.0259560000000008</v>
      </c>
      <c r="CX322" s="861">
        <v>-14.268679000000001</v>
      </c>
      <c r="CY322" s="861">
        <v>-9.0537279999999996</v>
      </c>
      <c r="CZ322" s="861">
        <v>-11.614659</v>
      </c>
      <c r="DA322" s="861">
        <v>-8.3921080000000003</v>
      </c>
      <c r="DB322" s="861">
        <v>-12.394935</v>
      </c>
      <c r="DC322" s="861">
        <v>-7.9279070000000003</v>
      </c>
      <c r="DD322" s="861">
        <v>-14.609467</v>
      </c>
      <c r="DE322" s="861">
        <v>-9.998704</v>
      </c>
      <c r="DF322" s="861">
        <v>-14.598122999999999</v>
      </c>
      <c r="DG322" s="861">
        <v>-9.8649690000000003</v>
      </c>
      <c r="DH322" s="861">
        <v>-11.499435</v>
      </c>
      <c r="DI322" s="861">
        <v>-8.8298170000000002</v>
      </c>
      <c r="DJ322" s="861">
        <v>-12.072666</v>
      </c>
      <c r="DK322" s="861">
        <v>-9.0551759999999994</v>
      </c>
      <c r="DL322" s="861">
        <v>-14.571839000000001</v>
      </c>
      <c r="DM322" s="861">
        <v>-11.432828000000001</v>
      </c>
      <c r="DN322" s="861">
        <v>-14.509729</v>
      </c>
      <c r="DO322" s="861">
        <v>-10.788565</v>
      </c>
      <c r="DP322" s="861">
        <v>-12.144705</v>
      </c>
      <c r="DQ322" s="861">
        <v>-9.5989900000000006</v>
      </c>
      <c r="DR322" s="861">
        <v>-12.512116000000001</v>
      </c>
      <c r="DS322" s="861">
        <v>-10.197725999999999</v>
      </c>
      <c r="DT322" s="861">
        <v>-14.439022</v>
      </c>
      <c r="DU322" s="861">
        <v>-12.443040999999999</v>
      </c>
      <c r="DV322" s="861">
        <v>-14.552098000000001</v>
      </c>
      <c r="DW322" s="861">
        <v>-9.8042730000000002</v>
      </c>
      <c r="DX322" s="861">
        <v>11.061790999999999</v>
      </c>
      <c r="DY322" s="861">
        <v>8.1046250000000004</v>
      </c>
      <c r="DZ322" s="861">
        <v>162.00316900000001</v>
      </c>
      <c r="EA322" s="861">
        <v>153.03658999999999</v>
      </c>
      <c r="EB322" s="861">
        <v>121</v>
      </c>
      <c r="EC322" s="861">
        <v>1.236</v>
      </c>
      <c r="ED322" s="861">
        <v>132.19999999999999</v>
      </c>
      <c r="EE322" s="861">
        <v>120.88</v>
      </c>
      <c r="EF322" s="861">
        <v>5.2619999999999996</v>
      </c>
      <c r="EG322" s="861">
        <v>626.4</v>
      </c>
      <c r="EH322" s="861">
        <v>120.7</v>
      </c>
      <c r="EI322" s="861">
        <v>4.9359999999999999</v>
      </c>
      <c r="EJ322" s="861">
        <v>586.70000000000005</v>
      </c>
      <c r="EK322" s="861">
        <v>9.9629290000000008</v>
      </c>
      <c r="EL322" s="861">
        <v>9.5937439999999992</v>
      </c>
      <c r="EM322" s="861">
        <v>-19.877269999999999</v>
      </c>
      <c r="EN322" s="861">
        <v>-25.498021000000001</v>
      </c>
      <c r="EO322" s="861">
        <v>94.911916000000005</v>
      </c>
      <c r="EP322" s="861">
        <v>91.000433999999998</v>
      </c>
      <c r="EQ322" s="861">
        <v>-11.479951</v>
      </c>
      <c r="ER322" s="861">
        <v>6060.2920839999997</v>
      </c>
      <c r="ES322" s="861">
        <v>14123.587079999999</v>
      </c>
      <c r="ET322" s="861">
        <v>12753.824839000001</v>
      </c>
      <c r="EU322" s="861"/>
      <c r="EV322" s="861"/>
      <c r="EW322" s="861"/>
      <c r="EX322" s="861"/>
      <c r="EY322" s="861"/>
      <c r="EZ322" s="861"/>
      <c r="FA322" s="861"/>
      <c r="FB322" s="861"/>
      <c r="FC322" s="861"/>
      <c r="FD322" s="861"/>
    </row>
    <row r="323" spans="1:160" x14ac:dyDescent="0.25">
      <c r="A323" s="837">
        <v>46146</v>
      </c>
      <c r="B323" s="836">
        <v>0.29994212962962963</v>
      </c>
      <c r="C323" s="861">
        <v>17820</v>
      </c>
      <c r="D323" s="861">
        <v>0</v>
      </c>
      <c r="E323" s="861">
        <v>0</v>
      </c>
      <c r="F323" s="861">
        <v>76.393897999999993</v>
      </c>
      <c r="G323" s="861">
        <v>72.294701000000003</v>
      </c>
      <c r="H323" s="861">
        <v>65.697919999999996</v>
      </c>
      <c r="I323" s="861">
        <v>74.229146</v>
      </c>
      <c r="J323" s="861">
        <v>72.886165000000005</v>
      </c>
      <c r="K323" s="861">
        <v>71.437985999999995</v>
      </c>
      <c r="L323" s="861">
        <v>73.848989000000003</v>
      </c>
      <c r="M323" s="861">
        <v>74.836061000000001</v>
      </c>
      <c r="N323" s="861">
        <v>-10.842513</v>
      </c>
      <c r="O323" s="861">
        <v>-13.047024</v>
      </c>
      <c r="P323" s="861">
        <v>-13.535285999999999</v>
      </c>
      <c r="Q323" s="861">
        <v>-9.6914990000000003</v>
      </c>
      <c r="R323" s="861">
        <v>-10.995462</v>
      </c>
      <c r="S323" s="861">
        <v>-11.769624</v>
      </c>
      <c r="T323" s="861">
        <v>83.005618999999996</v>
      </c>
      <c r="U323" s="861">
        <v>74.320294000000004</v>
      </c>
      <c r="V323" s="861">
        <v>93.887383999999997</v>
      </c>
      <c r="W323" s="861">
        <v>92.943743999999995</v>
      </c>
      <c r="X323" s="861">
        <v>-9.6983309999999996</v>
      </c>
      <c r="Y323" s="861">
        <v>-9.9899009999999997</v>
      </c>
      <c r="Z323" s="861">
        <v>-13.88293</v>
      </c>
      <c r="AA323" s="861">
        <v>-13.524637</v>
      </c>
      <c r="AB323" s="861">
        <v>-13.207134999999999</v>
      </c>
      <c r="AC323" s="861">
        <v>-14.053438999999999</v>
      </c>
      <c r="AD323" s="861">
        <v>-16.846727999999999</v>
      </c>
      <c r="AE323" s="861">
        <v>106.20723099999999</v>
      </c>
      <c r="AF323" s="861">
        <v>99.381799000000001</v>
      </c>
      <c r="AG323" s="861">
        <v>90.784538999999995</v>
      </c>
      <c r="AH323" s="861">
        <v>111.334041</v>
      </c>
      <c r="AI323" s="861">
        <v>89.980354000000005</v>
      </c>
      <c r="AJ323" s="861">
        <v>72.671295000000001</v>
      </c>
      <c r="AK323" s="861">
        <v>-9.5048399999999997</v>
      </c>
      <c r="AL323" s="861">
        <v>-12.764017000000001</v>
      </c>
      <c r="AM323" s="861">
        <v>-10.020543999999999</v>
      </c>
      <c r="AN323" s="861">
        <v>93.094030000000004</v>
      </c>
      <c r="AO323" s="861">
        <v>92.375569999999996</v>
      </c>
      <c r="AP323" s="861">
        <v>91.849214000000003</v>
      </c>
      <c r="AQ323" s="861">
        <v>88.571748999999997</v>
      </c>
      <c r="AR323" s="861">
        <v>73.861104999999995</v>
      </c>
      <c r="AS323" s="861">
        <v>64.135896000000002</v>
      </c>
      <c r="AT323" s="861">
        <v>76.657026999999999</v>
      </c>
      <c r="AU323" s="861">
        <v>75.694010000000006</v>
      </c>
      <c r="AV323" s="861">
        <v>75.485065000000006</v>
      </c>
      <c r="AW323" s="861">
        <v>74.751298000000006</v>
      </c>
      <c r="AX323" s="861">
        <v>89.926287000000002</v>
      </c>
      <c r="AY323" s="861">
        <v>88.044828999999993</v>
      </c>
      <c r="AZ323" s="861">
        <v>-10.089727</v>
      </c>
      <c r="BA323" s="861">
        <v>-9.6458580000000005</v>
      </c>
      <c r="BB323" s="861">
        <v>-17.300868000000001</v>
      </c>
      <c r="BC323" s="861">
        <v>-15.862572</v>
      </c>
      <c r="BD323" s="861">
        <v>-16.766044000000001</v>
      </c>
      <c r="BE323" s="861">
        <v>-11.741032000000001</v>
      </c>
      <c r="BF323" s="861">
        <v>31.347300000000001</v>
      </c>
      <c r="BG323" s="861">
        <v>140.39182500000001</v>
      </c>
      <c r="BH323" s="861">
        <v>108.53391499999999</v>
      </c>
      <c r="BI323" s="861">
        <v>50.786034999999998</v>
      </c>
      <c r="BJ323" s="861">
        <v>130.71667299999999</v>
      </c>
      <c r="BK323" s="861">
        <v>86.386027999999996</v>
      </c>
      <c r="BL323" s="861">
        <v>74.876707999999994</v>
      </c>
      <c r="BM323" s="861">
        <v>-21.342808000000002</v>
      </c>
      <c r="BN323" s="861">
        <v>-16.210469</v>
      </c>
      <c r="BO323" s="861">
        <v>-16.155968999999999</v>
      </c>
      <c r="BP323" s="861">
        <v>-15.960279999999999</v>
      </c>
      <c r="BQ323" s="861">
        <v>87.582096000000007</v>
      </c>
      <c r="BR323" s="861">
        <v>86.091397999999998</v>
      </c>
      <c r="BS323" s="861">
        <v>85.878705999999994</v>
      </c>
      <c r="BT323" s="861">
        <v>57.467303000000001</v>
      </c>
      <c r="BU323" s="861">
        <v>63.483291999999999</v>
      </c>
      <c r="BV323" s="861">
        <v>60.798377000000002</v>
      </c>
      <c r="BW323" s="861">
        <v>64.916567999999998</v>
      </c>
      <c r="BX323" s="861">
        <v>-16.634056999999999</v>
      </c>
      <c r="BY323" s="861">
        <v>-17.134595000000001</v>
      </c>
      <c r="BZ323" s="861">
        <v>-17.598367</v>
      </c>
      <c r="CA323" s="861">
        <v>-17.697645999999999</v>
      </c>
      <c r="CB323" s="861">
        <v>-12.279681</v>
      </c>
      <c r="CC323" s="861">
        <v>-9.6568699999999996</v>
      </c>
      <c r="CD323" s="861">
        <v>-12.613616</v>
      </c>
      <c r="CE323" s="861">
        <v>-9.2142420000000005</v>
      </c>
      <c r="CF323" s="861">
        <v>-14.827426000000001</v>
      </c>
      <c r="CG323" s="861">
        <v>-9.3387290000000007</v>
      </c>
      <c r="CH323" s="861">
        <v>-14.346966999999999</v>
      </c>
      <c r="CI323" s="861">
        <v>-10.192372000000001</v>
      </c>
      <c r="CJ323" s="861">
        <v>-12.159117</v>
      </c>
      <c r="CK323" s="861">
        <v>-8.7157180000000007</v>
      </c>
      <c r="CL323" s="861">
        <v>-12.389341999999999</v>
      </c>
      <c r="CM323" s="861">
        <v>-8.0341609999999992</v>
      </c>
      <c r="CN323" s="861">
        <v>-14.485139</v>
      </c>
      <c r="CO323" s="861">
        <v>-10.271887</v>
      </c>
      <c r="CP323" s="861">
        <v>-14.252138</v>
      </c>
      <c r="CQ323" s="861">
        <v>-10.483639</v>
      </c>
      <c r="CR323" s="861">
        <v>-11.896549</v>
      </c>
      <c r="CS323" s="861">
        <v>-9.0410719999999998</v>
      </c>
      <c r="CT323" s="861">
        <v>-12.610853000000001</v>
      </c>
      <c r="CU323" s="861">
        <v>-8.9963879999999996</v>
      </c>
      <c r="CV323" s="861">
        <v>-14.901475</v>
      </c>
      <c r="CW323" s="861">
        <v>-9.0446519999999992</v>
      </c>
      <c r="CX323" s="861">
        <v>-14.302490000000001</v>
      </c>
      <c r="CY323" s="861">
        <v>-9.0366520000000001</v>
      </c>
      <c r="CZ323" s="861">
        <v>-11.649741000000001</v>
      </c>
      <c r="DA323" s="861">
        <v>-8.3569600000000008</v>
      </c>
      <c r="DB323" s="861">
        <v>-12.420805</v>
      </c>
      <c r="DC323" s="861">
        <v>-7.9227220000000003</v>
      </c>
      <c r="DD323" s="861">
        <v>-14.618802000000001</v>
      </c>
      <c r="DE323" s="861">
        <v>-10.006563999999999</v>
      </c>
      <c r="DF323" s="861">
        <v>-14.589133</v>
      </c>
      <c r="DG323" s="861">
        <v>-9.8635529999999996</v>
      </c>
      <c r="DH323" s="861">
        <v>-11.521538</v>
      </c>
      <c r="DI323" s="861">
        <v>-8.8282450000000008</v>
      </c>
      <c r="DJ323" s="861">
        <v>-12.078619</v>
      </c>
      <c r="DK323" s="861">
        <v>-9.0461050000000007</v>
      </c>
      <c r="DL323" s="861">
        <v>-14.547442999999999</v>
      </c>
      <c r="DM323" s="861">
        <v>-11.423603</v>
      </c>
      <c r="DN323" s="861">
        <v>-14.529101000000001</v>
      </c>
      <c r="DO323" s="861">
        <v>-10.766473</v>
      </c>
      <c r="DP323" s="861">
        <v>-12.168714</v>
      </c>
      <c r="DQ323" s="861">
        <v>-9.5978849999999998</v>
      </c>
      <c r="DR323" s="861">
        <v>-12.526554000000001</v>
      </c>
      <c r="DS323" s="861">
        <v>-10.217745000000001</v>
      </c>
      <c r="DT323" s="861">
        <v>-14.454802000000001</v>
      </c>
      <c r="DU323" s="861">
        <v>-12.460184999999999</v>
      </c>
      <c r="DV323" s="861">
        <v>-14.555351</v>
      </c>
      <c r="DW323" s="861">
        <v>-9.8079710000000002</v>
      </c>
      <c r="DX323" s="861">
        <v>11.071657</v>
      </c>
      <c r="DY323" s="861">
        <v>8.1079299999999996</v>
      </c>
      <c r="DZ323" s="861">
        <v>162.031068</v>
      </c>
      <c r="EA323" s="861">
        <v>153.32694699999999</v>
      </c>
      <c r="EB323" s="861">
        <v>120.87</v>
      </c>
      <c r="EC323" s="861">
        <v>3.2610000000000001</v>
      </c>
      <c r="ED323" s="861">
        <v>387</v>
      </c>
      <c r="EE323" s="861">
        <v>120.81</v>
      </c>
      <c r="EF323" s="861">
        <v>5.2910000000000004</v>
      </c>
      <c r="EG323" s="861">
        <v>628.9</v>
      </c>
      <c r="EH323" s="861">
        <v>120.6</v>
      </c>
      <c r="EI323" s="861">
        <v>4.9290000000000003</v>
      </c>
      <c r="EJ323" s="861">
        <v>588.5</v>
      </c>
      <c r="EK323" s="861">
        <v>9.8388329999999993</v>
      </c>
      <c r="EL323" s="861">
        <v>9.3354619999999997</v>
      </c>
      <c r="EM323" s="861">
        <v>-19.859376999999999</v>
      </c>
      <c r="EN323" s="861">
        <v>-25.491430999999999</v>
      </c>
      <c r="EO323" s="861">
        <v>94.923856999999998</v>
      </c>
      <c r="EP323" s="861">
        <v>91.129468000000003</v>
      </c>
      <c r="EQ323" s="861">
        <v>-11.480204000000001</v>
      </c>
      <c r="ER323" s="861">
        <v>6062.9968870000002</v>
      </c>
      <c r="ES323" s="861">
        <v>14134.073066999999</v>
      </c>
      <c r="ET323" s="861">
        <v>12763.595323</v>
      </c>
      <c r="EU323" s="861"/>
      <c r="EV323" s="861"/>
      <c r="EW323" s="861"/>
      <c r="EX323" s="861"/>
      <c r="EY323" s="861"/>
      <c r="EZ323" s="861"/>
      <c r="FA323" s="861"/>
      <c r="FB323" s="861"/>
      <c r="FC323" s="861"/>
      <c r="FD323" s="861"/>
    </row>
    <row r="324" spans="1:160" x14ac:dyDescent="0.25">
      <c r="A324" s="837">
        <v>46146</v>
      </c>
      <c r="B324" s="836">
        <v>0.30063657407407407</v>
      </c>
      <c r="C324" s="861">
        <v>17880</v>
      </c>
      <c r="D324" s="861">
        <v>0</v>
      </c>
      <c r="E324" s="861">
        <v>0</v>
      </c>
      <c r="F324" s="861">
        <v>76.395925000000005</v>
      </c>
      <c r="G324" s="861">
        <v>72.300974999999994</v>
      </c>
      <c r="H324" s="861">
        <v>65.685024999999996</v>
      </c>
      <c r="I324" s="861">
        <v>74.218828999999999</v>
      </c>
      <c r="J324" s="861">
        <v>72.862703999999994</v>
      </c>
      <c r="K324" s="861">
        <v>71.374185999999995</v>
      </c>
      <c r="L324" s="861">
        <v>73.887715999999998</v>
      </c>
      <c r="M324" s="861">
        <v>74.831228999999993</v>
      </c>
      <c r="N324" s="861">
        <v>-10.883668</v>
      </c>
      <c r="O324" s="861">
        <v>-13.143974</v>
      </c>
      <c r="P324" s="861">
        <v>-13.505827</v>
      </c>
      <c r="Q324" s="861">
        <v>-9.6871299999999998</v>
      </c>
      <c r="R324" s="861">
        <v>-11.081808000000001</v>
      </c>
      <c r="S324" s="861">
        <v>-11.598665</v>
      </c>
      <c r="T324" s="861">
        <v>82.601029999999994</v>
      </c>
      <c r="U324" s="861">
        <v>74.451932999999997</v>
      </c>
      <c r="V324" s="861">
        <v>93.916076000000004</v>
      </c>
      <c r="W324" s="861">
        <v>92.889718000000002</v>
      </c>
      <c r="X324" s="861">
        <v>-9.6531020000000005</v>
      </c>
      <c r="Y324" s="861">
        <v>-9.9479880000000005</v>
      </c>
      <c r="Z324" s="861">
        <v>-13.805819</v>
      </c>
      <c r="AA324" s="861">
        <v>-13.578290000000001</v>
      </c>
      <c r="AB324" s="861">
        <v>-13.175335</v>
      </c>
      <c r="AC324" s="861">
        <v>-14.093389999999999</v>
      </c>
      <c r="AD324" s="861">
        <v>-16.838481000000002</v>
      </c>
      <c r="AE324" s="861">
        <v>106.12912</v>
      </c>
      <c r="AF324" s="861">
        <v>99.358954999999995</v>
      </c>
      <c r="AG324" s="861">
        <v>90.614216999999996</v>
      </c>
      <c r="AH324" s="861">
        <v>111.29918000000001</v>
      </c>
      <c r="AI324" s="861">
        <v>90.002768000000003</v>
      </c>
      <c r="AJ324" s="861">
        <v>72.638677999999999</v>
      </c>
      <c r="AK324" s="861">
        <v>-9.5081249999999997</v>
      </c>
      <c r="AL324" s="861">
        <v>-12.808821</v>
      </c>
      <c r="AM324" s="861">
        <v>-9.9628429999999994</v>
      </c>
      <c r="AN324" s="861">
        <v>93.135374999999996</v>
      </c>
      <c r="AO324" s="861">
        <v>92.413656000000003</v>
      </c>
      <c r="AP324" s="861">
        <v>91.635431999999994</v>
      </c>
      <c r="AQ324" s="861">
        <v>88.474028000000004</v>
      </c>
      <c r="AR324" s="861">
        <v>73.828502999999998</v>
      </c>
      <c r="AS324" s="861">
        <v>64.210738000000006</v>
      </c>
      <c r="AT324" s="861">
        <v>76.533767999999995</v>
      </c>
      <c r="AU324" s="861">
        <v>75.622108999999995</v>
      </c>
      <c r="AV324" s="861">
        <v>75.273809999999997</v>
      </c>
      <c r="AW324" s="861">
        <v>74.581216999999995</v>
      </c>
      <c r="AX324" s="861">
        <v>89.840138999999994</v>
      </c>
      <c r="AY324" s="861">
        <v>88.085811000000007</v>
      </c>
      <c r="AZ324" s="861">
        <v>-10.123393999999999</v>
      </c>
      <c r="BA324" s="861">
        <v>-9.5730330000000006</v>
      </c>
      <c r="BB324" s="861">
        <v>-17.320025000000001</v>
      </c>
      <c r="BC324" s="861">
        <v>-15.849002</v>
      </c>
      <c r="BD324" s="861">
        <v>-16.779492999999999</v>
      </c>
      <c r="BE324" s="861">
        <v>-11.687620000000001</v>
      </c>
      <c r="BF324" s="861">
        <v>31.123844999999999</v>
      </c>
      <c r="BG324" s="861">
        <v>140.62464399999999</v>
      </c>
      <c r="BH324" s="861">
        <v>108.655585</v>
      </c>
      <c r="BI324" s="861">
        <v>50.858767999999998</v>
      </c>
      <c r="BJ324" s="861">
        <v>129.877208</v>
      </c>
      <c r="BK324" s="861">
        <v>86.441991999999999</v>
      </c>
      <c r="BL324" s="861">
        <v>74.655840999999995</v>
      </c>
      <c r="BM324" s="861">
        <v>-21.328828000000001</v>
      </c>
      <c r="BN324" s="861">
        <v>-16.208964000000002</v>
      </c>
      <c r="BO324" s="861">
        <v>-16.006153000000001</v>
      </c>
      <c r="BP324" s="861">
        <v>-16.021788000000001</v>
      </c>
      <c r="BQ324" s="861">
        <v>87.531797999999995</v>
      </c>
      <c r="BR324" s="861">
        <v>86.137305999999995</v>
      </c>
      <c r="BS324" s="861">
        <v>85.811592000000005</v>
      </c>
      <c r="BT324" s="861">
        <v>57.664003999999998</v>
      </c>
      <c r="BU324" s="861">
        <v>63.473362999999999</v>
      </c>
      <c r="BV324" s="861">
        <v>60.725693</v>
      </c>
      <c r="BW324" s="861">
        <v>64.920336000000006</v>
      </c>
      <c r="BX324" s="861">
        <v>-16.899909999999998</v>
      </c>
      <c r="BY324" s="861">
        <v>-17.218349</v>
      </c>
      <c r="BZ324" s="861">
        <v>-17.633438000000002</v>
      </c>
      <c r="CA324" s="861">
        <v>-17.783557999999999</v>
      </c>
      <c r="CB324" s="861">
        <v>-12.304565999999999</v>
      </c>
      <c r="CC324" s="861">
        <v>-9.6514410000000002</v>
      </c>
      <c r="CD324" s="861">
        <v>-12.656700000000001</v>
      </c>
      <c r="CE324" s="861">
        <v>-9.2763150000000003</v>
      </c>
      <c r="CF324" s="861">
        <v>-14.838744999999999</v>
      </c>
      <c r="CG324" s="861">
        <v>-9.3194780000000002</v>
      </c>
      <c r="CH324" s="861">
        <v>-14.356339999999999</v>
      </c>
      <c r="CI324" s="861">
        <v>-10.172578</v>
      </c>
      <c r="CJ324" s="861">
        <v>-12.176933999999999</v>
      </c>
      <c r="CK324" s="861">
        <v>-8.7187269999999994</v>
      </c>
      <c r="CL324" s="861">
        <v>-12.408856999999999</v>
      </c>
      <c r="CM324" s="861">
        <v>-8.0474589999999999</v>
      </c>
      <c r="CN324" s="861">
        <v>-14.494089000000001</v>
      </c>
      <c r="CO324" s="861">
        <v>-10.246974</v>
      </c>
      <c r="CP324" s="861">
        <v>-14.266639</v>
      </c>
      <c r="CQ324" s="861">
        <v>-10.473630999999999</v>
      </c>
      <c r="CR324" s="861">
        <v>-11.954775</v>
      </c>
      <c r="CS324" s="861">
        <v>-9.0606080000000002</v>
      </c>
      <c r="CT324" s="861">
        <v>-12.627750000000001</v>
      </c>
      <c r="CU324" s="861">
        <v>-9.003349</v>
      </c>
      <c r="CV324" s="861">
        <v>-14.87303</v>
      </c>
      <c r="CW324" s="861">
        <v>-9.0136579999999995</v>
      </c>
      <c r="CX324" s="861">
        <v>-14.315849</v>
      </c>
      <c r="CY324" s="861">
        <v>-9.0358420000000006</v>
      </c>
      <c r="CZ324" s="861">
        <v>-11.661161999999999</v>
      </c>
      <c r="DA324" s="861">
        <v>-8.3876670000000004</v>
      </c>
      <c r="DB324" s="861">
        <v>-12.435691</v>
      </c>
      <c r="DC324" s="861">
        <v>-7.8879200000000003</v>
      </c>
      <c r="DD324" s="861">
        <v>-14.624157</v>
      </c>
      <c r="DE324" s="861">
        <v>-9.9870070000000002</v>
      </c>
      <c r="DF324" s="861">
        <v>-14.605769</v>
      </c>
      <c r="DG324" s="861">
        <v>-9.8683350000000001</v>
      </c>
      <c r="DH324" s="861">
        <v>-11.512219</v>
      </c>
      <c r="DI324" s="861">
        <v>-8.8315029999999997</v>
      </c>
      <c r="DJ324" s="861">
        <v>-12.082836</v>
      </c>
      <c r="DK324" s="861">
        <v>-9.0371810000000004</v>
      </c>
      <c r="DL324" s="861">
        <v>-14.573613</v>
      </c>
      <c r="DM324" s="861">
        <v>-11.409663</v>
      </c>
      <c r="DN324" s="861">
        <v>-14.512174999999999</v>
      </c>
      <c r="DO324" s="861">
        <v>-10.756226</v>
      </c>
      <c r="DP324" s="861">
        <v>-12.168804</v>
      </c>
      <c r="DQ324" s="861">
        <v>-9.5805109999999996</v>
      </c>
      <c r="DR324" s="861">
        <v>-12.515224</v>
      </c>
      <c r="DS324" s="861">
        <v>-10.202700999999999</v>
      </c>
      <c r="DT324" s="861">
        <v>-14.421891</v>
      </c>
      <c r="DU324" s="861">
        <v>-12.431616999999999</v>
      </c>
      <c r="DV324" s="861">
        <v>-14.552116</v>
      </c>
      <c r="DW324" s="861">
        <v>-9.7981929999999995</v>
      </c>
      <c r="DX324" s="861">
        <v>11.049056</v>
      </c>
      <c r="DY324" s="861">
        <v>8.1135199999999994</v>
      </c>
      <c r="DZ324" s="861">
        <v>162.04594</v>
      </c>
      <c r="EA324" s="861">
        <v>153.202911</v>
      </c>
      <c r="EB324" s="861">
        <v>120.74</v>
      </c>
      <c r="EC324" s="861">
        <v>3.26</v>
      </c>
      <c r="ED324" s="861">
        <v>387.3</v>
      </c>
      <c r="EE324" s="861">
        <v>120.86</v>
      </c>
      <c r="EF324" s="861">
        <v>5.2809999999999997</v>
      </c>
      <c r="EG324" s="861">
        <v>628.70000000000005</v>
      </c>
      <c r="EH324" s="861">
        <v>120.53</v>
      </c>
      <c r="EI324" s="861">
        <v>4.9550000000000001</v>
      </c>
      <c r="EJ324" s="861">
        <v>586.29999999999995</v>
      </c>
      <c r="EK324" s="861">
        <v>9.9375319999999991</v>
      </c>
      <c r="EL324" s="861">
        <v>9.4741320000000009</v>
      </c>
      <c r="EM324" s="861">
        <v>-19.900375</v>
      </c>
      <c r="EN324" s="861">
        <v>-25.480284999999999</v>
      </c>
      <c r="EO324" s="861">
        <v>94.930222000000001</v>
      </c>
      <c r="EP324" s="861">
        <v>91.074365999999998</v>
      </c>
      <c r="EQ324" s="861">
        <v>-11.482051999999999</v>
      </c>
      <c r="ER324" s="861">
        <v>6069.4532950000003</v>
      </c>
      <c r="ES324" s="861">
        <v>14144.542151</v>
      </c>
      <c r="ET324" s="861">
        <v>12773.363642</v>
      </c>
      <c r="EU324" s="861"/>
      <c r="EV324" s="861"/>
      <c r="EW324" s="861"/>
      <c r="EX324" s="861"/>
      <c r="EY324" s="861"/>
      <c r="EZ324" s="861"/>
      <c r="FA324" s="861"/>
      <c r="FB324" s="861"/>
      <c r="FC324" s="861"/>
      <c r="FD324" s="861"/>
    </row>
    <row r="325" spans="1:160" x14ac:dyDescent="0.25">
      <c r="A325" s="837">
        <v>46146</v>
      </c>
      <c r="B325" s="836">
        <v>0.30133101851851851</v>
      </c>
      <c r="C325" s="861">
        <v>17940</v>
      </c>
      <c r="D325" s="861">
        <v>0</v>
      </c>
      <c r="E325" s="861">
        <v>0</v>
      </c>
      <c r="F325" s="861">
        <v>76.302905999999993</v>
      </c>
      <c r="G325" s="861">
        <v>72.303279000000003</v>
      </c>
      <c r="H325" s="861">
        <v>65.680086000000003</v>
      </c>
      <c r="I325" s="861">
        <v>74.242913000000001</v>
      </c>
      <c r="J325" s="861">
        <v>72.855913000000001</v>
      </c>
      <c r="K325" s="861">
        <v>71.401319999999998</v>
      </c>
      <c r="L325" s="861">
        <v>73.863398000000004</v>
      </c>
      <c r="M325" s="861">
        <v>74.842004000000003</v>
      </c>
      <c r="N325" s="861">
        <v>-10.853637000000001</v>
      </c>
      <c r="O325" s="861">
        <v>-13.057244000000001</v>
      </c>
      <c r="P325" s="861">
        <v>-13.546457999999999</v>
      </c>
      <c r="Q325" s="861">
        <v>-9.7083209999999998</v>
      </c>
      <c r="R325" s="861">
        <v>-11.037701999999999</v>
      </c>
      <c r="S325" s="861">
        <v>-11.81474</v>
      </c>
      <c r="T325" s="861">
        <v>82.866928000000001</v>
      </c>
      <c r="U325" s="861">
        <v>74.424539999999993</v>
      </c>
      <c r="V325" s="861">
        <v>93.809815999999998</v>
      </c>
      <c r="W325" s="861">
        <v>92.757264000000006</v>
      </c>
      <c r="X325" s="861">
        <v>-9.7127199999999991</v>
      </c>
      <c r="Y325" s="861">
        <v>-9.9757580000000008</v>
      </c>
      <c r="Z325" s="861">
        <v>-13.888531</v>
      </c>
      <c r="AA325" s="861">
        <v>-13.571766</v>
      </c>
      <c r="AB325" s="861">
        <v>-13.184678</v>
      </c>
      <c r="AC325" s="861">
        <v>-14.082908</v>
      </c>
      <c r="AD325" s="861">
        <v>-16.846822</v>
      </c>
      <c r="AE325" s="861">
        <v>106.055909</v>
      </c>
      <c r="AF325" s="861">
        <v>99.310247000000004</v>
      </c>
      <c r="AG325" s="861">
        <v>90.543865999999994</v>
      </c>
      <c r="AH325" s="861">
        <v>111.321348</v>
      </c>
      <c r="AI325" s="861">
        <v>89.872696000000005</v>
      </c>
      <c r="AJ325" s="861">
        <v>72.575006999999999</v>
      </c>
      <c r="AK325" s="861">
        <v>-9.5471939999999993</v>
      </c>
      <c r="AL325" s="861">
        <v>-12.741018</v>
      </c>
      <c r="AM325" s="861">
        <v>-10.021578999999999</v>
      </c>
      <c r="AN325" s="861">
        <v>93.122900999999999</v>
      </c>
      <c r="AO325" s="861">
        <v>92.205614999999995</v>
      </c>
      <c r="AP325" s="861">
        <v>91.722246999999996</v>
      </c>
      <c r="AQ325" s="861">
        <v>88.489633999999995</v>
      </c>
      <c r="AR325" s="861">
        <v>73.767143000000004</v>
      </c>
      <c r="AS325" s="861">
        <v>64.220123999999998</v>
      </c>
      <c r="AT325" s="861">
        <v>76.609526000000002</v>
      </c>
      <c r="AU325" s="861">
        <v>75.670513999999997</v>
      </c>
      <c r="AV325" s="861">
        <v>75.377547000000007</v>
      </c>
      <c r="AW325" s="861">
        <v>74.526455999999996</v>
      </c>
      <c r="AX325" s="861">
        <v>89.791736999999998</v>
      </c>
      <c r="AY325" s="861">
        <v>87.893343000000002</v>
      </c>
      <c r="AZ325" s="861">
        <v>-10.240634</v>
      </c>
      <c r="BA325" s="861">
        <v>-9.7361419999999992</v>
      </c>
      <c r="BB325" s="861">
        <v>-17.320176</v>
      </c>
      <c r="BC325" s="861">
        <v>-15.869994999999999</v>
      </c>
      <c r="BD325" s="861">
        <v>-16.835146999999999</v>
      </c>
      <c r="BE325" s="861">
        <v>-11.628131</v>
      </c>
      <c r="BF325" s="861">
        <v>31.201568999999999</v>
      </c>
      <c r="BG325" s="861">
        <v>140.38983400000001</v>
      </c>
      <c r="BH325" s="861">
        <v>108.651623</v>
      </c>
      <c r="BI325" s="861">
        <v>50.864967</v>
      </c>
      <c r="BJ325" s="861">
        <v>130.351022</v>
      </c>
      <c r="BK325" s="861">
        <v>86.279340000000005</v>
      </c>
      <c r="BL325" s="861">
        <v>74.465160999999995</v>
      </c>
      <c r="BM325" s="861">
        <v>-21.315059999999999</v>
      </c>
      <c r="BN325" s="861">
        <v>-16.21846</v>
      </c>
      <c r="BO325" s="861">
        <v>-16.304248999999999</v>
      </c>
      <c r="BP325" s="861">
        <v>-15.984849000000001</v>
      </c>
      <c r="BQ325" s="861">
        <v>87.442689999999999</v>
      </c>
      <c r="BR325" s="861">
        <v>86.327449000000001</v>
      </c>
      <c r="BS325" s="861">
        <v>85.829554000000002</v>
      </c>
      <c r="BT325" s="861">
        <v>57.585113999999997</v>
      </c>
      <c r="BU325" s="861">
        <v>63.486334999999997</v>
      </c>
      <c r="BV325" s="861">
        <v>60.709062000000003</v>
      </c>
      <c r="BW325" s="861">
        <v>64.859329000000002</v>
      </c>
      <c r="BX325" s="861">
        <v>-16.791509999999999</v>
      </c>
      <c r="BY325" s="861">
        <v>-17.223337000000001</v>
      </c>
      <c r="BZ325" s="861">
        <v>-17.792784999999999</v>
      </c>
      <c r="CA325" s="861">
        <v>-17.850753000000001</v>
      </c>
      <c r="CB325" s="861">
        <v>-12.312772000000001</v>
      </c>
      <c r="CC325" s="861">
        <v>-9.6483439999999998</v>
      </c>
      <c r="CD325" s="861">
        <v>-12.649819000000001</v>
      </c>
      <c r="CE325" s="861">
        <v>-9.2624390000000005</v>
      </c>
      <c r="CF325" s="861">
        <v>-14.838876000000001</v>
      </c>
      <c r="CG325" s="861">
        <v>-9.3416420000000002</v>
      </c>
      <c r="CH325" s="861">
        <v>-14.349451</v>
      </c>
      <c r="CI325" s="861">
        <v>-10.185449999999999</v>
      </c>
      <c r="CJ325" s="861">
        <v>-12.155469999999999</v>
      </c>
      <c r="CK325" s="861">
        <v>-8.7381159999999998</v>
      </c>
      <c r="CL325" s="861">
        <v>-12.403862999999999</v>
      </c>
      <c r="CM325" s="861">
        <v>-8.0672960000000007</v>
      </c>
      <c r="CN325" s="861">
        <v>-14.482404000000001</v>
      </c>
      <c r="CO325" s="861">
        <v>-10.277621</v>
      </c>
      <c r="CP325" s="861">
        <v>-14.252592</v>
      </c>
      <c r="CQ325" s="861">
        <v>-10.480802000000001</v>
      </c>
      <c r="CR325" s="861">
        <v>-11.944545</v>
      </c>
      <c r="CS325" s="861">
        <v>-9.0705749999999998</v>
      </c>
      <c r="CT325" s="861">
        <v>-12.611154000000001</v>
      </c>
      <c r="CU325" s="861">
        <v>-9.0219909999999999</v>
      </c>
      <c r="CV325" s="861">
        <v>-14.879549000000001</v>
      </c>
      <c r="CW325" s="861">
        <v>-9.025271</v>
      </c>
      <c r="CX325" s="861">
        <v>-14.294299000000001</v>
      </c>
      <c r="CY325" s="861">
        <v>-9.0463349999999991</v>
      </c>
      <c r="CZ325" s="861">
        <v>-11.63782</v>
      </c>
      <c r="DA325" s="861">
        <v>-8.3873390000000008</v>
      </c>
      <c r="DB325" s="861">
        <v>-12.405211</v>
      </c>
      <c r="DC325" s="861">
        <v>-7.9203349999999997</v>
      </c>
      <c r="DD325" s="861">
        <v>-14.618969</v>
      </c>
      <c r="DE325" s="861">
        <v>-10.009546</v>
      </c>
      <c r="DF325" s="861">
        <v>-14.597414000000001</v>
      </c>
      <c r="DG325" s="861">
        <v>-9.874587</v>
      </c>
      <c r="DH325" s="861">
        <v>-11.529306999999999</v>
      </c>
      <c r="DI325" s="861">
        <v>-8.8618480000000002</v>
      </c>
      <c r="DJ325" s="861">
        <v>-12.100153000000001</v>
      </c>
      <c r="DK325" s="861">
        <v>-9.0586330000000004</v>
      </c>
      <c r="DL325" s="861">
        <v>-14.569119000000001</v>
      </c>
      <c r="DM325" s="861">
        <v>-11.432943</v>
      </c>
      <c r="DN325" s="861">
        <v>-14.529344999999999</v>
      </c>
      <c r="DO325" s="861">
        <v>-10.794439000000001</v>
      </c>
      <c r="DP325" s="861">
        <v>-12.172724000000001</v>
      </c>
      <c r="DQ325" s="861">
        <v>-9.6151140000000002</v>
      </c>
      <c r="DR325" s="861">
        <v>-12.51088</v>
      </c>
      <c r="DS325" s="861">
        <v>-10.219028</v>
      </c>
      <c r="DT325" s="861">
        <v>-14.444337000000001</v>
      </c>
      <c r="DU325" s="861">
        <v>-12.446455</v>
      </c>
      <c r="DV325" s="861">
        <v>-14.544257999999999</v>
      </c>
      <c r="DW325" s="861">
        <v>-9.8190120000000007</v>
      </c>
      <c r="DX325" s="861">
        <v>10.954329</v>
      </c>
      <c r="DY325" s="861">
        <v>8.0877599999999994</v>
      </c>
      <c r="DZ325" s="861">
        <v>162.02844300000001</v>
      </c>
      <c r="EA325" s="861">
        <v>152.95532499999999</v>
      </c>
      <c r="EB325" s="861">
        <v>121.22</v>
      </c>
      <c r="EC325" s="861">
        <v>1.236</v>
      </c>
      <c r="ED325" s="861">
        <v>132.80000000000001</v>
      </c>
      <c r="EE325" s="861">
        <v>121.34</v>
      </c>
      <c r="EF325" s="861">
        <v>5.2640000000000002</v>
      </c>
      <c r="EG325" s="861">
        <v>626.9</v>
      </c>
      <c r="EH325" s="861">
        <v>121.27</v>
      </c>
      <c r="EI325" s="861">
        <v>4.9489999999999998</v>
      </c>
      <c r="EJ325" s="861">
        <v>585.20000000000005</v>
      </c>
      <c r="EK325" s="861">
        <v>10.050936999999999</v>
      </c>
      <c r="EL325" s="861">
        <v>9.2274130000000003</v>
      </c>
      <c r="EM325" s="861">
        <v>-20.072516</v>
      </c>
      <c r="EN325" s="861">
        <v>-25.531662000000001</v>
      </c>
      <c r="EO325" s="861">
        <v>94.922734000000005</v>
      </c>
      <c r="EP325" s="861">
        <v>90.964290000000005</v>
      </c>
      <c r="EQ325" s="861">
        <v>-11.488322999999999</v>
      </c>
      <c r="ER325" s="861">
        <v>6073.291201</v>
      </c>
      <c r="ES325" s="861">
        <v>14155.023424000001</v>
      </c>
      <c r="ET325" s="861">
        <v>12783.142521</v>
      </c>
      <c r="EU325" s="861"/>
      <c r="EV325" s="861"/>
      <c r="EW325" s="861"/>
      <c r="EX325" s="861"/>
      <c r="EY325" s="861"/>
      <c r="EZ325" s="861"/>
      <c r="FA325" s="861"/>
      <c r="FB325" s="861"/>
      <c r="FC325" s="861"/>
      <c r="FD325" s="861"/>
    </row>
    <row r="326" spans="1:160" x14ac:dyDescent="0.25">
      <c r="A326" s="837">
        <v>46146</v>
      </c>
      <c r="B326" s="836">
        <v>0.30202546296296295</v>
      </c>
      <c r="C326" s="861">
        <v>18000</v>
      </c>
      <c r="D326" s="861">
        <v>0</v>
      </c>
      <c r="E326" s="861">
        <v>0</v>
      </c>
      <c r="F326" s="861">
        <v>76.298444000000003</v>
      </c>
      <c r="G326" s="861">
        <v>72.322102000000001</v>
      </c>
      <c r="H326" s="861">
        <v>65.626024000000001</v>
      </c>
      <c r="I326" s="861">
        <v>74.253968999999998</v>
      </c>
      <c r="J326" s="861">
        <v>72.845391000000006</v>
      </c>
      <c r="K326" s="861">
        <v>71.369145000000003</v>
      </c>
      <c r="L326" s="861">
        <v>73.842102999999994</v>
      </c>
      <c r="M326" s="861">
        <v>74.797495999999995</v>
      </c>
      <c r="N326" s="861">
        <v>-10.933942999999999</v>
      </c>
      <c r="O326" s="861">
        <v>-13.197259000000001</v>
      </c>
      <c r="P326" s="861">
        <v>-13.568581</v>
      </c>
      <c r="Q326" s="861">
        <v>-9.7416359999999997</v>
      </c>
      <c r="R326" s="861">
        <v>-11.060745000000001</v>
      </c>
      <c r="S326" s="861">
        <v>-11.786981000000001</v>
      </c>
      <c r="T326" s="861">
        <v>82.872252000000003</v>
      </c>
      <c r="U326" s="861">
        <v>74.417236000000003</v>
      </c>
      <c r="V326" s="861">
        <v>93.804080999999996</v>
      </c>
      <c r="W326" s="861">
        <v>92.779247999999995</v>
      </c>
      <c r="X326" s="861">
        <v>-9.7431529999999995</v>
      </c>
      <c r="Y326" s="861">
        <v>-9.8734710000000003</v>
      </c>
      <c r="Z326" s="861">
        <v>-13.882873999999999</v>
      </c>
      <c r="AA326" s="861">
        <v>-13.608117</v>
      </c>
      <c r="AB326" s="861">
        <v>-13.22113</v>
      </c>
      <c r="AC326" s="861">
        <v>-14.154368</v>
      </c>
      <c r="AD326" s="861">
        <v>-16.940031000000001</v>
      </c>
      <c r="AE326" s="861">
        <v>105.890592</v>
      </c>
      <c r="AF326" s="861">
        <v>99.283359000000004</v>
      </c>
      <c r="AG326" s="861">
        <v>90.529156</v>
      </c>
      <c r="AH326" s="861">
        <v>111.217933</v>
      </c>
      <c r="AI326" s="861">
        <v>89.875136999999995</v>
      </c>
      <c r="AJ326" s="861">
        <v>72.577073999999996</v>
      </c>
      <c r="AK326" s="861">
        <v>-9.5843000000000007</v>
      </c>
      <c r="AL326" s="861">
        <v>-12.875321</v>
      </c>
      <c r="AM326" s="861">
        <v>-10.054859</v>
      </c>
      <c r="AN326" s="861">
        <v>92.987250000000003</v>
      </c>
      <c r="AO326" s="861">
        <v>92.239880999999997</v>
      </c>
      <c r="AP326" s="861">
        <v>91.588725999999994</v>
      </c>
      <c r="AQ326" s="861">
        <v>88.408854000000005</v>
      </c>
      <c r="AR326" s="861">
        <v>73.794233000000006</v>
      </c>
      <c r="AS326" s="861">
        <v>64.007053999999997</v>
      </c>
      <c r="AT326" s="861">
        <v>76.567757</v>
      </c>
      <c r="AU326" s="861">
        <v>75.623633999999996</v>
      </c>
      <c r="AV326" s="861">
        <v>75.120350000000002</v>
      </c>
      <c r="AW326" s="861">
        <v>74.705815000000001</v>
      </c>
      <c r="AX326" s="861">
        <v>89.650724999999994</v>
      </c>
      <c r="AY326" s="861">
        <v>87.821526000000006</v>
      </c>
      <c r="AZ326" s="861">
        <v>-10.18549</v>
      </c>
      <c r="BA326" s="861">
        <v>-9.7528129999999997</v>
      </c>
      <c r="BB326" s="861">
        <v>-17.345372000000001</v>
      </c>
      <c r="BC326" s="861">
        <v>-15.892764</v>
      </c>
      <c r="BD326" s="861">
        <v>-16.861272</v>
      </c>
      <c r="BE326" s="861">
        <v>-11.587469</v>
      </c>
      <c r="BF326" s="861">
        <v>31.138483000000001</v>
      </c>
      <c r="BG326" s="861">
        <v>140.31847300000001</v>
      </c>
      <c r="BH326" s="861">
        <v>108.664413</v>
      </c>
      <c r="BI326" s="861">
        <v>50.804727999999997</v>
      </c>
      <c r="BJ326" s="861">
        <v>130.53510499999999</v>
      </c>
      <c r="BK326" s="861">
        <v>86.246646999999996</v>
      </c>
      <c r="BL326" s="861">
        <v>74.255739000000005</v>
      </c>
      <c r="BM326" s="861">
        <v>-21.377372999999999</v>
      </c>
      <c r="BN326" s="861">
        <v>-16.267367</v>
      </c>
      <c r="BO326" s="861">
        <v>-16.150304999999999</v>
      </c>
      <c r="BP326" s="861">
        <v>-16.003889000000001</v>
      </c>
      <c r="BQ326" s="861">
        <v>87.383905999999996</v>
      </c>
      <c r="BR326" s="861">
        <v>86.504165999999998</v>
      </c>
      <c r="BS326" s="861">
        <v>85.83287</v>
      </c>
      <c r="BT326" s="861">
        <v>57.748524000000003</v>
      </c>
      <c r="BU326" s="861">
        <v>63.446095999999997</v>
      </c>
      <c r="BV326" s="861">
        <v>60.678142000000001</v>
      </c>
      <c r="BW326" s="861">
        <v>64.830271999999994</v>
      </c>
      <c r="BX326" s="861">
        <v>-16.951440999999999</v>
      </c>
      <c r="BY326" s="861">
        <v>-17.284623</v>
      </c>
      <c r="BZ326" s="861">
        <v>-17.717375000000001</v>
      </c>
      <c r="CA326" s="861">
        <v>-17.900779</v>
      </c>
      <c r="CB326" s="861">
        <v>-12.291235</v>
      </c>
      <c r="CC326" s="861">
        <v>-9.6839689999999994</v>
      </c>
      <c r="CD326" s="861">
        <v>-12.616807</v>
      </c>
      <c r="CE326" s="861">
        <v>-9.2717910000000003</v>
      </c>
      <c r="CF326" s="861">
        <v>-14.833415</v>
      </c>
      <c r="CG326" s="861">
        <v>-9.3638890000000004</v>
      </c>
      <c r="CH326" s="861">
        <v>-14.34769</v>
      </c>
      <c r="CI326" s="861">
        <v>-10.197315</v>
      </c>
      <c r="CJ326" s="861">
        <v>-12.166430999999999</v>
      </c>
      <c r="CK326" s="861">
        <v>-8.7587010000000003</v>
      </c>
      <c r="CL326" s="861">
        <v>-12.396302</v>
      </c>
      <c r="CM326" s="861">
        <v>-8.0799050000000001</v>
      </c>
      <c r="CN326" s="861">
        <v>-14.464657000000001</v>
      </c>
      <c r="CO326" s="861">
        <v>-10.286284999999999</v>
      </c>
      <c r="CP326" s="861">
        <v>-14.247774</v>
      </c>
      <c r="CQ326" s="861">
        <v>-10.522041</v>
      </c>
      <c r="CR326" s="861">
        <v>-11.932213000000001</v>
      </c>
      <c r="CS326" s="861">
        <v>-9.0522069999999992</v>
      </c>
      <c r="CT326" s="861">
        <v>-12.602395</v>
      </c>
      <c r="CU326" s="861">
        <v>-8.9954750000000008</v>
      </c>
      <c r="CV326" s="861">
        <v>-14.858935000000001</v>
      </c>
      <c r="CW326" s="861">
        <v>-9.0713869999999996</v>
      </c>
      <c r="CX326" s="861">
        <v>-14.300038000000001</v>
      </c>
      <c r="CY326" s="861">
        <v>-9.0271910000000002</v>
      </c>
      <c r="CZ326" s="861">
        <v>-11.658121</v>
      </c>
      <c r="DA326" s="861">
        <v>-8.3835960000000007</v>
      </c>
      <c r="DB326" s="861">
        <v>-12.426411999999999</v>
      </c>
      <c r="DC326" s="861">
        <v>-7.9184659999999996</v>
      </c>
      <c r="DD326" s="861">
        <v>-14.631247</v>
      </c>
      <c r="DE326" s="861">
        <v>-9.9752729999999996</v>
      </c>
      <c r="DF326" s="861">
        <v>-14.606382</v>
      </c>
      <c r="DG326" s="861">
        <v>-9.8450150000000001</v>
      </c>
      <c r="DH326" s="861">
        <v>-11.520356</v>
      </c>
      <c r="DI326" s="861">
        <v>-8.8449139999999993</v>
      </c>
      <c r="DJ326" s="861">
        <v>-12.077012</v>
      </c>
      <c r="DK326" s="861">
        <v>-9.048254</v>
      </c>
      <c r="DL326" s="861">
        <v>-14.555058000000001</v>
      </c>
      <c r="DM326" s="861">
        <v>-11.415188000000001</v>
      </c>
      <c r="DN326" s="861">
        <v>-14.493409</v>
      </c>
      <c r="DO326" s="861">
        <v>-10.766702</v>
      </c>
      <c r="DP326" s="861">
        <v>-12.162822</v>
      </c>
      <c r="DQ326" s="861">
        <v>-9.5798690000000004</v>
      </c>
      <c r="DR326" s="861">
        <v>-12.51505</v>
      </c>
      <c r="DS326" s="861">
        <v>-10.178585999999999</v>
      </c>
      <c r="DT326" s="861">
        <v>-14.429333</v>
      </c>
      <c r="DU326" s="861">
        <v>-12.414066999999999</v>
      </c>
      <c r="DV326" s="861">
        <v>-14.573276999999999</v>
      </c>
      <c r="DW326" s="861">
        <v>-9.8046509999999998</v>
      </c>
      <c r="DX326" s="861">
        <v>11.069713</v>
      </c>
      <c r="DY326" s="861">
        <v>8.0808099999999996</v>
      </c>
      <c r="DZ326" s="861">
        <v>162.126914</v>
      </c>
      <c r="EA326" s="861">
        <v>152.81058300000001</v>
      </c>
      <c r="EB326" s="861">
        <v>120.71</v>
      </c>
      <c r="EC326" s="861">
        <v>3.258</v>
      </c>
      <c r="ED326" s="861">
        <v>386.3</v>
      </c>
      <c r="EE326" s="861">
        <v>120.63</v>
      </c>
      <c r="EF326" s="861">
        <v>5.2759999999999998</v>
      </c>
      <c r="EG326" s="861">
        <v>626.79999999999995</v>
      </c>
      <c r="EH326" s="861">
        <v>120.49</v>
      </c>
      <c r="EI326" s="861">
        <v>4.9379999999999997</v>
      </c>
      <c r="EJ326" s="861">
        <v>583.9</v>
      </c>
      <c r="EK326" s="861">
        <v>9.8080429999999996</v>
      </c>
      <c r="EL326" s="861">
        <v>9.3952259999999992</v>
      </c>
      <c r="EM326" s="861">
        <v>-19.862901999999998</v>
      </c>
      <c r="EN326" s="861">
        <v>-25.545531</v>
      </c>
      <c r="EO326" s="861">
        <v>94.964868999999993</v>
      </c>
      <c r="EP326" s="861">
        <v>90.899883000000003</v>
      </c>
      <c r="EQ326" s="861">
        <v>-11.483148</v>
      </c>
      <c r="ER326" s="861">
        <v>6076.136896</v>
      </c>
      <c r="ES326" s="861">
        <v>14165.498866</v>
      </c>
      <c r="ET326" s="861">
        <v>12792.911258</v>
      </c>
      <c r="EU326" s="861"/>
      <c r="EV326" s="861"/>
      <c r="EW326" s="861"/>
      <c r="EX326" s="861"/>
      <c r="EY326" s="861"/>
      <c r="EZ326" s="861"/>
      <c r="FA326" s="861"/>
      <c r="FB326" s="861"/>
      <c r="FC326" s="861"/>
      <c r="FD326" s="861"/>
    </row>
    <row r="327" spans="1:160" x14ac:dyDescent="0.25">
      <c r="A327" s="837">
        <v>46146</v>
      </c>
      <c r="B327" s="836">
        <v>0.3027199074074074</v>
      </c>
      <c r="C327" s="861">
        <v>18060</v>
      </c>
      <c r="D327" s="861">
        <v>0</v>
      </c>
      <c r="E327" s="861">
        <v>0</v>
      </c>
      <c r="F327" s="861">
        <v>76.177955999999995</v>
      </c>
      <c r="G327" s="861">
        <v>72.295551000000003</v>
      </c>
      <c r="H327" s="861">
        <v>65.536897999999994</v>
      </c>
      <c r="I327" s="861">
        <v>74.248453999999995</v>
      </c>
      <c r="J327" s="861">
        <v>72.779307000000003</v>
      </c>
      <c r="K327" s="861">
        <v>71.379306999999997</v>
      </c>
      <c r="L327" s="861">
        <v>73.836944000000003</v>
      </c>
      <c r="M327" s="861">
        <v>74.823184999999995</v>
      </c>
      <c r="N327" s="861">
        <v>-10.97423</v>
      </c>
      <c r="O327" s="861">
        <v>-13.319302</v>
      </c>
      <c r="P327" s="861">
        <v>-13.609980999999999</v>
      </c>
      <c r="Q327" s="861">
        <v>-9.8346180000000007</v>
      </c>
      <c r="R327" s="861">
        <v>-11.105496</v>
      </c>
      <c r="S327" s="861">
        <v>-11.738599000000001</v>
      </c>
      <c r="T327" s="861">
        <v>82.670383000000001</v>
      </c>
      <c r="U327" s="861">
        <v>74.193916999999999</v>
      </c>
      <c r="V327" s="861">
        <v>93.642984999999996</v>
      </c>
      <c r="W327" s="861">
        <v>92.645694000000006</v>
      </c>
      <c r="X327" s="861">
        <v>-9.7950929999999996</v>
      </c>
      <c r="Y327" s="861">
        <v>-10.022318</v>
      </c>
      <c r="Z327" s="861">
        <v>-13.988273</v>
      </c>
      <c r="AA327" s="861">
        <v>-13.614815999999999</v>
      </c>
      <c r="AB327" s="861">
        <v>-13.260403</v>
      </c>
      <c r="AC327" s="861">
        <v>-14.149765</v>
      </c>
      <c r="AD327" s="861">
        <v>-16.936913000000001</v>
      </c>
      <c r="AE327" s="861">
        <v>105.713837</v>
      </c>
      <c r="AF327" s="861">
        <v>99.146381000000005</v>
      </c>
      <c r="AG327" s="861">
        <v>90.495372000000003</v>
      </c>
      <c r="AH327" s="861">
        <v>111.021652</v>
      </c>
      <c r="AI327" s="861">
        <v>89.824425000000005</v>
      </c>
      <c r="AJ327" s="861">
        <v>72.427892</v>
      </c>
      <c r="AK327" s="861">
        <v>-9.5576319999999999</v>
      </c>
      <c r="AL327" s="861">
        <v>-12.868527</v>
      </c>
      <c r="AM327" s="861">
        <v>-10.094561000000001</v>
      </c>
      <c r="AN327" s="861">
        <v>92.912948999999998</v>
      </c>
      <c r="AO327" s="861">
        <v>92.158393000000004</v>
      </c>
      <c r="AP327" s="861">
        <v>91.501375999999993</v>
      </c>
      <c r="AQ327" s="861">
        <v>88.361114000000001</v>
      </c>
      <c r="AR327" s="861">
        <v>73.797658999999996</v>
      </c>
      <c r="AS327" s="861">
        <v>63.892400000000002</v>
      </c>
      <c r="AT327" s="861">
        <v>76.554858999999993</v>
      </c>
      <c r="AU327" s="861">
        <v>75.626339000000002</v>
      </c>
      <c r="AV327" s="861">
        <v>75.049143000000001</v>
      </c>
      <c r="AW327" s="861">
        <v>74.373496000000003</v>
      </c>
      <c r="AX327" s="861">
        <v>89.654748999999995</v>
      </c>
      <c r="AY327" s="861">
        <v>87.800589000000002</v>
      </c>
      <c r="AZ327" s="861">
        <v>-10.175743000000001</v>
      </c>
      <c r="BA327" s="861">
        <v>-9.7247769999999996</v>
      </c>
      <c r="BB327" s="861">
        <v>-17.393608</v>
      </c>
      <c r="BC327" s="861">
        <v>-15.939942</v>
      </c>
      <c r="BD327" s="861">
        <v>-16.881478999999999</v>
      </c>
      <c r="BE327" s="861">
        <v>-12.187764</v>
      </c>
      <c r="BF327" s="861">
        <v>31.299645999999999</v>
      </c>
      <c r="BG327" s="861">
        <v>140.20476300000001</v>
      </c>
      <c r="BH327" s="861">
        <v>108.726106</v>
      </c>
      <c r="BI327" s="861">
        <v>50.767664000000003</v>
      </c>
      <c r="BJ327" s="861">
        <v>130.37402900000001</v>
      </c>
      <c r="BK327" s="861">
        <v>86.188423</v>
      </c>
      <c r="BL327" s="861">
        <v>74.659960999999996</v>
      </c>
      <c r="BM327" s="861">
        <v>-21.416868000000001</v>
      </c>
      <c r="BN327" s="861">
        <v>-16.271113</v>
      </c>
      <c r="BO327" s="861">
        <v>-16.612946999999998</v>
      </c>
      <c r="BP327" s="861">
        <v>-16.113771</v>
      </c>
      <c r="BQ327" s="861">
        <v>87.358130000000003</v>
      </c>
      <c r="BR327" s="861">
        <v>86.672543000000005</v>
      </c>
      <c r="BS327" s="861">
        <v>85.859572999999997</v>
      </c>
      <c r="BT327" s="861">
        <v>57.569144000000001</v>
      </c>
      <c r="BU327" s="861">
        <v>63.449810999999997</v>
      </c>
      <c r="BV327" s="861">
        <v>60.665542000000002</v>
      </c>
      <c r="BW327" s="861">
        <v>64.805335999999997</v>
      </c>
      <c r="BX327" s="861">
        <v>-16.964887000000001</v>
      </c>
      <c r="BY327" s="861">
        <v>-17.294277999999998</v>
      </c>
      <c r="BZ327" s="861">
        <v>-18.283263000000002</v>
      </c>
      <c r="CA327" s="861">
        <v>-17.931018999999999</v>
      </c>
      <c r="CB327" s="861">
        <v>-12.300483</v>
      </c>
      <c r="CC327" s="861">
        <v>-9.6755820000000003</v>
      </c>
      <c r="CD327" s="861">
        <v>-12.622047999999999</v>
      </c>
      <c r="CE327" s="861">
        <v>-9.2634100000000004</v>
      </c>
      <c r="CF327" s="861">
        <v>-14.825275</v>
      </c>
      <c r="CG327" s="861">
        <v>-9.3464419999999997</v>
      </c>
      <c r="CH327" s="861">
        <v>-14.356024</v>
      </c>
      <c r="CI327" s="861">
        <v>-10.1671</v>
      </c>
      <c r="CJ327" s="861">
        <v>-12.185095</v>
      </c>
      <c r="CK327" s="861">
        <v>-8.7325289999999995</v>
      </c>
      <c r="CL327" s="861">
        <v>-12.402953</v>
      </c>
      <c r="CM327" s="861">
        <v>-8.0584389999999999</v>
      </c>
      <c r="CN327" s="861">
        <v>-14.50095</v>
      </c>
      <c r="CO327" s="861">
        <v>-10.265525999999999</v>
      </c>
      <c r="CP327" s="861">
        <v>-14.274411000000001</v>
      </c>
      <c r="CQ327" s="861">
        <v>-10.522219</v>
      </c>
      <c r="CR327" s="861">
        <v>-11.921564</v>
      </c>
      <c r="CS327" s="861">
        <v>-9.0580079999999992</v>
      </c>
      <c r="CT327" s="861">
        <v>-12.595367</v>
      </c>
      <c r="CU327" s="861">
        <v>-8.9992640000000002</v>
      </c>
      <c r="CV327" s="861">
        <v>-14.859449</v>
      </c>
      <c r="CW327" s="861">
        <v>-9.0498709999999996</v>
      </c>
      <c r="CX327" s="861">
        <v>-14.317299999999999</v>
      </c>
      <c r="CY327" s="861">
        <v>-9.0386869999999995</v>
      </c>
      <c r="CZ327" s="861">
        <v>-11.655078</v>
      </c>
      <c r="DA327" s="861">
        <v>-8.3835510000000006</v>
      </c>
      <c r="DB327" s="861">
        <v>-12.412234</v>
      </c>
      <c r="DC327" s="861">
        <v>-7.9202919999999999</v>
      </c>
      <c r="DD327" s="861">
        <v>-14.638987999999999</v>
      </c>
      <c r="DE327" s="861">
        <v>-9.9993829999999999</v>
      </c>
      <c r="DF327" s="861">
        <v>-14.618083</v>
      </c>
      <c r="DG327" s="861">
        <v>-9.8566269999999996</v>
      </c>
      <c r="DH327" s="861">
        <v>-11.53294</v>
      </c>
      <c r="DI327" s="861">
        <v>-8.8598750000000006</v>
      </c>
      <c r="DJ327" s="861">
        <v>-12.084044</v>
      </c>
      <c r="DK327" s="861">
        <v>-9.0660310000000006</v>
      </c>
      <c r="DL327" s="861">
        <v>-14.551297</v>
      </c>
      <c r="DM327" s="861">
        <v>-11.428379</v>
      </c>
      <c r="DN327" s="861">
        <v>-14.511723999999999</v>
      </c>
      <c r="DO327" s="861">
        <v>-10.781150999999999</v>
      </c>
      <c r="DP327" s="861">
        <v>-12.147164</v>
      </c>
      <c r="DQ327" s="861">
        <v>-9.5962540000000001</v>
      </c>
      <c r="DR327" s="861">
        <v>-12.522088</v>
      </c>
      <c r="DS327" s="861">
        <v>-10.201558</v>
      </c>
      <c r="DT327" s="861">
        <v>-14.449203000000001</v>
      </c>
      <c r="DU327" s="861">
        <v>-12.426807</v>
      </c>
      <c r="DV327" s="861">
        <v>-14.546823</v>
      </c>
      <c r="DW327" s="861">
        <v>-9.8088909999999991</v>
      </c>
      <c r="DX327" s="861">
        <v>11.028546</v>
      </c>
      <c r="DY327" s="861">
        <v>8.0343450000000001</v>
      </c>
      <c r="DZ327" s="861">
        <v>161.74401499999999</v>
      </c>
      <c r="EA327" s="861">
        <v>152.66098099999999</v>
      </c>
      <c r="EB327" s="861">
        <v>120.58</v>
      </c>
      <c r="EC327" s="861">
        <v>3.258</v>
      </c>
      <c r="ED327" s="861">
        <v>386.9</v>
      </c>
      <c r="EE327" s="861">
        <v>120.77</v>
      </c>
      <c r="EF327" s="861">
        <v>5.2869999999999999</v>
      </c>
      <c r="EG327" s="861">
        <v>626.4</v>
      </c>
      <c r="EH327" s="861">
        <v>120.57</v>
      </c>
      <c r="EI327" s="861">
        <v>4.9359999999999999</v>
      </c>
      <c r="EJ327" s="861">
        <v>585.5</v>
      </c>
      <c r="EK327" s="861">
        <v>9.8430440000000008</v>
      </c>
      <c r="EL327" s="861">
        <v>9.0253920000000001</v>
      </c>
      <c r="EM327" s="861">
        <v>-19.937605000000001</v>
      </c>
      <c r="EN327" s="861">
        <v>-25.638338999999998</v>
      </c>
      <c r="EO327" s="861">
        <v>94.800931000000006</v>
      </c>
      <c r="EP327" s="861">
        <v>90.833270999999996</v>
      </c>
      <c r="EQ327" s="861">
        <v>-11.486176</v>
      </c>
      <c r="ER327" s="861">
        <v>6082.5836790000003</v>
      </c>
      <c r="ES327" s="861">
        <v>14175.958216000001</v>
      </c>
      <c r="ET327" s="861">
        <v>12802.666515000001</v>
      </c>
      <c r="EU327" s="861"/>
      <c r="EV327" s="861"/>
      <c r="EW327" s="861"/>
      <c r="EX327" s="861"/>
      <c r="EY327" s="861"/>
      <c r="EZ327" s="861"/>
      <c r="FA327" s="861"/>
      <c r="FB327" s="861"/>
      <c r="FC327" s="861"/>
      <c r="FD327" s="861"/>
    </row>
    <row r="328" spans="1:160" x14ac:dyDescent="0.25">
      <c r="A328" s="837">
        <v>46146</v>
      </c>
      <c r="B328" s="836">
        <v>0.30341435185185184</v>
      </c>
      <c r="C328" s="861">
        <v>18120</v>
      </c>
      <c r="D328" s="861">
        <v>0</v>
      </c>
      <c r="E328" s="861">
        <v>0</v>
      </c>
      <c r="F328" s="861">
        <v>76.129221999999999</v>
      </c>
      <c r="G328" s="861">
        <v>72.306766999999994</v>
      </c>
      <c r="H328" s="861">
        <v>65.514032</v>
      </c>
      <c r="I328" s="861">
        <v>74.241782000000001</v>
      </c>
      <c r="J328" s="861">
        <v>72.762459000000007</v>
      </c>
      <c r="K328" s="861">
        <v>71.405698999999998</v>
      </c>
      <c r="L328" s="861">
        <v>73.850899999999996</v>
      </c>
      <c r="M328" s="861">
        <v>74.813466000000005</v>
      </c>
      <c r="N328" s="861">
        <v>-10.896568</v>
      </c>
      <c r="O328" s="861">
        <v>-13.35127</v>
      </c>
      <c r="P328" s="861">
        <v>-13.60798</v>
      </c>
      <c r="Q328" s="861">
        <v>-9.8924149999999997</v>
      </c>
      <c r="R328" s="861">
        <v>-11.3294</v>
      </c>
      <c r="S328" s="861">
        <v>-11.870934999999999</v>
      </c>
      <c r="T328" s="861">
        <v>82.690241</v>
      </c>
      <c r="U328" s="861">
        <v>73.956029000000001</v>
      </c>
      <c r="V328" s="861">
        <v>93.651764999999997</v>
      </c>
      <c r="W328" s="861">
        <v>92.618063000000006</v>
      </c>
      <c r="X328" s="861">
        <v>-9.7940419999999992</v>
      </c>
      <c r="Y328" s="861">
        <v>-10.043523</v>
      </c>
      <c r="Z328" s="861">
        <v>-13.915633</v>
      </c>
      <c r="AA328" s="861">
        <v>-13.623868999999999</v>
      </c>
      <c r="AB328" s="861">
        <v>-13.225291</v>
      </c>
      <c r="AC328" s="861">
        <v>-14.128774999999999</v>
      </c>
      <c r="AD328" s="861">
        <v>-16.914491000000002</v>
      </c>
      <c r="AE328" s="861">
        <v>105.75023899999999</v>
      </c>
      <c r="AF328" s="861">
        <v>99.121835000000004</v>
      </c>
      <c r="AG328" s="861">
        <v>90.416646</v>
      </c>
      <c r="AH328" s="861">
        <v>110.969916</v>
      </c>
      <c r="AI328" s="861">
        <v>89.735319000000004</v>
      </c>
      <c r="AJ328" s="861">
        <v>72.471278999999996</v>
      </c>
      <c r="AK328" s="861">
        <v>-9.6418630000000007</v>
      </c>
      <c r="AL328" s="861">
        <v>-12.813553000000001</v>
      </c>
      <c r="AM328" s="861">
        <v>-10.105537</v>
      </c>
      <c r="AN328" s="861">
        <v>92.889205000000004</v>
      </c>
      <c r="AO328" s="861">
        <v>92.095333999999994</v>
      </c>
      <c r="AP328" s="861">
        <v>91.470596</v>
      </c>
      <c r="AQ328" s="861">
        <v>88.345612000000003</v>
      </c>
      <c r="AR328" s="861">
        <v>73.738631999999996</v>
      </c>
      <c r="AS328" s="861">
        <v>63.878473999999997</v>
      </c>
      <c r="AT328" s="861">
        <v>76.540932999999995</v>
      </c>
      <c r="AU328" s="861">
        <v>75.612397999999999</v>
      </c>
      <c r="AV328" s="861">
        <v>75.030546999999999</v>
      </c>
      <c r="AW328" s="861">
        <v>74.297387999999998</v>
      </c>
      <c r="AX328" s="861">
        <v>89.546335999999997</v>
      </c>
      <c r="AY328" s="861">
        <v>87.693194000000005</v>
      </c>
      <c r="AZ328" s="861">
        <v>-10.295500000000001</v>
      </c>
      <c r="BA328" s="861">
        <v>-9.8749470000000006</v>
      </c>
      <c r="BB328" s="861">
        <v>-17.419262</v>
      </c>
      <c r="BC328" s="861">
        <v>-15.971221999999999</v>
      </c>
      <c r="BD328" s="861">
        <v>-16.917076000000002</v>
      </c>
      <c r="BE328" s="861">
        <v>-11.806444000000001</v>
      </c>
      <c r="BF328" s="861">
        <v>31.470275000000001</v>
      </c>
      <c r="BG328" s="861">
        <v>140.39025699999999</v>
      </c>
      <c r="BH328" s="861">
        <v>108.724851</v>
      </c>
      <c r="BI328" s="861">
        <v>50.734577999999999</v>
      </c>
      <c r="BJ328" s="861">
        <v>130.34441899999999</v>
      </c>
      <c r="BK328" s="861">
        <v>86.059759999999997</v>
      </c>
      <c r="BL328" s="861">
        <v>74.415019999999998</v>
      </c>
      <c r="BM328" s="861">
        <v>-21.456799</v>
      </c>
      <c r="BN328" s="861">
        <v>-16.347038999999999</v>
      </c>
      <c r="BO328" s="861">
        <v>-16.273567</v>
      </c>
      <c r="BP328" s="861">
        <v>-16.138021999999999</v>
      </c>
      <c r="BQ328" s="861">
        <v>87.233131999999998</v>
      </c>
      <c r="BR328" s="861">
        <v>86.871637000000007</v>
      </c>
      <c r="BS328" s="861">
        <v>85.756054000000006</v>
      </c>
      <c r="BT328" s="861">
        <v>57.556131999999998</v>
      </c>
      <c r="BU328" s="861">
        <v>63.503312999999999</v>
      </c>
      <c r="BV328" s="861">
        <v>60.754452000000001</v>
      </c>
      <c r="BW328" s="861">
        <v>64.740324000000001</v>
      </c>
      <c r="BX328" s="861">
        <v>-16.884952999999999</v>
      </c>
      <c r="BY328" s="861">
        <v>-17.238512</v>
      </c>
      <c r="BZ328" s="861">
        <v>-17.714524999999998</v>
      </c>
      <c r="CA328" s="861">
        <v>-17.953053000000001</v>
      </c>
      <c r="CB328" s="861">
        <v>-12.299242</v>
      </c>
      <c r="CC328" s="861">
        <v>-9.7122989999999998</v>
      </c>
      <c r="CD328" s="861">
        <v>-12.637257</v>
      </c>
      <c r="CE328" s="861">
        <v>-9.3132280000000005</v>
      </c>
      <c r="CF328" s="861">
        <v>-14.824361</v>
      </c>
      <c r="CG328" s="861">
        <v>-9.3863249999999994</v>
      </c>
      <c r="CH328" s="861">
        <v>-14.367065</v>
      </c>
      <c r="CI328" s="861">
        <v>-10.182763</v>
      </c>
      <c r="CJ328" s="861">
        <v>-12.171139999999999</v>
      </c>
      <c r="CK328" s="861">
        <v>-8.7687220000000003</v>
      </c>
      <c r="CL328" s="861">
        <v>-12.383768</v>
      </c>
      <c r="CM328" s="861">
        <v>-8.0894469999999998</v>
      </c>
      <c r="CN328" s="861">
        <v>-14.482549000000001</v>
      </c>
      <c r="CO328" s="861">
        <v>-10.298893</v>
      </c>
      <c r="CP328" s="861">
        <v>-14.255846999999999</v>
      </c>
      <c r="CQ328" s="861">
        <v>-10.505642999999999</v>
      </c>
      <c r="CR328" s="861">
        <v>-11.910600000000001</v>
      </c>
      <c r="CS328" s="861">
        <v>-9.0808330000000002</v>
      </c>
      <c r="CT328" s="861">
        <v>-12.599867</v>
      </c>
      <c r="CU328" s="861">
        <v>-9.0285729999999997</v>
      </c>
      <c r="CV328" s="861">
        <v>-14.851195000000001</v>
      </c>
      <c r="CW328" s="861">
        <v>-9.0744959999999999</v>
      </c>
      <c r="CX328" s="861">
        <v>-14.309034</v>
      </c>
      <c r="CY328" s="861">
        <v>-9.038456</v>
      </c>
      <c r="CZ328" s="861">
        <v>-11.659552</v>
      </c>
      <c r="DA328" s="861">
        <v>-8.3871559999999992</v>
      </c>
      <c r="DB328" s="861">
        <v>-12.413035000000001</v>
      </c>
      <c r="DC328" s="861">
        <v>-7.918749</v>
      </c>
      <c r="DD328" s="861">
        <v>-14.615648</v>
      </c>
      <c r="DE328" s="861">
        <v>-10.010941000000001</v>
      </c>
      <c r="DF328" s="861">
        <v>-14.602102</v>
      </c>
      <c r="DG328" s="861">
        <v>-9.8726719999999997</v>
      </c>
      <c r="DH328" s="861">
        <v>-11.509511</v>
      </c>
      <c r="DI328" s="861">
        <v>-8.8487340000000003</v>
      </c>
      <c r="DJ328" s="861">
        <v>-12.064371</v>
      </c>
      <c r="DK328" s="861">
        <v>-9.0708190000000002</v>
      </c>
      <c r="DL328" s="861">
        <v>-14.542982</v>
      </c>
      <c r="DM328" s="861">
        <v>-11.426690000000001</v>
      </c>
      <c r="DN328" s="861">
        <v>-14.513707999999999</v>
      </c>
      <c r="DO328" s="861">
        <v>-10.768556999999999</v>
      </c>
      <c r="DP328" s="861">
        <v>-12.148669</v>
      </c>
      <c r="DQ328" s="861">
        <v>-9.6019830000000006</v>
      </c>
      <c r="DR328" s="861">
        <v>-12.502872</v>
      </c>
      <c r="DS328" s="861">
        <v>-10.198843999999999</v>
      </c>
      <c r="DT328" s="861">
        <v>-14.427657</v>
      </c>
      <c r="DU328" s="861">
        <v>-12.450556000000001</v>
      </c>
      <c r="DV328" s="861">
        <v>-14.53298</v>
      </c>
      <c r="DW328" s="861">
        <v>-9.8096940000000004</v>
      </c>
      <c r="DX328" s="861">
        <v>11.013040999999999</v>
      </c>
      <c r="DY328" s="861">
        <v>8.0434819999999991</v>
      </c>
      <c r="DZ328" s="861">
        <v>161.53433899999999</v>
      </c>
      <c r="EA328" s="861">
        <v>152.36848499999999</v>
      </c>
      <c r="EB328" s="861">
        <v>121.17</v>
      </c>
      <c r="EC328" s="861">
        <v>1.2370000000000001</v>
      </c>
      <c r="ED328" s="861">
        <v>132.69999999999999</v>
      </c>
      <c r="EE328" s="861">
        <v>121.28</v>
      </c>
      <c r="EF328" s="861">
        <v>5.2569999999999997</v>
      </c>
      <c r="EG328" s="861">
        <v>627.1</v>
      </c>
      <c r="EH328" s="861">
        <v>121.24</v>
      </c>
      <c r="EI328" s="861">
        <v>4.9240000000000004</v>
      </c>
      <c r="EJ328" s="861">
        <v>586.6</v>
      </c>
      <c r="EK328" s="861">
        <v>9.8602279999999993</v>
      </c>
      <c r="EL328" s="861">
        <v>9.3465100000000003</v>
      </c>
      <c r="EM328" s="861">
        <v>-19.965765000000001</v>
      </c>
      <c r="EN328" s="861">
        <v>-25.620076999999998</v>
      </c>
      <c r="EO328" s="861">
        <v>94.711048000000005</v>
      </c>
      <c r="EP328" s="861">
        <v>90.702905999999999</v>
      </c>
      <c r="EQ328" s="861">
        <v>-11.488960000000001</v>
      </c>
      <c r="ER328" s="861">
        <v>6086.8423130000001</v>
      </c>
      <c r="ES328" s="861">
        <v>14186.42712</v>
      </c>
      <c r="ET328" s="861">
        <v>12812.418218999999</v>
      </c>
      <c r="EU328" s="861"/>
      <c r="EV328" s="861"/>
      <c r="EW328" s="861"/>
      <c r="EX328" s="861"/>
      <c r="EY328" s="861"/>
      <c r="EZ328" s="861"/>
      <c r="FA328" s="861"/>
      <c r="FB328" s="861"/>
      <c r="FC328" s="861"/>
      <c r="FD328" s="861"/>
    </row>
    <row r="329" spans="1:160" x14ac:dyDescent="0.25">
      <c r="A329" s="837">
        <v>46146</v>
      </c>
      <c r="B329" s="836">
        <v>0.30410879629629628</v>
      </c>
      <c r="C329" s="861">
        <v>18180</v>
      </c>
      <c r="D329" s="861">
        <v>0</v>
      </c>
      <c r="E329" s="861">
        <v>0</v>
      </c>
      <c r="F329" s="861">
        <v>76.018913999999995</v>
      </c>
      <c r="G329" s="861">
        <v>72.329448999999997</v>
      </c>
      <c r="H329" s="861">
        <v>65.488198999999994</v>
      </c>
      <c r="I329" s="861">
        <v>74.261947000000006</v>
      </c>
      <c r="J329" s="861">
        <v>72.673388000000003</v>
      </c>
      <c r="K329" s="861">
        <v>71.356786999999997</v>
      </c>
      <c r="L329" s="861">
        <v>73.881325000000004</v>
      </c>
      <c r="M329" s="861">
        <v>74.785551999999996</v>
      </c>
      <c r="N329" s="861">
        <v>-11.008668</v>
      </c>
      <c r="O329" s="861">
        <v>-13.327919</v>
      </c>
      <c r="P329" s="861">
        <v>-13.670995</v>
      </c>
      <c r="Q329" s="861">
        <v>-9.8687900000000006</v>
      </c>
      <c r="R329" s="861">
        <v>-11.286910000000001</v>
      </c>
      <c r="S329" s="861">
        <v>-11.920666000000001</v>
      </c>
      <c r="T329" s="861">
        <v>82.659047000000001</v>
      </c>
      <c r="U329" s="861">
        <v>74.274635000000004</v>
      </c>
      <c r="V329" s="861">
        <v>93.606081000000003</v>
      </c>
      <c r="W329" s="861">
        <v>92.534659000000005</v>
      </c>
      <c r="X329" s="861">
        <v>-9.7750439999999994</v>
      </c>
      <c r="Y329" s="861">
        <v>-10.047113</v>
      </c>
      <c r="Z329" s="861">
        <v>-13.955607000000001</v>
      </c>
      <c r="AA329" s="861">
        <v>-13.661465</v>
      </c>
      <c r="AB329" s="861">
        <v>-13.242043000000001</v>
      </c>
      <c r="AC329" s="861">
        <v>-14.136103</v>
      </c>
      <c r="AD329" s="861">
        <v>-16.923642000000001</v>
      </c>
      <c r="AE329" s="861">
        <v>105.594725</v>
      </c>
      <c r="AF329" s="861">
        <v>99.056798999999998</v>
      </c>
      <c r="AG329" s="861">
        <v>90.374617999999998</v>
      </c>
      <c r="AH329" s="861">
        <v>110.832837</v>
      </c>
      <c r="AI329" s="861">
        <v>89.613629000000003</v>
      </c>
      <c r="AJ329" s="861">
        <v>72.246696</v>
      </c>
      <c r="AK329" s="861">
        <v>-9.6067</v>
      </c>
      <c r="AL329" s="861">
        <v>-12.845663999999999</v>
      </c>
      <c r="AM329" s="861">
        <v>-10.129531</v>
      </c>
      <c r="AN329" s="861">
        <v>92.768743999999998</v>
      </c>
      <c r="AO329" s="861">
        <v>92.072586000000001</v>
      </c>
      <c r="AP329" s="861">
        <v>91.467309999999998</v>
      </c>
      <c r="AQ329" s="861">
        <v>88.332746999999998</v>
      </c>
      <c r="AR329" s="861">
        <v>73.702726999999996</v>
      </c>
      <c r="AS329" s="861">
        <v>63.877243999999997</v>
      </c>
      <c r="AT329" s="861">
        <v>76.585177000000002</v>
      </c>
      <c r="AU329" s="861">
        <v>75.630521000000002</v>
      </c>
      <c r="AV329" s="861">
        <v>74.993348999999995</v>
      </c>
      <c r="AW329" s="861">
        <v>74.343058999999997</v>
      </c>
      <c r="AX329" s="861">
        <v>89.576255000000003</v>
      </c>
      <c r="AY329" s="861">
        <v>87.705279000000004</v>
      </c>
      <c r="AZ329" s="861">
        <v>-10.198090000000001</v>
      </c>
      <c r="BA329" s="861">
        <v>-9.8259249999999998</v>
      </c>
      <c r="BB329" s="861">
        <v>-17.453482999999999</v>
      </c>
      <c r="BC329" s="861">
        <v>-16.011050000000001</v>
      </c>
      <c r="BD329" s="861">
        <v>-16.922801</v>
      </c>
      <c r="BE329" s="861">
        <v>-12.032377</v>
      </c>
      <c r="BF329" s="861">
        <v>31.528656000000002</v>
      </c>
      <c r="BG329" s="861">
        <v>140.32306700000001</v>
      </c>
      <c r="BH329" s="861">
        <v>108.721389</v>
      </c>
      <c r="BI329" s="861">
        <v>50.685211000000002</v>
      </c>
      <c r="BJ329" s="861">
        <v>130.173541</v>
      </c>
      <c r="BK329" s="861">
        <v>86.163068999999993</v>
      </c>
      <c r="BL329" s="861">
        <v>74.617784</v>
      </c>
      <c r="BM329" s="861">
        <v>-21.447837</v>
      </c>
      <c r="BN329" s="861">
        <v>-16.332491000000001</v>
      </c>
      <c r="BO329" s="861">
        <v>-16.260916999999999</v>
      </c>
      <c r="BP329" s="861">
        <v>-16.124427000000001</v>
      </c>
      <c r="BQ329" s="861">
        <v>87.264651999999998</v>
      </c>
      <c r="BR329" s="861">
        <v>87.134749999999997</v>
      </c>
      <c r="BS329" s="861">
        <v>85.767167000000001</v>
      </c>
      <c r="BT329" s="861">
        <v>57.625410000000002</v>
      </c>
      <c r="BU329" s="861">
        <v>63.531663000000002</v>
      </c>
      <c r="BV329" s="861">
        <v>60.672480999999998</v>
      </c>
      <c r="BW329" s="861">
        <v>64.739986000000002</v>
      </c>
      <c r="BX329" s="861">
        <v>-16.880208</v>
      </c>
      <c r="BY329" s="861">
        <v>-17.293105000000001</v>
      </c>
      <c r="BZ329" s="861">
        <v>-17.838829</v>
      </c>
      <c r="CA329" s="861">
        <v>-17.944324000000002</v>
      </c>
      <c r="CB329" s="861">
        <v>-12.301894000000001</v>
      </c>
      <c r="CC329" s="861">
        <v>-9.6664010000000005</v>
      </c>
      <c r="CD329" s="861">
        <v>-12.630731000000001</v>
      </c>
      <c r="CE329" s="861">
        <v>-9.2959549999999993</v>
      </c>
      <c r="CF329" s="861">
        <v>-14.843213</v>
      </c>
      <c r="CG329" s="861">
        <v>-9.3712579999999992</v>
      </c>
      <c r="CH329" s="861">
        <v>-14.369726</v>
      </c>
      <c r="CI329" s="861">
        <v>-10.172262</v>
      </c>
      <c r="CJ329" s="861">
        <v>-12.180854999999999</v>
      </c>
      <c r="CK329" s="861">
        <v>-8.7435010000000002</v>
      </c>
      <c r="CL329" s="861">
        <v>-12.419172</v>
      </c>
      <c r="CM329" s="861">
        <v>-8.0820329999999991</v>
      </c>
      <c r="CN329" s="861">
        <v>-14.499972</v>
      </c>
      <c r="CO329" s="861">
        <v>-10.296951</v>
      </c>
      <c r="CP329" s="861">
        <v>-14.279007</v>
      </c>
      <c r="CQ329" s="861">
        <v>-10.49203</v>
      </c>
      <c r="CR329" s="861">
        <v>-11.933674</v>
      </c>
      <c r="CS329" s="861">
        <v>-9.0709999999999997</v>
      </c>
      <c r="CT329" s="861">
        <v>-12.603942999999999</v>
      </c>
      <c r="CU329" s="861">
        <v>-9.0068540000000006</v>
      </c>
      <c r="CV329" s="861">
        <v>-14.886972</v>
      </c>
      <c r="CW329" s="861">
        <v>-9.0729260000000007</v>
      </c>
      <c r="CX329" s="861">
        <v>-14.309751</v>
      </c>
      <c r="CY329" s="861">
        <v>-9.0476019999999995</v>
      </c>
      <c r="CZ329" s="861">
        <v>-11.649914000000001</v>
      </c>
      <c r="DA329" s="861">
        <v>-8.3800650000000001</v>
      </c>
      <c r="DB329" s="861">
        <v>-12.44877</v>
      </c>
      <c r="DC329" s="861">
        <v>-7.9509569999999998</v>
      </c>
      <c r="DD329" s="861">
        <v>-14.623839</v>
      </c>
      <c r="DE329" s="861">
        <v>-10.013911</v>
      </c>
      <c r="DF329" s="861">
        <v>-14.600220999999999</v>
      </c>
      <c r="DG329" s="861">
        <v>-9.8656430000000004</v>
      </c>
      <c r="DH329" s="861">
        <v>-11.534452999999999</v>
      </c>
      <c r="DI329" s="861">
        <v>-8.8556249999999999</v>
      </c>
      <c r="DJ329" s="861">
        <v>-12.088247000000001</v>
      </c>
      <c r="DK329" s="861">
        <v>-9.0917709999999996</v>
      </c>
      <c r="DL329" s="861">
        <v>-14.540729000000001</v>
      </c>
      <c r="DM329" s="861">
        <v>-11.442792000000001</v>
      </c>
      <c r="DN329" s="861">
        <v>-14.515135000000001</v>
      </c>
      <c r="DO329" s="861">
        <v>-10.764806999999999</v>
      </c>
      <c r="DP329" s="861">
        <v>-12.172694999999999</v>
      </c>
      <c r="DQ329" s="861">
        <v>-9.5962189999999996</v>
      </c>
      <c r="DR329" s="861">
        <v>-12.510745</v>
      </c>
      <c r="DS329" s="861">
        <v>-10.216077</v>
      </c>
      <c r="DT329" s="861">
        <v>-14.437692</v>
      </c>
      <c r="DU329" s="861">
        <v>-12.444542</v>
      </c>
      <c r="DV329" s="861">
        <v>-14.562514</v>
      </c>
      <c r="DW329" s="861">
        <v>-9.8263409999999993</v>
      </c>
      <c r="DX329" s="861">
        <v>10.993843</v>
      </c>
      <c r="DY329" s="861">
        <v>8.0362399999999994</v>
      </c>
      <c r="DZ329" s="861">
        <v>161.545421</v>
      </c>
      <c r="EA329" s="861">
        <v>152.51847599999999</v>
      </c>
      <c r="EB329" s="861">
        <v>120.67</v>
      </c>
      <c r="EC329" s="861">
        <v>3.258</v>
      </c>
      <c r="ED329" s="861">
        <v>387.1</v>
      </c>
      <c r="EE329" s="861">
        <v>120.75</v>
      </c>
      <c r="EF329" s="861">
        <v>5.2690000000000001</v>
      </c>
      <c r="EG329" s="861">
        <v>628</v>
      </c>
      <c r="EH329" s="861">
        <v>120.64</v>
      </c>
      <c r="EI329" s="861">
        <v>4.93</v>
      </c>
      <c r="EJ329" s="861">
        <v>587.4</v>
      </c>
      <c r="EK329" s="861">
        <v>9.8711190000000002</v>
      </c>
      <c r="EL329" s="861">
        <v>9.3736339999999991</v>
      </c>
      <c r="EM329" s="861">
        <v>-20.00065</v>
      </c>
      <c r="EN329" s="861">
        <v>-25.634550999999998</v>
      </c>
      <c r="EO329" s="861">
        <v>94.715800000000002</v>
      </c>
      <c r="EP329" s="861">
        <v>90.769777000000005</v>
      </c>
      <c r="EQ329" s="861">
        <v>-11.493987000000001</v>
      </c>
      <c r="ER329" s="861">
        <v>6089.6889629999996</v>
      </c>
      <c r="ES329" s="861">
        <v>14196.899652</v>
      </c>
      <c r="ET329" s="861">
        <v>12822.161905000001</v>
      </c>
      <c r="EU329" s="861"/>
      <c r="EV329" s="861"/>
      <c r="EW329" s="861"/>
      <c r="EX329" s="861"/>
      <c r="EY329" s="861"/>
      <c r="EZ329" s="861"/>
      <c r="FA329" s="861"/>
      <c r="FB329" s="861"/>
      <c r="FC329" s="861"/>
      <c r="FD329" s="861"/>
    </row>
    <row r="330" spans="1:160" x14ac:dyDescent="0.25">
      <c r="A330" s="837">
        <v>46146</v>
      </c>
      <c r="B330" s="836">
        <v>0.30480324074074078</v>
      </c>
      <c r="C330" s="861">
        <v>18240</v>
      </c>
      <c r="D330" s="861">
        <v>0</v>
      </c>
      <c r="E330" s="861">
        <v>0</v>
      </c>
      <c r="F330" s="861">
        <v>76.053751000000005</v>
      </c>
      <c r="G330" s="861">
        <v>72.311471999999995</v>
      </c>
      <c r="H330" s="861">
        <v>65.592243999999994</v>
      </c>
      <c r="I330" s="861">
        <v>74.282026999999999</v>
      </c>
      <c r="J330" s="861">
        <v>72.603708999999995</v>
      </c>
      <c r="K330" s="861">
        <v>71.360393000000002</v>
      </c>
      <c r="L330" s="861">
        <v>73.850684000000001</v>
      </c>
      <c r="M330" s="861">
        <v>74.787477999999993</v>
      </c>
      <c r="N330" s="861">
        <v>-10.981805</v>
      </c>
      <c r="O330" s="861">
        <v>-13.354269</v>
      </c>
      <c r="P330" s="861">
        <v>-13.765810999999999</v>
      </c>
      <c r="Q330" s="861">
        <v>-9.8747720000000001</v>
      </c>
      <c r="R330" s="861">
        <v>-11.245411000000001</v>
      </c>
      <c r="S330" s="861">
        <v>-11.964327000000001</v>
      </c>
      <c r="T330" s="861">
        <v>82.664788000000001</v>
      </c>
      <c r="U330" s="861">
        <v>73.790735999999995</v>
      </c>
      <c r="V330" s="861">
        <v>93.531308999999993</v>
      </c>
      <c r="W330" s="861">
        <v>92.492085000000003</v>
      </c>
      <c r="X330" s="861">
        <v>-9.7946779999999993</v>
      </c>
      <c r="Y330" s="861">
        <v>-10.098155999999999</v>
      </c>
      <c r="Z330" s="861">
        <v>-13.950766</v>
      </c>
      <c r="AA330" s="861">
        <v>-13.67126</v>
      </c>
      <c r="AB330" s="861">
        <v>-13.258217</v>
      </c>
      <c r="AC330" s="861">
        <v>-14.1523</v>
      </c>
      <c r="AD330" s="861">
        <v>-17.014571</v>
      </c>
      <c r="AE330" s="861">
        <v>105.58386299999999</v>
      </c>
      <c r="AF330" s="861">
        <v>99.066812999999996</v>
      </c>
      <c r="AG330" s="861">
        <v>90.318752000000003</v>
      </c>
      <c r="AH330" s="861">
        <v>110.889996</v>
      </c>
      <c r="AI330" s="861">
        <v>89.619005000000001</v>
      </c>
      <c r="AJ330" s="861">
        <v>72.304727</v>
      </c>
      <c r="AK330" s="861">
        <v>-9.3483529999999995</v>
      </c>
      <c r="AL330" s="861">
        <v>-12.867329</v>
      </c>
      <c r="AM330" s="861">
        <v>-10.196638999999999</v>
      </c>
      <c r="AN330" s="861">
        <v>92.800211000000004</v>
      </c>
      <c r="AO330" s="861">
        <v>91.971941999999999</v>
      </c>
      <c r="AP330" s="861">
        <v>91.478083999999996</v>
      </c>
      <c r="AQ330" s="861">
        <v>88.296976999999998</v>
      </c>
      <c r="AR330" s="861">
        <v>73.731763000000001</v>
      </c>
      <c r="AS330" s="861">
        <v>63.821016999999998</v>
      </c>
      <c r="AT330" s="861">
        <v>76.560688999999996</v>
      </c>
      <c r="AU330" s="861">
        <v>75.567594</v>
      </c>
      <c r="AV330" s="861">
        <v>75.140721999999997</v>
      </c>
      <c r="AW330" s="861">
        <v>74.197066000000007</v>
      </c>
      <c r="AX330" s="861">
        <v>89.551613000000003</v>
      </c>
      <c r="AY330" s="861">
        <v>87.668514000000002</v>
      </c>
      <c r="AZ330" s="861">
        <v>-10.301138999999999</v>
      </c>
      <c r="BA330" s="861">
        <v>-9.8604070000000004</v>
      </c>
      <c r="BB330" s="861">
        <v>-17.490562000000001</v>
      </c>
      <c r="BC330" s="861">
        <v>-16.027670000000001</v>
      </c>
      <c r="BD330" s="861">
        <v>-16.988319000000001</v>
      </c>
      <c r="BE330" s="861">
        <v>-11.932257999999999</v>
      </c>
      <c r="BF330" s="861">
        <v>31.152902000000001</v>
      </c>
      <c r="BG330" s="861">
        <v>140.17436599999999</v>
      </c>
      <c r="BH330" s="861">
        <v>108.816709</v>
      </c>
      <c r="BI330" s="861">
        <v>50.655858000000002</v>
      </c>
      <c r="BJ330" s="861">
        <v>130.19280900000001</v>
      </c>
      <c r="BK330" s="861">
        <v>86.130341000000001</v>
      </c>
      <c r="BL330" s="861">
        <v>74.359333000000007</v>
      </c>
      <c r="BM330" s="861">
        <v>-21.479134999999999</v>
      </c>
      <c r="BN330" s="861">
        <v>-16.358574999999998</v>
      </c>
      <c r="BO330" s="861">
        <v>-16.413093</v>
      </c>
      <c r="BP330" s="861">
        <v>-16.129178</v>
      </c>
      <c r="BQ330" s="861">
        <v>87.214668000000003</v>
      </c>
      <c r="BR330" s="861">
        <v>87.269436999999996</v>
      </c>
      <c r="BS330" s="861">
        <v>85.771092999999993</v>
      </c>
      <c r="BT330" s="861">
        <v>57.492322999999999</v>
      </c>
      <c r="BU330" s="861">
        <v>63.566175000000001</v>
      </c>
      <c r="BV330" s="861">
        <v>60.551138000000002</v>
      </c>
      <c r="BW330" s="861">
        <v>64.729127000000005</v>
      </c>
      <c r="BX330" s="861">
        <v>-16.932255999999999</v>
      </c>
      <c r="BY330" s="861">
        <v>-17.320974</v>
      </c>
      <c r="BZ330" s="861">
        <v>-18.051255999999999</v>
      </c>
      <c r="CA330" s="861">
        <v>-18.002300000000002</v>
      </c>
      <c r="CB330" s="861">
        <v>-12.335801999999999</v>
      </c>
      <c r="CC330" s="861">
        <v>-9.6546699999999994</v>
      </c>
      <c r="CD330" s="861">
        <v>-12.657118000000001</v>
      </c>
      <c r="CE330" s="861">
        <v>-9.2837619999999994</v>
      </c>
      <c r="CF330" s="861">
        <v>-14.85248</v>
      </c>
      <c r="CG330" s="861">
        <v>-9.371537</v>
      </c>
      <c r="CH330" s="861">
        <v>-14.391931</v>
      </c>
      <c r="CI330" s="861">
        <v>-10.163337</v>
      </c>
      <c r="CJ330" s="861">
        <v>-12.185559</v>
      </c>
      <c r="CK330" s="861">
        <v>-8.7313189999999992</v>
      </c>
      <c r="CL330" s="861">
        <v>-12.425762000000001</v>
      </c>
      <c r="CM330" s="861">
        <v>-8.0703309999999995</v>
      </c>
      <c r="CN330" s="861">
        <v>-14.513961</v>
      </c>
      <c r="CO330" s="861">
        <v>-10.287839999999999</v>
      </c>
      <c r="CP330" s="861">
        <v>-14.279044000000001</v>
      </c>
      <c r="CQ330" s="861">
        <v>-10.522596999999999</v>
      </c>
      <c r="CR330" s="861">
        <v>-11.928063</v>
      </c>
      <c r="CS330" s="861">
        <v>-9.0583849999999995</v>
      </c>
      <c r="CT330" s="861">
        <v>-12.614993</v>
      </c>
      <c r="CU330" s="861">
        <v>-9.0112819999999996</v>
      </c>
      <c r="CV330" s="861">
        <v>-14.888604000000001</v>
      </c>
      <c r="CW330" s="861">
        <v>-9.0651700000000002</v>
      </c>
      <c r="CX330" s="861">
        <v>-14.340911999999999</v>
      </c>
      <c r="CY330" s="861">
        <v>-9.0503879999999999</v>
      </c>
      <c r="CZ330" s="861">
        <v>-11.687061</v>
      </c>
      <c r="DA330" s="861">
        <v>-8.3817120000000003</v>
      </c>
      <c r="DB330" s="861">
        <v>-12.457494000000001</v>
      </c>
      <c r="DC330" s="861">
        <v>-7.9455859999999996</v>
      </c>
      <c r="DD330" s="861">
        <v>-14.644190999999999</v>
      </c>
      <c r="DE330" s="861">
        <v>-9.9942229999999999</v>
      </c>
      <c r="DF330" s="861">
        <v>-14.623699999999999</v>
      </c>
      <c r="DG330" s="861">
        <v>-9.8631410000000006</v>
      </c>
      <c r="DH330" s="861">
        <v>-11.540882</v>
      </c>
      <c r="DI330" s="861">
        <v>-8.8448919999999998</v>
      </c>
      <c r="DJ330" s="861">
        <v>-12.123132999999999</v>
      </c>
      <c r="DK330" s="861">
        <v>-9.0777540000000005</v>
      </c>
      <c r="DL330" s="861">
        <v>-14.60318</v>
      </c>
      <c r="DM330" s="861">
        <v>-11.411331000000001</v>
      </c>
      <c r="DN330" s="861">
        <v>-14.520177</v>
      </c>
      <c r="DO330" s="861">
        <v>-10.752903999999999</v>
      </c>
      <c r="DP330" s="861">
        <v>-12.204090000000001</v>
      </c>
      <c r="DQ330" s="861">
        <v>-9.5939160000000001</v>
      </c>
      <c r="DR330" s="861">
        <v>-12.545183</v>
      </c>
      <c r="DS330" s="861">
        <v>-10.209077000000001</v>
      </c>
      <c r="DT330" s="861">
        <v>-14.446251999999999</v>
      </c>
      <c r="DU330" s="861">
        <v>-12.445537</v>
      </c>
      <c r="DV330" s="861">
        <v>-14.556882</v>
      </c>
      <c r="DW330" s="861">
        <v>-9.8155900000000003</v>
      </c>
      <c r="DX330" s="861">
        <v>10.977463999999999</v>
      </c>
      <c r="DY330" s="861">
        <v>8.050433</v>
      </c>
      <c r="DZ330" s="861">
        <v>161.29569599999999</v>
      </c>
      <c r="EA330" s="861">
        <v>152.435461</v>
      </c>
      <c r="EB330" s="861">
        <v>120.74</v>
      </c>
      <c r="EC330" s="861">
        <v>3.26</v>
      </c>
      <c r="ED330" s="861">
        <v>387.4</v>
      </c>
      <c r="EE330" s="861">
        <v>120.72</v>
      </c>
      <c r="EF330" s="861">
        <v>5.2610000000000001</v>
      </c>
      <c r="EG330" s="861">
        <v>630.20000000000005</v>
      </c>
      <c r="EH330" s="861">
        <v>120.77</v>
      </c>
      <c r="EI330" s="861">
        <v>4.9260000000000002</v>
      </c>
      <c r="EJ330" s="861">
        <v>582.79999999999995</v>
      </c>
      <c r="EK330" s="861">
        <v>9.8337900000000005</v>
      </c>
      <c r="EL330" s="861">
        <v>9.1930960000000006</v>
      </c>
      <c r="EM330" s="861">
        <v>-20.030429000000002</v>
      </c>
      <c r="EN330" s="861">
        <v>-25.606189000000001</v>
      </c>
      <c r="EO330" s="861">
        <v>94.608652000000006</v>
      </c>
      <c r="EP330" s="861">
        <v>90.732771999999997</v>
      </c>
      <c r="EQ330" s="861">
        <v>-11.499432000000001</v>
      </c>
      <c r="ER330" s="861">
        <v>6096.1416879999997</v>
      </c>
      <c r="ES330" s="861">
        <v>14207.353821000001</v>
      </c>
      <c r="ET330" s="861">
        <v>12831.89631</v>
      </c>
      <c r="EU330" s="861"/>
      <c r="EV330" s="861"/>
      <c r="EW330" s="861"/>
      <c r="EX330" s="861"/>
      <c r="EY330" s="861"/>
      <c r="EZ330" s="861"/>
      <c r="FA330" s="861"/>
      <c r="FB330" s="861"/>
      <c r="FC330" s="861"/>
      <c r="FD330" s="861"/>
    </row>
    <row r="331" spans="1:160" x14ac:dyDescent="0.25">
      <c r="A331" s="837">
        <v>46146</v>
      </c>
      <c r="B331" s="836">
        <v>0.30549768518518522</v>
      </c>
      <c r="C331" s="861">
        <v>18300</v>
      </c>
      <c r="D331" s="861">
        <v>0</v>
      </c>
      <c r="E331" s="861">
        <v>0</v>
      </c>
      <c r="F331" s="861">
        <v>76.037440000000004</v>
      </c>
      <c r="G331" s="861">
        <v>72.304834</v>
      </c>
      <c r="H331" s="861">
        <v>65.610754</v>
      </c>
      <c r="I331" s="861">
        <v>74.306544000000002</v>
      </c>
      <c r="J331" s="861">
        <v>72.573205999999999</v>
      </c>
      <c r="K331" s="861">
        <v>71.377781999999996</v>
      </c>
      <c r="L331" s="861">
        <v>73.860668000000004</v>
      </c>
      <c r="M331" s="861">
        <v>74.818152999999995</v>
      </c>
      <c r="N331" s="861">
        <v>-11.002259</v>
      </c>
      <c r="O331" s="861">
        <v>-13.379046000000001</v>
      </c>
      <c r="P331" s="861">
        <v>-13.811377999999999</v>
      </c>
      <c r="Q331" s="861">
        <v>-9.836347</v>
      </c>
      <c r="R331" s="861">
        <v>-11.292954999999999</v>
      </c>
      <c r="S331" s="861">
        <v>-11.949312000000001</v>
      </c>
      <c r="T331" s="861">
        <v>82.525228999999996</v>
      </c>
      <c r="U331" s="861">
        <v>73.962739999999997</v>
      </c>
      <c r="V331" s="861">
        <v>93.463286999999994</v>
      </c>
      <c r="W331" s="861">
        <v>92.391689999999997</v>
      </c>
      <c r="X331" s="861">
        <v>-9.8451210000000007</v>
      </c>
      <c r="Y331" s="861">
        <v>-10.10947</v>
      </c>
      <c r="Z331" s="861">
        <v>-14.008432000000001</v>
      </c>
      <c r="AA331" s="861">
        <v>-13.694912</v>
      </c>
      <c r="AB331" s="861">
        <v>-13.305548</v>
      </c>
      <c r="AC331" s="861">
        <v>-14.087268999999999</v>
      </c>
      <c r="AD331" s="861">
        <v>-17.031089999999999</v>
      </c>
      <c r="AE331" s="861">
        <v>105.591283</v>
      </c>
      <c r="AF331" s="861">
        <v>99.079628999999997</v>
      </c>
      <c r="AG331" s="861">
        <v>90.383979999999994</v>
      </c>
      <c r="AH331" s="861">
        <v>110.851557</v>
      </c>
      <c r="AI331" s="861">
        <v>89.599990000000005</v>
      </c>
      <c r="AJ331" s="861">
        <v>72.231506999999993</v>
      </c>
      <c r="AK331" s="861">
        <v>-9.2863710000000008</v>
      </c>
      <c r="AL331" s="861">
        <v>-12.89456</v>
      </c>
      <c r="AM331" s="861">
        <v>-10.247698</v>
      </c>
      <c r="AN331" s="861">
        <v>92.697681000000003</v>
      </c>
      <c r="AO331" s="861">
        <v>91.925158999999994</v>
      </c>
      <c r="AP331" s="861">
        <v>91.444123000000005</v>
      </c>
      <c r="AQ331" s="861">
        <v>88.261644000000004</v>
      </c>
      <c r="AR331" s="861">
        <v>73.680505999999994</v>
      </c>
      <c r="AS331" s="861">
        <v>63.924954</v>
      </c>
      <c r="AT331" s="861">
        <v>76.562703999999997</v>
      </c>
      <c r="AU331" s="861">
        <v>75.568344999999994</v>
      </c>
      <c r="AV331" s="861">
        <v>74.893951000000001</v>
      </c>
      <c r="AW331" s="861">
        <v>74.227051000000003</v>
      </c>
      <c r="AX331" s="861">
        <v>89.438186000000002</v>
      </c>
      <c r="AY331" s="861">
        <v>87.512378999999996</v>
      </c>
      <c r="AZ331" s="861">
        <v>-10.396272</v>
      </c>
      <c r="BA331" s="861">
        <v>-9.9094870000000004</v>
      </c>
      <c r="BB331" s="861">
        <v>-17.479268999999999</v>
      </c>
      <c r="BC331" s="861">
        <v>-16.044357999999999</v>
      </c>
      <c r="BD331" s="861">
        <v>-17.025912000000002</v>
      </c>
      <c r="BE331" s="861">
        <v>-11.871100999999999</v>
      </c>
      <c r="BF331" s="861">
        <v>31.413971</v>
      </c>
      <c r="BG331" s="861">
        <v>140.200671</v>
      </c>
      <c r="BH331" s="861">
        <v>108.85304600000001</v>
      </c>
      <c r="BI331" s="861">
        <v>50.602536999999998</v>
      </c>
      <c r="BJ331" s="861">
        <v>130.58070499999999</v>
      </c>
      <c r="BK331" s="861">
        <v>86.035600000000002</v>
      </c>
      <c r="BL331" s="861">
        <v>74.393911000000003</v>
      </c>
      <c r="BM331" s="861">
        <v>-21.502648000000001</v>
      </c>
      <c r="BN331" s="861">
        <v>-16.427209999999999</v>
      </c>
      <c r="BO331" s="861">
        <v>-16.427685</v>
      </c>
      <c r="BP331" s="861">
        <v>-16.244709</v>
      </c>
      <c r="BQ331" s="861">
        <v>87.116889</v>
      </c>
      <c r="BR331" s="861">
        <v>87.353652999999994</v>
      </c>
      <c r="BS331" s="861">
        <v>85.710706999999999</v>
      </c>
      <c r="BT331" s="861">
        <v>57.487684000000002</v>
      </c>
      <c r="BU331" s="861">
        <v>63.527759000000003</v>
      </c>
      <c r="BV331" s="861">
        <v>60.545242000000002</v>
      </c>
      <c r="BW331" s="861">
        <v>64.697604999999996</v>
      </c>
      <c r="BX331" s="861">
        <v>-16.948886000000002</v>
      </c>
      <c r="BY331" s="861">
        <v>-17.402187999999999</v>
      </c>
      <c r="BZ331" s="861">
        <v>-18.017847</v>
      </c>
      <c r="CA331" s="861">
        <v>-18.08867</v>
      </c>
      <c r="CB331" s="861">
        <v>-12.331427</v>
      </c>
      <c r="CC331" s="861">
        <v>-9.6761239999999997</v>
      </c>
      <c r="CD331" s="861">
        <v>-12.652753000000001</v>
      </c>
      <c r="CE331" s="861">
        <v>-9.3408329999999999</v>
      </c>
      <c r="CF331" s="861">
        <v>-14.845409</v>
      </c>
      <c r="CG331" s="861">
        <v>-9.3832810000000002</v>
      </c>
      <c r="CH331" s="861">
        <v>-14.381869999999999</v>
      </c>
      <c r="CI331" s="861">
        <v>-10.178692</v>
      </c>
      <c r="CJ331" s="861">
        <v>-12.186363999999999</v>
      </c>
      <c r="CK331" s="861">
        <v>-8.7752239999999997</v>
      </c>
      <c r="CL331" s="861">
        <v>-12.430821999999999</v>
      </c>
      <c r="CM331" s="861">
        <v>-8.1184019999999997</v>
      </c>
      <c r="CN331" s="861">
        <v>-14.50264</v>
      </c>
      <c r="CO331" s="861">
        <v>-10.286455</v>
      </c>
      <c r="CP331" s="861">
        <v>-14.251118</v>
      </c>
      <c r="CQ331" s="861">
        <v>-10.511274999999999</v>
      </c>
      <c r="CR331" s="861">
        <v>-11.929895999999999</v>
      </c>
      <c r="CS331" s="861">
        <v>-9.0784859999999998</v>
      </c>
      <c r="CT331" s="861">
        <v>-12.632825</v>
      </c>
      <c r="CU331" s="861">
        <v>-9.0566600000000008</v>
      </c>
      <c r="CV331" s="861">
        <v>-14.871502</v>
      </c>
      <c r="CW331" s="861">
        <v>-9.0758729999999996</v>
      </c>
      <c r="CX331" s="861">
        <v>-14.331307000000001</v>
      </c>
      <c r="CY331" s="861">
        <v>-9.0291479999999993</v>
      </c>
      <c r="CZ331" s="861">
        <v>-11.675613999999999</v>
      </c>
      <c r="DA331" s="861">
        <v>-8.3907919999999994</v>
      </c>
      <c r="DB331" s="861">
        <v>-12.447316000000001</v>
      </c>
      <c r="DC331" s="861">
        <v>-7.9205110000000003</v>
      </c>
      <c r="DD331" s="861">
        <v>-14.62237</v>
      </c>
      <c r="DE331" s="861">
        <v>-9.9857019999999999</v>
      </c>
      <c r="DF331" s="861">
        <v>-14.628672999999999</v>
      </c>
      <c r="DG331" s="861">
        <v>-9.8732380000000006</v>
      </c>
      <c r="DH331" s="861">
        <v>-11.533129000000001</v>
      </c>
      <c r="DI331" s="861">
        <v>-8.8465729999999994</v>
      </c>
      <c r="DJ331" s="861">
        <v>-12.115876</v>
      </c>
      <c r="DK331" s="861">
        <v>-9.0930260000000001</v>
      </c>
      <c r="DL331" s="861">
        <v>-14.559528999999999</v>
      </c>
      <c r="DM331" s="861">
        <v>-11.425751999999999</v>
      </c>
      <c r="DN331" s="861">
        <v>-14.547838</v>
      </c>
      <c r="DO331" s="861">
        <v>-10.754557</v>
      </c>
      <c r="DP331" s="861">
        <v>-12.169485999999999</v>
      </c>
      <c r="DQ331" s="861">
        <v>-9.6124829999999992</v>
      </c>
      <c r="DR331" s="861">
        <v>-12.538864</v>
      </c>
      <c r="DS331" s="861">
        <v>-10.210292000000001</v>
      </c>
      <c r="DT331" s="861">
        <v>-14.447037</v>
      </c>
      <c r="DU331" s="861">
        <v>-12.447262</v>
      </c>
      <c r="DV331" s="861">
        <v>-14.543485</v>
      </c>
      <c r="DW331" s="861">
        <v>-9.8177760000000003</v>
      </c>
      <c r="DX331" s="861">
        <v>10.937317999999999</v>
      </c>
      <c r="DY331" s="861">
        <v>8.0086820000000003</v>
      </c>
      <c r="DZ331" s="861">
        <v>161.129569</v>
      </c>
      <c r="EA331" s="861">
        <v>152.16415599999999</v>
      </c>
      <c r="EB331" s="861">
        <v>121.25</v>
      </c>
      <c r="EC331" s="861">
        <v>1.2370000000000001</v>
      </c>
      <c r="ED331" s="861">
        <v>132.5</v>
      </c>
      <c r="EE331" s="861">
        <v>121.16</v>
      </c>
      <c r="EF331" s="861">
        <v>5.2649999999999997</v>
      </c>
      <c r="EG331" s="861">
        <v>627.4</v>
      </c>
      <c r="EH331" s="861">
        <v>121.16</v>
      </c>
      <c r="EI331" s="861">
        <v>4.9359999999999999</v>
      </c>
      <c r="EJ331" s="861">
        <v>586.1</v>
      </c>
      <c r="EK331" s="861">
        <v>9.8557830000000006</v>
      </c>
      <c r="EL331" s="861">
        <v>9.2619760000000007</v>
      </c>
      <c r="EM331" s="861">
        <v>-20.103480999999999</v>
      </c>
      <c r="EN331" s="861">
        <v>-25.689661000000001</v>
      </c>
      <c r="EO331" s="861">
        <v>94.537310000000005</v>
      </c>
      <c r="EP331" s="861">
        <v>90.611738000000003</v>
      </c>
      <c r="EQ331" s="861">
        <v>-11.501366000000001</v>
      </c>
      <c r="ER331" s="861">
        <v>6100.2908559999996</v>
      </c>
      <c r="ES331" s="861">
        <v>14217.811455999999</v>
      </c>
      <c r="ET331" s="861">
        <v>12841.648165000001</v>
      </c>
      <c r="EU331" s="861"/>
      <c r="EV331" s="861"/>
      <c r="EW331" s="861"/>
      <c r="EX331" s="861"/>
      <c r="EY331" s="861"/>
      <c r="EZ331" s="861"/>
      <c r="FA331" s="861"/>
      <c r="FB331" s="861"/>
      <c r="FC331" s="861"/>
      <c r="FD331" s="861"/>
    </row>
    <row r="332" spans="1:160" x14ac:dyDescent="0.25">
      <c r="A332" s="837">
        <v>46146</v>
      </c>
      <c r="B332" s="836">
        <v>0.30619212962962966</v>
      </c>
      <c r="C332" s="861">
        <v>18360</v>
      </c>
      <c r="D332" s="861">
        <v>0</v>
      </c>
      <c r="E332" s="861">
        <v>0</v>
      </c>
      <c r="F332" s="861">
        <v>76.042072000000005</v>
      </c>
      <c r="G332" s="861">
        <v>72.287028000000007</v>
      </c>
      <c r="H332" s="861">
        <v>65.681218000000001</v>
      </c>
      <c r="I332" s="861">
        <v>74.299734000000001</v>
      </c>
      <c r="J332" s="861">
        <v>72.549862000000005</v>
      </c>
      <c r="K332" s="861">
        <v>71.354405</v>
      </c>
      <c r="L332" s="861">
        <v>73.838590999999994</v>
      </c>
      <c r="M332" s="861">
        <v>74.788917999999995</v>
      </c>
      <c r="N332" s="861">
        <v>-10.983888</v>
      </c>
      <c r="O332" s="861">
        <v>-13.361077999999999</v>
      </c>
      <c r="P332" s="861">
        <v>-13.852416</v>
      </c>
      <c r="Q332" s="861">
        <v>-9.8691189999999995</v>
      </c>
      <c r="R332" s="861">
        <v>-11.274543</v>
      </c>
      <c r="S332" s="861">
        <v>-12.009969999999999</v>
      </c>
      <c r="T332" s="861">
        <v>82.466136000000006</v>
      </c>
      <c r="U332" s="861">
        <v>74.356331999999995</v>
      </c>
      <c r="V332" s="861">
        <v>93.502601999999996</v>
      </c>
      <c r="W332" s="861">
        <v>92.462514999999996</v>
      </c>
      <c r="X332" s="861">
        <v>-9.8460210000000004</v>
      </c>
      <c r="Y332" s="861">
        <v>-10.167605</v>
      </c>
      <c r="Z332" s="861">
        <v>-13.985219000000001</v>
      </c>
      <c r="AA332" s="861">
        <v>-13.694839</v>
      </c>
      <c r="AB332" s="861">
        <v>-13.301833</v>
      </c>
      <c r="AC332" s="861">
        <v>-14.044819</v>
      </c>
      <c r="AD332" s="861">
        <v>-16.955401999999999</v>
      </c>
      <c r="AE332" s="861">
        <v>105.557631</v>
      </c>
      <c r="AF332" s="861">
        <v>99.051484000000002</v>
      </c>
      <c r="AG332" s="861">
        <v>90.341863000000004</v>
      </c>
      <c r="AH332" s="861">
        <v>110.81511500000001</v>
      </c>
      <c r="AI332" s="861">
        <v>89.624967999999996</v>
      </c>
      <c r="AJ332" s="861">
        <v>72.237076999999999</v>
      </c>
      <c r="AK332" s="861">
        <v>-9.1836509999999993</v>
      </c>
      <c r="AL332" s="861">
        <v>-12.902920999999999</v>
      </c>
      <c r="AM332" s="861">
        <v>-10.23208</v>
      </c>
      <c r="AN332" s="861">
        <v>92.701515999999998</v>
      </c>
      <c r="AO332" s="861">
        <v>91.992333000000002</v>
      </c>
      <c r="AP332" s="861">
        <v>91.411869999999993</v>
      </c>
      <c r="AQ332" s="861">
        <v>88.226777999999996</v>
      </c>
      <c r="AR332" s="861">
        <v>73.605521999999993</v>
      </c>
      <c r="AS332" s="861">
        <v>63.880769999999998</v>
      </c>
      <c r="AT332" s="861">
        <v>76.567278999999999</v>
      </c>
      <c r="AU332" s="861">
        <v>75.517202999999995</v>
      </c>
      <c r="AV332" s="861">
        <v>74.593890999999999</v>
      </c>
      <c r="AW332" s="861">
        <v>73.937971000000005</v>
      </c>
      <c r="AX332" s="861">
        <v>89.270503000000005</v>
      </c>
      <c r="AY332" s="861">
        <v>87.314762000000002</v>
      </c>
      <c r="AZ332" s="861">
        <v>-10.403335</v>
      </c>
      <c r="BA332" s="861">
        <v>-9.9432910000000003</v>
      </c>
      <c r="BB332" s="861">
        <v>-17.547253000000001</v>
      </c>
      <c r="BC332" s="861">
        <v>-16.072385000000001</v>
      </c>
      <c r="BD332" s="861">
        <v>-17.028829999999999</v>
      </c>
      <c r="BE332" s="861">
        <v>-11.742913</v>
      </c>
      <c r="BF332" s="861">
        <v>31.501905000000001</v>
      </c>
      <c r="BG332" s="861">
        <v>140.13753</v>
      </c>
      <c r="BH332" s="861">
        <v>108.797753</v>
      </c>
      <c r="BI332" s="861">
        <v>50.571638999999998</v>
      </c>
      <c r="BJ332" s="861">
        <v>130.365915</v>
      </c>
      <c r="BK332" s="861">
        <v>85.871724</v>
      </c>
      <c r="BL332" s="861">
        <v>74.180024000000003</v>
      </c>
      <c r="BM332" s="861">
        <v>-21.541329999999999</v>
      </c>
      <c r="BN332" s="861">
        <v>-16.428314</v>
      </c>
      <c r="BO332" s="861">
        <v>-16.295580000000001</v>
      </c>
      <c r="BP332" s="861">
        <v>-16.246759999999998</v>
      </c>
      <c r="BQ332" s="861">
        <v>86.975964000000005</v>
      </c>
      <c r="BR332" s="861">
        <v>87.337463999999997</v>
      </c>
      <c r="BS332" s="861">
        <v>85.618139999999997</v>
      </c>
      <c r="BT332" s="861">
        <v>57.376882000000002</v>
      </c>
      <c r="BU332" s="861">
        <v>63.593663999999997</v>
      </c>
      <c r="BV332" s="861">
        <v>60.533605999999999</v>
      </c>
      <c r="BW332" s="861">
        <v>64.680895000000007</v>
      </c>
      <c r="BX332" s="861">
        <v>-16.767281000000001</v>
      </c>
      <c r="BY332" s="861">
        <v>-17.294983999999999</v>
      </c>
      <c r="BZ332" s="861">
        <v>-17.912633</v>
      </c>
      <c r="CA332" s="861">
        <v>-18.027646000000001</v>
      </c>
      <c r="CB332" s="861">
        <v>-12.290267</v>
      </c>
      <c r="CC332" s="861">
        <v>-9.6669730000000005</v>
      </c>
      <c r="CD332" s="861">
        <v>-12.647328999999999</v>
      </c>
      <c r="CE332" s="861">
        <v>-9.3274670000000004</v>
      </c>
      <c r="CF332" s="861">
        <v>-14.834961</v>
      </c>
      <c r="CG332" s="861">
        <v>-9.3687020000000008</v>
      </c>
      <c r="CH332" s="861">
        <v>-14.360896</v>
      </c>
      <c r="CI332" s="861">
        <v>-10.173348000000001</v>
      </c>
      <c r="CJ332" s="861">
        <v>-12.157928</v>
      </c>
      <c r="CK332" s="861">
        <v>-8.7370459999999994</v>
      </c>
      <c r="CL332" s="861">
        <v>-12.400430999999999</v>
      </c>
      <c r="CM332" s="861">
        <v>-8.0933650000000004</v>
      </c>
      <c r="CN332" s="861">
        <v>-14.506849000000001</v>
      </c>
      <c r="CO332" s="861">
        <v>-10.293922999999999</v>
      </c>
      <c r="CP332" s="861">
        <v>-14.261034</v>
      </c>
      <c r="CQ332" s="861">
        <v>-10.463832999999999</v>
      </c>
      <c r="CR332" s="861">
        <v>-11.900705</v>
      </c>
      <c r="CS332" s="861">
        <v>-9.0780110000000001</v>
      </c>
      <c r="CT332" s="861">
        <v>-12.638811</v>
      </c>
      <c r="CU332" s="861">
        <v>-9.0443370000000005</v>
      </c>
      <c r="CV332" s="861">
        <v>-14.880347</v>
      </c>
      <c r="CW332" s="861">
        <v>-9.0640180000000008</v>
      </c>
      <c r="CX332" s="861">
        <v>-14.348838000000001</v>
      </c>
      <c r="CY332" s="861">
        <v>-9.0329429999999995</v>
      </c>
      <c r="CZ332" s="861">
        <v>-11.675661</v>
      </c>
      <c r="DA332" s="861">
        <v>-8.3915600000000001</v>
      </c>
      <c r="DB332" s="861">
        <v>-12.455157</v>
      </c>
      <c r="DC332" s="861">
        <v>-7.9493460000000002</v>
      </c>
      <c r="DD332" s="861">
        <v>-14.612845999999999</v>
      </c>
      <c r="DE332" s="861">
        <v>-9.9983039999999992</v>
      </c>
      <c r="DF332" s="861">
        <v>-14.602316999999999</v>
      </c>
      <c r="DG332" s="861">
        <v>-9.8649090000000008</v>
      </c>
      <c r="DH332" s="861">
        <v>-11.541714000000001</v>
      </c>
      <c r="DI332" s="861">
        <v>-8.8464519999999993</v>
      </c>
      <c r="DJ332" s="861">
        <v>-12.102570999999999</v>
      </c>
      <c r="DK332" s="861">
        <v>-9.0821269999999998</v>
      </c>
      <c r="DL332" s="861">
        <v>-14.559955</v>
      </c>
      <c r="DM332" s="861">
        <v>-11.438876</v>
      </c>
      <c r="DN332" s="861">
        <v>-14.526211999999999</v>
      </c>
      <c r="DO332" s="861">
        <v>-10.745277</v>
      </c>
      <c r="DP332" s="861">
        <v>-12.170074</v>
      </c>
      <c r="DQ332" s="861">
        <v>-9.6109559999999998</v>
      </c>
      <c r="DR332" s="861">
        <v>-12.514711999999999</v>
      </c>
      <c r="DS332" s="861">
        <v>-10.243035000000001</v>
      </c>
      <c r="DT332" s="861">
        <v>-14.432812</v>
      </c>
      <c r="DU332" s="861">
        <v>-12.440619</v>
      </c>
      <c r="DV332" s="861">
        <v>-14.538662</v>
      </c>
      <c r="DW332" s="861">
        <v>-9.8101739999999999</v>
      </c>
      <c r="DX332" s="861">
        <v>11.003564000000001</v>
      </c>
      <c r="DY332" s="861">
        <v>8.0050369999999997</v>
      </c>
      <c r="DZ332" s="861">
        <v>161.41846799999999</v>
      </c>
      <c r="EA332" s="861">
        <v>151.87292400000001</v>
      </c>
      <c r="EB332" s="861">
        <v>120.72</v>
      </c>
      <c r="EC332" s="861">
        <v>3.2559999999999998</v>
      </c>
      <c r="ED332" s="861">
        <v>386.8</v>
      </c>
      <c r="EE332" s="861">
        <v>120.62</v>
      </c>
      <c r="EF332" s="861">
        <v>5.2539999999999996</v>
      </c>
      <c r="EG332" s="861">
        <v>625.5</v>
      </c>
      <c r="EH332" s="861">
        <v>120.66</v>
      </c>
      <c r="EI332" s="861">
        <v>4.931</v>
      </c>
      <c r="EJ332" s="861">
        <v>583</v>
      </c>
      <c r="EK332" s="861">
        <v>9.7509029999999992</v>
      </c>
      <c r="EL332" s="861">
        <v>9.4013740000000006</v>
      </c>
      <c r="EM332" s="861">
        <v>-19.982983000000001</v>
      </c>
      <c r="EN332" s="861">
        <v>-25.696954000000002</v>
      </c>
      <c r="EO332" s="861">
        <v>94.661343000000002</v>
      </c>
      <c r="EP332" s="861">
        <v>90.481654000000006</v>
      </c>
      <c r="EQ332" s="861">
        <v>-11.494306</v>
      </c>
      <c r="ER332" s="861">
        <v>6103.4191579999997</v>
      </c>
      <c r="ES332" s="861">
        <v>14228.26924</v>
      </c>
      <c r="ET332" s="861">
        <v>12851.390578</v>
      </c>
      <c r="EU332" s="861"/>
      <c r="EV332" s="861"/>
      <c r="EW332" s="861"/>
      <c r="EX332" s="861"/>
      <c r="EY332" s="861"/>
      <c r="EZ332" s="861"/>
      <c r="FA332" s="861"/>
      <c r="FB332" s="861"/>
      <c r="FC332" s="861"/>
      <c r="FD332" s="861"/>
    </row>
    <row r="333" spans="1:160" x14ac:dyDescent="0.25">
      <c r="A333" s="837">
        <v>46146</v>
      </c>
      <c r="B333" s="836">
        <v>0.3068865740740741</v>
      </c>
      <c r="C333" s="861">
        <v>18420</v>
      </c>
      <c r="D333" s="861">
        <v>0</v>
      </c>
      <c r="E333" s="861">
        <v>0</v>
      </c>
      <c r="F333" s="861">
        <v>75.933117999999993</v>
      </c>
      <c r="G333" s="861">
        <v>72.289045999999999</v>
      </c>
      <c r="H333" s="861">
        <v>65.639261000000005</v>
      </c>
      <c r="I333" s="861">
        <v>74.277026000000006</v>
      </c>
      <c r="J333" s="861">
        <v>72.403396000000001</v>
      </c>
      <c r="K333" s="861">
        <v>71.325254000000001</v>
      </c>
      <c r="L333" s="861">
        <v>73.841876999999997</v>
      </c>
      <c r="M333" s="861">
        <v>74.760088999999994</v>
      </c>
      <c r="N333" s="861">
        <v>-11.026367</v>
      </c>
      <c r="O333" s="861">
        <v>-13.415513000000001</v>
      </c>
      <c r="P333" s="861">
        <v>-13.818595999999999</v>
      </c>
      <c r="Q333" s="861">
        <v>-9.9332259999999994</v>
      </c>
      <c r="R333" s="861">
        <v>-11.344906999999999</v>
      </c>
      <c r="S333" s="861">
        <v>-11.935881</v>
      </c>
      <c r="T333" s="861">
        <v>82.213915999999998</v>
      </c>
      <c r="U333" s="861">
        <v>74.112285</v>
      </c>
      <c r="V333" s="861">
        <v>93.427193000000003</v>
      </c>
      <c r="W333" s="861">
        <v>92.373768999999996</v>
      </c>
      <c r="X333" s="861">
        <v>-9.8776309999999992</v>
      </c>
      <c r="Y333" s="861">
        <v>-10.143017</v>
      </c>
      <c r="Z333" s="861">
        <v>-14.002986</v>
      </c>
      <c r="AA333" s="861">
        <v>-13.737147</v>
      </c>
      <c r="AB333" s="861">
        <v>-13.335915</v>
      </c>
      <c r="AC333" s="861">
        <v>-14.057686</v>
      </c>
      <c r="AD333" s="861">
        <v>-17.003121</v>
      </c>
      <c r="AE333" s="861">
        <v>105.435018</v>
      </c>
      <c r="AF333" s="861">
        <v>98.991259999999997</v>
      </c>
      <c r="AG333" s="861">
        <v>90.200114999999997</v>
      </c>
      <c r="AH333" s="861">
        <v>110.757874</v>
      </c>
      <c r="AI333" s="861">
        <v>89.545168000000004</v>
      </c>
      <c r="AJ333" s="861">
        <v>72.173873</v>
      </c>
      <c r="AK333" s="861">
        <v>-9.2465250000000001</v>
      </c>
      <c r="AL333" s="861">
        <v>-12.835188</v>
      </c>
      <c r="AM333" s="861">
        <v>-10.262281</v>
      </c>
      <c r="AN333" s="861">
        <v>92.695587000000003</v>
      </c>
      <c r="AO333" s="861">
        <v>91.850938999999997</v>
      </c>
      <c r="AP333" s="861">
        <v>91.332144</v>
      </c>
      <c r="AQ333" s="861">
        <v>88.154664999999994</v>
      </c>
      <c r="AR333" s="861">
        <v>73.628142999999994</v>
      </c>
      <c r="AS333" s="861">
        <v>63.846729000000003</v>
      </c>
      <c r="AT333" s="861">
        <v>76.523432</v>
      </c>
      <c r="AU333" s="861">
        <v>75.458948000000007</v>
      </c>
      <c r="AV333" s="861">
        <v>74.230377000000004</v>
      </c>
      <c r="AW333" s="861">
        <v>73.440961999999999</v>
      </c>
      <c r="AX333" s="861">
        <v>89.053262000000004</v>
      </c>
      <c r="AY333" s="861">
        <v>87.157008000000005</v>
      </c>
      <c r="AZ333" s="861">
        <v>-10.417923999999999</v>
      </c>
      <c r="BA333" s="861">
        <v>-9.9207979999999996</v>
      </c>
      <c r="BB333" s="861">
        <v>-17.511154999999999</v>
      </c>
      <c r="BC333" s="861">
        <v>-16.095126</v>
      </c>
      <c r="BD333" s="861">
        <v>-17.024556</v>
      </c>
      <c r="BE333" s="861">
        <v>-11.712707999999999</v>
      </c>
      <c r="BF333" s="861">
        <v>31.228418000000001</v>
      </c>
      <c r="BG333" s="861">
        <v>140.21739700000001</v>
      </c>
      <c r="BH333" s="861">
        <v>108.845281</v>
      </c>
      <c r="BI333" s="861">
        <v>50.534202999999998</v>
      </c>
      <c r="BJ333" s="861">
        <v>130.08605600000001</v>
      </c>
      <c r="BK333" s="861">
        <v>85.668315000000007</v>
      </c>
      <c r="BL333" s="861">
        <v>73.988630000000001</v>
      </c>
      <c r="BM333" s="861">
        <v>-21.600418000000001</v>
      </c>
      <c r="BN333" s="861">
        <v>-16.455653000000002</v>
      </c>
      <c r="BO333" s="861">
        <v>-16.502593000000001</v>
      </c>
      <c r="BP333" s="861">
        <v>-16.224323999999999</v>
      </c>
      <c r="BQ333" s="861">
        <v>86.847375999999997</v>
      </c>
      <c r="BR333" s="861">
        <v>87.292473999999999</v>
      </c>
      <c r="BS333" s="861">
        <v>85.500039999999998</v>
      </c>
      <c r="BT333" s="861">
        <v>57.34796</v>
      </c>
      <c r="BU333" s="861">
        <v>63.578363000000003</v>
      </c>
      <c r="BV333" s="861">
        <v>60.455934999999997</v>
      </c>
      <c r="BW333" s="861">
        <v>64.623281000000006</v>
      </c>
      <c r="BX333" s="861">
        <v>-16.890616999999999</v>
      </c>
      <c r="BY333" s="861">
        <v>-17.313492</v>
      </c>
      <c r="BZ333" s="861">
        <v>-18.194337999999998</v>
      </c>
      <c r="CA333" s="861">
        <v>-18.095455999999999</v>
      </c>
      <c r="CB333" s="861">
        <v>-12.314128999999999</v>
      </c>
      <c r="CC333" s="861">
        <v>-9.6883269999999992</v>
      </c>
      <c r="CD333" s="861">
        <v>-12.672554</v>
      </c>
      <c r="CE333" s="861">
        <v>-9.3877229999999994</v>
      </c>
      <c r="CF333" s="861">
        <v>-14.836209999999999</v>
      </c>
      <c r="CG333" s="861">
        <v>-9.3896329999999999</v>
      </c>
      <c r="CH333" s="861">
        <v>-14.397596</v>
      </c>
      <c r="CI333" s="861">
        <v>-10.187742</v>
      </c>
      <c r="CJ333" s="861">
        <v>-12.172366999999999</v>
      </c>
      <c r="CK333" s="861">
        <v>-8.7719529999999999</v>
      </c>
      <c r="CL333" s="861">
        <v>-12.423291000000001</v>
      </c>
      <c r="CM333" s="861">
        <v>-8.1333830000000003</v>
      </c>
      <c r="CN333" s="861">
        <v>-14.517552</v>
      </c>
      <c r="CO333" s="861">
        <v>-10.310658</v>
      </c>
      <c r="CP333" s="861">
        <v>-14.248815</v>
      </c>
      <c r="CQ333" s="861">
        <v>-10.502409999999999</v>
      </c>
      <c r="CR333" s="861">
        <v>-11.937958</v>
      </c>
      <c r="CS333" s="861">
        <v>-9.0963530000000006</v>
      </c>
      <c r="CT333" s="861">
        <v>-12.65021</v>
      </c>
      <c r="CU333" s="861">
        <v>-9.0598890000000001</v>
      </c>
      <c r="CV333" s="861">
        <v>-14.880436</v>
      </c>
      <c r="CW333" s="861">
        <v>-9.0758220000000005</v>
      </c>
      <c r="CX333" s="861">
        <v>-14.331391999999999</v>
      </c>
      <c r="CY333" s="861">
        <v>-8.9992429999999999</v>
      </c>
      <c r="CZ333" s="861">
        <v>-11.676169</v>
      </c>
      <c r="DA333" s="861">
        <v>-8.3992640000000005</v>
      </c>
      <c r="DB333" s="861">
        <v>-12.433229000000001</v>
      </c>
      <c r="DC333" s="861">
        <v>-7.9373969999999998</v>
      </c>
      <c r="DD333" s="861">
        <v>-14.623618</v>
      </c>
      <c r="DE333" s="861">
        <v>-9.9808400000000006</v>
      </c>
      <c r="DF333" s="861">
        <v>-14.624542</v>
      </c>
      <c r="DG333" s="861">
        <v>-9.8498999999999999</v>
      </c>
      <c r="DH333" s="861">
        <v>-11.528547</v>
      </c>
      <c r="DI333" s="861">
        <v>-8.8467690000000001</v>
      </c>
      <c r="DJ333" s="861">
        <v>-12.100065000000001</v>
      </c>
      <c r="DK333" s="861">
        <v>-9.0772890000000004</v>
      </c>
      <c r="DL333" s="861">
        <v>-14.554288</v>
      </c>
      <c r="DM333" s="861">
        <v>-11.397489999999999</v>
      </c>
      <c r="DN333" s="861">
        <v>-14.513456</v>
      </c>
      <c r="DO333" s="861">
        <v>-10.737295</v>
      </c>
      <c r="DP333" s="861">
        <v>-12.181853</v>
      </c>
      <c r="DQ333" s="861">
        <v>-9.6220599999999994</v>
      </c>
      <c r="DR333" s="861">
        <v>-12.536706000000001</v>
      </c>
      <c r="DS333" s="861">
        <v>-10.202978</v>
      </c>
      <c r="DT333" s="861">
        <v>-14.435180000000001</v>
      </c>
      <c r="DU333" s="861">
        <v>-12.440624</v>
      </c>
      <c r="DV333" s="861">
        <v>-14.53881</v>
      </c>
      <c r="DW333" s="861">
        <v>-9.8014060000000001</v>
      </c>
      <c r="DX333" s="861">
        <v>10.960599</v>
      </c>
      <c r="DY333" s="861">
        <v>7.965814</v>
      </c>
      <c r="DZ333" s="861">
        <v>161.198488</v>
      </c>
      <c r="EA333" s="861">
        <v>151.21920600000001</v>
      </c>
      <c r="EB333" s="861">
        <v>120.52</v>
      </c>
      <c r="EC333" s="861">
        <v>3.2530000000000001</v>
      </c>
      <c r="ED333" s="861">
        <v>386.1</v>
      </c>
      <c r="EE333" s="861">
        <v>120.61</v>
      </c>
      <c r="EF333" s="861">
        <v>5.2560000000000002</v>
      </c>
      <c r="EG333" s="861">
        <v>625.20000000000005</v>
      </c>
      <c r="EH333" s="861">
        <v>120.47</v>
      </c>
      <c r="EI333" s="861">
        <v>4.9340000000000002</v>
      </c>
      <c r="EJ333" s="861">
        <v>583.1</v>
      </c>
      <c r="EK333" s="861">
        <v>9.798826</v>
      </c>
      <c r="EL333" s="861">
        <v>9.2728979999999996</v>
      </c>
      <c r="EM333" s="861">
        <v>-20.061107</v>
      </c>
      <c r="EN333" s="861">
        <v>-25.775490999999999</v>
      </c>
      <c r="EO333" s="861">
        <v>94.566913</v>
      </c>
      <c r="EP333" s="861">
        <v>90.189049999999995</v>
      </c>
      <c r="EQ333" s="861">
        <v>-11.500529999999999</v>
      </c>
      <c r="ER333" s="861">
        <v>6109.8602289999999</v>
      </c>
      <c r="ES333" s="861">
        <v>14238.705811</v>
      </c>
      <c r="ET333" s="861">
        <v>12861.113501</v>
      </c>
      <c r="EU333" s="861"/>
      <c r="EV333" s="861"/>
      <c r="EW333" s="861"/>
      <c r="EX333" s="861"/>
      <c r="EY333" s="861"/>
      <c r="EZ333" s="861"/>
      <c r="FA333" s="861"/>
      <c r="FB333" s="861"/>
      <c r="FC333" s="861"/>
      <c r="FD333" s="861"/>
    </row>
    <row r="334" spans="1:160" x14ac:dyDescent="0.25">
      <c r="A334" s="837">
        <v>46146</v>
      </c>
      <c r="B334" s="836">
        <v>0.30758101851851855</v>
      </c>
      <c r="C334" s="861">
        <v>18480</v>
      </c>
      <c r="D334" s="861">
        <v>0</v>
      </c>
      <c r="E334" s="861">
        <v>0</v>
      </c>
      <c r="F334" s="861">
        <v>75.856900999999993</v>
      </c>
      <c r="G334" s="861">
        <v>72.283696000000006</v>
      </c>
      <c r="H334" s="861">
        <v>65.569372000000001</v>
      </c>
      <c r="I334" s="861">
        <v>74.306223000000003</v>
      </c>
      <c r="J334" s="861">
        <v>72.320374999999999</v>
      </c>
      <c r="K334" s="861">
        <v>71.326977999999997</v>
      </c>
      <c r="L334" s="861">
        <v>73.827822999999995</v>
      </c>
      <c r="M334" s="861">
        <v>74.782387999999997</v>
      </c>
      <c r="N334" s="861">
        <v>-11.077508</v>
      </c>
      <c r="O334" s="861">
        <v>-13.430512999999999</v>
      </c>
      <c r="P334" s="861">
        <v>-13.849188</v>
      </c>
      <c r="Q334" s="861">
        <v>-9.9410699999999999</v>
      </c>
      <c r="R334" s="861">
        <v>-11.538095999999999</v>
      </c>
      <c r="S334" s="861">
        <v>-11.864198999999999</v>
      </c>
      <c r="T334" s="861">
        <v>82.163269999999997</v>
      </c>
      <c r="U334" s="861">
        <v>74.142343999999994</v>
      </c>
      <c r="V334" s="861">
        <v>93.356979999999993</v>
      </c>
      <c r="W334" s="861">
        <v>92.319619000000003</v>
      </c>
      <c r="X334" s="861">
        <v>-9.8756559999999993</v>
      </c>
      <c r="Y334" s="861">
        <v>-10.133025999999999</v>
      </c>
      <c r="Z334" s="861">
        <v>-14.056694</v>
      </c>
      <c r="AA334" s="861">
        <v>-13.766754000000001</v>
      </c>
      <c r="AB334" s="861">
        <v>-13.375975</v>
      </c>
      <c r="AC334" s="861">
        <v>-14.102988</v>
      </c>
      <c r="AD334" s="861">
        <v>-17.077310000000001</v>
      </c>
      <c r="AE334" s="861">
        <v>105.462216</v>
      </c>
      <c r="AF334" s="861">
        <v>98.966468000000006</v>
      </c>
      <c r="AG334" s="861">
        <v>90.072552999999999</v>
      </c>
      <c r="AH334" s="861">
        <v>110.701291</v>
      </c>
      <c r="AI334" s="861">
        <v>89.456901999999999</v>
      </c>
      <c r="AJ334" s="861">
        <v>72.226209999999995</v>
      </c>
      <c r="AK334" s="861">
        <v>-9.217231</v>
      </c>
      <c r="AL334" s="861">
        <v>-12.972308</v>
      </c>
      <c r="AM334" s="861">
        <v>-10.310097000000001</v>
      </c>
      <c r="AN334" s="861">
        <v>92.630675999999994</v>
      </c>
      <c r="AO334" s="861">
        <v>91.799240999999995</v>
      </c>
      <c r="AP334" s="861">
        <v>91.216990999999993</v>
      </c>
      <c r="AQ334" s="861">
        <v>88.087355000000002</v>
      </c>
      <c r="AR334" s="861">
        <v>73.552829000000003</v>
      </c>
      <c r="AS334" s="861">
        <v>63.7273</v>
      </c>
      <c r="AT334" s="861">
        <v>76.430955999999995</v>
      </c>
      <c r="AU334" s="861">
        <v>75.423354000000003</v>
      </c>
      <c r="AV334" s="861">
        <v>74.541781999999998</v>
      </c>
      <c r="AW334" s="861">
        <v>73.869069999999994</v>
      </c>
      <c r="AX334" s="861">
        <v>89.105582999999996</v>
      </c>
      <c r="AY334" s="861">
        <v>87.106988999999999</v>
      </c>
      <c r="AZ334" s="861">
        <v>-10.363621</v>
      </c>
      <c r="BA334" s="861">
        <v>-9.985258</v>
      </c>
      <c r="BB334" s="861">
        <v>-17.567343999999999</v>
      </c>
      <c r="BC334" s="861">
        <v>-16.057365000000001</v>
      </c>
      <c r="BD334" s="861">
        <v>-17.067412999999998</v>
      </c>
      <c r="BE334" s="861">
        <v>-11.683577</v>
      </c>
      <c r="BF334" s="861">
        <v>31.425314</v>
      </c>
      <c r="BG334" s="861">
        <v>140.18041199999999</v>
      </c>
      <c r="BH334" s="861">
        <v>108.866674</v>
      </c>
      <c r="BI334" s="861">
        <v>50.538829999999997</v>
      </c>
      <c r="BJ334" s="861">
        <v>130.141582</v>
      </c>
      <c r="BK334" s="861">
        <v>85.632345999999998</v>
      </c>
      <c r="BL334" s="861">
        <v>74.035904000000002</v>
      </c>
      <c r="BM334" s="861">
        <v>-21.594784000000001</v>
      </c>
      <c r="BN334" s="861">
        <v>-16.472805999999999</v>
      </c>
      <c r="BO334" s="861">
        <v>-16.434875999999999</v>
      </c>
      <c r="BP334" s="861">
        <v>-16.228674000000002</v>
      </c>
      <c r="BQ334" s="861">
        <v>86.833552999999995</v>
      </c>
      <c r="BR334" s="861">
        <v>87.299942000000001</v>
      </c>
      <c r="BS334" s="861">
        <v>85.429073000000002</v>
      </c>
      <c r="BT334" s="861">
        <v>57.391931999999997</v>
      </c>
      <c r="BU334" s="861">
        <v>63.524520000000003</v>
      </c>
      <c r="BV334" s="861">
        <v>60.441429999999997</v>
      </c>
      <c r="BW334" s="861">
        <v>64.592169999999996</v>
      </c>
      <c r="BX334" s="861">
        <v>-16.996583000000001</v>
      </c>
      <c r="BY334" s="861">
        <v>-17.40006</v>
      </c>
      <c r="BZ334" s="861">
        <v>-17.935375000000001</v>
      </c>
      <c r="CA334" s="861">
        <v>-18.135480000000001</v>
      </c>
      <c r="CB334" s="861">
        <v>-12.322228000000001</v>
      </c>
      <c r="CC334" s="861">
        <v>-9.702572</v>
      </c>
      <c r="CD334" s="861">
        <v>-12.685924</v>
      </c>
      <c r="CE334" s="861">
        <v>-9.3424189999999996</v>
      </c>
      <c r="CF334" s="861">
        <v>-14.847775</v>
      </c>
      <c r="CG334" s="861">
        <v>-9.3917219999999997</v>
      </c>
      <c r="CH334" s="861">
        <v>-14.397214999999999</v>
      </c>
      <c r="CI334" s="861">
        <v>-10.191587999999999</v>
      </c>
      <c r="CJ334" s="861">
        <v>-12.193179000000001</v>
      </c>
      <c r="CK334" s="861">
        <v>-8.7636939999999992</v>
      </c>
      <c r="CL334" s="861">
        <v>-12.434771</v>
      </c>
      <c r="CM334" s="861">
        <v>-8.1518040000000003</v>
      </c>
      <c r="CN334" s="861">
        <v>-14.513985</v>
      </c>
      <c r="CO334" s="861">
        <v>-10.323079</v>
      </c>
      <c r="CP334" s="861">
        <v>-14.266484999999999</v>
      </c>
      <c r="CQ334" s="861">
        <v>-10.501658000000001</v>
      </c>
      <c r="CR334" s="861">
        <v>-11.942382</v>
      </c>
      <c r="CS334" s="861">
        <v>-9.0857609999999998</v>
      </c>
      <c r="CT334" s="861">
        <v>-12.651883</v>
      </c>
      <c r="CU334" s="861">
        <v>-9.0428080000000008</v>
      </c>
      <c r="CV334" s="861">
        <v>-14.885425</v>
      </c>
      <c r="CW334" s="861">
        <v>-9.0943559999999994</v>
      </c>
      <c r="CX334" s="861">
        <v>-14.356294</v>
      </c>
      <c r="CY334" s="861">
        <v>-9.0567379999999993</v>
      </c>
      <c r="CZ334" s="861">
        <v>-11.667085999999999</v>
      </c>
      <c r="DA334" s="861">
        <v>-8.4304079999999999</v>
      </c>
      <c r="DB334" s="861">
        <v>-12.455621000000001</v>
      </c>
      <c r="DC334" s="861">
        <v>-7.9722609999999996</v>
      </c>
      <c r="DD334" s="861">
        <v>-14.627565000000001</v>
      </c>
      <c r="DE334" s="861">
        <v>-10.026526</v>
      </c>
      <c r="DF334" s="861">
        <v>-14.651736</v>
      </c>
      <c r="DG334" s="861">
        <v>-9.8895579999999992</v>
      </c>
      <c r="DH334" s="861">
        <v>-11.534909000000001</v>
      </c>
      <c r="DI334" s="861">
        <v>-8.8831089999999993</v>
      </c>
      <c r="DJ334" s="861">
        <v>-12.117756</v>
      </c>
      <c r="DK334" s="861">
        <v>-9.1061429999999994</v>
      </c>
      <c r="DL334" s="861">
        <v>-14.544496000000001</v>
      </c>
      <c r="DM334" s="861">
        <v>-11.443719</v>
      </c>
      <c r="DN334" s="861">
        <v>-14.538281</v>
      </c>
      <c r="DO334" s="861">
        <v>-10.780768</v>
      </c>
      <c r="DP334" s="861">
        <v>-12.182569000000001</v>
      </c>
      <c r="DQ334" s="861">
        <v>-9.6387440000000009</v>
      </c>
      <c r="DR334" s="861">
        <v>-12.510118</v>
      </c>
      <c r="DS334" s="861">
        <v>-10.252541000000001</v>
      </c>
      <c r="DT334" s="861">
        <v>-14.442404</v>
      </c>
      <c r="DU334" s="861">
        <v>-12.462429999999999</v>
      </c>
      <c r="DV334" s="861">
        <v>-14.534007000000001</v>
      </c>
      <c r="DW334" s="861">
        <v>-9.8491870000000006</v>
      </c>
      <c r="DX334" s="861">
        <v>10.932992</v>
      </c>
      <c r="DY334" s="861">
        <v>7.9713070000000004</v>
      </c>
      <c r="DZ334" s="861">
        <v>160.911922</v>
      </c>
      <c r="EA334" s="861">
        <v>151.38572199999999</v>
      </c>
      <c r="EB334" s="861">
        <v>120.98</v>
      </c>
      <c r="EC334" s="861">
        <v>1.236</v>
      </c>
      <c r="ED334" s="861">
        <v>132.6</v>
      </c>
      <c r="EE334" s="861">
        <v>121.05</v>
      </c>
      <c r="EF334" s="861">
        <v>5.2629999999999999</v>
      </c>
      <c r="EG334" s="861">
        <v>629.4</v>
      </c>
      <c r="EH334" s="861">
        <v>121.23</v>
      </c>
      <c r="EI334" s="861">
        <v>4.9119999999999999</v>
      </c>
      <c r="EJ334" s="861">
        <v>582.29999999999995</v>
      </c>
      <c r="EK334" s="861">
        <v>9.8012610000000002</v>
      </c>
      <c r="EL334" s="861">
        <v>9.3296100000000006</v>
      </c>
      <c r="EM334" s="861">
        <v>-20.111357999999999</v>
      </c>
      <c r="EN334" s="861">
        <v>-25.764486000000002</v>
      </c>
      <c r="EO334" s="861">
        <v>94.443770000000001</v>
      </c>
      <c r="EP334" s="861">
        <v>90.263662999999994</v>
      </c>
      <c r="EQ334" s="861">
        <v>-11.514327</v>
      </c>
      <c r="ER334" s="861">
        <v>6113.9709329999996</v>
      </c>
      <c r="ES334" s="861">
        <v>14249.152867000001</v>
      </c>
      <c r="ET334" s="861">
        <v>12870.838239000001</v>
      </c>
      <c r="EU334" s="861"/>
      <c r="EV334" s="861"/>
      <c r="EW334" s="861"/>
      <c r="EX334" s="861"/>
      <c r="EY334" s="861"/>
      <c r="EZ334" s="861"/>
      <c r="FA334" s="861"/>
      <c r="FB334" s="861"/>
      <c r="FC334" s="861"/>
      <c r="FD334" s="861"/>
    </row>
    <row r="335" spans="1:160" x14ac:dyDescent="0.25">
      <c r="A335" s="837">
        <v>46146</v>
      </c>
      <c r="B335" s="836">
        <v>0.30827546296296299</v>
      </c>
      <c r="C335" s="861">
        <v>18540</v>
      </c>
      <c r="D335" s="861">
        <v>0</v>
      </c>
      <c r="E335" s="861">
        <v>0</v>
      </c>
      <c r="F335" s="861">
        <v>75.781457000000003</v>
      </c>
      <c r="G335" s="861">
        <v>72.248616999999996</v>
      </c>
      <c r="H335" s="861">
        <v>65.468654000000001</v>
      </c>
      <c r="I335" s="861">
        <v>74.280585000000002</v>
      </c>
      <c r="J335" s="861">
        <v>72.198903999999999</v>
      </c>
      <c r="K335" s="861">
        <v>71.331794000000002</v>
      </c>
      <c r="L335" s="861">
        <v>73.809843999999998</v>
      </c>
      <c r="M335" s="861">
        <v>74.754288000000003</v>
      </c>
      <c r="N335" s="861">
        <v>-11.123563000000001</v>
      </c>
      <c r="O335" s="861">
        <v>-13.480987000000001</v>
      </c>
      <c r="P335" s="861">
        <v>-13.86003</v>
      </c>
      <c r="Q335" s="861">
        <v>-9.8280720000000006</v>
      </c>
      <c r="R335" s="861">
        <v>-11.425283</v>
      </c>
      <c r="S335" s="861">
        <v>-12.031399</v>
      </c>
      <c r="T335" s="861">
        <v>82.272426999999993</v>
      </c>
      <c r="U335" s="861">
        <v>73.733203000000003</v>
      </c>
      <c r="V335" s="861">
        <v>93.233750999999998</v>
      </c>
      <c r="W335" s="861">
        <v>92.254215000000002</v>
      </c>
      <c r="X335" s="861">
        <v>-9.8817389999999996</v>
      </c>
      <c r="Y335" s="861">
        <v>-10.184746000000001</v>
      </c>
      <c r="Z335" s="861">
        <v>-14.084645999999999</v>
      </c>
      <c r="AA335" s="861">
        <v>-13.796110000000001</v>
      </c>
      <c r="AB335" s="861">
        <v>-13.392203</v>
      </c>
      <c r="AC335" s="861">
        <v>-14.036576</v>
      </c>
      <c r="AD335" s="861">
        <v>-17.104018</v>
      </c>
      <c r="AE335" s="861">
        <v>105.286663</v>
      </c>
      <c r="AF335" s="861">
        <v>98.944575</v>
      </c>
      <c r="AG335" s="861">
        <v>90.000624999999999</v>
      </c>
      <c r="AH335" s="861">
        <v>110.631552</v>
      </c>
      <c r="AI335" s="861">
        <v>89.311949999999996</v>
      </c>
      <c r="AJ335" s="861">
        <v>72.083411999999996</v>
      </c>
      <c r="AK335" s="861">
        <v>-9.2523529999999994</v>
      </c>
      <c r="AL335" s="861">
        <v>-13.053305999999999</v>
      </c>
      <c r="AM335" s="861">
        <v>-10.307172</v>
      </c>
      <c r="AN335" s="861">
        <v>92.466442999999998</v>
      </c>
      <c r="AO335" s="861">
        <v>91.769850000000005</v>
      </c>
      <c r="AP335" s="861">
        <v>91.079787999999994</v>
      </c>
      <c r="AQ335" s="861">
        <v>87.957982000000001</v>
      </c>
      <c r="AR335" s="861">
        <v>73.474646000000007</v>
      </c>
      <c r="AS335" s="861">
        <v>63.655476999999998</v>
      </c>
      <c r="AT335" s="861">
        <v>76.375568999999999</v>
      </c>
      <c r="AU335" s="861">
        <v>75.359458000000004</v>
      </c>
      <c r="AV335" s="861">
        <v>74.366652000000002</v>
      </c>
      <c r="AW335" s="861">
        <v>73.801778999999996</v>
      </c>
      <c r="AX335" s="861">
        <v>89.094328000000004</v>
      </c>
      <c r="AY335" s="861">
        <v>87.138191000000006</v>
      </c>
      <c r="AZ335" s="861">
        <v>-10.38109</v>
      </c>
      <c r="BA335" s="861">
        <v>-9.971743</v>
      </c>
      <c r="BB335" s="861">
        <v>-17.622602000000001</v>
      </c>
      <c r="BC335" s="861">
        <v>-16.173148999999999</v>
      </c>
      <c r="BD335" s="861">
        <v>-17.139714000000001</v>
      </c>
      <c r="BE335" s="861">
        <v>-11.82527</v>
      </c>
      <c r="BF335" s="861">
        <v>31.394978999999999</v>
      </c>
      <c r="BG335" s="861">
        <v>140.099402</v>
      </c>
      <c r="BH335" s="861">
        <v>108.818226</v>
      </c>
      <c r="BI335" s="861">
        <v>50.724020000000003</v>
      </c>
      <c r="BJ335" s="861">
        <v>130.061892</v>
      </c>
      <c r="BK335" s="861">
        <v>85.564498</v>
      </c>
      <c r="BL335" s="861">
        <v>73.965441999999996</v>
      </c>
      <c r="BM335" s="861">
        <v>-21.611331</v>
      </c>
      <c r="BN335" s="861">
        <v>-16.513784999999999</v>
      </c>
      <c r="BO335" s="861">
        <v>-16.350218999999999</v>
      </c>
      <c r="BP335" s="861">
        <v>-16.299973000000001</v>
      </c>
      <c r="BQ335" s="861">
        <v>86.762961000000004</v>
      </c>
      <c r="BR335" s="861">
        <v>87.387716999999995</v>
      </c>
      <c r="BS335" s="861">
        <v>85.450689999999994</v>
      </c>
      <c r="BT335" s="861">
        <v>57.434550000000002</v>
      </c>
      <c r="BU335" s="861">
        <v>63.474113000000003</v>
      </c>
      <c r="BV335" s="861">
        <v>60.440691999999999</v>
      </c>
      <c r="BW335" s="861">
        <v>64.520443999999998</v>
      </c>
      <c r="BX335" s="861">
        <v>-17.14057</v>
      </c>
      <c r="BY335" s="861">
        <v>-17.459129999999998</v>
      </c>
      <c r="BZ335" s="861">
        <v>-18.000862000000001</v>
      </c>
      <c r="CA335" s="861">
        <v>-18.112088</v>
      </c>
      <c r="CB335" s="861">
        <v>-12.335319999999999</v>
      </c>
      <c r="CC335" s="861">
        <v>-9.7134940000000007</v>
      </c>
      <c r="CD335" s="861">
        <v>-12.67286</v>
      </c>
      <c r="CE335" s="861">
        <v>-9.3491140000000001</v>
      </c>
      <c r="CF335" s="861">
        <v>-14.871864</v>
      </c>
      <c r="CG335" s="861">
        <v>-9.4029439999999997</v>
      </c>
      <c r="CH335" s="861">
        <v>-14.420747</v>
      </c>
      <c r="CI335" s="861">
        <v>-10.198064</v>
      </c>
      <c r="CJ335" s="861">
        <v>-12.200146</v>
      </c>
      <c r="CK335" s="861">
        <v>-8.7647630000000003</v>
      </c>
      <c r="CL335" s="861">
        <v>-12.430192999999999</v>
      </c>
      <c r="CM335" s="861">
        <v>-8.1177770000000002</v>
      </c>
      <c r="CN335" s="861">
        <v>-14.539007</v>
      </c>
      <c r="CO335" s="861">
        <v>-10.310371999999999</v>
      </c>
      <c r="CP335" s="861">
        <v>-14.312077</v>
      </c>
      <c r="CQ335" s="861">
        <v>-10.542282</v>
      </c>
      <c r="CR335" s="861">
        <v>-11.976508000000001</v>
      </c>
      <c r="CS335" s="861">
        <v>-9.0770870000000006</v>
      </c>
      <c r="CT335" s="861">
        <v>-12.635452000000001</v>
      </c>
      <c r="CU335" s="861">
        <v>-9.0508369999999996</v>
      </c>
      <c r="CV335" s="861">
        <v>-14.893056</v>
      </c>
      <c r="CW335" s="861">
        <v>-9.1089459999999995</v>
      </c>
      <c r="CX335" s="861">
        <v>-14.353680000000001</v>
      </c>
      <c r="CY335" s="861">
        <v>-9.0466479999999994</v>
      </c>
      <c r="CZ335" s="861">
        <v>-11.678129999999999</v>
      </c>
      <c r="DA335" s="861">
        <v>-8.3844849999999997</v>
      </c>
      <c r="DB335" s="861">
        <v>-12.427778</v>
      </c>
      <c r="DC335" s="861">
        <v>-7.9273059999999997</v>
      </c>
      <c r="DD335" s="861">
        <v>-14.612762999999999</v>
      </c>
      <c r="DE335" s="861">
        <v>-10.005731000000001</v>
      </c>
      <c r="DF335" s="861">
        <v>-14.623804</v>
      </c>
      <c r="DG335" s="861">
        <v>-9.8641819999999996</v>
      </c>
      <c r="DH335" s="861">
        <v>-11.527343</v>
      </c>
      <c r="DI335" s="861">
        <v>-8.8342939999999999</v>
      </c>
      <c r="DJ335" s="861">
        <v>-12.092703999999999</v>
      </c>
      <c r="DK335" s="861">
        <v>-9.0844909999999999</v>
      </c>
      <c r="DL335" s="861">
        <v>-14.537881</v>
      </c>
      <c r="DM335" s="861">
        <v>-11.426788</v>
      </c>
      <c r="DN335" s="861">
        <v>-14.527843000000001</v>
      </c>
      <c r="DO335" s="861">
        <v>-10.736561999999999</v>
      </c>
      <c r="DP335" s="861">
        <v>-12.150979</v>
      </c>
      <c r="DQ335" s="861">
        <v>-9.5992510000000006</v>
      </c>
      <c r="DR335" s="861">
        <v>-12.508137</v>
      </c>
      <c r="DS335" s="861">
        <v>-10.213009</v>
      </c>
      <c r="DT335" s="861">
        <v>-14.420194</v>
      </c>
      <c r="DU335" s="861">
        <v>-12.463846</v>
      </c>
      <c r="DV335" s="861">
        <v>-14.546068</v>
      </c>
      <c r="DW335" s="861">
        <v>-9.8273770000000003</v>
      </c>
      <c r="DX335" s="861">
        <v>10.913112999999999</v>
      </c>
      <c r="DY335" s="861">
        <v>7.9841860000000002</v>
      </c>
      <c r="DZ335" s="861">
        <v>160.600178</v>
      </c>
      <c r="EA335" s="861">
        <v>151.487595</v>
      </c>
      <c r="EB335" s="861">
        <v>120.54</v>
      </c>
      <c r="EC335" s="861">
        <v>3.2559999999999998</v>
      </c>
      <c r="ED335" s="861">
        <v>386.7</v>
      </c>
      <c r="EE335" s="861">
        <v>120.48</v>
      </c>
      <c r="EF335" s="861">
        <v>5.266</v>
      </c>
      <c r="EG335" s="861">
        <v>625.79999999999995</v>
      </c>
      <c r="EH335" s="861">
        <v>120.62</v>
      </c>
      <c r="EI335" s="861">
        <v>4.9059999999999997</v>
      </c>
      <c r="EJ335" s="861">
        <v>583</v>
      </c>
      <c r="EK335" s="861">
        <v>9.8403969999999994</v>
      </c>
      <c r="EL335" s="861">
        <v>9.3884720000000002</v>
      </c>
      <c r="EM335" s="861">
        <v>-20.147569000000001</v>
      </c>
      <c r="EN335" s="861">
        <v>-25.738690999999999</v>
      </c>
      <c r="EO335" s="861">
        <v>94.309640000000002</v>
      </c>
      <c r="EP335" s="861">
        <v>90.309282999999994</v>
      </c>
      <c r="EQ335" s="861">
        <v>-11.507171</v>
      </c>
      <c r="ER335" s="861">
        <v>6117.0957669999998</v>
      </c>
      <c r="ES335" s="861">
        <v>14259.603858</v>
      </c>
      <c r="ET335" s="861">
        <v>12880.558999999999</v>
      </c>
      <c r="EU335" s="861"/>
      <c r="EV335" s="861"/>
      <c r="EW335" s="861"/>
      <c r="EX335" s="861"/>
      <c r="EY335" s="861"/>
      <c r="EZ335" s="861"/>
      <c r="FA335" s="861"/>
      <c r="FB335" s="861"/>
      <c r="FC335" s="861"/>
      <c r="FD335" s="861"/>
    </row>
    <row r="336" spans="1:160" x14ac:dyDescent="0.25">
      <c r="A336" s="837">
        <v>46146</v>
      </c>
      <c r="B336" s="836">
        <v>0.30896990740740743</v>
      </c>
      <c r="C336" s="861">
        <v>18600</v>
      </c>
      <c r="D336" s="861">
        <v>0</v>
      </c>
      <c r="E336" s="861">
        <v>0</v>
      </c>
      <c r="F336" s="861">
        <v>75.692795000000004</v>
      </c>
      <c r="G336" s="861">
        <v>72.223156000000003</v>
      </c>
      <c r="H336" s="861">
        <v>65.516891999999999</v>
      </c>
      <c r="I336" s="861">
        <v>74.293149999999997</v>
      </c>
      <c r="J336" s="861">
        <v>72.152591000000001</v>
      </c>
      <c r="K336" s="861">
        <v>71.322344000000001</v>
      </c>
      <c r="L336" s="861">
        <v>73.807485</v>
      </c>
      <c r="M336" s="861">
        <v>74.730804000000006</v>
      </c>
      <c r="N336" s="861">
        <v>-11.101960999999999</v>
      </c>
      <c r="O336" s="861">
        <v>-13.442316999999999</v>
      </c>
      <c r="P336" s="861">
        <v>-13.98236</v>
      </c>
      <c r="Q336" s="861">
        <v>-9.9983489999999993</v>
      </c>
      <c r="R336" s="861">
        <v>-11.27802</v>
      </c>
      <c r="S336" s="861">
        <v>-12.188141999999999</v>
      </c>
      <c r="T336" s="861">
        <v>82.204470999999998</v>
      </c>
      <c r="U336" s="861">
        <v>73.370907000000003</v>
      </c>
      <c r="V336" s="861">
        <v>93.185337000000004</v>
      </c>
      <c r="W336" s="861">
        <v>92.133279999999999</v>
      </c>
      <c r="X336" s="861">
        <v>-9.9559040000000003</v>
      </c>
      <c r="Y336" s="861">
        <v>-10.248536</v>
      </c>
      <c r="Z336" s="861">
        <v>-14.115292</v>
      </c>
      <c r="AA336" s="861">
        <v>-13.805967000000001</v>
      </c>
      <c r="AB336" s="861">
        <v>-13.438560000000001</v>
      </c>
      <c r="AC336" s="861">
        <v>-14.067392</v>
      </c>
      <c r="AD336" s="861">
        <v>-17.129536999999999</v>
      </c>
      <c r="AE336" s="861">
        <v>105.383459</v>
      </c>
      <c r="AF336" s="861">
        <v>98.846040000000002</v>
      </c>
      <c r="AG336" s="861">
        <v>90.148078999999996</v>
      </c>
      <c r="AH336" s="861">
        <v>110.604664</v>
      </c>
      <c r="AI336" s="861">
        <v>89.237047000000004</v>
      </c>
      <c r="AJ336" s="861">
        <v>72.037514000000002</v>
      </c>
      <c r="AK336" s="861">
        <v>-9.2895190000000003</v>
      </c>
      <c r="AL336" s="861">
        <v>-12.992898</v>
      </c>
      <c r="AM336" s="861">
        <v>-10.355017</v>
      </c>
      <c r="AN336" s="861">
        <v>92.436680999999993</v>
      </c>
      <c r="AO336" s="861">
        <v>91.661900000000003</v>
      </c>
      <c r="AP336" s="861">
        <v>91.181962999999996</v>
      </c>
      <c r="AQ336" s="861">
        <v>88.017251999999999</v>
      </c>
      <c r="AR336" s="861">
        <v>73.399027000000004</v>
      </c>
      <c r="AS336" s="861">
        <v>63.665455000000001</v>
      </c>
      <c r="AT336" s="861">
        <v>76.439390000000003</v>
      </c>
      <c r="AU336" s="861">
        <v>75.383667000000003</v>
      </c>
      <c r="AV336" s="861">
        <v>74.465705</v>
      </c>
      <c r="AW336" s="861">
        <v>73.765339999999995</v>
      </c>
      <c r="AX336" s="861">
        <v>89.039828</v>
      </c>
      <c r="AY336" s="861">
        <v>87.150209000000004</v>
      </c>
      <c r="AZ336" s="861">
        <v>-10.419124</v>
      </c>
      <c r="BA336" s="861">
        <v>-10.102214</v>
      </c>
      <c r="BB336" s="861">
        <v>-17.626241</v>
      </c>
      <c r="BC336" s="861">
        <v>-16.194787999999999</v>
      </c>
      <c r="BD336" s="861">
        <v>-17.137180000000001</v>
      </c>
      <c r="BE336" s="861">
        <v>-12.004213999999999</v>
      </c>
      <c r="BF336" s="861">
        <v>31.610996</v>
      </c>
      <c r="BG336" s="861">
        <v>140.29430600000001</v>
      </c>
      <c r="BH336" s="861">
        <v>108.869034</v>
      </c>
      <c r="BI336" s="861">
        <v>50.697495000000004</v>
      </c>
      <c r="BJ336" s="861">
        <v>130.29452800000001</v>
      </c>
      <c r="BK336" s="861">
        <v>85.581895000000003</v>
      </c>
      <c r="BL336" s="861">
        <v>73.913292999999996</v>
      </c>
      <c r="BM336" s="861">
        <v>-21.657367000000001</v>
      </c>
      <c r="BN336" s="861">
        <v>-16.539950000000001</v>
      </c>
      <c r="BO336" s="861">
        <v>-16.425681999999998</v>
      </c>
      <c r="BP336" s="861">
        <v>-16.354096999999999</v>
      </c>
      <c r="BQ336" s="861">
        <v>86.732051999999996</v>
      </c>
      <c r="BR336" s="861">
        <v>87.420407999999995</v>
      </c>
      <c r="BS336" s="861">
        <v>85.335306000000003</v>
      </c>
      <c r="BT336" s="861">
        <v>57.209583000000002</v>
      </c>
      <c r="BU336" s="861">
        <v>63.491472999999999</v>
      </c>
      <c r="BV336" s="861">
        <v>60.401384</v>
      </c>
      <c r="BW336" s="861">
        <v>64.458659999999995</v>
      </c>
      <c r="BX336" s="861">
        <v>-16.897358000000001</v>
      </c>
      <c r="BY336" s="861">
        <v>-17.432766999999998</v>
      </c>
      <c r="BZ336" s="861">
        <v>-17.878267000000001</v>
      </c>
      <c r="CA336" s="861">
        <v>-18.176756999999998</v>
      </c>
      <c r="CB336" s="861">
        <v>-12.32827</v>
      </c>
      <c r="CC336" s="861">
        <v>-9.7070260000000008</v>
      </c>
      <c r="CD336" s="861">
        <v>-12.710665000000001</v>
      </c>
      <c r="CE336" s="861">
        <v>-9.4059439999999999</v>
      </c>
      <c r="CF336" s="861">
        <v>-14.866394</v>
      </c>
      <c r="CG336" s="861">
        <v>-9.4401890000000002</v>
      </c>
      <c r="CH336" s="861">
        <v>-14.413201000000001</v>
      </c>
      <c r="CI336" s="861">
        <v>-10.219205000000001</v>
      </c>
      <c r="CJ336" s="861">
        <v>-12.188388</v>
      </c>
      <c r="CK336" s="861">
        <v>-8.7831299999999999</v>
      </c>
      <c r="CL336" s="861">
        <v>-12.457618</v>
      </c>
      <c r="CM336" s="861">
        <v>-8.1543749999999999</v>
      </c>
      <c r="CN336" s="861">
        <v>-14.546775</v>
      </c>
      <c r="CO336" s="861">
        <v>-10.356591</v>
      </c>
      <c r="CP336" s="861">
        <v>-14.288214999999999</v>
      </c>
      <c r="CQ336" s="861">
        <v>-10.497426000000001</v>
      </c>
      <c r="CR336" s="861">
        <v>-11.928255</v>
      </c>
      <c r="CS336" s="861">
        <v>-9.0960660000000004</v>
      </c>
      <c r="CT336" s="861">
        <v>-12.653591</v>
      </c>
      <c r="CU336" s="861">
        <v>-9.0801200000000009</v>
      </c>
      <c r="CV336" s="861">
        <v>-14.904638</v>
      </c>
      <c r="CW336" s="861">
        <v>-9.1166739999999997</v>
      </c>
      <c r="CX336" s="861">
        <v>-14.378449</v>
      </c>
      <c r="CY336" s="861">
        <v>-9.09511</v>
      </c>
      <c r="CZ336" s="861">
        <v>-11.692912</v>
      </c>
      <c r="DA336" s="861">
        <v>-8.4387080000000001</v>
      </c>
      <c r="DB336" s="861">
        <v>-12.453137</v>
      </c>
      <c r="DC336" s="861">
        <v>-7.996461</v>
      </c>
      <c r="DD336" s="861">
        <v>-14.635585000000001</v>
      </c>
      <c r="DE336" s="861">
        <v>-10.064057</v>
      </c>
      <c r="DF336" s="861">
        <v>-14.63278</v>
      </c>
      <c r="DG336" s="861">
        <v>-9.8984290000000001</v>
      </c>
      <c r="DH336" s="861">
        <v>-11.525925000000001</v>
      </c>
      <c r="DI336" s="861">
        <v>-8.9071189999999998</v>
      </c>
      <c r="DJ336" s="861">
        <v>-12.118816000000001</v>
      </c>
      <c r="DK336" s="861">
        <v>-9.1498460000000001</v>
      </c>
      <c r="DL336" s="861">
        <v>-14.541166</v>
      </c>
      <c r="DM336" s="861">
        <v>-11.470510000000001</v>
      </c>
      <c r="DN336" s="861">
        <v>-14.542490000000001</v>
      </c>
      <c r="DO336" s="861">
        <v>-10.784482000000001</v>
      </c>
      <c r="DP336" s="861">
        <v>-12.166513</v>
      </c>
      <c r="DQ336" s="861">
        <v>-9.6566860000000005</v>
      </c>
      <c r="DR336" s="861">
        <v>-12.526256</v>
      </c>
      <c r="DS336" s="861">
        <v>-10.28881</v>
      </c>
      <c r="DT336" s="861">
        <v>-14.460342000000001</v>
      </c>
      <c r="DU336" s="861">
        <v>-12.496803</v>
      </c>
      <c r="DV336" s="861">
        <v>-14.539332999999999</v>
      </c>
      <c r="DW336" s="861">
        <v>-9.8516580000000005</v>
      </c>
      <c r="DX336" s="861">
        <v>10.930951</v>
      </c>
      <c r="DY336" s="861">
        <v>7.9479769999999998</v>
      </c>
      <c r="DZ336" s="861">
        <v>160.51317800000001</v>
      </c>
      <c r="EA336" s="861">
        <v>151.31641300000001</v>
      </c>
      <c r="EB336" s="861">
        <v>120.57</v>
      </c>
      <c r="EC336" s="861">
        <v>3.254</v>
      </c>
      <c r="ED336" s="861">
        <v>386</v>
      </c>
      <c r="EE336" s="861">
        <v>120.54</v>
      </c>
      <c r="EF336" s="861">
        <v>5.2759999999999998</v>
      </c>
      <c r="EG336" s="861">
        <v>624.4</v>
      </c>
      <c r="EH336" s="861">
        <v>120.34</v>
      </c>
      <c r="EI336" s="861">
        <v>4.9139999999999997</v>
      </c>
      <c r="EJ336" s="861">
        <v>583.4</v>
      </c>
      <c r="EK336" s="861">
        <v>9.7600580000000008</v>
      </c>
      <c r="EL336" s="861">
        <v>9.3855590000000007</v>
      </c>
      <c r="EM336" s="861">
        <v>-20.115075000000001</v>
      </c>
      <c r="EN336" s="861">
        <v>-25.811240999999999</v>
      </c>
      <c r="EO336" s="861">
        <v>94.272176000000002</v>
      </c>
      <c r="EP336" s="861">
        <v>90.232613000000001</v>
      </c>
      <c r="EQ336" s="861">
        <v>-11.530315</v>
      </c>
      <c r="ER336" s="861">
        <v>6123.5341090000002</v>
      </c>
      <c r="ES336" s="861">
        <v>14270.031244</v>
      </c>
      <c r="ET336" s="861">
        <v>12890.263636</v>
      </c>
      <c r="EU336" s="861"/>
      <c r="EV336" s="861"/>
      <c r="EW336" s="861"/>
      <c r="EX336" s="861"/>
      <c r="EY336" s="861"/>
      <c r="EZ336" s="861"/>
      <c r="FA336" s="861"/>
      <c r="FB336" s="861"/>
      <c r="FC336" s="861"/>
      <c r="FD336" s="861"/>
    </row>
    <row r="337" spans="1:160" x14ac:dyDescent="0.25">
      <c r="A337" s="837">
        <v>46146</v>
      </c>
      <c r="B337" s="836">
        <v>0.30966435185185187</v>
      </c>
      <c r="C337" s="861">
        <v>18660</v>
      </c>
      <c r="D337" s="861">
        <v>0</v>
      </c>
      <c r="E337" s="861">
        <v>0</v>
      </c>
      <c r="F337" s="861">
        <v>75.599373</v>
      </c>
      <c r="G337" s="861">
        <v>72.201824999999999</v>
      </c>
      <c r="H337" s="861">
        <v>65.480864999999994</v>
      </c>
      <c r="I337" s="861">
        <v>74.273373000000007</v>
      </c>
      <c r="J337" s="861">
        <v>72.047994000000003</v>
      </c>
      <c r="K337" s="861">
        <v>71.292316</v>
      </c>
      <c r="L337" s="861">
        <v>73.797787999999997</v>
      </c>
      <c r="M337" s="861">
        <v>74.707175000000007</v>
      </c>
      <c r="N337" s="861">
        <v>-11.126612</v>
      </c>
      <c r="O337" s="861">
        <v>-13.512834</v>
      </c>
      <c r="P337" s="861">
        <v>-13.957064000000001</v>
      </c>
      <c r="Q337" s="861">
        <v>-10.083335999999999</v>
      </c>
      <c r="R337" s="861">
        <v>-11.273356</v>
      </c>
      <c r="S337" s="861">
        <v>-12.220204000000001</v>
      </c>
      <c r="T337" s="861">
        <v>81.868859</v>
      </c>
      <c r="U337" s="861">
        <v>73.328128000000007</v>
      </c>
      <c r="V337" s="861">
        <v>93.042032000000006</v>
      </c>
      <c r="W337" s="861">
        <v>91.962880999999996</v>
      </c>
      <c r="X337" s="861">
        <v>-9.9753480000000003</v>
      </c>
      <c r="Y337" s="861">
        <v>-10.219467</v>
      </c>
      <c r="Z337" s="861">
        <v>-14.159262</v>
      </c>
      <c r="AA337" s="861">
        <v>-13.875885999999999</v>
      </c>
      <c r="AB337" s="861">
        <v>-13.461719</v>
      </c>
      <c r="AC337" s="861">
        <v>-14.139701000000001</v>
      </c>
      <c r="AD337" s="861">
        <v>-17.192039999999999</v>
      </c>
      <c r="AE337" s="861">
        <v>105.175894</v>
      </c>
      <c r="AF337" s="861">
        <v>98.799728000000002</v>
      </c>
      <c r="AG337" s="861">
        <v>90.079308999999995</v>
      </c>
      <c r="AH337" s="861">
        <v>110.55377</v>
      </c>
      <c r="AI337" s="861">
        <v>89.171206999999995</v>
      </c>
      <c r="AJ337" s="861">
        <v>71.932615999999996</v>
      </c>
      <c r="AK337" s="861">
        <v>-9.2906709999999997</v>
      </c>
      <c r="AL337" s="861">
        <v>-13.076169</v>
      </c>
      <c r="AM337" s="861">
        <v>-10.407886</v>
      </c>
      <c r="AN337" s="861">
        <v>92.342875000000006</v>
      </c>
      <c r="AO337" s="861">
        <v>91.499506999999994</v>
      </c>
      <c r="AP337" s="861">
        <v>91.122721999999996</v>
      </c>
      <c r="AQ337" s="861">
        <v>87.949057999999994</v>
      </c>
      <c r="AR337" s="861">
        <v>73.374638000000004</v>
      </c>
      <c r="AS337" s="861">
        <v>63.609101000000003</v>
      </c>
      <c r="AT337" s="861">
        <v>76.381551000000002</v>
      </c>
      <c r="AU337" s="861">
        <v>75.332091000000005</v>
      </c>
      <c r="AV337" s="861">
        <v>74.129130000000004</v>
      </c>
      <c r="AW337" s="861">
        <v>73.603742999999994</v>
      </c>
      <c r="AX337" s="861">
        <v>88.902685000000005</v>
      </c>
      <c r="AY337" s="861">
        <v>86.973612000000003</v>
      </c>
      <c r="AZ337" s="861">
        <v>-10.493736</v>
      </c>
      <c r="BA337" s="861">
        <v>-10.096050999999999</v>
      </c>
      <c r="BB337" s="861">
        <v>-17.650064</v>
      </c>
      <c r="BC337" s="861">
        <v>-16.156473999999999</v>
      </c>
      <c r="BD337" s="861">
        <v>-17.157661999999998</v>
      </c>
      <c r="BE337" s="861">
        <v>-11.854037</v>
      </c>
      <c r="BF337" s="861">
        <v>31.347697</v>
      </c>
      <c r="BG337" s="861">
        <v>140.12529900000001</v>
      </c>
      <c r="BH337" s="861">
        <v>108.802837</v>
      </c>
      <c r="BI337" s="861">
        <v>50.617964000000001</v>
      </c>
      <c r="BJ337" s="861">
        <v>130.19144800000001</v>
      </c>
      <c r="BK337" s="861">
        <v>85.507817000000003</v>
      </c>
      <c r="BL337" s="861">
        <v>73.895302000000001</v>
      </c>
      <c r="BM337" s="861">
        <v>-21.684394999999999</v>
      </c>
      <c r="BN337" s="861">
        <v>-16.568151</v>
      </c>
      <c r="BO337" s="861">
        <v>-16.519784000000001</v>
      </c>
      <c r="BP337" s="861">
        <v>-16.350054</v>
      </c>
      <c r="BQ337" s="861">
        <v>86.606008000000003</v>
      </c>
      <c r="BR337" s="861">
        <v>87.459479999999999</v>
      </c>
      <c r="BS337" s="861">
        <v>85.315624999999997</v>
      </c>
      <c r="BT337" s="861">
        <v>57.280703000000003</v>
      </c>
      <c r="BU337" s="861">
        <v>63.570095000000002</v>
      </c>
      <c r="BV337" s="861">
        <v>60.396062000000001</v>
      </c>
      <c r="BW337" s="861">
        <v>64.436254000000005</v>
      </c>
      <c r="BX337" s="861">
        <v>-17.010676</v>
      </c>
      <c r="BY337" s="861">
        <v>-17.477319000000001</v>
      </c>
      <c r="BZ337" s="861">
        <v>-18.021038000000001</v>
      </c>
      <c r="CA337" s="861">
        <v>-18.145102999999999</v>
      </c>
      <c r="CB337" s="861">
        <v>-12.32564</v>
      </c>
      <c r="CC337" s="861">
        <v>-9.6980880000000003</v>
      </c>
      <c r="CD337" s="861">
        <v>-12.697914000000001</v>
      </c>
      <c r="CE337" s="861">
        <v>-9.4106070000000006</v>
      </c>
      <c r="CF337" s="861">
        <v>-14.854302000000001</v>
      </c>
      <c r="CG337" s="861">
        <v>-9.4230429999999998</v>
      </c>
      <c r="CH337" s="861">
        <v>-14.401109999999999</v>
      </c>
      <c r="CI337" s="861">
        <v>-10.210481</v>
      </c>
      <c r="CJ337" s="861">
        <v>-12.177752999999999</v>
      </c>
      <c r="CK337" s="861">
        <v>-8.7559380000000004</v>
      </c>
      <c r="CL337" s="861">
        <v>-12.426498</v>
      </c>
      <c r="CM337" s="861">
        <v>-8.1398440000000001</v>
      </c>
      <c r="CN337" s="861">
        <v>-14.529489999999999</v>
      </c>
      <c r="CO337" s="861">
        <v>-10.315943000000001</v>
      </c>
      <c r="CP337" s="861">
        <v>-14.281432000000001</v>
      </c>
      <c r="CQ337" s="861">
        <v>-10.520744000000001</v>
      </c>
      <c r="CR337" s="861">
        <v>-11.931854</v>
      </c>
      <c r="CS337" s="861">
        <v>-9.0991800000000005</v>
      </c>
      <c r="CT337" s="861">
        <v>-12.654322000000001</v>
      </c>
      <c r="CU337" s="861">
        <v>-9.053668</v>
      </c>
      <c r="CV337" s="861">
        <v>-14.894494</v>
      </c>
      <c r="CW337" s="861">
        <v>-9.0958430000000003</v>
      </c>
      <c r="CX337" s="861">
        <v>-14.397608</v>
      </c>
      <c r="CY337" s="861">
        <v>-9.0494400000000006</v>
      </c>
      <c r="CZ337" s="861">
        <v>-11.707755000000001</v>
      </c>
      <c r="DA337" s="861">
        <v>-8.417351</v>
      </c>
      <c r="DB337" s="861">
        <v>-12.443422</v>
      </c>
      <c r="DC337" s="861">
        <v>-7.9634229999999997</v>
      </c>
      <c r="DD337" s="861">
        <v>-14.636742</v>
      </c>
      <c r="DE337" s="861">
        <v>-10.025311</v>
      </c>
      <c r="DF337" s="861">
        <v>-14.636983000000001</v>
      </c>
      <c r="DG337" s="861">
        <v>-9.8584940000000003</v>
      </c>
      <c r="DH337" s="861">
        <v>-11.530106999999999</v>
      </c>
      <c r="DI337" s="861">
        <v>-8.8847430000000003</v>
      </c>
      <c r="DJ337" s="861">
        <v>-12.133054</v>
      </c>
      <c r="DK337" s="861">
        <v>-9.1059040000000007</v>
      </c>
      <c r="DL337" s="861">
        <v>-14.561814</v>
      </c>
      <c r="DM337" s="861">
        <v>-11.450604</v>
      </c>
      <c r="DN337" s="861">
        <v>-14.550947000000001</v>
      </c>
      <c r="DO337" s="861">
        <v>-10.758117</v>
      </c>
      <c r="DP337" s="861">
        <v>-12.165519</v>
      </c>
      <c r="DQ337" s="861">
        <v>-9.6389739999999993</v>
      </c>
      <c r="DR337" s="861">
        <v>-12.548514000000001</v>
      </c>
      <c r="DS337" s="861">
        <v>-10.250892</v>
      </c>
      <c r="DT337" s="861">
        <v>-14.443177</v>
      </c>
      <c r="DU337" s="861">
        <v>-12.457077</v>
      </c>
      <c r="DV337" s="861">
        <v>-14.556563000000001</v>
      </c>
      <c r="DW337" s="861">
        <v>-9.8462390000000006</v>
      </c>
      <c r="DX337" s="861">
        <v>10.910050999999999</v>
      </c>
      <c r="DY337" s="861">
        <v>7.9215369999999998</v>
      </c>
      <c r="DZ337" s="861">
        <v>159.91408999999999</v>
      </c>
      <c r="EA337" s="861">
        <v>150.94031899999999</v>
      </c>
      <c r="EB337" s="861">
        <v>121.22</v>
      </c>
      <c r="EC337" s="861">
        <v>1.2370000000000001</v>
      </c>
      <c r="ED337" s="861">
        <v>132.6</v>
      </c>
      <c r="EE337" s="861">
        <v>121.13</v>
      </c>
      <c r="EF337" s="861">
        <v>5.2480000000000002</v>
      </c>
      <c r="EG337" s="861">
        <v>626.1</v>
      </c>
      <c r="EH337" s="861">
        <v>121.06</v>
      </c>
      <c r="EI337" s="861">
        <v>4.8929999999999998</v>
      </c>
      <c r="EJ337" s="861">
        <v>583.9</v>
      </c>
      <c r="EK337" s="861">
        <v>9.7452620000000003</v>
      </c>
      <c r="EL337" s="861">
        <v>9.3444909999999997</v>
      </c>
      <c r="EM337" s="861">
        <v>-20.153148000000002</v>
      </c>
      <c r="EN337" s="861">
        <v>-25.864274999999999</v>
      </c>
      <c r="EO337" s="861">
        <v>94.013829000000001</v>
      </c>
      <c r="EP337" s="861">
        <v>90.063963000000001</v>
      </c>
      <c r="EQ337" s="861">
        <v>-11.519102999999999</v>
      </c>
      <c r="ER337" s="861">
        <v>6127.5039340000003</v>
      </c>
      <c r="ES337" s="861">
        <v>14280.468339999999</v>
      </c>
      <c r="ET337" s="861">
        <v>12899.971409</v>
      </c>
      <c r="EU337" s="861"/>
      <c r="EV337" s="861"/>
      <c r="EW337" s="861"/>
      <c r="EX337" s="861"/>
      <c r="EY337" s="861"/>
      <c r="EZ337" s="861"/>
      <c r="FA337" s="861"/>
      <c r="FB337" s="861"/>
      <c r="FC337" s="861"/>
      <c r="FD337" s="861"/>
    </row>
    <row r="338" spans="1:160" x14ac:dyDescent="0.25">
      <c r="A338" s="837">
        <v>46146</v>
      </c>
      <c r="B338" s="836">
        <v>0.31035879629629631</v>
      </c>
      <c r="C338" s="861">
        <v>18720</v>
      </c>
      <c r="D338" s="861">
        <v>0</v>
      </c>
      <c r="E338" s="861">
        <v>0</v>
      </c>
      <c r="F338" s="861">
        <v>75.471632</v>
      </c>
      <c r="G338" s="861">
        <v>72.170205999999993</v>
      </c>
      <c r="H338" s="861">
        <v>65.402427000000003</v>
      </c>
      <c r="I338" s="861">
        <v>74.290931</v>
      </c>
      <c r="J338" s="861">
        <v>71.982517000000001</v>
      </c>
      <c r="K338" s="861">
        <v>71.305268999999996</v>
      </c>
      <c r="L338" s="861">
        <v>73.801873000000001</v>
      </c>
      <c r="M338" s="861">
        <v>74.701536000000004</v>
      </c>
      <c r="N338" s="861">
        <v>-11.155652</v>
      </c>
      <c r="O338" s="861">
        <v>-13.590123</v>
      </c>
      <c r="P338" s="861">
        <v>-13.946565</v>
      </c>
      <c r="Q338" s="861">
        <v>-10.022648</v>
      </c>
      <c r="R338" s="861">
        <v>-11.524844999999999</v>
      </c>
      <c r="S338" s="861">
        <v>-12.07879</v>
      </c>
      <c r="T338" s="861">
        <v>81.928723000000005</v>
      </c>
      <c r="U338" s="861">
        <v>73.524006999999997</v>
      </c>
      <c r="V338" s="861">
        <v>92.996206999999998</v>
      </c>
      <c r="W338" s="861">
        <v>92.000253999999998</v>
      </c>
      <c r="X338" s="861">
        <v>-9.9728929999999991</v>
      </c>
      <c r="Y338" s="861">
        <v>-10.223549</v>
      </c>
      <c r="Z338" s="861">
        <v>-14.178013999999999</v>
      </c>
      <c r="AA338" s="861">
        <v>-13.829941</v>
      </c>
      <c r="AB338" s="861">
        <v>-13.442434</v>
      </c>
      <c r="AC338" s="861">
        <v>-14.103389999999999</v>
      </c>
      <c r="AD338" s="861">
        <v>-17.138449999999999</v>
      </c>
      <c r="AE338" s="861">
        <v>105.117904</v>
      </c>
      <c r="AF338" s="861">
        <v>98.699397000000005</v>
      </c>
      <c r="AG338" s="861">
        <v>89.990435000000005</v>
      </c>
      <c r="AH338" s="861">
        <v>110.350667</v>
      </c>
      <c r="AI338" s="861">
        <v>89.159739000000002</v>
      </c>
      <c r="AJ338" s="861">
        <v>71.917524</v>
      </c>
      <c r="AK338" s="861">
        <v>-9.3467389999999995</v>
      </c>
      <c r="AL338" s="861">
        <v>-13.09126</v>
      </c>
      <c r="AM338" s="861">
        <v>-10.378301</v>
      </c>
      <c r="AN338" s="861">
        <v>92.329211999999998</v>
      </c>
      <c r="AO338" s="861">
        <v>91.492523000000006</v>
      </c>
      <c r="AP338" s="861">
        <v>90.920851999999996</v>
      </c>
      <c r="AQ338" s="861">
        <v>87.816372000000001</v>
      </c>
      <c r="AR338" s="861">
        <v>73.278411000000006</v>
      </c>
      <c r="AS338" s="861">
        <v>63.597386</v>
      </c>
      <c r="AT338" s="861">
        <v>76.276504000000003</v>
      </c>
      <c r="AU338" s="861">
        <v>75.238738999999995</v>
      </c>
      <c r="AV338" s="861">
        <v>74.328228999999993</v>
      </c>
      <c r="AW338" s="861">
        <v>73.780775000000006</v>
      </c>
      <c r="AX338" s="861">
        <v>88.951092000000003</v>
      </c>
      <c r="AY338" s="861">
        <v>87.012545000000003</v>
      </c>
      <c r="AZ338" s="861">
        <v>-10.483828000000001</v>
      </c>
      <c r="BA338" s="861">
        <v>-10.054232000000001</v>
      </c>
      <c r="BB338" s="861">
        <v>-17.644400999999998</v>
      </c>
      <c r="BC338" s="861">
        <v>-16.194897999999998</v>
      </c>
      <c r="BD338" s="861">
        <v>-17.162445999999999</v>
      </c>
      <c r="BE338" s="861">
        <v>-12.17773</v>
      </c>
      <c r="BF338" s="861">
        <v>31.316268999999998</v>
      </c>
      <c r="BG338" s="861">
        <v>140.35384300000001</v>
      </c>
      <c r="BH338" s="861">
        <v>108.810599</v>
      </c>
      <c r="BI338" s="861">
        <v>50.556677999999998</v>
      </c>
      <c r="BJ338" s="861">
        <v>130.33200600000001</v>
      </c>
      <c r="BK338" s="861">
        <v>85.377996999999993</v>
      </c>
      <c r="BL338" s="861">
        <v>73.994226999999995</v>
      </c>
      <c r="BM338" s="861">
        <v>-21.693044</v>
      </c>
      <c r="BN338" s="861">
        <v>-16.585286</v>
      </c>
      <c r="BO338" s="861">
        <v>-16.610420000000001</v>
      </c>
      <c r="BP338" s="861">
        <v>-16.399894</v>
      </c>
      <c r="BQ338" s="861">
        <v>86.577196000000001</v>
      </c>
      <c r="BR338" s="861">
        <v>87.406643000000003</v>
      </c>
      <c r="BS338" s="861">
        <v>85.185436999999993</v>
      </c>
      <c r="BT338" s="861">
        <v>57.377375999999998</v>
      </c>
      <c r="BU338" s="861">
        <v>63.572854</v>
      </c>
      <c r="BV338" s="861">
        <v>60.379060000000003</v>
      </c>
      <c r="BW338" s="861">
        <v>64.421046000000004</v>
      </c>
      <c r="BX338" s="861">
        <v>-17.132012</v>
      </c>
      <c r="BY338" s="861">
        <v>-17.460066000000001</v>
      </c>
      <c r="BZ338" s="861">
        <v>-18.396267999999999</v>
      </c>
      <c r="CA338" s="861">
        <v>-18.210819000000001</v>
      </c>
      <c r="CB338" s="861">
        <v>-12.360605</v>
      </c>
      <c r="CC338" s="861">
        <v>-9.7177889999999998</v>
      </c>
      <c r="CD338" s="861">
        <v>-12.765314</v>
      </c>
      <c r="CE338" s="861">
        <v>-9.4476479999999992</v>
      </c>
      <c r="CF338" s="861">
        <v>-14.889860000000001</v>
      </c>
      <c r="CG338" s="861">
        <v>-9.4428230000000006</v>
      </c>
      <c r="CH338" s="861">
        <v>-14.460767000000001</v>
      </c>
      <c r="CI338" s="861">
        <v>-10.210119000000001</v>
      </c>
      <c r="CJ338" s="861">
        <v>-12.232018999999999</v>
      </c>
      <c r="CK338" s="861">
        <v>-8.8191710000000008</v>
      </c>
      <c r="CL338" s="861">
        <v>-12.484916999999999</v>
      </c>
      <c r="CM338" s="861">
        <v>-8.1702589999999997</v>
      </c>
      <c r="CN338" s="861">
        <v>-14.57732</v>
      </c>
      <c r="CO338" s="861">
        <v>-10.323543000000001</v>
      </c>
      <c r="CP338" s="861">
        <v>-14.301907</v>
      </c>
      <c r="CQ338" s="861">
        <v>-10.535931</v>
      </c>
      <c r="CR338" s="861">
        <v>-11.989444000000001</v>
      </c>
      <c r="CS338" s="861">
        <v>-9.1490139999999993</v>
      </c>
      <c r="CT338" s="861">
        <v>-12.714259</v>
      </c>
      <c r="CU338" s="861">
        <v>-9.079523</v>
      </c>
      <c r="CV338" s="861">
        <v>-14.905927</v>
      </c>
      <c r="CW338" s="861">
        <v>-9.102017</v>
      </c>
      <c r="CX338" s="861">
        <v>-14.404972000000001</v>
      </c>
      <c r="CY338" s="861">
        <v>-9.0778289999999995</v>
      </c>
      <c r="CZ338" s="861">
        <v>-11.716969000000001</v>
      </c>
      <c r="DA338" s="861">
        <v>-8.4463519999999992</v>
      </c>
      <c r="DB338" s="861">
        <v>-12.439629</v>
      </c>
      <c r="DC338" s="861">
        <v>-7.9867900000000001</v>
      </c>
      <c r="DD338" s="861">
        <v>-14.62229</v>
      </c>
      <c r="DE338" s="861">
        <v>-10.042878999999999</v>
      </c>
      <c r="DF338" s="861">
        <v>-14.653815</v>
      </c>
      <c r="DG338" s="861">
        <v>-9.8812999999999995</v>
      </c>
      <c r="DH338" s="861">
        <v>-11.533685</v>
      </c>
      <c r="DI338" s="861">
        <v>-8.8983930000000004</v>
      </c>
      <c r="DJ338" s="861">
        <v>-12.126054999999999</v>
      </c>
      <c r="DK338" s="861">
        <v>-9.1083110000000005</v>
      </c>
      <c r="DL338" s="861">
        <v>-14.548158000000001</v>
      </c>
      <c r="DM338" s="861">
        <v>-11.434663</v>
      </c>
      <c r="DN338" s="861">
        <v>-14.543196999999999</v>
      </c>
      <c r="DO338" s="861">
        <v>-10.764979</v>
      </c>
      <c r="DP338" s="861">
        <v>-12.191705000000001</v>
      </c>
      <c r="DQ338" s="861">
        <v>-9.6456040000000005</v>
      </c>
      <c r="DR338" s="861">
        <v>-12.532557000000001</v>
      </c>
      <c r="DS338" s="861">
        <v>-10.269266999999999</v>
      </c>
      <c r="DT338" s="861">
        <v>-14.43614</v>
      </c>
      <c r="DU338" s="861">
        <v>-12.477387</v>
      </c>
      <c r="DV338" s="861">
        <v>-14.540763999999999</v>
      </c>
      <c r="DW338" s="861">
        <v>-9.8619939999999993</v>
      </c>
      <c r="DX338" s="861">
        <v>10.861642</v>
      </c>
      <c r="DY338" s="861">
        <v>7.9221199999999996</v>
      </c>
      <c r="DZ338" s="861">
        <v>160.229139</v>
      </c>
      <c r="EA338" s="861">
        <v>151.12520699999999</v>
      </c>
      <c r="EB338" s="861">
        <v>120.34</v>
      </c>
      <c r="EC338" s="861">
        <v>3.2549999999999999</v>
      </c>
      <c r="ED338" s="861">
        <v>386.6</v>
      </c>
      <c r="EE338" s="861">
        <v>120.53</v>
      </c>
      <c r="EF338" s="861">
        <v>5.2530000000000001</v>
      </c>
      <c r="EG338" s="861">
        <v>628</v>
      </c>
      <c r="EH338" s="861">
        <v>120.65</v>
      </c>
      <c r="EI338" s="861">
        <v>4.9089999999999998</v>
      </c>
      <c r="EJ338" s="861">
        <v>580.4</v>
      </c>
      <c r="EK338" s="861">
        <v>9.8631259999999994</v>
      </c>
      <c r="EL338" s="861">
        <v>9.2526849999999996</v>
      </c>
      <c r="EM338" s="861">
        <v>-20.241427000000002</v>
      </c>
      <c r="EN338" s="861">
        <v>-25.863105000000001</v>
      </c>
      <c r="EO338" s="861">
        <v>94.149770000000004</v>
      </c>
      <c r="EP338" s="861">
        <v>90.146906999999999</v>
      </c>
      <c r="EQ338" s="861">
        <v>-11.538872</v>
      </c>
      <c r="ER338" s="861">
        <v>6130.7672320000001</v>
      </c>
      <c r="ES338" s="861">
        <v>14290.898746999999</v>
      </c>
      <c r="ET338" s="861">
        <v>12909.675563000001</v>
      </c>
      <c r="EU338" s="861"/>
      <c r="EV338" s="861"/>
      <c r="EW338" s="861"/>
      <c r="EX338" s="861"/>
      <c r="EY338" s="861"/>
      <c r="EZ338" s="861"/>
      <c r="FA338" s="861"/>
      <c r="FB338" s="861"/>
      <c r="FC338" s="861"/>
      <c r="FD338" s="861"/>
    </row>
    <row r="339" spans="1:160" x14ac:dyDescent="0.25">
      <c r="A339" s="837">
        <v>46146</v>
      </c>
      <c r="B339" s="836">
        <v>0.31105324074074076</v>
      </c>
      <c r="C339" s="861">
        <v>18780</v>
      </c>
      <c r="D339" s="861">
        <v>0</v>
      </c>
      <c r="E339" s="861">
        <v>0</v>
      </c>
      <c r="F339" s="861">
        <v>75.514632000000006</v>
      </c>
      <c r="G339" s="861">
        <v>72.167603</v>
      </c>
      <c r="H339" s="861">
        <v>65.472855999999993</v>
      </c>
      <c r="I339" s="861">
        <v>74.296041000000002</v>
      </c>
      <c r="J339" s="861">
        <v>71.942705000000004</v>
      </c>
      <c r="K339" s="861">
        <v>71.284092000000001</v>
      </c>
      <c r="L339" s="861">
        <v>73.786859000000007</v>
      </c>
      <c r="M339" s="861">
        <v>74.696679000000003</v>
      </c>
      <c r="N339" s="861">
        <v>-11.154348000000001</v>
      </c>
      <c r="O339" s="861">
        <v>-13.555304</v>
      </c>
      <c r="P339" s="861">
        <v>-14.045849</v>
      </c>
      <c r="Q339" s="861">
        <v>-10.019372000000001</v>
      </c>
      <c r="R339" s="861">
        <v>-11.403494999999999</v>
      </c>
      <c r="S339" s="861">
        <v>-12.257747999999999</v>
      </c>
      <c r="T339" s="861">
        <v>81.847931000000003</v>
      </c>
      <c r="U339" s="861">
        <v>73.204558000000006</v>
      </c>
      <c r="V339" s="861">
        <v>92.961775000000003</v>
      </c>
      <c r="W339" s="861">
        <v>91.889982000000003</v>
      </c>
      <c r="X339" s="861">
        <v>-9.9795680000000004</v>
      </c>
      <c r="Y339" s="861">
        <v>-10.283654</v>
      </c>
      <c r="Z339" s="861">
        <v>-14.153459</v>
      </c>
      <c r="AA339" s="861">
        <v>-13.856864</v>
      </c>
      <c r="AB339" s="861">
        <v>-13.468771</v>
      </c>
      <c r="AC339" s="861">
        <v>-14.085353</v>
      </c>
      <c r="AD339" s="861">
        <v>-17.201851999999999</v>
      </c>
      <c r="AE339" s="861">
        <v>105.06298</v>
      </c>
      <c r="AF339" s="861">
        <v>98.650655</v>
      </c>
      <c r="AG339" s="861">
        <v>89.946191999999996</v>
      </c>
      <c r="AH339" s="861">
        <v>110.197478</v>
      </c>
      <c r="AI339" s="861">
        <v>89.136678000000003</v>
      </c>
      <c r="AJ339" s="861">
        <v>71.905017999999998</v>
      </c>
      <c r="AK339" s="861">
        <v>-9.3366589999999992</v>
      </c>
      <c r="AL339" s="861">
        <v>-13.049255</v>
      </c>
      <c r="AM339" s="861">
        <v>-10.446361</v>
      </c>
      <c r="AN339" s="861">
        <v>92.270033999999995</v>
      </c>
      <c r="AO339" s="861">
        <v>91.449262000000004</v>
      </c>
      <c r="AP339" s="861">
        <v>91.002381</v>
      </c>
      <c r="AQ339" s="861">
        <v>87.835353999999995</v>
      </c>
      <c r="AR339" s="861">
        <v>73.311088999999996</v>
      </c>
      <c r="AS339" s="861">
        <v>63.570929999999997</v>
      </c>
      <c r="AT339" s="861">
        <v>76.316472000000005</v>
      </c>
      <c r="AU339" s="861">
        <v>75.203165999999996</v>
      </c>
      <c r="AV339" s="861">
        <v>74.462971999999993</v>
      </c>
      <c r="AW339" s="861">
        <v>73.697424999999996</v>
      </c>
      <c r="AX339" s="861">
        <v>88.883746000000002</v>
      </c>
      <c r="AY339" s="861">
        <v>86.985039999999998</v>
      </c>
      <c r="AZ339" s="861">
        <v>-10.513838</v>
      </c>
      <c r="BA339" s="861">
        <v>-10.121772999999999</v>
      </c>
      <c r="BB339" s="861">
        <v>-17.679665</v>
      </c>
      <c r="BC339" s="861">
        <v>-16.249513</v>
      </c>
      <c r="BD339" s="861">
        <v>-17.199581999999999</v>
      </c>
      <c r="BE339" s="861">
        <v>-12.01718</v>
      </c>
      <c r="BF339" s="861">
        <v>31.271253000000002</v>
      </c>
      <c r="BG339" s="861">
        <v>140.26972499999999</v>
      </c>
      <c r="BH339" s="861">
        <v>108.838686</v>
      </c>
      <c r="BI339" s="861">
        <v>50.548459000000001</v>
      </c>
      <c r="BJ339" s="861">
        <v>130.34641300000001</v>
      </c>
      <c r="BK339" s="861">
        <v>85.446969999999993</v>
      </c>
      <c r="BL339" s="861">
        <v>73.892419000000004</v>
      </c>
      <c r="BM339" s="861">
        <v>-21.737852</v>
      </c>
      <c r="BN339" s="861">
        <v>-16.617740000000001</v>
      </c>
      <c r="BO339" s="861">
        <v>-16.698367000000001</v>
      </c>
      <c r="BP339" s="861">
        <v>-16.374974999999999</v>
      </c>
      <c r="BQ339" s="861">
        <v>86.593684999999994</v>
      </c>
      <c r="BR339" s="861">
        <v>87.493983999999998</v>
      </c>
      <c r="BS339" s="861">
        <v>85.196616000000006</v>
      </c>
      <c r="BT339" s="861">
        <v>57.287551999999998</v>
      </c>
      <c r="BU339" s="861">
        <v>63.622275999999999</v>
      </c>
      <c r="BV339" s="861">
        <v>60.374516999999997</v>
      </c>
      <c r="BW339" s="861">
        <v>64.368617</v>
      </c>
      <c r="BX339" s="861">
        <v>-16.950913</v>
      </c>
      <c r="BY339" s="861">
        <v>-17.456924999999998</v>
      </c>
      <c r="BZ339" s="861">
        <v>-18.401291000000001</v>
      </c>
      <c r="CA339" s="861">
        <v>-18.301425999999999</v>
      </c>
      <c r="CB339" s="861">
        <v>-12.33873</v>
      </c>
      <c r="CC339" s="861">
        <v>-9.7126330000000003</v>
      </c>
      <c r="CD339" s="861">
        <v>-12.708285999999999</v>
      </c>
      <c r="CE339" s="861">
        <v>-9.4514030000000009</v>
      </c>
      <c r="CF339" s="861">
        <v>-14.883367</v>
      </c>
      <c r="CG339" s="861">
        <v>-9.4387290000000004</v>
      </c>
      <c r="CH339" s="861">
        <v>-14.430785</v>
      </c>
      <c r="CI339" s="861">
        <v>-10.237142</v>
      </c>
      <c r="CJ339" s="861">
        <v>-12.18566</v>
      </c>
      <c r="CK339" s="861">
        <v>-8.7915390000000002</v>
      </c>
      <c r="CL339" s="861">
        <v>-12.44299</v>
      </c>
      <c r="CM339" s="861">
        <v>-8.1871089999999995</v>
      </c>
      <c r="CN339" s="861">
        <v>-14.536795</v>
      </c>
      <c r="CO339" s="861">
        <v>-10.363581999999999</v>
      </c>
      <c r="CP339" s="861">
        <v>-14.293415</v>
      </c>
      <c r="CQ339" s="861">
        <v>-10.533125</v>
      </c>
      <c r="CR339" s="861">
        <v>-11.941438</v>
      </c>
      <c r="CS339" s="861">
        <v>-9.1316860000000002</v>
      </c>
      <c r="CT339" s="861">
        <v>-12.702828999999999</v>
      </c>
      <c r="CU339" s="861">
        <v>-9.1009620000000009</v>
      </c>
      <c r="CV339" s="861">
        <v>-14.899660000000001</v>
      </c>
      <c r="CW339" s="861">
        <v>-9.1206449999999997</v>
      </c>
      <c r="CX339" s="861">
        <v>-14.430726</v>
      </c>
      <c r="CY339" s="861">
        <v>-9.0518190000000001</v>
      </c>
      <c r="CZ339" s="861">
        <v>-11.742614</v>
      </c>
      <c r="DA339" s="861">
        <v>-8.4236880000000003</v>
      </c>
      <c r="DB339" s="861">
        <v>-12.488433000000001</v>
      </c>
      <c r="DC339" s="861">
        <v>-7.9912749999999999</v>
      </c>
      <c r="DD339" s="861">
        <v>-14.675575</v>
      </c>
      <c r="DE339" s="861">
        <v>-10.050252</v>
      </c>
      <c r="DF339" s="861">
        <v>-14.659630999999999</v>
      </c>
      <c r="DG339" s="861">
        <v>-9.9227340000000002</v>
      </c>
      <c r="DH339" s="861">
        <v>-11.561584</v>
      </c>
      <c r="DI339" s="861">
        <v>-8.8890650000000004</v>
      </c>
      <c r="DJ339" s="861">
        <v>-12.152938000000001</v>
      </c>
      <c r="DK339" s="861">
        <v>-9.1299109999999999</v>
      </c>
      <c r="DL339" s="861">
        <v>-14.573103</v>
      </c>
      <c r="DM339" s="861">
        <v>-11.429380999999999</v>
      </c>
      <c r="DN339" s="861">
        <v>-14.578319</v>
      </c>
      <c r="DO339" s="861">
        <v>-10.728002999999999</v>
      </c>
      <c r="DP339" s="861">
        <v>-12.227168000000001</v>
      </c>
      <c r="DQ339" s="861">
        <v>-9.6339199999999998</v>
      </c>
      <c r="DR339" s="861">
        <v>-12.563699</v>
      </c>
      <c r="DS339" s="861">
        <v>-10.263204999999999</v>
      </c>
      <c r="DT339" s="861">
        <v>-14.473841999999999</v>
      </c>
      <c r="DU339" s="861">
        <v>-12.47728</v>
      </c>
      <c r="DV339" s="861">
        <v>-14.575531</v>
      </c>
      <c r="DW339" s="861">
        <v>-9.8359769999999997</v>
      </c>
      <c r="DX339" s="861">
        <v>10.84643</v>
      </c>
      <c r="DY339" s="861">
        <v>7.877891</v>
      </c>
      <c r="DZ339" s="861">
        <v>159.82465999999999</v>
      </c>
      <c r="EA339" s="861">
        <v>150.88734099999999</v>
      </c>
      <c r="EB339" s="861">
        <v>120.46</v>
      </c>
      <c r="EC339" s="861">
        <v>3.2530000000000001</v>
      </c>
      <c r="ED339" s="861">
        <v>385.6</v>
      </c>
      <c r="EE339" s="861">
        <v>120.31</v>
      </c>
      <c r="EF339" s="861">
        <v>5.2679999999999998</v>
      </c>
      <c r="EG339" s="861">
        <v>622.9</v>
      </c>
      <c r="EH339" s="861">
        <v>120.48</v>
      </c>
      <c r="EI339" s="861">
        <v>4.891</v>
      </c>
      <c r="EJ339" s="861">
        <v>580.29999999999995</v>
      </c>
      <c r="EK339" s="861">
        <v>9.8228329999999993</v>
      </c>
      <c r="EL339" s="861">
        <v>9.2535589999999992</v>
      </c>
      <c r="EM339" s="861">
        <v>-20.269193999999999</v>
      </c>
      <c r="EN339" s="861">
        <v>-25.951926</v>
      </c>
      <c r="EO339" s="861">
        <v>93.975207999999995</v>
      </c>
      <c r="EP339" s="861">
        <v>90.040183999999996</v>
      </c>
      <c r="EQ339" s="861">
        <v>-11.540879</v>
      </c>
      <c r="ER339" s="861">
        <v>6137.2011620000003</v>
      </c>
      <c r="ES339" s="861">
        <v>14301.320349</v>
      </c>
      <c r="ET339" s="861">
        <v>12919.372733</v>
      </c>
      <c r="EU339" s="861"/>
      <c r="EV339" s="861"/>
      <c r="EW339" s="861"/>
      <c r="EX339" s="861"/>
      <c r="EY339" s="861"/>
      <c r="EZ339" s="861"/>
      <c r="FA339" s="861"/>
      <c r="FB339" s="861"/>
      <c r="FC339" s="861"/>
      <c r="FD339" s="861"/>
    </row>
    <row r="340" spans="1:160" x14ac:dyDescent="0.25">
      <c r="A340" s="837">
        <v>46146</v>
      </c>
      <c r="B340" s="836">
        <v>0.3117476851851852</v>
      </c>
      <c r="C340" s="861">
        <v>18840</v>
      </c>
      <c r="D340" s="861">
        <v>0</v>
      </c>
      <c r="E340" s="861">
        <v>0</v>
      </c>
      <c r="F340" s="861">
        <v>75.430760000000006</v>
      </c>
      <c r="G340" s="861">
        <v>72.131293999999997</v>
      </c>
      <c r="H340" s="861">
        <v>65.356791999999999</v>
      </c>
      <c r="I340" s="861">
        <v>74.253748000000002</v>
      </c>
      <c r="J340" s="861">
        <v>71.868075000000005</v>
      </c>
      <c r="K340" s="861">
        <v>71.275166999999996</v>
      </c>
      <c r="L340" s="861">
        <v>73.787729999999996</v>
      </c>
      <c r="M340" s="861">
        <v>74.642616000000004</v>
      </c>
      <c r="N340" s="861">
        <v>-11.173608</v>
      </c>
      <c r="O340" s="861">
        <v>-13.583133999999999</v>
      </c>
      <c r="P340" s="861">
        <v>-14.012772</v>
      </c>
      <c r="Q340" s="861">
        <v>-10.020702</v>
      </c>
      <c r="R340" s="861">
        <v>-11.506900999999999</v>
      </c>
      <c r="S340" s="861">
        <v>-12.244011</v>
      </c>
      <c r="T340" s="861">
        <v>81.744356999999994</v>
      </c>
      <c r="U340" s="861">
        <v>73.009331000000003</v>
      </c>
      <c r="V340" s="861">
        <v>92.872833999999997</v>
      </c>
      <c r="W340" s="861">
        <v>91.824959000000007</v>
      </c>
      <c r="X340" s="861">
        <v>-9.9640660000000008</v>
      </c>
      <c r="Y340" s="861">
        <v>-10.392982</v>
      </c>
      <c r="Z340" s="861">
        <v>-14.184087</v>
      </c>
      <c r="AA340" s="861">
        <v>-13.859147</v>
      </c>
      <c r="AB340" s="861">
        <v>-13.462709</v>
      </c>
      <c r="AC340" s="861">
        <v>-14.067947999999999</v>
      </c>
      <c r="AD340" s="861">
        <v>-17.230725</v>
      </c>
      <c r="AE340" s="861">
        <v>104.85242599999999</v>
      </c>
      <c r="AF340" s="861">
        <v>98.580841000000007</v>
      </c>
      <c r="AG340" s="861">
        <v>89.896860000000004</v>
      </c>
      <c r="AH340" s="861">
        <v>110.14869</v>
      </c>
      <c r="AI340" s="861">
        <v>88.974098999999995</v>
      </c>
      <c r="AJ340" s="861">
        <v>71.818014000000005</v>
      </c>
      <c r="AK340" s="861">
        <v>-9.2415979999999998</v>
      </c>
      <c r="AL340" s="861">
        <v>-13.084398</v>
      </c>
      <c r="AM340" s="861">
        <v>-10.432517000000001</v>
      </c>
      <c r="AN340" s="861">
        <v>92.175409000000002</v>
      </c>
      <c r="AO340" s="861">
        <v>91.347256000000002</v>
      </c>
      <c r="AP340" s="861">
        <v>90.874611000000002</v>
      </c>
      <c r="AQ340" s="861">
        <v>87.69838</v>
      </c>
      <c r="AR340" s="861">
        <v>73.292839999999998</v>
      </c>
      <c r="AS340" s="861">
        <v>63.495089999999998</v>
      </c>
      <c r="AT340" s="861">
        <v>76.216686999999993</v>
      </c>
      <c r="AU340" s="861">
        <v>75.161534000000003</v>
      </c>
      <c r="AV340" s="861">
        <v>74.246291999999997</v>
      </c>
      <c r="AW340" s="861">
        <v>73.460513000000006</v>
      </c>
      <c r="AX340" s="861">
        <v>88.674672999999999</v>
      </c>
      <c r="AY340" s="861">
        <v>86.764261000000005</v>
      </c>
      <c r="AZ340" s="861">
        <v>-10.477513999999999</v>
      </c>
      <c r="BA340" s="861">
        <v>-10.119266</v>
      </c>
      <c r="BB340" s="861">
        <v>-17.70607</v>
      </c>
      <c r="BC340" s="861">
        <v>-16.238413999999999</v>
      </c>
      <c r="BD340" s="861">
        <v>-17.207453000000001</v>
      </c>
      <c r="BE340" s="861">
        <v>-11.774260999999999</v>
      </c>
      <c r="BF340" s="861">
        <v>31.414753000000001</v>
      </c>
      <c r="BG340" s="861">
        <v>140.20529099999999</v>
      </c>
      <c r="BH340" s="861">
        <v>108.760784</v>
      </c>
      <c r="BI340" s="861">
        <v>50.479444999999998</v>
      </c>
      <c r="BJ340" s="861">
        <v>130.447911</v>
      </c>
      <c r="BK340" s="861">
        <v>85.261917999999994</v>
      </c>
      <c r="BL340" s="861">
        <v>73.477653000000004</v>
      </c>
      <c r="BM340" s="861">
        <v>-21.749518999999999</v>
      </c>
      <c r="BN340" s="861">
        <v>-16.648211</v>
      </c>
      <c r="BO340" s="861">
        <v>-16.565694000000001</v>
      </c>
      <c r="BP340" s="861">
        <v>-16.473704999999999</v>
      </c>
      <c r="BQ340" s="861">
        <v>86.406440000000003</v>
      </c>
      <c r="BR340" s="861">
        <v>87.485618000000002</v>
      </c>
      <c r="BS340" s="861">
        <v>85.148155000000003</v>
      </c>
      <c r="BT340" s="861">
        <v>57.309944999999999</v>
      </c>
      <c r="BU340" s="861">
        <v>63.618648</v>
      </c>
      <c r="BV340" s="861">
        <v>60.302101999999998</v>
      </c>
      <c r="BW340" s="861">
        <v>64.308954</v>
      </c>
      <c r="BX340" s="861">
        <v>-17.123304999999998</v>
      </c>
      <c r="BY340" s="861">
        <v>-17.512139999999999</v>
      </c>
      <c r="BZ340" s="861">
        <v>-18.128724999999999</v>
      </c>
      <c r="CA340" s="861">
        <v>-18.286570999999999</v>
      </c>
      <c r="CB340" s="861">
        <v>-12.34521</v>
      </c>
      <c r="CC340" s="861">
        <v>-9.7194140000000004</v>
      </c>
      <c r="CD340" s="861">
        <v>-12.744794000000001</v>
      </c>
      <c r="CE340" s="861">
        <v>-9.4328620000000001</v>
      </c>
      <c r="CF340" s="861">
        <v>-14.881703</v>
      </c>
      <c r="CG340" s="861">
        <v>-9.4567739999999993</v>
      </c>
      <c r="CH340" s="861">
        <v>-14.44154</v>
      </c>
      <c r="CI340" s="861">
        <v>-10.236559</v>
      </c>
      <c r="CJ340" s="861">
        <v>-12.20768</v>
      </c>
      <c r="CK340" s="861">
        <v>-8.7969050000000006</v>
      </c>
      <c r="CL340" s="861">
        <v>-12.454513</v>
      </c>
      <c r="CM340" s="861">
        <v>-8.1559699999999999</v>
      </c>
      <c r="CN340" s="861">
        <v>-14.544114</v>
      </c>
      <c r="CO340" s="861">
        <v>-10.353948000000001</v>
      </c>
      <c r="CP340" s="861">
        <v>-14.304994000000001</v>
      </c>
      <c r="CQ340" s="861">
        <v>-10.57</v>
      </c>
      <c r="CR340" s="861">
        <v>-11.946854999999999</v>
      </c>
      <c r="CS340" s="861">
        <v>-9.1164579999999997</v>
      </c>
      <c r="CT340" s="861">
        <v>-12.65715</v>
      </c>
      <c r="CU340" s="861">
        <v>-9.0813159999999993</v>
      </c>
      <c r="CV340" s="861">
        <v>-14.912466999999999</v>
      </c>
      <c r="CW340" s="861">
        <v>-9.1028730000000007</v>
      </c>
      <c r="CX340" s="861">
        <v>-14.431609</v>
      </c>
      <c r="CY340" s="861">
        <v>-9.0850290000000005</v>
      </c>
      <c r="CZ340" s="861">
        <v>-11.702082000000001</v>
      </c>
      <c r="DA340" s="861">
        <v>-8.4246669999999995</v>
      </c>
      <c r="DB340" s="861">
        <v>-12.452199</v>
      </c>
      <c r="DC340" s="861">
        <v>-7.9866400000000004</v>
      </c>
      <c r="DD340" s="861">
        <v>-14.615294</v>
      </c>
      <c r="DE340" s="861">
        <v>-10.046258999999999</v>
      </c>
      <c r="DF340" s="861">
        <v>-14.641147999999999</v>
      </c>
      <c r="DG340" s="861">
        <v>-9.9062649999999994</v>
      </c>
      <c r="DH340" s="861">
        <v>-11.536134000000001</v>
      </c>
      <c r="DI340" s="861">
        <v>-8.8818129999999993</v>
      </c>
      <c r="DJ340" s="861">
        <v>-12.104680999999999</v>
      </c>
      <c r="DK340" s="861">
        <v>-9.1057839999999999</v>
      </c>
      <c r="DL340" s="861">
        <v>-14.559953999999999</v>
      </c>
      <c r="DM340" s="861">
        <v>-11.447812000000001</v>
      </c>
      <c r="DN340" s="861">
        <v>-14.551802</v>
      </c>
      <c r="DO340" s="861">
        <v>-10.754739000000001</v>
      </c>
      <c r="DP340" s="861">
        <v>-12.173907</v>
      </c>
      <c r="DQ340" s="861">
        <v>-9.6252519999999997</v>
      </c>
      <c r="DR340" s="861">
        <v>-12.538970000000001</v>
      </c>
      <c r="DS340" s="861">
        <v>-10.265326999999999</v>
      </c>
      <c r="DT340" s="861">
        <v>-14.458805</v>
      </c>
      <c r="DU340" s="861">
        <v>-12.459935</v>
      </c>
      <c r="DV340" s="861">
        <v>-14.546514999999999</v>
      </c>
      <c r="DW340" s="861">
        <v>-9.8526869999999995</v>
      </c>
      <c r="DX340" s="861">
        <v>10.804971</v>
      </c>
      <c r="DY340" s="861">
        <v>7.8851820000000004</v>
      </c>
      <c r="DZ340" s="861">
        <v>159.56171399999999</v>
      </c>
      <c r="EA340" s="861">
        <v>150.36407500000001</v>
      </c>
      <c r="EB340" s="861">
        <v>121.02</v>
      </c>
      <c r="EC340" s="861">
        <v>1.236</v>
      </c>
      <c r="ED340" s="861">
        <v>132.19999999999999</v>
      </c>
      <c r="EE340" s="861">
        <v>120.92</v>
      </c>
      <c r="EF340" s="861">
        <v>5.2370000000000001</v>
      </c>
      <c r="EG340" s="861">
        <v>628.79999999999995</v>
      </c>
      <c r="EH340" s="861">
        <v>120.94</v>
      </c>
      <c r="EI340" s="861">
        <v>4.9000000000000004</v>
      </c>
      <c r="EJ340" s="861">
        <v>581.70000000000005</v>
      </c>
      <c r="EK340" s="861">
        <v>9.9124199999999991</v>
      </c>
      <c r="EL340" s="861">
        <v>9.3715810000000008</v>
      </c>
      <c r="EM340" s="861">
        <v>-20.344937000000002</v>
      </c>
      <c r="EN340" s="861">
        <v>-25.937275</v>
      </c>
      <c r="EO340" s="861">
        <v>93.861569000000003</v>
      </c>
      <c r="EP340" s="861">
        <v>89.805015999999995</v>
      </c>
      <c r="EQ340" s="861">
        <v>-11.533738</v>
      </c>
      <c r="ER340" s="861">
        <v>6141.1643519999998</v>
      </c>
      <c r="ES340" s="861">
        <v>14311.745434</v>
      </c>
      <c r="ET340" s="861">
        <v>12929.063314000001</v>
      </c>
      <c r="EU340" s="861"/>
      <c r="EV340" s="861"/>
      <c r="EW340" s="861"/>
      <c r="EX340" s="861"/>
      <c r="EY340" s="861"/>
      <c r="EZ340" s="861"/>
      <c r="FA340" s="861"/>
      <c r="FB340" s="861"/>
      <c r="FC340" s="861"/>
      <c r="FD340" s="861"/>
    </row>
    <row r="341" spans="1:160" x14ac:dyDescent="0.25">
      <c r="A341" s="837">
        <v>46146</v>
      </c>
      <c r="B341" s="836">
        <v>0.31244212962962964</v>
      </c>
      <c r="C341" s="861">
        <v>18900</v>
      </c>
      <c r="D341" s="861">
        <v>0</v>
      </c>
      <c r="E341" s="861">
        <v>0</v>
      </c>
      <c r="F341" s="861">
        <v>75.252865999999997</v>
      </c>
      <c r="G341" s="861">
        <v>72.108697000000006</v>
      </c>
      <c r="H341" s="861">
        <v>65.281457000000003</v>
      </c>
      <c r="I341" s="861">
        <v>74.253771</v>
      </c>
      <c r="J341" s="861">
        <v>71.762100000000004</v>
      </c>
      <c r="K341" s="861">
        <v>71.243369999999999</v>
      </c>
      <c r="L341" s="861">
        <v>73.777276000000001</v>
      </c>
      <c r="M341" s="861">
        <v>74.661331000000004</v>
      </c>
      <c r="N341" s="861">
        <v>-11.165443</v>
      </c>
      <c r="O341" s="861">
        <v>-13.599952</v>
      </c>
      <c r="P341" s="861">
        <v>-14.066914000000001</v>
      </c>
      <c r="Q341" s="861">
        <v>-10.116968999999999</v>
      </c>
      <c r="R341" s="861">
        <v>-11.512124999999999</v>
      </c>
      <c r="S341" s="861">
        <v>-12.351451000000001</v>
      </c>
      <c r="T341" s="861">
        <v>81.841536000000005</v>
      </c>
      <c r="U341" s="861">
        <v>73.153227000000001</v>
      </c>
      <c r="V341" s="861">
        <v>92.779469000000006</v>
      </c>
      <c r="W341" s="861">
        <v>91.772084000000007</v>
      </c>
      <c r="X341" s="861">
        <v>-10.017863</v>
      </c>
      <c r="Y341" s="861">
        <v>-10.393969999999999</v>
      </c>
      <c r="Z341" s="861">
        <v>-14.168547</v>
      </c>
      <c r="AA341" s="861">
        <v>-13.905943000000001</v>
      </c>
      <c r="AB341" s="861">
        <v>-13.486826000000001</v>
      </c>
      <c r="AC341" s="861">
        <v>-14.070833</v>
      </c>
      <c r="AD341" s="861">
        <v>-17.232925000000002</v>
      </c>
      <c r="AE341" s="861">
        <v>104.938709</v>
      </c>
      <c r="AF341" s="861">
        <v>98.521378999999996</v>
      </c>
      <c r="AG341" s="861">
        <v>89.830996999999996</v>
      </c>
      <c r="AH341" s="861">
        <v>110.20826700000001</v>
      </c>
      <c r="AI341" s="861">
        <v>88.971936999999997</v>
      </c>
      <c r="AJ341" s="861">
        <v>71.764504000000002</v>
      </c>
      <c r="AK341" s="861">
        <v>-9.2735679999999991</v>
      </c>
      <c r="AL341" s="861">
        <v>-13.101210999999999</v>
      </c>
      <c r="AM341" s="861">
        <v>-10.469924000000001</v>
      </c>
      <c r="AN341" s="861">
        <v>92.092316999999994</v>
      </c>
      <c r="AO341" s="861">
        <v>91.301868999999996</v>
      </c>
      <c r="AP341" s="861">
        <v>90.856572</v>
      </c>
      <c r="AQ341" s="861">
        <v>87.712323999999995</v>
      </c>
      <c r="AR341" s="861">
        <v>73.237909999999999</v>
      </c>
      <c r="AS341" s="861">
        <v>63.331595999999998</v>
      </c>
      <c r="AT341" s="861">
        <v>76.203387000000006</v>
      </c>
      <c r="AU341" s="861">
        <v>75.142726999999994</v>
      </c>
      <c r="AV341" s="861">
        <v>74.051567000000006</v>
      </c>
      <c r="AW341" s="861">
        <v>73.349620999999999</v>
      </c>
      <c r="AX341" s="861">
        <v>88.633082000000002</v>
      </c>
      <c r="AY341" s="861">
        <v>86.714245000000005</v>
      </c>
      <c r="AZ341" s="861">
        <v>-10.525399999999999</v>
      </c>
      <c r="BA341" s="861">
        <v>-10.232379999999999</v>
      </c>
      <c r="BB341" s="861">
        <v>-17.737202</v>
      </c>
      <c r="BC341" s="861">
        <v>-16.335360999999999</v>
      </c>
      <c r="BD341" s="861">
        <v>-17.267994000000002</v>
      </c>
      <c r="BE341" s="861">
        <v>-12.024227</v>
      </c>
      <c r="BF341" s="861">
        <v>31.433004</v>
      </c>
      <c r="BG341" s="861">
        <v>140.05904699999999</v>
      </c>
      <c r="BH341" s="861">
        <v>108.60714</v>
      </c>
      <c r="BI341" s="861">
        <v>50.446401999999999</v>
      </c>
      <c r="BJ341" s="861">
        <v>130.26478299999999</v>
      </c>
      <c r="BK341" s="861">
        <v>85.116596000000001</v>
      </c>
      <c r="BL341" s="861">
        <v>73.450935000000001</v>
      </c>
      <c r="BM341" s="861">
        <v>-21.817959999999999</v>
      </c>
      <c r="BN341" s="861">
        <v>-16.695862000000002</v>
      </c>
      <c r="BO341" s="861">
        <v>-16.426991000000001</v>
      </c>
      <c r="BP341" s="861">
        <v>-16.537939999999999</v>
      </c>
      <c r="BQ341" s="861">
        <v>86.297025000000005</v>
      </c>
      <c r="BR341" s="861">
        <v>87.432060000000007</v>
      </c>
      <c r="BS341" s="861">
        <v>85.043520000000001</v>
      </c>
      <c r="BT341" s="861">
        <v>56.9908</v>
      </c>
      <c r="BU341" s="861">
        <v>63.581460999999997</v>
      </c>
      <c r="BV341" s="861">
        <v>60.281531999999999</v>
      </c>
      <c r="BW341" s="861">
        <v>64.264954000000003</v>
      </c>
      <c r="BX341" s="861">
        <v>-17.026489000000002</v>
      </c>
      <c r="BY341" s="861">
        <v>-17.538260000000001</v>
      </c>
      <c r="BZ341" s="861">
        <v>-17.961822000000002</v>
      </c>
      <c r="CA341" s="861">
        <v>-18.265105999999999</v>
      </c>
      <c r="CB341" s="861">
        <v>-12.359275</v>
      </c>
      <c r="CC341" s="861">
        <v>-9.7418999999999993</v>
      </c>
      <c r="CD341" s="861">
        <v>-12.743347999999999</v>
      </c>
      <c r="CE341" s="861">
        <v>-9.4792520000000007</v>
      </c>
      <c r="CF341" s="861">
        <v>-14.927739000000001</v>
      </c>
      <c r="CG341" s="861">
        <v>-9.5056989999999999</v>
      </c>
      <c r="CH341" s="861">
        <v>-14.476447</v>
      </c>
      <c r="CI341" s="861">
        <v>-10.260436</v>
      </c>
      <c r="CJ341" s="861">
        <v>-12.216089999999999</v>
      </c>
      <c r="CK341" s="861">
        <v>-8.8446540000000002</v>
      </c>
      <c r="CL341" s="861">
        <v>-12.456365999999999</v>
      </c>
      <c r="CM341" s="861">
        <v>-8.2153709999999993</v>
      </c>
      <c r="CN341" s="861">
        <v>-14.562234999999999</v>
      </c>
      <c r="CO341" s="861">
        <v>-10.383219</v>
      </c>
      <c r="CP341" s="861">
        <v>-14.340415</v>
      </c>
      <c r="CQ341" s="861">
        <v>-10.59206</v>
      </c>
      <c r="CR341" s="861">
        <v>-11.941188</v>
      </c>
      <c r="CS341" s="861">
        <v>-9.1590880000000006</v>
      </c>
      <c r="CT341" s="861">
        <v>-12.698206000000001</v>
      </c>
      <c r="CU341" s="861">
        <v>-9.1268279999999997</v>
      </c>
      <c r="CV341" s="861">
        <v>-14.952724</v>
      </c>
      <c r="CW341" s="861">
        <v>-9.1680709999999994</v>
      </c>
      <c r="CX341" s="861">
        <v>-14.410468</v>
      </c>
      <c r="CY341" s="861">
        <v>-9.1010869999999997</v>
      </c>
      <c r="CZ341" s="861">
        <v>-11.697032</v>
      </c>
      <c r="DA341" s="861">
        <v>-8.4443400000000004</v>
      </c>
      <c r="DB341" s="861">
        <v>-12.442316</v>
      </c>
      <c r="DC341" s="861">
        <v>-8.006767</v>
      </c>
      <c r="DD341" s="861">
        <v>-14.627818</v>
      </c>
      <c r="DE341" s="861">
        <v>-10.069957</v>
      </c>
      <c r="DF341" s="861">
        <v>-14.635001000000001</v>
      </c>
      <c r="DG341" s="861">
        <v>-9.9409890000000001</v>
      </c>
      <c r="DH341" s="861">
        <v>-11.523902</v>
      </c>
      <c r="DI341" s="861">
        <v>-8.9112580000000001</v>
      </c>
      <c r="DJ341" s="861">
        <v>-12.110262000000001</v>
      </c>
      <c r="DK341" s="861">
        <v>-9.1432070000000003</v>
      </c>
      <c r="DL341" s="861">
        <v>-14.553750000000001</v>
      </c>
      <c r="DM341" s="861">
        <v>-11.490558999999999</v>
      </c>
      <c r="DN341" s="861">
        <v>-14.535258000000001</v>
      </c>
      <c r="DO341" s="861">
        <v>-10.789509000000001</v>
      </c>
      <c r="DP341" s="861">
        <v>-12.177673</v>
      </c>
      <c r="DQ341" s="861">
        <v>-9.6702100000000009</v>
      </c>
      <c r="DR341" s="861">
        <v>-12.528062</v>
      </c>
      <c r="DS341" s="861">
        <v>-10.304696</v>
      </c>
      <c r="DT341" s="861">
        <v>-14.446457000000001</v>
      </c>
      <c r="DU341" s="861">
        <v>-12.499923000000001</v>
      </c>
      <c r="DV341" s="861">
        <v>-14.553397</v>
      </c>
      <c r="DW341" s="861">
        <v>-9.8759409999999992</v>
      </c>
      <c r="DX341" s="861">
        <v>10.858435</v>
      </c>
      <c r="DY341" s="861">
        <v>7.9058869999999999</v>
      </c>
      <c r="DZ341" s="861">
        <v>159.65960200000001</v>
      </c>
      <c r="EA341" s="861">
        <v>150.28873999999999</v>
      </c>
      <c r="EB341" s="861">
        <v>120.51</v>
      </c>
      <c r="EC341" s="861">
        <v>3.254</v>
      </c>
      <c r="ED341" s="861">
        <v>386.7</v>
      </c>
      <c r="EE341" s="861">
        <v>120.56</v>
      </c>
      <c r="EF341" s="861">
        <v>5.2619999999999996</v>
      </c>
      <c r="EG341" s="861">
        <v>623.9</v>
      </c>
      <c r="EH341" s="861">
        <v>120.56</v>
      </c>
      <c r="EI341" s="861">
        <v>4.88</v>
      </c>
      <c r="EJ341" s="861">
        <v>581.20000000000005</v>
      </c>
      <c r="EK341" s="861">
        <v>9.7773559999999993</v>
      </c>
      <c r="EL341" s="861">
        <v>9.4686979999999998</v>
      </c>
      <c r="EM341" s="861">
        <v>-20.24728</v>
      </c>
      <c r="EN341" s="861">
        <v>-25.895689000000001</v>
      </c>
      <c r="EO341" s="861">
        <v>93.903889000000007</v>
      </c>
      <c r="EP341" s="861">
        <v>89.771113</v>
      </c>
      <c r="EQ341" s="861">
        <v>-11.555009</v>
      </c>
      <c r="ER341" s="861">
        <v>6144.5380109999996</v>
      </c>
      <c r="ES341" s="861">
        <v>14322.170464999999</v>
      </c>
      <c r="ET341" s="861">
        <v>12938.760138</v>
      </c>
      <c r="EU341" s="861"/>
      <c r="EV341" s="861"/>
      <c r="EW341" s="861"/>
      <c r="EX341" s="861"/>
      <c r="EY341" s="861"/>
      <c r="EZ341" s="861"/>
      <c r="FA341" s="861"/>
      <c r="FB341" s="861"/>
      <c r="FC341" s="861"/>
      <c r="FD341" s="861"/>
    </row>
    <row r="342" spans="1:160" x14ac:dyDescent="0.25">
      <c r="A342" s="837">
        <v>46146</v>
      </c>
      <c r="B342" s="836">
        <v>0.31313657407407408</v>
      </c>
      <c r="C342" s="861">
        <v>18960</v>
      </c>
      <c r="D342" s="861">
        <v>0</v>
      </c>
      <c r="E342" s="861">
        <v>0</v>
      </c>
      <c r="F342" s="861">
        <v>75.269075000000001</v>
      </c>
      <c r="G342" s="861">
        <v>72.076223999999996</v>
      </c>
      <c r="H342" s="861">
        <v>65.256411999999997</v>
      </c>
      <c r="I342" s="861">
        <v>74.256527000000006</v>
      </c>
      <c r="J342" s="861">
        <v>71.609236999999993</v>
      </c>
      <c r="K342" s="861">
        <v>71.235952999999995</v>
      </c>
      <c r="L342" s="861">
        <v>73.747974999999997</v>
      </c>
      <c r="M342" s="861">
        <v>74.631637999999995</v>
      </c>
      <c r="N342" s="861">
        <v>-11.198593000000001</v>
      </c>
      <c r="O342" s="861">
        <v>-13.666743</v>
      </c>
      <c r="P342" s="861">
        <v>-14.064318999999999</v>
      </c>
      <c r="Q342" s="861">
        <v>-10.131296000000001</v>
      </c>
      <c r="R342" s="861">
        <v>-11.617284</v>
      </c>
      <c r="S342" s="861">
        <v>-12.245718999999999</v>
      </c>
      <c r="T342" s="861">
        <v>81.897290999999996</v>
      </c>
      <c r="U342" s="861">
        <v>73.124042000000003</v>
      </c>
      <c r="V342" s="861">
        <v>92.859121999999999</v>
      </c>
      <c r="W342" s="861">
        <v>91.851414000000005</v>
      </c>
      <c r="X342" s="861">
        <v>-10.027486</v>
      </c>
      <c r="Y342" s="861">
        <v>-10.356649000000001</v>
      </c>
      <c r="Z342" s="861">
        <v>-14.225013000000001</v>
      </c>
      <c r="AA342" s="861">
        <v>-13.912801</v>
      </c>
      <c r="AB342" s="861">
        <v>-13.541069</v>
      </c>
      <c r="AC342" s="861">
        <v>-14.096311999999999</v>
      </c>
      <c r="AD342" s="861">
        <v>-17.306042999999999</v>
      </c>
      <c r="AE342" s="861">
        <v>104.899514</v>
      </c>
      <c r="AF342" s="861">
        <v>98.433384000000004</v>
      </c>
      <c r="AG342" s="861">
        <v>89.718045000000004</v>
      </c>
      <c r="AH342" s="861">
        <v>110.211842</v>
      </c>
      <c r="AI342" s="861">
        <v>88.993054000000001</v>
      </c>
      <c r="AJ342" s="861">
        <v>71.794105000000002</v>
      </c>
      <c r="AK342" s="861">
        <v>-9.3116280000000007</v>
      </c>
      <c r="AL342" s="861">
        <v>-13.216932</v>
      </c>
      <c r="AM342" s="861">
        <v>-10.509071</v>
      </c>
      <c r="AN342" s="861">
        <v>92.098382999999998</v>
      </c>
      <c r="AO342" s="861">
        <v>91.354399000000001</v>
      </c>
      <c r="AP342" s="861">
        <v>90.72457</v>
      </c>
      <c r="AQ342" s="861">
        <v>87.597329999999999</v>
      </c>
      <c r="AR342" s="861">
        <v>73.214815000000002</v>
      </c>
      <c r="AS342" s="861">
        <v>63.380608000000002</v>
      </c>
      <c r="AT342" s="861">
        <v>76.052302999999995</v>
      </c>
      <c r="AU342" s="861">
        <v>75.073397999999997</v>
      </c>
      <c r="AV342" s="861">
        <v>73.794780000000003</v>
      </c>
      <c r="AW342" s="861">
        <v>73.348569999999995</v>
      </c>
      <c r="AX342" s="861">
        <v>88.418313999999995</v>
      </c>
      <c r="AY342" s="861">
        <v>86.571522999999999</v>
      </c>
      <c r="AZ342" s="861">
        <v>-10.594283000000001</v>
      </c>
      <c r="BA342" s="861">
        <v>-10.216721</v>
      </c>
      <c r="BB342" s="861">
        <v>-17.730623000000001</v>
      </c>
      <c r="BC342" s="861">
        <v>-16.277604</v>
      </c>
      <c r="BD342" s="861">
        <v>-17.272811999999998</v>
      </c>
      <c r="BE342" s="861">
        <v>-11.750975</v>
      </c>
      <c r="BF342" s="861">
        <v>31.330311999999999</v>
      </c>
      <c r="BG342" s="861">
        <v>140.05256700000001</v>
      </c>
      <c r="BH342" s="861">
        <v>108.658101</v>
      </c>
      <c r="BI342" s="861">
        <v>50.480052000000001</v>
      </c>
      <c r="BJ342" s="861">
        <v>130.330839</v>
      </c>
      <c r="BK342" s="861">
        <v>84.981465</v>
      </c>
      <c r="BL342" s="861">
        <v>73.265703999999999</v>
      </c>
      <c r="BM342" s="861">
        <v>-21.799633</v>
      </c>
      <c r="BN342" s="861">
        <v>-16.723081000000001</v>
      </c>
      <c r="BO342" s="861">
        <v>-16.380714000000001</v>
      </c>
      <c r="BP342" s="861">
        <v>-16.560884000000001</v>
      </c>
      <c r="BQ342" s="861">
        <v>86.215982999999994</v>
      </c>
      <c r="BR342" s="861">
        <v>87.325398000000007</v>
      </c>
      <c r="BS342" s="861">
        <v>84.94408</v>
      </c>
      <c r="BT342" s="861">
        <v>57.169378000000002</v>
      </c>
      <c r="BU342" s="861">
        <v>63.555742000000002</v>
      </c>
      <c r="BV342" s="861">
        <v>60.276772999999999</v>
      </c>
      <c r="BW342" s="861">
        <v>64.236260000000001</v>
      </c>
      <c r="BX342" s="861">
        <v>-17.302755000000001</v>
      </c>
      <c r="BY342" s="861">
        <v>-17.638023</v>
      </c>
      <c r="BZ342" s="861">
        <v>-18.024414</v>
      </c>
      <c r="CA342" s="861">
        <v>-18.308232</v>
      </c>
      <c r="CB342" s="861">
        <v>-12.339819</v>
      </c>
      <c r="CC342" s="861">
        <v>-9.7727880000000003</v>
      </c>
      <c r="CD342" s="861">
        <v>-12.721591999999999</v>
      </c>
      <c r="CE342" s="861">
        <v>-9.4749569999999999</v>
      </c>
      <c r="CF342" s="861">
        <v>-14.878359</v>
      </c>
      <c r="CG342" s="861">
        <v>-9.4919089999999997</v>
      </c>
      <c r="CH342" s="861">
        <v>-14.450309000000001</v>
      </c>
      <c r="CI342" s="861">
        <v>-10.252781000000001</v>
      </c>
      <c r="CJ342" s="861">
        <v>-12.214062999999999</v>
      </c>
      <c r="CK342" s="861">
        <v>-8.8431750000000005</v>
      </c>
      <c r="CL342" s="861">
        <v>-12.425668999999999</v>
      </c>
      <c r="CM342" s="861">
        <v>-8.1956419999999994</v>
      </c>
      <c r="CN342" s="861">
        <v>-14.558733999999999</v>
      </c>
      <c r="CO342" s="861">
        <v>-10.371758</v>
      </c>
      <c r="CP342" s="861">
        <v>-14.327526000000001</v>
      </c>
      <c r="CQ342" s="861">
        <v>-10.634677999999999</v>
      </c>
      <c r="CR342" s="861">
        <v>-11.966949</v>
      </c>
      <c r="CS342" s="861">
        <v>-9.1430229999999995</v>
      </c>
      <c r="CT342" s="861">
        <v>-12.658891000000001</v>
      </c>
      <c r="CU342" s="861">
        <v>-9.0980439999999998</v>
      </c>
      <c r="CV342" s="861">
        <v>-14.905227999999999</v>
      </c>
      <c r="CW342" s="861">
        <v>-9.1219450000000002</v>
      </c>
      <c r="CX342" s="861">
        <v>-14.437559</v>
      </c>
      <c r="CY342" s="861">
        <v>-9.1359189999999995</v>
      </c>
      <c r="CZ342" s="861">
        <v>-11.732476999999999</v>
      </c>
      <c r="DA342" s="861">
        <v>-8.4607170000000007</v>
      </c>
      <c r="DB342" s="861">
        <v>-12.442778000000001</v>
      </c>
      <c r="DC342" s="861">
        <v>-8.0109689999999993</v>
      </c>
      <c r="DD342" s="861">
        <v>-14.639163999999999</v>
      </c>
      <c r="DE342" s="861">
        <v>-10.05306</v>
      </c>
      <c r="DF342" s="861">
        <v>-14.677529</v>
      </c>
      <c r="DG342" s="861">
        <v>-9.9498829999999998</v>
      </c>
      <c r="DH342" s="861">
        <v>-11.545521000000001</v>
      </c>
      <c r="DI342" s="861">
        <v>-8.9162459999999992</v>
      </c>
      <c r="DJ342" s="861">
        <v>-12.125163000000001</v>
      </c>
      <c r="DK342" s="861">
        <v>-9.1622570000000003</v>
      </c>
      <c r="DL342" s="861">
        <v>-14.574736</v>
      </c>
      <c r="DM342" s="861">
        <v>-11.490273999999999</v>
      </c>
      <c r="DN342" s="861">
        <v>-14.572106</v>
      </c>
      <c r="DO342" s="861">
        <v>-10.791836999999999</v>
      </c>
      <c r="DP342" s="861">
        <v>-12.180948000000001</v>
      </c>
      <c r="DQ342" s="861">
        <v>-9.6892770000000006</v>
      </c>
      <c r="DR342" s="861">
        <v>-12.534492</v>
      </c>
      <c r="DS342" s="861">
        <v>-10.288567</v>
      </c>
      <c r="DT342" s="861">
        <v>-14.448534</v>
      </c>
      <c r="DU342" s="861">
        <v>-12.497282</v>
      </c>
      <c r="DV342" s="861">
        <v>-14.556074000000001</v>
      </c>
      <c r="DW342" s="861">
        <v>-9.8987750000000005</v>
      </c>
      <c r="DX342" s="861">
        <v>10.817608</v>
      </c>
      <c r="DY342" s="861">
        <v>7.8542699999999996</v>
      </c>
      <c r="DZ342" s="861">
        <v>159.72171700000001</v>
      </c>
      <c r="EA342" s="861">
        <v>150.09053499999999</v>
      </c>
      <c r="EB342" s="861">
        <v>120.5</v>
      </c>
      <c r="EC342" s="861">
        <v>3.2549999999999999</v>
      </c>
      <c r="ED342" s="861">
        <v>386</v>
      </c>
      <c r="EE342" s="861">
        <v>120.41</v>
      </c>
      <c r="EF342" s="861">
        <v>5.2619999999999996</v>
      </c>
      <c r="EG342" s="861">
        <v>623.4</v>
      </c>
      <c r="EH342" s="861">
        <v>120.5</v>
      </c>
      <c r="EI342" s="861">
        <v>4.8849999999999998</v>
      </c>
      <c r="EJ342" s="861">
        <v>579.6</v>
      </c>
      <c r="EK342" s="861">
        <v>9.8127689999999994</v>
      </c>
      <c r="EL342" s="861">
        <v>9.6187039999999993</v>
      </c>
      <c r="EM342" s="861">
        <v>-20.321840000000002</v>
      </c>
      <c r="EN342" s="861">
        <v>-25.999417999999999</v>
      </c>
      <c r="EO342" s="861">
        <v>93.930734000000001</v>
      </c>
      <c r="EP342" s="861">
        <v>89.681861999999995</v>
      </c>
      <c r="EQ342" s="861">
        <v>-11.555415999999999</v>
      </c>
      <c r="ER342" s="861">
        <v>6150.9711390000002</v>
      </c>
      <c r="ES342" s="861">
        <v>14332.587449000001</v>
      </c>
      <c r="ET342" s="861">
        <v>12948.425178</v>
      </c>
      <c r="EU342" s="861"/>
      <c r="EV342" s="861"/>
      <c r="EW342" s="861"/>
      <c r="EX342" s="861"/>
      <c r="EY342" s="861"/>
      <c r="EZ342" s="861"/>
      <c r="FA342" s="861"/>
      <c r="FB342" s="861"/>
      <c r="FC342" s="861"/>
      <c r="FD342" s="861"/>
    </row>
    <row r="343" spans="1:160" x14ac:dyDescent="0.25">
      <c r="A343" s="837">
        <v>46146</v>
      </c>
      <c r="B343" s="836">
        <v>0.31383101851851852</v>
      </c>
      <c r="C343" s="861">
        <v>19020</v>
      </c>
      <c r="D343" s="861">
        <v>0</v>
      </c>
      <c r="E343" s="861">
        <v>0</v>
      </c>
      <c r="F343" s="861">
        <v>75.261984999999996</v>
      </c>
      <c r="G343" s="861">
        <v>72.025024000000002</v>
      </c>
      <c r="H343" s="861">
        <v>65.291111999999998</v>
      </c>
      <c r="I343" s="861">
        <v>74.217516000000003</v>
      </c>
      <c r="J343" s="861">
        <v>71.463220000000007</v>
      </c>
      <c r="K343" s="861">
        <v>71.201893999999996</v>
      </c>
      <c r="L343" s="861">
        <v>73.754943999999995</v>
      </c>
      <c r="M343" s="861">
        <v>74.592536999999993</v>
      </c>
      <c r="N343" s="861">
        <v>-11.207896</v>
      </c>
      <c r="O343" s="861">
        <v>-13.660977000000001</v>
      </c>
      <c r="P343" s="861">
        <v>-14.135071</v>
      </c>
      <c r="Q343" s="861">
        <v>-10.05775</v>
      </c>
      <c r="R343" s="861">
        <v>-11.605197</v>
      </c>
      <c r="S343" s="861">
        <v>-12.232207000000001</v>
      </c>
      <c r="T343" s="861">
        <v>81.572320000000005</v>
      </c>
      <c r="U343" s="861">
        <v>72.999821999999995</v>
      </c>
      <c r="V343" s="861">
        <v>92.653126</v>
      </c>
      <c r="W343" s="861">
        <v>91.612863000000004</v>
      </c>
      <c r="X343" s="861">
        <v>-10.074789000000001</v>
      </c>
      <c r="Y343" s="861">
        <v>-10.398586999999999</v>
      </c>
      <c r="Z343" s="861">
        <v>-14.24264</v>
      </c>
      <c r="AA343" s="861">
        <v>-13.967255</v>
      </c>
      <c r="AB343" s="861">
        <v>-13.560141</v>
      </c>
      <c r="AC343" s="861">
        <v>-14.117763</v>
      </c>
      <c r="AD343" s="861">
        <v>-17.310981999999999</v>
      </c>
      <c r="AE343" s="861">
        <v>104.845871</v>
      </c>
      <c r="AF343" s="861">
        <v>98.413892000000004</v>
      </c>
      <c r="AG343" s="861">
        <v>89.576262</v>
      </c>
      <c r="AH343" s="861">
        <v>110.179896</v>
      </c>
      <c r="AI343" s="861">
        <v>88.779109000000005</v>
      </c>
      <c r="AJ343" s="861">
        <v>71.576260000000005</v>
      </c>
      <c r="AK343" s="861">
        <v>-9.3260280000000009</v>
      </c>
      <c r="AL343" s="861">
        <v>-13.150069999999999</v>
      </c>
      <c r="AM343" s="861">
        <v>-10.60172</v>
      </c>
      <c r="AN343" s="861">
        <v>91.991843000000003</v>
      </c>
      <c r="AO343" s="861">
        <v>91.185530999999997</v>
      </c>
      <c r="AP343" s="861">
        <v>90.733124000000004</v>
      </c>
      <c r="AQ343" s="861">
        <v>87.578856999999999</v>
      </c>
      <c r="AR343" s="861">
        <v>73.153948</v>
      </c>
      <c r="AS343" s="861">
        <v>63.339154999999998</v>
      </c>
      <c r="AT343" s="861">
        <v>76.106584999999995</v>
      </c>
      <c r="AU343" s="861">
        <v>75.042424999999994</v>
      </c>
      <c r="AV343" s="861">
        <v>73.871623999999997</v>
      </c>
      <c r="AW343" s="861">
        <v>72.846570999999997</v>
      </c>
      <c r="AX343" s="861">
        <v>88.239975000000001</v>
      </c>
      <c r="AY343" s="861">
        <v>86.474503999999996</v>
      </c>
      <c r="AZ343" s="861">
        <v>-10.622443000000001</v>
      </c>
      <c r="BA343" s="861">
        <v>-10.333603</v>
      </c>
      <c r="BB343" s="861">
        <v>-17.750257999999999</v>
      </c>
      <c r="BC343" s="861">
        <v>-16.353601999999999</v>
      </c>
      <c r="BD343" s="861">
        <v>-17.272019</v>
      </c>
      <c r="BE343" s="861">
        <v>-12.469892</v>
      </c>
      <c r="BF343" s="861">
        <v>31.229711000000002</v>
      </c>
      <c r="BG343" s="861">
        <v>140.07741999999999</v>
      </c>
      <c r="BH343" s="861">
        <v>108.54591600000001</v>
      </c>
      <c r="BI343" s="861">
        <v>50.400466000000002</v>
      </c>
      <c r="BJ343" s="861">
        <v>129.449828</v>
      </c>
      <c r="BK343" s="861">
        <v>84.943719000000002</v>
      </c>
      <c r="BL343" s="861">
        <v>73.423396999999994</v>
      </c>
      <c r="BM343" s="861">
        <v>-21.870117</v>
      </c>
      <c r="BN343" s="861">
        <v>-16.754833000000001</v>
      </c>
      <c r="BO343" s="861">
        <v>-16.692696000000002</v>
      </c>
      <c r="BP343" s="861">
        <v>-16.595946999999999</v>
      </c>
      <c r="BQ343" s="861">
        <v>85.990419000000003</v>
      </c>
      <c r="BR343" s="861">
        <v>87.236084000000005</v>
      </c>
      <c r="BS343" s="861">
        <v>84.864125000000001</v>
      </c>
      <c r="BT343" s="861">
        <v>56.971099000000002</v>
      </c>
      <c r="BU343" s="861">
        <v>63.583005999999997</v>
      </c>
      <c r="BV343" s="861">
        <v>60.192807000000002</v>
      </c>
      <c r="BW343" s="861">
        <v>64.182642000000001</v>
      </c>
      <c r="BX343" s="861">
        <v>-17.130203000000002</v>
      </c>
      <c r="BY343" s="861">
        <v>-17.611184000000002</v>
      </c>
      <c r="BZ343" s="861">
        <v>-18.226551000000001</v>
      </c>
      <c r="CA343" s="861">
        <v>-18.343046999999999</v>
      </c>
      <c r="CB343" s="861">
        <v>-12.352167</v>
      </c>
      <c r="CC343" s="861">
        <v>-9.7474329999999991</v>
      </c>
      <c r="CD343" s="861">
        <v>-12.74278</v>
      </c>
      <c r="CE343" s="861">
        <v>-9.4838439999999995</v>
      </c>
      <c r="CF343" s="861">
        <v>-14.896634000000001</v>
      </c>
      <c r="CG343" s="861">
        <v>-9.4842379999999995</v>
      </c>
      <c r="CH343" s="861">
        <v>-14.4575</v>
      </c>
      <c r="CI343" s="861">
        <v>-10.264150000000001</v>
      </c>
      <c r="CJ343" s="861">
        <v>-12.218403</v>
      </c>
      <c r="CK343" s="861">
        <v>-8.8319089999999996</v>
      </c>
      <c r="CL343" s="861">
        <v>-12.459095</v>
      </c>
      <c r="CM343" s="861">
        <v>-8.2194859999999998</v>
      </c>
      <c r="CN343" s="861">
        <v>-14.570382</v>
      </c>
      <c r="CO343" s="861">
        <v>-10.392721</v>
      </c>
      <c r="CP343" s="861">
        <v>-14.346768000000001</v>
      </c>
      <c r="CQ343" s="861">
        <v>-10.613407</v>
      </c>
      <c r="CR343" s="861">
        <v>-11.944692</v>
      </c>
      <c r="CS343" s="861">
        <v>-9.1499229999999994</v>
      </c>
      <c r="CT343" s="861">
        <v>-12.681081000000001</v>
      </c>
      <c r="CU343" s="861">
        <v>-9.1144850000000002</v>
      </c>
      <c r="CV343" s="861">
        <v>-14.927023</v>
      </c>
      <c r="CW343" s="861">
        <v>-9.1655700000000007</v>
      </c>
      <c r="CX343" s="861">
        <v>-14.446548</v>
      </c>
      <c r="CY343" s="861">
        <v>-9.1153069999999996</v>
      </c>
      <c r="CZ343" s="861">
        <v>-11.695311</v>
      </c>
      <c r="DA343" s="861">
        <v>-8.4480830000000005</v>
      </c>
      <c r="DB343" s="861">
        <v>-12.476235000000001</v>
      </c>
      <c r="DC343" s="861">
        <v>-8.0254779999999997</v>
      </c>
      <c r="DD343" s="861">
        <v>-14.651491</v>
      </c>
      <c r="DE343" s="861">
        <v>-10.065766999999999</v>
      </c>
      <c r="DF343" s="861">
        <v>-14.690227999999999</v>
      </c>
      <c r="DG343" s="861">
        <v>-9.9535710000000002</v>
      </c>
      <c r="DH343" s="861">
        <v>-11.545453999999999</v>
      </c>
      <c r="DI343" s="861">
        <v>-8.9012790000000006</v>
      </c>
      <c r="DJ343" s="861">
        <v>-12.157209</v>
      </c>
      <c r="DK343" s="861">
        <v>-9.1561889999999995</v>
      </c>
      <c r="DL343" s="861">
        <v>-14.571671</v>
      </c>
      <c r="DM343" s="861">
        <v>-11.461823000000001</v>
      </c>
      <c r="DN343" s="861">
        <v>-14.586694</v>
      </c>
      <c r="DO343" s="861">
        <v>-10.764518000000001</v>
      </c>
      <c r="DP343" s="861">
        <v>-12.213846999999999</v>
      </c>
      <c r="DQ343" s="861">
        <v>-9.6747599999999991</v>
      </c>
      <c r="DR343" s="861">
        <v>-12.551009000000001</v>
      </c>
      <c r="DS343" s="861">
        <v>-10.293756</v>
      </c>
      <c r="DT343" s="861">
        <v>-14.477608999999999</v>
      </c>
      <c r="DU343" s="861">
        <v>-12.49517</v>
      </c>
      <c r="DV343" s="861">
        <v>-14.587870000000001</v>
      </c>
      <c r="DW343" s="861">
        <v>-9.8791910000000005</v>
      </c>
      <c r="DX343" s="861">
        <v>10.817073000000001</v>
      </c>
      <c r="DY343" s="861">
        <v>7.8260800000000001</v>
      </c>
      <c r="DZ343" s="861">
        <v>159.16841400000001</v>
      </c>
      <c r="EA343" s="861">
        <v>149.39540700000001</v>
      </c>
      <c r="EB343" s="861">
        <v>121.21</v>
      </c>
      <c r="EC343" s="861">
        <v>1.2370000000000001</v>
      </c>
      <c r="ED343" s="861">
        <v>132.30000000000001</v>
      </c>
      <c r="EE343" s="861">
        <v>121.2</v>
      </c>
      <c r="EF343" s="861">
        <v>5.2320000000000002</v>
      </c>
      <c r="EG343" s="861">
        <v>622.9</v>
      </c>
      <c r="EH343" s="861">
        <v>120.96</v>
      </c>
      <c r="EI343" s="861">
        <v>4.8929999999999998</v>
      </c>
      <c r="EJ343" s="861">
        <v>579</v>
      </c>
      <c r="EK343" s="861">
        <v>9.7210970000000003</v>
      </c>
      <c r="EL343" s="861">
        <v>9.3634500000000003</v>
      </c>
      <c r="EM343" s="861">
        <v>-20.322817000000001</v>
      </c>
      <c r="EN343" s="861">
        <v>-26.056145999999998</v>
      </c>
      <c r="EO343" s="861">
        <v>93.691359000000006</v>
      </c>
      <c r="EP343" s="861">
        <v>89.368226000000007</v>
      </c>
      <c r="EQ343" s="861">
        <v>-11.561453</v>
      </c>
      <c r="ER343" s="861">
        <v>6154.7994520000002</v>
      </c>
      <c r="ES343" s="861">
        <v>14343.002049999999</v>
      </c>
      <c r="ET343" s="861">
        <v>12958.096098</v>
      </c>
      <c r="EU343" s="861"/>
      <c r="EV343" s="861"/>
      <c r="EW343" s="861"/>
      <c r="EX343" s="861"/>
      <c r="EY343" s="861"/>
      <c r="EZ343" s="861"/>
      <c r="FA343" s="861"/>
      <c r="FB343" s="861"/>
      <c r="FC343" s="861"/>
      <c r="FD343" s="861"/>
    </row>
    <row r="344" spans="1:160" x14ac:dyDescent="0.25">
      <c r="A344" s="837">
        <v>46146</v>
      </c>
      <c r="B344" s="836">
        <v>0.31452546296296297</v>
      </c>
      <c r="C344" s="861">
        <v>19080</v>
      </c>
      <c r="D344" s="861">
        <v>0</v>
      </c>
      <c r="E344" s="861">
        <v>0</v>
      </c>
      <c r="F344" s="861">
        <v>75.154079999999993</v>
      </c>
      <c r="G344" s="861">
        <v>71.998947999999999</v>
      </c>
      <c r="H344" s="861">
        <v>65.215684999999993</v>
      </c>
      <c r="I344" s="861">
        <v>74.239508999999998</v>
      </c>
      <c r="J344" s="861">
        <v>71.310516000000007</v>
      </c>
      <c r="K344" s="861">
        <v>71.216329000000002</v>
      </c>
      <c r="L344" s="861">
        <v>73.776041000000006</v>
      </c>
      <c r="M344" s="861">
        <v>74.616992999999994</v>
      </c>
      <c r="N344" s="861">
        <v>-11.265364</v>
      </c>
      <c r="O344" s="861">
        <v>-13.709699000000001</v>
      </c>
      <c r="P344" s="861">
        <v>-14.132338000000001</v>
      </c>
      <c r="Q344" s="861">
        <v>-9.9821880000000007</v>
      </c>
      <c r="R344" s="861">
        <v>-11.474881999999999</v>
      </c>
      <c r="S344" s="861">
        <v>-12.419676000000001</v>
      </c>
      <c r="T344" s="861">
        <v>81.572084000000004</v>
      </c>
      <c r="U344" s="861">
        <v>73.055892999999998</v>
      </c>
      <c r="V344" s="861">
        <v>92.617444000000006</v>
      </c>
      <c r="W344" s="861">
        <v>91.594127</v>
      </c>
      <c r="X344" s="861">
        <v>-10.043443</v>
      </c>
      <c r="Y344" s="861">
        <v>-10.435216</v>
      </c>
      <c r="Z344" s="861">
        <v>-14.245001</v>
      </c>
      <c r="AA344" s="861">
        <v>-13.980475999999999</v>
      </c>
      <c r="AB344" s="861">
        <v>-13.551912</v>
      </c>
      <c r="AC344" s="861">
        <v>-14.027813</v>
      </c>
      <c r="AD344" s="861">
        <v>-17.281369999999999</v>
      </c>
      <c r="AE344" s="861">
        <v>104.80560699999999</v>
      </c>
      <c r="AF344" s="861">
        <v>98.426382000000004</v>
      </c>
      <c r="AG344" s="861">
        <v>89.580571000000006</v>
      </c>
      <c r="AH344" s="861">
        <v>110.089293</v>
      </c>
      <c r="AI344" s="861">
        <v>88.767786999999998</v>
      </c>
      <c r="AJ344" s="861">
        <v>71.557499000000007</v>
      </c>
      <c r="AK344" s="861">
        <v>-9.2783230000000003</v>
      </c>
      <c r="AL344" s="861">
        <v>-13.18685</v>
      </c>
      <c r="AM344" s="861">
        <v>-10.627547</v>
      </c>
      <c r="AN344" s="861">
        <v>91.894098</v>
      </c>
      <c r="AO344" s="861">
        <v>91.140314000000004</v>
      </c>
      <c r="AP344" s="861">
        <v>90.661336000000006</v>
      </c>
      <c r="AQ344" s="861">
        <v>87.499315999999993</v>
      </c>
      <c r="AR344" s="861">
        <v>73.059072999999998</v>
      </c>
      <c r="AS344" s="861">
        <v>63.302275000000002</v>
      </c>
      <c r="AT344" s="861">
        <v>76.059158999999994</v>
      </c>
      <c r="AU344" s="861">
        <v>74.959457</v>
      </c>
      <c r="AV344" s="861">
        <v>73.831263000000007</v>
      </c>
      <c r="AW344" s="861">
        <v>73.042502999999996</v>
      </c>
      <c r="AX344" s="861">
        <v>88.388350000000003</v>
      </c>
      <c r="AY344" s="861">
        <v>86.469807000000003</v>
      </c>
      <c r="AZ344" s="861">
        <v>-10.571899</v>
      </c>
      <c r="BA344" s="861">
        <v>-10.184962000000001</v>
      </c>
      <c r="BB344" s="861">
        <v>-17.786566000000001</v>
      </c>
      <c r="BC344" s="861">
        <v>-16.348113000000001</v>
      </c>
      <c r="BD344" s="861">
        <v>-17.315421000000001</v>
      </c>
      <c r="BE344" s="861">
        <v>-12.233551</v>
      </c>
      <c r="BF344" s="861">
        <v>31.175675999999999</v>
      </c>
      <c r="BG344" s="861">
        <v>140.05058199999999</v>
      </c>
      <c r="BH344" s="861">
        <v>108.548192</v>
      </c>
      <c r="BI344" s="861">
        <v>50.332422000000001</v>
      </c>
      <c r="BJ344" s="861">
        <v>130.13435200000001</v>
      </c>
      <c r="BK344" s="861">
        <v>84.887636999999998</v>
      </c>
      <c r="BL344" s="861">
        <v>73.452042000000006</v>
      </c>
      <c r="BM344" s="861">
        <v>-21.884612000000001</v>
      </c>
      <c r="BN344" s="861">
        <v>-16.793944</v>
      </c>
      <c r="BO344" s="861">
        <v>-16.674413000000001</v>
      </c>
      <c r="BP344" s="861">
        <v>-16.610862000000001</v>
      </c>
      <c r="BQ344" s="861">
        <v>86.073634999999996</v>
      </c>
      <c r="BR344" s="861">
        <v>87.162929000000005</v>
      </c>
      <c r="BS344" s="861">
        <v>84.791606000000002</v>
      </c>
      <c r="BT344" s="861">
        <v>56.823632000000003</v>
      </c>
      <c r="BU344" s="861">
        <v>63.561743999999997</v>
      </c>
      <c r="BV344" s="861">
        <v>60.188654999999997</v>
      </c>
      <c r="BW344" s="861">
        <v>64.099352999999994</v>
      </c>
      <c r="BX344" s="861">
        <v>-17.045449000000001</v>
      </c>
      <c r="BY344" s="861">
        <v>-17.577659000000001</v>
      </c>
      <c r="BZ344" s="861">
        <v>-18.352060999999999</v>
      </c>
      <c r="CA344" s="861">
        <v>-18.328284</v>
      </c>
      <c r="CB344" s="861">
        <v>-12.34979</v>
      </c>
      <c r="CC344" s="861">
        <v>-9.7554960000000008</v>
      </c>
      <c r="CD344" s="861">
        <v>-12.758423000000001</v>
      </c>
      <c r="CE344" s="861">
        <v>-9.5120679999999993</v>
      </c>
      <c r="CF344" s="861">
        <v>-14.913955</v>
      </c>
      <c r="CG344" s="861">
        <v>-9.5112579999999998</v>
      </c>
      <c r="CH344" s="861">
        <v>-14.492452999999999</v>
      </c>
      <c r="CI344" s="861">
        <v>-10.274457</v>
      </c>
      <c r="CJ344" s="861">
        <v>-12.241458</v>
      </c>
      <c r="CK344" s="861">
        <v>-8.8221600000000002</v>
      </c>
      <c r="CL344" s="861">
        <v>-12.480385</v>
      </c>
      <c r="CM344" s="861">
        <v>-8.2219139999999999</v>
      </c>
      <c r="CN344" s="861">
        <v>-14.590529</v>
      </c>
      <c r="CO344" s="861">
        <v>-10.393483</v>
      </c>
      <c r="CP344" s="861">
        <v>-14.366203000000001</v>
      </c>
      <c r="CQ344" s="861">
        <v>-10.598435</v>
      </c>
      <c r="CR344" s="861">
        <v>-11.956992</v>
      </c>
      <c r="CS344" s="861">
        <v>-9.1621690000000005</v>
      </c>
      <c r="CT344" s="861">
        <v>-12.710922</v>
      </c>
      <c r="CU344" s="861">
        <v>-9.1380660000000002</v>
      </c>
      <c r="CV344" s="861">
        <v>-14.942781</v>
      </c>
      <c r="CW344" s="861">
        <v>-9.1675930000000001</v>
      </c>
      <c r="CX344" s="861">
        <v>-14.471755999999999</v>
      </c>
      <c r="CY344" s="861">
        <v>-9.0971879999999992</v>
      </c>
      <c r="CZ344" s="861">
        <v>-11.722291</v>
      </c>
      <c r="DA344" s="861">
        <v>-8.4715249999999997</v>
      </c>
      <c r="DB344" s="861">
        <v>-12.478624999999999</v>
      </c>
      <c r="DC344" s="861">
        <v>-8.0213020000000004</v>
      </c>
      <c r="DD344" s="861">
        <v>-14.680007</v>
      </c>
      <c r="DE344" s="861">
        <v>-10.072956</v>
      </c>
      <c r="DF344" s="861">
        <v>-14.689276</v>
      </c>
      <c r="DG344" s="861">
        <v>-9.9179010000000005</v>
      </c>
      <c r="DH344" s="861">
        <v>-11.547800000000001</v>
      </c>
      <c r="DI344" s="861">
        <v>-8.9041490000000003</v>
      </c>
      <c r="DJ344" s="861">
        <v>-12.148792</v>
      </c>
      <c r="DK344" s="861">
        <v>-9.1492179999999994</v>
      </c>
      <c r="DL344" s="861">
        <v>-14.591189999999999</v>
      </c>
      <c r="DM344" s="861">
        <v>-11.452553</v>
      </c>
      <c r="DN344" s="861">
        <v>-14.59756</v>
      </c>
      <c r="DO344" s="861">
        <v>-10.772499</v>
      </c>
      <c r="DP344" s="861">
        <v>-12.214312</v>
      </c>
      <c r="DQ344" s="861">
        <v>-9.6673139999999993</v>
      </c>
      <c r="DR344" s="861">
        <v>-12.565205000000001</v>
      </c>
      <c r="DS344" s="861">
        <v>-10.271279</v>
      </c>
      <c r="DT344" s="861">
        <v>-14.493344</v>
      </c>
      <c r="DU344" s="861">
        <v>-12.495778</v>
      </c>
      <c r="DV344" s="861">
        <v>-14.586658999999999</v>
      </c>
      <c r="DW344" s="861">
        <v>-9.8676659999999998</v>
      </c>
      <c r="DX344" s="861">
        <v>10.845458000000001</v>
      </c>
      <c r="DY344" s="861">
        <v>7.80105</v>
      </c>
      <c r="DZ344" s="861">
        <v>159.543634</v>
      </c>
      <c r="EA344" s="861">
        <v>149.69383300000001</v>
      </c>
      <c r="EB344" s="861">
        <v>120.36</v>
      </c>
      <c r="EC344" s="861">
        <v>3.2549999999999999</v>
      </c>
      <c r="ED344" s="861">
        <v>385.9</v>
      </c>
      <c r="EE344" s="861">
        <v>120.43</v>
      </c>
      <c r="EF344" s="861">
        <v>5.24</v>
      </c>
      <c r="EG344" s="861">
        <v>624.20000000000005</v>
      </c>
      <c r="EH344" s="861">
        <v>120.45</v>
      </c>
      <c r="EI344" s="861">
        <v>4.9189999999999996</v>
      </c>
      <c r="EJ344" s="861">
        <v>578.29999999999995</v>
      </c>
      <c r="EK344" s="861">
        <v>9.6434219999999993</v>
      </c>
      <c r="EL344" s="861">
        <v>9.4321490000000008</v>
      </c>
      <c r="EM344" s="861">
        <v>-20.270969000000001</v>
      </c>
      <c r="EN344" s="861">
        <v>-26.106562</v>
      </c>
      <c r="EO344" s="861">
        <v>93.853751000000003</v>
      </c>
      <c r="EP344" s="861">
        <v>89.502993000000004</v>
      </c>
      <c r="EQ344" s="861">
        <v>-11.56894</v>
      </c>
      <c r="ER344" s="861">
        <v>6158.204565</v>
      </c>
      <c r="ES344" s="861">
        <v>14353.411472</v>
      </c>
      <c r="ET344" s="861">
        <v>12967.772712</v>
      </c>
      <c r="EU344" s="861"/>
      <c r="EV344" s="861"/>
      <c r="EW344" s="861"/>
      <c r="EX344" s="861"/>
      <c r="EY344" s="861"/>
      <c r="EZ344" s="861"/>
      <c r="FA344" s="861"/>
      <c r="FB344" s="861"/>
      <c r="FC344" s="861"/>
      <c r="FD344" s="861"/>
    </row>
    <row r="345" spans="1:160" x14ac:dyDescent="0.25">
      <c r="A345" s="837">
        <v>46146</v>
      </c>
      <c r="B345" s="836">
        <v>0.31521990740740741</v>
      </c>
      <c r="C345" s="861">
        <v>19140</v>
      </c>
      <c r="D345" s="861">
        <v>0</v>
      </c>
      <c r="E345" s="861">
        <v>0</v>
      </c>
      <c r="F345" s="861">
        <v>75.015060000000005</v>
      </c>
      <c r="G345" s="861">
        <v>71.954373000000004</v>
      </c>
      <c r="H345" s="861">
        <v>65.038262000000003</v>
      </c>
      <c r="I345" s="861">
        <v>74.213918000000007</v>
      </c>
      <c r="J345" s="861">
        <v>71.247923999999998</v>
      </c>
      <c r="K345" s="861">
        <v>71.196161000000004</v>
      </c>
      <c r="L345" s="861">
        <v>73.755477999999997</v>
      </c>
      <c r="M345" s="861">
        <v>74.586731</v>
      </c>
      <c r="N345" s="861">
        <v>-11.256107</v>
      </c>
      <c r="O345" s="861">
        <v>-13.745253</v>
      </c>
      <c r="P345" s="861">
        <v>-14.158467999999999</v>
      </c>
      <c r="Q345" s="861">
        <v>-10.138965000000001</v>
      </c>
      <c r="R345" s="861">
        <v>-11.536521</v>
      </c>
      <c r="S345" s="861">
        <v>-12.261891</v>
      </c>
      <c r="T345" s="861">
        <v>81.555853999999997</v>
      </c>
      <c r="U345" s="861">
        <v>73.472082999999998</v>
      </c>
      <c r="V345" s="861">
        <v>92.676912000000002</v>
      </c>
      <c r="W345" s="861">
        <v>91.587782000000004</v>
      </c>
      <c r="X345" s="861">
        <v>-10.06565</v>
      </c>
      <c r="Y345" s="861">
        <v>-10.384982000000001</v>
      </c>
      <c r="Z345" s="861">
        <v>-14.258717000000001</v>
      </c>
      <c r="AA345" s="861">
        <v>-14.011661</v>
      </c>
      <c r="AB345" s="861">
        <v>-13.574432</v>
      </c>
      <c r="AC345" s="861">
        <v>-14.095222</v>
      </c>
      <c r="AD345" s="861">
        <v>-17.385272000000001</v>
      </c>
      <c r="AE345" s="861">
        <v>104.658686</v>
      </c>
      <c r="AF345" s="861">
        <v>98.315421000000001</v>
      </c>
      <c r="AG345" s="861">
        <v>89.530795999999995</v>
      </c>
      <c r="AH345" s="861">
        <v>110.065775</v>
      </c>
      <c r="AI345" s="861">
        <v>88.692148000000003</v>
      </c>
      <c r="AJ345" s="861">
        <v>71.621564000000006</v>
      </c>
      <c r="AK345" s="861">
        <v>-9.3406439999999993</v>
      </c>
      <c r="AL345" s="861">
        <v>-13.28881</v>
      </c>
      <c r="AM345" s="861">
        <v>-10.672717</v>
      </c>
      <c r="AN345" s="861">
        <v>91.824856999999994</v>
      </c>
      <c r="AO345" s="861">
        <v>91.112493000000001</v>
      </c>
      <c r="AP345" s="861">
        <v>90.455522000000002</v>
      </c>
      <c r="AQ345" s="861">
        <v>87.341058000000004</v>
      </c>
      <c r="AR345" s="861">
        <v>72.995778000000001</v>
      </c>
      <c r="AS345" s="861">
        <v>63.261800999999998</v>
      </c>
      <c r="AT345" s="861">
        <v>75.904203999999993</v>
      </c>
      <c r="AU345" s="861">
        <v>74.859648000000007</v>
      </c>
      <c r="AV345" s="861">
        <v>73.620480000000001</v>
      </c>
      <c r="AW345" s="861">
        <v>73.189716000000004</v>
      </c>
      <c r="AX345" s="861">
        <v>88.240588000000002</v>
      </c>
      <c r="AY345" s="861">
        <v>86.449275999999998</v>
      </c>
      <c r="AZ345" s="861">
        <v>-10.625112</v>
      </c>
      <c r="BA345" s="861">
        <v>-10.307159</v>
      </c>
      <c r="BB345" s="861">
        <v>-17.830404000000001</v>
      </c>
      <c r="BC345" s="861">
        <v>-16.406548000000001</v>
      </c>
      <c r="BD345" s="861">
        <v>-17.354479000000001</v>
      </c>
      <c r="BE345" s="861">
        <v>-12.131011000000001</v>
      </c>
      <c r="BF345" s="861">
        <v>31.462948999999998</v>
      </c>
      <c r="BG345" s="861">
        <v>139.93528699999999</v>
      </c>
      <c r="BH345" s="861">
        <v>108.651341</v>
      </c>
      <c r="BI345" s="861">
        <v>50.305759999999999</v>
      </c>
      <c r="BJ345" s="861">
        <v>129.63311300000001</v>
      </c>
      <c r="BK345" s="861">
        <v>84.775491000000002</v>
      </c>
      <c r="BL345" s="861">
        <v>73.227497999999997</v>
      </c>
      <c r="BM345" s="861">
        <v>-21.916916000000001</v>
      </c>
      <c r="BN345" s="861">
        <v>-16.820038</v>
      </c>
      <c r="BO345" s="861">
        <v>-16.590472999999999</v>
      </c>
      <c r="BP345" s="861">
        <v>-16.680107</v>
      </c>
      <c r="BQ345" s="861">
        <v>85.988977000000006</v>
      </c>
      <c r="BR345" s="861">
        <v>87.074365999999998</v>
      </c>
      <c r="BS345" s="861">
        <v>84.718253000000004</v>
      </c>
      <c r="BT345" s="861">
        <v>56.948528000000003</v>
      </c>
      <c r="BU345" s="861">
        <v>63.484966</v>
      </c>
      <c r="BV345" s="861">
        <v>60.102106999999997</v>
      </c>
      <c r="BW345" s="861">
        <v>64.056003000000004</v>
      </c>
      <c r="BX345" s="861">
        <v>-17.356051999999998</v>
      </c>
      <c r="BY345" s="861">
        <v>-17.682321999999999</v>
      </c>
      <c r="BZ345" s="861">
        <v>-18.14798</v>
      </c>
      <c r="CA345" s="861">
        <v>-18.43328</v>
      </c>
      <c r="CB345" s="861">
        <v>-12.351571</v>
      </c>
      <c r="CC345" s="861">
        <v>-9.7810939999999995</v>
      </c>
      <c r="CD345" s="861">
        <v>-12.757275</v>
      </c>
      <c r="CE345" s="861">
        <v>-9.5099879999999999</v>
      </c>
      <c r="CF345" s="861">
        <v>-14.903351000000001</v>
      </c>
      <c r="CG345" s="861">
        <v>-9.5237239999999996</v>
      </c>
      <c r="CH345" s="861">
        <v>-14.498965999999999</v>
      </c>
      <c r="CI345" s="861">
        <v>-10.301117</v>
      </c>
      <c r="CJ345" s="861">
        <v>-12.221102999999999</v>
      </c>
      <c r="CK345" s="861">
        <v>-8.8505319999999994</v>
      </c>
      <c r="CL345" s="861">
        <v>-12.441547</v>
      </c>
      <c r="CM345" s="861">
        <v>-8.2245179999999998</v>
      </c>
      <c r="CN345" s="861">
        <v>-14.577095</v>
      </c>
      <c r="CO345" s="861">
        <v>-10.401738999999999</v>
      </c>
      <c r="CP345" s="861">
        <v>-14.369973</v>
      </c>
      <c r="CQ345" s="861">
        <v>-10.680635000000001</v>
      </c>
      <c r="CR345" s="861">
        <v>-11.974869999999999</v>
      </c>
      <c r="CS345" s="861">
        <v>-9.1874669999999998</v>
      </c>
      <c r="CT345" s="861">
        <v>-12.660042000000001</v>
      </c>
      <c r="CU345" s="861">
        <v>-9.1329309999999992</v>
      </c>
      <c r="CV345" s="861">
        <v>-14.905908999999999</v>
      </c>
      <c r="CW345" s="861">
        <v>-9.1483969999999992</v>
      </c>
      <c r="CX345" s="861">
        <v>-14.466768</v>
      </c>
      <c r="CY345" s="861">
        <v>-9.1161429999999992</v>
      </c>
      <c r="CZ345" s="861">
        <v>-11.736618999999999</v>
      </c>
      <c r="DA345" s="861">
        <v>-8.4605370000000004</v>
      </c>
      <c r="DB345" s="861">
        <v>-12.476519</v>
      </c>
      <c r="DC345" s="861">
        <v>-8.02576</v>
      </c>
      <c r="DD345" s="861">
        <v>-14.661337</v>
      </c>
      <c r="DE345" s="861">
        <v>-10.085869000000001</v>
      </c>
      <c r="DF345" s="861">
        <v>-14.720878000000001</v>
      </c>
      <c r="DG345" s="861">
        <v>-9.9558350000000004</v>
      </c>
      <c r="DH345" s="861">
        <v>-11.557133</v>
      </c>
      <c r="DI345" s="861">
        <v>-8.921576</v>
      </c>
      <c r="DJ345" s="861">
        <v>-12.158303999999999</v>
      </c>
      <c r="DK345" s="861">
        <v>-9.1389999999999993</v>
      </c>
      <c r="DL345" s="861">
        <v>-14.583316999999999</v>
      </c>
      <c r="DM345" s="861">
        <v>-11.494109999999999</v>
      </c>
      <c r="DN345" s="861">
        <v>-14.597484</v>
      </c>
      <c r="DO345" s="861">
        <v>-10.760676999999999</v>
      </c>
      <c r="DP345" s="861">
        <v>-12.232602999999999</v>
      </c>
      <c r="DQ345" s="861">
        <v>-9.6730359999999997</v>
      </c>
      <c r="DR345" s="861">
        <v>-12.524775999999999</v>
      </c>
      <c r="DS345" s="861">
        <v>-10.284518</v>
      </c>
      <c r="DT345" s="861">
        <v>-14.48878</v>
      </c>
      <c r="DU345" s="861">
        <v>-12.4917</v>
      </c>
      <c r="DV345" s="861">
        <v>-14.585445999999999</v>
      </c>
      <c r="DW345" s="861">
        <v>-9.8842920000000003</v>
      </c>
      <c r="DX345" s="861">
        <v>10.834861999999999</v>
      </c>
      <c r="DY345" s="861">
        <v>7.7937589999999997</v>
      </c>
      <c r="DZ345" s="861">
        <v>159.264455</v>
      </c>
      <c r="EA345" s="861">
        <v>149.63123100000001</v>
      </c>
      <c r="EB345" s="861">
        <v>120.61</v>
      </c>
      <c r="EC345" s="861">
        <v>3.2549999999999999</v>
      </c>
      <c r="ED345" s="861">
        <v>386.7</v>
      </c>
      <c r="EE345" s="861">
        <v>120.65</v>
      </c>
      <c r="EF345" s="861">
        <v>5.242</v>
      </c>
      <c r="EG345" s="861">
        <v>624.29999999999995</v>
      </c>
      <c r="EH345" s="861">
        <v>120.48</v>
      </c>
      <c r="EI345" s="861">
        <v>4.9210000000000003</v>
      </c>
      <c r="EJ345" s="861">
        <v>582.20000000000005</v>
      </c>
      <c r="EK345" s="861">
        <v>9.6176010000000005</v>
      </c>
      <c r="EL345" s="861">
        <v>9.5307829999999996</v>
      </c>
      <c r="EM345" s="861">
        <v>-20.290317999999999</v>
      </c>
      <c r="EN345" s="861">
        <v>-26.121255999999999</v>
      </c>
      <c r="EO345" s="861">
        <v>93.732949000000005</v>
      </c>
      <c r="EP345" s="861">
        <v>89.474737000000005</v>
      </c>
      <c r="EQ345" s="861">
        <v>-11.572642999999999</v>
      </c>
      <c r="ER345" s="861">
        <v>6164.6373370000001</v>
      </c>
      <c r="ES345" s="861">
        <v>14363.808555</v>
      </c>
      <c r="ET345" s="861">
        <v>12977.434148</v>
      </c>
      <c r="EU345" s="861"/>
      <c r="EV345" s="861"/>
      <c r="EW345" s="861"/>
      <c r="EX345" s="861"/>
      <c r="EY345" s="861"/>
      <c r="EZ345" s="861"/>
      <c r="FA345" s="861"/>
      <c r="FB345" s="861"/>
      <c r="FC345" s="861"/>
      <c r="FD345" s="861"/>
    </row>
    <row r="346" spans="1:160" x14ac:dyDescent="0.25">
      <c r="A346" s="837">
        <v>46146</v>
      </c>
      <c r="B346" s="836">
        <v>0.31591435185185185</v>
      </c>
      <c r="C346" s="861">
        <v>19200</v>
      </c>
      <c r="D346" s="861">
        <v>0</v>
      </c>
      <c r="E346" s="861">
        <v>0</v>
      </c>
      <c r="F346" s="861">
        <v>74.840350999999998</v>
      </c>
      <c r="G346" s="861">
        <v>71.905377999999999</v>
      </c>
      <c r="H346" s="861">
        <v>64.890118999999999</v>
      </c>
      <c r="I346" s="861">
        <v>74.193341000000004</v>
      </c>
      <c r="J346" s="861">
        <v>71.160661000000005</v>
      </c>
      <c r="K346" s="861">
        <v>71.176361</v>
      </c>
      <c r="L346" s="861">
        <v>73.709408999999994</v>
      </c>
      <c r="M346" s="861">
        <v>74.526759999999996</v>
      </c>
      <c r="N346" s="861">
        <v>-11.334987999999999</v>
      </c>
      <c r="O346" s="861">
        <v>-13.748907000000001</v>
      </c>
      <c r="P346" s="861">
        <v>-14.195192</v>
      </c>
      <c r="Q346" s="861">
        <v>-10.174759</v>
      </c>
      <c r="R346" s="861">
        <v>-11.535698</v>
      </c>
      <c r="S346" s="861">
        <v>-12.457969</v>
      </c>
      <c r="T346" s="861">
        <v>81.382102000000003</v>
      </c>
      <c r="U346" s="861">
        <v>72.821237999999994</v>
      </c>
      <c r="V346" s="861">
        <v>92.374848999999998</v>
      </c>
      <c r="W346" s="861">
        <v>91.379019999999997</v>
      </c>
      <c r="X346" s="861">
        <v>-10.076321999999999</v>
      </c>
      <c r="Y346" s="861">
        <v>-10.444739999999999</v>
      </c>
      <c r="Z346" s="861">
        <v>-14.270647</v>
      </c>
      <c r="AA346" s="861">
        <v>-13.992888000000001</v>
      </c>
      <c r="AB346" s="861">
        <v>-13.606744000000001</v>
      </c>
      <c r="AC346" s="861">
        <v>-14.076546</v>
      </c>
      <c r="AD346" s="861">
        <v>-17.384008000000001</v>
      </c>
      <c r="AE346" s="861">
        <v>104.542576</v>
      </c>
      <c r="AF346" s="861">
        <v>98.325151000000005</v>
      </c>
      <c r="AG346" s="861">
        <v>89.466273999999999</v>
      </c>
      <c r="AH346" s="861">
        <v>109.855935</v>
      </c>
      <c r="AI346" s="861">
        <v>88.610274000000004</v>
      </c>
      <c r="AJ346" s="861">
        <v>71.498602000000005</v>
      </c>
      <c r="AK346" s="861">
        <v>-9.2749780000000008</v>
      </c>
      <c r="AL346" s="861">
        <v>-13.331142</v>
      </c>
      <c r="AM346" s="861">
        <v>-10.659435999999999</v>
      </c>
      <c r="AN346" s="861">
        <v>91.715181999999999</v>
      </c>
      <c r="AO346" s="861">
        <v>90.909339000000003</v>
      </c>
      <c r="AP346" s="861">
        <v>90.387496999999996</v>
      </c>
      <c r="AQ346" s="861">
        <v>87.289446999999996</v>
      </c>
      <c r="AR346" s="861">
        <v>72.938569999999999</v>
      </c>
      <c r="AS346" s="861">
        <v>63.232197999999997</v>
      </c>
      <c r="AT346" s="861">
        <v>75.862969000000007</v>
      </c>
      <c r="AU346" s="861">
        <v>74.806110000000004</v>
      </c>
      <c r="AV346" s="861">
        <v>73.701826999999994</v>
      </c>
      <c r="AW346" s="861">
        <v>72.983994999999993</v>
      </c>
      <c r="AX346" s="861">
        <v>88.178219999999996</v>
      </c>
      <c r="AY346" s="861">
        <v>86.227110999999994</v>
      </c>
      <c r="AZ346" s="861">
        <v>-10.618914</v>
      </c>
      <c r="BA346" s="861">
        <v>-10.274203</v>
      </c>
      <c r="BB346" s="861">
        <v>-17.885867000000001</v>
      </c>
      <c r="BC346" s="861">
        <v>-16.441025</v>
      </c>
      <c r="BD346" s="861">
        <v>-17.391380999999999</v>
      </c>
      <c r="BE346" s="861">
        <v>-12.22893</v>
      </c>
      <c r="BF346" s="861">
        <v>31.186731000000002</v>
      </c>
      <c r="BG346" s="861">
        <v>140.13109499999999</v>
      </c>
      <c r="BH346" s="861">
        <v>108.50465199999999</v>
      </c>
      <c r="BI346" s="861">
        <v>50.200544000000001</v>
      </c>
      <c r="BJ346" s="861">
        <v>129.22182799999999</v>
      </c>
      <c r="BK346" s="861">
        <v>84.750162000000003</v>
      </c>
      <c r="BL346" s="861">
        <v>73.222566</v>
      </c>
      <c r="BM346" s="861">
        <v>-21.939226999999999</v>
      </c>
      <c r="BN346" s="861">
        <v>-16.846253999999998</v>
      </c>
      <c r="BO346" s="861">
        <v>-16.592967999999999</v>
      </c>
      <c r="BP346" s="861">
        <v>-16.615257</v>
      </c>
      <c r="BQ346" s="861">
        <v>85.829543999999999</v>
      </c>
      <c r="BR346" s="861">
        <v>87.014852000000005</v>
      </c>
      <c r="BS346" s="861">
        <v>84.658995000000004</v>
      </c>
      <c r="BT346" s="861">
        <v>56.940812000000001</v>
      </c>
      <c r="BU346" s="861">
        <v>63.478507</v>
      </c>
      <c r="BV346" s="861">
        <v>60.070684</v>
      </c>
      <c r="BW346" s="861">
        <v>63.966526999999999</v>
      </c>
      <c r="BX346" s="861">
        <v>-17.342112</v>
      </c>
      <c r="BY346" s="861">
        <v>-17.636074000000001</v>
      </c>
      <c r="BZ346" s="861">
        <v>-18.051998000000001</v>
      </c>
      <c r="CA346" s="861">
        <v>-18.476127000000002</v>
      </c>
      <c r="CB346" s="861">
        <v>-12.397776</v>
      </c>
      <c r="CC346" s="861">
        <v>-9.7659850000000006</v>
      </c>
      <c r="CD346" s="861">
        <v>-12.817043</v>
      </c>
      <c r="CE346" s="861">
        <v>-9.5338080000000005</v>
      </c>
      <c r="CF346" s="861">
        <v>-14.957162</v>
      </c>
      <c r="CG346" s="861">
        <v>-9.5442499999999999</v>
      </c>
      <c r="CH346" s="861">
        <v>-14.536348</v>
      </c>
      <c r="CI346" s="861">
        <v>-10.311017</v>
      </c>
      <c r="CJ346" s="861">
        <v>-12.25835</v>
      </c>
      <c r="CK346" s="861">
        <v>-8.8420030000000001</v>
      </c>
      <c r="CL346" s="861">
        <v>-12.489034999999999</v>
      </c>
      <c r="CM346" s="861">
        <v>-8.2604579999999999</v>
      </c>
      <c r="CN346" s="861">
        <v>-14.636079000000001</v>
      </c>
      <c r="CO346" s="861">
        <v>-10.418537000000001</v>
      </c>
      <c r="CP346" s="861">
        <v>-14.388510999999999</v>
      </c>
      <c r="CQ346" s="861">
        <v>-10.644569000000001</v>
      </c>
      <c r="CR346" s="861">
        <v>-12.008402999999999</v>
      </c>
      <c r="CS346" s="861">
        <v>-9.1847619999999992</v>
      </c>
      <c r="CT346" s="861">
        <v>-12.732832999999999</v>
      </c>
      <c r="CU346" s="861">
        <v>-9.1312639999999998</v>
      </c>
      <c r="CV346" s="861">
        <v>-14.953417</v>
      </c>
      <c r="CW346" s="861">
        <v>-9.1711019999999994</v>
      </c>
      <c r="CX346" s="861">
        <v>-14.475828999999999</v>
      </c>
      <c r="CY346" s="861">
        <v>-9.1162229999999997</v>
      </c>
      <c r="CZ346" s="861">
        <v>-11.738111999999999</v>
      </c>
      <c r="DA346" s="861">
        <v>-8.4495730000000009</v>
      </c>
      <c r="DB346" s="861">
        <v>-12.481975</v>
      </c>
      <c r="DC346" s="861">
        <v>-8.0152710000000003</v>
      </c>
      <c r="DD346" s="861">
        <v>-14.683782000000001</v>
      </c>
      <c r="DE346" s="861">
        <v>-10.075296</v>
      </c>
      <c r="DF346" s="861">
        <v>-14.716536</v>
      </c>
      <c r="DG346" s="861">
        <v>-9.9468340000000008</v>
      </c>
      <c r="DH346" s="861">
        <v>-11.553284</v>
      </c>
      <c r="DI346" s="861">
        <v>-8.9193230000000003</v>
      </c>
      <c r="DJ346" s="861">
        <v>-12.141912</v>
      </c>
      <c r="DK346" s="861">
        <v>-9.157368</v>
      </c>
      <c r="DL346" s="861">
        <v>-14.597163999999999</v>
      </c>
      <c r="DM346" s="861">
        <v>-11.491425</v>
      </c>
      <c r="DN346" s="861">
        <v>-14.627179999999999</v>
      </c>
      <c r="DO346" s="861">
        <v>-10.76623</v>
      </c>
      <c r="DP346" s="861">
        <v>-12.225453</v>
      </c>
      <c r="DQ346" s="861">
        <v>-9.6618689999999994</v>
      </c>
      <c r="DR346" s="861">
        <v>-12.566801999999999</v>
      </c>
      <c r="DS346" s="861">
        <v>-10.286486</v>
      </c>
      <c r="DT346" s="861">
        <v>-14.498844999999999</v>
      </c>
      <c r="DU346" s="861">
        <v>-12.498906</v>
      </c>
      <c r="DV346" s="861">
        <v>-14.585112000000001</v>
      </c>
      <c r="DW346" s="861">
        <v>-9.8792690000000007</v>
      </c>
      <c r="DX346" s="861">
        <v>10.799187</v>
      </c>
      <c r="DY346" s="861">
        <v>7.7886559999999996</v>
      </c>
      <c r="DZ346" s="861">
        <v>158.52130600000001</v>
      </c>
      <c r="EA346" s="861">
        <v>149.44507999999999</v>
      </c>
      <c r="EB346" s="861">
        <v>121.07</v>
      </c>
      <c r="EC346" s="861">
        <v>1.2350000000000001</v>
      </c>
      <c r="ED346" s="861">
        <v>132.4</v>
      </c>
      <c r="EE346" s="861">
        <v>121.11</v>
      </c>
      <c r="EF346" s="861">
        <v>5.2290000000000001</v>
      </c>
      <c r="EG346" s="861">
        <v>623.4</v>
      </c>
      <c r="EH346" s="861">
        <v>121.02</v>
      </c>
      <c r="EI346" s="861">
        <v>4.8959999999999999</v>
      </c>
      <c r="EJ346" s="861">
        <v>580.70000000000005</v>
      </c>
      <c r="EK346" s="861">
        <v>9.6960750000000004</v>
      </c>
      <c r="EL346" s="861">
        <v>9.5385749999999998</v>
      </c>
      <c r="EM346" s="861">
        <v>-20.355511</v>
      </c>
      <c r="EN346" s="861">
        <v>-26.131543000000001</v>
      </c>
      <c r="EO346" s="861">
        <v>93.410692999999995</v>
      </c>
      <c r="EP346" s="861">
        <v>89.390670999999998</v>
      </c>
      <c r="EQ346" s="861">
        <v>-11.586224</v>
      </c>
      <c r="ER346" s="861">
        <v>6168.4657219999999</v>
      </c>
      <c r="ES346" s="861">
        <v>14374.213680999999</v>
      </c>
      <c r="ET346" s="861">
        <v>12987.102795000001</v>
      </c>
      <c r="EU346" s="861"/>
      <c r="EV346" s="861"/>
      <c r="EW346" s="861"/>
      <c r="EX346" s="861"/>
      <c r="EY346" s="861"/>
      <c r="EZ346" s="861"/>
      <c r="FA346" s="861"/>
      <c r="FB346" s="861"/>
      <c r="FC346" s="861"/>
      <c r="FD346" s="861"/>
    </row>
    <row r="347" spans="1:160" x14ac:dyDescent="0.25">
      <c r="A347" s="837">
        <v>46146</v>
      </c>
      <c r="B347" s="836">
        <v>0.31660879629629629</v>
      </c>
      <c r="C347" s="861">
        <v>19260</v>
      </c>
      <c r="D347" s="861">
        <v>0</v>
      </c>
      <c r="E347" s="861">
        <v>0</v>
      </c>
      <c r="F347" s="861">
        <v>74.721692000000004</v>
      </c>
      <c r="G347" s="861">
        <v>71.876616999999996</v>
      </c>
      <c r="H347" s="861">
        <v>64.897453999999996</v>
      </c>
      <c r="I347" s="861">
        <v>74.192391999999998</v>
      </c>
      <c r="J347" s="861">
        <v>71.062533999999999</v>
      </c>
      <c r="K347" s="861">
        <v>71.156738000000004</v>
      </c>
      <c r="L347" s="861">
        <v>73.738747000000004</v>
      </c>
      <c r="M347" s="861">
        <v>74.523949999999999</v>
      </c>
      <c r="N347" s="861">
        <v>-11.317786</v>
      </c>
      <c r="O347" s="861">
        <v>-13.739663999999999</v>
      </c>
      <c r="P347" s="861">
        <v>-14.135869</v>
      </c>
      <c r="Q347" s="861">
        <v>-10.143371999999999</v>
      </c>
      <c r="R347" s="861">
        <v>-11.650091</v>
      </c>
      <c r="S347" s="861">
        <v>-12.400558999999999</v>
      </c>
      <c r="T347" s="861">
        <v>81.445477999999994</v>
      </c>
      <c r="U347" s="861">
        <v>72.508718000000002</v>
      </c>
      <c r="V347" s="861">
        <v>92.386680999999996</v>
      </c>
      <c r="W347" s="861">
        <v>91.312942000000007</v>
      </c>
      <c r="X347" s="861">
        <v>-10.115479000000001</v>
      </c>
      <c r="Y347" s="861">
        <v>-10.426489</v>
      </c>
      <c r="Z347" s="861">
        <v>-14.294337000000001</v>
      </c>
      <c r="AA347" s="861">
        <v>-14.034515000000001</v>
      </c>
      <c r="AB347" s="861">
        <v>-13.622714</v>
      </c>
      <c r="AC347" s="861">
        <v>-14.100557</v>
      </c>
      <c r="AD347" s="861">
        <v>-17.373894</v>
      </c>
      <c r="AE347" s="861">
        <v>104.55699199999999</v>
      </c>
      <c r="AF347" s="861">
        <v>98.281683999999998</v>
      </c>
      <c r="AG347" s="861">
        <v>89.375842000000006</v>
      </c>
      <c r="AH347" s="861">
        <v>109.785489</v>
      </c>
      <c r="AI347" s="861">
        <v>88.615049999999997</v>
      </c>
      <c r="AJ347" s="861">
        <v>71.417367999999996</v>
      </c>
      <c r="AK347" s="861">
        <v>-9.2981890000000007</v>
      </c>
      <c r="AL347" s="861">
        <v>-13.243404999999999</v>
      </c>
      <c r="AM347" s="861">
        <v>-10.749651</v>
      </c>
      <c r="AN347" s="861">
        <v>91.766133999999994</v>
      </c>
      <c r="AO347" s="861">
        <v>90.866361999999995</v>
      </c>
      <c r="AP347" s="861">
        <v>90.431631999999993</v>
      </c>
      <c r="AQ347" s="861">
        <v>87.278357</v>
      </c>
      <c r="AR347" s="861">
        <v>72.813766000000001</v>
      </c>
      <c r="AS347" s="861">
        <v>63.266582</v>
      </c>
      <c r="AT347" s="861">
        <v>75.891176999999999</v>
      </c>
      <c r="AU347" s="861">
        <v>74.754923000000005</v>
      </c>
      <c r="AV347" s="861">
        <v>73.365374000000003</v>
      </c>
      <c r="AW347" s="861">
        <v>72.801732000000001</v>
      </c>
      <c r="AX347" s="861">
        <v>88.114811000000003</v>
      </c>
      <c r="AY347" s="861">
        <v>86.177735999999996</v>
      </c>
      <c r="AZ347" s="861">
        <v>-10.726096</v>
      </c>
      <c r="BA347" s="861">
        <v>-10.363481999999999</v>
      </c>
      <c r="BB347" s="861">
        <v>-17.899243999999999</v>
      </c>
      <c r="BC347" s="861">
        <v>-16.443940999999999</v>
      </c>
      <c r="BD347" s="861">
        <v>-17.424690999999999</v>
      </c>
      <c r="BE347" s="861">
        <v>-12.179681</v>
      </c>
      <c r="BF347" s="861">
        <v>30.987356999999999</v>
      </c>
      <c r="BG347" s="861">
        <v>140.02596700000001</v>
      </c>
      <c r="BH347" s="861">
        <v>108.550538</v>
      </c>
      <c r="BI347" s="861">
        <v>50.159576999999999</v>
      </c>
      <c r="BJ347" s="861">
        <v>129.55967699999999</v>
      </c>
      <c r="BK347" s="861">
        <v>84.619798000000003</v>
      </c>
      <c r="BL347" s="861">
        <v>72.954531000000003</v>
      </c>
      <c r="BM347" s="861">
        <v>-22.026333999999999</v>
      </c>
      <c r="BN347" s="861">
        <v>-16.874433</v>
      </c>
      <c r="BO347" s="861">
        <v>-16.581773999999999</v>
      </c>
      <c r="BP347" s="861">
        <v>-16.651488000000001</v>
      </c>
      <c r="BQ347" s="861">
        <v>85.751791999999995</v>
      </c>
      <c r="BR347" s="861">
        <v>86.952079999999995</v>
      </c>
      <c r="BS347" s="861">
        <v>84.528381999999993</v>
      </c>
      <c r="BT347" s="861">
        <v>56.828724000000001</v>
      </c>
      <c r="BU347" s="861">
        <v>63.469214999999998</v>
      </c>
      <c r="BV347" s="861">
        <v>59.993845</v>
      </c>
      <c r="BW347" s="861">
        <v>63.918723</v>
      </c>
      <c r="BX347" s="861">
        <v>-17.125242</v>
      </c>
      <c r="BY347" s="861">
        <v>-17.636619</v>
      </c>
      <c r="BZ347" s="861">
        <v>-18.259817999999999</v>
      </c>
      <c r="CA347" s="861">
        <v>-18.521384999999999</v>
      </c>
      <c r="CB347" s="861">
        <v>-12.389366000000001</v>
      </c>
      <c r="CC347" s="861">
        <v>-9.7946539999999995</v>
      </c>
      <c r="CD347" s="861">
        <v>-12.802481</v>
      </c>
      <c r="CE347" s="861">
        <v>-9.6079589999999993</v>
      </c>
      <c r="CF347" s="861">
        <v>-14.947929999999999</v>
      </c>
      <c r="CG347" s="861">
        <v>-9.5393170000000005</v>
      </c>
      <c r="CH347" s="861">
        <v>-14.541145</v>
      </c>
      <c r="CI347" s="861">
        <v>-10.325172999999999</v>
      </c>
      <c r="CJ347" s="861">
        <v>-12.245704</v>
      </c>
      <c r="CK347" s="861">
        <v>-8.8598560000000006</v>
      </c>
      <c r="CL347" s="861">
        <v>-12.498037999999999</v>
      </c>
      <c r="CM347" s="861">
        <v>-8.2801670000000005</v>
      </c>
      <c r="CN347" s="861">
        <v>-14.596596</v>
      </c>
      <c r="CO347" s="861">
        <v>-10.43426</v>
      </c>
      <c r="CP347" s="861">
        <v>-14.375291000000001</v>
      </c>
      <c r="CQ347" s="861">
        <v>-10.627668999999999</v>
      </c>
      <c r="CR347" s="861">
        <v>-11.988642</v>
      </c>
      <c r="CS347" s="861">
        <v>-9.1908670000000008</v>
      </c>
      <c r="CT347" s="861">
        <v>-12.73948</v>
      </c>
      <c r="CU347" s="861">
        <v>-9.1659950000000006</v>
      </c>
      <c r="CV347" s="861">
        <v>-14.962927000000001</v>
      </c>
      <c r="CW347" s="861">
        <v>-9.1898990000000005</v>
      </c>
      <c r="CX347" s="861">
        <v>-14.498441</v>
      </c>
      <c r="CY347" s="861">
        <v>-9.1386439999999993</v>
      </c>
      <c r="CZ347" s="861">
        <v>-11.762508</v>
      </c>
      <c r="DA347" s="861">
        <v>-8.4738729999999993</v>
      </c>
      <c r="DB347" s="861">
        <v>-12.476276</v>
      </c>
      <c r="DC347" s="861">
        <v>-8.0531220000000001</v>
      </c>
      <c r="DD347" s="861">
        <v>-14.689669</v>
      </c>
      <c r="DE347" s="861">
        <v>-10.109772</v>
      </c>
      <c r="DF347" s="861">
        <v>-14.728376000000001</v>
      </c>
      <c r="DG347" s="861">
        <v>-9.978764</v>
      </c>
      <c r="DH347" s="861">
        <v>-11.568828999999999</v>
      </c>
      <c r="DI347" s="861">
        <v>-8.9578970000000009</v>
      </c>
      <c r="DJ347" s="861">
        <v>-12.156666</v>
      </c>
      <c r="DK347" s="861">
        <v>-9.1631479999999996</v>
      </c>
      <c r="DL347" s="861">
        <v>-14.586302999999999</v>
      </c>
      <c r="DM347" s="861">
        <v>-11.489084</v>
      </c>
      <c r="DN347" s="861">
        <v>-14.602617</v>
      </c>
      <c r="DO347" s="861">
        <v>-10.793032</v>
      </c>
      <c r="DP347" s="861">
        <v>-12.218878999999999</v>
      </c>
      <c r="DQ347" s="861">
        <v>-9.6803179999999998</v>
      </c>
      <c r="DR347" s="861">
        <v>-12.562716999999999</v>
      </c>
      <c r="DS347" s="861">
        <v>-10.314812999999999</v>
      </c>
      <c r="DT347" s="861">
        <v>-14.496492</v>
      </c>
      <c r="DU347" s="861">
        <v>-12.502686000000001</v>
      </c>
      <c r="DV347" s="861">
        <v>-14.594697</v>
      </c>
      <c r="DW347" s="861">
        <v>-9.9023900000000005</v>
      </c>
      <c r="DX347" s="861">
        <v>10.790050000000001</v>
      </c>
      <c r="DY347" s="861">
        <v>7.8146579999999997</v>
      </c>
      <c r="DZ347" s="861">
        <v>158.442666</v>
      </c>
      <c r="EA347" s="861">
        <v>149.27428699999999</v>
      </c>
      <c r="EB347" s="861">
        <v>120.35</v>
      </c>
      <c r="EC347" s="861">
        <v>3.2530000000000001</v>
      </c>
      <c r="ED347" s="861">
        <v>385.9</v>
      </c>
      <c r="EE347" s="861">
        <v>120.55</v>
      </c>
      <c r="EF347" s="861">
        <v>5.2539999999999996</v>
      </c>
      <c r="EG347" s="861">
        <v>622.79999999999995</v>
      </c>
      <c r="EH347" s="861">
        <v>120.49</v>
      </c>
      <c r="EI347" s="861">
        <v>4.8899999999999997</v>
      </c>
      <c r="EJ347" s="861">
        <v>578.4</v>
      </c>
      <c r="EK347" s="861">
        <v>9.6225690000000004</v>
      </c>
      <c r="EL347" s="861">
        <v>9.4973729999999996</v>
      </c>
      <c r="EM347" s="861">
        <v>-20.372219999999999</v>
      </c>
      <c r="EN347" s="861">
        <v>-26.079146999999999</v>
      </c>
      <c r="EO347" s="861">
        <v>93.376532999999995</v>
      </c>
      <c r="EP347" s="861">
        <v>89.313478000000003</v>
      </c>
      <c r="EQ347" s="861">
        <v>-11.595905</v>
      </c>
      <c r="ER347" s="861">
        <v>6172.0095000000001</v>
      </c>
      <c r="ES347" s="861">
        <v>14384.612799</v>
      </c>
      <c r="ET347" s="861">
        <v>12996.775229000001</v>
      </c>
      <c r="EU347" s="861"/>
      <c r="EV347" s="861"/>
      <c r="EW347" s="861"/>
      <c r="EX347" s="861"/>
      <c r="EY347" s="861"/>
      <c r="EZ347" s="861"/>
      <c r="FA347" s="861"/>
      <c r="FB347" s="861"/>
      <c r="FC347" s="861"/>
      <c r="FD347" s="861"/>
    </row>
    <row r="348" spans="1:160" x14ac:dyDescent="0.25">
      <c r="A348" s="837">
        <v>46146</v>
      </c>
      <c r="B348" s="836">
        <v>0.31730324074074073</v>
      </c>
      <c r="C348" s="861">
        <v>19320</v>
      </c>
      <c r="D348" s="861">
        <v>0</v>
      </c>
      <c r="E348" s="861">
        <v>0</v>
      </c>
      <c r="F348" s="861">
        <v>74.716628</v>
      </c>
      <c r="G348" s="861">
        <v>71.841858000000002</v>
      </c>
      <c r="H348" s="861">
        <v>64.856847999999999</v>
      </c>
      <c r="I348" s="861">
        <v>74.179021000000006</v>
      </c>
      <c r="J348" s="861">
        <v>70.999885000000006</v>
      </c>
      <c r="K348" s="861">
        <v>71.142471</v>
      </c>
      <c r="L348" s="861">
        <v>73.723934</v>
      </c>
      <c r="M348" s="861">
        <v>74.505347</v>
      </c>
      <c r="N348" s="861">
        <v>-11.245941</v>
      </c>
      <c r="O348" s="861">
        <v>-13.780842</v>
      </c>
      <c r="P348" s="861">
        <v>-14.174238000000001</v>
      </c>
      <c r="Q348" s="861">
        <v>-10.107487000000001</v>
      </c>
      <c r="R348" s="861">
        <v>-11.634352</v>
      </c>
      <c r="S348" s="861">
        <v>-12.484206</v>
      </c>
      <c r="T348" s="861">
        <v>81.220997999999994</v>
      </c>
      <c r="U348" s="861">
        <v>72.587350999999998</v>
      </c>
      <c r="V348" s="861">
        <v>92.373340999999996</v>
      </c>
      <c r="W348" s="861">
        <v>91.320311000000004</v>
      </c>
      <c r="X348" s="861">
        <v>-10.117459999999999</v>
      </c>
      <c r="Y348" s="861">
        <v>-10.44882</v>
      </c>
      <c r="Z348" s="861">
        <v>-14.343738999999999</v>
      </c>
      <c r="AA348" s="861">
        <v>-14.060280000000001</v>
      </c>
      <c r="AB348" s="861">
        <v>-13.632332999999999</v>
      </c>
      <c r="AC348" s="861">
        <v>-14.166869999999999</v>
      </c>
      <c r="AD348" s="861">
        <v>-17.448979999999999</v>
      </c>
      <c r="AE348" s="861">
        <v>104.421758</v>
      </c>
      <c r="AF348" s="861">
        <v>98.157837000000001</v>
      </c>
      <c r="AG348" s="861">
        <v>89.308902000000003</v>
      </c>
      <c r="AH348" s="861">
        <v>109.76666899999999</v>
      </c>
      <c r="AI348" s="861">
        <v>88.497643999999994</v>
      </c>
      <c r="AJ348" s="861">
        <v>71.508837999999997</v>
      </c>
      <c r="AK348" s="861">
        <v>-9.3297629999999998</v>
      </c>
      <c r="AL348" s="861">
        <v>-13.3391</v>
      </c>
      <c r="AM348" s="861">
        <v>-10.771195000000001</v>
      </c>
      <c r="AN348" s="861">
        <v>91.642728000000005</v>
      </c>
      <c r="AO348" s="861">
        <v>90.826244000000003</v>
      </c>
      <c r="AP348" s="861">
        <v>90.243763000000001</v>
      </c>
      <c r="AQ348" s="861">
        <v>87.133956999999995</v>
      </c>
      <c r="AR348" s="861">
        <v>72.806157999999996</v>
      </c>
      <c r="AS348" s="861">
        <v>63.165934999999998</v>
      </c>
      <c r="AT348" s="861">
        <v>75.736614000000003</v>
      </c>
      <c r="AU348" s="861">
        <v>74.645792999999998</v>
      </c>
      <c r="AV348" s="861">
        <v>73.365262000000001</v>
      </c>
      <c r="AW348" s="861">
        <v>72.839254999999994</v>
      </c>
      <c r="AX348" s="861">
        <v>87.994822999999997</v>
      </c>
      <c r="AY348" s="861">
        <v>86.160476000000003</v>
      </c>
      <c r="AZ348" s="861">
        <v>-10.785269</v>
      </c>
      <c r="BA348" s="861">
        <v>-10.29349</v>
      </c>
      <c r="BB348" s="861">
        <v>-17.896992999999998</v>
      </c>
      <c r="BC348" s="861">
        <v>-16.457815</v>
      </c>
      <c r="BD348" s="861">
        <v>-17.440961999999999</v>
      </c>
      <c r="BE348" s="861">
        <v>-12.300435</v>
      </c>
      <c r="BF348" s="861">
        <v>31.012135000000001</v>
      </c>
      <c r="BG348" s="861">
        <v>139.989249</v>
      </c>
      <c r="BH348" s="861">
        <v>108.559102</v>
      </c>
      <c r="BI348" s="861">
        <v>50.115651</v>
      </c>
      <c r="BJ348" s="861">
        <v>129.25961599999999</v>
      </c>
      <c r="BK348" s="861">
        <v>84.628220999999996</v>
      </c>
      <c r="BL348" s="861">
        <v>73.217928000000001</v>
      </c>
      <c r="BM348" s="861">
        <v>-22.015253000000001</v>
      </c>
      <c r="BN348" s="861">
        <v>-16.90043</v>
      </c>
      <c r="BO348" s="861">
        <v>-16.695972999999999</v>
      </c>
      <c r="BP348" s="861">
        <v>-16.73629</v>
      </c>
      <c r="BQ348" s="861">
        <v>85.760221000000001</v>
      </c>
      <c r="BR348" s="861">
        <v>86.948936000000003</v>
      </c>
      <c r="BS348" s="861">
        <v>84.480529000000004</v>
      </c>
      <c r="BT348" s="861">
        <v>56.948909999999998</v>
      </c>
      <c r="BU348" s="861">
        <v>63.373100000000001</v>
      </c>
      <c r="BV348" s="861">
        <v>59.91066</v>
      </c>
      <c r="BW348" s="861">
        <v>63.844061000000004</v>
      </c>
      <c r="BX348" s="861">
        <v>-17.422853</v>
      </c>
      <c r="BY348" s="861">
        <v>-17.703551000000001</v>
      </c>
      <c r="BZ348" s="861">
        <v>-18.219933000000001</v>
      </c>
      <c r="CA348" s="861">
        <v>-18.486715</v>
      </c>
      <c r="CB348" s="861">
        <v>-12.372932</v>
      </c>
      <c r="CC348" s="861">
        <v>-9.7948319999999995</v>
      </c>
      <c r="CD348" s="861">
        <v>-12.813029999999999</v>
      </c>
      <c r="CE348" s="861">
        <v>-9.5724929999999997</v>
      </c>
      <c r="CF348" s="861">
        <v>-14.956054</v>
      </c>
      <c r="CG348" s="861">
        <v>-9.5398689999999995</v>
      </c>
      <c r="CH348" s="861">
        <v>-14.531744</v>
      </c>
      <c r="CI348" s="861">
        <v>-10.325695</v>
      </c>
      <c r="CJ348" s="861">
        <v>-12.283906</v>
      </c>
      <c r="CK348" s="861">
        <v>-8.8605020000000003</v>
      </c>
      <c r="CL348" s="861">
        <v>-12.473717000000001</v>
      </c>
      <c r="CM348" s="861">
        <v>-8.2536670000000001</v>
      </c>
      <c r="CN348" s="861">
        <v>-14.61228</v>
      </c>
      <c r="CO348" s="861">
        <v>-10.398183</v>
      </c>
      <c r="CP348" s="861">
        <v>-14.407724</v>
      </c>
      <c r="CQ348" s="861">
        <v>-10.667896000000001</v>
      </c>
      <c r="CR348" s="861">
        <v>-11.998355</v>
      </c>
      <c r="CS348" s="861">
        <v>-9.186007</v>
      </c>
      <c r="CT348" s="861">
        <v>-12.720317</v>
      </c>
      <c r="CU348" s="861">
        <v>-9.1375659999999996</v>
      </c>
      <c r="CV348" s="861">
        <v>-14.952210000000001</v>
      </c>
      <c r="CW348" s="861">
        <v>-9.1567819999999998</v>
      </c>
      <c r="CX348" s="861">
        <v>-14.538852</v>
      </c>
      <c r="CY348" s="861">
        <v>-9.1548110000000005</v>
      </c>
      <c r="CZ348" s="861">
        <v>-11.786743</v>
      </c>
      <c r="DA348" s="861">
        <v>-8.4860179999999996</v>
      </c>
      <c r="DB348" s="861">
        <v>-12.492739</v>
      </c>
      <c r="DC348" s="861">
        <v>-8.0264279999999992</v>
      </c>
      <c r="DD348" s="861">
        <v>-14.703559</v>
      </c>
      <c r="DE348" s="861">
        <v>-10.107602</v>
      </c>
      <c r="DF348" s="861">
        <v>-14.767268</v>
      </c>
      <c r="DG348" s="861">
        <v>-9.9732509999999994</v>
      </c>
      <c r="DH348" s="861">
        <v>-11.586354999999999</v>
      </c>
      <c r="DI348" s="861">
        <v>-8.9274529999999999</v>
      </c>
      <c r="DJ348" s="861">
        <v>-12.169390999999999</v>
      </c>
      <c r="DK348" s="861">
        <v>-9.1683129999999995</v>
      </c>
      <c r="DL348" s="861">
        <v>-14.617679000000001</v>
      </c>
      <c r="DM348" s="861">
        <v>-11.480321999999999</v>
      </c>
      <c r="DN348" s="861">
        <v>-14.632519</v>
      </c>
      <c r="DO348" s="861">
        <v>-10.789391999999999</v>
      </c>
      <c r="DP348" s="861">
        <v>-12.235481</v>
      </c>
      <c r="DQ348" s="861">
        <v>-9.6864249999999998</v>
      </c>
      <c r="DR348" s="861">
        <v>-12.567439</v>
      </c>
      <c r="DS348" s="861">
        <v>-10.307779999999999</v>
      </c>
      <c r="DT348" s="861">
        <v>-14.539681</v>
      </c>
      <c r="DU348" s="861">
        <v>-12.507573000000001</v>
      </c>
      <c r="DV348" s="861">
        <v>-14.624069</v>
      </c>
      <c r="DW348" s="861">
        <v>-9.9245059999999992</v>
      </c>
      <c r="DX348" s="861">
        <v>10.747960000000001</v>
      </c>
      <c r="DY348" s="861">
        <v>7.7742209999999998</v>
      </c>
      <c r="DZ348" s="861">
        <v>158.639996</v>
      </c>
      <c r="EA348" s="861">
        <v>148.95671200000001</v>
      </c>
      <c r="EB348" s="861">
        <v>120.31</v>
      </c>
      <c r="EC348" s="861">
        <v>3.254</v>
      </c>
      <c r="ED348" s="861">
        <v>385.8</v>
      </c>
      <c r="EE348" s="861">
        <v>120.42</v>
      </c>
      <c r="EF348" s="861">
        <v>5.2510000000000003</v>
      </c>
      <c r="EG348" s="861">
        <v>621.6</v>
      </c>
      <c r="EH348" s="861">
        <v>120.39</v>
      </c>
      <c r="EI348" s="861">
        <v>4.9029999999999996</v>
      </c>
      <c r="EJ348" s="861">
        <v>579.4</v>
      </c>
      <c r="EK348" s="861">
        <v>9.6780530000000002</v>
      </c>
      <c r="EL348" s="861">
        <v>9.464677</v>
      </c>
      <c r="EM348" s="861">
        <v>-20.449248000000001</v>
      </c>
      <c r="EN348" s="861">
        <v>-26.16065</v>
      </c>
      <c r="EO348" s="861">
        <v>93.462228999999994</v>
      </c>
      <c r="EP348" s="861">
        <v>89.169788999999994</v>
      </c>
      <c r="EQ348" s="861">
        <v>-11.600363</v>
      </c>
      <c r="ER348" s="861">
        <v>6178.4373139999998</v>
      </c>
      <c r="ES348" s="861">
        <v>14394.998363999999</v>
      </c>
      <c r="ET348" s="861">
        <v>13006.425380000001</v>
      </c>
      <c r="EU348" s="861"/>
      <c r="EV348" s="861"/>
      <c r="EW348" s="861"/>
      <c r="EX348" s="861"/>
      <c r="EY348" s="861"/>
      <c r="EZ348" s="861"/>
      <c r="FA348" s="861"/>
      <c r="FB348" s="861"/>
      <c r="FC348" s="861"/>
      <c r="FD348" s="861"/>
    </row>
    <row r="349" spans="1:160" x14ac:dyDescent="0.25">
      <c r="A349" s="837">
        <v>46146</v>
      </c>
      <c r="B349" s="836">
        <v>0.31799768518518517</v>
      </c>
      <c r="C349" s="861">
        <v>19380</v>
      </c>
      <c r="D349" s="861">
        <v>0</v>
      </c>
      <c r="E349" s="861">
        <v>0</v>
      </c>
      <c r="F349" s="861">
        <v>74.607307000000006</v>
      </c>
      <c r="G349" s="861">
        <v>71.801281000000003</v>
      </c>
      <c r="H349" s="861">
        <v>64.790707999999995</v>
      </c>
      <c r="I349" s="861">
        <v>74.136673999999999</v>
      </c>
      <c r="J349" s="861">
        <v>70.915785</v>
      </c>
      <c r="K349" s="861">
        <v>71.123311000000001</v>
      </c>
      <c r="L349" s="861">
        <v>73.700495000000004</v>
      </c>
      <c r="M349" s="861">
        <v>74.489536999999999</v>
      </c>
      <c r="N349" s="861">
        <v>-11.300637999999999</v>
      </c>
      <c r="O349" s="861">
        <v>-13.877782</v>
      </c>
      <c r="P349" s="861">
        <v>-14.170135</v>
      </c>
      <c r="Q349" s="861">
        <v>-10.105746999999999</v>
      </c>
      <c r="R349" s="861">
        <v>-11.658016999999999</v>
      </c>
      <c r="S349" s="861">
        <v>-12.450422</v>
      </c>
      <c r="T349" s="861">
        <v>81.294241999999997</v>
      </c>
      <c r="U349" s="861">
        <v>72.820160999999999</v>
      </c>
      <c r="V349" s="861">
        <v>92.340090000000004</v>
      </c>
      <c r="W349" s="861">
        <v>91.280801999999994</v>
      </c>
      <c r="X349" s="861">
        <v>-10.147650000000001</v>
      </c>
      <c r="Y349" s="861">
        <v>-10.470091999999999</v>
      </c>
      <c r="Z349" s="861">
        <v>-14.348131</v>
      </c>
      <c r="AA349" s="861">
        <v>-14.055695</v>
      </c>
      <c r="AB349" s="861">
        <v>-13.65137</v>
      </c>
      <c r="AC349" s="861">
        <v>-14.156161000000001</v>
      </c>
      <c r="AD349" s="861">
        <v>-17.419326000000002</v>
      </c>
      <c r="AE349" s="861">
        <v>104.370886</v>
      </c>
      <c r="AF349" s="861">
        <v>98.068764000000002</v>
      </c>
      <c r="AG349" s="861">
        <v>89.256739999999994</v>
      </c>
      <c r="AH349" s="861">
        <v>109.690505</v>
      </c>
      <c r="AI349" s="861">
        <v>88.441681000000003</v>
      </c>
      <c r="AJ349" s="861">
        <v>71.434365999999997</v>
      </c>
      <c r="AK349" s="861">
        <v>-9.3947310000000002</v>
      </c>
      <c r="AL349" s="861">
        <v>-13.362297</v>
      </c>
      <c r="AM349" s="861">
        <v>-10.778791</v>
      </c>
      <c r="AN349" s="861">
        <v>91.624842000000001</v>
      </c>
      <c r="AO349" s="861">
        <v>90.813074</v>
      </c>
      <c r="AP349" s="861">
        <v>90.193230999999997</v>
      </c>
      <c r="AQ349" s="861">
        <v>87.070333000000005</v>
      </c>
      <c r="AR349" s="861">
        <v>72.784836999999996</v>
      </c>
      <c r="AS349" s="861">
        <v>63.297288000000002</v>
      </c>
      <c r="AT349" s="861">
        <v>75.712244999999996</v>
      </c>
      <c r="AU349" s="861">
        <v>74.600262999999998</v>
      </c>
      <c r="AV349" s="861">
        <v>73.508407000000005</v>
      </c>
      <c r="AW349" s="861">
        <v>73.239189999999994</v>
      </c>
      <c r="AX349" s="861">
        <v>87.974282000000002</v>
      </c>
      <c r="AY349" s="861">
        <v>86.107783999999995</v>
      </c>
      <c r="AZ349" s="861">
        <v>-10.784109000000001</v>
      </c>
      <c r="BA349" s="861">
        <v>-10.380137</v>
      </c>
      <c r="BB349" s="861">
        <v>-17.909224999999999</v>
      </c>
      <c r="BC349" s="861">
        <v>-16.499890000000001</v>
      </c>
      <c r="BD349" s="861">
        <v>-17.459358000000002</v>
      </c>
      <c r="BE349" s="861">
        <v>-12.228548</v>
      </c>
      <c r="BF349" s="861">
        <v>31.331012999999999</v>
      </c>
      <c r="BG349" s="861">
        <v>139.86171400000001</v>
      </c>
      <c r="BH349" s="861">
        <v>108.465777</v>
      </c>
      <c r="BI349" s="861">
        <v>50.047525999999998</v>
      </c>
      <c r="BJ349" s="861">
        <v>130.07522800000001</v>
      </c>
      <c r="BK349" s="861">
        <v>84.542721</v>
      </c>
      <c r="BL349" s="861">
        <v>73.141442999999995</v>
      </c>
      <c r="BM349" s="861">
        <v>-22.053847000000001</v>
      </c>
      <c r="BN349" s="861">
        <v>-16.911546000000001</v>
      </c>
      <c r="BO349" s="861">
        <v>-16.510752</v>
      </c>
      <c r="BP349" s="861">
        <v>-16.717994999999998</v>
      </c>
      <c r="BQ349" s="861">
        <v>85.712485999999998</v>
      </c>
      <c r="BR349" s="861">
        <v>86.974452999999997</v>
      </c>
      <c r="BS349" s="861">
        <v>84.420474999999996</v>
      </c>
      <c r="BT349" s="861">
        <v>56.892910999999998</v>
      </c>
      <c r="BU349" s="861">
        <v>63.372397999999997</v>
      </c>
      <c r="BV349" s="861">
        <v>59.887591</v>
      </c>
      <c r="BW349" s="861">
        <v>63.817677000000003</v>
      </c>
      <c r="BX349" s="861">
        <v>-17.301303000000001</v>
      </c>
      <c r="BY349" s="861">
        <v>-17.663646</v>
      </c>
      <c r="BZ349" s="861">
        <v>-18.113854</v>
      </c>
      <c r="CA349" s="861">
        <v>-18.521374999999999</v>
      </c>
      <c r="CB349" s="861">
        <v>-12.396894</v>
      </c>
      <c r="CC349" s="861">
        <v>-9.8022589999999994</v>
      </c>
      <c r="CD349" s="861">
        <v>-12.808707999999999</v>
      </c>
      <c r="CE349" s="861">
        <v>-9.5874210000000009</v>
      </c>
      <c r="CF349" s="861">
        <v>-14.985110000000001</v>
      </c>
      <c r="CG349" s="861">
        <v>-9.5499179999999999</v>
      </c>
      <c r="CH349" s="861">
        <v>-14.547280000000001</v>
      </c>
      <c r="CI349" s="861">
        <v>-10.332207</v>
      </c>
      <c r="CJ349" s="861">
        <v>-12.269714</v>
      </c>
      <c r="CK349" s="861">
        <v>-8.8632329999999993</v>
      </c>
      <c r="CL349" s="861">
        <v>-12.492483999999999</v>
      </c>
      <c r="CM349" s="861">
        <v>-8.2573319999999999</v>
      </c>
      <c r="CN349" s="861">
        <v>-14.624774</v>
      </c>
      <c r="CO349" s="861">
        <v>-10.402141</v>
      </c>
      <c r="CP349" s="861">
        <v>-14.424375</v>
      </c>
      <c r="CQ349" s="861">
        <v>-10.659549999999999</v>
      </c>
      <c r="CR349" s="861">
        <v>-11.998464999999999</v>
      </c>
      <c r="CS349" s="861">
        <v>-9.1847110000000001</v>
      </c>
      <c r="CT349" s="861">
        <v>-12.747626</v>
      </c>
      <c r="CU349" s="861">
        <v>-9.1572230000000001</v>
      </c>
      <c r="CV349" s="861">
        <v>-14.974411999999999</v>
      </c>
      <c r="CW349" s="861">
        <v>-9.2012800000000006</v>
      </c>
      <c r="CX349" s="861">
        <v>-14.518913</v>
      </c>
      <c r="CY349" s="861">
        <v>-9.1622240000000001</v>
      </c>
      <c r="CZ349" s="861">
        <v>-11.748066</v>
      </c>
      <c r="DA349" s="861">
        <v>-8.4930819999999994</v>
      </c>
      <c r="DB349" s="861">
        <v>-12.488068</v>
      </c>
      <c r="DC349" s="861">
        <v>-8.0601540000000007</v>
      </c>
      <c r="DD349" s="861">
        <v>-14.711467000000001</v>
      </c>
      <c r="DE349" s="861">
        <v>-10.118269</v>
      </c>
      <c r="DF349" s="861">
        <v>-14.737371</v>
      </c>
      <c r="DG349" s="861">
        <v>-9.9947309999999998</v>
      </c>
      <c r="DH349" s="861">
        <v>-11.562253</v>
      </c>
      <c r="DI349" s="861">
        <v>-8.9484119999999994</v>
      </c>
      <c r="DJ349" s="861">
        <v>-12.167852999999999</v>
      </c>
      <c r="DK349" s="861">
        <v>-9.1888120000000004</v>
      </c>
      <c r="DL349" s="861">
        <v>-14.601381999999999</v>
      </c>
      <c r="DM349" s="861">
        <v>-11.506913000000001</v>
      </c>
      <c r="DN349" s="861">
        <v>-14.619173999999999</v>
      </c>
      <c r="DO349" s="861">
        <v>-10.792104</v>
      </c>
      <c r="DP349" s="861">
        <v>-12.227366999999999</v>
      </c>
      <c r="DQ349" s="861">
        <v>-9.6970899999999993</v>
      </c>
      <c r="DR349" s="861">
        <v>-12.561189000000001</v>
      </c>
      <c r="DS349" s="861">
        <v>-10.330662999999999</v>
      </c>
      <c r="DT349" s="861">
        <v>-14.524331999999999</v>
      </c>
      <c r="DU349" s="861">
        <v>-12.541275000000001</v>
      </c>
      <c r="DV349" s="861">
        <v>-14.612792000000001</v>
      </c>
      <c r="DW349" s="861">
        <v>-9.9278589999999998</v>
      </c>
      <c r="DX349" s="861">
        <v>10.728372</v>
      </c>
      <c r="DY349" s="861">
        <v>7.7834070000000004</v>
      </c>
      <c r="DZ349" s="861">
        <v>158.46142699999999</v>
      </c>
      <c r="EA349" s="861">
        <v>149.15763899999999</v>
      </c>
      <c r="EB349" s="861">
        <v>121.13</v>
      </c>
      <c r="EC349" s="861">
        <v>1.236</v>
      </c>
      <c r="ED349" s="861">
        <v>132.19999999999999</v>
      </c>
      <c r="EE349" s="861">
        <v>121.05</v>
      </c>
      <c r="EF349" s="861">
        <v>5.2309999999999999</v>
      </c>
      <c r="EG349" s="861">
        <v>624.9</v>
      </c>
      <c r="EH349" s="861">
        <v>120.88</v>
      </c>
      <c r="EI349" s="861">
        <v>4.87</v>
      </c>
      <c r="EJ349" s="861">
        <v>579.29999999999995</v>
      </c>
      <c r="EK349" s="861">
        <v>9.7063380000000006</v>
      </c>
      <c r="EL349" s="861">
        <v>9.631373</v>
      </c>
      <c r="EM349" s="861">
        <v>-20.485129000000001</v>
      </c>
      <c r="EN349" s="861">
        <v>-26.142125</v>
      </c>
      <c r="EO349" s="861">
        <v>93.384682999999995</v>
      </c>
      <c r="EP349" s="861">
        <v>89.260723999999996</v>
      </c>
      <c r="EQ349" s="861">
        <v>-11.606436</v>
      </c>
      <c r="ER349" s="861">
        <v>6182.1205929999996</v>
      </c>
      <c r="ES349" s="861">
        <v>14405.388252999999</v>
      </c>
      <c r="ET349" s="861">
        <v>13016.070900999999</v>
      </c>
      <c r="EU349" s="861"/>
      <c r="EV349" s="861"/>
      <c r="EW349" s="861"/>
      <c r="EX349" s="861"/>
      <c r="EY349" s="861"/>
      <c r="EZ349" s="861"/>
      <c r="FA349" s="861"/>
      <c r="FB349" s="861"/>
      <c r="FC349" s="861"/>
      <c r="FD349" s="861"/>
    </row>
    <row r="350" spans="1:160" x14ac:dyDescent="0.25">
      <c r="A350" s="837">
        <v>46146</v>
      </c>
      <c r="B350" s="836">
        <v>0.31869212962962962</v>
      </c>
      <c r="C350" s="861">
        <v>19440</v>
      </c>
      <c r="D350" s="861">
        <v>0</v>
      </c>
      <c r="E350" s="861">
        <v>0</v>
      </c>
      <c r="F350" s="861">
        <v>74.515473</v>
      </c>
      <c r="G350" s="861">
        <v>71.759176999999994</v>
      </c>
      <c r="H350" s="861">
        <v>64.803835000000007</v>
      </c>
      <c r="I350" s="861">
        <v>74.126784000000001</v>
      </c>
      <c r="J350" s="861">
        <v>70.868928999999994</v>
      </c>
      <c r="K350" s="861">
        <v>71.119325000000003</v>
      </c>
      <c r="L350" s="861">
        <v>73.710565000000003</v>
      </c>
      <c r="M350" s="861">
        <v>74.451414</v>
      </c>
      <c r="N350" s="861">
        <v>-11.376002</v>
      </c>
      <c r="O350" s="861">
        <v>-13.807546</v>
      </c>
      <c r="P350" s="861">
        <v>-14.301595000000001</v>
      </c>
      <c r="Q350" s="861">
        <v>-10.19481</v>
      </c>
      <c r="R350" s="861">
        <v>-11.672007000000001</v>
      </c>
      <c r="S350" s="861">
        <v>-12.493169</v>
      </c>
      <c r="T350" s="861">
        <v>81.184342999999998</v>
      </c>
      <c r="U350" s="861">
        <v>72.715519999999998</v>
      </c>
      <c r="V350" s="861">
        <v>92.258420999999998</v>
      </c>
      <c r="W350" s="861">
        <v>91.221006000000003</v>
      </c>
      <c r="X350" s="861">
        <v>-10.153399</v>
      </c>
      <c r="Y350" s="861">
        <v>-10.495797</v>
      </c>
      <c r="Z350" s="861">
        <v>-14.346113000000001</v>
      </c>
      <c r="AA350" s="861">
        <v>-14.064069999999999</v>
      </c>
      <c r="AB350" s="861">
        <v>-13.676424000000001</v>
      </c>
      <c r="AC350" s="861">
        <v>-14.152891</v>
      </c>
      <c r="AD350" s="861">
        <v>-17.47831</v>
      </c>
      <c r="AE350" s="861">
        <v>104.332404</v>
      </c>
      <c r="AF350" s="861">
        <v>98.009853000000007</v>
      </c>
      <c r="AG350" s="861">
        <v>89.206377000000003</v>
      </c>
      <c r="AH350" s="861">
        <v>109.56788400000001</v>
      </c>
      <c r="AI350" s="861">
        <v>88.335645999999997</v>
      </c>
      <c r="AJ350" s="861">
        <v>71.353362000000004</v>
      </c>
      <c r="AK350" s="861">
        <v>-9.3464209999999994</v>
      </c>
      <c r="AL350" s="861">
        <v>-13.377307</v>
      </c>
      <c r="AM350" s="861">
        <v>-10.7928</v>
      </c>
      <c r="AN350" s="861">
        <v>91.542457999999996</v>
      </c>
      <c r="AO350" s="861">
        <v>90.741938000000005</v>
      </c>
      <c r="AP350" s="861">
        <v>90.176417999999998</v>
      </c>
      <c r="AQ350" s="861">
        <v>87.070120000000003</v>
      </c>
      <c r="AR350" s="861">
        <v>72.621466999999996</v>
      </c>
      <c r="AS350" s="861">
        <v>63.268282999999997</v>
      </c>
      <c r="AT350" s="861">
        <v>75.690213999999997</v>
      </c>
      <c r="AU350" s="861">
        <v>74.582852000000003</v>
      </c>
      <c r="AV350" s="861">
        <v>73.232810999999998</v>
      </c>
      <c r="AW350" s="861">
        <v>72.631794999999997</v>
      </c>
      <c r="AX350" s="861">
        <v>87.864232999999999</v>
      </c>
      <c r="AY350" s="861">
        <v>85.859864999999999</v>
      </c>
      <c r="AZ350" s="861">
        <v>-10.772569000000001</v>
      </c>
      <c r="BA350" s="861">
        <v>-10.392083</v>
      </c>
      <c r="BB350" s="861">
        <v>-17.925477000000001</v>
      </c>
      <c r="BC350" s="861">
        <v>-16.469166000000001</v>
      </c>
      <c r="BD350" s="861">
        <v>-17.466576</v>
      </c>
      <c r="BE350" s="861">
        <v>-11.887415000000001</v>
      </c>
      <c r="BF350" s="861">
        <v>31.132522999999999</v>
      </c>
      <c r="BG350" s="861">
        <v>139.90399600000001</v>
      </c>
      <c r="BH350" s="861">
        <v>108.428596</v>
      </c>
      <c r="BI350" s="861">
        <v>49.959414000000002</v>
      </c>
      <c r="BJ350" s="861">
        <v>129.79204999999999</v>
      </c>
      <c r="BK350" s="861">
        <v>84.355238999999997</v>
      </c>
      <c r="BL350" s="861">
        <v>72.826532</v>
      </c>
      <c r="BM350" s="861">
        <v>-22.048469999999998</v>
      </c>
      <c r="BN350" s="861">
        <v>-16.946466999999998</v>
      </c>
      <c r="BO350" s="861">
        <v>-16.649505999999999</v>
      </c>
      <c r="BP350" s="861">
        <v>-16.736302999999999</v>
      </c>
      <c r="BQ350" s="861">
        <v>85.502790000000005</v>
      </c>
      <c r="BR350" s="861">
        <v>86.884563</v>
      </c>
      <c r="BS350" s="861">
        <v>84.361656999999994</v>
      </c>
      <c r="BT350" s="861">
        <v>56.833441999999998</v>
      </c>
      <c r="BU350" s="861">
        <v>63.427408999999997</v>
      </c>
      <c r="BV350" s="861">
        <v>59.818112999999997</v>
      </c>
      <c r="BW350" s="861">
        <v>63.762225000000001</v>
      </c>
      <c r="BX350" s="861">
        <v>-17.307749000000001</v>
      </c>
      <c r="BY350" s="861">
        <v>-17.705248999999998</v>
      </c>
      <c r="BZ350" s="861">
        <v>-18.250343000000001</v>
      </c>
      <c r="CA350" s="861">
        <v>-18.515711</v>
      </c>
      <c r="CB350" s="861">
        <v>-12.399763999999999</v>
      </c>
      <c r="CC350" s="861">
        <v>-9.7836999999999996</v>
      </c>
      <c r="CD350" s="861">
        <v>-12.845686000000001</v>
      </c>
      <c r="CE350" s="861">
        <v>-9.5927880000000005</v>
      </c>
      <c r="CF350" s="861">
        <v>-15.000454</v>
      </c>
      <c r="CG350" s="861">
        <v>-9.5383990000000001</v>
      </c>
      <c r="CH350" s="861">
        <v>-14.570485</v>
      </c>
      <c r="CI350" s="861">
        <v>-10.337884000000001</v>
      </c>
      <c r="CJ350" s="861">
        <v>-12.259395</v>
      </c>
      <c r="CK350" s="861">
        <v>-8.8531340000000007</v>
      </c>
      <c r="CL350" s="861">
        <v>-12.551589</v>
      </c>
      <c r="CM350" s="861">
        <v>-8.2837479999999992</v>
      </c>
      <c r="CN350" s="861">
        <v>-14.644836</v>
      </c>
      <c r="CO350" s="861">
        <v>-10.430993000000001</v>
      </c>
      <c r="CP350" s="861">
        <v>-14.441133000000001</v>
      </c>
      <c r="CQ350" s="861">
        <v>-10.655068</v>
      </c>
      <c r="CR350" s="861">
        <v>-12.015629000000001</v>
      </c>
      <c r="CS350" s="861">
        <v>-9.2027359999999998</v>
      </c>
      <c r="CT350" s="861">
        <v>-12.76591</v>
      </c>
      <c r="CU350" s="861">
        <v>-9.1515000000000004</v>
      </c>
      <c r="CV350" s="861">
        <v>-14.987557000000001</v>
      </c>
      <c r="CW350" s="861">
        <v>-9.1711840000000002</v>
      </c>
      <c r="CX350" s="861">
        <v>-14.532484999999999</v>
      </c>
      <c r="CY350" s="861">
        <v>-9.1578719999999993</v>
      </c>
      <c r="CZ350" s="861">
        <v>-11.757814</v>
      </c>
      <c r="DA350" s="861">
        <v>-8.5092610000000004</v>
      </c>
      <c r="DB350" s="861">
        <v>-12.491629</v>
      </c>
      <c r="DC350" s="861">
        <v>-8.0585430000000002</v>
      </c>
      <c r="DD350" s="861">
        <v>-14.699076</v>
      </c>
      <c r="DE350" s="861">
        <v>-10.113948000000001</v>
      </c>
      <c r="DF350" s="861">
        <v>-14.737292999999999</v>
      </c>
      <c r="DG350" s="861">
        <v>-9.9899609999999992</v>
      </c>
      <c r="DH350" s="861">
        <v>-11.551826</v>
      </c>
      <c r="DI350" s="861">
        <v>-8.9429730000000003</v>
      </c>
      <c r="DJ350" s="861">
        <v>-12.158619</v>
      </c>
      <c r="DK350" s="861">
        <v>-9.2039930000000005</v>
      </c>
      <c r="DL350" s="861">
        <v>-14.597586</v>
      </c>
      <c r="DM350" s="861">
        <v>-11.490434</v>
      </c>
      <c r="DN350" s="861">
        <v>-14.653608</v>
      </c>
      <c r="DO350" s="861">
        <v>-10.803304000000001</v>
      </c>
      <c r="DP350" s="861">
        <v>-12.234825000000001</v>
      </c>
      <c r="DQ350" s="861">
        <v>-9.7047779999999992</v>
      </c>
      <c r="DR350" s="861">
        <v>-12.565613000000001</v>
      </c>
      <c r="DS350" s="861">
        <v>-10.345402999999999</v>
      </c>
      <c r="DT350" s="861">
        <v>-14.509192000000001</v>
      </c>
      <c r="DU350" s="861">
        <v>-12.535607000000001</v>
      </c>
      <c r="DV350" s="861">
        <v>-14.615966999999999</v>
      </c>
      <c r="DW350" s="861">
        <v>-9.9150559999999999</v>
      </c>
      <c r="DX350" s="861">
        <v>10.726914000000001</v>
      </c>
      <c r="DY350" s="861">
        <v>7.7920579999999999</v>
      </c>
      <c r="DZ350" s="861">
        <v>158.39581200000001</v>
      </c>
      <c r="EA350" s="861">
        <v>148.772018</v>
      </c>
      <c r="EB350" s="861">
        <v>120.33</v>
      </c>
      <c r="EC350" s="861">
        <v>3.2519999999999998</v>
      </c>
      <c r="ED350" s="861">
        <v>385.3</v>
      </c>
      <c r="EE350" s="861">
        <v>120.43</v>
      </c>
      <c r="EF350" s="861">
        <v>5.2450000000000001</v>
      </c>
      <c r="EG350" s="861">
        <v>623.6</v>
      </c>
      <c r="EH350" s="861">
        <v>120.38</v>
      </c>
      <c r="EI350" s="861">
        <v>4.8860000000000001</v>
      </c>
      <c r="EJ350" s="861">
        <v>576.9</v>
      </c>
      <c r="EK350" s="861">
        <v>9.6950009999999995</v>
      </c>
      <c r="EL350" s="861">
        <v>9.4751790000000007</v>
      </c>
      <c r="EM350" s="861">
        <v>-20.487801000000001</v>
      </c>
      <c r="EN350" s="861">
        <v>-26.124684999999999</v>
      </c>
      <c r="EO350" s="861">
        <v>93.356174999999993</v>
      </c>
      <c r="EP350" s="861">
        <v>89.086129</v>
      </c>
      <c r="EQ350" s="861">
        <v>-11.611672</v>
      </c>
      <c r="ER350" s="861">
        <v>6185.661454</v>
      </c>
      <c r="ES350" s="861">
        <v>14415.777179000001</v>
      </c>
      <c r="ET350" s="861">
        <v>13025.703428000001</v>
      </c>
      <c r="EU350" s="861"/>
      <c r="EV350" s="861"/>
      <c r="EW350" s="861"/>
      <c r="EX350" s="861"/>
      <c r="EY350" s="861"/>
      <c r="EZ350" s="861"/>
      <c r="FA350" s="861"/>
      <c r="FB350" s="861"/>
      <c r="FC350" s="861"/>
      <c r="FD350" s="861"/>
    </row>
    <row r="351" spans="1:160" x14ac:dyDescent="0.25">
      <c r="A351" s="837">
        <v>46146</v>
      </c>
      <c r="B351" s="836">
        <v>0.31938657407407406</v>
      </c>
      <c r="C351" s="861">
        <v>19500</v>
      </c>
      <c r="D351" s="861">
        <v>0</v>
      </c>
      <c r="E351" s="861">
        <v>0</v>
      </c>
      <c r="F351" s="861">
        <v>74.381990999999999</v>
      </c>
      <c r="G351" s="861">
        <v>71.683783000000005</v>
      </c>
      <c r="H351" s="861">
        <v>64.675649000000007</v>
      </c>
      <c r="I351" s="861">
        <v>74.092258999999999</v>
      </c>
      <c r="J351" s="861">
        <v>70.791398000000001</v>
      </c>
      <c r="K351" s="861">
        <v>71.081708000000006</v>
      </c>
      <c r="L351" s="861">
        <v>73.661946</v>
      </c>
      <c r="M351" s="861">
        <v>74.435383999999999</v>
      </c>
      <c r="N351" s="861">
        <v>-11.387478</v>
      </c>
      <c r="O351" s="861">
        <v>-13.875726999999999</v>
      </c>
      <c r="P351" s="861">
        <v>-14.212014</v>
      </c>
      <c r="Q351" s="861">
        <v>-10.200217</v>
      </c>
      <c r="R351" s="861">
        <v>-11.741424</v>
      </c>
      <c r="S351" s="861">
        <v>-12.525453000000001</v>
      </c>
      <c r="T351" s="861">
        <v>81.020734000000004</v>
      </c>
      <c r="U351" s="861">
        <v>72.460044999999994</v>
      </c>
      <c r="V351" s="861">
        <v>92.119534999999999</v>
      </c>
      <c r="W351" s="861">
        <v>91.062054000000003</v>
      </c>
      <c r="X351" s="861">
        <v>-10.207103</v>
      </c>
      <c r="Y351" s="861">
        <v>-10.543949</v>
      </c>
      <c r="Z351" s="861">
        <v>-14.376129000000001</v>
      </c>
      <c r="AA351" s="861">
        <v>-14.124302999999999</v>
      </c>
      <c r="AB351" s="861">
        <v>-13.702434</v>
      </c>
      <c r="AC351" s="861">
        <v>-14.246952</v>
      </c>
      <c r="AD351" s="861">
        <v>-17.570848999999999</v>
      </c>
      <c r="AE351" s="861">
        <v>104.240554</v>
      </c>
      <c r="AF351" s="861">
        <v>97.900482999999994</v>
      </c>
      <c r="AG351" s="861">
        <v>89.124582000000004</v>
      </c>
      <c r="AH351" s="861">
        <v>109.574487</v>
      </c>
      <c r="AI351" s="861">
        <v>88.275858999999997</v>
      </c>
      <c r="AJ351" s="861">
        <v>71.280927000000005</v>
      </c>
      <c r="AK351" s="861">
        <v>-9.3763050000000003</v>
      </c>
      <c r="AL351" s="861">
        <v>-13.479231</v>
      </c>
      <c r="AM351" s="861">
        <v>-10.841675</v>
      </c>
      <c r="AN351" s="861">
        <v>91.452112</v>
      </c>
      <c r="AO351" s="861">
        <v>90.615699000000006</v>
      </c>
      <c r="AP351" s="861">
        <v>90.013568000000006</v>
      </c>
      <c r="AQ351" s="861">
        <v>86.947097999999997</v>
      </c>
      <c r="AR351" s="861">
        <v>72.591661000000002</v>
      </c>
      <c r="AS351" s="861">
        <v>63.209015999999998</v>
      </c>
      <c r="AT351" s="861">
        <v>75.549341999999996</v>
      </c>
      <c r="AU351" s="861">
        <v>74.504773</v>
      </c>
      <c r="AV351" s="861">
        <v>73.047923999999995</v>
      </c>
      <c r="AW351" s="861">
        <v>72.901421999999997</v>
      </c>
      <c r="AX351" s="861">
        <v>87.782516999999999</v>
      </c>
      <c r="AY351" s="861">
        <v>85.790475000000001</v>
      </c>
      <c r="AZ351" s="861">
        <v>-10.791829999999999</v>
      </c>
      <c r="BA351" s="861">
        <v>-10.345121000000001</v>
      </c>
      <c r="BB351" s="861">
        <v>-17.993317999999999</v>
      </c>
      <c r="BC351" s="861">
        <v>-16.498442000000001</v>
      </c>
      <c r="BD351" s="861">
        <v>-17.497798</v>
      </c>
      <c r="BE351" s="861">
        <v>-12.272266</v>
      </c>
      <c r="BF351" s="861">
        <v>31.069979</v>
      </c>
      <c r="BG351" s="861">
        <v>139.96715599999999</v>
      </c>
      <c r="BH351" s="861">
        <v>108.372077</v>
      </c>
      <c r="BI351" s="861">
        <v>49.977263999999998</v>
      </c>
      <c r="BJ351" s="861">
        <v>129.79140100000001</v>
      </c>
      <c r="BK351" s="861">
        <v>84.298983000000007</v>
      </c>
      <c r="BL351" s="861">
        <v>72.854213000000001</v>
      </c>
      <c r="BM351" s="861">
        <v>-22.068863</v>
      </c>
      <c r="BN351" s="861">
        <v>-16.970803</v>
      </c>
      <c r="BO351" s="861">
        <v>-16.603166999999999</v>
      </c>
      <c r="BP351" s="861">
        <v>-16.813761</v>
      </c>
      <c r="BQ351" s="861">
        <v>85.532295000000005</v>
      </c>
      <c r="BR351" s="861">
        <v>86.892999000000003</v>
      </c>
      <c r="BS351" s="861">
        <v>84.287385</v>
      </c>
      <c r="BT351" s="861">
        <v>56.982455999999999</v>
      </c>
      <c r="BU351" s="861">
        <v>63.360534999999999</v>
      </c>
      <c r="BV351" s="861">
        <v>59.818907000000003</v>
      </c>
      <c r="BW351" s="861">
        <v>63.736474000000001</v>
      </c>
      <c r="BX351" s="861">
        <v>-17.460515999999998</v>
      </c>
      <c r="BY351" s="861">
        <v>-17.723652000000001</v>
      </c>
      <c r="BZ351" s="861">
        <v>-18.156548000000001</v>
      </c>
      <c r="CA351" s="861">
        <v>-18.524139000000002</v>
      </c>
      <c r="CB351" s="861">
        <v>-12.427897</v>
      </c>
      <c r="CC351" s="861">
        <v>-9.8059840000000005</v>
      </c>
      <c r="CD351" s="861">
        <v>-12.849691999999999</v>
      </c>
      <c r="CE351" s="861">
        <v>-9.5836410000000001</v>
      </c>
      <c r="CF351" s="861">
        <v>-14.983791999999999</v>
      </c>
      <c r="CG351" s="861">
        <v>-9.5518940000000008</v>
      </c>
      <c r="CH351" s="861">
        <v>-14.574605999999999</v>
      </c>
      <c r="CI351" s="861">
        <v>-10.351838000000001</v>
      </c>
      <c r="CJ351" s="861">
        <v>-12.258321</v>
      </c>
      <c r="CK351" s="861">
        <v>-8.8777279999999994</v>
      </c>
      <c r="CL351" s="861">
        <v>-12.533447000000001</v>
      </c>
      <c r="CM351" s="861">
        <v>-8.2591760000000001</v>
      </c>
      <c r="CN351" s="861">
        <v>-14.649457</v>
      </c>
      <c r="CO351" s="861">
        <v>-10.413512000000001</v>
      </c>
      <c r="CP351" s="861">
        <v>-14.455541</v>
      </c>
      <c r="CQ351" s="861">
        <v>-10.675027</v>
      </c>
      <c r="CR351" s="861">
        <v>-12.018212</v>
      </c>
      <c r="CS351" s="861">
        <v>-9.1860900000000001</v>
      </c>
      <c r="CT351" s="861">
        <v>-12.752041999999999</v>
      </c>
      <c r="CU351" s="861">
        <v>-9.1480219999999992</v>
      </c>
      <c r="CV351" s="861">
        <v>-15.00013</v>
      </c>
      <c r="CW351" s="861">
        <v>-9.1855170000000008</v>
      </c>
      <c r="CX351" s="861">
        <v>-14.531838</v>
      </c>
      <c r="CY351" s="861">
        <v>-9.1731660000000002</v>
      </c>
      <c r="CZ351" s="861">
        <v>-11.750111</v>
      </c>
      <c r="DA351" s="861">
        <v>-8.5038979999999995</v>
      </c>
      <c r="DB351" s="861">
        <v>-12.495654999999999</v>
      </c>
      <c r="DC351" s="861">
        <v>-8.0578620000000001</v>
      </c>
      <c r="DD351" s="861">
        <v>-14.712630000000001</v>
      </c>
      <c r="DE351" s="861">
        <v>-10.142424</v>
      </c>
      <c r="DF351" s="861">
        <v>-14.757035999999999</v>
      </c>
      <c r="DG351" s="861">
        <v>-10.009086999999999</v>
      </c>
      <c r="DH351" s="861">
        <v>-11.585113</v>
      </c>
      <c r="DI351" s="861">
        <v>-8.963597</v>
      </c>
      <c r="DJ351" s="861">
        <v>-12.171341999999999</v>
      </c>
      <c r="DK351" s="861">
        <v>-9.1861910000000009</v>
      </c>
      <c r="DL351" s="861">
        <v>-14.609837000000001</v>
      </c>
      <c r="DM351" s="861">
        <v>-11.524264000000001</v>
      </c>
      <c r="DN351" s="861">
        <v>-14.642618000000001</v>
      </c>
      <c r="DO351" s="861">
        <v>-10.798489</v>
      </c>
      <c r="DP351" s="861">
        <v>-12.232355</v>
      </c>
      <c r="DQ351" s="861">
        <v>-9.7057249999999993</v>
      </c>
      <c r="DR351" s="861">
        <v>-12.564679999999999</v>
      </c>
      <c r="DS351" s="861">
        <v>-10.343064</v>
      </c>
      <c r="DT351" s="861">
        <v>-14.523332</v>
      </c>
      <c r="DU351" s="861">
        <v>-12.539336</v>
      </c>
      <c r="DV351" s="861">
        <v>-14.628316999999999</v>
      </c>
      <c r="DW351" s="861">
        <v>-9.9418620000000004</v>
      </c>
      <c r="DX351" s="861">
        <v>10.694592999999999</v>
      </c>
      <c r="DY351" s="861">
        <v>7.7444269999999999</v>
      </c>
      <c r="DZ351" s="861">
        <v>158.05996099999999</v>
      </c>
      <c r="EA351" s="861">
        <v>148.416921</v>
      </c>
      <c r="EB351" s="861">
        <v>120.54</v>
      </c>
      <c r="EC351" s="861">
        <v>3.2549999999999999</v>
      </c>
      <c r="ED351" s="861">
        <v>385.7</v>
      </c>
      <c r="EE351" s="861">
        <v>120.44</v>
      </c>
      <c r="EF351" s="861">
        <v>5.2560000000000002</v>
      </c>
      <c r="EG351" s="861">
        <v>621.70000000000005</v>
      </c>
      <c r="EH351" s="861">
        <v>120.48</v>
      </c>
      <c r="EI351" s="861">
        <v>4.8730000000000002</v>
      </c>
      <c r="EJ351" s="861">
        <v>577.79999999999995</v>
      </c>
      <c r="EK351" s="861">
        <v>9.7053809999999991</v>
      </c>
      <c r="EL351" s="861">
        <v>9.6176080000000006</v>
      </c>
      <c r="EM351" s="861">
        <v>-20.547056000000001</v>
      </c>
      <c r="EN351" s="861">
        <v>-26.220775</v>
      </c>
      <c r="EO351" s="861">
        <v>93.210127</v>
      </c>
      <c r="EP351" s="861">
        <v>88.925087000000005</v>
      </c>
      <c r="EQ351" s="861">
        <v>-11.617404000000001</v>
      </c>
      <c r="ER351" s="861">
        <v>6192.0884729999998</v>
      </c>
      <c r="ES351" s="861">
        <v>14426.152507999999</v>
      </c>
      <c r="ET351" s="861">
        <v>13035.327611000001</v>
      </c>
      <c r="EU351" s="861"/>
      <c r="EV351" s="861"/>
      <c r="EW351" s="861"/>
      <c r="EX351" s="861"/>
      <c r="EY351" s="861"/>
      <c r="EZ351" s="861"/>
      <c r="FA351" s="861"/>
      <c r="FB351" s="861"/>
      <c r="FC351" s="861"/>
      <c r="FD351" s="861"/>
    </row>
    <row r="352" spans="1:160" x14ac:dyDescent="0.25">
      <c r="A352" s="837">
        <v>46146</v>
      </c>
      <c r="B352" s="836">
        <v>0.3200810185185185</v>
      </c>
      <c r="C352" s="861">
        <v>19560</v>
      </c>
      <c r="D352" s="861">
        <v>0</v>
      </c>
      <c r="E352" s="861">
        <v>0</v>
      </c>
      <c r="F352" s="861">
        <v>73.870711</v>
      </c>
      <c r="G352" s="861">
        <v>71.677351000000002</v>
      </c>
      <c r="H352" s="861">
        <v>64.267975000000007</v>
      </c>
      <c r="I352" s="861">
        <v>74.086302000000003</v>
      </c>
      <c r="J352" s="861">
        <v>70.678436000000005</v>
      </c>
      <c r="K352" s="861">
        <v>71.096947999999998</v>
      </c>
      <c r="L352" s="861">
        <v>73.657933</v>
      </c>
      <c r="M352" s="861">
        <v>74.359938999999997</v>
      </c>
      <c r="N352" s="861">
        <v>-11.471697000000001</v>
      </c>
      <c r="O352" s="861">
        <v>-13.078728</v>
      </c>
      <c r="P352" s="861">
        <v>-13.033928</v>
      </c>
      <c r="Q352" s="861">
        <v>-10.128534999999999</v>
      </c>
      <c r="R352" s="861">
        <v>-9.0709239999999998</v>
      </c>
      <c r="S352" s="861">
        <v>-8.3824319999999997</v>
      </c>
      <c r="T352" s="861">
        <v>76.640901999999997</v>
      </c>
      <c r="U352" s="861">
        <v>72.999866999999995</v>
      </c>
      <c r="V352" s="861">
        <v>90.553143000000006</v>
      </c>
      <c r="W352" s="861">
        <v>89.567701</v>
      </c>
      <c r="X352" s="861">
        <v>-9.7659900000000004</v>
      </c>
      <c r="Y352" s="861">
        <v>-10.22383</v>
      </c>
      <c r="Z352" s="861">
        <v>-14.349807</v>
      </c>
      <c r="AA352" s="861">
        <v>-13.912385</v>
      </c>
      <c r="AB352" s="861">
        <v>-13.662513000000001</v>
      </c>
      <c r="AC352" s="861">
        <v>-14.072839</v>
      </c>
      <c r="AD352" s="861">
        <v>-17.608464999999999</v>
      </c>
      <c r="AE352" s="861">
        <v>102.47681799999999</v>
      </c>
      <c r="AF352" s="861">
        <v>97.052053999999998</v>
      </c>
      <c r="AG352" s="861">
        <v>88.682250999999994</v>
      </c>
      <c r="AH352" s="861">
        <v>108.89093099999999</v>
      </c>
      <c r="AI352" s="861">
        <v>87.089382000000001</v>
      </c>
      <c r="AJ352" s="861">
        <v>70.012917000000002</v>
      </c>
      <c r="AK352" s="861">
        <v>-8.9917549999999995</v>
      </c>
      <c r="AL352" s="861">
        <v>-12.959876</v>
      </c>
      <c r="AM352" s="861">
        <v>-10.528765</v>
      </c>
      <c r="AN352" s="861">
        <v>90.562287999999995</v>
      </c>
      <c r="AO352" s="861">
        <v>89.026838999999995</v>
      </c>
      <c r="AP352" s="861">
        <v>88.827748999999997</v>
      </c>
      <c r="AQ352" s="861">
        <v>86.630174999999994</v>
      </c>
      <c r="AR352" s="861">
        <v>72.884105000000005</v>
      </c>
      <c r="AS352" s="861">
        <v>63.105561000000002</v>
      </c>
      <c r="AT352" s="861">
        <v>75.411861000000002</v>
      </c>
      <c r="AU352" s="861">
        <v>73.868171000000004</v>
      </c>
      <c r="AV352" s="861">
        <v>74.373041999999998</v>
      </c>
      <c r="AW352" s="861">
        <v>78.594984999999994</v>
      </c>
      <c r="AX352" s="861">
        <v>82.409183999999996</v>
      </c>
      <c r="AY352" s="861">
        <v>79.291263999999998</v>
      </c>
      <c r="AZ352" s="861">
        <v>-12.512651999999999</v>
      </c>
      <c r="BA352" s="861">
        <v>-6.5746140000000004</v>
      </c>
      <c r="BB352" s="861">
        <v>-14.593165000000001</v>
      </c>
      <c r="BC352" s="861">
        <v>-14.241555999999999</v>
      </c>
      <c r="BD352" s="861">
        <v>-15.327733</v>
      </c>
      <c r="BE352" s="861">
        <v>-12.509304</v>
      </c>
      <c r="BF352" s="861">
        <v>52.475333999999997</v>
      </c>
      <c r="BG352" s="861">
        <v>124.11970599999999</v>
      </c>
      <c r="BH352" s="861">
        <v>112.279627</v>
      </c>
      <c r="BI352" s="861">
        <v>48.356366999999999</v>
      </c>
      <c r="BJ352" s="861">
        <v>117.466375</v>
      </c>
      <c r="BK352" s="861">
        <v>67.439869999999999</v>
      </c>
      <c r="BL352" s="861">
        <v>61.983066000000001</v>
      </c>
      <c r="BM352" s="861">
        <v>-15.316212999999999</v>
      </c>
      <c r="BN352" s="861">
        <v>-14.909029</v>
      </c>
      <c r="BO352" s="861">
        <v>-9.6480099999999993</v>
      </c>
      <c r="BP352" s="861">
        <v>-14.122984000000001</v>
      </c>
      <c r="BQ352" s="861">
        <v>70.140859000000006</v>
      </c>
      <c r="BR352" s="861">
        <v>84.855096000000003</v>
      </c>
      <c r="BS352" s="861">
        <v>82.945459999999997</v>
      </c>
      <c r="BT352" s="861">
        <v>57.123595000000002</v>
      </c>
      <c r="BU352" s="861">
        <v>63.246563999999999</v>
      </c>
      <c r="BV352" s="861">
        <v>59.610241000000002</v>
      </c>
      <c r="BW352" s="861">
        <v>63.637968000000001</v>
      </c>
      <c r="BX352" s="861">
        <v>-17.223554</v>
      </c>
      <c r="BY352" s="861">
        <v>-17.589652000000001</v>
      </c>
      <c r="BZ352" s="861">
        <v>-15.288786</v>
      </c>
      <c r="CA352" s="861">
        <v>-15.270803000000001</v>
      </c>
      <c r="CB352" s="861">
        <v>-12.416573</v>
      </c>
      <c r="CC352" s="861">
        <v>-9.818244</v>
      </c>
      <c r="CD352" s="861">
        <v>-12.852111000000001</v>
      </c>
      <c r="CE352" s="861">
        <v>-9.6409230000000008</v>
      </c>
      <c r="CF352" s="861">
        <v>-15.008656999999999</v>
      </c>
      <c r="CG352" s="861">
        <v>-9.6023409999999991</v>
      </c>
      <c r="CH352" s="861">
        <v>-14.618080000000001</v>
      </c>
      <c r="CI352" s="861">
        <v>-10.368726000000001</v>
      </c>
      <c r="CJ352" s="861">
        <v>-12.291744</v>
      </c>
      <c r="CK352" s="861">
        <v>-8.8960589999999993</v>
      </c>
      <c r="CL352" s="861">
        <v>-12.521729000000001</v>
      </c>
      <c r="CM352" s="861">
        <v>-8.3107209999999991</v>
      </c>
      <c r="CN352" s="861">
        <v>-14.647361</v>
      </c>
      <c r="CO352" s="861">
        <v>-10.466376</v>
      </c>
      <c r="CP352" s="861">
        <v>-14.45302</v>
      </c>
      <c r="CQ352" s="861">
        <v>-10.708227000000001</v>
      </c>
      <c r="CR352" s="861">
        <v>-12.006284000000001</v>
      </c>
      <c r="CS352" s="861">
        <v>-9.220618</v>
      </c>
      <c r="CT352" s="861">
        <v>-12.754707</v>
      </c>
      <c r="CU352" s="861">
        <v>-9.1848860000000005</v>
      </c>
      <c r="CV352" s="861">
        <v>-14.981045</v>
      </c>
      <c r="CW352" s="861">
        <v>-9.2050400000000003</v>
      </c>
      <c r="CX352" s="861">
        <v>-14.551615</v>
      </c>
      <c r="CY352" s="861">
        <v>-9.1871510000000001</v>
      </c>
      <c r="CZ352" s="861">
        <v>-11.774978000000001</v>
      </c>
      <c r="DA352" s="861">
        <v>-8.5176490000000005</v>
      </c>
      <c r="DB352" s="861">
        <v>-12.507137</v>
      </c>
      <c r="DC352" s="861">
        <v>-8.0739439999999991</v>
      </c>
      <c r="DD352" s="861">
        <v>-14.731104999999999</v>
      </c>
      <c r="DE352" s="861">
        <v>-10.134948</v>
      </c>
      <c r="DF352" s="861">
        <v>-14.780138000000001</v>
      </c>
      <c r="DG352" s="861">
        <v>-10.031077</v>
      </c>
      <c r="DH352" s="861">
        <v>-11.588339</v>
      </c>
      <c r="DI352" s="861">
        <v>-8.9633050000000001</v>
      </c>
      <c r="DJ352" s="861">
        <v>-12.188473</v>
      </c>
      <c r="DK352" s="861">
        <v>-9.2266770000000005</v>
      </c>
      <c r="DL352" s="861">
        <v>-14.629839</v>
      </c>
      <c r="DM352" s="861">
        <v>-11.53429</v>
      </c>
      <c r="DN352" s="861">
        <v>-14.664770000000001</v>
      </c>
      <c r="DO352" s="861">
        <v>-10.808289</v>
      </c>
      <c r="DP352" s="861">
        <v>-12.249241</v>
      </c>
      <c r="DQ352" s="861">
        <v>-9.7335779999999996</v>
      </c>
      <c r="DR352" s="861">
        <v>-12.593601</v>
      </c>
      <c r="DS352" s="861">
        <v>-10.367658</v>
      </c>
      <c r="DT352" s="861">
        <v>-14.536714</v>
      </c>
      <c r="DU352" s="861">
        <v>-12.539483000000001</v>
      </c>
      <c r="DV352" s="861">
        <v>-14.637585</v>
      </c>
      <c r="DW352" s="861">
        <v>-9.9463690000000007</v>
      </c>
      <c r="DX352" s="861">
        <v>10.695322000000001</v>
      </c>
      <c r="DY352" s="861">
        <v>13.5181</v>
      </c>
      <c r="DZ352" s="861">
        <v>153.65473</v>
      </c>
      <c r="EA352" s="861">
        <v>93.004835999999997</v>
      </c>
      <c r="EB352" s="861">
        <v>122.3</v>
      </c>
      <c r="EC352" s="861">
        <v>1.2390000000000001</v>
      </c>
      <c r="ED352" s="861">
        <v>133.69999999999999</v>
      </c>
      <c r="EE352" s="861">
        <v>122.36</v>
      </c>
      <c r="EF352" s="861">
        <v>5.1929999999999996</v>
      </c>
      <c r="EG352" s="861">
        <v>621.5</v>
      </c>
      <c r="EH352" s="861">
        <v>122.34</v>
      </c>
      <c r="EI352" s="861">
        <v>0</v>
      </c>
      <c r="EJ352" s="861">
        <v>1.7</v>
      </c>
      <c r="EK352" s="861">
        <v>10.016954</v>
      </c>
      <c r="EL352" s="861">
        <v>5.9293659999999999</v>
      </c>
      <c r="EM352" s="861">
        <v>-20.545718999999998</v>
      </c>
      <c r="EN352" s="861">
        <v>-15.577375999999999</v>
      </c>
      <c r="EO352" s="861">
        <v>91.274938000000006</v>
      </c>
      <c r="EP352" s="861">
        <v>59.827855</v>
      </c>
      <c r="EQ352" s="861">
        <v>-11.634821000000001</v>
      </c>
      <c r="ER352" s="861">
        <v>6195.5227949999999</v>
      </c>
      <c r="ES352" s="861">
        <v>14436.539231999999</v>
      </c>
      <c r="ET352" s="861">
        <v>13036.700677999999</v>
      </c>
      <c r="EU352" s="861"/>
      <c r="EV352" s="861"/>
      <c r="EW352" s="861"/>
      <c r="EX352" s="861"/>
      <c r="EY352" s="861"/>
      <c r="EZ352" s="861"/>
      <c r="FA352" s="861"/>
      <c r="FB352" s="861"/>
      <c r="FC352" s="861"/>
      <c r="FD352" s="861"/>
    </row>
    <row r="353" spans="1:160" x14ac:dyDescent="0.25">
      <c r="A353" s="837">
        <v>46146</v>
      </c>
      <c r="B353" s="836">
        <v>0.32077546296296294</v>
      </c>
      <c r="C353" s="861">
        <v>19620</v>
      </c>
      <c r="D353" s="861">
        <v>0</v>
      </c>
      <c r="E353" s="861">
        <v>0</v>
      </c>
      <c r="F353" s="861">
        <v>73.369791000000006</v>
      </c>
      <c r="G353" s="861">
        <v>71.617574000000005</v>
      </c>
      <c r="H353" s="861">
        <v>63.953493999999999</v>
      </c>
      <c r="I353" s="861">
        <v>74.045169999999999</v>
      </c>
      <c r="J353" s="861">
        <v>70.579392999999996</v>
      </c>
      <c r="K353" s="861">
        <v>71.071371999999997</v>
      </c>
      <c r="L353" s="861">
        <v>73.641158000000004</v>
      </c>
      <c r="M353" s="861">
        <v>74.295407999999995</v>
      </c>
      <c r="N353" s="861">
        <v>-11.396508000000001</v>
      </c>
      <c r="O353" s="861">
        <v>-12.64838</v>
      </c>
      <c r="P353" s="861">
        <v>-12.544237000000001</v>
      </c>
      <c r="Q353" s="861">
        <v>-9.8997790000000006</v>
      </c>
      <c r="R353" s="861">
        <v>-8.8837740000000007</v>
      </c>
      <c r="S353" s="861">
        <v>-7.2854660000000004</v>
      </c>
      <c r="T353" s="861">
        <v>75.484903000000003</v>
      </c>
      <c r="U353" s="861">
        <v>72.991339999999994</v>
      </c>
      <c r="V353" s="861">
        <v>90.081254000000001</v>
      </c>
      <c r="W353" s="861">
        <v>89.125614999999996</v>
      </c>
      <c r="X353" s="861">
        <v>-9.4747970000000006</v>
      </c>
      <c r="Y353" s="861">
        <v>-9.5789069999999992</v>
      </c>
      <c r="Z353" s="861">
        <v>-14.174789000000001</v>
      </c>
      <c r="AA353" s="861">
        <v>-13.675647</v>
      </c>
      <c r="AB353" s="861">
        <v>-13.471435</v>
      </c>
      <c r="AC353" s="861">
        <v>-13.918469</v>
      </c>
      <c r="AD353" s="861">
        <v>-17.518772999999999</v>
      </c>
      <c r="AE353" s="861">
        <v>102.109111</v>
      </c>
      <c r="AF353" s="861">
        <v>96.385007999999999</v>
      </c>
      <c r="AG353" s="861">
        <v>88.351185000000001</v>
      </c>
      <c r="AH353" s="861">
        <v>108.496852</v>
      </c>
      <c r="AI353" s="861">
        <v>86.580490999999995</v>
      </c>
      <c r="AJ353" s="861">
        <v>69.712705</v>
      </c>
      <c r="AK353" s="861">
        <v>-8.5980209999999992</v>
      </c>
      <c r="AL353" s="861">
        <v>-12.681967</v>
      </c>
      <c r="AM353" s="861">
        <v>-10.031769000000001</v>
      </c>
      <c r="AN353" s="861">
        <v>89.737797999999998</v>
      </c>
      <c r="AO353" s="861">
        <v>88.564555999999996</v>
      </c>
      <c r="AP353" s="861">
        <v>87.879450000000006</v>
      </c>
      <c r="AQ353" s="861">
        <v>86.127424000000005</v>
      </c>
      <c r="AR353" s="861">
        <v>72.935022000000004</v>
      </c>
      <c r="AS353" s="861">
        <v>62.916288999999999</v>
      </c>
      <c r="AT353" s="861">
        <v>75.179856000000001</v>
      </c>
      <c r="AU353" s="861">
        <v>73.067780999999997</v>
      </c>
      <c r="AV353" s="861">
        <v>74.103543000000002</v>
      </c>
      <c r="AW353" s="861">
        <v>77.628557000000001</v>
      </c>
      <c r="AX353" s="861">
        <v>80.836415000000002</v>
      </c>
      <c r="AY353" s="861">
        <v>77.781403999999995</v>
      </c>
      <c r="AZ353" s="861">
        <v>-10.719234999999999</v>
      </c>
      <c r="BA353" s="861">
        <v>-4.6894200000000001</v>
      </c>
      <c r="BB353" s="861">
        <v>-13.473065</v>
      </c>
      <c r="BC353" s="861">
        <v>-13.550931</v>
      </c>
      <c r="BD353" s="861">
        <v>-14.484184000000001</v>
      </c>
      <c r="BE353" s="861">
        <v>-11.21693</v>
      </c>
      <c r="BF353" s="861">
        <v>62.060212999999997</v>
      </c>
      <c r="BG353" s="861">
        <v>110.960627</v>
      </c>
      <c r="BH353" s="861">
        <v>113.83222600000001</v>
      </c>
      <c r="BI353" s="861">
        <v>45.492781000000001</v>
      </c>
      <c r="BJ353" s="861">
        <v>102.09466500000001</v>
      </c>
      <c r="BK353" s="861">
        <v>64.127730999999997</v>
      </c>
      <c r="BL353" s="861">
        <v>39.251255999999998</v>
      </c>
      <c r="BM353" s="861">
        <v>-13.030281</v>
      </c>
      <c r="BN353" s="861">
        <v>-12.454805</v>
      </c>
      <c r="BO353" s="861">
        <v>-4.3762449999999999</v>
      </c>
      <c r="BP353" s="861">
        <v>-9.8979870000000005</v>
      </c>
      <c r="BQ353" s="861">
        <v>63.056457999999999</v>
      </c>
      <c r="BR353" s="861">
        <v>82.510407999999998</v>
      </c>
      <c r="BS353" s="861">
        <v>81.265077000000005</v>
      </c>
      <c r="BT353" s="861">
        <v>57.076444000000002</v>
      </c>
      <c r="BU353" s="861">
        <v>63.062550000000002</v>
      </c>
      <c r="BV353" s="861">
        <v>59.579884999999997</v>
      </c>
      <c r="BW353" s="861">
        <v>63.425348</v>
      </c>
      <c r="BX353" s="861">
        <v>-17.053395999999999</v>
      </c>
      <c r="BY353" s="861">
        <v>-17.436489999999999</v>
      </c>
      <c r="BZ353" s="861">
        <v>-12.652286999999999</v>
      </c>
      <c r="CA353" s="861">
        <v>-12.933229000000001</v>
      </c>
      <c r="CB353" s="861">
        <v>-12.417165000000001</v>
      </c>
      <c r="CC353" s="861">
        <v>-9.8110780000000002</v>
      </c>
      <c r="CD353" s="861">
        <v>-12.876025</v>
      </c>
      <c r="CE353" s="861">
        <v>-9.6440780000000004</v>
      </c>
      <c r="CF353" s="861">
        <v>-15.007428000000001</v>
      </c>
      <c r="CG353" s="861">
        <v>-9.5931499999999996</v>
      </c>
      <c r="CH353" s="861">
        <v>-14.61631</v>
      </c>
      <c r="CI353" s="861">
        <v>-10.362742000000001</v>
      </c>
      <c r="CJ353" s="861">
        <v>-12.270199</v>
      </c>
      <c r="CK353" s="861">
        <v>-8.8743809999999996</v>
      </c>
      <c r="CL353" s="861">
        <v>-12.530080999999999</v>
      </c>
      <c r="CM353" s="861">
        <v>-8.328379</v>
      </c>
      <c r="CN353" s="861">
        <v>-14.670244</v>
      </c>
      <c r="CO353" s="861">
        <v>-10.450127</v>
      </c>
      <c r="CP353" s="861">
        <v>-14.441155999999999</v>
      </c>
      <c r="CQ353" s="861">
        <v>-10.700661999999999</v>
      </c>
      <c r="CR353" s="861">
        <v>-12.043901</v>
      </c>
      <c r="CS353" s="861">
        <v>-9.2261950000000006</v>
      </c>
      <c r="CT353" s="861">
        <v>-12.779845</v>
      </c>
      <c r="CU353" s="861">
        <v>-9.2117570000000004</v>
      </c>
      <c r="CV353" s="861">
        <v>-14.993973</v>
      </c>
      <c r="CW353" s="861">
        <v>-9.2000390000000003</v>
      </c>
      <c r="CX353" s="861">
        <v>-14.581455999999999</v>
      </c>
      <c r="CY353" s="861">
        <v>-9.1754940000000005</v>
      </c>
      <c r="CZ353" s="861">
        <v>-11.784451000000001</v>
      </c>
      <c r="DA353" s="861">
        <v>-8.5247309999999992</v>
      </c>
      <c r="DB353" s="861">
        <v>-12.517091000000001</v>
      </c>
      <c r="DC353" s="861">
        <v>-8.0992680000000004</v>
      </c>
      <c r="DD353" s="861">
        <v>-14.739212999999999</v>
      </c>
      <c r="DE353" s="861">
        <v>-10.122814</v>
      </c>
      <c r="DF353" s="861">
        <v>-14.798852</v>
      </c>
      <c r="DG353" s="861">
        <v>-10.016329000000001</v>
      </c>
      <c r="DH353" s="861">
        <v>-11.591903</v>
      </c>
      <c r="DI353" s="861">
        <v>-8.9424299999999999</v>
      </c>
      <c r="DJ353" s="861">
        <v>-12.199043</v>
      </c>
      <c r="DK353" s="861">
        <v>-9.2043870000000005</v>
      </c>
      <c r="DL353" s="861">
        <v>-14.640857</v>
      </c>
      <c r="DM353" s="861">
        <v>-11.542431000000001</v>
      </c>
      <c r="DN353" s="861">
        <v>-14.675443</v>
      </c>
      <c r="DO353" s="861">
        <v>-10.794463</v>
      </c>
      <c r="DP353" s="861">
        <v>-12.240563999999999</v>
      </c>
      <c r="DQ353" s="861">
        <v>-9.7145539999999997</v>
      </c>
      <c r="DR353" s="861">
        <v>-12.601350999999999</v>
      </c>
      <c r="DS353" s="861">
        <v>-10.331241</v>
      </c>
      <c r="DT353" s="861">
        <v>-14.568056</v>
      </c>
      <c r="DU353" s="861">
        <v>-12.546222999999999</v>
      </c>
      <c r="DV353" s="861">
        <v>-14.646081000000001</v>
      </c>
      <c r="DW353" s="861">
        <v>-9.9327470000000009</v>
      </c>
      <c r="DX353" s="861">
        <v>10.7622</v>
      </c>
      <c r="DY353" s="861">
        <v>14.625816</v>
      </c>
      <c r="DZ353" s="861">
        <v>152.96543399999999</v>
      </c>
      <c r="EA353" s="861">
        <v>36.820126000000002</v>
      </c>
      <c r="EB353" s="861">
        <v>121.67</v>
      </c>
      <c r="EC353" s="861">
        <v>3.2770000000000001</v>
      </c>
      <c r="ED353" s="861">
        <v>391.8</v>
      </c>
      <c r="EE353" s="861">
        <v>121.59</v>
      </c>
      <c r="EF353" s="861">
        <v>5.1989999999999998</v>
      </c>
      <c r="EG353" s="861">
        <v>621.29999999999995</v>
      </c>
      <c r="EH353" s="861">
        <v>121.51</v>
      </c>
      <c r="EI353" s="861">
        <v>0</v>
      </c>
      <c r="EJ353" s="861">
        <v>1.3</v>
      </c>
      <c r="EK353" s="861">
        <v>10.391406999999999</v>
      </c>
      <c r="EL353" s="861">
        <v>9.3561960000000006</v>
      </c>
      <c r="EM353" s="861">
        <v>-20.423176000000002</v>
      </c>
      <c r="EN353" s="861">
        <v>-13.732441</v>
      </c>
      <c r="EO353" s="861">
        <v>90.968787000000006</v>
      </c>
      <c r="EP353" s="861">
        <v>15.261771</v>
      </c>
      <c r="EQ353" s="861">
        <v>-11.637091</v>
      </c>
      <c r="ER353" s="861">
        <v>6199.2589239999998</v>
      </c>
      <c r="ES353" s="861">
        <v>14446.927669999999</v>
      </c>
      <c r="ET353" s="861">
        <v>13036.7269</v>
      </c>
      <c r="EU353" s="861"/>
      <c r="EV353" s="861"/>
      <c r="EW353" s="861"/>
      <c r="EX353" s="861"/>
      <c r="EY353" s="861"/>
      <c r="EZ353" s="861"/>
      <c r="FA353" s="861"/>
      <c r="FB353" s="861"/>
      <c r="FC353" s="861"/>
      <c r="FD353" s="861"/>
    </row>
    <row r="354" spans="1:160" x14ac:dyDescent="0.25">
      <c r="A354" s="837">
        <v>46146</v>
      </c>
      <c r="B354" s="836">
        <v>0.32146990740740738</v>
      </c>
      <c r="C354" s="861">
        <v>19680</v>
      </c>
      <c r="D354" s="861">
        <v>0</v>
      </c>
      <c r="E354" s="861">
        <v>0</v>
      </c>
      <c r="F354" s="861">
        <v>72.978555999999998</v>
      </c>
      <c r="G354" s="861">
        <v>71.513993999999997</v>
      </c>
      <c r="H354" s="861">
        <v>63.822428000000002</v>
      </c>
      <c r="I354" s="861">
        <v>74.022441999999998</v>
      </c>
      <c r="J354" s="861">
        <v>70.528970999999999</v>
      </c>
      <c r="K354" s="861">
        <v>71.062567999999999</v>
      </c>
      <c r="L354" s="861">
        <v>73.645116000000002</v>
      </c>
      <c r="M354" s="861">
        <v>74.216921999999997</v>
      </c>
      <c r="N354" s="861">
        <v>-11.343995</v>
      </c>
      <c r="O354" s="861">
        <v>-12.360661</v>
      </c>
      <c r="P354" s="861">
        <v>-12.211824999999999</v>
      </c>
      <c r="Q354" s="861">
        <v>-9.8641240000000003</v>
      </c>
      <c r="R354" s="861">
        <v>-8.6734670000000005</v>
      </c>
      <c r="S354" s="861">
        <v>-6.9019329999999997</v>
      </c>
      <c r="T354" s="861">
        <v>75.108260000000001</v>
      </c>
      <c r="U354" s="861">
        <v>72.807997</v>
      </c>
      <c r="V354" s="861">
        <v>89.766002</v>
      </c>
      <c r="W354" s="861">
        <v>88.802950999999993</v>
      </c>
      <c r="X354" s="861">
        <v>-9.2850769999999994</v>
      </c>
      <c r="Y354" s="861">
        <v>-9.1996120000000001</v>
      </c>
      <c r="Z354" s="861">
        <v>-14.028364</v>
      </c>
      <c r="AA354" s="861">
        <v>-13.533113</v>
      </c>
      <c r="AB354" s="861">
        <v>-13.314306</v>
      </c>
      <c r="AC354" s="861">
        <v>-13.830159999999999</v>
      </c>
      <c r="AD354" s="861">
        <v>-17.460486</v>
      </c>
      <c r="AE354" s="861">
        <v>101.954204</v>
      </c>
      <c r="AF354" s="861">
        <v>96.119038000000003</v>
      </c>
      <c r="AG354" s="861">
        <v>88.069874999999996</v>
      </c>
      <c r="AH354" s="861">
        <v>108.29306200000001</v>
      </c>
      <c r="AI354" s="861">
        <v>86.211935999999994</v>
      </c>
      <c r="AJ354" s="861">
        <v>69.412503999999998</v>
      </c>
      <c r="AK354" s="861">
        <v>-8.3274939999999997</v>
      </c>
      <c r="AL354" s="861">
        <v>-12.456891000000001</v>
      </c>
      <c r="AM354" s="861">
        <v>-9.6978580000000001</v>
      </c>
      <c r="AN354" s="861">
        <v>89.247521000000006</v>
      </c>
      <c r="AO354" s="861">
        <v>88.267904000000001</v>
      </c>
      <c r="AP354" s="861">
        <v>87.283626999999996</v>
      </c>
      <c r="AQ354" s="861">
        <v>85.701875999999999</v>
      </c>
      <c r="AR354" s="861">
        <v>72.890476000000007</v>
      </c>
      <c r="AS354" s="861">
        <v>62.688639000000002</v>
      </c>
      <c r="AT354" s="861">
        <v>75.006499000000005</v>
      </c>
      <c r="AU354" s="861">
        <v>72.292903999999993</v>
      </c>
      <c r="AV354" s="861">
        <v>73.873292000000006</v>
      </c>
      <c r="AW354" s="861">
        <v>77.499082000000001</v>
      </c>
      <c r="AX354" s="861">
        <v>79.978695999999999</v>
      </c>
      <c r="AY354" s="861">
        <v>76.077723000000006</v>
      </c>
      <c r="AZ354" s="861">
        <v>-9.9861339999999998</v>
      </c>
      <c r="BA354" s="861">
        <v>-3.9469590000000001</v>
      </c>
      <c r="BB354" s="861">
        <v>-12.800724000000001</v>
      </c>
      <c r="BC354" s="861">
        <v>-13.168512</v>
      </c>
      <c r="BD354" s="861">
        <v>-13.844290000000001</v>
      </c>
      <c r="BE354" s="861">
        <v>-9.8981729999999999</v>
      </c>
      <c r="BF354" s="861">
        <v>57.798737000000003</v>
      </c>
      <c r="BG354" s="861">
        <v>106.17031299999999</v>
      </c>
      <c r="BH354" s="861">
        <v>114.570941</v>
      </c>
      <c r="BI354" s="861">
        <v>42.993864000000002</v>
      </c>
      <c r="BJ354" s="861">
        <v>92.170778999999996</v>
      </c>
      <c r="BK354" s="861">
        <v>64.514471999999998</v>
      </c>
      <c r="BL354" s="861">
        <v>22.766159999999999</v>
      </c>
      <c r="BM354" s="861">
        <v>-12.310124</v>
      </c>
      <c r="BN354" s="861">
        <v>-11.421245000000001</v>
      </c>
      <c r="BO354" s="861">
        <v>-0.92805199999999999</v>
      </c>
      <c r="BP354" s="861">
        <v>-5.0941359999999998</v>
      </c>
      <c r="BQ354" s="861">
        <v>60.359245000000001</v>
      </c>
      <c r="BR354" s="861">
        <v>80.570059000000001</v>
      </c>
      <c r="BS354" s="861">
        <v>79.734104000000002</v>
      </c>
      <c r="BT354" s="861">
        <v>57.252139999999997</v>
      </c>
      <c r="BU354" s="861">
        <v>62.878326999999999</v>
      </c>
      <c r="BV354" s="861">
        <v>59.782946000000003</v>
      </c>
      <c r="BW354" s="861">
        <v>63.252341999999999</v>
      </c>
      <c r="BX354" s="861">
        <v>-16.826791</v>
      </c>
      <c r="BY354" s="861">
        <v>-17.352644999999999</v>
      </c>
      <c r="BZ354" s="861">
        <v>-11.675727</v>
      </c>
      <c r="CA354" s="861">
        <v>-11.968476000000001</v>
      </c>
      <c r="CB354" s="861">
        <v>-12.434704999999999</v>
      </c>
      <c r="CC354" s="861">
        <v>-9.8375959999999996</v>
      </c>
      <c r="CD354" s="861">
        <v>-12.862598999999999</v>
      </c>
      <c r="CE354" s="861">
        <v>-9.6630839999999996</v>
      </c>
      <c r="CF354" s="861">
        <v>-15.032569000000001</v>
      </c>
      <c r="CG354" s="861">
        <v>-9.6293330000000008</v>
      </c>
      <c r="CH354" s="861">
        <v>-14.608855999999999</v>
      </c>
      <c r="CI354" s="861">
        <v>-10.390086999999999</v>
      </c>
      <c r="CJ354" s="861">
        <v>-12.298097</v>
      </c>
      <c r="CK354" s="861">
        <v>-8.9261590000000002</v>
      </c>
      <c r="CL354" s="861">
        <v>-12.531269</v>
      </c>
      <c r="CM354" s="861">
        <v>-8.3627929999999999</v>
      </c>
      <c r="CN354" s="861">
        <v>-14.640057000000001</v>
      </c>
      <c r="CO354" s="861">
        <v>-10.465225</v>
      </c>
      <c r="CP354" s="861">
        <v>-14.469074000000001</v>
      </c>
      <c r="CQ354" s="861">
        <v>-10.702574</v>
      </c>
      <c r="CR354" s="861">
        <v>-12.009093999999999</v>
      </c>
      <c r="CS354" s="861">
        <v>-9.2698219999999996</v>
      </c>
      <c r="CT354" s="861">
        <v>-12.794055999999999</v>
      </c>
      <c r="CU354" s="861">
        <v>-9.206671</v>
      </c>
      <c r="CV354" s="861">
        <v>-15.009180000000001</v>
      </c>
      <c r="CW354" s="861">
        <v>-9.2432320000000008</v>
      </c>
      <c r="CX354" s="861">
        <v>-14.604512</v>
      </c>
      <c r="CY354" s="861">
        <v>-9.1955419999999997</v>
      </c>
      <c r="CZ354" s="861">
        <v>-11.806464</v>
      </c>
      <c r="DA354" s="861">
        <v>-8.5604589999999998</v>
      </c>
      <c r="DB354" s="861">
        <v>-12.528543000000001</v>
      </c>
      <c r="DC354" s="861">
        <v>-8.113448</v>
      </c>
      <c r="DD354" s="861">
        <v>-14.749212</v>
      </c>
      <c r="DE354" s="861">
        <v>-10.149169000000001</v>
      </c>
      <c r="DF354" s="861">
        <v>-14.820376</v>
      </c>
      <c r="DG354" s="861">
        <v>-10.030651000000001</v>
      </c>
      <c r="DH354" s="861">
        <v>-11.604379</v>
      </c>
      <c r="DI354" s="861">
        <v>-8.9754360000000002</v>
      </c>
      <c r="DJ354" s="861">
        <v>-12.224214</v>
      </c>
      <c r="DK354" s="861">
        <v>-9.2552199999999996</v>
      </c>
      <c r="DL354" s="861">
        <v>-14.654866999999999</v>
      </c>
      <c r="DM354" s="861">
        <v>-11.529086</v>
      </c>
      <c r="DN354" s="861">
        <v>-14.709728</v>
      </c>
      <c r="DO354" s="861">
        <v>-10.800344000000001</v>
      </c>
      <c r="DP354" s="861">
        <v>-12.26153</v>
      </c>
      <c r="DQ354" s="861">
        <v>-9.7386879999999998</v>
      </c>
      <c r="DR354" s="861">
        <v>-12.610987</v>
      </c>
      <c r="DS354" s="861">
        <v>-10.355397999999999</v>
      </c>
      <c r="DT354" s="861">
        <v>-14.567411</v>
      </c>
      <c r="DU354" s="861">
        <v>-12.568668000000001</v>
      </c>
      <c r="DV354" s="861">
        <v>-14.668495999999999</v>
      </c>
      <c r="DW354" s="861">
        <v>-9.9564029999999999</v>
      </c>
      <c r="DX354" s="861">
        <v>10.820524000000001</v>
      </c>
      <c r="DY354" s="861">
        <v>14.936973999999999</v>
      </c>
      <c r="DZ354" s="861">
        <v>152.45548600000001</v>
      </c>
      <c r="EA354" s="861">
        <v>15.052396999999999</v>
      </c>
      <c r="EB354" s="861">
        <v>122.68</v>
      </c>
      <c r="EC354" s="861">
        <v>3.2930000000000001</v>
      </c>
      <c r="ED354" s="861">
        <v>397.3</v>
      </c>
      <c r="EE354" s="861">
        <v>122.58</v>
      </c>
      <c r="EF354" s="861">
        <v>5.1950000000000003</v>
      </c>
      <c r="EG354" s="861">
        <v>629.20000000000005</v>
      </c>
      <c r="EH354" s="861">
        <v>122.6</v>
      </c>
      <c r="EI354" s="861">
        <v>0</v>
      </c>
      <c r="EJ354" s="861">
        <v>1.5</v>
      </c>
      <c r="EK354" s="861">
        <v>10.618653</v>
      </c>
      <c r="EL354" s="861">
        <v>12.295828999999999</v>
      </c>
      <c r="EM354" s="861">
        <v>-20.316510999999998</v>
      </c>
      <c r="EN354" s="861">
        <v>-13.223881</v>
      </c>
      <c r="EO354" s="861">
        <v>90.741699999999994</v>
      </c>
      <c r="EP354" s="861">
        <v>-13.036279</v>
      </c>
      <c r="EQ354" s="861">
        <v>-11.654695</v>
      </c>
      <c r="ER354" s="861">
        <v>6205.8461619999998</v>
      </c>
      <c r="ES354" s="861">
        <v>14457.33908</v>
      </c>
      <c r="ET354" s="861">
        <v>13036.752455</v>
      </c>
      <c r="EU354" s="861"/>
      <c r="EV354" s="861"/>
      <c r="EW354" s="861"/>
      <c r="EX354" s="861"/>
      <c r="EY354" s="861"/>
      <c r="EZ354" s="861"/>
      <c r="FA354" s="861"/>
      <c r="FB354" s="861"/>
      <c r="FC354" s="861"/>
      <c r="FD354" s="861"/>
    </row>
    <row r="355" spans="1:160" x14ac:dyDescent="0.25">
      <c r="A355" s="837">
        <v>46146</v>
      </c>
      <c r="B355" s="836">
        <v>0.32216435185185183</v>
      </c>
      <c r="C355" s="861">
        <v>19740</v>
      </c>
      <c r="D355" s="861">
        <v>0</v>
      </c>
      <c r="E355" s="861">
        <v>0</v>
      </c>
      <c r="F355" s="861">
        <v>72.650925000000001</v>
      </c>
      <c r="G355" s="861">
        <v>71.466215000000005</v>
      </c>
      <c r="H355" s="861">
        <v>63.657769000000002</v>
      </c>
      <c r="I355" s="861">
        <v>73.984566000000001</v>
      </c>
      <c r="J355" s="861">
        <v>70.456541000000001</v>
      </c>
      <c r="K355" s="861">
        <v>71.019042999999996</v>
      </c>
      <c r="L355" s="861">
        <v>73.607990000000001</v>
      </c>
      <c r="M355" s="861">
        <v>74.162063000000003</v>
      </c>
      <c r="N355" s="861">
        <v>-11.274915999999999</v>
      </c>
      <c r="O355" s="861">
        <v>-12.000927000000001</v>
      </c>
      <c r="P355" s="861">
        <v>-11.871943999999999</v>
      </c>
      <c r="Q355" s="861">
        <v>-9.6652760000000004</v>
      </c>
      <c r="R355" s="861">
        <v>-8.5527139999999999</v>
      </c>
      <c r="S355" s="861">
        <v>-6.437481</v>
      </c>
      <c r="T355" s="861">
        <v>74.566233999999994</v>
      </c>
      <c r="U355" s="861">
        <v>71.955520000000007</v>
      </c>
      <c r="V355" s="861">
        <v>89.571188000000006</v>
      </c>
      <c r="W355" s="861">
        <v>88.611249000000001</v>
      </c>
      <c r="X355" s="861">
        <v>-9.1234219999999997</v>
      </c>
      <c r="Y355" s="861">
        <v>-8.9030489999999993</v>
      </c>
      <c r="Z355" s="861">
        <v>-13.876836000000001</v>
      </c>
      <c r="AA355" s="861">
        <v>-13.382175999999999</v>
      </c>
      <c r="AB355" s="861">
        <v>-13.165694</v>
      </c>
      <c r="AC355" s="861">
        <v>-13.743266999999999</v>
      </c>
      <c r="AD355" s="861">
        <v>-17.362888000000002</v>
      </c>
      <c r="AE355" s="861">
        <v>102.019542</v>
      </c>
      <c r="AF355" s="861">
        <v>95.889606000000001</v>
      </c>
      <c r="AG355" s="861">
        <v>87.901584</v>
      </c>
      <c r="AH355" s="861">
        <v>108.347148</v>
      </c>
      <c r="AI355" s="861">
        <v>85.884996999999998</v>
      </c>
      <c r="AJ355" s="861">
        <v>69.427385000000001</v>
      </c>
      <c r="AK355" s="861">
        <v>-8.2334200000000006</v>
      </c>
      <c r="AL355" s="861">
        <v>-12.383447</v>
      </c>
      <c r="AM355" s="861">
        <v>-9.4394960000000001</v>
      </c>
      <c r="AN355" s="861">
        <v>88.911703000000003</v>
      </c>
      <c r="AO355" s="861">
        <v>88.076409999999996</v>
      </c>
      <c r="AP355" s="861">
        <v>86.930712</v>
      </c>
      <c r="AQ355" s="861">
        <v>85.299903999999998</v>
      </c>
      <c r="AR355" s="861">
        <v>72.728966999999997</v>
      </c>
      <c r="AS355" s="861">
        <v>62.550451000000002</v>
      </c>
      <c r="AT355" s="861">
        <v>74.723662000000004</v>
      </c>
      <c r="AU355" s="861">
        <v>71.661499000000006</v>
      </c>
      <c r="AV355" s="861">
        <v>73.579924000000005</v>
      </c>
      <c r="AW355" s="861">
        <v>76.385326000000006</v>
      </c>
      <c r="AX355" s="861">
        <v>79.103187000000005</v>
      </c>
      <c r="AY355" s="861">
        <v>75.537254000000004</v>
      </c>
      <c r="AZ355" s="861">
        <v>-9.5864279999999997</v>
      </c>
      <c r="BA355" s="861">
        <v>-3.8098450000000001</v>
      </c>
      <c r="BB355" s="861">
        <v>-12.268511</v>
      </c>
      <c r="BC355" s="861">
        <v>-12.794352999999999</v>
      </c>
      <c r="BD355" s="861">
        <v>-13.33573</v>
      </c>
      <c r="BE355" s="861">
        <v>-8.8370689999999996</v>
      </c>
      <c r="BF355" s="861">
        <v>64.142196999999996</v>
      </c>
      <c r="BG355" s="861">
        <v>103.411367</v>
      </c>
      <c r="BH355" s="861">
        <v>115.0244</v>
      </c>
      <c r="BI355" s="861">
        <v>41.218249</v>
      </c>
      <c r="BJ355" s="861">
        <v>85.939721000000006</v>
      </c>
      <c r="BK355" s="861">
        <v>64.154369000000003</v>
      </c>
      <c r="BL355" s="861">
        <v>13.273637000000001</v>
      </c>
      <c r="BM355" s="861">
        <v>-12.000648</v>
      </c>
      <c r="BN355" s="861">
        <v>-10.699235</v>
      </c>
      <c r="BO355" s="861">
        <v>1.4730049999999999</v>
      </c>
      <c r="BP355" s="861">
        <v>-1.448836</v>
      </c>
      <c r="BQ355" s="861">
        <v>61.304267000000003</v>
      </c>
      <c r="BR355" s="861">
        <v>78.653655000000001</v>
      </c>
      <c r="BS355" s="861">
        <v>78.299857000000003</v>
      </c>
      <c r="BT355" s="861">
        <v>57.656965999999997</v>
      </c>
      <c r="BU355" s="861">
        <v>62.453913999999997</v>
      </c>
      <c r="BV355" s="861">
        <v>60.175052000000001</v>
      </c>
      <c r="BW355" s="861">
        <v>63.125050000000002</v>
      </c>
      <c r="BX355" s="861">
        <v>-16.771187000000001</v>
      </c>
      <c r="BY355" s="861">
        <v>-17.218665000000001</v>
      </c>
      <c r="BZ355" s="861">
        <v>-11.399609</v>
      </c>
      <c r="CA355" s="861">
        <v>-11.719993000000001</v>
      </c>
      <c r="CB355" s="861">
        <v>-12.432853</v>
      </c>
      <c r="CC355" s="861">
        <v>-9.8177769999999995</v>
      </c>
      <c r="CD355" s="861">
        <v>-12.855885000000001</v>
      </c>
      <c r="CE355" s="861">
        <v>-9.6465540000000001</v>
      </c>
      <c r="CF355" s="861">
        <v>-15.007403</v>
      </c>
      <c r="CG355" s="861">
        <v>-9.6292390000000001</v>
      </c>
      <c r="CH355" s="861">
        <v>-14.607944</v>
      </c>
      <c r="CI355" s="861">
        <v>-10.359127000000001</v>
      </c>
      <c r="CJ355" s="861">
        <v>-12.273638</v>
      </c>
      <c r="CK355" s="861">
        <v>-8.898873</v>
      </c>
      <c r="CL355" s="861">
        <v>-12.520319000000001</v>
      </c>
      <c r="CM355" s="861">
        <v>-8.3294460000000008</v>
      </c>
      <c r="CN355" s="861">
        <v>-14.643271</v>
      </c>
      <c r="CO355" s="861">
        <v>-10.464191</v>
      </c>
      <c r="CP355" s="861">
        <v>-14.492499</v>
      </c>
      <c r="CQ355" s="861">
        <v>-10.723979999999999</v>
      </c>
      <c r="CR355" s="861">
        <v>-11.988173</v>
      </c>
      <c r="CS355" s="861">
        <v>-9.2391470000000009</v>
      </c>
      <c r="CT355" s="861">
        <v>-12.786421000000001</v>
      </c>
      <c r="CU355" s="861">
        <v>-9.2014220000000009</v>
      </c>
      <c r="CV355" s="861">
        <v>-15.027535</v>
      </c>
      <c r="CW355" s="861">
        <v>-9.2309509999999992</v>
      </c>
      <c r="CX355" s="861">
        <v>-14.568619</v>
      </c>
      <c r="CY355" s="861">
        <v>-9.1922940000000004</v>
      </c>
      <c r="CZ355" s="861">
        <v>-11.801791</v>
      </c>
      <c r="DA355" s="861">
        <v>-8.5325089999999992</v>
      </c>
      <c r="DB355" s="861">
        <v>-12.515495</v>
      </c>
      <c r="DC355" s="861">
        <v>-8.0817750000000004</v>
      </c>
      <c r="DD355" s="861">
        <v>-14.73943</v>
      </c>
      <c r="DE355" s="861">
        <v>-10.159174</v>
      </c>
      <c r="DF355" s="861">
        <v>-14.789304</v>
      </c>
      <c r="DG355" s="861">
        <v>-10.05097</v>
      </c>
      <c r="DH355" s="861">
        <v>-11.588990000000001</v>
      </c>
      <c r="DI355" s="861">
        <v>-8.9691120000000009</v>
      </c>
      <c r="DJ355" s="861">
        <v>-12.191955</v>
      </c>
      <c r="DK355" s="861">
        <v>-9.2367050000000006</v>
      </c>
      <c r="DL355" s="861">
        <v>-14.638882000000001</v>
      </c>
      <c r="DM355" s="861">
        <v>-11.558813000000001</v>
      </c>
      <c r="DN355" s="861">
        <v>-14.680553</v>
      </c>
      <c r="DO355" s="861">
        <v>-10.80941</v>
      </c>
      <c r="DP355" s="861">
        <v>-12.251306</v>
      </c>
      <c r="DQ355" s="861">
        <v>-9.7267259999999993</v>
      </c>
      <c r="DR355" s="861">
        <v>-12.572582000000001</v>
      </c>
      <c r="DS355" s="861">
        <v>-10.366434</v>
      </c>
      <c r="DT355" s="861">
        <v>-14.567500000000001</v>
      </c>
      <c r="DU355" s="861">
        <v>-12.553207</v>
      </c>
      <c r="DV355" s="861">
        <v>-14.669086999999999</v>
      </c>
      <c r="DW355" s="861">
        <v>-9.9485430000000008</v>
      </c>
      <c r="DX355" s="861">
        <v>10.847061999999999</v>
      </c>
      <c r="DY355" s="861">
        <v>15.081325</v>
      </c>
      <c r="DZ355" s="861">
        <v>151.759094</v>
      </c>
      <c r="EA355" s="861">
        <v>15.171766</v>
      </c>
      <c r="EB355" s="861">
        <v>123.18</v>
      </c>
      <c r="EC355" s="861">
        <v>1.2410000000000001</v>
      </c>
      <c r="ED355" s="861">
        <v>135</v>
      </c>
      <c r="EE355" s="861">
        <v>123.38</v>
      </c>
      <c r="EF355" s="861">
        <v>5.1890000000000001</v>
      </c>
      <c r="EG355" s="861">
        <v>626.79999999999995</v>
      </c>
      <c r="EH355" s="861">
        <v>123.32</v>
      </c>
      <c r="EI355" s="861">
        <v>0</v>
      </c>
      <c r="EJ355" s="861">
        <v>1.6</v>
      </c>
      <c r="EK355" s="861">
        <v>10.828544000000001</v>
      </c>
      <c r="EL355" s="861">
        <v>14.462353999999999</v>
      </c>
      <c r="EM355" s="861">
        <v>-20.268039999999999</v>
      </c>
      <c r="EN355" s="861">
        <v>-12.989349000000001</v>
      </c>
      <c r="EO355" s="861">
        <v>90.430763999999996</v>
      </c>
      <c r="EP355" s="861">
        <v>-12.842852000000001</v>
      </c>
      <c r="EQ355" s="861">
        <v>-11.644538000000001</v>
      </c>
      <c r="ER355" s="861">
        <v>6209.333834</v>
      </c>
      <c r="ES355" s="861">
        <v>14467.773386000001</v>
      </c>
      <c r="ET355" s="861">
        <v>13036.779648</v>
      </c>
      <c r="EU355" s="861"/>
      <c r="EV355" s="861"/>
      <c r="EW355" s="861"/>
      <c r="EX355" s="861"/>
      <c r="EY355" s="861"/>
      <c r="EZ355" s="861"/>
      <c r="FA355" s="861"/>
      <c r="FB355" s="861"/>
      <c r="FC355" s="861"/>
      <c r="FD355" s="861"/>
    </row>
    <row r="356" spans="1:160" x14ac:dyDescent="0.25">
      <c r="A356" s="837">
        <v>46146</v>
      </c>
      <c r="B356" s="836">
        <v>0.32285879629629627</v>
      </c>
      <c r="C356" s="861">
        <v>19800</v>
      </c>
      <c r="D356" s="861">
        <v>0</v>
      </c>
      <c r="E356" s="861">
        <v>0</v>
      </c>
      <c r="F356" s="861">
        <v>72.310529000000002</v>
      </c>
      <c r="G356" s="861">
        <v>71.363784999999993</v>
      </c>
      <c r="H356" s="861">
        <v>63.418213000000002</v>
      </c>
      <c r="I356" s="861">
        <v>73.935337000000004</v>
      </c>
      <c r="J356" s="861">
        <v>70.320888999999994</v>
      </c>
      <c r="K356" s="861">
        <v>70.987465999999998</v>
      </c>
      <c r="L356" s="861">
        <v>73.601934999999997</v>
      </c>
      <c r="M356" s="861">
        <v>74.099774999999994</v>
      </c>
      <c r="N356" s="861">
        <v>-11.184608000000001</v>
      </c>
      <c r="O356" s="861">
        <v>-11.857797</v>
      </c>
      <c r="P356" s="861">
        <v>-11.626734000000001</v>
      </c>
      <c r="Q356" s="861">
        <v>-9.7015060000000002</v>
      </c>
      <c r="R356" s="861">
        <v>-8.3716460000000001</v>
      </c>
      <c r="S356" s="861">
        <v>-6.1968319999999997</v>
      </c>
      <c r="T356" s="861">
        <v>73.945565000000002</v>
      </c>
      <c r="U356" s="861">
        <v>72.429291000000006</v>
      </c>
      <c r="V356" s="861">
        <v>89.498109999999997</v>
      </c>
      <c r="W356" s="861">
        <v>88.565118999999996</v>
      </c>
      <c r="X356" s="861">
        <v>-8.9743809999999993</v>
      </c>
      <c r="Y356" s="861">
        <v>-8.804786</v>
      </c>
      <c r="Z356" s="861">
        <v>-13.731059999999999</v>
      </c>
      <c r="AA356" s="861">
        <v>-13.24925</v>
      </c>
      <c r="AB356" s="861">
        <v>-13.020011999999999</v>
      </c>
      <c r="AC356" s="861">
        <v>-13.630019000000001</v>
      </c>
      <c r="AD356" s="861">
        <v>-17.247579999999999</v>
      </c>
      <c r="AE356" s="861">
        <v>101.88843300000001</v>
      </c>
      <c r="AF356" s="861">
        <v>95.679229000000007</v>
      </c>
      <c r="AG356" s="861">
        <v>87.895291999999998</v>
      </c>
      <c r="AH356" s="861">
        <v>108.17795700000001</v>
      </c>
      <c r="AI356" s="861">
        <v>85.806158999999994</v>
      </c>
      <c r="AJ356" s="861">
        <v>69.502208999999993</v>
      </c>
      <c r="AK356" s="861">
        <v>-8.1094190000000008</v>
      </c>
      <c r="AL356" s="861">
        <v>-12.222865000000001</v>
      </c>
      <c r="AM356" s="861">
        <v>-9.2895040000000009</v>
      </c>
      <c r="AN356" s="861">
        <v>88.736254000000002</v>
      </c>
      <c r="AO356" s="861">
        <v>88.101347000000004</v>
      </c>
      <c r="AP356" s="861">
        <v>86.691113999999999</v>
      </c>
      <c r="AQ356" s="861">
        <v>85.023116999999999</v>
      </c>
      <c r="AR356" s="861">
        <v>72.582639</v>
      </c>
      <c r="AS356" s="861">
        <v>62.421207000000003</v>
      </c>
      <c r="AT356" s="861">
        <v>74.535860999999997</v>
      </c>
      <c r="AU356" s="861">
        <v>71.004615999999999</v>
      </c>
      <c r="AV356" s="861">
        <v>73.346586000000002</v>
      </c>
      <c r="AW356" s="861">
        <v>75.216245999999998</v>
      </c>
      <c r="AX356" s="861">
        <v>78.731367000000006</v>
      </c>
      <c r="AY356" s="861">
        <v>74.928613999999996</v>
      </c>
      <c r="AZ356" s="861">
        <v>-9.2338810000000002</v>
      </c>
      <c r="BA356" s="861">
        <v>-3.4855619999999998</v>
      </c>
      <c r="BB356" s="861">
        <v>-11.874609</v>
      </c>
      <c r="BC356" s="861">
        <v>-12.564553999999999</v>
      </c>
      <c r="BD356" s="861">
        <v>-12.929375</v>
      </c>
      <c r="BE356" s="861">
        <v>-8.1747049999999994</v>
      </c>
      <c r="BF356" s="861">
        <v>68.214923999999996</v>
      </c>
      <c r="BG356" s="861">
        <v>101.777873</v>
      </c>
      <c r="BH356" s="861">
        <v>114.636734</v>
      </c>
      <c r="BI356" s="861">
        <v>39.813414999999999</v>
      </c>
      <c r="BJ356" s="861">
        <v>81.970820000000003</v>
      </c>
      <c r="BK356" s="861">
        <v>64.335966999999997</v>
      </c>
      <c r="BL356" s="861">
        <v>8.2407090000000007</v>
      </c>
      <c r="BM356" s="861">
        <v>-11.683192999999999</v>
      </c>
      <c r="BN356" s="861">
        <v>-10.237410000000001</v>
      </c>
      <c r="BO356" s="861">
        <v>3.0602909999999999</v>
      </c>
      <c r="BP356" s="861">
        <v>0.61607599999999996</v>
      </c>
      <c r="BQ356" s="861">
        <v>61.851199000000001</v>
      </c>
      <c r="BR356" s="861">
        <v>76.506516000000005</v>
      </c>
      <c r="BS356" s="861">
        <v>76.968948999999995</v>
      </c>
      <c r="BT356" s="861">
        <v>57.957241000000003</v>
      </c>
      <c r="BU356" s="861">
        <v>62.283897000000003</v>
      </c>
      <c r="BV356" s="861">
        <v>60.501503</v>
      </c>
      <c r="BW356" s="861">
        <v>63.010012000000003</v>
      </c>
      <c r="BX356" s="861">
        <v>-16.599695000000001</v>
      </c>
      <c r="BY356" s="861">
        <v>-17.073627999999999</v>
      </c>
      <c r="BZ356" s="861">
        <v>-11.204378</v>
      </c>
      <c r="CA356" s="861">
        <v>-11.429643</v>
      </c>
      <c r="CB356" s="861">
        <v>-12.442207</v>
      </c>
      <c r="CC356" s="861">
        <v>-9.8206579999999999</v>
      </c>
      <c r="CD356" s="861">
        <v>-12.878579999999999</v>
      </c>
      <c r="CE356" s="861">
        <v>-9.5992490000000004</v>
      </c>
      <c r="CF356" s="861">
        <v>-15.042028</v>
      </c>
      <c r="CG356" s="861">
        <v>-9.6237030000000008</v>
      </c>
      <c r="CH356" s="861">
        <v>-14.621584</v>
      </c>
      <c r="CI356" s="861">
        <v>-10.366102</v>
      </c>
      <c r="CJ356" s="861">
        <v>-12.299003000000001</v>
      </c>
      <c r="CK356" s="861">
        <v>-8.8708310000000008</v>
      </c>
      <c r="CL356" s="861">
        <v>-12.520384999999999</v>
      </c>
      <c r="CM356" s="861">
        <v>-8.324363</v>
      </c>
      <c r="CN356" s="861">
        <v>-14.676931</v>
      </c>
      <c r="CO356" s="861">
        <v>-10.46851</v>
      </c>
      <c r="CP356" s="861">
        <v>-14.504094</v>
      </c>
      <c r="CQ356" s="861">
        <v>-10.718123</v>
      </c>
      <c r="CR356" s="861">
        <v>-12.01008</v>
      </c>
      <c r="CS356" s="861">
        <v>-9.2258040000000001</v>
      </c>
      <c r="CT356" s="861">
        <v>-12.783034000000001</v>
      </c>
      <c r="CU356" s="861">
        <v>-9.1989909999999995</v>
      </c>
      <c r="CV356" s="861">
        <v>-15.047316</v>
      </c>
      <c r="CW356" s="861">
        <v>-9.2327390000000005</v>
      </c>
      <c r="CX356" s="861">
        <v>-14.619842999999999</v>
      </c>
      <c r="CY356" s="861">
        <v>-9.2088669999999997</v>
      </c>
      <c r="CZ356" s="861">
        <v>-11.832552</v>
      </c>
      <c r="DA356" s="861">
        <v>-8.5354849999999995</v>
      </c>
      <c r="DB356" s="861">
        <v>-12.551943</v>
      </c>
      <c r="DC356" s="861">
        <v>-8.1011240000000004</v>
      </c>
      <c r="DD356" s="861">
        <v>-14.775259</v>
      </c>
      <c r="DE356" s="861">
        <v>-10.151087</v>
      </c>
      <c r="DF356" s="861">
        <v>-14.834720000000001</v>
      </c>
      <c r="DG356" s="861">
        <v>-10.035969</v>
      </c>
      <c r="DH356" s="861">
        <v>-11.623354000000001</v>
      </c>
      <c r="DI356" s="861">
        <v>-8.9671269999999996</v>
      </c>
      <c r="DJ356" s="861">
        <v>-12.232345</v>
      </c>
      <c r="DK356" s="861">
        <v>-9.2389379999999992</v>
      </c>
      <c r="DL356" s="861">
        <v>-14.666282000000001</v>
      </c>
      <c r="DM356" s="861">
        <v>-11.558793</v>
      </c>
      <c r="DN356" s="861">
        <v>-14.710357999999999</v>
      </c>
      <c r="DO356" s="861">
        <v>-10.79768</v>
      </c>
      <c r="DP356" s="861">
        <v>-12.273460999999999</v>
      </c>
      <c r="DQ356" s="861">
        <v>-9.739751</v>
      </c>
      <c r="DR356" s="861">
        <v>-12.604986</v>
      </c>
      <c r="DS356" s="861">
        <v>-10.352706</v>
      </c>
      <c r="DT356" s="861">
        <v>-14.591587000000001</v>
      </c>
      <c r="DU356" s="861">
        <v>-12.574862</v>
      </c>
      <c r="DV356" s="861">
        <v>-14.660961</v>
      </c>
      <c r="DW356" s="861">
        <v>-9.9428239999999999</v>
      </c>
      <c r="DX356" s="861">
        <v>10.875494</v>
      </c>
      <c r="DY356" s="861">
        <v>15.23739</v>
      </c>
      <c r="DZ356" s="861">
        <v>151.71972500000001</v>
      </c>
      <c r="EA356" s="861">
        <v>15.301828</v>
      </c>
      <c r="EB356" s="861">
        <v>122.53</v>
      </c>
      <c r="EC356" s="861">
        <v>3.2949999999999999</v>
      </c>
      <c r="ED356" s="861">
        <v>398</v>
      </c>
      <c r="EE356" s="861">
        <v>122.6</v>
      </c>
      <c r="EF356" s="861">
        <v>5.2329999999999997</v>
      </c>
      <c r="EG356" s="861">
        <v>625.4</v>
      </c>
      <c r="EH356" s="861">
        <v>122.74</v>
      </c>
      <c r="EI356" s="861">
        <v>0</v>
      </c>
      <c r="EJ356" s="861">
        <v>1.4</v>
      </c>
      <c r="EK356" s="861">
        <v>10.926648999999999</v>
      </c>
      <c r="EL356" s="861">
        <v>15.797058</v>
      </c>
      <c r="EM356" s="861">
        <v>-20.216152999999998</v>
      </c>
      <c r="EN356" s="861">
        <v>-12.736767</v>
      </c>
      <c r="EO356" s="861">
        <v>90.413157999999996</v>
      </c>
      <c r="EP356" s="861">
        <v>-12.632774</v>
      </c>
      <c r="EQ356" s="861">
        <v>-11.655358</v>
      </c>
      <c r="ER356" s="861">
        <v>6213.113574</v>
      </c>
      <c r="ES356" s="861">
        <v>14478.213835</v>
      </c>
      <c r="ET356" s="861">
        <v>13036.805203</v>
      </c>
      <c r="EU356" s="861"/>
      <c r="EV356" s="861"/>
      <c r="EW356" s="861"/>
      <c r="EX356" s="861"/>
      <c r="EY356" s="861"/>
      <c r="EZ356" s="861"/>
      <c r="FA356" s="861"/>
      <c r="FB356" s="861"/>
      <c r="FC356" s="861"/>
      <c r="FD356" s="861"/>
    </row>
    <row r="357" spans="1:160" x14ac:dyDescent="0.25">
      <c r="A357" s="837">
        <v>46146</v>
      </c>
      <c r="B357" s="836">
        <v>0.32355324074074071</v>
      </c>
      <c r="C357" s="861">
        <v>19860</v>
      </c>
      <c r="D357" s="861">
        <v>0</v>
      </c>
      <c r="E357" s="861">
        <v>0</v>
      </c>
      <c r="F357" s="861">
        <v>72.054474999999996</v>
      </c>
      <c r="G357" s="861">
        <v>71.271649999999994</v>
      </c>
      <c r="H357" s="861">
        <v>63.318778000000002</v>
      </c>
      <c r="I357" s="861">
        <v>73.937551999999997</v>
      </c>
      <c r="J357" s="861">
        <v>70.218621999999996</v>
      </c>
      <c r="K357" s="861">
        <v>70.963375999999997</v>
      </c>
      <c r="L357" s="861">
        <v>73.583940999999996</v>
      </c>
      <c r="M357" s="861">
        <v>74.061493999999996</v>
      </c>
      <c r="N357" s="861">
        <v>-11.116963</v>
      </c>
      <c r="O357" s="861">
        <v>-11.591504</v>
      </c>
      <c r="P357" s="861">
        <v>-11.374177</v>
      </c>
      <c r="Q357" s="861">
        <v>-9.4878440000000008</v>
      </c>
      <c r="R357" s="861">
        <v>-7.8505979999999997</v>
      </c>
      <c r="S357" s="861">
        <v>-5.7069279999999996</v>
      </c>
      <c r="T357" s="861">
        <v>73.819620999999998</v>
      </c>
      <c r="U357" s="861">
        <v>71.644363999999996</v>
      </c>
      <c r="V357" s="861">
        <v>89.263762999999997</v>
      </c>
      <c r="W357" s="861">
        <v>88.321370999999999</v>
      </c>
      <c r="X357" s="861">
        <v>-8.8212419999999998</v>
      </c>
      <c r="Y357" s="861">
        <v>-8.5071429999999992</v>
      </c>
      <c r="Z357" s="861">
        <v>-13.675089</v>
      </c>
      <c r="AA357" s="861">
        <v>-13.133893</v>
      </c>
      <c r="AB357" s="861">
        <v>-12.934087999999999</v>
      </c>
      <c r="AC357" s="861">
        <v>-13.602064</v>
      </c>
      <c r="AD357" s="861">
        <v>-17.22823</v>
      </c>
      <c r="AE357" s="861">
        <v>101.882192</v>
      </c>
      <c r="AF357" s="861">
        <v>95.618083999999996</v>
      </c>
      <c r="AG357" s="861">
        <v>87.752448000000001</v>
      </c>
      <c r="AH357" s="861">
        <v>108.21163900000001</v>
      </c>
      <c r="AI357" s="861">
        <v>85.656317999999999</v>
      </c>
      <c r="AJ357" s="861">
        <v>69.407741000000001</v>
      </c>
      <c r="AK357" s="861">
        <v>-8.0056399999999996</v>
      </c>
      <c r="AL357" s="861">
        <v>-12.113498999999999</v>
      </c>
      <c r="AM357" s="861">
        <v>-9.1454909999999998</v>
      </c>
      <c r="AN357" s="861">
        <v>88.580027000000001</v>
      </c>
      <c r="AO357" s="861">
        <v>87.844632000000004</v>
      </c>
      <c r="AP357" s="861">
        <v>86.430649000000003</v>
      </c>
      <c r="AQ357" s="861">
        <v>84.814352999999997</v>
      </c>
      <c r="AR357" s="861">
        <v>72.481425999999999</v>
      </c>
      <c r="AS357" s="861">
        <v>62.39423</v>
      </c>
      <c r="AT357" s="861">
        <v>74.348544000000004</v>
      </c>
      <c r="AU357" s="861">
        <v>70.484926000000002</v>
      </c>
      <c r="AV357" s="861">
        <v>73.420576999999994</v>
      </c>
      <c r="AW357" s="861">
        <v>75.025442999999996</v>
      </c>
      <c r="AX357" s="861">
        <v>78.294387</v>
      </c>
      <c r="AY357" s="861">
        <v>74.752958000000007</v>
      </c>
      <c r="AZ357" s="861">
        <v>-8.867089</v>
      </c>
      <c r="BA357" s="861">
        <v>-3.4285489999999998</v>
      </c>
      <c r="BB357" s="861">
        <v>-11.558928999999999</v>
      </c>
      <c r="BC357" s="861">
        <v>-12.364399000000001</v>
      </c>
      <c r="BD357" s="861">
        <v>-12.586779</v>
      </c>
      <c r="BE357" s="861">
        <v>-7.6464970000000001</v>
      </c>
      <c r="BF357" s="861">
        <v>70.570662999999996</v>
      </c>
      <c r="BG357" s="861">
        <v>101.24445799999999</v>
      </c>
      <c r="BH357" s="861">
        <v>115.131636</v>
      </c>
      <c r="BI357" s="861">
        <v>38.423709000000002</v>
      </c>
      <c r="BJ357" s="861">
        <v>79.540328000000002</v>
      </c>
      <c r="BK357" s="861">
        <v>64.623047</v>
      </c>
      <c r="BL357" s="861">
        <v>5.3549449999999998</v>
      </c>
      <c r="BM357" s="861">
        <v>-11.344853000000001</v>
      </c>
      <c r="BN357" s="861">
        <v>-9.8807849999999995</v>
      </c>
      <c r="BO357" s="861">
        <v>4.1299700000000001</v>
      </c>
      <c r="BP357" s="861">
        <v>1.8159719999999999</v>
      </c>
      <c r="BQ357" s="861">
        <v>61.979402999999998</v>
      </c>
      <c r="BR357" s="861">
        <v>74.494748999999999</v>
      </c>
      <c r="BS357" s="861">
        <v>75.72927</v>
      </c>
      <c r="BT357" s="861">
        <v>58.256141999999997</v>
      </c>
      <c r="BU357" s="861">
        <v>62.109153999999997</v>
      </c>
      <c r="BV357" s="861">
        <v>60.719593000000003</v>
      </c>
      <c r="BW357" s="861">
        <v>62.874419000000003</v>
      </c>
      <c r="BX357" s="861">
        <v>-16.520408</v>
      </c>
      <c r="BY357" s="861">
        <v>-17.019905999999999</v>
      </c>
      <c r="BZ357" s="861">
        <v>-10.86483</v>
      </c>
      <c r="CA357" s="861">
        <v>-11.095615</v>
      </c>
      <c r="CB357" s="861">
        <v>-12.448645000000001</v>
      </c>
      <c r="CC357" s="861">
        <v>-9.8415099999999995</v>
      </c>
      <c r="CD357" s="861">
        <v>-12.889161</v>
      </c>
      <c r="CE357" s="861">
        <v>-9.6365079999999992</v>
      </c>
      <c r="CF357" s="861">
        <v>-15.070735000000001</v>
      </c>
      <c r="CG357" s="861">
        <v>-9.6563859999999995</v>
      </c>
      <c r="CH357" s="861">
        <v>-14.631826999999999</v>
      </c>
      <c r="CI357" s="861">
        <v>-10.402573</v>
      </c>
      <c r="CJ357" s="861">
        <v>-12.301672</v>
      </c>
      <c r="CK357" s="861">
        <v>-8.9225709999999996</v>
      </c>
      <c r="CL357" s="861">
        <v>-12.546507999999999</v>
      </c>
      <c r="CM357" s="861">
        <v>-8.3718459999999997</v>
      </c>
      <c r="CN357" s="861">
        <v>-14.669688000000001</v>
      </c>
      <c r="CO357" s="861">
        <v>-10.492782999999999</v>
      </c>
      <c r="CP357" s="861">
        <v>-14.514384</v>
      </c>
      <c r="CQ357" s="861">
        <v>-10.754193000000001</v>
      </c>
      <c r="CR357" s="861">
        <v>-12.006677</v>
      </c>
      <c r="CS357" s="861">
        <v>-9.2430389999999996</v>
      </c>
      <c r="CT357" s="861">
        <v>-12.814851000000001</v>
      </c>
      <c r="CU357" s="861">
        <v>-9.2090680000000003</v>
      </c>
      <c r="CV357" s="861">
        <v>-15.072151</v>
      </c>
      <c r="CW357" s="861">
        <v>-9.2676599999999993</v>
      </c>
      <c r="CX357" s="861">
        <v>-14.640945</v>
      </c>
      <c r="CY357" s="861">
        <v>-9.2222899999999992</v>
      </c>
      <c r="CZ357" s="861">
        <v>-11.820615</v>
      </c>
      <c r="DA357" s="861">
        <v>-8.5318389999999997</v>
      </c>
      <c r="DB357" s="861">
        <v>-12.566179999999999</v>
      </c>
      <c r="DC357" s="861">
        <v>-8.1569070000000004</v>
      </c>
      <c r="DD357" s="861">
        <v>-14.773559000000001</v>
      </c>
      <c r="DE357" s="861">
        <v>-10.174747999999999</v>
      </c>
      <c r="DF357" s="861">
        <v>-14.819874</v>
      </c>
      <c r="DG357" s="861">
        <v>-10.0677</v>
      </c>
      <c r="DH357" s="861">
        <v>-11.603878999999999</v>
      </c>
      <c r="DI357" s="861">
        <v>-8.9884869999999992</v>
      </c>
      <c r="DJ357" s="861">
        <v>-12.209545</v>
      </c>
      <c r="DK357" s="861">
        <v>-9.2640580000000003</v>
      </c>
      <c r="DL357" s="861">
        <v>-14.666088</v>
      </c>
      <c r="DM357" s="861">
        <v>-11.590121</v>
      </c>
      <c r="DN357" s="861">
        <v>-14.697879</v>
      </c>
      <c r="DO357" s="861">
        <v>-10.812063</v>
      </c>
      <c r="DP357" s="861">
        <v>-12.269978999999999</v>
      </c>
      <c r="DQ357" s="861">
        <v>-9.754569</v>
      </c>
      <c r="DR357" s="861">
        <v>-12.607619</v>
      </c>
      <c r="DS357" s="861">
        <v>-10.373174000000001</v>
      </c>
      <c r="DT357" s="861">
        <v>-14.58572</v>
      </c>
      <c r="DU357" s="861">
        <v>-12.569955999999999</v>
      </c>
      <c r="DV357" s="861">
        <v>-14.668944</v>
      </c>
      <c r="DW357" s="861">
        <v>-9.9681110000000004</v>
      </c>
      <c r="DX357" s="861">
        <v>10.941352</v>
      </c>
      <c r="DY357" s="861">
        <v>15.40128</v>
      </c>
      <c r="DZ357" s="861">
        <v>151.40253899999999</v>
      </c>
      <c r="EA357" s="861">
        <v>15.468439999999999</v>
      </c>
      <c r="EB357" s="861">
        <v>122.68</v>
      </c>
      <c r="EC357" s="861">
        <v>3.2959999999999998</v>
      </c>
      <c r="ED357" s="861">
        <v>397.9</v>
      </c>
      <c r="EE357" s="861">
        <v>122.66</v>
      </c>
      <c r="EF357" s="861">
        <v>5.1890000000000001</v>
      </c>
      <c r="EG357" s="861">
        <v>628.4</v>
      </c>
      <c r="EH357" s="861">
        <v>122.68</v>
      </c>
      <c r="EI357" s="861">
        <v>0</v>
      </c>
      <c r="EJ357" s="861">
        <v>1.6</v>
      </c>
      <c r="EK357" s="861">
        <v>10.950645</v>
      </c>
      <c r="EL357" s="861">
        <v>16.602581000000001</v>
      </c>
      <c r="EM357" s="861">
        <v>-20.096136000000001</v>
      </c>
      <c r="EN357" s="861">
        <v>-12.472611000000001</v>
      </c>
      <c r="EO357" s="861">
        <v>90.271195000000006</v>
      </c>
      <c r="EP357" s="861">
        <v>-12.364682999999999</v>
      </c>
      <c r="EQ357" s="861">
        <v>-11.670192999999999</v>
      </c>
      <c r="ER357" s="861">
        <v>6219.7430860000004</v>
      </c>
      <c r="ES357" s="861">
        <v>14488.654268</v>
      </c>
      <c r="ET357" s="861">
        <v>13036.831036</v>
      </c>
      <c r="EU357" s="861"/>
      <c r="EV357" s="861"/>
      <c r="EW357" s="861"/>
      <c r="EX357" s="861"/>
      <c r="EY357" s="861"/>
      <c r="EZ357" s="861"/>
      <c r="FA357" s="861"/>
      <c r="FB357" s="861"/>
      <c r="FC357" s="861"/>
      <c r="FD357" s="861"/>
    </row>
    <row r="358" spans="1:160" x14ac:dyDescent="0.25">
      <c r="A358" s="837">
        <v>46146</v>
      </c>
      <c r="B358" s="836">
        <v>0.32424768518518515</v>
      </c>
      <c r="C358" s="861">
        <v>19920</v>
      </c>
      <c r="D358" s="861">
        <v>0</v>
      </c>
      <c r="E358" s="861">
        <v>0</v>
      </c>
      <c r="F358" s="861">
        <v>71.885181000000003</v>
      </c>
      <c r="G358" s="861">
        <v>71.221856000000002</v>
      </c>
      <c r="H358" s="861">
        <v>63.274507999999997</v>
      </c>
      <c r="I358" s="861">
        <v>73.915249000000003</v>
      </c>
      <c r="J358" s="861">
        <v>70.048377000000002</v>
      </c>
      <c r="K358" s="861">
        <v>70.932506000000004</v>
      </c>
      <c r="L358" s="861">
        <v>73.589010999999999</v>
      </c>
      <c r="M358" s="861">
        <v>74.004397999999995</v>
      </c>
      <c r="N358" s="861">
        <v>-11.017306</v>
      </c>
      <c r="O358" s="861">
        <v>-11.411808000000001</v>
      </c>
      <c r="P358" s="861">
        <v>-11.077476000000001</v>
      </c>
      <c r="Q358" s="861">
        <v>-9.3889209999999999</v>
      </c>
      <c r="R358" s="861">
        <v>-7.790279</v>
      </c>
      <c r="S358" s="861">
        <v>-5.4995409999999998</v>
      </c>
      <c r="T358" s="861">
        <v>73.252831999999998</v>
      </c>
      <c r="U358" s="861">
        <v>71.664501999999999</v>
      </c>
      <c r="V358" s="861">
        <v>89.197281000000004</v>
      </c>
      <c r="W358" s="861">
        <v>88.288509000000005</v>
      </c>
      <c r="X358" s="861">
        <v>-8.7167940000000002</v>
      </c>
      <c r="Y358" s="861">
        <v>-8.3517329999999994</v>
      </c>
      <c r="Z358" s="861">
        <v>-13.564654000000001</v>
      </c>
      <c r="AA358" s="861">
        <v>-13.074483000000001</v>
      </c>
      <c r="AB358" s="861">
        <v>-12.860783</v>
      </c>
      <c r="AC358" s="861">
        <v>-13.597113999999999</v>
      </c>
      <c r="AD358" s="861">
        <v>-17.19293</v>
      </c>
      <c r="AE358" s="861">
        <v>101.776251</v>
      </c>
      <c r="AF358" s="861">
        <v>95.511394999999993</v>
      </c>
      <c r="AG358" s="861">
        <v>87.702654999999993</v>
      </c>
      <c r="AH358" s="861">
        <v>108.247681</v>
      </c>
      <c r="AI358" s="861">
        <v>85.566873999999999</v>
      </c>
      <c r="AJ358" s="861">
        <v>69.410555000000002</v>
      </c>
      <c r="AK358" s="861">
        <v>-7.9749420000000004</v>
      </c>
      <c r="AL358" s="861">
        <v>-12.046627000000001</v>
      </c>
      <c r="AM358" s="861">
        <v>-9.0489409999999992</v>
      </c>
      <c r="AN358" s="861">
        <v>88.412036999999998</v>
      </c>
      <c r="AO358" s="861">
        <v>87.800167000000002</v>
      </c>
      <c r="AP358" s="861">
        <v>86.351095999999998</v>
      </c>
      <c r="AQ358" s="861">
        <v>84.540008</v>
      </c>
      <c r="AR358" s="861">
        <v>72.318252000000001</v>
      </c>
      <c r="AS358" s="861">
        <v>62.214934</v>
      </c>
      <c r="AT358" s="861">
        <v>74.052713999999995</v>
      </c>
      <c r="AU358" s="861">
        <v>69.934522999999999</v>
      </c>
      <c r="AV358" s="861">
        <v>72.860645000000005</v>
      </c>
      <c r="AW358" s="861">
        <v>74.153874000000002</v>
      </c>
      <c r="AX358" s="861">
        <v>77.884719000000004</v>
      </c>
      <c r="AY358" s="861">
        <v>74.104825000000005</v>
      </c>
      <c r="AZ358" s="861">
        <v>-8.6035710000000005</v>
      </c>
      <c r="BA358" s="861">
        <v>-3.1468379999999998</v>
      </c>
      <c r="BB358" s="861">
        <v>-11.288327000000001</v>
      </c>
      <c r="BC358" s="861">
        <v>-12.218714</v>
      </c>
      <c r="BD358" s="861">
        <v>-12.356247</v>
      </c>
      <c r="BE358" s="861">
        <v>-7.3068390000000001</v>
      </c>
      <c r="BF358" s="861">
        <v>74.058310000000006</v>
      </c>
      <c r="BG358" s="861">
        <v>100.541083</v>
      </c>
      <c r="BH358" s="861">
        <v>114.5763</v>
      </c>
      <c r="BI358" s="861">
        <v>37.140341999999997</v>
      </c>
      <c r="BJ358" s="861">
        <v>77.691619000000003</v>
      </c>
      <c r="BK358" s="861">
        <v>64.846148999999997</v>
      </c>
      <c r="BL358" s="861">
        <v>3.5696400000000001</v>
      </c>
      <c r="BM358" s="861">
        <v>-11.08963</v>
      </c>
      <c r="BN358" s="861">
        <v>-9.5913570000000004</v>
      </c>
      <c r="BO358" s="861">
        <v>4.8426390000000001</v>
      </c>
      <c r="BP358" s="861">
        <v>2.5371049999999999</v>
      </c>
      <c r="BQ358" s="861">
        <v>61.875143000000001</v>
      </c>
      <c r="BR358" s="861">
        <v>72.741450999999998</v>
      </c>
      <c r="BS358" s="861">
        <v>74.64434</v>
      </c>
      <c r="BT358" s="861">
        <v>58.676158000000001</v>
      </c>
      <c r="BU358" s="861">
        <v>61.922708999999998</v>
      </c>
      <c r="BV358" s="861">
        <v>61.022154999999998</v>
      </c>
      <c r="BW358" s="861">
        <v>62.753292999999999</v>
      </c>
      <c r="BX358" s="861">
        <v>-16.608938999999999</v>
      </c>
      <c r="BY358" s="861">
        <v>-16.979901000000002</v>
      </c>
      <c r="BZ358" s="861">
        <v>-10.40976</v>
      </c>
      <c r="CA358" s="861">
        <v>-10.704743000000001</v>
      </c>
      <c r="CB358" s="861">
        <v>-12.472346</v>
      </c>
      <c r="CC358" s="861">
        <v>-9.8323260000000001</v>
      </c>
      <c r="CD358" s="861">
        <v>-12.906333999999999</v>
      </c>
      <c r="CE358" s="861">
        <v>-9.6385839999999998</v>
      </c>
      <c r="CF358" s="861">
        <v>-15.061946000000001</v>
      </c>
      <c r="CG358" s="861">
        <v>-9.6504860000000008</v>
      </c>
      <c r="CH358" s="861">
        <v>-14.670738</v>
      </c>
      <c r="CI358" s="861">
        <v>-10.398020000000001</v>
      </c>
      <c r="CJ358" s="861">
        <v>-12.328664</v>
      </c>
      <c r="CK358" s="861">
        <v>-8.9213649999999998</v>
      </c>
      <c r="CL358" s="861">
        <v>-12.582049</v>
      </c>
      <c r="CM358" s="861">
        <v>-8.3533220000000004</v>
      </c>
      <c r="CN358" s="861">
        <v>-14.703929</v>
      </c>
      <c r="CO358" s="861">
        <v>-10.470907</v>
      </c>
      <c r="CP358" s="861">
        <v>-14.538223</v>
      </c>
      <c r="CQ358" s="861">
        <v>-10.737482</v>
      </c>
      <c r="CR358" s="861">
        <v>-12.055374</v>
      </c>
      <c r="CS358" s="861">
        <v>-9.2624610000000001</v>
      </c>
      <c r="CT358" s="861">
        <v>-12.827640000000001</v>
      </c>
      <c r="CU358" s="861">
        <v>-9.1922549999999994</v>
      </c>
      <c r="CV358" s="861">
        <v>-15.066535999999999</v>
      </c>
      <c r="CW358" s="861">
        <v>-9.2517840000000007</v>
      </c>
      <c r="CX358" s="861">
        <v>-14.639462</v>
      </c>
      <c r="CY358" s="861">
        <v>-9.2461310000000001</v>
      </c>
      <c r="CZ358" s="861">
        <v>-11.829962999999999</v>
      </c>
      <c r="DA358" s="861">
        <v>-8.5847529999999992</v>
      </c>
      <c r="DB358" s="861">
        <v>-12.541681000000001</v>
      </c>
      <c r="DC358" s="861">
        <v>-8.1349180000000008</v>
      </c>
      <c r="DD358" s="861">
        <v>-14.764860000000001</v>
      </c>
      <c r="DE358" s="861">
        <v>-10.178318000000001</v>
      </c>
      <c r="DF358" s="861">
        <v>-14.839479000000001</v>
      </c>
      <c r="DG358" s="861">
        <v>-10.078709</v>
      </c>
      <c r="DH358" s="861">
        <v>-11.624325000000001</v>
      </c>
      <c r="DI358" s="861">
        <v>-9.0211030000000001</v>
      </c>
      <c r="DJ358" s="861">
        <v>-12.239031000000001</v>
      </c>
      <c r="DK358" s="861">
        <v>-9.2919999999999998</v>
      </c>
      <c r="DL358" s="861">
        <v>-14.661308</v>
      </c>
      <c r="DM358" s="861">
        <v>-11.590069</v>
      </c>
      <c r="DN358" s="861">
        <v>-14.743012999999999</v>
      </c>
      <c r="DO358" s="861">
        <v>-10.848461</v>
      </c>
      <c r="DP358" s="861">
        <v>-12.283853000000001</v>
      </c>
      <c r="DQ358" s="861">
        <v>-9.7665819999999997</v>
      </c>
      <c r="DR358" s="861">
        <v>-12.614031000000001</v>
      </c>
      <c r="DS358" s="861">
        <v>-10.395060000000001</v>
      </c>
      <c r="DT358" s="861">
        <v>-14.602214</v>
      </c>
      <c r="DU358" s="861">
        <v>-12.584040999999999</v>
      </c>
      <c r="DV358" s="861">
        <v>-14.677842</v>
      </c>
      <c r="DW358" s="861">
        <v>-9.9680260000000001</v>
      </c>
      <c r="DX358" s="861">
        <v>10.953647999999999</v>
      </c>
      <c r="DY358" s="861">
        <v>15.552825</v>
      </c>
      <c r="DZ358" s="861">
        <v>150.99981</v>
      </c>
      <c r="EA358" s="861">
        <v>15.608029</v>
      </c>
      <c r="EB358" s="861">
        <v>123.33</v>
      </c>
      <c r="EC358" s="861">
        <v>1.2430000000000001</v>
      </c>
      <c r="ED358" s="861">
        <v>135.1</v>
      </c>
      <c r="EE358" s="861">
        <v>123.27</v>
      </c>
      <c r="EF358" s="861">
        <v>5.21</v>
      </c>
      <c r="EG358" s="861">
        <v>626.79999999999995</v>
      </c>
      <c r="EH358" s="861">
        <v>123.29</v>
      </c>
      <c r="EI358" s="861">
        <v>0</v>
      </c>
      <c r="EJ358" s="861">
        <v>1.5</v>
      </c>
      <c r="EK358" s="861">
        <v>11.024813999999999</v>
      </c>
      <c r="EL358" s="861">
        <v>17.071974999999998</v>
      </c>
      <c r="EM358" s="861">
        <v>-20.073754999999998</v>
      </c>
      <c r="EN358" s="861">
        <v>-12.229336</v>
      </c>
      <c r="EO358" s="861">
        <v>90.090659000000002</v>
      </c>
      <c r="EP358" s="861">
        <v>-12.14095</v>
      </c>
      <c r="EQ358" s="861">
        <v>-11.680667</v>
      </c>
      <c r="ER358" s="861">
        <v>6223.0878389999998</v>
      </c>
      <c r="ES358" s="861">
        <v>14499.108662000001</v>
      </c>
      <c r="ET358" s="861">
        <v>13036.857007000001</v>
      </c>
      <c r="EU358" s="861"/>
      <c r="EV358" s="861"/>
      <c r="EW358" s="861"/>
      <c r="EX358" s="861"/>
      <c r="EY358" s="861"/>
      <c r="EZ358" s="861"/>
      <c r="FA358" s="861"/>
      <c r="FB358" s="861"/>
      <c r="FC358" s="861"/>
      <c r="FD358" s="861"/>
    </row>
    <row r="359" spans="1:160" x14ac:dyDescent="0.25">
      <c r="A359" s="837">
        <v>46146</v>
      </c>
      <c r="B359" s="836">
        <v>0.32494212962962959</v>
      </c>
      <c r="C359" s="861">
        <v>19980</v>
      </c>
      <c r="D359" s="861">
        <v>0</v>
      </c>
      <c r="E359" s="861">
        <v>0</v>
      </c>
      <c r="F359" s="861">
        <v>71.723613</v>
      </c>
      <c r="G359" s="861">
        <v>71.142910000000001</v>
      </c>
      <c r="H359" s="861">
        <v>63.197809999999997</v>
      </c>
      <c r="I359" s="861">
        <v>73.876013</v>
      </c>
      <c r="J359" s="861">
        <v>69.864484000000004</v>
      </c>
      <c r="K359" s="861">
        <v>70.915627000000001</v>
      </c>
      <c r="L359" s="861">
        <v>73.578620999999998</v>
      </c>
      <c r="M359" s="861">
        <v>73.949184000000002</v>
      </c>
      <c r="N359" s="861">
        <v>-10.900727</v>
      </c>
      <c r="O359" s="861">
        <v>-11.238257000000001</v>
      </c>
      <c r="P359" s="861">
        <v>-10.890858</v>
      </c>
      <c r="Q359" s="861">
        <v>-9.2286389999999994</v>
      </c>
      <c r="R359" s="861">
        <v>-7.9923900000000003</v>
      </c>
      <c r="S359" s="861">
        <v>-5.1189819999999999</v>
      </c>
      <c r="T359" s="861">
        <v>73.192543000000001</v>
      </c>
      <c r="U359" s="861">
        <v>71.575684999999993</v>
      </c>
      <c r="V359" s="861">
        <v>89.154081000000005</v>
      </c>
      <c r="W359" s="861">
        <v>88.192019000000002</v>
      </c>
      <c r="X359" s="861">
        <v>-8.5252510000000008</v>
      </c>
      <c r="Y359" s="861">
        <v>-8.2839089999999995</v>
      </c>
      <c r="Z359" s="861">
        <v>-13.471259</v>
      </c>
      <c r="AA359" s="861">
        <v>-12.970314999999999</v>
      </c>
      <c r="AB359" s="861">
        <v>-12.752095000000001</v>
      </c>
      <c r="AC359" s="861">
        <v>-13.623749</v>
      </c>
      <c r="AD359" s="861">
        <v>-17.146619000000001</v>
      </c>
      <c r="AE359" s="861">
        <v>101.85758800000001</v>
      </c>
      <c r="AF359" s="861">
        <v>95.616819000000007</v>
      </c>
      <c r="AG359" s="861">
        <v>87.608403999999993</v>
      </c>
      <c r="AH359" s="861">
        <v>108.348455</v>
      </c>
      <c r="AI359" s="861">
        <v>85.498774999999995</v>
      </c>
      <c r="AJ359" s="861">
        <v>69.225486000000004</v>
      </c>
      <c r="AK359" s="861">
        <v>-7.8585649999999996</v>
      </c>
      <c r="AL359" s="861">
        <v>-11.982060000000001</v>
      </c>
      <c r="AM359" s="861">
        <v>-8.9903019999999998</v>
      </c>
      <c r="AN359" s="861">
        <v>88.336403000000004</v>
      </c>
      <c r="AO359" s="861">
        <v>87.832359999999994</v>
      </c>
      <c r="AP359" s="861">
        <v>86.266615999999999</v>
      </c>
      <c r="AQ359" s="861">
        <v>84.453680000000006</v>
      </c>
      <c r="AR359" s="861">
        <v>72.198725999999994</v>
      </c>
      <c r="AS359" s="861">
        <v>62.091388999999999</v>
      </c>
      <c r="AT359" s="861">
        <v>73.943282999999994</v>
      </c>
      <c r="AU359" s="861">
        <v>69.565700000000007</v>
      </c>
      <c r="AV359" s="861">
        <v>72.678211000000005</v>
      </c>
      <c r="AW359" s="861">
        <v>73.941170999999997</v>
      </c>
      <c r="AX359" s="861">
        <v>77.394564000000003</v>
      </c>
      <c r="AY359" s="861">
        <v>73.817667</v>
      </c>
      <c r="AZ359" s="861">
        <v>-8.3400359999999996</v>
      </c>
      <c r="BA359" s="861">
        <v>-2.7268439999999998</v>
      </c>
      <c r="BB359" s="861">
        <v>-11.048899</v>
      </c>
      <c r="BC359" s="861">
        <v>-11.996352999999999</v>
      </c>
      <c r="BD359" s="861">
        <v>-12.109821999999999</v>
      </c>
      <c r="BE359" s="861">
        <v>-6.968121</v>
      </c>
      <c r="BF359" s="861">
        <v>76.766295</v>
      </c>
      <c r="BG359" s="861">
        <v>100.13448099999999</v>
      </c>
      <c r="BH359" s="861">
        <v>114.06115</v>
      </c>
      <c r="BI359" s="861">
        <v>36.317771999999998</v>
      </c>
      <c r="BJ359" s="861">
        <v>76.333539999999999</v>
      </c>
      <c r="BK359" s="861">
        <v>65.023239000000004</v>
      </c>
      <c r="BL359" s="861">
        <v>2.4038249999999999</v>
      </c>
      <c r="BM359" s="861">
        <v>-10.829580999999999</v>
      </c>
      <c r="BN359" s="861">
        <v>-9.4040909999999993</v>
      </c>
      <c r="BO359" s="861">
        <v>5.3343040000000004</v>
      </c>
      <c r="BP359" s="861">
        <v>2.877761</v>
      </c>
      <c r="BQ359" s="861">
        <v>61.610104</v>
      </c>
      <c r="BR359" s="861">
        <v>71.161146000000002</v>
      </c>
      <c r="BS359" s="861">
        <v>73.686310000000006</v>
      </c>
      <c r="BT359" s="861">
        <v>58.859256999999999</v>
      </c>
      <c r="BU359" s="861">
        <v>61.830271000000003</v>
      </c>
      <c r="BV359" s="861">
        <v>61.303648000000003</v>
      </c>
      <c r="BW359" s="861">
        <v>62.645086999999997</v>
      </c>
      <c r="BX359" s="861">
        <v>-16.490933999999999</v>
      </c>
      <c r="BY359" s="861">
        <v>-17.040234999999999</v>
      </c>
      <c r="BZ359" s="861">
        <v>-9.9226600000000005</v>
      </c>
      <c r="CA359" s="861">
        <v>-10.335732</v>
      </c>
      <c r="CB359" s="861">
        <v>-12.439532</v>
      </c>
      <c r="CC359" s="861">
        <v>-9.8394150000000007</v>
      </c>
      <c r="CD359" s="861">
        <v>-12.861598000000001</v>
      </c>
      <c r="CE359" s="861">
        <v>-9.6231580000000001</v>
      </c>
      <c r="CF359" s="861">
        <v>-15.066071000000001</v>
      </c>
      <c r="CG359" s="861">
        <v>-9.6573899999999995</v>
      </c>
      <c r="CH359" s="861">
        <v>-14.640174</v>
      </c>
      <c r="CI359" s="861">
        <v>-10.386445</v>
      </c>
      <c r="CJ359" s="861">
        <v>-12.29209</v>
      </c>
      <c r="CK359" s="861">
        <v>-8.9256329999999995</v>
      </c>
      <c r="CL359" s="861">
        <v>-12.532624999999999</v>
      </c>
      <c r="CM359" s="861">
        <v>-8.3608630000000002</v>
      </c>
      <c r="CN359" s="861">
        <v>-14.67732</v>
      </c>
      <c r="CO359" s="861">
        <v>-10.497546</v>
      </c>
      <c r="CP359" s="861">
        <v>-14.524626</v>
      </c>
      <c r="CQ359" s="861">
        <v>-10.776121</v>
      </c>
      <c r="CR359" s="861">
        <v>-12.003223999999999</v>
      </c>
      <c r="CS359" s="861">
        <v>-9.2541329999999995</v>
      </c>
      <c r="CT359" s="861">
        <v>-12.787756</v>
      </c>
      <c r="CU359" s="861">
        <v>-9.2060309999999994</v>
      </c>
      <c r="CV359" s="861">
        <v>-15.059623999999999</v>
      </c>
      <c r="CW359" s="861">
        <v>-9.2697789999999998</v>
      </c>
      <c r="CX359" s="861">
        <v>-14.654582</v>
      </c>
      <c r="CY359" s="861">
        <v>-9.2569029999999994</v>
      </c>
      <c r="CZ359" s="861">
        <v>-11.809246</v>
      </c>
      <c r="DA359" s="861">
        <v>-8.5482099999999992</v>
      </c>
      <c r="DB359" s="861">
        <v>-12.555326000000001</v>
      </c>
      <c r="DC359" s="861">
        <v>-8.140981</v>
      </c>
      <c r="DD359" s="861">
        <v>-14.795814</v>
      </c>
      <c r="DE359" s="861">
        <v>-10.194025</v>
      </c>
      <c r="DF359" s="861">
        <v>-14.830309</v>
      </c>
      <c r="DG359" s="861">
        <v>-10.058343000000001</v>
      </c>
      <c r="DH359" s="861">
        <v>-11.609556</v>
      </c>
      <c r="DI359" s="861">
        <v>-9.0006409999999999</v>
      </c>
      <c r="DJ359" s="861">
        <v>-12.213755000000001</v>
      </c>
      <c r="DK359" s="861">
        <v>-9.2555910000000008</v>
      </c>
      <c r="DL359" s="861">
        <v>-14.695255</v>
      </c>
      <c r="DM359" s="861">
        <v>-11.598445</v>
      </c>
      <c r="DN359" s="861">
        <v>-14.729589000000001</v>
      </c>
      <c r="DO359" s="861">
        <v>-10.844048000000001</v>
      </c>
      <c r="DP359" s="861">
        <v>-12.278487</v>
      </c>
      <c r="DQ359" s="861">
        <v>-9.7784659999999999</v>
      </c>
      <c r="DR359" s="861">
        <v>-12.604763</v>
      </c>
      <c r="DS359" s="861">
        <v>-10.379250000000001</v>
      </c>
      <c r="DT359" s="861">
        <v>-14.596447</v>
      </c>
      <c r="DU359" s="861">
        <v>-12.581121</v>
      </c>
      <c r="DV359" s="861">
        <v>-14.679247</v>
      </c>
      <c r="DW359" s="861">
        <v>-9.9755219999999998</v>
      </c>
      <c r="DX359" s="861">
        <v>10.913842000000001</v>
      </c>
      <c r="DY359" s="861">
        <v>15.684297000000001</v>
      </c>
      <c r="DZ359" s="861">
        <v>151.10664</v>
      </c>
      <c r="EA359" s="861">
        <v>15.735564</v>
      </c>
      <c r="EB359" s="861">
        <v>122.6</v>
      </c>
      <c r="EC359" s="861">
        <v>3.2930000000000001</v>
      </c>
      <c r="ED359" s="861">
        <v>397.4</v>
      </c>
      <c r="EE359" s="861">
        <v>122.57</v>
      </c>
      <c r="EF359" s="861">
        <v>5.202</v>
      </c>
      <c r="EG359" s="861">
        <v>628.5</v>
      </c>
      <c r="EH359" s="861">
        <v>122.58</v>
      </c>
      <c r="EI359" s="861">
        <v>0</v>
      </c>
      <c r="EJ359" s="861">
        <v>1.5</v>
      </c>
      <c r="EK359" s="861">
        <v>11.155938000000001</v>
      </c>
      <c r="EL359" s="861">
        <v>17.353346999999999</v>
      </c>
      <c r="EM359" s="861">
        <v>-20.146239999999999</v>
      </c>
      <c r="EN359" s="861">
        <v>-12.019043</v>
      </c>
      <c r="EO359" s="861">
        <v>90.138580000000005</v>
      </c>
      <c r="EP359" s="861">
        <v>-11.93723</v>
      </c>
      <c r="EQ359" s="861">
        <v>-11.673856000000001</v>
      </c>
      <c r="ER359" s="861">
        <v>6227.0141620000004</v>
      </c>
      <c r="ES359" s="861">
        <v>14509.562888</v>
      </c>
      <c r="ET359" s="861">
        <v>13036.881950999999</v>
      </c>
      <c r="EU359" s="861"/>
      <c r="EV359" s="861"/>
      <c r="EW359" s="861"/>
      <c r="EX359" s="861"/>
      <c r="EY359" s="861"/>
      <c r="EZ359" s="861"/>
      <c r="FA359" s="861"/>
      <c r="FB359" s="861"/>
      <c r="FC359" s="861"/>
      <c r="FD359" s="861"/>
    </row>
    <row r="360" spans="1:160" x14ac:dyDescent="0.25">
      <c r="A360" s="837">
        <v>46146</v>
      </c>
      <c r="B360" s="836">
        <v>0.32563657407407409</v>
      </c>
      <c r="C360" s="861">
        <v>20040</v>
      </c>
      <c r="D360" s="861">
        <v>0</v>
      </c>
      <c r="E360" s="861">
        <v>0</v>
      </c>
      <c r="F360" s="861">
        <v>71.656411000000006</v>
      </c>
      <c r="G360" s="861">
        <v>71.047652999999997</v>
      </c>
      <c r="H360" s="861">
        <v>63.238726999999997</v>
      </c>
      <c r="I360" s="861">
        <v>73.847132000000002</v>
      </c>
      <c r="J360" s="861">
        <v>69.790415999999993</v>
      </c>
      <c r="K360" s="861">
        <v>70.894709000000006</v>
      </c>
      <c r="L360" s="861">
        <v>73.574849999999998</v>
      </c>
      <c r="M360" s="861">
        <v>73.906081999999998</v>
      </c>
      <c r="N360" s="861">
        <v>-10.816795000000001</v>
      </c>
      <c r="O360" s="861">
        <v>-11.110557</v>
      </c>
      <c r="P360" s="861">
        <v>-10.667852</v>
      </c>
      <c r="Q360" s="861">
        <v>-9.2430280000000007</v>
      </c>
      <c r="R360" s="861">
        <v>-7.5844399999999998</v>
      </c>
      <c r="S360" s="861">
        <v>-4.9349109999999996</v>
      </c>
      <c r="T360" s="861">
        <v>73.397144999999995</v>
      </c>
      <c r="U360" s="861">
        <v>71.987144000000001</v>
      </c>
      <c r="V360" s="861">
        <v>89.198374999999999</v>
      </c>
      <c r="W360" s="861">
        <v>88.359894999999995</v>
      </c>
      <c r="X360" s="861">
        <v>-8.390606</v>
      </c>
      <c r="Y360" s="861">
        <v>-8.0942419999999995</v>
      </c>
      <c r="Z360" s="861">
        <v>-13.349854000000001</v>
      </c>
      <c r="AA360" s="861">
        <v>-12.833920000000001</v>
      </c>
      <c r="AB360" s="861">
        <v>-12.633134</v>
      </c>
      <c r="AC360" s="861">
        <v>-13.498961</v>
      </c>
      <c r="AD360" s="861">
        <v>-17.014237000000001</v>
      </c>
      <c r="AE360" s="861">
        <v>101.97265400000001</v>
      </c>
      <c r="AF360" s="861">
        <v>95.618857000000006</v>
      </c>
      <c r="AG360" s="861">
        <v>87.642512999999994</v>
      </c>
      <c r="AH360" s="861">
        <v>108.487128</v>
      </c>
      <c r="AI360" s="861">
        <v>85.461231999999995</v>
      </c>
      <c r="AJ360" s="861">
        <v>69.522300000000001</v>
      </c>
      <c r="AK360" s="861">
        <v>-7.8557439999999996</v>
      </c>
      <c r="AL360" s="861">
        <v>-11.836923000000001</v>
      </c>
      <c r="AM360" s="861">
        <v>-8.8744239999999994</v>
      </c>
      <c r="AN360" s="861">
        <v>88.309505000000001</v>
      </c>
      <c r="AO360" s="861">
        <v>87.815462999999994</v>
      </c>
      <c r="AP360" s="861">
        <v>86.232595000000003</v>
      </c>
      <c r="AQ360" s="861">
        <v>84.343127999999993</v>
      </c>
      <c r="AR360" s="861">
        <v>71.969786999999997</v>
      </c>
      <c r="AS360" s="861">
        <v>62.032136000000001</v>
      </c>
      <c r="AT360" s="861">
        <v>73.789287999999999</v>
      </c>
      <c r="AU360" s="861">
        <v>69.153198000000003</v>
      </c>
      <c r="AV360" s="861">
        <v>72.505769999999998</v>
      </c>
      <c r="AW360" s="861">
        <v>73.471079000000003</v>
      </c>
      <c r="AX360" s="861">
        <v>77.340136999999999</v>
      </c>
      <c r="AY360" s="861">
        <v>73.734668999999997</v>
      </c>
      <c r="AZ360" s="861">
        <v>-8.1304470000000002</v>
      </c>
      <c r="BA360" s="861">
        <v>-3.0355400000000001</v>
      </c>
      <c r="BB360" s="861">
        <v>-10.893831</v>
      </c>
      <c r="BC360" s="861">
        <v>-11.889061999999999</v>
      </c>
      <c r="BD360" s="861">
        <v>-11.934251</v>
      </c>
      <c r="BE360" s="861">
        <v>-6.7263229999999998</v>
      </c>
      <c r="BF360" s="861">
        <v>78.405647000000002</v>
      </c>
      <c r="BG360" s="861">
        <v>99.540771000000007</v>
      </c>
      <c r="BH360" s="861">
        <v>114.61052599999999</v>
      </c>
      <c r="BI360" s="861">
        <v>35.77346</v>
      </c>
      <c r="BJ360" s="861">
        <v>75.422155000000004</v>
      </c>
      <c r="BK360" s="861">
        <v>65.117334</v>
      </c>
      <c r="BL360" s="861">
        <v>1.699198</v>
      </c>
      <c r="BM360" s="861">
        <v>-10.622306999999999</v>
      </c>
      <c r="BN360" s="861">
        <v>-9.2145209999999995</v>
      </c>
      <c r="BO360" s="861">
        <v>5.6749309999999999</v>
      </c>
      <c r="BP360" s="861">
        <v>3.1198579999999998</v>
      </c>
      <c r="BQ360" s="861">
        <v>61.350147</v>
      </c>
      <c r="BR360" s="861">
        <v>69.439809999999994</v>
      </c>
      <c r="BS360" s="861">
        <v>72.759484999999998</v>
      </c>
      <c r="BT360" s="861">
        <v>58.992476000000003</v>
      </c>
      <c r="BU360" s="861">
        <v>61.797345999999997</v>
      </c>
      <c r="BV360" s="861">
        <v>61.508527000000001</v>
      </c>
      <c r="BW360" s="861">
        <v>62.577043000000003</v>
      </c>
      <c r="BX360" s="861">
        <v>-16.321470000000001</v>
      </c>
      <c r="BY360" s="861">
        <v>-16.833618999999999</v>
      </c>
      <c r="BZ360" s="861">
        <v>-9.7010009999999998</v>
      </c>
      <c r="CA360" s="861">
        <v>-10.033198000000001</v>
      </c>
      <c r="CB360" s="861">
        <v>-12.456747999999999</v>
      </c>
      <c r="CC360" s="861">
        <v>-9.8380069999999993</v>
      </c>
      <c r="CD360" s="861">
        <v>-12.92713</v>
      </c>
      <c r="CE360" s="861">
        <v>-9.6452019999999994</v>
      </c>
      <c r="CF360" s="861">
        <v>-15.085086</v>
      </c>
      <c r="CG360" s="861">
        <v>-9.6523210000000006</v>
      </c>
      <c r="CH360" s="861">
        <v>-14.645158</v>
      </c>
      <c r="CI360" s="861">
        <v>-10.384822</v>
      </c>
      <c r="CJ360" s="861">
        <v>-12.314482999999999</v>
      </c>
      <c r="CK360" s="861">
        <v>-8.9228210000000008</v>
      </c>
      <c r="CL360" s="861">
        <v>-12.570791</v>
      </c>
      <c r="CM360" s="861">
        <v>-8.3823950000000007</v>
      </c>
      <c r="CN360" s="861">
        <v>-14.696796000000001</v>
      </c>
      <c r="CO360" s="861">
        <v>-10.497636999999999</v>
      </c>
      <c r="CP360" s="861">
        <v>-14.526949</v>
      </c>
      <c r="CQ360" s="861">
        <v>-10.732384</v>
      </c>
      <c r="CR360" s="861">
        <v>-12.051678000000001</v>
      </c>
      <c r="CS360" s="861">
        <v>-9.264875</v>
      </c>
      <c r="CT360" s="861">
        <v>-12.852967</v>
      </c>
      <c r="CU360" s="861">
        <v>-9.2310300000000005</v>
      </c>
      <c r="CV360" s="861">
        <v>-15.079651999999999</v>
      </c>
      <c r="CW360" s="861">
        <v>-9.2629040000000007</v>
      </c>
      <c r="CX360" s="861">
        <v>-14.641819</v>
      </c>
      <c r="CY360" s="861">
        <v>-9.2395619999999994</v>
      </c>
      <c r="CZ360" s="861">
        <v>-11.835604999999999</v>
      </c>
      <c r="DA360" s="861">
        <v>-8.5607349999999993</v>
      </c>
      <c r="DB360" s="861">
        <v>-12.545783</v>
      </c>
      <c r="DC360" s="861">
        <v>-8.1432029999999997</v>
      </c>
      <c r="DD360" s="861">
        <v>-14.794586000000001</v>
      </c>
      <c r="DE360" s="861">
        <v>-10.202665</v>
      </c>
      <c r="DF360" s="861">
        <v>-14.835637999999999</v>
      </c>
      <c r="DG360" s="861">
        <v>-10.07302</v>
      </c>
      <c r="DH360" s="861">
        <v>-11.613446</v>
      </c>
      <c r="DI360" s="861">
        <v>-9.0007190000000001</v>
      </c>
      <c r="DJ360" s="861">
        <v>-12.232671</v>
      </c>
      <c r="DK360" s="861">
        <v>-9.2448879999999996</v>
      </c>
      <c r="DL360" s="861">
        <v>-14.690784000000001</v>
      </c>
      <c r="DM360" s="861">
        <v>-11.577999</v>
      </c>
      <c r="DN360" s="861">
        <v>-14.733026000000001</v>
      </c>
      <c r="DO360" s="861">
        <v>-10.808930999999999</v>
      </c>
      <c r="DP360" s="861">
        <v>-12.262130000000001</v>
      </c>
      <c r="DQ360" s="861">
        <v>-9.7696299999999994</v>
      </c>
      <c r="DR360" s="861">
        <v>-12.623691000000001</v>
      </c>
      <c r="DS360" s="861">
        <v>-10.380736000000001</v>
      </c>
      <c r="DT360" s="861">
        <v>-14.592922</v>
      </c>
      <c r="DU360" s="861">
        <v>-12.565825999999999</v>
      </c>
      <c r="DV360" s="861">
        <v>-14.696325</v>
      </c>
      <c r="DW360" s="861">
        <v>-9.9657239999999998</v>
      </c>
      <c r="DX360" s="861">
        <v>11.042980999999999</v>
      </c>
      <c r="DY360" s="861">
        <v>15.809839</v>
      </c>
      <c r="DZ360" s="861">
        <v>151.203653</v>
      </c>
      <c r="EA360" s="861">
        <v>15.878164999999999</v>
      </c>
      <c r="EB360" s="861">
        <v>122.66</v>
      </c>
      <c r="EC360" s="861">
        <v>3.294</v>
      </c>
      <c r="ED360" s="861">
        <v>397.4</v>
      </c>
      <c r="EE360" s="861">
        <v>122.7</v>
      </c>
      <c r="EF360" s="861">
        <v>5.2140000000000004</v>
      </c>
      <c r="EG360" s="861">
        <v>631.1</v>
      </c>
      <c r="EH360" s="861">
        <v>122.67</v>
      </c>
      <c r="EI360" s="861">
        <v>0</v>
      </c>
      <c r="EJ360" s="861">
        <v>1.6</v>
      </c>
      <c r="EK360" s="861">
        <v>11.036975999999999</v>
      </c>
      <c r="EL360" s="861">
        <v>17.493818999999998</v>
      </c>
      <c r="EM360" s="861">
        <v>-19.9114</v>
      </c>
      <c r="EN360" s="861">
        <v>-11.818887999999999</v>
      </c>
      <c r="EO360" s="861">
        <v>90.182078000000004</v>
      </c>
      <c r="EP360" s="861">
        <v>-11.71022</v>
      </c>
      <c r="EQ360" s="861">
        <v>-11.680289999999999</v>
      </c>
      <c r="ER360" s="861">
        <v>6233.6375959999996</v>
      </c>
      <c r="ES360" s="861">
        <v>14520.018109000001</v>
      </c>
      <c r="ET360" s="861">
        <v>13036.907422</v>
      </c>
      <c r="EU360" s="861"/>
      <c r="EV360" s="861"/>
      <c r="EW360" s="861"/>
      <c r="EX360" s="861"/>
      <c r="EY360" s="861"/>
      <c r="EZ360" s="861"/>
      <c r="FA360" s="861"/>
      <c r="FB360" s="861"/>
      <c r="FC360" s="861"/>
      <c r="FD360" s="861"/>
    </row>
    <row r="361" spans="1:160" x14ac:dyDescent="0.25">
      <c r="A361" s="837">
        <v>46146</v>
      </c>
      <c r="B361" s="836">
        <v>0.32633101851851848</v>
      </c>
      <c r="C361" s="861">
        <v>20100</v>
      </c>
      <c r="D361" s="861">
        <v>0</v>
      </c>
      <c r="E361" s="861">
        <v>0</v>
      </c>
      <c r="F361" s="861">
        <v>71.503217000000006</v>
      </c>
      <c r="G361" s="861">
        <v>71.019553000000002</v>
      </c>
      <c r="H361" s="861">
        <v>63.066426</v>
      </c>
      <c r="I361" s="861">
        <v>73.792057</v>
      </c>
      <c r="J361" s="861">
        <v>69.735501999999997</v>
      </c>
      <c r="K361" s="861">
        <v>70.872975999999994</v>
      </c>
      <c r="L361" s="861">
        <v>73.553037000000003</v>
      </c>
      <c r="M361" s="861">
        <v>73.866934999999998</v>
      </c>
      <c r="N361" s="861">
        <v>-10.747344</v>
      </c>
      <c r="O361" s="861">
        <v>-10.934374999999999</v>
      </c>
      <c r="P361" s="861">
        <v>-10.459856</v>
      </c>
      <c r="Q361" s="861">
        <v>-9.1282960000000006</v>
      </c>
      <c r="R361" s="861">
        <v>-7.2900700000000001</v>
      </c>
      <c r="S361" s="861">
        <v>-4.7753350000000001</v>
      </c>
      <c r="T361" s="861">
        <v>73.039012</v>
      </c>
      <c r="U361" s="861">
        <v>71.928612000000001</v>
      </c>
      <c r="V361" s="861">
        <v>89.090255999999997</v>
      </c>
      <c r="W361" s="861">
        <v>88.150172999999995</v>
      </c>
      <c r="X361" s="861">
        <v>-8.289593</v>
      </c>
      <c r="Y361" s="861">
        <v>-7.9151619999999996</v>
      </c>
      <c r="Z361" s="861">
        <v>-13.245224</v>
      </c>
      <c r="AA361" s="861">
        <v>-12.753415</v>
      </c>
      <c r="AB361" s="861">
        <v>-12.538924</v>
      </c>
      <c r="AC361" s="861">
        <v>-13.391411</v>
      </c>
      <c r="AD361" s="861">
        <v>-16.921271999999998</v>
      </c>
      <c r="AE361" s="861">
        <v>102.074183</v>
      </c>
      <c r="AF361" s="861">
        <v>95.572624000000005</v>
      </c>
      <c r="AG361" s="861">
        <v>87.673281000000003</v>
      </c>
      <c r="AH361" s="861">
        <v>108.43611199999999</v>
      </c>
      <c r="AI361" s="861">
        <v>85.312884999999994</v>
      </c>
      <c r="AJ361" s="861">
        <v>69.372439</v>
      </c>
      <c r="AK361" s="861">
        <v>-7.7563459999999997</v>
      </c>
      <c r="AL361" s="861">
        <v>-11.70457</v>
      </c>
      <c r="AM361" s="861">
        <v>-8.7726659999999992</v>
      </c>
      <c r="AN361" s="861">
        <v>88.221419999999995</v>
      </c>
      <c r="AO361" s="861">
        <v>87.670079000000001</v>
      </c>
      <c r="AP361" s="861">
        <v>86.097370999999995</v>
      </c>
      <c r="AQ361" s="861">
        <v>84.244800999999995</v>
      </c>
      <c r="AR361" s="861">
        <v>71.916706000000005</v>
      </c>
      <c r="AS361" s="861">
        <v>61.950539999999997</v>
      </c>
      <c r="AT361" s="861">
        <v>73.676615999999996</v>
      </c>
      <c r="AU361" s="861">
        <v>68.751873000000003</v>
      </c>
      <c r="AV361" s="861">
        <v>72.394199</v>
      </c>
      <c r="AW361" s="861">
        <v>73.161317999999994</v>
      </c>
      <c r="AX361" s="861">
        <v>77.055798999999993</v>
      </c>
      <c r="AY361" s="861">
        <v>73.609069000000005</v>
      </c>
      <c r="AZ361" s="861">
        <v>-7.9567709999999998</v>
      </c>
      <c r="BA361" s="861">
        <v>-3.3818290000000002</v>
      </c>
      <c r="BB361" s="861">
        <v>-10.668918</v>
      </c>
      <c r="BC361" s="861">
        <v>-11.75038</v>
      </c>
      <c r="BD361" s="861">
        <v>-11.709439</v>
      </c>
      <c r="BE361" s="861">
        <v>-6.4923979999999997</v>
      </c>
      <c r="BF361" s="861">
        <v>79.681639000000004</v>
      </c>
      <c r="BG361" s="861">
        <v>99.197849000000005</v>
      </c>
      <c r="BH361" s="861">
        <v>114.408247</v>
      </c>
      <c r="BI361" s="861">
        <v>35.326017</v>
      </c>
      <c r="BJ361" s="861">
        <v>74.692255000000003</v>
      </c>
      <c r="BK361" s="861">
        <v>65.279256000000004</v>
      </c>
      <c r="BL361" s="861">
        <v>1.182358</v>
      </c>
      <c r="BM361" s="861">
        <v>-10.39831</v>
      </c>
      <c r="BN361" s="861">
        <v>-9.0599950000000007</v>
      </c>
      <c r="BO361" s="861">
        <v>5.8854930000000003</v>
      </c>
      <c r="BP361" s="861">
        <v>3.2797350000000001</v>
      </c>
      <c r="BQ361" s="861">
        <v>61.104424999999999</v>
      </c>
      <c r="BR361" s="861">
        <v>68.063885999999997</v>
      </c>
      <c r="BS361" s="861">
        <v>71.980091999999999</v>
      </c>
      <c r="BT361" s="861">
        <v>59.241525000000003</v>
      </c>
      <c r="BU361" s="861">
        <v>61.71172</v>
      </c>
      <c r="BV361" s="861">
        <v>61.661082999999998</v>
      </c>
      <c r="BW361" s="861">
        <v>62.536512000000002</v>
      </c>
      <c r="BX361" s="861">
        <v>-16.354455000000002</v>
      </c>
      <c r="BY361" s="861">
        <v>-16.849077999999999</v>
      </c>
      <c r="BZ361" s="861">
        <v>-9.4467429999999997</v>
      </c>
      <c r="CA361" s="861">
        <v>-9.8890639999999994</v>
      </c>
      <c r="CB361" s="861">
        <v>-12.464691</v>
      </c>
      <c r="CC361" s="861">
        <v>-9.8857520000000001</v>
      </c>
      <c r="CD361" s="861">
        <v>-12.922772</v>
      </c>
      <c r="CE361" s="861">
        <v>-9.6605670000000003</v>
      </c>
      <c r="CF361" s="861">
        <v>-15.087823999999999</v>
      </c>
      <c r="CG361" s="861">
        <v>-9.6808340000000008</v>
      </c>
      <c r="CH361" s="861">
        <v>-14.667785</v>
      </c>
      <c r="CI361" s="861">
        <v>-10.422794</v>
      </c>
      <c r="CJ361" s="861">
        <v>-12.337498</v>
      </c>
      <c r="CK361" s="861">
        <v>-8.9808050000000001</v>
      </c>
      <c r="CL361" s="861">
        <v>-12.584343000000001</v>
      </c>
      <c r="CM361" s="861">
        <v>-8.4281579999999998</v>
      </c>
      <c r="CN361" s="861">
        <v>-14.703315</v>
      </c>
      <c r="CO361" s="861">
        <v>-10.539339</v>
      </c>
      <c r="CP361" s="861">
        <v>-14.536756</v>
      </c>
      <c r="CQ361" s="861">
        <v>-10.813084</v>
      </c>
      <c r="CR361" s="861">
        <v>-12.050146</v>
      </c>
      <c r="CS361" s="861">
        <v>-9.2844440000000006</v>
      </c>
      <c r="CT361" s="861">
        <v>-12.832864000000001</v>
      </c>
      <c r="CU361" s="861">
        <v>-9.2386970000000002</v>
      </c>
      <c r="CV361" s="861">
        <v>-15.100163999999999</v>
      </c>
      <c r="CW361" s="861">
        <v>-9.3090119999999992</v>
      </c>
      <c r="CX361" s="861">
        <v>-14.685254</v>
      </c>
      <c r="CY361" s="861">
        <v>-9.2427829999999993</v>
      </c>
      <c r="CZ361" s="861">
        <v>-11.844016</v>
      </c>
      <c r="DA361" s="861">
        <v>-8.5668790000000001</v>
      </c>
      <c r="DB361" s="861">
        <v>-12.575056</v>
      </c>
      <c r="DC361" s="861">
        <v>-8.1437279999999994</v>
      </c>
      <c r="DD361" s="861">
        <v>-14.821925</v>
      </c>
      <c r="DE361" s="861">
        <v>-10.206802</v>
      </c>
      <c r="DF361" s="861">
        <v>-14.84187</v>
      </c>
      <c r="DG361" s="861">
        <v>-10.067470999999999</v>
      </c>
      <c r="DH361" s="861">
        <v>-11.643643000000001</v>
      </c>
      <c r="DI361" s="861">
        <v>-9.0069940000000006</v>
      </c>
      <c r="DJ361" s="861">
        <v>-12.23474</v>
      </c>
      <c r="DK361" s="861">
        <v>-9.2689780000000006</v>
      </c>
      <c r="DL361" s="861">
        <v>-14.688402999999999</v>
      </c>
      <c r="DM361" s="861">
        <v>-11.59492</v>
      </c>
      <c r="DN361" s="861">
        <v>-14.75817</v>
      </c>
      <c r="DO361" s="861">
        <v>-10.818412</v>
      </c>
      <c r="DP361" s="861">
        <v>-12.272575</v>
      </c>
      <c r="DQ361" s="861">
        <v>-9.7590240000000001</v>
      </c>
      <c r="DR361" s="861">
        <v>-12.636127999999999</v>
      </c>
      <c r="DS361" s="861">
        <v>-10.396886</v>
      </c>
      <c r="DT361" s="861">
        <v>-14.623161</v>
      </c>
      <c r="DU361" s="861">
        <v>-12.566281</v>
      </c>
      <c r="DV361" s="861">
        <v>-14.695539</v>
      </c>
      <c r="DW361" s="861">
        <v>-9.9898150000000001</v>
      </c>
      <c r="DX361" s="861">
        <v>11.073017999999999</v>
      </c>
      <c r="DY361" s="861">
        <v>15.932173000000001</v>
      </c>
      <c r="DZ361" s="861">
        <v>151.078159</v>
      </c>
      <c r="EA361" s="861">
        <v>16.002783999999998</v>
      </c>
      <c r="EB361" s="861">
        <v>123.15</v>
      </c>
      <c r="EC361" s="861">
        <v>1.2430000000000001</v>
      </c>
      <c r="ED361" s="861">
        <v>135.19999999999999</v>
      </c>
      <c r="EE361" s="861">
        <v>123.19</v>
      </c>
      <c r="EF361" s="861">
        <v>5.218</v>
      </c>
      <c r="EG361" s="861">
        <v>627.4</v>
      </c>
      <c r="EH361" s="861">
        <v>123.33</v>
      </c>
      <c r="EI361" s="861">
        <v>0</v>
      </c>
      <c r="EJ361" s="861">
        <v>1.7</v>
      </c>
      <c r="EK361" s="861">
        <v>11.084243000000001</v>
      </c>
      <c r="EL361" s="861">
        <v>17.50995</v>
      </c>
      <c r="EM361" s="861">
        <v>-19.856909000000002</v>
      </c>
      <c r="EN361" s="861">
        <v>-11.624457</v>
      </c>
      <c r="EO361" s="861">
        <v>90.125806999999995</v>
      </c>
      <c r="EP361" s="861">
        <v>-11.512503000000001</v>
      </c>
      <c r="EQ361" s="861">
        <v>-11.697523</v>
      </c>
      <c r="ER361" s="861">
        <v>6236.9829559999998</v>
      </c>
      <c r="ES361" s="861">
        <v>14530.492028000001</v>
      </c>
      <c r="ET361" s="861">
        <v>13036.934394</v>
      </c>
      <c r="EU361" s="861"/>
      <c r="EV361" s="861"/>
      <c r="EW361" s="861"/>
      <c r="EX361" s="861"/>
      <c r="EY361" s="861"/>
      <c r="EZ361" s="861"/>
      <c r="FA361" s="861"/>
      <c r="FB361" s="861"/>
      <c r="FC361" s="861"/>
      <c r="FD361" s="861"/>
    </row>
    <row r="362" spans="1:160" x14ac:dyDescent="0.25">
      <c r="A362" s="837">
        <v>46146</v>
      </c>
      <c r="B362" s="836">
        <v>0.32702546296296298</v>
      </c>
      <c r="C362" s="861">
        <v>20160</v>
      </c>
      <c r="D362" s="861">
        <v>0</v>
      </c>
      <c r="E362" s="861">
        <v>0</v>
      </c>
      <c r="F362" s="861">
        <v>71.360538000000005</v>
      </c>
      <c r="G362" s="861">
        <v>70.916265999999993</v>
      </c>
      <c r="H362" s="861">
        <v>62.840888999999997</v>
      </c>
      <c r="I362" s="861">
        <v>73.739222999999996</v>
      </c>
      <c r="J362" s="861">
        <v>69.691766000000001</v>
      </c>
      <c r="K362" s="861">
        <v>70.835240999999996</v>
      </c>
      <c r="L362" s="861">
        <v>73.538000999999994</v>
      </c>
      <c r="M362" s="861">
        <v>73.836678000000006</v>
      </c>
      <c r="N362" s="861">
        <v>-10.698872</v>
      </c>
      <c r="O362" s="861">
        <v>-10.830906000000001</v>
      </c>
      <c r="P362" s="861">
        <v>-10.30904</v>
      </c>
      <c r="Q362" s="861">
        <v>-9.0198020000000003</v>
      </c>
      <c r="R362" s="861">
        <v>-7.6165560000000001</v>
      </c>
      <c r="S362" s="861">
        <v>-4.4651690000000004</v>
      </c>
      <c r="T362" s="861">
        <v>72.543972999999994</v>
      </c>
      <c r="U362" s="861">
        <v>71.768384999999995</v>
      </c>
      <c r="V362" s="861">
        <v>89.029235999999997</v>
      </c>
      <c r="W362" s="861">
        <v>88.169793999999996</v>
      </c>
      <c r="X362" s="861">
        <v>-8.1940419999999996</v>
      </c>
      <c r="Y362" s="861">
        <v>-7.9172580000000004</v>
      </c>
      <c r="Z362" s="861">
        <v>-13.223281</v>
      </c>
      <c r="AA362" s="861">
        <v>-12.721119</v>
      </c>
      <c r="AB362" s="861">
        <v>-12.487527999999999</v>
      </c>
      <c r="AC362" s="861">
        <v>-13.412133000000001</v>
      </c>
      <c r="AD362" s="861">
        <v>-16.992647999999999</v>
      </c>
      <c r="AE362" s="861">
        <v>102.08260900000001</v>
      </c>
      <c r="AF362" s="861">
        <v>95.488293999999996</v>
      </c>
      <c r="AG362" s="861">
        <v>87.604838999999998</v>
      </c>
      <c r="AH362" s="861">
        <v>108.498071</v>
      </c>
      <c r="AI362" s="861">
        <v>85.261707000000001</v>
      </c>
      <c r="AJ362" s="861">
        <v>69.385356999999999</v>
      </c>
      <c r="AK362" s="861">
        <v>-7.8202379999999998</v>
      </c>
      <c r="AL362" s="861">
        <v>-11.790485</v>
      </c>
      <c r="AM362" s="861">
        <v>-8.7612210000000008</v>
      </c>
      <c r="AN362" s="861">
        <v>88.162115</v>
      </c>
      <c r="AO362" s="861">
        <v>87.709801999999996</v>
      </c>
      <c r="AP362" s="861">
        <v>86.041674999999998</v>
      </c>
      <c r="AQ362" s="861">
        <v>84.128388000000001</v>
      </c>
      <c r="AR362" s="861">
        <v>71.900329999999997</v>
      </c>
      <c r="AS362" s="861">
        <v>61.864466</v>
      </c>
      <c r="AT362" s="861">
        <v>73.448982000000001</v>
      </c>
      <c r="AU362" s="861">
        <v>68.392651999999998</v>
      </c>
      <c r="AV362" s="861">
        <v>72.098831000000004</v>
      </c>
      <c r="AW362" s="861">
        <v>72.649445999999998</v>
      </c>
      <c r="AX362" s="861">
        <v>76.593907000000002</v>
      </c>
      <c r="AY362" s="861">
        <v>73.379794000000004</v>
      </c>
      <c r="AZ362" s="861">
        <v>-7.7318179999999996</v>
      </c>
      <c r="BA362" s="861">
        <v>-2.6702309999999998</v>
      </c>
      <c r="BB362" s="861">
        <v>-10.586705</v>
      </c>
      <c r="BC362" s="861">
        <v>-11.612976</v>
      </c>
      <c r="BD362" s="861">
        <v>-11.593686</v>
      </c>
      <c r="BE362" s="861">
        <v>-6.2921269999999998</v>
      </c>
      <c r="BF362" s="861">
        <v>81.531925999999999</v>
      </c>
      <c r="BG362" s="861">
        <v>98.852761000000001</v>
      </c>
      <c r="BH362" s="861">
        <v>113.64603200000001</v>
      </c>
      <c r="BI362" s="861">
        <v>35.015236000000002</v>
      </c>
      <c r="BJ362" s="861">
        <v>74.048328999999995</v>
      </c>
      <c r="BK362" s="861">
        <v>65.310742000000005</v>
      </c>
      <c r="BL362" s="861">
        <v>0.78361999999999998</v>
      </c>
      <c r="BM362" s="861">
        <v>-10.169802000000001</v>
      </c>
      <c r="BN362" s="861">
        <v>-8.9487769999999998</v>
      </c>
      <c r="BO362" s="861">
        <v>6.0381390000000001</v>
      </c>
      <c r="BP362" s="861">
        <v>3.310241</v>
      </c>
      <c r="BQ362" s="861">
        <v>60.876517999999997</v>
      </c>
      <c r="BR362" s="861">
        <v>67.182449000000005</v>
      </c>
      <c r="BS362" s="861">
        <v>71.237246999999996</v>
      </c>
      <c r="BT362" s="861">
        <v>59.545498000000002</v>
      </c>
      <c r="BU362" s="861">
        <v>61.613787000000002</v>
      </c>
      <c r="BV362" s="861">
        <v>61.855803999999999</v>
      </c>
      <c r="BW362" s="861">
        <v>62.499555000000001</v>
      </c>
      <c r="BX362" s="861">
        <v>-16.463158</v>
      </c>
      <c r="BY362" s="861">
        <v>-16.864871000000001</v>
      </c>
      <c r="BZ362" s="861">
        <v>-9.2331800000000008</v>
      </c>
      <c r="CA362" s="861">
        <v>-9.7081879999999998</v>
      </c>
      <c r="CB362" s="861">
        <v>-12.478101000000001</v>
      </c>
      <c r="CC362" s="861">
        <v>-9.8839170000000003</v>
      </c>
      <c r="CD362" s="861">
        <v>-12.929415000000001</v>
      </c>
      <c r="CE362" s="861">
        <v>-9.6151119999999999</v>
      </c>
      <c r="CF362" s="861">
        <v>-15.094974000000001</v>
      </c>
      <c r="CG362" s="861">
        <v>-9.6691610000000008</v>
      </c>
      <c r="CH362" s="861">
        <v>-14.665167</v>
      </c>
      <c r="CI362" s="861">
        <v>-10.401878999999999</v>
      </c>
      <c r="CJ362" s="861">
        <v>-12.342897000000001</v>
      </c>
      <c r="CK362" s="861">
        <v>-8.9466439999999992</v>
      </c>
      <c r="CL362" s="861">
        <v>-12.572132999999999</v>
      </c>
      <c r="CM362" s="861">
        <v>-8.3912180000000003</v>
      </c>
      <c r="CN362" s="861">
        <v>-14.688238999999999</v>
      </c>
      <c r="CO362" s="861">
        <v>-10.519196000000001</v>
      </c>
      <c r="CP362" s="861">
        <v>-14.551121999999999</v>
      </c>
      <c r="CQ362" s="861">
        <v>-10.834884000000001</v>
      </c>
      <c r="CR362" s="861">
        <v>-12.063985000000001</v>
      </c>
      <c r="CS362" s="861">
        <v>-9.3057239999999997</v>
      </c>
      <c r="CT362" s="861">
        <v>-12.810865</v>
      </c>
      <c r="CU362" s="861">
        <v>-9.2149470000000004</v>
      </c>
      <c r="CV362" s="861">
        <v>-15.094170999999999</v>
      </c>
      <c r="CW362" s="861">
        <v>-9.2861969999999996</v>
      </c>
      <c r="CX362" s="861">
        <v>-14.666899000000001</v>
      </c>
      <c r="CY362" s="861">
        <v>-9.2691169999999996</v>
      </c>
      <c r="CZ362" s="861">
        <v>-11.826684999999999</v>
      </c>
      <c r="DA362" s="861">
        <v>-8.5758310000000009</v>
      </c>
      <c r="DB362" s="861">
        <v>-12.568042999999999</v>
      </c>
      <c r="DC362" s="861">
        <v>-8.1582889999999999</v>
      </c>
      <c r="DD362" s="861">
        <v>-14.825798000000001</v>
      </c>
      <c r="DE362" s="861">
        <v>-10.227546999999999</v>
      </c>
      <c r="DF362" s="861">
        <v>-14.862997999999999</v>
      </c>
      <c r="DG362" s="861">
        <v>-10.084685</v>
      </c>
      <c r="DH362" s="861">
        <v>-11.635021</v>
      </c>
      <c r="DI362" s="861">
        <v>-9.0398849999999999</v>
      </c>
      <c r="DJ362" s="861">
        <v>-12.245191999999999</v>
      </c>
      <c r="DK362" s="861">
        <v>-9.2953200000000002</v>
      </c>
      <c r="DL362" s="861">
        <v>-14.703738</v>
      </c>
      <c r="DM362" s="861">
        <v>-11.627589</v>
      </c>
      <c r="DN362" s="861">
        <v>-14.750923999999999</v>
      </c>
      <c r="DO362" s="861">
        <v>-10.867603000000001</v>
      </c>
      <c r="DP362" s="861">
        <v>-12.291734</v>
      </c>
      <c r="DQ362" s="861">
        <v>-9.7788179999999993</v>
      </c>
      <c r="DR362" s="861">
        <v>-12.628679</v>
      </c>
      <c r="DS362" s="861">
        <v>-10.408246999999999</v>
      </c>
      <c r="DT362" s="861">
        <v>-14.62242</v>
      </c>
      <c r="DU362" s="861">
        <v>-12.594759</v>
      </c>
      <c r="DV362" s="861">
        <v>-14.7079</v>
      </c>
      <c r="DW362" s="861">
        <v>-10.003493000000001</v>
      </c>
      <c r="DX362" s="861">
        <v>11.113602</v>
      </c>
      <c r="DY362" s="861">
        <v>16.037593999999999</v>
      </c>
      <c r="DZ362" s="861">
        <v>150.92185000000001</v>
      </c>
      <c r="EA362" s="861">
        <v>16.101254000000001</v>
      </c>
      <c r="EB362" s="861">
        <v>122.66</v>
      </c>
      <c r="EC362" s="861">
        <v>3.2959999999999998</v>
      </c>
      <c r="ED362" s="861">
        <v>397.4</v>
      </c>
      <c r="EE362" s="861">
        <v>122.62</v>
      </c>
      <c r="EF362" s="861">
        <v>5.22</v>
      </c>
      <c r="EG362" s="861">
        <v>625.70000000000005</v>
      </c>
      <c r="EH362" s="861">
        <v>122.57</v>
      </c>
      <c r="EI362" s="861">
        <v>0</v>
      </c>
      <c r="EJ362" s="861">
        <v>1.5</v>
      </c>
      <c r="EK362" s="861">
        <v>11.022141</v>
      </c>
      <c r="EL362" s="861">
        <v>17.495524</v>
      </c>
      <c r="EM362" s="861">
        <v>-19.783362</v>
      </c>
      <c r="EN362" s="861">
        <v>-11.457385</v>
      </c>
      <c r="EO362" s="861">
        <v>90.055673999999996</v>
      </c>
      <c r="EP362" s="861">
        <v>-11.356709</v>
      </c>
      <c r="EQ362" s="861">
        <v>-11.700566</v>
      </c>
      <c r="ER362" s="861">
        <v>6241.059131</v>
      </c>
      <c r="ES362" s="861">
        <v>14540.963207999999</v>
      </c>
      <c r="ET362" s="861">
        <v>13036.960171000001</v>
      </c>
      <c r="EU362" s="861"/>
      <c r="EV362" s="861"/>
      <c r="EW362" s="861"/>
      <c r="EX362" s="861"/>
      <c r="EY362" s="861"/>
      <c r="EZ362" s="861"/>
      <c r="FA362" s="861"/>
      <c r="FB362" s="861"/>
      <c r="FC362" s="861"/>
      <c r="FD362" s="861"/>
    </row>
    <row r="363" spans="1:160" x14ac:dyDescent="0.25">
      <c r="A363" s="837">
        <v>46146</v>
      </c>
      <c r="B363" s="836">
        <v>0.32771990740740742</v>
      </c>
      <c r="C363" s="861">
        <v>20220</v>
      </c>
      <c r="D363" s="861">
        <v>0</v>
      </c>
      <c r="E363" s="861">
        <v>0</v>
      </c>
      <c r="F363" s="861">
        <v>71.244488000000004</v>
      </c>
      <c r="G363" s="861">
        <v>70.840906000000004</v>
      </c>
      <c r="H363" s="861">
        <v>62.867652999999997</v>
      </c>
      <c r="I363" s="861">
        <v>73.707946000000007</v>
      </c>
      <c r="J363" s="861">
        <v>69.565967999999998</v>
      </c>
      <c r="K363" s="861">
        <v>70.847154000000003</v>
      </c>
      <c r="L363" s="861">
        <v>73.550405999999995</v>
      </c>
      <c r="M363" s="861">
        <v>73.849924999999999</v>
      </c>
      <c r="N363" s="861">
        <v>-10.599017</v>
      </c>
      <c r="O363" s="861">
        <v>-10.697671</v>
      </c>
      <c r="P363" s="861">
        <v>-10.185774</v>
      </c>
      <c r="Q363" s="861">
        <v>-8.9020960000000002</v>
      </c>
      <c r="R363" s="861">
        <v>-7.1051650000000004</v>
      </c>
      <c r="S363" s="861">
        <v>-4.3994710000000001</v>
      </c>
      <c r="T363" s="861">
        <v>73.047004999999999</v>
      </c>
      <c r="U363" s="861">
        <v>71.200355000000002</v>
      </c>
      <c r="V363" s="861">
        <v>89.167015000000006</v>
      </c>
      <c r="W363" s="861">
        <v>88.201639999999998</v>
      </c>
      <c r="X363" s="861">
        <v>-8.0477919999999994</v>
      </c>
      <c r="Y363" s="861">
        <v>-7.7333489999999996</v>
      </c>
      <c r="Z363" s="861">
        <v>-13.111864000000001</v>
      </c>
      <c r="AA363" s="861">
        <v>-12.590471000000001</v>
      </c>
      <c r="AB363" s="861">
        <v>-12.369846000000001</v>
      </c>
      <c r="AC363" s="861">
        <v>-13.32117</v>
      </c>
      <c r="AD363" s="861">
        <v>-16.790275000000001</v>
      </c>
      <c r="AE363" s="861">
        <v>102.00543399999999</v>
      </c>
      <c r="AF363" s="861">
        <v>95.524822</v>
      </c>
      <c r="AG363" s="861">
        <v>87.654600000000002</v>
      </c>
      <c r="AH363" s="861">
        <v>108.530613</v>
      </c>
      <c r="AI363" s="861">
        <v>85.355628999999993</v>
      </c>
      <c r="AJ363" s="861">
        <v>69.438522000000006</v>
      </c>
      <c r="AK363" s="861">
        <v>-7.7753249999999996</v>
      </c>
      <c r="AL363" s="861">
        <v>-11.589283999999999</v>
      </c>
      <c r="AM363" s="861">
        <v>-8.6963150000000002</v>
      </c>
      <c r="AN363" s="861">
        <v>88.162357</v>
      </c>
      <c r="AO363" s="861">
        <v>87.737891000000005</v>
      </c>
      <c r="AP363" s="861">
        <v>86.031869999999998</v>
      </c>
      <c r="AQ363" s="861">
        <v>84.112290999999999</v>
      </c>
      <c r="AR363" s="861">
        <v>71.777816000000001</v>
      </c>
      <c r="AS363" s="861">
        <v>61.734471999999997</v>
      </c>
      <c r="AT363" s="861">
        <v>73.385024999999999</v>
      </c>
      <c r="AU363" s="861">
        <v>68.144795999999999</v>
      </c>
      <c r="AV363" s="861">
        <v>72.182693999999998</v>
      </c>
      <c r="AW363" s="861">
        <v>72.855754000000005</v>
      </c>
      <c r="AX363" s="861">
        <v>76.685445000000001</v>
      </c>
      <c r="AY363" s="861">
        <v>73.348951999999997</v>
      </c>
      <c r="AZ363" s="861">
        <v>-7.5716409999999996</v>
      </c>
      <c r="BA363" s="861">
        <v>-2.9994480000000001</v>
      </c>
      <c r="BB363" s="861">
        <v>-10.489539000000001</v>
      </c>
      <c r="BC363" s="861">
        <v>-11.554228</v>
      </c>
      <c r="BD363" s="861">
        <v>-11.46814</v>
      </c>
      <c r="BE363" s="861">
        <v>-6.136253</v>
      </c>
      <c r="BF363" s="861">
        <v>83.293728000000002</v>
      </c>
      <c r="BG363" s="861">
        <v>98.871717000000004</v>
      </c>
      <c r="BH363" s="861">
        <v>113.800291</v>
      </c>
      <c r="BI363" s="861">
        <v>34.743637</v>
      </c>
      <c r="BJ363" s="861">
        <v>73.674774999999997</v>
      </c>
      <c r="BK363" s="861">
        <v>65.436706000000001</v>
      </c>
      <c r="BL363" s="861">
        <v>0.60953999999999997</v>
      </c>
      <c r="BM363" s="861">
        <v>-10.000911</v>
      </c>
      <c r="BN363" s="861">
        <v>-8.9636619999999994</v>
      </c>
      <c r="BO363" s="861">
        <v>6.1243160000000003</v>
      </c>
      <c r="BP363" s="861">
        <v>3.3705669999999999</v>
      </c>
      <c r="BQ363" s="861">
        <v>60.628729</v>
      </c>
      <c r="BR363" s="861">
        <v>66.495317</v>
      </c>
      <c r="BS363" s="861">
        <v>70.608611999999994</v>
      </c>
      <c r="BT363" s="861">
        <v>59.437455999999997</v>
      </c>
      <c r="BU363" s="861">
        <v>61.706581</v>
      </c>
      <c r="BV363" s="861">
        <v>61.955005999999997</v>
      </c>
      <c r="BW363" s="861">
        <v>62.455064999999998</v>
      </c>
      <c r="BX363" s="861">
        <v>-16.078658000000001</v>
      </c>
      <c r="BY363" s="861">
        <v>-16.615745</v>
      </c>
      <c r="BZ363" s="861">
        <v>-9.0840560000000004</v>
      </c>
      <c r="CA363" s="861">
        <v>-9.5960020000000004</v>
      </c>
      <c r="CB363" s="861">
        <v>-12.485555</v>
      </c>
      <c r="CC363" s="861">
        <v>-9.8615659999999998</v>
      </c>
      <c r="CD363" s="861">
        <v>-12.951276</v>
      </c>
      <c r="CE363" s="861">
        <v>-9.6256020000000007</v>
      </c>
      <c r="CF363" s="861">
        <v>-15.126538999999999</v>
      </c>
      <c r="CG363" s="861">
        <v>-9.6784099999999995</v>
      </c>
      <c r="CH363" s="861">
        <v>-14.664137</v>
      </c>
      <c r="CI363" s="861">
        <v>-10.398038</v>
      </c>
      <c r="CJ363" s="861">
        <v>-12.349878</v>
      </c>
      <c r="CK363" s="861">
        <v>-8.9421300000000006</v>
      </c>
      <c r="CL363" s="861">
        <v>-12.599164999999999</v>
      </c>
      <c r="CM363" s="861">
        <v>-8.4073039999999999</v>
      </c>
      <c r="CN363" s="861">
        <v>-14.708909</v>
      </c>
      <c r="CO363" s="861">
        <v>-10.527518000000001</v>
      </c>
      <c r="CP363" s="861">
        <v>-14.547363000000001</v>
      </c>
      <c r="CQ363" s="861">
        <v>-10.765362</v>
      </c>
      <c r="CR363" s="861">
        <v>-12.090846000000001</v>
      </c>
      <c r="CS363" s="861">
        <v>-9.2823069999999994</v>
      </c>
      <c r="CT363" s="861">
        <v>-12.875999</v>
      </c>
      <c r="CU363" s="861">
        <v>-9.2473679999999998</v>
      </c>
      <c r="CV363" s="861">
        <v>-15.127840000000001</v>
      </c>
      <c r="CW363" s="861">
        <v>-9.2886190000000006</v>
      </c>
      <c r="CX363" s="861">
        <v>-14.679646999999999</v>
      </c>
      <c r="CY363" s="861">
        <v>-9.2405050000000006</v>
      </c>
      <c r="CZ363" s="861">
        <v>-11.838433999999999</v>
      </c>
      <c r="DA363" s="861">
        <v>-8.5721249999999998</v>
      </c>
      <c r="DB363" s="861">
        <v>-12.560072</v>
      </c>
      <c r="DC363" s="861">
        <v>-8.1578610000000005</v>
      </c>
      <c r="DD363" s="861">
        <v>-14.822041</v>
      </c>
      <c r="DE363" s="861">
        <v>-10.205508999999999</v>
      </c>
      <c r="DF363" s="861">
        <v>-14.853809999999999</v>
      </c>
      <c r="DG363" s="861">
        <v>-10.058669</v>
      </c>
      <c r="DH363" s="861">
        <v>-11.647053</v>
      </c>
      <c r="DI363" s="861">
        <v>-8.9949399999999997</v>
      </c>
      <c r="DJ363" s="861">
        <v>-12.24005</v>
      </c>
      <c r="DK363" s="861">
        <v>-9.2784820000000003</v>
      </c>
      <c r="DL363" s="861">
        <v>-14.713253999999999</v>
      </c>
      <c r="DM363" s="861">
        <v>-11.603182</v>
      </c>
      <c r="DN363" s="861">
        <v>-14.757342</v>
      </c>
      <c r="DO363" s="861">
        <v>-10.804430999999999</v>
      </c>
      <c r="DP363" s="861">
        <v>-12.298126</v>
      </c>
      <c r="DQ363" s="861">
        <v>-9.7812029999999996</v>
      </c>
      <c r="DR363" s="861">
        <v>-12.642384</v>
      </c>
      <c r="DS363" s="861">
        <v>-10.381989000000001</v>
      </c>
      <c r="DT363" s="861">
        <v>-14.621062</v>
      </c>
      <c r="DU363" s="861">
        <v>-12.591991</v>
      </c>
      <c r="DV363" s="861">
        <v>-14.679765</v>
      </c>
      <c r="DW363" s="861">
        <v>-9.9793199999999995</v>
      </c>
      <c r="DX363" s="861">
        <v>11.121427000000001</v>
      </c>
      <c r="DY363" s="861">
        <v>16.134751999999999</v>
      </c>
      <c r="DZ363" s="861">
        <v>151.197529</v>
      </c>
      <c r="EA363" s="861">
        <v>16.192142</v>
      </c>
      <c r="EB363" s="861">
        <v>122.65</v>
      </c>
      <c r="EC363" s="861">
        <v>3.2959999999999998</v>
      </c>
      <c r="ED363" s="861">
        <v>397.7</v>
      </c>
      <c r="EE363" s="861">
        <v>122.61</v>
      </c>
      <c r="EF363" s="861">
        <v>5.2110000000000003</v>
      </c>
      <c r="EG363" s="861">
        <v>631.70000000000005</v>
      </c>
      <c r="EH363" s="861">
        <v>122.65</v>
      </c>
      <c r="EI363" s="861">
        <v>0</v>
      </c>
      <c r="EJ363" s="861">
        <v>1.6</v>
      </c>
      <c r="EK363" s="861">
        <v>11.072876000000001</v>
      </c>
      <c r="EL363" s="861">
        <v>17.428114000000001</v>
      </c>
      <c r="EM363" s="861">
        <v>-19.769190999999999</v>
      </c>
      <c r="EN363" s="861">
        <v>-11.303798</v>
      </c>
      <c r="EO363" s="861">
        <v>90.179333</v>
      </c>
      <c r="EP363" s="861">
        <v>-11.213251</v>
      </c>
      <c r="EQ363" s="861">
        <v>-11.699062</v>
      </c>
      <c r="ER363" s="861">
        <v>6247.6910150000003</v>
      </c>
      <c r="ES363" s="861">
        <v>14551.435194</v>
      </c>
      <c r="ET363" s="861">
        <v>13036.985142</v>
      </c>
      <c r="EU363" s="861"/>
      <c r="EV363" s="861"/>
      <c r="EW363" s="861"/>
      <c r="EX363" s="861"/>
      <c r="EY363" s="861"/>
      <c r="EZ363" s="861"/>
      <c r="FA363" s="861"/>
      <c r="FB363" s="861"/>
      <c r="FC363" s="861"/>
      <c r="FD363" s="861"/>
    </row>
    <row r="364" spans="1:160" x14ac:dyDescent="0.25">
      <c r="A364" s="837">
        <v>46146</v>
      </c>
      <c r="B364" s="836">
        <v>0.32841435185185186</v>
      </c>
      <c r="C364" s="861">
        <v>20280</v>
      </c>
      <c r="D364" s="861">
        <v>0</v>
      </c>
      <c r="E364" s="861">
        <v>0</v>
      </c>
      <c r="F364" s="861">
        <v>71.189919000000003</v>
      </c>
      <c r="G364" s="861">
        <v>70.793526999999997</v>
      </c>
      <c r="H364" s="861">
        <v>62.777822999999998</v>
      </c>
      <c r="I364" s="861">
        <v>73.681563999999995</v>
      </c>
      <c r="J364" s="861">
        <v>69.574741000000003</v>
      </c>
      <c r="K364" s="861">
        <v>70.810495000000003</v>
      </c>
      <c r="L364" s="861">
        <v>73.547488000000001</v>
      </c>
      <c r="M364" s="861">
        <v>73.822474999999997</v>
      </c>
      <c r="N364" s="861">
        <v>-10.51694</v>
      </c>
      <c r="O364" s="861">
        <v>-10.508016</v>
      </c>
      <c r="P364" s="861">
        <v>-9.9376119999999997</v>
      </c>
      <c r="Q364" s="861">
        <v>-8.8796809999999997</v>
      </c>
      <c r="R364" s="861">
        <v>-6.9973299999999998</v>
      </c>
      <c r="S364" s="861">
        <v>-4.1265330000000002</v>
      </c>
      <c r="T364" s="861">
        <v>72.790599</v>
      </c>
      <c r="U364" s="861">
        <v>71.398252999999997</v>
      </c>
      <c r="V364" s="861">
        <v>89.001512000000005</v>
      </c>
      <c r="W364" s="861">
        <v>88.055092999999999</v>
      </c>
      <c r="X364" s="861">
        <v>-7.9239449999999998</v>
      </c>
      <c r="Y364" s="861">
        <v>-7.6277460000000001</v>
      </c>
      <c r="Z364" s="861">
        <v>-13.013847999999999</v>
      </c>
      <c r="AA364" s="861">
        <v>-12.533526999999999</v>
      </c>
      <c r="AB364" s="861">
        <v>-12.295203000000001</v>
      </c>
      <c r="AC364" s="861">
        <v>-13.295002</v>
      </c>
      <c r="AD364" s="861">
        <v>-16.812062999999998</v>
      </c>
      <c r="AE364" s="861">
        <v>101.947716</v>
      </c>
      <c r="AF364" s="861">
        <v>95.519901000000004</v>
      </c>
      <c r="AG364" s="861">
        <v>87.598018999999994</v>
      </c>
      <c r="AH364" s="861">
        <v>108.614249</v>
      </c>
      <c r="AI364" s="861">
        <v>85.268698000000001</v>
      </c>
      <c r="AJ364" s="861">
        <v>69.357612000000003</v>
      </c>
      <c r="AK364" s="861">
        <v>-7.7235500000000004</v>
      </c>
      <c r="AL364" s="861">
        <v>-11.56701</v>
      </c>
      <c r="AM364" s="861">
        <v>-8.7013049999999996</v>
      </c>
      <c r="AN364" s="861">
        <v>88.155843000000004</v>
      </c>
      <c r="AO364" s="861">
        <v>87.613169999999997</v>
      </c>
      <c r="AP364" s="861">
        <v>85.935265000000001</v>
      </c>
      <c r="AQ364" s="861">
        <v>84.051418999999996</v>
      </c>
      <c r="AR364" s="861">
        <v>71.748570000000001</v>
      </c>
      <c r="AS364" s="861">
        <v>61.669255999999997</v>
      </c>
      <c r="AT364" s="861">
        <v>73.307218000000006</v>
      </c>
      <c r="AU364" s="861">
        <v>67.893581999999995</v>
      </c>
      <c r="AV364" s="861">
        <v>72.146311999999995</v>
      </c>
      <c r="AW364" s="861">
        <v>72.701250999999999</v>
      </c>
      <c r="AX364" s="861">
        <v>76.638305000000003</v>
      </c>
      <c r="AY364" s="861">
        <v>73.229671999999994</v>
      </c>
      <c r="AZ364" s="861">
        <v>-7.4145799999999999</v>
      </c>
      <c r="BA364" s="861">
        <v>-2.566983</v>
      </c>
      <c r="BB364" s="861">
        <v>-10.295992</v>
      </c>
      <c r="BC364" s="861">
        <v>-11.427614</v>
      </c>
      <c r="BD364" s="861">
        <v>-11.308623000000001</v>
      </c>
      <c r="BE364" s="861">
        <v>-5.9705959999999996</v>
      </c>
      <c r="BF364" s="861">
        <v>84.238318000000007</v>
      </c>
      <c r="BG364" s="861">
        <v>98.707798999999994</v>
      </c>
      <c r="BH364" s="861">
        <v>113.154495</v>
      </c>
      <c r="BI364" s="861">
        <v>34.526262000000003</v>
      </c>
      <c r="BJ364" s="861">
        <v>73.345219</v>
      </c>
      <c r="BK364" s="861">
        <v>65.505983999999998</v>
      </c>
      <c r="BL364" s="861">
        <v>0.47250900000000001</v>
      </c>
      <c r="BM364" s="861">
        <v>-9.8431639999999998</v>
      </c>
      <c r="BN364" s="861">
        <v>-8.8119390000000006</v>
      </c>
      <c r="BO364" s="861">
        <v>6.1910869999999996</v>
      </c>
      <c r="BP364" s="861">
        <v>3.4242819999999998</v>
      </c>
      <c r="BQ364" s="861">
        <v>60.365662999999998</v>
      </c>
      <c r="BR364" s="861">
        <v>65.976286999999999</v>
      </c>
      <c r="BS364" s="861">
        <v>70.041554000000005</v>
      </c>
      <c r="BT364" s="861">
        <v>59.602207999999997</v>
      </c>
      <c r="BU364" s="861">
        <v>61.682071999999998</v>
      </c>
      <c r="BV364" s="861">
        <v>62.023594000000003</v>
      </c>
      <c r="BW364" s="861">
        <v>62.491458999999999</v>
      </c>
      <c r="BX364" s="861">
        <v>-16.106414000000001</v>
      </c>
      <c r="BY364" s="861">
        <v>-16.600842</v>
      </c>
      <c r="BZ364" s="861">
        <v>-8.8722320000000003</v>
      </c>
      <c r="CA364" s="861">
        <v>-9.4374570000000002</v>
      </c>
      <c r="CB364" s="861">
        <v>-12.481274000000001</v>
      </c>
      <c r="CC364" s="861">
        <v>-9.8581489999999992</v>
      </c>
      <c r="CD364" s="861">
        <v>-12.885607</v>
      </c>
      <c r="CE364" s="861">
        <v>-9.5893549999999994</v>
      </c>
      <c r="CF364" s="861">
        <v>-15.091874000000001</v>
      </c>
      <c r="CG364" s="861">
        <v>-9.6538920000000008</v>
      </c>
      <c r="CH364" s="861">
        <v>-14.639984</v>
      </c>
      <c r="CI364" s="861">
        <v>-10.39471</v>
      </c>
      <c r="CJ364" s="861">
        <v>-12.349367000000001</v>
      </c>
      <c r="CK364" s="861">
        <v>-8.9396550000000001</v>
      </c>
      <c r="CL364" s="861">
        <v>-12.579711</v>
      </c>
      <c r="CM364" s="861">
        <v>-8.3978090000000005</v>
      </c>
      <c r="CN364" s="861">
        <v>-14.692705999999999</v>
      </c>
      <c r="CO364" s="861">
        <v>-10.509073000000001</v>
      </c>
      <c r="CP364" s="861">
        <v>-14.525509</v>
      </c>
      <c r="CQ364" s="861">
        <v>-10.793915</v>
      </c>
      <c r="CR364" s="861">
        <v>-12.056364</v>
      </c>
      <c r="CS364" s="861">
        <v>-9.3065739999999995</v>
      </c>
      <c r="CT364" s="861">
        <v>-12.837649000000001</v>
      </c>
      <c r="CU364" s="861">
        <v>-9.229393</v>
      </c>
      <c r="CV364" s="861">
        <v>-15.077999999999999</v>
      </c>
      <c r="CW364" s="861">
        <v>-9.2725179999999998</v>
      </c>
      <c r="CX364" s="861">
        <v>-14.671713</v>
      </c>
      <c r="CY364" s="861">
        <v>-9.2354520000000004</v>
      </c>
      <c r="CZ364" s="861">
        <v>-11.841362</v>
      </c>
      <c r="DA364" s="861">
        <v>-8.560378</v>
      </c>
      <c r="DB364" s="861">
        <v>-12.570398000000001</v>
      </c>
      <c r="DC364" s="861">
        <v>-8.1461210000000008</v>
      </c>
      <c r="DD364" s="861">
        <v>-14.800363000000001</v>
      </c>
      <c r="DE364" s="861">
        <v>-10.208399999999999</v>
      </c>
      <c r="DF364" s="861">
        <v>-14.869094</v>
      </c>
      <c r="DG364" s="861">
        <v>-10.059756999999999</v>
      </c>
      <c r="DH364" s="861">
        <v>-11.628382</v>
      </c>
      <c r="DI364" s="861">
        <v>-8.9963859999999993</v>
      </c>
      <c r="DJ364" s="861">
        <v>-12.237265000000001</v>
      </c>
      <c r="DK364" s="861">
        <v>-9.2653970000000001</v>
      </c>
      <c r="DL364" s="861">
        <v>-14.711842000000001</v>
      </c>
      <c r="DM364" s="861">
        <v>-11.581545999999999</v>
      </c>
      <c r="DN364" s="861">
        <v>-14.738578</v>
      </c>
      <c r="DO364" s="861">
        <v>-10.811159</v>
      </c>
      <c r="DP364" s="861">
        <v>-12.278022</v>
      </c>
      <c r="DQ364" s="861">
        <v>-9.7606009999999994</v>
      </c>
      <c r="DR364" s="861">
        <v>-12.633471</v>
      </c>
      <c r="DS364" s="861">
        <v>-10.38015</v>
      </c>
      <c r="DT364" s="861">
        <v>-14.604521999999999</v>
      </c>
      <c r="DU364" s="861">
        <v>-12.581630000000001</v>
      </c>
      <c r="DV364" s="861">
        <v>-14.680307000000001</v>
      </c>
      <c r="DW364" s="861">
        <v>-9.9395009999999999</v>
      </c>
      <c r="DX364" s="861">
        <v>11.135716</v>
      </c>
      <c r="DY364" s="861">
        <v>16.229527999999998</v>
      </c>
      <c r="DZ364" s="861">
        <v>150.77652499999999</v>
      </c>
      <c r="EA364" s="861">
        <v>16.296347000000001</v>
      </c>
      <c r="EB364" s="861">
        <v>123.2</v>
      </c>
      <c r="EC364" s="861">
        <v>1.244</v>
      </c>
      <c r="ED364" s="861">
        <v>135.19999999999999</v>
      </c>
      <c r="EE364" s="861">
        <v>123.28</v>
      </c>
      <c r="EF364" s="861">
        <v>5.2190000000000003</v>
      </c>
      <c r="EG364" s="861">
        <v>632.1</v>
      </c>
      <c r="EH364" s="861">
        <v>123.55</v>
      </c>
      <c r="EI364" s="861">
        <v>0</v>
      </c>
      <c r="EJ364" s="861">
        <v>1.6</v>
      </c>
      <c r="EK364" s="861">
        <v>11.042019</v>
      </c>
      <c r="EL364" s="861">
        <v>17.345421999999999</v>
      </c>
      <c r="EM364" s="861">
        <v>-19.743324000000001</v>
      </c>
      <c r="EN364" s="861">
        <v>-11.154335</v>
      </c>
      <c r="EO364" s="861">
        <v>89.990425999999999</v>
      </c>
      <c r="EP364" s="861">
        <v>-11.049172</v>
      </c>
      <c r="EQ364" s="861">
        <v>-11.68656</v>
      </c>
      <c r="ER364" s="861">
        <v>6250.8915550000002</v>
      </c>
      <c r="ES364" s="861">
        <v>14561.929776999999</v>
      </c>
      <c r="ET364" s="861">
        <v>13037.011697</v>
      </c>
      <c r="EU364" s="861"/>
      <c r="EV364" s="861"/>
      <c r="EW364" s="861"/>
      <c r="EX364" s="861"/>
      <c r="EY364" s="861"/>
      <c r="EZ364" s="861"/>
      <c r="FA364" s="861"/>
      <c r="FB364" s="861"/>
      <c r="FC364" s="861"/>
      <c r="FD364" s="861"/>
    </row>
    <row r="365" spans="1:160" x14ac:dyDescent="0.25">
      <c r="A365" s="837">
        <v>46146</v>
      </c>
      <c r="B365" s="836">
        <v>0.3291087962962963</v>
      </c>
      <c r="C365" s="861">
        <v>20340</v>
      </c>
      <c r="D365" s="861">
        <v>0</v>
      </c>
      <c r="E365" s="861">
        <v>0</v>
      </c>
      <c r="F365" s="861">
        <v>71.180296999999996</v>
      </c>
      <c r="G365" s="861">
        <v>70.727014999999994</v>
      </c>
      <c r="H365" s="861">
        <v>62.835388999999999</v>
      </c>
      <c r="I365" s="861">
        <v>73.616035999999994</v>
      </c>
      <c r="J365" s="861">
        <v>69.646207000000004</v>
      </c>
      <c r="K365" s="861">
        <v>70.798658000000003</v>
      </c>
      <c r="L365" s="861">
        <v>73.535606000000001</v>
      </c>
      <c r="M365" s="861">
        <v>73.789446999999996</v>
      </c>
      <c r="N365" s="861">
        <v>-10.460989</v>
      </c>
      <c r="O365" s="861">
        <v>-10.412148</v>
      </c>
      <c r="P365" s="861">
        <v>-9.8033570000000001</v>
      </c>
      <c r="Q365" s="861">
        <v>-8.8284520000000004</v>
      </c>
      <c r="R365" s="861">
        <v>-7.1335680000000004</v>
      </c>
      <c r="S365" s="861">
        <v>-3.87439</v>
      </c>
      <c r="T365" s="861">
        <v>72.429584000000006</v>
      </c>
      <c r="U365" s="861">
        <v>71.786614</v>
      </c>
      <c r="V365" s="861">
        <v>89.008216000000004</v>
      </c>
      <c r="W365" s="861">
        <v>88.149169999999998</v>
      </c>
      <c r="X365" s="861">
        <v>-7.8125640000000001</v>
      </c>
      <c r="Y365" s="861">
        <v>-7.3765530000000004</v>
      </c>
      <c r="Z365" s="861">
        <v>-12.940595</v>
      </c>
      <c r="AA365" s="861">
        <v>-12.439128</v>
      </c>
      <c r="AB365" s="861">
        <v>-12.240696</v>
      </c>
      <c r="AC365" s="861">
        <v>-13.254561000000001</v>
      </c>
      <c r="AD365" s="861">
        <v>-16.715388000000001</v>
      </c>
      <c r="AE365" s="861">
        <v>102.140109</v>
      </c>
      <c r="AF365" s="861">
        <v>95.493416999999994</v>
      </c>
      <c r="AG365" s="861">
        <v>87.789400000000001</v>
      </c>
      <c r="AH365" s="861">
        <v>108.49929899999999</v>
      </c>
      <c r="AI365" s="861">
        <v>85.245018999999999</v>
      </c>
      <c r="AJ365" s="861">
        <v>69.550756000000007</v>
      </c>
      <c r="AK365" s="861">
        <v>-7.6083990000000004</v>
      </c>
      <c r="AL365" s="861">
        <v>-11.600982999999999</v>
      </c>
      <c r="AM365" s="861">
        <v>-8.6718989999999998</v>
      </c>
      <c r="AN365" s="861">
        <v>88.048004000000006</v>
      </c>
      <c r="AO365" s="861">
        <v>87.643078000000003</v>
      </c>
      <c r="AP365" s="861">
        <v>85.913514000000006</v>
      </c>
      <c r="AQ365" s="861">
        <v>83.987403999999998</v>
      </c>
      <c r="AR365" s="861">
        <v>71.622603999999995</v>
      </c>
      <c r="AS365" s="861">
        <v>61.653354999999998</v>
      </c>
      <c r="AT365" s="861">
        <v>73.210713999999996</v>
      </c>
      <c r="AU365" s="861">
        <v>67.625183000000007</v>
      </c>
      <c r="AV365" s="861">
        <v>71.836440999999994</v>
      </c>
      <c r="AW365" s="861">
        <v>72.477689999999996</v>
      </c>
      <c r="AX365" s="861">
        <v>76.082988</v>
      </c>
      <c r="AY365" s="861">
        <v>73.065946999999994</v>
      </c>
      <c r="AZ365" s="861">
        <v>-7.3667230000000004</v>
      </c>
      <c r="BA365" s="861">
        <v>-2.6804559999999999</v>
      </c>
      <c r="BB365" s="861">
        <v>-10.208665</v>
      </c>
      <c r="BC365" s="861">
        <v>-11.365057</v>
      </c>
      <c r="BD365" s="861">
        <v>-11.219746000000001</v>
      </c>
      <c r="BE365" s="861">
        <v>-5.8525119999999999</v>
      </c>
      <c r="BF365" s="861">
        <v>84.661212000000006</v>
      </c>
      <c r="BG365" s="861">
        <v>98.293051000000006</v>
      </c>
      <c r="BH365" s="861">
        <v>112.51933699999999</v>
      </c>
      <c r="BI365" s="861">
        <v>34.337854</v>
      </c>
      <c r="BJ365" s="861">
        <v>73.008443</v>
      </c>
      <c r="BK365" s="861">
        <v>65.604409000000004</v>
      </c>
      <c r="BL365" s="861">
        <v>0.43068800000000002</v>
      </c>
      <c r="BM365" s="861">
        <v>-9.6834629999999997</v>
      </c>
      <c r="BN365" s="861">
        <v>-8.719163</v>
      </c>
      <c r="BO365" s="861">
        <v>6.230029</v>
      </c>
      <c r="BP365" s="861">
        <v>3.4587880000000002</v>
      </c>
      <c r="BQ365" s="861">
        <v>60.124102999999998</v>
      </c>
      <c r="BR365" s="861">
        <v>65.392399999999995</v>
      </c>
      <c r="BS365" s="861">
        <v>69.421790999999999</v>
      </c>
      <c r="BT365" s="861">
        <v>59.550519999999999</v>
      </c>
      <c r="BU365" s="861">
        <v>61.687589000000003</v>
      </c>
      <c r="BV365" s="861">
        <v>62.112323000000004</v>
      </c>
      <c r="BW365" s="861">
        <v>62.400933000000002</v>
      </c>
      <c r="BX365" s="861">
        <v>-15.954048</v>
      </c>
      <c r="BY365" s="861">
        <v>-16.463055000000001</v>
      </c>
      <c r="BZ365" s="861">
        <v>-8.7705110000000008</v>
      </c>
      <c r="CA365" s="861">
        <v>-9.3637750000000004</v>
      </c>
      <c r="CB365" s="861">
        <v>-12.485443</v>
      </c>
      <c r="CC365" s="861">
        <v>-9.8752659999999999</v>
      </c>
      <c r="CD365" s="861">
        <v>-12.924023</v>
      </c>
      <c r="CE365" s="861">
        <v>-9.6210039999999992</v>
      </c>
      <c r="CF365" s="861">
        <v>-15.116132</v>
      </c>
      <c r="CG365" s="861">
        <v>-9.6770049999999994</v>
      </c>
      <c r="CH365" s="861">
        <v>-14.640858</v>
      </c>
      <c r="CI365" s="861">
        <v>-10.379142</v>
      </c>
      <c r="CJ365" s="861">
        <v>-12.353063000000001</v>
      </c>
      <c r="CK365" s="861">
        <v>-8.9544040000000003</v>
      </c>
      <c r="CL365" s="861">
        <v>-12.633188000000001</v>
      </c>
      <c r="CM365" s="861">
        <v>-8.4504660000000005</v>
      </c>
      <c r="CN365" s="861">
        <v>-14.727351000000001</v>
      </c>
      <c r="CO365" s="861">
        <v>-10.529399</v>
      </c>
      <c r="CP365" s="861">
        <v>-14.550647</v>
      </c>
      <c r="CQ365" s="861">
        <v>-10.755001</v>
      </c>
      <c r="CR365" s="861">
        <v>-12.083288</v>
      </c>
      <c r="CS365" s="861">
        <v>-9.3113469999999996</v>
      </c>
      <c r="CT365" s="861">
        <v>-12.857771</v>
      </c>
      <c r="CU365" s="861">
        <v>-9.2756509999999999</v>
      </c>
      <c r="CV365" s="861">
        <v>-15.124687</v>
      </c>
      <c r="CW365" s="861">
        <v>-9.3122159999999994</v>
      </c>
      <c r="CX365" s="861">
        <v>-14.678245</v>
      </c>
      <c r="CY365" s="861">
        <v>-9.2480209999999996</v>
      </c>
      <c r="CZ365" s="861">
        <v>-11.869045</v>
      </c>
      <c r="DA365" s="861">
        <v>-8.5964410000000004</v>
      </c>
      <c r="DB365" s="861">
        <v>-12.61046</v>
      </c>
      <c r="DC365" s="861">
        <v>-8.1845009999999991</v>
      </c>
      <c r="DD365" s="861">
        <v>-14.837491999999999</v>
      </c>
      <c r="DE365" s="861">
        <v>-10.214275000000001</v>
      </c>
      <c r="DF365" s="861">
        <v>-14.885134000000001</v>
      </c>
      <c r="DG365" s="861">
        <v>-10.07286</v>
      </c>
      <c r="DH365" s="861">
        <v>-11.661279</v>
      </c>
      <c r="DI365" s="861">
        <v>-9.0248039999999996</v>
      </c>
      <c r="DJ365" s="861">
        <v>-12.28561</v>
      </c>
      <c r="DK365" s="861">
        <v>-9.2947649999999999</v>
      </c>
      <c r="DL365" s="861">
        <v>-14.723554</v>
      </c>
      <c r="DM365" s="861">
        <v>-11.618607000000001</v>
      </c>
      <c r="DN365" s="861">
        <v>-14.769273</v>
      </c>
      <c r="DO365" s="861">
        <v>-10.835084999999999</v>
      </c>
      <c r="DP365" s="861">
        <v>-12.298707</v>
      </c>
      <c r="DQ365" s="861">
        <v>-9.7787319999999998</v>
      </c>
      <c r="DR365" s="861">
        <v>-12.659696</v>
      </c>
      <c r="DS365" s="861">
        <v>-10.410038999999999</v>
      </c>
      <c r="DT365" s="861">
        <v>-14.623796</v>
      </c>
      <c r="DU365" s="861">
        <v>-12.600842999999999</v>
      </c>
      <c r="DV365" s="861">
        <v>-14.6919</v>
      </c>
      <c r="DW365" s="861">
        <v>-9.9796329999999998</v>
      </c>
      <c r="DX365" s="861">
        <v>11.193797</v>
      </c>
      <c r="DY365" s="861">
        <v>16.307535999999999</v>
      </c>
      <c r="DZ365" s="861">
        <v>151.05220399999999</v>
      </c>
      <c r="EA365" s="861">
        <v>16.381402999999999</v>
      </c>
      <c r="EB365" s="861">
        <v>122.77</v>
      </c>
      <c r="EC365" s="861">
        <v>3.302</v>
      </c>
      <c r="ED365" s="861">
        <v>399.4</v>
      </c>
      <c r="EE365" s="861">
        <v>122.69</v>
      </c>
      <c r="EF365" s="861">
        <v>5.2539999999999996</v>
      </c>
      <c r="EG365" s="861">
        <v>628.5</v>
      </c>
      <c r="EH365" s="861">
        <v>122.89</v>
      </c>
      <c r="EI365" s="861">
        <v>0</v>
      </c>
      <c r="EJ365" s="861">
        <v>1.5</v>
      </c>
      <c r="EK365" s="861">
        <v>10.966393999999999</v>
      </c>
      <c r="EL365" s="861">
        <v>17.261607999999999</v>
      </c>
      <c r="EM365" s="861">
        <v>-19.638293000000001</v>
      </c>
      <c r="EN365" s="861">
        <v>-11.031579000000001</v>
      </c>
      <c r="EO365" s="861">
        <v>90.114165</v>
      </c>
      <c r="EP365" s="861">
        <v>-10.915559</v>
      </c>
      <c r="EQ365" s="861">
        <v>-11.710210999999999</v>
      </c>
      <c r="ER365" s="861">
        <v>6254.9818789999999</v>
      </c>
      <c r="ES365" s="861">
        <v>14572.433864000001</v>
      </c>
      <c r="ET365" s="861">
        <v>13037.037558</v>
      </c>
      <c r="EU365" s="861"/>
      <c r="EV365" s="861"/>
      <c r="EW365" s="861"/>
      <c r="EX365" s="861"/>
      <c r="EY365" s="861"/>
      <c r="EZ365" s="861"/>
      <c r="FA365" s="861"/>
      <c r="FB365" s="861"/>
      <c r="FC365" s="861"/>
      <c r="FD365" s="861"/>
    </row>
    <row r="366" spans="1:160" x14ac:dyDescent="0.25">
      <c r="A366" s="837">
        <v>46146</v>
      </c>
      <c r="B366" s="836">
        <v>0.32980324074074074</v>
      </c>
      <c r="C366" s="861">
        <v>20400</v>
      </c>
      <c r="D366" s="861">
        <v>0</v>
      </c>
      <c r="E366" s="861">
        <v>0</v>
      </c>
      <c r="F366" s="861">
        <v>71.079721000000006</v>
      </c>
      <c r="G366" s="861">
        <v>70.667143999999993</v>
      </c>
      <c r="H366" s="861">
        <v>62.658372</v>
      </c>
      <c r="I366" s="861">
        <v>73.569298000000003</v>
      </c>
      <c r="J366" s="861">
        <v>69.651960000000003</v>
      </c>
      <c r="K366" s="861">
        <v>70.781480000000002</v>
      </c>
      <c r="L366" s="861">
        <v>73.524254999999997</v>
      </c>
      <c r="M366" s="861">
        <v>73.721413999999996</v>
      </c>
      <c r="N366" s="861">
        <v>-10.367209000000001</v>
      </c>
      <c r="O366" s="861">
        <v>-10.333399999999999</v>
      </c>
      <c r="P366" s="861">
        <v>-9.6139880000000009</v>
      </c>
      <c r="Q366" s="861">
        <v>-8.7724980000000006</v>
      </c>
      <c r="R366" s="861">
        <v>-6.6280590000000004</v>
      </c>
      <c r="S366" s="861">
        <v>-3.859305</v>
      </c>
      <c r="T366" s="861">
        <v>72.509905000000003</v>
      </c>
      <c r="U366" s="861">
        <v>71.268996999999999</v>
      </c>
      <c r="V366" s="861">
        <v>89.098686000000001</v>
      </c>
      <c r="W366" s="861">
        <v>88.203123000000005</v>
      </c>
      <c r="X366" s="861">
        <v>-7.7706150000000003</v>
      </c>
      <c r="Y366" s="861">
        <v>-7.4515919999999998</v>
      </c>
      <c r="Z366" s="861">
        <v>-12.886633</v>
      </c>
      <c r="AA366" s="861">
        <v>-12.416772999999999</v>
      </c>
      <c r="AB366" s="861">
        <v>-12.1759</v>
      </c>
      <c r="AC366" s="861">
        <v>-13.25334</v>
      </c>
      <c r="AD366" s="861">
        <v>-16.728308999999999</v>
      </c>
      <c r="AE366" s="861">
        <v>102.07490199999999</v>
      </c>
      <c r="AF366" s="861">
        <v>95.511470000000003</v>
      </c>
      <c r="AG366" s="861">
        <v>87.675675999999996</v>
      </c>
      <c r="AH366" s="861">
        <v>108.732313</v>
      </c>
      <c r="AI366" s="861">
        <v>85.207520000000002</v>
      </c>
      <c r="AJ366" s="861">
        <v>69.724258000000006</v>
      </c>
      <c r="AK366" s="861">
        <v>-7.4549899999999996</v>
      </c>
      <c r="AL366" s="861">
        <v>-11.612264</v>
      </c>
      <c r="AM366" s="861">
        <v>-8.6587750000000003</v>
      </c>
      <c r="AN366" s="861">
        <v>88.143700999999993</v>
      </c>
      <c r="AO366" s="861">
        <v>87.738285000000005</v>
      </c>
      <c r="AP366" s="861">
        <v>85.931340000000006</v>
      </c>
      <c r="AQ366" s="861">
        <v>83.952600000000004</v>
      </c>
      <c r="AR366" s="861">
        <v>71.655845999999997</v>
      </c>
      <c r="AS366" s="861">
        <v>61.568545</v>
      </c>
      <c r="AT366" s="861">
        <v>73.036233999999993</v>
      </c>
      <c r="AU366" s="861">
        <v>67.366009000000005</v>
      </c>
      <c r="AV366" s="861">
        <v>71.863085999999996</v>
      </c>
      <c r="AW366" s="861">
        <v>72.391925000000001</v>
      </c>
      <c r="AX366" s="861">
        <v>76.117822000000004</v>
      </c>
      <c r="AY366" s="861">
        <v>73.033165999999994</v>
      </c>
      <c r="AZ366" s="861">
        <v>-7.2136769999999997</v>
      </c>
      <c r="BA366" s="861">
        <v>-2.3917090000000001</v>
      </c>
      <c r="BB366" s="861">
        <v>-10.097486999999999</v>
      </c>
      <c r="BC366" s="861">
        <v>-11.254616</v>
      </c>
      <c r="BD366" s="861">
        <v>-11.096166</v>
      </c>
      <c r="BE366" s="861">
        <v>-5.7650629999999996</v>
      </c>
      <c r="BF366" s="861">
        <v>85.276473999999993</v>
      </c>
      <c r="BG366" s="861">
        <v>98.290407999999999</v>
      </c>
      <c r="BH366" s="861">
        <v>112.747418</v>
      </c>
      <c r="BI366" s="861">
        <v>34.145899</v>
      </c>
      <c r="BJ366" s="861">
        <v>72.795446999999996</v>
      </c>
      <c r="BK366" s="861">
        <v>65.669326999999996</v>
      </c>
      <c r="BL366" s="861">
        <v>0.368811</v>
      </c>
      <c r="BM366" s="861">
        <v>-9.5572990000000004</v>
      </c>
      <c r="BN366" s="861">
        <v>-8.6184820000000002</v>
      </c>
      <c r="BO366" s="861">
        <v>6.2309369999999999</v>
      </c>
      <c r="BP366" s="861">
        <v>3.449589</v>
      </c>
      <c r="BQ366" s="861">
        <v>59.915118999999997</v>
      </c>
      <c r="BR366" s="861">
        <v>65.069006000000002</v>
      </c>
      <c r="BS366" s="861">
        <v>68.986367000000001</v>
      </c>
      <c r="BT366" s="861">
        <v>59.774729000000001</v>
      </c>
      <c r="BU366" s="861">
        <v>61.649931000000002</v>
      </c>
      <c r="BV366" s="861">
        <v>62.190060000000003</v>
      </c>
      <c r="BW366" s="861">
        <v>62.401038999999997</v>
      </c>
      <c r="BX366" s="861">
        <v>-16.101298</v>
      </c>
      <c r="BY366" s="861">
        <v>-16.556363000000001</v>
      </c>
      <c r="BZ366" s="861">
        <v>-8.5778730000000003</v>
      </c>
      <c r="CA366" s="861">
        <v>-9.2131410000000002</v>
      </c>
      <c r="CB366" s="861">
        <v>-12.515910999999999</v>
      </c>
      <c r="CC366" s="861">
        <v>-9.8790329999999997</v>
      </c>
      <c r="CD366" s="861">
        <v>-12.905649</v>
      </c>
      <c r="CE366" s="861">
        <v>-9.5572339999999993</v>
      </c>
      <c r="CF366" s="861">
        <v>-15.101172</v>
      </c>
      <c r="CG366" s="861">
        <v>-9.6818729999999995</v>
      </c>
      <c r="CH366" s="861">
        <v>-14.636445</v>
      </c>
      <c r="CI366" s="861">
        <v>-10.368653999999999</v>
      </c>
      <c r="CJ366" s="861">
        <v>-12.375988</v>
      </c>
      <c r="CK366" s="861">
        <v>-8.9694109999999991</v>
      </c>
      <c r="CL366" s="861">
        <v>-12.589376</v>
      </c>
      <c r="CM366" s="861">
        <v>-8.4102200000000007</v>
      </c>
      <c r="CN366" s="861">
        <v>-14.689705</v>
      </c>
      <c r="CO366" s="861">
        <v>-10.539440000000001</v>
      </c>
      <c r="CP366" s="861">
        <v>-14.545064999999999</v>
      </c>
      <c r="CQ366" s="861">
        <v>-10.864108</v>
      </c>
      <c r="CR366" s="861">
        <v>-12.094207000000001</v>
      </c>
      <c r="CS366" s="861">
        <v>-9.3259699999999999</v>
      </c>
      <c r="CT366" s="861">
        <v>-12.808259</v>
      </c>
      <c r="CU366" s="861">
        <v>-9.2428240000000006</v>
      </c>
      <c r="CV366" s="861">
        <v>-15.096285999999999</v>
      </c>
      <c r="CW366" s="861">
        <v>-9.2948559999999993</v>
      </c>
      <c r="CX366" s="861">
        <v>-14.667244999999999</v>
      </c>
      <c r="CY366" s="861">
        <v>-9.2708659999999998</v>
      </c>
      <c r="CZ366" s="861">
        <v>-11.862800999999999</v>
      </c>
      <c r="DA366" s="861">
        <v>-8.5881249999999998</v>
      </c>
      <c r="DB366" s="861">
        <v>-12.568633999999999</v>
      </c>
      <c r="DC366" s="861">
        <v>-8.1570040000000006</v>
      </c>
      <c r="DD366" s="861">
        <v>-14.825551000000001</v>
      </c>
      <c r="DE366" s="861">
        <v>-10.22073</v>
      </c>
      <c r="DF366" s="861">
        <v>-14.861058</v>
      </c>
      <c r="DG366" s="861">
        <v>-10.076658</v>
      </c>
      <c r="DH366" s="861">
        <v>-11.636855000000001</v>
      </c>
      <c r="DI366" s="861">
        <v>-9.0254089999999998</v>
      </c>
      <c r="DJ366" s="861">
        <v>-12.256074999999999</v>
      </c>
      <c r="DK366" s="861">
        <v>-9.3136530000000004</v>
      </c>
      <c r="DL366" s="861">
        <v>-14.712101000000001</v>
      </c>
      <c r="DM366" s="861">
        <v>-11.640616</v>
      </c>
      <c r="DN366" s="861">
        <v>-14.732435000000001</v>
      </c>
      <c r="DO366" s="861">
        <v>-10.846406999999999</v>
      </c>
      <c r="DP366" s="861">
        <v>-12.296866</v>
      </c>
      <c r="DQ366" s="861">
        <v>-9.7957579999999993</v>
      </c>
      <c r="DR366" s="861">
        <v>-12.626374</v>
      </c>
      <c r="DS366" s="861">
        <v>-10.413933</v>
      </c>
      <c r="DT366" s="861">
        <v>-14.588236</v>
      </c>
      <c r="DU366" s="861">
        <v>-12.591784000000001</v>
      </c>
      <c r="DV366" s="861">
        <v>-14.691071000000001</v>
      </c>
      <c r="DW366" s="861">
        <v>-10.006499</v>
      </c>
      <c r="DX366" s="861">
        <v>11.192436000000001</v>
      </c>
      <c r="DY366" s="861">
        <v>16.383406000000001</v>
      </c>
      <c r="DZ366" s="861">
        <v>151.215901</v>
      </c>
      <c r="EA366" s="861">
        <v>16.444393000000002</v>
      </c>
      <c r="EB366" s="861">
        <v>122.46</v>
      </c>
      <c r="EC366" s="861">
        <v>3.2919999999999998</v>
      </c>
      <c r="ED366" s="861">
        <v>397.1</v>
      </c>
      <c r="EE366" s="861">
        <v>122.48</v>
      </c>
      <c r="EF366" s="861">
        <v>5.2229999999999999</v>
      </c>
      <c r="EG366" s="861">
        <v>631.4</v>
      </c>
      <c r="EH366" s="861">
        <v>122.71</v>
      </c>
      <c r="EI366" s="861">
        <v>0</v>
      </c>
      <c r="EJ366" s="861">
        <v>1.4</v>
      </c>
      <c r="EK366" s="861">
        <v>10.981977000000001</v>
      </c>
      <c r="EL366" s="861">
        <v>17.143353000000001</v>
      </c>
      <c r="EM366" s="861">
        <v>-19.640751999999999</v>
      </c>
      <c r="EN366" s="861">
        <v>-10.912416</v>
      </c>
      <c r="EO366" s="861">
        <v>90.187568999999996</v>
      </c>
      <c r="EP366" s="861">
        <v>-10.816789999999999</v>
      </c>
      <c r="EQ366" s="861">
        <v>-11.703426</v>
      </c>
      <c r="ER366" s="861">
        <v>6261.620645</v>
      </c>
      <c r="ES366" s="861">
        <v>14582.926973</v>
      </c>
      <c r="ET366" s="861">
        <v>13037.063641000001</v>
      </c>
      <c r="EU366" s="861"/>
      <c r="EV366" s="861"/>
      <c r="EW366" s="861"/>
      <c r="EX366" s="861"/>
      <c r="EY366" s="861"/>
      <c r="EZ366" s="861"/>
      <c r="FA366" s="861"/>
      <c r="FB366" s="861"/>
      <c r="FC366" s="861"/>
      <c r="FD366" s="861"/>
    </row>
    <row r="367" spans="1:160" x14ac:dyDescent="0.25">
      <c r="A367" s="837">
        <v>46146</v>
      </c>
      <c r="B367" s="836">
        <v>0.33049768518518519</v>
      </c>
      <c r="C367" s="861">
        <v>20460</v>
      </c>
      <c r="D367" s="861">
        <v>0</v>
      </c>
      <c r="E367" s="861">
        <v>0</v>
      </c>
      <c r="F367" s="861">
        <v>71.058785</v>
      </c>
      <c r="G367" s="861">
        <v>70.624968999999993</v>
      </c>
      <c r="H367" s="861">
        <v>62.661228999999999</v>
      </c>
      <c r="I367" s="861">
        <v>73.548085</v>
      </c>
      <c r="J367" s="861">
        <v>69.696534999999997</v>
      </c>
      <c r="K367" s="861">
        <v>70.803922</v>
      </c>
      <c r="L367" s="861">
        <v>73.500596999999999</v>
      </c>
      <c r="M367" s="861">
        <v>73.741333999999995</v>
      </c>
      <c r="N367" s="861">
        <v>-10.318854</v>
      </c>
      <c r="O367" s="861">
        <v>-10.207583</v>
      </c>
      <c r="P367" s="861">
        <v>-9.4887820000000005</v>
      </c>
      <c r="Q367" s="861">
        <v>-8.5583550000000006</v>
      </c>
      <c r="R367" s="861">
        <v>-6.8431759999999997</v>
      </c>
      <c r="S367" s="861">
        <v>-3.6226440000000002</v>
      </c>
      <c r="T367" s="861">
        <v>72.495757999999995</v>
      </c>
      <c r="U367" s="861">
        <v>71.703587999999996</v>
      </c>
      <c r="V367" s="861">
        <v>89.091612999999995</v>
      </c>
      <c r="W367" s="861">
        <v>88.245126999999997</v>
      </c>
      <c r="X367" s="861">
        <v>-7.7032860000000003</v>
      </c>
      <c r="Y367" s="861">
        <v>-7.2332200000000002</v>
      </c>
      <c r="Z367" s="861">
        <v>-12.809196999999999</v>
      </c>
      <c r="AA367" s="861">
        <v>-12.334683999999999</v>
      </c>
      <c r="AB367" s="861">
        <v>-12.104037999999999</v>
      </c>
      <c r="AC367" s="861">
        <v>-13.184186</v>
      </c>
      <c r="AD367" s="861">
        <v>-16.704754000000001</v>
      </c>
      <c r="AE367" s="861">
        <v>102.116122</v>
      </c>
      <c r="AF367" s="861">
        <v>95.560007999999996</v>
      </c>
      <c r="AG367" s="861">
        <v>87.668458999999999</v>
      </c>
      <c r="AH367" s="861">
        <v>108.802499</v>
      </c>
      <c r="AI367" s="861">
        <v>85.171065999999996</v>
      </c>
      <c r="AJ367" s="861">
        <v>69.753871000000004</v>
      </c>
      <c r="AK367" s="861">
        <v>-7.5163799999999998</v>
      </c>
      <c r="AL367" s="861">
        <v>-11.524148</v>
      </c>
      <c r="AM367" s="861">
        <v>-8.6385009999999998</v>
      </c>
      <c r="AN367" s="861">
        <v>88.180847999999997</v>
      </c>
      <c r="AO367" s="861">
        <v>87.744940999999997</v>
      </c>
      <c r="AP367" s="861">
        <v>85.920910000000006</v>
      </c>
      <c r="AQ367" s="861">
        <v>83.965136999999999</v>
      </c>
      <c r="AR367" s="861">
        <v>71.623620000000003</v>
      </c>
      <c r="AS367" s="861">
        <v>61.486139999999999</v>
      </c>
      <c r="AT367" s="861">
        <v>72.997906999999998</v>
      </c>
      <c r="AU367" s="861">
        <v>67.213607999999994</v>
      </c>
      <c r="AV367" s="861">
        <v>71.656791999999996</v>
      </c>
      <c r="AW367" s="861">
        <v>72.188900000000004</v>
      </c>
      <c r="AX367" s="861">
        <v>75.832555999999997</v>
      </c>
      <c r="AY367" s="861">
        <v>72.936158000000006</v>
      </c>
      <c r="AZ367" s="861">
        <v>-7.0881530000000001</v>
      </c>
      <c r="BA367" s="861">
        <v>-2.4354550000000001</v>
      </c>
      <c r="BB367" s="861">
        <v>-9.9545879999999993</v>
      </c>
      <c r="BC367" s="861">
        <v>-11.160351</v>
      </c>
      <c r="BD367" s="861">
        <v>-10.978424</v>
      </c>
      <c r="BE367" s="861">
        <v>-5.632733</v>
      </c>
      <c r="BF367" s="861">
        <v>85.346960999999993</v>
      </c>
      <c r="BG367" s="861">
        <v>97.536644999999993</v>
      </c>
      <c r="BH367" s="861">
        <v>112.233574</v>
      </c>
      <c r="BI367" s="861">
        <v>34.030777999999998</v>
      </c>
      <c r="BJ367" s="861">
        <v>72.569445000000002</v>
      </c>
      <c r="BK367" s="861">
        <v>65.580664999999996</v>
      </c>
      <c r="BL367" s="861">
        <v>0.37223600000000001</v>
      </c>
      <c r="BM367" s="861">
        <v>-9.4159579999999998</v>
      </c>
      <c r="BN367" s="861">
        <v>-8.5243660000000006</v>
      </c>
      <c r="BO367" s="861">
        <v>6.2483279999999999</v>
      </c>
      <c r="BP367" s="861">
        <v>3.4817589999999998</v>
      </c>
      <c r="BQ367" s="861">
        <v>59.751682000000002</v>
      </c>
      <c r="BR367" s="861">
        <v>64.616833</v>
      </c>
      <c r="BS367" s="861">
        <v>68.552897999999999</v>
      </c>
      <c r="BT367" s="861">
        <v>59.816158000000001</v>
      </c>
      <c r="BU367" s="861">
        <v>61.583528999999999</v>
      </c>
      <c r="BV367" s="861">
        <v>62.254936000000001</v>
      </c>
      <c r="BW367" s="861">
        <v>62.381435000000003</v>
      </c>
      <c r="BX367" s="861">
        <v>-15.987456</v>
      </c>
      <c r="BY367" s="861">
        <v>-16.413992</v>
      </c>
      <c r="BZ367" s="861">
        <v>-8.4136319999999998</v>
      </c>
      <c r="CA367" s="861">
        <v>-9.1110629999999997</v>
      </c>
      <c r="CB367" s="861">
        <v>-12.499986</v>
      </c>
      <c r="CC367" s="861">
        <v>-9.8404240000000005</v>
      </c>
      <c r="CD367" s="861">
        <v>-12.917771999999999</v>
      </c>
      <c r="CE367" s="861">
        <v>-9.5472509999999993</v>
      </c>
      <c r="CF367" s="861">
        <v>-15.132996</v>
      </c>
      <c r="CG367" s="861">
        <v>-9.6416579999999996</v>
      </c>
      <c r="CH367" s="861">
        <v>-14.639377</v>
      </c>
      <c r="CI367" s="861">
        <v>-10.361705000000001</v>
      </c>
      <c r="CJ367" s="861">
        <v>-12.355827</v>
      </c>
      <c r="CK367" s="861">
        <v>-8.9439759999999993</v>
      </c>
      <c r="CL367" s="861">
        <v>-12.593953000000001</v>
      </c>
      <c r="CM367" s="861">
        <v>-8.4002540000000003</v>
      </c>
      <c r="CN367" s="861">
        <v>-14.696448999999999</v>
      </c>
      <c r="CO367" s="861">
        <v>-10.493535</v>
      </c>
      <c r="CP367" s="861">
        <v>-14.531169</v>
      </c>
      <c r="CQ367" s="861">
        <v>-10.796252000000001</v>
      </c>
      <c r="CR367" s="861">
        <v>-12.09967</v>
      </c>
      <c r="CS367" s="861">
        <v>-9.2948419999999992</v>
      </c>
      <c r="CT367" s="861">
        <v>-12.825988000000001</v>
      </c>
      <c r="CU367" s="861">
        <v>-9.2393599999999996</v>
      </c>
      <c r="CV367" s="861">
        <v>-15.110768</v>
      </c>
      <c r="CW367" s="861">
        <v>-9.2984240000000007</v>
      </c>
      <c r="CX367" s="861">
        <v>-14.681839</v>
      </c>
      <c r="CY367" s="861">
        <v>-9.2497100000000003</v>
      </c>
      <c r="CZ367" s="861">
        <v>-11.857089999999999</v>
      </c>
      <c r="DA367" s="861">
        <v>-8.6100759999999994</v>
      </c>
      <c r="DB367" s="861">
        <v>-12.606745999999999</v>
      </c>
      <c r="DC367" s="861">
        <v>-8.1836199999999995</v>
      </c>
      <c r="DD367" s="861">
        <v>-14.824786</v>
      </c>
      <c r="DE367" s="861">
        <v>-10.226542999999999</v>
      </c>
      <c r="DF367" s="861">
        <v>-14.887508</v>
      </c>
      <c r="DG367" s="861">
        <v>-10.046116</v>
      </c>
      <c r="DH367" s="861">
        <v>-11.651407000000001</v>
      </c>
      <c r="DI367" s="861">
        <v>-9.0326760000000004</v>
      </c>
      <c r="DJ367" s="861">
        <v>-12.253489</v>
      </c>
      <c r="DK367" s="861">
        <v>-9.2993590000000008</v>
      </c>
      <c r="DL367" s="861">
        <v>-14.725803000000001</v>
      </c>
      <c r="DM367" s="861">
        <v>-11.625080000000001</v>
      </c>
      <c r="DN367" s="861">
        <v>-14.757935</v>
      </c>
      <c r="DO367" s="861">
        <v>-10.838385000000001</v>
      </c>
      <c r="DP367" s="861">
        <v>-12.290709</v>
      </c>
      <c r="DQ367" s="861">
        <v>-9.8189860000000007</v>
      </c>
      <c r="DR367" s="861">
        <v>-12.659602</v>
      </c>
      <c r="DS367" s="861">
        <v>-10.419338</v>
      </c>
      <c r="DT367" s="861">
        <v>-14.625572999999999</v>
      </c>
      <c r="DU367" s="861">
        <v>-12.610153</v>
      </c>
      <c r="DV367" s="861">
        <v>-14.693828999999999</v>
      </c>
      <c r="DW367" s="861">
        <v>-10.007828999999999</v>
      </c>
      <c r="DX367" s="861">
        <v>11.205655999999999</v>
      </c>
      <c r="DY367" s="861">
        <v>16.454901</v>
      </c>
      <c r="DZ367" s="861">
        <v>151.17497700000001</v>
      </c>
      <c r="EA367" s="861">
        <v>16.527018000000002</v>
      </c>
      <c r="EB367" s="861">
        <v>123.11</v>
      </c>
      <c r="EC367" s="861">
        <v>1.244</v>
      </c>
      <c r="ED367" s="861">
        <v>135.19999999999999</v>
      </c>
      <c r="EE367" s="861">
        <v>123.05</v>
      </c>
      <c r="EF367" s="861">
        <v>5.2439999999999998</v>
      </c>
      <c r="EG367" s="861">
        <v>628.79999999999995</v>
      </c>
      <c r="EH367" s="861">
        <v>123.22</v>
      </c>
      <c r="EI367" s="861">
        <v>0</v>
      </c>
      <c r="EJ367" s="861">
        <v>1.4</v>
      </c>
      <c r="EK367" s="861">
        <v>10.97837</v>
      </c>
      <c r="EL367" s="861">
        <v>17.048656000000001</v>
      </c>
      <c r="EM367" s="861">
        <v>-19.616871</v>
      </c>
      <c r="EN367" s="861">
        <v>-10.800328</v>
      </c>
      <c r="EO367" s="861">
        <v>90.169223000000002</v>
      </c>
      <c r="EP367" s="861">
        <v>-10.687466000000001</v>
      </c>
      <c r="EQ367" s="861">
        <v>-11.703037999999999</v>
      </c>
      <c r="ER367" s="861">
        <v>6264.7537060000004</v>
      </c>
      <c r="ES367" s="861">
        <v>14593.441070999999</v>
      </c>
      <c r="ET367" s="861">
        <v>13037.086974</v>
      </c>
      <c r="EU367" s="861"/>
      <c r="EV367" s="861"/>
      <c r="EW367" s="861"/>
      <c r="EX367" s="861"/>
      <c r="EY367" s="861"/>
      <c r="EZ367" s="861"/>
      <c r="FA367" s="861"/>
      <c r="FB367" s="861"/>
      <c r="FC367" s="861"/>
      <c r="FD367" s="861"/>
    </row>
    <row r="368" spans="1:160" x14ac:dyDescent="0.25">
      <c r="A368" s="837">
        <v>46146</v>
      </c>
      <c r="B368" s="836">
        <v>0.33119212962962963</v>
      </c>
      <c r="C368" s="861">
        <v>20520</v>
      </c>
      <c r="D368" s="861">
        <v>0</v>
      </c>
      <c r="E368" s="861">
        <v>0</v>
      </c>
      <c r="F368" s="861">
        <v>71.077681999999996</v>
      </c>
      <c r="G368" s="861">
        <v>70.548765000000003</v>
      </c>
      <c r="H368" s="861">
        <v>62.706890999999999</v>
      </c>
      <c r="I368" s="861">
        <v>73.515404000000004</v>
      </c>
      <c r="J368" s="861">
        <v>69.721512000000004</v>
      </c>
      <c r="K368" s="861">
        <v>70.764341999999999</v>
      </c>
      <c r="L368" s="861">
        <v>73.487645999999998</v>
      </c>
      <c r="M368" s="861">
        <v>73.729656000000006</v>
      </c>
      <c r="N368" s="861">
        <v>-10.270465</v>
      </c>
      <c r="O368" s="861">
        <v>-10.070957</v>
      </c>
      <c r="P368" s="861">
        <v>-9.4324849999999998</v>
      </c>
      <c r="Q368" s="861">
        <v>-8.5799129999999995</v>
      </c>
      <c r="R368" s="861">
        <v>-6.9977819999999999</v>
      </c>
      <c r="S368" s="861">
        <v>-3.6226630000000002</v>
      </c>
      <c r="T368" s="861">
        <v>72.636662000000001</v>
      </c>
      <c r="U368" s="861">
        <v>71.779329000000004</v>
      </c>
      <c r="V368" s="861">
        <v>89.286096999999998</v>
      </c>
      <c r="W368" s="861">
        <v>88.367435999999998</v>
      </c>
      <c r="X368" s="861">
        <v>-7.6041319999999999</v>
      </c>
      <c r="Y368" s="861">
        <v>-7.2472570000000003</v>
      </c>
      <c r="Z368" s="861">
        <v>-12.767735</v>
      </c>
      <c r="AA368" s="861">
        <v>-12.293253</v>
      </c>
      <c r="AB368" s="861">
        <v>-12.046302000000001</v>
      </c>
      <c r="AC368" s="861">
        <v>-13.182949000000001</v>
      </c>
      <c r="AD368" s="861">
        <v>-16.651582999999999</v>
      </c>
      <c r="AE368" s="861">
        <v>102.301642</v>
      </c>
      <c r="AF368" s="861">
        <v>95.624814000000001</v>
      </c>
      <c r="AG368" s="861">
        <v>87.722612999999996</v>
      </c>
      <c r="AH368" s="861">
        <v>108.811572</v>
      </c>
      <c r="AI368" s="861">
        <v>85.295169999999999</v>
      </c>
      <c r="AJ368" s="861">
        <v>69.887455000000003</v>
      </c>
      <c r="AK368" s="861">
        <v>-7.4778969999999996</v>
      </c>
      <c r="AL368" s="861">
        <v>-11.483827</v>
      </c>
      <c r="AM368" s="861">
        <v>-8.5997669999999999</v>
      </c>
      <c r="AN368" s="861">
        <v>88.263091000000003</v>
      </c>
      <c r="AO368" s="861">
        <v>87.875592999999995</v>
      </c>
      <c r="AP368" s="861">
        <v>85.939235999999994</v>
      </c>
      <c r="AQ368" s="861">
        <v>83.971800999999999</v>
      </c>
      <c r="AR368" s="861">
        <v>71.566186999999999</v>
      </c>
      <c r="AS368" s="861">
        <v>61.406115999999997</v>
      </c>
      <c r="AT368" s="861">
        <v>72.994279000000006</v>
      </c>
      <c r="AU368" s="861">
        <v>67.057748000000004</v>
      </c>
      <c r="AV368" s="861">
        <v>71.702771999999996</v>
      </c>
      <c r="AW368" s="861">
        <v>72.201904999999996</v>
      </c>
      <c r="AX368" s="861">
        <v>75.679226999999997</v>
      </c>
      <c r="AY368" s="861">
        <v>72.947034000000002</v>
      </c>
      <c r="AZ368" s="861">
        <v>-6.9497900000000001</v>
      </c>
      <c r="BA368" s="861">
        <v>-2.312468</v>
      </c>
      <c r="BB368" s="861">
        <v>-9.918723</v>
      </c>
      <c r="BC368" s="861">
        <v>-11.052490000000001</v>
      </c>
      <c r="BD368" s="861">
        <v>-10.890802000000001</v>
      </c>
      <c r="BE368" s="861">
        <v>-5.5503869999999997</v>
      </c>
      <c r="BF368" s="861">
        <v>85.958864000000005</v>
      </c>
      <c r="BG368" s="861">
        <v>97.619653</v>
      </c>
      <c r="BH368" s="861">
        <v>112.366063</v>
      </c>
      <c r="BI368" s="861">
        <v>33.895012000000001</v>
      </c>
      <c r="BJ368" s="861">
        <v>72.433183999999997</v>
      </c>
      <c r="BK368" s="861">
        <v>65.641897999999998</v>
      </c>
      <c r="BL368" s="861">
        <v>0.37378899999999998</v>
      </c>
      <c r="BM368" s="861">
        <v>-9.3412410000000001</v>
      </c>
      <c r="BN368" s="861">
        <v>-8.4085330000000003</v>
      </c>
      <c r="BO368" s="861">
        <v>6.2270060000000003</v>
      </c>
      <c r="BP368" s="861">
        <v>3.5407760000000001</v>
      </c>
      <c r="BQ368" s="861">
        <v>59.578929000000002</v>
      </c>
      <c r="BR368" s="861">
        <v>64.325552000000002</v>
      </c>
      <c r="BS368" s="861">
        <v>68.174840000000003</v>
      </c>
      <c r="BT368" s="861">
        <v>59.781305000000003</v>
      </c>
      <c r="BU368" s="861">
        <v>61.609411999999999</v>
      </c>
      <c r="BV368" s="861">
        <v>62.303097000000001</v>
      </c>
      <c r="BW368" s="861">
        <v>62.400433</v>
      </c>
      <c r="BX368" s="861">
        <v>-15.916415000000001</v>
      </c>
      <c r="BY368" s="861">
        <v>-16.376086999999998</v>
      </c>
      <c r="BZ368" s="861">
        <v>-8.2365929999999992</v>
      </c>
      <c r="CA368" s="861">
        <v>-8.9605340000000009</v>
      </c>
      <c r="CB368" s="861">
        <v>-12.487154</v>
      </c>
      <c r="CC368" s="861">
        <v>-9.8624740000000006</v>
      </c>
      <c r="CD368" s="861">
        <v>-12.910227000000001</v>
      </c>
      <c r="CE368" s="861">
        <v>-9.5284910000000007</v>
      </c>
      <c r="CF368" s="861">
        <v>-15.130311000000001</v>
      </c>
      <c r="CG368" s="861">
        <v>-9.6690159999999992</v>
      </c>
      <c r="CH368" s="861">
        <v>-14.651085</v>
      </c>
      <c r="CI368" s="861">
        <v>-10.368638000000001</v>
      </c>
      <c r="CJ368" s="861">
        <v>-12.363723999999999</v>
      </c>
      <c r="CK368" s="861">
        <v>-8.9430370000000003</v>
      </c>
      <c r="CL368" s="861">
        <v>-12.603847</v>
      </c>
      <c r="CM368" s="861">
        <v>-8.3979119999999998</v>
      </c>
      <c r="CN368" s="861">
        <v>-14.717406</v>
      </c>
      <c r="CO368" s="861">
        <v>-10.522807999999999</v>
      </c>
      <c r="CP368" s="861">
        <v>-14.553005000000001</v>
      </c>
      <c r="CQ368" s="861">
        <v>-10.796343999999999</v>
      </c>
      <c r="CR368" s="861">
        <v>-12.077161</v>
      </c>
      <c r="CS368" s="861">
        <v>-9.2893089999999994</v>
      </c>
      <c r="CT368" s="861">
        <v>-12.830317000000001</v>
      </c>
      <c r="CU368" s="861">
        <v>-9.2436640000000008</v>
      </c>
      <c r="CV368" s="861">
        <v>-15.135456</v>
      </c>
      <c r="CW368" s="861">
        <v>-9.3139789999999998</v>
      </c>
      <c r="CX368" s="861">
        <v>-14.671372</v>
      </c>
      <c r="CY368" s="861">
        <v>-9.2444889999999997</v>
      </c>
      <c r="CZ368" s="861">
        <v>-11.851376999999999</v>
      </c>
      <c r="DA368" s="861">
        <v>-8.5953520000000001</v>
      </c>
      <c r="DB368" s="861">
        <v>-12.611249000000001</v>
      </c>
      <c r="DC368" s="861">
        <v>-8.1684370000000008</v>
      </c>
      <c r="DD368" s="861">
        <v>-14.854191999999999</v>
      </c>
      <c r="DE368" s="861">
        <v>-10.244467999999999</v>
      </c>
      <c r="DF368" s="861">
        <v>-14.881377000000001</v>
      </c>
      <c r="DG368" s="861">
        <v>-10.060214</v>
      </c>
      <c r="DH368" s="861">
        <v>-11.644837000000001</v>
      </c>
      <c r="DI368" s="861">
        <v>-9.0393670000000004</v>
      </c>
      <c r="DJ368" s="861">
        <v>-12.268691</v>
      </c>
      <c r="DK368" s="861">
        <v>-9.2933950000000003</v>
      </c>
      <c r="DL368" s="861">
        <v>-14.735225</v>
      </c>
      <c r="DM368" s="861">
        <v>-11.646217999999999</v>
      </c>
      <c r="DN368" s="861">
        <v>-14.744239</v>
      </c>
      <c r="DO368" s="861">
        <v>-10.834172000000001</v>
      </c>
      <c r="DP368" s="861">
        <v>-12.319457999999999</v>
      </c>
      <c r="DQ368" s="861">
        <v>-9.8008179999999996</v>
      </c>
      <c r="DR368" s="861">
        <v>-12.648892999999999</v>
      </c>
      <c r="DS368" s="861">
        <v>-10.439662</v>
      </c>
      <c r="DT368" s="861">
        <v>-14.647757</v>
      </c>
      <c r="DU368" s="861">
        <v>-12.608233</v>
      </c>
      <c r="DV368" s="861">
        <v>-14.698663</v>
      </c>
      <c r="DW368" s="861">
        <v>-9.9844690000000007</v>
      </c>
      <c r="DX368" s="861">
        <v>11.275402</v>
      </c>
      <c r="DY368" s="861">
        <v>16.513808000000001</v>
      </c>
      <c r="DZ368" s="861">
        <v>151.67160799999999</v>
      </c>
      <c r="EA368" s="861">
        <v>16.585049999999999</v>
      </c>
      <c r="EB368" s="861">
        <v>122.53</v>
      </c>
      <c r="EC368" s="861">
        <v>3.294</v>
      </c>
      <c r="ED368" s="861">
        <v>397.3</v>
      </c>
      <c r="EE368" s="861">
        <v>122.46</v>
      </c>
      <c r="EF368" s="861">
        <v>5.2519999999999998</v>
      </c>
      <c r="EG368" s="861">
        <v>626.9</v>
      </c>
      <c r="EH368" s="861">
        <v>122.55</v>
      </c>
      <c r="EI368" s="861">
        <v>0</v>
      </c>
      <c r="EJ368" s="861">
        <v>1.6</v>
      </c>
      <c r="EK368" s="861">
        <v>10.891265000000001</v>
      </c>
      <c r="EL368" s="861">
        <v>16.935130999999998</v>
      </c>
      <c r="EM368" s="861">
        <v>-19.491032000000001</v>
      </c>
      <c r="EN368" s="861">
        <v>-10.708125000000001</v>
      </c>
      <c r="EO368" s="861">
        <v>90.391634999999994</v>
      </c>
      <c r="EP368" s="861">
        <v>-10.596792000000001</v>
      </c>
      <c r="EQ368" s="861">
        <v>-11.706916</v>
      </c>
      <c r="ER368" s="861">
        <v>6268.9770950000002</v>
      </c>
      <c r="ES368" s="861">
        <v>14603.949903000001</v>
      </c>
      <c r="ET368" s="861">
        <v>13037.111084</v>
      </c>
      <c r="EU368" s="861"/>
      <c r="EV368" s="861"/>
      <c r="EW368" s="861"/>
      <c r="EX368" s="861"/>
      <c r="EY368" s="861"/>
      <c r="EZ368" s="861"/>
      <c r="FA368" s="861"/>
      <c r="FB368" s="861"/>
      <c r="FC368" s="861"/>
      <c r="FD368" s="861"/>
    </row>
    <row r="369" spans="1:160" x14ac:dyDescent="0.25">
      <c r="A369" s="837">
        <v>46146</v>
      </c>
      <c r="B369" s="836">
        <v>0.33188657407407407</v>
      </c>
      <c r="C369" s="861">
        <v>20580</v>
      </c>
      <c r="D369" s="861">
        <v>0</v>
      </c>
      <c r="E369" s="861">
        <v>0</v>
      </c>
      <c r="F369" s="861">
        <v>71.099343000000005</v>
      </c>
      <c r="G369" s="861">
        <v>70.528827000000007</v>
      </c>
      <c r="H369" s="861">
        <v>62.759627000000002</v>
      </c>
      <c r="I369" s="861">
        <v>73.504354000000006</v>
      </c>
      <c r="J369" s="861">
        <v>69.728689000000003</v>
      </c>
      <c r="K369" s="861">
        <v>70.761322000000007</v>
      </c>
      <c r="L369" s="861">
        <v>73.494832000000002</v>
      </c>
      <c r="M369" s="861">
        <v>73.725841000000003</v>
      </c>
      <c r="N369" s="861">
        <v>-10.189387</v>
      </c>
      <c r="O369" s="861">
        <v>-9.9335909999999998</v>
      </c>
      <c r="P369" s="861">
        <v>-9.2474439999999998</v>
      </c>
      <c r="Q369" s="861">
        <v>-8.4437130000000007</v>
      </c>
      <c r="R369" s="861">
        <v>-6.635472</v>
      </c>
      <c r="S369" s="861">
        <v>-3.3407420000000001</v>
      </c>
      <c r="T369" s="861">
        <v>72.488330000000005</v>
      </c>
      <c r="U369" s="861">
        <v>71.994630999999998</v>
      </c>
      <c r="V369" s="861">
        <v>89.189164000000005</v>
      </c>
      <c r="W369" s="861">
        <v>88.339861999999997</v>
      </c>
      <c r="X369" s="861">
        <v>-7.4902040000000003</v>
      </c>
      <c r="Y369" s="861">
        <v>-7.1688070000000002</v>
      </c>
      <c r="Z369" s="861">
        <v>-12.702738</v>
      </c>
      <c r="AA369" s="861">
        <v>-12.183094000000001</v>
      </c>
      <c r="AB369" s="861">
        <v>-12.016714</v>
      </c>
      <c r="AC369" s="861">
        <v>-13.145289999999999</v>
      </c>
      <c r="AD369" s="861">
        <v>-16.542679</v>
      </c>
      <c r="AE369" s="861">
        <v>102.351032</v>
      </c>
      <c r="AF369" s="861">
        <v>95.597030000000004</v>
      </c>
      <c r="AG369" s="861">
        <v>87.804454000000007</v>
      </c>
      <c r="AH369" s="861">
        <v>108.778156</v>
      </c>
      <c r="AI369" s="861">
        <v>85.315950000000001</v>
      </c>
      <c r="AJ369" s="861">
        <v>69.937083000000001</v>
      </c>
      <c r="AK369" s="861">
        <v>-7.4298520000000003</v>
      </c>
      <c r="AL369" s="861">
        <v>-11.438103999999999</v>
      </c>
      <c r="AM369" s="861">
        <v>-8.5617439999999991</v>
      </c>
      <c r="AN369" s="861">
        <v>88.193708999999998</v>
      </c>
      <c r="AO369" s="861">
        <v>87.786338999999998</v>
      </c>
      <c r="AP369" s="861">
        <v>85.894412000000003</v>
      </c>
      <c r="AQ369" s="861">
        <v>83.997518999999997</v>
      </c>
      <c r="AR369" s="861">
        <v>71.548197000000002</v>
      </c>
      <c r="AS369" s="861">
        <v>61.411087999999999</v>
      </c>
      <c r="AT369" s="861">
        <v>72.904366999999993</v>
      </c>
      <c r="AU369" s="861">
        <v>66.926263000000006</v>
      </c>
      <c r="AV369" s="861">
        <v>71.675061999999997</v>
      </c>
      <c r="AW369" s="861">
        <v>72.134715999999997</v>
      </c>
      <c r="AX369" s="861">
        <v>75.634683999999993</v>
      </c>
      <c r="AY369" s="861">
        <v>72.950196000000005</v>
      </c>
      <c r="AZ369" s="861">
        <v>-6.9205310000000004</v>
      </c>
      <c r="BA369" s="861">
        <v>-2.0474579999999998</v>
      </c>
      <c r="BB369" s="861">
        <v>-9.8400569999999998</v>
      </c>
      <c r="BC369" s="861">
        <v>-11.002826000000001</v>
      </c>
      <c r="BD369" s="861">
        <v>-10.799797999999999</v>
      </c>
      <c r="BE369" s="861">
        <v>-5.4066479999999997</v>
      </c>
      <c r="BF369" s="861">
        <v>85.947380999999993</v>
      </c>
      <c r="BG369" s="861">
        <v>97.076429000000005</v>
      </c>
      <c r="BH369" s="861">
        <v>111.679408</v>
      </c>
      <c r="BI369" s="861">
        <v>33.811819</v>
      </c>
      <c r="BJ369" s="861">
        <v>72.283106000000004</v>
      </c>
      <c r="BK369" s="861">
        <v>65.612345000000005</v>
      </c>
      <c r="BL369" s="861">
        <v>0.29657899999999998</v>
      </c>
      <c r="BM369" s="861">
        <v>-9.2157020000000003</v>
      </c>
      <c r="BN369" s="861">
        <v>-8.3549159999999993</v>
      </c>
      <c r="BO369" s="861">
        <v>6.2895019999999997</v>
      </c>
      <c r="BP369" s="861">
        <v>3.623739</v>
      </c>
      <c r="BQ369" s="861">
        <v>59.382956999999998</v>
      </c>
      <c r="BR369" s="861">
        <v>63.875839999999997</v>
      </c>
      <c r="BS369" s="861">
        <v>67.714405999999997</v>
      </c>
      <c r="BT369" s="861">
        <v>59.808836999999997</v>
      </c>
      <c r="BU369" s="861">
        <v>61.625490999999997</v>
      </c>
      <c r="BV369" s="861">
        <v>62.351751999999998</v>
      </c>
      <c r="BW369" s="861">
        <v>62.363329</v>
      </c>
      <c r="BX369" s="861">
        <v>-15.800559</v>
      </c>
      <c r="BY369" s="861">
        <v>-16.302332</v>
      </c>
      <c r="BZ369" s="861">
        <v>-8.0631400000000006</v>
      </c>
      <c r="CA369" s="861">
        <v>-8.8295100000000009</v>
      </c>
      <c r="CB369" s="861">
        <v>-12.507566000000001</v>
      </c>
      <c r="CC369" s="861">
        <v>-9.9000629999999994</v>
      </c>
      <c r="CD369" s="861">
        <v>-12.941867</v>
      </c>
      <c r="CE369" s="861">
        <v>-9.5871639999999996</v>
      </c>
      <c r="CF369" s="861">
        <v>-15.132745</v>
      </c>
      <c r="CG369" s="861">
        <v>-9.6873760000000004</v>
      </c>
      <c r="CH369" s="861">
        <v>-14.636582000000001</v>
      </c>
      <c r="CI369" s="861">
        <v>-10.397435</v>
      </c>
      <c r="CJ369" s="861">
        <v>-12.382248000000001</v>
      </c>
      <c r="CK369" s="861">
        <v>-8.9913480000000003</v>
      </c>
      <c r="CL369" s="861">
        <v>-12.635944</v>
      </c>
      <c r="CM369" s="861">
        <v>-8.4775489999999998</v>
      </c>
      <c r="CN369" s="861">
        <v>-14.728821999999999</v>
      </c>
      <c r="CO369" s="861">
        <v>-10.543542</v>
      </c>
      <c r="CP369" s="861">
        <v>-14.529820000000001</v>
      </c>
      <c r="CQ369" s="861">
        <v>-10.773766</v>
      </c>
      <c r="CR369" s="861">
        <v>-12.107742999999999</v>
      </c>
      <c r="CS369" s="861">
        <v>-9.3413219999999999</v>
      </c>
      <c r="CT369" s="861">
        <v>-12.874141</v>
      </c>
      <c r="CU369" s="861">
        <v>-9.2900530000000003</v>
      </c>
      <c r="CV369" s="861">
        <v>-15.130234</v>
      </c>
      <c r="CW369" s="861">
        <v>-9.3041169999999997</v>
      </c>
      <c r="CX369" s="861">
        <v>-14.673774999999999</v>
      </c>
      <c r="CY369" s="861">
        <v>-9.2131220000000003</v>
      </c>
      <c r="CZ369" s="861">
        <v>-11.874008</v>
      </c>
      <c r="DA369" s="861">
        <v>-8.5921540000000007</v>
      </c>
      <c r="DB369" s="861">
        <v>-12.623111</v>
      </c>
      <c r="DC369" s="861">
        <v>-8.1699219999999997</v>
      </c>
      <c r="DD369" s="861">
        <v>-14.848204000000001</v>
      </c>
      <c r="DE369" s="861">
        <v>-10.232889999999999</v>
      </c>
      <c r="DF369" s="861">
        <v>-14.876155000000001</v>
      </c>
      <c r="DG369" s="861">
        <v>-10.043767000000001</v>
      </c>
      <c r="DH369" s="861">
        <v>-11.674931000000001</v>
      </c>
      <c r="DI369" s="861">
        <v>-9.0243319999999994</v>
      </c>
      <c r="DJ369" s="861">
        <v>-12.279954999999999</v>
      </c>
      <c r="DK369" s="861">
        <v>-9.3125750000000007</v>
      </c>
      <c r="DL369" s="861">
        <v>-14.758575</v>
      </c>
      <c r="DM369" s="861">
        <v>-11.600759</v>
      </c>
      <c r="DN369" s="861">
        <v>-14.787248999999999</v>
      </c>
      <c r="DO369" s="861">
        <v>-10.823814</v>
      </c>
      <c r="DP369" s="861">
        <v>-12.333569000000001</v>
      </c>
      <c r="DQ369" s="861">
        <v>-9.7899879999999992</v>
      </c>
      <c r="DR369" s="861">
        <v>-12.664406</v>
      </c>
      <c r="DS369" s="861">
        <v>-10.418488999999999</v>
      </c>
      <c r="DT369" s="861">
        <v>-14.629973</v>
      </c>
      <c r="DU369" s="861">
        <v>-12.592862999999999</v>
      </c>
      <c r="DV369" s="861">
        <v>-14.688757000000001</v>
      </c>
      <c r="DW369" s="861">
        <v>-9.9896539999999998</v>
      </c>
      <c r="DX369" s="861">
        <v>11.316374</v>
      </c>
      <c r="DY369" s="861">
        <v>16.571840000000002</v>
      </c>
      <c r="DZ369" s="861">
        <v>151.59637000000001</v>
      </c>
      <c r="EA369" s="861">
        <v>16.637542</v>
      </c>
      <c r="EB369" s="861">
        <v>122.54</v>
      </c>
      <c r="EC369" s="861">
        <v>3.2970000000000002</v>
      </c>
      <c r="ED369" s="861">
        <v>398.6</v>
      </c>
      <c r="EE369" s="861">
        <v>122.65</v>
      </c>
      <c r="EF369" s="861">
        <v>5.2560000000000002</v>
      </c>
      <c r="EG369" s="861">
        <v>630.20000000000005</v>
      </c>
      <c r="EH369" s="861">
        <v>122.85</v>
      </c>
      <c r="EI369" s="861">
        <v>0</v>
      </c>
      <c r="EJ369" s="861">
        <v>1.6</v>
      </c>
      <c r="EK369" s="861">
        <v>10.855486000000001</v>
      </c>
      <c r="EL369" s="861">
        <v>16.906922999999999</v>
      </c>
      <c r="EM369" s="861">
        <v>-19.41723</v>
      </c>
      <c r="EN369" s="861">
        <v>-10.617421</v>
      </c>
      <c r="EO369" s="861">
        <v>90.357971000000006</v>
      </c>
      <c r="EP369" s="861">
        <v>-10.514886000000001</v>
      </c>
      <c r="EQ369" s="861">
        <v>-11.717051</v>
      </c>
      <c r="ER369" s="861">
        <v>6275.6096280000002</v>
      </c>
      <c r="ES369" s="861">
        <v>14614.460505999999</v>
      </c>
      <c r="ET369" s="861">
        <v>13037.13775</v>
      </c>
      <c r="EU369" s="861"/>
      <c r="EV369" s="861"/>
      <c r="EW369" s="861"/>
      <c r="EX369" s="861"/>
      <c r="EY369" s="861"/>
      <c r="EZ369" s="861"/>
      <c r="FA369" s="861"/>
      <c r="FB369" s="861"/>
      <c r="FC369" s="861"/>
      <c r="FD369" s="861"/>
    </row>
    <row r="370" spans="1:160" x14ac:dyDescent="0.25">
      <c r="A370" s="837">
        <v>46146</v>
      </c>
      <c r="B370" s="836">
        <v>0.33258101851851851</v>
      </c>
      <c r="C370" s="861">
        <v>20640</v>
      </c>
      <c r="D370" s="861">
        <v>0</v>
      </c>
      <c r="E370" s="861">
        <v>0</v>
      </c>
      <c r="F370" s="861">
        <v>71.094836999999998</v>
      </c>
      <c r="G370" s="861">
        <v>70.511578</v>
      </c>
      <c r="H370" s="861">
        <v>62.674925999999999</v>
      </c>
      <c r="I370" s="861">
        <v>73.479527000000004</v>
      </c>
      <c r="J370" s="861">
        <v>69.840605999999994</v>
      </c>
      <c r="K370" s="861">
        <v>70.764433999999994</v>
      </c>
      <c r="L370" s="861">
        <v>73.496159000000006</v>
      </c>
      <c r="M370" s="861">
        <v>73.728859999999997</v>
      </c>
      <c r="N370" s="861">
        <v>-10.126953</v>
      </c>
      <c r="O370" s="861">
        <v>-9.8669600000000006</v>
      </c>
      <c r="P370" s="861">
        <v>-9.0796539999999997</v>
      </c>
      <c r="Q370" s="861">
        <v>-8.4476849999999999</v>
      </c>
      <c r="R370" s="861">
        <v>-6.693587</v>
      </c>
      <c r="S370" s="861">
        <v>-3.4394330000000002</v>
      </c>
      <c r="T370" s="861">
        <v>72.508472999999995</v>
      </c>
      <c r="U370" s="861">
        <v>71.551348000000004</v>
      </c>
      <c r="V370" s="861">
        <v>89.220327999999995</v>
      </c>
      <c r="W370" s="861">
        <v>88.268321999999998</v>
      </c>
      <c r="X370" s="861">
        <v>-7.4261650000000001</v>
      </c>
      <c r="Y370" s="861">
        <v>-6.9999250000000002</v>
      </c>
      <c r="Z370" s="861">
        <v>-12.625676</v>
      </c>
      <c r="AA370" s="861">
        <v>-12.156008999999999</v>
      </c>
      <c r="AB370" s="861">
        <v>-11.935955</v>
      </c>
      <c r="AC370" s="861">
        <v>-13.121922</v>
      </c>
      <c r="AD370" s="861">
        <v>-16.569610000000001</v>
      </c>
      <c r="AE370" s="861">
        <v>102.273742</v>
      </c>
      <c r="AF370" s="861">
        <v>95.658987999999994</v>
      </c>
      <c r="AG370" s="861">
        <v>87.804956000000004</v>
      </c>
      <c r="AH370" s="861">
        <v>108.819035</v>
      </c>
      <c r="AI370" s="861">
        <v>85.332048999999998</v>
      </c>
      <c r="AJ370" s="861">
        <v>69.933077999999995</v>
      </c>
      <c r="AK370" s="861">
        <v>-7.4351919999999998</v>
      </c>
      <c r="AL370" s="861">
        <v>-11.44111</v>
      </c>
      <c r="AM370" s="861">
        <v>-8.5417919999999992</v>
      </c>
      <c r="AN370" s="861">
        <v>88.228071999999997</v>
      </c>
      <c r="AO370" s="861">
        <v>87.804430999999994</v>
      </c>
      <c r="AP370" s="861">
        <v>85.930060999999995</v>
      </c>
      <c r="AQ370" s="861">
        <v>84.003151000000003</v>
      </c>
      <c r="AR370" s="861">
        <v>71.509562000000003</v>
      </c>
      <c r="AS370" s="861">
        <v>61.371124999999999</v>
      </c>
      <c r="AT370" s="861">
        <v>72.846773999999996</v>
      </c>
      <c r="AU370" s="861">
        <v>66.755234999999999</v>
      </c>
      <c r="AV370" s="861">
        <v>71.427373000000003</v>
      </c>
      <c r="AW370" s="861">
        <v>72.153808999999995</v>
      </c>
      <c r="AX370" s="861">
        <v>75.467963999999995</v>
      </c>
      <c r="AY370" s="861">
        <v>72.930316000000005</v>
      </c>
      <c r="AZ370" s="861">
        <v>-6.8170960000000003</v>
      </c>
      <c r="BA370" s="861">
        <v>-2.117686</v>
      </c>
      <c r="BB370" s="861">
        <v>-9.7513900000000007</v>
      </c>
      <c r="BC370" s="861">
        <v>-10.908825999999999</v>
      </c>
      <c r="BD370" s="861">
        <v>-10.723212</v>
      </c>
      <c r="BE370" s="861">
        <v>-5.2733840000000001</v>
      </c>
      <c r="BF370" s="861">
        <v>86.064588000000001</v>
      </c>
      <c r="BG370" s="861">
        <v>96.912536000000003</v>
      </c>
      <c r="BH370" s="861">
        <v>111.74848299999999</v>
      </c>
      <c r="BI370" s="861">
        <v>33.719664000000002</v>
      </c>
      <c r="BJ370" s="861">
        <v>72.160257000000001</v>
      </c>
      <c r="BK370" s="861">
        <v>65.642292999999995</v>
      </c>
      <c r="BL370" s="861">
        <v>0.30540800000000001</v>
      </c>
      <c r="BM370" s="861">
        <v>-9.1087869999999995</v>
      </c>
      <c r="BN370" s="861">
        <v>-8.2890920000000001</v>
      </c>
      <c r="BO370" s="861">
        <v>6.3126740000000003</v>
      </c>
      <c r="BP370" s="861">
        <v>3.6212719999999998</v>
      </c>
      <c r="BQ370" s="861">
        <v>59.215814999999999</v>
      </c>
      <c r="BR370" s="861">
        <v>63.618614999999998</v>
      </c>
      <c r="BS370" s="861">
        <v>67.453243000000001</v>
      </c>
      <c r="BT370" s="861">
        <v>59.853185000000003</v>
      </c>
      <c r="BU370" s="861">
        <v>61.713318999999998</v>
      </c>
      <c r="BV370" s="861">
        <v>62.388052000000002</v>
      </c>
      <c r="BW370" s="861">
        <v>62.393197999999998</v>
      </c>
      <c r="BX370" s="861">
        <v>-15.827764999999999</v>
      </c>
      <c r="BY370" s="861">
        <v>-16.283107000000001</v>
      </c>
      <c r="BZ370" s="861">
        <v>-7.91587</v>
      </c>
      <c r="CA370" s="861">
        <v>-8.7719880000000003</v>
      </c>
      <c r="CB370" s="861">
        <v>-12.524622000000001</v>
      </c>
      <c r="CC370" s="861">
        <v>-9.8836530000000007</v>
      </c>
      <c r="CD370" s="861">
        <v>-12.933394</v>
      </c>
      <c r="CE370" s="861">
        <v>-9.5187069999999991</v>
      </c>
      <c r="CF370" s="861">
        <v>-15.132775000000001</v>
      </c>
      <c r="CG370" s="861">
        <v>-9.6602010000000007</v>
      </c>
      <c r="CH370" s="861">
        <v>-14.644712999999999</v>
      </c>
      <c r="CI370" s="861">
        <v>-10.370291999999999</v>
      </c>
      <c r="CJ370" s="861">
        <v>-12.384226</v>
      </c>
      <c r="CK370" s="861">
        <v>-8.9908920000000006</v>
      </c>
      <c r="CL370" s="861">
        <v>-12.640198</v>
      </c>
      <c r="CM370" s="861">
        <v>-8.443854</v>
      </c>
      <c r="CN370" s="861">
        <v>-14.717504999999999</v>
      </c>
      <c r="CO370" s="861">
        <v>-10.540284</v>
      </c>
      <c r="CP370" s="861">
        <v>-14.533434</v>
      </c>
      <c r="CQ370" s="861">
        <v>-10.781587999999999</v>
      </c>
      <c r="CR370" s="861">
        <v>-12.101456000000001</v>
      </c>
      <c r="CS370" s="861">
        <v>-9.3219349999999999</v>
      </c>
      <c r="CT370" s="861">
        <v>-12.865016000000001</v>
      </c>
      <c r="CU370" s="861">
        <v>-9.2697289999999999</v>
      </c>
      <c r="CV370" s="861">
        <v>-15.122023</v>
      </c>
      <c r="CW370" s="861">
        <v>-9.313326</v>
      </c>
      <c r="CX370" s="861">
        <v>-14.649799</v>
      </c>
      <c r="CY370" s="861">
        <v>-9.2357549999999993</v>
      </c>
      <c r="CZ370" s="861">
        <v>-11.884028000000001</v>
      </c>
      <c r="DA370" s="861">
        <v>-8.6045230000000004</v>
      </c>
      <c r="DB370" s="861">
        <v>-12.615766000000001</v>
      </c>
      <c r="DC370" s="861">
        <v>-8.1907060000000005</v>
      </c>
      <c r="DD370" s="861">
        <v>-14.869528000000001</v>
      </c>
      <c r="DE370" s="861">
        <v>-10.232932</v>
      </c>
      <c r="DF370" s="861">
        <v>-14.87961</v>
      </c>
      <c r="DG370" s="861">
        <v>-10.041095</v>
      </c>
      <c r="DH370" s="861">
        <v>-11.673192999999999</v>
      </c>
      <c r="DI370" s="861">
        <v>-9.0333810000000003</v>
      </c>
      <c r="DJ370" s="861">
        <v>-12.269269</v>
      </c>
      <c r="DK370" s="861">
        <v>-9.3014709999999994</v>
      </c>
      <c r="DL370" s="861">
        <v>-14.748125</v>
      </c>
      <c r="DM370" s="861">
        <v>-11.625648</v>
      </c>
      <c r="DN370" s="861">
        <v>-14.753348000000001</v>
      </c>
      <c r="DO370" s="861">
        <v>-10.839935000000001</v>
      </c>
      <c r="DP370" s="861">
        <v>-12.309691000000001</v>
      </c>
      <c r="DQ370" s="861">
        <v>-9.8065549999999995</v>
      </c>
      <c r="DR370" s="861">
        <v>-12.658897</v>
      </c>
      <c r="DS370" s="861">
        <v>-10.426149000000001</v>
      </c>
      <c r="DT370" s="861">
        <v>-14.657346</v>
      </c>
      <c r="DU370" s="861">
        <v>-12.602710999999999</v>
      </c>
      <c r="DV370" s="861">
        <v>-14.695679</v>
      </c>
      <c r="DW370" s="861">
        <v>-10.002625999999999</v>
      </c>
      <c r="DX370" s="861">
        <v>11.324783</v>
      </c>
      <c r="DY370" s="861">
        <v>16.637844000000001</v>
      </c>
      <c r="DZ370" s="861">
        <v>151.29055600000001</v>
      </c>
      <c r="EA370" s="861">
        <v>16.6877</v>
      </c>
      <c r="EB370" s="861">
        <v>123.36</v>
      </c>
      <c r="EC370" s="861">
        <v>1.2450000000000001</v>
      </c>
      <c r="ED370" s="861">
        <v>135.4</v>
      </c>
      <c r="EE370" s="861">
        <v>123.33</v>
      </c>
      <c r="EF370" s="861">
        <v>5.2329999999999997</v>
      </c>
      <c r="EG370" s="861">
        <v>633.5</v>
      </c>
      <c r="EH370" s="861">
        <v>123.29</v>
      </c>
      <c r="EI370" s="861">
        <v>0</v>
      </c>
      <c r="EJ370" s="861">
        <v>1.7</v>
      </c>
      <c r="EK370" s="861">
        <v>10.860302000000001</v>
      </c>
      <c r="EL370" s="861">
        <v>16.827089000000001</v>
      </c>
      <c r="EM370" s="861">
        <v>-19.402094000000002</v>
      </c>
      <c r="EN370" s="861">
        <v>-10.514415</v>
      </c>
      <c r="EO370" s="861">
        <v>90.221027000000007</v>
      </c>
      <c r="EP370" s="861">
        <v>-10.436719999999999</v>
      </c>
      <c r="EQ370" s="861">
        <v>-11.714615999999999</v>
      </c>
      <c r="ER370" s="861">
        <v>6278.6704369999998</v>
      </c>
      <c r="ES370" s="861">
        <v>14624.991305</v>
      </c>
      <c r="ET370" s="861">
        <v>13037.164554000001</v>
      </c>
      <c r="EU370" s="861"/>
      <c r="EV370" s="861"/>
      <c r="EW370" s="861"/>
      <c r="EX370" s="861"/>
      <c r="EY370" s="861"/>
      <c r="EZ370" s="861"/>
      <c r="FA370" s="861"/>
      <c r="FB370" s="861"/>
      <c r="FC370" s="861"/>
      <c r="FD370" s="861"/>
    </row>
    <row r="371" spans="1:160" x14ac:dyDescent="0.25">
      <c r="A371" s="837">
        <v>46146</v>
      </c>
      <c r="B371" s="836">
        <v>0.33327546296296295</v>
      </c>
      <c r="C371" s="861">
        <v>20700</v>
      </c>
      <c r="D371" s="861">
        <v>0</v>
      </c>
      <c r="E371" s="861">
        <v>0</v>
      </c>
      <c r="F371" s="861">
        <v>71.155760000000001</v>
      </c>
      <c r="G371" s="861">
        <v>70.477001000000001</v>
      </c>
      <c r="H371" s="861">
        <v>62.721891999999997</v>
      </c>
      <c r="I371" s="861">
        <v>73.422517999999997</v>
      </c>
      <c r="J371" s="861">
        <v>69.851775000000004</v>
      </c>
      <c r="K371" s="861">
        <v>70.750544000000005</v>
      </c>
      <c r="L371" s="861">
        <v>73.494168000000002</v>
      </c>
      <c r="M371" s="861">
        <v>73.713331999999994</v>
      </c>
      <c r="N371" s="861">
        <v>-10.071445000000001</v>
      </c>
      <c r="O371" s="861">
        <v>-9.8236729999999994</v>
      </c>
      <c r="P371" s="861">
        <v>-9.0912489999999995</v>
      </c>
      <c r="Q371" s="861">
        <v>-8.3070649999999997</v>
      </c>
      <c r="R371" s="861">
        <v>-6.6691219999999998</v>
      </c>
      <c r="S371" s="861">
        <v>-3.1805729999999999</v>
      </c>
      <c r="T371" s="861">
        <v>72.375968999999998</v>
      </c>
      <c r="U371" s="861">
        <v>71.953001999999998</v>
      </c>
      <c r="V371" s="861">
        <v>89.322226000000001</v>
      </c>
      <c r="W371" s="861">
        <v>88.485112000000001</v>
      </c>
      <c r="X371" s="861">
        <v>-7.3475260000000002</v>
      </c>
      <c r="Y371" s="861">
        <v>-6.9268739999999998</v>
      </c>
      <c r="Z371" s="861">
        <v>-12.60805</v>
      </c>
      <c r="AA371" s="861">
        <v>-12.112026999999999</v>
      </c>
      <c r="AB371" s="861">
        <v>-11.910888</v>
      </c>
      <c r="AC371" s="861">
        <v>-13.11473</v>
      </c>
      <c r="AD371" s="861">
        <v>-16.502692</v>
      </c>
      <c r="AE371" s="861">
        <v>102.561562</v>
      </c>
      <c r="AF371" s="861">
        <v>95.742351999999997</v>
      </c>
      <c r="AG371" s="861">
        <v>87.885740999999996</v>
      </c>
      <c r="AH371" s="861">
        <v>109.037271</v>
      </c>
      <c r="AI371" s="861">
        <v>85.358757999999995</v>
      </c>
      <c r="AJ371" s="861">
        <v>70.200742000000005</v>
      </c>
      <c r="AK371" s="861">
        <v>-7.5198010000000002</v>
      </c>
      <c r="AL371" s="861">
        <v>-11.364125</v>
      </c>
      <c r="AM371" s="861">
        <v>-8.5082319999999996</v>
      </c>
      <c r="AN371" s="861">
        <v>88.286586999999997</v>
      </c>
      <c r="AO371" s="861">
        <v>87.931262000000004</v>
      </c>
      <c r="AP371" s="861">
        <v>85.997114999999994</v>
      </c>
      <c r="AQ371" s="861">
        <v>83.993026999999998</v>
      </c>
      <c r="AR371" s="861">
        <v>71.422976000000006</v>
      </c>
      <c r="AS371" s="861">
        <v>61.383946999999999</v>
      </c>
      <c r="AT371" s="861">
        <v>72.824391000000006</v>
      </c>
      <c r="AU371" s="861">
        <v>66.619219999999999</v>
      </c>
      <c r="AV371" s="861">
        <v>71.580974999999995</v>
      </c>
      <c r="AW371" s="861">
        <v>72.025762</v>
      </c>
      <c r="AX371" s="861">
        <v>75.316768999999994</v>
      </c>
      <c r="AY371" s="861">
        <v>72.895126000000005</v>
      </c>
      <c r="AZ371" s="861">
        <v>-6.7394579999999999</v>
      </c>
      <c r="BA371" s="861">
        <v>-2.3094939999999999</v>
      </c>
      <c r="BB371" s="861">
        <v>-9.6997210000000003</v>
      </c>
      <c r="BC371" s="861">
        <v>-10.900767999999999</v>
      </c>
      <c r="BD371" s="861">
        <v>-10.658308999999999</v>
      </c>
      <c r="BE371" s="861">
        <v>-5.1844659999999996</v>
      </c>
      <c r="BF371" s="861">
        <v>86.268852999999993</v>
      </c>
      <c r="BG371" s="861">
        <v>96.740722000000005</v>
      </c>
      <c r="BH371" s="861">
        <v>111.165812</v>
      </c>
      <c r="BI371" s="861">
        <v>33.630512000000003</v>
      </c>
      <c r="BJ371" s="861">
        <v>72.068269999999998</v>
      </c>
      <c r="BK371" s="861">
        <v>65.639714999999995</v>
      </c>
      <c r="BL371" s="861">
        <v>0.402366</v>
      </c>
      <c r="BM371" s="861">
        <v>-9.0371050000000004</v>
      </c>
      <c r="BN371" s="861">
        <v>-8.2313609999999997</v>
      </c>
      <c r="BO371" s="861">
        <v>6.3192430000000002</v>
      </c>
      <c r="BP371" s="861">
        <v>3.7064349999999999</v>
      </c>
      <c r="BQ371" s="861">
        <v>59.104052000000003</v>
      </c>
      <c r="BR371" s="861">
        <v>63.291575999999999</v>
      </c>
      <c r="BS371" s="861">
        <v>67.148589000000001</v>
      </c>
      <c r="BT371" s="861">
        <v>59.845999999999997</v>
      </c>
      <c r="BU371" s="861">
        <v>61.742319999999999</v>
      </c>
      <c r="BV371" s="861">
        <v>62.451757999999998</v>
      </c>
      <c r="BW371" s="861">
        <v>62.423031999999999</v>
      </c>
      <c r="BX371" s="861">
        <v>-15.837094</v>
      </c>
      <c r="BY371" s="861">
        <v>-16.263528999999998</v>
      </c>
      <c r="BZ371" s="861">
        <v>-7.8124890000000002</v>
      </c>
      <c r="CA371" s="861">
        <v>-8.6342809999999997</v>
      </c>
      <c r="CB371" s="861">
        <v>-12.539215</v>
      </c>
      <c r="CC371" s="861">
        <v>-9.9006329999999991</v>
      </c>
      <c r="CD371" s="861">
        <v>-12.933954</v>
      </c>
      <c r="CE371" s="861">
        <v>-9.5778850000000002</v>
      </c>
      <c r="CF371" s="861">
        <v>-15.141873</v>
      </c>
      <c r="CG371" s="861">
        <v>-9.6574939999999998</v>
      </c>
      <c r="CH371" s="861">
        <v>-14.636189</v>
      </c>
      <c r="CI371" s="861">
        <v>-10.373564999999999</v>
      </c>
      <c r="CJ371" s="861">
        <v>-12.410593</v>
      </c>
      <c r="CK371" s="861">
        <v>-9.0092540000000003</v>
      </c>
      <c r="CL371" s="861">
        <v>-12.657253000000001</v>
      </c>
      <c r="CM371" s="861">
        <v>-8.4584550000000007</v>
      </c>
      <c r="CN371" s="861">
        <v>-14.711466</v>
      </c>
      <c r="CO371" s="861">
        <v>-10.555422</v>
      </c>
      <c r="CP371" s="861">
        <v>-14.5326</v>
      </c>
      <c r="CQ371" s="861">
        <v>-10.792505999999999</v>
      </c>
      <c r="CR371" s="861">
        <v>-12.13547</v>
      </c>
      <c r="CS371" s="861">
        <v>-9.3304840000000002</v>
      </c>
      <c r="CT371" s="861">
        <v>-12.887230000000001</v>
      </c>
      <c r="CU371" s="861">
        <v>-9.2988490000000006</v>
      </c>
      <c r="CV371" s="861">
        <v>-15.130122</v>
      </c>
      <c r="CW371" s="861">
        <v>-9.291817</v>
      </c>
      <c r="CX371" s="861">
        <v>-14.650475</v>
      </c>
      <c r="CY371" s="861">
        <v>-9.2176770000000001</v>
      </c>
      <c r="CZ371" s="861">
        <v>-11.888938</v>
      </c>
      <c r="DA371" s="861">
        <v>-8.6226610000000008</v>
      </c>
      <c r="DB371" s="861">
        <v>-12.62318</v>
      </c>
      <c r="DC371" s="861">
        <v>-8.1821570000000001</v>
      </c>
      <c r="DD371" s="861">
        <v>-14.850799</v>
      </c>
      <c r="DE371" s="861">
        <v>-10.23218</v>
      </c>
      <c r="DF371" s="861">
        <v>-14.886084</v>
      </c>
      <c r="DG371" s="861">
        <v>-10.032500000000001</v>
      </c>
      <c r="DH371" s="861">
        <v>-11.665518</v>
      </c>
      <c r="DI371" s="861">
        <v>-9.0639400000000006</v>
      </c>
      <c r="DJ371" s="861">
        <v>-12.290564</v>
      </c>
      <c r="DK371" s="861">
        <v>-9.3250100000000007</v>
      </c>
      <c r="DL371" s="861">
        <v>-14.739343</v>
      </c>
      <c r="DM371" s="861">
        <v>-11.637612000000001</v>
      </c>
      <c r="DN371" s="861">
        <v>-14.743744</v>
      </c>
      <c r="DO371" s="861">
        <v>-10.835559</v>
      </c>
      <c r="DP371" s="861">
        <v>-12.326972</v>
      </c>
      <c r="DQ371" s="861">
        <v>-9.8249519999999997</v>
      </c>
      <c r="DR371" s="861">
        <v>-12.680205000000001</v>
      </c>
      <c r="DS371" s="861">
        <v>-10.422492</v>
      </c>
      <c r="DT371" s="861">
        <v>-14.659439000000001</v>
      </c>
      <c r="DU371" s="861">
        <v>-12.61328</v>
      </c>
      <c r="DV371" s="861">
        <v>-14.675103</v>
      </c>
      <c r="DW371" s="861">
        <v>-10.015053</v>
      </c>
      <c r="DX371" s="861">
        <v>11.312875</v>
      </c>
      <c r="DY371" s="861">
        <v>16.69087</v>
      </c>
      <c r="DZ371" s="861">
        <v>151.59646699999999</v>
      </c>
      <c r="EA371" s="861">
        <v>16.747094000000001</v>
      </c>
      <c r="EB371" s="861">
        <v>122.77</v>
      </c>
      <c r="EC371" s="861">
        <v>3.3</v>
      </c>
      <c r="ED371" s="861">
        <v>398.5</v>
      </c>
      <c r="EE371" s="861">
        <v>122.6</v>
      </c>
      <c r="EF371" s="861">
        <v>5.2619999999999996</v>
      </c>
      <c r="EG371" s="861">
        <v>630.1</v>
      </c>
      <c r="EH371" s="861">
        <v>122.76</v>
      </c>
      <c r="EI371" s="861">
        <v>0</v>
      </c>
      <c r="EJ371" s="861">
        <v>1.7</v>
      </c>
      <c r="EK371" s="861">
        <v>10.915297000000001</v>
      </c>
      <c r="EL371" s="861">
        <v>16.751026</v>
      </c>
      <c r="EM371" s="861">
        <v>-19.423528999999998</v>
      </c>
      <c r="EN371" s="861">
        <v>-10.431782999999999</v>
      </c>
      <c r="EO371" s="861">
        <v>90.358014999999995</v>
      </c>
      <c r="EP371" s="861">
        <v>-10.344284</v>
      </c>
      <c r="EQ371" s="861">
        <v>-11.722244999999999</v>
      </c>
      <c r="ER371" s="861">
        <v>6282.9018969999997</v>
      </c>
      <c r="ES371" s="861">
        <v>14635.514150999999</v>
      </c>
      <c r="ET371" s="861">
        <v>13037.192053999999</v>
      </c>
      <c r="EU371" s="861"/>
      <c r="EV371" s="861"/>
      <c r="EW371" s="861"/>
      <c r="EX371" s="861"/>
      <c r="EY371" s="861"/>
      <c r="EZ371" s="861"/>
      <c r="FA371" s="861"/>
      <c r="FB371" s="861"/>
      <c r="FC371" s="861"/>
      <c r="FD371" s="861"/>
    </row>
    <row r="372" spans="1:160" x14ac:dyDescent="0.25">
      <c r="A372" s="837">
        <v>46146</v>
      </c>
      <c r="B372" s="836">
        <v>0.3339699074074074</v>
      </c>
      <c r="C372" s="861">
        <v>20760</v>
      </c>
      <c r="D372" s="861">
        <v>0</v>
      </c>
      <c r="E372" s="861">
        <v>0</v>
      </c>
      <c r="F372" s="861">
        <v>71.181708</v>
      </c>
      <c r="G372" s="861">
        <v>70.421008</v>
      </c>
      <c r="H372" s="861">
        <v>62.778959</v>
      </c>
      <c r="I372" s="861">
        <v>73.390938000000006</v>
      </c>
      <c r="J372" s="861">
        <v>69.995564000000002</v>
      </c>
      <c r="K372" s="861">
        <v>70.758345000000006</v>
      </c>
      <c r="L372" s="861">
        <v>73.456377000000003</v>
      </c>
      <c r="M372" s="861">
        <v>73.683588999999998</v>
      </c>
      <c r="N372" s="861">
        <v>-10.034284</v>
      </c>
      <c r="O372" s="861">
        <v>-9.7034929999999999</v>
      </c>
      <c r="P372" s="861">
        <v>-8.9224809999999994</v>
      </c>
      <c r="Q372" s="861">
        <v>-8.2443639999999991</v>
      </c>
      <c r="R372" s="861">
        <v>-6.2598419999999999</v>
      </c>
      <c r="S372" s="861">
        <v>-3.0352760000000001</v>
      </c>
      <c r="T372" s="861">
        <v>72.407110000000003</v>
      </c>
      <c r="U372" s="861">
        <v>71.616552999999996</v>
      </c>
      <c r="V372" s="861">
        <v>89.330607999999998</v>
      </c>
      <c r="W372" s="861">
        <v>88.462729999999993</v>
      </c>
      <c r="X372" s="861">
        <v>-7.2899620000000001</v>
      </c>
      <c r="Y372" s="861">
        <v>-6.770918</v>
      </c>
      <c r="Z372" s="861">
        <v>-12.537853999999999</v>
      </c>
      <c r="AA372" s="861">
        <v>-12.058835999999999</v>
      </c>
      <c r="AB372" s="861">
        <v>-11.817458</v>
      </c>
      <c r="AC372" s="861">
        <v>-13.104590999999999</v>
      </c>
      <c r="AD372" s="861">
        <v>-16.436385000000001</v>
      </c>
      <c r="AE372" s="861">
        <v>102.75384099999999</v>
      </c>
      <c r="AF372" s="861">
        <v>95.813225000000003</v>
      </c>
      <c r="AG372" s="861">
        <v>87.965987999999996</v>
      </c>
      <c r="AH372" s="861">
        <v>109.01734500000001</v>
      </c>
      <c r="AI372" s="861">
        <v>85.452640000000002</v>
      </c>
      <c r="AJ372" s="861">
        <v>70.197327999999999</v>
      </c>
      <c r="AK372" s="861">
        <v>-7.5530090000000003</v>
      </c>
      <c r="AL372" s="861">
        <v>-11.314532</v>
      </c>
      <c r="AM372" s="861">
        <v>-8.5604619999999993</v>
      </c>
      <c r="AN372" s="861">
        <v>88.305076</v>
      </c>
      <c r="AO372" s="861">
        <v>87.97672</v>
      </c>
      <c r="AP372" s="861">
        <v>86.076451000000006</v>
      </c>
      <c r="AQ372" s="861">
        <v>84.082995999999994</v>
      </c>
      <c r="AR372" s="861">
        <v>71.446613999999997</v>
      </c>
      <c r="AS372" s="861">
        <v>61.319862000000001</v>
      </c>
      <c r="AT372" s="861">
        <v>72.914336000000006</v>
      </c>
      <c r="AU372" s="861">
        <v>66.533638999999994</v>
      </c>
      <c r="AV372" s="861">
        <v>71.449663000000001</v>
      </c>
      <c r="AW372" s="861">
        <v>72.020296000000002</v>
      </c>
      <c r="AX372" s="861">
        <v>74.978527</v>
      </c>
      <c r="AY372" s="861">
        <v>72.837579000000005</v>
      </c>
      <c r="AZ372" s="861">
        <v>-6.6852150000000004</v>
      </c>
      <c r="BA372" s="861">
        <v>-2.3516059999999999</v>
      </c>
      <c r="BB372" s="861">
        <v>-9.6277659999999994</v>
      </c>
      <c r="BC372" s="861">
        <v>-10.833845999999999</v>
      </c>
      <c r="BD372" s="861">
        <v>-10.555714</v>
      </c>
      <c r="BE372" s="861">
        <v>-5.1215419999999998</v>
      </c>
      <c r="BF372" s="861">
        <v>86.122133000000005</v>
      </c>
      <c r="BG372" s="861">
        <v>96.248746999999995</v>
      </c>
      <c r="BH372" s="861">
        <v>111.404636</v>
      </c>
      <c r="BI372" s="861">
        <v>33.551969999999997</v>
      </c>
      <c r="BJ372" s="861">
        <v>71.993516</v>
      </c>
      <c r="BK372" s="861">
        <v>65.639137000000005</v>
      </c>
      <c r="BL372" s="861">
        <v>0.41790100000000002</v>
      </c>
      <c r="BM372" s="861">
        <v>-8.9702660000000005</v>
      </c>
      <c r="BN372" s="861">
        <v>-8.0892339999999994</v>
      </c>
      <c r="BO372" s="861">
        <v>6.3163710000000002</v>
      </c>
      <c r="BP372" s="861">
        <v>3.7471990000000002</v>
      </c>
      <c r="BQ372" s="861">
        <v>58.948950000000004</v>
      </c>
      <c r="BR372" s="861">
        <v>63.132004999999999</v>
      </c>
      <c r="BS372" s="861">
        <v>66.913843</v>
      </c>
      <c r="BT372" s="861">
        <v>59.774375999999997</v>
      </c>
      <c r="BU372" s="861">
        <v>61.814132000000001</v>
      </c>
      <c r="BV372" s="861">
        <v>62.556947000000001</v>
      </c>
      <c r="BW372" s="861">
        <v>62.461773000000001</v>
      </c>
      <c r="BX372" s="861">
        <v>-15.556336999999999</v>
      </c>
      <c r="BY372" s="861">
        <v>-16.120937000000001</v>
      </c>
      <c r="BZ372" s="861">
        <v>-7.640695</v>
      </c>
      <c r="CA372" s="861">
        <v>-8.5254709999999996</v>
      </c>
      <c r="CB372" s="861">
        <v>-12.507469</v>
      </c>
      <c r="CC372" s="861">
        <v>-9.896172</v>
      </c>
      <c r="CD372" s="861">
        <v>-12.926170000000001</v>
      </c>
      <c r="CE372" s="861">
        <v>-9.5269980000000007</v>
      </c>
      <c r="CF372" s="861">
        <v>-15.153026000000001</v>
      </c>
      <c r="CG372" s="861">
        <v>-9.6840299999999999</v>
      </c>
      <c r="CH372" s="861">
        <v>-14.623721</v>
      </c>
      <c r="CI372" s="861">
        <v>-10.391234000000001</v>
      </c>
      <c r="CJ372" s="861">
        <v>-12.389218</v>
      </c>
      <c r="CK372" s="861">
        <v>-8.9874620000000007</v>
      </c>
      <c r="CL372" s="861">
        <v>-12.625909</v>
      </c>
      <c r="CM372" s="861">
        <v>-8.4657070000000001</v>
      </c>
      <c r="CN372" s="861">
        <v>-14.720720999999999</v>
      </c>
      <c r="CO372" s="861">
        <v>-10.571192999999999</v>
      </c>
      <c r="CP372" s="861">
        <v>-14.511424999999999</v>
      </c>
      <c r="CQ372" s="861">
        <v>-10.761119000000001</v>
      </c>
      <c r="CR372" s="861">
        <v>-12.114375000000001</v>
      </c>
      <c r="CS372" s="861">
        <v>-9.3465179999999997</v>
      </c>
      <c r="CT372" s="861">
        <v>-12.848908</v>
      </c>
      <c r="CU372" s="861">
        <v>-9.3071520000000003</v>
      </c>
      <c r="CV372" s="861">
        <v>-15.149384</v>
      </c>
      <c r="CW372" s="861">
        <v>-9.3404369999999997</v>
      </c>
      <c r="CX372" s="861">
        <v>-14.636646000000001</v>
      </c>
      <c r="CY372" s="861">
        <v>-9.2194339999999997</v>
      </c>
      <c r="CZ372" s="861">
        <v>-11.887878000000001</v>
      </c>
      <c r="DA372" s="861">
        <v>-8.6105999999999998</v>
      </c>
      <c r="DB372" s="861">
        <v>-12.631306</v>
      </c>
      <c r="DC372" s="861">
        <v>-8.1986500000000007</v>
      </c>
      <c r="DD372" s="861">
        <v>-14.849498000000001</v>
      </c>
      <c r="DE372" s="861">
        <v>-10.238398999999999</v>
      </c>
      <c r="DF372" s="861">
        <v>-14.846489999999999</v>
      </c>
      <c r="DG372" s="861">
        <v>-10.010104999999999</v>
      </c>
      <c r="DH372" s="861">
        <v>-11.652004</v>
      </c>
      <c r="DI372" s="861">
        <v>-9.0617020000000004</v>
      </c>
      <c r="DJ372" s="861">
        <v>-12.277952000000001</v>
      </c>
      <c r="DK372" s="861">
        <v>-9.3274589999999993</v>
      </c>
      <c r="DL372" s="861">
        <v>-14.759164</v>
      </c>
      <c r="DM372" s="861">
        <v>-11.625811000000001</v>
      </c>
      <c r="DN372" s="861">
        <v>-14.751915</v>
      </c>
      <c r="DO372" s="861">
        <v>-10.830992</v>
      </c>
      <c r="DP372" s="861">
        <v>-12.315329</v>
      </c>
      <c r="DQ372" s="861">
        <v>-9.8119209999999999</v>
      </c>
      <c r="DR372" s="861">
        <v>-12.686438000000001</v>
      </c>
      <c r="DS372" s="861">
        <v>-10.419309999999999</v>
      </c>
      <c r="DT372" s="861">
        <v>-14.638127000000001</v>
      </c>
      <c r="DU372" s="861">
        <v>-12.599105</v>
      </c>
      <c r="DV372" s="861">
        <v>-14.673036</v>
      </c>
      <c r="DW372" s="861">
        <v>-10.001738</v>
      </c>
      <c r="DX372" s="861">
        <v>11.330809</v>
      </c>
      <c r="DY372" s="861">
        <v>16.731113000000001</v>
      </c>
      <c r="DZ372" s="861">
        <v>151.64701400000001</v>
      </c>
      <c r="EA372" s="861">
        <v>16.795501999999999</v>
      </c>
      <c r="EB372" s="861">
        <v>122.65</v>
      </c>
      <c r="EC372" s="861">
        <v>3.298</v>
      </c>
      <c r="ED372" s="861">
        <v>398.2</v>
      </c>
      <c r="EE372" s="861">
        <v>122.6</v>
      </c>
      <c r="EF372" s="861">
        <v>5.2530000000000001</v>
      </c>
      <c r="EG372" s="861">
        <v>631.70000000000005</v>
      </c>
      <c r="EH372" s="861">
        <v>122.69</v>
      </c>
      <c r="EI372" s="861">
        <v>0</v>
      </c>
      <c r="EJ372" s="861">
        <v>1.6</v>
      </c>
      <c r="EK372" s="861">
        <v>10.830788</v>
      </c>
      <c r="EL372" s="861">
        <v>16.685513</v>
      </c>
      <c r="EM372" s="861">
        <v>-19.391249999999999</v>
      </c>
      <c r="EN372" s="861">
        <v>-10.369142</v>
      </c>
      <c r="EO372" s="861">
        <v>90.380632000000006</v>
      </c>
      <c r="EP372" s="861">
        <v>-10.269045999999999</v>
      </c>
      <c r="EQ372" s="861">
        <v>-11.716862000000001</v>
      </c>
      <c r="ER372" s="861">
        <v>6289.5432739999997</v>
      </c>
      <c r="ES372" s="861">
        <v>14646.032589</v>
      </c>
      <c r="ET372" s="861">
        <v>13037.219413999999</v>
      </c>
      <c r="EU372" s="861"/>
      <c r="EV372" s="861"/>
      <c r="EW372" s="861"/>
      <c r="EX372" s="861"/>
      <c r="EY372" s="861"/>
      <c r="EZ372" s="861"/>
      <c r="FA372" s="861"/>
      <c r="FB372" s="861"/>
      <c r="FC372" s="861"/>
      <c r="FD372" s="861"/>
    </row>
    <row r="373" spans="1:160" x14ac:dyDescent="0.25">
      <c r="A373" s="837">
        <v>46146</v>
      </c>
      <c r="B373" s="836">
        <v>0.33466435185185189</v>
      </c>
      <c r="C373" s="861">
        <v>20820</v>
      </c>
      <c r="D373" s="861">
        <v>0</v>
      </c>
      <c r="E373" s="861">
        <v>0</v>
      </c>
      <c r="F373" s="861">
        <v>71.275823000000003</v>
      </c>
      <c r="G373" s="861">
        <v>70.434522000000001</v>
      </c>
      <c r="H373" s="861">
        <v>62.884732999999997</v>
      </c>
      <c r="I373" s="861">
        <v>73.35651</v>
      </c>
      <c r="J373" s="861">
        <v>70.098236</v>
      </c>
      <c r="K373" s="861">
        <v>70.766687000000005</v>
      </c>
      <c r="L373" s="861">
        <v>73.484819000000002</v>
      </c>
      <c r="M373" s="861">
        <v>73.688332000000003</v>
      </c>
      <c r="N373" s="861">
        <v>-9.9893599999999996</v>
      </c>
      <c r="O373" s="861">
        <v>-9.5788600000000006</v>
      </c>
      <c r="P373" s="861">
        <v>-8.8162690000000001</v>
      </c>
      <c r="Q373" s="861">
        <v>-8.2182949999999995</v>
      </c>
      <c r="R373" s="861">
        <v>-6.2949719999999996</v>
      </c>
      <c r="S373" s="861">
        <v>-2.874355</v>
      </c>
      <c r="T373" s="861">
        <v>72.333399</v>
      </c>
      <c r="U373" s="861">
        <v>72.096501000000004</v>
      </c>
      <c r="V373" s="861">
        <v>89.401115000000004</v>
      </c>
      <c r="W373" s="861">
        <v>88.565741000000003</v>
      </c>
      <c r="X373" s="861">
        <v>-7.202712</v>
      </c>
      <c r="Y373" s="861">
        <v>-6.8191509999999997</v>
      </c>
      <c r="Z373" s="861">
        <v>-12.494645</v>
      </c>
      <c r="AA373" s="861">
        <v>-11.999181999999999</v>
      </c>
      <c r="AB373" s="861">
        <v>-11.793908999999999</v>
      </c>
      <c r="AC373" s="861">
        <v>-13.116365</v>
      </c>
      <c r="AD373" s="861">
        <v>-16.399281999999999</v>
      </c>
      <c r="AE373" s="861">
        <v>102.797731</v>
      </c>
      <c r="AF373" s="861">
        <v>95.937866999999997</v>
      </c>
      <c r="AG373" s="861">
        <v>87.969842</v>
      </c>
      <c r="AH373" s="861">
        <v>109.201082</v>
      </c>
      <c r="AI373" s="861">
        <v>85.497788999999997</v>
      </c>
      <c r="AJ373" s="861">
        <v>70.289589000000007</v>
      </c>
      <c r="AK373" s="861">
        <v>-7.5225299999999997</v>
      </c>
      <c r="AL373" s="861">
        <v>-11.255236999999999</v>
      </c>
      <c r="AM373" s="861">
        <v>-8.479419</v>
      </c>
      <c r="AN373" s="861">
        <v>88.384136999999996</v>
      </c>
      <c r="AO373" s="861">
        <v>88.052453</v>
      </c>
      <c r="AP373" s="861">
        <v>86.165274999999994</v>
      </c>
      <c r="AQ373" s="861">
        <v>84.140680000000003</v>
      </c>
      <c r="AR373" s="861">
        <v>71.494067999999999</v>
      </c>
      <c r="AS373" s="861">
        <v>61.333547000000003</v>
      </c>
      <c r="AT373" s="861">
        <v>72.903702999999993</v>
      </c>
      <c r="AU373" s="861">
        <v>66.479831000000004</v>
      </c>
      <c r="AV373" s="861">
        <v>71.531476999999995</v>
      </c>
      <c r="AW373" s="861">
        <v>72.056331</v>
      </c>
      <c r="AX373" s="861">
        <v>74.936712999999997</v>
      </c>
      <c r="AY373" s="861">
        <v>72.771942999999993</v>
      </c>
      <c r="AZ373" s="861">
        <v>-6.5878199999999998</v>
      </c>
      <c r="BA373" s="861">
        <v>-2.05646</v>
      </c>
      <c r="BB373" s="861">
        <v>-9.5696619999999992</v>
      </c>
      <c r="BC373" s="861">
        <v>-10.723477000000001</v>
      </c>
      <c r="BD373" s="861">
        <v>-10.464648</v>
      </c>
      <c r="BE373" s="861">
        <v>-4.9809049999999999</v>
      </c>
      <c r="BF373" s="861">
        <v>86.297251000000003</v>
      </c>
      <c r="BG373" s="861">
        <v>96.188158000000001</v>
      </c>
      <c r="BH373" s="861">
        <v>110.774034</v>
      </c>
      <c r="BI373" s="861">
        <v>33.516713000000003</v>
      </c>
      <c r="BJ373" s="861">
        <v>71.945817000000005</v>
      </c>
      <c r="BK373" s="861">
        <v>65.742694999999998</v>
      </c>
      <c r="BL373" s="861">
        <v>0.50076799999999999</v>
      </c>
      <c r="BM373" s="861">
        <v>-8.8669709999999995</v>
      </c>
      <c r="BN373" s="861">
        <v>-8.0450490000000006</v>
      </c>
      <c r="BO373" s="861">
        <v>6.3577599999999999</v>
      </c>
      <c r="BP373" s="861">
        <v>3.796554</v>
      </c>
      <c r="BQ373" s="861">
        <v>58.847090999999999</v>
      </c>
      <c r="BR373" s="861">
        <v>62.879060000000003</v>
      </c>
      <c r="BS373" s="861">
        <v>66.651801000000006</v>
      </c>
      <c r="BT373" s="861">
        <v>59.866259999999997</v>
      </c>
      <c r="BU373" s="861">
        <v>61.782893000000001</v>
      </c>
      <c r="BV373" s="861">
        <v>62.623902999999999</v>
      </c>
      <c r="BW373" s="861">
        <v>62.495297000000001</v>
      </c>
      <c r="BX373" s="861">
        <v>-15.607517</v>
      </c>
      <c r="BY373" s="861">
        <v>-16.165527999999998</v>
      </c>
      <c r="BZ373" s="861">
        <v>-7.535317</v>
      </c>
      <c r="CA373" s="861">
        <v>-8.428839</v>
      </c>
      <c r="CB373" s="861">
        <v>-12.538850999999999</v>
      </c>
      <c r="CC373" s="861">
        <v>-9.9020530000000004</v>
      </c>
      <c r="CD373" s="861">
        <v>-12.939624</v>
      </c>
      <c r="CE373" s="861">
        <v>-9.5080220000000004</v>
      </c>
      <c r="CF373" s="861">
        <v>-15.144412000000001</v>
      </c>
      <c r="CG373" s="861">
        <v>-9.6722070000000002</v>
      </c>
      <c r="CH373" s="861">
        <v>-14.608877</v>
      </c>
      <c r="CI373" s="861">
        <v>-10.360524</v>
      </c>
      <c r="CJ373" s="861">
        <v>-12.396566999999999</v>
      </c>
      <c r="CK373" s="861">
        <v>-9.0083289999999998</v>
      </c>
      <c r="CL373" s="861">
        <v>-12.661978</v>
      </c>
      <c r="CM373" s="861">
        <v>-8.4561259999999994</v>
      </c>
      <c r="CN373" s="861">
        <v>-14.705966</v>
      </c>
      <c r="CO373" s="861">
        <v>-10.573444</v>
      </c>
      <c r="CP373" s="861">
        <v>-14.509904000000001</v>
      </c>
      <c r="CQ373" s="861">
        <v>-10.766655</v>
      </c>
      <c r="CR373" s="861">
        <v>-12.10768</v>
      </c>
      <c r="CS373" s="861">
        <v>-9.3421959999999995</v>
      </c>
      <c r="CT373" s="861">
        <v>-12.896742</v>
      </c>
      <c r="CU373" s="861">
        <v>-9.3186199999999992</v>
      </c>
      <c r="CV373" s="861">
        <v>-15.141087000000001</v>
      </c>
      <c r="CW373" s="861">
        <v>-9.3350290000000005</v>
      </c>
      <c r="CX373" s="861">
        <v>-14.629216</v>
      </c>
      <c r="CY373" s="861">
        <v>-9.2209730000000008</v>
      </c>
      <c r="CZ373" s="861">
        <v>-11.886127999999999</v>
      </c>
      <c r="DA373" s="861">
        <v>-8.6220850000000002</v>
      </c>
      <c r="DB373" s="861">
        <v>-12.628727</v>
      </c>
      <c r="DC373" s="861">
        <v>-8.1834539999999993</v>
      </c>
      <c r="DD373" s="861">
        <v>-14.844296</v>
      </c>
      <c r="DE373" s="861">
        <v>-10.253423</v>
      </c>
      <c r="DF373" s="861">
        <v>-14.850612999999999</v>
      </c>
      <c r="DG373" s="861">
        <v>-10.032499</v>
      </c>
      <c r="DH373" s="861">
        <v>-11.661282</v>
      </c>
      <c r="DI373" s="861">
        <v>-9.0821670000000001</v>
      </c>
      <c r="DJ373" s="861">
        <v>-12.270733</v>
      </c>
      <c r="DK373" s="861">
        <v>-9.3348060000000004</v>
      </c>
      <c r="DL373" s="861">
        <v>-14.735927</v>
      </c>
      <c r="DM373" s="861">
        <v>-11.642683</v>
      </c>
      <c r="DN373" s="861">
        <v>-14.732393999999999</v>
      </c>
      <c r="DO373" s="861">
        <v>-10.818641</v>
      </c>
      <c r="DP373" s="861">
        <v>-12.315666</v>
      </c>
      <c r="DQ373" s="861">
        <v>-9.8333480000000009</v>
      </c>
      <c r="DR373" s="861">
        <v>-12.669788</v>
      </c>
      <c r="DS373" s="861">
        <v>-10.445924</v>
      </c>
      <c r="DT373" s="861">
        <v>-14.649877999999999</v>
      </c>
      <c r="DU373" s="861">
        <v>-12.622128</v>
      </c>
      <c r="DV373" s="861">
        <v>-14.664141000000001</v>
      </c>
      <c r="DW373" s="861">
        <v>-9.9900920000000006</v>
      </c>
      <c r="DX373" s="861">
        <v>11.355403000000001</v>
      </c>
      <c r="DY373" s="861">
        <v>16.777189</v>
      </c>
      <c r="DZ373" s="861">
        <v>151.83617899999999</v>
      </c>
      <c r="EA373" s="861">
        <v>16.834482000000001</v>
      </c>
      <c r="EB373" s="861">
        <v>123.37</v>
      </c>
      <c r="EC373" s="861">
        <v>1.2450000000000001</v>
      </c>
      <c r="ED373" s="861">
        <v>135.5</v>
      </c>
      <c r="EE373" s="861">
        <v>123.29</v>
      </c>
      <c r="EF373" s="861">
        <v>5.25</v>
      </c>
      <c r="EG373" s="861">
        <v>636.20000000000005</v>
      </c>
      <c r="EH373" s="861">
        <v>123.33</v>
      </c>
      <c r="EI373" s="861">
        <v>0</v>
      </c>
      <c r="EJ373" s="861">
        <v>1.6</v>
      </c>
      <c r="EK373" s="861">
        <v>10.867592999999999</v>
      </c>
      <c r="EL373" s="861">
        <v>16.655258</v>
      </c>
      <c r="EM373" s="861">
        <v>-19.347011999999999</v>
      </c>
      <c r="EN373" s="861">
        <v>-10.297497999999999</v>
      </c>
      <c r="EO373" s="861">
        <v>90.465228999999994</v>
      </c>
      <c r="EP373" s="861">
        <v>-10.208525</v>
      </c>
      <c r="EQ373" s="861">
        <v>-11.719080999999999</v>
      </c>
      <c r="ER373" s="861">
        <v>6292.4573309999996</v>
      </c>
      <c r="ES373" s="861">
        <v>14656.576069000001</v>
      </c>
      <c r="ET373" s="861">
        <v>13037.246080999999</v>
      </c>
      <c r="EU373" s="861"/>
      <c r="EV373" s="861"/>
      <c r="EW373" s="861"/>
      <c r="EX373" s="861"/>
      <c r="EY373" s="861"/>
      <c r="EZ373" s="861"/>
      <c r="FA373" s="861"/>
      <c r="FB373" s="861"/>
      <c r="FC373" s="861"/>
      <c r="FD373" s="861"/>
    </row>
    <row r="374" spans="1:160" x14ac:dyDescent="0.25">
      <c r="A374" s="837">
        <v>46146</v>
      </c>
      <c r="B374" s="836">
        <v>0.33535879629629628</v>
      </c>
      <c r="C374" s="861">
        <v>20880</v>
      </c>
      <c r="D374" s="861">
        <v>0</v>
      </c>
      <c r="E374" s="861">
        <v>0</v>
      </c>
      <c r="F374" s="861">
        <v>71.235759000000002</v>
      </c>
      <c r="G374" s="861">
        <v>70.427543999999997</v>
      </c>
      <c r="H374" s="861">
        <v>62.788553999999998</v>
      </c>
      <c r="I374" s="861">
        <v>73.359656999999999</v>
      </c>
      <c r="J374" s="861">
        <v>70.130709999999993</v>
      </c>
      <c r="K374" s="861">
        <v>70.763475999999997</v>
      </c>
      <c r="L374" s="861">
        <v>73.481589</v>
      </c>
      <c r="M374" s="861">
        <v>73.710486000000003</v>
      </c>
      <c r="N374" s="861">
        <v>-9.9235779999999991</v>
      </c>
      <c r="O374" s="861">
        <v>-9.5492290000000004</v>
      </c>
      <c r="P374" s="861">
        <v>-8.7655960000000004</v>
      </c>
      <c r="Q374" s="861">
        <v>-8.0340589999999992</v>
      </c>
      <c r="R374" s="861">
        <v>-6.4682190000000004</v>
      </c>
      <c r="S374" s="861">
        <v>-2.6434039999999999</v>
      </c>
      <c r="T374" s="861">
        <v>72.558582999999999</v>
      </c>
      <c r="U374" s="861">
        <v>72.152236000000002</v>
      </c>
      <c r="V374" s="861">
        <v>89.515835999999993</v>
      </c>
      <c r="W374" s="861">
        <v>88.673503999999994</v>
      </c>
      <c r="X374" s="861">
        <v>-7.1297430000000004</v>
      </c>
      <c r="Y374" s="861">
        <v>-6.6199149999999998</v>
      </c>
      <c r="Z374" s="861">
        <v>-12.451896</v>
      </c>
      <c r="AA374" s="861">
        <v>-11.977180000000001</v>
      </c>
      <c r="AB374" s="861">
        <v>-11.73014</v>
      </c>
      <c r="AC374" s="861">
        <v>-13.053877</v>
      </c>
      <c r="AD374" s="861">
        <v>-16.369529</v>
      </c>
      <c r="AE374" s="861">
        <v>102.939195</v>
      </c>
      <c r="AF374" s="861">
        <v>96.031362999999999</v>
      </c>
      <c r="AG374" s="861">
        <v>88.094560999999999</v>
      </c>
      <c r="AH374" s="861">
        <v>109.39887400000001</v>
      </c>
      <c r="AI374" s="861">
        <v>85.531542999999999</v>
      </c>
      <c r="AJ374" s="861">
        <v>70.450934000000004</v>
      </c>
      <c r="AK374" s="861">
        <v>-7.5515650000000001</v>
      </c>
      <c r="AL374" s="861">
        <v>-11.293569</v>
      </c>
      <c r="AM374" s="861">
        <v>-8.4894920000000003</v>
      </c>
      <c r="AN374" s="861">
        <v>88.438404000000006</v>
      </c>
      <c r="AO374" s="861">
        <v>88.080776999999998</v>
      </c>
      <c r="AP374" s="861">
        <v>86.138204999999999</v>
      </c>
      <c r="AQ374" s="861">
        <v>84.118981000000005</v>
      </c>
      <c r="AR374" s="861">
        <v>71.511121000000003</v>
      </c>
      <c r="AS374" s="861">
        <v>61.263224999999998</v>
      </c>
      <c r="AT374" s="861">
        <v>72.813422000000003</v>
      </c>
      <c r="AU374" s="861">
        <v>66.392701000000002</v>
      </c>
      <c r="AV374" s="861">
        <v>71.476680000000002</v>
      </c>
      <c r="AW374" s="861">
        <v>71.991480999999993</v>
      </c>
      <c r="AX374" s="861">
        <v>74.560668000000007</v>
      </c>
      <c r="AY374" s="861">
        <v>72.745266000000001</v>
      </c>
      <c r="AZ374" s="861">
        <v>-6.5636700000000001</v>
      </c>
      <c r="BA374" s="861">
        <v>-2.3792580000000001</v>
      </c>
      <c r="BB374" s="861">
        <v>-9.5200429999999994</v>
      </c>
      <c r="BC374" s="861">
        <v>-10.709002999999999</v>
      </c>
      <c r="BD374" s="861">
        <v>-10.466148</v>
      </c>
      <c r="BE374" s="861">
        <v>-4.8994229999999996</v>
      </c>
      <c r="BF374" s="861">
        <v>86.358536999999998</v>
      </c>
      <c r="BG374" s="861">
        <v>95.817087999999998</v>
      </c>
      <c r="BH374" s="861">
        <v>110.394228</v>
      </c>
      <c r="BI374" s="861">
        <v>33.405974000000001</v>
      </c>
      <c r="BJ374" s="861">
        <v>71.832640999999995</v>
      </c>
      <c r="BK374" s="861">
        <v>65.673101000000003</v>
      </c>
      <c r="BL374" s="861">
        <v>0.55157100000000003</v>
      </c>
      <c r="BM374" s="861">
        <v>-8.8191679999999995</v>
      </c>
      <c r="BN374" s="861">
        <v>-7.9907680000000001</v>
      </c>
      <c r="BO374" s="861">
        <v>6.3303120000000002</v>
      </c>
      <c r="BP374" s="861">
        <v>3.8016190000000001</v>
      </c>
      <c r="BQ374" s="861">
        <v>58.674843000000003</v>
      </c>
      <c r="BR374" s="861">
        <v>62.661551000000003</v>
      </c>
      <c r="BS374" s="861">
        <v>66.436976999999999</v>
      </c>
      <c r="BT374" s="861">
        <v>59.938288999999997</v>
      </c>
      <c r="BU374" s="861">
        <v>61.729948</v>
      </c>
      <c r="BV374" s="861">
        <v>62.680318</v>
      </c>
      <c r="BW374" s="861">
        <v>62.513995999999999</v>
      </c>
      <c r="BX374" s="861">
        <v>-15.647371</v>
      </c>
      <c r="BY374" s="861">
        <v>-16.117746</v>
      </c>
      <c r="BZ374" s="861">
        <v>-7.3293080000000002</v>
      </c>
      <c r="CA374" s="861">
        <v>-8.3114659999999994</v>
      </c>
      <c r="CB374" s="861">
        <v>-12.507401</v>
      </c>
      <c r="CC374" s="861">
        <v>-9.8986560000000008</v>
      </c>
      <c r="CD374" s="861">
        <v>-12.898491999999999</v>
      </c>
      <c r="CE374" s="861">
        <v>-9.5107230000000005</v>
      </c>
      <c r="CF374" s="861">
        <v>-15.090869</v>
      </c>
      <c r="CG374" s="861">
        <v>-9.6627449999999993</v>
      </c>
      <c r="CH374" s="861">
        <v>-14.57638</v>
      </c>
      <c r="CI374" s="861">
        <v>-10.352190999999999</v>
      </c>
      <c r="CJ374" s="861">
        <v>-12.374074999999999</v>
      </c>
      <c r="CK374" s="861">
        <v>-9.0133709999999994</v>
      </c>
      <c r="CL374" s="861">
        <v>-12.646312</v>
      </c>
      <c r="CM374" s="861">
        <v>-8.4958080000000002</v>
      </c>
      <c r="CN374" s="861">
        <v>-14.676570999999999</v>
      </c>
      <c r="CO374" s="861">
        <v>-10.544241</v>
      </c>
      <c r="CP374" s="861">
        <v>-14.478505999999999</v>
      </c>
      <c r="CQ374" s="861">
        <v>-10.770681</v>
      </c>
      <c r="CR374" s="861">
        <v>-12.118307</v>
      </c>
      <c r="CS374" s="861">
        <v>-9.3438700000000008</v>
      </c>
      <c r="CT374" s="861">
        <v>-12.86375</v>
      </c>
      <c r="CU374" s="861">
        <v>-9.3134730000000001</v>
      </c>
      <c r="CV374" s="861">
        <v>-15.082431</v>
      </c>
      <c r="CW374" s="861">
        <v>-9.3317569999999996</v>
      </c>
      <c r="CX374" s="861">
        <v>-14.603892999999999</v>
      </c>
      <c r="CY374" s="861">
        <v>-9.2014899999999997</v>
      </c>
      <c r="CZ374" s="861">
        <v>-11.893864000000001</v>
      </c>
      <c r="DA374" s="861">
        <v>-8.6281199999999991</v>
      </c>
      <c r="DB374" s="861">
        <v>-12.61218</v>
      </c>
      <c r="DC374" s="861">
        <v>-8.1969720000000006</v>
      </c>
      <c r="DD374" s="861">
        <v>-14.837422</v>
      </c>
      <c r="DE374" s="861">
        <v>-10.217961000000001</v>
      </c>
      <c r="DF374" s="861">
        <v>-14.850163999999999</v>
      </c>
      <c r="DG374" s="861">
        <v>-10.01375</v>
      </c>
      <c r="DH374" s="861">
        <v>-11.661305</v>
      </c>
      <c r="DI374" s="861">
        <v>-9.0722079999999998</v>
      </c>
      <c r="DJ374" s="861">
        <v>-12.276737000000001</v>
      </c>
      <c r="DK374" s="861">
        <v>-9.3229679999999995</v>
      </c>
      <c r="DL374" s="861">
        <v>-14.757389</v>
      </c>
      <c r="DM374" s="861">
        <v>-11.643336</v>
      </c>
      <c r="DN374" s="861">
        <v>-14.749912999999999</v>
      </c>
      <c r="DO374" s="861">
        <v>-10.842161000000001</v>
      </c>
      <c r="DP374" s="861">
        <v>-12.312863999999999</v>
      </c>
      <c r="DQ374" s="861">
        <v>-9.8252539999999993</v>
      </c>
      <c r="DR374" s="861">
        <v>-12.690405999999999</v>
      </c>
      <c r="DS374" s="861">
        <v>-10.436413999999999</v>
      </c>
      <c r="DT374" s="861">
        <v>-14.625006000000001</v>
      </c>
      <c r="DU374" s="861">
        <v>-12.600163</v>
      </c>
      <c r="DV374" s="861">
        <v>-14.675907</v>
      </c>
      <c r="DW374" s="861">
        <v>-10.000363</v>
      </c>
      <c r="DX374" s="861">
        <v>11.366387</v>
      </c>
      <c r="DY374" s="861">
        <v>16.818842</v>
      </c>
      <c r="DZ374" s="861">
        <v>152.140826</v>
      </c>
      <c r="EA374" s="861">
        <v>16.888722999999999</v>
      </c>
      <c r="EB374" s="861">
        <v>122.65</v>
      </c>
      <c r="EC374" s="861">
        <v>3.298</v>
      </c>
      <c r="ED374" s="861">
        <v>397.8</v>
      </c>
      <c r="EE374" s="861">
        <v>122.49</v>
      </c>
      <c r="EF374" s="861">
        <v>5.274</v>
      </c>
      <c r="EG374" s="861">
        <v>631.70000000000005</v>
      </c>
      <c r="EH374" s="861">
        <v>122.6</v>
      </c>
      <c r="EI374" s="861">
        <v>0</v>
      </c>
      <c r="EJ374" s="861">
        <v>1.6</v>
      </c>
      <c r="EK374" s="861">
        <v>10.837773</v>
      </c>
      <c r="EL374" s="861">
        <v>16.563113000000001</v>
      </c>
      <c r="EM374" s="861">
        <v>-19.327265000000001</v>
      </c>
      <c r="EN374" s="861">
        <v>-10.232801</v>
      </c>
      <c r="EO374" s="861">
        <v>90.601322999999994</v>
      </c>
      <c r="EP374" s="861">
        <v>-10.124406</v>
      </c>
      <c r="EQ374" s="861">
        <v>-11.710392000000001</v>
      </c>
      <c r="ER374" s="861">
        <v>6296.977543</v>
      </c>
      <c r="ES374" s="861">
        <v>14667.119757</v>
      </c>
      <c r="ET374" s="861">
        <v>13037.272746000001</v>
      </c>
      <c r="EU374" s="861"/>
      <c r="EV374" s="861"/>
      <c r="EW374" s="861"/>
      <c r="EX374" s="861"/>
      <c r="EY374" s="861"/>
      <c r="EZ374" s="861"/>
      <c r="FA374" s="861"/>
      <c r="FB374" s="861"/>
      <c r="FC374" s="861"/>
      <c r="FD374" s="861"/>
    </row>
    <row r="375" spans="1:160" x14ac:dyDescent="0.25">
      <c r="A375" s="837">
        <v>46146</v>
      </c>
      <c r="B375" s="836">
        <v>0.33605324074074078</v>
      </c>
      <c r="C375" s="861">
        <v>20940</v>
      </c>
      <c r="D375" s="861">
        <v>0</v>
      </c>
      <c r="E375" s="861">
        <v>0</v>
      </c>
      <c r="F375" s="861">
        <v>71.310458999999994</v>
      </c>
      <c r="G375" s="861">
        <v>70.411861000000002</v>
      </c>
      <c r="H375" s="861">
        <v>62.846440000000001</v>
      </c>
      <c r="I375" s="861">
        <v>73.302223999999995</v>
      </c>
      <c r="J375" s="861">
        <v>70.168221000000003</v>
      </c>
      <c r="K375" s="861">
        <v>70.760631000000004</v>
      </c>
      <c r="L375" s="861">
        <v>73.452016</v>
      </c>
      <c r="M375" s="861">
        <v>73.657229999999998</v>
      </c>
      <c r="N375" s="861">
        <v>-9.8285079999999994</v>
      </c>
      <c r="O375" s="861">
        <v>-9.5175210000000003</v>
      </c>
      <c r="P375" s="861">
        <v>-8.6290209999999998</v>
      </c>
      <c r="Q375" s="861">
        <v>-8.1362199999999998</v>
      </c>
      <c r="R375" s="861">
        <v>-6.3680469999999998</v>
      </c>
      <c r="S375" s="861">
        <v>-2.7075879999999999</v>
      </c>
      <c r="T375" s="861">
        <v>72.311897000000002</v>
      </c>
      <c r="U375" s="861">
        <v>71.931291999999999</v>
      </c>
      <c r="V375" s="861">
        <v>89.472892999999999</v>
      </c>
      <c r="W375" s="861">
        <v>88.626362</v>
      </c>
      <c r="X375" s="861">
        <v>-7.0790009999999999</v>
      </c>
      <c r="Y375" s="861">
        <v>-6.704574</v>
      </c>
      <c r="Z375" s="861">
        <v>-12.356897999999999</v>
      </c>
      <c r="AA375" s="861">
        <v>-11.900611</v>
      </c>
      <c r="AB375" s="861">
        <v>-11.641321</v>
      </c>
      <c r="AC375" s="861">
        <v>-13.020984</v>
      </c>
      <c r="AD375" s="861">
        <v>-16.232192000000001</v>
      </c>
      <c r="AE375" s="861">
        <v>102.86135400000001</v>
      </c>
      <c r="AF375" s="861">
        <v>96.173484000000002</v>
      </c>
      <c r="AG375" s="861">
        <v>88.039950000000005</v>
      </c>
      <c r="AH375" s="861">
        <v>109.35105900000001</v>
      </c>
      <c r="AI375" s="861">
        <v>85.713986000000006</v>
      </c>
      <c r="AJ375" s="861">
        <v>70.546177999999998</v>
      </c>
      <c r="AK375" s="861">
        <v>-7.4663519999999997</v>
      </c>
      <c r="AL375" s="861">
        <v>-11.158575000000001</v>
      </c>
      <c r="AM375" s="861">
        <v>-8.4482499999999998</v>
      </c>
      <c r="AN375" s="861">
        <v>88.472126000000003</v>
      </c>
      <c r="AO375" s="861">
        <v>88.162210000000002</v>
      </c>
      <c r="AP375" s="861">
        <v>86.179378</v>
      </c>
      <c r="AQ375" s="861">
        <v>84.268901999999997</v>
      </c>
      <c r="AR375" s="861">
        <v>71.575585000000004</v>
      </c>
      <c r="AS375" s="861">
        <v>61.336638000000001</v>
      </c>
      <c r="AT375" s="861">
        <v>72.895159000000007</v>
      </c>
      <c r="AU375" s="861">
        <v>66.388441</v>
      </c>
      <c r="AV375" s="861">
        <v>71.541580999999994</v>
      </c>
      <c r="AW375" s="861">
        <v>71.980551000000006</v>
      </c>
      <c r="AX375" s="861">
        <v>74.745001999999999</v>
      </c>
      <c r="AY375" s="861">
        <v>72.801685000000006</v>
      </c>
      <c r="AZ375" s="861">
        <v>-6.4963800000000003</v>
      </c>
      <c r="BA375" s="861">
        <v>-2.235439</v>
      </c>
      <c r="BB375" s="861">
        <v>-9.44407</v>
      </c>
      <c r="BC375" s="861">
        <v>-10.641344</v>
      </c>
      <c r="BD375" s="861">
        <v>-10.367991</v>
      </c>
      <c r="BE375" s="861">
        <v>-4.822044</v>
      </c>
      <c r="BF375" s="861">
        <v>86.769557000000006</v>
      </c>
      <c r="BG375" s="861">
        <v>95.771814000000006</v>
      </c>
      <c r="BH375" s="861">
        <v>110.12687</v>
      </c>
      <c r="BI375" s="861">
        <v>33.353619000000002</v>
      </c>
      <c r="BJ375" s="861">
        <v>71.791706000000005</v>
      </c>
      <c r="BK375" s="861">
        <v>65.716003000000001</v>
      </c>
      <c r="BL375" s="861">
        <v>0.52408100000000002</v>
      </c>
      <c r="BM375" s="861">
        <v>-8.7510379999999994</v>
      </c>
      <c r="BN375" s="861">
        <v>-7.9217110000000002</v>
      </c>
      <c r="BO375" s="861">
        <v>6.3534800000000002</v>
      </c>
      <c r="BP375" s="861">
        <v>3.8735629999999999</v>
      </c>
      <c r="BQ375" s="861">
        <v>58.562691999999998</v>
      </c>
      <c r="BR375" s="861">
        <v>62.471240999999999</v>
      </c>
      <c r="BS375" s="861">
        <v>66.294898000000003</v>
      </c>
      <c r="BT375" s="861">
        <v>59.774453000000001</v>
      </c>
      <c r="BU375" s="861">
        <v>61.865551000000004</v>
      </c>
      <c r="BV375" s="861">
        <v>62.669187999999998</v>
      </c>
      <c r="BW375" s="861">
        <v>62.588172999999998</v>
      </c>
      <c r="BX375" s="861">
        <v>-15.369624</v>
      </c>
      <c r="BY375" s="861">
        <v>-15.949216</v>
      </c>
      <c r="BZ375" s="861">
        <v>-7.2466860000000004</v>
      </c>
      <c r="CA375" s="861">
        <v>-8.1828540000000007</v>
      </c>
      <c r="CB375" s="861">
        <v>-12.525869</v>
      </c>
      <c r="CC375" s="861">
        <v>-9.8576359999999994</v>
      </c>
      <c r="CD375" s="861">
        <v>-12.91338</v>
      </c>
      <c r="CE375" s="861">
        <v>-9.46035</v>
      </c>
      <c r="CF375" s="861">
        <v>-15.140497999999999</v>
      </c>
      <c r="CG375" s="861">
        <v>-9.6542539999999999</v>
      </c>
      <c r="CH375" s="861">
        <v>-14.600580000000001</v>
      </c>
      <c r="CI375" s="861">
        <v>-10.303919</v>
      </c>
      <c r="CJ375" s="861">
        <v>-12.367101</v>
      </c>
      <c r="CK375" s="861">
        <v>-8.9738140000000008</v>
      </c>
      <c r="CL375" s="861">
        <v>-12.66732</v>
      </c>
      <c r="CM375" s="861">
        <v>-8.4642420000000005</v>
      </c>
      <c r="CN375" s="861">
        <v>-14.693071</v>
      </c>
      <c r="CO375" s="861">
        <v>-10.5503</v>
      </c>
      <c r="CP375" s="861">
        <v>-14.465647000000001</v>
      </c>
      <c r="CQ375" s="861">
        <v>-10.665341</v>
      </c>
      <c r="CR375" s="861">
        <v>-12.119623000000001</v>
      </c>
      <c r="CS375" s="861">
        <v>-9.3086120000000001</v>
      </c>
      <c r="CT375" s="861">
        <v>-12.90766</v>
      </c>
      <c r="CU375" s="861">
        <v>-9.3182259999999992</v>
      </c>
      <c r="CV375" s="861">
        <v>-15.152044</v>
      </c>
      <c r="CW375" s="861">
        <v>-9.3144760000000009</v>
      </c>
      <c r="CX375" s="861">
        <v>-14.605119</v>
      </c>
      <c r="CY375" s="861">
        <v>-9.1891130000000008</v>
      </c>
      <c r="CZ375" s="861">
        <v>-11.891318999999999</v>
      </c>
      <c r="DA375" s="861">
        <v>-8.6267980000000009</v>
      </c>
      <c r="DB375" s="861">
        <v>-12.640067999999999</v>
      </c>
      <c r="DC375" s="861">
        <v>-8.2321539999999995</v>
      </c>
      <c r="DD375" s="861">
        <v>-14.836726000000001</v>
      </c>
      <c r="DE375" s="861">
        <v>-10.236049</v>
      </c>
      <c r="DF375" s="861">
        <v>-14.835372</v>
      </c>
      <c r="DG375" s="861">
        <v>-10.008927</v>
      </c>
      <c r="DH375" s="861">
        <v>-11.651294</v>
      </c>
      <c r="DI375" s="861">
        <v>-9.0954929999999994</v>
      </c>
      <c r="DJ375" s="861">
        <v>-12.284597</v>
      </c>
      <c r="DK375" s="861">
        <v>-9.3565760000000004</v>
      </c>
      <c r="DL375" s="861">
        <v>-14.734951000000001</v>
      </c>
      <c r="DM375" s="861">
        <v>-11.652533</v>
      </c>
      <c r="DN375" s="861">
        <v>-14.719994</v>
      </c>
      <c r="DO375" s="861">
        <v>-10.835452</v>
      </c>
      <c r="DP375" s="861">
        <v>-12.319799</v>
      </c>
      <c r="DQ375" s="861">
        <v>-9.8382450000000006</v>
      </c>
      <c r="DR375" s="861">
        <v>-12.689788</v>
      </c>
      <c r="DS375" s="861">
        <v>-10.461627999999999</v>
      </c>
      <c r="DT375" s="861">
        <v>-14.637555000000001</v>
      </c>
      <c r="DU375" s="861">
        <v>-12.617856</v>
      </c>
      <c r="DV375" s="861">
        <v>-14.647921</v>
      </c>
      <c r="DW375" s="861">
        <v>-10.016698</v>
      </c>
      <c r="DX375" s="861">
        <v>11.360992</v>
      </c>
      <c r="DY375" s="861">
        <v>16.86346</v>
      </c>
      <c r="DZ375" s="861">
        <v>152.08240499999999</v>
      </c>
      <c r="EA375" s="861">
        <v>16.919052000000001</v>
      </c>
      <c r="EB375" s="861">
        <v>122.55</v>
      </c>
      <c r="EC375" s="861">
        <v>3.2989999999999999</v>
      </c>
      <c r="ED375" s="861">
        <v>398.5</v>
      </c>
      <c r="EE375" s="861">
        <v>122.5</v>
      </c>
      <c r="EF375" s="861">
        <v>5.2430000000000003</v>
      </c>
      <c r="EG375" s="861">
        <v>633</v>
      </c>
      <c r="EH375" s="861">
        <v>122.68</v>
      </c>
      <c r="EI375" s="861">
        <v>0</v>
      </c>
      <c r="EJ375" s="861">
        <v>1.5</v>
      </c>
      <c r="EK375" s="861">
        <v>10.888712999999999</v>
      </c>
      <c r="EL375" s="861">
        <v>16.517050999999999</v>
      </c>
      <c r="EM375" s="861">
        <v>-19.336963000000001</v>
      </c>
      <c r="EN375" s="861">
        <v>-10.163570999999999</v>
      </c>
      <c r="EO375" s="861">
        <v>90.575238999999996</v>
      </c>
      <c r="EP375" s="861">
        <v>-10.077419000000001</v>
      </c>
      <c r="EQ375" s="861">
        <v>-11.710125</v>
      </c>
      <c r="ER375" s="861">
        <v>6303.6091210000004</v>
      </c>
      <c r="ES375" s="861">
        <v>14677.658074000001</v>
      </c>
      <c r="ET375" s="861">
        <v>13037.298274000001</v>
      </c>
      <c r="EU375" s="861"/>
      <c r="EV375" s="861"/>
      <c r="EW375" s="861"/>
      <c r="EX375" s="861"/>
      <c r="EY375" s="861"/>
      <c r="EZ375" s="861"/>
      <c r="FA375" s="861"/>
      <c r="FB375" s="861"/>
      <c r="FC375" s="861"/>
      <c r="FD375" s="861"/>
    </row>
    <row r="376" spans="1:160" x14ac:dyDescent="0.25">
      <c r="A376" s="837">
        <v>46146</v>
      </c>
      <c r="B376" s="836">
        <v>0.33674768518518516</v>
      </c>
      <c r="C376" s="861">
        <v>21000</v>
      </c>
      <c r="D376" s="861">
        <v>0</v>
      </c>
      <c r="E376" s="861">
        <v>0</v>
      </c>
      <c r="F376" s="861">
        <v>71.481464000000003</v>
      </c>
      <c r="G376" s="861">
        <v>70.425078999999997</v>
      </c>
      <c r="H376" s="861">
        <v>62.970759000000001</v>
      </c>
      <c r="I376" s="861">
        <v>73.298136999999997</v>
      </c>
      <c r="J376" s="861">
        <v>70.209573000000006</v>
      </c>
      <c r="K376" s="861">
        <v>70.773512999999994</v>
      </c>
      <c r="L376" s="861">
        <v>73.467674000000002</v>
      </c>
      <c r="M376" s="861">
        <v>73.719419000000002</v>
      </c>
      <c r="N376" s="861">
        <v>-9.7940559999999994</v>
      </c>
      <c r="O376" s="861">
        <v>-9.3653969999999997</v>
      </c>
      <c r="P376" s="861">
        <v>-8.4991149999999998</v>
      </c>
      <c r="Q376" s="861">
        <v>-8.0696680000000001</v>
      </c>
      <c r="R376" s="861">
        <v>-6.2862830000000001</v>
      </c>
      <c r="S376" s="861">
        <v>-2.6063420000000002</v>
      </c>
      <c r="T376" s="861">
        <v>72.580639000000005</v>
      </c>
      <c r="U376" s="861">
        <v>71.995013</v>
      </c>
      <c r="V376" s="861">
        <v>89.637131999999994</v>
      </c>
      <c r="W376" s="861">
        <v>88.732974999999996</v>
      </c>
      <c r="X376" s="861">
        <v>-7.014335</v>
      </c>
      <c r="Y376" s="861">
        <v>-6.4706039999999998</v>
      </c>
      <c r="Z376" s="861">
        <v>-12.346425</v>
      </c>
      <c r="AA376" s="861">
        <v>-11.868964</v>
      </c>
      <c r="AB376" s="861">
        <v>-11.655289</v>
      </c>
      <c r="AC376" s="861">
        <v>-12.953879000000001</v>
      </c>
      <c r="AD376" s="861">
        <v>-16.235728999999999</v>
      </c>
      <c r="AE376" s="861">
        <v>103.079621</v>
      </c>
      <c r="AF376" s="861">
        <v>96.230591000000004</v>
      </c>
      <c r="AG376" s="861">
        <v>88.033101000000002</v>
      </c>
      <c r="AH376" s="861">
        <v>109.568803</v>
      </c>
      <c r="AI376" s="861">
        <v>85.591787999999994</v>
      </c>
      <c r="AJ376" s="861">
        <v>70.609063000000006</v>
      </c>
      <c r="AK376" s="861">
        <v>-7.4957549999999999</v>
      </c>
      <c r="AL376" s="861">
        <v>-11.258011</v>
      </c>
      <c r="AM376" s="861">
        <v>-8.4086800000000004</v>
      </c>
      <c r="AN376" s="861">
        <v>88.543453</v>
      </c>
      <c r="AO376" s="861">
        <v>88.224603000000002</v>
      </c>
      <c r="AP376" s="861">
        <v>86.166030000000006</v>
      </c>
      <c r="AQ376" s="861">
        <v>84.209138999999993</v>
      </c>
      <c r="AR376" s="861">
        <v>71.548782000000003</v>
      </c>
      <c r="AS376" s="861">
        <v>61.350720000000003</v>
      </c>
      <c r="AT376" s="861">
        <v>72.845466000000002</v>
      </c>
      <c r="AU376" s="861">
        <v>66.292272999999994</v>
      </c>
      <c r="AV376" s="861">
        <v>71.359038999999996</v>
      </c>
      <c r="AW376" s="861">
        <v>71.853933999999995</v>
      </c>
      <c r="AX376" s="861">
        <v>74.549488999999994</v>
      </c>
      <c r="AY376" s="861">
        <v>72.887366999999998</v>
      </c>
      <c r="AZ376" s="861">
        <v>-6.4430249999999996</v>
      </c>
      <c r="BA376" s="861">
        <v>-2.1829019999999999</v>
      </c>
      <c r="BB376" s="861">
        <v>-9.398752</v>
      </c>
      <c r="BC376" s="861">
        <v>-10.607214000000001</v>
      </c>
      <c r="BD376" s="861">
        <v>-10.339041999999999</v>
      </c>
      <c r="BE376" s="861">
        <v>-4.7055259999999999</v>
      </c>
      <c r="BF376" s="861">
        <v>86.875938000000005</v>
      </c>
      <c r="BG376" s="861">
        <v>95.486102000000002</v>
      </c>
      <c r="BH376" s="861">
        <v>110.079514</v>
      </c>
      <c r="BI376" s="861">
        <v>33.288443999999998</v>
      </c>
      <c r="BJ376" s="861">
        <v>71.730497</v>
      </c>
      <c r="BK376" s="861">
        <v>65.650934000000007</v>
      </c>
      <c r="BL376" s="861">
        <v>0.62085900000000005</v>
      </c>
      <c r="BM376" s="861">
        <v>-8.6757989999999996</v>
      </c>
      <c r="BN376" s="861">
        <v>-7.889202</v>
      </c>
      <c r="BO376" s="861">
        <v>6.3651499999999999</v>
      </c>
      <c r="BP376" s="861">
        <v>3.8875730000000002</v>
      </c>
      <c r="BQ376" s="861">
        <v>58.467275999999998</v>
      </c>
      <c r="BR376" s="861">
        <v>62.274560000000001</v>
      </c>
      <c r="BS376" s="861">
        <v>66.147775999999993</v>
      </c>
      <c r="BT376" s="861">
        <v>59.894146999999997</v>
      </c>
      <c r="BU376" s="861">
        <v>61.856355000000001</v>
      </c>
      <c r="BV376" s="861">
        <v>62.690432999999999</v>
      </c>
      <c r="BW376" s="861">
        <v>62.675002999999997</v>
      </c>
      <c r="BX376" s="861">
        <v>-15.485136000000001</v>
      </c>
      <c r="BY376" s="861">
        <v>-15.96297</v>
      </c>
      <c r="BZ376" s="861">
        <v>-7.134487</v>
      </c>
      <c r="CA376" s="861">
        <v>-8.0606639999999992</v>
      </c>
      <c r="CB376" s="861">
        <v>-12.543238000000001</v>
      </c>
      <c r="CC376" s="861">
        <v>-9.8667130000000007</v>
      </c>
      <c r="CD376" s="861">
        <v>-12.931931000000001</v>
      </c>
      <c r="CE376" s="861">
        <v>-9.4262829999999997</v>
      </c>
      <c r="CF376" s="861">
        <v>-15.122203000000001</v>
      </c>
      <c r="CG376" s="861">
        <v>-9.6187640000000005</v>
      </c>
      <c r="CH376" s="861">
        <v>-14.555135</v>
      </c>
      <c r="CI376" s="861">
        <v>-10.299159</v>
      </c>
      <c r="CJ376" s="861">
        <v>-12.384937000000001</v>
      </c>
      <c r="CK376" s="861">
        <v>-8.9735080000000007</v>
      </c>
      <c r="CL376" s="861">
        <v>-12.666069999999999</v>
      </c>
      <c r="CM376" s="861">
        <v>-8.4246110000000005</v>
      </c>
      <c r="CN376" s="861">
        <v>-14.697483999999999</v>
      </c>
      <c r="CO376" s="861">
        <v>-10.534017</v>
      </c>
      <c r="CP376" s="861">
        <v>-14.461294000000001</v>
      </c>
      <c r="CQ376" s="861">
        <v>-10.688262999999999</v>
      </c>
      <c r="CR376" s="861">
        <v>-12.137888999999999</v>
      </c>
      <c r="CS376" s="861">
        <v>-9.2986699999999995</v>
      </c>
      <c r="CT376" s="861">
        <v>-12.863802</v>
      </c>
      <c r="CU376" s="861">
        <v>-9.2811789999999998</v>
      </c>
      <c r="CV376" s="861">
        <v>-15.136889999999999</v>
      </c>
      <c r="CW376" s="861">
        <v>-9.3041490000000007</v>
      </c>
      <c r="CX376" s="861">
        <v>-14.593645</v>
      </c>
      <c r="CY376" s="861">
        <v>-9.1707059999999991</v>
      </c>
      <c r="CZ376" s="861">
        <v>-11.906254000000001</v>
      </c>
      <c r="DA376" s="861">
        <v>-8.600244</v>
      </c>
      <c r="DB376" s="861">
        <v>-12.649160999999999</v>
      </c>
      <c r="DC376" s="861">
        <v>-8.1705190000000005</v>
      </c>
      <c r="DD376" s="861">
        <v>-14.849812999999999</v>
      </c>
      <c r="DE376" s="861">
        <v>-10.209606000000001</v>
      </c>
      <c r="DF376" s="861">
        <v>-14.815545999999999</v>
      </c>
      <c r="DG376" s="861">
        <v>-9.9667250000000003</v>
      </c>
      <c r="DH376" s="861">
        <v>-11.67862</v>
      </c>
      <c r="DI376" s="861">
        <v>-9.0694400000000002</v>
      </c>
      <c r="DJ376" s="861">
        <v>-12.288556</v>
      </c>
      <c r="DK376" s="861">
        <v>-9.3173860000000008</v>
      </c>
      <c r="DL376" s="861">
        <v>-14.750164</v>
      </c>
      <c r="DM376" s="861">
        <v>-11.609327</v>
      </c>
      <c r="DN376" s="861">
        <v>-14.719556000000001</v>
      </c>
      <c r="DO376" s="861">
        <v>-10.807762</v>
      </c>
      <c r="DP376" s="861">
        <v>-12.311826</v>
      </c>
      <c r="DQ376" s="861">
        <v>-9.7957409999999996</v>
      </c>
      <c r="DR376" s="861">
        <v>-12.702233</v>
      </c>
      <c r="DS376" s="861">
        <v>-10.412507</v>
      </c>
      <c r="DT376" s="861">
        <v>-14.629128</v>
      </c>
      <c r="DU376" s="861">
        <v>-12.581652999999999</v>
      </c>
      <c r="DV376" s="861">
        <v>-14.656306000000001</v>
      </c>
      <c r="DW376" s="861">
        <v>-9.9705829999999995</v>
      </c>
      <c r="DX376" s="861">
        <v>11.477931</v>
      </c>
      <c r="DY376" s="861">
        <v>16.905259000000001</v>
      </c>
      <c r="DZ376" s="861">
        <v>152.55113700000001</v>
      </c>
      <c r="EA376" s="861">
        <v>16.962503000000002</v>
      </c>
      <c r="EB376" s="861">
        <v>123.31</v>
      </c>
      <c r="EC376" s="861">
        <v>1.2450000000000001</v>
      </c>
      <c r="ED376" s="861">
        <v>135.4</v>
      </c>
      <c r="EE376" s="861">
        <v>123.26</v>
      </c>
      <c r="EF376" s="861">
        <v>5.2480000000000002</v>
      </c>
      <c r="EG376" s="861">
        <v>635</v>
      </c>
      <c r="EH376" s="861">
        <v>123.21</v>
      </c>
      <c r="EI376" s="861">
        <v>0</v>
      </c>
      <c r="EJ376" s="861">
        <v>1.5</v>
      </c>
      <c r="EK376" s="861">
        <v>10.718415999999999</v>
      </c>
      <c r="EL376" s="861">
        <v>16.463933000000001</v>
      </c>
      <c r="EM376" s="861">
        <v>-19.127096000000002</v>
      </c>
      <c r="EN376" s="861">
        <v>-10.098782999999999</v>
      </c>
      <c r="EO376" s="861">
        <v>90.784333000000004</v>
      </c>
      <c r="EP376" s="861">
        <v>-10.010163</v>
      </c>
      <c r="EQ376" s="861">
        <v>-11.696858000000001</v>
      </c>
      <c r="ER376" s="861">
        <v>6306.5236960000002</v>
      </c>
      <c r="ES376" s="861">
        <v>14688.202921</v>
      </c>
      <c r="ET376" s="861">
        <v>13037.323272</v>
      </c>
      <c r="EU376" s="861"/>
      <c r="EV376" s="861"/>
      <c r="EW376" s="861"/>
      <c r="EX376" s="861"/>
      <c r="EY376" s="861"/>
      <c r="EZ376" s="861"/>
      <c r="FA376" s="861"/>
      <c r="FB376" s="861"/>
      <c r="FC376" s="861"/>
      <c r="FD376" s="861"/>
    </row>
    <row r="377" spans="1:160" x14ac:dyDescent="0.25">
      <c r="A377" s="837">
        <v>46146</v>
      </c>
      <c r="B377" s="836">
        <v>0.33744212962962966</v>
      </c>
      <c r="C377" s="861">
        <v>21060</v>
      </c>
      <c r="D377" s="861">
        <v>0</v>
      </c>
      <c r="E377" s="861">
        <v>0</v>
      </c>
      <c r="F377" s="861">
        <v>71.494800999999995</v>
      </c>
      <c r="G377" s="861">
        <v>70.405732</v>
      </c>
      <c r="H377" s="861">
        <v>62.879250999999996</v>
      </c>
      <c r="I377" s="861">
        <v>73.261568999999994</v>
      </c>
      <c r="J377" s="861">
        <v>70.310924999999997</v>
      </c>
      <c r="K377" s="861">
        <v>70.787353999999993</v>
      </c>
      <c r="L377" s="861">
        <v>73.473879999999994</v>
      </c>
      <c r="M377" s="861">
        <v>73.696433999999996</v>
      </c>
      <c r="N377" s="861">
        <v>-9.7299550000000004</v>
      </c>
      <c r="O377" s="861">
        <v>-9.3636900000000001</v>
      </c>
      <c r="P377" s="861">
        <v>-8.4323350000000001</v>
      </c>
      <c r="Q377" s="861">
        <v>-7.9493729999999996</v>
      </c>
      <c r="R377" s="861">
        <v>-5.9205370000000004</v>
      </c>
      <c r="S377" s="861">
        <v>-2.506087</v>
      </c>
      <c r="T377" s="861">
        <v>72.845515000000006</v>
      </c>
      <c r="U377" s="861">
        <v>72.056213999999997</v>
      </c>
      <c r="V377" s="861">
        <v>89.699275</v>
      </c>
      <c r="W377" s="861">
        <v>88.772317999999999</v>
      </c>
      <c r="X377" s="861">
        <v>-6.9668609999999997</v>
      </c>
      <c r="Y377" s="861">
        <v>-6.6801259999999996</v>
      </c>
      <c r="Z377" s="861">
        <v>-12.249805</v>
      </c>
      <c r="AA377" s="861">
        <v>-11.827011000000001</v>
      </c>
      <c r="AB377" s="861">
        <v>-11.574653</v>
      </c>
      <c r="AC377" s="861">
        <v>-13.003208000000001</v>
      </c>
      <c r="AD377" s="861">
        <v>-16.265518</v>
      </c>
      <c r="AE377" s="861">
        <v>102.986824</v>
      </c>
      <c r="AF377" s="861">
        <v>96.213751999999999</v>
      </c>
      <c r="AG377" s="861">
        <v>88.159220000000005</v>
      </c>
      <c r="AH377" s="861">
        <v>109.536215</v>
      </c>
      <c r="AI377" s="861">
        <v>85.720185000000001</v>
      </c>
      <c r="AJ377" s="861">
        <v>70.67944</v>
      </c>
      <c r="AK377" s="861">
        <v>-7.4444489999999996</v>
      </c>
      <c r="AL377" s="861">
        <v>-11.215173999999999</v>
      </c>
      <c r="AM377" s="861">
        <v>-8.4208060000000007</v>
      </c>
      <c r="AN377" s="861">
        <v>88.657420999999999</v>
      </c>
      <c r="AO377" s="861">
        <v>88.321174999999997</v>
      </c>
      <c r="AP377" s="861">
        <v>86.246988000000002</v>
      </c>
      <c r="AQ377" s="861">
        <v>84.314515999999998</v>
      </c>
      <c r="AR377" s="861">
        <v>71.653515999999996</v>
      </c>
      <c r="AS377" s="861">
        <v>61.312922</v>
      </c>
      <c r="AT377" s="861">
        <v>72.906943999999996</v>
      </c>
      <c r="AU377" s="861">
        <v>66.305153000000004</v>
      </c>
      <c r="AV377" s="861">
        <v>71.628026000000006</v>
      </c>
      <c r="AW377" s="861">
        <v>72.124499999999998</v>
      </c>
      <c r="AX377" s="861">
        <v>74.558902000000003</v>
      </c>
      <c r="AY377" s="861">
        <v>72.823961999999995</v>
      </c>
      <c r="AZ377" s="861">
        <v>-6.3462149999999999</v>
      </c>
      <c r="BA377" s="861">
        <v>-2.0552139999999999</v>
      </c>
      <c r="BB377" s="861">
        <v>-9.2880269999999996</v>
      </c>
      <c r="BC377" s="861">
        <v>-10.505671</v>
      </c>
      <c r="BD377" s="861">
        <v>-10.244114</v>
      </c>
      <c r="BE377" s="861">
        <v>-4.6421060000000001</v>
      </c>
      <c r="BF377" s="861">
        <v>87.037267</v>
      </c>
      <c r="BG377" s="861">
        <v>95.297248999999994</v>
      </c>
      <c r="BH377" s="861">
        <v>109.544178</v>
      </c>
      <c r="BI377" s="861">
        <v>33.249543000000003</v>
      </c>
      <c r="BJ377" s="861">
        <v>71.725560000000002</v>
      </c>
      <c r="BK377" s="861">
        <v>65.768105000000006</v>
      </c>
      <c r="BL377" s="861">
        <v>0.69995200000000002</v>
      </c>
      <c r="BM377" s="861">
        <v>-8.6002360000000007</v>
      </c>
      <c r="BN377" s="861">
        <v>-7.7867810000000004</v>
      </c>
      <c r="BO377" s="861">
        <v>6.3532450000000003</v>
      </c>
      <c r="BP377" s="861">
        <v>3.9279850000000001</v>
      </c>
      <c r="BQ377" s="861">
        <v>58.375073</v>
      </c>
      <c r="BR377" s="861">
        <v>62.201540000000001</v>
      </c>
      <c r="BS377" s="861">
        <v>66.042221999999995</v>
      </c>
      <c r="BT377" s="861">
        <v>59.952088000000003</v>
      </c>
      <c r="BU377" s="861">
        <v>61.917990000000003</v>
      </c>
      <c r="BV377" s="861">
        <v>62.718575999999999</v>
      </c>
      <c r="BW377" s="861">
        <v>62.713861000000001</v>
      </c>
      <c r="BX377" s="861">
        <v>-15.52642</v>
      </c>
      <c r="BY377" s="861">
        <v>-16.004759</v>
      </c>
      <c r="BZ377" s="861">
        <v>-6.9997309999999997</v>
      </c>
      <c r="CA377" s="861">
        <v>-7.9752970000000003</v>
      </c>
      <c r="CB377" s="861">
        <v>-12.526054</v>
      </c>
      <c r="CC377" s="861">
        <v>-9.8634590000000006</v>
      </c>
      <c r="CD377" s="861">
        <v>-12.907916</v>
      </c>
      <c r="CE377" s="861">
        <v>-9.3967740000000006</v>
      </c>
      <c r="CF377" s="861">
        <v>-15.128190999999999</v>
      </c>
      <c r="CG377" s="861">
        <v>-9.6190719999999992</v>
      </c>
      <c r="CH377" s="861">
        <v>-14.570039</v>
      </c>
      <c r="CI377" s="861">
        <v>-10.265134</v>
      </c>
      <c r="CJ377" s="861">
        <v>-12.388484</v>
      </c>
      <c r="CK377" s="861">
        <v>-8.9679149999999996</v>
      </c>
      <c r="CL377" s="861">
        <v>-12.646305999999999</v>
      </c>
      <c r="CM377" s="861">
        <v>-8.4433670000000003</v>
      </c>
      <c r="CN377" s="861">
        <v>-14.689283</v>
      </c>
      <c r="CO377" s="861">
        <v>-10.554522</v>
      </c>
      <c r="CP377" s="861">
        <v>-14.469041000000001</v>
      </c>
      <c r="CQ377" s="861">
        <v>-10.697843000000001</v>
      </c>
      <c r="CR377" s="861">
        <v>-12.114528</v>
      </c>
      <c r="CS377" s="861">
        <v>-9.2876019999999997</v>
      </c>
      <c r="CT377" s="861">
        <v>-12.840104999999999</v>
      </c>
      <c r="CU377" s="861">
        <v>-9.2824600000000004</v>
      </c>
      <c r="CV377" s="861">
        <v>-15.13156</v>
      </c>
      <c r="CW377" s="861">
        <v>-9.331683</v>
      </c>
      <c r="CX377" s="861">
        <v>-14.569037</v>
      </c>
      <c r="CY377" s="861">
        <v>-9.1688050000000008</v>
      </c>
      <c r="CZ377" s="861">
        <v>-11.899167</v>
      </c>
      <c r="DA377" s="861">
        <v>-8.6036420000000007</v>
      </c>
      <c r="DB377" s="861">
        <v>-12.614407999999999</v>
      </c>
      <c r="DC377" s="861">
        <v>-8.1678309999999996</v>
      </c>
      <c r="DD377" s="861">
        <v>-14.828321000000001</v>
      </c>
      <c r="DE377" s="861">
        <v>-10.241789000000001</v>
      </c>
      <c r="DF377" s="861">
        <v>-14.792298000000001</v>
      </c>
      <c r="DG377" s="861">
        <v>-9.964302</v>
      </c>
      <c r="DH377" s="861">
        <v>-11.662075</v>
      </c>
      <c r="DI377" s="861">
        <v>-9.0926399999999994</v>
      </c>
      <c r="DJ377" s="861">
        <v>-12.267599000000001</v>
      </c>
      <c r="DK377" s="861">
        <v>-9.3241859999999992</v>
      </c>
      <c r="DL377" s="861">
        <v>-14.711899000000001</v>
      </c>
      <c r="DM377" s="861">
        <v>-11.633357</v>
      </c>
      <c r="DN377" s="861">
        <v>-14.692529</v>
      </c>
      <c r="DO377" s="861">
        <v>-10.816144</v>
      </c>
      <c r="DP377" s="861">
        <v>-12.308453</v>
      </c>
      <c r="DQ377" s="861">
        <v>-9.7945700000000002</v>
      </c>
      <c r="DR377" s="861">
        <v>-12.679377000000001</v>
      </c>
      <c r="DS377" s="861">
        <v>-10.415092</v>
      </c>
      <c r="DT377" s="861">
        <v>-14.606942999999999</v>
      </c>
      <c r="DU377" s="861">
        <v>-12.586869999999999</v>
      </c>
      <c r="DV377" s="861">
        <v>-14.631282000000001</v>
      </c>
      <c r="DW377" s="861">
        <v>-9.9776550000000004</v>
      </c>
      <c r="DX377" s="861">
        <v>11.503641999999999</v>
      </c>
      <c r="DY377" s="861">
        <v>16.94453</v>
      </c>
      <c r="DZ377" s="861">
        <v>152.79658499999999</v>
      </c>
      <c r="EA377" s="861">
        <v>17.001580000000001</v>
      </c>
      <c r="EB377" s="861">
        <v>122.69</v>
      </c>
      <c r="EC377" s="861">
        <v>3.2970000000000002</v>
      </c>
      <c r="ED377" s="861">
        <v>398.3</v>
      </c>
      <c r="EE377" s="861">
        <v>122.75</v>
      </c>
      <c r="EF377" s="861">
        <v>5.2939999999999996</v>
      </c>
      <c r="EG377" s="861">
        <v>632.70000000000005</v>
      </c>
      <c r="EH377" s="861">
        <v>122.77</v>
      </c>
      <c r="EI377" s="861">
        <v>0</v>
      </c>
      <c r="EJ377" s="861">
        <v>1.5</v>
      </c>
      <c r="EK377" s="861">
        <v>10.660245</v>
      </c>
      <c r="EL377" s="861">
        <v>16.391219</v>
      </c>
      <c r="EM377" s="861">
        <v>-19.081050999999999</v>
      </c>
      <c r="EN377" s="861">
        <v>-10.037974</v>
      </c>
      <c r="EO377" s="861">
        <v>90.893652000000003</v>
      </c>
      <c r="EP377" s="861">
        <v>-9.949738</v>
      </c>
      <c r="EQ377" s="861">
        <v>-11.691075</v>
      </c>
      <c r="ER377" s="861">
        <v>6311.182425</v>
      </c>
      <c r="ES377" s="861">
        <v>14698.753231999999</v>
      </c>
      <c r="ET377" s="861">
        <v>13037.348383</v>
      </c>
      <c r="EU377" s="861"/>
      <c r="EV377" s="861"/>
      <c r="EW377" s="861"/>
      <c r="EX377" s="861"/>
      <c r="EY377" s="861"/>
      <c r="EZ377" s="861"/>
      <c r="FA377" s="861"/>
      <c r="FB377" s="861"/>
      <c r="FC377" s="861"/>
      <c r="FD377" s="861"/>
    </row>
    <row r="378" spans="1:160" x14ac:dyDescent="0.25">
      <c r="A378" s="837">
        <v>46146</v>
      </c>
      <c r="B378" s="836">
        <v>0.33813657407407405</v>
      </c>
      <c r="C378" s="861">
        <v>21120</v>
      </c>
      <c r="D378" s="861">
        <v>0</v>
      </c>
      <c r="E378" s="861">
        <v>0</v>
      </c>
      <c r="F378" s="861">
        <v>71.614469</v>
      </c>
      <c r="G378" s="861">
        <v>70.421512000000007</v>
      </c>
      <c r="H378" s="861">
        <v>62.904601</v>
      </c>
      <c r="I378" s="861">
        <v>73.258390000000006</v>
      </c>
      <c r="J378" s="861">
        <v>70.415188000000001</v>
      </c>
      <c r="K378" s="861">
        <v>70.801569000000001</v>
      </c>
      <c r="L378" s="861">
        <v>73.495859999999993</v>
      </c>
      <c r="M378" s="861">
        <v>73.739559</v>
      </c>
      <c r="N378" s="861">
        <v>-9.7023309999999992</v>
      </c>
      <c r="O378" s="861">
        <v>-9.3267070000000007</v>
      </c>
      <c r="P378" s="861">
        <v>-8.3443830000000005</v>
      </c>
      <c r="Q378" s="861">
        <v>-8.0044070000000005</v>
      </c>
      <c r="R378" s="861">
        <v>-6.0635399999999997</v>
      </c>
      <c r="S378" s="861">
        <v>-2.397859</v>
      </c>
      <c r="T378" s="861">
        <v>73.128967000000003</v>
      </c>
      <c r="U378" s="861">
        <v>72.253062999999997</v>
      </c>
      <c r="V378" s="861">
        <v>89.932992999999996</v>
      </c>
      <c r="W378" s="861">
        <v>88.983841999999996</v>
      </c>
      <c r="X378" s="861">
        <v>-6.9127359999999998</v>
      </c>
      <c r="Y378" s="861">
        <v>-6.4045730000000001</v>
      </c>
      <c r="Z378" s="861">
        <v>-12.174756</v>
      </c>
      <c r="AA378" s="861">
        <v>-11.766131</v>
      </c>
      <c r="AB378" s="861">
        <v>-11.511865999999999</v>
      </c>
      <c r="AC378" s="861">
        <v>-12.945465</v>
      </c>
      <c r="AD378" s="861">
        <v>-16.170437</v>
      </c>
      <c r="AE378" s="861">
        <v>103.187915</v>
      </c>
      <c r="AF378" s="861">
        <v>96.238738999999995</v>
      </c>
      <c r="AG378" s="861">
        <v>88.291756000000007</v>
      </c>
      <c r="AH378" s="861">
        <v>109.77550100000001</v>
      </c>
      <c r="AI378" s="861">
        <v>85.855030999999997</v>
      </c>
      <c r="AJ378" s="861">
        <v>70.948679999999996</v>
      </c>
      <c r="AK378" s="861">
        <v>-7.3910419999999997</v>
      </c>
      <c r="AL378" s="861">
        <v>-11.231033</v>
      </c>
      <c r="AM378" s="861">
        <v>-8.3523329999999998</v>
      </c>
      <c r="AN378" s="861">
        <v>88.804287000000002</v>
      </c>
      <c r="AO378" s="861">
        <v>88.522288000000003</v>
      </c>
      <c r="AP378" s="861">
        <v>86.362295000000003</v>
      </c>
      <c r="AQ378" s="861">
        <v>84.379525000000001</v>
      </c>
      <c r="AR378" s="861">
        <v>71.72166</v>
      </c>
      <c r="AS378" s="861">
        <v>61.377189999999999</v>
      </c>
      <c r="AT378" s="861">
        <v>72.893771000000001</v>
      </c>
      <c r="AU378" s="861">
        <v>66.296571</v>
      </c>
      <c r="AV378" s="861">
        <v>71.608048999999994</v>
      </c>
      <c r="AW378" s="861">
        <v>72.168931000000001</v>
      </c>
      <c r="AX378" s="861">
        <v>74.311561999999995</v>
      </c>
      <c r="AY378" s="861">
        <v>72.944576999999995</v>
      </c>
      <c r="AZ378" s="861">
        <v>-6.3491359999999997</v>
      </c>
      <c r="BA378" s="861">
        <v>-2.428096</v>
      </c>
      <c r="BB378" s="861">
        <v>-9.2754209999999997</v>
      </c>
      <c r="BC378" s="861">
        <v>-10.472845</v>
      </c>
      <c r="BD378" s="861">
        <v>-10.195341000000001</v>
      </c>
      <c r="BE378" s="861">
        <v>-4.5519080000000001</v>
      </c>
      <c r="BF378" s="861">
        <v>87.104674000000003</v>
      </c>
      <c r="BG378" s="861">
        <v>95.088775999999996</v>
      </c>
      <c r="BH378" s="861">
        <v>109.75482700000001</v>
      </c>
      <c r="BI378" s="861">
        <v>33.223652999999999</v>
      </c>
      <c r="BJ378" s="861">
        <v>71.712278999999995</v>
      </c>
      <c r="BK378" s="861">
        <v>65.609520000000003</v>
      </c>
      <c r="BL378" s="861">
        <v>0.69334300000000004</v>
      </c>
      <c r="BM378" s="861">
        <v>-8.5301489999999998</v>
      </c>
      <c r="BN378" s="861">
        <v>-7.7570399999999999</v>
      </c>
      <c r="BO378" s="861">
        <v>6.3809750000000003</v>
      </c>
      <c r="BP378" s="861">
        <v>3.9663789999999999</v>
      </c>
      <c r="BQ378" s="861">
        <v>58.245635</v>
      </c>
      <c r="BR378" s="861">
        <v>62.055458000000002</v>
      </c>
      <c r="BS378" s="861">
        <v>65.889125000000007</v>
      </c>
      <c r="BT378" s="861">
        <v>60.042994999999998</v>
      </c>
      <c r="BU378" s="861">
        <v>61.958593999999998</v>
      </c>
      <c r="BV378" s="861">
        <v>62.830711999999998</v>
      </c>
      <c r="BW378" s="861">
        <v>62.740712000000002</v>
      </c>
      <c r="BX378" s="861">
        <v>-15.526315</v>
      </c>
      <c r="BY378" s="861">
        <v>-16.013182</v>
      </c>
      <c r="BZ378" s="861">
        <v>-6.8584100000000001</v>
      </c>
      <c r="CA378" s="861">
        <v>-7.8936279999999996</v>
      </c>
      <c r="CB378" s="861">
        <v>-12.500804</v>
      </c>
      <c r="CC378" s="861">
        <v>-9.8994459999999993</v>
      </c>
      <c r="CD378" s="861">
        <v>-12.877599999999999</v>
      </c>
      <c r="CE378" s="861">
        <v>-9.3788160000000005</v>
      </c>
      <c r="CF378" s="861">
        <v>-15.123647999999999</v>
      </c>
      <c r="CG378" s="861">
        <v>-9.6352060000000002</v>
      </c>
      <c r="CH378" s="861">
        <v>-14.548489</v>
      </c>
      <c r="CI378" s="861">
        <v>-10.297253</v>
      </c>
      <c r="CJ378" s="861">
        <v>-12.380198</v>
      </c>
      <c r="CK378" s="861">
        <v>-8.9916689999999999</v>
      </c>
      <c r="CL378" s="861">
        <v>-12.620244</v>
      </c>
      <c r="CM378" s="861">
        <v>-8.4539930000000005</v>
      </c>
      <c r="CN378" s="861">
        <v>-14.656377000000001</v>
      </c>
      <c r="CO378" s="861">
        <v>-10.565042999999999</v>
      </c>
      <c r="CP378" s="861">
        <v>-14.442515999999999</v>
      </c>
      <c r="CQ378" s="861">
        <v>-10.748058</v>
      </c>
      <c r="CR378" s="861">
        <v>-12.119179000000001</v>
      </c>
      <c r="CS378" s="861">
        <v>-9.3044200000000004</v>
      </c>
      <c r="CT378" s="861">
        <v>-12.788596999999999</v>
      </c>
      <c r="CU378" s="861">
        <v>-9.3006170000000008</v>
      </c>
      <c r="CV378" s="861">
        <v>-15.107777</v>
      </c>
      <c r="CW378" s="861">
        <v>-9.3474970000000006</v>
      </c>
      <c r="CX378" s="861">
        <v>-14.531855</v>
      </c>
      <c r="CY378" s="861">
        <v>-9.1502169999999996</v>
      </c>
      <c r="CZ378" s="861">
        <v>-11.888500000000001</v>
      </c>
      <c r="DA378" s="861">
        <v>-8.6059870000000007</v>
      </c>
      <c r="DB378" s="861">
        <v>-12.603102</v>
      </c>
      <c r="DC378" s="861">
        <v>-8.1757899999999992</v>
      </c>
      <c r="DD378" s="861">
        <v>-14.831393</v>
      </c>
      <c r="DE378" s="861">
        <v>-10.224182000000001</v>
      </c>
      <c r="DF378" s="861">
        <v>-14.802358999999999</v>
      </c>
      <c r="DG378" s="861">
        <v>-9.9470700000000001</v>
      </c>
      <c r="DH378" s="861">
        <v>-11.655618</v>
      </c>
      <c r="DI378" s="861">
        <v>-9.0804869999999998</v>
      </c>
      <c r="DJ378" s="861">
        <v>-12.253973</v>
      </c>
      <c r="DK378" s="861">
        <v>-9.3410949999999993</v>
      </c>
      <c r="DL378" s="861">
        <v>-14.724202</v>
      </c>
      <c r="DM378" s="861">
        <v>-11.641366</v>
      </c>
      <c r="DN378" s="861">
        <v>-14.67564</v>
      </c>
      <c r="DO378" s="861">
        <v>-10.810635</v>
      </c>
      <c r="DP378" s="861">
        <v>-12.287858999999999</v>
      </c>
      <c r="DQ378" s="861">
        <v>-9.8049239999999998</v>
      </c>
      <c r="DR378" s="861">
        <v>-12.681766</v>
      </c>
      <c r="DS378" s="861">
        <v>-10.418412</v>
      </c>
      <c r="DT378" s="861">
        <v>-14.610735</v>
      </c>
      <c r="DU378" s="861">
        <v>-12.600546</v>
      </c>
      <c r="DV378" s="861">
        <v>-14.633633</v>
      </c>
      <c r="DW378" s="861">
        <v>-9.9874969999999994</v>
      </c>
      <c r="DX378" s="861">
        <v>11.50165</v>
      </c>
      <c r="DY378" s="861">
        <v>16.977094000000001</v>
      </c>
      <c r="DZ378" s="861">
        <v>153.16791599999999</v>
      </c>
      <c r="EA378" s="861">
        <v>17.023548999999999</v>
      </c>
      <c r="EB378" s="861">
        <v>122.7</v>
      </c>
      <c r="EC378" s="861">
        <v>3.2989999999999999</v>
      </c>
      <c r="ED378" s="861">
        <v>398.5</v>
      </c>
      <c r="EE378" s="861">
        <v>122.64</v>
      </c>
      <c r="EF378" s="861">
        <v>5.2569999999999997</v>
      </c>
      <c r="EG378" s="861">
        <v>635.6</v>
      </c>
      <c r="EH378" s="861">
        <v>122.75</v>
      </c>
      <c r="EI378" s="861">
        <v>0</v>
      </c>
      <c r="EJ378" s="861">
        <v>1.6</v>
      </c>
      <c r="EK378" s="861">
        <v>10.732284</v>
      </c>
      <c r="EL378" s="861">
        <v>16.368569000000001</v>
      </c>
      <c r="EM378" s="861">
        <v>-19.084617000000001</v>
      </c>
      <c r="EN378" s="861">
        <v>-9.9875939999999996</v>
      </c>
      <c r="EO378" s="861">
        <v>91.058814999999996</v>
      </c>
      <c r="EP378" s="861">
        <v>-9.9157919999999997</v>
      </c>
      <c r="EQ378" s="861">
        <v>-11.688673</v>
      </c>
      <c r="ER378" s="861">
        <v>6317.8274659999997</v>
      </c>
      <c r="ES378" s="861">
        <v>14709.312215</v>
      </c>
      <c r="ET378" s="861">
        <v>13037.37441</v>
      </c>
      <c r="EU378" s="861"/>
      <c r="EV378" s="861"/>
      <c r="EW378" s="861"/>
      <c r="EX378" s="861"/>
      <c r="EY378" s="861"/>
      <c r="EZ378" s="861"/>
      <c r="FA378" s="861"/>
      <c r="FB378" s="861"/>
      <c r="FC378" s="861"/>
      <c r="FD378" s="861"/>
    </row>
    <row r="379" spans="1:160" x14ac:dyDescent="0.25">
      <c r="A379" s="837">
        <v>46146</v>
      </c>
      <c r="B379" s="836">
        <v>0.33883101851851855</v>
      </c>
      <c r="C379" s="861">
        <v>21180</v>
      </c>
      <c r="D379" s="861">
        <v>0</v>
      </c>
      <c r="E379" s="861">
        <v>0</v>
      </c>
      <c r="F379" s="861">
        <v>71.712170999999998</v>
      </c>
      <c r="G379" s="861">
        <v>70.451406000000006</v>
      </c>
      <c r="H379" s="861">
        <v>63.031168999999998</v>
      </c>
      <c r="I379" s="861">
        <v>73.251825999999994</v>
      </c>
      <c r="J379" s="861">
        <v>70.520713999999998</v>
      </c>
      <c r="K379" s="861">
        <v>70.835312999999999</v>
      </c>
      <c r="L379" s="861">
        <v>73.481336999999996</v>
      </c>
      <c r="M379" s="861">
        <v>73.761420999999999</v>
      </c>
      <c r="N379" s="861">
        <v>-9.6422290000000004</v>
      </c>
      <c r="O379" s="861">
        <v>-9.2047670000000004</v>
      </c>
      <c r="P379" s="861">
        <v>-8.2202920000000006</v>
      </c>
      <c r="Q379" s="861">
        <v>-7.9599640000000003</v>
      </c>
      <c r="R379" s="861">
        <v>-5.8224539999999996</v>
      </c>
      <c r="S379" s="861">
        <v>-2.3074349999999999</v>
      </c>
      <c r="T379" s="861">
        <v>72.772554</v>
      </c>
      <c r="U379" s="861">
        <v>72.647186000000005</v>
      </c>
      <c r="V379" s="861">
        <v>89.910629</v>
      </c>
      <c r="W379" s="861">
        <v>89.136827999999994</v>
      </c>
      <c r="X379" s="861">
        <v>-6.8463599999999998</v>
      </c>
      <c r="Y379" s="861">
        <v>-6.4064399999999999</v>
      </c>
      <c r="Z379" s="861">
        <v>-12.160629</v>
      </c>
      <c r="AA379" s="861">
        <v>-11.705424000000001</v>
      </c>
      <c r="AB379" s="861">
        <v>-11.453415</v>
      </c>
      <c r="AC379" s="861">
        <v>-12.920356</v>
      </c>
      <c r="AD379" s="861">
        <v>-16.055541000000002</v>
      </c>
      <c r="AE379" s="861">
        <v>103.32838</v>
      </c>
      <c r="AF379" s="861">
        <v>96.359695000000002</v>
      </c>
      <c r="AG379" s="861">
        <v>88.415890000000005</v>
      </c>
      <c r="AH379" s="861">
        <v>109.78123600000001</v>
      </c>
      <c r="AI379" s="861">
        <v>85.790012000000004</v>
      </c>
      <c r="AJ379" s="861">
        <v>70.965284999999994</v>
      </c>
      <c r="AK379" s="861">
        <v>-7.3741580000000004</v>
      </c>
      <c r="AL379" s="861">
        <v>-11.148956</v>
      </c>
      <c r="AM379" s="861">
        <v>-8.3286660000000001</v>
      </c>
      <c r="AN379" s="861">
        <v>88.891396</v>
      </c>
      <c r="AO379" s="861">
        <v>88.598785000000007</v>
      </c>
      <c r="AP379" s="861">
        <v>86.475661000000002</v>
      </c>
      <c r="AQ379" s="861">
        <v>84.480616999999995</v>
      </c>
      <c r="AR379" s="861">
        <v>71.662941000000004</v>
      </c>
      <c r="AS379" s="861">
        <v>61.352086999999997</v>
      </c>
      <c r="AT379" s="861">
        <v>73.014731999999995</v>
      </c>
      <c r="AU379" s="861">
        <v>66.286190000000005</v>
      </c>
      <c r="AV379" s="861">
        <v>71.608759000000006</v>
      </c>
      <c r="AW379" s="861">
        <v>72.066934000000003</v>
      </c>
      <c r="AX379" s="861">
        <v>74.285077000000001</v>
      </c>
      <c r="AY379" s="861">
        <v>72.935409000000007</v>
      </c>
      <c r="AZ379" s="861">
        <v>-6.2968780000000004</v>
      </c>
      <c r="BA379" s="861">
        <v>-2.3937780000000002</v>
      </c>
      <c r="BB379" s="861">
        <v>-9.2324479999999998</v>
      </c>
      <c r="BC379" s="861">
        <v>-10.451394000000001</v>
      </c>
      <c r="BD379" s="861">
        <v>-10.126018</v>
      </c>
      <c r="BE379" s="861">
        <v>-4.4898629999999997</v>
      </c>
      <c r="BF379" s="861">
        <v>86.963196999999994</v>
      </c>
      <c r="BG379" s="861">
        <v>94.719862000000006</v>
      </c>
      <c r="BH379" s="861">
        <v>109.283303</v>
      </c>
      <c r="BI379" s="861">
        <v>33.159655999999998</v>
      </c>
      <c r="BJ379" s="861">
        <v>71.718695999999994</v>
      </c>
      <c r="BK379" s="861">
        <v>65.780409000000006</v>
      </c>
      <c r="BL379" s="861">
        <v>0.76770700000000003</v>
      </c>
      <c r="BM379" s="861">
        <v>-8.495908</v>
      </c>
      <c r="BN379" s="861">
        <v>-7.728027</v>
      </c>
      <c r="BO379" s="861">
        <v>6.3768760000000002</v>
      </c>
      <c r="BP379" s="861">
        <v>4.0224250000000001</v>
      </c>
      <c r="BQ379" s="861">
        <v>58.184460000000001</v>
      </c>
      <c r="BR379" s="861">
        <v>61.845554999999997</v>
      </c>
      <c r="BS379" s="861">
        <v>65.768585000000002</v>
      </c>
      <c r="BT379" s="861">
        <v>59.982672000000001</v>
      </c>
      <c r="BU379" s="861">
        <v>61.987808000000001</v>
      </c>
      <c r="BV379" s="861">
        <v>62.875749999999996</v>
      </c>
      <c r="BW379" s="861">
        <v>62.806755000000003</v>
      </c>
      <c r="BX379" s="861">
        <v>-15.289129000000001</v>
      </c>
      <c r="BY379" s="861">
        <v>-15.769182000000001</v>
      </c>
      <c r="BZ379" s="861">
        <v>-6.7761839999999998</v>
      </c>
      <c r="CA379" s="861">
        <v>-7.7715160000000001</v>
      </c>
      <c r="CB379" s="861">
        <v>-12.518667000000001</v>
      </c>
      <c r="CC379" s="861">
        <v>-9.8317040000000002</v>
      </c>
      <c r="CD379" s="861">
        <v>-12.878836</v>
      </c>
      <c r="CE379" s="861">
        <v>-9.3641050000000003</v>
      </c>
      <c r="CF379" s="861">
        <v>-15.116686</v>
      </c>
      <c r="CG379" s="861">
        <v>-9.5799959999999995</v>
      </c>
      <c r="CH379" s="861">
        <v>-14.496926</v>
      </c>
      <c r="CI379" s="861">
        <v>-10.265285</v>
      </c>
      <c r="CJ379" s="861">
        <v>-12.39476</v>
      </c>
      <c r="CK379" s="861">
        <v>-8.9797779999999996</v>
      </c>
      <c r="CL379" s="861">
        <v>-12.642215999999999</v>
      </c>
      <c r="CM379" s="861">
        <v>-8.4402399999999993</v>
      </c>
      <c r="CN379" s="861">
        <v>-14.660767</v>
      </c>
      <c r="CO379" s="861">
        <v>-10.537464</v>
      </c>
      <c r="CP379" s="861">
        <v>-14.400547</v>
      </c>
      <c r="CQ379" s="861">
        <v>-10.662172</v>
      </c>
      <c r="CR379" s="861">
        <v>-12.133868</v>
      </c>
      <c r="CS379" s="861">
        <v>-9.2895109999999992</v>
      </c>
      <c r="CT379" s="861">
        <v>-12.838597999999999</v>
      </c>
      <c r="CU379" s="861">
        <v>-9.3076819999999998</v>
      </c>
      <c r="CV379" s="861">
        <v>-15.114433999999999</v>
      </c>
      <c r="CW379" s="861">
        <v>-9.3325289999999992</v>
      </c>
      <c r="CX379" s="861">
        <v>-14.507624</v>
      </c>
      <c r="CY379" s="861">
        <v>-9.1346270000000001</v>
      </c>
      <c r="CZ379" s="861">
        <v>-11.882256</v>
      </c>
      <c r="DA379" s="861">
        <v>-8.6007409999999993</v>
      </c>
      <c r="DB379" s="861">
        <v>-12.617614</v>
      </c>
      <c r="DC379" s="861">
        <v>-8.1822459999999992</v>
      </c>
      <c r="DD379" s="861">
        <v>-14.831360999999999</v>
      </c>
      <c r="DE379" s="861">
        <v>-10.209597</v>
      </c>
      <c r="DF379" s="861">
        <v>-14.802688</v>
      </c>
      <c r="DG379" s="861">
        <v>-9.9337870000000006</v>
      </c>
      <c r="DH379" s="861">
        <v>-11.66112</v>
      </c>
      <c r="DI379" s="861">
        <v>-9.0603840000000009</v>
      </c>
      <c r="DJ379" s="861">
        <v>-12.260615</v>
      </c>
      <c r="DK379" s="861">
        <v>-9.3242659999999997</v>
      </c>
      <c r="DL379" s="861">
        <v>-14.708697000000001</v>
      </c>
      <c r="DM379" s="861">
        <v>-11.624525</v>
      </c>
      <c r="DN379" s="861">
        <v>-14.666513</v>
      </c>
      <c r="DO379" s="861">
        <v>-10.800153999999999</v>
      </c>
      <c r="DP379" s="861">
        <v>-12.303729000000001</v>
      </c>
      <c r="DQ379" s="861">
        <v>-9.8129469999999994</v>
      </c>
      <c r="DR379" s="861">
        <v>-12.686055</v>
      </c>
      <c r="DS379" s="861">
        <v>-10.426913000000001</v>
      </c>
      <c r="DT379" s="861">
        <v>-14.603268999999999</v>
      </c>
      <c r="DU379" s="861">
        <v>-12.585093000000001</v>
      </c>
      <c r="DV379" s="861">
        <v>-14.625667</v>
      </c>
      <c r="DW379" s="861">
        <v>-9.9673879999999997</v>
      </c>
      <c r="DX379" s="861">
        <v>11.530666</v>
      </c>
      <c r="DY379" s="861">
        <v>17.007957000000001</v>
      </c>
      <c r="DZ379" s="861">
        <v>153.17540099999999</v>
      </c>
      <c r="EA379" s="861">
        <v>17.063112</v>
      </c>
      <c r="EB379" s="861">
        <v>123.3</v>
      </c>
      <c r="EC379" s="861">
        <v>1.2450000000000001</v>
      </c>
      <c r="ED379" s="861">
        <v>135.5</v>
      </c>
      <c r="EE379" s="861">
        <v>123.28</v>
      </c>
      <c r="EF379" s="861">
        <v>5.26</v>
      </c>
      <c r="EG379" s="861">
        <v>634.70000000000005</v>
      </c>
      <c r="EH379" s="861">
        <v>123.33</v>
      </c>
      <c r="EI379" s="861">
        <v>0</v>
      </c>
      <c r="EJ379" s="861">
        <v>1.6</v>
      </c>
      <c r="EK379" s="861">
        <v>10.704026000000001</v>
      </c>
      <c r="EL379" s="861">
        <v>16.316759000000001</v>
      </c>
      <c r="EM379" s="861">
        <v>-19.032692000000001</v>
      </c>
      <c r="EN379" s="861">
        <v>-9.939883</v>
      </c>
      <c r="EO379" s="861">
        <v>91.062140999999997</v>
      </c>
      <c r="EP379" s="861">
        <v>-9.8547069999999994</v>
      </c>
      <c r="EQ379" s="861">
        <v>-11.679304999999999</v>
      </c>
      <c r="ER379" s="861">
        <v>6320.5970500000003</v>
      </c>
      <c r="ES379" s="861">
        <v>14719.89086</v>
      </c>
      <c r="ET379" s="861">
        <v>13037.401019999999</v>
      </c>
      <c r="EU379" s="861"/>
      <c r="EV379" s="861"/>
      <c r="EW379" s="861"/>
      <c r="EX379" s="861"/>
      <c r="EY379" s="861"/>
      <c r="EZ379" s="861"/>
      <c r="FA379" s="861"/>
      <c r="FB379" s="861"/>
      <c r="FC379" s="861"/>
      <c r="FD379" s="861"/>
    </row>
    <row r="380" spans="1:160" x14ac:dyDescent="0.25">
      <c r="A380" s="837">
        <v>46146</v>
      </c>
      <c r="B380" s="836">
        <v>0.33952546296296293</v>
      </c>
      <c r="C380" s="861">
        <v>21240</v>
      </c>
      <c r="D380" s="861">
        <v>0</v>
      </c>
      <c r="E380" s="861">
        <v>0</v>
      </c>
      <c r="F380" s="861">
        <v>71.846558000000002</v>
      </c>
      <c r="G380" s="861">
        <v>70.428449999999998</v>
      </c>
      <c r="H380" s="861">
        <v>63.060707000000001</v>
      </c>
      <c r="I380" s="861">
        <v>73.203924999999998</v>
      </c>
      <c r="J380" s="861">
        <v>70.626373000000001</v>
      </c>
      <c r="K380" s="861">
        <v>70.809774000000004</v>
      </c>
      <c r="L380" s="861">
        <v>73.485275999999999</v>
      </c>
      <c r="M380" s="861">
        <v>73.745476999999994</v>
      </c>
      <c r="N380" s="861">
        <v>-9.5998350000000006</v>
      </c>
      <c r="O380" s="861">
        <v>-9.1305320000000005</v>
      </c>
      <c r="P380" s="861">
        <v>-8.1756530000000005</v>
      </c>
      <c r="Q380" s="861">
        <v>-7.8875690000000001</v>
      </c>
      <c r="R380" s="861">
        <v>-5.8449419999999996</v>
      </c>
      <c r="S380" s="861">
        <v>-2.2273320000000001</v>
      </c>
      <c r="T380" s="861">
        <v>73.131961000000004</v>
      </c>
      <c r="U380" s="861">
        <v>72.367079000000004</v>
      </c>
      <c r="V380" s="861">
        <v>90.123745999999997</v>
      </c>
      <c r="W380" s="861">
        <v>89.160674</v>
      </c>
      <c r="X380" s="861">
        <v>-6.792478</v>
      </c>
      <c r="Y380" s="861">
        <v>-6.4079490000000003</v>
      </c>
      <c r="Z380" s="861">
        <v>-12.133898</v>
      </c>
      <c r="AA380" s="861">
        <v>-11.66836</v>
      </c>
      <c r="AB380" s="861">
        <v>-11.420106000000001</v>
      </c>
      <c r="AC380" s="861">
        <v>-12.913842000000001</v>
      </c>
      <c r="AD380" s="861">
        <v>-16.068877000000001</v>
      </c>
      <c r="AE380" s="861">
        <v>103.19091</v>
      </c>
      <c r="AF380" s="861">
        <v>96.442059999999998</v>
      </c>
      <c r="AG380" s="861">
        <v>88.461575999999994</v>
      </c>
      <c r="AH380" s="861">
        <v>109.80212400000001</v>
      </c>
      <c r="AI380" s="861">
        <v>85.906154000000001</v>
      </c>
      <c r="AJ380" s="861">
        <v>71.093214000000003</v>
      </c>
      <c r="AK380" s="861">
        <v>-7.2931010000000001</v>
      </c>
      <c r="AL380" s="861">
        <v>-11.091858999999999</v>
      </c>
      <c r="AM380" s="861">
        <v>-8.2563790000000008</v>
      </c>
      <c r="AN380" s="861">
        <v>88.995489000000006</v>
      </c>
      <c r="AO380" s="861">
        <v>88.722178999999997</v>
      </c>
      <c r="AP380" s="861">
        <v>86.483075999999997</v>
      </c>
      <c r="AQ380" s="861">
        <v>84.523557999999994</v>
      </c>
      <c r="AR380" s="861">
        <v>71.756623000000005</v>
      </c>
      <c r="AS380" s="861">
        <v>61.395843999999997</v>
      </c>
      <c r="AT380" s="861">
        <v>72.981695000000002</v>
      </c>
      <c r="AU380" s="861">
        <v>66.258863000000005</v>
      </c>
      <c r="AV380" s="861">
        <v>71.591358999999997</v>
      </c>
      <c r="AW380" s="861">
        <v>72.159345000000002</v>
      </c>
      <c r="AX380" s="861">
        <v>74.084680000000006</v>
      </c>
      <c r="AY380" s="861">
        <v>72.937963999999994</v>
      </c>
      <c r="AZ380" s="861">
        <v>-6.2398680000000004</v>
      </c>
      <c r="BA380" s="861">
        <v>-2.1943100000000002</v>
      </c>
      <c r="BB380" s="861">
        <v>-9.1349719999999994</v>
      </c>
      <c r="BC380" s="861">
        <v>-10.32227</v>
      </c>
      <c r="BD380" s="861">
        <v>-10.061728</v>
      </c>
      <c r="BE380" s="861">
        <v>-4.3628450000000001</v>
      </c>
      <c r="BF380" s="861">
        <v>86.842394999999996</v>
      </c>
      <c r="BG380" s="861">
        <v>94.457229999999996</v>
      </c>
      <c r="BH380" s="861">
        <v>108.847379</v>
      </c>
      <c r="BI380" s="861">
        <v>33.102851999999999</v>
      </c>
      <c r="BJ380" s="861">
        <v>71.700513999999998</v>
      </c>
      <c r="BK380" s="861">
        <v>65.772347999999994</v>
      </c>
      <c r="BL380" s="861">
        <v>0.81206599999999995</v>
      </c>
      <c r="BM380" s="861">
        <v>-8.4054959999999994</v>
      </c>
      <c r="BN380" s="861">
        <v>-7.6695130000000002</v>
      </c>
      <c r="BO380" s="861">
        <v>6.3764799999999999</v>
      </c>
      <c r="BP380" s="861">
        <v>4.0771329999999999</v>
      </c>
      <c r="BQ380" s="861">
        <v>58.177191999999998</v>
      </c>
      <c r="BR380" s="861">
        <v>61.693213</v>
      </c>
      <c r="BS380" s="861">
        <v>65.715615</v>
      </c>
      <c r="BT380" s="861">
        <v>60.201934999999999</v>
      </c>
      <c r="BU380" s="861">
        <v>61.945295000000002</v>
      </c>
      <c r="BV380" s="861">
        <v>62.951552999999997</v>
      </c>
      <c r="BW380" s="861">
        <v>62.829853999999997</v>
      </c>
      <c r="BX380" s="861">
        <v>-15.37561</v>
      </c>
      <c r="BY380" s="861">
        <v>-15.839625</v>
      </c>
      <c r="BZ380" s="861">
        <v>-6.6838160000000002</v>
      </c>
      <c r="CA380" s="861">
        <v>-7.7103330000000003</v>
      </c>
      <c r="CB380" s="861">
        <v>-12.499897000000001</v>
      </c>
      <c r="CC380" s="861">
        <v>-9.8498459999999994</v>
      </c>
      <c r="CD380" s="861">
        <v>-12.87585</v>
      </c>
      <c r="CE380" s="861">
        <v>-9.3180049999999994</v>
      </c>
      <c r="CF380" s="861">
        <v>-15.085601</v>
      </c>
      <c r="CG380" s="861">
        <v>-9.600301</v>
      </c>
      <c r="CH380" s="861">
        <v>-14.482824000000001</v>
      </c>
      <c r="CI380" s="861">
        <v>-10.22123</v>
      </c>
      <c r="CJ380" s="861">
        <v>-12.382588999999999</v>
      </c>
      <c r="CK380" s="861">
        <v>-8.9814959999999999</v>
      </c>
      <c r="CL380" s="861">
        <v>-12.634518</v>
      </c>
      <c r="CM380" s="861">
        <v>-8.4265070000000009</v>
      </c>
      <c r="CN380" s="861">
        <v>-14.633485</v>
      </c>
      <c r="CO380" s="861">
        <v>-10.549814</v>
      </c>
      <c r="CP380" s="861">
        <v>-14.39546</v>
      </c>
      <c r="CQ380" s="861">
        <v>-10.679195</v>
      </c>
      <c r="CR380" s="861">
        <v>-12.109494</v>
      </c>
      <c r="CS380" s="861">
        <v>-9.2858719999999995</v>
      </c>
      <c r="CT380" s="861">
        <v>-12.801257</v>
      </c>
      <c r="CU380" s="861">
        <v>-9.2963319999999996</v>
      </c>
      <c r="CV380" s="861">
        <v>-15.096356</v>
      </c>
      <c r="CW380" s="861">
        <v>-9.3174270000000003</v>
      </c>
      <c r="CX380" s="861">
        <v>-14.498339</v>
      </c>
      <c r="CY380" s="861">
        <v>-9.1483860000000004</v>
      </c>
      <c r="CZ380" s="861">
        <v>-11.907843</v>
      </c>
      <c r="DA380" s="861">
        <v>-8.6223279999999995</v>
      </c>
      <c r="DB380" s="861">
        <v>-12.622374000000001</v>
      </c>
      <c r="DC380" s="861">
        <v>-8.2014800000000001</v>
      </c>
      <c r="DD380" s="861">
        <v>-14.835545</v>
      </c>
      <c r="DE380" s="861">
        <v>-10.230651999999999</v>
      </c>
      <c r="DF380" s="861">
        <v>-14.806077999999999</v>
      </c>
      <c r="DG380" s="861">
        <v>-9.9399669999999993</v>
      </c>
      <c r="DH380" s="861">
        <v>-11.683786</v>
      </c>
      <c r="DI380" s="861">
        <v>-9.0692240000000002</v>
      </c>
      <c r="DJ380" s="861">
        <v>-12.254899</v>
      </c>
      <c r="DK380" s="861">
        <v>-9.3382660000000008</v>
      </c>
      <c r="DL380" s="861">
        <v>-14.722761999999999</v>
      </c>
      <c r="DM380" s="861">
        <v>-11.643697</v>
      </c>
      <c r="DN380" s="861">
        <v>-14.676520999999999</v>
      </c>
      <c r="DO380" s="861">
        <v>-10.791774999999999</v>
      </c>
      <c r="DP380" s="861">
        <v>-12.321707999999999</v>
      </c>
      <c r="DQ380" s="861">
        <v>-9.8180440000000004</v>
      </c>
      <c r="DR380" s="861">
        <v>-12.692118000000001</v>
      </c>
      <c r="DS380" s="861">
        <v>-10.408534</v>
      </c>
      <c r="DT380" s="861">
        <v>-14.630568999999999</v>
      </c>
      <c r="DU380" s="861">
        <v>-12.613248</v>
      </c>
      <c r="DV380" s="861">
        <v>-14.636112000000001</v>
      </c>
      <c r="DW380" s="861">
        <v>-9.9988740000000007</v>
      </c>
      <c r="DX380" s="861">
        <v>11.582088000000001</v>
      </c>
      <c r="DY380" s="861">
        <v>17.042076999999999</v>
      </c>
      <c r="DZ380" s="861">
        <v>153.46964700000001</v>
      </c>
      <c r="EA380" s="861">
        <v>17.100147</v>
      </c>
      <c r="EB380" s="861">
        <v>122.69</v>
      </c>
      <c r="EC380" s="861">
        <v>3.3</v>
      </c>
      <c r="ED380" s="861">
        <v>398.3</v>
      </c>
      <c r="EE380" s="861">
        <v>122.76</v>
      </c>
      <c r="EF380" s="861">
        <v>5.2770000000000001</v>
      </c>
      <c r="EG380" s="861">
        <v>632.6</v>
      </c>
      <c r="EH380" s="861">
        <v>122.77</v>
      </c>
      <c r="EI380" s="861">
        <v>0</v>
      </c>
      <c r="EJ380" s="861">
        <v>1.6</v>
      </c>
      <c r="EK380" s="861">
        <v>10.6844</v>
      </c>
      <c r="EL380" s="861">
        <v>16.263658</v>
      </c>
      <c r="EM380" s="861">
        <v>-18.940778999999999</v>
      </c>
      <c r="EN380" s="861">
        <v>-9.8871780000000005</v>
      </c>
      <c r="EO380" s="861">
        <v>91.192824000000002</v>
      </c>
      <c r="EP380" s="861">
        <v>-9.7975770000000004</v>
      </c>
      <c r="EQ380" s="861">
        <v>-11.679926999999999</v>
      </c>
      <c r="ER380" s="861">
        <v>6325.2653</v>
      </c>
      <c r="ES380" s="861">
        <v>14730.473738000001</v>
      </c>
      <c r="ET380" s="861">
        <v>13037.427297</v>
      </c>
      <c r="EU380" s="861"/>
      <c r="EV380" s="861"/>
      <c r="EW380" s="861"/>
      <c r="EX380" s="861"/>
      <c r="EY380" s="861"/>
      <c r="EZ380" s="861"/>
      <c r="FA380" s="861"/>
      <c r="FB380" s="861"/>
      <c r="FC380" s="861"/>
      <c r="FD380" s="861"/>
    </row>
    <row r="381" spans="1:160" x14ac:dyDescent="0.25">
      <c r="A381" s="837">
        <v>46146</v>
      </c>
      <c r="B381" s="836">
        <v>0.34021990740740743</v>
      </c>
      <c r="C381" s="861">
        <v>21300</v>
      </c>
      <c r="D381" s="861">
        <v>0</v>
      </c>
      <c r="E381" s="861">
        <v>0</v>
      </c>
      <c r="F381" s="861">
        <v>71.924043999999995</v>
      </c>
      <c r="G381" s="861">
        <v>70.470395999999994</v>
      </c>
      <c r="H381" s="861">
        <v>63.165996</v>
      </c>
      <c r="I381" s="861">
        <v>73.198851000000005</v>
      </c>
      <c r="J381" s="861">
        <v>70.782612</v>
      </c>
      <c r="K381" s="861">
        <v>70.855624000000006</v>
      </c>
      <c r="L381" s="861">
        <v>73.490937000000002</v>
      </c>
      <c r="M381" s="861">
        <v>73.763403999999994</v>
      </c>
      <c r="N381" s="861">
        <v>-9.5228999999999999</v>
      </c>
      <c r="O381" s="861">
        <v>-9.0353790000000007</v>
      </c>
      <c r="P381" s="861">
        <v>-8.1569129999999994</v>
      </c>
      <c r="Q381" s="861">
        <v>-7.9588950000000001</v>
      </c>
      <c r="R381" s="861">
        <v>-5.9095110000000002</v>
      </c>
      <c r="S381" s="861">
        <v>-2.063453</v>
      </c>
      <c r="T381" s="861">
        <v>72.899973000000003</v>
      </c>
      <c r="U381" s="861">
        <v>72.566231000000002</v>
      </c>
      <c r="V381" s="861">
        <v>90.233751999999996</v>
      </c>
      <c r="W381" s="861">
        <v>89.377571000000003</v>
      </c>
      <c r="X381" s="861">
        <v>-6.7504330000000001</v>
      </c>
      <c r="Y381" s="861">
        <v>-6.2579269999999996</v>
      </c>
      <c r="Z381" s="861">
        <v>-12.050782</v>
      </c>
      <c r="AA381" s="861">
        <v>-11.585775999999999</v>
      </c>
      <c r="AB381" s="861">
        <v>-11.331181000000001</v>
      </c>
      <c r="AC381" s="861">
        <v>-12.837907</v>
      </c>
      <c r="AD381" s="861">
        <v>-15.962102</v>
      </c>
      <c r="AE381" s="861">
        <v>103.442553</v>
      </c>
      <c r="AF381" s="861">
        <v>96.466521999999998</v>
      </c>
      <c r="AG381" s="861">
        <v>88.649258000000003</v>
      </c>
      <c r="AH381" s="861">
        <v>109.815741</v>
      </c>
      <c r="AI381" s="861">
        <v>85.988956999999999</v>
      </c>
      <c r="AJ381" s="861">
        <v>71.229224000000002</v>
      </c>
      <c r="AK381" s="861">
        <v>-7.2671479999999997</v>
      </c>
      <c r="AL381" s="861">
        <v>-11.060444</v>
      </c>
      <c r="AM381" s="861">
        <v>-8.2396119999999993</v>
      </c>
      <c r="AN381" s="861">
        <v>89.128815000000003</v>
      </c>
      <c r="AO381" s="861">
        <v>88.858937999999995</v>
      </c>
      <c r="AP381" s="861">
        <v>86.591847999999999</v>
      </c>
      <c r="AQ381" s="861">
        <v>84.677268999999995</v>
      </c>
      <c r="AR381" s="861">
        <v>71.785961999999998</v>
      </c>
      <c r="AS381" s="861">
        <v>61.432844000000003</v>
      </c>
      <c r="AT381" s="861">
        <v>73.089860000000002</v>
      </c>
      <c r="AU381" s="861">
        <v>66.325646000000006</v>
      </c>
      <c r="AV381" s="861">
        <v>71.636516</v>
      </c>
      <c r="AW381" s="861">
        <v>72.161390999999995</v>
      </c>
      <c r="AX381" s="861">
        <v>73.917562000000004</v>
      </c>
      <c r="AY381" s="861">
        <v>72.965836999999993</v>
      </c>
      <c r="AZ381" s="861">
        <v>-6.2160719999999996</v>
      </c>
      <c r="BA381" s="861">
        <v>-1.7447729999999999</v>
      </c>
      <c r="BB381" s="861">
        <v>-9.1136569999999999</v>
      </c>
      <c r="BC381" s="861">
        <v>-10.264763</v>
      </c>
      <c r="BD381" s="861">
        <v>-10.061502000000001</v>
      </c>
      <c r="BE381" s="861">
        <v>-4.3061769999999999</v>
      </c>
      <c r="BF381" s="861">
        <v>86.776077000000001</v>
      </c>
      <c r="BG381" s="861">
        <v>94.250208999999998</v>
      </c>
      <c r="BH381" s="861">
        <v>108.452645</v>
      </c>
      <c r="BI381" s="861">
        <v>33.085965999999999</v>
      </c>
      <c r="BJ381" s="861">
        <v>71.686488999999995</v>
      </c>
      <c r="BK381" s="861">
        <v>65.819288999999998</v>
      </c>
      <c r="BL381" s="861">
        <v>0.84987000000000001</v>
      </c>
      <c r="BM381" s="861">
        <v>-8.3690180000000005</v>
      </c>
      <c r="BN381" s="861">
        <v>-7.5908150000000001</v>
      </c>
      <c r="BO381" s="861">
        <v>6.3693039999999996</v>
      </c>
      <c r="BP381" s="861">
        <v>4.0988600000000002</v>
      </c>
      <c r="BQ381" s="861">
        <v>58.102770999999997</v>
      </c>
      <c r="BR381" s="861">
        <v>61.539318999999999</v>
      </c>
      <c r="BS381" s="861">
        <v>65.653437999999994</v>
      </c>
      <c r="BT381" s="861">
        <v>60.113979999999998</v>
      </c>
      <c r="BU381" s="861">
        <v>62.075307000000002</v>
      </c>
      <c r="BV381" s="861">
        <v>63.016714</v>
      </c>
      <c r="BW381" s="861">
        <v>62.894596999999997</v>
      </c>
      <c r="BX381" s="861">
        <v>-15.121489</v>
      </c>
      <c r="BY381" s="861">
        <v>-15.681912000000001</v>
      </c>
      <c r="BZ381" s="861">
        <v>-6.5523860000000003</v>
      </c>
      <c r="CA381" s="861">
        <v>-7.6399379999999999</v>
      </c>
      <c r="CB381" s="861">
        <v>-12.516128999999999</v>
      </c>
      <c r="CC381" s="861">
        <v>-9.8369499999999999</v>
      </c>
      <c r="CD381" s="861">
        <v>-12.868550000000001</v>
      </c>
      <c r="CE381" s="861">
        <v>-9.2952759999999994</v>
      </c>
      <c r="CF381" s="861">
        <v>-15.106728</v>
      </c>
      <c r="CG381" s="861">
        <v>-9.5898219999999998</v>
      </c>
      <c r="CH381" s="861">
        <v>-14.493435</v>
      </c>
      <c r="CI381" s="861">
        <v>-10.224259</v>
      </c>
      <c r="CJ381" s="861">
        <v>-12.346059</v>
      </c>
      <c r="CK381" s="861">
        <v>-8.9822059999999997</v>
      </c>
      <c r="CL381" s="861">
        <v>-12.658324</v>
      </c>
      <c r="CM381" s="861">
        <v>-8.4314300000000006</v>
      </c>
      <c r="CN381" s="861">
        <v>-14.658853000000001</v>
      </c>
      <c r="CO381" s="861">
        <v>-10.547774</v>
      </c>
      <c r="CP381" s="861">
        <v>-14.369801000000001</v>
      </c>
      <c r="CQ381" s="861">
        <v>-10.595905</v>
      </c>
      <c r="CR381" s="861">
        <v>-12.12913</v>
      </c>
      <c r="CS381" s="861">
        <v>-9.2697939999999992</v>
      </c>
      <c r="CT381" s="861">
        <v>-12.832202000000001</v>
      </c>
      <c r="CU381" s="861">
        <v>-9.3036650000000005</v>
      </c>
      <c r="CV381" s="861">
        <v>-15.127413000000001</v>
      </c>
      <c r="CW381" s="861">
        <v>-9.3271049999999995</v>
      </c>
      <c r="CX381" s="861">
        <v>-14.501075999999999</v>
      </c>
      <c r="CY381" s="861">
        <v>-9.1187609999999992</v>
      </c>
      <c r="CZ381" s="861">
        <v>-11.899271000000001</v>
      </c>
      <c r="DA381" s="861">
        <v>-8.6114189999999997</v>
      </c>
      <c r="DB381" s="861">
        <v>-12.650039</v>
      </c>
      <c r="DC381" s="861">
        <v>-8.2312919999999998</v>
      </c>
      <c r="DD381" s="861">
        <v>-14.821177</v>
      </c>
      <c r="DE381" s="861">
        <v>-10.237983</v>
      </c>
      <c r="DF381" s="861">
        <v>-14.766646</v>
      </c>
      <c r="DG381" s="861">
        <v>-9.9181980000000003</v>
      </c>
      <c r="DH381" s="861">
        <v>-11.663368999999999</v>
      </c>
      <c r="DI381" s="861">
        <v>-9.0882900000000006</v>
      </c>
      <c r="DJ381" s="861">
        <v>-12.262757000000001</v>
      </c>
      <c r="DK381" s="861">
        <v>-9.3507759999999998</v>
      </c>
      <c r="DL381" s="861">
        <v>-14.732449000000001</v>
      </c>
      <c r="DM381" s="861">
        <v>-11.645808000000001</v>
      </c>
      <c r="DN381" s="861">
        <v>-14.665936</v>
      </c>
      <c r="DO381" s="861">
        <v>-10.800050000000001</v>
      </c>
      <c r="DP381" s="861">
        <v>-12.326235</v>
      </c>
      <c r="DQ381" s="861">
        <v>-9.8202420000000004</v>
      </c>
      <c r="DR381" s="861">
        <v>-12.684900000000001</v>
      </c>
      <c r="DS381" s="861">
        <v>-10.438910999999999</v>
      </c>
      <c r="DT381" s="861">
        <v>-14.620398</v>
      </c>
      <c r="DU381" s="861">
        <v>-12.622903000000001</v>
      </c>
      <c r="DV381" s="861">
        <v>-14.610440000000001</v>
      </c>
      <c r="DW381" s="861">
        <v>-9.9757359999999995</v>
      </c>
      <c r="DX381" s="861">
        <v>11.533970999999999</v>
      </c>
      <c r="DY381" s="861">
        <v>17.076877</v>
      </c>
      <c r="DZ381" s="861">
        <v>153.65317400000001</v>
      </c>
      <c r="EA381" s="861">
        <v>17.138349000000002</v>
      </c>
      <c r="EB381" s="861">
        <v>122.76</v>
      </c>
      <c r="EC381" s="861">
        <v>3.2989999999999999</v>
      </c>
      <c r="ED381" s="861">
        <v>398.7</v>
      </c>
      <c r="EE381" s="861">
        <v>122.77</v>
      </c>
      <c r="EF381" s="861">
        <v>5.2859999999999996</v>
      </c>
      <c r="EG381" s="861">
        <v>635.6</v>
      </c>
      <c r="EH381" s="861">
        <v>122.83</v>
      </c>
      <c r="EI381" s="861">
        <v>0</v>
      </c>
      <c r="EJ381" s="861">
        <v>1.6</v>
      </c>
      <c r="EK381" s="861">
        <v>10.787167999999999</v>
      </c>
      <c r="EL381" s="861">
        <v>16.202770999999998</v>
      </c>
      <c r="EM381" s="861">
        <v>-19.026779999999999</v>
      </c>
      <c r="EN381" s="861">
        <v>-9.8334670000000006</v>
      </c>
      <c r="EO381" s="861">
        <v>91.274248</v>
      </c>
      <c r="EP381" s="861">
        <v>-9.7387010000000007</v>
      </c>
      <c r="EQ381" s="861">
        <v>-11.678663999999999</v>
      </c>
      <c r="ER381" s="861">
        <v>6331.9129419999999</v>
      </c>
      <c r="ES381" s="861">
        <v>14741.06091</v>
      </c>
      <c r="ET381" s="861">
        <v>13037.453963</v>
      </c>
      <c r="EU381" s="861"/>
      <c r="EV381" s="861"/>
      <c r="EW381" s="861"/>
      <c r="EX381" s="861"/>
      <c r="EY381" s="861"/>
      <c r="EZ381" s="861"/>
      <c r="FA381" s="861"/>
      <c r="FB381" s="861"/>
      <c r="FC381" s="861"/>
      <c r="FD381" s="861"/>
    </row>
    <row r="382" spans="1:160" x14ac:dyDescent="0.25">
      <c r="A382" s="837">
        <v>46146</v>
      </c>
      <c r="B382" s="836">
        <v>0.34091435185185182</v>
      </c>
      <c r="C382" s="861">
        <v>21360</v>
      </c>
      <c r="D382" s="861">
        <v>0</v>
      </c>
      <c r="E382" s="861">
        <v>0</v>
      </c>
      <c r="F382" s="861">
        <v>72.407950999999997</v>
      </c>
      <c r="G382" s="861">
        <v>70.496211000000002</v>
      </c>
      <c r="H382" s="861">
        <v>63.627136999999998</v>
      </c>
      <c r="I382" s="861">
        <v>73.215774999999994</v>
      </c>
      <c r="J382" s="861">
        <v>70.843305999999998</v>
      </c>
      <c r="K382" s="861">
        <v>70.836939000000001</v>
      </c>
      <c r="L382" s="861">
        <v>73.494584000000003</v>
      </c>
      <c r="M382" s="861">
        <v>73.816541000000001</v>
      </c>
      <c r="N382" s="861">
        <v>-9.5407890000000002</v>
      </c>
      <c r="O382" s="861">
        <v>-9.1727600000000002</v>
      </c>
      <c r="P382" s="861">
        <v>-8.8583459999999992</v>
      </c>
      <c r="Q382" s="861">
        <v>-8.3485029999999991</v>
      </c>
      <c r="R382" s="861">
        <v>-8.2357049999999994</v>
      </c>
      <c r="S382" s="861">
        <v>-7.9184809999999999</v>
      </c>
      <c r="T382" s="861">
        <v>78.315421999999998</v>
      </c>
      <c r="U382" s="861">
        <v>72.595764000000003</v>
      </c>
      <c r="V382" s="861">
        <v>91.226675</v>
      </c>
      <c r="W382" s="861">
        <v>90.330798999999999</v>
      </c>
      <c r="X382" s="861">
        <v>-8.1480910000000009</v>
      </c>
      <c r="Y382" s="861">
        <v>-7.437799</v>
      </c>
      <c r="Z382" s="861">
        <v>-12.577669999999999</v>
      </c>
      <c r="AA382" s="861">
        <v>-12.230005999999999</v>
      </c>
      <c r="AB382" s="861">
        <v>-11.870027</v>
      </c>
      <c r="AC382" s="861">
        <v>-13.281796</v>
      </c>
      <c r="AD382" s="861">
        <v>-16.348001</v>
      </c>
      <c r="AE382" s="861">
        <v>104.991962</v>
      </c>
      <c r="AF382" s="861">
        <v>97.150608000000005</v>
      </c>
      <c r="AG382" s="861">
        <v>89.005784000000006</v>
      </c>
      <c r="AH382" s="861">
        <v>110.15691</v>
      </c>
      <c r="AI382" s="861">
        <v>87.019880000000001</v>
      </c>
      <c r="AJ382" s="861">
        <v>71.733744000000002</v>
      </c>
      <c r="AK382" s="861">
        <v>-7.8667420000000003</v>
      </c>
      <c r="AL382" s="861">
        <v>-11.825920999999999</v>
      </c>
      <c r="AM382" s="861">
        <v>-8.8831500000000005</v>
      </c>
      <c r="AN382" s="861">
        <v>89.623011000000005</v>
      </c>
      <c r="AO382" s="861">
        <v>89.954620000000006</v>
      </c>
      <c r="AP382" s="861">
        <v>87.795677999999995</v>
      </c>
      <c r="AQ382" s="861">
        <v>84.860024999999993</v>
      </c>
      <c r="AR382" s="861">
        <v>71.572100000000006</v>
      </c>
      <c r="AS382" s="861">
        <v>61.512545000000003</v>
      </c>
      <c r="AT382" s="861">
        <v>73.180336999999994</v>
      </c>
      <c r="AU382" s="861">
        <v>67.042604999999995</v>
      </c>
      <c r="AV382" s="861">
        <v>72.309994000000003</v>
      </c>
      <c r="AW382" s="861">
        <v>71.94999</v>
      </c>
      <c r="AX382" s="861">
        <v>87.608278999999996</v>
      </c>
      <c r="AY382" s="861">
        <v>85.275319999999994</v>
      </c>
      <c r="AZ382" s="861">
        <v>-6.4086980000000002</v>
      </c>
      <c r="BA382" s="861">
        <v>-5.6512960000000003</v>
      </c>
      <c r="BB382" s="861">
        <v>-13.619424</v>
      </c>
      <c r="BC382" s="861">
        <v>-11.948878000000001</v>
      </c>
      <c r="BD382" s="861">
        <v>-12.645973</v>
      </c>
      <c r="BE382" s="861">
        <v>-11.054332</v>
      </c>
      <c r="BF382" s="861">
        <v>21.389392999999998</v>
      </c>
      <c r="BG382" s="861">
        <v>128.77992900000001</v>
      </c>
      <c r="BH382" s="861">
        <v>103.46486400000001</v>
      </c>
      <c r="BI382" s="861">
        <v>35.886212999999998</v>
      </c>
      <c r="BJ382" s="861">
        <v>110.98222</v>
      </c>
      <c r="BK382" s="861">
        <v>83.771186999999998</v>
      </c>
      <c r="BL382" s="861">
        <v>74.376609000000002</v>
      </c>
      <c r="BM382" s="861">
        <v>-17.524497</v>
      </c>
      <c r="BN382" s="861">
        <v>-11.994270999999999</v>
      </c>
      <c r="BO382" s="861">
        <v>-14.418747</v>
      </c>
      <c r="BP382" s="861">
        <v>-10.363224000000001</v>
      </c>
      <c r="BQ382" s="861">
        <v>84.321900999999997</v>
      </c>
      <c r="BR382" s="861">
        <v>66.655636000000001</v>
      </c>
      <c r="BS382" s="861">
        <v>70.358819999999994</v>
      </c>
      <c r="BT382" s="861">
        <v>60.153925999999998</v>
      </c>
      <c r="BU382" s="861">
        <v>62.203144999999999</v>
      </c>
      <c r="BV382" s="861">
        <v>63.012455000000003</v>
      </c>
      <c r="BW382" s="861">
        <v>63.118276000000002</v>
      </c>
      <c r="BX382" s="861">
        <v>-15.815744</v>
      </c>
      <c r="BY382" s="861">
        <v>-16.349288999999999</v>
      </c>
      <c r="BZ382" s="861">
        <v>-13.050787</v>
      </c>
      <c r="CA382" s="861">
        <v>-15.576854000000001</v>
      </c>
      <c r="CB382" s="861">
        <v>-12.511539000000001</v>
      </c>
      <c r="CC382" s="861">
        <v>-9.8559509999999992</v>
      </c>
      <c r="CD382" s="861">
        <v>-12.873027</v>
      </c>
      <c r="CE382" s="861">
        <v>-9.3081659999999999</v>
      </c>
      <c r="CF382" s="861">
        <v>-15.097669</v>
      </c>
      <c r="CG382" s="861">
        <v>-9.550357</v>
      </c>
      <c r="CH382" s="861">
        <v>-14.465671</v>
      </c>
      <c r="CI382" s="861">
        <v>-10.214521</v>
      </c>
      <c r="CJ382" s="861">
        <v>-12.379154</v>
      </c>
      <c r="CK382" s="861">
        <v>-8.9927469999999996</v>
      </c>
      <c r="CL382" s="861">
        <v>-12.634995</v>
      </c>
      <c r="CM382" s="861">
        <v>-8.4410260000000008</v>
      </c>
      <c r="CN382" s="861">
        <v>-14.639398999999999</v>
      </c>
      <c r="CO382" s="861">
        <v>-10.565084000000001</v>
      </c>
      <c r="CP382" s="861">
        <v>-14.339776000000001</v>
      </c>
      <c r="CQ382" s="861">
        <v>-10.626656000000001</v>
      </c>
      <c r="CR382" s="861">
        <v>-12.120400999999999</v>
      </c>
      <c r="CS382" s="861">
        <v>-9.2761040000000001</v>
      </c>
      <c r="CT382" s="861">
        <v>-12.829230000000001</v>
      </c>
      <c r="CU382" s="861">
        <v>-9.3203990000000001</v>
      </c>
      <c r="CV382" s="861">
        <v>-15.096517</v>
      </c>
      <c r="CW382" s="861">
        <v>-9.3424329999999998</v>
      </c>
      <c r="CX382" s="861">
        <v>-14.438256000000001</v>
      </c>
      <c r="CY382" s="861">
        <v>-9.0644399999999994</v>
      </c>
      <c r="CZ382" s="861">
        <v>-11.88519</v>
      </c>
      <c r="DA382" s="861">
        <v>-8.5668000000000006</v>
      </c>
      <c r="DB382" s="861">
        <v>-12.604664</v>
      </c>
      <c r="DC382" s="861">
        <v>-8.1656420000000001</v>
      </c>
      <c r="DD382" s="861">
        <v>-14.785994000000001</v>
      </c>
      <c r="DE382" s="861">
        <v>-10.187093000000001</v>
      </c>
      <c r="DF382" s="861">
        <v>-14.730409</v>
      </c>
      <c r="DG382" s="861">
        <v>-9.8728540000000002</v>
      </c>
      <c r="DH382" s="861">
        <v>-11.629192</v>
      </c>
      <c r="DI382" s="861">
        <v>-9.0716870000000007</v>
      </c>
      <c r="DJ382" s="861">
        <v>-12.253606</v>
      </c>
      <c r="DK382" s="861">
        <v>-9.3069760000000006</v>
      </c>
      <c r="DL382" s="861">
        <v>-14.697654</v>
      </c>
      <c r="DM382" s="861">
        <v>-11.597068</v>
      </c>
      <c r="DN382" s="861">
        <v>-14.605594999999999</v>
      </c>
      <c r="DO382" s="861">
        <v>-10.767329</v>
      </c>
      <c r="DP382" s="861">
        <v>-12.293434</v>
      </c>
      <c r="DQ382" s="861">
        <v>-9.7886070000000007</v>
      </c>
      <c r="DR382" s="861">
        <v>-12.683284</v>
      </c>
      <c r="DS382" s="861">
        <v>-10.405366000000001</v>
      </c>
      <c r="DT382" s="861">
        <v>-14.581355</v>
      </c>
      <c r="DU382" s="861">
        <v>-12.577385</v>
      </c>
      <c r="DV382" s="861">
        <v>-14.580731</v>
      </c>
      <c r="DW382" s="861">
        <v>-9.969239</v>
      </c>
      <c r="DX382" s="861">
        <v>11.356763000000001</v>
      </c>
      <c r="DY382" s="861">
        <v>9.9404660000000007</v>
      </c>
      <c r="DZ382" s="861">
        <v>156.87442300000001</v>
      </c>
      <c r="EA382" s="861">
        <v>149.45693900000001</v>
      </c>
      <c r="EB382" s="861">
        <v>122.07</v>
      </c>
      <c r="EC382" s="861">
        <v>1.2430000000000001</v>
      </c>
      <c r="ED382" s="861">
        <v>134.1</v>
      </c>
      <c r="EE382" s="861">
        <v>121.92</v>
      </c>
      <c r="EF382" s="861">
        <v>5.2839999999999998</v>
      </c>
      <c r="EG382" s="861">
        <v>632.79999999999995</v>
      </c>
      <c r="EH382" s="861">
        <v>121.97</v>
      </c>
      <c r="EI382" s="861">
        <v>5.1319999999999997</v>
      </c>
      <c r="EJ382" s="861">
        <v>612.20000000000005</v>
      </c>
      <c r="EK382" s="861">
        <v>10.461416</v>
      </c>
      <c r="EL382" s="861">
        <v>7.5277750000000001</v>
      </c>
      <c r="EM382" s="861">
        <v>-19.344566</v>
      </c>
      <c r="EN382" s="861">
        <v>-21.946522000000002</v>
      </c>
      <c r="EO382" s="861">
        <v>92.692918000000006</v>
      </c>
      <c r="EP382" s="861">
        <v>89.396028000000001</v>
      </c>
      <c r="EQ382" s="861">
        <v>-11.658139</v>
      </c>
      <c r="ER382" s="861">
        <v>6334.6633000000002</v>
      </c>
      <c r="ES382" s="861">
        <v>14751.623818</v>
      </c>
      <c r="ET382" s="861">
        <v>13047.283525000001</v>
      </c>
      <c r="EU382" s="861"/>
      <c r="EV382" s="861"/>
      <c r="EW382" s="861"/>
      <c r="EX382" s="861"/>
      <c r="EY382" s="861"/>
      <c r="EZ382" s="861"/>
      <c r="FA382" s="861"/>
      <c r="FB382" s="861"/>
      <c r="FC382" s="861"/>
      <c r="FD382" s="861"/>
    </row>
    <row r="383" spans="1:160" x14ac:dyDescent="0.25">
      <c r="A383" s="837">
        <v>46146</v>
      </c>
      <c r="B383" s="836">
        <v>0.34160879629629631</v>
      </c>
      <c r="C383" s="861">
        <v>21420</v>
      </c>
      <c r="D383" s="861">
        <v>0</v>
      </c>
      <c r="E383" s="861">
        <v>0</v>
      </c>
      <c r="F383" s="861">
        <v>72.929389</v>
      </c>
      <c r="G383" s="861">
        <v>70.516202000000007</v>
      </c>
      <c r="H383" s="861">
        <v>64.007696999999993</v>
      </c>
      <c r="I383" s="861">
        <v>73.195983999999996</v>
      </c>
      <c r="J383" s="861">
        <v>71.002573999999996</v>
      </c>
      <c r="K383" s="861">
        <v>70.786528000000004</v>
      </c>
      <c r="L383" s="861">
        <v>73.494398000000004</v>
      </c>
      <c r="M383" s="861">
        <v>73.850194000000002</v>
      </c>
      <c r="N383" s="861">
        <v>-9.6301419999999993</v>
      </c>
      <c r="O383" s="861">
        <v>-9.7577309999999997</v>
      </c>
      <c r="P383" s="861">
        <v>-9.6085670000000007</v>
      </c>
      <c r="Q383" s="861">
        <v>-8.5716590000000004</v>
      </c>
      <c r="R383" s="861">
        <v>-8.8643820000000009</v>
      </c>
      <c r="S383" s="861">
        <v>-8.817069</v>
      </c>
      <c r="T383" s="861">
        <v>79.447784999999996</v>
      </c>
      <c r="U383" s="861">
        <v>72.810912000000002</v>
      </c>
      <c r="V383" s="861">
        <v>91.856342999999995</v>
      </c>
      <c r="W383" s="861">
        <v>90.905542999999994</v>
      </c>
      <c r="X383" s="861">
        <v>-8.3430239999999998</v>
      </c>
      <c r="Y383" s="861">
        <v>-7.8533059999999999</v>
      </c>
      <c r="Z383" s="861">
        <v>-12.732089</v>
      </c>
      <c r="AA383" s="861">
        <v>-12.440871</v>
      </c>
      <c r="AB383" s="861">
        <v>-12.045163000000001</v>
      </c>
      <c r="AC383" s="861">
        <v>-13.420045999999999</v>
      </c>
      <c r="AD383" s="861">
        <v>-16.341076999999999</v>
      </c>
      <c r="AE383" s="861">
        <v>105.201579</v>
      </c>
      <c r="AF383" s="861">
        <v>97.733733999999998</v>
      </c>
      <c r="AG383" s="861">
        <v>89.541994000000003</v>
      </c>
      <c r="AH383" s="861">
        <v>110.319608</v>
      </c>
      <c r="AI383" s="861">
        <v>87.725189</v>
      </c>
      <c r="AJ383" s="861">
        <v>72.279684000000003</v>
      </c>
      <c r="AK383" s="861">
        <v>-8.1792999999999996</v>
      </c>
      <c r="AL383" s="861">
        <v>-12.134080000000001</v>
      </c>
      <c r="AM383" s="861">
        <v>-9.2428460000000001</v>
      </c>
      <c r="AN383" s="861">
        <v>90.510244</v>
      </c>
      <c r="AO383" s="861">
        <v>90.484460999999996</v>
      </c>
      <c r="AP383" s="861">
        <v>88.793785</v>
      </c>
      <c r="AQ383" s="861">
        <v>85.315344999999994</v>
      </c>
      <c r="AR383" s="861">
        <v>71.489547999999999</v>
      </c>
      <c r="AS383" s="861">
        <v>61.753459999999997</v>
      </c>
      <c r="AT383" s="861">
        <v>73.404039999999995</v>
      </c>
      <c r="AU383" s="861">
        <v>68.082166999999998</v>
      </c>
      <c r="AV383" s="861">
        <v>73.078540000000004</v>
      </c>
      <c r="AW383" s="861">
        <v>72.613894000000002</v>
      </c>
      <c r="AX383" s="861">
        <v>88.351707000000005</v>
      </c>
      <c r="AY383" s="861">
        <v>86.352215000000001</v>
      </c>
      <c r="AZ383" s="861">
        <v>-7.3505890000000003</v>
      </c>
      <c r="BA383" s="861">
        <v>-6.2873250000000001</v>
      </c>
      <c r="BB383" s="861">
        <v>-14.847082</v>
      </c>
      <c r="BC383" s="861">
        <v>-13.112921999999999</v>
      </c>
      <c r="BD383" s="861">
        <v>-13.97799</v>
      </c>
      <c r="BE383" s="861">
        <v>-10.917687000000001</v>
      </c>
      <c r="BF383" s="861">
        <v>29.169975999999998</v>
      </c>
      <c r="BG383" s="861">
        <v>133.68095199999999</v>
      </c>
      <c r="BH383" s="861">
        <v>102.863265</v>
      </c>
      <c r="BI383" s="861">
        <v>41.538359999999997</v>
      </c>
      <c r="BJ383" s="861">
        <v>120.112881</v>
      </c>
      <c r="BK383" s="861">
        <v>84.795524999999998</v>
      </c>
      <c r="BL383" s="861">
        <v>75.119152</v>
      </c>
      <c r="BM383" s="861">
        <v>-19.047331</v>
      </c>
      <c r="BN383" s="861">
        <v>-13.614504999999999</v>
      </c>
      <c r="BO383" s="861">
        <v>-13.72024</v>
      </c>
      <c r="BP383" s="861">
        <v>-13.339392999999999</v>
      </c>
      <c r="BQ383" s="861">
        <v>85.915276000000006</v>
      </c>
      <c r="BR383" s="861">
        <v>71.711111000000002</v>
      </c>
      <c r="BS383" s="861">
        <v>74.948843999999994</v>
      </c>
      <c r="BT383" s="861">
        <v>59.834648000000001</v>
      </c>
      <c r="BU383" s="861">
        <v>62.326507999999997</v>
      </c>
      <c r="BV383" s="861">
        <v>63.050873000000003</v>
      </c>
      <c r="BW383" s="861">
        <v>63.455643999999999</v>
      </c>
      <c r="BX383" s="861">
        <v>-15.826593000000001</v>
      </c>
      <c r="BY383" s="861">
        <v>-16.319379999999999</v>
      </c>
      <c r="BZ383" s="861">
        <v>-13.895486</v>
      </c>
      <c r="CA383" s="861">
        <v>-16.139123999999999</v>
      </c>
      <c r="CB383" s="861">
        <v>-12.52004</v>
      </c>
      <c r="CC383" s="861">
        <v>-9.8113170000000007</v>
      </c>
      <c r="CD383" s="861">
        <v>-12.868722</v>
      </c>
      <c r="CE383" s="861">
        <v>-9.2682579999999994</v>
      </c>
      <c r="CF383" s="861">
        <v>-15.094271000000001</v>
      </c>
      <c r="CG383" s="861">
        <v>-9.5244789999999995</v>
      </c>
      <c r="CH383" s="861">
        <v>-14.437806999999999</v>
      </c>
      <c r="CI383" s="861">
        <v>-10.183088</v>
      </c>
      <c r="CJ383" s="861">
        <v>-12.360332</v>
      </c>
      <c r="CK383" s="861">
        <v>-8.9523910000000004</v>
      </c>
      <c r="CL383" s="861">
        <v>-12.664623000000001</v>
      </c>
      <c r="CM383" s="861">
        <v>-8.4236430000000002</v>
      </c>
      <c r="CN383" s="861">
        <v>-14.639313</v>
      </c>
      <c r="CO383" s="861">
        <v>-10.540573</v>
      </c>
      <c r="CP383" s="861">
        <v>-14.32551</v>
      </c>
      <c r="CQ383" s="861">
        <v>-10.525574000000001</v>
      </c>
      <c r="CR383" s="861">
        <v>-12.143855</v>
      </c>
      <c r="CS383" s="861">
        <v>-9.2502320000000005</v>
      </c>
      <c r="CT383" s="861">
        <v>-12.841271000000001</v>
      </c>
      <c r="CU383" s="861">
        <v>-9.3075270000000003</v>
      </c>
      <c r="CV383" s="861">
        <v>-15.126106</v>
      </c>
      <c r="CW383" s="861">
        <v>-9.3056520000000003</v>
      </c>
      <c r="CX383" s="861">
        <v>-14.444119000000001</v>
      </c>
      <c r="CY383" s="861">
        <v>-9.0585380000000004</v>
      </c>
      <c r="CZ383" s="861">
        <v>-11.891500000000001</v>
      </c>
      <c r="DA383" s="861">
        <v>-8.5772099999999991</v>
      </c>
      <c r="DB383" s="861">
        <v>-12.636347000000001</v>
      </c>
      <c r="DC383" s="861">
        <v>-8.1891479999999994</v>
      </c>
      <c r="DD383" s="861">
        <v>-14.809735</v>
      </c>
      <c r="DE383" s="861">
        <v>-10.204090000000001</v>
      </c>
      <c r="DF383" s="861">
        <v>-14.714183999999999</v>
      </c>
      <c r="DG383" s="861">
        <v>-9.8581610000000008</v>
      </c>
      <c r="DH383" s="861">
        <v>-11.646922999999999</v>
      </c>
      <c r="DI383" s="861">
        <v>-9.0841720000000006</v>
      </c>
      <c r="DJ383" s="861">
        <v>-12.244960000000001</v>
      </c>
      <c r="DK383" s="861">
        <v>-9.3194660000000002</v>
      </c>
      <c r="DL383" s="861">
        <v>-14.696111999999999</v>
      </c>
      <c r="DM383" s="861">
        <v>-11.594593</v>
      </c>
      <c r="DN383" s="861">
        <v>-14.600244999999999</v>
      </c>
      <c r="DO383" s="861">
        <v>-10.772349</v>
      </c>
      <c r="DP383" s="861">
        <v>-12.279156</v>
      </c>
      <c r="DQ383" s="861">
        <v>-9.8194040000000005</v>
      </c>
      <c r="DR383" s="861">
        <v>-12.69584</v>
      </c>
      <c r="DS383" s="861">
        <v>-10.423044000000001</v>
      </c>
      <c r="DT383" s="861">
        <v>-14.571777000000001</v>
      </c>
      <c r="DU383" s="861">
        <v>-12.572079</v>
      </c>
      <c r="DV383" s="861">
        <v>-14.573736</v>
      </c>
      <c r="DW383" s="861">
        <v>-9.9430540000000001</v>
      </c>
      <c r="DX383" s="861">
        <v>11.358465000000001</v>
      </c>
      <c r="DY383" s="861">
        <v>9.3163029999999996</v>
      </c>
      <c r="DZ383" s="861">
        <v>158.33700200000001</v>
      </c>
      <c r="EA383" s="861">
        <v>150.27289500000001</v>
      </c>
      <c r="EB383" s="861">
        <v>121.39</v>
      </c>
      <c r="EC383" s="861">
        <v>3.2759999999999998</v>
      </c>
      <c r="ED383" s="861">
        <v>391.8</v>
      </c>
      <c r="EE383" s="861">
        <v>121.35</v>
      </c>
      <c r="EF383" s="861">
        <v>5.31</v>
      </c>
      <c r="EG383" s="861">
        <v>630.1</v>
      </c>
      <c r="EH383" s="861">
        <v>121.38</v>
      </c>
      <c r="EI383" s="861">
        <v>5.0339999999999998</v>
      </c>
      <c r="EJ383" s="861">
        <v>598.6</v>
      </c>
      <c r="EK383" s="861">
        <v>10.098660000000001</v>
      </c>
      <c r="EL383" s="861">
        <v>9.4099409999999999</v>
      </c>
      <c r="EM383" s="861">
        <v>-19.341505999999999</v>
      </c>
      <c r="EN383" s="861">
        <v>-23.130181</v>
      </c>
      <c r="EO383" s="861">
        <v>93.330616000000006</v>
      </c>
      <c r="EP383" s="861">
        <v>89.763981000000001</v>
      </c>
      <c r="EQ383" s="861">
        <v>-11.652803</v>
      </c>
      <c r="ER383" s="861">
        <v>6339.4046779999999</v>
      </c>
      <c r="ES383" s="861">
        <v>14762.160699</v>
      </c>
      <c r="ET383" s="861">
        <v>13057.369449</v>
      </c>
      <c r="EU383" s="861"/>
      <c r="EV383" s="861"/>
      <c r="EW383" s="861"/>
      <c r="EX383" s="861"/>
      <c r="EY383" s="861"/>
      <c r="EZ383" s="861"/>
      <c r="FA383" s="861"/>
      <c r="FB383" s="861"/>
      <c r="FC383" s="861"/>
      <c r="FD383" s="861"/>
    </row>
    <row r="384" spans="1:160" x14ac:dyDescent="0.25">
      <c r="A384" s="837">
        <v>46146</v>
      </c>
      <c r="B384" s="836">
        <v>0.34230324074074076</v>
      </c>
      <c r="C384" s="861">
        <v>21480</v>
      </c>
      <c r="D384" s="861">
        <v>0</v>
      </c>
      <c r="E384" s="861">
        <v>0</v>
      </c>
      <c r="F384" s="861">
        <v>73.470067999999998</v>
      </c>
      <c r="G384" s="861">
        <v>70.622906999999998</v>
      </c>
      <c r="H384" s="861">
        <v>64.257277999999999</v>
      </c>
      <c r="I384" s="861">
        <v>73.217628000000005</v>
      </c>
      <c r="J384" s="861">
        <v>71.164734999999993</v>
      </c>
      <c r="K384" s="861">
        <v>70.865964000000005</v>
      </c>
      <c r="L384" s="861">
        <v>73.528727000000003</v>
      </c>
      <c r="M384" s="861">
        <v>73.973747000000003</v>
      </c>
      <c r="N384" s="861">
        <v>-9.6158769999999993</v>
      </c>
      <c r="O384" s="861">
        <v>-10.139049</v>
      </c>
      <c r="P384" s="861">
        <v>-10.155948</v>
      </c>
      <c r="Q384" s="861">
        <v>-8.4767829999999993</v>
      </c>
      <c r="R384" s="861">
        <v>-9.1644400000000008</v>
      </c>
      <c r="S384" s="861">
        <v>-9.1180420000000009</v>
      </c>
      <c r="T384" s="861">
        <v>80.29616</v>
      </c>
      <c r="U384" s="861">
        <v>73.351083000000003</v>
      </c>
      <c r="V384" s="861">
        <v>92.337325000000007</v>
      </c>
      <c r="W384" s="861">
        <v>91.432221999999996</v>
      </c>
      <c r="X384" s="861">
        <v>-8.4547109999999996</v>
      </c>
      <c r="Y384" s="861">
        <v>-8.0101820000000004</v>
      </c>
      <c r="Z384" s="861">
        <v>-12.834549000000001</v>
      </c>
      <c r="AA384" s="861">
        <v>-12.543755000000001</v>
      </c>
      <c r="AB384" s="861">
        <v>-12.194468000000001</v>
      </c>
      <c r="AC384" s="861">
        <v>-13.473402999999999</v>
      </c>
      <c r="AD384" s="861">
        <v>-16.372817000000001</v>
      </c>
      <c r="AE384" s="861">
        <v>105.31829999999999</v>
      </c>
      <c r="AF384" s="861">
        <v>97.940301000000005</v>
      </c>
      <c r="AG384" s="861">
        <v>89.716438999999994</v>
      </c>
      <c r="AH384" s="861">
        <v>110.41213</v>
      </c>
      <c r="AI384" s="861">
        <v>88.250710999999995</v>
      </c>
      <c r="AJ384" s="861">
        <v>72.556783999999993</v>
      </c>
      <c r="AK384" s="861">
        <v>-8.3229699999999998</v>
      </c>
      <c r="AL384" s="861">
        <v>-12.357754999999999</v>
      </c>
      <c r="AM384" s="861">
        <v>-9.4289280000000009</v>
      </c>
      <c r="AN384" s="861">
        <v>91.078068999999999</v>
      </c>
      <c r="AO384" s="861">
        <v>90.963063000000005</v>
      </c>
      <c r="AP384" s="861">
        <v>89.331475999999995</v>
      </c>
      <c r="AQ384" s="861">
        <v>85.708354999999997</v>
      </c>
      <c r="AR384" s="861">
        <v>71.510447999999997</v>
      </c>
      <c r="AS384" s="861">
        <v>61.864279000000003</v>
      </c>
      <c r="AT384" s="861">
        <v>73.501165999999998</v>
      </c>
      <c r="AU384" s="861">
        <v>69.036642999999998</v>
      </c>
      <c r="AV384" s="861">
        <v>73.512168000000003</v>
      </c>
      <c r="AW384" s="861">
        <v>72.940388999999996</v>
      </c>
      <c r="AX384" s="861">
        <v>88.628214</v>
      </c>
      <c r="AY384" s="861">
        <v>86.599351999999996</v>
      </c>
      <c r="AZ384" s="861">
        <v>-7.8593060000000001</v>
      </c>
      <c r="BA384" s="861">
        <v>-6.725155</v>
      </c>
      <c r="BB384" s="861">
        <v>-15.279228</v>
      </c>
      <c r="BC384" s="861">
        <v>-13.604293999999999</v>
      </c>
      <c r="BD384" s="861">
        <v>-14.574024</v>
      </c>
      <c r="BE384" s="861">
        <v>-10.90973</v>
      </c>
      <c r="BF384" s="861">
        <v>29.862946999999998</v>
      </c>
      <c r="BG384" s="861">
        <v>135.067376</v>
      </c>
      <c r="BH384" s="861">
        <v>102.920509</v>
      </c>
      <c r="BI384" s="861">
        <v>45.217360999999997</v>
      </c>
      <c r="BJ384" s="861">
        <v>122.87293699999999</v>
      </c>
      <c r="BK384" s="861">
        <v>84.953750999999997</v>
      </c>
      <c r="BL384" s="861">
        <v>74.948473000000007</v>
      </c>
      <c r="BM384" s="861">
        <v>-19.645600000000002</v>
      </c>
      <c r="BN384" s="861">
        <v>-14.23775</v>
      </c>
      <c r="BO384" s="861">
        <v>-14.060129999999999</v>
      </c>
      <c r="BP384" s="861">
        <v>-14.110671</v>
      </c>
      <c r="BQ384" s="861">
        <v>86.185580999999999</v>
      </c>
      <c r="BR384" s="861">
        <v>74.991445999999996</v>
      </c>
      <c r="BS384" s="861">
        <v>77.923818999999995</v>
      </c>
      <c r="BT384" s="861">
        <v>59.492592999999999</v>
      </c>
      <c r="BU384" s="861">
        <v>62.362456999999999</v>
      </c>
      <c r="BV384" s="861">
        <v>62.830989000000002</v>
      </c>
      <c r="BW384" s="861">
        <v>63.712896999999998</v>
      </c>
      <c r="BX384" s="861">
        <v>-16.091934999999999</v>
      </c>
      <c r="BY384" s="861">
        <v>-16.552682999999998</v>
      </c>
      <c r="BZ384" s="861">
        <v>-15.068193000000001</v>
      </c>
      <c r="CA384" s="861">
        <v>-15.419316</v>
      </c>
      <c r="CB384" s="861">
        <v>-12.499393</v>
      </c>
      <c r="CC384" s="861">
        <v>-9.8363119999999995</v>
      </c>
      <c r="CD384" s="861">
        <v>-12.867438</v>
      </c>
      <c r="CE384" s="861">
        <v>-9.290419</v>
      </c>
      <c r="CF384" s="861">
        <v>-15.064268</v>
      </c>
      <c r="CG384" s="861">
        <v>-9.532724</v>
      </c>
      <c r="CH384" s="861">
        <v>-14.413316999999999</v>
      </c>
      <c r="CI384" s="861">
        <v>-10.187867000000001</v>
      </c>
      <c r="CJ384" s="861">
        <v>-12.362299999999999</v>
      </c>
      <c r="CK384" s="861">
        <v>-8.9707930000000005</v>
      </c>
      <c r="CL384" s="861">
        <v>-12.647316</v>
      </c>
      <c r="CM384" s="861">
        <v>-8.4321979999999996</v>
      </c>
      <c r="CN384" s="861">
        <v>-14.606968</v>
      </c>
      <c r="CO384" s="861">
        <v>-10.549771</v>
      </c>
      <c r="CP384" s="861">
        <v>-14.286391999999999</v>
      </c>
      <c r="CQ384" s="861">
        <v>-10.558083</v>
      </c>
      <c r="CR384" s="861">
        <v>-12.120411000000001</v>
      </c>
      <c r="CS384" s="861">
        <v>-9.2597070000000006</v>
      </c>
      <c r="CT384" s="861">
        <v>-12.839861000000001</v>
      </c>
      <c r="CU384" s="861">
        <v>-9.322533</v>
      </c>
      <c r="CV384" s="861">
        <v>-15.085896</v>
      </c>
      <c r="CW384" s="861">
        <v>-9.2934680000000007</v>
      </c>
      <c r="CX384" s="861">
        <v>-14.428103999999999</v>
      </c>
      <c r="CY384" s="861">
        <v>-9.0590600000000006</v>
      </c>
      <c r="CZ384" s="861">
        <v>-11.902850000000001</v>
      </c>
      <c r="DA384" s="861">
        <v>-8.5993790000000008</v>
      </c>
      <c r="DB384" s="861">
        <v>-12.619071999999999</v>
      </c>
      <c r="DC384" s="861">
        <v>-8.1869689999999995</v>
      </c>
      <c r="DD384" s="861">
        <v>-14.777206</v>
      </c>
      <c r="DE384" s="861">
        <v>-10.188696</v>
      </c>
      <c r="DF384" s="861">
        <v>-14.706431</v>
      </c>
      <c r="DG384" s="861">
        <v>-9.8636049999999997</v>
      </c>
      <c r="DH384" s="861">
        <v>-11.646266000000001</v>
      </c>
      <c r="DI384" s="861">
        <v>-9.0825499999999995</v>
      </c>
      <c r="DJ384" s="861">
        <v>-12.268292000000001</v>
      </c>
      <c r="DK384" s="861">
        <v>-9.3351889999999997</v>
      </c>
      <c r="DL384" s="861">
        <v>-14.688668</v>
      </c>
      <c r="DM384" s="861">
        <v>-11.586714000000001</v>
      </c>
      <c r="DN384" s="861">
        <v>-14.591549000000001</v>
      </c>
      <c r="DO384" s="861">
        <v>-10.746321</v>
      </c>
      <c r="DP384" s="861">
        <v>-12.302519</v>
      </c>
      <c r="DQ384" s="861">
        <v>-9.8098039999999997</v>
      </c>
      <c r="DR384" s="861">
        <v>-12.703163999999999</v>
      </c>
      <c r="DS384" s="861">
        <v>-10.421417999999999</v>
      </c>
      <c r="DT384" s="861">
        <v>-14.571897999999999</v>
      </c>
      <c r="DU384" s="861">
        <v>-12.593875000000001</v>
      </c>
      <c r="DV384" s="861">
        <v>-14.580408</v>
      </c>
      <c r="DW384" s="861">
        <v>-9.9745500000000007</v>
      </c>
      <c r="DX384" s="861">
        <v>11.323324</v>
      </c>
      <c r="DY384" s="861">
        <v>8.9609170000000002</v>
      </c>
      <c r="DZ384" s="861">
        <v>159.16316499999999</v>
      </c>
      <c r="EA384" s="861">
        <v>151.17196300000001</v>
      </c>
      <c r="EB384" s="861">
        <v>121.39</v>
      </c>
      <c r="EC384" s="861">
        <v>3.2749999999999999</v>
      </c>
      <c r="ED384" s="861">
        <v>391.1</v>
      </c>
      <c r="EE384" s="861">
        <v>121.16</v>
      </c>
      <c r="EF384" s="861">
        <v>5.27</v>
      </c>
      <c r="EG384" s="861">
        <v>634.29999999999995</v>
      </c>
      <c r="EH384" s="861">
        <v>121.34</v>
      </c>
      <c r="EI384" s="861">
        <v>5.0590000000000002</v>
      </c>
      <c r="EJ384" s="861">
        <v>601.20000000000005</v>
      </c>
      <c r="EK384" s="861">
        <v>9.9757920000000002</v>
      </c>
      <c r="EL384" s="861">
        <v>9.754721</v>
      </c>
      <c r="EM384" s="861">
        <v>-19.404720000000001</v>
      </c>
      <c r="EN384" s="861">
        <v>-23.814851000000001</v>
      </c>
      <c r="EO384" s="861">
        <v>93.689086000000003</v>
      </c>
      <c r="EP384" s="861">
        <v>90.167871000000005</v>
      </c>
      <c r="EQ384" s="861">
        <v>-11.651291000000001</v>
      </c>
      <c r="ER384" s="861">
        <v>6345.9282350000003</v>
      </c>
      <c r="ES384" s="861">
        <v>14772.683000000001</v>
      </c>
      <c r="ET384" s="861">
        <v>13067.376098000001</v>
      </c>
      <c r="EU384" s="861"/>
      <c r="EV384" s="861"/>
      <c r="EW384" s="861"/>
      <c r="EX384" s="861"/>
      <c r="EY384" s="861"/>
      <c r="EZ384" s="861"/>
      <c r="FA384" s="861"/>
      <c r="FB384" s="861"/>
      <c r="FC384" s="861"/>
      <c r="FD384" s="861"/>
    </row>
    <row r="385" spans="1:160" x14ac:dyDescent="0.25">
      <c r="A385" s="837">
        <v>46146</v>
      </c>
      <c r="B385" s="836">
        <v>0.3429976851851852</v>
      </c>
      <c r="C385" s="861">
        <v>21540</v>
      </c>
      <c r="D385" s="861">
        <v>0</v>
      </c>
      <c r="E385" s="861">
        <v>0</v>
      </c>
      <c r="F385" s="861">
        <v>73.802992000000003</v>
      </c>
      <c r="G385" s="861">
        <v>70.677211999999997</v>
      </c>
      <c r="H385" s="861">
        <v>64.373594999999995</v>
      </c>
      <c r="I385" s="861">
        <v>73.249876999999998</v>
      </c>
      <c r="J385" s="861">
        <v>71.426575999999997</v>
      </c>
      <c r="K385" s="861">
        <v>70.899150000000006</v>
      </c>
      <c r="L385" s="861">
        <v>73.531328999999999</v>
      </c>
      <c r="M385" s="861">
        <v>74.042319000000006</v>
      </c>
      <c r="N385" s="861">
        <v>-9.8040570000000002</v>
      </c>
      <c r="O385" s="861">
        <v>-10.462159</v>
      </c>
      <c r="P385" s="861">
        <v>-10.535898</v>
      </c>
      <c r="Q385" s="861">
        <v>-8.6284089999999996</v>
      </c>
      <c r="R385" s="861">
        <v>-9.3134180000000004</v>
      </c>
      <c r="S385" s="861">
        <v>-9.3870229999999992</v>
      </c>
      <c r="T385" s="861">
        <v>80.739153999999999</v>
      </c>
      <c r="U385" s="861">
        <v>73.486727000000002</v>
      </c>
      <c r="V385" s="861">
        <v>92.564113000000006</v>
      </c>
      <c r="W385" s="861">
        <v>91.587974000000003</v>
      </c>
      <c r="X385" s="861">
        <v>-8.5652819999999998</v>
      </c>
      <c r="Y385" s="861">
        <v>-8.2370400000000004</v>
      </c>
      <c r="Z385" s="861">
        <v>-12.922625999999999</v>
      </c>
      <c r="AA385" s="861">
        <v>-12.652998999999999</v>
      </c>
      <c r="AB385" s="861">
        <v>-12.273339999999999</v>
      </c>
      <c r="AC385" s="861">
        <v>-13.515153</v>
      </c>
      <c r="AD385" s="861">
        <v>-16.387637999999999</v>
      </c>
      <c r="AE385" s="861">
        <v>105.315337</v>
      </c>
      <c r="AF385" s="861">
        <v>98.203041999999996</v>
      </c>
      <c r="AG385" s="861">
        <v>89.909819999999996</v>
      </c>
      <c r="AH385" s="861">
        <v>110.434516</v>
      </c>
      <c r="AI385" s="861">
        <v>88.534420999999995</v>
      </c>
      <c r="AJ385" s="861">
        <v>72.640731000000002</v>
      </c>
      <c r="AK385" s="861">
        <v>-8.4563000000000006</v>
      </c>
      <c r="AL385" s="861">
        <v>-12.422537999999999</v>
      </c>
      <c r="AM385" s="861">
        <v>-9.5656309999999998</v>
      </c>
      <c r="AN385" s="861">
        <v>91.528424000000001</v>
      </c>
      <c r="AO385" s="861">
        <v>91.122587999999993</v>
      </c>
      <c r="AP385" s="861">
        <v>89.888300999999998</v>
      </c>
      <c r="AQ385" s="861">
        <v>86.227474000000001</v>
      </c>
      <c r="AR385" s="861">
        <v>71.668400000000005</v>
      </c>
      <c r="AS385" s="861">
        <v>62.030918</v>
      </c>
      <c r="AT385" s="861">
        <v>73.791466</v>
      </c>
      <c r="AU385" s="861">
        <v>69.919353000000001</v>
      </c>
      <c r="AV385" s="861">
        <v>73.988562999999999</v>
      </c>
      <c r="AW385" s="861">
        <v>73.095179000000002</v>
      </c>
      <c r="AX385" s="861">
        <v>88.979725000000002</v>
      </c>
      <c r="AY385" s="861">
        <v>86.989590000000007</v>
      </c>
      <c r="AZ385" s="861">
        <v>-8.1695170000000008</v>
      </c>
      <c r="BA385" s="861">
        <v>-7.025938</v>
      </c>
      <c r="BB385" s="861">
        <v>-15.576414</v>
      </c>
      <c r="BC385" s="861">
        <v>-13.876137999999999</v>
      </c>
      <c r="BD385" s="861">
        <v>-14.918172</v>
      </c>
      <c r="BE385" s="861">
        <v>-11.200433</v>
      </c>
      <c r="BF385" s="861">
        <v>29.333006000000001</v>
      </c>
      <c r="BG385" s="861">
        <v>135.56025500000001</v>
      </c>
      <c r="BH385" s="861">
        <v>103.129103</v>
      </c>
      <c r="BI385" s="861">
        <v>47.487319999999997</v>
      </c>
      <c r="BJ385" s="861">
        <v>123.51941100000001</v>
      </c>
      <c r="BK385" s="861">
        <v>85.419417999999993</v>
      </c>
      <c r="BL385" s="861">
        <v>74.911114999999995</v>
      </c>
      <c r="BM385" s="861">
        <v>-19.9971</v>
      </c>
      <c r="BN385" s="861">
        <v>-14.611302</v>
      </c>
      <c r="BO385" s="861">
        <v>-14.305042</v>
      </c>
      <c r="BP385" s="861">
        <v>-14.538031</v>
      </c>
      <c r="BQ385" s="861">
        <v>86.539738</v>
      </c>
      <c r="BR385" s="861">
        <v>77.105092999999997</v>
      </c>
      <c r="BS385" s="861">
        <v>80.002947000000006</v>
      </c>
      <c r="BT385" s="861">
        <v>59.035530999999999</v>
      </c>
      <c r="BU385" s="861">
        <v>62.471972999999998</v>
      </c>
      <c r="BV385" s="861">
        <v>62.473258999999999</v>
      </c>
      <c r="BW385" s="861">
        <v>63.947640999999997</v>
      </c>
      <c r="BX385" s="861">
        <v>-16.080696</v>
      </c>
      <c r="BY385" s="861">
        <v>-16.593124</v>
      </c>
      <c r="BZ385" s="861">
        <v>-15.560651999999999</v>
      </c>
      <c r="CA385" s="861">
        <v>-15.698914</v>
      </c>
      <c r="CB385" s="861">
        <v>-12.50154</v>
      </c>
      <c r="CC385" s="861">
        <v>-9.8471320000000002</v>
      </c>
      <c r="CD385" s="861">
        <v>-12.849081</v>
      </c>
      <c r="CE385" s="861">
        <v>-9.2848220000000001</v>
      </c>
      <c r="CF385" s="861">
        <v>-15.05655</v>
      </c>
      <c r="CG385" s="861">
        <v>-9.5579009999999993</v>
      </c>
      <c r="CH385" s="861">
        <v>-14.391840999999999</v>
      </c>
      <c r="CI385" s="861">
        <v>-10.189067</v>
      </c>
      <c r="CJ385" s="861">
        <v>-12.36586</v>
      </c>
      <c r="CK385" s="861">
        <v>-8.9895630000000004</v>
      </c>
      <c r="CL385" s="861">
        <v>-12.655355999999999</v>
      </c>
      <c r="CM385" s="861">
        <v>-8.4645290000000006</v>
      </c>
      <c r="CN385" s="861">
        <v>-14.613910000000001</v>
      </c>
      <c r="CO385" s="861">
        <v>-10.562306</v>
      </c>
      <c r="CP385" s="861">
        <v>-14.271062000000001</v>
      </c>
      <c r="CQ385" s="861">
        <v>-10.553647</v>
      </c>
      <c r="CR385" s="861">
        <v>-12.128678000000001</v>
      </c>
      <c r="CS385" s="861">
        <v>-9.2744990000000005</v>
      </c>
      <c r="CT385" s="861">
        <v>-12.831146</v>
      </c>
      <c r="CU385" s="861">
        <v>-9.3373059999999999</v>
      </c>
      <c r="CV385" s="861">
        <v>-15.097493</v>
      </c>
      <c r="CW385" s="861">
        <v>-9.3354309999999998</v>
      </c>
      <c r="CX385" s="861">
        <v>-14.384515</v>
      </c>
      <c r="CY385" s="861">
        <v>-9.0472339999999996</v>
      </c>
      <c r="CZ385" s="861">
        <v>-11.914978</v>
      </c>
      <c r="DA385" s="861">
        <v>-8.5922180000000008</v>
      </c>
      <c r="DB385" s="861">
        <v>-12.626474</v>
      </c>
      <c r="DC385" s="861">
        <v>-8.1882359999999998</v>
      </c>
      <c r="DD385" s="861">
        <v>-14.806706999999999</v>
      </c>
      <c r="DE385" s="861">
        <v>-10.166815</v>
      </c>
      <c r="DF385" s="861">
        <v>-14.694542</v>
      </c>
      <c r="DG385" s="861">
        <v>-9.8508680000000002</v>
      </c>
      <c r="DH385" s="861">
        <v>-11.645727000000001</v>
      </c>
      <c r="DI385" s="861">
        <v>-9.0806629999999995</v>
      </c>
      <c r="DJ385" s="861">
        <v>-12.239549999999999</v>
      </c>
      <c r="DK385" s="861">
        <v>-9.3164239999999996</v>
      </c>
      <c r="DL385" s="861">
        <v>-14.67085</v>
      </c>
      <c r="DM385" s="861">
        <v>-11.581687000000001</v>
      </c>
      <c r="DN385" s="861">
        <v>-14.576826000000001</v>
      </c>
      <c r="DO385" s="861">
        <v>-10.746252</v>
      </c>
      <c r="DP385" s="861">
        <v>-12.288791</v>
      </c>
      <c r="DQ385" s="861">
        <v>-9.7952480000000008</v>
      </c>
      <c r="DR385" s="861">
        <v>-12.694196</v>
      </c>
      <c r="DS385" s="861">
        <v>-10.403091</v>
      </c>
      <c r="DT385" s="861">
        <v>-14.555974000000001</v>
      </c>
      <c r="DU385" s="861">
        <v>-12.570461999999999</v>
      </c>
      <c r="DV385" s="861">
        <v>-14.570152999999999</v>
      </c>
      <c r="DW385" s="861">
        <v>-9.9610839999999996</v>
      </c>
      <c r="DX385" s="861">
        <v>11.335960999999999</v>
      </c>
      <c r="DY385" s="861">
        <v>8.7688849999999992</v>
      </c>
      <c r="DZ385" s="861">
        <v>159.52506700000001</v>
      </c>
      <c r="EA385" s="861">
        <v>151.775036</v>
      </c>
      <c r="EB385" s="861">
        <v>121.91</v>
      </c>
      <c r="EC385" s="861">
        <v>1.2410000000000001</v>
      </c>
      <c r="ED385" s="861">
        <v>133.9</v>
      </c>
      <c r="EE385" s="861">
        <v>121.92</v>
      </c>
      <c r="EF385" s="861">
        <v>5.2779999999999996</v>
      </c>
      <c r="EG385" s="861">
        <v>633.4</v>
      </c>
      <c r="EH385" s="861">
        <v>121.88</v>
      </c>
      <c r="EI385" s="861">
        <v>5.0330000000000004</v>
      </c>
      <c r="EJ385" s="861">
        <v>601.1</v>
      </c>
      <c r="EK385" s="861">
        <v>9.8163490000000007</v>
      </c>
      <c r="EL385" s="861">
        <v>9.8831030000000002</v>
      </c>
      <c r="EM385" s="861">
        <v>-19.381979999999999</v>
      </c>
      <c r="EN385" s="861">
        <v>-24.188144999999999</v>
      </c>
      <c r="EO385" s="861">
        <v>93.845720999999998</v>
      </c>
      <c r="EP385" s="861">
        <v>90.437893000000003</v>
      </c>
      <c r="EQ385" s="861">
        <v>-11.648505999999999</v>
      </c>
      <c r="ER385" s="861">
        <v>6348.5158769999998</v>
      </c>
      <c r="ES385" s="861">
        <v>14783.225301</v>
      </c>
      <c r="ET385" s="861">
        <v>13077.413407</v>
      </c>
      <c r="EU385" s="861"/>
      <c r="EV385" s="861"/>
      <c r="EW385" s="861"/>
      <c r="EX385" s="861"/>
      <c r="EY385" s="861"/>
      <c r="EZ385" s="861"/>
      <c r="FA385" s="861"/>
      <c r="FB385" s="861"/>
      <c r="FC385" s="861"/>
      <c r="FD385" s="861"/>
    </row>
    <row r="386" spans="1:160" x14ac:dyDescent="0.25">
      <c r="A386" s="837">
        <v>46146</v>
      </c>
      <c r="B386" s="836">
        <v>0.34369212962962964</v>
      </c>
      <c r="C386" s="861">
        <v>21600</v>
      </c>
      <c r="D386" s="861">
        <v>0</v>
      </c>
      <c r="E386" s="861">
        <v>0</v>
      </c>
      <c r="F386" s="861">
        <v>74.265507999999997</v>
      </c>
      <c r="G386" s="861">
        <v>70.767945999999995</v>
      </c>
      <c r="H386" s="861">
        <v>64.480407999999997</v>
      </c>
      <c r="I386" s="861">
        <v>73.264841000000004</v>
      </c>
      <c r="J386" s="861">
        <v>71.662964000000002</v>
      </c>
      <c r="K386" s="861">
        <v>70.944716</v>
      </c>
      <c r="L386" s="861">
        <v>73.561007000000004</v>
      </c>
      <c r="M386" s="861">
        <v>74.137097999999995</v>
      </c>
      <c r="N386" s="861">
        <v>-9.8129050000000007</v>
      </c>
      <c r="O386" s="861">
        <v>-10.816305</v>
      </c>
      <c r="P386" s="861">
        <v>-10.804087000000001</v>
      </c>
      <c r="Q386" s="861">
        <v>-8.7146760000000008</v>
      </c>
      <c r="R386" s="861">
        <v>-9.500591</v>
      </c>
      <c r="S386" s="861">
        <v>-9.6389420000000001</v>
      </c>
      <c r="T386" s="861">
        <v>80.986902999999998</v>
      </c>
      <c r="U386" s="861">
        <v>73.981063000000006</v>
      </c>
      <c r="V386" s="861">
        <v>92.921719999999993</v>
      </c>
      <c r="W386" s="861">
        <v>91.924440000000004</v>
      </c>
      <c r="X386" s="861">
        <v>-8.6237490000000001</v>
      </c>
      <c r="Y386" s="861">
        <v>-8.4379399999999993</v>
      </c>
      <c r="Z386" s="861">
        <v>-13.013725000000001</v>
      </c>
      <c r="AA386" s="861">
        <v>-12.73746</v>
      </c>
      <c r="AB386" s="861">
        <v>-12.371054000000001</v>
      </c>
      <c r="AC386" s="861">
        <v>-13.557838</v>
      </c>
      <c r="AD386" s="861">
        <v>-16.501902999999999</v>
      </c>
      <c r="AE386" s="861">
        <v>105.444261</v>
      </c>
      <c r="AF386" s="861">
        <v>98.403722000000002</v>
      </c>
      <c r="AG386" s="861">
        <v>90.006546</v>
      </c>
      <c r="AH386" s="861">
        <v>110.582633</v>
      </c>
      <c r="AI386" s="861">
        <v>88.828813999999994</v>
      </c>
      <c r="AJ386" s="861">
        <v>72.971519999999998</v>
      </c>
      <c r="AK386" s="861">
        <v>-8.5569179999999996</v>
      </c>
      <c r="AL386" s="861">
        <v>-12.597821</v>
      </c>
      <c r="AM386" s="861">
        <v>-9.6894620000000007</v>
      </c>
      <c r="AN386" s="861">
        <v>91.760037999999994</v>
      </c>
      <c r="AO386" s="861">
        <v>91.483490000000003</v>
      </c>
      <c r="AP386" s="861">
        <v>90.082862000000006</v>
      </c>
      <c r="AQ386" s="861">
        <v>86.526221000000007</v>
      </c>
      <c r="AR386" s="861">
        <v>71.89873</v>
      </c>
      <c r="AS386" s="861">
        <v>62.137390000000003</v>
      </c>
      <c r="AT386" s="861">
        <v>73.919154000000006</v>
      </c>
      <c r="AU386" s="861">
        <v>70.636300000000006</v>
      </c>
      <c r="AV386" s="861">
        <v>74.245177999999996</v>
      </c>
      <c r="AW386" s="861">
        <v>73.593607000000006</v>
      </c>
      <c r="AX386" s="861">
        <v>89.235574</v>
      </c>
      <c r="AY386" s="861">
        <v>87.271842000000007</v>
      </c>
      <c r="AZ386" s="861">
        <v>-8.4226679999999998</v>
      </c>
      <c r="BA386" s="861">
        <v>-7.3571439999999999</v>
      </c>
      <c r="BB386" s="861">
        <v>-15.829347</v>
      </c>
      <c r="BC386" s="861">
        <v>-14.146342000000001</v>
      </c>
      <c r="BD386" s="861">
        <v>-15.189769</v>
      </c>
      <c r="BE386" s="861">
        <v>-11.192586</v>
      </c>
      <c r="BF386" s="861">
        <v>29.609807</v>
      </c>
      <c r="BG386" s="861">
        <v>136.22541200000001</v>
      </c>
      <c r="BH386" s="861">
        <v>103.55689</v>
      </c>
      <c r="BI386" s="861">
        <v>48.467827999999997</v>
      </c>
      <c r="BJ386" s="861">
        <v>124.84995499999999</v>
      </c>
      <c r="BK386" s="861">
        <v>85.595341000000005</v>
      </c>
      <c r="BL386" s="861">
        <v>74.948965999999999</v>
      </c>
      <c r="BM386" s="861">
        <v>-20.135573999999998</v>
      </c>
      <c r="BN386" s="861">
        <v>-14.878750999999999</v>
      </c>
      <c r="BO386" s="861">
        <v>-14.502877</v>
      </c>
      <c r="BP386" s="861">
        <v>-14.748706</v>
      </c>
      <c r="BQ386" s="861">
        <v>86.794089999999997</v>
      </c>
      <c r="BR386" s="861">
        <v>78.821129999999997</v>
      </c>
      <c r="BS386" s="861">
        <v>81.517881000000003</v>
      </c>
      <c r="BT386" s="861">
        <v>58.670245000000001</v>
      </c>
      <c r="BU386" s="861">
        <v>62.550130000000003</v>
      </c>
      <c r="BV386" s="861">
        <v>62.091735</v>
      </c>
      <c r="BW386" s="861">
        <v>64.147613000000007</v>
      </c>
      <c r="BX386" s="861">
        <v>-16.38805</v>
      </c>
      <c r="BY386" s="861">
        <v>-16.733267999999999</v>
      </c>
      <c r="BZ386" s="861">
        <v>-15.883205</v>
      </c>
      <c r="CA386" s="861">
        <v>-15.933418</v>
      </c>
      <c r="CB386" s="861">
        <v>-12.493111000000001</v>
      </c>
      <c r="CC386" s="861">
        <v>-9.8483710000000002</v>
      </c>
      <c r="CD386" s="861">
        <v>-12.831939999999999</v>
      </c>
      <c r="CE386" s="861">
        <v>-9.2227789999999992</v>
      </c>
      <c r="CF386" s="861">
        <v>-15.041592</v>
      </c>
      <c r="CG386" s="861">
        <v>-9.5069630000000007</v>
      </c>
      <c r="CH386" s="861">
        <v>-14.395673</v>
      </c>
      <c r="CI386" s="861">
        <v>-10.139828</v>
      </c>
      <c r="CJ386" s="861">
        <v>-12.383812000000001</v>
      </c>
      <c r="CK386" s="861">
        <v>-8.9776810000000005</v>
      </c>
      <c r="CL386" s="861">
        <v>-12.627853</v>
      </c>
      <c r="CM386" s="861">
        <v>-8.4152050000000003</v>
      </c>
      <c r="CN386" s="861">
        <v>-14.620236</v>
      </c>
      <c r="CO386" s="861">
        <v>-10.543696000000001</v>
      </c>
      <c r="CP386" s="861">
        <v>-14.267405</v>
      </c>
      <c r="CQ386" s="861">
        <v>-10.576316</v>
      </c>
      <c r="CR386" s="861">
        <v>-12.140572000000001</v>
      </c>
      <c r="CS386" s="861">
        <v>-9.2525899999999996</v>
      </c>
      <c r="CT386" s="861">
        <v>-12.789001000000001</v>
      </c>
      <c r="CU386" s="861">
        <v>-9.3052379999999992</v>
      </c>
      <c r="CV386" s="861">
        <v>-15.049047</v>
      </c>
      <c r="CW386" s="861">
        <v>-9.3122699999999998</v>
      </c>
      <c r="CX386" s="861">
        <v>-14.350459000000001</v>
      </c>
      <c r="CY386" s="861">
        <v>-9.0144020000000005</v>
      </c>
      <c r="CZ386" s="861">
        <v>-11.872583000000001</v>
      </c>
      <c r="DA386" s="861">
        <v>-8.5647540000000006</v>
      </c>
      <c r="DB386" s="861">
        <v>-12.594593</v>
      </c>
      <c r="DC386" s="861">
        <v>-8.1387959999999993</v>
      </c>
      <c r="DD386" s="861">
        <v>-14.768917999999999</v>
      </c>
      <c r="DE386" s="861">
        <v>-10.156997</v>
      </c>
      <c r="DF386" s="861">
        <v>-14.673336000000001</v>
      </c>
      <c r="DG386" s="861">
        <v>-9.7908829999999991</v>
      </c>
      <c r="DH386" s="861">
        <v>-11.618036</v>
      </c>
      <c r="DI386" s="861">
        <v>-9.0634309999999996</v>
      </c>
      <c r="DJ386" s="861">
        <v>-12.232122</v>
      </c>
      <c r="DK386" s="861">
        <v>-9.3024679999999993</v>
      </c>
      <c r="DL386" s="861">
        <v>-14.678971000000001</v>
      </c>
      <c r="DM386" s="861">
        <v>-11.579888</v>
      </c>
      <c r="DN386" s="861">
        <v>-14.542388000000001</v>
      </c>
      <c r="DO386" s="861">
        <v>-10.732695</v>
      </c>
      <c r="DP386" s="861">
        <v>-12.264369</v>
      </c>
      <c r="DQ386" s="861">
        <v>-9.789256</v>
      </c>
      <c r="DR386" s="861">
        <v>-12.684407</v>
      </c>
      <c r="DS386" s="861">
        <v>-10.393336</v>
      </c>
      <c r="DT386" s="861">
        <v>-14.548966999999999</v>
      </c>
      <c r="DU386" s="861">
        <v>-12.557352</v>
      </c>
      <c r="DV386" s="861">
        <v>-14.553429</v>
      </c>
      <c r="DW386" s="861">
        <v>-9.9501120000000007</v>
      </c>
      <c r="DX386" s="861">
        <v>11.308695</v>
      </c>
      <c r="DY386" s="861">
        <v>8.6910720000000001</v>
      </c>
      <c r="DZ386" s="861">
        <v>160.26996600000001</v>
      </c>
      <c r="EA386" s="861">
        <v>152.30209300000001</v>
      </c>
      <c r="EB386" s="861">
        <v>121.11</v>
      </c>
      <c r="EC386" s="861">
        <v>3.2709999999999999</v>
      </c>
      <c r="ED386" s="861">
        <v>390.6</v>
      </c>
      <c r="EE386" s="861">
        <v>121.01</v>
      </c>
      <c r="EF386" s="861">
        <v>5.3179999999999996</v>
      </c>
      <c r="EG386" s="861">
        <v>630.20000000000005</v>
      </c>
      <c r="EH386" s="861">
        <v>121.22</v>
      </c>
      <c r="EI386" s="861">
        <v>5.0350000000000001</v>
      </c>
      <c r="EJ386" s="861">
        <v>601</v>
      </c>
      <c r="EK386" s="861">
        <v>9.7415929999999999</v>
      </c>
      <c r="EL386" s="861">
        <v>9.8372060000000001</v>
      </c>
      <c r="EM386" s="861">
        <v>-19.431055000000001</v>
      </c>
      <c r="EN386" s="861">
        <v>-24.340083</v>
      </c>
      <c r="EO386" s="861">
        <v>94.167372999999998</v>
      </c>
      <c r="EP386" s="861">
        <v>90.673292000000004</v>
      </c>
      <c r="EQ386" s="861">
        <v>-11.628294</v>
      </c>
      <c r="ER386" s="861">
        <v>6353.2393009999996</v>
      </c>
      <c r="ES386" s="861">
        <v>14793.756181999999</v>
      </c>
      <c r="ET386" s="861">
        <v>13087.423561</v>
      </c>
      <c r="EU386" s="861"/>
      <c r="EV386" s="861"/>
      <c r="EW386" s="861"/>
      <c r="EX386" s="861"/>
      <c r="EY386" s="861"/>
      <c r="EZ386" s="861"/>
      <c r="FA386" s="861"/>
      <c r="FB386" s="861"/>
      <c r="FC386" s="861"/>
      <c r="FD386" s="861"/>
    </row>
    <row r="387" spans="1:160" x14ac:dyDescent="0.25">
      <c r="A387" s="837">
        <v>46146</v>
      </c>
      <c r="B387" s="836">
        <v>0.34438657407407408</v>
      </c>
      <c r="C387" s="861">
        <v>21660</v>
      </c>
      <c r="D387" s="861">
        <v>0</v>
      </c>
      <c r="E387" s="861">
        <v>0</v>
      </c>
      <c r="F387" s="861">
        <v>74.660634999999999</v>
      </c>
      <c r="G387" s="861">
        <v>70.823910999999995</v>
      </c>
      <c r="H387" s="861">
        <v>64.665940000000006</v>
      </c>
      <c r="I387" s="861">
        <v>73.278467000000006</v>
      </c>
      <c r="J387" s="861">
        <v>71.912358999999995</v>
      </c>
      <c r="K387" s="861">
        <v>70.968140000000005</v>
      </c>
      <c r="L387" s="861">
        <v>73.563029</v>
      </c>
      <c r="M387" s="861">
        <v>74.208038000000002</v>
      </c>
      <c r="N387" s="861">
        <v>-9.8326290000000007</v>
      </c>
      <c r="O387" s="861">
        <v>-11.020296999999999</v>
      </c>
      <c r="P387" s="861">
        <v>-11.169323</v>
      </c>
      <c r="Q387" s="861">
        <v>-8.8142960000000006</v>
      </c>
      <c r="R387" s="861">
        <v>-9.6763180000000002</v>
      </c>
      <c r="S387" s="861">
        <v>-9.8691329999999997</v>
      </c>
      <c r="T387" s="861">
        <v>81.625833</v>
      </c>
      <c r="U387" s="861">
        <v>74.321769000000003</v>
      </c>
      <c r="V387" s="861">
        <v>93.186875999999998</v>
      </c>
      <c r="W387" s="861">
        <v>92.205218000000002</v>
      </c>
      <c r="X387" s="861">
        <v>-8.7436600000000002</v>
      </c>
      <c r="Y387" s="861">
        <v>-8.6302310000000002</v>
      </c>
      <c r="Z387" s="861">
        <v>-13.104590999999999</v>
      </c>
      <c r="AA387" s="861">
        <v>-12.830171999999999</v>
      </c>
      <c r="AB387" s="861">
        <v>-12.448884</v>
      </c>
      <c r="AC387" s="861">
        <v>-13.598055</v>
      </c>
      <c r="AD387" s="861">
        <v>-16.466708000000001</v>
      </c>
      <c r="AE387" s="861">
        <v>105.767815</v>
      </c>
      <c r="AF387" s="861">
        <v>98.544431000000003</v>
      </c>
      <c r="AG387" s="861">
        <v>90.184295000000006</v>
      </c>
      <c r="AH387" s="861">
        <v>110.764503</v>
      </c>
      <c r="AI387" s="861">
        <v>89.092472000000001</v>
      </c>
      <c r="AJ387" s="861">
        <v>73.050852000000006</v>
      </c>
      <c r="AK387" s="861">
        <v>-8.5740689999999997</v>
      </c>
      <c r="AL387" s="861">
        <v>-12.610479</v>
      </c>
      <c r="AM387" s="861">
        <v>-9.7836870000000005</v>
      </c>
      <c r="AN387" s="861">
        <v>92.075316999999998</v>
      </c>
      <c r="AO387" s="861">
        <v>91.715675000000005</v>
      </c>
      <c r="AP387" s="861">
        <v>90.549018000000004</v>
      </c>
      <c r="AQ387" s="861">
        <v>86.966370999999995</v>
      </c>
      <c r="AR387" s="861">
        <v>72.084506000000005</v>
      </c>
      <c r="AS387" s="861">
        <v>62.158513999999997</v>
      </c>
      <c r="AT387" s="861">
        <v>74.253581999999994</v>
      </c>
      <c r="AU387" s="861">
        <v>71.358999999999995</v>
      </c>
      <c r="AV387" s="861">
        <v>74.528762999999998</v>
      </c>
      <c r="AW387" s="861">
        <v>73.754069999999999</v>
      </c>
      <c r="AX387" s="861">
        <v>89.529396000000006</v>
      </c>
      <c r="AY387" s="861">
        <v>87.495554999999996</v>
      </c>
      <c r="AZ387" s="861">
        <v>-8.7041000000000004</v>
      </c>
      <c r="BA387" s="861">
        <v>-7.5081360000000004</v>
      </c>
      <c r="BB387" s="861">
        <v>-15.989046</v>
      </c>
      <c r="BC387" s="861">
        <v>-14.335857000000001</v>
      </c>
      <c r="BD387" s="861">
        <v>-15.347886000000001</v>
      </c>
      <c r="BE387" s="861">
        <v>-11.231947</v>
      </c>
      <c r="BF387" s="861">
        <v>29.996513</v>
      </c>
      <c r="BG387" s="861">
        <v>136.61855600000001</v>
      </c>
      <c r="BH387" s="861">
        <v>104.06204</v>
      </c>
      <c r="BI387" s="861">
        <v>49.184401999999999</v>
      </c>
      <c r="BJ387" s="861">
        <v>125.46774600000001</v>
      </c>
      <c r="BK387" s="861">
        <v>85.885737000000006</v>
      </c>
      <c r="BL387" s="861">
        <v>75.243824000000004</v>
      </c>
      <c r="BM387" s="861">
        <v>-20.236145</v>
      </c>
      <c r="BN387" s="861">
        <v>-14.979399000000001</v>
      </c>
      <c r="BO387" s="861">
        <v>-14.634665999999999</v>
      </c>
      <c r="BP387" s="861">
        <v>-14.851698000000001</v>
      </c>
      <c r="BQ387" s="861">
        <v>86.980816000000004</v>
      </c>
      <c r="BR387" s="861">
        <v>80.070383000000007</v>
      </c>
      <c r="BS387" s="861">
        <v>82.562279000000004</v>
      </c>
      <c r="BT387" s="861">
        <v>58.162692</v>
      </c>
      <c r="BU387" s="861">
        <v>62.700198999999998</v>
      </c>
      <c r="BV387" s="861">
        <v>61.807778999999996</v>
      </c>
      <c r="BW387" s="861">
        <v>64.364555999999993</v>
      </c>
      <c r="BX387" s="861">
        <v>-16.191638999999999</v>
      </c>
      <c r="BY387" s="861">
        <v>-16.729296000000001</v>
      </c>
      <c r="BZ387" s="861">
        <v>-15.970860999999999</v>
      </c>
      <c r="CA387" s="861">
        <v>-16.166079</v>
      </c>
      <c r="CB387" s="861">
        <v>-12.485118</v>
      </c>
      <c r="CC387" s="861">
        <v>-9.807938</v>
      </c>
      <c r="CD387" s="861">
        <v>-12.842226999999999</v>
      </c>
      <c r="CE387" s="861">
        <v>-9.2044149999999991</v>
      </c>
      <c r="CF387" s="861">
        <v>-15.042351999999999</v>
      </c>
      <c r="CG387" s="861">
        <v>-9.4978680000000004</v>
      </c>
      <c r="CH387" s="861">
        <v>-14.369225999999999</v>
      </c>
      <c r="CI387" s="861">
        <v>-10.132334999999999</v>
      </c>
      <c r="CJ387" s="861">
        <v>-12.348027999999999</v>
      </c>
      <c r="CK387" s="861">
        <v>-8.9490169999999996</v>
      </c>
      <c r="CL387" s="861">
        <v>-12.641436000000001</v>
      </c>
      <c r="CM387" s="861">
        <v>-8.4141849999999998</v>
      </c>
      <c r="CN387" s="861">
        <v>-14.585067</v>
      </c>
      <c r="CO387" s="861">
        <v>-10.512041</v>
      </c>
      <c r="CP387" s="861">
        <v>-14.211061000000001</v>
      </c>
      <c r="CQ387" s="861">
        <v>-10.454077</v>
      </c>
      <c r="CR387" s="861">
        <v>-12.111727</v>
      </c>
      <c r="CS387" s="861">
        <v>-9.2449689999999993</v>
      </c>
      <c r="CT387" s="861">
        <v>-12.776075000000001</v>
      </c>
      <c r="CU387" s="861">
        <v>-9.306915</v>
      </c>
      <c r="CV387" s="861">
        <v>-15.058308</v>
      </c>
      <c r="CW387" s="861">
        <v>-9.2961329999999993</v>
      </c>
      <c r="CX387" s="861">
        <v>-14.329287000000001</v>
      </c>
      <c r="CY387" s="861">
        <v>-9.0116820000000004</v>
      </c>
      <c r="CZ387" s="861">
        <v>-11.871263000000001</v>
      </c>
      <c r="DA387" s="861">
        <v>-8.5988679999999995</v>
      </c>
      <c r="DB387" s="861">
        <v>-12.597823</v>
      </c>
      <c r="DC387" s="861">
        <v>-8.203773</v>
      </c>
      <c r="DD387" s="861">
        <v>-14.75714</v>
      </c>
      <c r="DE387" s="861">
        <v>-10.183327999999999</v>
      </c>
      <c r="DF387" s="861">
        <v>-14.660377</v>
      </c>
      <c r="DG387" s="861">
        <v>-9.8094579999999993</v>
      </c>
      <c r="DH387" s="861">
        <v>-11.616432</v>
      </c>
      <c r="DI387" s="861">
        <v>-9.0965790000000002</v>
      </c>
      <c r="DJ387" s="861">
        <v>-12.231055</v>
      </c>
      <c r="DK387" s="861">
        <v>-9.3407850000000003</v>
      </c>
      <c r="DL387" s="861">
        <v>-14.656886999999999</v>
      </c>
      <c r="DM387" s="861">
        <v>-11.600725000000001</v>
      </c>
      <c r="DN387" s="861">
        <v>-14.532741</v>
      </c>
      <c r="DO387" s="861">
        <v>-10.752236999999999</v>
      </c>
      <c r="DP387" s="861">
        <v>-12.268886</v>
      </c>
      <c r="DQ387" s="861">
        <v>-9.8219720000000006</v>
      </c>
      <c r="DR387" s="861">
        <v>-12.691350999999999</v>
      </c>
      <c r="DS387" s="861">
        <v>-10.420449</v>
      </c>
      <c r="DT387" s="861">
        <v>-14.526888</v>
      </c>
      <c r="DU387" s="861">
        <v>-12.572094999999999</v>
      </c>
      <c r="DV387" s="861">
        <v>-14.540316000000001</v>
      </c>
      <c r="DW387" s="861">
        <v>-9.9572730000000007</v>
      </c>
      <c r="DX387" s="861">
        <v>11.251488999999999</v>
      </c>
      <c r="DY387" s="861">
        <v>8.6657010000000003</v>
      </c>
      <c r="DZ387" s="861">
        <v>161.058121</v>
      </c>
      <c r="EA387" s="861">
        <v>152.72892899999999</v>
      </c>
      <c r="EB387" s="861">
        <v>121.14</v>
      </c>
      <c r="EC387" s="861">
        <v>3.2709999999999999</v>
      </c>
      <c r="ED387" s="861">
        <v>389.8</v>
      </c>
      <c r="EE387" s="861">
        <v>121.27</v>
      </c>
      <c r="EF387" s="861">
        <v>5.2830000000000004</v>
      </c>
      <c r="EG387" s="861">
        <v>632.70000000000005</v>
      </c>
      <c r="EH387" s="861">
        <v>121.03</v>
      </c>
      <c r="EI387" s="861">
        <v>5.0419999999999998</v>
      </c>
      <c r="EJ387" s="861">
        <v>599.70000000000005</v>
      </c>
      <c r="EK387" s="861">
        <v>9.7504600000000003</v>
      </c>
      <c r="EL387" s="861">
        <v>9.7550419999999995</v>
      </c>
      <c r="EM387" s="861">
        <v>-19.534147000000001</v>
      </c>
      <c r="EN387" s="861">
        <v>-24.389707999999999</v>
      </c>
      <c r="EO387" s="861">
        <v>94.506613000000002</v>
      </c>
      <c r="EP387" s="861">
        <v>90.863530999999995</v>
      </c>
      <c r="EQ387" s="861">
        <v>-11.623754</v>
      </c>
      <c r="ER387" s="861">
        <v>6359.7442510000001</v>
      </c>
      <c r="ES387" s="861">
        <v>14804.280780999999</v>
      </c>
      <c r="ET387" s="861">
        <v>13097.417950999999</v>
      </c>
      <c r="EU387" s="861"/>
      <c r="EV387" s="861"/>
      <c r="EW387" s="861"/>
      <c r="EX387" s="861"/>
      <c r="EY387" s="861"/>
      <c r="EZ387" s="861"/>
      <c r="FA387" s="861"/>
      <c r="FB387" s="861"/>
      <c r="FC387" s="861"/>
      <c r="FD387" s="861"/>
    </row>
    <row r="388" spans="1:160" x14ac:dyDescent="0.25">
      <c r="A388" s="837">
        <v>46146</v>
      </c>
      <c r="B388" s="836">
        <v>0.34508101851851852</v>
      </c>
      <c r="C388" s="861">
        <v>21720</v>
      </c>
      <c r="D388" s="861">
        <v>0</v>
      </c>
      <c r="E388" s="861">
        <v>0</v>
      </c>
      <c r="F388" s="861">
        <v>74.960442999999998</v>
      </c>
      <c r="G388" s="861">
        <v>70.947261999999995</v>
      </c>
      <c r="H388" s="861">
        <v>64.773950999999997</v>
      </c>
      <c r="I388" s="861">
        <v>73.307062000000002</v>
      </c>
      <c r="J388" s="861">
        <v>72.131321999999997</v>
      </c>
      <c r="K388" s="861">
        <v>71.014638000000005</v>
      </c>
      <c r="L388" s="861">
        <v>73.584974000000003</v>
      </c>
      <c r="M388" s="861">
        <v>74.283657000000005</v>
      </c>
      <c r="N388" s="861">
        <v>-9.9605069999999998</v>
      </c>
      <c r="O388" s="861">
        <v>-11.280073</v>
      </c>
      <c r="P388" s="861">
        <v>-11.416461</v>
      </c>
      <c r="Q388" s="861">
        <v>-8.8688690000000001</v>
      </c>
      <c r="R388" s="861">
        <v>-9.7806929999999994</v>
      </c>
      <c r="S388" s="861">
        <v>-9.9538290000000007</v>
      </c>
      <c r="T388" s="861">
        <v>81.781907000000004</v>
      </c>
      <c r="U388" s="861">
        <v>74.351526000000007</v>
      </c>
      <c r="V388" s="861">
        <v>93.384344999999996</v>
      </c>
      <c r="W388" s="861">
        <v>92.384277999999995</v>
      </c>
      <c r="X388" s="861">
        <v>-8.8052689999999991</v>
      </c>
      <c r="Y388" s="861">
        <v>-8.7096110000000007</v>
      </c>
      <c r="Z388" s="861">
        <v>-13.149158999999999</v>
      </c>
      <c r="AA388" s="861">
        <v>-12.870478</v>
      </c>
      <c r="AB388" s="861">
        <v>-12.481208000000001</v>
      </c>
      <c r="AC388" s="861">
        <v>-13.570496</v>
      </c>
      <c r="AD388" s="861">
        <v>-16.482700000000001</v>
      </c>
      <c r="AE388" s="861">
        <v>105.807892</v>
      </c>
      <c r="AF388" s="861">
        <v>98.743093999999999</v>
      </c>
      <c r="AG388" s="861">
        <v>90.327584999999999</v>
      </c>
      <c r="AH388" s="861">
        <v>111.009829</v>
      </c>
      <c r="AI388" s="861">
        <v>89.328873999999999</v>
      </c>
      <c r="AJ388" s="861">
        <v>73.229900999999998</v>
      </c>
      <c r="AK388" s="861">
        <v>-8.6991239999999994</v>
      </c>
      <c r="AL388" s="861">
        <v>-12.676817</v>
      </c>
      <c r="AM388" s="861">
        <v>-9.8164180000000005</v>
      </c>
      <c r="AN388" s="861">
        <v>92.325522000000007</v>
      </c>
      <c r="AO388" s="861">
        <v>91.938817</v>
      </c>
      <c r="AP388" s="861">
        <v>90.751718999999994</v>
      </c>
      <c r="AQ388" s="861">
        <v>87.212800999999999</v>
      </c>
      <c r="AR388" s="861">
        <v>72.351365999999999</v>
      </c>
      <c r="AS388" s="861">
        <v>62.274178999999997</v>
      </c>
      <c r="AT388" s="861">
        <v>74.402567000000005</v>
      </c>
      <c r="AU388" s="861">
        <v>71.991878</v>
      </c>
      <c r="AV388" s="861">
        <v>74.726292999999998</v>
      </c>
      <c r="AW388" s="861">
        <v>74.239044000000007</v>
      </c>
      <c r="AX388" s="861">
        <v>89.663452000000007</v>
      </c>
      <c r="AY388" s="861">
        <v>87.810974999999999</v>
      </c>
      <c r="AZ388" s="861">
        <v>-8.8378040000000002</v>
      </c>
      <c r="BA388" s="861">
        <v>-7.7683109999999997</v>
      </c>
      <c r="BB388" s="861">
        <v>-16.123881999999998</v>
      </c>
      <c r="BC388" s="861">
        <v>-14.49539</v>
      </c>
      <c r="BD388" s="861">
        <v>-15.512883</v>
      </c>
      <c r="BE388" s="861">
        <v>-11.502954000000001</v>
      </c>
      <c r="BF388" s="861">
        <v>29.810939000000001</v>
      </c>
      <c r="BG388" s="861">
        <v>137.29721000000001</v>
      </c>
      <c r="BH388" s="861">
        <v>104.456064</v>
      </c>
      <c r="BI388" s="861">
        <v>49.678566000000004</v>
      </c>
      <c r="BJ388" s="861">
        <v>126.22984599999999</v>
      </c>
      <c r="BK388" s="861">
        <v>86.031672</v>
      </c>
      <c r="BL388" s="861">
        <v>75.171154000000001</v>
      </c>
      <c r="BM388" s="861">
        <v>-20.329677</v>
      </c>
      <c r="BN388" s="861">
        <v>-15.101884999999999</v>
      </c>
      <c r="BO388" s="861">
        <v>-14.818085</v>
      </c>
      <c r="BP388" s="861">
        <v>-14.957131</v>
      </c>
      <c r="BQ388" s="861">
        <v>87.226585999999998</v>
      </c>
      <c r="BR388" s="861">
        <v>80.980474999999998</v>
      </c>
      <c r="BS388" s="861">
        <v>83.315394999999995</v>
      </c>
      <c r="BT388" s="861">
        <v>57.946542999999998</v>
      </c>
      <c r="BU388" s="861">
        <v>62.756425</v>
      </c>
      <c r="BV388" s="861">
        <v>61.525053</v>
      </c>
      <c r="BW388" s="861">
        <v>64.510489000000007</v>
      </c>
      <c r="BX388" s="861">
        <v>-16.320720000000001</v>
      </c>
      <c r="BY388" s="861">
        <v>-16.714279000000001</v>
      </c>
      <c r="BZ388" s="861">
        <v>-16.175049000000001</v>
      </c>
      <c r="CA388" s="861">
        <v>-16.439071999999999</v>
      </c>
      <c r="CB388" s="861">
        <v>-12.486026000000001</v>
      </c>
      <c r="CC388" s="861">
        <v>-9.7771679999999996</v>
      </c>
      <c r="CD388" s="861">
        <v>-12.825450999999999</v>
      </c>
      <c r="CE388" s="861">
        <v>-9.1985159999999997</v>
      </c>
      <c r="CF388" s="861">
        <v>-15.040827</v>
      </c>
      <c r="CG388" s="861">
        <v>-9.4705659999999998</v>
      </c>
      <c r="CH388" s="861">
        <v>-14.349345</v>
      </c>
      <c r="CI388" s="861">
        <v>-10.115402</v>
      </c>
      <c r="CJ388" s="861">
        <v>-12.346581</v>
      </c>
      <c r="CK388" s="861">
        <v>-8.9618610000000007</v>
      </c>
      <c r="CL388" s="861">
        <v>-12.635033</v>
      </c>
      <c r="CM388" s="861">
        <v>-8.4073569999999993</v>
      </c>
      <c r="CN388" s="861">
        <v>-14.585435</v>
      </c>
      <c r="CO388" s="861">
        <v>-10.509588000000001</v>
      </c>
      <c r="CP388" s="861">
        <v>-14.214366</v>
      </c>
      <c r="CQ388" s="861">
        <v>-10.455952999999999</v>
      </c>
      <c r="CR388" s="861">
        <v>-12.111254000000001</v>
      </c>
      <c r="CS388" s="861">
        <v>-9.2196549999999995</v>
      </c>
      <c r="CT388" s="861">
        <v>-12.757796000000001</v>
      </c>
      <c r="CU388" s="861">
        <v>-9.2957669999999997</v>
      </c>
      <c r="CV388" s="861">
        <v>-15.040436</v>
      </c>
      <c r="CW388" s="861">
        <v>-9.2887360000000001</v>
      </c>
      <c r="CX388" s="861">
        <v>-14.309562</v>
      </c>
      <c r="CY388" s="861">
        <v>-8.9733800000000006</v>
      </c>
      <c r="CZ388" s="861">
        <v>-11.892564999999999</v>
      </c>
      <c r="DA388" s="861">
        <v>-8.5738409999999998</v>
      </c>
      <c r="DB388" s="861">
        <v>-12.613633999999999</v>
      </c>
      <c r="DC388" s="861">
        <v>-8.1759540000000008</v>
      </c>
      <c r="DD388" s="861">
        <v>-14.755974999999999</v>
      </c>
      <c r="DE388" s="861">
        <v>-10.144147999999999</v>
      </c>
      <c r="DF388" s="861">
        <v>-14.624763</v>
      </c>
      <c r="DG388" s="861">
        <v>-9.7811529999999998</v>
      </c>
      <c r="DH388" s="861">
        <v>-11.628508999999999</v>
      </c>
      <c r="DI388" s="861">
        <v>-9.0638950000000005</v>
      </c>
      <c r="DJ388" s="861">
        <v>-12.219870999999999</v>
      </c>
      <c r="DK388" s="861">
        <v>-9.3057440000000007</v>
      </c>
      <c r="DL388" s="861">
        <v>-14.64926</v>
      </c>
      <c r="DM388" s="861">
        <v>-11.597369</v>
      </c>
      <c r="DN388" s="861">
        <v>-14.517931000000001</v>
      </c>
      <c r="DO388" s="861">
        <v>-10.698988999999999</v>
      </c>
      <c r="DP388" s="861">
        <v>-12.260723</v>
      </c>
      <c r="DQ388" s="861">
        <v>-9.7892499999999991</v>
      </c>
      <c r="DR388" s="861">
        <v>-12.696655</v>
      </c>
      <c r="DS388" s="861">
        <v>-10.408828</v>
      </c>
      <c r="DT388" s="861">
        <v>-14.54006</v>
      </c>
      <c r="DU388" s="861">
        <v>-12.570148</v>
      </c>
      <c r="DV388" s="861">
        <v>-14.536303999999999</v>
      </c>
      <c r="DW388" s="861">
        <v>-9.9490660000000002</v>
      </c>
      <c r="DX388" s="861">
        <v>11.270250000000001</v>
      </c>
      <c r="DY388" s="861">
        <v>8.5866229999999995</v>
      </c>
      <c r="DZ388" s="861">
        <v>161.16242500000001</v>
      </c>
      <c r="EA388" s="861">
        <v>153.09083100000001</v>
      </c>
      <c r="EB388" s="861">
        <v>121.91</v>
      </c>
      <c r="EC388" s="861">
        <v>1.2410000000000001</v>
      </c>
      <c r="ED388" s="861">
        <v>133.6</v>
      </c>
      <c r="EE388" s="861">
        <v>121.74</v>
      </c>
      <c r="EF388" s="861">
        <v>5.2990000000000004</v>
      </c>
      <c r="EG388" s="861">
        <v>630.20000000000005</v>
      </c>
      <c r="EH388" s="861">
        <v>121.78</v>
      </c>
      <c r="EI388" s="861">
        <v>5.0209999999999999</v>
      </c>
      <c r="EJ388" s="861">
        <v>600.70000000000005</v>
      </c>
      <c r="EK388" s="861">
        <v>9.6838999999999995</v>
      </c>
      <c r="EL388" s="861">
        <v>9.726566</v>
      </c>
      <c r="EM388" s="861">
        <v>-19.500318</v>
      </c>
      <c r="EN388" s="861">
        <v>-24.544651000000002</v>
      </c>
      <c r="EO388" s="861">
        <v>94.551423999999997</v>
      </c>
      <c r="EP388" s="861">
        <v>91.024551000000002</v>
      </c>
      <c r="EQ388" s="861">
        <v>-11.611889</v>
      </c>
      <c r="ER388" s="861">
        <v>6362.1839829999999</v>
      </c>
      <c r="ES388" s="861">
        <v>14814.827078</v>
      </c>
      <c r="ET388" s="861">
        <v>13107.420339</v>
      </c>
      <c r="EU388" s="861"/>
      <c r="EV388" s="861"/>
      <c r="EW388" s="861"/>
      <c r="EX388" s="861"/>
      <c r="EY388" s="861"/>
      <c r="EZ388" s="861"/>
      <c r="FA388" s="861"/>
      <c r="FB388" s="861"/>
      <c r="FC388" s="861"/>
      <c r="FD388" s="861"/>
    </row>
    <row r="389" spans="1:160" x14ac:dyDescent="0.25">
      <c r="A389" s="837">
        <v>46146</v>
      </c>
      <c r="B389" s="836">
        <v>0.34577546296296297</v>
      </c>
      <c r="C389" s="861">
        <v>21780</v>
      </c>
      <c r="D389" s="861">
        <v>0</v>
      </c>
      <c r="E389" s="861">
        <v>0</v>
      </c>
      <c r="F389" s="861">
        <v>75.318494999999999</v>
      </c>
      <c r="G389" s="861">
        <v>71.035026999999999</v>
      </c>
      <c r="H389" s="861">
        <v>65.096601000000007</v>
      </c>
      <c r="I389" s="861">
        <v>73.362722000000005</v>
      </c>
      <c r="J389" s="861">
        <v>72.429862999999997</v>
      </c>
      <c r="K389" s="861">
        <v>71.053473999999994</v>
      </c>
      <c r="L389" s="861">
        <v>73.603392999999997</v>
      </c>
      <c r="M389" s="861">
        <v>74.374770999999996</v>
      </c>
      <c r="N389" s="861">
        <v>-10.054703999999999</v>
      </c>
      <c r="O389" s="861">
        <v>-11.420089000000001</v>
      </c>
      <c r="P389" s="861">
        <v>-11.628021</v>
      </c>
      <c r="Q389" s="861">
        <v>-8.9845400000000009</v>
      </c>
      <c r="R389" s="861">
        <v>-9.8772920000000006</v>
      </c>
      <c r="S389" s="861">
        <v>-10.172026000000001</v>
      </c>
      <c r="T389" s="861">
        <v>82.213922999999994</v>
      </c>
      <c r="U389" s="861">
        <v>74.162186000000005</v>
      </c>
      <c r="V389" s="861">
        <v>93.572186000000002</v>
      </c>
      <c r="W389" s="861">
        <v>92.594268999999997</v>
      </c>
      <c r="X389" s="861">
        <v>-8.8885190000000005</v>
      </c>
      <c r="Y389" s="861">
        <v>-8.8097940000000001</v>
      </c>
      <c r="Z389" s="861">
        <v>-13.196273</v>
      </c>
      <c r="AA389" s="861">
        <v>-12.911913999999999</v>
      </c>
      <c r="AB389" s="861">
        <v>-12.554171</v>
      </c>
      <c r="AC389" s="861">
        <v>-13.586002000000001</v>
      </c>
      <c r="AD389" s="861">
        <v>-16.479879</v>
      </c>
      <c r="AE389" s="861">
        <v>105.92531099999999</v>
      </c>
      <c r="AF389" s="861">
        <v>98.800617000000003</v>
      </c>
      <c r="AG389" s="861">
        <v>90.503494000000003</v>
      </c>
      <c r="AH389" s="861">
        <v>111.010823</v>
      </c>
      <c r="AI389" s="861">
        <v>89.611932999999993</v>
      </c>
      <c r="AJ389" s="861">
        <v>73.453132999999994</v>
      </c>
      <c r="AK389" s="861">
        <v>-8.6553590000000007</v>
      </c>
      <c r="AL389" s="861">
        <v>-12.71425</v>
      </c>
      <c r="AM389" s="861">
        <v>-9.8790189999999996</v>
      </c>
      <c r="AN389" s="861">
        <v>92.615945999999994</v>
      </c>
      <c r="AO389" s="861">
        <v>92.107164999999995</v>
      </c>
      <c r="AP389" s="861">
        <v>91.055888999999993</v>
      </c>
      <c r="AQ389" s="861">
        <v>87.548593999999994</v>
      </c>
      <c r="AR389" s="861">
        <v>72.509951999999998</v>
      </c>
      <c r="AS389" s="861">
        <v>62.412382000000001</v>
      </c>
      <c r="AT389" s="861">
        <v>74.672747999999999</v>
      </c>
      <c r="AU389" s="861">
        <v>72.545430999999994</v>
      </c>
      <c r="AV389" s="861">
        <v>74.826547000000005</v>
      </c>
      <c r="AW389" s="861">
        <v>74.422023999999993</v>
      </c>
      <c r="AX389" s="861">
        <v>89.881800999999996</v>
      </c>
      <c r="AY389" s="861">
        <v>87.977778999999998</v>
      </c>
      <c r="AZ389" s="861">
        <v>-8.9140560000000004</v>
      </c>
      <c r="BA389" s="861">
        <v>-7.9258220000000001</v>
      </c>
      <c r="BB389" s="861">
        <v>-16.274930999999999</v>
      </c>
      <c r="BC389" s="861">
        <v>-14.61154</v>
      </c>
      <c r="BD389" s="861">
        <v>-15.651475</v>
      </c>
      <c r="BE389" s="861">
        <v>-11.297015999999999</v>
      </c>
      <c r="BF389" s="861">
        <v>30.190719999999999</v>
      </c>
      <c r="BG389" s="861">
        <v>137.65072499999999</v>
      </c>
      <c r="BH389" s="861">
        <v>104.836724</v>
      </c>
      <c r="BI389" s="861">
        <v>49.818863</v>
      </c>
      <c r="BJ389" s="861">
        <v>126.720023</v>
      </c>
      <c r="BK389" s="861">
        <v>86.228176000000005</v>
      </c>
      <c r="BL389" s="861">
        <v>75.351997999999995</v>
      </c>
      <c r="BM389" s="861">
        <v>-20.479835999999999</v>
      </c>
      <c r="BN389" s="861">
        <v>-15.246542</v>
      </c>
      <c r="BO389" s="861">
        <v>-14.845857000000001</v>
      </c>
      <c r="BP389" s="861">
        <v>-15.071949999999999</v>
      </c>
      <c r="BQ389" s="861">
        <v>87.423658000000003</v>
      </c>
      <c r="BR389" s="861">
        <v>81.614052000000001</v>
      </c>
      <c r="BS389" s="861">
        <v>83.866997999999995</v>
      </c>
      <c r="BT389" s="861">
        <v>57.56841</v>
      </c>
      <c r="BU389" s="861">
        <v>62.937300999999998</v>
      </c>
      <c r="BV389" s="861">
        <v>61.343507000000002</v>
      </c>
      <c r="BW389" s="861">
        <v>64.630264999999994</v>
      </c>
      <c r="BX389" s="861">
        <v>-16.190334</v>
      </c>
      <c r="BY389" s="861">
        <v>-16.704274000000002</v>
      </c>
      <c r="BZ389" s="861">
        <v>-16.172369</v>
      </c>
      <c r="CA389" s="861">
        <v>-16.501346999999999</v>
      </c>
      <c r="CB389" s="861">
        <v>-12.510218</v>
      </c>
      <c r="CC389" s="861">
        <v>-9.8002289999999999</v>
      </c>
      <c r="CD389" s="861">
        <v>-12.844851999999999</v>
      </c>
      <c r="CE389" s="861">
        <v>-9.228586</v>
      </c>
      <c r="CF389" s="861">
        <v>-15.038695000000001</v>
      </c>
      <c r="CG389" s="861">
        <v>-9.4989319999999999</v>
      </c>
      <c r="CH389" s="861">
        <v>-14.345255</v>
      </c>
      <c r="CI389" s="861">
        <v>-10.093973</v>
      </c>
      <c r="CJ389" s="861">
        <v>-12.339677999999999</v>
      </c>
      <c r="CK389" s="861">
        <v>-8.9474090000000004</v>
      </c>
      <c r="CL389" s="861">
        <v>-12.662438999999999</v>
      </c>
      <c r="CM389" s="861">
        <v>-8.4163239999999995</v>
      </c>
      <c r="CN389" s="861">
        <v>-14.58614</v>
      </c>
      <c r="CO389" s="861">
        <v>-10.549742999999999</v>
      </c>
      <c r="CP389" s="861">
        <v>-14.185299000000001</v>
      </c>
      <c r="CQ389" s="861">
        <v>-10.399350999999999</v>
      </c>
      <c r="CR389" s="861">
        <v>-12.109593</v>
      </c>
      <c r="CS389" s="861">
        <v>-9.212377</v>
      </c>
      <c r="CT389" s="861">
        <v>-12.797482</v>
      </c>
      <c r="CU389" s="861">
        <v>-9.3408630000000006</v>
      </c>
      <c r="CV389" s="861">
        <v>-15.058503999999999</v>
      </c>
      <c r="CW389" s="861">
        <v>-9.2888269999999995</v>
      </c>
      <c r="CX389" s="861">
        <v>-14.286705</v>
      </c>
      <c r="CY389" s="861">
        <v>-8.9347849999999998</v>
      </c>
      <c r="CZ389" s="861">
        <v>-11.887681000000001</v>
      </c>
      <c r="DA389" s="861">
        <v>-8.5774270000000001</v>
      </c>
      <c r="DB389" s="861">
        <v>-12.617243</v>
      </c>
      <c r="DC389" s="861">
        <v>-8.178134</v>
      </c>
      <c r="DD389" s="861">
        <v>-14.746764000000001</v>
      </c>
      <c r="DE389" s="861">
        <v>-10.146739</v>
      </c>
      <c r="DF389" s="861">
        <v>-14.601512</v>
      </c>
      <c r="DG389" s="861">
        <v>-9.7566710000000008</v>
      </c>
      <c r="DH389" s="861">
        <v>-11.605838</v>
      </c>
      <c r="DI389" s="861">
        <v>-9.0697670000000006</v>
      </c>
      <c r="DJ389" s="861">
        <v>-12.230012</v>
      </c>
      <c r="DK389" s="861">
        <v>-9.3069310000000005</v>
      </c>
      <c r="DL389" s="861">
        <v>-14.631449</v>
      </c>
      <c r="DM389" s="861">
        <v>-11.556120999999999</v>
      </c>
      <c r="DN389" s="861">
        <v>-14.496102</v>
      </c>
      <c r="DO389" s="861">
        <v>-10.709237999999999</v>
      </c>
      <c r="DP389" s="861">
        <v>-12.272411</v>
      </c>
      <c r="DQ389" s="861">
        <v>-9.8181189999999994</v>
      </c>
      <c r="DR389" s="861">
        <v>-12.681825</v>
      </c>
      <c r="DS389" s="861">
        <v>-10.402504</v>
      </c>
      <c r="DT389" s="861">
        <v>-14.538323</v>
      </c>
      <c r="DU389" s="861">
        <v>-12.593391</v>
      </c>
      <c r="DV389" s="861">
        <v>-14.511443</v>
      </c>
      <c r="DW389" s="861">
        <v>-9.9248539999999998</v>
      </c>
      <c r="DX389" s="861">
        <v>11.266847</v>
      </c>
      <c r="DY389" s="861">
        <v>8.5184820000000006</v>
      </c>
      <c r="DZ389" s="861">
        <v>161.66916499999999</v>
      </c>
      <c r="EA389" s="861">
        <v>153.501045</v>
      </c>
      <c r="EB389" s="861">
        <v>121.23</v>
      </c>
      <c r="EC389" s="861">
        <v>3.2709999999999999</v>
      </c>
      <c r="ED389" s="861">
        <v>390.4</v>
      </c>
      <c r="EE389" s="861">
        <v>121.11</v>
      </c>
      <c r="EF389" s="861">
        <v>5.3170000000000002</v>
      </c>
      <c r="EG389" s="861">
        <v>630.9</v>
      </c>
      <c r="EH389" s="861">
        <v>121.35</v>
      </c>
      <c r="EI389" s="861">
        <v>5.0199999999999996</v>
      </c>
      <c r="EJ389" s="861">
        <v>596.20000000000005</v>
      </c>
      <c r="EK389" s="861">
        <v>9.6274339999999992</v>
      </c>
      <c r="EL389" s="861">
        <v>9.8326349999999998</v>
      </c>
      <c r="EM389" s="861">
        <v>-19.506453</v>
      </c>
      <c r="EN389" s="861">
        <v>-24.678491999999999</v>
      </c>
      <c r="EO389" s="861">
        <v>94.768854000000005</v>
      </c>
      <c r="EP389" s="861">
        <v>91.206757999999994</v>
      </c>
      <c r="EQ389" s="861">
        <v>-11.611181999999999</v>
      </c>
      <c r="ER389" s="861">
        <v>6367.051719</v>
      </c>
      <c r="ES389" s="861">
        <v>14825.355932</v>
      </c>
      <c r="ET389" s="861">
        <v>13117.396951999999</v>
      </c>
      <c r="EU389" s="861"/>
      <c r="EV389" s="861"/>
      <c r="EW389" s="861"/>
      <c r="EX389" s="861"/>
      <c r="EY389" s="861"/>
      <c r="EZ389" s="861"/>
      <c r="FA389" s="861"/>
      <c r="FB389" s="861"/>
      <c r="FC389" s="861"/>
      <c r="FD389" s="861"/>
    </row>
    <row r="390" spans="1:160" x14ac:dyDescent="0.25">
      <c r="A390" s="837">
        <v>46146</v>
      </c>
      <c r="B390" s="836">
        <v>0.34646990740740741</v>
      </c>
      <c r="C390" s="861">
        <v>21840</v>
      </c>
      <c r="D390" s="861">
        <v>0</v>
      </c>
      <c r="E390" s="861">
        <v>0</v>
      </c>
      <c r="F390" s="861">
        <v>75.636025000000004</v>
      </c>
      <c r="G390" s="861">
        <v>71.119534999999999</v>
      </c>
      <c r="H390" s="861">
        <v>65.218030999999996</v>
      </c>
      <c r="I390" s="861">
        <v>73.370215999999999</v>
      </c>
      <c r="J390" s="861">
        <v>72.688993999999994</v>
      </c>
      <c r="K390" s="861">
        <v>71.086450999999997</v>
      </c>
      <c r="L390" s="861">
        <v>73.612651</v>
      </c>
      <c r="M390" s="861">
        <v>74.396279000000007</v>
      </c>
      <c r="N390" s="861">
        <v>-10.044739</v>
      </c>
      <c r="O390" s="861">
        <v>-11.613797</v>
      </c>
      <c r="P390" s="861">
        <v>-11.774729000000001</v>
      </c>
      <c r="Q390" s="861">
        <v>-9.0140309999999992</v>
      </c>
      <c r="R390" s="861">
        <v>-10.051835000000001</v>
      </c>
      <c r="S390" s="861">
        <v>-10.352753999999999</v>
      </c>
      <c r="T390" s="861">
        <v>82.434118999999995</v>
      </c>
      <c r="U390" s="861">
        <v>74.471534000000005</v>
      </c>
      <c r="V390" s="861">
        <v>93.769884000000005</v>
      </c>
      <c r="W390" s="861">
        <v>92.780600000000007</v>
      </c>
      <c r="X390" s="861">
        <v>-8.9151140000000009</v>
      </c>
      <c r="Y390" s="861">
        <v>-8.9371899999999993</v>
      </c>
      <c r="Z390" s="861">
        <v>-13.250963</v>
      </c>
      <c r="AA390" s="861">
        <v>-12.995813</v>
      </c>
      <c r="AB390" s="861">
        <v>-12.56936</v>
      </c>
      <c r="AC390" s="861">
        <v>-13.610656000000001</v>
      </c>
      <c r="AD390" s="861">
        <v>-16.481114999999999</v>
      </c>
      <c r="AE390" s="861">
        <v>105.983778</v>
      </c>
      <c r="AF390" s="861">
        <v>98.919550999999998</v>
      </c>
      <c r="AG390" s="861">
        <v>90.523571000000004</v>
      </c>
      <c r="AH390" s="861">
        <v>111.098652</v>
      </c>
      <c r="AI390" s="861">
        <v>89.810687000000001</v>
      </c>
      <c r="AJ390" s="861">
        <v>73.613763000000006</v>
      </c>
      <c r="AK390" s="861">
        <v>-8.7229759999999992</v>
      </c>
      <c r="AL390" s="861">
        <v>-12.710978000000001</v>
      </c>
      <c r="AM390" s="861">
        <v>-9.9198690000000003</v>
      </c>
      <c r="AN390" s="861">
        <v>92.820359999999994</v>
      </c>
      <c r="AO390" s="861">
        <v>92.289393000000004</v>
      </c>
      <c r="AP390" s="861">
        <v>91.286834999999996</v>
      </c>
      <c r="AQ390" s="861">
        <v>87.798781000000005</v>
      </c>
      <c r="AR390" s="861">
        <v>72.617548999999997</v>
      </c>
      <c r="AS390" s="861">
        <v>62.538426999999999</v>
      </c>
      <c r="AT390" s="861">
        <v>74.897711999999999</v>
      </c>
      <c r="AU390" s="861">
        <v>73.016560999999996</v>
      </c>
      <c r="AV390" s="861">
        <v>75.544242999999994</v>
      </c>
      <c r="AW390" s="861">
        <v>74.678601999999998</v>
      </c>
      <c r="AX390" s="861">
        <v>90.151257999999999</v>
      </c>
      <c r="AY390" s="861">
        <v>88.190002000000007</v>
      </c>
      <c r="AZ390" s="861">
        <v>-9.0579680000000007</v>
      </c>
      <c r="BA390" s="861">
        <v>-8.0264659999999992</v>
      </c>
      <c r="BB390" s="861">
        <v>-16.352457000000001</v>
      </c>
      <c r="BC390" s="861">
        <v>-14.712502000000001</v>
      </c>
      <c r="BD390" s="861">
        <v>-15.727503</v>
      </c>
      <c r="BE390" s="861">
        <v>-11.154961999999999</v>
      </c>
      <c r="BF390" s="861">
        <v>30.058363</v>
      </c>
      <c r="BG390" s="861">
        <v>137.99987999999999</v>
      </c>
      <c r="BH390" s="861">
        <v>105.18605599999999</v>
      </c>
      <c r="BI390" s="861">
        <v>49.597177000000002</v>
      </c>
      <c r="BJ390" s="861">
        <v>126.97858100000001</v>
      </c>
      <c r="BK390" s="861">
        <v>86.504833000000005</v>
      </c>
      <c r="BL390" s="861">
        <v>75.551126999999994</v>
      </c>
      <c r="BM390" s="861">
        <v>-20.491444999999999</v>
      </c>
      <c r="BN390" s="861">
        <v>-15.288879</v>
      </c>
      <c r="BO390" s="861">
        <v>-15.04</v>
      </c>
      <c r="BP390" s="861">
        <v>-15.105759000000001</v>
      </c>
      <c r="BQ390" s="861">
        <v>87.649514999999994</v>
      </c>
      <c r="BR390" s="861">
        <v>82.213931000000002</v>
      </c>
      <c r="BS390" s="861">
        <v>84.367549999999994</v>
      </c>
      <c r="BT390" s="861">
        <v>57.521686000000003</v>
      </c>
      <c r="BU390" s="861">
        <v>63.065311000000001</v>
      </c>
      <c r="BV390" s="861">
        <v>61.143754000000001</v>
      </c>
      <c r="BW390" s="861">
        <v>64.739630000000005</v>
      </c>
      <c r="BX390" s="861">
        <v>-16.300972999999999</v>
      </c>
      <c r="BY390" s="861">
        <v>-16.819747</v>
      </c>
      <c r="BZ390" s="861">
        <v>-16.404463</v>
      </c>
      <c r="CA390" s="861">
        <v>-16.608825</v>
      </c>
      <c r="CB390" s="861">
        <v>-12.498747</v>
      </c>
      <c r="CC390" s="861">
        <v>-9.8116389999999996</v>
      </c>
      <c r="CD390" s="861">
        <v>-12.829447</v>
      </c>
      <c r="CE390" s="861">
        <v>-9.1907700000000006</v>
      </c>
      <c r="CF390" s="861">
        <v>-15.03036</v>
      </c>
      <c r="CG390" s="861">
        <v>-9.4817610000000005</v>
      </c>
      <c r="CH390" s="861">
        <v>-14.312488</v>
      </c>
      <c r="CI390" s="861">
        <v>-10.091464</v>
      </c>
      <c r="CJ390" s="861">
        <v>-12.321616000000001</v>
      </c>
      <c r="CK390" s="861">
        <v>-8.9400630000000003</v>
      </c>
      <c r="CL390" s="861">
        <v>-12.659763</v>
      </c>
      <c r="CM390" s="861">
        <v>-8.4066430000000008</v>
      </c>
      <c r="CN390" s="861">
        <v>-14.572611999999999</v>
      </c>
      <c r="CO390" s="861">
        <v>-10.537241</v>
      </c>
      <c r="CP390" s="861">
        <v>-14.174747999999999</v>
      </c>
      <c r="CQ390" s="861">
        <v>-10.439582</v>
      </c>
      <c r="CR390" s="861">
        <v>-12.102373999999999</v>
      </c>
      <c r="CS390" s="861">
        <v>-9.2272210000000001</v>
      </c>
      <c r="CT390" s="861">
        <v>-12.756304</v>
      </c>
      <c r="CU390" s="861">
        <v>-9.3205369999999998</v>
      </c>
      <c r="CV390" s="861">
        <v>-15.045089000000001</v>
      </c>
      <c r="CW390" s="861">
        <v>-9.3013159999999999</v>
      </c>
      <c r="CX390" s="861">
        <v>-14.253728000000001</v>
      </c>
      <c r="CY390" s="861">
        <v>-8.9269160000000003</v>
      </c>
      <c r="CZ390" s="861">
        <v>-11.875069</v>
      </c>
      <c r="DA390" s="861">
        <v>-8.5587660000000003</v>
      </c>
      <c r="DB390" s="861">
        <v>-12.59375</v>
      </c>
      <c r="DC390" s="861">
        <v>-8.1721190000000004</v>
      </c>
      <c r="DD390" s="861">
        <v>-14.719972</v>
      </c>
      <c r="DE390" s="861">
        <v>-10.130468</v>
      </c>
      <c r="DF390" s="861">
        <v>-14.60272</v>
      </c>
      <c r="DG390" s="861">
        <v>-9.7358220000000006</v>
      </c>
      <c r="DH390" s="861">
        <v>-11.611745000000001</v>
      </c>
      <c r="DI390" s="861">
        <v>-9.0647590000000005</v>
      </c>
      <c r="DJ390" s="861">
        <v>-12.232984999999999</v>
      </c>
      <c r="DK390" s="861">
        <v>-9.3023900000000008</v>
      </c>
      <c r="DL390" s="861">
        <v>-14.626258999999999</v>
      </c>
      <c r="DM390" s="861">
        <v>-11.550015</v>
      </c>
      <c r="DN390" s="861">
        <v>-14.484075000000001</v>
      </c>
      <c r="DO390" s="861">
        <v>-10.702451999999999</v>
      </c>
      <c r="DP390" s="861">
        <v>-12.265606999999999</v>
      </c>
      <c r="DQ390" s="861">
        <v>-9.7858940000000008</v>
      </c>
      <c r="DR390" s="861">
        <v>-12.692812</v>
      </c>
      <c r="DS390" s="861">
        <v>-10.413451</v>
      </c>
      <c r="DT390" s="861">
        <v>-14.503356</v>
      </c>
      <c r="DU390" s="861">
        <v>-12.569841</v>
      </c>
      <c r="DV390" s="861">
        <v>-14.495813</v>
      </c>
      <c r="DW390" s="861">
        <v>-9.9389000000000003</v>
      </c>
      <c r="DX390" s="861">
        <v>11.150005</v>
      </c>
      <c r="DY390" s="861">
        <v>8.5233419999999995</v>
      </c>
      <c r="DZ390" s="861">
        <v>162.21984399999999</v>
      </c>
      <c r="EA390" s="861">
        <v>154.08632900000001</v>
      </c>
      <c r="EB390" s="861">
        <v>121.24</v>
      </c>
      <c r="EC390" s="861">
        <v>3.27</v>
      </c>
      <c r="ED390" s="861">
        <v>390.2</v>
      </c>
      <c r="EE390" s="861">
        <v>121.3</v>
      </c>
      <c r="EF390" s="861">
        <v>5.298</v>
      </c>
      <c r="EG390" s="861">
        <v>634.4</v>
      </c>
      <c r="EH390" s="861">
        <v>121.8</v>
      </c>
      <c r="EI390" s="861">
        <v>5.016</v>
      </c>
      <c r="EJ390" s="861">
        <v>597.1</v>
      </c>
      <c r="EK390" s="861">
        <v>9.7975980000000007</v>
      </c>
      <c r="EL390" s="861">
        <v>9.6289359999999995</v>
      </c>
      <c r="EM390" s="861">
        <v>-19.717466999999999</v>
      </c>
      <c r="EN390" s="861">
        <v>-24.668935999999999</v>
      </c>
      <c r="EO390" s="861">
        <v>95.004617999999994</v>
      </c>
      <c r="EP390" s="861">
        <v>91.466165000000004</v>
      </c>
      <c r="EQ390" s="861">
        <v>-11.601281</v>
      </c>
      <c r="ER390" s="861">
        <v>6373.5571129999998</v>
      </c>
      <c r="ES390" s="861">
        <v>14835.881090000001</v>
      </c>
      <c r="ET390" s="861">
        <v>13127.347281</v>
      </c>
      <c r="EU390" s="861"/>
      <c r="EV390" s="861"/>
      <c r="EW390" s="861"/>
      <c r="EX390" s="861"/>
      <c r="EY390" s="861"/>
      <c r="EZ390" s="861"/>
      <c r="FA390" s="861"/>
      <c r="FB390" s="861"/>
      <c r="FC390" s="861"/>
      <c r="FD390" s="861"/>
    </row>
    <row r="391" spans="1:160" x14ac:dyDescent="0.25">
      <c r="A391" s="837">
        <v>46146</v>
      </c>
      <c r="B391" s="836">
        <v>0.34716435185185185</v>
      </c>
      <c r="C391" s="861">
        <v>21900</v>
      </c>
      <c r="D391" s="861">
        <v>0</v>
      </c>
      <c r="E391" s="861">
        <v>0</v>
      </c>
      <c r="F391" s="861">
        <v>75.886501999999993</v>
      </c>
      <c r="G391" s="861">
        <v>71.237285</v>
      </c>
      <c r="H391" s="861">
        <v>65.300719000000001</v>
      </c>
      <c r="I391" s="861">
        <v>73.435837000000006</v>
      </c>
      <c r="J391" s="861">
        <v>72.898651999999998</v>
      </c>
      <c r="K391" s="861">
        <v>71.137397000000007</v>
      </c>
      <c r="L391" s="861">
        <v>73.648352000000003</v>
      </c>
      <c r="M391" s="861">
        <v>74.468298000000004</v>
      </c>
      <c r="N391" s="861">
        <v>-10.158222</v>
      </c>
      <c r="O391" s="861">
        <v>-11.692739</v>
      </c>
      <c r="P391" s="861">
        <v>-11.874872</v>
      </c>
      <c r="Q391" s="861">
        <v>-8.9157130000000002</v>
      </c>
      <c r="R391" s="861">
        <v>-10.163154</v>
      </c>
      <c r="S391" s="861">
        <v>-10.399317999999999</v>
      </c>
      <c r="T391" s="861">
        <v>82.767137000000005</v>
      </c>
      <c r="U391" s="861">
        <v>75.226251000000005</v>
      </c>
      <c r="V391" s="861">
        <v>94.090265000000002</v>
      </c>
      <c r="W391" s="861">
        <v>93.065352000000004</v>
      </c>
      <c r="X391" s="861">
        <v>-8.9937210000000007</v>
      </c>
      <c r="Y391" s="861">
        <v>-8.9363279999999996</v>
      </c>
      <c r="Z391" s="861">
        <v>-13.253868000000001</v>
      </c>
      <c r="AA391" s="861">
        <v>-12.991173</v>
      </c>
      <c r="AB391" s="861">
        <v>-12.584247</v>
      </c>
      <c r="AC391" s="861">
        <v>-13.58592</v>
      </c>
      <c r="AD391" s="861">
        <v>-16.511845999999998</v>
      </c>
      <c r="AE391" s="861">
        <v>106.10901800000001</v>
      </c>
      <c r="AF391" s="861">
        <v>99.017430000000004</v>
      </c>
      <c r="AG391" s="861">
        <v>90.540659000000005</v>
      </c>
      <c r="AH391" s="861">
        <v>111.256585</v>
      </c>
      <c r="AI391" s="861">
        <v>89.987375</v>
      </c>
      <c r="AJ391" s="861">
        <v>73.799299000000005</v>
      </c>
      <c r="AK391" s="861">
        <v>-8.8060810000000007</v>
      </c>
      <c r="AL391" s="861">
        <v>-12.741232</v>
      </c>
      <c r="AM391" s="861">
        <v>-9.8796040000000005</v>
      </c>
      <c r="AN391" s="861">
        <v>93.073487</v>
      </c>
      <c r="AO391" s="861">
        <v>92.578210999999996</v>
      </c>
      <c r="AP391" s="861">
        <v>91.357162000000002</v>
      </c>
      <c r="AQ391" s="861">
        <v>87.949700000000007</v>
      </c>
      <c r="AR391" s="861">
        <v>72.830951999999996</v>
      </c>
      <c r="AS391" s="861">
        <v>62.695683000000002</v>
      </c>
      <c r="AT391" s="861">
        <v>75.010734999999997</v>
      </c>
      <c r="AU391" s="861">
        <v>73.409187000000003</v>
      </c>
      <c r="AV391" s="861">
        <v>75.533501999999999</v>
      </c>
      <c r="AW391" s="861">
        <v>74.795484999999999</v>
      </c>
      <c r="AX391" s="861">
        <v>90.241163999999998</v>
      </c>
      <c r="AY391" s="861">
        <v>88.281773999999999</v>
      </c>
      <c r="AZ391" s="861">
        <v>-9.2052969999999998</v>
      </c>
      <c r="BA391" s="861">
        <v>-8.1618580000000005</v>
      </c>
      <c r="BB391" s="861">
        <v>-16.429466999999999</v>
      </c>
      <c r="BC391" s="861">
        <v>-14.784584000000001</v>
      </c>
      <c r="BD391" s="861">
        <v>-15.851801999999999</v>
      </c>
      <c r="BE391" s="861">
        <v>-11.307959</v>
      </c>
      <c r="BF391" s="861">
        <v>30.172322000000001</v>
      </c>
      <c r="BG391" s="861">
        <v>138.05527900000001</v>
      </c>
      <c r="BH391" s="861">
        <v>105.63673</v>
      </c>
      <c r="BI391" s="861">
        <v>50.284775000000003</v>
      </c>
      <c r="BJ391" s="861">
        <v>127.766818</v>
      </c>
      <c r="BK391" s="861">
        <v>86.573859999999996</v>
      </c>
      <c r="BL391" s="861">
        <v>75.715581999999998</v>
      </c>
      <c r="BM391" s="861">
        <v>-20.509758000000001</v>
      </c>
      <c r="BN391" s="861">
        <v>-15.354943</v>
      </c>
      <c r="BO391" s="861">
        <v>-15.018992000000001</v>
      </c>
      <c r="BP391" s="861">
        <v>-15.143414999999999</v>
      </c>
      <c r="BQ391" s="861">
        <v>87.822410000000005</v>
      </c>
      <c r="BR391" s="861">
        <v>82.609937000000002</v>
      </c>
      <c r="BS391" s="861">
        <v>84.709947999999997</v>
      </c>
      <c r="BT391" s="861">
        <v>57.457267999999999</v>
      </c>
      <c r="BU391" s="861">
        <v>63.156896000000003</v>
      </c>
      <c r="BV391" s="861">
        <v>61.138078999999998</v>
      </c>
      <c r="BW391" s="861">
        <v>64.837872000000004</v>
      </c>
      <c r="BX391" s="861">
        <v>-16.331918000000002</v>
      </c>
      <c r="BY391" s="861">
        <v>-16.769597000000001</v>
      </c>
      <c r="BZ391" s="861">
        <v>-16.328406000000001</v>
      </c>
      <c r="CA391" s="861">
        <v>-16.732879000000001</v>
      </c>
      <c r="CB391" s="861">
        <v>-12.460849</v>
      </c>
      <c r="CC391" s="861">
        <v>-9.7892840000000003</v>
      </c>
      <c r="CD391" s="861">
        <v>-12.790013999999999</v>
      </c>
      <c r="CE391" s="861">
        <v>-9.2110889999999994</v>
      </c>
      <c r="CF391" s="861">
        <v>-14.975348</v>
      </c>
      <c r="CG391" s="861">
        <v>-9.4731810000000003</v>
      </c>
      <c r="CH391" s="861">
        <v>-14.276842</v>
      </c>
      <c r="CI391" s="861">
        <v>-10.081401</v>
      </c>
      <c r="CJ391" s="861">
        <v>-12.293619</v>
      </c>
      <c r="CK391" s="861">
        <v>-8.9477229999999999</v>
      </c>
      <c r="CL391" s="861">
        <v>-12.609973999999999</v>
      </c>
      <c r="CM391" s="861">
        <v>-8.3941669999999995</v>
      </c>
      <c r="CN391" s="861">
        <v>-14.540328000000001</v>
      </c>
      <c r="CO391" s="861">
        <v>-10.540858</v>
      </c>
      <c r="CP391" s="861">
        <v>-14.128116</v>
      </c>
      <c r="CQ391" s="861">
        <v>-10.393694</v>
      </c>
      <c r="CR391" s="861">
        <v>-12.082261000000001</v>
      </c>
      <c r="CS391" s="861">
        <v>-9.2123550000000005</v>
      </c>
      <c r="CT391" s="861">
        <v>-12.712444</v>
      </c>
      <c r="CU391" s="861">
        <v>-9.3317619999999994</v>
      </c>
      <c r="CV391" s="861">
        <v>-14.994921</v>
      </c>
      <c r="CW391" s="861">
        <v>-9.3069159999999993</v>
      </c>
      <c r="CX391" s="861">
        <v>-14.217420000000001</v>
      </c>
      <c r="CY391" s="861">
        <v>-8.9466649999999994</v>
      </c>
      <c r="CZ391" s="861">
        <v>-11.869961999999999</v>
      </c>
      <c r="DA391" s="861">
        <v>-8.6011039999999994</v>
      </c>
      <c r="DB391" s="861">
        <v>-12.586406999999999</v>
      </c>
      <c r="DC391" s="861">
        <v>-8.1938399999999998</v>
      </c>
      <c r="DD391" s="861">
        <v>-14.6996</v>
      </c>
      <c r="DE391" s="861">
        <v>-10.158592000000001</v>
      </c>
      <c r="DF391" s="861">
        <v>-14.590741</v>
      </c>
      <c r="DG391" s="861">
        <v>-9.7563040000000001</v>
      </c>
      <c r="DH391" s="861">
        <v>-11.605468999999999</v>
      </c>
      <c r="DI391" s="861">
        <v>-9.1351589999999998</v>
      </c>
      <c r="DJ391" s="861">
        <v>-12.205774999999999</v>
      </c>
      <c r="DK391" s="861">
        <v>-9.3193710000000003</v>
      </c>
      <c r="DL391" s="861">
        <v>-14.614739</v>
      </c>
      <c r="DM391" s="861">
        <v>-11.571954</v>
      </c>
      <c r="DN391" s="861">
        <v>-14.468791</v>
      </c>
      <c r="DO391" s="861">
        <v>-10.742699</v>
      </c>
      <c r="DP391" s="861">
        <v>-12.24755</v>
      </c>
      <c r="DQ391" s="861">
        <v>-9.8244690000000006</v>
      </c>
      <c r="DR391" s="861">
        <v>-12.678305999999999</v>
      </c>
      <c r="DS391" s="861">
        <v>-10.421538999999999</v>
      </c>
      <c r="DT391" s="861">
        <v>-14.502236999999999</v>
      </c>
      <c r="DU391" s="861">
        <v>-12.589929</v>
      </c>
      <c r="DV391" s="861">
        <v>-14.483105</v>
      </c>
      <c r="DW391" s="861">
        <v>-9.9586620000000003</v>
      </c>
      <c r="DX391" s="861">
        <v>11.240942</v>
      </c>
      <c r="DY391" s="861">
        <v>8.4866949999999992</v>
      </c>
      <c r="DZ391" s="861">
        <v>162.86355</v>
      </c>
      <c r="EA391" s="861">
        <v>154.14630600000001</v>
      </c>
      <c r="EB391" s="861">
        <v>121.83</v>
      </c>
      <c r="EC391" s="861">
        <v>1.2390000000000001</v>
      </c>
      <c r="ED391" s="861">
        <v>133.4</v>
      </c>
      <c r="EE391" s="861">
        <v>121.68</v>
      </c>
      <c r="EF391" s="861">
        <v>5.2960000000000003</v>
      </c>
      <c r="EG391" s="861">
        <v>632.79999999999995</v>
      </c>
      <c r="EH391" s="861">
        <v>121.46</v>
      </c>
      <c r="EI391" s="861">
        <v>5.0309999999999997</v>
      </c>
      <c r="EJ391" s="861">
        <v>596.70000000000005</v>
      </c>
      <c r="EK391" s="861">
        <v>9.6735690000000005</v>
      </c>
      <c r="EL391" s="861">
        <v>9.7220410000000008</v>
      </c>
      <c r="EM391" s="861">
        <v>-19.553173000000001</v>
      </c>
      <c r="EN391" s="861">
        <v>-24.741033000000002</v>
      </c>
      <c r="EO391" s="861">
        <v>95.279528999999997</v>
      </c>
      <c r="EP391" s="861">
        <v>91.492710000000002</v>
      </c>
      <c r="EQ391" s="861">
        <v>-11.594531999999999</v>
      </c>
      <c r="ER391" s="861">
        <v>6375.9961039999998</v>
      </c>
      <c r="ES391" s="861">
        <v>14846.427324</v>
      </c>
      <c r="ET391" s="861">
        <v>13137.317853</v>
      </c>
      <c r="EU391" s="861"/>
      <c r="EV391" s="861"/>
      <c r="EW391" s="861"/>
      <c r="EX391" s="861"/>
      <c r="EY391" s="861"/>
      <c r="EZ391" s="861"/>
      <c r="FA391" s="861"/>
      <c r="FB391" s="861"/>
      <c r="FC391" s="861"/>
      <c r="FD391" s="861"/>
    </row>
    <row r="392" spans="1:160" x14ac:dyDescent="0.25">
      <c r="A392" s="837">
        <v>46146</v>
      </c>
      <c r="B392" s="836">
        <v>0.34785879629629629</v>
      </c>
      <c r="C392" s="861">
        <v>21960</v>
      </c>
      <c r="D392" s="861">
        <v>0</v>
      </c>
      <c r="E392" s="861">
        <v>0</v>
      </c>
      <c r="F392" s="861">
        <v>76.104527000000004</v>
      </c>
      <c r="G392" s="861">
        <v>71.302094999999994</v>
      </c>
      <c r="H392" s="861">
        <v>65.462112000000005</v>
      </c>
      <c r="I392" s="861">
        <v>73.473595000000003</v>
      </c>
      <c r="J392" s="861">
        <v>73.130341999999999</v>
      </c>
      <c r="K392" s="861">
        <v>71.184591999999995</v>
      </c>
      <c r="L392" s="861">
        <v>73.639949000000001</v>
      </c>
      <c r="M392" s="861">
        <v>74.562183000000005</v>
      </c>
      <c r="N392" s="861">
        <v>-10.119547000000001</v>
      </c>
      <c r="O392" s="861">
        <v>-11.920817</v>
      </c>
      <c r="P392" s="861">
        <v>-12.02627</v>
      </c>
      <c r="Q392" s="861">
        <v>-9.0581099999999992</v>
      </c>
      <c r="R392" s="861">
        <v>-10.242448</v>
      </c>
      <c r="S392" s="861">
        <v>-10.52514</v>
      </c>
      <c r="T392" s="861">
        <v>82.840658000000005</v>
      </c>
      <c r="U392" s="861">
        <v>74.867502000000002</v>
      </c>
      <c r="V392" s="861">
        <v>94.152404000000004</v>
      </c>
      <c r="W392" s="861">
        <v>93.110190000000003</v>
      </c>
      <c r="X392" s="861">
        <v>-9.0005659999999992</v>
      </c>
      <c r="Y392" s="861">
        <v>-9.0257769999999997</v>
      </c>
      <c r="Z392" s="861">
        <v>-13.274108999999999</v>
      </c>
      <c r="AA392" s="861">
        <v>-13.047715</v>
      </c>
      <c r="AB392" s="861">
        <v>-12.627768</v>
      </c>
      <c r="AC392" s="861">
        <v>-13.661607</v>
      </c>
      <c r="AD392" s="861">
        <v>-16.535439</v>
      </c>
      <c r="AE392" s="861">
        <v>106.146215</v>
      </c>
      <c r="AF392" s="861">
        <v>99.134630999999999</v>
      </c>
      <c r="AG392" s="861">
        <v>90.597181000000006</v>
      </c>
      <c r="AH392" s="861">
        <v>111.318586</v>
      </c>
      <c r="AI392" s="861">
        <v>90.076605999999998</v>
      </c>
      <c r="AJ392" s="861">
        <v>73.958737999999997</v>
      </c>
      <c r="AK392" s="861">
        <v>-8.8374849999999991</v>
      </c>
      <c r="AL392" s="861">
        <v>-12.765973000000001</v>
      </c>
      <c r="AM392" s="861">
        <v>-9.9718070000000001</v>
      </c>
      <c r="AN392" s="861">
        <v>93.227158000000003</v>
      </c>
      <c r="AO392" s="861">
        <v>92.613622000000007</v>
      </c>
      <c r="AP392" s="861">
        <v>91.591958000000005</v>
      </c>
      <c r="AQ392" s="861">
        <v>88.217027999999999</v>
      </c>
      <c r="AR392" s="861">
        <v>73.068890999999994</v>
      </c>
      <c r="AS392" s="861">
        <v>62.835804000000003</v>
      </c>
      <c r="AT392" s="861">
        <v>75.288336000000001</v>
      </c>
      <c r="AU392" s="861">
        <v>73.873857999999998</v>
      </c>
      <c r="AV392" s="861">
        <v>75.744675999999998</v>
      </c>
      <c r="AW392" s="861">
        <v>75.249386000000001</v>
      </c>
      <c r="AX392" s="861">
        <v>90.438104999999993</v>
      </c>
      <c r="AY392" s="861">
        <v>88.541948000000005</v>
      </c>
      <c r="AZ392" s="861">
        <v>-9.2813479999999995</v>
      </c>
      <c r="BA392" s="861">
        <v>-8.2359109999999998</v>
      </c>
      <c r="BB392" s="861">
        <v>-16.463456000000001</v>
      </c>
      <c r="BC392" s="861">
        <v>-14.884219999999999</v>
      </c>
      <c r="BD392" s="861">
        <v>-15.874865</v>
      </c>
      <c r="BE392" s="861">
        <v>-11.508046999999999</v>
      </c>
      <c r="BF392" s="861">
        <v>29.984007999999999</v>
      </c>
      <c r="BG392" s="861">
        <v>138.69545199999999</v>
      </c>
      <c r="BH392" s="861">
        <v>105.98489600000001</v>
      </c>
      <c r="BI392" s="861">
        <v>50.801411999999999</v>
      </c>
      <c r="BJ392" s="861">
        <v>127.96171699999999</v>
      </c>
      <c r="BK392" s="861">
        <v>86.844915999999998</v>
      </c>
      <c r="BL392" s="861">
        <v>75.628420000000006</v>
      </c>
      <c r="BM392" s="861">
        <v>-20.582536000000001</v>
      </c>
      <c r="BN392" s="861">
        <v>-15.395429</v>
      </c>
      <c r="BO392" s="861">
        <v>-15.324907</v>
      </c>
      <c r="BP392" s="861">
        <v>-15.205653999999999</v>
      </c>
      <c r="BQ392" s="861">
        <v>88.062279000000004</v>
      </c>
      <c r="BR392" s="861">
        <v>82.879920999999996</v>
      </c>
      <c r="BS392" s="861">
        <v>85.021446999999995</v>
      </c>
      <c r="BT392" s="861">
        <v>57.38608</v>
      </c>
      <c r="BU392" s="861">
        <v>63.294097999999998</v>
      </c>
      <c r="BV392" s="861">
        <v>61.064349</v>
      </c>
      <c r="BW392" s="861">
        <v>64.940174999999996</v>
      </c>
      <c r="BX392" s="861">
        <v>-16.324867999999999</v>
      </c>
      <c r="BY392" s="861">
        <v>-16.809505000000001</v>
      </c>
      <c r="BZ392" s="861">
        <v>-16.598780999999999</v>
      </c>
      <c r="CA392" s="861">
        <v>-16.798463000000002</v>
      </c>
      <c r="CB392" s="861">
        <v>-12.501018999999999</v>
      </c>
      <c r="CC392" s="861">
        <v>-9.7901579999999999</v>
      </c>
      <c r="CD392" s="861">
        <v>-12.853590000000001</v>
      </c>
      <c r="CE392" s="861">
        <v>-9.2105560000000004</v>
      </c>
      <c r="CF392" s="861">
        <v>-14.979433</v>
      </c>
      <c r="CG392" s="861">
        <v>-9.4542549999999999</v>
      </c>
      <c r="CH392" s="861">
        <v>-14.293975</v>
      </c>
      <c r="CI392" s="861">
        <v>-10.058055</v>
      </c>
      <c r="CJ392" s="861">
        <v>-12.329067999999999</v>
      </c>
      <c r="CK392" s="861">
        <v>-8.9495330000000006</v>
      </c>
      <c r="CL392" s="861">
        <v>-12.645254</v>
      </c>
      <c r="CM392" s="861">
        <v>-8.425001</v>
      </c>
      <c r="CN392" s="861">
        <v>-14.569463000000001</v>
      </c>
      <c r="CO392" s="861">
        <v>-10.526127000000001</v>
      </c>
      <c r="CP392" s="861">
        <v>-14.115245</v>
      </c>
      <c r="CQ392" s="861">
        <v>-10.352724</v>
      </c>
      <c r="CR392" s="861">
        <v>-12.118872</v>
      </c>
      <c r="CS392" s="861">
        <v>-9.2202070000000003</v>
      </c>
      <c r="CT392" s="861">
        <v>-12.772468</v>
      </c>
      <c r="CU392" s="861">
        <v>-9.3370809999999995</v>
      </c>
      <c r="CV392" s="861">
        <v>-15.024412</v>
      </c>
      <c r="CW392" s="861">
        <v>-9.2747320000000002</v>
      </c>
      <c r="CX392" s="861">
        <v>-14.22466</v>
      </c>
      <c r="CY392" s="861">
        <v>-8.8788839999999993</v>
      </c>
      <c r="CZ392" s="861">
        <v>-11.901652</v>
      </c>
      <c r="DA392" s="861">
        <v>-8.5452700000000004</v>
      </c>
      <c r="DB392" s="861">
        <v>-12.605615</v>
      </c>
      <c r="DC392" s="861">
        <v>-8.1282160000000001</v>
      </c>
      <c r="DD392" s="861">
        <v>-14.711312</v>
      </c>
      <c r="DE392" s="861">
        <v>-10.088075</v>
      </c>
      <c r="DF392" s="861">
        <v>-14.571107</v>
      </c>
      <c r="DG392" s="861">
        <v>-9.7011679999999991</v>
      </c>
      <c r="DH392" s="861">
        <v>-11.617921000000001</v>
      </c>
      <c r="DI392" s="861">
        <v>-9.0636890000000001</v>
      </c>
      <c r="DJ392" s="861">
        <v>-12.214014000000001</v>
      </c>
      <c r="DK392" s="861">
        <v>-9.287725</v>
      </c>
      <c r="DL392" s="861">
        <v>-14.609657</v>
      </c>
      <c r="DM392" s="861">
        <v>-11.519380999999999</v>
      </c>
      <c r="DN392" s="861">
        <v>-14.460502999999999</v>
      </c>
      <c r="DO392" s="861">
        <v>-10.652711999999999</v>
      </c>
      <c r="DP392" s="861">
        <v>-12.252478999999999</v>
      </c>
      <c r="DQ392" s="861">
        <v>-9.7932670000000002</v>
      </c>
      <c r="DR392" s="861">
        <v>-12.68985</v>
      </c>
      <c r="DS392" s="861">
        <v>-10.361193999999999</v>
      </c>
      <c r="DT392" s="861">
        <v>-14.483449</v>
      </c>
      <c r="DU392" s="861">
        <v>-12.549052</v>
      </c>
      <c r="DV392" s="861">
        <v>-14.488806</v>
      </c>
      <c r="DW392" s="861">
        <v>-9.9033200000000008</v>
      </c>
      <c r="DX392" s="861">
        <v>11.177515</v>
      </c>
      <c r="DY392" s="861">
        <v>8.4502430000000004</v>
      </c>
      <c r="DZ392" s="861">
        <v>162.84420600000001</v>
      </c>
      <c r="EA392" s="861">
        <v>154.773292</v>
      </c>
      <c r="EB392" s="861">
        <v>121.1</v>
      </c>
      <c r="EC392" s="861">
        <v>3.2709999999999999</v>
      </c>
      <c r="ED392" s="861">
        <v>390.3</v>
      </c>
      <c r="EE392" s="861">
        <v>121.22</v>
      </c>
      <c r="EF392" s="861">
        <v>5.2939999999999996</v>
      </c>
      <c r="EG392" s="861">
        <v>630.79999999999995</v>
      </c>
      <c r="EH392" s="861">
        <v>121.12</v>
      </c>
      <c r="EI392" s="861">
        <v>5.03</v>
      </c>
      <c r="EJ392" s="861">
        <v>596.70000000000005</v>
      </c>
      <c r="EK392" s="861">
        <v>9.6959110000000006</v>
      </c>
      <c r="EL392" s="861">
        <v>9.4879270000000009</v>
      </c>
      <c r="EM392" s="861">
        <v>-19.667718000000001</v>
      </c>
      <c r="EN392" s="861">
        <v>-24.812833999999999</v>
      </c>
      <c r="EO392" s="861">
        <v>95.271279000000007</v>
      </c>
      <c r="EP392" s="861">
        <v>91.769797999999994</v>
      </c>
      <c r="EQ392" s="861">
        <v>-11.585504</v>
      </c>
      <c r="ER392" s="861">
        <v>6380.8591630000001</v>
      </c>
      <c r="ES392" s="861">
        <v>14856.964905000001</v>
      </c>
      <c r="ET392" s="861">
        <v>13147.272342</v>
      </c>
      <c r="EU392" s="861"/>
      <c r="EV392" s="861"/>
      <c r="EW392" s="861"/>
      <c r="EX392" s="861"/>
      <c r="EY392" s="861"/>
      <c r="EZ392" s="861"/>
      <c r="FA392" s="861"/>
      <c r="FB392" s="861"/>
      <c r="FC392" s="861"/>
      <c r="FD392" s="861"/>
    </row>
    <row r="393" spans="1:160" x14ac:dyDescent="0.25">
      <c r="A393" s="837">
        <v>46146</v>
      </c>
      <c r="B393" s="836">
        <v>0.34855324074074073</v>
      </c>
      <c r="C393" s="861">
        <v>22020</v>
      </c>
      <c r="D393" s="861">
        <v>0</v>
      </c>
      <c r="E393" s="861">
        <v>0</v>
      </c>
      <c r="F393" s="861">
        <v>76.326873000000006</v>
      </c>
      <c r="G393" s="861">
        <v>71.452746000000005</v>
      </c>
      <c r="H393" s="861">
        <v>65.563835999999995</v>
      </c>
      <c r="I393" s="861">
        <v>73.515201000000005</v>
      </c>
      <c r="J393" s="861">
        <v>73.340002999999996</v>
      </c>
      <c r="K393" s="861">
        <v>71.234797</v>
      </c>
      <c r="L393" s="861">
        <v>73.657852000000005</v>
      </c>
      <c r="M393" s="861">
        <v>74.588519000000005</v>
      </c>
      <c r="N393" s="861">
        <v>-10.271452</v>
      </c>
      <c r="O393" s="861">
        <v>-12.053851</v>
      </c>
      <c r="P393" s="861">
        <v>-12.142844</v>
      </c>
      <c r="Q393" s="861">
        <v>-9.1058109999999992</v>
      </c>
      <c r="R393" s="861">
        <v>-10.273804</v>
      </c>
      <c r="S393" s="861">
        <v>-10.626972</v>
      </c>
      <c r="T393" s="861">
        <v>82.979124999999996</v>
      </c>
      <c r="U393" s="861">
        <v>75.402957999999998</v>
      </c>
      <c r="V393" s="861">
        <v>94.306675999999996</v>
      </c>
      <c r="W393" s="861">
        <v>93.285323000000005</v>
      </c>
      <c r="X393" s="861">
        <v>-9.0804989999999997</v>
      </c>
      <c r="Y393" s="861">
        <v>-9.0903460000000003</v>
      </c>
      <c r="Z393" s="861">
        <v>-13.279197999999999</v>
      </c>
      <c r="AA393" s="861">
        <v>-13.064120000000001</v>
      </c>
      <c r="AB393" s="861">
        <v>-12.662715</v>
      </c>
      <c r="AC393" s="861">
        <v>-13.596544</v>
      </c>
      <c r="AD393" s="861">
        <v>-16.475743000000001</v>
      </c>
      <c r="AE393" s="861">
        <v>106.231368</v>
      </c>
      <c r="AF393" s="861">
        <v>99.218810000000005</v>
      </c>
      <c r="AG393" s="861">
        <v>90.765548999999993</v>
      </c>
      <c r="AH393" s="861">
        <v>111.349346</v>
      </c>
      <c r="AI393" s="861">
        <v>90.234695000000002</v>
      </c>
      <c r="AJ393" s="861">
        <v>74.048766999999998</v>
      </c>
      <c r="AK393" s="861">
        <v>-8.8726719999999997</v>
      </c>
      <c r="AL393" s="861">
        <v>-12.771022</v>
      </c>
      <c r="AM393" s="861">
        <v>-9.8956520000000001</v>
      </c>
      <c r="AN393" s="861">
        <v>93.386499999999998</v>
      </c>
      <c r="AO393" s="861">
        <v>92.818494000000001</v>
      </c>
      <c r="AP393" s="861">
        <v>91.674848999999995</v>
      </c>
      <c r="AQ393" s="861">
        <v>88.351397000000006</v>
      </c>
      <c r="AR393" s="861">
        <v>73.130685999999997</v>
      </c>
      <c r="AS393" s="861">
        <v>62.916353000000001</v>
      </c>
      <c r="AT393" s="861">
        <v>75.442266000000004</v>
      </c>
      <c r="AU393" s="861">
        <v>74.183228999999997</v>
      </c>
      <c r="AV393" s="861">
        <v>75.590440000000001</v>
      </c>
      <c r="AW393" s="861">
        <v>75.050783999999993</v>
      </c>
      <c r="AX393" s="861">
        <v>90.463308999999995</v>
      </c>
      <c r="AY393" s="861">
        <v>88.460337999999993</v>
      </c>
      <c r="AZ393" s="861">
        <v>-9.3444880000000001</v>
      </c>
      <c r="BA393" s="861">
        <v>-8.3527749999999994</v>
      </c>
      <c r="BB393" s="861">
        <v>-16.548058999999999</v>
      </c>
      <c r="BC393" s="861">
        <v>-14.947326</v>
      </c>
      <c r="BD393" s="861">
        <v>-15.971233</v>
      </c>
      <c r="BE393" s="861">
        <v>-11.401389</v>
      </c>
      <c r="BF393" s="861">
        <v>30.302197</v>
      </c>
      <c r="BG393" s="861">
        <v>138.94530499999999</v>
      </c>
      <c r="BH393" s="861">
        <v>106.337228</v>
      </c>
      <c r="BI393" s="861">
        <v>50.898508999999997</v>
      </c>
      <c r="BJ393" s="861">
        <v>128.64198099999999</v>
      </c>
      <c r="BK393" s="861">
        <v>86.894189999999995</v>
      </c>
      <c r="BL393" s="861">
        <v>75.691423999999998</v>
      </c>
      <c r="BM393" s="861">
        <v>-20.643495000000001</v>
      </c>
      <c r="BN393" s="861">
        <v>-15.473848</v>
      </c>
      <c r="BO393" s="861">
        <v>-15.240985</v>
      </c>
      <c r="BP393" s="861">
        <v>-15.307712</v>
      </c>
      <c r="BQ393" s="861">
        <v>88.157687999999993</v>
      </c>
      <c r="BR393" s="861">
        <v>83.303533000000002</v>
      </c>
      <c r="BS393" s="861">
        <v>85.314222000000001</v>
      </c>
      <c r="BT393" s="861">
        <v>57.346552000000003</v>
      </c>
      <c r="BU393" s="861">
        <v>63.429670000000002</v>
      </c>
      <c r="BV393" s="861">
        <v>61.111826000000001</v>
      </c>
      <c r="BW393" s="861">
        <v>65.084455000000005</v>
      </c>
      <c r="BX393" s="861">
        <v>-16.384353000000001</v>
      </c>
      <c r="BY393" s="861">
        <v>-16.778426</v>
      </c>
      <c r="BZ393" s="861">
        <v>-16.557739000000002</v>
      </c>
      <c r="CA393" s="861">
        <v>-16.866043000000001</v>
      </c>
      <c r="CB393" s="861">
        <v>-12.472020000000001</v>
      </c>
      <c r="CC393" s="861">
        <v>-9.780246</v>
      </c>
      <c r="CD393" s="861">
        <v>-12.809215999999999</v>
      </c>
      <c r="CE393" s="861">
        <v>-9.1725309999999993</v>
      </c>
      <c r="CF393" s="861">
        <v>-14.967219</v>
      </c>
      <c r="CG393" s="861">
        <v>-9.4355820000000001</v>
      </c>
      <c r="CH393" s="861">
        <v>-14.259696999999999</v>
      </c>
      <c r="CI393" s="861">
        <v>-10.031046</v>
      </c>
      <c r="CJ393" s="861">
        <v>-12.322215</v>
      </c>
      <c r="CK393" s="861">
        <v>-8.9307320000000008</v>
      </c>
      <c r="CL393" s="861">
        <v>-12.630113</v>
      </c>
      <c r="CM393" s="861">
        <v>-8.4005969999999994</v>
      </c>
      <c r="CN393" s="861">
        <v>-14.518024</v>
      </c>
      <c r="CO393" s="861">
        <v>-10.537013</v>
      </c>
      <c r="CP393" s="861">
        <v>-14.097887999999999</v>
      </c>
      <c r="CQ393" s="861">
        <v>-10.361765</v>
      </c>
      <c r="CR393" s="861">
        <v>-12.09121</v>
      </c>
      <c r="CS393" s="861">
        <v>-9.2048590000000008</v>
      </c>
      <c r="CT393" s="861">
        <v>-12.732411000000001</v>
      </c>
      <c r="CU393" s="861">
        <v>-9.3061489999999996</v>
      </c>
      <c r="CV393" s="861">
        <v>-14.979010000000001</v>
      </c>
      <c r="CW393" s="861">
        <v>-9.2845849999999999</v>
      </c>
      <c r="CX393" s="861">
        <v>-14.176094000000001</v>
      </c>
      <c r="CY393" s="861">
        <v>-8.8878789999999999</v>
      </c>
      <c r="CZ393" s="861">
        <v>-11.850911</v>
      </c>
      <c r="DA393" s="861">
        <v>-8.5735240000000008</v>
      </c>
      <c r="DB393" s="861">
        <v>-12.558182</v>
      </c>
      <c r="DC393" s="861">
        <v>-8.1550469999999997</v>
      </c>
      <c r="DD393" s="861">
        <v>-14.681793000000001</v>
      </c>
      <c r="DE393" s="861">
        <v>-10.098198</v>
      </c>
      <c r="DF393" s="861">
        <v>-14.557152</v>
      </c>
      <c r="DG393" s="861">
        <v>-9.7009229999999995</v>
      </c>
      <c r="DH393" s="861">
        <v>-11.587564</v>
      </c>
      <c r="DI393" s="861">
        <v>-9.0959109999999992</v>
      </c>
      <c r="DJ393" s="861">
        <v>-12.196004</v>
      </c>
      <c r="DK393" s="861">
        <v>-9.3026119999999999</v>
      </c>
      <c r="DL393" s="861">
        <v>-14.596717</v>
      </c>
      <c r="DM393" s="861">
        <v>-11.538022</v>
      </c>
      <c r="DN393" s="861">
        <v>-14.444660000000001</v>
      </c>
      <c r="DO393" s="861">
        <v>-10.687701000000001</v>
      </c>
      <c r="DP393" s="861">
        <v>-12.250819999999999</v>
      </c>
      <c r="DQ393" s="861">
        <v>-9.7823630000000001</v>
      </c>
      <c r="DR393" s="861">
        <v>-12.688794</v>
      </c>
      <c r="DS393" s="861">
        <v>-10.399117</v>
      </c>
      <c r="DT393" s="861">
        <v>-14.458695000000001</v>
      </c>
      <c r="DU393" s="861">
        <v>-12.544164</v>
      </c>
      <c r="DV393" s="861">
        <v>-14.462458</v>
      </c>
      <c r="DW393" s="861">
        <v>-9.9268999999999998</v>
      </c>
      <c r="DX393" s="861">
        <v>11.177709</v>
      </c>
      <c r="DY393" s="861">
        <v>8.4108739999999997</v>
      </c>
      <c r="DZ393" s="861">
        <v>163.51279700000001</v>
      </c>
      <c r="EA393" s="861">
        <v>154.68629100000001</v>
      </c>
      <c r="EB393" s="861">
        <v>121.06</v>
      </c>
      <c r="EC393" s="861">
        <v>3.2709999999999999</v>
      </c>
      <c r="ED393" s="861">
        <v>390.4</v>
      </c>
      <c r="EE393" s="861">
        <v>121.07</v>
      </c>
      <c r="EF393" s="861">
        <v>5.3070000000000004</v>
      </c>
      <c r="EG393" s="861">
        <v>632.70000000000005</v>
      </c>
      <c r="EH393" s="861">
        <v>121.18</v>
      </c>
      <c r="EI393" s="861">
        <v>4.9980000000000002</v>
      </c>
      <c r="EJ393" s="861">
        <v>598</v>
      </c>
      <c r="EK393" s="861">
        <v>9.7717159999999996</v>
      </c>
      <c r="EL393" s="861">
        <v>9.6494940000000007</v>
      </c>
      <c r="EM393" s="861">
        <v>-19.667368</v>
      </c>
      <c r="EN393" s="861">
        <v>-24.890478999999999</v>
      </c>
      <c r="EO393" s="861">
        <v>95.556068999999994</v>
      </c>
      <c r="EP393" s="861">
        <v>91.731393999999995</v>
      </c>
      <c r="EQ393" s="861">
        <v>-11.573465000000001</v>
      </c>
      <c r="ER393" s="861">
        <v>6387.3574269999999</v>
      </c>
      <c r="ES393" s="861">
        <v>14867.488163</v>
      </c>
      <c r="ET393" s="861">
        <v>13157.202437</v>
      </c>
      <c r="EU393" s="861"/>
      <c r="EV393" s="861"/>
      <c r="EW393" s="861"/>
      <c r="EX393" s="861"/>
      <c r="EY393" s="861"/>
      <c r="EZ393" s="861"/>
      <c r="FA393" s="861"/>
      <c r="FB393" s="861"/>
      <c r="FC393" s="861"/>
      <c r="FD393" s="861"/>
    </row>
    <row r="394" spans="1:160" x14ac:dyDescent="0.25">
      <c r="A394" s="837">
        <v>46146</v>
      </c>
      <c r="B394" s="836">
        <v>0.34924768518518517</v>
      </c>
      <c r="C394" s="861">
        <v>22080</v>
      </c>
      <c r="D394" s="861">
        <v>0</v>
      </c>
      <c r="E394" s="861">
        <v>0</v>
      </c>
      <c r="F394" s="861">
        <v>76.474496000000002</v>
      </c>
      <c r="G394" s="861">
        <v>71.573650999999998</v>
      </c>
      <c r="H394" s="861">
        <v>65.657402000000005</v>
      </c>
      <c r="I394" s="861">
        <v>73.571489</v>
      </c>
      <c r="J394" s="861">
        <v>73.538486000000006</v>
      </c>
      <c r="K394" s="861">
        <v>71.250506999999999</v>
      </c>
      <c r="L394" s="861">
        <v>73.674077999999994</v>
      </c>
      <c r="M394" s="861">
        <v>74.654591999999994</v>
      </c>
      <c r="N394" s="861">
        <v>-10.264483</v>
      </c>
      <c r="O394" s="861">
        <v>-12.097243000000001</v>
      </c>
      <c r="P394" s="861">
        <v>-12.334600999999999</v>
      </c>
      <c r="Q394" s="861">
        <v>-9.0950930000000003</v>
      </c>
      <c r="R394" s="861">
        <v>-10.402994</v>
      </c>
      <c r="S394" s="861">
        <v>-10.651932</v>
      </c>
      <c r="T394" s="861">
        <v>83.422680999999997</v>
      </c>
      <c r="U394" s="861">
        <v>75.454533999999995</v>
      </c>
      <c r="V394" s="861">
        <v>94.373116999999993</v>
      </c>
      <c r="W394" s="861">
        <v>93.398570000000007</v>
      </c>
      <c r="X394" s="861">
        <v>-9.0674510000000001</v>
      </c>
      <c r="Y394" s="861">
        <v>-9.1850780000000007</v>
      </c>
      <c r="Z394" s="861">
        <v>-13.329267</v>
      </c>
      <c r="AA394" s="861">
        <v>-13.048149</v>
      </c>
      <c r="AB394" s="861">
        <v>-12.652269</v>
      </c>
      <c r="AC394" s="861">
        <v>-13.574756000000001</v>
      </c>
      <c r="AD394" s="861">
        <v>-16.474702000000001</v>
      </c>
      <c r="AE394" s="861">
        <v>106.364727</v>
      </c>
      <c r="AF394" s="861">
        <v>99.275580000000005</v>
      </c>
      <c r="AG394" s="861">
        <v>90.831988999999993</v>
      </c>
      <c r="AH394" s="861">
        <v>111.319271</v>
      </c>
      <c r="AI394" s="861">
        <v>90.372387000000003</v>
      </c>
      <c r="AJ394" s="861">
        <v>74.089702000000003</v>
      </c>
      <c r="AK394" s="861">
        <v>-8.8235770000000002</v>
      </c>
      <c r="AL394" s="861">
        <v>-12.736807000000001</v>
      </c>
      <c r="AM394" s="861">
        <v>-9.8888069999999999</v>
      </c>
      <c r="AN394" s="861">
        <v>93.499628999999999</v>
      </c>
      <c r="AO394" s="861">
        <v>92.900688000000002</v>
      </c>
      <c r="AP394" s="861">
        <v>91.955160000000006</v>
      </c>
      <c r="AQ394" s="861">
        <v>88.599926999999994</v>
      </c>
      <c r="AR394" s="861">
        <v>73.274249999999995</v>
      </c>
      <c r="AS394" s="861">
        <v>62.949413999999997</v>
      </c>
      <c r="AT394" s="861">
        <v>75.736283999999998</v>
      </c>
      <c r="AU394" s="861">
        <v>74.522482999999994</v>
      </c>
      <c r="AV394" s="861">
        <v>75.780597</v>
      </c>
      <c r="AW394" s="861">
        <v>75.522790999999998</v>
      </c>
      <c r="AX394" s="861">
        <v>90.655726000000001</v>
      </c>
      <c r="AY394" s="861">
        <v>88.719716000000005</v>
      </c>
      <c r="AZ394" s="861">
        <v>-9.4599890000000002</v>
      </c>
      <c r="BA394" s="861">
        <v>-8.5350479999999997</v>
      </c>
      <c r="BB394" s="861">
        <v>-16.591429000000002</v>
      </c>
      <c r="BC394" s="861">
        <v>-15.012346000000001</v>
      </c>
      <c r="BD394" s="861">
        <v>-16.018353000000001</v>
      </c>
      <c r="BE394" s="861">
        <v>-11.472975</v>
      </c>
      <c r="BF394" s="861">
        <v>30.393045999999998</v>
      </c>
      <c r="BG394" s="861">
        <v>139.12074899999999</v>
      </c>
      <c r="BH394" s="861">
        <v>106.63415500000001</v>
      </c>
      <c r="BI394" s="861">
        <v>51.082686000000002</v>
      </c>
      <c r="BJ394" s="861">
        <v>128.98074600000001</v>
      </c>
      <c r="BK394" s="861">
        <v>87.084000000000003</v>
      </c>
      <c r="BL394" s="861">
        <v>75.934774000000004</v>
      </c>
      <c r="BM394" s="861">
        <v>-20.665134999999999</v>
      </c>
      <c r="BN394" s="861">
        <v>-15.4786</v>
      </c>
      <c r="BO394" s="861">
        <v>-15.370676</v>
      </c>
      <c r="BP394" s="861">
        <v>-15.285487</v>
      </c>
      <c r="BQ394" s="861">
        <v>88.313659000000001</v>
      </c>
      <c r="BR394" s="861">
        <v>83.811207999999993</v>
      </c>
      <c r="BS394" s="861">
        <v>85.593360000000004</v>
      </c>
      <c r="BT394" s="861">
        <v>57.348672999999998</v>
      </c>
      <c r="BU394" s="861">
        <v>63.565465000000003</v>
      </c>
      <c r="BV394" s="861">
        <v>61.118751000000003</v>
      </c>
      <c r="BW394" s="861">
        <v>65.109297999999995</v>
      </c>
      <c r="BX394" s="861">
        <v>-16.298490999999999</v>
      </c>
      <c r="BY394" s="861">
        <v>-16.764133000000001</v>
      </c>
      <c r="BZ394" s="861">
        <v>-16.724592000000001</v>
      </c>
      <c r="CA394" s="861">
        <v>-16.925263000000001</v>
      </c>
      <c r="CB394" s="861">
        <v>-12.460156</v>
      </c>
      <c r="CC394" s="861">
        <v>-9.7556480000000008</v>
      </c>
      <c r="CD394" s="861">
        <v>-12.809483</v>
      </c>
      <c r="CE394" s="861">
        <v>-9.1681089999999994</v>
      </c>
      <c r="CF394" s="861">
        <v>-14.970720999999999</v>
      </c>
      <c r="CG394" s="861">
        <v>-9.4367099999999997</v>
      </c>
      <c r="CH394" s="861">
        <v>-14.246854000000001</v>
      </c>
      <c r="CI394" s="861">
        <v>-10.023451</v>
      </c>
      <c r="CJ394" s="861">
        <v>-12.330608</v>
      </c>
      <c r="CK394" s="861">
        <v>-8.9300599999999992</v>
      </c>
      <c r="CL394" s="861">
        <v>-12.633679000000001</v>
      </c>
      <c r="CM394" s="861">
        <v>-8.3737119999999994</v>
      </c>
      <c r="CN394" s="861">
        <v>-14.544212999999999</v>
      </c>
      <c r="CO394" s="861">
        <v>-10.524521999999999</v>
      </c>
      <c r="CP394" s="861">
        <v>-14.089346000000001</v>
      </c>
      <c r="CQ394" s="861">
        <v>-10.312423000000001</v>
      </c>
      <c r="CR394" s="861">
        <v>-12.110948</v>
      </c>
      <c r="CS394" s="861">
        <v>-9.1691979999999997</v>
      </c>
      <c r="CT394" s="861">
        <v>-12.750392</v>
      </c>
      <c r="CU394" s="861">
        <v>-9.3296580000000002</v>
      </c>
      <c r="CV394" s="861">
        <v>-14.979552999999999</v>
      </c>
      <c r="CW394" s="861">
        <v>-9.271528</v>
      </c>
      <c r="CX394" s="861">
        <v>-14.160958000000001</v>
      </c>
      <c r="CY394" s="861">
        <v>-8.8578779999999995</v>
      </c>
      <c r="CZ394" s="861">
        <v>-11.872544</v>
      </c>
      <c r="DA394" s="861">
        <v>-8.5483779999999996</v>
      </c>
      <c r="DB394" s="861">
        <v>-12.583296000000001</v>
      </c>
      <c r="DC394" s="861">
        <v>-8.1107329999999997</v>
      </c>
      <c r="DD394" s="861">
        <v>-14.674023999999999</v>
      </c>
      <c r="DE394" s="861">
        <v>-10.089546</v>
      </c>
      <c r="DF394" s="861">
        <v>-14.536355</v>
      </c>
      <c r="DG394" s="861">
        <v>-9.6610530000000008</v>
      </c>
      <c r="DH394" s="861">
        <v>-11.590858000000001</v>
      </c>
      <c r="DI394" s="861">
        <v>-9.0402989999999992</v>
      </c>
      <c r="DJ394" s="861">
        <v>-12.198983</v>
      </c>
      <c r="DK394" s="861">
        <v>-9.2802640000000007</v>
      </c>
      <c r="DL394" s="861">
        <v>-14.579836999999999</v>
      </c>
      <c r="DM394" s="861">
        <v>-11.496292</v>
      </c>
      <c r="DN394" s="861">
        <v>-14.42623</v>
      </c>
      <c r="DO394" s="861">
        <v>-10.653877</v>
      </c>
      <c r="DP394" s="861">
        <v>-12.242815</v>
      </c>
      <c r="DQ394" s="861">
        <v>-9.7698499999999999</v>
      </c>
      <c r="DR394" s="861">
        <v>-12.681407</v>
      </c>
      <c r="DS394" s="861">
        <v>-10.376728999999999</v>
      </c>
      <c r="DT394" s="861">
        <v>-14.47254</v>
      </c>
      <c r="DU394" s="861">
        <v>-12.542417</v>
      </c>
      <c r="DV394" s="861">
        <v>-14.454409999999999</v>
      </c>
      <c r="DW394" s="861">
        <v>-9.8902870000000007</v>
      </c>
      <c r="DX394" s="861">
        <v>11.254016</v>
      </c>
      <c r="DY394" s="861">
        <v>8.4227329999999991</v>
      </c>
      <c r="DZ394" s="861">
        <v>163.73151300000001</v>
      </c>
      <c r="EA394" s="861">
        <v>155.28576699999999</v>
      </c>
      <c r="EB394" s="861">
        <v>121.69</v>
      </c>
      <c r="EC394" s="861">
        <v>1.2390000000000001</v>
      </c>
      <c r="ED394" s="861">
        <v>133.19999999999999</v>
      </c>
      <c r="EE394" s="861">
        <v>121.69</v>
      </c>
      <c r="EF394" s="861">
        <v>5.2690000000000001</v>
      </c>
      <c r="EG394" s="861">
        <v>635.5</v>
      </c>
      <c r="EH394" s="861">
        <v>121.68</v>
      </c>
      <c r="EI394" s="861">
        <v>5.0069999999999997</v>
      </c>
      <c r="EJ394" s="861">
        <v>594.4</v>
      </c>
      <c r="EK394" s="861">
        <v>9.6407819999999997</v>
      </c>
      <c r="EL394" s="861">
        <v>9.4964030000000008</v>
      </c>
      <c r="EM394" s="861">
        <v>-19.529589000000001</v>
      </c>
      <c r="EN394" s="861">
        <v>-24.867079</v>
      </c>
      <c r="EO394" s="861">
        <v>95.649062000000001</v>
      </c>
      <c r="EP394" s="861">
        <v>91.995721000000003</v>
      </c>
      <c r="EQ394" s="861">
        <v>-11.562766999999999</v>
      </c>
      <c r="ER394" s="861">
        <v>6389.6517860000004</v>
      </c>
      <c r="ES394" s="861">
        <v>14878.030026</v>
      </c>
      <c r="ET394" s="861">
        <v>13167.136533999999</v>
      </c>
      <c r="EU394" s="861"/>
      <c r="EV394" s="861"/>
      <c r="EW394" s="861"/>
      <c r="EX394" s="861"/>
      <c r="EY394" s="861"/>
      <c r="EZ394" s="861"/>
      <c r="FA394" s="861"/>
      <c r="FB394" s="861"/>
      <c r="FC394" s="861"/>
      <c r="FD394" s="861"/>
    </row>
    <row r="395" spans="1:160" x14ac:dyDescent="0.25">
      <c r="A395" s="837">
        <v>46146</v>
      </c>
      <c r="B395" s="836">
        <v>0.34994212962962962</v>
      </c>
      <c r="C395" s="861">
        <v>22140</v>
      </c>
      <c r="D395" s="861">
        <v>0</v>
      </c>
      <c r="E395" s="861">
        <v>0</v>
      </c>
      <c r="F395" s="861">
        <v>76.657623999999998</v>
      </c>
      <c r="G395" s="861">
        <v>71.606025000000002</v>
      </c>
      <c r="H395" s="861">
        <v>65.796340999999998</v>
      </c>
      <c r="I395" s="861">
        <v>73.603029000000006</v>
      </c>
      <c r="J395" s="861">
        <v>73.677914000000001</v>
      </c>
      <c r="K395" s="861">
        <v>71.281284999999997</v>
      </c>
      <c r="L395" s="861">
        <v>73.677933999999993</v>
      </c>
      <c r="M395" s="861">
        <v>74.689713999999995</v>
      </c>
      <c r="N395" s="861">
        <v>-10.278931999999999</v>
      </c>
      <c r="O395" s="861">
        <v>-12.236998</v>
      </c>
      <c r="P395" s="861">
        <v>-12.399502</v>
      </c>
      <c r="Q395" s="861">
        <v>-9.1993950000000009</v>
      </c>
      <c r="R395" s="861">
        <v>-10.339857</v>
      </c>
      <c r="S395" s="861">
        <v>-10.692591999999999</v>
      </c>
      <c r="T395" s="861">
        <v>83.441993999999994</v>
      </c>
      <c r="U395" s="861">
        <v>75.036125999999996</v>
      </c>
      <c r="V395" s="861">
        <v>94.464492000000007</v>
      </c>
      <c r="W395" s="861">
        <v>93.434639000000004</v>
      </c>
      <c r="X395" s="861">
        <v>-9.1352989999999998</v>
      </c>
      <c r="Y395" s="861">
        <v>-9.239706</v>
      </c>
      <c r="Z395" s="861">
        <v>-13.368212</v>
      </c>
      <c r="AA395" s="861">
        <v>-13.121504</v>
      </c>
      <c r="AB395" s="861">
        <v>-12.718641</v>
      </c>
      <c r="AC395" s="861">
        <v>-13.624703999999999</v>
      </c>
      <c r="AD395" s="861">
        <v>-16.542300000000001</v>
      </c>
      <c r="AE395" s="861">
        <v>106.344936</v>
      </c>
      <c r="AF395" s="861">
        <v>99.304924999999997</v>
      </c>
      <c r="AG395" s="861">
        <v>90.776179999999997</v>
      </c>
      <c r="AH395" s="861">
        <v>111.39148900000001</v>
      </c>
      <c r="AI395" s="861">
        <v>90.518924999999996</v>
      </c>
      <c r="AJ395" s="861">
        <v>74.113878</v>
      </c>
      <c r="AK395" s="861">
        <v>-8.8979800000000004</v>
      </c>
      <c r="AL395" s="861">
        <v>-12.716094</v>
      </c>
      <c r="AM395" s="861">
        <v>-9.906663</v>
      </c>
      <c r="AN395" s="861">
        <v>93.629428000000004</v>
      </c>
      <c r="AO395" s="861">
        <v>92.976355999999996</v>
      </c>
      <c r="AP395" s="861">
        <v>92.088476999999997</v>
      </c>
      <c r="AQ395" s="861">
        <v>88.755788999999993</v>
      </c>
      <c r="AR395" s="861">
        <v>73.497946999999996</v>
      </c>
      <c r="AS395" s="861">
        <v>63.152738999999997</v>
      </c>
      <c r="AT395" s="861">
        <v>75.903349000000006</v>
      </c>
      <c r="AU395" s="861">
        <v>74.816543999999993</v>
      </c>
      <c r="AV395" s="861">
        <v>76.138345999999999</v>
      </c>
      <c r="AW395" s="861">
        <v>75.584474999999998</v>
      </c>
      <c r="AX395" s="861">
        <v>90.730025999999995</v>
      </c>
      <c r="AY395" s="861">
        <v>88.988707000000005</v>
      </c>
      <c r="AZ395" s="861">
        <v>-9.4993660000000002</v>
      </c>
      <c r="BA395" s="861">
        <v>-8.6183840000000007</v>
      </c>
      <c r="BB395" s="861">
        <v>-16.635110000000001</v>
      </c>
      <c r="BC395" s="861">
        <v>-15.073895</v>
      </c>
      <c r="BD395" s="861">
        <v>-16.066258999999999</v>
      </c>
      <c r="BE395" s="861">
        <v>-11.668161</v>
      </c>
      <c r="BF395" s="861">
        <v>30.402908</v>
      </c>
      <c r="BG395" s="861">
        <v>139.34270900000001</v>
      </c>
      <c r="BH395" s="861">
        <v>106.922174</v>
      </c>
      <c r="BI395" s="861">
        <v>51.173105</v>
      </c>
      <c r="BJ395" s="861">
        <v>129.011279</v>
      </c>
      <c r="BK395" s="861">
        <v>87.231340000000003</v>
      </c>
      <c r="BL395" s="861">
        <v>76.133812000000006</v>
      </c>
      <c r="BM395" s="861">
        <v>-20.711541</v>
      </c>
      <c r="BN395" s="861">
        <v>-15.490417000000001</v>
      </c>
      <c r="BO395" s="861">
        <v>-15.531129999999999</v>
      </c>
      <c r="BP395" s="861">
        <v>-15.291148</v>
      </c>
      <c r="BQ395" s="861">
        <v>88.401431000000002</v>
      </c>
      <c r="BR395" s="861">
        <v>84.176454000000007</v>
      </c>
      <c r="BS395" s="861">
        <v>85.802696999999995</v>
      </c>
      <c r="BT395" s="861">
        <v>57.37576</v>
      </c>
      <c r="BU395" s="861">
        <v>63.607523</v>
      </c>
      <c r="BV395" s="861">
        <v>61.069465000000001</v>
      </c>
      <c r="BW395" s="861">
        <v>65.164100000000005</v>
      </c>
      <c r="BX395" s="861">
        <v>-16.313278</v>
      </c>
      <c r="BY395" s="861">
        <v>-16.809291000000002</v>
      </c>
      <c r="BZ395" s="861">
        <v>-16.816333</v>
      </c>
      <c r="CA395" s="861">
        <v>-17.049302999999998</v>
      </c>
      <c r="CB395" s="861">
        <v>-12.459873999999999</v>
      </c>
      <c r="CC395" s="861">
        <v>-9.7616019999999999</v>
      </c>
      <c r="CD395" s="861">
        <v>-12.817823000000001</v>
      </c>
      <c r="CE395" s="861">
        <v>-9.1801510000000004</v>
      </c>
      <c r="CF395" s="861">
        <v>-15.003741</v>
      </c>
      <c r="CG395" s="861">
        <v>-9.4192699999999991</v>
      </c>
      <c r="CH395" s="861">
        <v>-14.246098999999999</v>
      </c>
      <c r="CI395" s="861">
        <v>-10.005336</v>
      </c>
      <c r="CJ395" s="861">
        <v>-12.322317999999999</v>
      </c>
      <c r="CK395" s="861">
        <v>-8.9392859999999992</v>
      </c>
      <c r="CL395" s="861">
        <v>-12.670292999999999</v>
      </c>
      <c r="CM395" s="861">
        <v>-8.3993140000000004</v>
      </c>
      <c r="CN395" s="861">
        <v>-14.538449</v>
      </c>
      <c r="CO395" s="861">
        <v>-10.515506</v>
      </c>
      <c r="CP395" s="861">
        <v>-14.071259</v>
      </c>
      <c r="CQ395" s="861">
        <v>-10.286462</v>
      </c>
      <c r="CR395" s="861">
        <v>-12.119285</v>
      </c>
      <c r="CS395" s="861">
        <v>-9.1821839999999995</v>
      </c>
      <c r="CT395" s="861">
        <v>-12.747643</v>
      </c>
      <c r="CU395" s="861">
        <v>-9.3353629999999992</v>
      </c>
      <c r="CV395" s="861">
        <v>-14.99335</v>
      </c>
      <c r="CW395" s="861">
        <v>-9.2866079999999993</v>
      </c>
      <c r="CX395" s="861">
        <v>-14.156993</v>
      </c>
      <c r="CY395" s="861">
        <v>-8.8483239999999999</v>
      </c>
      <c r="CZ395" s="861">
        <v>-11.854001</v>
      </c>
      <c r="DA395" s="861">
        <v>-8.5394310000000004</v>
      </c>
      <c r="DB395" s="861">
        <v>-12.587958</v>
      </c>
      <c r="DC395" s="861">
        <v>-8.1551360000000006</v>
      </c>
      <c r="DD395" s="861">
        <v>-14.666554</v>
      </c>
      <c r="DE395" s="861">
        <v>-10.076498000000001</v>
      </c>
      <c r="DF395" s="861">
        <v>-14.531157</v>
      </c>
      <c r="DG395" s="861">
        <v>-9.6610549999999993</v>
      </c>
      <c r="DH395" s="861">
        <v>-11.592741999999999</v>
      </c>
      <c r="DI395" s="861">
        <v>-9.0612499999999994</v>
      </c>
      <c r="DJ395" s="861">
        <v>-12.194138000000001</v>
      </c>
      <c r="DK395" s="861">
        <v>-9.2951289999999993</v>
      </c>
      <c r="DL395" s="861">
        <v>-14.564456</v>
      </c>
      <c r="DM395" s="861">
        <v>-11.505917999999999</v>
      </c>
      <c r="DN395" s="861">
        <v>-14.416779999999999</v>
      </c>
      <c r="DO395" s="861">
        <v>-10.670792</v>
      </c>
      <c r="DP395" s="861">
        <v>-12.236694999999999</v>
      </c>
      <c r="DQ395" s="861">
        <v>-9.7922329999999995</v>
      </c>
      <c r="DR395" s="861">
        <v>-12.680799</v>
      </c>
      <c r="DS395" s="861">
        <v>-10.399134</v>
      </c>
      <c r="DT395" s="861">
        <v>-14.465669</v>
      </c>
      <c r="DU395" s="861">
        <v>-12.542163</v>
      </c>
      <c r="DV395" s="861">
        <v>-14.449992999999999</v>
      </c>
      <c r="DW395" s="861">
        <v>-9.9103019999999997</v>
      </c>
      <c r="DX395" s="861">
        <v>11.208864</v>
      </c>
      <c r="DY395" s="861">
        <v>8.3500230000000002</v>
      </c>
      <c r="DZ395" s="861">
        <v>163.73093</v>
      </c>
      <c r="EA395" s="861">
        <v>155.29957099999999</v>
      </c>
      <c r="EB395" s="861">
        <v>121.07</v>
      </c>
      <c r="EC395" s="861">
        <v>3.2669999999999999</v>
      </c>
      <c r="ED395" s="861">
        <v>389.6</v>
      </c>
      <c r="EE395" s="861">
        <v>121.16</v>
      </c>
      <c r="EF395" s="861">
        <v>5.2990000000000004</v>
      </c>
      <c r="EG395" s="861">
        <v>632.9</v>
      </c>
      <c r="EH395" s="861">
        <v>121.02</v>
      </c>
      <c r="EI395" s="861">
        <v>4.9889999999999999</v>
      </c>
      <c r="EJ395" s="861">
        <v>595.70000000000005</v>
      </c>
      <c r="EK395" s="861">
        <v>9.7044139999999999</v>
      </c>
      <c r="EL395" s="861">
        <v>9.4795649999999991</v>
      </c>
      <c r="EM395" s="861">
        <v>-19.611077000000002</v>
      </c>
      <c r="EN395" s="861">
        <v>-25.010694999999998</v>
      </c>
      <c r="EO395" s="861">
        <v>95.648814000000002</v>
      </c>
      <c r="EP395" s="861">
        <v>92.001799000000005</v>
      </c>
      <c r="EQ395" s="861">
        <v>-11.565761</v>
      </c>
      <c r="ER395" s="861">
        <v>6394.6511870000004</v>
      </c>
      <c r="ES395" s="861">
        <v>14888.56544</v>
      </c>
      <c r="ET395" s="861">
        <v>13177.064713</v>
      </c>
      <c r="EU395" s="861"/>
      <c r="EV395" s="861"/>
      <c r="EW395" s="861"/>
      <c r="EX395" s="861"/>
      <c r="EY395" s="861"/>
      <c r="EZ395" s="861"/>
      <c r="FA395" s="861"/>
      <c r="FB395" s="861"/>
      <c r="FC395" s="861"/>
      <c r="FD395" s="861"/>
    </row>
    <row r="396" spans="1:160" x14ac:dyDescent="0.25">
      <c r="A396" s="837">
        <v>46146</v>
      </c>
      <c r="B396" s="836">
        <v>0.35063657407407406</v>
      </c>
      <c r="C396" s="861">
        <v>22200</v>
      </c>
      <c r="D396" s="861">
        <v>0</v>
      </c>
      <c r="E396" s="861">
        <v>0</v>
      </c>
      <c r="F396" s="861">
        <v>76.927723999999998</v>
      </c>
      <c r="G396" s="861">
        <v>71.720431000000005</v>
      </c>
      <c r="H396" s="861">
        <v>65.907695000000004</v>
      </c>
      <c r="I396" s="861">
        <v>73.644380999999996</v>
      </c>
      <c r="J396" s="861">
        <v>73.836436000000006</v>
      </c>
      <c r="K396" s="861">
        <v>71.331659000000002</v>
      </c>
      <c r="L396" s="861">
        <v>73.703969000000001</v>
      </c>
      <c r="M396" s="861">
        <v>74.731774000000001</v>
      </c>
      <c r="N396" s="861">
        <v>-10.290967999999999</v>
      </c>
      <c r="O396" s="861">
        <v>-12.273562999999999</v>
      </c>
      <c r="P396" s="861">
        <v>-12.461046</v>
      </c>
      <c r="Q396" s="861">
        <v>-9.155125</v>
      </c>
      <c r="R396" s="861">
        <v>-10.465966999999999</v>
      </c>
      <c r="S396" s="861">
        <v>-10.838037999999999</v>
      </c>
      <c r="T396" s="861">
        <v>83.620909999999995</v>
      </c>
      <c r="U396" s="861">
        <v>75.202866999999998</v>
      </c>
      <c r="V396" s="861">
        <v>94.680627000000001</v>
      </c>
      <c r="W396" s="861">
        <v>93.632423000000003</v>
      </c>
      <c r="X396" s="861">
        <v>-9.1220049999999997</v>
      </c>
      <c r="Y396" s="861">
        <v>-9.2788679999999992</v>
      </c>
      <c r="Z396" s="861">
        <v>-13.370829000000001</v>
      </c>
      <c r="AA396" s="861">
        <v>-13.107613000000001</v>
      </c>
      <c r="AB396" s="861">
        <v>-12.692814</v>
      </c>
      <c r="AC396" s="861">
        <v>-13.604031000000001</v>
      </c>
      <c r="AD396" s="861">
        <v>-16.500862000000001</v>
      </c>
      <c r="AE396" s="861">
        <v>106.24686699999999</v>
      </c>
      <c r="AF396" s="861">
        <v>99.372039000000001</v>
      </c>
      <c r="AG396" s="861">
        <v>90.866339999999994</v>
      </c>
      <c r="AH396" s="861">
        <v>111.480085</v>
      </c>
      <c r="AI396" s="861">
        <v>90.626621999999998</v>
      </c>
      <c r="AJ396" s="861">
        <v>74.306927999999999</v>
      </c>
      <c r="AK396" s="861">
        <v>-8.8902009999999994</v>
      </c>
      <c r="AL396" s="861">
        <v>-12.845065999999999</v>
      </c>
      <c r="AM396" s="861">
        <v>-9.8830190000000009</v>
      </c>
      <c r="AN396" s="861">
        <v>93.688705999999996</v>
      </c>
      <c r="AO396" s="861">
        <v>93.148489999999995</v>
      </c>
      <c r="AP396" s="861">
        <v>92.130347</v>
      </c>
      <c r="AQ396" s="861">
        <v>88.825254000000001</v>
      </c>
      <c r="AR396" s="861">
        <v>73.708020000000005</v>
      </c>
      <c r="AS396" s="861">
        <v>63.150388</v>
      </c>
      <c r="AT396" s="861">
        <v>76.011167999999998</v>
      </c>
      <c r="AU396" s="861">
        <v>75.046154000000001</v>
      </c>
      <c r="AV396" s="861">
        <v>76.259209999999996</v>
      </c>
      <c r="AW396" s="861">
        <v>75.738929999999996</v>
      </c>
      <c r="AX396" s="861">
        <v>90.907925000000006</v>
      </c>
      <c r="AY396" s="861">
        <v>89.054761999999997</v>
      </c>
      <c r="AZ396" s="861">
        <v>-9.5203140000000008</v>
      </c>
      <c r="BA396" s="861">
        <v>-8.6542890000000003</v>
      </c>
      <c r="BB396" s="861">
        <v>-16.698882999999999</v>
      </c>
      <c r="BC396" s="861">
        <v>-15.101552999999999</v>
      </c>
      <c r="BD396" s="861">
        <v>-16.155090999999999</v>
      </c>
      <c r="BE396" s="861">
        <v>-11.503049000000001</v>
      </c>
      <c r="BF396" s="861">
        <v>30.603013000000001</v>
      </c>
      <c r="BG396" s="861">
        <v>139.41153199999999</v>
      </c>
      <c r="BH396" s="861">
        <v>107.14833299999999</v>
      </c>
      <c r="BI396" s="861">
        <v>51.144562999999998</v>
      </c>
      <c r="BJ396" s="861">
        <v>129.410146</v>
      </c>
      <c r="BK396" s="861">
        <v>87.372996000000001</v>
      </c>
      <c r="BL396" s="861">
        <v>75.806899000000001</v>
      </c>
      <c r="BM396" s="861">
        <v>-20.748687</v>
      </c>
      <c r="BN396" s="861">
        <v>-15.574496</v>
      </c>
      <c r="BO396" s="861">
        <v>-15.503481000000001</v>
      </c>
      <c r="BP396" s="861">
        <v>-15.362895</v>
      </c>
      <c r="BQ396" s="861">
        <v>88.528019</v>
      </c>
      <c r="BR396" s="861">
        <v>84.596976999999995</v>
      </c>
      <c r="BS396" s="861">
        <v>86.057314000000005</v>
      </c>
      <c r="BT396" s="861">
        <v>57.654589000000001</v>
      </c>
      <c r="BU396" s="861">
        <v>63.559227</v>
      </c>
      <c r="BV396" s="861">
        <v>61.091453000000001</v>
      </c>
      <c r="BW396" s="861">
        <v>65.186835000000002</v>
      </c>
      <c r="BX396" s="861">
        <v>-16.437456999999998</v>
      </c>
      <c r="BY396" s="861">
        <v>-16.870464999999999</v>
      </c>
      <c r="BZ396" s="861">
        <v>-16.794908</v>
      </c>
      <c r="CA396" s="861">
        <v>-17.071529000000002</v>
      </c>
      <c r="CB396" s="861">
        <v>-12.460267</v>
      </c>
      <c r="CC396" s="861">
        <v>-9.7705110000000008</v>
      </c>
      <c r="CD396" s="861">
        <v>-12.786237</v>
      </c>
      <c r="CE396" s="861">
        <v>-9.1454640000000005</v>
      </c>
      <c r="CF396" s="861">
        <v>-14.926807</v>
      </c>
      <c r="CG396" s="861">
        <v>-9.4114640000000005</v>
      </c>
      <c r="CH396" s="861">
        <v>-14.224287</v>
      </c>
      <c r="CI396" s="861">
        <v>-9.9578600000000002</v>
      </c>
      <c r="CJ396" s="861">
        <v>-12.299160000000001</v>
      </c>
      <c r="CK396" s="861">
        <v>-8.9252269999999996</v>
      </c>
      <c r="CL396" s="861">
        <v>-12.617978000000001</v>
      </c>
      <c r="CM396" s="861">
        <v>-8.3670109999999998</v>
      </c>
      <c r="CN396" s="861">
        <v>-14.514507999999999</v>
      </c>
      <c r="CO396" s="861">
        <v>-10.520837999999999</v>
      </c>
      <c r="CP396" s="861">
        <v>-14.045893</v>
      </c>
      <c r="CQ396" s="861">
        <v>-10.290825999999999</v>
      </c>
      <c r="CR396" s="861">
        <v>-12.084581</v>
      </c>
      <c r="CS396" s="861">
        <v>-9.1560760000000005</v>
      </c>
      <c r="CT396" s="861">
        <v>-12.695150999999999</v>
      </c>
      <c r="CU396" s="861">
        <v>-9.2929969999999997</v>
      </c>
      <c r="CV396" s="861">
        <v>-14.974726</v>
      </c>
      <c r="CW396" s="861">
        <v>-9.271433</v>
      </c>
      <c r="CX396" s="861">
        <v>-14.128689</v>
      </c>
      <c r="CY396" s="861">
        <v>-8.8820929999999993</v>
      </c>
      <c r="CZ396" s="861">
        <v>-11.852157999999999</v>
      </c>
      <c r="DA396" s="861">
        <v>-8.5615749999999995</v>
      </c>
      <c r="DB396" s="861">
        <v>-12.585267999999999</v>
      </c>
      <c r="DC396" s="861">
        <v>-8.1730549999999997</v>
      </c>
      <c r="DD396" s="861">
        <v>-14.67515</v>
      </c>
      <c r="DE396" s="861">
        <v>-10.093949</v>
      </c>
      <c r="DF396" s="861">
        <v>-14.504581999999999</v>
      </c>
      <c r="DG396" s="861">
        <v>-9.6919079999999997</v>
      </c>
      <c r="DH396" s="861">
        <v>-11.578993000000001</v>
      </c>
      <c r="DI396" s="861">
        <v>-9.0822950000000002</v>
      </c>
      <c r="DJ396" s="861">
        <v>-12.182791999999999</v>
      </c>
      <c r="DK396" s="861">
        <v>-9.3138380000000005</v>
      </c>
      <c r="DL396" s="861">
        <v>-14.547541000000001</v>
      </c>
      <c r="DM396" s="861">
        <v>-11.526718000000001</v>
      </c>
      <c r="DN396" s="861">
        <v>-14.369889000000001</v>
      </c>
      <c r="DO396" s="861">
        <v>-10.68666</v>
      </c>
      <c r="DP396" s="861">
        <v>-12.242711999999999</v>
      </c>
      <c r="DQ396" s="861">
        <v>-9.8086099999999998</v>
      </c>
      <c r="DR396" s="861">
        <v>-12.658605</v>
      </c>
      <c r="DS396" s="861">
        <v>-10.380307</v>
      </c>
      <c r="DT396" s="861">
        <v>-14.448755999999999</v>
      </c>
      <c r="DU396" s="861">
        <v>-12.580904</v>
      </c>
      <c r="DV396" s="861">
        <v>-14.425250999999999</v>
      </c>
      <c r="DW396" s="861">
        <v>-9.9260900000000003</v>
      </c>
      <c r="DX396" s="861">
        <v>11.244586999999999</v>
      </c>
      <c r="DY396" s="861">
        <v>8.3668399999999998</v>
      </c>
      <c r="DZ396" s="861">
        <v>163.852341</v>
      </c>
      <c r="EA396" s="861">
        <v>155.58506800000001</v>
      </c>
      <c r="EB396" s="861">
        <v>121.07</v>
      </c>
      <c r="EC396" s="861">
        <v>3.2650000000000001</v>
      </c>
      <c r="ED396" s="861">
        <v>389.6</v>
      </c>
      <c r="EE396" s="861">
        <v>121.06</v>
      </c>
      <c r="EF396" s="861">
        <v>5.3150000000000004</v>
      </c>
      <c r="EG396" s="861">
        <v>634.79999999999995</v>
      </c>
      <c r="EH396" s="861">
        <v>121.58</v>
      </c>
      <c r="EI396" s="861">
        <v>4.9889999999999999</v>
      </c>
      <c r="EJ396" s="861">
        <v>594.6</v>
      </c>
      <c r="EK396" s="861">
        <v>9.6635779999999993</v>
      </c>
      <c r="EL396" s="861">
        <v>9.4739660000000008</v>
      </c>
      <c r="EM396" s="861">
        <v>-19.546596999999998</v>
      </c>
      <c r="EN396" s="861">
        <v>-24.977447000000002</v>
      </c>
      <c r="EO396" s="861">
        <v>95.700400000000002</v>
      </c>
      <c r="EP396" s="861">
        <v>92.127436000000003</v>
      </c>
      <c r="EQ396" s="861">
        <v>-11.555160000000001</v>
      </c>
      <c r="ER396" s="861">
        <v>6401.1446269999997</v>
      </c>
      <c r="ES396" s="861">
        <v>14899.096434999999</v>
      </c>
      <c r="ET396" s="861">
        <v>13186.969950999999</v>
      </c>
      <c r="EU396" s="861"/>
      <c r="EV396" s="861"/>
      <c r="EW396" s="861"/>
      <c r="EX396" s="861"/>
      <c r="EY396" s="861"/>
      <c r="EZ396" s="861"/>
      <c r="FA396" s="861"/>
      <c r="FB396" s="861"/>
      <c r="FC396" s="861"/>
      <c r="FD396" s="861"/>
    </row>
    <row r="397" spans="1:160" x14ac:dyDescent="0.25">
      <c r="A397" s="837">
        <v>46146</v>
      </c>
      <c r="B397" s="836">
        <v>0.3513310185185185</v>
      </c>
      <c r="C397" s="861">
        <v>22260</v>
      </c>
      <c r="D397" s="861">
        <v>0</v>
      </c>
      <c r="E397" s="861">
        <v>0</v>
      </c>
      <c r="F397" s="861">
        <v>77.096536999999998</v>
      </c>
      <c r="G397" s="861">
        <v>71.818629000000001</v>
      </c>
      <c r="H397" s="861">
        <v>66.033467999999999</v>
      </c>
      <c r="I397" s="861">
        <v>73.713181000000006</v>
      </c>
      <c r="J397" s="861">
        <v>73.946668000000003</v>
      </c>
      <c r="K397" s="861">
        <v>71.376467000000005</v>
      </c>
      <c r="L397" s="861">
        <v>73.712481999999994</v>
      </c>
      <c r="M397" s="861">
        <v>74.807034000000002</v>
      </c>
      <c r="N397" s="861">
        <v>-10.329461999999999</v>
      </c>
      <c r="O397" s="861">
        <v>-12.355041999999999</v>
      </c>
      <c r="P397" s="861">
        <v>-12.541135000000001</v>
      </c>
      <c r="Q397" s="861">
        <v>-9.2427790000000005</v>
      </c>
      <c r="R397" s="861">
        <v>-10.438262999999999</v>
      </c>
      <c r="S397" s="861">
        <v>-11.016170000000001</v>
      </c>
      <c r="T397" s="861">
        <v>83.593648000000002</v>
      </c>
      <c r="U397" s="861">
        <v>76.109831999999997</v>
      </c>
      <c r="V397" s="861">
        <v>94.801612000000006</v>
      </c>
      <c r="W397" s="861">
        <v>93.838699000000005</v>
      </c>
      <c r="X397" s="861">
        <v>-9.2072979999999998</v>
      </c>
      <c r="Y397" s="861">
        <v>-9.2882479999999994</v>
      </c>
      <c r="Z397" s="861">
        <v>-13.429812999999999</v>
      </c>
      <c r="AA397" s="861">
        <v>-13.137802000000001</v>
      </c>
      <c r="AB397" s="861">
        <v>-12.747106</v>
      </c>
      <c r="AC397" s="861">
        <v>-13.623001</v>
      </c>
      <c r="AD397" s="861">
        <v>-16.558308</v>
      </c>
      <c r="AE397" s="861">
        <v>106.378046</v>
      </c>
      <c r="AF397" s="861">
        <v>99.417569</v>
      </c>
      <c r="AG397" s="861">
        <v>90.927654000000004</v>
      </c>
      <c r="AH397" s="861">
        <v>111.601321</v>
      </c>
      <c r="AI397" s="861">
        <v>90.726662000000005</v>
      </c>
      <c r="AJ397" s="861">
        <v>74.447764000000006</v>
      </c>
      <c r="AK397" s="861">
        <v>-8.9247890000000005</v>
      </c>
      <c r="AL397" s="861">
        <v>-12.869322</v>
      </c>
      <c r="AM397" s="861">
        <v>-9.866339</v>
      </c>
      <c r="AN397" s="861">
        <v>93.803020000000004</v>
      </c>
      <c r="AO397" s="861">
        <v>93.288927999999999</v>
      </c>
      <c r="AP397" s="861">
        <v>92.151691999999997</v>
      </c>
      <c r="AQ397" s="861">
        <v>88.931057999999993</v>
      </c>
      <c r="AR397" s="861">
        <v>73.885955999999993</v>
      </c>
      <c r="AS397" s="861">
        <v>63.239764999999998</v>
      </c>
      <c r="AT397" s="861">
        <v>76.141007000000002</v>
      </c>
      <c r="AU397" s="861">
        <v>75.197255999999996</v>
      </c>
      <c r="AV397" s="861">
        <v>76.213560000000001</v>
      </c>
      <c r="AW397" s="861">
        <v>75.848072000000002</v>
      </c>
      <c r="AX397" s="861">
        <v>90.946749999999994</v>
      </c>
      <c r="AY397" s="861">
        <v>89.021775000000005</v>
      </c>
      <c r="AZ397" s="861">
        <v>-9.4786739999999998</v>
      </c>
      <c r="BA397" s="861">
        <v>-8.7386850000000003</v>
      </c>
      <c r="BB397" s="861">
        <v>-16.745949</v>
      </c>
      <c r="BC397" s="861">
        <v>-15.131468</v>
      </c>
      <c r="BD397" s="861">
        <v>-16.213491000000001</v>
      </c>
      <c r="BE397" s="861">
        <v>-11.449600999999999</v>
      </c>
      <c r="BF397" s="861">
        <v>30.739671000000001</v>
      </c>
      <c r="BG397" s="861">
        <v>139.723288</v>
      </c>
      <c r="BH397" s="861">
        <v>107.45889</v>
      </c>
      <c r="BI397" s="861">
        <v>51.255735999999999</v>
      </c>
      <c r="BJ397" s="861">
        <v>129.92647099999999</v>
      </c>
      <c r="BK397" s="861">
        <v>87.468851000000001</v>
      </c>
      <c r="BL397" s="861">
        <v>76.043705000000003</v>
      </c>
      <c r="BM397" s="861">
        <v>-20.770060999999998</v>
      </c>
      <c r="BN397" s="861">
        <v>-15.642322999999999</v>
      </c>
      <c r="BO397" s="861">
        <v>-15.682572</v>
      </c>
      <c r="BP397" s="861">
        <v>-15.417918999999999</v>
      </c>
      <c r="BQ397" s="861">
        <v>88.619392000000005</v>
      </c>
      <c r="BR397" s="861">
        <v>84.808370999999994</v>
      </c>
      <c r="BS397" s="861">
        <v>86.210818000000003</v>
      </c>
      <c r="BT397" s="861">
        <v>57.68656</v>
      </c>
      <c r="BU397" s="861">
        <v>63.655683000000003</v>
      </c>
      <c r="BV397" s="861">
        <v>61.126789000000002</v>
      </c>
      <c r="BW397" s="861">
        <v>65.277547999999996</v>
      </c>
      <c r="BX397" s="861">
        <v>-16.531894999999999</v>
      </c>
      <c r="BY397" s="861">
        <v>-16.855367000000001</v>
      </c>
      <c r="BZ397" s="861">
        <v>-16.876801</v>
      </c>
      <c r="CA397" s="861">
        <v>-17.131150000000002</v>
      </c>
      <c r="CB397" s="861">
        <v>-12.432763</v>
      </c>
      <c r="CC397" s="861">
        <v>-9.7502770000000005</v>
      </c>
      <c r="CD397" s="861">
        <v>-12.765434000000001</v>
      </c>
      <c r="CE397" s="861">
        <v>-9.162744</v>
      </c>
      <c r="CF397" s="861">
        <v>-14.918763999999999</v>
      </c>
      <c r="CG397" s="861">
        <v>-9.3753589999999996</v>
      </c>
      <c r="CH397" s="861">
        <v>-14.21088</v>
      </c>
      <c r="CI397" s="861">
        <v>-9.9468890000000005</v>
      </c>
      <c r="CJ397" s="861">
        <v>-12.298982000000001</v>
      </c>
      <c r="CK397" s="861">
        <v>-8.9068939999999994</v>
      </c>
      <c r="CL397" s="861">
        <v>-12.640536000000001</v>
      </c>
      <c r="CM397" s="861">
        <v>-8.3744390000000006</v>
      </c>
      <c r="CN397" s="861">
        <v>-14.510724</v>
      </c>
      <c r="CO397" s="861">
        <v>-10.485609</v>
      </c>
      <c r="CP397" s="861">
        <v>-14.050943999999999</v>
      </c>
      <c r="CQ397" s="861">
        <v>-10.285987</v>
      </c>
      <c r="CR397" s="861">
        <v>-12.083966</v>
      </c>
      <c r="CS397" s="861">
        <v>-9.1456219999999995</v>
      </c>
      <c r="CT397" s="861">
        <v>-12.677607</v>
      </c>
      <c r="CU397" s="861">
        <v>-9.3163309999999999</v>
      </c>
      <c r="CV397" s="861">
        <v>-14.924483</v>
      </c>
      <c r="CW397" s="861">
        <v>-9.2619530000000001</v>
      </c>
      <c r="CX397" s="861">
        <v>-14.122394</v>
      </c>
      <c r="CY397" s="861">
        <v>-8.8243189999999991</v>
      </c>
      <c r="CZ397" s="861">
        <v>-11.847768</v>
      </c>
      <c r="DA397" s="861">
        <v>-8.5541389999999993</v>
      </c>
      <c r="DB397" s="861">
        <v>-12.561292</v>
      </c>
      <c r="DC397" s="861">
        <v>-8.1347389999999997</v>
      </c>
      <c r="DD397" s="861">
        <v>-14.658956</v>
      </c>
      <c r="DE397" s="861">
        <v>-10.076464</v>
      </c>
      <c r="DF397" s="861">
        <v>-14.517495</v>
      </c>
      <c r="DG397" s="861">
        <v>-9.6334269999999993</v>
      </c>
      <c r="DH397" s="861">
        <v>-11.576321</v>
      </c>
      <c r="DI397" s="861">
        <v>-9.0748090000000001</v>
      </c>
      <c r="DJ397" s="861">
        <v>-12.184688</v>
      </c>
      <c r="DK397" s="861">
        <v>-9.2810349999999993</v>
      </c>
      <c r="DL397" s="861">
        <v>-14.537549</v>
      </c>
      <c r="DM397" s="861">
        <v>-11.505483</v>
      </c>
      <c r="DN397" s="861">
        <v>-14.392723</v>
      </c>
      <c r="DO397" s="861">
        <v>-10.664260000000001</v>
      </c>
      <c r="DP397" s="861">
        <v>-12.240036999999999</v>
      </c>
      <c r="DQ397" s="861">
        <v>-9.7626460000000002</v>
      </c>
      <c r="DR397" s="861">
        <v>-12.66333</v>
      </c>
      <c r="DS397" s="861">
        <v>-10.386894</v>
      </c>
      <c r="DT397" s="861">
        <v>-14.422696999999999</v>
      </c>
      <c r="DU397" s="861">
        <v>-12.537488</v>
      </c>
      <c r="DV397" s="861">
        <v>-14.429891</v>
      </c>
      <c r="DW397" s="861">
        <v>-9.919905</v>
      </c>
      <c r="DX397" s="861">
        <v>11.238754999999999</v>
      </c>
      <c r="DY397" s="861">
        <v>8.2940810000000003</v>
      </c>
      <c r="DZ397" s="861">
        <v>164.703293</v>
      </c>
      <c r="EA397" s="861">
        <v>155.61928499999999</v>
      </c>
      <c r="EB397" s="861">
        <v>121.68</v>
      </c>
      <c r="EC397" s="861">
        <v>1.238</v>
      </c>
      <c r="ED397" s="861">
        <v>133.19999999999999</v>
      </c>
      <c r="EE397" s="861">
        <v>121.55</v>
      </c>
      <c r="EF397" s="861">
        <v>5.27</v>
      </c>
      <c r="EG397" s="861">
        <v>635.20000000000005</v>
      </c>
      <c r="EH397" s="861">
        <v>121.68</v>
      </c>
      <c r="EI397" s="861">
        <v>4.9870000000000001</v>
      </c>
      <c r="EJ397" s="861">
        <v>594.4</v>
      </c>
      <c r="EK397" s="861">
        <v>9.6907800000000002</v>
      </c>
      <c r="EL397" s="861">
        <v>9.4388590000000008</v>
      </c>
      <c r="EM397" s="861">
        <v>-19.557119</v>
      </c>
      <c r="EN397" s="861">
        <v>-25.121431000000001</v>
      </c>
      <c r="EO397" s="861">
        <v>96.061234999999996</v>
      </c>
      <c r="EP397" s="861">
        <v>92.142482999999999</v>
      </c>
      <c r="EQ397" s="861">
        <v>-11.542457000000001</v>
      </c>
      <c r="ER397" s="861">
        <v>6403.436256</v>
      </c>
      <c r="ES397" s="861">
        <v>14909.641975</v>
      </c>
      <c r="ET397" s="861">
        <v>13196.889792</v>
      </c>
      <c r="EU397" s="861"/>
      <c r="EV397" s="861"/>
      <c r="EW397" s="861"/>
      <c r="EX397" s="861"/>
      <c r="EY397" s="861"/>
      <c r="EZ397" s="861"/>
      <c r="FA397" s="861"/>
      <c r="FB397" s="861"/>
      <c r="FC397" s="861"/>
      <c r="FD397" s="861"/>
    </row>
    <row r="398" spans="1:160" x14ac:dyDescent="0.25">
      <c r="A398" s="837">
        <v>46146</v>
      </c>
      <c r="B398" s="836">
        <v>0.35202546296296294</v>
      </c>
      <c r="C398" s="861">
        <v>22320</v>
      </c>
      <c r="D398" s="861">
        <v>0</v>
      </c>
      <c r="E398" s="861">
        <v>0</v>
      </c>
      <c r="F398" s="861">
        <v>77.176478000000003</v>
      </c>
      <c r="G398" s="861">
        <v>71.867694999999998</v>
      </c>
      <c r="H398" s="861">
        <v>65.988099000000005</v>
      </c>
      <c r="I398" s="861">
        <v>73.749611000000002</v>
      </c>
      <c r="J398" s="861">
        <v>74.055402000000001</v>
      </c>
      <c r="K398" s="861">
        <v>71.376515999999995</v>
      </c>
      <c r="L398" s="861">
        <v>73.744347000000005</v>
      </c>
      <c r="M398" s="861">
        <v>74.819423999999998</v>
      </c>
      <c r="N398" s="861">
        <v>-10.265898999999999</v>
      </c>
      <c r="O398" s="861">
        <v>-12.502791999999999</v>
      </c>
      <c r="P398" s="861">
        <v>-12.645099</v>
      </c>
      <c r="Q398" s="861">
        <v>-9.24953</v>
      </c>
      <c r="R398" s="861">
        <v>-10.611769000000001</v>
      </c>
      <c r="S398" s="861">
        <v>-10.942094000000001</v>
      </c>
      <c r="T398" s="861">
        <v>83.832376999999994</v>
      </c>
      <c r="U398" s="861">
        <v>75.815299999999993</v>
      </c>
      <c r="V398" s="861">
        <v>94.839751000000007</v>
      </c>
      <c r="W398" s="861">
        <v>93.854973999999999</v>
      </c>
      <c r="X398" s="861">
        <v>-9.2446199999999994</v>
      </c>
      <c r="Y398" s="861">
        <v>-9.419708</v>
      </c>
      <c r="Z398" s="861">
        <v>-13.420565</v>
      </c>
      <c r="AA398" s="861">
        <v>-13.188459</v>
      </c>
      <c r="AB398" s="861">
        <v>-12.741479999999999</v>
      </c>
      <c r="AC398" s="861">
        <v>-13.637663999999999</v>
      </c>
      <c r="AD398" s="861">
        <v>-16.553888000000001</v>
      </c>
      <c r="AE398" s="861">
        <v>106.498802</v>
      </c>
      <c r="AF398" s="861">
        <v>99.503538000000006</v>
      </c>
      <c r="AG398" s="861">
        <v>91.039744999999996</v>
      </c>
      <c r="AH398" s="861">
        <v>111.672967</v>
      </c>
      <c r="AI398" s="861">
        <v>90.790462000000005</v>
      </c>
      <c r="AJ398" s="861">
        <v>74.518693999999996</v>
      </c>
      <c r="AK398" s="861">
        <v>-8.923</v>
      </c>
      <c r="AL398" s="861">
        <v>-12.845101</v>
      </c>
      <c r="AM398" s="861">
        <v>-9.8788309999999999</v>
      </c>
      <c r="AN398" s="861">
        <v>93.909808999999996</v>
      </c>
      <c r="AO398" s="861">
        <v>93.420935</v>
      </c>
      <c r="AP398" s="861">
        <v>92.333554000000007</v>
      </c>
      <c r="AQ398" s="861">
        <v>89.084085000000002</v>
      </c>
      <c r="AR398" s="861">
        <v>74.059032999999999</v>
      </c>
      <c r="AS398" s="861">
        <v>63.288701000000003</v>
      </c>
      <c r="AT398" s="861">
        <v>76.319086999999996</v>
      </c>
      <c r="AU398" s="861">
        <v>75.403398999999993</v>
      </c>
      <c r="AV398" s="861">
        <v>76.643772999999996</v>
      </c>
      <c r="AW398" s="861">
        <v>75.838362000000004</v>
      </c>
      <c r="AX398" s="861">
        <v>91.092699999999994</v>
      </c>
      <c r="AY398" s="861">
        <v>89.116935999999995</v>
      </c>
      <c r="AZ398" s="861">
        <v>-9.6894360000000006</v>
      </c>
      <c r="BA398" s="861">
        <v>-8.8517550000000007</v>
      </c>
      <c r="BB398" s="861">
        <v>-16.776689000000001</v>
      </c>
      <c r="BC398" s="861">
        <v>-15.193358</v>
      </c>
      <c r="BD398" s="861">
        <v>-16.218610999999999</v>
      </c>
      <c r="BE398" s="861">
        <v>-11.447723999999999</v>
      </c>
      <c r="BF398" s="861">
        <v>31.005272999999999</v>
      </c>
      <c r="BG398" s="861">
        <v>139.803113</v>
      </c>
      <c r="BH398" s="861">
        <v>107.725317</v>
      </c>
      <c r="BI398" s="861">
        <v>51.301633000000002</v>
      </c>
      <c r="BJ398" s="861">
        <v>130.20535000000001</v>
      </c>
      <c r="BK398" s="861">
        <v>87.609990999999994</v>
      </c>
      <c r="BL398" s="861">
        <v>76.210348999999994</v>
      </c>
      <c r="BM398" s="861">
        <v>-20.785796999999999</v>
      </c>
      <c r="BN398" s="861">
        <v>-15.622085</v>
      </c>
      <c r="BO398" s="861">
        <v>-15.708266999999999</v>
      </c>
      <c r="BP398" s="861">
        <v>-15.475319000000001</v>
      </c>
      <c r="BQ398" s="861">
        <v>88.714077000000003</v>
      </c>
      <c r="BR398" s="861">
        <v>85.079791</v>
      </c>
      <c r="BS398" s="861">
        <v>86.403436999999997</v>
      </c>
      <c r="BT398" s="861">
        <v>57.796959000000001</v>
      </c>
      <c r="BU398" s="861">
        <v>63.714764000000002</v>
      </c>
      <c r="BV398" s="861">
        <v>61.162861999999997</v>
      </c>
      <c r="BW398" s="861">
        <v>65.342068999999995</v>
      </c>
      <c r="BX398" s="861">
        <v>-16.501612000000002</v>
      </c>
      <c r="BY398" s="861">
        <v>-16.849737999999999</v>
      </c>
      <c r="BZ398" s="861">
        <v>-17.008931</v>
      </c>
      <c r="CA398" s="861">
        <v>-17.217760999999999</v>
      </c>
      <c r="CB398" s="861">
        <v>-12.450416000000001</v>
      </c>
      <c r="CC398" s="861">
        <v>-9.7660590000000003</v>
      </c>
      <c r="CD398" s="861">
        <v>-12.773277999999999</v>
      </c>
      <c r="CE398" s="861">
        <v>-9.1232070000000007</v>
      </c>
      <c r="CF398" s="861">
        <v>-14.921709999999999</v>
      </c>
      <c r="CG398" s="861">
        <v>-9.406879</v>
      </c>
      <c r="CH398" s="861">
        <v>-14.209212000000001</v>
      </c>
      <c r="CI398" s="861">
        <v>-9.9611879999999999</v>
      </c>
      <c r="CJ398" s="861">
        <v>-12.317102</v>
      </c>
      <c r="CK398" s="861">
        <v>-8.9128159999999994</v>
      </c>
      <c r="CL398" s="861">
        <v>-12.621045000000001</v>
      </c>
      <c r="CM398" s="861">
        <v>-8.3873770000000007</v>
      </c>
      <c r="CN398" s="861">
        <v>-14.530684000000001</v>
      </c>
      <c r="CO398" s="861">
        <v>-10.507320999999999</v>
      </c>
      <c r="CP398" s="861">
        <v>-14.063294000000001</v>
      </c>
      <c r="CQ398" s="861">
        <v>-10.304368</v>
      </c>
      <c r="CR398" s="861">
        <v>-12.086389</v>
      </c>
      <c r="CS398" s="861">
        <v>-9.1663130000000006</v>
      </c>
      <c r="CT398" s="861">
        <v>-12.675604999999999</v>
      </c>
      <c r="CU398" s="861">
        <v>-9.3059010000000004</v>
      </c>
      <c r="CV398" s="861">
        <v>-14.936664</v>
      </c>
      <c r="CW398" s="861">
        <v>-9.2974630000000005</v>
      </c>
      <c r="CX398" s="861">
        <v>-14.095045000000001</v>
      </c>
      <c r="CY398" s="861">
        <v>-8.8426369999999999</v>
      </c>
      <c r="CZ398" s="861">
        <v>-11.838874000000001</v>
      </c>
      <c r="DA398" s="861">
        <v>-8.5364299999999993</v>
      </c>
      <c r="DB398" s="861">
        <v>-12.570328999999999</v>
      </c>
      <c r="DC398" s="861">
        <v>-8.1483930000000004</v>
      </c>
      <c r="DD398" s="861">
        <v>-14.620169000000001</v>
      </c>
      <c r="DE398" s="861">
        <v>-10.097564999999999</v>
      </c>
      <c r="DF398" s="861">
        <v>-14.471738999999999</v>
      </c>
      <c r="DG398" s="861">
        <v>-9.6386760000000002</v>
      </c>
      <c r="DH398" s="861">
        <v>-11.572177</v>
      </c>
      <c r="DI398" s="861">
        <v>-9.0788200000000003</v>
      </c>
      <c r="DJ398" s="861">
        <v>-12.162818</v>
      </c>
      <c r="DK398" s="861">
        <v>-9.3075489999999999</v>
      </c>
      <c r="DL398" s="861">
        <v>-14.513282999999999</v>
      </c>
      <c r="DM398" s="861">
        <v>-11.519437999999999</v>
      </c>
      <c r="DN398" s="861">
        <v>-14.330437</v>
      </c>
      <c r="DO398" s="861">
        <v>-10.643679000000001</v>
      </c>
      <c r="DP398" s="861">
        <v>-12.193032000000001</v>
      </c>
      <c r="DQ398" s="861">
        <v>-9.7877729999999996</v>
      </c>
      <c r="DR398" s="861">
        <v>-12.653696999999999</v>
      </c>
      <c r="DS398" s="861">
        <v>-10.412514</v>
      </c>
      <c r="DT398" s="861">
        <v>-14.404579999999999</v>
      </c>
      <c r="DU398" s="861">
        <v>-12.559004</v>
      </c>
      <c r="DV398" s="861">
        <v>-14.405830999999999</v>
      </c>
      <c r="DW398" s="861">
        <v>-9.9091539999999991</v>
      </c>
      <c r="DX398" s="861">
        <v>11.246434000000001</v>
      </c>
      <c r="DY398" s="861">
        <v>8.3397679999999994</v>
      </c>
      <c r="DZ398" s="861">
        <v>164.591407</v>
      </c>
      <c r="EA398" s="861">
        <v>155.99431000000001</v>
      </c>
      <c r="EB398" s="861">
        <v>121.03</v>
      </c>
      <c r="EC398" s="861">
        <v>3.2629999999999999</v>
      </c>
      <c r="ED398" s="861">
        <v>389.5</v>
      </c>
      <c r="EE398" s="861">
        <v>121.02</v>
      </c>
      <c r="EF398" s="861">
        <v>5.3070000000000004</v>
      </c>
      <c r="EG398" s="861">
        <v>631.1</v>
      </c>
      <c r="EH398" s="861">
        <v>121.16</v>
      </c>
      <c r="EI398" s="861">
        <v>4.9909999999999997</v>
      </c>
      <c r="EJ398" s="861">
        <v>592.79999999999995</v>
      </c>
      <c r="EK398" s="861">
        <v>9.664434</v>
      </c>
      <c r="EL398" s="861">
        <v>9.3227119999999992</v>
      </c>
      <c r="EM398" s="861">
        <v>-19.543265000000002</v>
      </c>
      <c r="EN398" s="861">
        <v>-25.030978999999999</v>
      </c>
      <c r="EO398" s="861">
        <v>96.013863000000001</v>
      </c>
      <c r="EP398" s="861">
        <v>92.307259000000002</v>
      </c>
      <c r="EQ398" s="861">
        <v>-11.542457000000001</v>
      </c>
      <c r="ER398" s="861">
        <v>6408.4700739999998</v>
      </c>
      <c r="ES398" s="861">
        <v>14920.176031000001</v>
      </c>
      <c r="ET398" s="861">
        <v>13206.777888000001</v>
      </c>
      <c r="EU398" s="861"/>
      <c r="EV398" s="861"/>
      <c r="EW398" s="861"/>
      <c r="EX398" s="861"/>
      <c r="EY398" s="861"/>
      <c r="EZ398" s="861"/>
      <c r="FA398" s="861"/>
      <c r="FB398" s="861"/>
      <c r="FC398" s="861"/>
      <c r="FD398" s="861"/>
    </row>
    <row r="399" spans="1:160" x14ac:dyDescent="0.25">
      <c r="A399" s="837">
        <v>46146</v>
      </c>
      <c r="B399" s="836">
        <v>0.35271990740740744</v>
      </c>
      <c r="C399" s="861">
        <v>22380</v>
      </c>
      <c r="D399" s="861">
        <v>0</v>
      </c>
      <c r="E399" s="861">
        <v>0</v>
      </c>
      <c r="F399" s="861">
        <v>77.295813999999993</v>
      </c>
      <c r="G399" s="861">
        <v>71.994984000000002</v>
      </c>
      <c r="H399" s="861">
        <v>66.172196</v>
      </c>
      <c r="I399" s="861">
        <v>73.811875999999998</v>
      </c>
      <c r="J399" s="861">
        <v>74.173034999999999</v>
      </c>
      <c r="K399" s="861">
        <v>71.425807000000006</v>
      </c>
      <c r="L399" s="861">
        <v>73.773886000000005</v>
      </c>
      <c r="M399" s="861">
        <v>74.862021999999996</v>
      </c>
      <c r="N399" s="861">
        <v>-10.329866000000001</v>
      </c>
      <c r="O399" s="861">
        <v>-12.562274</v>
      </c>
      <c r="P399" s="861">
        <v>-12.689513</v>
      </c>
      <c r="Q399" s="861">
        <v>-9.2924070000000007</v>
      </c>
      <c r="R399" s="861">
        <v>-10.638296</v>
      </c>
      <c r="S399" s="861">
        <v>-11.072989</v>
      </c>
      <c r="T399" s="861">
        <v>83.775442999999996</v>
      </c>
      <c r="U399" s="861">
        <v>75.776822999999993</v>
      </c>
      <c r="V399" s="861">
        <v>94.956479999999999</v>
      </c>
      <c r="W399" s="861">
        <v>93.957369999999997</v>
      </c>
      <c r="X399" s="861">
        <v>-9.2344190000000008</v>
      </c>
      <c r="Y399" s="861">
        <v>-9.4086750000000006</v>
      </c>
      <c r="Z399" s="861">
        <v>-13.420315</v>
      </c>
      <c r="AA399" s="861">
        <v>-13.163682</v>
      </c>
      <c r="AB399" s="861">
        <v>-12.750518</v>
      </c>
      <c r="AC399" s="861">
        <v>-13.550431</v>
      </c>
      <c r="AD399" s="861">
        <v>-16.486125000000001</v>
      </c>
      <c r="AE399" s="861">
        <v>106.479613</v>
      </c>
      <c r="AF399" s="861">
        <v>99.628338999999997</v>
      </c>
      <c r="AG399" s="861">
        <v>91.081585000000004</v>
      </c>
      <c r="AH399" s="861">
        <v>111.757717</v>
      </c>
      <c r="AI399" s="861">
        <v>90.889655000000005</v>
      </c>
      <c r="AJ399" s="861">
        <v>74.705556000000001</v>
      </c>
      <c r="AK399" s="861">
        <v>-8.9126100000000008</v>
      </c>
      <c r="AL399" s="861">
        <v>-12.800166000000001</v>
      </c>
      <c r="AM399" s="861">
        <v>-9.8674189999999999</v>
      </c>
      <c r="AN399" s="861">
        <v>94.073587000000003</v>
      </c>
      <c r="AO399" s="861">
        <v>93.432371000000003</v>
      </c>
      <c r="AP399" s="861">
        <v>92.476237999999995</v>
      </c>
      <c r="AQ399" s="861">
        <v>89.216496000000006</v>
      </c>
      <c r="AR399" s="861">
        <v>74.129739000000001</v>
      </c>
      <c r="AS399" s="861">
        <v>63.424126999999999</v>
      </c>
      <c r="AT399" s="861">
        <v>76.492658000000006</v>
      </c>
      <c r="AU399" s="861">
        <v>75.545074999999997</v>
      </c>
      <c r="AV399" s="861">
        <v>76.234560999999999</v>
      </c>
      <c r="AW399" s="861">
        <v>76.064792999999995</v>
      </c>
      <c r="AX399" s="861">
        <v>91.076386999999997</v>
      </c>
      <c r="AY399" s="861">
        <v>89.346142999999998</v>
      </c>
      <c r="AZ399" s="861">
        <v>-9.7135339999999992</v>
      </c>
      <c r="BA399" s="861">
        <v>-8.838813</v>
      </c>
      <c r="BB399" s="861">
        <v>-16.821000000000002</v>
      </c>
      <c r="BC399" s="861">
        <v>-15.223834999999999</v>
      </c>
      <c r="BD399" s="861">
        <v>-16.294640000000001</v>
      </c>
      <c r="BE399" s="861">
        <v>-11.281865</v>
      </c>
      <c r="BF399" s="861">
        <v>31.052354000000001</v>
      </c>
      <c r="BG399" s="861">
        <v>140.21892199999999</v>
      </c>
      <c r="BH399" s="861">
        <v>107.886706</v>
      </c>
      <c r="BI399" s="861">
        <v>51.282783999999999</v>
      </c>
      <c r="BJ399" s="861">
        <v>130.108248</v>
      </c>
      <c r="BK399" s="861">
        <v>87.632276000000005</v>
      </c>
      <c r="BL399" s="861">
        <v>76.295353000000006</v>
      </c>
      <c r="BM399" s="861">
        <v>-20.829939</v>
      </c>
      <c r="BN399" s="861">
        <v>-15.688063</v>
      </c>
      <c r="BO399" s="861">
        <v>-15.681433</v>
      </c>
      <c r="BP399" s="861">
        <v>-15.40968</v>
      </c>
      <c r="BQ399" s="861">
        <v>88.787520000000001</v>
      </c>
      <c r="BR399" s="861">
        <v>85.170979000000003</v>
      </c>
      <c r="BS399" s="861">
        <v>86.458641</v>
      </c>
      <c r="BT399" s="861">
        <v>57.810082000000001</v>
      </c>
      <c r="BU399" s="861">
        <v>63.862191000000003</v>
      </c>
      <c r="BV399" s="861">
        <v>61.28584</v>
      </c>
      <c r="BW399" s="861">
        <v>65.432393000000005</v>
      </c>
      <c r="BX399" s="861">
        <v>-16.402007999999999</v>
      </c>
      <c r="BY399" s="861">
        <v>-16.749604000000001</v>
      </c>
      <c r="BZ399" s="861">
        <v>-16.985341999999999</v>
      </c>
      <c r="CA399" s="861">
        <v>-17.311896000000001</v>
      </c>
      <c r="CB399" s="861">
        <v>-12.448198</v>
      </c>
      <c r="CC399" s="861">
        <v>-9.7405589999999993</v>
      </c>
      <c r="CD399" s="861">
        <v>-12.783951</v>
      </c>
      <c r="CE399" s="861">
        <v>-9.1741250000000001</v>
      </c>
      <c r="CF399" s="861">
        <v>-14.924021</v>
      </c>
      <c r="CG399" s="861">
        <v>-9.4063569999999999</v>
      </c>
      <c r="CH399" s="861">
        <v>-14.195649</v>
      </c>
      <c r="CI399" s="861">
        <v>-9.9434920000000009</v>
      </c>
      <c r="CJ399" s="861">
        <v>-12.287094</v>
      </c>
      <c r="CK399" s="861">
        <v>-8.9196760000000008</v>
      </c>
      <c r="CL399" s="861">
        <v>-12.631716000000001</v>
      </c>
      <c r="CM399" s="861">
        <v>-8.3783159999999999</v>
      </c>
      <c r="CN399" s="861">
        <v>-14.513615</v>
      </c>
      <c r="CO399" s="861">
        <v>-10.480967</v>
      </c>
      <c r="CP399" s="861">
        <v>-14.031122</v>
      </c>
      <c r="CQ399" s="861">
        <v>-10.25079</v>
      </c>
      <c r="CR399" s="861">
        <v>-12.09999</v>
      </c>
      <c r="CS399" s="861">
        <v>-9.147043</v>
      </c>
      <c r="CT399" s="861">
        <v>-12.704537999999999</v>
      </c>
      <c r="CU399" s="861">
        <v>-9.3332739999999994</v>
      </c>
      <c r="CV399" s="861">
        <v>-14.917929000000001</v>
      </c>
      <c r="CW399" s="861">
        <v>-9.2559249999999995</v>
      </c>
      <c r="CX399" s="861">
        <v>-14.091614</v>
      </c>
      <c r="CY399" s="861">
        <v>-8.8008229999999994</v>
      </c>
      <c r="CZ399" s="861">
        <v>-11.843927000000001</v>
      </c>
      <c r="DA399" s="861">
        <v>-8.5388020000000004</v>
      </c>
      <c r="DB399" s="861">
        <v>-12.571303</v>
      </c>
      <c r="DC399" s="861">
        <v>-8.1264310000000002</v>
      </c>
      <c r="DD399" s="861">
        <v>-14.636319</v>
      </c>
      <c r="DE399" s="861">
        <v>-10.062438999999999</v>
      </c>
      <c r="DF399" s="861">
        <v>-14.476081000000001</v>
      </c>
      <c r="DG399" s="861">
        <v>-9.6401710000000005</v>
      </c>
      <c r="DH399" s="861">
        <v>-11.560503000000001</v>
      </c>
      <c r="DI399" s="861">
        <v>-9.0733110000000003</v>
      </c>
      <c r="DJ399" s="861">
        <v>-12.184124000000001</v>
      </c>
      <c r="DK399" s="861">
        <v>-9.302975</v>
      </c>
      <c r="DL399" s="861">
        <v>-14.517595</v>
      </c>
      <c r="DM399" s="861">
        <v>-11.508675</v>
      </c>
      <c r="DN399" s="861">
        <v>-14.354625</v>
      </c>
      <c r="DO399" s="861">
        <v>-10.651752999999999</v>
      </c>
      <c r="DP399" s="861">
        <v>-12.218551</v>
      </c>
      <c r="DQ399" s="861">
        <v>-9.7808499999999992</v>
      </c>
      <c r="DR399" s="861">
        <v>-12.673605999999999</v>
      </c>
      <c r="DS399" s="861">
        <v>-10.385861999999999</v>
      </c>
      <c r="DT399" s="861">
        <v>-14.390459999999999</v>
      </c>
      <c r="DU399" s="861">
        <v>-12.538798999999999</v>
      </c>
      <c r="DV399" s="861">
        <v>-14.392083</v>
      </c>
      <c r="DW399" s="861">
        <v>-9.9100490000000008</v>
      </c>
      <c r="DX399" s="861">
        <v>11.235011999999999</v>
      </c>
      <c r="DY399" s="861">
        <v>8.3552230000000005</v>
      </c>
      <c r="DZ399" s="861">
        <v>164.65789699999999</v>
      </c>
      <c r="EA399" s="861">
        <v>156.104251</v>
      </c>
      <c r="EB399" s="861">
        <v>121.63</v>
      </c>
      <c r="EC399" s="861">
        <v>1.2390000000000001</v>
      </c>
      <c r="ED399" s="861">
        <v>133.19999999999999</v>
      </c>
      <c r="EE399" s="861">
        <v>121.48</v>
      </c>
      <c r="EF399" s="861">
        <v>5.3010000000000002</v>
      </c>
      <c r="EG399" s="861">
        <v>630.4</v>
      </c>
      <c r="EH399" s="861">
        <v>121.66</v>
      </c>
      <c r="EI399" s="861">
        <v>4.9779999999999998</v>
      </c>
      <c r="EJ399" s="861">
        <v>594.20000000000005</v>
      </c>
      <c r="EK399" s="861">
        <v>9.6964539999999992</v>
      </c>
      <c r="EL399" s="861">
        <v>9.3189790000000006</v>
      </c>
      <c r="EM399" s="861">
        <v>-19.563873000000001</v>
      </c>
      <c r="EN399" s="861">
        <v>-25.000412000000001</v>
      </c>
      <c r="EO399" s="861">
        <v>96.042017000000001</v>
      </c>
      <c r="EP399" s="861">
        <v>92.355513999999999</v>
      </c>
      <c r="EQ399" s="861">
        <v>-11.537502</v>
      </c>
      <c r="ER399" s="861">
        <v>6414.7384949999996</v>
      </c>
      <c r="ES399" s="861">
        <v>14930.70276</v>
      </c>
      <c r="ET399" s="861">
        <v>13216.664096</v>
      </c>
      <c r="EU399" s="861"/>
      <c r="EV399" s="861"/>
      <c r="EW399" s="861"/>
      <c r="EX399" s="861"/>
      <c r="EY399" s="861"/>
      <c r="EZ399" s="861"/>
      <c r="FA399" s="861"/>
      <c r="FB399" s="861"/>
      <c r="FC399" s="861"/>
      <c r="FD399" s="861"/>
    </row>
    <row r="400" spans="1:160" x14ac:dyDescent="0.25">
      <c r="A400" s="837">
        <v>46146</v>
      </c>
      <c r="B400" s="836">
        <v>0.35341435185185183</v>
      </c>
      <c r="C400" s="861">
        <v>22440</v>
      </c>
      <c r="D400" s="861">
        <v>0</v>
      </c>
      <c r="E400" s="861">
        <v>0</v>
      </c>
      <c r="F400" s="861">
        <v>77.451391999999998</v>
      </c>
      <c r="G400" s="861">
        <v>72.076513000000006</v>
      </c>
      <c r="H400" s="861">
        <v>66.188135000000003</v>
      </c>
      <c r="I400" s="861">
        <v>73.857252000000003</v>
      </c>
      <c r="J400" s="861">
        <v>74.243758999999997</v>
      </c>
      <c r="K400" s="861">
        <v>71.475127000000001</v>
      </c>
      <c r="L400" s="861">
        <v>73.772136000000003</v>
      </c>
      <c r="M400" s="861">
        <v>74.928289000000007</v>
      </c>
      <c r="N400" s="861">
        <v>-10.337123999999999</v>
      </c>
      <c r="O400" s="861">
        <v>-12.585108</v>
      </c>
      <c r="P400" s="861">
        <v>-12.754771</v>
      </c>
      <c r="Q400" s="861">
        <v>-9.3078070000000004</v>
      </c>
      <c r="R400" s="861">
        <v>-10.688024</v>
      </c>
      <c r="S400" s="861">
        <v>-11.173527999999999</v>
      </c>
      <c r="T400" s="861">
        <v>83.791578999999999</v>
      </c>
      <c r="U400" s="861">
        <v>75.845016000000001</v>
      </c>
      <c r="V400" s="861">
        <v>94.933175000000006</v>
      </c>
      <c r="W400" s="861">
        <v>93.933211</v>
      </c>
      <c r="X400" s="861">
        <v>-9.2758839999999996</v>
      </c>
      <c r="Y400" s="861">
        <v>-9.4240779999999997</v>
      </c>
      <c r="Z400" s="861">
        <v>-13.430154</v>
      </c>
      <c r="AA400" s="861">
        <v>-13.175402999999999</v>
      </c>
      <c r="AB400" s="861">
        <v>-12.781347999999999</v>
      </c>
      <c r="AC400" s="861">
        <v>-13.566196</v>
      </c>
      <c r="AD400" s="861">
        <v>-16.550946</v>
      </c>
      <c r="AE400" s="861">
        <v>106.420644</v>
      </c>
      <c r="AF400" s="861">
        <v>99.637905000000003</v>
      </c>
      <c r="AG400" s="861">
        <v>90.995878000000005</v>
      </c>
      <c r="AH400" s="861">
        <v>111.738944</v>
      </c>
      <c r="AI400" s="861">
        <v>90.920203000000001</v>
      </c>
      <c r="AJ400" s="861">
        <v>74.598079999999996</v>
      </c>
      <c r="AK400" s="861">
        <v>-8.8513970000000004</v>
      </c>
      <c r="AL400" s="861">
        <v>-12.845706</v>
      </c>
      <c r="AM400" s="861">
        <v>-9.8681719999999995</v>
      </c>
      <c r="AN400" s="861">
        <v>94.096889000000004</v>
      </c>
      <c r="AO400" s="861">
        <v>93.450766999999999</v>
      </c>
      <c r="AP400" s="861">
        <v>92.396957</v>
      </c>
      <c r="AQ400" s="861">
        <v>89.216699000000006</v>
      </c>
      <c r="AR400" s="861">
        <v>74.213994</v>
      </c>
      <c r="AS400" s="861">
        <v>63.534294000000003</v>
      </c>
      <c r="AT400" s="861">
        <v>76.567155999999997</v>
      </c>
      <c r="AU400" s="861">
        <v>75.677481</v>
      </c>
      <c r="AV400" s="861">
        <v>76.436019999999999</v>
      </c>
      <c r="AW400" s="861">
        <v>75.761286999999996</v>
      </c>
      <c r="AX400" s="861">
        <v>91.027338999999998</v>
      </c>
      <c r="AY400" s="861">
        <v>89.129966999999994</v>
      </c>
      <c r="AZ400" s="861">
        <v>-9.7414249999999996</v>
      </c>
      <c r="BA400" s="861">
        <v>-8.9238210000000002</v>
      </c>
      <c r="BB400" s="861">
        <v>-16.839175999999998</v>
      </c>
      <c r="BC400" s="861">
        <v>-15.245751</v>
      </c>
      <c r="BD400" s="861">
        <v>-16.280570000000001</v>
      </c>
      <c r="BE400" s="861">
        <v>-11.513411</v>
      </c>
      <c r="BF400" s="861">
        <v>30.776817999999999</v>
      </c>
      <c r="BG400" s="861">
        <v>140.36697799999999</v>
      </c>
      <c r="BH400" s="861">
        <v>108.107423</v>
      </c>
      <c r="BI400" s="861">
        <v>51.369931000000001</v>
      </c>
      <c r="BJ400" s="861">
        <v>130.419929</v>
      </c>
      <c r="BK400" s="861">
        <v>87.627185999999995</v>
      </c>
      <c r="BL400" s="861">
        <v>76.113037000000006</v>
      </c>
      <c r="BM400" s="861">
        <v>-20.836731</v>
      </c>
      <c r="BN400" s="861">
        <v>-15.653661</v>
      </c>
      <c r="BO400" s="861">
        <v>-15.895675000000001</v>
      </c>
      <c r="BP400" s="861">
        <v>-15.4444</v>
      </c>
      <c r="BQ400" s="861">
        <v>88.818551999999997</v>
      </c>
      <c r="BR400" s="861">
        <v>85.400086000000002</v>
      </c>
      <c r="BS400" s="861">
        <v>86.580309</v>
      </c>
      <c r="BT400" s="861">
        <v>57.850143000000003</v>
      </c>
      <c r="BU400" s="861">
        <v>63.927225999999997</v>
      </c>
      <c r="BV400" s="861">
        <v>61.357514999999999</v>
      </c>
      <c r="BW400" s="861">
        <v>65.450740999999994</v>
      </c>
      <c r="BX400" s="861">
        <v>-16.549923</v>
      </c>
      <c r="BY400" s="861">
        <v>-16.825013999999999</v>
      </c>
      <c r="BZ400" s="861">
        <v>-17.257677000000001</v>
      </c>
      <c r="CA400" s="861">
        <v>-17.355951999999998</v>
      </c>
      <c r="CB400" s="861">
        <v>-12.445745000000001</v>
      </c>
      <c r="CC400" s="861">
        <v>-9.7366030000000006</v>
      </c>
      <c r="CD400" s="861">
        <v>-12.771963</v>
      </c>
      <c r="CE400" s="861">
        <v>-9.1631429999999998</v>
      </c>
      <c r="CF400" s="861">
        <v>-14.895923</v>
      </c>
      <c r="CG400" s="861">
        <v>-9.3963199999999993</v>
      </c>
      <c r="CH400" s="861">
        <v>-14.190828</v>
      </c>
      <c r="CI400" s="861">
        <v>-9.9260330000000003</v>
      </c>
      <c r="CJ400" s="861">
        <v>-12.307722</v>
      </c>
      <c r="CK400" s="861">
        <v>-8.9260330000000003</v>
      </c>
      <c r="CL400" s="861">
        <v>-12.608421</v>
      </c>
      <c r="CM400" s="861">
        <v>-8.3776460000000004</v>
      </c>
      <c r="CN400" s="861">
        <v>-14.515312</v>
      </c>
      <c r="CO400" s="861">
        <v>-10.506137000000001</v>
      </c>
      <c r="CP400" s="861">
        <v>-14.009449999999999</v>
      </c>
      <c r="CQ400" s="861">
        <v>-10.25319</v>
      </c>
      <c r="CR400" s="861">
        <v>-12.100985</v>
      </c>
      <c r="CS400" s="861">
        <v>-9.1545950000000005</v>
      </c>
      <c r="CT400" s="861">
        <v>-12.682439</v>
      </c>
      <c r="CU400" s="861">
        <v>-9.3445780000000003</v>
      </c>
      <c r="CV400" s="861">
        <v>-14.913252</v>
      </c>
      <c r="CW400" s="861">
        <v>-9.2606649999999995</v>
      </c>
      <c r="CX400" s="861">
        <v>-14.068436</v>
      </c>
      <c r="CY400" s="861">
        <v>-8.8274899999999992</v>
      </c>
      <c r="CZ400" s="861">
        <v>-11.846247</v>
      </c>
      <c r="DA400" s="861">
        <v>-8.5306870000000004</v>
      </c>
      <c r="DB400" s="861">
        <v>-12.538634</v>
      </c>
      <c r="DC400" s="861">
        <v>-8.1211289999999998</v>
      </c>
      <c r="DD400" s="861">
        <v>-14.613016</v>
      </c>
      <c r="DE400" s="861">
        <v>-10.053853999999999</v>
      </c>
      <c r="DF400" s="861">
        <v>-14.453353</v>
      </c>
      <c r="DG400" s="861">
        <v>-9.6326239999999999</v>
      </c>
      <c r="DH400" s="861">
        <v>-11.533645</v>
      </c>
      <c r="DI400" s="861">
        <v>-9.0685179999999992</v>
      </c>
      <c r="DJ400" s="861">
        <v>-12.156704</v>
      </c>
      <c r="DK400" s="861">
        <v>-9.3038059999999998</v>
      </c>
      <c r="DL400" s="861">
        <v>-14.47625</v>
      </c>
      <c r="DM400" s="861">
        <v>-11.488224000000001</v>
      </c>
      <c r="DN400" s="861">
        <v>-14.317252999999999</v>
      </c>
      <c r="DO400" s="861">
        <v>-10.647482999999999</v>
      </c>
      <c r="DP400" s="861">
        <v>-12.194962</v>
      </c>
      <c r="DQ400" s="861">
        <v>-9.7769899999999996</v>
      </c>
      <c r="DR400" s="861">
        <v>-12.656533</v>
      </c>
      <c r="DS400" s="861">
        <v>-10.383407</v>
      </c>
      <c r="DT400" s="861">
        <v>-14.377003999999999</v>
      </c>
      <c r="DU400" s="861">
        <v>-12.538105</v>
      </c>
      <c r="DV400" s="861">
        <v>-14.397413999999999</v>
      </c>
      <c r="DW400" s="861">
        <v>-9.9176889999999993</v>
      </c>
      <c r="DX400" s="861">
        <v>11.20551</v>
      </c>
      <c r="DY400" s="861">
        <v>8.2859149999999993</v>
      </c>
      <c r="DZ400" s="861">
        <v>164.73692700000001</v>
      </c>
      <c r="EA400" s="861">
        <v>155.81321299999999</v>
      </c>
      <c r="EB400" s="861">
        <v>121.62</v>
      </c>
      <c r="EC400" s="861">
        <v>1.238</v>
      </c>
      <c r="ED400" s="861">
        <v>133.19999999999999</v>
      </c>
      <c r="EE400" s="861">
        <v>121.61</v>
      </c>
      <c r="EF400" s="861">
        <v>5.2770000000000001</v>
      </c>
      <c r="EG400" s="861">
        <v>633.29999999999995</v>
      </c>
      <c r="EH400" s="861">
        <v>121.5</v>
      </c>
      <c r="EI400" s="861">
        <v>4.9669999999999996</v>
      </c>
      <c r="EJ400" s="861">
        <v>592.4</v>
      </c>
      <c r="EK400" s="861">
        <v>9.7489620000000006</v>
      </c>
      <c r="EL400" s="861">
        <v>9.2419379999999993</v>
      </c>
      <c r="EM400" s="861">
        <v>-19.617134</v>
      </c>
      <c r="EN400" s="861">
        <v>-25.137613000000002</v>
      </c>
      <c r="EO400" s="861">
        <v>96.075472000000005</v>
      </c>
      <c r="EP400" s="861">
        <v>92.227722999999997</v>
      </c>
      <c r="EQ400" s="861">
        <v>-11.529301</v>
      </c>
      <c r="ER400" s="861">
        <v>6416.9574060000004</v>
      </c>
      <c r="ES400" s="861">
        <v>14941.244423</v>
      </c>
      <c r="ET400" s="861">
        <v>13226.561867</v>
      </c>
      <c r="EU400" s="861"/>
      <c r="EV400" s="861"/>
      <c r="EW400" s="861"/>
      <c r="EX400" s="861"/>
      <c r="EY400" s="861"/>
      <c r="EZ400" s="861"/>
      <c r="FA400" s="861"/>
      <c r="FB400" s="861"/>
      <c r="FC400" s="861"/>
      <c r="FD400" s="861"/>
    </row>
    <row r="401" spans="1:160" x14ac:dyDescent="0.25">
      <c r="A401" s="837">
        <v>46146</v>
      </c>
      <c r="B401" s="836">
        <v>0.35410879629629632</v>
      </c>
      <c r="C401" s="861">
        <v>22500</v>
      </c>
      <c r="D401" s="861">
        <v>0</v>
      </c>
      <c r="E401" s="861">
        <v>0</v>
      </c>
      <c r="F401" s="861">
        <v>77.344898000000001</v>
      </c>
      <c r="G401" s="861">
        <v>72.166441000000006</v>
      </c>
      <c r="H401" s="861">
        <v>66.075519</v>
      </c>
      <c r="I401" s="861">
        <v>73.922134999999997</v>
      </c>
      <c r="J401" s="861">
        <v>74.339894999999999</v>
      </c>
      <c r="K401" s="861">
        <v>71.495233999999996</v>
      </c>
      <c r="L401" s="861">
        <v>73.764823000000007</v>
      </c>
      <c r="M401" s="861">
        <v>74.927745000000002</v>
      </c>
      <c r="N401" s="861">
        <v>-10.363903000000001</v>
      </c>
      <c r="O401" s="861">
        <v>-12.640257</v>
      </c>
      <c r="P401" s="861">
        <v>-12.894791</v>
      </c>
      <c r="Q401" s="861">
        <v>-9.3652060000000006</v>
      </c>
      <c r="R401" s="861">
        <v>-10.738500999999999</v>
      </c>
      <c r="S401" s="861">
        <v>-11.105561</v>
      </c>
      <c r="T401" s="861">
        <v>84.087867000000003</v>
      </c>
      <c r="U401" s="861">
        <v>75.598868999999993</v>
      </c>
      <c r="V401" s="861">
        <v>94.943071000000003</v>
      </c>
      <c r="W401" s="861">
        <v>93.907162999999997</v>
      </c>
      <c r="X401" s="861">
        <v>-9.3480910000000002</v>
      </c>
      <c r="Y401" s="861">
        <v>-9.5011829999999993</v>
      </c>
      <c r="Z401" s="861">
        <v>-13.464333</v>
      </c>
      <c r="AA401" s="861">
        <v>-13.232211</v>
      </c>
      <c r="AB401" s="861">
        <v>-12.781454</v>
      </c>
      <c r="AC401" s="861">
        <v>-13.588485</v>
      </c>
      <c r="AD401" s="861">
        <v>-16.523595</v>
      </c>
      <c r="AE401" s="861">
        <v>106.48612300000001</v>
      </c>
      <c r="AF401" s="861">
        <v>99.729337000000001</v>
      </c>
      <c r="AG401" s="861">
        <v>91.006525999999994</v>
      </c>
      <c r="AH401" s="861">
        <v>111.75591300000001</v>
      </c>
      <c r="AI401" s="861">
        <v>91.006821000000002</v>
      </c>
      <c r="AJ401" s="861">
        <v>74.496178</v>
      </c>
      <c r="AK401" s="861">
        <v>-8.8509829999999994</v>
      </c>
      <c r="AL401" s="861">
        <v>-12.837223</v>
      </c>
      <c r="AM401" s="861">
        <v>-9.9085269999999994</v>
      </c>
      <c r="AN401" s="861">
        <v>94.060524999999998</v>
      </c>
      <c r="AO401" s="861">
        <v>93.419229000000001</v>
      </c>
      <c r="AP401" s="861">
        <v>92.623271000000003</v>
      </c>
      <c r="AQ401" s="861">
        <v>89.345382000000001</v>
      </c>
      <c r="AR401" s="861">
        <v>74.495012000000003</v>
      </c>
      <c r="AS401" s="861">
        <v>63.510649999999998</v>
      </c>
      <c r="AT401" s="861">
        <v>76.798967000000005</v>
      </c>
      <c r="AU401" s="861">
        <v>75.927255000000002</v>
      </c>
      <c r="AV401" s="861">
        <v>76.683464999999998</v>
      </c>
      <c r="AW401" s="861">
        <v>76.264105000000001</v>
      </c>
      <c r="AX401" s="861">
        <v>91.287193000000002</v>
      </c>
      <c r="AY401" s="861">
        <v>89.444387000000006</v>
      </c>
      <c r="AZ401" s="861">
        <v>-9.746677</v>
      </c>
      <c r="BA401" s="861">
        <v>-8.9173530000000003</v>
      </c>
      <c r="BB401" s="861">
        <v>-16.902809000000001</v>
      </c>
      <c r="BC401" s="861">
        <v>-15.337147</v>
      </c>
      <c r="BD401" s="861">
        <v>-16.367374999999999</v>
      </c>
      <c r="BE401" s="861">
        <v>-11.842423</v>
      </c>
      <c r="BF401" s="861">
        <v>31.198730999999999</v>
      </c>
      <c r="BG401" s="861">
        <v>140.35078300000001</v>
      </c>
      <c r="BH401" s="861">
        <v>108.27085</v>
      </c>
      <c r="BI401" s="861">
        <v>51.349423000000002</v>
      </c>
      <c r="BJ401" s="861">
        <v>130.89451299999999</v>
      </c>
      <c r="BK401" s="861">
        <v>87.786362999999994</v>
      </c>
      <c r="BL401" s="861">
        <v>76.486900000000006</v>
      </c>
      <c r="BM401" s="861">
        <v>-20.866600999999999</v>
      </c>
      <c r="BN401" s="861">
        <v>-15.697187</v>
      </c>
      <c r="BO401" s="861">
        <v>-16.012177999999999</v>
      </c>
      <c r="BP401" s="861">
        <v>-15.504481</v>
      </c>
      <c r="BQ401" s="861">
        <v>88.948271000000005</v>
      </c>
      <c r="BR401" s="861">
        <v>85.703615999999997</v>
      </c>
      <c r="BS401" s="861">
        <v>86.702181999999993</v>
      </c>
      <c r="BT401" s="861">
        <v>57.640787000000003</v>
      </c>
      <c r="BU401" s="861">
        <v>64.07159</v>
      </c>
      <c r="BV401" s="861">
        <v>61.450386999999999</v>
      </c>
      <c r="BW401" s="861">
        <v>65.474811000000003</v>
      </c>
      <c r="BX401" s="861">
        <v>-16.347135999999999</v>
      </c>
      <c r="BY401" s="861">
        <v>-16.781030999999999</v>
      </c>
      <c r="BZ401" s="861">
        <v>-17.241358000000002</v>
      </c>
      <c r="CA401" s="861">
        <v>-17.403729999999999</v>
      </c>
      <c r="CB401" s="861">
        <v>-12.430963</v>
      </c>
      <c r="CC401" s="861">
        <v>-9.7421690000000005</v>
      </c>
      <c r="CD401" s="861">
        <v>-12.768129</v>
      </c>
      <c r="CE401" s="861">
        <v>-9.1555809999999997</v>
      </c>
      <c r="CF401" s="861">
        <v>-14.87481</v>
      </c>
      <c r="CG401" s="861">
        <v>-9.39133</v>
      </c>
      <c r="CH401" s="861">
        <v>-14.169390999999999</v>
      </c>
      <c r="CI401" s="861">
        <v>-9.9155329999999999</v>
      </c>
      <c r="CJ401" s="861">
        <v>-12.270806</v>
      </c>
      <c r="CK401" s="861">
        <v>-8.9016079999999995</v>
      </c>
      <c r="CL401" s="861">
        <v>-12.615427</v>
      </c>
      <c r="CM401" s="861">
        <v>-8.3864769999999993</v>
      </c>
      <c r="CN401" s="861">
        <v>-14.50461</v>
      </c>
      <c r="CO401" s="861">
        <v>-10.490805999999999</v>
      </c>
      <c r="CP401" s="861">
        <v>-14.005246</v>
      </c>
      <c r="CQ401" s="861">
        <v>-10.231641</v>
      </c>
      <c r="CR401" s="861">
        <v>-12.069013999999999</v>
      </c>
      <c r="CS401" s="861">
        <v>-9.1269899999999993</v>
      </c>
      <c r="CT401" s="861">
        <v>-12.673222000000001</v>
      </c>
      <c r="CU401" s="861">
        <v>-9.349005</v>
      </c>
      <c r="CV401" s="861">
        <v>-14.913933999999999</v>
      </c>
      <c r="CW401" s="861">
        <v>-9.2636850000000006</v>
      </c>
      <c r="CX401" s="861">
        <v>-14.036066999999999</v>
      </c>
      <c r="CY401" s="861">
        <v>-8.7808679999999999</v>
      </c>
      <c r="CZ401" s="861">
        <v>-11.799872000000001</v>
      </c>
      <c r="DA401" s="861">
        <v>-8.5250450000000004</v>
      </c>
      <c r="DB401" s="861">
        <v>-12.535311999999999</v>
      </c>
      <c r="DC401" s="861">
        <v>-8.1496490000000001</v>
      </c>
      <c r="DD401" s="861">
        <v>-14.598227</v>
      </c>
      <c r="DE401" s="861">
        <v>-10.034477000000001</v>
      </c>
      <c r="DF401" s="861">
        <v>-14.428843000000001</v>
      </c>
      <c r="DG401" s="861">
        <v>-9.6261240000000008</v>
      </c>
      <c r="DH401" s="861">
        <v>-11.531829999999999</v>
      </c>
      <c r="DI401" s="861">
        <v>-9.0366429999999998</v>
      </c>
      <c r="DJ401" s="861">
        <v>-12.155281</v>
      </c>
      <c r="DK401" s="861">
        <v>-9.3150469999999999</v>
      </c>
      <c r="DL401" s="861">
        <v>-14.471798</v>
      </c>
      <c r="DM401" s="861">
        <v>-11.461684</v>
      </c>
      <c r="DN401" s="861">
        <v>-14.296529</v>
      </c>
      <c r="DO401" s="861">
        <v>-10.628289000000001</v>
      </c>
      <c r="DP401" s="861">
        <v>-12.184668</v>
      </c>
      <c r="DQ401" s="861">
        <v>-9.7441410000000008</v>
      </c>
      <c r="DR401" s="861">
        <v>-12.638614</v>
      </c>
      <c r="DS401" s="861">
        <v>-10.367431</v>
      </c>
      <c r="DT401" s="861">
        <v>-14.356013000000001</v>
      </c>
      <c r="DU401" s="861">
        <v>-12.524713999999999</v>
      </c>
      <c r="DV401" s="861">
        <v>-14.359907</v>
      </c>
      <c r="DW401" s="861">
        <v>-9.8935849999999999</v>
      </c>
      <c r="DX401" s="861">
        <v>11.208183</v>
      </c>
      <c r="DY401" s="861">
        <v>8.3087590000000002</v>
      </c>
      <c r="DZ401" s="861">
        <v>164.77396300000001</v>
      </c>
      <c r="EA401" s="861">
        <v>156.470528</v>
      </c>
      <c r="EB401" s="861">
        <v>121.1</v>
      </c>
      <c r="EC401" s="861">
        <v>3.2669999999999999</v>
      </c>
      <c r="ED401" s="861">
        <v>389.4</v>
      </c>
      <c r="EE401" s="861">
        <v>121.01</v>
      </c>
      <c r="EF401" s="861">
        <v>5.3120000000000003</v>
      </c>
      <c r="EG401" s="861">
        <v>630.5</v>
      </c>
      <c r="EH401" s="861">
        <v>120.99</v>
      </c>
      <c r="EI401" s="861">
        <v>4.9740000000000002</v>
      </c>
      <c r="EJ401" s="861">
        <v>595.20000000000005</v>
      </c>
      <c r="EK401" s="861">
        <v>9.7037800000000001</v>
      </c>
      <c r="EL401" s="861">
        <v>9.0801780000000001</v>
      </c>
      <c r="EM401" s="861">
        <v>-19.612307000000001</v>
      </c>
      <c r="EN401" s="861">
        <v>-25.092355999999999</v>
      </c>
      <c r="EO401" s="861">
        <v>96.091145999999995</v>
      </c>
      <c r="EP401" s="861">
        <v>92.516114999999999</v>
      </c>
      <c r="EQ401" s="861">
        <v>-11.515230000000001</v>
      </c>
      <c r="ER401" s="861">
        <v>6422.0940449999998</v>
      </c>
      <c r="ES401" s="861">
        <v>14951.774415</v>
      </c>
      <c r="ET401" s="861">
        <v>13236.451827999999</v>
      </c>
      <c r="EU401" s="861"/>
      <c r="EV401" s="861"/>
      <c r="EW401" s="861"/>
      <c r="EX401" s="861"/>
      <c r="EY401" s="861"/>
      <c r="EZ401" s="861"/>
      <c r="FA401" s="861"/>
      <c r="FB401" s="861"/>
      <c r="FC401" s="861"/>
      <c r="FD401" s="861"/>
    </row>
    <row r="402" spans="1:160" x14ac:dyDescent="0.25">
      <c r="A402" s="837">
        <v>46146</v>
      </c>
      <c r="B402" s="836">
        <v>0.35480324074074071</v>
      </c>
      <c r="C402" s="861">
        <v>22560</v>
      </c>
      <c r="D402" s="861">
        <v>0</v>
      </c>
      <c r="E402" s="861">
        <v>0</v>
      </c>
      <c r="F402" s="861">
        <v>77.423753000000005</v>
      </c>
      <c r="G402" s="861">
        <v>72.221621999999996</v>
      </c>
      <c r="H402" s="861">
        <v>66.068348999999998</v>
      </c>
      <c r="I402" s="861">
        <v>73.946753999999999</v>
      </c>
      <c r="J402" s="861">
        <v>74.350553000000005</v>
      </c>
      <c r="K402" s="861">
        <v>71.498716999999999</v>
      </c>
      <c r="L402" s="861">
        <v>73.789230000000003</v>
      </c>
      <c r="M402" s="861">
        <v>74.964369000000005</v>
      </c>
      <c r="N402" s="861">
        <v>-10.390416</v>
      </c>
      <c r="O402" s="861">
        <v>-12.730964</v>
      </c>
      <c r="P402" s="861">
        <v>-12.88228</v>
      </c>
      <c r="Q402" s="861">
        <v>-9.3992039999999992</v>
      </c>
      <c r="R402" s="861">
        <v>-10.667329000000001</v>
      </c>
      <c r="S402" s="861">
        <v>-11.272719</v>
      </c>
      <c r="T402" s="861">
        <v>84.050130999999993</v>
      </c>
      <c r="U402" s="861">
        <v>75.753225999999998</v>
      </c>
      <c r="V402" s="861">
        <v>95.057218000000006</v>
      </c>
      <c r="W402" s="861">
        <v>94.084254000000001</v>
      </c>
      <c r="X402" s="861">
        <v>-9.3018959999999993</v>
      </c>
      <c r="Y402" s="861">
        <v>-9.5966249999999995</v>
      </c>
      <c r="Z402" s="861">
        <v>-13.432017</v>
      </c>
      <c r="AA402" s="861">
        <v>-13.199434999999999</v>
      </c>
      <c r="AB402" s="861">
        <v>-12.769804000000001</v>
      </c>
      <c r="AC402" s="861">
        <v>-13.541423999999999</v>
      </c>
      <c r="AD402" s="861">
        <v>-16.491136000000001</v>
      </c>
      <c r="AE402" s="861">
        <v>106.409696</v>
      </c>
      <c r="AF402" s="861">
        <v>99.770581000000007</v>
      </c>
      <c r="AG402" s="861">
        <v>90.977688999999998</v>
      </c>
      <c r="AH402" s="861">
        <v>111.83419000000001</v>
      </c>
      <c r="AI402" s="861">
        <v>91.093153999999998</v>
      </c>
      <c r="AJ402" s="861">
        <v>74.653904999999995</v>
      </c>
      <c r="AK402" s="861">
        <v>-8.8199629999999996</v>
      </c>
      <c r="AL402" s="861">
        <v>-12.815234</v>
      </c>
      <c r="AM402" s="861">
        <v>-9.8326820000000001</v>
      </c>
      <c r="AN402" s="861">
        <v>94.131448000000006</v>
      </c>
      <c r="AO402" s="861">
        <v>93.631553999999994</v>
      </c>
      <c r="AP402" s="861">
        <v>92.673981999999995</v>
      </c>
      <c r="AQ402" s="861">
        <v>89.429516000000007</v>
      </c>
      <c r="AR402" s="861">
        <v>74.564846000000003</v>
      </c>
      <c r="AS402" s="861">
        <v>63.545862</v>
      </c>
      <c r="AT402" s="861">
        <v>76.880897000000004</v>
      </c>
      <c r="AU402" s="861">
        <v>76.094488999999996</v>
      </c>
      <c r="AV402" s="861">
        <v>76.617435999999998</v>
      </c>
      <c r="AW402" s="861">
        <v>76.149544000000006</v>
      </c>
      <c r="AX402" s="861">
        <v>91.200308000000007</v>
      </c>
      <c r="AY402" s="861">
        <v>89.336132000000006</v>
      </c>
      <c r="AZ402" s="861">
        <v>-9.8587159999999994</v>
      </c>
      <c r="BA402" s="861">
        <v>-9.0643910000000005</v>
      </c>
      <c r="BB402" s="861">
        <v>-16.954348</v>
      </c>
      <c r="BC402" s="861">
        <v>-15.34596</v>
      </c>
      <c r="BD402" s="861">
        <v>-16.422661999999999</v>
      </c>
      <c r="BE402" s="861">
        <v>-11.943434999999999</v>
      </c>
      <c r="BF402" s="861">
        <v>31.056766</v>
      </c>
      <c r="BG402" s="861">
        <v>140.385919</v>
      </c>
      <c r="BH402" s="861">
        <v>108.47587900000001</v>
      </c>
      <c r="BI402" s="861">
        <v>51.578476000000002</v>
      </c>
      <c r="BJ402" s="861">
        <v>131.04981599999999</v>
      </c>
      <c r="BK402" s="861">
        <v>87.651646999999997</v>
      </c>
      <c r="BL402" s="861">
        <v>76.131921000000006</v>
      </c>
      <c r="BM402" s="861">
        <v>-20.865490000000001</v>
      </c>
      <c r="BN402" s="861">
        <v>-15.761462999999999</v>
      </c>
      <c r="BO402" s="861">
        <v>-16.004940000000001</v>
      </c>
      <c r="BP402" s="861">
        <v>-15.581994</v>
      </c>
      <c r="BQ402" s="861">
        <v>88.880219999999994</v>
      </c>
      <c r="BR402" s="861">
        <v>85.929678999999993</v>
      </c>
      <c r="BS402" s="861">
        <v>86.759249999999994</v>
      </c>
      <c r="BT402" s="861">
        <v>57.623088000000003</v>
      </c>
      <c r="BU402" s="861">
        <v>64.126171999999997</v>
      </c>
      <c r="BV402" s="861">
        <v>61.509003</v>
      </c>
      <c r="BW402" s="861">
        <v>65.484874000000005</v>
      </c>
      <c r="BX402" s="861">
        <v>-16.383893</v>
      </c>
      <c r="BY402" s="861">
        <v>-16.858612000000001</v>
      </c>
      <c r="BZ402" s="861">
        <v>-17.334368000000001</v>
      </c>
      <c r="CA402" s="861">
        <v>-17.502938</v>
      </c>
      <c r="CB402" s="861">
        <v>-12.421972</v>
      </c>
      <c r="CC402" s="861">
        <v>-9.7505629999999996</v>
      </c>
      <c r="CD402" s="861">
        <v>-12.740269</v>
      </c>
      <c r="CE402" s="861">
        <v>-9.1817770000000003</v>
      </c>
      <c r="CF402" s="861">
        <v>-14.852083</v>
      </c>
      <c r="CG402" s="861">
        <v>-9.4053699999999996</v>
      </c>
      <c r="CH402" s="861">
        <v>-14.128724999999999</v>
      </c>
      <c r="CI402" s="861">
        <v>-9.9295709999999993</v>
      </c>
      <c r="CJ402" s="861">
        <v>-12.257578000000001</v>
      </c>
      <c r="CK402" s="861">
        <v>-8.9137380000000004</v>
      </c>
      <c r="CL402" s="861">
        <v>-12.584746000000001</v>
      </c>
      <c r="CM402" s="861">
        <v>-8.3901710000000005</v>
      </c>
      <c r="CN402" s="861">
        <v>-14.469607999999999</v>
      </c>
      <c r="CO402" s="861">
        <v>-10.514733</v>
      </c>
      <c r="CP402" s="861">
        <v>-13.974049000000001</v>
      </c>
      <c r="CQ402" s="861">
        <v>-10.246637</v>
      </c>
      <c r="CR402" s="861">
        <v>-12.028966</v>
      </c>
      <c r="CS402" s="861">
        <v>-9.1457090000000001</v>
      </c>
      <c r="CT402" s="861">
        <v>-12.644952</v>
      </c>
      <c r="CU402" s="861">
        <v>-9.3405729999999991</v>
      </c>
      <c r="CV402" s="861">
        <v>-14.875632</v>
      </c>
      <c r="CW402" s="861">
        <v>-9.2847869999999997</v>
      </c>
      <c r="CX402" s="861">
        <v>-14.018207</v>
      </c>
      <c r="CY402" s="861">
        <v>-8.8043739999999993</v>
      </c>
      <c r="CZ402" s="861">
        <v>-11.799488</v>
      </c>
      <c r="DA402" s="861">
        <v>-8.5411280000000005</v>
      </c>
      <c r="DB402" s="861">
        <v>-12.511445999999999</v>
      </c>
      <c r="DC402" s="861">
        <v>-8.1465359999999993</v>
      </c>
      <c r="DD402" s="861">
        <v>-14.582398</v>
      </c>
      <c r="DE402" s="861">
        <v>-10.030025999999999</v>
      </c>
      <c r="DF402" s="861">
        <v>-14.40673</v>
      </c>
      <c r="DG402" s="861">
        <v>-9.6182490000000005</v>
      </c>
      <c r="DH402" s="861">
        <v>-11.522519000000001</v>
      </c>
      <c r="DI402" s="861">
        <v>-9.0444080000000007</v>
      </c>
      <c r="DJ402" s="861">
        <v>-12.128238</v>
      </c>
      <c r="DK402" s="861">
        <v>-9.2867189999999997</v>
      </c>
      <c r="DL402" s="861">
        <v>-14.455468</v>
      </c>
      <c r="DM402" s="861">
        <v>-11.484004000000001</v>
      </c>
      <c r="DN402" s="861">
        <v>-14.281034999999999</v>
      </c>
      <c r="DO402" s="861">
        <v>-10.603020000000001</v>
      </c>
      <c r="DP402" s="861">
        <v>-12.179586</v>
      </c>
      <c r="DQ402" s="861">
        <v>-9.758013</v>
      </c>
      <c r="DR402" s="861">
        <v>-12.634641</v>
      </c>
      <c r="DS402" s="861">
        <v>-10.372394999999999</v>
      </c>
      <c r="DT402" s="861">
        <v>-14.346302</v>
      </c>
      <c r="DU402" s="861">
        <v>-12.506550000000001</v>
      </c>
      <c r="DV402" s="861">
        <v>-14.347490000000001</v>
      </c>
      <c r="DW402" s="861">
        <v>-9.8990860000000005</v>
      </c>
      <c r="DX402" s="861">
        <v>11.239727</v>
      </c>
      <c r="DY402" s="861">
        <v>8.2848459999999999</v>
      </c>
      <c r="DZ402" s="861">
        <v>164.81965</v>
      </c>
      <c r="EA402" s="861">
        <v>156.20884599999999</v>
      </c>
      <c r="EB402" s="861">
        <v>121.67</v>
      </c>
      <c r="EC402" s="861">
        <v>1.238</v>
      </c>
      <c r="ED402" s="861">
        <v>133.1</v>
      </c>
      <c r="EE402" s="861">
        <v>121.66</v>
      </c>
      <c r="EF402" s="861">
        <v>5.2750000000000004</v>
      </c>
      <c r="EG402" s="861">
        <v>635.4</v>
      </c>
      <c r="EH402" s="861">
        <v>121.64</v>
      </c>
      <c r="EI402" s="861">
        <v>4.9779999999999998</v>
      </c>
      <c r="EJ402" s="861">
        <v>594</v>
      </c>
      <c r="EK402" s="861">
        <v>9.722683</v>
      </c>
      <c r="EL402" s="861">
        <v>9.1347919999999991</v>
      </c>
      <c r="EM402" s="861">
        <v>-19.555364999999998</v>
      </c>
      <c r="EN402" s="861">
        <v>-25.139731999999999</v>
      </c>
      <c r="EO402" s="861">
        <v>96.110477000000003</v>
      </c>
      <c r="EP402" s="861">
        <v>92.401402000000004</v>
      </c>
      <c r="EQ402" s="861">
        <v>-11.508131000000001</v>
      </c>
      <c r="ER402" s="861">
        <v>0</v>
      </c>
      <c r="ES402" s="861">
        <v>0</v>
      </c>
      <c r="ET402" s="861">
        <v>0</v>
      </c>
      <c r="EU402" s="861"/>
      <c r="EV402" s="861"/>
      <c r="EW402" s="861"/>
      <c r="EX402" s="861"/>
      <c r="EY402" s="861"/>
      <c r="EZ402" s="861"/>
      <c r="FA402" s="861"/>
      <c r="FB402" s="861"/>
      <c r="FC402" s="861"/>
      <c r="FD402" s="861"/>
    </row>
    <row r="403" spans="1:160" x14ac:dyDescent="0.25">
      <c r="A403" s="837">
        <v>46146</v>
      </c>
      <c r="B403" s="836">
        <v>0.35549768518518521</v>
      </c>
      <c r="C403" s="861">
        <v>22620</v>
      </c>
      <c r="D403" s="861">
        <v>0</v>
      </c>
      <c r="E403" s="861">
        <v>0</v>
      </c>
      <c r="F403" s="861">
        <v>77.526646</v>
      </c>
      <c r="G403" s="861">
        <v>72.302687000000006</v>
      </c>
      <c r="H403" s="861">
        <v>66.217021000000003</v>
      </c>
      <c r="I403" s="861">
        <v>74.004433000000006</v>
      </c>
      <c r="J403" s="861">
        <v>74.373119000000003</v>
      </c>
      <c r="K403" s="861">
        <v>71.509484</v>
      </c>
      <c r="L403" s="861">
        <v>73.820441000000002</v>
      </c>
      <c r="M403" s="861">
        <v>74.941468</v>
      </c>
      <c r="N403" s="861">
        <v>-10.455266999999999</v>
      </c>
      <c r="O403" s="861">
        <v>-12.74939</v>
      </c>
      <c r="P403" s="861">
        <v>-12.901654000000001</v>
      </c>
      <c r="Q403" s="861">
        <v>-9.4006570000000007</v>
      </c>
      <c r="R403" s="861">
        <v>-10.693685</v>
      </c>
      <c r="S403" s="861">
        <v>-11.412915</v>
      </c>
      <c r="T403" s="861">
        <v>83.815302000000003</v>
      </c>
      <c r="U403" s="861">
        <v>76.254132999999996</v>
      </c>
      <c r="V403" s="861">
        <v>95.073276000000007</v>
      </c>
      <c r="W403" s="861">
        <v>94.038760999999994</v>
      </c>
      <c r="X403" s="861">
        <v>-9.2583450000000003</v>
      </c>
      <c r="Y403" s="861">
        <v>-9.5394550000000002</v>
      </c>
      <c r="Z403" s="861">
        <v>-13.442444999999999</v>
      </c>
      <c r="AA403" s="861">
        <v>-13.245236</v>
      </c>
      <c r="AB403" s="861">
        <v>-12.783355999999999</v>
      </c>
      <c r="AC403" s="861">
        <v>-13.591333000000001</v>
      </c>
      <c r="AD403" s="861">
        <v>-16.51416</v>
      </c>
      <c r="AE403" s="861">
        <v>106.36789899999999</v>
      </c>
      <c r="AF403" s="861">
        <v>99.764193000000006</v>
      </c>
      <c r="AG403" s="861">
        <v>90.879592000000002</v>
      </c>
      <c r="AH403" s="861">
        <v>111.726423</v>
      </c>
      <c r="AI403" s="861">
        <v>91.074494000000001</v>
      </c>
      <c r="AJ403" s="861">
        <v>74.709680000000006</v>
      </c>
      <c r="AK403" s="861">
        <v>-8.8874239999999993</v>
      </c>
      <c r="AL403" s="861">
        <v>-12.835639</v>
      </c>
      <c r="AM403" s="861">
        <v>-9.8515829999999998</v>
      </c>
      <c r="AN403" s="861">
        <v>94.234618999999995</v>
      </c>
      <c r="AO403" s="861">
        <v>93.564171000000002</v>
      </c>
      <c r="AP403" s="861">
        <v>92.602386999999993</v>
      </c>
      <c r="AQ403" s="861">
        <v>89.441153</v>
      </c>
      <c r="AR403" s="861">
        <v>74.64246</v>
      </c>
      <c r="AS403" s="861">
        <v>63.586391999999996</v>
      </c>
      <c r="AT403" s="861">
        <v>76.937053000000006</v>
      </c>
      <c r="AU403" s="861">
        <v>76.205955000000003</v>
      </c>
      <c r="AV403" s="861">
        <v>76.509601000000004</v>
      </c>
      <c r="AW403" s="861">
        <v>75.788407000000007</v>
      </c>
      <c r="AX403" s="861">
        <v>90.991373999999993</v>
      </c>
      <c r="AY403" s="861">
        <v>89.072315000000003</v>
      </c>
      <c r="AZ403" s="861">
        <v>-9.7660490000000006</v>
      </c>
      <c r="BA403" s="861">
        <v>-9.0613379999999992</v>
      </c>
      <c r="BB403" s="861">
        <v>-16.974636</v>
      </c>
      <c r="BC403" s="861">
        <v>-15.382289</v>
      </c>
      <c r="BD403" s="861">
        <v>-16.433451000000002</v>
      </c>
      <c r="BE403" s="861">
        <v>-11.630903999999999</v>
      </c>
      <c r="BF403" s="861">
        <v>31.303207</v>
      </c>
      <c r="BG403" s="861">
        <v>140.382015</v>
      </c>
      <c r="BH403" s="861">
        <v>108.571635</v>
      </c>
      <c r="BI403" s="861">
        <v>51.819332000000003</v>
      </c>
      <c r="BJ403" s="861">
        <v>131.56347700000001</v>
      </c>
      <c r="BK403" s="861">
        <v>87.499601999999996</v>
      </c>
      <c r="BL403" s="861">
        <v>76.150377000000006</v>
      </c>
      <c r="BM403" s="861">
        <v>-20.933886000000001</v>
      </c>
      <c r="BN403" s="861">
        <v>-15.759802000000001</v>
      </c>
      <c r="BO403" s="861">
        <v>-16.023651999999998</v>
      </c>
      <c r="BP403" s="861">
        <v>-15.503164</v>
      </c>
      <c r="BQ403" s="861">
        <v>88.739510999999993</v>
      </c>
      <c r="BR403" s="861">
        <v>86.014200000000002</v>
      </c>
      <c r="BS403" s="861">
        <v>86.763277000000002</v>
      </c>
      <c r="BT403" s="861">
        <v>57.667358999999998</v>
      </c>
      <c r="BU403" s="861">
        <v>64.248658000000006</v>
      </c>
      <c r="BV403" s="861">
        <v>61.568356000000001</v>
      </c>
      <c r="BW403" s="861">
        <v>65.552488999999994</v>
      </c>
      <c r="BX403" s="861">
        <v>-16.503640999999998</v>
      </c>
      <c r="BY403" s="861">
        <v>-16.792943000000001</v>
      </c>
      <c r="BZ403" s="861">
        <v>-17.365888000000002</v>
      </c>
      <c r="CA403" s="861">
        <v>-17.541589999999999</v>
      </c>
      <c r="CB403" s="861">
        <v>-12.449479</v>
      </c>
      <c r="CC403" s="861">
        <v>-9.7318160000000002</v>
      </c>
      <c r="CD403" s="861">
        <v>-12.772338</v>
      </c>
      <c r="CE403" s="861">
        <v>-9.1878879999999992</v>
      </c>
      <c r="CF403" s="861">
        <v>-14.884373</v>
      </c>
      <c r="CG403" s="861">
        <v>-9.4026859999999992</v>
      </c>
      <c r="CH403" s="861">
        <v>-14.161503</v>
      </c>
      <c r="CI403" s="861">
        <v>-9.9044129999999999</v>
      </c>
      <c r="CJ403" s="861">
        <v>-12.285549</v>
      </c>
      <c r="CK403" s="861">
        <v>-8.9020440000000001</v>
      </c>
      <c r="CL403" s="861">
        <v>-12.626704</v>
      </c>
      <c r="CM403" s="861">
        <v>-8.3859759999999994</v>
      </c>
      <c r="CN403" s="861">
        <v>-14.488644000000001</v>
      </c>
      <c r="CO403" s="861">
        <v>-10.486682999999999</v>
      </c>
      <c r="CP403" s="861">
        <v>-13.980294000000001</v>
      </c>
      <c r="CQ403" s="861">
        <v>-10.22139</v>
      </c>
      <c r="CR403" s="861">
        <v>-12.082746</v>
      </c>
      <c r="CS403" s="861">
        <v>-9.1308170000000004</v>
      </c>
      <c r="CT403" s="861">
        <v>-12.678283</v>
      </c>
      <c r="CU403" s="861">
        <v>-9.3301300000000005</v>
      </c>
      <c r="CV403" s="861">
        <v>-14.872191000000001</v>
      </c>
      <c r="CW403" s="861">
        <v>-9.2527810000000006</v>
      </c>
      <c r="CX403" s="861">
        <v>-13.999758999999999</v>
      </c>
      <c r="CY403" s="861">
        <v>-8.7935730000000003</v>
      </c>
      <c r="CZ403" s="861">
        <v>-11.818286000000001</v>
      </c>
      <c r="DA403" s="861">
        <v>-8.5316019999999995</v>
      </c>
      <c r="DB403" s="861">
        <v>-12.500446999999999</v>
      </c>
      <c r="DC403" s="861">
        <v>-8.1393559999999994</v>
      </c>
      <c r="DD403" s="861">
        <v>-14.55743</v>
      </c>
      <c r="DE403" s="861">
        <v>-10.040436</v>
      </c>
      <c r="DF403" s="861">
        <v>-14.393599</v>
      </c>
      <c r="DG403" s="861">
        <v>-9.6145969999999998</v>
      </c>
      <c r="DH403" s="861">
        <v>-11.517916</v>
      </c>
      <c r="DI403" s="861">
        <v>-9.049512</v>
      </c>
      <c r="DJ403" s="861">
        <v>-12.120653000000001</v>
      </c>
      <c r="DK403" s="861">
        <v>-9.2904180000000007</v>
      </c>
      <c r="DL403" s="861">
        <v>-14.419769000000001</v>
      </c>
      <c r="DM403" s="861">
        <v>-11.465407000000001</v>
      </c>
      <c r="DN403" s="861">
        <v>-14.261765</v>
      </c>
      <c r="DO403" s="861">
        <v>-10.617683</v>
      </c>
      <c r="DP403" s="861">
        <v>-12.173094000000001</v>
      </c>
      <c r="DQ403" s="861">
        <v>-9.7560859999999998</v>
      </c>
      <c r="DR403" s="861">
        <v>-12.608670999999999</v>
      </c>
      <c r="DS403" s="861">
        <v>-10.373753000000001</v>
      </c>
      <c r="DT403" s="861">
        <v>-14.317224</v>
      </c>
      <c r="DU403" s="861">
        <v>-12.529385</v>
      </c>
      <c r="DV403" s="861">
        <v>-14.333717</v>
      </c>
      <c r="DW403" s="861">
        <v>-9.8938559999999995</v>
      </c>
      <c r="DX403" s="861">
        <v>11.257273</v>
      </c>
      <c r="DY403" s="861">
        <v>8.2887830000000005</v>
      </c>
      <c r="DZ403" s="861">
        <v>165.16716600000001</v>
      </c>
      <c r="EA403" s="861">
        <v>155.99032500000001</v>
      </c>
      <c r="EB403" s="861">
        <v>121.6</v>
      </c>
      <c r="EC403" s="861">
        <v>1.2370000000000001</v>
      </c>
      <c r="ED403" s="861">
        <v>133.19999999999999</v>
      </c>
      <c r="EE403" s="861">
        <v>121.39</v>
      </c>
      <c r="EF403" s="861">
        <v>5.2949999999999999</v>
      </c>
      <c r="EG403" s="861">
        <v>631.4</v>
      </c>
      <c r="EH403" s="861">
        <v>121.54</v>
      </c>
      <c r="EI403" s="861">
        <v>4.9660000000000002</v>
      </c>
      <c r="EJ403" s="861">
        <v>594.79999999999995</v>
      </c>
      <c r="EK403" s="861">
        <v>9.6721330000000005</v>
      </c>
      <c r="EL403" s="861">
        <v>9.1082769999999993</v>
      </c>
      <c r="EM403" s="861">
        <v>-19.523716</v>
      </c>
      <c r="EN403" s="861">
        <v>-25.131929</v>
      </c>
      <c r="EO403" s="861">
        <v>96.257407000000001</v>
      </c>
      <c r="EP403" s="861">
        <v>92.305509999999998</v>
      </c>
      <c r="EQ403" s="861">
        <v>-11.507015000000001</v>
      </c>
      <c r="ER403" s="861">
        <v>0</v>
      </c>
      <c r="ES403" s="861">
        <v>0</v>
      </c>
      <c r="ET403" s="861">
        <v>0</v>
      </c>
      <c r="EU403" s="861"/>
      <c r="EV403" s="861"/>
      <c r="EW403" s="861"/>
      <c r="EX403" s="861"/>
      <c r="EY403" s="861"/>
      <c r="EZ403" s="861"/>
      <c r="FA403" s="861"/>
      <c r="FB403" s="861"/>
      <c r="FC403" s="861"/>
      <c r="FD403" s="861"/>
    </row>
    <row r="404" spans="1:160" x14ac:dyDescent="0.25">
      <c r="A404" s="837">
        <v>46146</v>
      </c>
      <c r="B404" s="836">
        <v>0.35619212962962959</v>
      </c>
      <c r="C404" s="861">
        <v>22680</v>
      </c>
      <c r="D404" s="861">
        <v>0</v>
      </c>
      <c r="E404" s="861">
        <v>0</v>
      </c>
      <c r="F404" s="861">
        <v>77.474253000000004</v>
      </c>
      <c r="G404" s="861">
        <v>72.382602000000006</v>
      </c>
      <c r="H404" s="861">
        <v>66.088369999999998</v>
      </c>
      <c r="I404" s="861">
        <v>74.032942000000006</v>
      </c>
      <c r="J404" s="861">
        <v>74.362727000000007</v>
      </c>
      <c r="K404" s="861">
        <v>71.559282999999994</v>
      </c>
      <c r="L404" s="861">
        <v>73.815960000000004</v>
      </c>
      <c r="M404" s="861">
        <v>75.009647999999999</v>
      </c>
      <c r="N404" s="861">
        <v>-10.421272999999999</v>
      </c>
      <c r="O404" s="861">
        <v>-12.844900000000001</v>
      </c>
      <c r="P404" s="861">
        <v>-13.005674000000001</v>
      </c>
      <c r="Q404" s="861">
        <v>-9.3803780000000003</v>
      </c>
      <c r="R404" s="861">
        <v>-10.890921000000001</v>
      </c>
      <c r="S404" s="861">
        <v>-11.265593000000001</v>
      </c>
      <c r="T404" s="861">
        <v>84.016836999999995</v>
      </c>
      <c r="U404" s="861">
        <v>76.043678999999997</v>
      </c>
      <c r="V404" s="861">
        <v>95.097785999999999</v>
      </c>
      <c r="W404" s="861">
        <v>94.099249</v>
      </c>
      <c r="X404" s="861">
        <v>-9.3434830000000009</v>
      </c>
      <c r="Y404" s="861">
        <v>-9.5974909999999998</v>
      </c>
      <c r="Z404" s="861">
        <v>-13.472054</v>
      </c>
      <c r="AA404" s="861">
        <v>-13.232853</v>
      </c>
      <c r="AB404" s="861">
        <v>-12.792266</v>
      </c>
      <c r="AC404" s="861">
        <v>-13.542204</v>
      </c>
      <c r="AD404" s="861">
        <v>-16.503416999999999</v>
      </c>
      <c r="AE404" s="861">
        <v>106.29032100000001</v>
      </c>
      <c r="AF404" s="861">
        <v>99.721763999999993</v>
      </c>
      <c r="AG404" s="861">
        <v>91.027488000000005</v>
      </c>
      <c r="AH404" s="861">
        <v>111.677604</v>
      </c>
      <c r="AI404" s="861">
        <v>91.063508999999996</v>
      </c>
      <c r="AJ404" s="861">
        <v>74.686231000000006</v>
      </c>
      <c r="AK404" s="861">
        <v>-8.7630510000000008</v>
      </c>
      <c r="AL404" s="861">
        <v>-12.814996000000001</v>
      </c>
      <c r="AM404" s="861">
        <v>-9.8174309999999991</v>
      </c>
      <c r="AN404" s="861">
        <v>94.207678999999999</v>
      </c>
      <c r="AO404" s="861">
        <v>93.628001999999995</v>
      </c>
      <c r="AP404" s="861">
        <v>92.707260000000005</v>
      </c>
      <c r="AQ404" s="861">
        <v>89.552220000000005</v>
      </c>
      <c r="AR404" s="861">
        <v>74.684730999999999</v>
      </c>
      <c r="AS404" s="861">
        <v>63.607385000000001</v>
      </c>
      <c r="AT404" s="861">
        <v>77.119737000000001</v>
      </c>
      <c r="AU404" s="861">
        <v>76.343671000000001</v>
      </c>
      <c r="AV404" s="861">
        <v>76.542286000000004</v>
      </c>
      <c r="AW404" s="861">
        <v>76.070048999999997</v>
      </c>
      <c r="AX404" s="861">
        <v>91.181882999999999</v>
      </c>
      <c r="AY404" s="861">
        <v>89.163106999999997</v>
      </c>
      <c r="AZ404" s="861">
        <v>-9.8129860000000004</v>
      </c>
      <c r="BA404" s="861">
        <v>-9.1789919999999992</v>
      </c>
      <c r="BB404" s="861">
        <v>-16.944496999999998</v>
      </c>
      <c r="BC404" s="861">
        <v>-15.417543999999999</v>
      </c>
      <c r="BD404" s="861">
        <v>-16.438894999999999</v>
      </c>
      <c r="BE404" s="861">
        <v>-12.088179</v>
      </c>
      <c r="BF404" s="861">
        <v>30.986160999999999</v>
      </c>
      <c r="BG404" s="861">
        <v>140.791619</v>
      </c>
      <c r="BH404" s="861">
        <v>108.81389299999999</v>
      </c>
      <c r="BI404" s="861">
        <v>51.831037000000002</v>
      </c>
      <c r="BJ404" s="861">
        <v>131.21449799999999</v>
      </c>
      <c r="BK404" s="861">
        <v>87.663729000000004</v>
      </c>
      <c r="BL404" s="861">
        <v>76.320053000000001</v>
      </c>
      <c r="BM404" s="861">
        <v>-20.939962999999999</v>
      </c>
      <c r="BN404" s="861">
        <v>-15.781044</v>
      </c>
      <c r="BO404" s="861">
        <v>-15.961043</v>
      </c>
      <c r="BP404" s="861">
        <v>-15.621456</v>
      </c>
      <c r="BQ404" s="861">
        <v>88.848901999999995</v>
      </c>
      <c r="BR404" s="861">
        <v>86.284852000000001</v>
      </c>
      <c r="BS404" s="861">
        <v>86.895809999999997</v>
      </c>
      <c r="BT404" s="861">
        <v>57.632905000000001</v>
      </c>
      <c r="BU404" s="861">
        <v>64.362806000000006</v>
      </c>
      <c r="BV404" s="861">
        <v>61.630944</v>
      </c>
      <c r="BW404" s="861">
        <v>65.599401999999998</v>
      </c>
      <c r="BX404" s="861">
        <v>-16.381571000000001</v>
      </c>
      <c r="BY404" s="861">
        <v>-16.793192999999999</v>
      </c>
      <c r="BZ404" s="861">
        <v>-17.648157000000001</v>
      </c>
      <c r="CA404" s="861">
        <v>-17.509943</v>
      </c>
      <c r="CB404" s="861">
        <v>-12.437872</v>
      </c>
      <c r="CC404" s="861">
        <v>-9.7181300000000004</v>
      </c>
      <c r="CD404" s="861">
        <v>-12.770842</v>
      </c>
      <c r="CE404" s="861">
        <v>-9.1446869999999993</v>
      </c>
      <c r="CF404" s="861">
        <v>-14.886467</v>
      </c>
      <c r="CG404" s="861">
        <v>-9.3813189999999995</v>
      </c>
      <c r="CH404" s="861">
        <v>-14.147975000000001</v>
      </c>
      <c r="CI404" s="861">
        <v>-9.8886299999999991</v>
      </c>
      <c r="CJ404" s="861">
        <v>-12.264525000000001</v>
      </c>
      <c r="CK404" s="861">
        <v>-8.8747900000000008</v>
      </c>
      <c r="CL404" s="861">
        <v>-12.597875</v>
      </c>
      <c r="CM404" s="861">
        <v>-8.3648299999999995</v>
      </c>
      <c r="CN404" s="861">
        <v>-14.477503</v>
      </c>
      <c r="CO404" s="861">
        <v>-10.504261</v>
      </c>
      <c r="CP404" s="861">
        <v>-13.962695999999999</v>
      </c>
      <c r="CQ404" s="861">
        <v>-10.210000000000001</v>
      </c>
      <c r="CR404" s="861">
        <v>-12.050134999999999</v>
      </c>
      <c r="CS404" s="861">
        <v>-9.1185089999999995</v>
      </c>
      <c r="CT404" s="861">
        <v>-12.654056000000001</v>
      </c>
      <c r="CU404" s="861">
        <v>-9.3219700000000003</v>
      </c>
      <c r="CV404" s="861">
        <v>-14.882876</v>
      </c>
      <c r="CW404" s="861">
        <v>-9.2568099999999998</v>
      </c>
      <c r="CX404" s="861">
        <v>-14.048856000000001</v>
      </c>
      <c r="CY404" s="861">
        <v>-8.7499900000000004</v>
      </c>
      <c r="CZ404" s="861">
        <v>-11.837561000000001</v>
      </c>
      <c r="DA404" s="861">
        <v>-8.5063779999999998</v>
      </c>
      <c r="DB404" s="861">
        <v>-12.539614</v>
      </c>
      <c r="DC404" s="861">
        <v>-8.1408199999999997</v>
      </c>
      <c r="DD404" s="861">
        <v>-14.579867999999999</v>
      </c>
      <c r="DE404" s="861">
        <v>-10.020004999999999</v>
      </c>
      <c r="DF404" s="861">
        <v>-14.413344</v>
      </c>
      <c r="DG404" s="861">
        <v>-9.5690010000000001</v>
      </c>
      <c r="DH404" s="861">
        <v>-11.539923</v>
      </c>
      <c r="DI404" s="861">
        <v>-9.0500030000000002</v>
      </c>
      <c r="DJ404" s="861">
        <v>-12.161173</v>
      </c>
      <c r="DK404" s="861">
        <v>-9.2763779999999993</v>
      </c>
      <c r="DL404" s="861">
        <v>-14.442368999999999</v>
      </c>
      <c r="DM404" s="861">
        <v>-11.444155</v>
      </c>
      <c r="DN404" s="861">
        <v>-14.287175</v>
      </c>
      <c r="DO404" s="861">
        <v>-10.584697</v>
      </c>
      <c r="DP404" s="861">
        <v>-12.175815999999999</v>
      </c>
      <c r="DQ404" s="861">
        <v>-9.7514179999999993</v>
      </c>
      <c r="DR404" s="861">
        <v>-12.661947</v>
      </c>
      <c r="DS404" s="861">
        <v>-10.352176</v>
      </c>
      <c r="DT404" s="861">
        <v>-14.345962999999999</v>
      </c>
      <c r="DU404" s="861">
        <v>-12.500559000000001</v>
      </c>
      <c r="DV404" s="861">
        <v>-14.357252000000001</v>
      </c>
      <c r="DW404" s="861">
        <v>-9.8581040000000009</v>
      </c>
      <c r="DX404" s="861">
        <v>11.276082000000001</v>
      </c>
      <c r="DY404" s="861">
        <v>8.2634120000000006</v>
      </c>
      <c r="DZ404" s="861">
        <v>165.23919599999999</v>
      </c>
      <c r="EA404" s="861">
        <v>156.097836</v>
      </c>
      <c r="EB404" s="861">
        <v>120.88</v>
      </c>
      <c r="EC404" s="861">
        <v>3.262</v>
      </c>
      <c r="ED404" s="861">
        <v>388.3</v>
      </c>
      <c r="EE404" s="861">
        <v>120.99</v>
      </c>
      <c r="EF404" s="861">
        <v>5.3</v>
      </c>
      <c r="EG404" s="861">
        <v>632.5</v>
      </c>
      <c r="EH404" s="861">
        <v>120.81</v>
      </c>
      <c r="EI404" s="861">
        <v>5.0069999999999997</v>
      </c>
      <c r="EJ404" s="861">
        <v>590.5</v>
      </c>
      <c r="EK404" s="861">
        <v>9.6723750000000006</v>
      </c>
      <c r="EL404" s="861">
        <v>9.2211859999999994</v>
      </c>
      <c r="EM404" s="861">
        <v>-19.489806000000002</v>
      </c>
      <c r="EN404" s="861">
        <v>-25.182229</v>
      </c>
      <c r="EO404" s="861">
        <v>96.287835000000001</v>
      </c>
      <c r="EP404" s="861">
        <v>92.352699000000001</v>
      </c>
      <c r="EQ404" s="861">
        <v>-11.502319</v>
      </c>
      <c r="ER404" s="861">
        <v>0</v>
      </c>
      <c r="ES404" s="861">
        <v>0</v>
      </c>
      <c r="ET404" s="861">
        <v>0</v>
      </c>
      <c r="EU404" s="861"/>
      <c r="EV404" s="861"/>
      <c r="EW404" s="861"/>
      <c r="EX404" s="861"/>
      <c r="EY404" s="861"/>
      <c r="EZ404" s="861"/>
      <c r="FA404" s="861"/>
      <c r="FB404" s="861"/>
      <c r="FC404" s="861"/>
      <c r="FD404" s="861"/>
    </row>
    <row r="405" spans="1:160" x14ac:dyDescent="0.25">
      <c r="A405" s="837">
        <v>46146</v>
      </c>
      <c r="B405" s="836">
        <v>0.35688657407407409</v>
      </c>
      <c r="C405" s="861">
        <v>22740</v>
      </c>
      <c r="D405" s="861">
        <v>0</v>
      </c>
      <c r="E405" s="861">
        <v>0</v>
      </c>
      <c r="F405" s="861">
        <v>77.519649999999999</v>
      </c>
      <c r="G405" s="861">
        <v>72.441828999999998</v>
      </c>
      <c r="H405" s="861">
        <v>66.159992000000003</v>
      </c>
      <c r="I405" s="861">
        <v>74.105403999999993</v>
      </c>
      <c r="J405" s="861">
        <v>74.356116</v>
      </c>
      <c r="K405" s="861">
        <v>71.570463000000004</v>
      </c>
      <c r="L405" s="861">
        <v>73.842403000000004</v>
      </c>
      <c r="M405" s="861">
        <v>75.041122999999999</v>
      </c>
      <c r="N405" s="861">
        <v>-10.496332000000001</v>
      </c>
      <c r="O405" s="861">
        <v>-12.873101</v>
      </c>
      <c r="P405" s="861">
        <v>-13.107920999999999</v>
      </c>
      <c r="Q405" s="861">
        <v>-9.3996239999999993</v>
      </c>
      <c r="R405" s="861">
        <v>-10.827502000000001</v>
      </c>
      <c r="S405" s="861">
        <v>-11.379894999999999</v>
      </c>
      <c r="T405" s="861">
        <v>83.914517000000004</v>
      </c>
      <c r="U405" s="861">
        <v>76.046726000000007</v>
      </c>
      <c r="V405" s="861">
        <v>95.077224000000001</v>
      </c>
      <c r="W405" s="861">
        <v>94.077422999999996</v>
      </c>
      <c r="X405" s="861">
        <v>-9.362152</v>
      </c>
      <c r="Y405" s="861">
        <v>-9.6870999999999992</v>
      </c>
      <c r="Z405" s="861">
        <v>-13.517852</v>
      </c>
      <c r="AA405" s="861">
        <v>-13.222027000000001</v>
      </c>
      <c r="AB405" s="861">
        <v>-12.843544</v>
      </c>
      <c r="AC405" s="861">
        <v>-13.574191000000001</v>
      </c>
      <c r="AD405" s="861">
        <v>-16.554831</v>
      </c>
      <c r="AE405" s="861">
        <v>106.265691</v>
      </c>
      <c r="AF405" s="861">
        <v>99.724462000000003</v>
      </c>
      <c r="AG405" s="861">
        <v>91.102357999999995</v>
      </c>
      <c r="AH405" s="861">
        <v>111.720147</v>
      </c>
      <c r="AI405" s="861">
        <v>91.132750000000001</v>
      </c>
      <c r="AJ405" s="861">
        <v>74.702288999999993</v>
      </c>
      <c r="AK405" s="861">
        <v>-8.7073140000000002</v>
      </c>
      <c r="AL405" s="861">
        <v>-12.837844</v>
      </c>
      <c r="AM405" s="861">
        <v>-9.8153050000000004</v>
      </c>
      <c r="AN405" s="861">
        <v>94.203766999999999</v>
      </c>
      <c r="AO405" s="861">
        <v>93.620767999999998</v>
      </c>
      <c r="AP405" s="861">
        <v>92.696292999999997</v>
      </c>
      <c r="AQ405" s="861">
        <v>89.540797999999995</v>
      </c>
      <c r="AR405" s="861">
        <v>74.715461000000005</v>
      </c>
      <c r="AS405" s="861">
        <v>63.652222000000002</v>
      </c>
      <c r="AT405" s="861">
        <v>77.142408000000003</v>
      </c>
      <c r="AU405" s="861">
        <v>76.413173</v>
      </c>
      <c r="AV405" s="861">
        <v>76.285387</v>
      </c>
      <c r="AW405" s="861">
        <v>76.016130000000004</v>
      </c>
      <c r="AX405" s="861">
        <v>91.111069999999998</v>
      </c>
      <c r="AY405" s="861">
        <v>89.176068999999998</v>
      </c>
      <c r="AZ405" s="861">
        <v>-9.9173829999999992</v>
      </c>
      <c r="BA405" s="861">
        <v>-9.2298469999999995</v>
      </c>
      <c r="BB405" s="861">
        <v>-17.005801000000002</v>
      </c>
      <c r="BC405" s="861">
        <v>-15.419055999999999</v>
      </c>
      <c r="BD405" s="861">
        <v>-16.500150000000001</v>
      </c>
      <c r="BE405" s="861">
        <v>-12.220883000000001</v>
      </c>
      <c r="BF405" s="861">
        <v>31.249597000000001</v>
      </c>
      <c r="BG405" s="861">
        <v>140.865544</v>
      </c>
      <c r="BH405" s="861">
        <v>108.940495</v>
      </c>
      <c r="BI405" s="861">
        <v>51.755685999999997</v>
      </c>
      <c r="BJ405" s="861">
        <v>131.423689</v>
      </c>
      <c r="BK405" s="861">
        <v>87.679671999999997</v>
      </c>
      <c r="BL405" s="861">
        <v>76.318916000000002</v>
      </c>
      <c r="BM405" s="861">
        <v>-20.944593000000001</v>
      </c>
      <c r="BN405" s="861">
        <v>-15.816978000000001</v>
      </c>
      <c r="BO405" s="861">
        <v>-16.453399000000001</v>
      </c>
      <c r="BP405" s="861">
        <v>-15.614765</v>
      </c>
      <c r="BQ405" s="861">
        <v>88.828173000000007</v>
      </c>
      <c r="BR405" s="861">
        <v>86.499217000000002</v>
      </c>
      <c r="BS405" s="861">
        <v>86.920495000000003</v>
      </c>
      <c r="BT405" s="861">
        <v>57.703302999999998</v>
      </c>
      <c r="BU405" s="861">
        <v>64.442919000000003</v>
      </c>
      <c r="BV405" s="861">
        <v>61.640940999999998</v>
      </c>
      <c r="BW405" s="861">
        <v>65.604653999999996</v>
      </c>
      <c r="BX405" s="861">
        <v>-16.497736</v>
      </c>
      <c r="BY405" s="861">
        <v>-16.853925</v>
      </c>
      <c r="BZ405" s="861">
        <v>-17.788039000000001</v>
      </c>
      <c r="CA405" s="861">
        <v>-17.644093999999999</v>
      </c>
      <c r="CB405" s="861">
        <v>-12.415468000000001</v>
      </c>
      <c r="CC405" s="861">
        <v>-9.7107530000000004</v>
      </c>
      <c r="CD405" s="861">
        <v>-12.761072</v>
      </c>
      <c r="CE405" s="861">
        <v>-9.1813719999999996</v>
      </c>
      <c r="CF405" s="861">
        <v>-14.888780000000001</v>
      </c>
      <c r="CG405" s="861">
        <v>-9.3845500000000008</v>
      </c>
      <c r="CH405" s="861">
        <v>-14.151491999999999</v>
      </c>
      <c r="CI405" s="861">
        <v>-9.8747620000000005</v>
      </c>
      <c r="CJ405" s="861">
        <v>-12.275097000000001</v>
      </c>
      <c r="CK405" s="861">
        <v>-8.8974049999999991</v>
      </c>
      <c r="CL405" s="861">
        <v>-12.604602</v>
      </c>
      <c r="CM405" s="861">
        <v>-8.3626170000000002</v>
      </c>
      <c r="CN405" s="861">
        <v>-14.477924</v>
      </c>
      <c r="CO405" s="861">
        <v>-10.489649999999999</v>
      </c>
      <c r="CP405" s="861">
        <v>-13.96078</v>
      </c>
      <c r="CQ405" s="861">
        <v>-10.227812999999999</v>
      </c>
      <c r="CR405" s="861">
        <v>-12.068</v>
      </c>
      <c r="CS405" s="861">
        <v>-9.113327</v>
      </c>
      <c r="CT405" s="861">
        <v>-12.6419</v>
      </c>
      <c r="CU405" s="861">
        <v>-9.3276920000000008</v>
      </c>
      <c r="CV405" s="861">
        <v>-14.892433</v>
      </c>
      <c r="CW405" s="861">
        <v>-9.2625320000000002</v>
      </c>
      <c r="CX405" s="861">
        <v>-14.034746</v>
      </c>
      <c r="CY405" s="861">
        <v>-8.7992310000000007</v>
      </c>
      <c r="CZ405" s="861">
        <v>-11.825383</v>
      </c>
      <c r="DA405" s="861">
        <v>-8.5393860000000004</v>
      </c>
      <c r="DB405" s="861">
        <v>-12.545032000000001</v>
      </c>
      <c r="DC405" s="861">
        <v>-8.140117</v>
      </c>
      <c r="DD405" s="861">
        <v>-14.570876999999999</v>
      </c>
      <c r="DE405" s="861">
        <v>-10.054726</v>
      </c>
      <c r="DF405" s="861">
        <v>-14.404593</v>
      </c>
      <c r="DG405" s="861">
        <v>-9.6081540000000007</v>
      </c>
      <c r="DH405" s="861">
        <v>-11.524626</v>
      </c>
      <c r="DI405" s="861">
        <v>-9.0743950000000009</v>
      </c>
      <c r="DJ405" s="861">
        <v>-12.132001000000001</v>
      </c>
      <c r="DK405" s="861">
        <v>-9.2937460000000005</v>
      </c>
      <c r="DL405" s="861">
        <v>-14.427459000000001</v>
      </c>
      <c r="DM405" s="861">
        <v>-11.493759000000001</v>
      </c>
      <c r="DN405" s="861">
        <v>-14.269449</v>
      </c>
      <c r="DO405" s="861">
        <v>-10.613579</v>
      </c>
      <c r="DP405" s="861">
        <v>-12.171334</v>
      </c>
      <c r="DQ405" s="861">
        <v>-9.7730219999999992</v>
      </c>
      <c r="DR405" s="861">
        <v>-12.650660999999999</v>
      </c>
      <c r="DS405" s="861">
        <v>-10.398218</v>
      </c>
      <c r="DT405" s="861">
        <v>-14.328220999999999</v>
      </c>
      <c r="DU405" s="861">
        <v>-12.536110000000001</v>
      </c>
      <c r="DV405" s="861">
        <v>-14.35488</v>
      </c>
      <c r="DW405" s="861">
        <v>-9.9054850000000005</v>
      </c>
      <c r="DX405" s="861">
        <v>11.172654</v>
      </c>
      <c r="DY405" s="861">
        <v>8.2507260000000002</v>
      </c>
      <c r="DZ405" s="861">
        <v>164.82110800000001</v>
      </c>
      <c r="EA405" s="861">
        <v>155.94687300000001</v>
      </c>
      <c r="EB405" s="861">
        <v>121.66</v>
      </c>
      <c r="EC405" s="861">
        <v>1.238</v>
      </c>
      <c r="ED405" s="861">
        <v>132.9</v>
      </c>
      <c r="EE405" s="861">
        <v>121.55</v>
      </c>
      <c r="EF405" s="861">
        <v>5.28</v>
      </c>
      <c r="EG405" s="861">
        <v>630.9</v>
      </c>
      <c r="EH405" s="861">
        <v>121.54</v>
      </c>
      <c r="EI405" s="861">
        <v>4.9850000000000003</v>
      </c>
      <c r="EJ405" s="861">
        <v>593.4</v>
      </c>
      <c r="EK405" s="861">
        <v>9.8612009999999994</v>
      </c>
      <c r="EL405" s="861">
        <v>8.753997</v>
      </c>
      <c r="EM405" s="861">
        <v>-19.676506</v>
      </c>
      <c r="EN405" s="861">
        <v>-25.207395999999999</v>
      </c>
      <c r="EO405" s="861">
        <v>96.111093999999994</v>
      </c>
      <c r="EP405" s="861">
        <v>92.286430999999993</v>
      </c>
      <c r="EQ405" s="861">
        <v>-11.50915</v>
      </c>
      <c r="ER405" s="861">
        <v>0</v>
      </c>
      <c r="ES405" s="861">
        <v>0</v>
      </c>
      <c r="ET405" s="861">
        <v>0</v>
      </c>
      <c r="EU405" s="861"/>
      <c r="EV405" s="861"/>
      <c r="EW405" s="861"/>
      <c r="EX405" s="861"/>
      <c r="EY405" s="861"/>
      <c r="EZ405" s="861"/>
      <c r="FA405" s="861"/>
      <c r="FB405" s="861"/>
      <c r="FC405" s="861"/>
      <c r="FD405" s="861"/>
    </row>
    <row r="406" spans="1:160" x14ac:dyDescent="0.25">
      <c r="A406" s="837">
        <v>46146</v>
      </c>
      <c r="B406" s="836">
        <v>0.35758101851851848</v>
      </c>
      <c r="C406" s="861">
        <v>22800</v>
      </c>
      <c r="D406" s="861">
        <v>0</v>
      </c>
      <c r="E406" s="861">
        <v>0</v>
      </c>
      <c r="F406" s="861">
        <v>77.591417000000007</v>
      </c>
      <c r="G406" s="861">
        <v>72.473354</v>
      </c>
      <c r="H406" s="861">
        <v>66.225044999999994</v>
      </c>
      <c r="I406" s="861">
        <v>74.148995999999997</v>
      </c>
      <c r="J406" s="861">
        <v>74.346855000000005</v>
      </c>
      <c r="K406" s="861">
        <v>71.560323999999994</v>
      </c>
      <c r="L406" s="861">
        <v>73.897238000000002</v>
      </c>
      <c r="M406" s="861">
        <v>75.030412999999996</v>
      </c>
      <c r="N406" s="861">
        <v>-10.446783999999999</v>
      </c>
      <c r="O406" s="861">
        <v>-12.933684</v>
      </c>
      <c r="P406" s="861">
        <v>-13.039306</v>
      </c>
      <c r="Q406" s="861">
        <v>-9.4103879999999993</v>
      </c>
      <c r="R406" s="861">
        <v>-10.684642999999999</v>
      </c>
      <c r="S406" s="861">
        <v>-11.214342</v>
      </c>
      <c r="T406" s="861">
        <v>83.962158000000002</v>
      </c>
      <c r="U406" s="861">
        <v>75.730239999999995</v>
      </c>
      <c r="V406" s="861">
        <v>94.988274000000004</v>
      </c>
      <c r="W406" s="861">
        <v>93.948700000000002</v>
      </c>
      <c r="X406" s="861">
        <v>-9.3581679999999992</v>
      </c>
      <c r="Y406" s="861">
        <v>-9.7250759999999996</v>
      </c>
      <c r="Z406" s="861">
        <v>-13.509809000000001</v>
      </c>
      <c r="AA406" s="861">
        <v>-13.26965</v>
      </c>
      <c r="AB406" s="861">
        <v>-12.821403</v>
      </c>
      <c r="AC406" s="861">
        <v>-13.640757000000001</v>
      </c>
      <c r="AD406" s="861">
        <v>-16.553958999999999</v>
      </c>
      <c r="AE406" s="861">
        <v>106.21426700000001</v>
      </c>
      <c r="AF406" s="861">
        <v>99.655416000000002</v>
      </c>
      <c r="AG406" s="861">
        <v>91.030561000000006</v>
      </c>
      <c r="AH406" s="861">
        <v>111.67210799999999</v>
      </c>
      <c r="AI406" s="861">
        <v>90.988641000000001</v>
      </c>
      <c r="AJ406" s="861">
        <v>74.586264</v>
      </c>
      <c r="AK406" s="861">
        <v>-8.7881400000000003</v>
      </c>
      <c r="AL406" s="861">
        <v>-12.883489000000001</v>
      </c>
      <c r="AM406" s="861">
        <v>-9.8241359999999993</v>
      </c>
      <c r="AN406" s="861">
        <v>94.129057000000003</v>
      </c>
      <c r="AO406" s="861">
        <v>93.465530000000001</v>
      </c>
      <c r="AP406" s="861">
        <v>92.525576999999998</v>
      </c>
      <c r="AQ406" s="861">
        <v>89.491176999999993</v>
      </c>
      <c r="AR406" s="861">
        <v>74.724391999999995</v>
      </c>
      <c r="AS406" s="861">
        <v>63.701512000000001</v>
      </c>
      <c r="AT406" s="861">
        <v>77.126402999999996</v>
      </c>
      <c r="AU406" s="861">
        <v>76.439745000000002</v>
      </c>
      <c r="AV406" s="861">
        <v>76.428359999999998</v>
      </c>
      <c r="AW406" s="861">
        <v>75.844241999999994</v>
      </c>
      <c r="AX406" s="861">
        <v>91.024259000000001</v>
      </c>
      <c r="AY406" s="861">
        <v>89.064548000000002</v>
      </c>
      <c r="AZ406" s="861">
        <v>-9.9584919999999997</v>
      </c>
      <c r="BA406" s="861">
        <v>-9.3102889999999991</v>
      </c>
      <c r="BB406" s="861">
        <v>-17.051352000000001</v>
      </c>
      <c r="BC406" s="861">
        <v>-15.454552</v>
      </c>
      <c r="BD406" s="861">
        <v>-16.546137999999999</v>
      </c>
      <c r="BE406" s="861">
        <v>-11.501381</v>
      </c>
      <c r="BF406" s="861">
        <v>31.702539999999999</v>
      </c>
      <c r="BG406" s="861">
        <v>140.80804699999999</v>
      </c>
      <c r="BH406" s="861">
        <v>109.022338</v>
      </c>
      <c r="BI406" s="861">
        <v>51.718071000000002</v>
      </c>
      <c r="BJ406" s="861">
        <v>131.277176</v>
      </c>
      <c r="BK406" s="861">
        <v>87.530512999999999</v>
      </c>
      <c r="BL406" s="861">
        <v>75.785942000000006</v>
      </c>
      <c r="BM406" s="861">
        <v>-20.994410999999999</v>
      </c>
      <c r="BN406" s="861">
        <v>-15.846802</v>
      </c>
      <c r="BO406" s="861">
        <v>-15.971387999999999</v>
      </c>
      <c r="BP406" s="861">
        <v>-15.636056999999999</v>
      </c>
      <c r="BQ406" s="861">
        <v>88.787032999999994</v>
      </c>
      <c r="BR406" s="861">
        <v>86.683831999999995</v>
      </c>
      <c r="BS406" s="861">
        <v>86.945901000000006</v>
      </c>
      <c r="BT406" s="861">
        <v>57.783496</v>
      </c>
      <c r="BU406" s="861">
        <v>64.576526000000001</v>
      </c>
      <c r="BV406" s="861">
        <v>61.754401000000001</v>
      </c>
      <c r="BW406" s="861">
        <v>65.689389000000006</v>
      </c>
      <c r="BX406" s="861">
        <v>-16.561744000000001</v>
      </c>
      <c r="BY406" s="861">
        <v>-16.851547</v>
      </c>
      <c r="BZ406" s="861">
        <v>-17.444467</v>
      </c>
      <c r="CA406" s="861">
        <v>-17.680519</v>
      </c>
      <c r="CB406" s="861">
        <v>-12.409193</v>
      </c>
      <c r="CC406" s="861">
        <v>-9.7165119999999998</v>
      </c>
      <c r="CD406" s="861">
        <v>-12.734336000000001</v>
      </c>
      <c r="CE406" s="861">
        <v>-9.1575989999999994</v>
      </c>
      <c r="CF406" s="861">
        <v>-14.830125000000001</v>
      </c>
      <c r="CG406" s="861">
        <v>-9.3770360000000004</v>
      </c>
      <c r="CH406" s="861">
        <v>-14.112133</v>
      </c>
      <c r="CI406" s="861">
        <v>-9.8389530000000001</v>
      </c>
      <c r="CJ406" s="861">
        <v>-12.247629</v>
      </c>
      <c r="CK406" s="861">
        <v>-8.8825430000000001</v>
      </c>
      <c r="CL406" s="861">
        <v>-12.587766999999999</v>
      </c>
      <c r="CM406" s="861">
        <v>-8.3561929999999993</v>
      </c>
      <c r="CN406" s="861">
        <v>-14.461368999999999</v>
      </c>
      <c r="CO406" s="861">
        <v>-10.477425999999999</v>
      </c>
      <c r="CP406" s="861">
        <v>-13.929945</v>
      </c>
      <c r="CQ406" s="861">
        <v>-10.183545000000001</v>
      </c>
      <c r="CR406" s="861">
        <v>-12.047143999999999</v>
      </c>
      <c r="CS406" s="861">
        <v>-9.0977230000000002</v>
      </c>
      <c r="CT406" s="861">
        <v>-12.635524</v>
      </c>
      <c r="CU406" s="861">
        <v>-9.2974409999999992</v>
      </c>
      <c r="CV406" s="861">
        <v>-14.857184999999999</v>
      </c>
      <c r="CW406" s="861">
        <v>-9.2383769999999998</v>
      </c>
      <c r="CX406" s="861">
        <v>-14.046718</v>
      </c>
      <c r="CY406" s="861">
        <v>-8.780189</v>
      </c>
      <c r="CZ406" s="861">
        <v>-11.840607</v>
      </c>
      <c r="DA406" s="861">
        <v>-8.5434099999999997</v>
      </c>
      <c r="DB406" s="861">
        <v>-12.52882</v>
      </c>
      <c r="DC406" s="861">
        <v>-8.1502210000000002</v>
      </c>
      <c r="DD406" s="861">
        <v>-14.581807</v>
      </c>
      <c r="DE406" s="861">
        <v>-10.027562</v>
      </c>
      <c r="DF406" s="861">
        <v>-14.411626</v>
      </c>
      <c r="DG406" s="861">
        <v>-9.6156030000000001</v>
      </c>
      <c r="DH406" s="861">
        <v>-11.539154</v>
      </c>
      <c r="DI406" s="861">
        <v>-9.0712130000000002</v>
      </c>
      <c r="DJ406" s="861">
        <v>-12.141988</v>
      </c>
      <c r="DK406" s="861">
        <v>-9.3074390000000005</v>
      </c>
      <c r="DL406" s="861">
        <v>-14.434298999999999</v>
      </c>
      <c r="DM406" s="861">
        <v>-11.485042999999999</v>
      </c>
      <c r="DN406" s="861">
        <v>-14.264668</v>
      </c>
      <c r="DO406" s="861">
        <v>-10.598490999999999</v>
      </c>
      <c r="DP406" s="861">
        <v>-12.175986999999999</v>
      </c>
      <c r="DQ406" s="861">
        <v>-9.7820330000000002</v>
      </c>
      <c r="DR406" s="861">
        <v>-12.63992</v>
      </c>
      <c r="DS406" s="861">
        <v>-10.402073</v>
      </c>
      <c r="DT406" s="861">
        <v>-14.327972000000001</v>
      </c>
      <c r="DU406" s="861">
        <v>-12.545756000000001</v>
      </c>
      <c r="DV406" s="861">
        <v>-14.339774999999999</v>
      </c>
      <c r="DW406" s="861">
        <v>-9.9195790000000006</v>
      </c>
      <c r="DX406" s="861">
        <v>11.163710999999999</v>
      </c>
      <c r="DY406" s="861">
        <v>8.2548580000000005</v>
      </c>
      <c r="DZ406" s="861">
        <v>164.88059899999999</v>
      </c>
      <c r="EA406" s="861">
        <v>155.91916900000001</v>
      </c>
      <c r="EB406" s="861">
        <v>121.49</v>
      </c>
      <c r="EC406" s="861">
        <v>1.2370000000000001</v>
      </c>
      <c r="ED406" s="861">
        <v>133.1</v>
      </c>
      <c r="EE406" s="861">
        <v>121.47</v>
      </c>
      <c r="EF406" s="861">
        <v>5.3079999999999998</v>
      </c>
      <c r="EG406" s="861">
        <v>630.70000000000005</v>
      </c>
      <c r="EH406" s="861">
        <v>121.48</v>
      </c>
      <c r="EI406" s="861">
        <v>4.9530000000000003</v>
      </c>
      <c r="EJ406" s="861">
        <v>594.70000000000005</v>
      </c>
      <c r="EK406" s="861">
        <v>9.8685399999999994</v>
      </c>
      <c r="EL406" s="861">
        <v>9.2278099999999998</v>
      </c>
      <c r="EM406" s="861">
        <v>-19.692675999999999</v>
      </c>
      <c r="EN406" s="861">
        <v>-25.199197999999999</v>
      </c>
      <c r="EO406" s="861">
        <v>96.136262000000002</v>
      </c>
      <c r="EP406" s="861">
        <v>92.274265999999997</v>
      </c>
      <c r="EQ406" s="861">
        <v>-11.499534000000001</v>
      </c>
      <c r="ER406" s="861">
        <v>0</v>
      </c>
      <c r="ES406" s="861">
        <v>0</v>
      </c>
      <c r="ET406" s="861">
        <v>0</v>
      </c>
      <c r="EU406" s="861"/>
      <c r="EV406" s="861"/>
      <c r="EW406" s="861"/>
      <c r="EX406" s="861"/>
      <c r="EY406" s="861"/>
      <c r="EZ406" s="861"/>
      <c r="FA406" s="861"/>
      <c r="FB406" s="861"/>
      <c r="FC406" s="861"/>
      <c r="FD406" s="861"/>
    </row>
    <row r="407" spans="1:160" x14ac:dyDescent="0.25">
      <c r="A407" s="837">
        <v>46146</v>
      </c>
      <c r="B407" s="836">
        <v>0.35827546296296298</v>
      </c>
      <c r="C407" s="861">
        <v>22860</v>
      </c>
      <c r="D407" s="861">
        <v>0</v>
      </c>
      <c r="E407" s="861">
        <v>0</v>
      </c>
      <c r="F407" s="861">
        <v>77.498688999999999</v>
      </c>
      <c r="G407" s="861">
        <v>72.508441000000005</v>
      </c>
      <c r="H407" s="861">
        <v>66.242040000000003</v>
      </c>
      <c r="I407" s="861">
        <v>74.184051999999994</v>
      </c>
      <c r="J407" s="861">
        <v>74.271991999999997</v>
      </c>
      <c r="K407" s="861">
        <v>71.551379999999995</v>
      </c>
      <c r="L407" s="861">
        <v>73.880616000000003</v>
      </c>
      <c r="M407" s="861">
        <v>75.075480999999996</v>
      </c>
      <c r="N407" s="861">
        <v>-10.468</v>
      </c>
      <c r="O407" s="861">
        <v>-12.937066</v>
      </c>
      <c r="P407" s="861">
        <v>-13.096921</v>
      </c>
      <c r="Q407" s="861">
        <v>-9.4190140000000007</v>
      </c>
      <c r="R407" s="861">
        <v>-10.776449</v>
      </c>
      <c r="S407" s="861">
        <v>-11.228164</v>
      </c>
      <c r="T407" s="861">
        <v>83.924469000000002</v>
      </c>
      <c r="U407" s="861">
        <v>75.398383999999993</v>
      </c>
      <c r="V407" s="861">
        <v>94.885414999999995</v>
      </c>
      <c r="W407" s="861">
        <v>93.818854000000002</v>
      </c>
      <c r="X407" s="861">
        <v>-9.3887239999999998</v>
      </c>
      <c r="Y407" s="861">
        <v>-9.6882040000000007</v>
      </c>
      <c r="Z407" s="861">
        <v>-13.553886</v>
      </c>
      <c r="AA407" s="861">
        <v>-13.343432</v>
      </c>
      <c r="AB407" s="861">
        <v>-12.901149999999999</v>
      </c>
      <c r="AC407" s="861">
        <v>-13.664433000000001</v>
      </c>
      <c r="AD407" s="861">
        <v>-16.649709000000001</v>
      </c>
      <c r="AE407" s="861">
        <v>106.186178</v>
      </c>
      <c r="AF407" s="861">
        <v>99.611928000000006</v>
      </c>
      <c r="AG407" s="861">
        <v>90.959278999999995</v>
      </c>
      <c r="AH407" s="861">
        <v>111.66760499999999</v>
      </c>
      <c r="AI407" s="861">
        <v>90.981129999999993</v>
      </c>
      <c r="AJ407" s="861">
        <v>74.517328000000006</v>
      </c>
      <c r="AK407" s="861">
        <v>-8.8017769999999995</v>
      </c>
      <c r="AL407" s="861">
        <v>-12.9138</v>
      </c>
      <c r="AM407" s="861">
        <v>-9.8908989999999992</v>
      </c>
      <c r="AN407" s="861">
        <v>94.158271999999997</v>
      </c>
      <c r="AO407" s="861">
        <v>93.347392999999997</v>
      </c>
      <c r="AP407" s="861">
        <v>92.511633000000003</v>
      </c>
      <c r="AQ407" s="861">
        <v>89.463477999999995</v>
      </c>
      <c r="AR407" s="861">
        <v>74.678844999999995</v>
      </c>
      <c r="AS407" s="861">
        <v>63.704171000000002</v>
      </c>
      <c r="AT407" s="861">
        <v>77.199807000000007</v>
      </c>
      <c r="AU407" s="861">
        <v>76.412006000000005</v>
      </c>
      <c r="AV407" s="861">
        <v>76.466403999999997</v>
      </c>
      <c r="AW407" s="861">
        <v>75.850283000000005</v>
      </c>
      <c r="AX407" s="861">
        <v>91.087413999999995</v>
      </c>
      <c r="AY407" s="861">
        <v>89.068419000000006</v>
      </c>
      <c r="AZ407" s="861">
        <v>-9.9506130000000006</v>
      </c>
      <c r="BA407" s="861">
        <v>-9.2616340000000008</v>
      </c>
      <c r="BB407" s="861">
        <v>-17.078298</v>
      </c>
      <c r="BC407" s="861">
        <v>-15.533505</v>
      </c>
      <c r="BD407" s="861">
        <v>-16.559785999999999</v>
      </c>
      <c r="BE407" s="861">
        <v>-11.361063</v>
      </c>
      <c r="BF407" s="861">
        <v>31.932100999999999</v>
      </c>
      <c r="BG407" s="861">
        <v>140.93936400000001</v>
      </c>
      <c r="BH407" s="861">
        <v>109.186813</v>
      </c>
      <c r="BI407" s="861">
        <v>51.406930000000003</v>
      </c>
      <c r="BJ407" s="861">
        <v>131.44737799999999</v>
      </c>
      <c r="BK407" s="861">
        <v>87.518459000000007</v>
      </c>
      <c r="BL407" s="861">
        <v>75.813390999999996</v>
      </c>
      <c r="BM407" s="861">
        <v>-21.06889</v>
      </c>
      <c r="BN407" s="861">
        <v>-15.906829</v>
      </c>
      <c r="BO407" s="861">
        <v>-15.888355000000001</v>
      </c>
      <c r="BP407" s="861">
        <v>-15.723530999999999</v>
      </c>
      <c r="BQ407" s="861">
        <v>88.723543000000006</v>
      </c>
      <c r="BR407" s="861">
        <v>86.728787999999994</v>
      </c>
      <c r="BS407" s="861">
        <v>86.875865000000005</v>
      </c>
      <c r="BT407" s="861">
        <v>57.825268000000001</v>
      </c>
      <c r="BU407" s="861">
        <v>64.548430999999994</v>
      </c>
      <c r="BV407" s="861">
        <v>61.730072</v>
      </c>
      <c r="BW407" s="861">
        <v>65.664321000000001</v>
      </c>
      <c r="BX407" s="861">
        <v>-16.687753000000001</v>
      </c>
      <c r="BY407" s="861">
        <v>-16.929689</v>
      </c>
      <c r="BZ407" s="861">
        <v>-17.215907000000001</v>
      </c>
      <c r="CA407" s="861">
        <v>-17.711680000000001</v>
      </c>
      <c r="CB407" s="861">
        <v>-12.42502</v>
      </c>
      <c r="CC407" s="861">
        <v>-9.7256540000000005</v>
      </c>
      <c r="CD407" s="861">
        <v>-12.764260999999999</v>
      </c>
      <c r="CE407" s="861">
        <v>-9.2112590000000001</v>
      </c>
      <c r="CF407" s="861">
        <v>-14.851575</v>
      </c>
      <c r="CG407" s="861">
        <v>-9.3556369999999998</v>
      </c>
      <c r="CH407" s="861">
        <v>-14.136977</v>
      </c>
      <c r="CI407" s="861">
        <v>-9.8467389999999995</v>
      </c>
      <c r="CJ407" s="861">
        <v>-12.27711</v>
      </c>
      <c r="CK407" s="861">
        <v>-8.889799</v>
      </c>
      <c r="CL407" s="861">
        <v>-12.611559</v>
      </c>
      <c r="CM407" s="861">
        <v>-8.3714010000000005</v>
      </c>
      <c r="CN407" s="861">
        <v>-14.490841</v>
      </c>
      <c r="CO407" s="861">
        <v>-10.449415</v>
      </c>
      <c r="CP407" s="861">
        <v>-13.951568999999999</v>
      </c>
      <c r="CQ407" s="861">
        <v>-10.190018999999999</v>
      </c>
      <c r="CR407" s="861">
        <v>-12.069174</v>
      </c>
      <c r="CS407" s="861">
        <v>-9.1107469999999999</v>
      </c>
      <c r="CT407" s="861">
        <v>-12.661535000000001</v>
      </c>
      <c r="CU407" s="861">
        <v>-9.3251899999999992</v>
      </c>
      <c r="CV407" s="861">
        <v>-14.822281</v>
      </c>
      <c r="CW407" s="861">
        <v>-9.2436229999999995</v>
      </c>
      <c r="CX407" s="861">
        <v>-14.034126000000001</v>
      </c>
      <c r="CY407" s="861">
        <v>-8.7831580000000002</v>
      </c>
      <c r="CZ407" s="861">
        <v>-11.835119000000001</v>
      </c>
      <c r="DA407" s="861">
        <v>-8.5458409999999994</v>
      </c>
      <c r="DB407" s="861">
        <v>-12.528439000000001</v>
      </c>
      <c r="DC407" s="861">
        <v>-8.1493749999999991</v>
      </c>
      <c r="DD407" s="861">
        <v>-14.550940000000001</v>
      </c>
      <c r="DE407" s="861">
        <v>-10.024136</v>
      </c>
      <c r="DF407" s="861">
        <v>-14.394477</v>
      </c>
      <c r="DG407" s="861">
        <v>-9.6013979999999997</v>
      </c>
      <c r="DH407" s="861">
        <v>-11.557836999999999</v>
      </c>
      <c r="DI407" s="861">
        <v>-9.0739269999999994</v>
      </c>
      <c r="DJ407" s="861">
        <v>-12.114108</v>
      </c>
      <c r="DK407" s="861">
        <v>-9.3031220000000001</v>
      </c>
      <c r="DL407" s="861">
        <v>-14.415251</v>
      </c>
      <c r="DM407" s="861">
        <v>-11.464202999999999</v>
      </c>
      <c r="DN407" s="861">
        <v>-14.264532000000001</v>
      </c>
      <c r="DO407" s="861">
        <v>-10.619495000000001</v>
      </c>
      <c r="DP407" s="861">
        <v>-12.182445</v>
      </c>
      <c r="DQ407" s="861">
        <v>-9.7655159999999999</v>
      </c>
      <c r="DR407" s="861">
        <v>-12.615316</v>
      </c>
      <c r="DS407" s="861">
        <v>-10.380844</v>
      </c>
      <c r="DT407" s="861">
        <v>-14.316488</v>
      </c>
      <c r="DU407" s="861">
        <v>-12.537603000000001</v>
      </c>
      <c r="DV407" s="861">
        <v>-14.336626000000001</v>
      </c>
      <c r="DW407" s="861">
        <v>-9.9248980000000007</v>
      </c>
      <c r="DX407" s="861">
        <v>11.157928</v>
      </c>
      <c r="DY407" s="861">
        <v>8.2451369999999997</v>
      </c>
      <c r="DZ407" s="861">
        <v>164.57740999999999</v>
      </c>
      <c r="EA407" s="861">
        <v>155.80465899999999</v>
      </c>
      <c r="EB407" s="861">
        <v>120.96</v>
      </c>
      <c r="EC407" s="861">
        <v>3.2639999999999998</v>
      </c>
      <c r="ED407" s="861">
        <v>388.3</v>
      </c>
      <c r="EE407" s="861">
        <v>120.83</v>
      </c>
      <c r="EF407" s="861">
        <v>5.2889999999999997</v>
      </c>
      <c r="EG407" s="861">
        <v>632.79999999999995</v>
      </c>
      <c r="EH407" s="861">
        <v>120.61</v>
      </c>
      <c r="EI407" s="861">
        <v>4.9969999999999999</v>
      </c>
      <c r="EJ407" s="861">
        <v>590.4</v>
      </c>
      <c r="EK407" s="861">
        <v>9.8122360000000004</v>
      </c>
      <c r="EL407" s="861">
        <v>9.3301320000000008</v>
      </c>
      <c r="EM407" s="861">
        <v>-19.703135</v>
      </c>
      <c r="EN407" s="861">
        <v>-25.218487</v>
      </c>
      <c r="EO407" s="861">
        <v>96.007935000000003</v>
      </c>
      <c r="EP407" s="861">
        <v>92.223965000000007</v>
      </c>
      <c r="EQ407" s="861">
        <v>-11.502096</v>
      </c>
      <c r="ER407" s="861">
        <v>0</v>
      </c>
      <c r="ES407" s="861">
        <v>0</v>
      </c>
      <c r="ET407" s="861">
        <v>0</v>
      </c>
      <c r="EU407" s="861"/>
      <c r="EV407" s="861"/>
      <c r="EW407" s="861"/>
      <c r="EX407" s="861"/>
      <c r="EY407" s="861"/>
      <c r="EZ407" s="861"/>
      <c r="FA407" s="861"/>
      <c r="FB407" s="861"/>
      <c r="FC407" s="861"/>
      <c r="FD407" s="861"/>
    </row>
    <row r="408" spans="1:160" x14ac:dyDescent="0.25">
      <c r="A408" s="837">
        <v>46146</v>
      </c>
      <c r="B408" s="836">
        <v>0.35896990740740736</v>
      </c>
      <c r="C408" s="861">
        <v>22920</v>
      </c>
      <c r="D408" s="861">
        <v>0</v>
      </c>
      <c r="E408" s="861">
        <v>0</v>
      </c>
      <c r="F408" s="861">
        <v>77.484301000000002</v>
      </c>
      <c r="G408" s="861">
        <v>72.560479000000001</v>
      </c>
      <c r="H408" s="861">
        <v>66.190753999999998</v>
      </c>
      <c r="I408" s="861">
        <v>74.239613000000006</v>
      </c>
      <c r="J408" s="861">
        <v>74.206635000000006</v>
      </c>
      <c r="K408" s="861">
        <v>71.582938999999996</v>
      </c>
      <c r="L408" s="861">
        <v>73.882341999999994</v>
      </c>
      <c r="M408" s="861">
        <v>75.058197000000007</v>
      </c>
      <c r="N408" s="861">
        <v>-10.497248000000001</v>
      </c>
      <c r="O408" s="861">
        <v>-12.938139</v>
      </c>
      <c r="P408" s="861">
        <v>-13.181474</v>
      </c>
      <c r="Q408" s="861">
        <v>-9.4819899999999997</v>
      </c>
      <c r="R408" s="861">
        <v>-10.827342</v>
      </c>
      <c r="S408" s="861">
        <v>-11.458285</v>
      </c>
      <c r="T408" s="861">
        <v>83.986649999999997</v>
      </c>
      <c r="U408" s="861">
        <v>75.206998999999996</v>
      </c>
      <c r="V408" s="861">
        <v>94.849384000000001</v>
      </c>
      <c r="W408" s="861">
        <v>93.821219999999997</v>
      </c>
      <c r="X408" s="861">
        <v>-9.4127650000000003</v>
      </c>
      <c r="Y408" s="861">
        <v>-9.6972609999999992</v>
      </c>
      <c r="Z408" s="861">
        <v>-13.578571999999999</v>
      </c>
      <c r="AA408" s="861">
        <v>-13.323762</v>
      </c>
      <c r="AB408" s="861">
        <v>-12.895137999999999</v>
      </c>
      <c r="AC408" s="861">
        <v>-13.661718</v>
      </c>
      <c r="AD408" s="861">
        <v>-16.660495999999998</v>
      </c>
      <c r="AE408" s="861">
        <v>106.134919</v>
      </c>
      <c r="AF408" s="861">
        <v>99.677321000000006</v>
      </c>
      <c r="AG408" s="861">
        <v>90.949432999999999</v>
      </c>
      <c r="AH408" s="861">
        <v>111.66272600000001</v>
      </c>
      <c r="AI408" s="861">
        <v>90.987746999999999</v>
      </c>
      <c r="AJ408" s="861">
        <v>74.514775</v>
      </c>
      <c r="AK408" s="861">
        <v>-8.7807180000000002</v>
      </c>
      <c r="AL408" s="861">
        <v>-12.939693999999999</v>
      </c>
      <c r="AM408" s="861">
        <v>-9.8997770000000003</v>
      </c>
      <c r="AN408" s="861">
        <v>94.050875000000005</v>
      </c>
      <c r="AO408" s="861">
        <v>93.382114999999999</v>
      </c>
      <c r="AP408" s="861">
        <v>92.586537000000007</v>
      </c>
      <c r="AQ408" s="861">
        <v>89.476754</v>
      </c>
      <c r="AR408" s="861">
        <v>74.824836000000005</v>
      </c>
      <c r="AS408" s="861">
        <v>63.798141999999999</v>
      </c>
      <c r="AT408" s="861">
        <v>77.312539000000001</v>
      </c>
      <c r="AU408" s="861">
        <v>76.490686999999994</v>
      </c>
      <c r="AV408" s="861">
        <v>76.394542000000001</v>
      </c>
      <c r="AW408" s="861">
        <v>75.855950000000007</v>
      </c>
      <c r="AX408" s="861">
        <v>91.018349999999998</v>
      </c>
      <c r="AY408" s="861">
        <v>89.172899999999998</v>
      </c>
      <c r="AZ408" s="861">
        <v>-9.9532690000000006</v>
      </c>
      <c r="BA408" s="861">
        <v>-9.2952270000000006</v>
      </c>
      <c r="BB408" s="861">
        <v>-17.113613999999998</v>
      </c>
      <c r="BC408" s="861">
        <v>-15.515237000000001</v>
      </c>
      <c r="BD408" s="861">
        <v>-16.601711999999999</v>
      </c>
      <c r="BE408" s="861">
        <v>-11.374499</v>
      </c>
      <c r="BF408" s="861">
        <v>31.633374</v>
      </c>
      <c r="BG408" s="861">
        <v>141.32711599999999</v>
      </c>
      <c r="BH408" s="861">
        <v>109.230422</v>
      </c>
      <c r="BI408" s="861">
        <v>51.531337999999998</v>
      </c>
      <c r="BJ408" s="861">
        <v>131.39381599999999</v>
      </c>
      <c r="BK408" s="861">
        <v>87.548421000000005</v>
      </c>
      <c r="BL408" s="861">
        <v>75.928578000000002</v>
      </c>
      <c r="BM408" s="861">
        <v>-21.058395999999998</v>
      </c>
      <c r="BN408" s="861">
        <v>-15.881841</v>
      </c>
      <c r="BO408" s="861">
        <v>-16.122520999999999</v>
      </c>
      <c r="BP408" s="861">
        <v>-15.700443999999999</v>
      </c>
      <c r="BQ408" s="861">
        <v>88.710966999999997</v>
      </c>
      <c r="BR408" s="861">
        <v>86.854422999999997</v>
      </c>
      <c r="BS408" s="861">
        <v>86.938576999999995</v>
      </c>
      <c r="BT408" s="861">
        <v>57.844036000000003</v>
      </c>
      <c r="BU408" s="861">
        <v>64.567605</v>
      </c>
      <c r="BV408" s="861">
        <v>61.673786</v>
      </c>
      <c r="BW408" s="861">
        <v>65.642894999999996</v>
      </c>
      <c r="BX408" s="861">
        <v>-16.649062000000001</v>
      </c>
      <c r="BY408" s="861">
        <v>-16.986829</v>
      </c>
      <c r="BZ408" s="861">
        <v>-17.461452000000001</v>
      </c>
      <c r="CA408" s="861">
        <v>-17.691334000000001</v>
      </c>
      <c r="CB408" s="861">
        <v>-12.420861</v>
      </c>
      <c r="CC408" s="861">
        <v>-9.7153740000000006</v>
      </c>
      <c r="CD408" s="861">
        <v>-12.770429</v>
      </c>
      <c r="CE408" s="861">
        <v>-9.1827079999999999</v>
      </c>
      <c r="CF408" s="861">
        <v>-14.868528</v>
      </c>
      <c r="CG408" s="861">
        <v>-9.3780699999999992</v>
      </c>
      <c r="CH408" s="861">
        <v>-14.155010000000001</v>
      </c>
      <c r="CI408" s="861">
        <v>-9.8402510000000003</v>
      </c>
      <c r="CJ408" s="861">
        <v>-12.276249</v>
      </c>
      <c r="CK408" s="861">
        <v>-8.9095150000000007</v>
      </c>
      <c r="CL408" s="861">
        <v>-12.629035999999999</v>
      </c>
      <c r="CM408" s="861">
        <v>-8.3808030000000002</v>
      </c>
      <c r="CN408" s="861">
        <v>-14.479899</v>
      </c>
      <c r="CO408" s="861">
        <v>-10.472826</v>
      </c>
      <c r="CP408" s="861">
        <v>-13.964608999999999</v>
      </c>
      <c r="CQ408" s="861">
        <v>-10.188428999999999</v>
      </c>
      <c r="CR408" s="861">
        <v>-12.065225999999999</v>
      </c>
      <c r="CS408" s="861">
        <v>-9.1030680000000004</v>
      </c>
      <c r="CT408" s="861">
        <v>-12.677033</v>
      </c>
      <c r="CU408" s="861">
        <v>-9.3176349999999992</v>
      </c>
      <c r="CV408" s="861">
        <v>-14.85533</v>
      </c>
      <c r="CW408" s="861">
        <v>-9.2524750000000004</v>
      </c>
      <c r="CX408" s="861">
        <v>-14.012695000000001</v>
      </c>
      <c r="CY408" s="861">
        <v>-8.7595620000000007</v>
      </c>
      <c r="CZ408" s="861">
        <v>-11.801055</v>
      </c>
      <c r="DA408" s="861">
        <v>-8.5235880000000002</v>
      </c>
      <c r="DB408" s="861">
        <v>-12.516883</v>
      </c>
      <c r="DC408" s="861">
        <v>-8.1163740000000004</v>
      </c>
      <c r="DD408" s="861">
        <v>-14.544502</v>
      </c>
      <c r="DE408" s="861">
        <v>-10.01352</v>
      </c>
      <c r="DF408" s="861">
        <v>-14.387681000000001</v>
      </c>
      <c r="DG408" s="861">
        <v>-9.5655750000000008</v>
      </c>
      <c r="DH408" s="861">
        <v>-11.531312</v>
      </c>
      <c r="DI408" s="861">
        <v>-9.0406549999999992</v>
      </c>
      <c r="DJ408" s="861">
        <v>-12.125408</v>
      </c>
      <c r="DK408" s="861">
        <v>-9.259995</v>
      </c>
      <c r="DL408" s="861">
        <v>-14.415091</v>
      </c>
      <c r="DM408" s="861">
        <v>-11.440053000000001</v>
      </c>
      <c r="DN408" s="861">
        <v>-14.249233</v>
      </c>
      <c r="DO408" s="861">
        <v>-10.586433</v>
      </c>
      <c r="DP408" s="861">
        <v>-12.187446</v>
      </c>
      <c r="DQ408" s="861">
        <v>-9.7270479999999999</v>
      </c>
      <c r="DR408" s="861">
        <v>-12.618614000000001</v>
      </c>
      <c r="DS408" s="861">
        <v>-10.357364</v>
      </c>
      <c r="DT408" s="861">
        <v>-14.320107</v>
      </c>
      <c r="DU408" s="861">
        <v>-12.49221</v>
      </c>
      <c r="DV408" s="861">
        <v>-14.328671999999999</v>
      </c>
      <c r="DW408" s="861">
        <v>-9.8846229999999995</v>
      </c>
      <c r="DX408" s="861">
        <v>11.134938</v>
      </c>
      <c r="DY408" s="861">
        <v>8.2210300000000007</v>
      </c>
      <c r="DZ408" s="861">
        <v>164.355874</v>
      </c>
      <c r="EA408" s="861">
        <v>155.69082900000001</v>
      </c>
      <c r="EB408" s="861">
        <v>121.57</v>
      </c>
      <c r="EC408" s="861">
        <v>1.2370000000000001</v>
      </c>
      <c r="ED408" s="861">
        <v>132.69999999999999</v>
      </c>
      <c r="EE408" s="861">
        <v>121.42</v>
      </c>
      <c r="EF408" s="861">
        <v>5.28</v>
      </c>
      <c r="EG408" s="861">
        <v>630.9</v>
      </c>
      <c r="EH408" s="861">
        <v>121.3</v>
      </c>
      <c r="EI408" s="861">
        <v>4.9550000000000001</v>
      </c>
      <c r="EJ408" s="861">
        <v>591</v>
      </c>
      <c r="EK408" s="861">
        <v>9.8449550000000006</v>
      </c>
      <c r="EL408" s="861">
        <v>9.1438299999999995</v>
      </c>
      <c r="EM408" s="861">
        <v>-19.744731999999999</v>
      </c>
      <c r="EN408" s="861">
        <v>-25.266351</v>
      </c>
      <c r="EO408" s="861">
        <v>95.914068</v>
      </c>
      <c r="EP408" s="861">
        <v>92.173938000000007</v>
      </c>
      <c r="EQ408" s="861">
        <v>-11.493938999999999</v>
      </c>
      <c r="ER408" s="861">
        <v>0</v>
      </c>
      <c r="ES408" s="861">
        <v>0</v>
      </c>
      <c r="ET408" s="861">
        <v>0</v>
      </c>
      <c r="EU408" s="861"/>
      <c r="EV408" s="861"/>
      <c r="EW408" s="861"/>
      <c r="EX408" s="861"/>
      <c r="EY408" s="861"/>
      <c r="EZ408" s="861"/>
      <c r="FA408" s="861"/>
      <c r="FB408" s="861"/>
      <c r="FC408" s="861"/>
      <c r="FD408" s="861"/>
    </row>
    <row r="409" spans="1:160" x14ac:dyDescent="0.25">
      <c r="A409" s="837">
        <v>46146</v>
      </c>
      <c r="B409" s="836">
        <v>0.35966435185185186</v>
      </c>
      <c r="C409" s="861">
        <v>22980</v>
      </c>
      <c r="D409" s="861">
        <v>0</v>
      </c>
      <c r="E409" s="861">
        <v>0</v>
      </c>
      <c r="F409" s="861">
        <v>77.469245999999998</v>
      </c>
      <c r="G409" s="861">
        <v>72.591087000000002</v>
      </c>
      <c r="H409" s="861">
        <v>66.228848999999997</v>
      </c>
      <c r="I409" s="861">
        <v>74.237855999999994</v>
      </c>
      <c r="J409" s="861">
        <v>74.200650999999993</v>
      </c>
      <c r="K409" s="861">
        <v>71.579057000000006</v>
      </c>
      <c r="L409" s="861">
        <v>73.909068000000005</v>
      </c>
      <c r="M409" s="861">
        <v>75.038004000000001</v>
      </c>
      <c r="N409" s="861">
        <v>-10.542393000000001</v>
      </c>
      <c r="O409" s="861">
        <v>-13.010336000000001</v>
      </c>
      <c r="P409" s="861">
        <v>-13.210302</v>
      </c>
      <c r="Q409" s="861">
        <v>-9.4176470000000005</v>
      </c>
      <c r="R409" s="861">
        <v>-11.081984</v>
      </c>
      <c r="S409" s="861">
        <v>-11.448772999999999</v>
      </c>
      <c r="T409" s="861">
        <v>83.879987999999997</v>
      </c>
      <c r="U409" s="861">
        <v>75.509669000000002</v>
      </c>
      <c r="V409" s="861">
        <v>94.962446999999997</v>
      </c>
      <c r="W409" s="861">
        <v>93.934827999999996</v>
      </c>
      <c r="X409" s="861">
        <v>-9.3931280000000008</v>
      </c>
      <c r="Y409" s="861">
        <v>-9.7595469999999995</v>
      </c>
      <c r="Z409" s="861">
        <v>-13.565725</v>
      </c>
      <c r="AA409" s="861">
        <v>-13.35338</v>
      </c>
      <c r="AB409" s="861">
        <v>-12.875882000000001</v>
      </c>
      <c r="AC409" s="861">
        <v>-13.627807000000001</v>
      </c>
      <c r="AD409" s="861">
        <v>-16.657754000000001</v>
      </c>
      <c r="AE409" s="861">
        <v>106.092433</v>
      </c>
      <c r="AF409" s="861">
        <v>99.703920999999994</v>
      </c>
      <c r="AG409" s="861">
        <v>90.912850000000006</v>
      </c>
      <c r="AH409" s="861">
        <v>111.594463</v>
      </c>
      <c r="AI409" s="861">
        <v>90.904617000000002</v>
      </c>
      <c r="AJ409" s="861">
        <v>74.621076000000002</v>
      </c>
      <c r="AK409" s="861">
        <v>-8.8741570000000003</v>
      </c>
      <c r="AL409" s="861">
        <v>-12.895429999999999</v>
      </c>
      <c r="AM409" s="861">
        <v>-9.8444649999999996</v>
      </c>
      <c r="AN409" s="861">
        <v>94.056612000000001</v>
      </c>
      <c r="AO409" s="861">
        <v>93.452330000000003</v>
      </c>
      <c r="AP409" s="861">
        <v>92.552927999999994</v>
      </c>
      <c r="AQ409" s="861">
        <v>89.468363999999994</v>
      </c>
      <c r="AR409" s="861">
        <v>74.849536999999998</v>
      </c>
      <c r="AS409" s="861">
        <v>63.858694</v>
      </c>
      <c r="AT409" s="861">
        <v>77.326216000000002</v>
      </c>
      <c r="AU409" s="861">
        <v>76.524195000000006</v>
      </c>
      <c r="AV409" s="861">
        <v>76.471908999999997</v>
      </c>
      <c r="AW409" s="861">
        <v>75.736317999999997</v>
      </c>
      <c r="AX409" s="861">
        <v>90.910335000000003</v>
      </c>
      <c r="AY409" s="861">
        <v>89.004812999999999</v>
      </c>
      <c r="AZ409" s="861">
        <v>-10.080698999999999</v>
      </c>
      <c r="BA409" s="861">
        <v>-9.4061129999999995</v>
      </c>
      <c r="BB409" s="861">
        <v>-17.145192999999999</v>
      </c>
      <c r="BC409" s="861">
        <v>-15.577983</v>
      </c>
      <c r="BD409" s="861">
        <v>-16.630419</v>
      </c>
      <c r="BE409" s="861">
        <v>-11.307003999999999</v>
      </c>
      <c r="BF409" s="861">
        <v>31.811356</v>
      </c>
      <c r="BG409" s="861">
        <v>141.338312</v>
      </c>
      <c r="BH409" s="861">
        <v>109.209491</v>
      </c>
      <c r="BI409" s="861">
        <v>51.474196999999997</v>
      </c>
      <c r="BJ409" s="861">
        <v>131.68964700000001</v>
      </c>
      <c r="BK409" s="861">
        <v>87.442205000000001</v>
      </c>
      <c r="BL409" s="861">
        <v>75.792646000000005</v>
      </c>
      <c r="BM409" s="861">
        <v>-21.125325</v>
      </c>
      <c r="BN409" s="861">
        <v>-15.963238</v>
      </c>
      <c r="BO409" s="861">
        <v>-15.870863</v>
      </c>
      <c r="BP409" s="861">
        <v>-15.705569000000001</v>
      </c>
      <c r="BQ409" s="861">
        <v>88.621651999999997</v>
      </c>
      <c r="BR409" s="861">
        <v>87.015764000000004</v>
      </c>
      <c r="BS409" s="861">
        <v>86.901206000000002</v>
      </c>
      <c r="BT409" s="861">
        <v>57.837265000000002</v>
      </c>
      <c r="BU409" s="861">
        <v>64.619228000000007</v>
      </c>
      <c r="BV409" s="861">
        <v>61.689112000000002</v>
      </c>
      <c r="BW409" s="861">
        <v>65.642346000000003</v>
      </c>
      <c r="BX409" s="861">
        <v>-16.616924999999998</v>
      </c>
      <c r="BY409" s="861">
        <v>-16.966062999999998</v>
      </c>
      <c r="BZ409" s="861">
        <v>-17.278839999999999</v>
      </c>
      <c r="CA409" s="861">
        <v>-17.705774999999999</v>
      </c>
      <c r="CB409" s="861">
        <v>-12.397964999999999</v>
      </c>
      <c r="CC409" s="861">
        <v>-9.6944920000000003</v>
      </c>
      <c r="CD409" s="861">
        <v>-12.743319</v>
      </c>
      <c r="CE409" s="861">
        <v>-9.196059</v>
      </c>
      <c r="CF409" s="861">
        <v>-14.842962</v>
      </c>
      <c r="CG409" s="861">
        <v>-9.3630390000000006</v>
      </c>
      <c r="CH409" s="861">
        <v>-14.113629</v>
      </c>
      <c r="CI409" s="861">
        <v>-9.8380919999999996</v>
      </c>
      <c r="CJ409" s="861">
        <v>-12.241113</v>
      </c>
      <c r="CK409" s="861">
        <v>-8.9031830000000003</v>
      </c>
      <c r="CL409" s="861">
        <v>-12.576485</v>
      </c>
      <c r="CM409" s="861">
        <v>-8.4016260000000003</v>
      </c>
      <c r="CN409" s="861">
        <v>-14.461437999999999</v>
      </c>
      <c r="CO409" s="861">
        <v>-10.484540000000001</v>
      </c>
      <c r="CP409" s="861">
        <v>-13.927481</v>
      </c>
      <c r="CQ409" s="861">
        <v>-10.186260000000001</v>
      </c>
      <c r="CR409" s="861">
        <v>-12.038567</v>
      </c>
      <c r="CS409" s="861">
        <v>-9.1116810000000008</v>
      </c>
      <c r="CT409" s="861">
        <v>-12.615796</v>
      </c>
      <c r="CU409" s="861">
        <v>-9.3396969999999992</v>
      </c>
      <c r="CV409" s="861">
        <v>-14.83455</v>
      </c>
      <c r="CW409" s="861">
        <v>-9.258597</v>
      </c>
      <c r="CX409" s="861">
        <v>-14.046379999999999</v>
      </c>
      <c r="CY409" s="861">
        <v>-8.7892220000000005</v>
      </c>
      <c r="CZ409" s="861">
        <v>-11.8398</v>
      </c>
      <c r="DA409" s="861">
        <v>-8.556146</v>
      </c>
      <c r="DB409" s="861">
        <v>-12.527029000000001</v>
      </c>
      <c r="DC409" s="861">
        <v>-8.1648209999999999</v>
      </c>
      <c r="DD409" s="861">
        <v>-14.581205000000001</v>
      </c>
      <c r="DE409" s="861">
        <v>-10.046676</v>
      </c>
      <c r="DF409" s="861">
        <v>-14.415272999999999</v>
      </c>
      <c r="DG409" s="861">
        <v>-9.60656</v>
      </c>
      <c r="DH409" s="861">
        <v>-11.541373</v>
      </c>
      <c r="DI409" s="861">
        <v>-9.0567130000000002</v>
      </c>
      <c r="DJ409" s="861">
        <v>-12.135894</v>
      </c>
      <c r="DK409" s="861">
        <v>-9.3173110000000001</v>
      </c>
      <c r="DL409" s="861">
        <v>-14.405229</v>
      </c>
      <c r="DM409" s="861">
        <v>-11.482920999999999</v>
      </c>
      <c r="DN409" s="861">
        <v>-14.261699999999999</v>
      </c>
      <c r="DO409" s="861">
        <v>-10.596949</v>
      </c>
      <c r="DP409" s="861">
        <v>-12.184331</v>
      </c>
      <c r="DQ409" s="861">
        <v>-9.7745540000000002</v>
      </c>
      <c r="DR409" s="861">
        <v>-12.655970999999999</v>
      </c>
      <c r="DS409" s="861">
        <v>-10.397874</v>
      </c>
      <c r="DT409" s="861">
        <v>-14.325839999999999</v>
      </c>
      <c r="DU409" s="861">
        <v>-12.531851</v>
      </c>
      <c r="DV409" s="861">
        <v>-14.349742000000001</v>
      </c>
      <c r="DW409" s="861">
        <v>-9.9257229999999996</v>
      </c>
      <c r="DX409" s="861">
        <v>11.209739000000001</v>
      </c>
      <c r="DY409" s="861">
        <v>8.2058660000000003</v>
      </c>
      <c r="DZ409" s="861">
        <v>164.67811599999999</v>
      </c>
      <c r="EA409" s="861">
        <v>155.47959800000001</v>
      </c>
      <c r="EB409" s="861">
        <v>121.37</v>
      </c>
      <c r="EC409" s="861">
        <v>1.2370000000000001</v>
      </c>
      <c r="ED409" s="861">
        <v>132.80000000000001</v>
      </c>
      <c r="EE409" s="861">
        <v>121.41</v>
      </c>
      <c r="EF409" s="861">
        <v>5.2729999999999997</v>
      </c>
      <c r="EG409" s="861">
        <v>629.6</v>
      </c>
      <c r="EH409" s="861">
        <v>121.19</v>
      </c>
      <c r="EI409" s="861">
        <v>4.9729999999999999</v>
      </c>
      <c r="EJ409" s="861">
        <v>590.79999999999995</v>
      </c>
      <c r="EK409" s="861">
        <v>9.7650319999999997</v>
      </c>
      <c r="EL409" s="861">
        <v>9.4256150000000005</v>
      </c>
      <c r="EM409" s="861">
        <v>-19.609497000000001</v>
      </c>
      <c r="EN409" s="861">
        <v>-25.296478</v>
      </c>
      <c r="EO409" s="861">
        <v>96.050577000000004</v>
      </c>
      <c r="EP409" s="861">
        <v>92.081040999999999</v>
      </c>
      <c r="EQ409" s="861">
        <v>-11.501825999999999</v>
      </c>
      <c r="ER409" s="861">
        <v>0</v>
      </c>
      <c r="ES409" s="861">
        <v>0</v>
      </c>
      <c r="ET409" s="861">
        <v>0</v>
      </c>
      <c r="EU409" s="861"/>
      <c r="EV409" s="861"/>
      <c r="EW409" s="861"/>
      <c r="EX409" s="861"/>
      <c r="EY409" s="861"/>
      <c r="EZ409" s="861"/>
      <c r="FA409" s="861"/>
      <c r="FB409" s="861"/>
      <c r="FC409" s="861"/>
      <c r="FD409" s="861"/>
    </row>
    <row r="410" spans="1:160" x14ac:dyDescent="0.25">
      <c r="A410" s="837">
        <v>46146</v>
      </c>
      <c r="B410" s="836">
        <v>0.36035879629629625</v>
      </c>
      <c r="C410" s="861">
        <v>23040</v>
      </c>
      <c r="D410" s="861">
        <v>0</v>
      </c>
      <c r="E410" s="861">
        <v>0</v>
      </c>
      <c r="F410" s="861">
        <v>77.431038000000001</v>
      </c>
      <c r="G410" s="861">
        <v>72.616624000000002</v>
      </c>
      <c r="H410" s="861">
        <v>66.270797000000002</v>
      </c>
      <c r="I410" s="861">
        <v>74.298466000000005</v>
      </c>
      <c r="J410" s="861">
        <v>74.146261999999993</v>
      </c>
      <c r="K410" s="861">
        <v>71.635192000000004</v>
      </c>
      <c r="L410" s="861">
        <v>73.893539000000004</v>
      </c>
      <c r="M410" s="861">
        <v>75.075715000000002</v>
      </c>
      <c r="N410" s="861">
        <v>-10.603551</v>
      </c>
      <c r="O410" s="861">
        <v>-13.019389</v>
      </c>
      <c r="P410" s="861">
        <v>-13.276434999999999</v>
      </c>
      <c r="Q410" s="861">
        <v>-9.4805299999999999</v>
      </c>
      <c r="R410" s="861">
        <v>-11.016693999999999</v>
      </c>
      <c r="S410" s="861">
        <v>-11.580074</v>
      </c>
      <c r="T410" s="861">
        <v>83.922792999999999</v>
      </c>
      <c r="U410" s="861">
        <v>75.459597000000002</v>
      </c>
      <c r="V410" s="861">
        <v>94.895904000000002</v>
      </c>
      <c r="W410" s="861">
        <v>93.885565999999997</v>
      </c>
      <c r="X410" s="861">
        <v>-9.4626140000000003</v>
      </c>
      <c r="Y410" s="861">
        <v>-9.8243410000000004</v>
      </c>
      <c r="Z410" s="861">
        <v>-13.594094</v>
      </c>
      <c r="AA410" s="861">
        <v>-13.366642000000001</v>
      </c>
      <c r="AB410" s="861">
        <v>-12.901626</v>
      </c>
      <c r="AC410" s="861">
        <v>-13.623373000000001</v>
      </c>
      <c r="AD410" s="861">
        <v>-16.640339999999998</v>
      </c>
      <c r="AE410" s="861">
        <v>106.21624300000001</v>
      </c>
      <c r="AF410" s="861">
        <v>99.651247999999995</v>
      </c>
      <c r="AG410" s="861">
        <v>90.966227000000003</v>
      </c>
      <c r="AH410" s="861">
        <v>111.573941</v>
      </c>
      <c r="AI410" s="861">
        <v>90.933792999999994</v>
      </c>
      <c r="AJ410" s="861">
        <v>74.596293000000003</v>
      </c>
      <c r="AK410" s="861">
        <v>-8.8589990000000007</v>
      </c>
      <c r="AL410" s="861">
        <v>-12.853901</v>
      </c>
      <c r="AM410" s="861">
        <v>-9.8223710000000004</v>
      </c>
      <c r="AN410" s="861">
        <v>94.098795999999993</v>
      </c>
      <c r="AO410" s="861">
        <v>93.441907999999998</v>
      </c>
      <c r="AP410" s="861">
        <v>92.673699999999997</v>
      </c>
      <c r="AQ410" s="861">
        <v>89.526015000000001</v>
      </c>
      <c r="AR410" s="861">
        <v>74.921710000000004</v>
      </c>
      <c r="AS410" s="861">
        <v>63.824810999999997</v>
      </c>
      <c r="AT410" s="861">
        <v>77.456255999999996</v>
      </c>
      <c r="AU410" s="861">
        <v>76.544739000000007</v>
      </c>
      <c r="AV410" s="861">
        <v>76.225076999999999</v>
      </c>
      <c r="AW410" s="861">
        <v>75.668178999999995</v>
      </c>
      <c r="AX410" s="861">
        <v>90.966547000000006</v>
      </c>
      <c r="AY410" s="861">
        <v>88.994653</v>
      </c>
      <c r="AZ410" s="861">
        <v>-10.00048</v>
      </c>
      <c r="BA410" s="861">
        <v>-9.3967729999999996</v>
      </c>
      <c r="BB410" s="861">
        <v>-17.150069999999999</v>
      </c>
      <c r="BC410" s="861">
        <v>-15.606522</v>
      </c>
      <c r="BD410" s="861">
        <v>-16.646674999999998</v>
      </c>
      <c r="BE410" s="861">
        <v>-11.794604</v>
      </c>
      <c r="BF410" s="861">
        <v>31.699786</v>
      </c>
      <c r="BG410" s="861">
        <v>141.19796700000001</v>
      </c>
      <c r="BH410" s="861">
        <v>109.331333</v>
      </c>
      <c r="BI410" s="861">
        <v>51.447659999999999</v>
      </c>
      <c r="BJ410" s="861">
        <v>131.91155900000001</v>
      </c>
      <c r="BK410" s="861">
        <v>87.447055000000006</v>
      </c>
      <c r="BL410" s="861">
        <v>75.973099000000005</v>
      </c>
      <c r="BM410" s="861">
        <v>-21.125492000000001</v>
      </c>
      <c r="BN410" s="861">
        <v>-15.931300999999999</v>
      </c>
      <c r="BO410" s="861">
        <v>-16.109921</v>
      </c>
      <c r="BP410" s="861">
        <v>-15.757467</v>
      </c>
      <c r="BQ410" s="861">
        <v>88.580661000000006</v>
      </c>
      <c r="BR410" s="861">
        <v>87.097515999999999</v>
      </c>
      <c r="BS410" s="861">
        <v>86.872988000000007</v>
      </c>
      <c r="BT410" s="861">
        <v>57.840829999999997</v>
      </c>
      <c r="BU410" s="861">
        <v>64.745662999999993</v>
      </c>
      <c r="BV410" s="861">
        <v>61.710434999999997</v>
      </c>
      <c r="BW410" s="861">
        <v>65.668266000000003</v>
      </c>
      <c r="BX410" s="861">
        <v>-16.478055999999999</v>
      </c>
      <c r="BY410" s="861">
        <v>-16.922954000000001</v>
      </c>
      <c r="BZ410" s="861">
        <v>-17.534814000000001</v>
      </c>
      <c r="CA410" s="861">
        <v>-17.799406999999999</v>
      </c>
      <c r="CB410" s="861">
        <v>-12.406010999999999</v>
      </c>
      <c r="CC410" s="861">
        <v>-9.7180510000000009</v>
      </c>
      <c r="CD410" s="861">
        <v>-12.755679000000001</v>
      </c>
      <c r="CE410" s="861">
        <v>-9.198976</v>
      </c>
      <c r="CF410" s="861">
        <v>-14.860428000000001</v>
      </c>
      <c r="CG410" s="861">
        <v>-9.4098919999999993</v>
      </c>
      <c r="CH410" s="861">
        <v>-14.151456</v>
      </c>
      <c r="CI410" s="861">
        <v>-9.853612</v>
      </c>
      <c r="CJ410" s="861">
        <v>-12.25057</v>
      </c>
      <c r="CK410" s="861">
        <v>-8.8967290000000006</v>
      </c>
      <c r="CL410" s="861">
        <v>-12.589784999999999</v>
      </c>
      <c r="CM410" s="861">
        <v>-8.4012630000000001</v>
      </c>
      <c r="CN410" s="861">
        <v>-14.481256</v>
      </c>
      <c r="CO410" s="861">
        <v>-10.497657999999999</v>
      </c>
      <c r="CP410" s="861">
        <v>-13.954692</v>
      </c>
      <c r="CQ410" s="861">
        <v>-10.165426999999999</v>
      </c>
      <c r="CR410" s="861">
        <v>-12.020968999999999</v>
      </c>
      <c r="CS410" s="861">
        <v>-9.1058800000000009</v>
      </c>
      <c r="CT410" s="861">
        <v>-12.659675</v>
      </c>
      <c r="CU410" s="861">
        <v>-9.3294350000000001</v>
      </c>
      <c r="CV410" s="861">
        <v>-14.844060000000001</v>
      </c>
      <c r="CW410" s="861">
        <v>-9.2642740000000003</v>
      </c>
      <c r="CX410" s="861">
        <v>-14.038627</v>
      </c>
      <c r="CY410" s="861">
        <v>-8.7314159999999994</v>
      </c>
      <c r="CZ410" s="861">
        <v>-11.832545</v>
      </c>
      <c r="DA410" s="861">
        <v>-8.5121939999999991</v>
      </c>
      <c r="DB410" s="861">
        <v>-12.543111</v>
      </c>
      <c r="DC410" s="861">
        <v>-8.123704</v>
      </c>
      <c r="DD410" s="861">
        <v>-14.555247</v>
      </c>
      <c r="DE410" s="861">
        <v>-9.9871130000000008</v>
      </c>
      <c r="DF410" s="861">
        <v>-14.40931</v>
      </c>
      <c r="DG410" s="861">
        <v>-9.5532730000000008</v>
      </c>
      <c r="DH410" s="861">
        <v>-11.536377999999999</v>
      </c>
      <c r="DI410" s="861">
        <v>-9.0394190000000005</v>
      </c>
      <c r="DJ410" s="861">
        <v>-12.123224</v>
      </c>
      <c r="DK410" s="861">
        <v>-9.2718830000000008</v>
      </c>
      <c r="DL410" s="861">
        <v>-14.41656</v>
      </c>
      <c r="DM410" s="861">
        <v>-11.436812</v>
      </c>
      <c r="DN410" s="861">
        <v>-14.254792999999999</v>
      </c>
      <c r="DO410" s="861">
        <v>-10.563307</v>
      </c>
      <c r="DP410" s="861">
        <v>-12.189691</v>
      </c>
      <c r="DQ410" s="861">
        <v>-9.742229</v>
      </c>
      <c r="DR410" s="861">
        <v>-12.642818999999999</v>
      </c>
      <c r="DS410" s="861">
        <v>-10.378195</v>
      </c>
      <c r="DT410" s="861">
        <v>-14.300784999999999</v>
      </c>
      <c r="DU410" s="861">
        <v>-12.504511000000001</v>
      </c>
      <c r="DV410" s="861">
        <v>-14.325806</v>
      </c>
      <c r="DW410" s="861">
        <v>-9.9089919999999996</v>
      </c>
      <c r="DX410" s="861">
        <v>11.190832</v>
      </c>
      <c r="DY410" s="861">
        <v>8.1860359999999996</v>
      </c>
      <c r="DZ410" s="861">
        <v>164.55388600000001</v>
      </c>
      <c r="EA410" s="861">
        <v>155.476099</v>
      </c>
      <c r="EB410" s="861">
        <v>120.83</v>
      </c>
      <c r="EC410" s="861">
        <v>3.2610000000000001</v>
      </c>
      <c r="ED410" s="861">
        <v>387.4</v>
      </c>
      <c r="EE410" s="861">
        <v>120.75</v>
      </c>
      <c r="EF410" s="861">
        <v>5.3140000000000001</v>
      </c>
      <c r="EG410" s="861">
        <v>631.20000000000005</v>
      </c>
      <c r="EH410" s="861">
        <v>120.9</v>
      </c>
      <c r="EI410" s="861">
        <v>4.9589999999999996</v>
      </c>
      <c r="EJ410" s="861">
        <v>587.6</v>
      </c>
      <c r="EK410" s="861">
        <v>9.8212799999999998</v>
      </c>
      <c r="EL410" s="861">
        <v>9.2259779999999996</v>
      </c>
      <c r="EM410" s="861">
        <v>-19.643650999999998</v>
      </c>
      <c r="EN410" s="861">
        <v>-25.335899000000001</v>
      </c>
      <c r="EO410" s="861">
        <v>95.997972000000004</v>
      </c>
      <c r="EP410" s="861">
        <v>92.079500999999993</v>
      </c>
      <c r="EQ410" s="861">
        <v>-11.494536</v>
      </c>
      <c r="ER410" s="861">
        <v>0</v>
      </c>
      <c r="ES410" s="861">
        <v>0</v>
      </c>
      <c r="ET410" s="861">
        <v>0</v>
      </c>
      <c r="EU410" s="861"/>
      <c r="EV410" s="861"/>
      <c r="EW410" s="861"/>
      <c r="EX410" s="861"/>
      <c r="EY410" s="861"/>
      <c r="EZ410" s="861"/>
      <c r="FA410" s="861"/>
      <c r="FB410" s="861"/>
      <c r="FC410" s="861"/>
      <c r="FD410" s="861"/>
    </row>
    <row r="411" spans="1:160" x14ac:dyDescent="0.25">
      <c r="A411" s="837">
        <v>46146</v>
      </c>
      <c r="B411" s="836">
        <v>0.36105324074074074</v>
      </c>
      <c r="C411" s="861">
        <v>23100</v>
      </c>
      <c r="D411" s="861">
        <v>0</v>
      </c>
      <c r="E411" s="861">
        <v>0</v>
      </c>
      <c r="F411" s="861">
        <v>77.398635999999996</v>
      </c>
      <c r="G411" s="861">
        <v>72.650118000000006</v>
      </c>
      <c r="H411" s="861">
        <v>66.293021999999993</v>
      </c>
      <c r="I411" s="861">
        <v>74.330183000000005</v>
      </c>
      <c r="J411" s="861">
        <v>74.107371999999998</v>
      </c>
      <c r="K411" s="861">
        <v>71.616118999999998</v>
      </c>
      <c r="L411" s="861">
        <v>73.894588999999996</v>
      </c>
      <c r="M411" s="861">
        <v>75.073384000000004</v>
      </c>
      <c r="N411" s="861">
        <v>-10.569140000000001</v>
      </c>
      <c r="O411" s="861">
        <v>-13.056993</v>
      </c>
      <c r="P411" s="861">
        <v>-13.360761999999999</v>
      </c>
      <c r="Q411" s="861">
        <v>-9.4709420000000009</v>
      </c>
      <c r="R411" s="861">
        <v>-11.030116</v>
      </c>
      <c r="S411" s="861">
        <v>-11.76667</v>
      </c>
      <c r="T411" s="861">
        <v>83.807862999999998</v>
      </c>
      <c r="U411" s="861">
        <v>75.268367999999995</v>
      </c>
      <c r="V411" s="861">
        <v>94.806422999999995</v>
      </c>
      <c r="W411" s="861">
        <v>93.789783</v>
      </c>
      <c r="X411" s="861">
        <v>-9.4798439999999999</v>
      </c>
      <c r="Y411" s="861">
        <v>-9.7664259999999992</v>
      </c>
      <c r="Z411" s="861">
        <v>-13.616066999999999</v>
      </c>
      <c r="AA411" s="861">
        <v>-13.375867</v>
      </c>
      <c r="AB411" s="861">
        <v>-12.940716999999999</v>
      </c>
      <c r="AC411" s="861">
        <v>-13.678557</v>
      </c>
      <c r="AD411" s="861">
        <v>-16.694741</v>
      </c>
      <c r="AE411" s="861">
        <v>106.10997</v>
      </c>
      <c r="AF411" s="861">
        <v>99.646032000000005</v>
      </c>
      <c r="AG411" s="861">
        <v>90.955984000000001</v>
      </c>
      <c r="AH411" s="861">
        <v>111.561724</v>
      </c>
      <c r="AI411" s="861">
        <v>90.861573000000007</v>
      </c>
      <c r="AJ411" s="861">
        <v>74.564955999999995</v>
      </c>
      <c r="AK411" s="861">
        <v>-8.8867089999999997</v>
      </c>
      <c r="AL411" s="861">
        <v>-12.886480000000001</v>
      </c>
      <c r="AM411" s="861">
        <v>-9.7942710000000002</v>
      </c>
      <c r="AN411" s="861">
        <v>94.057432000000006</v>
      </c>
      <c r="AO411" s="861">
        <v>93.319692000000003</v>
      </c>
      <c r="AP411" s="861">
        <v>92.613876000000005</v>
      </c>
      <c r="AQ411" s="861">
        <v>89.507513000000003</v>
      </c>
      <c r="AR411" s="861">
        <v>74.814192000000006</v>
      </c>
      <c r="AS411" s="861">
        <v>63.820745000000002</v>
      </c>
      <c r="AT411" s="861">
        <v>77.436077999999995</v>
      </c>
      <c r="AU411" s="861">
        <v>76.57893</v>
      </c>
      <c r="AV411" s="861">
        <v>75.990987000000004</v>
      </c>
      <c r="AW411" s="861">
        <v>75.405080999999996</v>
      </c>
      <c r="AX411" s="861">
        <v>90.796411000000006</v>
      </c>
      <c r="AY411" s="861">
        <v>88.773419000000004</v>
      </c>
      <c r="AZ411" s="861">
        <v>-10.058161999999999</v>
      </c>
      <c r="BA411" s="861">
        <v>-9.4361139999999999</v>
      </c>
      <c r="BB411" s="861">
        <v>-17.198916000000001</v>
      </c>
      <c r="BC411" s="861">
        <v>-15.605058</v>
      </c>
      <c r="BD411" s="861">
        <v>-16.708763000000001</v>
      </c>
      <c r="BE411" s="861">
        <v>-11.647902</v>
      </c>
      <c r="BF411" s="861">
        <v>31.979875</v>
      </c>
      <c r="BG411" s="861">
        <v>141.08477400000001</v>
      </c>
      <c r="BH411" s="861">
        <v>109.36183699999999</v>
      </c>
      <c r="BI411" s="861">
        <v>51.314737000000001</v>
      </c>
      <c r="BJ411" s="861">
        <v>131.80691100000001</v>
      </c>
      <c r="BK411" s="861">
        <v>87.348405</v>
      </c>
      <c r="BL411" s="861">
        <v>75.810250999999994</v>
      </c>
      <c r="BM411" s="861">
        <v>-21.137401000000001</v>
      </c>
      <c r="BN411" s="861">
        <v>-15.995272</v>
      </c>
      <c r="BO411" s="861">
        <v>-16.052600999999999</v>
      </c>
      <c r="BP411" s="861">
        <v>-15.788266</v>
      </c>
      <c r="BQ411" s="861">
        <v>88.501227</v>
      </c>
      <c r="BR411" s="861">
        <v>87.212171999999995</v>
      </c>
      <c r="BS411" s="861">
        <v>86.868528999999995</v>
      </c>
      <c r="BT411" s="861">
        <v>57.993563000000002</v>
      </c>
      <c r="BU411" s="861">
        <v>64.857307000000006</v>
      </c>
      <c r="BV411" s="861">
        <v>61.751686999999997</v>
      </c>
      <c r="BW411" s="861">
        <v>65.687541999999993</v>
      </c>
      <c r="BX411" s="861">
        <v>-16.661908</v>
      </c>
      <c r="BY411" s="861">
        <v>-17.073239000000001</v>
      </c>
      <c r="BZ411" s="861">
        <v>-17.399939</v>
      </c>
      <c r="CA411" s="861">
        <v>-17.868770000000001</v>
      </c>
      <c r="CB411" s="861">
        <v>-12.401291000000001</v>
      </c>
      <c r="CC411" s="861">
        <v>-9.7076390000000004</v>
      </c>
      <c r="CD411" s="861">
        <v>-12.753701</v>
      </c>
      <c r="CE411" s="861">
        <v>-9.2049769999999995</v>
      </c>
      <c r="CF411" s="861">
        <v>-14.850336</v>
      </c>
      <c r="CG411" s="861">
        <v>-9.3773820000000008</v>
      </c>
      <c r="CH411" s="861">
        <v>-14.132552</v>
      </c>
      <c r="CI411" s="861">
        <v>-9.8362429999999996</v>
      </c>
      <c r="CJ411" s="861">
        <v>-12.232193000000001</v>
      </c>
      <c r="CK411" s="861">
        <v>-8.8793030000000002</v>
      </c>
      <c r="CL411" s="861">
        <v>-12.588749999999999</v>
      </c>
      <c r="CM411" s="861">
        <v>-8.3801059999999996</v>
      </c>
      <c r="CN411" s="861">
        <v>-14.465026</v>
      </c>
      <c r="CO411" s="861">
        <v>-10.482469999999999</v>
      </c>
      <c r="CP411" s="861">
        <v>-13.922586000000001</v>
      </c>
      <c r="CQ411" s="861">
        <v>-10.190782</v>
      </c>
      <c r="CR411" s="861">
        <v>-12.026624</v>
      </c>
      <c r="CS411" s="861">
        <v>-9.1119780000000006</v>
      </c>
      <c r="CT411" s="861">
        <v>-12.634482999999999</v>
      </c>
      <c r="CU411" s="861">
        <v>-9.3376599999999996</v>
      </c>
      <c r="CV411" s="861">
        <v>-14.823036999999999</v>
      </c>
      <c r="CW411" s="861">
        <v>-9.2682789999999997</v>
      </c>
      <c r="CX411" s="861">
        <v>-14.042992999999999</v>
      </c>
      <c r="CY411" s="861">
        <v>-8.7554160000000003</v>
      </c>
      <c r="CZ411" s="861">
        <v>-11.822304000000001</v>
      </c>
      <c r="DA411" s="861">
        <v>-8.5209150000000005</v>
      </c>
      <c r="DB411" s="861">
        <v>-12.498645</v>
      </c>
      <c r="DC411" s="861">
        <v>-8.1375670000000007</v>
      </c>
      <c r="DD411" s="861">
        <v>-14.546574</v>
      </c>
      <c r="DE411" s="861">
        <v>-10.024025</v>
      </c>
      <c r="DF411" s="861">
        <v>-14.386263</v>
      </c>
      <c r="DG411" s="861">
        <v>-9.5848040000000001</v>
      </c>
      <c r="DH411" s="861">
        <v>-11.522373</v>
      </c>
      <c r="DI411" s="861">
        <v>-9.0399790000000007</v>
      </c>
      <c r="DJ411" s="861">
        <v>-12.132263999999999</v>
      </c>
      <c r="DK411" s="861">
        <v>-9.3024459999999998</v>
      </c>
      <c r="DL411" s="861">
        <v>-14.397232000000001</v>
      </c>
      <c r="DM411" s="861">
        <v>-11.441093</v>
      </c>
      <c r="DN411" s="861">
        <v>-14.248288000000001</v>
      </c>
      <c r="DO411" s="861">
        <v>-10.567174</v>
      </c>
      <c r="DP411" s="861">
        <v>-12.180382</v>
      </c>
      <c r="DQ411" s="861">
        <v>-9.7460740000000001</v>
      </c>
      <c r="DR411" s="861">
        <v>-12.625946000000001</v>
      </c>
      <c r="DS411" s="861">
        <v>-10.381105</v>
      </c>
      <c r="DT411" s="861">
        <v>-14.282878</v>
      </c>
      <c r="DU411" s="861">
        <v>-12.486655000000001</v>
      </c>
      <c r="DV411" s="861">
        <v>-14.306547</v>
      </c>
      <c r="DW411" s="861">
        <v>-9.9076979999999999</v>
      </c>
      <c r="DX411" s="861">
        <v>11.101354000000001</v>
      </c>
      <c r="DY411" s="861">
        <v>8.1846750000000004</v>
      </c>
      <c r="DZ411" s="861">
        <v>164.194705</v>
      </c>
      <c r="EA411" s="861">
        <v>155.19079600000001</v>
      </c>
      <c r="EB411" s="861">
        <v>121.35</v>
      </c>
      <c r="EC411" s="861">
        <v>1.2370000000000001</v>
      </c>
      <c r="ED411" s="861">
        <v>132.9</v>
      </c>
      <c r="EE411" s="861">
        <v>121.36</v>
      </c>
      <c r="EF411" s="861">
        <v>5.2690000000000001</v>
      </c>
      <c r="EG411" s="861">
        <v>633.29999999999995</v>
      </c>
      <c r="EH411" s="861">
        <v>121.47</v>
      </c>
      <c r="EI411" s="861">
        <v>4.9530000000000003</v>
      </c>
      <c r="EJ411" s="861">
        <v>588.70000000000005</v>
      </c>
      <c r="EK411" s="861">
        <v>10.011277</v>
      </c>
      <c r="EL411" s="861">
        <v>9.2860049999999994</v>
      </c>
      <c r="EM411" s="861">
        <v>-19.805548000000002</v>
      </c>
      <c r="EN411" s="861">
        <v>-25.338605999999999</v>
      </c>
      <c r="EO411" s="861">
        <v>95.845725999999999</v>
      </c>
      <c r="EP411" s="861">
        <v>91.953890999999999</v>
      </c>
      <c r="EQ411" s="861">
        <v>-11.48948</v>
      </c>
      <c r="ER411" s="861">
        <v>0</v>
      </c>
      <c r="ES411" s="861">
        <v>0</v>
      </c>
      <c r="ET411" s="861">
        <v>0</v>
      </c>
      <c r="EU411" s="861"/>
      <c r="EV411" s="861"/>
      <c r="EW411" s="861"/>
      <c r="EX411" s="861"/>
      <c r="EY411" s="861"/>
      <c r="EZ411" s="861"/>
      <c r="FA411" s="861"/>
      <c r="FB411" s="861"/>
      <c r="FC411" s="861"/>
      <c r="FD411" s="861"/>
    </row>
    <row r="412" spans="1:160" x14ac:dyDescent="0.25">
      <c r="A412" s="837">
        <v>46146</v>
      </c>
      <c r="B412" s="836">
        <v>0.36174768518518513</v>
      </c>
      <c r="C412" s="861">
        <v>23160</v>
      </c>
      <c r="D412" s="861">
        <v>0</v>
      </c>
      <c r="E412" s="861">
        <v>0</v>
      </c>
      <c r="F412" s="861">
        <v>77.327679000000003</v>
      </c>
      <c r="G412" s="861">
        <v>72.702025000000006</v>
      </c>
      <c r="H412" s="861">
        <v>66.286427000000003</v>
      </c>
      <c r="I412" s="861">
        <v>74.387255999999994</v>
      </c>
      <c r="J412" s="861">
        <v>73.990241999999995</v>
      </c>
      <c r="K412" s="861">
        <v>71.625031000000007</v>
      </c>
      <c r="L412" s="861">
        <v>73.902054000000007</v>
      </c>
      <c r="M412" s="861">
        <v>75.087174000000005</v>
      </c>
      <c r="N412" s="861">
        <v>-10.529935999999999</v>
      </c>
      <c r="O412" s="861">
        <v>-13.1577</v>
      </c>
      <c r="P412" s="861">
        <v>-13.351107000000001</v>
      </c>
      <c r="Q412" s="861">
        <v>-9.5510059999999992</v>
      </c>
      <c r="R412" s="861">
        <v>-10.953844</v>
      </c>
      <c r="S412" s="861">
        <v>-11.682309999999999</v>
      </c>
      <c r="T412" s="861">
        <v>83.636443999999997</v>
      </c>
      <c r="U412" s="861">
        <v>75.766937999999996</v>
      </c>
      <c r="V412" s="861">
        <v>94.705870000000004</v>
      </c>
      <c r="W412" s="861">
        <v>93.678779000000006</v>
      </c>
      <c r="X412" s="861">
        <v>-9.4782200000000003</v>
      </c>
      <c r="Y412" s="861">
        <v>-9.8352660000000007</v>
      </c>
      <c r="Z412" s="861">
        <v>-13.655117000000001</v>
      </c>
      <c r="AA412" s="861">
        <v>-13.382346999999999</v>
      </c>
      <c r="AB412" s="861">
        <v>-12.984078</v>
      </c>
      <c r="AC412" s="861">
        <v>-13.659659</v>
      </c>
      <c r="AD412" s="861">
        <v>-16.720815999999999</v>
      </c>
      <c r="AE412" s="861">
        <v>106.01091099999999</v>
      </c>
      <c r="AF412" s="861">
        <v>99.561041000000003</v>
      </c>
      <c r="AG412" s="861">
        <v>90.865176000000005</v>
      </c>
      <c r="AH412" s="861">
        <v>111.38436900000001</v>
      </c>
      <c r="AI412" s="861">
        <v>90.789148999999995</v>
      </c>
      <c r="AJ412" s="861">
        <v>74.366461000000001</v>
      </c>
      <c r="AK412" s="861">
        <v>-8.9956990000000001</v>
      </c>
      <c r="AL412" s="861">
        <v>-12.897821</v>
      </c>
      <c r="AM412" s="861">
        <v>-9.7764690000000005</v>
      </c>
      <c r="AN412" s="861">
        <v>94.016914</v>
      </c>
      <c r="AO412" s="861">
        <v>93.182012999999998</v>
      </c>
      <c r="AP412" s="861">
        <v>92.466151999999994</v>
      </c>
      <c r="AQ412" s="861">
        <v>89.403713999999994</v>
      </c>
      <c r="AR412" s="861">
        <v>74.792908999999995</v>
      </c>
      <c r="AS412" s="861">
        <v>63.911752</v>
      </c>
      <c r="AT412" s="861">
        <v>77.401166000000003</v>
      </c>
      <c r="AU412" s="861">
        <v>76.619452999999993</v>
      </c>
      <c r="AV412" s="861">
        <v>76.038709999999995</v>
      </c>
      <c r="AW412" s="861">
        <v>75.453441999999995</v>
      </c>
      <c r="AX412" s="861">
        <v>90.709536999999997</v>
      </c>
      <c r="AY412" s="861">
        <v>88.875905000000003</v>
      </c>
      <c r="AZ412" s="861">
        <v>-10.105733000000001</v>
      </c>
      <c r="BA412" s="861">
        <v>-9.4709769999999995</v>
      </c>
      <c r="BB412" s="861">
        <v>-17.201235</v>
      </c>
      <c r="BC412" s="861">
        <v>-15.637200999999999</v>
      </c>
      <c r="BD412" s="861">
        <v>-16.683571000000001</v>
      </c>
      <c r="BE412" s="861">
        <v>-11.709286000000001</v>
      </c>
      <c r="BF412" s="861">
        <v>31.829999000000001</v>
      </c>
      <c r="BG412" s="861">
        <v>141.42737</v>
      </c>
      <c r="BH412" s="861">
        <v>109.45146200000001</v>
      </c>
      <c r="BI412" s="861">
        <v>51.306327000000003</v>
      </c>
      <c r="BJ412" s="861">
        <v>131.646401</v>
      </c>
      <c r="BK412" s="861">
        <v>87.225243000000006</v>
      </c>
      <c r="BL412" s="861">
        <v>75.691337000000004</v>
      </c>
      <c r="BM412" s="861">
        <v>-21.198909</v>
      </c>
      <c r="BN412" s="861">
        <v>-16.002386999999999</v>
      </c>
      <c r="BO412" s="861">
        <v>-16.256385000000002</v>
      </c>
      <c r="BP412" s="861">
        <v>-15.808641</v>
      </c>
      <c r="BQ412" s="861">
        <v>88.387271999999996</v>
      </c>
      <c r="BR412" s="861">
        <v>87.251962000000006</v>
      </c>
      <c r="BS412" s="861">
        <v>86.767930000000007</v>
      </c>
      <c r="BT412" s="861">
        <v>58.110605</v>
      </c>
      <c r="BU412" s="861">
        <v>64.909655999999998</v>
      </c>
      <c r="BV412" s="861">
        <v>61.763468000000003</v>
      </c>
      <c r="BW412" s="861">
        <v>65.699268000000004</v>
      </c>
      <c r="BX412" s="861">
        <v>-16.702396</v>
      </c>
      <c r="BY412" s="861">
        <v>-17.008398</v>
      </c>
      <c r="BZ412" s="861">
        <v>-17.824929000000001</v>
      </c>
      <c r="CA412" s="861">
        <v>-17.810673999999999</v>
      </c>
      <c r="CB412" s="861">
        <v>-12.396455</v>
      </c>
      <c r="CC412" s="861">
        <v>-9.6928129999999992</v>
      </c>
      <c r="CD412" s="861">
        <v>-12.751059</v>
      </c>
      <c r="CE412" s="861">
        <v>-9.2243790000000008</v>
      </c>
      <c r="CF412" s="861">
        <v>-14.80838</v>
      </c>
      <c r="CG412" s="861">
        <v>-9.3582900000000002</v>
      </c>
      <c r="CH412" s="861">
        <v>-14.136205</v>
      </c>
      <c r="CI412" s="861">
        <v>-9.8098449999999993</v>
      </c>
      <c r="CJ412" s="861">
        <v>-12.248081000000001</v>
      </c>
      <c r="CK412" s="861">
        <v>-8.8766770000000008</v>
      </c>
      <c r="CL412" s="861">
        <v>-12.596946000000001</v>
      </c>
      <c r="CM412" s="861">
        <v>-8.3812270000000009</v>
      </c>
      <c r="CN412" s="861">
        <v>-14.471302</v>
      </c>
      <c r="CO412" s="861">
        <v>-10.447376999999999</v>
      </c>
      <c r="CP412" s="861">
        <v>-13.944051999999999</v>
      </c>
      <c r="CQ412" s="861">
        <v>-10.164707999999999</v>
      </c>
      <c r="CR412" s="861">
        <v>-12.045201</v>
      </c>
      <c r="CS412" s="861">
        <v>-9.1032869999999999</v>
      </c>
      <c r="CT412" s="861">
        <v>-12.641987</v>
      </c>
      <c r="CU412" s="861">
        <v>-9.3305910000000001</v>
      </c>
      <c r="CV412" s="861">
        <v>-14.809759</v>
      </c>
      <c r="CW412" s="861">
        <v>-9.2419930000000008</v>
      </c>
      <c r="CX412" s="861">
        <v>-14.021906</v>
      </c>
      <c r="CY412" s="861">
        <v>-8.738721</v>
      </c>
      <c r="CZ412" s="861">
        <v>-11.809293</v>
      </c>
      <c r="DA412" s="861">
        <v>-8.5169560000000004</v>
      </c>
      <c r="DB412" s="861">
        <v>-12.497016</v>
      </c>
      <c r="DC412" s="861">
        <v>-8.1293980000000001</v>
      </c>
      <c r="DD412" s="861">
        <v>-14.531471</v>
      </c>
      <c r="DE412" s="861">
        <v>-10.001991</v>
      </c>
      <c r="DF412" s="861">
        <v>-14.378665</v>
      </c>
      <c r="DG412" s="861">
        <v>-9.5674150000000004</v>
      </c>
      <c r="DH412" s="861">
        <v>-11.506342999999999</v>
      </c>
      <c r="DI412" s="861">
        <v>-9.0256179999999997</v>
      </c>
      <c r="DJ412" s="861">
        <v>-12.121599</v>
      </c>
      <c r="DK412" s="861">
        <v>-9.2890160000000002</v>
      </c>
      <c r="DL412" s="861">
        <v>-14.382486999999999</v>
      </c>
      <c r="DM412" s="861">
        <v>-11.437234999999999</v>
      </c>
      <c r="DN412" s="861">
        <v>-14.240219</v>
      </c>
      <c r="DO412" s="861">
        <v>-10.553046</v>
      </c>
      <c r="DP412" s="861">
        <v>-12.165276</v>
      </c>
      <c r="DQ412" s="861">
        <v>-9.7373259999999995</v>
      </c>
      <c r="DR412" s="861">
        <v>-12.620927999999999</v>
      </c>
      <c r="DS412" s="861">
        <v>-10.373756999999999</v>
      </c>
      <c r="DT412" s="861">
        <v>-14.296013</v>
      </c>
      <c r="DU412" s="861">
        <v>-12.483734</v>
      </c>
      <c r="DV412" s="861">
        <v>-14.301612</v>
      </c>
      <c r="DW412" s="861">
        <v>-9.898104</v>
      </c>
      <c r="DX412" s="861">
        <v>11.171438999999999</v>
      </c>
      <c r="DY412" s="861">
        <v>8.1676149999999996</v>
      </c>
      <c r="DZ412" s="861">
        <v>164.44209699999999</v>
      </c>
      <c r="EA412" s="861">
        <v>155.14131800000001</v>
      </c>
      <c r="EB412" s="861">
        <v>121.43</v>
      </c>
      <c r="EC412" s="861">
        <v>1.2370000000000001</v>
      </c>
      <c r="ED412" s="861">
        <v>132.80000000000001</v>
      </c>
      <c r="EE412" s="861">
        <v>121.38</v>
      </c>
      <c r="EF412" s="861">
        <v>5.2649999999999997</v>
      </c>
      <c r="EG412" s="861">
        <v>632.70000000000005</v>
      </c>
      <c r="EH412" s="861">
        <v>121.45</v>
      </c>
      <c r="EI412" s="861">
        <v>4.968</v>
      </c>
      <c r="EJ412" s="861">
        <v>588.79999999999995</v>
      </c>
      <c r="EK412" s="861">
        <v>9.902234</v>
      </c>
      <c r="EL412" s="861">
        <v>9.1161589999999997</v>
      </c>
      <c r="EM412" s="861">
        <v>-19.678702999999999</v>
      </c>
      <c r="EN412" s="861">
        <v>-25.372544000000001</v>
      </c>
      <c r="EO412" s="861">
        <v>95.950612000000007</v>
      </c>
      <c r="EP412" s="861">
        <v>91.932091</v>
      </c>
      <c r="EQ412" s="861">
        <v>-11.48137</v>
      </c>
      <c r="ER412" s="861">
        <v>0</v>
      </c>
      <c r="ES412" s="861">
        <v>0</v>
      </c>
      <c r="ET412" s="861">
        <v>0</v>
      </c>
      <c r="EU412" s="861"/>
      <c r="EV412" s="861"/>
      <c r="EW412" s="861"/>
      <c r="EX412" s="861"/>
      <c r="EY412" s="861"/>
      <c r="EZ412" s="861"/>
      <c r="FA412" s="861"/>
      <c r="FB412" s="861"/>
      <c r="FC412" s="861"/>
      <c r="FD412" s="861"/>
    </row>
    <row r="413" spans="1:160" x14ac:dyDescent="0.25">
      <c r="A413" s="837">
        <v>46146</v>
      </c>
      <c r="B413" s="836">
        <v>0.36244212962962963</v>
      </c>
      <c r="C413" s="861">
        <v>23220</v>
      </c>
      <c r="D413" s="861">
        <v>0</v>
      </c>
      <c r="E413" s="861">
        <v>0</v>
      </c>
      <c r="F413" s="861">
        <v>77.243049999999997</v>
      </c>
      <c r="G413" s="861">
        <v>72.686824999999999</v>
      </c>
      <c r="H413" s="861">
        <v>66.242515999999995</v>
      </c>
      <c r="I413" s="861">
        <v>74.379361000000003</v>
      </c>
      <c r="J413" s="861">
        <v>73.92398</v>
      </c>
      <c r="K413" s="861">
        <v>71.622624000000002</v>
      </c>
      <c r="L413" s="861">
        <v>73.913606000000001</v>
      </c>
      <c r="M413" s="861">
        <v>75.061543</v>
      </c>
      <c r="N413" s="861">
        <v>-10.620668</v>
      </c>
      <c r="O413" s="861">
        <v>-13.189848</v>
      </c>
      <c r="P413" s="861">
        <v>-13.416293</v>
      </c>
      <c r="Q413" s="861">
        <v>-9.5444809999999993</v>
      </c>
      <c r="R413" s="861">
        <v>-11.146148</v>
      </c>
      <c r="S413" s="861">
        <v>-11.638590000000001</v>
      </c>
      <c r="T413" s="861">
        <v>83.588200999999998</v>
      </c>
      <c r="U413" s="861">
        <v>75.269919999999999</v>
      </c>
      <c r="V413" s="861">
        <v>94.729754</v>
      </c>
      <c r="W413" s="861">
        <v>93.677059999999997</v>
      </c>
      <c r="X413" s="861">
        <v>-9.4886099999999995</v>
      </c>
      <c r="Y413" s="861">
        <v>-9.8385909999999992</v>
      </c>
      <c r="Z413" s="861">
        <v>-13.656101</v>
      </c>
      <c r="AA413" s="861">
        <v>-13.413055999999999</v>
      </c>
      <c r="AB413" s="861">
        <v>-12.979533999999999</v>
      </c>
      <c r="AC413" s="861">
        <v>-13.655582000000001</v>
      </c>
      <c r="AD413" s="861">
        <v>-16.705718999999998</v>
      </c>
      <c r="AE413" s="861">
        <v>106.011657</v>
      </c>
      <c r="AF413" s="861">
        <v>99.537152000000006</v>
      </c>
      <c r="AG413" s="861">
        <v>90.902844000000002</v>
      </c>
      <c r="AH413" s="861">
        <v>111.33565</v>
      </c>
      <c r="AI413" s="861">
        <v>90.821001999999993</v>
      </c>
      <c r="AJ413" s="861">
        <v>74.422173000000001</v>
      </c>
      <c r="AK413" s="861">
        <v>-8.9728329999999996</v>
      </c>
      <c r="AL413" s="861">
        <v>-12.887203</v>
      </c>
      <c r="AM413" s="861">
        <v>-9.7860770000000006</v>
      </c>
      <c r="AN413" s="861">
        <v>93.975391999999999</v>
      </c>
      <c r="AO413" s="861">
        <v>93.258183000000002</v>
      </c>
      <c r="AP413" s="861">
        <v>92.467460000000003</v>
      </c>
      <c r="AQ413" s="861">
        <v>89.419982000000005</v>
      </c>
      <c r="AR413" s="861">
        <v>74.722493</v>
      </c>
      <c r="AS413" s="861">
        <v>63.948278000000002</v>
      </c>
      <c r="AT413" s="861">
        <v>77.419516999999999</v>
      </c>
      <c r="AU413" s="861">
        <v>76.669017999999994</v>
      </c>
      <c r="AV413" s="861">
        <v>76.045699999999997</v>
      </c>
      <c r="AW413" s="861">
        <v>75.527707000000007</v>
      </c>
      <c r="AX413" s="861">
        <v>90.591279</v>
      </c>
      <c r="AY413" s="861">
        <v>88.817260000000005</v>
      </c>
      <c r="AZ413" s="861">
        <v>-10.059996999999999</v>
      </c>
      <c r="BA413" s="861">
        <v>-9.5092219999999994</v>
      </c>
      <c r="BB413" s="861">
        <v>-17.268848999999999</v>
      </c>
      <c r="BC413" s="861">
        <v>-15.686653</v>
      </c>
      <c r="BD413" s="861">
        <v>-16.743538999999998</v>
      </c>
      <c r="BE413" s="861">
        <v>-11.914999</v>
      </c>
      <c r="BF413" s="861">
        <v>32.388145000000002</v>
      </c>
      <c r="BG413" s="861">
        <v>141.452854</v>
      </c>
      <c r="BH413" s="861">
        <v>109.456109</v>
      </c>
      <c r="BI413" s="861">
        <v>51.102249</v>
      </c>
      <c r="BJ413" s="861">
        <v>131.26146600000001</v>
      </c>
      <c r="BK413" s="861">
        <v>87.233806999999999</v>
      </c>
      <c r="BL413" s="861">
        <v>75.676381000000006</v>
      </c>
      <c r="BM413" s="861">
        <v>-21.250710000000002</v>
      </c>
      <c r="BN413" s="861">
        <v>-16.031723</v>
      </c>
      <c r="BO413" s="861">
        <v>-16.155398000000002</v>
      </c>
      <c r="BP413" s="861">
        <v>-15.86923</v>
      </c>
      <c r="BQ413" s="861">
        <v>88.341140999999993</v>
      </c>
      <c r="BR413" s="861">
        <v>87.398641999999995</v>
      </c>
      <c r="BS413" s="861">
        <v>86.724286000000006</v>
      </c>
      <c r="BT413" s="861">
        <v>57.886141000000002</v>
      </c>
      <c r="BU413" s="861">
        <v>64.918779999999998</v>
      </c>
      <c r="BV413" s="861">
        <v>61.657623000000001</v>
      </c>
      <c r="BW413" s="861">
        <v>65.627235999999996</v>
      </c>
      <c r="BX413" s="861">
        <v>-16.556757999999999</v>
      </c>
      <c r="BY413" s="861">
        <v>-16.974188999999999</v>
      </c>
      <c r="BZ413" s="861">
        <v>-17.445408</v>
      </c>
      <c r="CA413" s="861">
        <v>-17.919975999999998</v>
      </c>
      <c r="CB413" s="861">
        <v>-12.424258999999999</v>
      </c>
      <c r="CC413" s="861">
        <v>-9.7207439999999998</v>
      </c>
      <c r="CD413" s="861">
        <v>-12.766398000000001</v>
      </c>
      <c r="CE413" s="861">
        <v>-9.2480709999999995</v>
      </c>
      <c r="CF413" s="861">
        <v>-14.858192000000001</v>
      </c>
      <c r="CG413" s="861">
        <v>-9.3954839999999997</v>
      </c>
      <c r="CH413" s="861">
        <v>-14.141411</v>
      </c>
      <c r="CI413" s="861">
        <v>-9.8502039999999997</v>
      </c>
      <c r="CJ413" s="861">
        <v>-12.248091000000001</v>
      </c>
      <c r="CK413" s="861">
        <v>-8.8989510000000003</v>
      </c>
      <c r="CL413" s="861">
        <v>-12.604271000000001</v>
      </c>
      <c r="CM413" s="861">
        <v>-8.4053550000000001</v>
      </c>
      <c r="CN413" s="861">
        <v>-14.476658</v>
      </c>
      <c r="CO413" s="861">
        <v>-10.484635000000001</v>
      </c>
      <c r="CP413" s="861">
        <v>-13.95393</v>
      </c>
      <c r="CQ413" s="861">
        <v>-10.146362</v>
      </c>
      <c r="CR413" s="861">
        <v>-12.028682999999999</v>
      </c>
      <c r="CS413" s="861">
        <v>-9.1219950000000001</v>
      </c>
      <c r="CT413" s="861">
        <v>-12.670204</v>
      </c>
      <c r="CU413" s="861">
        <v>-9.3558479999999999</v>
      </c>
      <c r="CV413" s="861">
        <v>-14.851315</v>
      </c>
      <c r="CW413" s="861">
        <v>-9.2794340000000002</v>
      </c>
      <c r="CX413" s="861">
        <v>-14.069478</v>
      </c>
      <c r="CY413" s="861">
        <v>-8.760135</v>
      </c>
      <c r="CZ413" s="861">
        <v>-11.832694</v>
      </c>
      <c r="DA413" s="861">
        <v>-8.5372350000000008</v>
      </c>
      <c r="DB413" s="861">
        <v>-12.510355000000001</v>
      </c>
      <c r="DC413" s="861">
        <v>-8.1665109999999999</v>
      </c>
      <c r="DD413" s="861">
        <v>-14.537077999999999</v>
      </c>
      <c r="DE413" s="861">
        <v>-10.021167</v>
      </c>
      <c r="DF413" s="861">
        <v>-14.375398000000001</v>
      </c>
      <c r="DG413" s="861">
        <v>-9.5768350000000009</v>
      </c>
      <c r="DH413" s="861">
        <v>-11.509676000000001</v>
      </c>
      <c r="DI413" s="861">
        <v>-9.0667819999999999</v>
      </c>
      <c r="DJ413" s="861">
        <v>-12.100808000000001</v>
      </c>
      <c r="DK413" s="861">
        <v>-9.3016009999999998</v>
      </c>
      <c r="DL413" s="861">
        <v>-14.410952</v>
      </c>
      <c r="DM413" s="861">
        <v>-11.425115</v>
      </c>
      <c r="DN413" s="861">
        <v>-14.250182000000001</v>
      </c>
      <c r="DO413" s="861">
        <v>-10.563420000000001</v>
      </c>
      <c r="DP413" s="861">
        <v>-12.162490999999999</v>
      </c>
      <c r="DQ413" s="861">
        <v>-9.7499190000000002</v>
      </c>
      <c r="DR413" s="861">
        <v>-12.618499</v>
      </c>
      <c r="DS413" s="861">
        <v>-10.393407</v>
      </c>
      <c r="DT413" s="861">
        <v>-14.305573000000001</v>
      </c>
      <c r="DU413" s="861">
        <v>-12.502689</v>
      </c>
      <c r="DV413" s="861">
        <v>-14.322749</v>
      </c>
      <c r="DW413" s="861">
        <v>-9.8956339999999994</v>
      </c>
      <c r="DX413" s="861">
        <v>11.16376</v>
      </c>
      <c r="DY413" s="861">
        <v>8.1460349999999995</v>
      </c>
      <c r="DZ413" s="861">
        <v>164.15970999999999</v>
      </c>
      <c r="EA413" s="861">
        <v>154.85416799999999</v>
      </c>
      <c r="EB413" s="861">
        <v>120.93</v>
      </c>
      <c r="EC413" s="861">
        <v>3.262</v>
      </c>
      <c r="ED413" s="861">
        <v>388.1</v>
      </c>
      <c r="EE413" s="861">
        <v>120.75</v>
      </c>
      <c r="EF413" s="861">
        <v>5.3049999999999997</v>
      </c>
      <c r="EG413" s="861">
        <v>628.29999999999995</v>
      </c>
      <c r="EH413" s="861">
        <v>120.95</v>
      </c>
      <c r="EI413" s="861">
        <v>4.9340000000000002</v>
      </c>
      <c r="EJ413" s="861">
        <v>585.70000000000005</v>
      </c>
      <c r="EK413" s="861">
        <v>9.9065110000000001</v>
      </c>
      <c r="EL413" s="861">
        <v>9.2601030000000009</v>
      </c>
      <c r="EM413" s="861">
        <v>-19.692588000000001</v>
      </c>
      <c r="EN413" s="861">
        <v>-25.415500999999999</v>
      </c>
      <c r="EO413" s="861">
        <v>95.830881000000005</v>
      </c>
      <c r="EP413" s="861">
        <v>91.805485000000004</v>
      </c>
      <c r="EQ413" s="861">
        <v>-11.497852</v>
      </c>
      <c r="ER413" s="861">
        <v>0</v>
      </c>
      <c r="ES413" s="861">
        <v>0</v>
      </c>
      <c r="ET413" s="861">
        <v>0</v>
      </c>
      <c r="EU413" s="861"/>
      <c r="EV413" s="861"/>
      <c r="EW413" s="861"/>
      <c r="EX413" s="861"/>
      <c r="EY413" s="861"/>
      <c r="EZ413" s="861"/>
      <c r="FA413" s="861"/>
      <c r="FB413" s="861"/>
      <c r="FC413" s="861"/>
      <c r="FD413" s="861"/>
    </row>
    <row r="414" spans="1:160" x14ac:dyDescent="0.25">
      <c r="A414" s="837">
        <v>46146</v>
      </c>
      <c r="B414" s="836">
        <v>0.36313657407407413</v>
      </c>
      <c r="C414" s="861">
        <v>23280</v>
      </c>
      <c r="D414" s="861">
        <v>0</v>
      </c>
      <c r="E414" s="861">
        <v>0</v>
      </c>
      <c r="F414" s="861">
        <v>77.222344000000007</v>
      </c>
      <c r="G414" s="861">
        <v>72.714292</v>
      </c>
      <c r="H414" s="861">
        <v>66.240746000000001</v>
      </c>
      <c r="I414" s="861">
        <v>74.405085999999997</v>
      </c>
      <c r="J414" s="861">
        <v>73.827483999999998</v>
      </c>
      <c r="K414" s="861">
        <v>71.590755999999999</v>
      </c>
      <c r="L414" s="861">
        <v>73.933463000000003</v>
      </c>
      <c r="M414" s="861">
        <v>75.020128</v>
      </c>
      <c r="N414" s="861">
        <v>-10.572739</v>
      </c>
      <c r="O414" s="861">
        <v>-13.215304</v>
      </c>
      <c r="P414" s="861">
        <v>-13.455442</v>
      </c>
      <c r="Q414" s="861">
        <v>-9.6303380000000001</v>
      </c>
      <c r="R414" s="861">
        <v>-11.035232000000001</v>
      </c>
      <c r="S414" s="861">
        <v>-11.809913999999999</v>
      </c>
      <c r="T414" s="861">
        <v>83.515145000000004</v>
      </c>
      <c r="U414" s="861">
        <v>75.131536999999994</v>
      </c>
      <c r="V414" s="861">
        <v>94.595563999999996</v>
      </c>
      <c r="W414" s="861">
        <v>93.585295000000002</v>
      </c>
      <c r="X414" s="861">
        <v>-9.498443</v>
      </c>
      <c r="Y414" s="861">
        <v>-9.9296500000000005</v>
      </c>
      <c r="Z414" s="861">
        <v>-13.683039000000001</v>
      </c>
      <c r="AA414" s="861">
        <v>-13.447061</v>
      </c>
      <c r="AB414" s="861">
        <v>-12.9841</v>
      </c>
      <c r="AC414" s="861">
        <v>-13.682810999999999</v>
      </c>
      <c r="AD414" s="861">
        <v>-16.772846999999999</v>
      </c>
      <c r="AE414" s="861">
        <v>105.790029</v>
      </c>
      <c r="AF414" s="861">
        <v>99.498334999999997</v>
      </c>
      <c r="AG414" s="861">
        <v>90.709772000000001</v>
      </c>
      <c r="AH414" s="861">
        <v>111.30535999999999</v>
      </c>
      <c r="AI414" s="861">
        <v>90.595883000000001</v>
      </c>
      <c r="AJ414" s="861">
        <v>74.235016000000002</v>
      </c>
      <c r="AK414" s="861">
        <v>-8.9324130000000004</v>
      </c>
      <c r="AL414" s="861">
        <v>-12.960198999999999</v>
      </c>
      <c r="AM414" s="861">
        <v>-9.7498710000000006</v>
      </c>
      <c r="AN414" s="861">
        <v>93.827094000000002</v>
      </c>
      <c r="AO414" s="861">
        <v>93.105219000000005</v>
      </c>
      <c r="AP414" s="861">
        <v>92.344168999999994</v>
      </c>
      <c r="AQ414" s="861">
        <v>89.304986</v>
      </c>
      <c r="AR414" s="861">
        <v>74.709057999999999</v>
      </c>
      <c r="AS414" s="861">
        <v>64.000575999999995</v>
      </c>
      <c r="AT414" s="861">
        <v>77.380312000000004</v>
      </c>
      <c r="AU414" s="861">
        <v>76.622190000000003</v>
      </c>
      <c r="AV414" s="861">
        <v>75.643939000000003</v>
      </c>
      <c r="AW414" s="861">
        <v>75.043807000000001</v>
      </c>
      <c r="AX414" s="861">
        <v>90.433634999999995</v>
      </c>
      <c r="AY414" s="861">
        <v>88.516677000000001</v>
      </c>
      <c r="AZ414" s="861">
        <v>-10.081026</v>
      </c>
      <c r="BA414" s="861">
        <v>-9.5700950000000002</v>
      </c>
      <c r="BB414" s="861">
        <v>-17.293571</v>
      </c>
      <c r="BC414" s="861">
        <v>-15.641703</v>
      </c>
      <c r="BD414" s="861">
        <v>-16.786740999999999</v>
      </c>
      <c r="BE414" s="861">
        <v>-11.774255999999999</v>
      </c>
      <c r="BF414" s="861">
        <v>32.457552999999997</v>
      </c>
      <c r="BG414" s="861">
        <v>141.44854599999999</v>
      </c>
      <c r="BH414" s="861">
        <v>109.535794</v>
      </c>
      <c r="BI414" s="861">
        <v>51.214906999999997</v>
      </c>
      <c r="BJ414" s="861">
        <v>131.677254</v>
      </c>
      <c r="BK414" s="861">
        <v>87.035238000000007</v>
      </c>
      <c r="BL414" s="861">
        <v>75.467530999999994</v>
      </c>
      <c r="BM414" s="861">
        <v>-21.274963</v>
      </c>
      <c r="BN414" s="861">
        <v>-16.120939</v>
      </c>
      <c r="BO414" s="861">
        <v>-16.053653000000001</v>
      </c>
      <c r="BP414" s="861">
        <v>-15.934735</v>
      </c>
      <c r="BQ414" s="861">
        <v>88.172977000000003</v>
      </c>
      <c r="BR414" s="861">
        <v>87.617542</v>
      </c>
      <c r="BS414" s="861">
        <v>86.717122000000003</v>
      </c>
      <c r="BT414" s="861">
        <v>58.039515999999999</v>
      </c>
      <c r="BU414" s="861">
        <v>64.900925000000001</v>
      </c>
      <c r="BV414" s="861">
        <v>61.681753999999998</v>
      </c>
      <c r="BW414" s="861">
        <v>65.596153999999999</v>
      </c>
      <c r="BX414" s="861">
        <v>-16.77647</v>
      </c>
      <c r="BY414" s="861">
        <v>-17.098644</v>
      </c>
      <c r="BZ414" s="861">
        <v>-17.405808</v>
      </c>
      <c r="CA414" s="861">
        <v>-17.946401000000002</v>
      </c>
      <c r="CB414" s="861">
        <v>-12.412767000000001</v>
      </c>
      <c r="CC414" s="861">
        <v>-9.7222760000000008</v>
      </c>
      <c r="CD414" s="861">
        <v>-12.746255</v>
      </c>
      <c r="CE414" s="861">
        <v>-9.2228840000000005</v>
      </c>
      <c r="CF414" s="861">
        <v>-14.821802999999999</v>
      </c>
      <c r="CG414" s="861">
        <v>-9.3814440000000001</v>
      </c>
      <c r="CH414" s="861">
        <v>-14.139335000000001</v>
      </c>
      <c r="CI414" s="861">
        <v>-9.8387580000000003</v>
      </c>
      <c r="CJ414" s="861">
        <v>-12.242253</v>
      </c>
      <c r="CK414" s="861">
        <v>-8.890174</v>
      </c>
      <c r="CL414" s="861">
        <v>-12.579891999999999</v>
      </c>
      <c r="CM414" s="861">
        <v>-8.3928399999999996</v>
      </c>
      <c r="CN414" s="861">
        <v>-14.4833</v>
      </c>
      <c r="CO414" s="861">
        <v>-10.498749999999999</v>
      </c>
      <c r="CP414" s="861">
        <v>-13.972356</v>
      </c>
      <c r="CQ414" s="861">
        <v>-10.218664</v>
      </c>
      <c r="CR414" s="861">
        <v>-12.039991000000001</v>
      </c>
      <c r="CS414" s="861">
        <v>-9.1224720000000001</v>
      </c>
      <c r="CT414" s="861">
        <v>-12.631344</v>
      </c>
      <c r="CU414" s="861">
        <v>-9.3298480000000001</v>
      </c>
      <c r="CV414" s="861">
        <v>-14.821305000000001</v>
      </c>
      <c r="CW414" s="861">
        <v>-9.2609370000000002</v>
      </c>
      <c r="CX414" s="861">
        <v>-14.025698</v>
      </c>
      <c r="CY414" s="861">
        <v>-8.7668370000000007</v>
      </c>
      <c r="CZ414" s="861">
        <v>-11.799893000000001</v>
      </c>
      <c r="DA414" s="861">
        <v>-8.5210910000000002</v>
      </c>
      <c r="DB414" s="861">
        <v>-12.471966</v>
      </c>
      <c r="DC414" s="861">
        <v>-8.1302559999999993</v>
      </c>
      <c r="DD414" s="861">
        <v>-14.510603</v>
      </c>
      <c r="DE414" s="861">
        <v>-10.001450999999999</v>
      </c>
      <c r="DF414" s="861">
        <v>-14.379187</v>
      </c>
      <c r="DG414" s="861">
        <v>-9.5834089999999996</v>
      </c>
      <c r="DH414" s="861">
        <v>-11.479108</v>
      </c>
      <c r="DI414" s="861">
        <v>-9.0605089999999997</v>
      </c>
      <c r="DJ414" s="861">
        <v>-12.091208999999999</v>
      </c>
      <c r="DK414" s="861">
        <v>-9.306108</v>
      </c>
      <c r="DL414" s="861">
        <v>-14.364001999999999</v>
      </c>
      <c r="DM414" s="861">
        <v>-11.468226</v>
      </c>
      <c r="DN414" s="861">
        <v>-14.228457000000001</v>
      </c>
      <c r="DO414" s="861">
        <v>-10.562958999999999</v>
      </c>
      <c r="DP414" s="861">
        <v>-12.139896</v>
      </c>
      <c r="DQ414" s="861">
        <v>-9.760059</v>
      </c>
      <c r="DR414" s="861">
        <v>-12.602766000000001</v>
      </c>
      <c r="DS414" s="861">
        <v>-10.388059999999999</v>
      </c>
      <c r="DT414" s="861">
        <v>-14.284618</v>
      </c>
      <c r="DU414" s="861">
        <v>-12.517602</v>
      </c>
      <c r="DV414" s="861">
        <v>-14.311085</v>
      </c>
      <c r="DW414" s="861">
        <v>-9.9075120000000005</v>
      </c>
      <c r="DX414" s="861">
        <v>11.073893</v>
      </c>
      <c r="DY414" s="861">
        <v>8.1242610000000006</v>
      </c>
      <c r="DZ414" s="861">
        <v>163.76456300000001</v>
      </c>
      <c r="EA414" s="861">
        <v>154.357731</v>
      </c>
      <c r="EB414" s="861">
        <v>120.87</v>
      </c>
      <c r="EC414" s="861">
        <v>3.26</v>
      </c>
      <c r="ED414" s="861">
        <v>388.1</v>
      </c>
      <c r="EE414" s="861">
        <v>120.88</v>
      </c>
      <c r="EF414" s="861">
        <v>5.29</v>
      </c>
      <c r="EG414" s="861">
        <v>628.70000000000005</v>
      </c>
      <c r="EH414" s="861">
        <v>120.77</v>
      </c>
      <c r="EI414" s="861">
        <v>4.9610000000000003</v>
      </c>
      <c r="EJ414" s="861">
        <v>587.70000000000005</v>
      </c>
      <c r="EK414" s="861">
        <v>10.105451</v>
      </c>
      <c r="EL414" s="861">
        <v>9.4052240000000005</v>
      </c>
      <c r="EM414" s="861">
        <v>-19.855322000000001</v>
      </c>
      <c r="EN414" s="861">
        <v>-25.458877000000001</v>
      </c>
      <c r="EO414" s="861">
        <v>95.663106999999997</v>
      </c>
      <c r="EP414" s="861">
        <v>91.586230999999998</v>
      </c>
      <c r="EQ414" s="861">
        <v>-11.488170999999999</v>
      </c>
      <c r="ER414" s="861">
        <v>0</v>
      </c>
      <c r="ES414" s="861">
        <v>0</v>
      </c>
      <c r="ET414" s="861">
        <v>0</v>
      </c>
      <c r="EU414" s="861"/>
      <c r="EV414" s="861"/>
      <c r="EW414" s="861"/>
      <c r="EX414" s="861"/>
      <c r="EY414" s="861"/>
      <c r="EZ414" s="861"/>
      <c r="FA414" s="861"/>
      <c r="FB414" s="861"/>
      <c r="FC414" s="861"/>
      <c r="FD414" s="861"/>
    </row>
    <row r="415" spans="1:160" x14ac:dyDescent="0.25">
      <c r="A415" s="837">
        <v>46146</v>
      </c>
      <c r="B415" s="836">
        <v>0.36383101851851851</v>
      </c>
      <c r="C415" s="861">
        <v>23340</v>
      </c>
      <c r="D415" s="861">
        <v>0</v>
      </c>
      <c r="E415" s="861">
        <v>0</v>
      </c>
      <c r="F415" s="861">
        <v>77.133255000000005</v>
      </c>
      <c r="G415" s="861">
        <v>72.723843000000002</v>
      </c>
      <c r="H415" s="861">
        <v>66.232871000000003</v>
      </c>
      <c r="I415" s="861">
        <v>74.445335</v>
      </c>
      <c r="J415" s="861">
        <v>73.692634999999996</v>
      </c>
      <c r="K415" s="861">
        <v>71.583640000000003</v>
      </c>
      <c r="L415" s="861">
        <v>73.894417000000004</v>
      </c>
      <c r="M415" s="861">
        <v>75.032663999999997</v>
      </c>
      <c r="N415" s="861">
        <v>-10.587008000000001</v>
      </c>
      <c r="O415" s="861">
        <v>-13.231991000000001</v>
      </c>
      <c r="P415" s="861">
        <v>-13.434858</v>
      </c>
      <c r="Q415" s="861">
        <v>-9.5809650000000008</v>
      </c>
      <c r="R415" s="861">
        <v>-11.118313000000001</v>
      </c>
      <c r="S415" s="861">
        <v>-11.639435000000001</v>
      </c>
      <c r="T415" s="861">
        <v>83.593244999999996</v>
      </c>
      <c r="U415" s="861">
        <v>75.237009</v>
      </c>
      <c r="V415" s="861">
        <v>94.624729000000002</v>
      </c>
      <c r="W415" s="861">
        <v>93.658727999999996</v>
      </c>
      <c r="X415" s="861">
        <v>-9.5699009999999998</v>
      </c>
      <c r="Y415" s="861">
        <v>-9.8727459999999994</v>
      </c>
      <c r="Z415" s="861">
        <v>-13.728700999999999</v>
      </c>
      <c r="AA415" s="861">
        <v>-13.443630000000001</v>
      </c>
      <c r="AB415" s="861">
        <v>-13.039861</v>
      </c>
      <c r="AC415" s="861">
        <v>-13.725415</v>
      </c>
      <c r="AD415" s="861">
        <v>-16.819859999999998</v>
      </c>
      <c r="AE415" s="861">
        <v>105.825058</v>
      </c>
      <c r="AF415" s="861">
        <v>99.362345000000005</v>
      </c>
      <c r="AG415" s="861">
        <v>90.642529999999994</v>
      </c>
      <c r="AH415" s="861">
        <v>111.127036</v>
      </c>
      <c r="AI415" s="861">
        <v>90.634922000000003</v>
      </c>
      <c r="AJ415" s="861">
        <v>74.455302000000003</v>
      </c>
      <c r="AK415" s="861">
        <v>-8.9436079999999993</v>
      </c>
      <c r="AL415" s="861">
        <v>-12.994916</v>
      </c>
      <c r="AM415" s="861">
        <v>-9.9059329999999992</v>
      </c>
      <c r="AN415" s="861">
        <v>93.864446000000001</v>
      </c>
      <c r="AO415" s="861">
        <v>93.200338000000002</v>
      </c>
      <c r="AP415" s="861">
        <v>92.238156000000004</v>
      </c>
      <c r="AQ415" s="861">
        <v>89.231013000000004</v>
      </c>
      <c r="AR415" s="861">
        <v>74.504345999999998</v>
      </c>
      <c r="AS415" s="861">
        <v>64.061593000000002</v>
      </c>
      <c r="AT415" s="861">
        <v>77.338656999999998</v>
      </c>
      <c r="AU415" s="861">
        <v>76.568692999999996</v>
      </c>
      <c r="AV415" s="861">
        <v>75.837278999999995</v>
      </c>
      <c r="AW415" s="861">
        <v>75.101155000000006</v>
      </c>
      <c r="AX415" s="861">
        <v>90.379186000000004</v>
      </c>
      <c r="AY415" s="861">
        <v>88.377269999999996</v>
      </c>
      <c r="AZ415" s="861">
        <v>-10.139848000000001</v>
      </c>
      <c r="BA415" s="861">
        <v>-9.5322569999999995</v>
      </c>
      <c r="BB415" s="861">
        <v>-17.292093999999999</v>
      </c>
      <c r="BC415" s="861">
        <v>-15.716943000000001</v>
      </c>
      <c r="BD415" s="861">
        <v>-16.816573999999999</v>
      </c>
      <c r="BE415" s="861">
        <v>-12.031371999999999</v>
      </c>
      <c r="BF415" s="861">
        <v>31.983112999999999</v>
      </c>
      <c r="BG415" s="861">
        <v>141.331861</v>
      </c>
      <c r="BH415" s="861">
        <v>109.473525</v>
      </c>
      <c r="BI415" s="861">
        <v>51.150879000000003</v>
      </c>
      <c r="BJ415" s="861">
        <v>131.633635</v>
      </c>
      <c r="BK415" s="861">
        <v>86.887359000000004</v>
      </c>
      <c r="BL415" s="861">
        <v>75.548165999999995</v>
      </c>
      <c r="BM415" s="861">
        <v>-21.287379000000001</v>
      </c>
      <c r="BN415" s="861">
        <v>-16.124158000000001</v>
      </c>
      <c r="BO415" s="861">
        <v>-16.215622</v>
      </c>
      <c r="BP415" s="861">
        <v>-15.909057000000001</v>
      </c>
      <c r="BQ415" s="861">
        <v>88.090692000000004</v>
      </c>
      <c r="BR415" s="861">
        <v>87.785082000000003</v>
      </c>
      <c r="BS415" s="861">
        <v>86.568569999999994</v>
      </c>
      <c r="BT415" s="861">
        <v>57.994053000000001</v>
      </c>
      <c r="BU415" s="861">
        <v>64.901028999999994</v>
      </c>
      <c r="BV415" s="861">
        <v>61.617486</v>
      </c>
      <c r="BW415" s="861">
        <v>65.582164000000006</v>
      </c>
      <c r="BX415" s="861">
        <v>-16.759843</v>
      </c>
      <c r="BY415" s="861">
        <v>-17.063974000000002</v>
      </c>
      <c r="BZ415" s="861">
        <v>-17.635431000000001</v>
      </c>
      <c r="CA415" s="861">
        <v>-17.981807</v>
      </c>
      <c r="CB415" s="861">
        <v>-12.406406</v>
      </c>
      <c r="CC415" s="861">
        <v>-9.7283109999999997</v>
      </c>
      <c r="CD415" s="861">
        <v>-12.765045000000001</v>
      </c>
      <c r="CE415" s="861">
        <v>-9.3114159999999995</v>
      </c>
      <c r="CF415" s="861">
        <v>-14.798887000000001</v>
      </c>
      <c r="CG415" s="861">
        <v>-9.3948250000000009</v>
      </c>
      <c r="CH415" s="861">
        <v>-14.144767</v>
      </c>
      <c r="CI415" s="861">
        <v>-9.8638589999999997</v>
      </c>
      <c r="CJ415" s="861">
        <v>-12.262740000000001</v>
      </c>
      <c r="CK415" s="861">
        <v>-8.9168140000000005</v>
      </c>
      <c r="CL415" s="861">
        <v>-12.587368</v>
      </c>
      <c r="CM415" s="861">
        <v>-8.4480160000000009</v>
      </c>
      <c r="CN415" s="861">
        <v>-14.475521000000001</v>
      </c>
      <c r="CO415" s="861">
        <v>-10.483974999999999</v>
      </c>
      <c r="CP415" s="861">
        <v>-13.952365</v>
      </c>
      <c r="CQ415" s="861">
        <v>-10.186116</v>
      </c>
      <c r="CR415" s="861">
        <v>-12.015352999999999</v>
      </c>
      <c r="CS415" s="861">
        <v>-9.1302830000000004</v>
      </c>
      <c r="CT415" s="861">
        <v>-12.655562</v>
      </c>
      <c r="CU415" s="861">
        <v>-9.3816020000000009</v>
      </c>
      <c r="CV415" s="861">
        <v>-14.804466</v>
      </c>
      <c r="CW415" s="861">
        <v>-9.2920590000000001</v>
      </c>
      <c r="CX415" s="861">
        <v>-14.042496999999999</v>
      </c>
      <c r="CY415" s="861">
        <v>-8.7769399999999997</v>
      </c>
      <c r="CZ415" s="861">
        <v>-11.820399</v>
      </c>
      <c r="DA415" s="861">
        <v>-8.5393159999999995</v>
      </c>
      <c r="DB415" s="861">
        <v>-12.492660000000001</v>
      </c>
      <c r="DC415" s="861">
        <v>-8.1559559999999998</v>
      </c>
      <c r="DD415" s="861">
        <v>-14.527953</v>
      </c>
      <c r="DE415" s="861">
        <v>-10.029941000000001</v>
      </c>
      <c r="DF415" s="861">
        <v>-14.392277999999999</v>
      </c>
      <c r="DG415" s="861">
        <v>-9.5912419999999994</v>
      </c>
      <c r="DH415" s="861">
        <v>-11.480848999999999</v>
      </c>
      <c r="DI415" s="861">
        <v>-9.0570470000000007</v>
      </c>
      <c r="DJ415" s="861">
        <v>-12.094792999999999</v>
      </c>
      <c r="DK415" s="861">
        <v>-9.3026440000000008</v>
      </c>
      <c r="DL415" s="861">
        <v>-14.381762999999999</v>
      </c>
      <c r="DM415" s="861">
        <v>-11.445921999999999</v>
      </c>
      <c r="DN415" s="861">
        <v>-14.238709999999999</v>
      </c>
      <c r="DO415" s="861">
        <v>-10.586304999999999</v>
      </c>
      <c r="DP415" s="861">
        <v>-12.153411999999999</v>
      </c>
      <c r="DQ415" s="861">
        <v>-9.7711360000000003</v>
      </c>
      <c r="DR415" s="861">
        <v>-12.603054</v>
      </c>
      <c r="DS415" s="861">
        <v>-10.379894999999999</v>
      </c>
      <c r="DT415" s="861">
        <v>-14.268829</v>
      </c>
      <c r="DU415" s="861">
        <v>-12.517405999999999</v>
      </c>
      <c r="DV415" s="861">
        <v>-14.297037</v>
      </c>
      <c r="DW415" s="861">
        <v>-9.9160850000000007</v>
      </c>
      <c r="DX415" s="861">
        <v>11.152581</v>
      </c>
      <c r="DY415" s="861">
        <v>8.1418549999999996</v>
      </c>
      <c r="DZ415" s="861">
        <v>164.00991400000001</v>
      </c>
      <c r="EA415" s="861">
        <v>154.601429</v>
      </c>
      <c r="EB415" s="861">
        <v>120.77</v>
      </c>
      <c r="EC415" s="861">
        <v>3.26</v>
      </c>
      <c r="ED415" s="861">
        <v>388.5</v>
      </c>
      <c r="EE415" s="861">
        <v>120.84</v>
      </c>
      <c r="EF415" s="861">
        <v>5.2809999999999997</v>
      </c>
      <c r="EG415" s="861">
        <v>631.4</v>
      </c>
      <c r="EH415" s="861">
        <v>120.96</v>
      </c>
      <c r="EI415" s="861">
        <v>4.9569999999999999</v>
      </c>
      <c r="EJ415" s="861">
        <v>584.6</v>
      </c>
      <c r="EK415" s="861">
        <v>9.8068740000000005</v>
      </c>
      <c r="EL415" s="861">
        <v>9.2082029999999992</v>
      </c>
      <c r="EM415" s="861">
        <v>-19.712807000000002</v>
      </c>
      <c r="EN415" s="861">
        <v>-25.423825000000001</v>
      </c>
      <c r="EO415" s="861">
        <v>95.767312000000004</v>
      </c>
      <c r="EP415" s="861">
        <v>91.693920000000006</v>
      </c>
      <c r="EQ415" s="861">
        <v>-11.497287999999999</v>
      </c>
      <c r="ER415" s="861">
        <v>0</v>
      </c>
      <c r="ES415" s="861">
        <v>0</v>
      </c>
      <c r="ET415" s="861">
        <v>0</v>
      </c>
      <c r="EU415" s="861"/>
      <c r="EV415" s="861"/>
      <c r="EW415" s="861"/>
      <c r="EX415" s="861"/>
      <c r="EY415" s="861"/>
      <c r="EZ415" s="861"/>
      <c r="FA415" s="861"/>
      <c r="FB415" s="861"/>
      <c r="FC415" s="861"/>
      <c r="FD415" s="861"/>
    </row>
    <row r="416" spans="1:160" x14ac:dyDescent="0.25">
      <c r="A416" s="837">
        <v>46146</v>
      </c>
      <c r="B416" s="836">
        <v>0.36452546296296301</v>
      </c>
      <c r="C416" s="861">
        <v>23400</v>
      </c>
      <c r="D416" s="861">
        <v>0</v>
      </c>
      <c r="E416" s="861">
        <v>0</v>
      </c>
      <c r="F416" s="861">
        <v>77.078678999999994</v>
      </c>
      <c r="G416" s="861">
        <v>72.731245999999999</v>
      </c>
      <c r="H416" s="861">
        <v>66.206186000000002</v>
      </c>
      <c r="I416" s="861">
        <v>74.453126999999995</v>
      </c>
      <c r="J416" s="861">
        <v>73.611588999999995</v>
      </c>
      <c r="K416" s="861">
        <v>71.582976000000002</v>
      </c>
      <c r="L416" s="861">
        <v>73.928980999999993</v>
      </c>
      <c r="M416" s="861">
        <v>75.041839999999993</v>
      </c>
      <c r="N416" s="861">
        <v>-10.62323</v>
      </c>
      <c r="O416" s="861">
        <v>-13.292422999999999</v>
      </c>
      <c r="P416" s="861">
        <v>-13.496252999999999</v>
      </c>
      <c r="Q416" s="861">
        <v>-9.572851</v>
      </c>
      <c r="R416" s="861">
        <v>-11.163306</v>
      </c>
      <c r="S416" s="861">
        <v>-11.840707999999999</v>
      </c>
      <c r="T416" s="861">
        <v>83.169646</v>
      </c>
      <c r="U416" s="861">
        <v>75.213075000000003</v>
      </c>
      <c r="V416" s="861">
        <v>94.452467999999996</v>
      </c>
      <c r="W416" s="861">
        <v>93.393653999999998</v>
      </c>
      <c r="X416" s="861">
        <v>-9.5596340000000009</v>
      </c>
      <c r="Y416" s="861">
        <v>-9.9340740000000007</v>
      </c>
      <c r="Z416" s="861">
        <v>-13.737527999999999</v>
      </c>
      <c r="AA416" s="861">
        <v>-13.521822</v>
      </c>
      <c r="AB416" s="861">
        <v>-13.037822</v>
      </c>
      <c r="AC416" s="861">
        <v>-13.776249</v>
      </c>
      <c r="AD416" s="861">
        <v>-16.907053000000001</v>
      </c>
      <c r="AE416" s="861">
        <v>105.73705699999999</v>
      </c>
      <c r="AF416" s="861">
        <v>99.366129999999998</v>
      </c>
      <c r="AG416" s="861">
        <v>90.626025999999996</v>
      </c>
      <c r="AH416" s="861">
        <v>111.157419</v>
      </c>
      <c r="AI416" s="861">
        <v>90.414182999999994</v>
      </c>
      <c r="AJ416" s="861">
        <v>74.252370999999997</v>
      </c>
      <c r="AK416" s="861">
        <v>-8.9431659999999997</v>
      </c>
      <c r="AL416" s="861">
        <v>-12.996224</v>
      </c>
      <c r="AM416" s="861">
        <v>-10.021267999999999</v>
      </c>
      <c r="AN416" s="861">
        <v>93.721525</v>
      </c>
      <c r="AO416" s="861">
        <v>92.915156999999994</v>
      </c>
      <c r="AP416" s="861">
        <v>92.173820000000006</v>
      </c>
      <c r="AQ416" s="861">
        <v>89.161469999999994</v>
      </c>
      <c r="AR416" s="861">
        <v>74.560395</v>
      </c>
      <c r="AS416" s="861">
        <v>63.980550000000001</v>
      </c>
      <c r="AT416" s="861">
        <v>77.309799999999996</v>
      </c>
      <c r="AU416" s="861">
        <v>76.546976999999998</v>
      </c>
      <c r="AV416" s="861">
        <v>75.825250999999994</v>
      </c>
      <c r="AW416" s="861">
        <v>75.051327999999998</v>
      </c>
      <c r="AX416" s="861">
        <v>90.372558999999995</v>
      </c>
      <c r="AY416" s="861">
        <v>88.373123000000007</v>
      </c>
      <c r="AZ416" s="861">
        <v>-10.191252</v>
      </c>
      <c r="BA416" s="861">
        <v>-9.6291060000000002</v>
      </c>
      <c r="BB416" s="861">
        <v>-17.299928999999999</v>
      </c>
      <c r="BC416" s="861">
        <v>-15.741334</v>
      </c>
      <c r="BD416" s="861">
        <v>-16.796415</v>
      </c>
      <c r="BE416" s="861">
        <v>-11.615767</v>
      </c>
      <c r="BF416" s="861">
        <v>32.190525999999998</v>
      </c>
      <c r="BG416" s="861">
        <v>141.44454400000001</v>
      </c>
      <c r="BH416" s="861">
        <v>109.478195</v>
      </c>
      <c r="BI416" s="861">
        <v>51.134143000000002</v>
      </c>
      <c r="BJ416" s="861">
        <v>131.537992</v>
      </c>
      <c r="BK416" s="861">
        <v>86.847299000000007</v>
      </c>
      <c r="BL416" s="861">
        <v>75.156695999999997</v>
      </c>
      <c r="BM416" s="861">
        <v>-21.293185999999999</v>
      </c>
      <c r="BN416" s="861">
        <v>-16.106300999999998</v>
      </c>
      <c r="BO416" s="861">
        <v>-16.139472000000001</v>
      </c>
      <c r="BP416" s="861">
        <v>-15.948525999999999</v>
      </c>
      <c r="BQ416" s="861">
        <v>88.021079999999998</v>
      </c>
      <c r="BR416" s="861">
        <v>88.092800999999994</v>
      </c>
      <c r="BS416" s="861">
        <v>86.590874999999997</v>
      </c>
      <c r="BT416" s="861">
        <v>58.034795000000003</v>
      </c>
      <c r="BU416" s="861">
        <v>64.961078000000001</v>
      </c>
      <c r="BV416" s="861">
        <v>61.635286000000001</v>
      </c>
      <c r="BW416" s="861">
        <v>65.596462000000002</v>
      </c>
      <c r="BX416" s="861">
        <v>-16.861416999999999</v>
      </c>
      <c r="BY416" s="861">
        <v>-17.158951999999999</v>
      </c>
      <c r="BZ416" s="861">
        <v>-17.469398000000002</v>
      </c>
      <c r="CA416" s="861">
        <v>-17.951112999999999</v>
      </c>
      <c r="CB416" s="861">
        <v>-12.388700999999999</v>
      </c>
      <c r="CC416" s="861">
        <v>-9.7041620000000002</v>
      </c>
      <c r="CD416" s="861">
        <v>-12.738424</v>
      </c>
      <c r="CE416" s="861">
        <v>-9.2582199999999997</v>
      </c>
      <c r="CF416" s="861">
        <v>-14.828868999999999</v>
      </c>
      <c r="CG416" s="861">
        <v>-9.3795409999999997</v>
      </c>
      <c r="CH416" s="861">
        <v>-14.126541</v>
      </c>
      <c r="CI416" s="861">
        <v>-9.8312109999999997</v>
      </c>
      <c r="CJ416" s="861">
        <v>-12.236090000000001</v>
      </c>
      <c r="CK416" s="861">
        <v>-8.8711459999999995</v>
      </c>
      <c r="CL416" s="861">
        <v>-12.577246000000001</v>
      </c>
      <c r="CM416" s="861">
        <v>-8.3939559999999993</v>
      </c>
      <c r="CN416" s="861">
        <v>-14.478073999999999</v>
      </c>
      <c r="CO416" s="861">
        <v>-10.447061</v>
      </c>
      <c r="CP416" s="861">
        <v>-13.934119000000001</v>
      </c>
      <c r="CQ416" s="861">
        <v>-10.19145</v>
      </c>
      <c r="CR416" s="861">
        <v>-12.014111</v>
      </c>
      <c r="CS416" s="861">
        <v>-9.0845260000000003</v>
      </c>
      <c r="CT416" s="861">
        <v>-12.629334999999999</v>
      </c>
      <c r="CU416" s="861">
        <v>-9.3306629999999995</v>
      </c>
      <c r="CV416" s="861">
        <v>-14.806521999999999</v>
      </c>
      <c r="CW416" s="861">
        <v>-9.2692519999999998</v>
      </c>
      <c r="CX416" s="861">
        <v>-14.072507</v>
      </c>
      <c r="CY416" s="861">
        <v>-8.757987</v>
      </c>
      <c r="CZ416" s="861">
        <v>-11.831947</v>
      </c>
      <c r="DA416" s="861">
        <v>-8.5144459999999995</v>
      </c>
      <c r="DB416" s="861">
        <v>-12.49826</v>
      </c>
      <c r="DC416" s="861">
        <v>-8.1376530000000002</v>
      </c>
      <c r="DD416" s="861">
        <v>-14.546666999999999</v>
      </c>
      <c r="DE416" s="861">
        <v>-10.017547</v>
      </c>
      <c r="DF416" s="861">
        <v>-14.412439000000001</v>
      </c>
      <c r="DG416" s="861">
        <v>-9.5751380000000008</v>
      </c>
      <c r="DH416" s="861">
        <v>-11.501388</v>
      </c>
      <c r="DI416" s="861">
        <v>-9.0464029999999998</v>
      </c>
      <c r="DJ416" s="861">
        <v>-12.112349</v>
      </c>
      <c r="DK416" s="861">
        <v>-9.2788699999999995</v>
      </c>
      <c r="DL416" s="861">
        <v>-14.38836</v>
      </c>
      <c r="DM416" s="861">
        <v>-11.448255</v>
      </c>
      <c r="DN416" s="861">
        <v>-14.269734</v>
      </c>
      <c r="DO416" s="861">
        <v>-10.529781</v>
      </c>
      <c r="DP416" s="861">
        <v>-12.163613</v>
      </c>
      <c r="DQ416" s="861">
        <v>-9.7515660000000004</v>
      </c>
      <c r="DR416" s="861">
        <v>-12.614027999999999</v>
      </c>
      <c r="DS416" s="861">
        <v>-10.37862</v>
      </c>
      <c r="DT416" s="861">
        <v>-14.300468</v>
      </c>
      <c r="DU416" s="861">
        <v>-12.513617999999999</v>
      </c>
      <c r="DV416" s="861">
        <v>-14.335936</v>
      </c>
      <c r="DW416" s="861">
        <v>-9.9101359999999996</v>
      </c>
      <c r="DX416" s="861">
        <v>11.023248000000001</v>
      </c>
      <c r="DY416" s="861">
        <v>8.1412720000000007</v>
      </c>
      <c r="DZ416" s="861">
        <v>163.38224700000001</v>
      </c>
      <c r="EA416" s="861">
        <v>154.23291699999999</v>
      </c>
      <c r="EB416" s="861">
        <v>121.32</v>
      </c>
      <c r="EC416" s="861">
        <v>1.236</v>
      </c>
      <c r="ED416" s="861">
        <v>132.80000000000001</v>
      </c>
      <c r="EE416" s="861">
        <v>121.34</v>
      </c>
      <c r="EF416" s="861">
        <v>5.2670000000000003</v>
      </c>
      <c r="EG416" s="861">
        <v>628.29999999999995</v>
      </c>
      <c r="EH416" s="861">
        <v>121.31</v>
      </c>
      <c r="EI416" s="861">
        <v>4.9450000000000003</v>
      </c>
      <c r="EJ416" s="861">
        <v>586.6</v>
      </c>
      <c r="EK416" s="861">
        <v>9.9259579999999996</v>
      </c>
      <c r="EL416" s="861">
        <v>9.2855150000000002</v>
      </c>
      <c r="EM416" s="861">
        <v>-19.947226000000001</v>
      </c>
      <c r="EN416" s="861">
        <v>-25.424987000000002</v>
      </c>
      <c r="EO416" s="861">
        <v>95.500522000000004</v>
      </c>
      <c r="EP416" s="861">
        <v>91.531031999999996</v>
      </c>
      <c r="EQ416" s="861">
        <v>-11.488061</v>
      </c>
      <c r="ER416" s="861">
        <v>0</v>
      </c>
      <c r="ES416" s="861">
        <v>0</v>
      </c>
      <c r="ET416" s="861">
        <v>0</v>
      </c>
      <c r="EU416" s="861"/>
      <c r="EV416" s="861"/>
      <c r="EW416" s="861"/>
      <c r="EX416" s="861"/>
      <c r="EY416" s="861"/>
      <c r="EZ416" s="861"/>
      <c r="FA416" s="861"/>
      <c r="FB416" s="861"/>
      <c r="FC416" s="861"/>
      <c r="FD416" s="861"/>
    </row>
    <row r="417" spans="1:160" x14ac:dyDescent="0.25">
      <c r="A417" s="837">
        <v>46146</v>
      </c>
      <c r="B417" s="836">
        <v>0.3652199074074074</v>
      </c>
      <c r="C417" s="861">
        <v>23460</v>
      </c>
      <c r="D417" s="861">
        <v>0</v>
      </c>
      <c r="E417" s="861">
        <v>0</v>
      </c>
      <c r="F417" s="861">
        <v>76.918993999999998</v>
      </c>
      <c r="G417" s="861">
        <v>72.758381999999997</v>
      </c>
      <c r="H417" s="861">
        <v>66.143472000000003</v>
      </c>
      <c r="I417" s="861">
        <v>74.497659999999996</v>
      </c>
      <c r="J417" s="861">
        <v>73.453491</v>
      </c>
      <c r="K417" s="861">
        <v>71.573375999999996</v>
      </c>
      <c r="L417" s="861">
        <v>73.907758000000001</v>
      </c>
      <c r="M417" s="861">
        <v>75.012196000000003</v>
      </c>
      <c r="N417" s="861">
        <v>-10.714936</v>
      </c>
      <c r="O417" s="861">
        <v>-13.283084000000001</v>
      </c>
      <c r="P417" s="861">
        <v>-13.498237</v>
      </c>
      <c r="Q417" s="861">
        <v>-9.5706330000000008</v>
      </c>
      <c r="R417" s="861">
        <v>-11.157791</v>
      </c>
      <c r="S417" s="861">
        <v>-11.790946999999999</v>
      </c>
      <c r="T417" s="861">
        <v>83.318601000000001</v>
      </c>
      <c r="U417" s="861">
        <v>74.673648</v>
      </c>
      <c r="V417" s="861">
        <v>94.292527000000007</v>
      </c>
      <c r="W417" s="861">
        <v>93.296385999999998</v>
      </c>
      <c r="X417" s="861">
        <v>-9.5700470000000006</v>
      </c>
      <c r="Y417" s="861">
        <v>-9.8760169999999992</v>
      </c>
      <c r="Z417" s="861">
        <v>-13.763149</v>
      </c>
      <c r="AA417" s="861">
        <v>-13.550738000000001</v>
      </c>
      <c r="AB417" s="861">
        <v>-13.089205</v>
      </c>
      <c r="AC417" s="861">
        <v>-13.840911999999999</v>
      </c>
      <c r="AD417" s="861">
        <v>-16.973445000000002</v>
      </c>
      <c r="AE417" s="861">
        <v>105.68365900000001</v>
      </c>
      <c r="AF417" s="861">
        <v>99.248267999999996</v>
      </c>
      <c r="AG417" s="861">
        <v>90.451811000000006</v>
      </c>
      <c r="AH417" s="861">
        <v>111.15978699999999</v>
      </c>
      <c r="AI417" s="861">
        <v>90.328222999999994</v>
      </c>
      <c r="AJ417" s="861">
        <v>74.105165999999997</v>
      </c>
      <c r="AK417" s="861">
        <v>-9.0889670000000002</v>
      </c>
      <c r="AL417" s="861">
        <v>-13.02486</v>
      </c>
      <c r="AM417" s="861">
        <v>-10.058218</v>
      </c>
      <c r="AN417" s="861">
        <v>93.669550999999998</v>
      </c>
      <c r="AO417" s="861">
        <v>92.808769999999996</v>
      </c>
      <c r="AP417" s="861">
        <v>92.030896999999996</v>
      </c>
      <c r="AQ417" s="861">
        <v>89.033430999999993</v>
      </c>
      <c r="AR417" s="861">
        <v>74.468155999999993</v>
      </c>
      <c r="AS417" s="861">
        <v>63.954340000000002</v>
      </c>
      <c r="AT417" s="861">
        <v>77.248935000000003</v>
      </c>
      <c r="AU417" s="861">
        <v>76.474671999999998</v>
      </c>
      <c r="AV417" s="861">
        <v>75.863871000000003</v>
      </c>
      <c r="AW417" s="861">
        <v>74.796252999999993</v>
      </c>
      <c r="AX417" s="861">
        <v>90.207057000000006</v>
      </c>
      <c r="AY417" s="861">
        <v>88.269636000000006</v>
      </c>
      <c r="AZ417" s="861">
        <v>-10.165160999999999</v>
      </c>
      <c r="BA417" s="861">
        <v>-9.6316489999999995</v>
      </c>
      <c r="BB417" s="861">
        <v>-17.340510999999999</v>
      </c>
      <c r="BC417" s="861">
        <v>-15.777554</v>
      </c>
      <c r="BD417" s="861">
        <v>-16.868276000000002</v>
      </c>
      <c r="BE417" s="861">
        <v>-11.948881999999999</v>
      </c>
      <c r="BF417" s="861">
        <v>32.121189999999999</v>
      </c>
      <c r="BG417" s="861">
        <v>141.19609500000001</v>
      </c>
      <c r="BH417" s="861">
        <v>109.558032</v>
      </c>
      <c r="BI417" s="861">
        <v>51.065716000000002</v>
      </c>
      <c r="BJ417" s="861">
        <v>131.41662600000001</v>
      </c>
      <c r="BK417" s="861">
        <v>86.720646000000002</v>
      </c>
      <c r="BL417" s="861">
        <v>75.284239999999997</v>
      </c>
      <c r="BM417" s="861">
        <v>-21.339995999999999</v>
      </c>
      <c r="BN417" s="861">
        <v>-16.167002</v>
      </c>
      <c r="BO417" s="861">
        <v>-16.121034999999999</v>
      </c>
      <c r="BP417" s="861">
        <v>-15.956624</v>
      </c>
      <c r="BQ417" s="861">
        <v>87.889137000000005</v>
      </c>
      <c r="BR417" s="861">
        <v>88.125167000000005</v>
      </c>
      <c r="BS417" s="861">
        <v>86.427824999999999</v>
      </c>
      <c r="BT417" s="861">
        <v>58.121769999999998</v>
      </c>
      <c r="BU417" s="861">
        <v>64.937600000000003</v>
      </c>
      <c r="BV417" s="861">
        <v>61.610855000000001</v>
      </c>
      <c r="BW417" s="861">
        <v>65.567875999999998</v>
      </c>
      <c r="BX417" s="861">
        <v>-16.988299000000001</v>
      </c>
      <c r="BY417" s="861">
        <v>-17.22418</v>
      </c>
      <c r="BZ417" s="861">
        <v>-17.568836999999998</v>
      </c>
      <c r="CA417" s="861">
        <v>-17.926580999999999</v>
      </c>
      <c r="CB417" s="861">
        <v>-12.438345</v>
      </c>
      <c r="CC417" s="861">
        <v>-9.7481209999999994</v>
      </c>
      <c r="CD417" s="861">
        <v>-12.787307999999999</v>
      </c>
      <c r="CE417" s="861">
        <v>-9.3012099999999993</v>
      </c>
      <c r="CF417" s="861">
        <v>-14.837592000000001</v>
      </c>
      <c r="CG417" s="861">
        <v>-9.4130400000000005</v>
      </c>
      <c r="CH417" s="861">
        <v>-14.161204</v>
      </c>
      <c r="CI417" s="861">
        <v>-9.8614180000000005</v>
      </c>
      <c r="CJ417" s="861">
        <v>-12.261702</v>
      </c>
      <c r="CK417" s="861">
        <v>-8.9234810000000007</v>
      </c>
      <c r="CL417" s="861">
        <v>-12.589833</v>
      </c>
      <c r="CM417" s="861">
        <v>-8.4364209999999993</v>
      </c>
      <c r="CN417" s="861">
        <v>-14.497191000000001</v>
      </c>
      <c r="CO417" s="861">
        <v>-10.48813</v>
      </c>
      <c r="CP417" s="861">
        <v>-13.958513999999999</v>
      </c>
      <c r="CQ417" s="861">
        <v>-10.224151000000001</v>
      </c>
      <c r="CR417" s="861">
        <v>-12.042669</v>
      </c>
      <c r="CS417" s="861">
        <v>-9.1316989999999993</v>
      </c>
      <c r="CT417" s="861">
        <v>-12.655535</v>
      </c>
      <c r="CU417" s="861">
        <v>-9.3454750000000004</v>
      </c>
      <c r="CV417" s="861">
        <v>-14.817679999999999</v>
      </c>
      <c r="CW417" s="861">
        <v>-9.2559369999999994</v>
      </c>
      <c r="CX417" s="861">
        <v>-14.075516</v>
      </c>
      <c r="CY417" s="861">
        <v>-8.7768960000000007</v>
      </c>
      <c r="CZ417" s="861">
        <v>-11.842476</v>
      </c>
      <c r="DA417" s="861">
        <v>-8.5604600000000008</v>
      </c>
      <c r="DB417" s="861">
        <v>-12.501215999999999</v>
      </c>
      <c r="DC417" s="861">
        <v>-8.1555619999999998</v>
      </c>
      <c r="DD417" s="861">
        <v>-14.535372000000001</v>
      </c>
      <c r="DE417" s="861">
        <v>-10.032145</v>
      </c>
      <c r="DF417" s="861">
        <v>-14.407482999999999</v>
      </c>
      <c r="DG417" s="861">
        <v>-9.6011729999999993</v>
      </c>
      <c r="DH417" s="861">
        <v>-11.519975000000001</v>
      </c>
      <c r="DI417" s="861">
        <v>-9.0707909999999998</v>
      </c>
      <c r="DJ417" s="861">
        <v>-12.118962</v>
      </c>
      <c r="DK417" s="861">
        <v>-9.3065490000000004</v>
      </c>
      <c r="DL417" s="861">
        <v>-14.388018000000001</v>
      </c>
      <c r="DM417" s="861">
        <v>-11.455911</v>
      </c>
      <c r="DN417" s="861">
        <v>-14.255328</v>
      </c>
      <c r="DO417" s="861">
        <v>-10.58075</v>
      </c>
      <c r="DP417" s="861">
        <v>-12.190225</v>
      </c>
      <c r="DQ417" s="861">
        <v>-9.7628459999999997</v>
      </c>
      <c r="DR417" s="861">
        <v>-12.614991</v>
      </c>
      <c r="DS417" s="861">
        <v>-10.395077000000001</v>
      </c>
      <c r="DT417" s="861">
        <v>-14.28595</v>
      </c>
      <c r="DU417" s="861">
        <v>-12.513277</v>
      </c>
      <c r="DV417" s="861">
        <v>-14.313076000000001</v>
      </c>
      <c r="DW417" s="861">
        <v>-9.9076120000000003</v>
      </c>
      <c r="DX417" s="861">
        <v>11.086967</v>
      </c>
      <c r="DY417" s="861">
        <v>8.0863990000000001</v>
      </c>
      <c r="DZ417" s="861">
        <v>163.34948900000001</v>
      </c>
      <c r="EA417" s="861">
        <v>153.953058</v>
      </c>
      <c r="EB417" s="861">
        <v>120.77</v>
      </c>
      <c r="EC417" s="861">
        <v>3.2589999999999999</v>
      </c>
      <c r="ED417" s="861">
        <v>387.6</v>
      </c>
      <c r="EE417" s="861">
        <v>120.9</v>
      </c>
      <c r="EF417" s="861">
        <v>5.2709999999999999</v>
      </c>
      <c r="EG417" s="861">
        <v>629</v>
      </c>
      <c r="EH417" s="861">
        <v>120.72</v>
      </c>
      <c r="EI417" s="861">
        <v>4.95</v>
      </c>
      <c r="EJ417" s="861">
        <v>585.79999999999995</v>
      </c>
      <c r="EK417" s="861">
        <v>9.7734020000000008</v>
      </c>
      <c r="EL417" s="861">
        <v>9.4133429999999993</v>
      </c>
      <c r="EM417" s="861">
        <v>-19.831620000000001</v>
      </c>
      <c r="EN417" s="861">
        <v>-25.534378</v>
      </c>
      <c r="EO417" s="861">
        <v>95.486579000000006</v>
      </c>
      <c r="EP417" s="861">
        <v>91.407155000000003</v>
      </c>
      <c r="EQ417" s="861">
        <v>-11.507173</v>
      </c>
      <c r="ER417" s="861">
        <v>0</v>
      </c>
      <c r="ES417" s="861">
        <v>0</v>
      </c>
      <c r="ET417" s="861">
        <v>0</v>
      </c>
      <c r="EU417" s="861"/>
      <c r="EV417" s="861"/>
      <c r="EW417" s="861"/>
      <c r="EX417" s="861"/>
      <c r="EY417" s="861"/>
      <c r="EZ417" s="861"/>
      <c r="FA417" s="861"/>
      <c r="FB417" s="861"/>
      <c r="FC417" s="861"/>
      <c r="FD417" s="861"/>
    </row>
    <row r="418" spans="1:160" x14ac:dyDescent="0.25">
      <c r="A418" s="837">
        <v>46146</v>
      </c>
      <c r="B418" s="836">
        <v>0.36591435185185189</v>
      </c>
      <c r="C418" s="861">
        <v>23520</v>
      </c>
      <c r="D418" s="861">
        <v>0</v>
      </c>
      <c r="E418" s="861">
        <v>0</v>
      </c>
      <c r="F418" s="861">
        <v>76.822113999999999</v>
      </c>
      <c r="G418" s="861">
        <v>72.732184000000004</v>
      </c>
      <c r="H418" s="861">
        <v>66.097004999999996</v>
      </c>
      <c r="I418" s="861">
        <v>74.521096999999997</v>
      </c>
      <c r="J418" s="861">
        <v>73.411365000000004</v>
      </c>
      <c r="K418" s="861">
        <v>71.573567999999995</v>
      </c>
      <c r="L418" s="861">
        <v>73.939231000000007</v>
      </c>
      <c r="M418" s="861">
        <v>74.989562000000006</v>
      </c>
      <c r="N418" s="861">
        <v>-10.821683</v>
      </c>
      <c r="O418" s="861">
        <v>-13.266187</v>
      </c>
      <c r="P418" s="861">
        <v>-13.532773000000001</v>
      </c>
      <c r="Q418" s="861">
        <v>-9.6262550000000005</v>
      </c>
      <c r="R418" s="861">
        <v>-11.302428000000001</v>
      </c>
      <c r="S418" s="861">
        <v>-11.912661999999999</v>
      </c>
      <c r="T418" s="861">
        <v>83.120980000000003</v>
      </c>
      <c r="U418" s="861">
        <v>74.875461000000001</v>
      </c>
      <c r="V418" s="861">
        <v>94.199911999999998</v>
      </c>
      <c r="W418" s="861">
        <v>93.199944000000002</v>
      </c>
      <c r="X418" s="861">
        <v>-9.6085910000000005</v>
      </c>
      <c r="Y418" s="861">
        <v>-9.8983489999999996</v>
      </c>
      <c r="Z418" s="861">
        <v>-13.790813</v>
      </c>
      <c r="AA418" s="861">
        <v>-13.533557999999999</v>
      </c>
      <c r="AB418" s="861">
        <v>-13.106349</v>
      </c>
      <c r="AC418" s="861">
        <v>-13.862798</v>
      </c>
      <c r="AD418" s="861">
        <v>-16.940048000000001</v>
      </c>
      <c r="AE418" s="861">
        <v>105.57980499999999</v>
      </c>
      <c r="AF418" s="861">
        <v>99.299774999999997</v>
      </c>
      <c r="AG418" s="861">
        <v>90.486822000000004</v>
      </c>
      <c r="AH418" s="861">
        <v>111.13705899999999</v>
      </c>
      <c r="AI418" s="861">
        <v>90.237313999999998</v>
      </c>
      <c r="AJ418" s="861">
        <v>74.043824000000001</v>
      </c>
      <c r="AK418" s="861">
        <v>-9.0557239999999997</v>
      </c>
      <c r="AL418" s="861">
        <v>-13.101388999999999</v>
      </c>
      <c r="AM418" s="861">
        <v>-10.086981</v>
      </c>
      <c r="AN418" s="861">
        <v>93.487108000000006</v>
      </c>
      <c r="AO418" s="861">
        <v>92.727231000000003</v>
      </c>
      <c r="AP418" s="861">
        <v>91.978693000000007</v>
      </c>
      <c r="AQ418" s="861">
        <v>88.959851999999998</v>
      </c>
      <c r="AR418" s="861">
        <v>74.436858999999998</v>
      </c>
      <c r="AS418" s="861">
        <v>63.930354000000001</v>
      </c>
      <c r="AT418" s="861">
        <v>77.222481000000002</v>
      </c>
      <c r="AU418" s="861">
        <v>76.388312999999997</v>
      </c>
      <c r="AV418" s="861">
        <v>75.410216000000005</v>
      </c>
      <c r="AW418" s="861">
        <v>74.681747000000001</v>
      </c>
      <c r="AX418" s="861">
        <v>90.024839999999998</v>
      </c>
      <c r="AY418" s="861">
        <v>87.975926000000001</v>
      </c>
      <c r="AZ418" s="861">
        <v>-10.158306</v>
      </c>
      <c r="BA418" s="861">
        <v>-9.6468439999999998</v>
      </c>
      <c r="BB418" s="861">
        <v>-17.367000999999998</v>
      </c>
      <c r="BC418" s="861">
        <v>-15.809188000000001</v>
      </c>
      <c r="BD418" s="861">
        <v>-16.913250000000001</v>
      </c>
      <c r="BE418" s="861">
        <v>-11.929582</v>
      </c>
      <c r="BF418" s="861">
        <v>32.334769000000001</v>
      </c>
      <c r="BG418" s="861">
        <v>141.07161300000001</v>
      </c>
      <c r="BH418" s="861">
        <v>109.56843000000001</v>
      </c>
      <c r="BI418" s="861">
        <v>51.396711000000003</v>
      </c>
      <c r="BJ418" s="861">
        <v>131.495486</v>
      </c>
      <c r="BK418" s="861">
        <v>86.534285999999994</v>
      </c>
      <c r="BL418" s="861">
        <v>74.916289000000006</v>
      </c>
      <c r="BM418" s="861">
        <v>-21.373056999999999</v>
      </c>
      <c r="BN418" s="861">
        <v>-16.229268000000001</v>
      </c>
      <c r="BO418" s="861">
        <v>-16.141593</v>
      </c>
      <c r="BP418" s="861">
        <v>-16.072883999999998</v>
      </c>
      <c r="BQ418" s="861">
        <v>87.747898000000006</v>
      </c>
      <c r="BR418" s="861">
        <v>88.199512999999996</v>
      </c>
      <c r="BS418" s="861">
        <v>86.412284</v>
      </c>
      <c r="BT418" s="861">
        <v>58.172071000000003</v>
      </c>
      <c r="BU418" s="861">
        <v>64.950807999999995</v>
      </c>
      <c r="BV418" s="861">
        <v>61.550725</v>
      </c>
      <c r="BW418" s="861">
        <v>65.535369000000003</v>
      </c>
      <c r="BX418" s="861">
        <v>-17.029125000000001</v>
      </c>
      <c r="BY418" s="861">
        <v>-17.270717999999999</v>
      </c>
      <c r="BZ418" s="861">
        <v>-17.619440000000001</v>
      </c>
      <c r="CA418" s="861">
        <v>-18.026641999999999</v>
      </c>
      <c r="CB418" s="861">
        <v>-12.44755</v>
      </c>
      <c r="CC418" s="861">
        <v>-9.7296259999999997</v>
      </c>
      <c r="CD418" s="861">
        <v>-12.78805</v>
      </c>
      <c r="CE418" s="861">
        <v>-9.2888230000000007</v>
      </c>
      <c r="CF418" s="861">
        <v>-14.855343</v>
      </c>
      <c r="CG418" s="861">
        <v>-9.4029760000000007</v>
      </c>
      <c r="CH418" s="861">
        <v>-14.173268999999999</v>
      </c>
      <c r="CI418" s="861">
        <v>-9.8555700000000002</v>
      </c>
      <c r="CJ418" s="861">
        <v>-12.293983000000001</v>
      </c>
      <c r="CK418" s="861">
        <v>-8.9073530000000005</v>
      </c>
      <c r="CL418" s="861">
        <v>-12.604711</v>
      </c>
      <c r="CM418" s="861">
        <v>-8.4109420000000004</v>
      </c>
      <c r="CN418" s="861">
        <v>-14.513040999999999</v>
      </c>
      <c r="CO418" s="861">
        <v>-10.486033000000001</v>
      </c>
      <c r="CP418" s="861">
        <v>-14.020593</v>
      </c>
      <c r="CQ418" s="861">
        <v>-10.251592</v>
      </c>
      <c r="CR418" s="861">
        <v>-12.043822</v>
      </c>
      <c r="CS418" s="861">
        <v>-9.1440940000000008</v>
      </c>
      <c r="CT418" s="861">
        <v>-12.665459</v>
      </c>
      <c r="CU418" s="861">
        <v>-9.3595659999999992</v>
      </c>
      <c r="CV418" s="861">
        <v>-14.822908</v>
      </c>
      <c r="CW418" s="861">
        <v>-9.2939340000000001</v>
      </c>
      <c r="CX418" s="861">
        <v>-14.058229000000001</v>
      </c>
      <c r="CY418" s="861">
        <v>-8.787388</v>
      </c>
      <c r="CZ418" s="861">
        <v>-11.81113</v>
      </c>
      <c r="DA418" s="861">
        <v>-8.5392279999999996</v>
      </c>
      <c r="DB418" s="861">
        <v>-12.486447</v>
      </c>
      <c r="DC418" s="861">
        <v>-8.1422980000000003</v>
      </c>
      <c r="DD418" s="861">
        <v>-14.531708999999999</v>
      </c>
      <c r="DE418" s="861">
        <v>-10.014428000000001</v>
      </c>
      <c r="DF418" s="861">
        <v>-14.417002</v>
      </c>
      <c r="DG418" s="861">
        <v>-9.5881080000000001</v>
      </c>
      <c r="DH418" s="861">
        <v>-11.515809000000001</v>
      </c>
      <c r="DI418" s="861">
        <v>-9.0594730000000006</v>
      </c>
      <c r="DJ418" s="861">
        <v>-12.120303</v>
      </c>
      <c r="DK418" s="861">
        <v>-9.2928820000000005</v>
      </c>
      <c r="DL418" s="861">
        <v>-14.384632999999999</v>
      </c>
      <c r="DM418" s="861">
        <v>-11.443135</v>
      </c>
      <c r="DN418" s="861">
        <v>-14.260593999999999</v>
      </c>
      <c r="DO418" s="861">
        <v>-10.536664</v>
      </c>
      <c r="DP418" s="861">
        <v>-12.165805000000001</v>
      </c>
      <c r="DQ418" s="861">
        <v>-9.7477619999999998</v>
      </c>
      <c r="DR418" s="861">
        <v>-12.591357</v>
      </c>
      <c r="DS418" s="861">
        <v>-10.379508</v>
      </c>
      <c r="DT418" s="861">
        <v>-14.285401999999999</v>
      </c>
      <c r="DU418" s="861">
        <v>-12.513672</v>
      </c>
      <c r="DV418" s="861">
        <v>-14.309391</v>
      </c>
      <c r="DW418" s="861">
        <v>-9.9245990000000006</v>
      </c>
      <c r="DX418" s="861">
        <v>10.981401</v>
      </c>
      <c r="DY418" s="861">
        <v>8.0786219999999993</v>
      </c>
      <c r="DZ418" s="861">
        <v>163.052909</v>
      </c>
      <c r="EA418" s="861">
        <v>153.39061799999999</v>
      </c>
      <c r="EB418" s="861">
        <v>120.86</v>
      </c>
      <c r="EC418" s="861">
        <v>3.258</v>
      </c>
      <c r="ED418" s="861">
        <v>387.2</v>
      </c>
      <c r="EE418" s="861">
        <v>120.96</v>
      </c>
      <c r="EF418" s="861">
        <v>5.2729999999999997</v>
      </c>
      <c r="EG418" s="861">
        <v>626.9</v>
      </c>
      <c r="EH418" s="861">
        <v>120.71</v>
      </c>
      <c r="EI418" s="861">
        <v>4.93</v>
      </c>
      <c r="EJ418" s="861">
        <v>587.4</v>
      </c>
      <c r="EK418" s="861">
        <v>9.9362890000000004</v>
      </c>
      <c r="EL418" s="861">
        <v>9.4083050000000004</v>
      </c>
      <c r="EM418" s="861">
        <v>-20.02327</v>
      </c>
      <c r="EN418" s="861">
        <v>-25.549897999999999</v>
      </c>
      <c r="EO418" s="861">
        <v>95.360260999999994</v>
      </c>
      <c r="EP418" s="861">
        <v>91.157741000000001</v>
      </c>
      <c r="EQ418" s="861">
        <v>-11.505546000000001</v>
      </c>
      <c r="ER418" s="861">
        <v>0</v>
      </c>
      <c r="ES418" s="861">
        <v>0</v>
      </c>
      <c r="ET418" s="861">
        <v>0</v>
      </c>
      <c r="EU418" s="861"/>
      <c r="EV418" s="861"/>
      <c r="EW418" s="861"/>
      <c r="EX418" s="861"/>
      <c r="EY418" s="861"/>
      <c r="EZ418" s="861"/>
      <c r="FA418" s="861"/>
      <c r="FB418" s="861"/>
      <c r="FC418" s="861"/>
      <c r="FD418" s="861"/>
    </row>
    <row r="419" spans="1:160" x14ac:dyDescent="0.25">
      <c r="A419" s="837">
        <v>46146</v>
      </c>
      <c r="B419" s="836">
        <v>0.36660879629629628</v>
      </c>
      <c r="C419" s="861">
        <v>23580</v>
      </c>
      <c r="D419" s="861">
        <v>0</v>
      </c>
      <c r="E419" s="861">
        <v>0</v>
      </c>
      <c r="F419" s="861">
        <v>76.619487000000007</v>
      </c>
      <c r="G419" s="861">
        <v>72.742064999999997</v>
      </c>
      <c r="H419" s="861">
        <v>66.021158999999997</v>
      </c>
      <c r="I419" s="861">
        <v>74.509646000000004</v>
      </c>
      <c r="J419" s="861">
        <v>73.258962999999994</v>
      </c>
      <c r="K419" s="861">
        <v>71.548929000000001</v>
      </c>
      <c r="L419" s="861">
        <v>73.932389999999998</v>
      </c>
      <c r="M419" s="861">
        <v>75.006383999999997</v>
      </c>
      <c r="N419" s="861">
        <v>-10.740793999999999</v>
      </c>
      <c r="O419" s="861">
        <v>-13.378399999999999</v>
      </c>
      <c r="P419" s="861">
        <v>-13.630401000000001</v>
      </c>
      <c r="Q419" s="861">
        <v>-9.6265780000000003</v>
      </c>
      <c r="R419" s="861">
        <v>-11.170149</v>
      </c>
      <c r="S419" s="861">
        <v>-11.620263</v>
      </c>
      <c r="T419" s="861">
        <v>83.019028000000006</v>
      </c>
      <c r="U419" s="861">
        <v>74.293679999999995</v>
      </c>
      <c r="V419" s="861">
        <v>94.122298000000001</v>
      </c>
      <c r="W419" s="861">
        <v>93.050263000000001</v>
      </c>
      <c r="X419" s="861">
        <v>-9.5935129999999997</v>
      </c>
      <c r="Y419" s="861">
        <v>-9.9812609999999999</v>
      </c>
      <c r="Z419" s="861">
        <v>-13.765171</v>
      </c>
      <c r="AA419" s="861">
        <v>-13.582965</v>
      </c>
      <c r="AB419" s="861">
        <v>-13.108539</v>
      </c>
      <c r="AC419" s="861">
        <v>-13.885294</v>
      </c>
      <c r="AD419" s="861">
        <v>-16.954423999999999</v>
      </c>
      <c r="AE419" s="861">
        <v>105.477701</v>
      </c>
      <c r="AF419" s="861">
        <v>99.202292999999997</v>
      </c>
      <c r="AG419" s="861">
        <v>90.484623999999997</v>
      </c>
      <c r="AH419" s="861">
        <v>110.987763</v>
      </c>
      <c r="AI419" s="861">
        <v>90.193644000000006</v>
      </c>
      <c r="AJ419" s="861">
        <v>73.872023999999996</v>
      </c>
      <c r="AK419" s="861">
        <v>-9.0764479999999992</v>
      </c>
      <c r="AL419" s="861">
        <v>-13.150534</v>
      </c>
      <c r="AM419" s="861">
        <v>-10.12979</v>
      </c>
      <c r="AN419" s="861">
        <v>93.455185999999998</v>
      </c>
      <c r="AO419" s="861">
        <v>92.602979000000005</v>
      </c>
      <c r="AP419" s="861">
        <v>91.882503999999997</v>
      </c>
      <c r="AQ419" s="861">
        <v>88.881619999999998</v>
      </c>
      <c r="AR419" s="861">
        <v>74.352007999999998</v>
      </c>
      <c r="AS419" s="861">
        <v>63.983536000000001</v>
      </c>
      <c r="AT419" s="861">
        <v>77.171025</v>
      </c>
      <c r="AU419" s="861">
        <v>76.309815</v>
      </c>
      <c r="AV419" s="861">
        <v>75.446890999999994</v>
      </c>
      <c r="AW419" s="861">
        <v>74.828245999999993</v>
      </c>
      <c r="AX419" s="861">
        <v>89.969513000000006</v>
      </c>
      <c r="AY419" s="861">
        <v>88.168024000000003</v>
      </c>
      <c r="AZ419" s="861">
        <v>-10.292189</v>
      </c>
      <c r="BA419" s="861">
        <v>-9.6497419999999998</v>
      </c>
      <c r="BB419" s="861">
        <v>-17.412172000000002</v>
      </c>
      <c r="BC419" s="861">
        <v>-15.843353</v>
      </c>
      <c r="BD419" s="861">
        <v>-16.937511000000001</v>
      </c>
      <c r="BE419" s="861">
        <v>-11.918414</v>
      </c>
      <c r="BF419" s="861">
        <v>32.212735000000002</v>
      </c>
      <c r="BG419" s="861">
        <v>141.23878500000001</v>
      </c>
      <c r="BH419" s="861">
        <v>109.468448</v>
      </c>
      <c r="BI419" s="861">
        <v>51.267138000000003</v>
      </c>
      <c r="BJ419" s="861">
        <v>130.83285900000001</v>
      </c>
      <c r="BK419" s="861">
        <v>86.495943999999994</v>
      </c>
      <c r="BL419" s="861">
        <v>75.047662000000003</v>
      </c>
      <c r="BM419" s="861">
        <v>-21.436131</v>
      </c>
      <c r="BN419" s="861">
        <v>-16.259689000000002</v>
      </c>
      <c r="BO419" s="861">
        <v>-16.219401999999999</v>
      </c>
      <c r="BP419" s="861">
        <v>-16.131254999999999</v>
      </c>
      <c r="BQ419" s="861">
        <v>87.620456000000004</v>
      </c>
      <c r="BR419" s="861">
        <v>88.119330000000005</v>
      </c>
      <c r="BS419" s="861">
        <v>86.246054999999998</v>
      </c>
      <c r="BT419" s="861">
        <v>58.147615000000002</v>
      </c>
      <c r="BU419" s="861">
        <v>64.946921000000003</v>
      </c>
      <c r="BV419" s="861">
        <v>61.472566</v>
      </c>
      <c r="BW419" s="861">
        <v>65.467406999999994</v>
      </c>
      <c r="BX419" s="861">
        <v>-16.921999</v>
      </c>
      <c r="BY419" s="861">
        <v>-17.178740000000001</v>
      </c>
      <c r="BZ419" s="861">
        <v>-17.589786</v>
      </c>
      <c r="CA419" s="861">
        <v>-18.024061</v>
      </c>
      <c r="CB419" s="861">
        <v>-12.420493</v>
      </c>
      <c r="CC419" s="861">
        <v>-9.7168379999999992</v>
      </c>
      <c r="CD419" s="861">
        <v>-12.782742000000001</v>
      </c>
      <c r="CE419" s="861">
        <v>-9.3107330000000008</v>
      </c>
      <c r="CF419" s="861">
        <v>-14.832936999999999</v>
      </c>
      <c r="CG419" s="861">
        <v>-9.3981089999999998</v>
      </c>
      <c r="CH419" s="861">
        <v>-14.157476000000001</v>
      </c>
      <c r="CI419" s="861">
        <v>-9.847861</v>
      </c>
      <c r="CJ419" s="861">
        <v>-12.274940000000001</v>
      </c>
      <c r="CK419" s="861">
        <v>-8.9161319999999993</v>
      </c>
      <c r="CL419" s="861">
        <v>-12.585739</v>
      </c>
      <c r="CM419" s="861">
        <v>-8.4272039999999997</v>
      </c>
      <c r="CN419" s="861">
        <v>-14.500572999999999</v>
      </c>
      <c r="CO419" s="861">
        <v>-10.491021</v>
      </c>
      <c r="CP419" s="861">
        <v>-13.970428</v>
      </c>
      <c r="CQ419" s="861">
        <v>-10.203602</v>
      </c>
      <c r="CR419" s="861">
        <v>-12.023472999999999</v>
      </c>
      <c r="CS419" s="861">
        <v>-9.1360240000000008</v>
      </c>
      <c r="CT419" s="861">
        <v>-12.664847999999999</v>
      </c>
      <c r="CU419" s="861">
        <v>-9.3500510000000006</v>
      </c>
      <c r="CV419" s="861">
        <v>-14.821349</v>
      </c>
      <c r="CW419" s="861">
        <v>-9.2750439999999994</v>
      </c>
      <c r="CX419" s="861">
        <v>-14.100771999999999</v>
      </c>
      <c r="CY419" s="861">
        <v>-8.774305</v>
      </c>
      <c r="CZ419" s="861">
        <v>-11.822929</v>
      </c>
      <c r="DA419" s="861">
        <v>-8.5234749999999995</v>
      </c>
      <c r="DB419" s="861">
        <v>-12.505461</v>
      </c>
      <c r="DC419" s="861">
        <v>-8.1644579999999998</v>
      </c>
      <c r="DD419" s="861">
        <v>-14.558085</v>
      </c>
      <c r="DE419" s="861">
        <v>-10.045779</v>
      </c>
      <c r="DF419" s="861">
        <v>-14.419411</v>
      </c>
      <c r="DG419" s="861">
        <v>-9.5890909999999998</v>
      </c>
      <c r="DH419" s="861">
        <v>-11.514913</v>
      </c>
      <c r="DI419" s="861">
        <v>-9.0597460000000005</v>
      </c>
      <c r="DJ419" s="861">
        <v>-12.128583000000001</v>
      </c>
      <c r="DK419" s="861">
        <v>-9.2945620000000009</v>
      </c>
      <c r="DL419" s="861">
        <v>-14.399682</v>
      </c>
      <c r="DM419" s="861">
        <v>-11.451998</v>
      </c>
      <c r="DN419" s="861">
        <v>-14.265364</v>
      </c>
      <c r="DO419" s="861">
        <v>-10.550331</v>
      </c>
      <c r="DP419" s="861">
        <v>-12.173855</v>
      </c>
      <c r="DQ419" s="861">
        <v>-9.7607029999999995</v>
      </c>
      <c r="DR419" s="861">
        <v>-12.626504000000001</v>
      </c>
      <c r="DS419" s="861">
        <v>-10.399036000000001</v>
      </c>
      <c r="DT419" s="861">
        <v>-14.29903</v>
      </c>
      <c r="DU419" s="861">
        <v>-12.504175</v>
      </c>
      <c r="DV419" s="861">
        <v>-14.314451</v>
      </c>
      <c r="DW419" s="861">
        <v>-9.9047540000000005</v>
      </c>
      <c r="DX419" s="861">
        <v>11.010562999999999</v>
      </c>
      <c r="DY419" s="861">
        <v>8.0542719999999992</v>
      </c>
      <c r="DZ419" s="861">
        <v>162.46383399999999</v>
      </c>
      <c r="EA419" s="861">
        <v>153.49443500000001</v>
      </c>
      <c r="EB419" s="861">
        <v>121.38</v>
      </c>
      <c r="EC419" s="861">
        <v>1.2370000000000001</v>
      </c>
      <c r="ED419" s="861">
        <v>132.9</v>
      </c>
      <c r="EE419" s="861">
        <v>121.56</v>
      </c>
      <c r="EF419" s="861">
        <v>5.2640000000000002</v>
      </c>
      <c r="EG419" s="861">
        <v>627.1</v>
      </c>
      <c r="EH419" s="861">
        <v>121.45</v>
      </c>
      <c r="EI419" s="861">
        <v>4.9260000000000002</v>
      </c>
      <c r="EJ419" s="861">
        <v>587.79999999999995</v>
      </c>
      <c r="EK419" s="861">
        <v>9.8404769999999999</v>
      </c>
      <c r="EL419" s="861">
        <v>9.3791170000000008</v>
      </c>
      <c r="EM419" s="861">
        <v>-19.970267</v>
      </c>
      <c r="EN419" s="861">
        <v>-25.598519</v>
      </c>
      <c r="EO419" s="861">
        <v>95.108906000000005</v>
      </c>
      <c r="EP419" s="861">
        <v>91.203824999999995</v>
      </c>
      <c r="EQ419" s="861">
        <v>-11.505397</v>
      </c>
      <c r="ER419" s="861">
        <v>0</v>
      </c>
      <c r="ES419" s="861">
        <v>0</v>
      </c>
      <c r="ET419" s="861">
        <v>0</v>
      </c>
      <c r="EU419" s="861"/>
      <c r="EV419" s="861"/>
      <c r="EW419" s="861"/>
      <c r="EX419" s="861"/>
      <c r="EY419" s="861"/>
      <c r="EZ419" s="861"/>
      <c r="FA419" s="861"/>
      <c r="FB419" s="861"/>
      <c r="FC419" s="861"/>
      <c r="FD419" s="861"/>
    </row>
    <row r="420" spans="1:160" x14ac:dyDescent="0.25">
      <c r="A420" s="837">
        <v>46146</v>
      </c>
      <c r="B420" s="836">
        <v>0.36730324074074078</v>
      </c>
      <c r="C420" s="861">
        <v>23640</v>
      </c>
      <c r="D420" s="861">
        <v>0</v>
      </c>
      <c r="E420" s="861">
        <v>0</v>
      </c>
      <c r="F420" s="861">
        <v>76.545606000000006</v>
      </c>
      <c r="G420" s="861">
        <v>72.738155000000006</v>
      </c>
      <c r="H420" s="861">
        <v>65.976231999999996</v>
      </c>
      <c r="I420" s="861">
        <v>74.535611000000003</v>
      </c>
      <c r="J420" s="861">
        <v>73.054259999999999</v>
      </c>
      <c r="K420" s="861">
        <v>71.561413000000002</v>
      </c>
      <c r="L420" s="861">
        <v>73.938164999999998</v>
      </c>
      <c r="M420" s="861">
        <v>74.961462999999995</v>
      </c>
      <c r="N420" s="861">
        <v>-10.775688000000001</v>
      </c>
      <c r="O420" s="861">
        <v>-13.387017999999999</v>
      </c>
      <c r="P420" s="861">
        <v>-13.672535</v>
      </c>
      <c r="Q420" s="861">
        <v>-9.6888850000000009</v>
      </c>
      <c r="R420" s="861">
        <v>-11.291388</v>
      </c>
      <c r="S420" s="861">
        <v>-11.777825</v>
      </c>
      <c r="T420" s="861">
        <v>82.868354999999994</v>
      </c>
      <c r="U420" s="861">
        <v>74.528688000000002</v>
      </c>
      <c r="V420" s="861">
        <v>93.967231999999996</v>
      </c>
      <c r="W420" s="861">
        <v>92.918177999999997</v>
      </c>
      <c r="X420" s="861">
        <v>-9.6503890000000006</v>
      </c>
      <c r="Y420" s="861">
        <v>-9.9929170000000003</v>
      </c>
      <c r="Z420" s="861">
        <v>-13.821749000000001</v>
      </c>
      <c r="AA420" s="861">
        <v>-13.565424999999999</v>
      </c>
      <c r="AB420" s="861">
        <v>-13.128831</v>
      </c>
      <c r="AC420" s="861">
        <v>-13.907500000000001</v>
      </c>
      <c r="AD420" s="861">
        <v>-16.986834000000002</v>
      </c>
      <c r="AE420" s="861">
        <v>105.450244</v>
      </c>
      <c r="AF420" s="861">
        <v>99.178752000000003</v>
      </c>
      <c r="AG420" s="861">
        <v>90.518934000000002</v>
      </c>
      <c r="AH420" s="861">
        <v>110.893514</v>
      </c>
      <c r="AI420" s="861">
        <v>90.027438000000004</v>
      </c>
      <c r="AJ420" s="861">
        <v>73.868883999999994</v>
      </c>
      <c r="AK420" s="861">
        <v>-9.0654000000000003</v>
      </c>
      <c r="AL420" s="861">
        <v>-13.135363999999999</v>
      </c>
      <c r="AM420" s="861">
        <v>-10.18088</v>
      </c>
      <c r="AN420" s="861">
        <v>93.268333999999996</v>
      </c>
      <c r="AO420" s="861">
        <v>92.497260999999995</v>
      </c>
      <c r="AP420" s="861">
        <v>91.842153999999994</v>
      </c>
      <c r="AQ420" s="861">
        <v>88.820347999999996</v>
      </c>
      <c r="AR420" s="861">
        <v>74.286150000000006</v>
      </c>
      <c r="AS420" s="861">
        <v>63.962229000000001</v>
      </c>
      <c r="AT420" s="861">
        <v>77.210059000000001</v>
      </c>
      <c r="AU420" s="861">
        <v>76.315149000000005</v>
      </c>
      <c r="AV420" s="861">
        <v>75.210710000000006</v>
      </c>
      <c r="AW420" s="861">
        <v>74.533384999999996</v>
      </c>
      <c r="AX420" s="861">
        <v>89.890303000000003</v>
      </c>
      <c r="AY420" s="861">
        <v>87.895588000000004</v>
      </c>
      <c r="AZ420" s="861">
        <v>-10.324033999999999</v>
      </c>
      <c r="BA420" s="861">
        <v>-9.7111059999999991</v>
      </c>
      <c r="BB420" s="861">
        <v>-17.441780000000001</v>
      </c>
      <c r="BC420" s="861">
        <v>-15.879519</v>
      </c>
      <c r="BD420" s="861">
        <v>-16.959029999999998</v>
      </c>
      <c r="BE420" s="861">
        <v>-11.704173000000001</v>
      </c>
      <c r="BF420" s="861">
        <v>32.227065000000003</v>
      </c>
      <c r="BG420" s="861">
        <v>141.002465</v>
      </c>
      <c r="BH420" s="861">
        <v>109.425873</v>
      </c>
      <c r="BI420" s="861">
        <v>51.145088000000001</v>
      </c>
      <c r="BJ420" s="861">
        <v>131.23059799999999</v>
      </c>
      <c r="BK420" s="861">
        <v>86.387264000000002</v>
      </c>
      <c r="BL420" s="861">
        <v>74.774873999999997</v>
      </c>
      <c r="BM420" s="861">
        <v>-21.463719999999999</v>
      </c>
      <c r="BN420" s="861">
        <v>-16.292358</v>
      </c>
      <c r="BO420" s="861">
        <v>-16.267710000000001</v>
      </c>
      <c r="BP420" s="861">
        <v>-16.105156000000001</v>
      </c>
      <c r="BQ420" s="861">
        <v>87.515584000000004</v>
      </c>
      <c r="BR420" s="861">
        <v>88.177075000000002</v>
      </c>
      <c r="BS420" s="861">
        <v>86.226797000000005</v>
      </c>
      <c r="BT420" s="861">
        <v>58.108744999999999</v>
      </c>
      <c r="BU420" s="861">
        <v>64.929524999999998</v>
      </c>
      <c r="BV420" s="861">
        <v>61.480423000000002</v>
      </c>
      <c r="BW420" s="861">
        <v>65.372694999999993</v>
      </c>
      <c r="BX420" s="861">
        <v>-16.884509000000001</v>
      </c>
      <c r="BY420" s="861">
        <v>-17.236169</v>
      </c>
      <c r="BZ420" s="861">
        <v>-17.682020999999999</v>
      </c>
      <c r="CA420" s="861">
        <v>-18.140128000000001</v>
      </c>
      <c r="CB420" s="861">
        <v>-12.398434</v>
      </c>
      <c r="CC420" s="861">
        <v>-9.7231349999999992</v>
      </c>
      <c r="CD420" s="861">
        <v>-12.790012000000001</v>
      </c>
      <c r="CE420" s="861">
        <v>-9.2860859999999992</v>
      </c>
      <c r="CF420" s="861">
        <v>-14.842174999999999</v>
      </c>
      <c r="CG420" s="861">
        <v>-9.4152380000000004</v>
      </c>
      <c r="CH420" s="861">
        <v>-14.182123000000001</v>
      </c>
      <c r="CI420" s="861">
        <v>-9.8488810000000004</v>
      </c>
      <c r="CJ420" s="861">
        <v>-12.243937000000001</v>
      </c>
      <c r="CK420" s="861">
        <v>-8.9102399999999999</v>
      </c>
      <c r="CL420" s="861">
        <v>-12.57086</v>
      </c>
      <c r="CM420" s="861">
        <v>-8.4377019999999998</v>
      </c>
      <c r="CN420" s="861">
        <v>-14.491845</v>
      </c>
      <c r="CO420" s="861">
        <v>-10.505832</v>
      </c>
      <c r="CP420" s="861">
        <v>-13.979692999999999</v>
      </c>
      <c r="CQ420" s="861">
        <v>-10.229243</v>
      </c>
      <c r="CR420" s="861">
        <v>-12.007757</v>
      </c>
      <c r="CS420" s="861">
        <v>-9.1142869999999991</v>
      </c>
      <c r="CT420" s="861">
        <v>-12.619721</v>
      </c>
      <c r="CU420" s="861">
        <v>-9.3520409999999998</v>
      </c>
      <c r="CV420" s="861">
        <v>-14.82572</v>
      </c>
      <c r="CW420" s="861">
        <v>-9.3032850000000007</v>
      </c>
      <c r="CX420" s="861">
        <v>-14.086641</v>
      </c>
      <c r="CY420" s="861">
        <v>-8.7720020000000005</v>
      </c>
      <c r="CZ420" s="861">
        <v>-11.809319</v>
      </c>
      <c r="DA420" s="861">
        <v>-8.5081199999999999</v>
      </c>
      <c r="DB420" s="861">
        <v>-12.501789</v>
      </c>
      <c r="DC420" s="861">
        <v>-8.1580030000000008</v>
      </c>
      <c r="DD420" s="861">
        <v>-14.536609</v>
      </c>
      <c r="DE420" s="861">
        <v>-10.021171000000001</v>
      </c>
      <c r="DF420" s="861">
        <v>-14.393741</v>
      </c>
      <c r="DG420" s="861">
        <v>-9.5753419999999991</v>
      </c>
      <c r="DH420" s="861">
        <v>-11.495476999999999</v>
      </c>
      <c r="DI420" s="861">
        <v>-9.0466820000000006</v>
      </c>
      <c r="DJ420" s="861">
        <v>-12.112629999999999</v>
      </c>
      <c r="DK420" s="861">
        <v>-9.309151</v>
      </c>
      <c r="DL420" s="861">
        <v>-14.379616</v>
      </c>
      <c r="DM420" s="861">
        <v>-11.433908000000001</v>
      </c>
      <c r="DN420" s="861">
        <v>-14.256237</v>
      </c>
      <c r="DO420" s="861">
        <v>-10.550182</v>
      </c>
      <c r="DP420" s="861">
        <v>-12.157223999999999</v>
      </c>
      <c r="DQ420" s="861">
        <v>-9.7452780000000008</v>
      </c>
      <c r="DR420" s="861">
        <v>-12.619491999999999</v>
      </c>
      <c r="DS420" s="861">
        <v>-10.382187</v>
      </c>
      <c r="DT420" s="861">
        <v>-14.292198000000001</v>
      </c>
      <c r="DU420" s="861">
        <v>-12.512439000000001</v>
      </c>
      <c r="DV420" s="861">
        <v>-14.32269</v>
      </c>
      <c r="DW420" s="861">
        <v>-9.9087130000000005</v>
      </c>
      <c r="DX420" s="861">
        <v>11.052362</v>
      </c>
      <c r="DY420" s="861">
        <v>8.0306510000000006</v>
      </c>
      <c r="DZ420" s="861">
        <v>162.31938400000001</v>
      </c>
      <c r="EA420" s="861">
        <v>153.08023600000001</v>
      </c>
      <c r="EB420" s="861">
        <v>120.88</v>
      </c>
      <c r="EC420" s="861">
        <v>3.2629999999999999</v>
      </c>
      <c r="ED420" s="861">
        <v>388.5</v>
      </c>
      <c r="EE420" s="861">
        <v>120.88</v>
      </c>
      <c r="EF420" s="861">
        <v>5.2720000000000002</v>
      </c>
      <c r="EG420" s="861">
        <v>629.70000000000005</v>
      </c>
      <c r="EH420" s="861">
        <v>121.04</v>
      </c>
      <c r="EI420" s="861">
        <v>4.915</v>
      </c>
      <c r="EJ420" s="861">
        <v>582.9</v>
      </c>
      <c r="EK420" s="861">
        <v>9.7134959999999992</v>
      </c>
      <c r="EL420" s="861">
        <v>9.3780140000000003</v>
      </c>
      <c r="EM420" s="861">
        <v>-19.894376000000001</v>
      </c>
      <c r="EN420" s="861">
        <v>-25.645724000000001</v>
      </c>
      <c r="EO420" s="861">
        <v>95.047177000000005</v>
      </c>
      <c r="EP420" s="861">
        <v>91.019840000000002</v>
      </c>
      <c r="EQ420" s="861">
        <v>-11.499273000000001</v>
      </c>
      <c r="ER420" s="861">
        <v>0</v>
      </c>
      <c r="ES420" s="861">
        <v>0</v>
      </c>
      <c r="ET420" s="861">
        <v>0</v>
      </c>
      <c r="EU420" s="861"/>
      <c r="EV420" s="861"/>
      <c r="EW420" s="861"/>
      <c r="EX420" s="861"/>
      <c r="EY420" s="861"/>
      <c r="EZ420" s="861"/>
      <c r="FA420" s="861"/>
      <c r="FB420" s="861"/>
      <c r="FC420" s="861"/>
      <c r="FD420" s="861"/>
    </row>
    <row r="421" spans="1:160" x14ac:dyDescent="0.25">
      <c r="A421" s="837">
        <v>46146</v>
      </c>
      <c r="B421" s="836">
        <v>0.36799768518518516</v>
      </c>
      <c r="C421" s="861">
        <v>23700</v>
      </c>
      <c r="D421" s="861">
        <v>0</v>
      </c>
      <c r="E421" s="861">
        <v>0</v>
      </c>
      <c r="F421" s="861">
        <v>76.525813999999997</v>
      </c>
      <c r="G421" s="861">
        <v>72.689474000000004</v>
      </c>
      <c r="H421" s="861">
        <v>66.059079999999994</v>
      </c>
      <c r="I421" s="861">
        <v>74.546374999999998</v>
      </c>
      <c r="J421" s="861">
        <v>72.846981999999997</v>
      </c>
      <c r="K421" s="861">
        <v>71.534045000000006</v>
      </c>
      <c r="L421" s="861">
        <v>73.911488000000006</v>
      </c>
      <c r="M421" s="861">
        <v>74.940308999999999</v>
      </c>
      <c r="N421" s="861">
        <v>-10.741135999999999</v>
      </c>
      <c r="O421" s="861">
        <v>-13.367891999999999</v>
      </c>
      <c r="P421" s="861">
        <v>-13.638297</v>
      </c>
      <c r="Q421" s="861">
        <v>-9.6710419999999999</v>
      </c>
      <c r="R421" s="861">
        <v>-11.260332999999999</v>
      </c>
      <c r="S421" s="861">
        <v>-11.56418</v>
      </c>
      <c r="T421" s="861">
        <v>82.796791999999996</v>
      </c>
      <c r="U421" s="861">
        <v>74.064094999999995</v>
      </c>
      <c r="V421" s="861">
        <v>93.833962</v>
      </c>
      <c r="W421" s="861">
        <v>92.757023000000004</v>
      </c>
      <c r="X421" s="861">
        <v>-9.6599880000000002</v>
      </c>
      <c r="Y421" s="861">
        <v>-10.008855000000001</v>
      </c>
      <c r="Z421" s="861">
        <v>-13.865641999999999</v>
      </c>
      <c r="AA421" s="861">
        <v>-13.631956000000001</v>
      </c>
      <c r="AB421" s="861">
        <v>-13.211830000000001</v>
      </c>
      <c r="AC421" s="861">
        <v>-13.966044</v>
      </c>
      <c r="AD421" s="861">
        <v>-17.044529000000001</v>
      </c>
      <c r="AE421" s="861">
        <v>105.365146</v>
      </c>
      <c r="AF421" s="861">
        <v>99.064705000000004</v>
      </c>
      <c r="AG421" s="861">
        <v>90.303758999999999</v>
      </c>
      <c r="AH421" s="861">
        <v>110.769425</v>
      </c>
      <c r="AI421" s="861">
        <v>89.94359</v>
      </c>
      <c r="AJ421" s="861">
        <v>73.689960999999997</v>
      </c>
      <c r="AK421" s="861">
        <v>-9.1642740000000007</v>
      </c>
      <c r="AL421" s="861">
        <v>-13.142111</v>
      </c>
      <c r="AM421" s="861">
        <v>-10.268814000000001</v>
      </c>
      <c r="AN421" s="861">
        <v>93.221057999999999</v>
      </c>
      <c r="AO421" s="861">
        <v>92.269281000000007</v>
      </c>
      <c r="AP421" s="861">
        <v>91.742446999999999</v>
      </c>
      <c r="AQ421" s="861">
        <v>88.728610000000003</v>
      </c>
      <c r="AR421" s="861">
        <v>74.237944999999996</v>
      </c>
      <c r="AS421" s="861">
        <v>63.985757</v>
      </c>
      <c r="AT421" s="861">
        <v>77.192667999999998</v>
      </c>
      <c r="AU421" s="861">
        <v>76.237848</v>
      </c>
      <c r="AV421" s="861">
        <v>74.904793999999995</v>
      </c>
      <c r="AW421" s="861">
        <v>74.448375999999996</v>
      </c>
      <c r="AX421" s="861">
        <v>89.679727999999997</v>
      </c>
      <c r="AY421" s="861">
        <v>87.669962999999996</v>
      </c>
      <c r="AZ421" s="861">
        <v>-10.333195</v>
      </c>
      <c r="BA421" s="861">
        <v>-9.8047020000000007</v>
      </c>
      <c r="BB421" s="861">
        <v>-17.484649999999998</v>
      </c>
      <c r="BC421" s="861">
        <v>-15.903809000000001</v>
      </c>
      <c r="BD421" s="861">
        <v>-16.982412</v>
      </c>
      <c r="BE421" s="861">
        <v>-12.128359</v>
      </c>
      <c r="BF421" s="861">
        <v>32.011173999999997</v>
      </c>
      <c r="BG421" s="861">
        <v>141.13161600000001</v>
      </c>
      <c r="BH421" s="861">
        <v>109.456534</v>
      </c>
      <c r="BI421" s="861">
        <v>51.038805000000004</v>
      </c>
      <c r="BJ421" s="861">
        <v>131.10654500000001</v>
      </c>
      <c r="BK421" s="861">
        <v>86.139767000000006</v>
      </c>
      <c r="BL421" s="861">
        <v>74.948657999999995</v>
      </c>
      <c r="BM421" s="861">
        <v>-21.539064</v>
      </c>
      <c r="BN421" s="861">
        <v>-16.304538999999998</v>
      </c>
      <c r="BO421" s="861">
        <v>-16.082267999999999</v>
      </c>
      <c r="BP421" s="861">
        <v>-16.157139000000001</v>
      </c>
      <c r="BQ421" s="861">
        <v>87.290458000000001</v>
      </c>
      <c r="BR421" s="861">
        <v>88.082230999999993</v>
      </c>
      <c r="BS421" s="861">
        <v>86.010392999999993</v>
      </c>
      <c r="BT421" s="861">
        <v>57.975135999999999</v>
      </c>
      <c r="BU421" s="861">
        <v>64.872314000000003</v>
      </c>
      <c r="BV421" s="861">
        <v>61.386915999999999</v>
      </c>
      <c r="BW421" s="861">
        <v>65.272785999999996</v>
      </c>
      <c r="BX421" s="861">
        <v>-16.850103000000001</v>
      </c>
      <c r="BY421" s="861">
        <v>-17.303809000000001</v>
      </c>
      <c r="BZ421" s="861">
        <v>-17.52403</v>
      </c>
      <c r="CA421" s="861">
        <v>-18.057120000000001</v>
      </c>
      <c r="CB421" s="861">
        <v>-12.41086</v>
      </c>
      <c r="CC421" s="861">
        <v>-9.7610939999999999</v>
      </c>
      <c r="CD421" s="861">
        <v>-12.768761</v>
      </c>
      <c r="CE421" s="861">
        <v>-9.3826219999999996</v>
      </c>
      <c r="CF421" s="861">
        <v>-14.841578</v>
      </c>
      <c r="CG421" s="861">
        <v>-9.4685699999999997</v>
      </c>
      <c r="CH421" s="861">
        <v>-14.161987999999999</v>
      </c>
      <c r="CI421" s="861">
        <v>-9.8856560000000009</v>
      </c>
      <c r="CJ421" s="861">
        <v>-12.245056999999999</v>
      </c>
      <c r="CK421" s="861">
        <v>-8.9312830000000005</v>
      </c>
      <c r="CL421" s="861">
        <v>-12.606161999999999</v>
      </c>
      <c r="CM421" s="861">
        <v>-8.4816699999999994</v>
      </c>
      <c r="CN421" s="861">
        <v>-14.501175</v>
      </c>
      <c r="CO421" s="861">
        <v>-10.522148</v>
      </c>
      <c r="CP421" s="861">
        <v>-13.953369</v>
      </c>
      <c r="CQ421" s="861">
        <v>-10.232651000000001</v>
      </c>
      <c r="CR421" s="861">
        <v>-12.012116000000001</v>
      </c>
      <c r="CS421" s="861">
        <v>-9.1800219999999992</v>
      </c>
      <c r="CT421" s="861">
        <v>-12.685511</v>
      </c>
      <c r="CU421" s="861">
        <v>-9.4259319999999995</v>
      </c>
      <c r="CV421" s="861">
        <v>-14.808033999999999</v>
      </c>
      <c r="CW421" s="861">
        <v>-9.3241929999999993</v>
      </c>
      <c r="CX421" s="861">
        <v>-14.12172</v>
      </c>
      <c r="CY421" s="861">
        <v>-8.7660370000000007</v>
      </c>
      <c r="CZ421" s="861">
        <v>-11.867807000000001</v>
      </c>
      <c r="DA421" s="861">
        <v>-8.5326240000000002</v>
      </c>
      <c r="DB421" s="861">
        <v>-12.522207</v>
      </c>
      <c r="DC421" s="861">
        <v>-8.1787500000000009</v>
      </c>
      <c r="DD421" s="861">
        <v>-14.574577</v>
      </c>
      <c r="DE421" s="861">
        <v>-10.034933000000001</v>
      </c>
      <c r="DF421" s="861">
        <v>-14.443218</v>
      </c>
      <c r="DG421" s="861">
        <v>-9.5991160000000004</v>
      </c>
      <c r="DH421" s="861">
        <v>-11.541434000000001</v>
      </c>
      <c r="DI421" s="861">
        <v>-9.0704030000000007</v>
      </c>
      <c r="DJ421" s="861">
        <v>-12.133641000000001</v>
      </c>
      <c r="DK421" s="861">
        <v>-9.3066300000000002</v>
      </c>
      <c r="DL421" s="861">
        <v>-14.398129000000001</v>
      </c>
      <c r="DM421" s="861">
        <v>-11.435401000000001</v>
      </c>
      <c r="DN421" s="861">
        <v>-14.28444</v>
      </c>
      <c r="DO421" s="861">
        <v>-10.538764</v>
      </c>
      <c r="DP421" s="861">
        <v>-12.189572</v>
      </c>
      <c r="DQ421" s="861">
        <v>-9.7643339999999998</v>
      </c>
      <c r="DR421" s="861">
        <v>-12.649003</v>
      </c>
      <c r="DS421" s="861">
        <v>-10.400323</v>
      </c>
      <c r="DT421" s="861">
        <v>-14.306927999999999</v>
      </c>
      <c r="DU421" s="861">
        <v>-12.4998</v>
      </c>
      <c r="DV421" s="861">
        <v>-14.330495000000001</v>
      </c>
      <c r="DW421" s="861">
        <v>-9.9150559999999999</v>
      </c>
      <c r="DX421" s="861">
        <v>10.987038999999999</v>
      </c>
      <c r="DY421" s="861">
        <v>8.0072729999999996</v>
      </c>
      <c r="DZ421" s="861">
        <v>161.792035</v>
      </c>
      <c r="EA421" s="861">
        <v>152.81087500000001</v>
      </c>
      <c r="EB421" s="861">
        <v>120.88</v>
      </c>
      <c r="EC421" s="861">
        <v>3.2629999999999999</v>
      </c>
      <c r="ED421" s="861">
        <v>388.3</v>
      </c>
      <c r="EE421" s="861">
        <v>120.85</v>
      </c>
      <c r="EF421" s="861">
        <v>5.2670000000000003</v>
      </c>
      <c r="EG421" s="861">
        <v>626.20000000000005</v>
      </c>
      <c r="EH421" s="861">
        <v>120.84</v>
      </c>
      <c r="EI421" s="861">
        <v>4.9470000000000001</v>
      </c>
      <c r="EJ421" s="861">
        <v>586.1</v>
      </c>
      <c r="EK421" s="861">
        <v>9.7442049999999991</v>
      </c>
      <c r="EL421" s="861">
        <v>9.6102120000000006</v>
      </c>
      <c r="EM421" s="861">
        <v>-20.013019</v>
      </c>
      <c r="EN421" s="861">
        <v>-25.69248</v>
      </c>
      <c r="EO421" s="861">
        <v>94.821505000000002</v>
      </c>
      <c r="EP421" s="861">
        <v>90.900013000000001</v>
      </c>
      <c r="EQ421" s="861">
        <v>-11.520746000000001</v>
      </c>
      <c r="ER421" s="861">
        <v>0</v>
      </c>
      <c r="ES421" s="861">
        <v>0</v>
      </c>
      <c r="ET421" s="861">
        <v>0</v>
      </c>
      <c r="EU421" s="861"/>
      <c r="EV421" s="861"/>
      <c r="EW421" s="861"/>
      <c r="EX421" s="861"/>
      <c r="EY421" s="861"/>
      <c r="EZ421" s="861"/>
      <c r="FA421" s="861"/>
      <c r="FB421" s="861"/>
      <c r="FC421" s="861"/>
      <c r="FD421" s="861"/>
    </row>
    <row r="422" spans="1:160" x14ac:dyDescent="0.25">
      <c r="A422" s="837">
        <v>46146</v>
      </c>
      <c r="B422" s="836">
        <v>0.36869212962962966</v>
      </c>
      <c r="C422" s="861">
        <v>23760</v>
      </c>
      <c r="D422" s="861">
        <v>0</v>
      </c>
      <c r="E422" s="861">
        <v>0</v>
      </c>
      <c r="F422" s="861">
        <v>76.392027999999996</v>
      </c>
      <c r="G422" s="861">
        <v>72.691901000000001</v>
      </c>
      <c r="H422" s="861">
        <v>65.944976999999994</v>
      </c>
      <c r="I422" s="861">
        <v>74.544066000000001</v>
      </c>
      <c r="J422" s="861">
        <v>72.709569999999999</v>
      </c>
      <c r="K422" s="861">
        <v>71.525366000000005</v>
      </c>
      <c r="L422" s="861">
        <v>73.896316999999996</v>
      </c>
      <c r="M422" s="861">
        <v>74.932760999999999</v>
      </c>
      <c r="N422" s="861">
        <v>-10.771122</v>
      </c>
      <c r="O422" s="861">
        <v>-13.450850000000001</v>
      </c>
      <c r="P422" s="861">
        <v>-13.738757</v>
      </c>
      <c r="Q422" s="861">
        <v>-9.5813059999999997</v>
      </c>
      <c r="R422" s="861">
        <v>-11.284162999999999</v>
      </c>
      <c r="S422" s="861">
        <v>-11.844486</v>
      </c>
      <c r="T422" s="861">
        <v>82.559061</v>
      </c>
      <c r="U422" s="861">
        <v>74.240468000000007</v>
      </c>
      <c r="V422" s="861">
        <v>93.709619000000004</v>
      </c>
      <c r="W422" s="861">
        <v>92.686745999999999</v>
      </c>
      <c r="X422" s="861">
        <v>-9.6913300000000007</v>
      </c>
      <c r="Y422" s="861">
        <v>-9.9885230000000007</v>
      </c>
      <c r="Z422" s="861">
        <v>-13.888154</v>
      </c>
      <c r="AA422" s="861">
        <v>-13.637938999999999</v>
      </c>
      <c r="AB422" s="861">
        <v>-13.207993999999999</v>
      </c>
      <c r="AC422" s="861">
        <v>-13.942842000000001</v>
      </c>
      <c r="AD422" s="861">
        <v>-17.083880000000001</v>
      </c>
      <c r="AE422" s="861">
        <v>105.20686000000001</v>
      </c>
      <c r="AF422" s="861">
        <v>98.951328000000004</v>
      </c>
      <c r="AG422" s="861">
        <v>90.167254</v>
      </c>
      <c r="AH422" s="861">
        <v>110.65958000000001</v>
      </c>
      <c r="AI422" s="861">
        <v>89.821602999999996</v>
      </c>
      <c r="AJ422" s="861">
        <v>73.667615999999995</v>
      </c>
      <c r="AK422" s="861">
        <v>-9.1482539999999997</v>
      </c>
      <c r="AL422" s="861">
        <v>-13.187984999999999</v>
      </c>
      <c r="AM422" s="861">
        <v>-10.243114</v>
      </c>
      <c r="AN422" s="861">
        <v>93.111751999999996</v>
      </c>
      <c r="AO422" s="861">
        <v>92.227526999999995</v>
      </c>
      <c r="AP422" s="861">
        <v>91.540726000000006</v>
      </c>
      <c r="AQ422" s="861">
        <v>88.562785000000005</v>
      </c>
      <c r="AR422" s="861">
        <v>74.127775</v>
      </c>
      <c r="AS422" s="861">
        <v>63.872526999999998</v>
      </c>
      <c r="AT422" s="861">
        <v>77.023622000000003</v>
      </c>
      <c r="AU422" s="861">
        <v>76.119236000000001</v>
      </c>
      <c r="AV422" s="861">
        <v>75.046644999999998</v>
      </c>
      <c r="AW422" s="861">
        <v>74.439057000000005</v>
      </c>
      <c r="AX422" s="861">
        <v>89.569652000000005</v>
      </c>
      <c r="AY422" s="861">
        <v>87.585026999999997</v>
      </c>
      <c r="AZ422" s="861">
        <v>-10.294321</v>
      </c>
      <c r="BA422" s="861">
        <v>-9.8230959999999996</v>
      </c>
      <c r="BB422" s="861">
        <v>-17.483317</v>
      </c>
      <c r="BC422" s="861">
        <v>-15.924269000000001</v>
      </c>
      <c r="BD422" s="861">
        <v>-17.000534999999999</v>
      </c>
      <c r="BE422" s="861">
        <v>-12.146747</v>
      </c>
      <c r="BF422" s="861">
        <v>31.971962000000001</v>
      </c>
      <c r="BG422" s="861">
        <v>141.06523100000001</v>
      </c>
      <c r="BH422" s="861">
        <v>109.429237</v>
      </c>
      <c r="BI422" s="861">
        <v>50.953508999999997</v>
      </c>
      <c r="BJ422" s="861">
        <v>131.24794199999999</v>
      </c>
      <c r="BK422" s="861">
        <v>86.076954000000001</v>
      </c>
      <c r="BL422" s="861">
        <v>74.819539000000006</v>
      </c>
      <c r="BM422" s="861">
        <v>-21.539368</v>
      </c>
      <c r="BN422" s="861">
        <v>-16.362712999999999</v>
      </c>
      <c r="BO422" s="861">
        <v>-16.236153999999999</v>
      </c>
      <c r="BP422" s="861">
        <v>-16.224779999999999</v>
      </c>
      <c r="BQ422" s="861">
        <v>87.283493000000007</v>
      </c>
      <c r="BR422" s="861">
        <v>88.100110000000001</v>
      </c>
      <c r="BS422" s="861">
        <v>85.947408999999993</v>
      </c>
      <c r="BT422" s="861">
        <v>57.919086</v>
      </c>
      <c r="BU422" s="861">
        <v>64.811823000000004</v>
      </c>
      <c r="BV422" s="861">
        <v>61.262200999999997</v>
      </c>
      <c r="BW422" s="861">
        <v>65.244799999999998</v>
      </c>
      <c r="BX422" s="861">
        <v>-17.018941999999999</v>
      </c>
      <c r="BY422" s="861">
        <v>-17.259582000000002</v>
      </c>
      <c r="BZ422" s="861">
        <v>-17.685927</v>
      </c>
      <c r="CA422" s="861">
        <v>-18.090319999999998</v>
      </c>
      <c r="CB422" s="861">
        <v>-12.437169000000001</v>
      </c>
      <c r="CC422" s="861">
        <v>-9.7348599999999994</v>
      </c>
      <c r="CD422" s="861">
        <v>-12.814050999999999</v>
      </c>
      <c r="CE422" s="861">
        <v>-9.3320249999999998</v>
      </c>
      <c r="CF422" s="861">
        <v>-14.864722</v>
      </c>
      <c r="CG422" s="861">
        <v>-9.4314979999999995</v>
      </c>
      <c r="CH422" s="861">
        <v>-14.188843</v>
      </c>
      <c r="CI422" s="861">
        <v>-9.8532089999999997</v>
      </c>
      <c r="CJ422" s="861">
        <v>-12.29067</v>
      </c>
      <c r="CK422" s="861">
        <v>-8.8994619999999998</v>
      </c>
      <c r="CL422" s="861">
        <v>-12.630233</v>
      </c>
      <c r="CM422" s="861">
        <v>-8.4372310000000006</v>
      </c>
      <c r="CN422" s="861">
        <v>-14.524779000000001</v>
      </c>
      <c r="CO422" s="861">
        <v>-10.487363</v>
      </c>
      <c r="CP422" s="861">
        <v>-14.007305000000001</v>
      </c>
      <c r="CQ422" s="861">
        <v>-10.213501000000001</v>
      </c>
      <c r="CR422" s="861">
        <v>-12.040934</v>
      </c>
      <c r="CS422" s="861">
        <v>-9.1145060000000004</v>
      </c>
      <c r="CT422" s="861">
        <v>-12.687829000000001</v>
      </c>
      <c r="CU422" s="861">
        <v>-9.3597850000000005</v>
      </c>
      <c r="CV422" s="861">
        <v>-14.839207</v>
      </c>
      <c r="CW422" s="861">
        <v>-9.2739949999999993</v>
      </c>
      <c r="CX422" s="861">
        <v>-14.130967999999999</v>
      </c>
      <c r="CY422" s="861">
        <v>-8.8042490000000004</v>
      </c>
      <c r="CZ422" s="861">
        <v>-11.844074000000001</v>
      </c>
      <c r="DA422" s="861">
        <v>-8.5358649999999994</v>
      </c>
      <c r="DB422" s="861">
        <v>-12.498141</v>
      </c>
      <c r="DC422" s="861">
        <v>-8.1721620000000001</v>
      </c>
      <c r="DD422" s="861">
        <v>-14.558787000000001</v>
      </c>
      <c r="DE422" s="861">
        <v>-10.019254999999999</v>
      </c>
      <c r="DF422" s="861">
        <v>-14.444575</v>
      </c>
      <c r="DG422" s="861">
        <v>-9.5971799999999998</v>
      </c>
      <c r="DH422" s="861">
        <v>-11.523026</v>
      </c>
      <c r="DI422" s="861">
        <v>-9.0486660000000008</v>
      </c>
      <c r="DJ422" s="861">
        <v>-12.136755000000001</v>
      </c>
      <c r="DK422" s="861">
        <v>-9.2970729999999993</v>
      </c>
      <c r="DL422" s="861">
        <v>-14.402428</v>
      </c>
      <c r="DM422" s="861">
        <v>-11.436857</v>
      </c>
      <c r="DN422" s="861">
        <v>-14.264061999999999</v>
      </c>
      <c r="DO422" s="861">
        <v>-10.528370000000001</v>
      </c>
      <c r="DP422" s="861">
        <v>-12.16832</v>
      </c>
      <c r="DQ422" s="861">
        <v>-9.7519559999999998</v>
      </c>
      <c r="DR422" s="861">
        <v>-12.609235</v>
      </c>
      <c r="DS422" s="861">
        <v>-10.377132</v>
      </c>
      <c r="DT422" s="861">
        <v>-14.291380999999999</v>
      </c>
      <c r="DU422" s="861">
        <v>-12.489951</v>
      </c>
      <c r="DV422" s="861">
        <v>-14.327286000000001</v>
      </c>
      <c r="DW422" s="861">
        <v>-9.9034230000000001</v>
      </c>
      <c r="DX422" s="861">
        <v>11.01309</v>
      </c>
      <c r="DY422" s="861">
        <v>7.9799579999999999</v>
      </c>
      <c r="DZ422" s="861">
        <v>161.936971</v>
      </c>
      <c r="EA422" s="861">
        <v>152.48435599999999</v>
      </c>
      <c r="EB422" s="861">
        <v>121.52</v>
      </c>
      <c r="EC422" s="861">
        <v>1.236</v>
      </c>
      <c r="ED422" s="861">
        <v>132.9</v>
      </c>
      <c r="EE422" s="861">
        <v>121.58</v>
      </c>
      <c r="EF422" s="861">
        <v>5.2560000000000002</v>
      </c>
      <c r="EG422" s="861">
        <v>627.20000000000005</v>
      </c>
      <c r="EH422" s="861">
        <v>121.3</v>
      </c>
      <c r="EI422" s="861">
        <v>4.9290000000000003</v>
      </c>
      <c r="EJ422" s="861">
        <v>583.9</v>
      </c>
      <c r="EK422" s="861">
        <v>9.7225619999999999</v>
      </c>
      <c r="EL422" s="861">
        <v>9.5110039999999998</v>
      </c>
      <c r="EM422" s="861">
        <v>-19.965675999999998</v>
      </c>
      <c r="EN422" s="861">
        <v>-25.747157999999999</v>
      </c>
      <c r="EO422" s="861">
        <v>94.883578</v>
      </c>
      <c r="EP422" s="861">
        <v>90.754569000000004</v>
      </c>
      <c r="EQ422" s="861">
        <v>-11.513007</v>
      </c>
      <c r="ER422" s="861">
        <v>0</v>
      </c>
      <c r="ES422" s="861">
        <v>0</v>
      </c>
      <c r="ET422" s="861">
        <v>0</v>
      </c>
      <c r="EU422" s="861"/>
      <c r="EV422" s="861"/>
      <c r="EW422" s="861"/>
      <c r="EX422" s="861"/>
      <c r="EY422" s="861"/>
      <c r="EZ422" s="861"/>
      <c r="FA422" s="861"/>
      <c r="FB422" s="861"/>
      <c r="FC422" s="861"/>
      <c r="FD422" s="861"/>
    </row>
    <row r="423" spans="1:160" x14ac:dyDescent="0.25">
      <c r="A423" s="837">
        <v>46146</v>
      </c>
      <c r="B423" s="836">
        <v>0.36938657407407405</v>
      </c>
      <c r="C423" s="861">
        <v>23820</v>
      </c>
      <c r="D423" s="861">
        <v>0</v>
      </c>
      <c r="E423" s="861">
        <v>0</v>
      </c>
      <c r="F423" s="861">
        <v>76.280422000000002</v>
      </c>
      <c r="G423" s="861">
        <v>72.653088999999994</v>
      </c>
      <c r="H423" s="861">
        <v>65.833691000000002</v>
      </c>
      <c r="I423" s="861">
        <v>74.545643999999996</v>
      </c>
      <c r="J423" s="861">
        <v>72.564593000000002</v>
      </c>
      <c r="K423" s="861">
        <v>71.472657999999996</v>
      </c>
      <c r="L423" s="861">
        <v>73.879915999999994</v>
      </c>
      <c r="M423" s="861">
        <v>74.878359000000003</v>
      </c>
      <c r="N423" s="861">
        <v>-10.806025999999999</v>
      </c>
      <c r="O423" s="861">
        <v>-13.445793</v>
      </c>
      <c r="P423" s="861">
        <v>-13.705845</v>
      </c>
      <c r="Q423" s="861">
        <v>-9.7288829999999997</v>
      </c>
      <c r="R423" s="861">
        <v>-11.347007</v>
      </c>
      <c r="S423" s="861">
        <v>-11.989297000000001</v>
      </c>
      <c r="T423" s="861">
        <v>82.368955999999997</v>
      </c>
      <c r="U423" s="861">
        <v>73.874264999999994</v>
      </c>
      <c r="V423" s="861">
        <v>93.580520000000007</v>
      </c>
      <c r="W423" s="861">
        <v>92.530176999999995</v>
      </c>
      <c r="X423" s="861">
        <v>-9.6970910000000003</v>
      </c>
      <c r="Y423" s="861">
        <v>-10.087847999999999</v>
      </c>
      <c r="Z423" s="861">
        <v>-13.86201</v>
      </c>
      <c r="AA423" s="861">
        <v>-13.664198000000001</v>
      </c>
      <c r="AB423" s="861">
        <v>-13.221669</v>
      </c>
      <c r="AC423" s="861">
        <v>-14.003759000000001</v>
      </c>
      <c r="AD423" s="861">
        <v>-17.084194</v>
      </c>
      <c r="AE423" s="861">
        <v>105.096811</v>
      </c>
      <c r="AF423" s="861">
        <v>98.910784000000007</v>
      </c>
      <c r="AG423" s="861">
        <v>90.194372000000001</v>
      </c>
      <c r="AH423" s="861">
        <v>110.57277000000001</v>
      </c>
      <c r="AI423" s="861">
        <v>89.741461999999999</v>
      </c>
      <c r="AJ423" s="861">
        <v>73.555071999999996</v>
      </c>
      <c r="AK423" s="861">
        <v>-9.2026240000000001</v>
      </c>
      <c r="AL423" s="861">
        <v>-13.255248999999999</v>
      </c>
      <c r="AM423" s="861">
        <v>-10.249029</v>
      </c>
      <c r="AN423" s="861">
        <v>92.965057000000002</v>
      </c>
      <c r="AO423" s="861">
        <v>92.079143000000002</v>
      </c>
      <c r="AP423" s="861">
        <v>91.386422999999994</v>
      </c>
      <c r="AQ423" s="861">
        <v>88.445801000000003</v>
      </c>
      <c r="AR423" s="861">
        <v>74.055162999999993</v>
      </c>
      <c r="AS423" s="861">
        <v>63.838833999999999</v>
      </c>
      <c r="AT423" s="861">
        <v>76.942393999999993</v>
      </c>
      <c r="AU423" s="861">
        <v>76.034969000000004</v>
      </c>
      <c r="AV423" s="861">
        <v>74.855391999999995</v>
      </c>
      <c r="AW423" s="861">
        <v>74.064509000000001</v>
      </c>
      <c r="AX423" s="861">
        <v>89.282640999999998</v>
      </c>
      <c r="AY423" s="861">
        <v>87.326926999999998</v>
      </c>
      <c r="AZ423" s="861">
        <v>-10.428143</v>
      </c>
      <c r="BA423" s="861">
        <v>-9.8770480000000003</v>
      </c>
      <c r="BB423" s="861">
        <v>-17.565358</v>
      </c>
      <c r="BC423" s="861">
        <v>-15.97105</v>
      </c>
      <c r="BD423" s="861">
        <v>-17.082514</v>
      </c>
      <c r="BE423" s="861">
        <v>-11.983803999999999</v>
      </c>
      <c r="BF423" s="861">
        <v>31.959966000000001</v>
      </c>
      <c r="BG423" s="861">
        <v>141.00870599999999</v>
      </c>
      <c r="BH423" s="861">
        <v>109.268787</v>
      </c>
      <c r="BI423" s="861">
        <v>50.447308</v>
      </c>
      <c r="BJ423" s="861">
        <v>131.09791799999999</v>
      </c>
      <c r="BK423" s="861">
        <v>85.840024</v>
      </c>
      <c r="BL423" s="861">
        <v>74.464106000000001</v>
      </c>
      <c r="BM423" s="861">
        <v>-21.577176999999999</v>
      </c>
      <c r="BN423" s="861">
        <v>-16.442734999999999</v>
      </c>
      <c r="BO423" s="861">
        <v>-16.255963000000001</v>
      </c>
      <c r="BP423" s="861">
        <v>-16.304784000000001</v>
      </c>
      <c r="BQ423" s="861">
        <v>87.009947999999994</v>
      </c>
      <c r="BR423" s="861">
        <v>87.994799</v>
      </c>
      <c r="BS423" s="861">
        <v>85.830990999999997</v>
      </c>
      <c r="BT423" s="861">
        <v>57.962142</v>
      </c>
      <c r="BU423" s="861">
        <v>64.726459000000006</v>
      </c>
      <c r="BV423" s="861">
        <v>61.237015999999997</v>
      </c>
      <c r="BW423" s="861">
        <v>65.110759999999999</v>
      </c>
      <c r="BX423" s="861">
        <v>-17.093703999999999</v>
      </c>
      <c r="BY423" s="861">
        <v>-17.341968999999999</v>
      </c>
      <c r="BZ423" s="861">
        <v>-17.664363999999999</v>
      </c>
      <c r="CA423" s="861">
        <v>-18.124835000000001</v>
      </c>
      <c r="CB423" s="861">
        <v>-12.436513</v>
      </c>
      <c r="CC423" s="861">
        <v>-9.7383810000000004</v>
      </c>
      <c r="CD423" s="861">
        <v>-12.817117</v>
      </c>
      <c r="CE423" s="861">
        <v>-9.373049</v>
      </c>
      <c r="CF423" s="861">
        <v>-14.851666</v>
      </c>
      <c r="CG423" s="861">
        <v>-9.4485620000000008</v>
      </c>
      <c r="CH423" s="861">
        <v>-14.208027</v>
      </c>
      <c r="CI423" s="861">
        <v>-9.8764850000000006</v>
      </c>
      <c r="CJ423" s="861">
        <v>-12.287659</v>
      </c>
      <c r="CK423" s="861">
        <v>-8.9259339999999998</v>
      </c>
      <c r="CL423" s="861">
        <v>-12.627172</v>
      </c>
      <c r="CM423" s="861">
        <v>-8.4575980000000008</v>
      </c>
      <c r="CN423" s="861">
        <v>-14.537254000000001</v>
      </c>
      <c r="CO423" s="861">
        <v>-10.503985999999999</v>
      </c>
      <c r="CP423" s="861">
        <v>-13.992663</v>
      </c>
      <c r="CQ423" s="861">
        <v>-10.278758</v>
      </c>
      <c r="CR423" s="861">
        <v>-12.042344999999999</v>
      </c>
      <c r="CS423" s="861">
        <v>-9.1496530000000007</v>
      </c>
      <c r="CT423" s="861">
        <v>-12.679894000000001</v>
      </c>
      <c r="CU423" s="861">
        <v>-9.3781459999999992</v>
      </c>
      <c r="CV423" s="861">
        <v>-14.823206000000001</v>
      </c>
      <c r="CW423" s="861">
        <v>-9.2703220000000002</v>
      </c>
      <c r="CX423" s="861">
        <v>-14.122833999999999</v>
      </c>
      <c r="CY423" s="861">
        <v>-8.7943090000000002</v>
      </c>
      <c r="CZ423" s="861">
        <v>-11.842558</v>
      </c>
      <c r="DA423" s="861">
        <v>-8.5441939999999992</v>
      </c>
      <c r="DB423" s="861">
        <v>-12.490973</v>
      </c>
      <c r="DC423" s="861">
        <v>-8.1481969999999997</v>
      </c>
      <c r="DD423" s="861">
        <v>-14.543424</v>
      </c>
      <c r="DE423" s="861">
        <v>-10.012919</v>
      </c>
      <c r="DF423" s="861">
        <v>-14.415521</v>
      </c>
      <c r="DG423" s="861">
        <v>-9.6039910000000006</v>
      </c>
      <c r="DH423" s="861">
        <v>-11.515745000000001</v>
      </c>
      <c r="DI423" s="861">
        <v>-9.0381099999999996</v>
      </c>
      <c r="DJ423" s="861">
        <v>-12.104958</v>
      </c>
      <c r="DK423" s="861">
        <v>-9.2911999999999999</v>
      </c>
      <c r="DL423" s="861">
        <v>-14.389333000000001</v>
      </c>
      <c r="DM423" s="861">
        <v>-11.411123999999999</v>
      </c>
      <c r="DN423" s="861">
        <v>-14.286989</v>
      </c>
      <c r="DO423" s="861">
        <v>-10.538949000000001</v>
      </c>
      <c r="DP423" s="861">
        <v>-12.18552</v>
      </c>
      <c r="DQ423" s="861">
        <v>-9.7671890000000001</v>
      </c>
      <c r="DR423" s="861">
        <v>-12.598148</v>
      </c>
      <c r="DS423" s="861">
        <v>-10.379701000000001</v>
      </c>
      <c r="DT423" s="861">
        <v>-14.278288</v>
      </c>
      <c r="DU423" s="861">
        <v>-12.502338</v>
      </c>
      <c r="DV423" s="861">
        <v>-14.321567999999999</v>
      </c>
      <c r="DW423" s="861">
        <v>-9.9404459999999997</v>
      </c>
      <c r="DX423" s="861">
        <v>10.99151</v>
      </c>
      <c r="DY423" s="861">
        <v>7.9535179999999999</v>
      </c>
      <c r="DZ423" s="861">
        <v>161.30842999999999</v>
      </c>
      <c r="EA423" s="861">
        <v>152.01542900000001</v>
      </c>
      <c r="EB423" s="861">
        <v>121.08</v>
      </c>
      <c r="EC423" s="861">
        <v>3.2639999999999998</v>
      </c>
      <c r="ED423" s="861">
        <v>389.6</v>
      </c>
      <c r="EE423" s="861">
        <v>121.05</v>
      </c>
      <c r="EF423" s="861">
        <v>5.2830000000000004</v>
      </c>
      <c r="EG423" s="861">
        <v>626.6</v>
      </c>
      <c r="EH423" s="861">
        <v>121.04</v>
      </c>
      <c r="EI423" s="861">
        <v>4.9219999999999997</v>
      </c>
      <c r="EJ423" s="861">
        <v>583.4</v>
      </c>
      <c r="EK423" s="861">
        <v>9.7558620000000005</v>
      </c>
      <c r="EL423" s="861">
        <v>9.5441699999999994</v>
      </c>
      <c r="EM423" s="861">
        <v>-20.004891000000001</v>
      </c>
      <c r="EN423" s="861">
        <v>-25.800132999999999</v>
      </c>
      <c r="EO423" s="861">
        <v>94.614118000000005</v>
      </c>
      <c r="EP423" s="861">
        <v>90.545327</v>
      </c>
      <c r="EQ423" s="861">
        <v>-11.516102</v>
      </c>
      <c r="ER423" s="861">
        <v>0</v>
      </c>
      <c r="ES423" s="861">
        <v>0</v>
      </c>
      <c r="ET423" s="861">
        <v>0</v>
      </c>
      <c r="EU423" s="861"/>
      <c r="EV423" s="861"/>
      <c r="EW423" s="861"/>
      <c r="EX423" s="861"/>
      <c r="EY423" s="861"/>
      <c r="EZ423" s="861"/>
      <c r="FA423" s="861"/>
      <c r="FB423" s="861"/>
      <c r="FC423" s="861"/>
      <c r="FD423" s="861"/>
    </row>
    <row r="424" spans="1:160" x14ac:dyDescent="0.25">
      <c r="A424" s="837">
        <v>46146</v>
      </c>
      <c r="B424" s="836">
        <v>0.37008101851851855</v>
      </c>
      <c r="C424" s="861">
        <v>23880</v>
      </c>
      <c r="D424" s="861">
        <v>0</v>
      </c>
      <c r="E424" s="861">
        <v>0</v>
      </c>
      <c r="F424" s="861">
        <v>76.119054000000006</v>
      </c>
      <c r="G424" s="861">
        <v>72.603292999999994</v>
      </c>
      <c r="H424" s="861">
        <v>65.746764999999996</v>
      </c>
      <c r="I424" s="861">
        <v>74.536833999999999</v>
      </c>
      <c r="J424" s="861">
        <v>72.434599000000006</v>
      </c>
      <c r="K424" s="861">
        <v>71.446849999999998</v>
      </c>
      <c r="L424" s="861">
        <v>73.890198999999996</v>
      </c>
      <c r="M424" s="861">
        <v>74.840890000000002</v>
      </c>
      <c r="N424" s="861">
        <v>-10.809168</v>
      </c>
      <c r="O424" s="861">
        <v>-13.50699</v>
      </c>
      <c r="P424" s="861">
        <v>-13.768484000000001</v>
      </c>
      <c r="Q424" s="861">
        <v>-9.738702</v>
      </c>
      <c r="R424" s="861">
        <v>-11.370960999999999</v>
      </c>
      <c r="S424" s="861">
        <v>-12.000563</v>
      </c>
      <c r="T424" s="861">
        <v>82.294230999999996</v>
      </c>
      <c r="U424" s="861">
        <v>73.729421000000002</v>
      </c>
      <c r="V424" s="861">
        <v>93.571967999999998</v>
      </c>
      <c r="W424" s="861">
        <v>92.543553000000003</v>
      </c>
      <c r="X424" s="861">
        <v>-9.6894380000000009</v>
      </c>
      <c r="Y424" s="861">
        <v>-10.12255</v>
      </c>
      <c r="Z424" s="861">
        <v>-13.886531</v>
      </c>
      <c r="AA424" s="861">
        <v>-13.688712000000001</v>
      </c>
      <c r="AB424" s="861">
        <v>-13.193568000000001</v>
      </c>
      <c r="AC424" s="861">
        <v>-14.023323</v>
      </c>
      <c r="AD424" s="861">
        <v>-17.039821</v>
      </c>
      <c r="AE424" s="861">
        <v>105.08069</v>
      </c>
      <c r="AF424" s="861">
        <v>98.816874999999996</v>
      </c>
      <c r="AG424" s="861">
        <v>90.146433999999999</v>
      </c>
      <c r="AH424" s="861">
        <v>110.504127</v>
      </c>
      <c r="AI424" s="861">
        <v>89.669121000000004</v>
      </c>
      <c r="AJ424" s="861">
        <v>73.571487000000005</v>
      </c>
      <c r="AK424" s="861">
        <v>-9.2509990000000002</v>
      </c>
      <c r="AL424" s="861">
        <v>-13.173565</v>
      </c>
      <c r="AM424" s="861">
        <v>-10.265851</v>
      </c>
      <c r="AN424" s="861">
        <v>92.924581000000003</v>
      </c>
      <c r="AO424" s="861">
        <v>92.071939999999998</v>
      </c>
      <c r="AP424" s="861">
        <v>91.459204</v>
      </c>
      <c r="AQ424" s="861">
        <v>88.416111000000001</v>
      </c>
      <c r="AR424" s="861">
        <v>73.994125999999994</v>
      </c>
      <c r="AS424" s="861">
        <v>63.768918999999997</v>
      </c>
      <c r="AT424" s="861">
        <v>76.927690999999996</v>
      </c>
      <c r="AU424" s="861">
        <v>75.989029000000002</v>
      </c>
      <c r="AV424" s="861">
        <v>74.531762999999998</v>
      </c>
      <c r="AW424" s="861">
        <v>73.871588000000003</v>
      </c>
      <c r="AX424" s="861">
        <v>89.270937000000004</v>
      </c>
      <c r="AY424" s="861">
        <v>87.271889999999999</v>
      </c>
      <c r="AZ424" s="861">
        <v>-10.433349</v>
      </c>
      <c r="BA424" s="861">
        <v>-9.8869410000000002</v>
      </c>
      <c r="BB424" s="861">
        <v>-17.595227000000001</v>
      </c>
      <c r="BC424" s="861">
        <v>-15.987577999999999</v>
      </c>
      <c r="BD424" s="861">
        <v>-17.097646999999998</v>
      </c>
      <c r="BE424" s="861">
        <v>-11.738186000000001</v>
      </c>
      <c r="BF424" s="861">
        <v>31.865898000000001</v>
      </c>
      <c r="BG424" s="861">
        <v>140.95954599999999</v>
      </c>
      <c r="BH424" s="861">
        <v>109.17653</v>
      </c>
      <c r="BI424" s="861">
        <v>50.775210000000001</v>
      </c>
      <c r="BJ424" s="861">
        <v>131.09759399999999</v>
      </c>
      <c r="BK424" s="861">
        <v>85.788376999999997</v>
      </c>
      <c r="BL424" s="861">
        <v>74.299749000000006</v>
      </c>
      <c r="BM424" s="861">
        <v>-21.633016000000001</v>
      </c>
      <c r="BN424" s="861">
        <v>-16.490772</v>
      </c>
      <c r="BO424" s="861">
        <v>-16.053286</v>
      </c>
      <c r="BP424" s="861">
        <v>-16.31157</v>
      </c>
      <c r="BQ424" s="861">
        <v>86.980241000000007</v>
      </c>
      <c r="BR424" s="861">
        <v>87.956846999999996</v>
      </c>
      <c r="BS424" s="861">
        <v>85.706176999999997</v>
      </c>
      <c r="BT424" s="861">
        <v>57.805129000000001</v>
      </c>
      <c r="BU424" s="861">
        <v>64.717231999999996</v>
      </c>
      <c r="BV424" s="861">
        <v>61.126842000000003</v>
      </c>
      <c r="BW424" s="861">
        <v>65.072474</v>
      </c>
      <c r="BX424" s="861">
        <v>-16.978401999999999</v>
      </c>
      <c r="BY424" s="861">
        <v>-17.309698999999998</v>
      </c>
      <c r="BZ424" s="861">
        <v>-17.644729000000002</v>
      </c>
      <c r="CA424" s="861">
        <v>-18.222135000000002</v>
      </c>
      <c r="CB424" s="861">
        <v>-12.44248</v>
      </c>
      <c r="CC424" s="861">
        <v>-9.7093439999999998</v>
      </c>
      <c r="CD424" s="861">
        <v>-12.820935</v>
      </c>
      <c r="CE424" s="861">
        <v>-9.3909129999999994</v>
      </c>
      <c r="CF424" s="861">
        <v>-14.874133</v>
      </c>
      <c r="CG424" s="861">
        <v>-9.4394220000000004</v>
      </c>
      <c r="CH424" s="861">
        <v>-14.216373000000001</v>
      </c>
      <c r="CI424" s="861">
        <v>-9.8725740000000002</v>
      </c>
      <c r="CJ424" s="861">
        <v>-12.299747999999999</v>
      </c>
      <c r="CK424" s="861">
        <v>-8.8992769999999997</v>
      </c>
      <c r="CL424" s="861">
        <v>-12.638529999999999</v>
      </c>
      <c r="CM424" s="861">
        <v>-8.4604540000000004</v>
      </c>
      <c r="CN424" s="861">
        <v>-14.548365</v>
      </c>
      <c r="CO424" s="861">
        <v>-10.475104999999999</v>
      </c>
      <c r="CP424" s="861">
        <v>-14.011793000000001</v>
      </c>
      <c r="CQ424" s="861">
        <v>-10.230167</v>
      </c>
      <c r="CR424" s="861">
        <v>-12.061885999999999</v>
      </c>
      <c r="CS424" s="861">
        <v>-9.136298</v>
      </c>
      <c r="CT424" s="861">
        <v>-12.708937000000001</v>
      </c>
      <c r="CU424" s="861">
        <v>-9.3742180000000008</v>
      </c>
      <c r="CV424" s="861">
        <v>-14.863224000000001</v>
      </c>
      <c r="CW424" s="861">
        <v>-9.2738949999999996</v>
      </c>
      <c r="CX424" s="861">
        <v>-14.131112</v>
      </c>
      <c r="CY424" s="861">
        <v>-8.8043910000000007</v>
      </c>
      <c r="CZ424" s="861">
        <v>-11.847041000000001</v>
      </c>
      <c r="DA424" s="861">
        <v>-8.5660129999999999</v>
      </c>
      <c r="DB424" s="861">
        <v>-12.495495999999999</v>
      </c>
      <c r="DC424" s="861">
        <v>-8.1915289999999992</v>
      </c>
      <c r="DD424" s="861">
        <v>-14.565227</v>
      </c>
      <c r="DE424" s="861">
        <v>-10.029873</v>
      </c>
      <c r="DF424" s="861">
        <v>-14.430681999999999</v>
      </c>
      <c r="DG424" s="861">
        <v>-9.6237279999999998</v>
      </c>
      <c r="DH424" s="861">
        <v>-11.503081999999999</v>
      </c>
      <c r="DI424" s="861">
        <v>-9.0565750000000005</v>
      </c>
      <c r="DJ424" s="861">
        <v>-12.112682</v>
      </c>
      <c r="DK424" s="861">
        <v>-9.3349879999999992</v>
      </c>
      <c r="DL424" s="861">
        <v>-14.389409000000001</v>
      </c>
      <c r="DM424" s="861">
        <v>-11.458237</v>
      </c>
      <c r="DN424" s="861">
        <v>-14.295532</v>
      </c>
      <c r="DO424" s="861">
        <v>-10.553547999999999</v>
      </c>
      <c r="DP424" s="861">
        <v>-12.176138999999999</v>
      </c>
      <c r="DQ424" s="861">
        <v>-9.7959969999999998</v>
      </c>
      <c r="DR424" s="861">
        <v>-12.613417999999999</v>
      </c>
      <c r="DS424" s="861">
        <v>-10.405250000000001</v>
      </c>
      <c r="DT424" s="861">
        <v>-14.306241999999999</v>
      </c>
      <c r="DU424" s="861">
        <v>-12.509480999999999</v>
      </c>
      <c r="DV424" s="861">
        <v>-14.325702</v>
      </c>
      <c r="DW424" s="861">
        <v>-9.9318819999999999</v>
      </c>
      <c r="DX424" s="861">
        <v>10.985628999999999</v>
      </c>
      <c r="DY424" s="861">
        <v>7.955997</v>
      </c>
      <c r="DZ424" s="861">
        <v>161.299778</v>
      </c>
      <c r="EA424" s="861">
        <v>151.689008</v>
      </c>
      <c r="EB424" s="861">
        <v>121.06</v>
      </c>
      <c r="EC424" s="861">
        <v>3.2639999999999998</v>
      </c>
      <c r="ED424" s="861">
        <v>389</v>
      </c>
      <c r="EE424" s="861">
        <v>121.05</v>
      </c>
      <c r="EF424" s="861">
        <v>5.2530000000000001</v>
      </c>
      <c r="EG424" s="861">
        <v>626.9</v>
      </c>
      <c r="EH424" s="861">
        <v>121.08</v>
      </c>
      <c r="EI424" s="861">
        <v>4.9119999999999999</v>
      </c>
      <c r="EJ424" s="861">
        <v>582.79999999999995</v>
      </c>
      <c r="EK424" s="861">
        <v>9.7497310000000006</v>
      </c>
      <c r="EL424" s="861">
        <v>9.7418779999999998</v>
      </c>
      <c r="EM424" s="861">
        <v>-20.015581999999998</v>
      </c>
      <c r="EN424" s="861">
        <v>-25.795164</v>
      </c>
      <c r="EO424" s="861">
        <v>94.610404000000003</v>
      </c>
      <c r="EP424" s="861">
        <v>90.399417999999997</v>
      </c>
      <c r="EQ424" s="861">
        <v>-11.525028000000001</v>
      </c>
      <c r="ER424" s="861">
        <v>0</v>
      </c>
      <c r="ES424" s="861">
        <v>0</v>
      </c>
      <c r="ET424" s="861">
        <v>0</v>
      </c>
      <c r="EU424" s="861"/>
      <c r="EV424" s="861"/>
      <c r="EW424" s="861"/>
      <c r="EX424" s="861"/>
      <c r="EY424" s="861"/>
      <c r="EZ424" s="861"/>
      <c r="FA424" s="861"/>
      <c r="FB424" s="861"/>
      <c r="FC424" s="861"/>
      <c r="FD424" s="861"/>
    </row>
    <row r="425" spans="1:160" x14ac:dyDescent="0.25">
      <c r="A425" s="837">
        <v>46146</v>
      </c>
      <c r="B425" s="836">
        <v>0.37077546296296293</v>
      </c>
      <c r="C425" s="861">
        <v>23940</v>
      </c>
      <c r="D425" s="861">
        <v>0</v>
      </c>
      <c r="E425" s="861">
        <v>0</v>
      </c>
      <c r="F425" s="861">
        <v>75.936136000000005</v>
      </c>
      <c r="G425" s="861">
        <v>72.599241000000006</v>
      </c>
      <c r="H425" s="861">
        <v>65.597469000000004</v>
      </c>
      <c r="I425" s="861">
        <v>74.526959000000005</v>
      </c>
      <c r="J425" s="861">
        <v>72.223425000000006</v>
      </c>
      <c r="K425" s="861">
        <v>71.438635000000005</v>
      </c>
      <c r="L425" s="861">
        <v>73.894857999999999</v>
      </c>
      <c r="M425" s="861">
        <v>74.848078999999998</v>
      </c>
      <c r="N425" s="861">
        <v>-10.792451</v>
      </c>
      <c r="O425" s="861">
        <v>-13.563822999999999</v>
      </c>
      <c r="P425" s="861">
        <v>-13.802676999999999</v>
      </c>
      <c r="Q425" s="861">
        <v>-9.7295320000000007</v>
      </c>
      <c r="R425" s="861">
        <v>-11.485002</v>
      </c>
      <c r="S425" s="861">
        <v>-12.014900000000001</v>
      </c>
      <c r="T425" s="861">
        <v>82.189411000000007</v>
      </c>
      <c r="U425" s="861">
        <v>73.790227000000002</v>
      </c>
      <c r="V425" s="861">
        <v>93.346438000000006</v>
      </c>
      <c r="W425" s="861">
        <v>92.284636000000006</v>
      </c>
      <c r="X425" s="861">
        <v>-9.7065249999999992</v>
      </c>
      <c r="Y425" s="861">
        <v>-10.124171</v>
      </c>
      <c r="Z425" s="861">
        <v>-13.951911000000001</v>
      </c>
      <c r="AA425" s="861">
        <v>-13.732355</v>
      </c>
      <c r="AB425" s="861">
        <v>-13.271049</v>
      </c>
      <c r="AC425" s="861">
        <v>-14.059813</v>
      </c>
      <c r="AD425" s="861">
        <v>-17.124119</v>
      </c>
      <c r="AE425" s="861">
        <v>105.05023300000001</v>
      </c>
      <c r="AF425" s="861">
        <v>98.824838999999997</v>
      </c>
      <c r="AG425" s="861">
        <v>90.133724000000001</v>
      </c>
      <c r="AH425" s="861">
        <v>110.432616</v>
      </c>
      <c r="AI425" s="861">
        <v>89.504959999999997</v>
      </c>
      <c r="AJ425" s="861">
        <v>73.435123000000004</v>
      </c>
      <c r="AK425" s="861">
        <v>-9.2544029999999999</v>
      </c>
      <c r="AL425" s="861">
        <v>-13.23176</v>
      </c>
      <c r="AM425" s="861">
        <v>-10.30265</v>
      </c>
      <c r="AN425" s="861">
        <v>92.810225000000003</v>
      </c>
      <c r="AO425" s="861">
        <v>91.876935000000003</v>
      </c>
      <c r="AP425" s="861">
        <v>91.373904999999993</v>
      </c>
      <c r="AQ425" s="861">
        <v>88.33717</v>
      </c>
      <c r="AR425" s="861">
        <v>73.906835999999998</v>
      </c>
      <c r="AS425" s="861">
        <v>63.690837999999999</v>
      </c>
      <c r="AT425" s="861">
        <v>76.911676</v>
      </c>
      <c r="AU425" s="861">
        <v>75.896203</v>
      </c>
      <c r="AV425" s="861">
        <v>74.448499999999996</v>
      </c>
      <c r="AW425" s="861">
        <v>74.148358999999999</v>
      </c>
      <c r="AX425" s="861">
        <v>89.129445000000004</v>
      </c>
      <c r="AY425" s="861">
        <v>87.226692999999997</v>
      </c>
      <c r="AZ425" s="861">
        <v>-10.435028000000001</v>
      </c>
      <c r="BA425" s="861">
        <v>-9.8332540000000002</v>
      </c>
      <c r="BB425" s="861">
        <v>-17.586677999999999</v>
      </c>
      <c r="BC425" s="861">
        <v>-16.034009000000001</v>
      </c>
      <c r="BD425" s="861">
        <v>-17.083410000000001</v>
      </c>
      <c r="BE425" s="861">
        <v>-12.293509999999999</v>
      </c>
      <c r="BF425" s="861">
        <v>31.899963</v>
      </c>
      <c r="BG425" s="861">
        <v>140.65018699999999</v>
      </c>
      <c r="BH425" s="861">
        <v>109.149074</v>
      </c>
      <c r="BI425" s="861">
        <v>50.878445999999997</v>
      </c>
      <c r="BJ425" s="861">
        <v>130.960556</v>
      </c>
      <c r="BK425" s="861">
        <v>85.660172000000003</v>
      </c>
      <c r="BL425" s="861">
        <v>74.334699999999998</v>
      </c>
      <c r="BM425" s="861">
        <v>-21.660896000000001</v>
      </c>
      <c r="BN425" s="861">
        <v>-16.444762000000001</v>
      </c>
      <c r="BO425" s="861">
        <v>-16.185001</v>
      </c>
      <c r="BP425" s="861">
        <v>-16.328140999999999</v>
      </c>
      <c r="BQ425" s="861">
        <v>86.784034000000005</v>
      </c>
      <c r="BR425" s="861">
        <v>87.933882999999994</v>
      </c>
      <c r="BS425" s="861">
        <v>85.590950000000007</v>
      </c>
      <c r="BT425" s="861">
        <v>57.776159999999997</v>
      </c>
      <c r="BU425" s="861">
        <v>64.750608999999997</v>
      </c>
      <c r="BV425" s="861">
        <v>61.132021000000002</v>
      </c>
      <c r="BW425" s="861">
        <v>65.023775999999998</v>
      </c>
      <c r="BX425" s="861">
        <v>-17.008886</v>
      </c>
      <c r="BY425" s="861">
        <v>-17.409997000000001</v>
      </c>
      <c r="BZ425" s="861">
        <v>-17.611812</v>
      </c>
      <c r="CA425" s="861">
        <v>-18.196795999999999</v>
      </c>
      <c r="CB425" s="861">
        <v>-12.421139999999999</v>
      </c>
      <c r="CC425" s="861">
        <v>-9.7173409999999993</v>
      </c>
      <c r="CD425" s="861">
        <v>-12.829442999999999</v>
      </c>
      <c r="CE425" s="861">
        <v>-9.3787450000000003</v>
      </c>
      <c r="CF425" s="861">
        <v>-14.883882</v>
      </c>
      <c r="CG425" s="861">
        <v>-9.4504940000000008</v>
      </c>
      <c r="CH425" s="861">
        <v>-14.220012000000001</v>
      </c>
      <c r="CI425" s="861">
        <v>-9.8827569999999998</v>
      </c>
      <c r="CJ425" s="861">
        <v>-12.285947999999999</v>
      </c>
      <c r="CK425" s="861">
        <v>-8.9058580000000003</v>
      </c>
      <c r="CL425" s="861">
        <v>-12.618288</v>
      </c>
      <c r="CM425" s="861">
        <v>-8.4562629999999999</v>
      </c>
      <c r="CN425" s="861">
        <v>-14.521240000000001</v>
      </c>
      <c r="CO425" s="861">
        <v>-10.498407</v>
      </c>
      <c r="CP425" s="861">
        <v>-14.035254</v>
      </c>
      <c r="CQ425" s="861">
        <v>-10.251142</v>
      </c>
      <c r="CR425" s="861">
        <v>-12.046196</v>
      </c>
      <c r="CS425" s="861">
        <v>-9.1366150000000008</v>
      </c>
      <c r="CT425" s="861">
        <v>-12.686908000000001</v>
      </c>
      <c r="CU425" s="861">
        <v>-9.3729340000000008</v>
      </c>
      <c r="CV425" s="861">
        <v>-14.844904</v>
      </c>
      <c r="CW425" s="861">
        <v>-9.3035490000000003</v>
      </c>
      <c r="CX425" s="861">
        <v>-14.146015999999999</v>
      </c>
      <c r="CY425" s="861">
        <v>-8.8018389999999993</v>
      </c>
      <c r="CZ425" s="861">
        <v>-11.838357999999999</v>
      </c>
      <c r="DA425" s="861">
        <v>-8.5436779999999999</v>
      </c>
      <c r="DB425" s="861">
        <v>-12.515425</v>
      </c>
      <c r="DC425" s="861">
        <v>-8.1846490000000003</v>
      </c>
      <c r="DD425" s="861">
        <v>-14.554938999999999</v>
      </c>
      <c r="DE425" s="861">
        <v>-10.056267</v>
      </c>
      <c r="DF425" s="861">
        <v>-14.452413</v>
      </c>
      <c r="DG425" s="861">
        <v>-9.6373200000000008</v>
      </c>
      <c r="DH425" s="861">
        <v>-11.524711999999999</v>
      </c>
      <c r="DI425" s="861">
        <v>-9.0380420000000008</v>
      </c>
      <c r="DJ425" s="861">
        <v>-12.118544999999999</v>
      </c>
      <c r="DK425" s="861">
        <v>-9.3319170000000007</v>
      </c>
      <c r="DL425" s="861">
        <v>-14.409233</v>
      </c>
      <c r="DM425" s="861">
        <v>-11.451627</v>
      </c>
      <c r="DN425" s="861">
        <v>-14.291741999999999</v>
      </c>
      <c r="DO425" s="861">
        <v>-10.544613999999999</v>
      </c>
      <c r="DP425" s="861">
        <v>-12.171891</v>
      </c>
      <c r="DQ425" s="861">
        <v>-9.7553929999999998</v>
      </c>
      <c r="DR425" s="861">
        <v>-12.615987000000001</v>
      </c>
      <c r="DS425" s="861">
        <v>-10.389965</v>
      </c>
      <c r="DT425" s="861">
        <v>-14.318503</v>
      </c>
      <c r="DU425" s="861">
        <v>-12.528304</v>
      </c>
      <c r="DV425" s="861">
        <v>-14.337166</v>
      </c>
      <c r="DW425" s="861">
        <v>-9.9127650000000003</v>
      </c>
      <c r="DX425" s="861">
        <v>10.953113999999999</v>
      </c>
      <c r="DY425" s="861">
        <v>7.9270779999999998</v>
      </c>
      <c r="DZ425" s="861">
        <v>160.65024</v>
      </c>
      <c r="EA425" s="861">
        <v>151.652264</v>
      </c>
      <c r="EB425" s="861">
        <v>121.47</v>
      </c>
      <c r="EC425" s="861">
        <v>1.2370000000000001</v>
      </c>
      <c r="ED425" s="861">
        <v>133</v>
      </c>
      <c r="EE425" s="861">
        <v>121.59</v>
      </c>
      <c r="EF425" s="861">
        <v>5.2430000000000003</v>
      </c>
      <c r="EG425" s="861">
        <v>629.4</v>
      </c>
      <c r="EH425" s="861">
        <v>121.67</v>
      </c>
      <c r="EI425" s="861">
        <v>4.899</v>
      </c>
      <c r="EJ425" s="861">
        <v>582.79999999999995</v>
      </c>
      <c r="EK425" s="861">
        <v>9.7720769999999995</v>
      </c>
      <c r="EL425" s="861">
        <v>9.6681559999999998</v>
      </c>
      <c r="EM425" s="861">
        <v>-20.074726999999999</v>
      </c>
      <c r="EN425" s="861">
        <v>-25.853156999999999</v>
      </c>
      <c r="EO425" s="861">
        <v>94.331191000000004</v>
      </c>
      <c r="EP425" s="861">
        <v>90.382981000000001</v>
      </c>
      <c r="EQ425" s="861">
        <v>-11.525388</v>
      </c>
      <c r="ER425" s="861">
        <v>0</v>
      </c>
      <c r="ES425" s="861">
        <v>0</v>
      </c>
      <c r="ET425" s="861">
        <v>0</v>
      </c>
      <c r="EU425" s="861"/>
      <c r="EV425" s="861"/>
      <c r="EW425" s="861"/>
      <c r="EX425" s="861"/>
      <c r="EY425" s="861"/>
      <c r="EZ425" s="861"/>
      <c r="FA425" s="861"/>
      <c r="FB425" s="861"/>
      <c r="FC425" s="861"/>
      <c r="FD425" s="861"/>
    </row>
    <row r="426" spans="1:160" x14ac:dyDescent="0.25">
      <c r="A426" s="837">
        <v>46146</v>
      </c>
      <c r="B426" s="836">
        <v>0.37146990740740743</v>
      </c>
      <c r="C426" s="861">
        <v>24000</v>
      </c>
      <c r="D426" s="861">
        <v>0</v>
      </c>
      <c r="E426" s="861">
        <v>0</v>
      </c>
      <c r="F426" s="861">
        <v>75.780321999999998</v>
      </c>
      <c r="G426" s="861">
        <v>72.533475999999993</v>
      </c>
      <c r="H426" s="861">
        <v>65.531154999999998</v>
      </c>
      <c r="I426" s="861">
        <v>74.541103000000007</v>
      </c>
      <c r="J426" s="861">
        <v>72.071894</v>
      </c>
      <c r="K426" s="861">
        <v>71.408292000000003</v>
      </c>
      <c r="L426" s="861">
        <v>73.856865999999997</v>
      </c>
      <c r="M426" s="861">
        <v>74.795342000000005</v>
      </c>
      <c r="N426" s="861">
        <v>-10.860685</v>
      </c>
      <c r="O426" s="861">
        <v>-13.614420000000001</v>
      </c>
      <c r="P426" s="861">
        <v>-13.862265000000001</v>
      </c>
      <c r="Q426" s="861">
        <v>-9.8396480000000004</v>
      </c>
      <c r="R426" s="861">
        <v>-11.500863000000001</v>
      </c>
      <c r="S426" s="861">
        <v>-12.03407</v>
      </c>
      <c r="T426" s="861">
        <v>82.090446999999998</v>
      </c>
      <c r="U426" s="861">
        <v>73.827769000000004</v>
      </c>
      <c r="V426" s="861">
        <v>93.308306000000002</v>
      </c>
      <c r="W426" s="861">
        <v>92.275857000000002</v>
      </c>
      <c r="X426" s="861">
        <v>-9.7624440000000003</v>
      </c>
      <c r="Y426" s="861">
        <v>-10.150325</v>
      </c>
      <c r="Z426" s="861">
        <v>-14.00231</v>
      </c>
      <c r="AA426" s="861">
        <v>-13.762435999999999</v>
      </c>
      <c r="AB426" s="861">
        <v>-13.294281</v>
      </c>
      <c r="AC426" s="861">
        <v>-14.144954</v>
      </c>
      <c r="AD426" s="861">
        <v>-17.2059</v>
      </c>
      <c r="AE426" s="861">
        <v>105.06072399999999</v>
      </c>
      <c r="AF426" s="861">
        <v>98.708398000000003</v>
      </c>
      <c r="AG426" s="861">
        <v>89.944727</v>
      </c>
      <c r="AH426" s="861">
        <v>110.344488</v>
      </c>
      <c r="AI426" s="861">
        <v>89.404353999999998</v>
      </c>
      <c r="AJ426" s="861">
        <v>73.207761000000005</v>
      </c>
      <c r="AK426" s="861">
        <v>-9.3276249999999994</v>
      </c>
      <c r="AL426" s="861">
        <v>-13.257180999999999</v>
      </c>
      <c r="AM426" s="861">
        <v>-10.347206</v>
      </c>
      <c r="AN426" s="861">
        <v>92.613279000000006</v>
      </c>
      <c r="AO426" s="861">
        <v>91.868026999999998</v>
      </c>
      <c r="AP426" s="861">
        <v>91.289553999999995</v>
      </c>
      <c r="AQ426" s="861">
        <v>88.254604999999998</v>
      </c>
      <c r="AR426" s="861">
        <v>73.852829</v>
      </c>
      <c r="AS426" s="861">
        <v>63.698250000000002</v>
      </c>
      <c r="AT426" s="861">
        <v>76.890645000000006</v>
      </c>
      <c r="AU426" s="861">
        <v>75.766272000000001</v>
      </c>
      <c r="AV426" s="861">
        <v>74.270154000000005</v>
      </c>
      <c r="AW426" s="861">
        <v>73.693969999999993</v>
      </c>
      <c r="AX426" s="861">
        <v>89.042027000000004</v>
      </c>
      <c r="AY426" s="861">
        <v>87.074943000000005</v>
      </c>
      <c r="AZ426" s="861">
        <v>-10.405042999999999</v>
      </c>
      <c r="BA426" s="861">
        <v>-9.8919739999999994</v>
      </c>
      <c r="BB426" s="861">
        <v>-17.60943</v>
      </c>
      <c r="BC426" s="861">
        <v>-16.044385999999999</v>
      </c>
      <c r="BD426" s="861">
        <v>-17.106618000000001</v>
      </c>
      <c r="BE426" s="861">
        <v>-12.191008999999999</v>
      </c>
      <c r="BF426" s="861">
        <v>31.89312</v>
      </c>
      <c r="BG426" s="861">
        <v>140.55771300000001</v>
      </c>
      <c r="BH426" s="861">
        <v>109.088066</v>
      </c>
      <c r="BI426" s="861">
        <v>50.808812000000003</v>
      </c>
      <c r="BJ426" s="861">
        <v>130.83234999999999</v>
      </c>
      <c r="BK426" s="861">
        <v>85.604257000000004</v>
      </c>
      <c r="BL426" s="861">
        <v>74.421346999999997</v>
      </c>
      <c r="BM426" s="861">
        <v>-21.670468</v>
      </c>
      <c r="BN426" s="861">
        <v>-16.458379000000001</v>
      </c>
      <c r="BO426" s="861">
        <v>-16.393426999999999</v>
      </c>
      <c r="BP426" s="861">
        <v>-16.355975999999998</v>
      </c>
      <c r="BQ426" s="861">
        <v>86.738733999999994</v>
      </c>
      <c r="BR426" s="861">
        <v>87.876033000000007</v>
      </c>
      <c r="BS426" s="861">
        <v>85.539620999999997</v>
      </c>
      <c r="BT426" s="861">
        <v>57.561405999999998</v>
      </c>
      <c r="BU426" s="861">
        <v>64.667625999999998</v>
      </c>
      <c r="BV426" s="861">
        <v>61.041376999999997</v>
      </c>
      <c r="BW426" s="861">
        <v>64.922439999999995</v>
      </c>
      <c r="BX426" s="861">
        <v>-16.989740000000001</v>
      </c>
      <c r="BY426" s="861">
        <v>-17.405083999999999</v>
      </c>
      <c r="BZ426" s="861">
        <v>-17.679148000000001</v>
      </c>
      <c r="CA426" s="861">
        <v>-18.269424000000001</v>
      </c>
      <c r="CB426" s="861">
        <v>-12.403123000000001</v>
      </c>
      <c r="CC426" s="861">
        <v>-9.7181280000000001</v>
      </c>
      <c r="CD426" s="861">
        <v>-12.823634999999999</v>
      </c>
      <c r="CE426" s="861">
        <v>-9.3753119999999992</v>
      </c>
      <c r="CF426" s="861">
        <v>-14.882633</v>
      </c>
      <c r="CG426" s="861">
        <v>-9.4619149999999994</v>
      </c>
      <c r="CH426" s="861">
        <v>-14.223675999999999</v>
      </c>
      <c r="CI426" s="861">
        <v>-9.8821729999999999</v>
      </c>
      <c r="CJ426" s="861">
        <v>-12.257103000000001</v>
      </c>
      <c r="CK426" s="861">
        <v>-8.9000859999999999</v>
      </c>
      <c r="CL426" s="861">
        <v>-12.599287</v>
      </c>
      <c r="CM426" s="861">
        <v>-8.4565809999999999</v>
      </c>
      <c r="CN426" s="861">
        <v>-14.543151999999999</v>
      </c>
      <c r="CO426" s="861">
        <v>-10.511725</v>
      </c>
      <c r="CP426" s="861">
        <v>-14.043552</v>
      </c>
      <c r="CQ426" s="861">
        <v>-10.243427000000001</v>
      </c>
      <c r="CR426" s="861">
        <v>-12.016330999999999</v>
      </c>
      <c r="CS426" s="861">
        <v>-9.1471920000000004</v>
      </c>
      <c r="CT426" s="861">
        <v>-12.713260999999999</v>
      </c>
      <c r="CU426" s="861">
        <v>-9.3822709999999994</v>
      </c>
      <c r="CV426" s="861">
        <v>-14.86378</v>
      </c>
      <c r="CW426" s="861">
        <v>-9.3274179999999998</v>
      </c>
      <c r="CX426" s="861">
        <v>-14.172043</v>
      </c>
      <c r="CY426" s="861">
        <v>-8.8140619999999998</v>
      </c>
      <c r="CZ426" s="861">
        <v>-11.847816</v>
      </c>
      <c r="DA426" s="861">
        <v>-8.5315460000000005</v>
      </c>
      <c r="DB426" s="861">
        <v>-12.515468</v>
      </c>
      <c r="DC426" s="861">
        <v>-8.2272770000000008</v>
      </c>
      <c r="DD426" s="861">
        <v>-14.556972</v>
      </c>
      <c r="DE426" s="861">
        <v>-10.063447999999999</v>
      </c>
      <c r="DF426" s="861">
        <v>-14.454003</v>
      </c>
      <c r="DG426" s="861">
        <v>-9.6163860000000003</v>
      </c>
      <c r="DH426" s="861">
        <v>-11.506538000000001</v>
      </c>
      <c r="DI426" s="861">
        <v>-9.0610949999999999</v>
      </c>
      <c r="DJ426" s="861">
        <v>-12.123346</v>
      </c>
      <c r="DK426" s="861">
        <v>-9.3343530000000001</v>
      </c>
      <c r="DL426" s="861">
        <v>-14.410701</v>
      </c>
      <c r="DM426" s="861">
        <v>-11.470962999999999</v>
      </c>
      <c r="DN426" s="861">
        <v>-14.292388000000001</v>
      </c>
      <c r="DO426" s="861">
        <v>-10.535862</v>
      </c>
      <c r="DP426" s="861">
        <v>-12.169708999999999</v>
      </c>
      <c r="DQ426" s="861">
        <v>-9.7733120000000007</v>
      </c>
      <c r="DR426" s="861">
        <v>-12.611366</v>
      </c>
      <c r="DS426" s="861">
        <v>-10.416823000000001</v>
      </c>
      <c r="DT426" s="861">
        <v>-14.303906</v>
      </c>
      <c r="DU426" s="861">
        <v>-12.529768000000001</v>
      </c>
      <c r="DV426" s="861">
        <v>-14.329416</v>
      </c>
      <c r="DW426" s="861">
        <v>-9.902253</v>
      </c>
      <c r="DX426" s="861">
        <v>10.930123999999999</v>
      </c>
      <c r="DY426" s="861">
        <v>7.9048660000000002</v>
      </c>
      <c r="DZ426" s="861">
        <v>160.70642599999999</v>
      </c>
      <c r="EA426" s="861">
        <v>151.139205</v>
      </c>
      <c r="EB426" s="861">
        <v>121.11</v>
      </c>
      <c r="EC426" s="861">
        <v>3.2639999999999998</v>
      </c>
      <c r="ED426" s="861">
        <v>388.5</v>
      </c>
      <c r="EE426" s="861">
        <v>120.93</v>
      </c>
      <c r="EF426" s="861">
        <v>5.2610000000000001</v>
      </c>
      <c r="EG426" s="861">
        <v>625.6</v>
      </c>
      <c r="EH426" s="861">
        <v>121.04</v>
      </c>
      <c r="EI426" s="861">
        <v>4.8929999999999998</v>
      </c>
      <c r="EJ426" s="861">
        <v>579.1</v>
      </c>
      <c r="EK426" s="861">
        <v>9.7693750000000001</v>
      </c>
      <c r="EL426" s="861">
        <v>9.5043120000000005</v>
      </c>
      <c r="EM426" s="861">
        <v>-20.116581</v>
      </c>
      <c r="EN426" s="861">
        <v>-25.897739000000001</v>
      </c>
      <c r="EO426" s="861">
        <v>94.355373</v>
      </c>
      <c r="EP426" s="861">
        <v>90.153183999999996</v>
      </c>
      <c r="EQ426" s="861">
        <v>-11.528053999999999</v>
      </c>
      <c r="ER426" s="861">
        <v>0</v>
      </c>
      <c r="ES426" s="861">
        <v>0</v>
      </c>
      <c r="ET426" s="861">
        <v>0</v>
      </c>
      <c r="EU426" s="861"/>
      <c r="EV426" s="861"/>
      <c r="EW426" s="861"/>
      <c r="EX426" s="861"/>
      <c r="EY426" s="861"/>
      <c r="EZ426" s="861"/>
      <c r="FA426" s="861"/>
      <c r="FB426" s="861"/>
      <c r="FC426" s="861"/>
      <c r="FD426" s="861"/>
    </row>
    <row r="427" spans="1:160" x14ac:dyDescent="0.25">
      <c r="A427" s="837">
        <v>46146</v>
      </c>
      <c r="B427" s="836">
        <v>0.37216435185185182</v>
      </c>
      <c r="C427" s="861">
        <v>24060</v>
      </c>
      <c r="D427" s="861">
        <v>0</v>
      </c>
      <c r="E427" s="861">
        <v>0</v>
      </c>
      <c r="F427" s="861">
        <v>75.746247999999994</v>
      </c>
      <c r="G427" s="861">
        <v>72.500966000000005</v>
      </c>
      <c r="H427" s="861">
        <v>65.536392000000006</v>
      </c>
      <c r="I427" s="861">
        <v>74.543265000000005</v>
      </c>
      <c r="J427" s="861">
        <v>71.912555999999995</v>
      </c>
      <c r="K427" s="861">
        <v>71.399856999999997</v>
      </c>
      <c r="L427" s="861">
        <v>73.849981999999997</v>
      </c>
      <c r="M427" s="861">
        <v>74.786354000000003</v>
      </c>
      <c r="N427" s="861">
        <v>-10.930721</v>
      </c>
      <c r="O427" s="861">
        <v>-13.640864000000001</v>
      </c>
      <c r="P427" s="861">
        <v>-13.808450000000001</v>
      </c>
      <c r="Q427" s="861">
        <v>-9.8349659999999997</v>
      </c>
      <c r="R427" s="861">
        <v>-11.312263</v>
      </c>
      <c r="S427" s="861">
        <v>-12.06845</v>
      </c>
      <c r="T427" s="861">
        <v>81.958132000000006</v>
      </c>
      <c r="U427" s="861">
        <v>73.563861000000003</v>
      </c>
      <c r="V427" s="861">
        <v>93.155264000000003</v>
      </c>
      <c r="W427" s="861">
        <v>92.176883000000004</v>
      </c>
      <c r="X427" s="861">
        <v>-9.7601089999999999</v>
      </c>
      <c r="Y427" s="861">
        <v>-10.167234000000001</v>
      </c>
      <c r="Z427" s="861">
        <v>-14.026878999999999</v>
      </c>
      <c r="AA427" s="861">
        <v>-13.757251999999999</v>
      </c>
      <c r="AB427" s="861">
        <v>-13.359774</v>
      </c>
      <c r="AC427" s="861">
        <v>-14.147703999999999</v>
      </c>
      <c r="AD427" s="861">
        <v>-17.232422</v>
      </c>
      <c r="AE427" s="861">
        <v>104.75094300000001</v>
      </c>
      <c r="AF427" s="861">
        <v>98.605271000000002</v>
      </c>
      <c r="AG427" s="861">
        <v>89.745484000000005</v>
      </c>
      <c r="AH427" s="861">
        <v>110.2593</v>
      </c>
      <c r="AI427" s="861">
        <v>89.257316000000003</v>
      </c>
      <c r="AJ427" s="861">
        <v>73.176889000000003</v>
      </c>
      <c r="AK427" s="861">
        <v>-9.3289989999999996</v>
      </c>
      <c r="AL427" s="861">
        <v>-13.389003000000001</v>
      </c>
      <c r="AM427" s="861">
        <v>-10.338010000000001</v>
      </c>
      <c r="AN427" s="861">
        <v>92.469888999999995</v>
      </c>
      <c r="AO427" s="861">
        <v>91.715858999999995</v>
      </c>
      <c r="AP427" s="861">
        <v>91.002949000000001</v>
      </c>
      <c r="AQ427" s="861">
        <v>88.028166999999996</v>
      </c>
      <c r="AR427" s="861">
        <v>73.772904999999994</v>
      </c>
      <c r="AS427" s="861">
        <v>63.654603999999999</v>
      </c>
      <c r="AT427" s="861">
        <v>76.635998000000001</v>
      </c>
      <c r="AU427" s="861">
        <v>75.560680000000005</v>
      </c>
      <c r="AV427" s="861">
        <v>74.182593999999995</v>
      </c>
      <c r="AW427" s="861">
        <v>73.299477999999993</v>
      </c>
      <c r="AX427" s="861">
        <v>88.841579999999993</v>
      </c>
      <c r="AY427" s="861">
        <v>86.808632000000003</v>
      </c>
      <c r="AZ427" s="861">
        <v>-10.445375</v>
      </c>
      <c r="BA427" s="861">
        <v>-10.021907000000001</v>
      </c>
      <c r="BB427" s="861">
        <v>-17.679304999999999</v>
      </c>
      <c r="BC427" s="861">
        <v>-16.069071999999998</v>
      </c>
      <c r="BD427" s="861">
        <v>-17.181657999999999</v>
      </c>
      <c r="BE427" s="861">
        <v>-12.051287</v>
      </c>
      <c r="BF427" s="861">
        <v>31.866268999999999</v>
      </c>
      <c r="BG427" s="861">
        <v>140.475481</v>
      </c>
      <c r="BH427" s="861">
        <v>109.030007</v>
      </c>
      <c r="BI427" s="861">
        <v>50.678404</v>
      </c>
      <c r="BJ427" s="861">
        <v>130.77612300000001</v>
      </c>
      <c r="BK427" s="861">
        <v>85.347352999999998</v>
      </c>
      <c r="BL427" s="861">
        <v>73.784683999999999</v>
      </c>
      <c r="BM427" s="861">
        <v>-21.713806000000002</v>
      </c>
      <c r="BN427" s="861">
        <v>-16.566272000000001</v>
      </c>
      <c r="BO427" s="861">
        <v>-16.087033000000002</v>
      </c>
      <c r="BP427" s="861">
        <v>-16.424500999999999</v>
      </c>
      <c r="BQ427" s="861">
        <v>86.524306999999993</v>
      </c>
      <c r="BR427" s="861">
        <v>87.781003999999996</v>
      </c>
      <c r="BS427" s="861">
        <v>85.398848999999998</v>
      </c>
      <c r="BT427" s="861">
        <v>57.761774000000003</v>
      </c>
      <c r="BU427" s="861">
        <v>64.558093999999997</v>
      </c>
      <c r="BV427" s="861">
        <v>60.958857000000002</v>
      </c>
      <c r="BW427" s="861">
        <v>64.836454000000003</v>
      </c>
      <c r="BX427" s="861">
        <v>-17.259688000000001</v>
      </c>
      <c r="BY427" s="861">
        <v>-17.506592999999999</v>
      </c>
      <c r="BZ427" s="861">
        <v>-17.620439999999999</v>
      </c>
      <c r="CA427" s="861">
        <v>-18.231106</v>
      </c>
      <c r="CB427" s="861">
        <v>-12.431582000000001</v>
      </c>
      <c r="CC427" s="861">
        <v>-9.7766979999999997</v>
      </c>
      <c r="CD427" s="861">
        <v>-12.826392999999999</v>
      </c>
      <c r="CE427" s="861">
        <v>-9.3855579999999996</v>
      </c>
      <c r="CF427" s="861">
        <v>-14.866054</v>
      </c>
      <c r="CG427" s="861">
        <v>-9.4928380000000008</v>
      </c>
      <c r="CH427" s="861">
        <v>-14.248436</v>
      </c>
      <c r="CI427" s="861">
        <v>-9.9048879999999997</v>
      </c>
      <c r="CJ427" s="861">
        <v>-12.297801</v>
      </c>
      <c r="CK427" s="861">
        <v>-8.9482730000000004</v>
      </c>
      <c r="CL427" s="861">
        <v>-12.612883</v>
      </c>
      <c r="CM427" s="861">
        <v>-8.4864739999999994</v>
      </c>
      <c r="CN427" s="861">
        <v>-14.522800999999999</v>
      </c>
      <c r="CO427" s="861">
        <v>-10.531896</v>
      </c>
      <c r="CP427" s="861">
        <v>-14.082233</v>
      </c>
      <c r="CQ427" s="861">
        <v>-10.334934000000001</v>
      </c>
      <c r="CR427" s="861">
        <v>-12.029465</v>
      </c>
      <c r="CS427" s="861">
        <v>-9.1879190000000008</v>
      </c>
      <c r="CT427" s="861">
        <v>-12.687582000000001</v>
      </c>
      <c r="CU427" s="861">
        <v>-9.3581330000000005</v>
      </c>
      <c r="CV427" s="861">
        <v>-14.850308999999999</v>
      </c>
      <c r="CW427" s="861">
        <v>-9.3276599999999998</v>
      </c>
      <c r="CX427" s="861">
        <v>-14.175983</v>
      </c>
      <c r="CY427" s="861">
        <v>-8.8292110000000008</v>
      </c>
      <c r="CZ427" s="861">
        <v>-11.824913</v>
      </c>
      <c r="DA427" s="861">
        <v>-8.5473759999999999</v>
      </c>
      <c r="DB427" s="861">
        <v>-12.491348</v>
      </c>
      <c r="DC427" s="861">
        <v>-8.160736</v>
      </c>
      <c r="DD427" s="861">
        <v>-14.579113</v>
      </c>
      <c r="DE427" s="861">
        <v>-10.070413</v>
      </c>
      <c r="DF427" s="861">
        <v>-14.475220999999999</v>
      </c>
      <c r="DG427" s="861">
        <v>-9.6182110000000005</v>
      </c>
      <c r="DH427" s="861">
        <v>-11.514953999999999</v>
      </c>
      <c r="DI427" s="861">
        <v>-9.0550870000000003</v>
      </c>
      <c r="DJ427" s="861">
        <v>-12.122017</v>
      </c>
      <c r="DK427" s="861">
        <v>-9.3456880000000009</v>
      </c>
      <c r="DL427" s="861">
        <v>-14.406878000000001</v>
      </c>
      <c r="DM427" s="861">
        <v>-11.469509</v>
      </c>
      <c r="DN427" s="861">
        <v>-14.309818999999999</v>
      </c>
      <c r="DO427" s="861">
        <v>-10.542387</v>
      </c>
      <c r="DP427" s="861">
        <v>-12.179548</v>
      </c>
      <c r="DQ427" s="861">
        <v>-9.7499389999999995</v>
      </c>
      <c r="DR427" s="861">
        <v>-12.626060000000001</v>
      </c>
      <c r="DS427" s="861">
        <v>-10.409394000000001</v>
      </c>
      <c r="DT427" s="861">
        <v>-14.315203</v>
      </c>
      <c r="DU427" s="861">
        <v>-12.511348999999999</v>
      </c>
      <c r="DV427" s="861">
        <v>-14.348004</v>
      </c>
      <c r="DW427" s="861">
        <v>-9.9305660000000007</v>
      </c>
      <c r="DX427" s="861">
        <v>10.87773</v>
      </c>
      <c r="DY427" s="861">
        <v>7.9331040000000002</v>
      </c>
      <c r="DZ427" s="861">
        <v>160.39283499999999</v>
      </c>
      <c r="EA427" s="861">
        <v>150.93156999999999</v>
      </c>
      <c r="EB427" s="861">
        <v>121.07</v>
      </c>
      <c r="EC427" s="861">
        <v>3.2629999999999999</v>
      </c>
      <c r="ED427" s="861">
        <v>388.8</v>
      </c>
      <c r="EE427" s="861">
        <v>120.96</v>
      </c>
      <c r="EF427" s="861">
        <v>5.258</v>
      </c>
      <c r="EG427" s="861">
        <v>624.5</v>
      </c>
      <c r="EH427" s="861">
        <v>121.1</v>
      </c>
      <c r="EI427" s="861">
        <v>4.8849999999999998</v>
      </c>
      <c r="EJ427" s="861">
        <v>581.4</v>
      </c>
      <c r="EK427" s="861">
        <v>9.8740640000000006</v>
      </c>
      <c r="EL427" s="861">
        <v>9.754035</v>
      </c>
      <c r="EM427" s="861">
        <v>-20.212074000000001</v>
      </c>
      <c r="EN427" s="861">
        <v>-25.841068</v>
      </c>
      <c r="EO427" s="861">
        <v>94.220331999999999</v>
      </c>
      <c r="EP427" s="861">
        <v>90.060036999999994</v>
      </c>
      <c r="EQ427" s="861">
        <v>-11.537495</v>
      </c>
      <c r="ER427" s="861">
        <v>4.5369700000000002</v>
      </c>
      <c r="ES427" s="861">
        <v>7.308262</v>
      </c>
      <c r="ET427" s="861">
        <v>6.7897179999999997</v>
      </c>
      <c r="EU427" s="861"/>
      <c r="EV427" s="861"/>
      <c r="EW427" s="861"/>
      <c r="EX427" s="861"/>
      <c r="EY427" s="861"/>
      <c r="EZ427" s="861"/>
      <c r="FA427" s="861"/>
      <c r="FB427" s="861"/>
      <c r="FC427" s="861"/>
      <c r="FD427" s="861"/>
    </row>
    <row r="428" spans="1:160" x14ac:dyDescent="0.25">
      <c r="A428" s="837">
        <v>46146</v>
      </c>
      <c r="B428" s="836">
        <v>0.37285879629629631</v>
      </c>
      <c r="C428" s="861">
        <v>24120</v>
      </c>
      <c r="D428" s="861">
        <v>0</v>
      </c>
      <c r="E428" s="861">
        <v>0</v>
      </c>
      <c r="F428" s="861">
        <v>75.622090999999998</v>
      </c>
      <c r="G428" s="861">
        <v>72.469969000000006</v>
      </c>
      <c r="H428" s="861">
        <v>65.570065999999997</v>
      </c>
      <c r="I428" s="861">
        <v>74.502476000000001</v>
      </c>
      <c r="J428" s="861">
        <v>71.804227999999995</v>
      </c>
      <c r="K428" s="861">
        <v>71.386914000000004</v>
      </c>
      <c r="L428" s="861">
        <v>73.828648000000001</v>
      </c>
      <c r="M428" s="861">
        <v>74.725324999999998</v>
      </c>
      <c r="N428" s="861">
        <v>-10.874911000000001</v>
      </c>
      <c r="O428" s="861">
        <v>-13.661277</v>
      </c>
      <c r="P428" s="861">
        <v>-13.885058000000001</v>
      </c>
      <c r="Q428" s="861">
        <v>-9.9048560000000005</v>
      </c>
      <c r="R428" s="861">
        <v>-11.354096999999999</v>
      </c>
      <c r="S428" s="861">
        <v>-11.904597000000001</v>
      </c>
      <c r="T428" s="861">
        <v>81.926778999999996</v>
      </c>
      <c r="U428" s="861">
        <v>73.731470000000002</v>
      </c>
      <c r="V428" s="861">
        <v>93.069535000000002</v>
      </c>
      <c r="W428" s="861">
        <v>92.046329999999998</v>
      </c>
      <c r="X428" s="861">
        <v>-9.8291909999999998</v>
      </c>
      <c r="Y428" s="861">
        <v>-10.208992</v>
      </c>
      <c r="Z428" s="861">
        <v>-14.089675</v>
      </c>
      <c r="AA428" s="861">
        <v>-13.847407</v>
      </c>
      <c r="AB428" s="861">
        <v>-13.410651</v>
      </c>
      <c r="AC428" s="861">
        <v>-14.258646000000001</v>
      </c>
      <c r="AD428" s="861">
        <v>-17.315725</v>
      </c>
      <c r="AE428" s="861">
        <v>104.798518</v>
      </c>
      <c r="AF428" s="861">
        <v>98.481328000000005</v>
      </c>
      <c r="AG428" s="861">
        <v>89.769372000000004</v>
      </c>
      <c r="AH428" s="861">
        <v>110.19774099999999</v>
      </c>
      <c r="AI428" s="861">
        <v>89.088327000000007</v>
      </c>
      <c r="AJ428" s="861">
        <v>73.10463</v>
      </c>
      <c r="AK428" s="861">
        <v>-9.4160590000000006</v>
      </c>
      <c r="AL428" s="861">
        <v>-13.385244</v>
      </c>
      <c r="AM428" s="861">
        <v>-10.406114000000001</v>
      </c>
      <c r="AN428" s="861">
        <v>92.387493000000006</v>
      </c>
      <c r="AO428" s="861">
        <v>91.575130000000001</v>
      </c>
      <c r="AP428" s="861">
        <v>90.926799000000003</v>
      </c>
      <c r="AQ428" s="861">
        <v>87.959247000000005</v>
      </c>
      <c r="AR428" s="861">
        <v>73.690376000000001</v>
      </c>
      <c r="AS428" s="861">
        <v>63.628450000000001</v>
      </c>
      <c r="AT428" s="861">
        <v>76.649474999999995</v>
      </c>
      <c r="AU428" s="861">
        <v>75.528161999999995</v>
      </c>
      <c r="AV428" s="861">
        <v>74.023167000000001</v>
      </c>
      <c r="AW428" s="861">
        <v>73.649905000000004</v>
      </c>
      <c r="AX428" s="861">
        <v>88.767634000000001</v>
      </c>
      <c r="AY428" s="861">
        <v>86.837845000000002</v>
      </c>
      <c r="AZ428" s="861">
        <v>-10.568180999999999</v>
      </c>
      <c r="BA428" s="861">
        <v>-9.977074</v>
      </c>
      <c r="BB428" s="861">
        <v>-17.657943</v>
      </c>
      <c r="BC428" s="861">
        <v>-16.085671000000001</v>
      </c>
      <c r="BD428" s="861">
        <v>-17.16601</v>
      </c>
      <c r="BE428" s="861">
        <v>-12.10538</v>
      </c>
      <c r="BF428" s="861">
        <v>31.799945000000001</v>
      </c>
      <c r="BG428" s="861">
        <v>140.50342599999999</v>
      </c>
      <c r="BH428" s="861">
        <v>109.01193600000001</v>
      </c>
      <c r="BI428" s="861">
        <v>50.419831000000002</v>
      </c>
      <c r="BJ428" s="861">
        <v>130.03384299999999</v>
      </c>
      <c r="BK428" s="861">
        <v>85.363944000000004</v>
      </c>
      <c r="BL428" s="861">
        <v>73.827303000000001</v>
      </c>
      <c r="BM428" s="861">
        <v>-21.784683000000001</v>
      </c>
      <c r="BN428" s="861">
        <v>-16.594524</v>
      </c>
      <c r="BO428" s="861">
        <v>-16.249856999999999</v>
      </c>
      <c r="BP428" s="861">
        <v>-16.482617000000001</v>
      </c>
      <c r="BQ428" s="861">
        <v>86.491139000000004</v>
      </c>
      <c r="BR428" s="861">
        <v>87.640174999999999</v>
      </c>
      <c r="BS428" s="861">
        <v>85.247615999999994</v>
      </c>
      <c r="BT428" s="861">
        <v>57.650371</v>
      </c>
      <c r="BU428" s="861">
        <v>64.503742000000003</v>
      </c>
      <c r="BV428" s="861">
        <v>60.859166999999999</v>
      </c>
      <c r="BW428" s="861">
        <v>64.723972000000003</v>
      </c>
      <c r="BX428" s="861">
        <v>-17.199763000000001</v>
      </c>
      <c r="BY428" s="861">
        <v>-17.525002000000001</v>
      </c>
      <c r="BZ428" s="861">
        <v>-17.708438999999998</v>
      </c>
      <c r="CA428" s="861">
        <v>-18.314433999999999</v>
      </c>
      <c r="CB428" s="861">
        <v>-12.443477</v>
      </c>
      <c r="CC428" s="861">
        <v>-9.7341460000000009</v>
      </c>
      <c r="CD428" s="861">
        <v>-12.859059</v>
      </c>
      <c r="CE428" s="861">
        <v>-9.4339879999999994</v>
      </c>
      <c r="CF428" s="861">
        <v>-14.914318</v>
      </c>
      <c r="CG428" s="861">
        <v>-9.4787929999999996</v>
      </c>
      <c r="CH428" s="861">
        <v>-14.271233000000001</v>
      </c>
      <c r="CI428" s="861">
        <v>-9.9237739999999999</v>
      </c>
      <c r="CJ428" s="861">
        <v>-12.297917999999999</v>
      </c>
      <c r="CK428" s="861">
        <v>-8.9498149999999992</v>
      </c>
      <c r="CL428" s="861">
        <v>-12.640354</v>
      </c>
      <c r="CM428" s="861">
        <v>-8.5114260000000002</v>
      </c>
      <c r="CN428" s="861">
        <v>-14.574346999999999</v>
      </c>
      <c r="CO428" s="861">
        <v>-10.541783000000001</v>
      </c>
      <c r="CP428" s="861">
        <v>-14.077456</v>
      </c>
      <c r="CQ428" s="861">
        <v>-10.287457</v>
      </c>
      <c r="CR428" s="861">
        <v>-12.039298</v>
      </c>
      <c r="CS428" s="861">
        <v>-9.1625560000000004</v>
      </c>
      <c r="CT428" s="861">
        <v>-12.729314</v>
      </c>
      <c r="CU428" s="861">
        <v>-9.4123049999999999</v>
      </c>
      <c r="CV428" s="861">
        <v>-14.877996</v>
      </c>
      <c r="CW428" s="861">
        <v>-9.3344780000000007</v>
      </c>
      <c r="CX428" s="861">
        <v>-14.189819999999999</v>
      </c>
      <c r="CY428" s="861">
        <v>-8.8312209999999993</v>
      </c>
      <c r="CZ428" s="861">
        <v>-11.841994</v>
      </c>
      <c r="DA428" s="861">
        <v>-8.5573870000000003</v>
      </c>
      <c r="DB428" s="861">
        <v>-12.516499</v>
      </c>
      <c r="DC428" s="861">
        <v>-8.2091139999999996</v>
      </c>
      <c r="DD428" s="861">
        <v>-14.578193000000001</v>
      </c>
      <c r="DE428" s="861">
        <v>-10.068561000000001</v>
      </c>
      <c r="DF428" s="861">
        <v>-14.457549999999999</v>
      </c>
      <c r="DG428" s="861">
        <v>-9.6564899999999998</v>
      </c>
      <c r="DH428" s="861">
        <v>-11.503482</v>
      </c>
      <c r="DI428" s="861">
        <v>-9.0648499999999999</v>
      </c>
      <c r="DJ428" s="861">
        <v>-12.132770000000001</v>
      </c>
      <c r="DK428" s="861">
        <v>-9.3395159999999997</v>
      </c>
      <c r="DL428" s="861">
        <v>-14.404213</v>
      </c>
      <c r="DM428" s="861">
        <v>-11.474383</v>
      </c>
      <c r="DN428" s="861">
        <v>-14.308692000000001</v>
      </c>
      <c r="DO428" s="861">
        <v>-10.535629</v>
      </c>
      <c r="DP428" s="861">
        <v>-12.165238</v>
      </c>
      <c r="DQ428" s="861">
        <v>-9.7892690000000009</v>
      </c>
      <c r="DR428" s="861">
        <v>-12.612787000000001</v>
      </c>
      <c r="DS428" s="861">
        <v>-10.434206</v>
      </c>
      <c r="DT428" s="861">
        <v>-14.317264</v>
      </c>
      <c r="DU428" s="861">
        <v>-12.529895</v>
      </c>
      <c r="DV428" s="861">
        <v>-14.353451</v>
      </c>
      <c r="DW428" s="861">
        <v>-9.9416069999999994</v>
      </c>
      <c r="DX428" s="861">
        <v>10.812602</v>
      </c>
      <c r="DY428" s="861">
        <v>7.8523750000000003</v>
      </c>
      <c r="DZ428" s="861">
        <v>160.12327999999999</v>
      </c>
      <c r="EA428" s="861">
        <v>150.62303499999999</v>
      </c>
      <c r="EB428" s="861">
        <v>121.54</v>
      </c>
      <c r="EC428" s="861">
        <v>1.238</v>
      </c>
      <c r="ED428" s="861">
        <v>132.9</v>
      </c>
      <c r="EE428" s="861">
        <v>121.59</v>
      </c>
      <c r="EF428" s="861">
        <v>5.2249999999999996</v>
      </c>
      <c r="EG428" s="861">
        <v>628.79999999999995</v>
      </c>
      <c r="EH428" s="861">
        <v>121.47</v>
      </c>
      <c r="EI428" s="861">
        <v>4.907</v>
      </c>
      <c r="EJ428" s="861">
        <v>581.70000000000005</v>
      </c>
      <c r="EK428" s="861">
        <v>9.9248740000000009</v>
      </c>
      <c r="EL428" s="861">
        <v>9.7533720000000006</v>
      </c>
      <c r="EM428" s="861">
        <v>-20.330988000000001</v>
      </c>
      <c r="EN428" s="861">
        <v>-26.003229000000001</v>
      </c>
      <c r="EO428" s="861">
        <v>94.104112999999998</v>
      </c>
      <c r="EP428" s="861">
        <v>89.921467000000007</v>
      </c>
      <c r="EQ428" s="861">
        <v>-11.548112</v>
      </c>
      <c r="ER428" s="861">
        <v>8.387283</v>
      </c>
      <c r="ES428" s="861">
        <v>17.741087</v>
      </c>
      <c r="ET428" s="861">
        <v>16.493117000000002</v>
      </c>
      <c r="EU428" s="861"/>
      <c r="EV428" s="861"/>
      <c r="EW428" s="861"/>
      <c r="EX428" s="861"/>
      <c r="EY428" s="861"/>
      <c r="EZ428" s="861"/>
      <c r="FA428" s="861"/>
      <c r="FB428" s="861"/>
      <c r="FC428" s="861"/>
      <c r="FD428" s="861"/>
    </row>
    <row r="429" spans="1:160" x14ac:dyDescent="0.25">
      <c r="A429" s="837">
        <v>46146</v>
      </c>
      <c r="B429" s="836">
        <v>0.37355324074074076</v>
      </c>
      <c r="C429" s="861">
        <v>24180</v>
      </c>
      <c r="D429" s="861">
        <v>0</v>
      </c>
      <c r="E429" s="861">
        <v>0</v>
      </c>
      <c r="F429" s="861">
        <v>75.544252999999998</v>
      </c>
      <c r="G429" s="861">
        <v>72.388875999999996</v>
      </c>
      <c r="H429" s="861">
        <v>65.480616999999995</v>
      </c>
      <c r="I429" s="861">
        <v>74.497320999999999</v>
      </c>
      <c r="J429" s="861">
        <v>71.619686000000002</v>
      </c>
      <c r="K429" s="861">
        <v>71.337620999999999</v>
      </c>
      <c r="L429" s="861">
        <v>73.857794999999996</v>
      </c>
      <c r="M429" s="861">
        <v>74.666551999999996</v>
      </c>
      <c r="N429" s="861">
        <v>-10.830969</v>
      </c>
      <c r="O429" s="861">
        <v>-13.640741</v>
      </c>
      <c r="P429" s="861">
        <v>-13.860265</v>
      </c>
      <c r="Q429" s="861">
        <v>-9.8488109999999995</v>
      </c>
      <c r="R429" s="861">
        <v>-11.592378999999999</v>
      </c>
      <c r="S429" s="861">
        <v>-12.087994999999999</v>
      </c>
      <c r="T429" s="861">
        <v>81.837667999999994</v>
      </c>
      <c r="U429" s="861">
        <v>72.979127000000005</v>
      </c>
      <c r="V429" s="861">
        <v>92.982454000000004</v>
      </c>
      <c r="W429" s="861">
        <v>91.940510000000003</v>
      </c>
      <c r="X429" s="861">
        <v>-9.7979880000000001</v>
      </c>
      <c r="Y429" s="861">
        <v>-10.13696</v>
      </c>
      <c r="Z429" s="861">
        <v>-14.051207</v>
      </c>
      <c r="AA429" s="861">
        <v>-13.837755</v>
      </c>
      <c r="AB429" s="861">
        <v>-13.386429</v>
      </c>
      <c r="AC429" s="861">
        <v>-14.251398999999999</v>
      </c>
      <c r="AD429" s="861">
        <v>-17.305721999999999</v>
      </c>
      <c r="AE429" s="861">
        <v>104.64543500000001</v>
      </c>
      <c r="AF429" s="861">
        <v>98.565639000000004</v>
      </c>
      <c r="AG429" s="861">
        <v>89.693825000000004</v>
      </c>
      <c r="AH429" s="861">
        <v>110.043611</v>
      </c>
      <c r="AI429" s="861">
        <v>89.120842999999994</v>
      </c>
      <c r="AJ429" s="861">
        <v>73.002279000000001</v>
      </c>
      <c r="AK429" s="861">
        <v>-9.3990639999999992</v>
      </c>
      <c r="AL429" s="861">
        <v>-13.392802</v>
      </c>
      <c r="AM429" s="861">
        <v>-10.379826</v>
      </c>
      <c r="AN429" s="861">
        <v>92.334078000000005</v>
      </c>
      <c r="AO429" s="861">
        <v>91.496268000000001</v>
      </c>
      <c r="AP429" s="861">
        <v>90.824239000000006</v>
      </c>
      <c r="AQ429" s="861">
        <v>87.799323999999999</v>
      </c>
      <c r="AR429" s="861">
        <v>73.575726000000003</v>
      </c>
      <c r="AS429" s="861">
        <v>63.617752000000003</v>
      </c>
      <c r="AT429" s="861">
        <v>76.498300999999998</v>
      </c>
      <c r="AU429" s="861">
        <v>75.459539000000007</v>
      </c>
      <c r="AV429" s="861">
        <v>73.803849</v>
      </c>
      <c r="AW429" s="861">
        <v>73.492441999999997</v>
      </c>
      <c r="AX429" s="861">
        <v>88.696066000000002</v>
      </c>
      <c r="AY429" s="861">
        <v>86.694864999999993</v>
      </c>
      <c r="AZ429" s="861">
        <v>-10.609291000000001</v>
      </c>
      <c r="BA429" s="861">
        <v>-10.011574</v>
      </c>
      <c r="BB429" s="861">
        <v>-17.701910000000002</v>
      </c>
      <c r="BC429" s="861">
        <v>-16.136637</v>
      </c>
      <c r="BD429" s="861">
        <v>-17.218961</v>
      </c>
      <c r="BE429" s="861">
        <v>-11.925134999999999</v>
      </c>
      <c r="BF429" s="861">
        <v>31.9451</v>
      </c>
      <c r="BG429" s="861">
        <v>140.50297399999999</v>
      </c>
      <c r="BH429" s="861">
        <v>108.963775</v>
      </c>
      <c r="BI429" s="861">
        <v>50.544887000000003</v>
      </c>
      <c r="BJ429" s="861">
        <v>130.202427</v>
      </c>
      <c r="BK429" s="861">
        <v>85.147487999999996</v>
      </c>
      <c r="BL429" s="861">
        <v>73.655303000000004</v>
      </c>
      <c r="BM429" s="861">
        <v>-21.85717</v>
      </c>
      <c r="BN429" s="861">
        <v>-16.668887999999999</v>
      </c>
      <c r="BO429" s="861">
        <v>-16.250236999999998</v>
      </c>
      <c r="BP429" s="861">
        <v>-16.529464999999998</v>
      </c>
      <c r="BQ429" s="861">
        <v>86.336991999999995</v>
      </c>
      <c r="BR429" s="861">
        <v>87.590222999999995</v>
      </c>
      <c r="BS429" s="861">
        <v>85.127397000000002</v>
      </c>
      <c r="BT429" s="861">
        <v>57.718932000000002</v>
      </c>
      <c r="BU429" s="861">
        <v>64.412341999999995</v>
      </c>
      <c r="BV429" s="861">
        <v>60.761781999999997</v>
      </c>
      <c r="BW429" s="861">
        <v>64.629603000000003</v>
      </c>
      <c r="BX429" s="861">
        <v>-17.334295999999998</v>
      </c>
      <c r="BY429" s="861">
        <v>-17.578855999999998</v>
      </c>
      <c r="BZ429" s="861">
        <v>-17.68019</v>
      </c>
      <c r="CA429" s="861">
        <v>-18.349878</v>
      </c>
      <c r="CB429" s="861">
        <v>-12.448912</v>
      </c>
      <c r="CC429" s="861">
        <v>-9.7518119999999993</v>
      </c>
      <c r="CD429" s="861">
        <v>-12.851355999999999</v>
      </c>
      <c r="CE429" s="861">
        <v>-9.4192929999999997</v>
      </c>
      <c r="CF429" s="861">
        <v>-14.909727999999999</v>
      </c>
      <c r="CG429" s="861">
        <v>-9.4948759999999996</v>
      </c>
      <c r="CH429" s="861">
        <v>-14.261564</v>
      </c>
      <c r="CI429" s="861">
        <v>-9.9188639999999992</v>
      </c>
      <c r="CJ429" s="861">
        <v>-12.301938</v>
      </c>
      <c r="CK429" s="861">
        <v>-8.9487190000000005</v>
      </c>
      <c r="CL429" s="861">
        <v>-12.626056</v>
      </c>
      <c r="CM429" s="861">
        <v>-8.5117349999999998</v>
      </c>
      <c r="CN429" s="861">
        <v>-14.577324000000001</v>
      </c>
      <c r="CO429" s="861">
        <v>-10.532997999999999</v>
      </c>
      <c r="CP429" s="861">
        <v>-14.103336000000001</v>
      </c>
      <c r="CQ429" s="861">
        <v>-10.313183</v>
      </c>
      <c r="CR429" s="861">
        <v>-12.056149</v>
      </c>
      <c r="CS429" s="861">
        <v>-9.1713620000000002</v>
      </c>
      <c r="CT429" s="861">
        <v>-12.711009000000001</v>
      </c>
      <c r="CU429" s="861">
        <v>-9.3894079999999995</v>
      </c>
      <c r="CV429" s="861">
        <v>-14.872398</v>
      </c>
      <c r="CW429" s="861">
        <v>-9.3275220000000001</v>
      </c>
      <c r="CX429" s="861">
        <v>-14.205056000000001</v>
      </c>
      <c r="CY429" s="861">
        <v>-8.8458600000000001</v>
      </c>
      <c r="CZ429" s="861">
        <v>-11.858586000000001</v>
      </c>
      <c r="DA429" s="861">
        <v>-8.5816940000000006</v>
      </c>
      <c r="DB429" s="861">
        <v>-12.532477</v>
      </c>
      <c r="DC429" s="861">
        <v>-8.1903539999999992</v>
      </c>
      <c r="DD429" s="861">
        <v>-14.594681</v>
      </c>
      <c r="DE429" s="861">
        <v>-10.079769000000001</v>
      </c>
      <c r="DF429" s="861">
        <v>-14.475821</v>
      </c>
      <c r="DG429" s="861">
        <v>-9.6694630000000004</v>
      </c>
      <c r="DH429" s="861">
        <v>-11.517434</v>
      </c>
      <c r="DI429" s="861">
        <v>-9.0618820000000007</v>
      </c>
      <c r="DJ429" s="861">
        <v>-12.133082999999999</v>
      </c>
      <c r="DK429" s="861">
        <v>-9.3412349999999993</v>
      </c>
      <c r="DL429" s="861">
        <v>-14.409689</v>
      </c>
      <c r="DM429" s="861">
        <v>-11.467603</v>
      </c>
      <c r="DN429" s="861">
        <v>-14.316090000000001</v>
      </c>
      <c r="DO429" s="861">
        <v>-10.574453999999999</v>
      </c>
      <c r="DP429" s="861">
        <v>-12.196628</v>
      </c>
      <c r="DQ429" s="861">
        <v>-9.7923960000000001</v>
      </c>
      <c r="DR429" s="861">
        <v>-12.601789999999999</v>
      </c>
      <c r="DS429" s="861">
        <v>-10.425126000000001</v>
      </c>
      <c r="DT429" s="861">
        <v>-14.322739</v>
      </c>
      <c r="DU429" s="861">
        <v>-12.561271</v>
      </c>
      <c r="DV429" s="861">
        <v>-14.355646999999999</v>
      </c>
      <c r="DW429" s="861">
        <v>-9.9512959999999993</v>
      </c>
      <c r="DX429" s="861">
        <v>10.910342999999999</v>
      </c>
      <c r="DY429" s="861">
        <v>7.8532489999999999</v>
      </c>
      <c r="DZ429" s="861">
        <v>159.87929</v>
      </c>
      <c r="EA429" s="861">
        <v>150.55916999999999</v>
      </c>
      <c r="EB429" s="861">
        <v>120.89</v>
      </c>
      <c r="EC429" s="861">
        <v>3.2610000000000001</v>
      </c>
      <c r="ED429" s="861">
        <v>388.6</v>
      </c>
      <c r="EE429" s="861">
        <v>120.86</v>
      </c>
      <c r="EF429" s="861">
        <v>5.2649999999999997</v>
      </c>
      <c r="EG429" s="861">
        <v>625.5</v>
      </c>
      <c r="EH429" s="861">
        <v>120.87</v>
      </c>
      <c r="EI429" s="861">
        <v>4.9009999999999998</v>
      </c>
      <c r="EJ429" s="861">
        <v>581.29999999999995</v>
      </c>
      <c r="EK429" s="861">
        <v>9.7727900000000005</v>
      </c>
      <c r="EL429" s="861">
        <v>9.7512340000000002</v>
      </c>
      <c r="EM429" s="861">
        <v>-20.152615999999998</v>
      </c>
      <c r="EN429" s="861">
        <v>-26.001470999999999</v>
      </c>
      <c r="EO429" s="861">
        <v>93.998801999999998</v>
      </c>
      <c r="EP429" s="861">
        <v>89.892759999999996</v>
      </c>
      <c r="EQ429" s="861">
        <v>-11.553368000000001</v>
      </c>
      <c r="ER429" s="861">
        <v>11.665806</v>
      </c>
      <c r="ES429" s="861">
        <v>28.175163999999999</v>
      </c>
      <c r="ET429" s="861">
        <v>26.191071000000001</v>
      </c>
      <c r="EU429" s="861"/>
      <c r="EV429" s="861"/>
      <c r="EW429" s="861"/>
      <c r="EX429" s="861"/>
      <c r="EY429" s="861"/>
      <c r="EZ429" s="861"/>
      <c r="FA429" s="861"/>
      <c r="FB429" s="861"/>
      <c r="FC429" s="861"/>
      <c r="FD429" s="861"/>
    </row>
    <row r="430" spans="1:160" x14ac:dyDescent="0.25">
      <c r="A430" s="837">
        <v>46146</v>
      </c>
      <c r="B430" s="836">
        <v>0.3742476851851852</v>
      </c>
      <c r="C430" s="861">
        <v>24240</v>
      </c>
      <c r="D430" s="861">
        <v>0</v>
      </c>
      <c r="E430" s="861">
        <v>0</v>
      </c>
      <c r="F430" s="861">
        <v>75.380116000000001</v>
      </c>
      <c r="G430" s="861">
        <v>72.363118999999998</v>
      </c>
      <c r="H430" s="861">
        <v>65.335449999999994</v>
      </c>
      <c r="I430" s="861">
        <v>74.474908999999997</v>
      </c>
      <c r="J430" s="861">
        <v>71.410999000000004</v>
      </c>
      <c r="K430" s="861">
        <v>71.312156000000002</v>
      </c>
      <c r="L430" s="861">
        <v>73.818203999999994</v>
      </c>
      <c r="M430" s="861">
        <v>74.689538999999996</v>
      </c>
      <c r="N430" s="861">
        <v>-10.937552</v>
      </c>
      <c r="O430" s="861">
        <v>-13.70012</v>
      </c>
      <c r="P430" s="861">
        <v>-13.957915</v>
      </c>
      <c r="Q430" s="861">
        <v>-9.9160509999999995</v>
      </c>
      <c r="R430" s="861">
        <v>-11.573231</v>
      </c>
      <c r="S430" s="861">
        <v>-12.162535999999999</v>
      </c>
      <c r="T430" s="861">
        <v>81.632423000000003</v>
      </c>
      <c r="U430" s="861">
        <v>73.164248999999998</v>
      </c>
      <c r="V430" s="861">
        <v>92.826141000000007</v>
      </c>
      <c r="W430" s="861">
        <v>91.832894999999994</v>
      </c>
      <c r="X430" s="861">
        <v>-9.8579450000000008</v>
      </c>
      <c r="Y430" s="861">
        <v>-10.200005000000001</v>
      </c>
      <c r="Z430" s="861">
        <v>-14.08394</v>
      </c>
      <c r="AA430" s="861">
        <v>-13.861977</v>
      </c>
      <c r="AB430" s="861">
        <v>-13.410366</v>
      </c>
      <c r="AC430" s="861">
        <v>-14.274425000000001</v>
      </c>
      <c r="AD430" s="861">
        <v>-17.352900999999999</v>
      </c>
      <c r="AE430" s="861">
        <v>104.511341</v>
      </c>
      <c r="AF430" s="861">
        <v>98.456124000000003</v>
      </c>
      <c r="AG430" s="861">
        <v>89.672077000000002</v>
      </c>
      <c r="AH430" s="861">
        <v>109.893905</v>
      </c>
      <c r="AI430" s="861">
        <v>88.847874000000004</v>
      </c>
      <c r="AJ430" s="861">
        <v>72.893123000000003</v>
      </c>
      <c r="AK430" s="861">
        <v>-9.4069380000000002</v>
      </c>
      <c r="AL430" s="861">
        <v>-13.4526</v>
      </c>
      <c r="AM430" s="861">
        <v>-10.407406</v>
      </c>
      <c r="AN430" s="861">
        <v>92.124668999999997</v>
      </c>
      <c r="AO430" s="861">
        <v>91.376476999999994</v>
      </c>
      <c r="AP430" s="861">
        <v>90.690252999999998</v>
      </c>
      <c r="AQ430" s="861">
        <v>87.719398999999996</v>
      </c>
      <c r="AR430" s="861">
        <v>73.449563999999995</v>
      </c>
      <c r="AS430" s="861">
        <v>63.490090000000002</v>
      </c>
      <c r="AT430" s="861">
        <v>76.423292000000004</v>
      </c>
      <c r="AU430" s="861">
        <v>75.361216999999996</v>
      </c>
      <c r="AV430" s="861">
        <v>73.742563000000004</v>
      </c>
      <c r="AW430" s="861">
        <v>73.166847000000004</v>
      </c>
      <c r="AX430" s="861">
        <v>88.492615000000001</v>
      </c>
      <c r="AY430" s="861">
        <v>86.523872999999995</v>
      </c>
      <c r="AZ430" s="861">
        <v>-10.579402999999999</v>
      </c>
      <c r="BA430" s="861">
        <v>-10.100455999999999</v>
      </c>
      <c r="BB430" s="861">
        <v>-17.751736000000001</v>
      </c>
      <c r="BC430" s="861">
        <v>-16.128050999999999</v>
      </c>
      <c r="BD430" s="861">
        <v>-17.276344999999999</v>
      </c>
      <c r="BE430" s="861">
        <v>-11.548334000000001</v>
      </c>
      <c r="BF430" s="861">
        <v>32.041590999999997</v>
      </c>
      <c r="BG430" s="861">
        <v>140.423869</v>
      </c>
      <c r="BH430" s="861">
        <v>108.95427599999999</v>
      </c>
      <c r="BI430" s="861">
        <v>50.481651999999997</v>
      </c>
      <c r="BJ430" s="861">
        <v>129.98267200000001</v>
      </c>
      <c r="BK430" s="861">
        <v>85.012551999999999</v>
      </c>
      <c r="BL430" s="861">
        <v>73.334040000000002</v>
      </c>
      <c r="BM430" s="861">
        <v>-21.839102</v>
      </c>
      <c r="BN430" s="861">
        <v>-16.654682999999999</v>
      </c>
      <c r="BO430" s="861">
        <v>-16.255948</v>
      </c>
      <c r="BP430" s="861">
        <v>-16.544661999999999</v>
      </c>
      <c r="BQ430" s="861">
        <v>86.114333000000002</v>
      </c>
      <c r="BR430" s="861">
        <v>87.651191999999995</v>
      </c>
      <c r="BS430" s="861">
        <v>85.098370000000003</v>
      </c>
      <c r="BT430" s="861">
        <v>57.729052000000003</v>
      </c>
      <c r="BU430" s="861">
        <v>64.422754999999995</v>
      </c>
      <c r="BV430" s="861">
        <v>60.706938000000001</v>
      </c>
      <c r="BW430" s="861">
        <v>64.565603999999993</v>
      </c>
      <c r="BX430" s="861">
        <v>-17.358948000000002</v>
      </c>
      <c r="BY430" s="861">
        <v>-17.605892000000001</v>
      </c>
      <c r="BZ430" s="861">
        <v>-17.738700000000001</v>
      </c>
      <c r="CA430" s="861">
        <v>-18.421766999999999</v>
      </c>
      <c r="CB430" s="861">
        <v>-12.431086000000001</v>
      </c>
      <c r="CC430" s="861">
        <v>-9.7286520000000003</v>
      </c>
      <c r="CD430" s="861">
        <v>-12.833739</v>
      </c>
      <c r="CE430" s="861">
        <v>-9.4130249999999993</v>
      </c>
      <c r="CF430" s="861">
        <v>-14.910265000000001</v>
      </c>
      <c r="CG430" s="861">
        <v>-9.4804019999999998</v>
      </c>
      <c r="CH430" s="861">
        <v>-14.2692</v>
      </c>
      <c r="CI430" s="861">
        <v>-9.9034549999999992</v>
      </c>
      <c r="CJ430" s="861">
        <v>-12.282233</v>
      </c>
      <c r="CK430" s="861">
        <v>-8.9199660000000005</v>
      </c>
      <c r="CL430" s="861">
        <v>-12.593366</v>
      </c>
      <c r="CM430" s="861">
        <v>-8.4811289999999993</v>
      </c>
      <c r="CN430" s="861">
        <v>-14.563679</v>
      </c>
      <c r="CO430" s="861">
        <v>-10.517561000000001</v>
      </c>
      <c r="CP430" s="861">
        <v>-14.101725</v>
      </c>
      <c r="CQ430" s="861">
        <v>-10.327076</v>
      </c>
      <c r="CR430" s="861">
        <v>-12.036180999999999</v>
      </c>
      <c r="CS430" s="861">
        <v>-9.1364879999999999</v>
      </c>
      <c r="CT430" s="861">
        <v>-12.660558999999999</v>
      </c>
      <c r="CU430" s="861">
        <v>-9.3696950000000001</v>
      </c>
      <c r="CV430" s="861">
        <v>-14.878050999999999</v>
      </c>
      <c r="CW430" s="861">
        <v>-9.3270320000000009</v>
      </c>
      <c r="CX430" s="861">
        <v>-14.23701</v>
      </c>
      <c r="CY430" s="861">
        <v>-8.8278879999999997</v>
      </c>
      <c r="CZ430" s="861">
        <v>-11.853236000000001</v>
      </c>
      <c r="DA430" s="861">
        <v>-8.5468899999999994</v>
      </c>
      <c r="DB430" s="861">
        <v>-12.496041999999999</v>
      </c>
      <c r="DC430" s="861">
        <v>-8.1911349999999992</v>
      </c>
      <c r="DD430" s="861">
        <v>-14.596372000000001</v>
      </c>
      <c r="DE430" s="861">
        <v>-10.074407000000001</v>
      </c>
      <c r="DF430" s="861">
        <v>-14.490712</v>
      </c>
      <c r="DG430" s="861">
        <v>-9.6410879999999999</v>
      </c>
      <c r="DH430" s="861">
        <v>-11.510145</v>
      </c>
      <c r="DI430" s="861">
        <v>-9.0628550000000008</v>
      </c>
      <c r="DJ430" s="861">
        <v>-12.124643000000001</v>
      </c>
      <c r="DK430" s="861">
        <v>-9.3225180000000005</v>
      </c>
      <c r="DL430" s="861">
        <v>-14.416397999999999</v>
      </c>
      <c r="DM430" s="861">
        <v>-11.456407</v>
      </c>
      <c r="DN430" s="861">
        <v>-14.335229999999999</v>
      </c>
      <c r="DO430" s="861">
        <v>-10.527251</v>
      </c>
      <c r="DP430" s="861">
        <v>-12.175204000000001</v>
      </c>
      <c r="DQ430" s="861">
        <v>-9.7567769999999996</v>
      </c>
      <c r="DR430" s="861">
        <v>-12.596171</v>
      </c>
      <c r="DS430" s="861">
        <v>-10.397455000000001</v>
      </c>
      <c r="DT430" s="861">
        <v>-14.342205999999999</v>
      </c>
      <c r="DU430" s="861">
        <v>-12.504821</v>
      </c>
      <c r="DV430" s="861">
        <v>-14.367979999999999</v>
      </c>
      <c r="DW430" s="861">
        <v>-9.9166170000000005</v>
      </c>
      <c r="DX430" s="861">
        <v>10.824801000000001</v>
      </c>
      <c r="DY430" s="861">
        <v>7.8512570000000004</v>
      </c>
      <c r="DZ430" s="861">
        <v>159.42338899999999</v>
      </c>
      <c r="EA430" s="861">
        <v>149.959014</v>
      </c>
      <c r="EB430" s="861">
        <v>120.86</v>
      </c>
      <c r="EC430" s="861">
        <v>3.2610000000000001</v>
      </c>
      <c r="ED430" s="861">
        <v>387.3</v>
      </c>
      <c r="EE430" s="861">
        <v>120.74</v>
      </c>
      <c r="EF430" s="861">
        <v>5.2549999999999999</v>
      </c>
      <c r="EG430" s="861">
        <v>624.20000000000005</v>
      </c>
      <c r="EH430" s="861">
        <v>120.69</v>
      </c>
      <c r="EI430" s="861">
        <v>4.9180000000000001</v>
      </c>
      <c r="EJ430" s="861">
        <v>578.9</v>
      </c>
      <c r="EK430" s="861">
        <v>9.9012910000000005</v>
      </c>
      <c r="EL430" s="861">
        <v>9.74953</v>
      </c>
      <c r="EM430" s="861">
        <v>-20.308696999999999</v>
      </c>
      <c r="EN430" s="861">
        <v>-26.005478</v>
      </c>
      <c r="EO430" s="861">
        <v>93.801738</v>
      </c>
      <c r="EP430" s="861">
        <v>89.622596000000001</v>
      </c>
      <c r="EQ430" s="861">
        <v>-11.54025</v>
      </c>
      <c r="ER430" s="861">
        <v>18.124925000000001</v>
      </c>
      <c r="ES430" s="861">
        <v>38.596335000000003</v>
      </c>
      <c r="ET430" s="861">
        <v>35.871234999999999</v>
      </c>
      <c r="EU430" s="861"/>
      <c r="EV430" s="861"/>
      <c r="EW430" s="861"/>
      <c r="EX430" s="861"/>
      <c r="EY430" s="861"/>
      <c r="EZ430" s="861"/>
      <c r="FA430" s="861"/>
      <c r="FB430" s="861"/>
      <c r="FC430" s="861"/>
      <c r="FD430" s="861"/>
    </row>
    <row r="431" spans="1:160" x14ac:dyDescent="0.25">
      <c r="A431" s="837">
        <v>46146</v>
      </c>
      <c r="B431" s="836">
        <v>0.37494212962962964</v>
      </c>
      <c r="C431" s="861">
        <v>24300</v>
      </c>
      <c r="D431" s="861">
        <v>0</v>
      </c>
      <c r="E431" s="861">
        <v>0</v>
      </c>
      <c r="F431" s="861">
        <v>75.185569000000001</v>
      </c>
      <c r="G431" s="861">
        <v>72.288235</v>
      </c>
      <c r="H431" s="861">
        <v>65.262929999999997</v>
      </c>
      <c r="I431" s="861">
        <v>74.453083000000007</v>
      </c>
      <c r="J431" s="861">
        <v>71.258429000000007</v>
      </c>
      <c r="K431" s="861">
        <v>71.284308999999993</v>
      </c>
      <c r="L431" s="861">
        <v>73.822631000000001</v>
      </c>
      <c r="M431" s="861">
        <v>74.641141000000005</v>
      </c>
      <c r="N431" s="861">
        <v>-10.972865000000001</v>
      </c>
      <c r="O431" s="861">
        <v>-13.683189</v>
      </c>
      <c r="P431" s="861">
        <v>-13.943811</v>
      </c>
      <c r="Q431" s="861">
        <v>-9.9294860000000007</v>
      </c>
      <c r="R431" s="861">
        <v>-11.425347</v>
      </c>
      <c r="S431" s="861">
        <v>-12.214636</v>
      </c>
      <c r="T431" s="861">
        <v>81.401087000000004</v>
      </c>
      <c r="U431" s="861">
        <v>73.414455000000004</v>
      </c>
      <c r="V431" s="861">
        <v>92.675453000000005</v>
      </c>
      <c r="W431" s="861">
        <v>91.529549000000003</v>
      </c>
      <c r="X431" s="861">
        <v>-9.8561309999999995</v>
      </c>
      <c r="Y431" s="861">
        <v>-10.199832000000001</v>
      </c>
      <c r="Z431" s="861">
        <v>-14.14045</v>
      </c>
      <c r="AA431" s="861">
        <v>-13.898161999999999</v>
      </c>
      <c r="AB431" s="861">
        <v>-13.440022000000001</v>
      </c>
      <c r="AC431" s="861">
        <v>-14.346648</v>
      </c>
      <c r="AD431" s="861">
        <v>-17.395638999999999</v>
      </c>
      <c r="AE431" s="861">
        <v>104.39452900000001</v>
      </c>
      <c r="AF431" s="861">
        <v>98.320013000000003</v>
      </c>
      <c r="AG431" s="861">
        <v>89.473960000000005</v>
      </c>
      <c r="AH431" s="861">
        <v>109.82622600000001</v>
      </c>
      <c r="AI431" s="861">
        <v>88.719544999999997</v>
      </c>
      <c r="AJ431" s="861">
        <v>72.749262999999999</v>
      </c>
      <c r="AK431" s="861">
        <v>-9.4907310000000003</v>
      </c>
      <c r="AL431" s="861">
        <v>-13.512987000000001</v>
      </c>
      <c r="AM431" s="861">
        <v>-10.466094</v>
      </c>
      <c r="AN431" s="861">
        <v>92.002508000000006</v>
      </c>
      <c r="AO431" s="861">
        <v>91.115718999999999</v>
      </c>
      <c r="AP431" s="861">
        <v>90.523887999999999</v>
      </c>
      <c r="AQ431" s="861">
        <v>87.554548999999994</v>
      </c>
      <c r="AR431" s="861">
        <v>73.224855000000005</v>
      </c>
      <c r="AS431" s="861">
        <v>63.507671999999999</v>
      </c>
      <c r="AT431" s="861">
        <v>76.291554000000005</v>
      </c>
      <c r="AU431" s="861">
        <v>75.252117999999996</v>
      </c>
      <c r="AV431" s="861">
        <v>73.584177999999994</v>
      </c>
      <c r="AW431" s="861">
        <v>73.020807000000005</v>
      </c>
      <c r="AX431" s="861">
        <v>88.227283</v>
      </c>
      <c r="AY431" s="861">
        <v>86.272948999999997</v>
      </c>
      <c r="AZ431" s="861">
        <v>-10.56925</v>
      </c>
      <c r="BA431" s="861">
        <v>-10.146637999999999</v>
      </c>
      <c r="BB431" s="861">
        <v>-17.789922000000001</v>
      </c>
      <c r="BC431" s="861">
        <v>-16.156186999999999</v>
      </c>
      <c r="BD431" s="861">
        <v>-17.290765</v>
      </c>
      <c r="BE431" s="861">
        <v>-11.989283</v>
      </c>
      <c r="BF431" s="861">
        <v>31.903108</v>
      </c>
      <c r="BG431" s="861">
        <v>140.17509899999999</v>
      </c>
      <c r="BH431" s="861">
        <v>108.82244</v>
      </c>
      <c r="BI431" s="861">
        <v>50.420582000000003</v>
      </c>
      <c r="BJ431" s="861">
        <v>130.01637600000001</v>
      </c>
      <c r="BK431" s="861">
        <v>84.750249999999994</v>
      </c>
      <c r="BL431" s="861">
        <v>73.369945999999999</v>
      </c>
      <c r="BM431" s="861">
        <v>-21.928125999999999</v>
      </c>
      <c r="BN431" s="861">
        <v>-16.716418999999998</v>
      </c>
      <c r="BO431" s="861">
        <v>-16.355567000000001</v>
      </c>
      <c r="BP431" s="861">
        <v>-16.645275000000002</v>
      </c>
      <c r="BQ431" s="861">
        <v>85.958716999999993</v>
      </c>
      <c r="BR431" s="861">
        <v>87.545676999999998</v>
      </c>
      <c r="BS431" s="861">
        <v>84.897345000000001</v>
      </c>
      <c r="BT431" s="861">
        <v>57.633980000000001</v>
      </c>
      <c r="BU431" s="861">
        <v>64.363495999999998</v>
      </c>
      <c r="BV431" s="861">
        <v>60.650851000000003</v>
      </c>
      <c r="BW431" s="861">
        <v>64.508065999999999</v>
      </c>
      <c r="BX431" s="861">
        <v>-17.303978000000001</v>
      </c>
      <c r="BY431" s="861">
        <v>-17.586998000000001</v>
      </c>
      <c r="BZ431" s="861">
        <v>-17.848089999999999</v>
      </c>
      <c r="CA431" s="861">
        <v>-18.386209000000001</v>
      </c>
      <c r="CB431" s="861">
        <v>-12.448156000000001</v>
      </c>
      <c r="CC431" s="861">
        <v>-9.7411279999999998</v>
      </c>
      <c r="CD431" s="861">
        <v>-12.872676999999999</v>
      </c>
      <c r="CE431" s="861">
        <v>-9.4419059999999995</v>
      </c>
      <c r="CF431" s="861">
        <v>-14.918583</v>
      </c>
      <c r="CG431" s="861">
        <v>-9.4994350000000001</v>
      </c>
      <c r="CH431" s="861">
        <v>-14.280177999999999</v>
      </c>
      <c r="CI431" s="861">
        <v>-9.9411050000000003</v>
      </c>
      <c r="CJ431" s="861">
        <v>-12.296002</v>
      </c>
      <c r="CK431" s="861">
        <v>-8.9338320000000007</v>
      </c>
      <c r="CL431" s="861">
        <v>-12.624276999999999</v>
      </c>
      <c r="CM431" s="861">
        <v>-8.488899</v>
      </c>
      <c r="CN431" s="861">
        <v>-14.602245999999999</v>
      </c>
      <c r="CO431" s="861">
        <v>-10.530519</v>
      </c>
      <c r="CP431" s="861">
        <v>-14.085016</v>
      </c>
      <c r="CQ431" s="861">
        <v>-10.324083999999999</v>
      </c>
      <c r="CR431" s="861">
        <v>-12.036476</v>
      </c>
      <c r="CS431" s="861">
        <v>-9.1878679999999999</v>
      </c>
      <c r="CT431" s="861">
        <v>-12.724169</v>
      </c>
      <c r="CU431" s="861">
        <v>-9.3856190000000002</v>
      </c>
      <c r="CV431" s="861">
        <v>-14.886547999999999</v>
      </c>
      <c r="CW431" s="861">
        <v>-9.3265469999999997</v>
      </c>
      <c r="CX431" s="861">
        <v>-14.241604000000001</v>
      </c>
      <c r="CY431" s="861">
        <v>-8.8549290000000003</v>
      </c>
      <c r="CZ431" s="861">
        <v>-11.859225</v>
      </c>
      <c r="DA431" s="861">
        <v>-8.5886230000000001</v>
      </c>
      <c r="DB431" s="861">
        <v>-12.518718</v>
      </c>
      <c r="DC431" s="861">
        <v>-8.2225490000000008</v>
      </c>
      <c r="DD431" s="861">
        <v>-14.599854000000001</v>
      </c>
      <c r="DE431" s="861">
        <v>-10.073639999999999</v>
      </c>
      <c r="DF431" s="861">
        <v>-14.512790000000001</v>
      </c>
      <c r="DG431" s="861">
        <v>-9.6644050000000004</v>
      </c>
      <c r="DH431" s="861">
        <v>-11.518947000000001</v>
      </c>
      <c r="DI431" s="861">
        <v>-9.0681949999999993</v>
      </c>
      <c r="DJ431" s="861">
        <v>-12.145078</v>
      </c>
      <c r="DK431" s="861">
        <v>-9.3423940000000005</v>
      </c>
      <c r="DL431" s="861">
        <v>-14.440713000000001</v>
      </c>
      <c r="DM431" s="861">
        <v>-11.484370999999999</v>
      </c>
      <c r="DN431" s="861">
        <v>-14.368171</v>
      </c>
      <c r="DO431" s="861">
        <v>-10.568448999999999</v>
      </c>
      <c r="DP431" s="861">
        <v>-12.200498</v>
      </c>
      <c r="DQ431" s="861">
        <v>-9.7996549999999996</v>
      </c>
      <c r="DR431" s="861">
        <v>-12.613322999999999</v>
      </c>
      <c r="DS431" s="861">
        <v>-10.441784999999999</v>
      </c>
      <c r="DT431" s="861">
        <v>-14.352340999999999</v>
      </c>
      <c r="DU431" s="861">
        <v>-12.566758999999999</v>
      </c>
      <c r="DV431" s="861">
        <v>-14.390389000000001</v>
      </c>
      <c r="DW431" s="861">
        <v>-9.9599849999999996</v>
      </c>
      <c r="DX431" s="861">
        <v>10.803659</v>
      </c>
      <c r="DY431" s="861">
        <v>7.8152900000000001</v>
      </c>
      <c r="DZ431" s="861">
        <v>159.25366500000001</v>
      </c>
      <c r="EA431" s="861">
        <v>149.407072</v>
      </c>
      <c r="EB431" s="861">
        <v>121.29</v>
      </c>
      <c r="EC431" s="861">
        <v>1.236</v>
      </c>
      <c r="ED431" s="861">
        <v>132.9</v>
      </c>
      <c r="EE431" s="861">
        <v>121.42</v>
      </c>
      <c r="EF431" s="861">
        <v>5.2380000000000004</v>
      </c>
      <c r="EG431" s="861">
        <v>624.5</v>
      </c>
      <c r="EH431" s="861">
        <v>121.35</v>
      </c>
      <c r="EI431" s="861">
        <v>4.8840000000000003</v>
      </c>
      <c r="EJ431" s="861">
        <v>578.5</v>
      </c>
      <c r="EK431" s="861">
        <v>9.8812409999999993</v>
      </c>
      <c r="EL431" s="861">
        <v>9.7223070000000007</v>
      </c>
      <c r="EM431" s="861">
        <v>-20.347335000000001</v>
      </c>
      <c r="EN431" s="861">
        <v>-26.077874000000001</v>
      </c>
      <c r="EO431" s="861">
        <v>93.728278000000003</v>
      </c>
      <c r="EP431" s="861">
        <v>89.373497999999998</v>
      </c>
      <c r="EQ431" s="861">
        <v>-11.56193</v>
      </c>
      <c r="ER431" s="861">
        <v>21.964326</v>
      </c>
      <c r="ES431" s="861">
        <v>49.015559000000003</v>
      </c>
      <c r="ET431" s="861">
        <v>45.542346000000002</v>
      </c>
      <c r="EU431" s="861"/>
      <c r="EV431" s="861"/>
      <c r="EW431" s="861"/>
      <c r="EX431" s="861"/>
      <c r="EY431" s="861"/>
      <c r="EZ431" s="861"/>
      <c r="FA431" s="861"/>
      <c r="FB431" s="861"/>
      <c r="FC431" s="861"/>
      <c r="FD431" s="861"/>
    </row>
    <row r="432" spans="1:160" x14ac:dyDescent="0.25">
      <c r="A432" s="837">
        <v>46146</v>
      </c>
      <c r="B432" s="836">
        <v>0.37563657407407408</v>
      </c>
      <c r="C432" s="861">
        <v>24360</v>
      </c>
      <c r="D432" s="861">
        <v>0</v>
      </c>
      <c r="E432" s="861">
        <v>0</v>
      </c>
      <c r="F432" s="861">
        <v>75.085853999999998</v>
      </c>
      <c r="G432" s="861">
        <v>72.236914999999996</v>
      </c>
      <c r="H432" s="861">
        <v>65.146224000000004</v>
      </c>
      <c r="I432" s="861">
        <v>74.443218999999999</v>
      </c>
      <c r="J432" s="861">
        <v>71.046974000000006</v>
      </c>
      <c r="K432" s="861">
        <v>71.280348000000004</v>
      </c>
      <c r="L432" s="861">
        <v>73.79504</v>
      </c>
      <c r="M432" s="861">
        <v>74.622872999999998</v>
      </c>
      <c r="N432" s="861">
        <v>-11.080594</v>
      </c>
      <c r="O432" s="861">
        <v>-13.680913</v>
      </c>
      <c r="P432" s="861">
        <v>-14.004816999999999</v>
      </c>
      <c r="Q432" s="861">
        <v>-9.9765429999999995</v>
      </c>
      <c r="R432" s="861">
        <v>-11.691288</v>
      </c>
      <c r="S432" s="861">
        <v>-12.217592</v>
      </c>
      <c r="T432" s="861">
        <v>81.221689999999995</v>
      </c>
      <c r="U432" s="861">
        <v>73.070819</v>
      </c>
      <c r="V432" s="861">
        <v>92.555764999999994</v>
      </c>
      <c r="W432" s="861">
        <v>91.542736000000005</v>
      </c>
      <c r="X432" s="861">
        <v>-9.8810819999999993</v>
      </c>
      <c r="Y432" s="861">
        <v>-10.266628000000001</v>
      </c>
      <c r="Z432" s="861">
        <v>-14.157114999999999</v>
      </c>
      <c r="AA432" s="861">
        <v>-13.896877</v>
      </c>
      <c r="AB432" s="861">
        <v>-13.465903000000001</v>
      </c>
      <c r="AC432" s="861">
        <v>-14.338543</v>
      </c>
      <c r="AD432" s="861">
        <v>-17.431957000000001</v>
      </c>
      <c r="AE432" s="861">
        <v>104.293031</v>
      </c>
      <c r="AF432" s="861">
        <v>98.351889</v>
      </c>
      <c r="AG432" s="861">
        <v>89.311331999999993</v>
      </c>
      <c r="AH432" s="861">
        <v>109.652435</v>
      </c>
      <c r="AI432" s="861">
        <v>88.619339999999994</v>
      </c>
      <c r="AJ432" s="861">
        <v>72.686997000000005</v>
      </c>
      <c r="AK432" s="861">
        <v>-9.3833629999999992</v>
      </c>
      <c r="AL432" s="861">
        <v>-13.482631</v>
      </c>
      <c r="AM432" s="861">
        <v>-10.476272</v>
      </c>
      <c r="AN432" s="861">
        <v>91.858912000000004</v>
      </c>
      <c r="AO432" s="861">
        <v>91.090145000000007</v>
      </c>
      <c r="AP432" s="861">
        <v>90.502446000000006</v>
      </c>
      <c r="AQ432" s="861">
        <v>87.473500999999999</v>
      </c>
      <c r="AR432" s="861">
        <v>73.095688999999993</v>
      </c>
      <c r="AS432" s="861">
        <v>63.474645000000002</v>
      </c>
      <c r="AT432" s="861">
        <v>76.290504999999996</v>
      </c>
      <c r="AU432" s="861">
        <v>75.189413000000002</v>
      </c>
      <c r="AV432" s="861">
        <v>73.531503999999998</v>
      </c>
      <c r="AW432" s="861">
        <v>72.961286000000001</v>
      </c>
      <c r="AX432" s="861">
        <v>88.268223000000006</v>
      </c>
      <c r="AY432" s="861">
        <v>86.302723999999998</v>
      </c>
      <c r="AZ432" s="861">
        <v>-10.615778000000001</v>
      </c>
      <c r="BA432" s="861">
        <v>-10.143375000000001</v>
      </c>
      <c r="BB432" s="861">
        <v>-17.817236999999999</v>
      </c>
      <c r="BC432" s="861">
        <v>-16.235564</v>
      </c>
      <c r="BD432" s="861">
        <v>-17.303339999999999</v>
      </c>
      <c r="BE432" s="861">
        <v>-12.297521</v>
      </c>
      <c r="BF432" s="861">
        <v>31.938932999999999</v>
      </c>
      <c r="BG432" s="861">
        <v>140.111977</v>
      </c>
      <c r="BH432" s="861">
        <v>108.692347</v>
      </c>
      <c r="BI432" s="861">
        <v>50.295261000000004</v>
      </c>
      <c r="BJ432" s="861">
        <v>129.86787699999999</v>
      </c>
      <c r="BK432" s="861">
        <v>84.746167</v>
      </c>
      <c r="BL432" s="861">
        <v>73.368347999999997</v>
      </c>
      <c r="BM432" s="861">
        <v>-21.926583999999998</v>
      </c>
      <c r="BN432" s="861">
        <v>-16.710813999999999</v>
      </c>
      <c r="BO432" s="861">
        <v>-16.323893999999999</v>
      </c>
      <c r="BP432" s="861">
        <v>-16.720775</v>
      </c>
      <c r="BQ432" s="861">
        <v>85.850199000000003</v>
      </c>
      <c r="BR432" s="861">
        <v>87.505538000000001</v>
      </c>
      <c r="BS432" s="861">
        <v>84.800708</v>
      </c>
      <c r="BT432" s="861">
        <v>57.519945999999997</v>
      </c>
      <c r="BU432" s="861">
        <v>64.276508000000007</v>
      </c>
      <c r="BV432" s="861">
        <v>60.567773000000003</v>
      </c>
      <c r="BW432" s="861">
        <v>64.382597000000004</v>
      </c>
      <c r="BX432" s="861">
        <v>-17.331288000000001</v>
      </c>
      <c r="BY432" s="861">
        <v>-17.676546999999999</v>
      </c>
      <c r="BZ432" s="861">
        <v>-17.845514999999999</v>
      </c>
      <c r="CA432" s="861">
        <v>-18.369364999999998</v>
      </c>
      <c r="CB432" s="861">
        <v>-12.454083000000001</v>
      </c>
      <c r="CC432" s="861">
        <v>-9.7671080000000003</v>
      </c>
      <c r="CD432" s="861">
        <v>-12.847868999999999</v>
      </c>
      <c r="CE432" s="861">
        <v>-9.4533369999999994</v>
      </c>
      <c r="CF432" s="861">
        <v>-14.939412000000001</v>
      </c>
      <c r="CG432" s="861">
        <v>-9.5285270000000004</v>
      </c>
      <c r="CH432" s="861">
        <v>-14.289429</v>
      </c>
      <c r="CI432" s="861">
        <v>-9.9690639999999995</v>
      </c>
      <c r="CJ432" s="861">
        <v>-12.299101</v>
      </c>
      <c r="CK432" s="861">
        <v>-8.947597</v>
      </c>
      <c r="CL432" s="861">
        <v>-12.618800999999999</v>
      </c>
      <c r="CM432" s="861">
        <v>-8.5265319999999996</v>
      </c>
      <c r="CN432" s="861">
        <v>-14.590919</v>
      </c>
      <c r="CO432" s="861">
        <v>-10.5916</v>
      </c>
      <c r="CP432" s="861">
        <v>-14.118556999999999</v>
      </c>
      <c r="CQ432" s="861">
        <v>-10.373391</v>
      </c>
      <c r="CR432" s="861">
        <v>-12.023296999999999</v>
      </c>
      <c r="CS432" s="861">
        <v>-9.2089639999999999</v>
      </c>
      <c r="CT432" s="861">
        <v>-12.681899</v>
      </c>
      <c r="CU432" s="861">
        <v>-9.3838910000000002</v>
      </c>
      <c r="CV432" s="861">
        <v>-14.894264</v>
      </c>
      <c r="CW432" s="861">
        <v>-9.3707639999999994</v>
      </c>
      <c r="CX432" s="861">
        <v>-14.256304999999999</v>
      </c>
      <c r="CY432" s="861">
        <v>-8.8535769999999996</v>
      </c>
      <c r="CZ432" s="861">
        <v>-11.86022</v>
      </c>
      <c r="DA432" s="861">
        <v>-8.5616319999999995</v>
      </c>
      <c r="DB432" s="861">
        <v>-12.533963999999999</v>
      </c>
      <c r="DC432" s="861">
        <v>-8.2185050000000004</v>
      </c>
      <c r="DD432" s="861">
        <v>-14.616777000000001</v>
      </c>
      <c r="DE432" s="861">
        <v>-10.100299</v>
      </c>
      <c r="DF432" s="861">
        <v>-14.540174</v>
      </c>
      <c r="DG432" s="861">
        <v>-9.6793829999999996</v>
      </c>
      <c r="DH432" s="861">
        <v>-11.53444</v>
      </c>
      <c r="DI432" s="861">
        <v>-9.0644240000000007</v>
      </c>
      <c r="DJ432" s="861">
        <v>-12.160124</v>
      </c>
      <c r="DK432" s="861">
        <v>-9.3475280000000005</v>
      </c>
      <c r="DL432" s="861">
        <v>-14.452057</v>
      </c>
      <c r="DM432" s="861">
        <v>-11.497544</v>
      </c>
      <c r="DN432" s="861">
        <v>-14.372864999999999</v>
      </c>
      <c r="DO432" s="861">
        <v>-10.557615</v>
      </c>
      <c r="DP432" s="861">
        <v>-12.190106</v>
      </c>
      <c r="DQ432" s="861">
        <v>-9.7879039999999993</v>
      </c>
      <c r="DR432" s="861">
        <v>-12.620369</v>
      </c>
      <c r="DS432" s="861">
        <v>-10.44411</v>
      </c>
      <c r="DT432" s="861">
        <v>-14.358485</v>
      </c>
      <c r="DU432" s="861">
        <v>-12.559692</v>
      </c>
      <c r="DV432" s="861">
        <v>-14.402569</v>
      </c>
      <c r="DW432" s="861">
        <v>-9.9490859999999994</v>
      </c>
      <c r="DX432" s="861">
        <v>10.775906000000001</v>
      </c>
      <c r="DY432" s="861">
        <v>7.782921</v>
      </c>
      <c r="DZ432" s="861">
        <v>159.14148800000001</v>
      </c>
      <c r="EA432" s="861">
        <v>149.55404899999999</v>
      </c>
      <c r="EB432" s="861">
        <v>120.83</v>
      </c>
      <c r="EC432" s="861">
        <v>3.258</v>
      </c>
      <c r="ED432" s="861">
        <v>387.2</v>
      </c>
      <c r="EE432" s="861">
        <v>120.77</v>
      </c>
      <c r="EF432" s="861">
        <v>5.2480000000000002</v>
      </c>
      <c r="EG432" s="861">
        <v>626.9</v>
      </c>
      <c r="EH432" s="861">
        <v>120.84</v>
      </c>
      <c r="EI432" s="861">
        <v>4.891</v>
      </c>
      <c r="EJ432" s="861">
        <v>579.29999999999995</v>
      </c>
      <c r="EK432" s="861">
        <v>9.9218209999999996</v>
      </c>
      <c r="EL432" s="861">
        <v>9.8192109999999992</v>
      </c>
      <c r="EM432" s="861">
        <v>-20.398092999999999</v>
      </c>
      <c r="EN432" s="861">
        <v>-26.143104999999998</v>
      </c>
      <c r="EO432" s="861">
        <v>93.679696000000007</v>
      </c>
      <c r="EP432" s="861">
        <v>89.439890000000005</v>
      </c>
      <c r="EQ432" s="861">
        <v>-11.570795</v>
      </c>
      <c r="ER432" s="861">
        <v>25.378719</v>
      </c>
      <c r="ES432" s="861">
        <v>59.427439999999997</v>
      </c>
      <c r="ET432" s="861">
        <v>55.206468999999998</v>
      </c>
      <c r="EU432" s="861"/>
      <c r="EV432" s="861"/>
      <c r="EW432" s="861"/>
      <c r="EX432" s="861"/>
      <c r="EY432" s="861"/>
      <c r="EZ432" s="861"/>
      <c r="FA432" s="861"/>
      <c r="FB432" s="861"/>
      <c r="FC432" s="861"/>
      <c r="FD432" s="861"/>
    </row>
    <row r="433" spans="1:160" x14ac:dyDescent="0.25">
      <c r="A433" s="837">
        <v>46146</v>
      </c>
      <c r="B433" s="836">
        <v>0.37633101851851852</v>
      </c>
      <c r="C433" s="861">
        <v>24420</v>
      </c>
      <c r="D433" s="861">
        <v>0</v>
      </c>
      <c r="E433" s="861">
        <v>0</v>
      </c>
      <c r="F433" s="861">
        <v>74.884992999999994</v>
      </c>
      <c r="G433" s="861">
        <v>72.148122999999998</v>
      </c>
      <c r="H433" s="861">
        <v>65.019925000000001</v>
      </c>
      <c r="I433" s="861">
        <v>74.397581000000002</v>
      </c>
      <c r="J433" s="861">
        <v>70.917967000000004</v>
      </c>
      <c r="K433" s="861">
        <v>71.220962999999998</v>
      </c>
      <c r="L433" s="861">
        <v>73.784070999999997</v>
      </c>
      <c r="M433" s="861">
        <v>74.555284999999998</v>
      </c>
      <c r="N433" s="861">
        <v>-11.011013999999999</v>
      </c>
      <c r="O433" s="861">
        <v>-13.7418</v>
      </c>
      <c r="P433" s="861">
        <v>-14.067625</v>
      </c>
      <c r="Q433" s="861">
        <v>-9.9599879999999992</v>
      </c>
      <c r="R433" s="861">
        <v>-11.599405000000001</v>
      </c>
      <c r="S433" s="861">
        <v>-12.267855000000001</v>
      </c>
      <c r="T433" s="861">
        <v>81.248693000000003</v>
      </c>
      <c r="U433" s="861">
        <v>72.934653999999995</v>
      </c>
      <c r="V433" s="861">
        <v>92.452286999999998</v>
      </c>
      <c r="W433" s="861">
        <v>91.414686000000003</v>
      </c>
      <c r="X433" s="861">
        <v>-9.9200199999999992</v>
      </c>
      <c r="Y433" s="861">
        <v>-10.246779</v>
      </c>
      <c r="Z433" s="861">
        <v>-14.195722</v>
      </c>
      <c r="AA433" s="861">
        <v>-14.003473</v>
      </c>
      <c r="AB433" s="861">
        <v>-13.541221</v>
      </c>
      <c r="AC433" s="861">
        <v>-14.462643999999999</v>
      </c>
      <c r="AD433" s="861">
        <v>-17.551739000000001</v>
      </c>
      <c r="AE433" s="861">
        <v>104.21287100000001</v>
      </c>
      <c r="AF433" s="861">
        <v>98.154392000000001</v>
      </c>
      <c r="AG433" s="861">
        <v>89.161247000000003</v>
      </c>
      <c r="AH433" s="861">
        <v>109.594346</v>
      </c>
      <c r="AI433" s="861">
        <v>88.448003</v>
      </c>
      <c r="AJ433" s="861">
        <v>72.571764000000002</v>
      </c>
      <c r="AK433" s="861">
        <v>-9.4644999999999992</v>
      </c>
      <c r="AL433" s="861">
        <v>-13.562037</v>
      </c>
      <c r="AM433" s="861">
        <v>-10.495651000000001</v>
      </c>
      <c r="AN433" s="861">
        <v>91.760621999999998</v>
      </c>
      <c r="AO433" s="861">
        <v>90.969987000000003</v>
      </c>
      <c r="AP433" s="861">
        <v>90.284689</v>
      </c>
      <c r="AQ433" s="861">
        <v>87.328693999999999</v>
      </c>
      <c r="AR433" s="861">
        <v>73.017026999999999</v>
      </c>
      <c r="AS433" s="861">
        <v>63.425483999999997</v>
      </c>
      <c r="AT433" s="861">
        <v>76.087542999999997</v>
      </c>
      <c r="AU433" s="861">
        <v>75.056306000000006</v>
      </c>
      <c r="AV433" s="861">
        <v>73.279634000000001</v>
      </c>
      <c r="AW433" s="861">
        <v>72.838942000000003</v>
      </c>
      <c r="AX433" s="861">
        <v>88.080640000000002</v>
      </c>
      <c r="AY433" s="861">
        <v>86.086363000000006</v>
      </c>
      <c r="AZ433" s="861">
        <v>-10.693159</v>
      </c>
      <c r="BA433" s="861">
        <v>-10.17704</v>
      </c>
      <c r="BB433" s="861">
        <v>-17.834420000000001</v>
      </c>
      <c r="BC433" s="861">
        <v>-16.219526999999999</v>
      </c>
      <c r="BD433" s="861">
        <v>-17.367512999999999</v>
      </c>
      <c r="BE433" s="861">
        <v>-12.112406</v>
      </c>
      <c r="BF433" s="861">
        <v>32.057851999999997</v>
      </c>
      <c r="BG433" s="861">
        <v>140.02709300000001</v>
      </c>
      <c r="BH433" s="861">
        <v>108.69977900000001</v>
      </c>
      <c r="BI433" s="861">
        <v>50.287553000000003</v>
      </c>
      <c r="BJ433" s="861">
        <v>130.31246300000001</v>
      </c>
      <c r="BK433" s="861">
        <v>84.625129999999999</v>
      </c>
      <c r="BL433" s="861">
        <v>73.144103000000001</v>
      </c>
      <c r="BM433" s="861">
        <v>-21.980529000000001</v>
      </c>
      <c r="BN433" s="861">
        <v>-16.799537000000001</v>
      </c>
      <c r="BO433" s="861">
        <v>-16.320595000000001</v>
      </c>
      <c r="BP433" s="861">
        <v>-16.707514</v>
      </c>
      <c r="BQ433" s="861">
        <v>85.771344999999997</v>
      </c>
      <c r="BR433" s="861">
        <v>87.351510000000005</v>
      </c>
      <c r="BS433" s="861">
        <v>84.625315000000001</v>
      </c>
      <c r="BT433" s="861">
        <v>57.616142000000004</v>
      </c>
      <c r="BU433" s="861">
        <v>64.198758999999995</v>
      </c>
      <c r="BV433" s="861">
        <v>60.437676000000003</v>
      </c>
      <c r="BW433" s="861">
        <v>64.316835999999995</v>
      </c>
      <c r="BX433" s="861">
        <v>-17.526586000000002</v>
      </c>
      <c r="BY433" s="861">
        <v>-17.778347</v>
      </c>
      <c r="BZ433" s="861">
        <v>-17.819223000000001</v>
      </c>
      <c r="CA433" s="861">
        <v>-18.529965000000001</v>
      </c>
      <c r="CB433" s="861">
        <v>-12.453925</v>
      </c>
      <c r="CC433" s="861">
        <v>-9.7721420000000006</v>
      </c>
      <c r="CD433" s="861">
        <v>-12.879799999999999</v>
      </c>
      <c r="CE433" s="861">
        <v>-9.498227</v>
      </c>
      <c r="CF433" s="861">
        <v>-14.929693</v>
      </c>
      <c r="CG433" s="861">
        <v>-9.5156080000000003</v>
      </c>
      <c r="CH433" s="861">
        <v>-14.306281999999999</v>
      </c>
      <c r="CI433" s="861">
        <v>-9.9552980000000009</v>
      </c>
      <c r="CJ433" s="861">
        <v>-12.296589000000001</v>
      </c>
      <c r="CK433" s="861">
        <v>-8.9563729999999993</v>
      </c>
      <c r="CL433" s="861">
        <v>-12.618202999999999</v>
      </c>
      <c r="CM433" s="861">
        <v>-8.5357710000000004</v>
      </c>
      <c r="CN433" s="861">
        <v>-14.593496</v>
      </c>
      <c r="CO433" s="861">
        <v>-10.541551999999999</v>
      </c>
      <c r="CP433" s="861">
        <v>-14.113631</v>
      </c>
      <c r="CQ433" s="861">
        <v>-10.376007</v>
      </c>
      <c r="CR433" s="861">
        <v>-12.042869</v>
      </c>
      <c r="CS433" s="861">
        <v>-9.1937639999999998</v>
      </c>
      <c r="CT433" s="861">
        <v>-12.700068</v>
      </c>
      <c r="CU433" s="861">
        <v>-9.4061859999999999</v>
      </c>
      <c r="CV433" s="861">
        <v>-14.870877999999999</v>
      </c>
      <c r="CW433" s="861">
        <v>-9.3466430000000003</v>
      </c>
      <c r="CX433" s="861">
        <v>-14.249606</v>
      </c>
      <c r="CY433" s="861">
        <v>-8.866142</v>
      </c>
      <c r="CZ433" s="861">
        <v>-11.886495</v>
      </c>
      <c r="DA433" s="861">
        <v>-8.569134</v>
      </c>
      <c r="DB433" s="861">
        <v>-12.532088999999999</v>
      </c>
      <c r="DC433" s="861">
        <v>-8.2011990000000008</v>
      </c>
      <c r="DD433" s="861">
        <v>-14.606653</v>
      </c>
      <c r="DE433" s="861">
        <v>-10.091186</v>
      </c>
      <c r="DF433" s="861">
        <v>-14.53776</v>
      </c>
      <c r="DG433" s="861">
        <v>-9.6948129999999999</v>
      </c>
      <c r="DH433" s="861">
        <v>-11.530156</v>
      </c>
      <c r="DI433" s="861">
        <v>-9.0668679999999995</v>
      </c>
      <c r="DJ433" s="861">
        <v>-12.143744999999999</v>
      </c>
      <c r="DK433" s="861">
        <v>-9.3485680000000002</v>
      </c>
      <c r="DL433" s="861">
        <v>-14.444222999999999</v>
      </c>
      <c r="DM433" s="861">
        <v>-11.478927000000001</v>
      </c>
      <c r="DN433" s="861">
        <v>-14.374705000000001</v>
      </c>
      <c r="DO433" s="861">
        <v>-10.569777999999999</v>
      </c>
      <c r="DP433" s="861">
        <v>-12.203241999999999</v>
      </c>
      <c r="DQ433" s="861">
        <v>-9.8002029999999998</v>
      </c>
      <c r="DR433" s="861">
        <v>-12.62</v>
      </c>
      <c r="DS433" s="861">
        <v>-10.421670000000001</v>
      </c>
      <c r="DT433" s="861">
        <v>-14.360103000000001</v>
      </c>
      <c r="DU433" s="861">
        <v>-12.559419999999999</v>
      </c>
      <c r="DV433" s="861">
        <v>-14.386309000000001</v>
      </c>
      <c r="DW433" s="861">
        <v>-9.9718889999999991</v>
      </c>
      <c r="DX433" s="861">
        <v>10.757097</v>
      </c>
      <c r="DY433" s="861">
        <v>7.7624589999999998</v>
      </c>
      <c r="DZ433" s="861">
        <v>158.86658600000001</v>
      </c>
      <c r="EA433" s="861">
        <v>149.06111200000001</v>
      </c>
      <c r="EB433" s="861">
        <v>120.75</v>
      </c>
      <c r="EC433" s="861">
        <v>3.2589999999999999</v>
      </c>
      <c r="ED433" s="861">
        <v>388</v>
      </c>
      <c r="EE433" s="861">
        <v>120.99</v>
      </c>
      <c r="EF433" s="861">
        <v>5.2279999999999998</v>
      </c>
      <c r="EG433" s="861">
        <v>626.1</v>
      </c>
      <c r="EH433" s="861">
        <v>120.99</v>
      </c>
      <c r="EI433" s="861">
        <v>4.8780000000000001</v>
      </c>
      <c r="EJ433" s="861">
        <v>581.29999999999995</v>
      </c>
      <c r="EK433" s="861">
        <v>9.9368669999999995</v>
      </c>
      <c r="EL433" s="861">
        <v>9.8637829999999997</v>
      </c>
      <c r="EM433" s="861">
        <v>-20.432518000000002</v>
      </c>
      <c r="EN433" s="861">
        <v>-26.184377999999999</v>
      </c>
      <c r="EO433" s="861">
        <v>93.560545000000005</v>
      </c>
      <c r="EP433" s="861">
        <v>89.217048000000005</v>
      </c>
      <c r="EQ433" s="861">
        <v>-11.571206</v>
      </c>
      <c r="ER433" s="861">
        <v>31.837323000000001</v>
      </c>
      <c r="ES433" s="861">
        <v>69.824627000000007</v>
      </c>
      <c r="ET433" s="861">
        <v>64.861959999999996</v>
      </c>
      <c r="EU433" s="861"/>
      <c r="EV433" s="861"/>
      <c r="EW433" s="861"/>
      <c r="EX433" s="861"/>
      <c r="EY433" s="861"/>
      <c r="EZ433" s="861"/>
      <c r="FA433" s="861"/>
      <c r="FB433" s="861"/>
      <c r="FC433" s="861"/>
      <c r="FD433" s="861"/>
    </row>
    <row r="434" spans="1:160" x14ac:dyDescent="0.25">
      <c r="A434" s="837">
        <v>46146</v>
      </c>
      <c r="B434" s="836">
        <v>0.37702546296296297</v>
      </c>
      <c r="C434" s="861">
        <v>24480</v>
      </c>
      <c r="D434" s="861">
        <v>0</v>
      </c>
      <c r="E434" s="861">
        <v>0</v>
      </c>
      <c r="F434" s="861">
        <v>74.755296000000001</v>
      </c>
      <c r="G434" s="861">
        <v>72.09939</v>
      </c>
      <c r="H434" s="861">
        <v>65.032328000000007</v>
      </c>
      <c r="I434" s="861">
        <v>74.374668</v>
      </c>
      <c r="J434" s="861">
        <v>70.787991000000005</v>
      </c>
      <c r="K434" s="861">
        <v>71.199235999999999</v>
      </c>
      <c r="L434" s="861">
        <v>73.754658000000006</v>
      </c>
      <c r="M434" s="861">
        <v>74.535196999999997</v>
      </c>
      <c r="N434" s="861">
        <v>-11.062564</v>
      </c>
      <c r="O434" s="861">
        <v>-13.845981999999999</v>
      </c>
      <c r="P434" s="861">
        <v>-14.038182000000001</v>
      </c>
      <c r="Q434" s="861">
        <v>-10.010424</v>
      </c>
      <c r="R434" s="861">
        <v>-11.746907999999999</v>
      </c>
      <c r="S434" s="861">
        <v>-12.195079</v>
      </c>
      <c r="T434" s="861">
        <v>81.129587999999998</v>
      </c>
      <c r="U434" s="861">
        <v>72.104318000000006</v>
      </c>
      <c r="V434" s="861">
        <v>92.168812000000003</v>
      </c>
      <c r="W434" s="861">
        <v>91.133364</v>
      </c>
      <c r="X434" s="861">
        <v>-9.9179849999999998</v>
      </c>
      <c r="Y434" s="861">
        <v>-10.401951</v>
      </c>
      <c r="Z434" s="861">
        <v>-14.235156999999999</v>
      </c>
      <c r="AA434" s="861">
        <v>-14.027310999999999</v>
      </c>
      <c r="AB434" s="861">
        <v>-13.556331</v>
      </c>
      <c r="AC434" s="861">
        <v>-14.475413</v>
      </c>
      <c r="AD434" s="861">
        <v>-17.542079000000001</v>
      </c>
      <c r="AE434" s="861">
        <v>104.184004</v>
      </c>
      <c r="AF434" s="861">
        <v>98.123682000000002</v>
      </c>
      <c r="AG434" s="861">
        <v>89.213327000000007</v>
      </c>
      <c r="AH434" s="861">
        <v>109.592412</v>
      </c>
      <c r="AI434" s="861">
        <v>88.298378</v>
      </c>
      <c r="AJ434" s="861">
        <v>72.307066000000006</v>
      </c>
      <c r="AK434" s="861">
        <v>-9.5009639999999997</v>
      </c>
      <c r="AL434" s="861">
        <v>-13.553196</v>
      </c>
      <c r="AM434" s="861">
        <v>-10.578443999999999</v>
      </c>
      <c r="AN434" s="861">
        <v>91.602650999999994</v>
      </c>
      <c r="AO434" s="861">
        <v>90.734624999999994</v>
      </c>
      <c r="AP434" s="861">
        <v>90.349626000000001</v>
      </c>
      <c r="AQ434" s="861">
        <v>87.269763999999995</v>
      </c>
      <c r="AR434" s="861">
        <v>72.913990999999996</v>
      </c>
      <c r="AS434" s="861">
        <v>63.392361999999999</v>
      </c>
      <c r="AT434" s="861">
        <v>76.098060000000004</v>
      </c>
      <c r="AU434" s="861">
        <v>74.952787999999998</v>
      </c>
      <c r="AV434" s="861">
        <v>73.304152999999999</v>
      </c>
      <c r="AW434" s="861">
        <v>72.461798999999999</v>
      </c>
      <c r="AX434" s="861">
        <v>87.887832000000003</v>
      </c>
      <c r="AY434" s="861">
        <v>85.908961000000005</v>
      </c>
      <c r="AZ434" s="861">
        <v>-10.662004</v>
      </c>
      <c r="BA434" s="861">
        <v>-10.106951</v>
      </c>
      <c r="BB434" s="861">
        <v>-17.877219</v>
      </c>
      <c r="BC434" s="861">
        <v>-16.276910000000001</v>
      </c>
      <c r="BD434" s="861">
        <v>-17.373719000000001</v>
      </c>
      <c r="BE434" s="861">
        <v>-12.194054</v>
      </c>
      <c r="BF434" s="861">
        <v>31.916967</v>
      </c>
      <c r="BG434" s="861">
        <v>140.02065099999999</v>
      </c>
      <c r="BH434" s="861">
        <v>108.564938</v>
      </c>
      <c r="BI434" s="861">
        <v>50.174554999999998</v>
      </c>
      <c r="BJ434" s="861">
        <v>129.28542400000001</v>
      </c>
      <c r="BK434" s="861">
        <v>84.492006000000003</v>
      </c>
      <c r="BL434" s="861">
        <v>73.189108000000004</v>
      </c>
      <c r="BM434" s="861">
        <v>-22.012903000000001</v>
      </c>
      <c r="BN434" s="861">
        <v>-16.825731000000001</v>
      </c>
      <c r="BO434" s="861">
        <v>-16.267610000000001</v>
      </c>
      <c r="BP434" s="861">
        <v>-16.770229</v>
      </c>
      <c r="BQ434" s="861">
        <v>85.519679999999994</v>
      </c>
      <c r="BR434" s="861">
        <v>87.233720000000005</v>
      </c>
      <c r="BS434" s="861">
        <v>84.493786999999998</v>
      </c>
      <c r="BT434" s="861">
        <v>57.415216000000001</v>
      </c>
      <c r="BU434" s="861">
        <v>64.190219999999997</v>
      </c>
      <c r="BV434" s="861">
        <v>60.346575999999999</v>
      </c>
      <c r="BW434" s="861">
        <v>64.207334000000003</v>
      </c>
      <c r="BX434" s="861">
        <v>-17.335218000000001</v>
      </c>
      <c r="BY434" s="861">
        <v>-17.766466999999999</v>
      </c>
      <c r="BZ434" s="861">
        <v>-17.790706</v>
      </c>
      <c r="CA434" s="861">
        <v>-18.475732000000001</v>
      </c>
      <c r="CB434" s="861">
        <v>-12.440255000000001</v>
      </c>
      <c r="CC434" s="861">
        <v>-9.7794019999999993</v>
      </c>
      <c r="CD434" s="861">
        <v>-12.885210000000001</v>
      </c>
      <c r="CE434" s="861">
        <v>-9.4876640000000005</v>
      </c>
      <c r="CF434" s="861">
        <v>-14.927410999999999</v>
      </c>
      <c r="CG434" s="861">
        <v>-9.5424199999999999</v>
      </c>
      <c r="CH434" s="861">
        <v>-14.318087</v>
      </c>
      <c r="CI434" s="861">
        <v>-9.9853240000000003</v>
      </c>
      <c r="CJ434" s="861">
        <v>-12.298935999999999</v>
      </c>
      <c r="CK434" s="861">
        <v>-8.9631550000000004</v>
      </c>
      <c r="CL434" s="861">
        <v>-12.606646</v>
      </c>
      <c r="CM434" s="861">
        <v>-8.5514449999999993</v>
      </c>
      <c r="CN434" s="861">
        <v>-14.587433000000001</v>
      </c>
      <c r="CO434" s="861">
        <v>-10.586727</v>
      </c>
      <c r="CP434" s="861">
        <v>-14.142868999999999</v>
      </c>
      <c r="CQ434" s="861">
        <v>-10.35154</v>
      </c>
      <c r="CR434" s="861">
        <v>-12.023046000000001</v>
      </c>
      <c r="CS434" s="861">
        <v>-9.2068390000000004</v>
      </c>
      <c r="CT434" s="861">
        <v>-12.728218999999999</v>
      </c>
      <c r="CU434" s="861">
        <v>-9.4159039999999994</v>
      </c>
      <c r="CV434" s="861">
        <v>-14.899597999999999</v>
      </c>
      <c r="CW434" s="861">
        <v>-9.3708939999999998</v>
      </c>
      <c r="CX434" s="861">
        <v>-14.27257</v>
      </c>
      <c r="CY434" s="861">
        <v>-8.8795420000000007</v>
      </c>
      <c r="CZ434" s="861">
        <v>-11.877364999999999</v>
      </c>
      <c r="DA434" s="861">
        <v>-8.5880290000000006</v>
      </c>
      <c r="DB434" s="861">
        <v>-12.520476</v>
      </c>
      <c r="DC434" s="861">
        <v>-8.234591</v>
      </c>
      <c r="DD434" s="861">
        <v>-14.601908</v>
      </c>
      <c r="DE434" s="861">
        <v>-10.099148</v>
      </c>
      <c r="DF434" s="861">
        <v>-14.516664</v>
      </c>
      <c r="DG434" s="861">
        <v>-9.7053060000000002</v>
      </c>
      <c r="DH434" s="861">
        <v>-11.515276</v>
      </c>
      <c r="DI434" s="861">
        <v>-9.0820129999999999</v>
      </c>
      <c r="DJ434" s="861">
        <v>-12.132122000000001</v>
      </c>
      <c r="DK434" s="861">
        <v>-9.3646569999999993</v>
      </c>
      <c r="DL434" s="861">
        <v>-14.427049</v>
      </c>
      <c r="DM434" s="861">
        <v>-11.473592999999999</v>
      </c>
      <c r="DN434" s="861">
        <v>-14.367792</v>
      </c>
      <c r="DO434" s="861">
        <v>-10.574648</v>
      </c>
      <c r="DP434" s="861">
        <v>-12.186462000000001</v>
      </c>
      <c r="DQ434" s="861">
        <v>-9.8012910000000009</v>
      </c>
      <c r="DR434" s="861">
        <v>-12.604127</v>
      </c>
      <c r="DS434" s="861">
        <v>-10.435438</v>
      </c>
      <c r="DT434" s="861">
        <v>-14.341514</v>
      </c>
      <c r="DU434" s="861">
        <v>-12.54748</v>
      </c>
      <c r="DV434" s="861">
        <v>-14.396190000000001</v>
      </c>
      <c r="DW434" s="861">
        <v>-9.9573</v>
      </c>
      <c r="DX434" s="861">
        <v>10.734738999999999</v>
      </c>
      <c r="DY434" s="861">
        <v>7.7634790000000002</v>
      </c>
      <c r="DZ434" s="861">
        <v>158.07668100000001</v>
      </c>
      <c r="EA434" s="861">
        <v>148.63738699999999</v>
      </c>
      <c r="EB434" s="861">
        <v>121.42</v>
      </c>
      <c r="EC434" s="861">
        <v>1.2370000000000001</v>
      </c>
      <c r="ED434" s="861">
        <v>132.80000000000001</v>
      </c>
      <c r="EE434" s="861">
        <v>121.26</v>
      </c>
      <c r="EF434" s="861">
        <v>5.2380000000000004</v>
      </c>
      <c r="EG434" s="861">
        <v>622.20000000000005</v>
      </c>
      <c r="EH434" s="861">
        <v>121.42</v>
      </c>
      <c r="EI434" s="861">
        <v>4.8710000000000004</v>
      </c>
      <c r="EJ434" s="861">
        <v>578.9</v>
      </c>
      <c r="EK434" s="861">
        <v>9.8950200000000006</v>
      </c>
      <c r="EL434" s="861">
        <v>9.9147099999999995</v>
      </c>
      <c r="EM434" s="861">
        <v>-20.473464</v>
      </c>
      <c r="EN434" s="861">
        <v>-26.182320000000001</v>
      </c>
      <c r="EO434" s="861">
        <v>93.217403000000004</v>
      </c>
      <c r="EP434" s="861">
        <v>89.025102000000004</v>
      </c>
      <c r="EQ434" s="861">
        <v>-11.575032999999999</v>
      </c>
      <c r="ER434" s="861">
        <v>35.539172000000001</v>
      </c>
      <c r="ES434" s="861">
        <v>80.225581000000005</v>
      </c>
      <c r="ET434" s="861">
        <v>74.533462</v>
      </c>
      <c r="EU434" s="861"/>
      <c r="EV434" s="861"/>
      <c r="EW434" s="861"/>
      <c r="EX434" s="861"/>
      <c r="EY434" s="861"/>
      <c r="EZ434" s="861"/>
      <c r="FA434" s="861"/>
      <c r="FB434" s="861"/>
      <c r="FC434" s="861"/>
      <c r="FD434" s="861"/>
    </row>
    <row r="435" spans="1:160" x14ac:dyDescent="0.25">
      <c r="A435" s="837">
        <v>46146</v>
      </c>
      <c r="B435" s="836">
        <v>0.37771990740740741</v>
      </c>
      <c r="C435" s="861">
        <v>24540</v>
      </c>
      <c r="D435" s="861">
        <v>0</v>
      </c>
      <c r="E435" s="861">
        <v>0</v>
      </c>
      <c r="F435" s="861">
        <v>74.664963</v>
      </c>
      <c r="G435" s="861">
        <v>72.043532999999996</v>
      </c>
      <c r="H435" s="861">
        <v>65.028574000000006</v>
      </c>
      <c r="I435" s="861">
        <v>74.346704000000003</v>
      </c>
      <c r="J435" s="861">
        <v>70.655045999999999</v>
      </c>
      <c r="K435" s="861">
        <v>71.180502000000004</v>
      </c>
      <c r="L435" s="861">
        <v>73.764781999999997</v>
      </c>
      <c r="M435" s="861">
        <v>74.476844</v>
      </c>
      <c r="N435" s="861">
        <v>-11.111112</v>
      </c>
      <c r="O435" s="861">
        <v>-13.898522</v>
      </c>
      <c r="P435" s="861">
        <v>-14.069955</v>
      </c>
      <c r="Q435" s="861">
        <v>-10.016318</v>
      </c>
      <c r="R435" s="861">
        <v>-11.630473</v>
      </c>
      <c r="S435" s="861">
        <v>-12.224539999999999</v>
      </c>
      <c r="T435" s="861">
        <v>81.082058000000004</v>
      </c>
      <c r="U435" s="861">
        <v>72.170294999999996</v>
      </c>
      <c r="V435" s="861">
        <v>92.172842000000003</v>
      </c>
      <c r="W435" s="861">
        <v>91.086402000000007</v>
      </c>
      <c r="X435" s="861">
        <v>-9.9476750000000003</v>
      </c>
      <c r="Y435" s="861">
        <v>-10.352906000000001</v>
      </c>
      <c r="Z435" s="861">
        <v>-14.24865</v>
      </c>
      <c r="AA435" s="861">
        <v>-14.042688</v>
      </c>
      <c r="AB435" s="861">
        <v>-13.600851</v>
      </c>
      <c r="AC435" s="861">
        <v>-14.520471000000001</v>
      </c>
      <c r="AD435" s="861">
        <v>-17.553231</v>
      </c>
      <c r="AE435" s="861">
        <v>104.163788</v>
      </c>
      <c r="AF435" s="861">
        <v>98.000902999999994</v>
      </c>
      <c r="AG435" s="861">
        <v>89.081404000000006</v>
      </c>
      <c r="AH435" s="861">
        <v>109.46943899999999</v>
      </c>
      <c r="AI435" s="861">
        <v>88.254373999999999</v>
      </c>
      <c r="AJ435" s="861">
        <v>72.315629000000001</v>
      </c>
      <c r="AK435" s="861">
        <v>-9.553858</v>
      </c>
      <c r="AL435" s="861">
        <v>-13.556336</v>
      </c>
      <c r="AM435" s="861">
        <v>-10.537414999999999</v>
      </c>
      <c r="AN435" s="861">
        <v>91.498783000000003</v>
      </c>
      <c r="AO435" s="861">
        <v>90.690179999999998</v>
      </c>
      <c r="AP435" s="861">
        <v>90.192278999999999</v>
      </c>
      <c r="AQ435" s="861">
        <v>87.148928999999995</v>
      </c>
      <c r="AR435" s="861">
        <v>72.804730000000006</v>
      </c>
      <c r="AS435" s="861">
        <v>63.430041000000003</v>
      </c>
      <c r="AT435" s="861">
        <v>75.980042999999995</v>
      </c>
      <c r="AU435" s="861">
        <v>74.902630000000002</v>
      </c>
      <c r="AV435" s="861">
        <v>72.969835000000003</v>
      </c>
      <c r="AW435" s="861">
        <v>72.676327000000001</v>
      </c>
      <c r="AX435" s="861">
        <v>87.834743000000003</v>
      </c>
      <c r="AY435" s="861">
        <v>85.896208999999999</v>
      </c>
      <c r="AZ435" s="861">
        <v>-10.745618</v>
      </c>
      <c r="BA435" s="861">
        <v>-10.241662</v>
      </c>
      <c r="BB435" s="861">
        <v>-17.911307999999998</v>
      </c>
      <c r="BC435" s="861">
        <v>-16.316600999999999</v>
      </c>
      <c r="BD435" s="861">
        <v>-17.421551999999998</v>
      </c>
      <c r="BE435" s="861">
        <v>-12.498621</v>
      </c>
      <c r="BF435" s="861">
        <v>31.719809999999999</v>
      </c>
      <c r="BG435" s="861">
        <v>139.94690499999999</v>
      </c>
      <c r="BH435" s="861">
        <v>108.491767</v>
      </c>
      <c r="BI435" s="861">
        <v>50.091448</v>
      </c>
      <c r="BJ435" s="861">
        <v>129.26065199999999</v>
      </c>
      <c r="BK435" s="861">
        <v>84.427957000000006</v>
      </c>
      <c r="BL435" s="861">
        <v>73.208449000000002</v>
      </c>
      <c r="BM435" s="861">
        <v>-22.017834000000001</v>
      </c>
      <c r="BN435" s="861">
        <v>-16.844874999999998</v>
      </c>
      <c r="BO435" s="861">
        <v>-16.245975000000001</v>
      </c>
      <c r="BP435" s="861">
        <v>-16.794588999999998</v>
      </c>
      <c r="BQ435" s="861">
        <v>85.525790999999998</v>
      </c>
      <c r="BR435" s="861">
        <v>87.058977999999996</v>
      </c>
      <c r="BS435" s="861">
        <v>84.350247999999993</v>
      </c>
      <c r="BT435" s="861">
        <v>57.314461999999999</v>
      </c>
      <c r="BU435" s="861">
        <v>64.094067999999993</v>
      </c>
      <c r="BV435" s="861">
        <v>60.276201</v>
      </c>
      <c r="BW435" s="861">
        <v>64.103909999999999</v>
      </c>
      <c r="BX435" s="861">
        <v>-17.327441</v>
      </c>
      <c r="BY435" s="861">
        <v>-17.708801000000001</v>
      </c>
      <c r="BZ435" s="861">
        <v>-17.803850000000001</v>
      </c>
      <c r="CA435" s="861">
        <v>-18.496500999999999</v>
      </c>
      <c r="CB435" s="861">
        <v>-12.446221</v>
      </c>
      <c r="CC435" s="861">
        <v>-9.7755980000000005</v>
      </c>
      <c r="CD435" s="861">
        <v>-12.877143999999999</v>
      </c>
      <c r="CE435" s="861">
        <v>-9.5485760000000006</v>
      </c>
      <c r="CF435" s="861">
        <v>-14.940365</v>
      </c>
      <c r="CG435" s="861">
        <v>-9.5519820000000006</v>
      </c>
      <c r="CH435" s="861">
        <v>-14.327378</v>
      </c>
      <c r="CI435" s="861">
        <v>-9.9907979999999998</v>
      </c>
      <c r="CJ435" s="861">
        <v>-12.277582000000001</v>
      </c>
      <c r="CK435" s="861">
        <v>-8.9504529999999995</v>
      </c>
      <c r="CL435" s="861">
        <v>-12.638639</v>
      </c>
      <c r="CM435" s="861">
        <v>-8.5691869999999994</v>
      </c>
      <c r="CN435" s="861">
        <v>-14.626854</v>
      </c>
      <c r="CO435" s="861">
        <v>-10.560605000000001</v>
      </c>
      <c r="CP435" s="861">
        <v>-14.118064</v>
      </c>
      <c r="CQ435" s="861">
        <v>-10.343788</v>
      </c>
      <c r="CR435" s="861">
        <v>-12.035988</v>
      </c>
      <c r="CS435" s="861">
        <v>-9.2098809999999993</v>
      </c>
      <c r="CT435" s="861">
        <v>-12.751364000000001</v>
      </c>
      <c r="CU435" s="861">
        <v>-9.4103270000000006</v>
      </c>
      <c r="CV435" s="861">
        <v>-14.879311</v>
      </c>
      <c r="CW435" s="861">
        <v>-9.3662550000000007</v>
      </c>
      <c r="CX435" s="861">
        <v>-14.277495999999999</v>
      </c>
      <c r="CY435" s="861">
        <v>-8.8923900000000007</v>
      </c>
      <c r="CZ435" s="861">
        <v>-11.888391</v>
      </c>
      <c r="DA435" s="861">
        <v>-8.6048989999999996</v>
      </c>
      <c r="DB435" s="861">
        <v>-12.529911</v>
      </c>
      <c r="DC435" s="861">
        <v>-8.2640879999999992</v>
      </c>
      <c r="DD435" s="861">
        <v>-14.618574000000001</v>
      </c>
      <c r="DE435" s="861">
        <v>-10.121328</v>
      </c>
      <c r="DF435" s="861">
        <v>-14.517552999999999</v>
      </c>
      <c r="DG435" s="861">
        <v>-9.7362099999999998</v>
      </c>
      <c r="DH435" s="861">
        <v>-11.536860000000001</v>
      </c>
      <c r="DI435" s="861">
        <v>-9.0982800000000008</v>
      </c>
      <c r="DJ435" s="861">
        <v>-12.140934</v>
      </c>
      <c r="DK435" s="861">
        <v>-9.3696789999999996</v>
      </c>
      <c r="DL435" s="861">
        <v>-14.442672</v>
      </c>
      <c r="DM435" s="861">
        <v>-11.496199000000001</v>
      </c>
      <c r="DN435" s="861">
        <v>-14.396089</v>
      </c>
      <c r="DO435" s="861">
        <v>-10.569895000000001</v>
      </c>
      <c r="DP435" s="861">
        <v>-12.205242999999999</v>
      </c>
      <c r="DQ435" s="861">
        <v>-9.8138229999999993</v>
      </c>
      <c r="DR435" s="861">
        <v>-12.626139999999999</v>
      </c>
      <c r="DS435" s="861">
        <v>-10.452209999999999</v>
      </c>
      <c r="DT435" s="861">
        <v>-14.377927</v>
      </c>
      <c r="DU435" s="861">
        <v>-12.555046000000001</v>
      </c>
      <c r="DV435" s="861">
        <v>-14.390813</v>
      </c>
      <c r="DW435" s="861">
        <v>-9.966977</v>
      </c>
      <c r="DX435" s="861">
        <v>10.704071000000001</v>
      </c>
      <c r="DY435" s="861">
        <v>7.7503080000000004</v>
      </c>
      <c r="DZ435" s="861">
        <v>158.11886899999999</v>
      </c>
      <c r="EA435" s="861">
        <v>148.55553800000001</v>
      </c>
      <c r="EB435" s="861">
        <v>121.01</v>
      </c>
      <c r="EC435" s="861">
        <v>3.262</v>
      </c>
      <c r="ED435" s="861">
        <v>387.2</v>
      </c>
      <c r="EE435" s="861">
        <v>121.02</v>
      </c>
      <c r="EF435" s="861">
        <v>5.25</v>
      </c>
      <c r="EG435" s="861">
        <v>622.70000000000005</v>
      </c>
      <c r="EH435" s="861">
        <v>120.78</v>
      </c>
      <c r="EI435" s="861">
        <v>4.8780000000000001</v>
      </c>
      <c r="EJ435" s="861">
        <v>577.9</v>
      </c>
      <c r="EK435" s="861">
        <v>9.9922590000000007</v>
      </c>
      <c r="EL435" s="861">
        <v>9.9629270000000005</v>
      </c>
      <c r="EM435" s="861">
        <v>-20.529674</v>
      </c>
      <c r="EN435" s="861">
        <v>-26.208901999999998</v>
      </c>
      <c r="EO435" s="861">
        <v>93.235759000000002</v>
      </c>
      <c r="EP435" s="861">
        <v>88.987982000000002</v>
      </c>
      <c r="EQ435" s="861">
        <v>-11.585125</v>
      </c>
      <c r="ER435" s="861">
        <v>38.959414000000002</v>
      </c>
      <c r="ES435" s="861">
        <v>90.614035000000001</v>
      </c>
      <c r="ET435" s="861">
        <v>84.196681999999996</v>
      </c>
      <c r="EU435" s="861"/>
      <c r="EV435" s="861"/>
      <c r="EW435" s="861"/>
      <c r="EX435" s="861"/>
      <c r="EY435" s="861"/>
      <c r="EZ435" s="861"/>
      <c r="FA435" s="861"/>
      <c r="FB435" s="861"/>
      <c r="FC435" s="861"/>
      <c r="FD435" s="861"/>
    </row>
    <row r="436" spans="1:160" x14ac:dyDescent="0.25">
      <c r="A436" s="837">
        <v>46146</v>
      </c>
      <c r="B436" s="836">
        <v>0.37841435185185185</v>
      </c>
      <c r="C436" s="861">
        <v>24600</v>
      </c>
      <c r="D436" s="861">
        <v>0</v>
      </c>
      <c r="E436" s="861">
        <v>0</v>
      </c>
      <c r="F436" s="861">
        <v>74.501441</v>
      </c>
      <c r="G436" s="861">
        <v>71.961748999999998</v>
      </c>
      <c r="H436" s="861">
        <v>64.861036999999996</v>
      </c>
      <c r="I436" s="861">
        <v>74.303807000000006</v>
      </c>
      <c r="J436" s="861">
        <v>70.43956</v>
      </c>
      <c r="K436" s="861">
        <v>71.127261000000004</v>
      </c>
      <c r="L436" s="861">
        <v>73.721628999999993</v>
      </c>
      <c r="M436" s="861">
        <v>74.424426999999994</v>
      </c>
      <c r="N436" s="861">
        <v>-11.092575</v>
      </c>
      <c r="O436" s="861">
        <v>-13.965375</v>
      </c>
      <c r="P436" s="861">
        <v>-14.168476999999999</v>
      </c>
      <c r="Q436" s="861">
        <v>-10.008315</v>
      </c>
      <c r="R436" s="861">
        <v>-11.640798999999999</v>
      </c>
      <c r="S436" s="861">
        <v>-12.306938000000001</v>
      </c>
      <c r="T436" s="861">
        <v>81.052937</v>
      </c>
      <c r="U436" s="861">
        <v>72.724700999999996</v>
      </c>
      <c r="V436" s="861">
        <v>92.149829999999994</v>
      </c>
      <c r="W436" s="861">
        <v>91.111042999999995</v>
      </c>
      <c r="X436" s="861">
        <v>-10.001910000000001</v>
      </c>
      <c r="Y436" s="861">
        <v>-10.412989</v>
      </c>
      <c r="Z436" s="861">
        <v>-14.319025999999999</v>
      </c>
      <c r="AA436" s="861">
        <v>-14.104067000000001</v>
      </c>
      <c r="AB436" s="861">
        <v>-13.649671</v>
      </c>
      <c r="AC436" s="861">
        <v>-14.636488999999999</v>
      </c>
      <c r="AD436" s="861">
        <v>-17.669384999999998</v>
      </c>
      <c r="AE436" s="861">
        <v>104.00421900000001</v>
      </c>
      <c r="AF436" s="861">
        <v>97.852984000000006</v>
      </c>
      <c r="AG436" s="861">
        <v>89.016765000000007</v>
      </c>
      <c r="AH436" s="861">
        <v>109.436227</v>
      </c>
      <c r="AI436" s="861">
        <v>88.250726999999998</v>
      </c>
      <c r="AJ436" s="861">
        <v>72.392420000000001</v>
      </c>
      <c r="AK436" s="861">
        <v>-9.5786060000000006</v>
      </c>
      <c r="AL436" s="861">
        <v>-13.672893</v>
      </c>
      <c r="AM436" s="861">
        <v>-10.571210000000001</v>
      </c>
      <c r="AN436" s="861">
        <v>91.442857000000004</v>
      </c>
      <c r="AO436" s="861">
        <v>90.715354000000005</v>
      </c>
      <c r="AP436" s="861">
        <v>89.991667000000007</v>
      </c>
      <c r="AQ436" s="861">
        <v>86.938867999999999</v>
      </c>
      <c r="AR436" s="861">
        <v>72.737994999999998</v>
      </c>
      <c r="AS436" s="861">
        <v>63.370266999999998</v>
      </c>
      <c r="AT436" s="861">
        <v>75.802678999999998</v>
      </c>
      <c r="AU436" s="861">
        <v>74.739829999999998</v>
      </c>
      <c r="AV436" s="861">
        <v>72.857905000000002</v>
      </c>
      <c r="AW436" s="861">
        <v>72.672764000000001</v>
      </c>
      <c r="AX436" s="861">
        <v>87.758410999999995</v>
      </c>
      <c r="AY436" s="861">
        <v>85.892701000000002</v>
      </c>
      <c r="AZ436" s="861">
        <v>-10.729266000000001</v>
      </c>
      <c r="BA436" s="861">
        <v>-10.114069000000001</v>
      </c>
      <c r="BB436" s="861">
        <v>-17.921446</v>
      </c>
      <c r="BC436" s="861">
        <v>-16.345199999999998</v>
      </c>
      <c r="BD436" s="861">
        <v>-17.420285</v>
      </c>
      <c r="BE436" s="861">
        <v>-12.335815</v>
      </c>
      <c r="BF436" s="861">
        <v>31.663048</v>
      </c>
      <c r="BG436" s="861">
        <v>139.85827699999999</v>
      </c>
      <c r="BH436" s="861">
        <v>108.45183900000001</v>
      </c>
      <c r="BI436" s="861">
        <v>49.905943000000001</v>
      </c>
      <c r="BJ436" s="861">
        <v>129.51548500000001</v>
      </c>
      <c r="BK436" s="861">
        <v>84.364051000000003</v>
      </c>
      <c r="BL436" s="861">
        <v>73.015846999999994</v>
      </c>
      <c r="BM436" s="861">
        <v>-22.030726999999999</v>
      </c>
      <c r="BN436" s="861">
        <v>-16.847069000000001</v>
      </c>
      <c r="BO436" s="861">
        <v>-16.418817000000001</v>
      </c>
      <c r="BP436" s="861">
        <v>-16.827144000000001</v>
      </c>
      <c r="BQ436" s="861">
        <v>85.439153000000005</v>
      </c>
      <c r="BR436" s="861">
        <v>87.018583000000007</v>
      </c>
      <c r="BS436" s="861">
        <v>84.249555000000001</v>
      </c>
      <c r="BT436" s="861">
        <v>57.405061000000003</v>
      </c>
      <c r="BU436" s="861">
        <v>63.952117000000001</v>
      </c>
      <c r="BV436" s="861">
        <v>60.058785999999998</v>
      </c>
      <c r="BW436" s="861">
        <v>64.019734</v>
      </c>
      <c r="BX436" s="861">
        <v>-17.598489000000001</v>
      </c>
      <c r="BY436" s="861">
        <v>-17.869285999999999</v>
      </c>
      <c r="BZ436" s="861">
        <v>-17.869308</v>
      </c>
      <c r="CA436" s="861">
        <v>-18.555845999999999</v>
      </c>
      <c r="CB436" s="861">
        <v>-12.48851</v>
      </c>
      <c r="CC436" s="861">
        <v>-9.7770139999999994</v>
      </c>
      <c r="CD436" s="861">
        <v>-12.901668000000001</v>
      </c>
      <c r="CE436" s="861">
        <v>-9.5321709999999999</v>
      </c>
      <c r="CF436" s="861">
        <v>-14.952527999999999</v>
      </c>
      <c r="CG436" s="861">
        <v>-9.5344960000000007</v>
      </c>
      <c r="CH436" s="861">
        <v>-14.339549999999999</v>
      </c>
      <c r="CI436" s="861">
        <v>-9.9963160000000002</v>
      </c>
      <c r="CJ436" s="861">
        <v>-12.329751</v>
      </c>
      <c r="CK436" s="861">
        <v>-8.9570209999999992</v>
      </c>
      <c r="CL436" s="861">
        <v>-12.63205</v>
      </c>
      <c r="CM436" s="861">
        <v>-8.5443789999999993</v>
      </c>
      <c r="CN436" s="861">
        <v>-14.62861</v>
      </c>
      <c r="CO436" s="861">
        <v>-10.564698</v>
      </c>
      <c r="CP436" s="861">
        <v>-14.166644</v>
      </c>
      <c r="CQ436" s="861">
        <v>-10.399592</v>
      </c>
      <c r="CR436" s="861">
        <v>-12.071224000000001</v>
      </c>
      <c r="CS436" s="861">
        <v>-9.2032430000000005</v>
      </c>
      <c r="CT436" s="861">
        <v>-12.744498</v>
      </c>
      <c r="CU436" s="861">
        <v>-9.4086549999999995</v>
      </c>
      <c r="CV436" s="861">
        <v>-14.906001</v>
      </c>
      <c r="CW436" s="861">
        <v>-9.3406730000000007</v>
      </c>
      <c r="CX436" s="861">
        <v>-14.297055</v>
      </c>
      <c r="CY436" s="861">
        <v>-8.8930439999999997</v>
      </c>
      <c r="CZ436" s="861">
        <v>-11.878221999999999</v>
      </c>
      <c r="DA436" s="861">
        <v>-8.6050369999999994</v>
      </c>
      <c r="DB436" s="861">
        <v>-12.513088</v>
      </c>
      <c r="DC436" s="861">
        <v>-8.2305299999999999</v>
      </c>
      <c r="DD436" s="861">
        <v>-14.608599</v>
      </c>
      <c r="DE436" s="861">
        <v>-10.117996</v>
      </c>
      <c r="DF436" s="861">
        <v>-14.55922</v>
      </c>
      <c r="DG436" s="861">
        <v>-9.7104809999999997</v>
      </c>
      <c r="DH436" s="861">
        <v>-11.540222999999999</v>
      </c>
      <c r="DI436" s="861">
        <v>-9.0911469999999994</v>
      </c>
      <c r="DJ436" s="861">
        <v>-12.130941</v>
      </c>
      <c r="DK436" s="861">
        <v>-9.3630110000000002</v>
      </c>
      <c r="DL436" s="861">
        <v>-14.452002</v>
      </c>
      <c r="DM436" s="861">
        <v>-11.495608000000001</v>
      </c>
      <c r="DN436" s="861">
        <v>-14.399941</v>
      </c>
      <c r="DO436" s="861">
        <v>-10.568087</v>
      </c>
      <c r="DP436" s="861">
        <v>-12.202018000000001</v>
      </c>
      <c r="DQ436" s="861">
        <v>-9.8024590000000007</v>
      </c>
      <c r="DR436" s="861">
        <v>-12.620381</v>
      </c>
      <c r="DS436" s="861">
        <v>-10.438955999999999</v>
      </c>
      <c r="DT436" s="861">
        <v>-14.370717000000001</v>
      </c>
      <c r="DU436" s="861">
        <v>-12.552098000000001</v>
      </c>
      <c r="DV436" s="861">
        <v>-14.407690000000001</v>
      </c>
      <c r="DW436" s="861">
        <v>-9.9602719999999998</v>
      </c>
      <c r="DX436" s="861">
        <v>10.660765</v>
      </c>
      <c r="DY436" s="861">
        <v>7.7360179999999996</v>
      </c>
      <c r="DZ436" s="861">
        <v>158.29860500000001</v>
      </c>
      <c r="EA436" s="861">
        <v>148.42479499999999</v>
      </c>
      <c r="EB436" s="861">
        <v>120.96</v>
      </c>
      <c r="EC436" s="861">
        <v>3.2589999999999999</v>
      </c>
      <c r="ED436" s="861">
        <v>388.3</v>
      </c>
      <c r="EE436" s="861">
        <v>120.88</v>
      </c>
      <c r="EF436" s="861">
        <v>5.2450000000000001</v>
      </c>
      <c r="EG436" s="861">
        <v>621.9</v>
      </c>
      <c r="EH436" s="861">
        <v>120.91</v>
      </c>
      <c r="EI436" s="861">
        <v>4.9139999999999997</v>
      </c>
      <c r="EJ436" s="861">
        <v>580.79999999999995</v>
      </c>
      <c r="EK436" s="861">
        <v>10.037927</v>
      </c>
      <c r="EL436" s="861">
        <v>9.8189379999999993</v>
      </c>
      <c r="EM436" s="861">
        <v>-20.609137</v>
      </c>
      <c r="EN436" s="861">
        <v>-26.237755</v>
      </c>
      <c r="EO436" s="861">
        <v>93.313924999999998</v>
      </c>
      <c r="EP436" s="861">
        <v>88.928661000000005</v>
      </c>
      <c r="EQ436" s="861">
        <v>-11.588086000000001</v>
      </c>
      <c r="ER436" s="861">
        <v>45.433036000000001</v>
      </c>
      <c r="ES436" s="861">
        <v>100.995406</v>
      </c>
      <c r="ET436" s="861">
        <v>93.846990000000005</v>
      </c>
      <c r="EU436" s="861"/>
      <c r="EV436" s="861"/>
      <c r="EW436" s="861"/>
      <c r="EX436" s="861"/>
      <c r="EY436" s="861"/>
      <c r="EZ436" s="861"/>
      <c r="FA436" s="861"/>
      <c r="FB436" s="861"/>
      <c r="FC436" s="861"/>
      <c r="FD436" s="861"/>
    </row>
    <row r="437" spans="1:160" x14ac:dyDescent="0.25">
      <c r="A437" s="837">
        <v>46146</v>
      </c>
      <c r="B437" s="836">
        <v>0.37910879629629629</v>
      </c>
      <c r="C437" s="861">
        <v>24660</v>
      </c>
      <c r="D437" s="861">
        <v>0</v>
      </c>
      <c r="E437" s="861">
        <v>0</v>
      </c>
      <c r="F437" s="861">
        <v>74.315826000000001</v>
      </c>
      <c r="G437" s="861">
        <v>71.925240000000002</v>
      </c>
      <c r="H437" s="861">
        <v>64.723316999999994</v>
      </c>
      <c r="I437" s="861">
        <v>74.302927999999994</v>
      </c>
      <c r="J437" s="861">
        <v>70.281955999999994</v>
      </c>
      <c r="K437" s="861">
        <v>71.129349000000005</v>
      </c>
      <c r="L437" s="861">
        <v>73.715266</v>
      </c>
      <c r="M437" s="861">
        <v>74.409616</v>
      </c>
      <c r="N437" s="861">
        <v>-11.177891000000001</v>
      </c>
      <c r="O437" s="861">
        <v>-13.915067000000001</v>
      </c>
      <c r="P437" s="861">
        <v>-14.209799</v>
      </c>
      <c r="Q437" s="861">
        <v>-10.009373999999999</v>
      </c>
      <c r="R437" s="861">
        <v>-11.596223</v>
      </c>
      <c r="S437" s="861">
        <v>-12.335792</v>
      </c>
      <c r="T437" s="861">
        <v>80.616975999999994</v>
      </c>
      <c r="U437" s="861">
        <v>71.866542999999993</v>
      </c>
      <c r="V437" s="861">
        <v>91.889122</v>
      </c>
      <c r="W437" s="861">
        <v>90.852929000000003</v>
      </c>
      <c r="X437" s="861">
        <v>-10.021841</v>
      </c>
      <c r="Y437" s="861">
        <v>-10.447392000000001</v>
      </c>
      <c r="Z437" s="861">
        <v>-14.364039</v>
      </c>
      <c r="AA437" s="861">
        <v>-14.072540999999999</v>
      </c>
      <c r="AB437" s="861">
        <v>-13.644080000000001</v>
      </c>
      <c r="AC437" s="861">
        <v>-14.578416000000001</v>
      </c>
      <c r="AD437" s="861">
        <v>-17.669415999999998</v>
      </c>
      <c r="AE437" s="861">
        <v>103.88078</v>
      </c>
      <c r="AF437" s="861">
        <v>97.76943</v>
      </c>
      <c r="AG437" s="861">
        <v>89.075749000000002</v>
      </c>
      <c r="AH437" s="861">
        <v>109.308852</v>
      </c>
      <c r="AI437" s="861">
        <v>88.030417999999997</v>
      </c>
      <c r="AJ437" s="861">
        <v>72.189622999999997</v>
      </c>
      <c r="AK437" s="861">
        <v>-9.5999809999999997</v>
      </c>
      <c r="AL437" s="861">
        <v>-13.703564</v>
      </c>
      <c r="AM437" s="861">
        <v>-10.543953999999999</v>
      </c>
      <c r="AN437" s="861">
        <v>91.266296999999994</v>
      </c>
      <c r="AO437" s="861">
        <v>90.428381000000002</v>
      </c>
      <c r="AP437" s="861">
        <v>89.900440000000003</v>
      </c>
      <c r="AQ437" s="861">
        <v>86.890232999999995</v>
      </c>
      <c r="AR437" s="861">
        <v>72.662921999999995</v>
      </c>
      <c r="AS437" s="861">
        <v>63.309344000000003</v>
      </c>
      <c r="AT437" s="861">
        <v>75.727414999999993</v>
      </c>
      <c r="AU437" s="861">
        <v>74.664472000000004</v>
      </c>
      <c r="AV437" s="861">
        <v>72.787462000000005</v>
      </c>
      <c r="AW437" s="861">
        <v>72.484791000000001</v>
      </c>
      <c r="AX437" s="861">
        <v>87.503771</v>
      </c>
      <c r="AY437" s="861">
        <v>85.575346999999994</v>
      </c>
      <c r="AZ437" s="861">
        <v>-10.752579000000001</v>
      </c>
      <c r="BA437" s="861">
        <v>-10.264111</v>
      </c>
      <c r="BB437" s="861">
        <v>-17.962478999999998</v>
      </c>
      <c r="BC437" s="861">
        <v>-16.348206999999999</v>
      </c>
      <c r="BD437" s="861">
        <v>-17.466508999999999</v>
      </c>
      <c r="BE437" s="861">
        <v>-11.591419</v>
      </c>
      <c r="BF437" s="861">
        <v>31.538865000000001</v>
      </c>
      <c r="BG437" s="861">
        <v>139.94252</v>
      </c>
      <c r="BH437" s="861">
        <v>108.25273199999999</v>
      </c>
      <c r="BI437" s="861">
        <v>49.449779999999997</v>
      </c>
      <c r="BJ437" s="861">
        <v>129.37239099999999</v>
      </c>
      <c r="BK437" s="861">
        <v>84.057740999999993</v>
      </c>
      <c r="BL437" s="861">
        <v>72.614811000000003</v>
      </c>
      <c r="BM437" s="861">
        <v>-22.090512</v>
      </c>
      <c r="BN437" s="861">
        <v>-16.932005</v>
      </c>
      <c r="BO437" s="861">
        <v>-16.327335000000001</v>
      </c>
      <c r="BP437" s="861">
        <v>-16.818615000000001</v>
      </c>
      <c r="BQ437" s="861">
        <v>85.192898999999997</v>
      </c>
      <c r="BR437" s="861">
        <v>87.053929999999994</v>
      </c>
      <c r="BS437" s="861">
        <v>84.185558</v>
      </c>
      <c r="BT437" s="861">
        <v>57.367040000000003</v>
      </c>
      <c r="BU437" s="861">
        <v>63.95926</v>
      </c>
      <c r="BV437" s="861">
        <v>60.081871</v>
      </c>
      <c r="BW437" s="861">
        <v>63.923738</v>
      </c>
      <c r="BX437" s="861">
        <v>-17.557061000000001</v>
      </c>
      <c r="BY437" s="861">
        <v>-17.798856000000001</v>
      </c>
      <c r="BZ437" s="861">
        <v>-17.991152</v>
      </c>
      <c r="CA437" s="861">
        <v>-18.643566</v>
      </c>
      <c r="CB437" s="861">
        <v>-12.467492</v>
      </c>
      <c r="CC437" s="861">
        <v>-9.7766819999999992</v>
      </c>
      <c r="CD437" s="861">
        <v>-12.895678</v>
      </c>
      <c r="CE437" s="861">
        <v>-9.5168330000000001</v>
      </c>
      <c r="CF437" s="861">
        <v>-14.960497999999999</v>
      </c>
      <c r="CG437" s="861">
        <v>-9.5391159999999999</v>
      </c>
      <c r="CH437" s="861">
        <v>-14.352964999999999</v>
      </c>
      <c r="CI437" s="861">
        <v>-10.014333000000001</v>
      </c>
      <c r="CJ437" s="861">
        <v>-12.318630000000001</v>
      </c>
      <c r="CK437" s="861">
        <v>-8.9618439999999993</v>
      </c>
      <c r="CL437" s="861">
        <v>-12.647269</v>
      </c>
      <c r="CM437" s="861">
        <v>-8.5543490000000002</v>
      </c>
      <c r="CN437" s="861">
        <v>-14.643668</v>
      </c>
      <c r="CO437" s="861">
        <v>-10.576841</v>
      </c>
      <c r="CP437" s="861">
        <v>-14.184291999999999</v>
      </c>
      <c r="CQ437" s="861">
        <v>-10.403986</v>
      </c>
      <c r="CR437" s="861">
        <v>-12.053972</v>
      </c>
      <c r="CS437" s="861">
        <v>-9.2001299999999997</v>
      </c>
      <c r="CT437" s="861">
        <v>-12.746002000000001</v>
      </c>
      <c r="CU437" s="861">
        <v>-9.4087449999999997</v>
      </c>
      <c r="CV437" s="861">
        <v>-14.934469999999999</v>
      </c>
      <c r="CW437" s="861">
        <v>-9.3674859999999995</v>
      </c>
      <c r="CX437" s="861">
        <v>-14.327068000000001</v>
      </c>
      <c r="CY437" s="861">
        <v>-8.9148370000000003</v>
      </c>
      <c r="CZ437" s="861">
        <v>-11.890703999999999</v>
      </c>
      <c r="DA437" s="861">
        <v>-8.5909530000000007</v>
      </c>
      <c r="DB437" s="861">
        <v>-12.531898999999999</v>
      </c>
      <c r="DC437" s="861">
        <v>-8.2244100000000007</v>
      </c>
      <c r="DD437" s="861">
        <v>-14.639246999999999</v>
      </c>
      <c r="DE437" s="861">
        <v>-10.12918</v>
      </c>
      <c r="DF437" s="861">
        <v>-14.561209</v>
      </c>
      <c r="DG437" s="861">
        <v>-9.7284030000000001</v>
      </c>
      <c r="DH437" s="861">
        <v>-11.527619</v>
      </c>
      <c r="DI437" s="861">
        <v>-9.0707269999999998</v>
      </c>
      <c r="DJ437" s="861">
        <v>-12.16222</v>
      </c>
      <c r="DK437" s="861">
        <v>-9.3660239999999995</v>
      </c>
      <c r="DL437" s="861">
        <v>-14.460117</v>
      </c>
      <c r="DM437" s="861">
        <v>-11.495217</v>
      </c>
      <c r="DN437" s="861">
        <v>-14.406181999999999</v>
      </c>
      <c r="DO437" s="861">
        <v>-10.555032000000001</v>
      </c>
      <c r="DP437" s="861">
        <v>-12.186574</v>
      </c>
      <c r="DQ437" s="861">
        <v>-9.7867080000000009</v>
      </c>
      <c r="DR437" s="861">
        <v>-12.617281999999999</v>
      </c>
      <c r="DS437" s="861">
        <v>-10.442913000000001</v>
      </c>
      <c r="DT437" s="861">
        <v>-14.37505</v>
      </c>
      <c r="DU437" s="861">
        <v>-12.531445</v>
      </c>
      <c r="DV437" s="861">
        <v>-14.397664000000001</v>
      </c>
      <c r="DW437" s="861">
        <v>-9.9606399999999997</v>
      </c>
      <c r="DX437" s="861">
        <v>10.702175</v>
      </c>
      <c r="DY437" s="861">
        <v>7.708558</v>
      </c>
      <c r="DZ437" s="861">
        <v>157.22748000000001</v>
      </c>
      <c r="EA437" s="861">
        <v>147.84116399999999</v>
      </c>
      <c r="EB437" s="861">
        <v>121.67</v>
      </c>
      <c r="EC437" s="861">
        <v>1.238</v>
      </c>
      <c r="ED437" s="861">
        <v>133.19999999999999</v>
      </c>
      <c r="EE437" s="861">
        <v>121.49</v>
      </c>
      <c r="EF437" s="861">
        <v>5.2229999999999999</v>
      </c>
      <c r="EG437" s="861">
        <v>622.5</v>
      </c>
      <c r="EH437" s="861">
        <v>121.61</v>
      </c>
      <c r="EI437" s="861">
        <v>4.8810000000000002</v>
      </c>
      <c r="EJ437" s="861">
        <v>578.4</v>
      </c>
      <c r="EK437" s="861">
        <v>9.9891959999999997</v>
      </c>
      <c r="EL437" s="861">
        <v>9.9659060000000004</v>
      </c>
      <c r="EM437" s="861">
        <v>-20.533149999999999</v>
      </c>
      <c r="EN437" s="861">
        <v>-26.293240999999998</v>
      </c>
      <c r="EO437" s="861">
        <v>92.847217999999998</v>
      </c>
      <c r="EP437" s="861">
        <v>88.663425000000004</v>
      </c>
      <c r="EQ437" s="861">
        <v>-11.591763</v>
      </c>
      <c r="ER437" s="861">
        <v>49.140452000000003</v>
      </c>
      <c r="ES437" s="861">
        <v>111.391307</v>
      </c>
      <c r="ET437" s="861">
        <v>103.50402099999999</v>
      </c>
      <c r="EU437" s="861"/>
      <c r="EV437" s="861"/>
      <c r="EW437" s="861"/>
      <c r="EX437" s="861"/>
      <c r="EY437" s="861"/>
      <c r="EZ437" s="861"/>
      <c r="FA437" s="861"/>
      <c r="FB437" s="861"/>
      <c r="FC437" s="861"/>
      <c r="FD437" s="861"/>
    </row>
    <row r="438" spans="1:160" x14ac:dyDescent="0.25">
      <c r="A438" s="837">
        <v>46146</v>
      </c>
      <c r="B438" s="836">
        <v>0.37980324074074073</v>
      </c>
      <c r="C438" s="861">
        <v>24720</v>
      </c>
      <c r="D438" s="861">
        <v>0</v>
      </c>
      <c r="E438" s="861">
        <v>0</v>
      </c>
      <c r="F438" s="861">
        <v>74.185488000000007</v>
      </c>
      <c r="G438" s="861">
        <v>71.832694000000004</v>
      </c>
      <c r="H438" s="861">
        <v>64.685136999999997</v>
      </c>
      <c r="I438" s="861">
        <v>74.241411999999997</v>
      </c>
      <c r="J438" s="861">
        <v>70.174268999999995</v>
      </c>
      <c r="K438" s="861">
        <v>71.100278000000003</v>
      </c>
      <c r="L438" s="861">
        <v>73.706705999999997</v>
      </c>
      <c r="M438" s="861">
        <v>74.357945999999998</v>
      </c>
      <c r="N438" s="861">
        <v>-11.189098</v>
      </c>
      <c r="O438" s="861">
        <v>-13.937184</v>
      </c>
      <c r="P438" s="861">
        <v>-14.231453999999999</v>
      </c>
      <c r="Q438" s="861">
        <v>-10.087433000000001</v>
      </c>
      <c r="R438" s="861">
        <v>-11.785536</v>
      </c>
      <c r="S438" s="861">
        <v>-12.246449999999999</v>
      </c>
      <c r="T438" s="861">
        <v>80.646472000000003</v>
      </c>
      <c r="U438" s="861">
        <v>71.849706999999995</v>
      </c>
      <c r="V438" s="861">
        <v>91.898303999999996</v>
      </c>
      <c r="W438" s="861">
        <v>90.859633000000002</v>
      </c>
      <c r="X438" s="861">
        <v>-10.035843</v>
      </c>
      <c r="Y438" s="861">
        <v>-10.453647</v>
      </c>
      <c r="Z438" s="861">
        <v>-14.361826000000001</v>
      </c>
      <c r="AA438" s="861">
        <v>-14.125121999999999</v>
      </c>
      <c r="AB438" s="861">
        <v>-13.693979000000001</v>
      </c>
      <c r="AC438" s="861">
        <v>-14.620352</v>
      </c>
      <c r="AD438" s="861">
        <v>-17.681214000000001</v>
      </c>
      <c r="AE438" s="861">
        <v>103.803194</v>
      </c>
      <c r="AF438" s="861">
        <v>97.725879000000006</v>
      </c>
      <c r="AG438" s="861">
        <v>88.964022999999997</v>
      </c>
      <c r="AH438" s="861">
        <v>109.194723</v>
      </c>
      <c r="AI438" s="861">
        <v>87.990088999999998</v>
      </c>
      <c r="AJ438" s="861">
        <v>72.148967999999996</v>
      </c>
      <c r="AK438" s="861">
        <v>-9.5961949999999998</v>
      </c>
      <c r="AL438" s="861">
        <v>-13.749262999999999</v>
      </c>
      <c r="AM438" s="861">
        <v>-10.553257</v>
      </c>
      <c r="AN438" s="861">
        <v>91.178078999999997</v>
      </c>
      <c r="AO438" s="861">
        <v>90.448043999999996</v>
      </c>
      <c r="AP438" s="861">
        <v>89.832510999999997</v>
      </c>
      <c r="AQ438" s="861">
        <v>86.801653000000002</v>
      </c>
      <c r="AR438" s="861">
        <v>72.585785000000001</v>
      </c>
      <c r="AS438" s="861">
        <v>63.281458999999998</v>
      </c>
      <c r="AT438" s="861">
        <v>75.626964000000001</v>
      </c>
      <c r="AU438" s="861">
        <v>74.545721999999998</v>
      </c>
      <c r="AV438" s="861">
        <v>72.440967000000001</v>
      </c>
      <c r="AW438" s="861">
        <v>72.305032999999995</v>
      </c>
      <c r="AX438" s="861">
        <v>87.456202000000005</v>
      </c>
      <c r="AY438" s="861">
        <v>85.460491000000005</v>
      </c>
      <c r="AZ438" s="861">
        <v>-10.739922999999999</v>
      </c>
      <c r="BA438" s="861">
        <v>-10.299355</v>
      </c>
      <c r="BB438" s="861">
        <v>-17.956773999999999</v>
      </c>
      <c r="BC438" s="861">
        <v>-16.344412999999999</v>
      </c>
      <c r="BD438" s="861">
        <v>-17.534894000000001</v>
      </c>
      <c r="BE438" s="861">
        <v>-12.445105999999999</v>
      </c>
      <c r="BF438" s="861">
        <v>31.667057</v>
      </c>
      <c r="BG438" s="861">
        <v>139.75013799999999</v>
      </c>
      <c r="BH438" s="861">
        <v>108.207967</v>
      </c>
      <c r="BI438" s="861">
        <v>49.587809</v>
      </c>
      <c r="BJ438" s="861">
        <v>129.642989</v>
      </c>
      <c r="BK438" s="861">
        <v>84.046368000000001</v>
      </c>
      <c r="BL438" s="861">
        <v>72.754918000000004</v>
      </c>
      <c r="BM438" s="861">
        <v>-22.089656000000002</v>
      </c>
      <c r="BN438" s="861">
        <v>-16.908449000000001</v>
      </c>
      <c r="BO438" s="861">
        <v>-16.661777000000001</v>
      </c>
      <c r="BP438" s="861">
        <v>-16.811191999999998</v>
      </c>
      <c r="BQ438" s="861">
        <v>85.116777999999996</v>
      </c>
      <c r="BR438" s="861">
        <v>86.982153999999994</v>
      </c>
      <c r="BS438" s="861">
        <v>84.097244000000003</v>
      </c>
      <c r="BT438" s="861">
        <v>57.19218</v>
      </c>
      <c r="BU438" s="861">
        <v>63.878822</v>
      </c>
      <c r="BV438" s="861">
        <v>59.980418</v>
      </c>
      <c r="BW438" s="861">
        <v>63.836449000000002</v>
      </c>
      <c r="BX438" s="861">
        <v>-17.597114999999999</v>
      </c>
      <c r="BY438" s="861">
        <v>-17.847003999999998</v>
      </c>
      <c r="BZ438" s="861">
        <v>-18.084709</v>
      </c>
      <c r="CA438" s="861">
        <v>-18.630165000000002</v>
      </c>
      <c r="CB438" s="861">
        <v>-12.472595999999999</v>
      </c>
      <c r="CC438" s="861">
        <v>-9.7826869999999992</v>
      </c>
      <c r="CD438" s="861">
        <v>-12.899354000000001</v>
      </c>
      <c r="CE438" s="861">
        <v>-9.5092350000000003</v>
      </c>
      <c r="CF438" s="861">
        <v>-14.9861</v>
      </c>
      <c r="CG438" s="861">
        <v>-9.583259</v>
      </c>
      <c r="CH438" s="861">
        <v>-14.367063</v>
      </c>
      <c r="CI438" s="861">
        <v>-10.028333999999999</v>
      </c>
      <c r="CJ438" s="861">
        <v>-12.323262</v>
      </c>
      <c r="CK438" s="861">
        <v>-8.9743999999999993</v>
      </c>
      <c r="CL438" s="861">
        <v>-12.623139999999999</v>
      </c>
      <c r="CM438" s="861">
        <v>-8.5528499999999994</v>
      </c>
      <c r="CN438" s="861">
        <v>-14.643254000000001</v>
      </c>
      <c r="CO438" s="861">
        <v>-10.600387</v>
      </c>
      <c r="CP438" s="861">
        <v>-14.197069000000001</v>
      </c>
      <c r="CQ438" s="861">
        <v>-10.450499000000001</v>
      </c>
      <c r="CR438" s="861">
        <v>-12.036572</v>
      </c>
      <c r="CS438" s="861">
        <v>-9.2221799999999998</v>
      </c>
      <c r="CT438" s="861">
        <v>-12.731292</v>
      </c>
      <c r="CU438" s="861">
        <v>-9.4255259999999996</v>
      </c>
      <c r="CV438" s="861">
        <v>-14.929641999999999</v>
      </c>
      <c r="CW438" s="861">
        <v>-9.3847349999999992</v>
      </c>
      <c r="CX438" s="861">
        <v>-14.352494999999999</v>
      </c>
      <c r="CY438" s="861">
        <v>-8.931146</v>
      </c>
      <c r="CZ438" s="861">
        <v>-11.887791</v>
      </c>
      <c r="DA438" s="861">
        <v>-8.5819770000000002</v>
      </c>
      <c r="DB438" s="861">
        <v>-12.535118000000001</v>
      </c>
      <c r="DC438" s="861">
        <v>-8.2608350000000002</v>
      </c>
      <c r="DD438" s="861">
        <v>-14.642068</v>
      </c>
      <c r="DE438" s="861">
        <v>-10.137613999999999</v>
      </c>
      <c r="DF438" s="861">
        <v>-14.595768</v>
      </c>
      <c r="DG438" s="861">
        <v>-9.7350209999999997</v>
      </c>
      <c r="DH438" s="861">
        <v>-11.520613000000001</v>
      </c>
      <c r="DI438" s="861">
        <v>-9.0783310000000004</v>
      </c>
      <c r="DJ438" s="861">
        <v>-12.160443000000001</v>
      </c>
      <c r="DK438" s="861">
        <v>-9.3848839999999996</v>
      </c>
      <c r="DL438" s="861">
        <v>-14.48522</v>
      </c>
      <c r="DM438" s="861">
        <v>-11.519261</v>
      </c>
      <c r="DN438" s="861">
        <v>-14.425609</v>
      </c>
      <c r="DO438" s="861">
        <v>-10.588903</v>
      </c>
      <c r="DP438" s="861">
        <v>-12.196044000000001</v>
      </c>
      <c r="DQ438" s="861">
        <v>-9.8271619999999995</v>
      </c>
      <c r="DR438" s="861">
        <v>-12.615504</v>
      </c>
      <c r="DS438" s="861">
        <v>-10.45476</v>
      </c>
      <c r="DT438" s="861">
        <v>-14.415744999999999</v>
      </c>
      <c r="DU438" s="861">
        <v>-12.570136</v>
      </c>
      <c r="DV438" s="861">
        <v>-14.424068</v>
      </c>
      <c r="DW438" s="861">
        <v>-9.9849820000000005</v>
      </c>
      <c r="DX438" s="861">
        <v>10.671021</v>
      </c>
      <c r="DY438" s="861">
        <v>7.6914490000000004</v>
      </c>
      <c r="DZ438" s="861">
        <v>157.529696</v>
      </c>
      <c r="EA438" s="861">
        <v>147.71722500000001</v>
      </c>
      <c r="EB438" s="861">
        <v>121.22</v>
      </c>
      <c r="EC438" s="861">
        <v>3.2690000000000001</v>
      </c>
      <c r="ED438" s="861">
        <v>389.6</v>
      </c>
      <c r="EE438" s="861">
        <v>121.09</v>
      </c>
      <c r="EF438" s="861">
        <v>5.2130000000000001</v>
      </c>
      <c r="EG438" s="861">
        <v>624.29999999999995</v>
      </c>
      <c r="EH438" s="861">
        <v>121.25</v>
      </c>
      <c r="EI438" s="861">
        <v>4.8620000000000001</v>
      </c>
      <c r="EJ438" s="861">
        <v>576.4</v>
      </c>
      <c r="EK438" s="861">
        <v>10.037051</v>
      </c>
      <c r="EL438" s="861">
        <v>9.6660609999999991</v>
      </c>
      <c r="EM438" s="861">
        <v>-20.590308</v>
      </c>
      <c r="EN438" s="861">
        <v>-26.327838</v>
      </c>
      <c r="EO438" s="861">
        <v>92.979113999999996</v>
      </c>
      <c r="EP438" s="861">
        <v>88.607010000000002</v>
      </c>
      <c r="EQ438" s="861">
        <v>-11.604894</v>
      </c>
      <c r="ER438" s="861">
        <v>52.853440999999997</v>
      </c>
      <c r="ES438" s="861">
        <v>121.789897</v>
      </c>
      <c r="ET438" s="861">
        <v>113.15580300000001</v>
      </c>
      <c r="EU438" s="861"/>
      <c r="EV438" s="861"/>
      <c r="EW438" s="861"/>
      <c r="EX438" s="861"/>
      <c r="EY438" s="861"/>
      <c r="EZ438" s="861"/>
      <c r="FA438" s="861"/>
      <c r="FB438" s="861"/>
      <c r="FC438" s="861"/>
      <c r="FD438" s="861"/>
    </row>
    <row r="439" spans="1:160" x14ac:dyDescent="0.25">
      <c r="A439" s="837">
        <v>46146</v>
      </c>
      <c r="B439" s="836">
        <v>0.38049768518518517</v>
      </c>
      <c r="C439" s="861">
        <v>24780</v>
      </c>
      <c r="D439" s="861">
        <v>0</v>
      </c>
      <c r="E439" s="861">
        <v>0</v>
      </c>
      <c r="F439" s="861">
        <v>73.686836</v>
      </c>
      <c r="G439" s="861">
        <v>71.757628999999994</v>
      </c>
      <c r="H439" s="861">
        <v>64.248431999999994</v>
      </c>
      <c r="I439" s="861">
        <v>74.193669999999997</v>
      </c>
      <c r="J439" s="861">
        <v>70.050247999999996</v>
      </c>
      <c r="K439" s="861">
        <v>71.074849999999998</v>
      </c>
      <c r="L439" s="861">
        <v>73.687141999999994</v>
      </c>
      <c r="M439" s="861">
        <v>74.286399000000003</v>
      </c>
      <c r="N439" s="861">
        <v>-11.37485</v>
      </c>
      <c r="O439" s="861">
        <v>-13.200929</v>
      </c>
      <c r="P439" s="861">
        <v>-13.013699000000001</v>
      </c>
      <c r="Q439" s="861">
        <v>-9.9488850000000006</v>
      </c>
      <c r="R439" s="861">
        <v>-9.5187139999999992</v>
      </c>
      <c r="S439" s="861">
        <v>-8.2725399999999993</v>
      </c>
      <c r="T439" s="861">
        <v>76.092392000000004</v>
      </c>
      <c r="U439" s="861">
        <v>72.355367000000001</v>
      </c>
      <c r="V439" s="861">
        <v>90.321575999999993</v>
      </c>
      <c r="W439" s="861">
        <v>89.244887000000006</v>
      </c>
      <c r="X439" s="861">
        <v>-9.638916</v>
      </c>
      <c r="Y439" s="861">
        <v>-10.379816999999999</v>
      </c>
      <c r="Z439" s="861">
        <v>-14.349439</v>
      </c>
      <c r="AA439" s="861">
        <v>-14.060309999999999</v>
      </c>
      <c r="AB439" s="861">
        <v>-13.655258999999999</v>
      </c>
      <c r="AC439" s="861">
        <v>-14.630739</v>
      </c>
      <c r="AD439" s="861">
        <v>-17.856788999999999</v>
      </c>
      <c r="AE439" s="861">
        <v>102.126497</v>
      </c>
      <c r="AF439" s="861">
        <v>96.891966999999994</v>
      </c>
      <c r="AG439" s="861">
        <v>88.439127999999997</v>
      </c>
      <c r="AH439" s="861">
        <v>108.543691</v>
      </c>
      <c r="AI439" s="861">
        <v>86.779762000000005</v>
      </c>
      <c r="AJ439" s="861">
        <v>71.048924999999997</v>
      </c>
      <c r="AK439" s="861">
        <v>-9.2922790000000006</v>
      </c>
      <c r="AL439" s="861">
        <v>-13.343399</v>
      </c>
      <c r="AM439" s="861">
        <v>-10.428800000000001</v>
      </c>
      <c r="AN439" s="861">
        <v>90.373441999999997</v>
      </c>
      <c r="AO439" s="861">
        <v>88.809301000000005</v>
      </c>
      <c r="AP439" s="861">
        <v>88.608914999999996</v>
      </c>
      <c r="AQ439" s="861">
        <v>86.472894999999994</v>
      </c>
      <c r="AR439" s="861">
        <v>72.747484</v>
      </c>
      <c r="AS439" s="861">
        <v>63.141285000000003</v>
      </c>
      <c r="AT439" s="861">
        <v>75.461791000000005</v>
      </c>
      <c r="AU439" s="861">
        <v>73.909311000000002</v>
      </c>
      <c r="AV439" s="861">
        <v>74.013771000000006</v>
      </c>
      <c r="AW439" s="861">
        <v>78.194237999999999</v>
      </c>
      <c r="AX439" s="861">
        <v>81.951136000000005</v>
      </c>
      <c r="AY439" s="861">
        <v>79.219177999999999</v>
      </c>
      <c r="AZ439" s="861">
        <v>-12.697483</v>
      </c>
      <c r="BA439" s="861">
        <v>-7.2075170000000002</v>
      </c>
      <c r="BB439" s="861">
        <v>-14.665843000000001</v>
      </c>
      <c r="BC439" s="861">
        <v>-14.299073</v>
      </c>
      <c r="BD439" s="861">
        <v>-15.44783</v>
      </c>
      <c r="BE439" s="861">
        <v>-12.527448</v>
      </c>
      <c r="BF439" s="861">
        <v>52.775346999999996</v>
      </c>
      <c r="BG439" s="861">
        <v>125.26730499999999</v>
      </c>
      <c r="BH439" s="861">
        <v>112.018739</v>
      </c>
      <c r="BI439" s="861">
        <v>48.172201000000001</v>
      </c>
      <c r="BJ439" s="861">
        <v>118.822292</v>
      </c>
      <c r="BK439" s="861">
        <v>68.318704999999994</v>
      </c>
      <c r="BL439" s="861">
        <v>63.075023000000002</v>
      </c>
      <c r="BM439" s="861">
        <v>-15.617692</v>
      </c>
      <c r="BN439" s="861">
        <v>-15.211040000000001</v>
      </c>
      <c r="BO439" s="861">
        <v>-9.9076319999999996</v>
      </c>
      <c r="BP439" s="861">
        <v>-14.495984999999999</v>
      </c>
      <c r="BQ439" s="861">
        <v>70.491101</v>
      </c>
      <c r="BR439" s="861">
        <v>85.061194</v>
      </c>
      <c r="BS439" s="861">
        <v>82.858242000000004</v>
      </c>
      <c r="BT439" s="861">
        <v>57.229568</v>
      </c>
      <c r="BU439" s="861">
        <v>63.697935000000001</v>
      </c>
      <c r="BV439" s="861">
        <v>59.783197999999999</v>
      </c>
      <c r="BW439" s="861">
        <v>63.732182999999999</v>
      </c>
      <c r="BX439" s="861">
        <v>-17.549963000000002</v>
      </c>
      <c r="BY439" s="861">
        <v>-17.905795999999999</v>
      </c>
      <c r="BZ439" s="861">
        <v>-15.518604</v>
      </c>
      <c r="CA439" s="861">
        <v>-15.479785</v>
      </c>
      <c r="CB439" s="861">
        <v>-12.512935000000001</v>
      </c>
      <c r="CC439" s="861">
        <v>-9.7936789999999991</v>
      </c>
      <c r="CD439" s="861">
        <v>-12.940104</v>
      </c>
      <c r="CE439" s="861">
        <v>-9.5441389999999995</v>
      </c>
      <c r="CF439" s="861">
        <v>-15.00201</v>
      </c>
      <c r="CG439" s="861">
        <v>-9.598096</v>
      </c>
      <c r="CH439" s="861">
        <v>-14.397126999999999</v>
      </c>
      <c r="CI439" s="861">
        <v>-10.057722999999999</v>
      </c>
      <c r="CJ439" s="861">
        <v>-12.352285999999999</v>
      </c>
      <c r="CK439" s="861">
        <v>-8.9671050000000001</v>
      </c>
      <c r="CL439" s="861">
        <v>-12.637950999999999</v>
      </c>
      <c r="CM439" s="861">
        <v>-8.5905109999999993</v>
      </c>
      <c r="CN439" s="861">
        <v>-14.681376</v>
      </c>
      <c r="CO439" s="861">
        <v>-10.624173000000001</v>
      </c>
      <c r="CP439" s="861">
        <v>-14.249059000000001</v>
      </c>
      <c r="CQ439" s="861">
        <v>-10.460853</v>
      </c>
      <c r="CR439" s="861">
        <v>-12.078498</v>
      </c>
      <c r="CS439" s="861">
        <v>-9.2339199999999995</v>
      </c>
      <c r="CT439" s="861">
        <v>-12.74915</v>
      </c>
      <c r="CU439" s="861">
        <v>-9.4306300000000007</v>
      </c>
      <c r="CV439" s="861">
        <v>-14.952291000000001</v>
      </c>
      <c r="CW439" s="861">
        <v>-9.4029670000000003</v>
      </c>
      <c r="CX439" s="861">
        <v>-14.372014999999999</v>
      </c>
      <c r="CY439" s="861">
        <v>-8.9280100000000004</v>
      </c>
      <c r="CZ439" s="861">
        <v>-11.900644</v>
      </c>
      <c r="DA439" s="861">
        <v>-8.5879189999999994</v>
      </c>
      <c r="DB439" s="861">
        <v>-12.56183</v>
      </c>
      <c r="DC439" s="861">
        <v>-8.2663060000000002</v>
      </c>
      <c r="DD439" s="861">
        <v>-14.683816999999999</v>
      </c>
      <c r="DE439" s="861">
        <v>-10.129778</v>
      </c>
      <c r="DF439" s="861">
        <v>-14.602102</v>
      </c>
      <c r="DG439" s="861">
        <v>-9.727703</v>
      </c>
      <c r="DH439" s="861">
        <v>-11.559848000000001</v>
      </c>
      <c r="DI439" s="861">
        <v>-9.0760810000000003</v>
      </c>
      <c r="DJ439" s="861">
        <v>-12.187849999999999</v>
      </c>
      <c r="DK439" s="861">
        <v>-9.3877900000000007</v>
      </c>
      <c r="DL439" s="861">
        <v>-14.497643999999999</v>
      </c>
      <c r="DM439" s="861">
        <v>-11.504341999999999</v>
      </c>
      <c r="DN439" s="861">
        <v>-14.460298</v>
      </c>
      <c r="DO439" s="861">
        <v>-10.581104</v>
      </c>
      <c r="DP439" s="861">
        <v>-12.218837000000001</v>
      </c>
      <c r="DQ439" s="861">
        <v>-9.8084880000000005</v>
      </c>
      <c r="DR439" s="861">
        <v>-12.650471</v>
      </c>
      <c r="DS439" s="861">
        <v>-10.456732000000001</v>
      </c>
      <c r="DT439" s="861">
        <v>-14.439037000000001</v>
      </c>
      <c r="DU439" s="861">
        <v>-12.582051999999999</v>
      </c>
      <c r="DV439" s="861">
        <v>-14.463645</v>
      </c>
      <c r="DW439" s="861">
        <v>-9.9651499999999995</v>
      </c>
      <c r="DX439" s="861">
        <v>10.553108999999999</v>
      </c>
      <c r="DY439" s="861">
        <v>13.353870000000001</v>
      </c>
      <c r="DZ439" s="861">
        <v>153.252195</v>
      </c>
      <c r="EA439" s="861">
        <v>94.76661</v>
      </c>
      <c r="EB439" s="861">
        <v>122.38</v>
      </c>
      <c r="EC439" s="861">
        <v>3.286</v>
      </c>
      <c r="ED439" s="861">
        <v>395.9</v>
      </c>
      <c r="EE439" s="861">
        <v>122.51</v>
      </c>
      <c r="EF439" s="861">
        <v>5.1840000000000002</v>
      </c>
      <c r="EG439" s="861">
        <v>622.1</v>
      </c>
      <c r="EH439" s="861">
        <v>122.46</v>
      </c>
      <c r="EI439" s="861">
        <v>0</v>
      </c>
      <c r="EJ439" s="861">
        <v>1.5</v>
      </c>
      <c r="EK439" s="861">
        <v>10.378334000000001</v>
      </c>
      <c r="EL439" s="861">
        <v>5.94801</v>
      </c>
      <c r="EM439" s="861">
        <v>-20.807134000000001</v>
      </c>
      <c r="EN439" s="861">
        <v>-15.855642</v>
      </c>
      <c r="EO439" s="861">
        <v>91.096264000000005</v>
      </c>
      <c r="EP439" s="861">
        <v>60.906430999999998</v>
      </c>
      <c r="EQ439" s="861">
        <v>-11.622002</v>
      </c>
      <c r="ER439" s="861">
        <v>59.429642999999999</v>
      </c>
      <c r="ES439" s="861">
        <v>132.179225</v>
      </c>
      <c r="ET439" s="861">
        <v>114.940648</v>
      </c>
      <c r="EU439" s="861"/>
      <c r="EV439" s="861"/>
      <c r="EW439" s="861"/>
      <c r="EX439" s="861"/>
      <c r="EY439" s="861"/>
      <c r="EZ439" s="861"/>
      <c r="FA439" s="861"/>
      <c r="FB439" s="861"/>
      <c r="FC439" s="861"/>
      <c r="FD439" s="861"/>
    </row>
    <row r="440" spans="1:160" x14ac:dyDescent="0.25">
      <c r="A440" s="837">
        <v>46146</v>
      </c>
      <c r="B440" s="836">
        <v>0.38119212962962962</v>
      </c>
      <c r="C440" s="861">
        <v>24840</v>
      </c>
      <c r="D440" s="861">
        <v>0</v>
      </c>
      <c r="E440" s="861">
        <v>0</v>
      </c>
      <c r="F440" s="861">
        <v>73.166723000000005</v>
      </c>
      <c r="G440" s="861">
        <v>71.648206000000002</v>
      </c>
      <c r="H440" s="861">
        <v>63.999811999999999</v>
      </c>
      <c r="I440" s="861">
        <v>74.168481</v>
      </c>
      <c r="J440" s="861">
        <v>69.947602000000003</v>
      </c>
      <c r="K440" s="861">
        <v>71.050842000000003</v>
      </c>
      <c r="L440" s="861">
        <v>73.648702999999998</v>
      </c>
      <c r="M440" s="861">
        <v>74.212474</v>
      </c>
      <c r="N440" s="861">
        <v>-11.313795000000001</v>
      </c>
      <c r="O440" s="861">
        <v>-12.844521</v>
      </c>
      <c r="P440" s="861">
        <v>-12.524037999999999</v>
      </c>
      <c r="Q440" s="861">
        <v>-9.9394729999999996</v>
      </c>
      <c r="R440" s="861">
        <v>-8.7332190000000001</v>
      </c>
      <c r="S440" s="861">
        <v>-7.216119</v>
      </c>
      <c r="T440" s="861">
        <v>75.500577000000007</v>
      </c>
      <c r="U440" s="861">
        <v>72.236558000000002</v>
      </c>
      <c r="V440" s="861">
        <v>89.792249999999996</v>
      </c>
      <c r="W440" s="861">
        <v>88.682064999999994</v>
      </c>
      <c r="X440" s="861">
        <v>-9.3426380000000009</v>
      </c>
      <c r="Y440" s="861">
        <v>-9.7016039999999997</v>
      </c>
      <c r="Z440" s="861">
        <v>-14.148142</v>
      </c>
      <c r="AA440" s="861">
        <v>-13.814249</v>
      </c>
      <c r="AB440" s="861">
        <v>-13.463824000000001</v>
      </c>
      <c r="AC440" s="861">
        <v>-14.479182</v>
      </c>
      <c r="AD440" s="861">
        <v>-17.706330000000001</v>
      </c>
      <c r="AE440" s="861">
        <v>101.632397</v>
      </c>
      <c r="AF440" s="861">
        <v>96.220608999999996</v>
      </c>
      <c r="AG440" s="861">
        <v>87.979337999999998</v>
      </c>
      <c r="AH440" s="861">
        <v>107.990557</v>
      </c>
      <c r="AI440" s="861">
        <v>86.080714</v>
      </c>
      <c r="AJ440" s="861">
        <v>70.843476999999993</v>
      </c>
      <c r="AK440" s="861">
        <v>-8.9441000000000006</v>
      </c>
      <c r="AL440" s="861">
        <v>-12.904818000000001</v>
      </c>
      <c r="AM440" s="861">
        <v>-10.102999000000001</v>
      </c>
      <c r="AN440" s="861">
        <v>89.544782999999995</v>
      </c>
      <c r="AO440" s="861">
        <v>88.274336000000005</v>
      </c>
      <c r="AP440" s="861">
        <v>87.568605000000005</v>
      </c>
      <c r="AQ440" s="861">
        <v>85.916889999999995</v>
      </c>
      <c r="AR440" s="861">
        <v>72.743189000000001</v>
      </c>
      <c r="AS440" s="861">
        <v>62.968995999999997</v>
      </c>
      <c r="AT440" s="861">
        <v>75.234560000000002</v>
      </c>
      <c r="AU440" s="861">
        <v>73.077323000000007</v>
      </c>
      <c r="AV440" s="861">
        <v>73.747658999999999</v>
      </c>
      <c r="AW440" s="861">
        <v>78.443715999999995</v>
      </c>
      <c r="AX440" s="861">
        <v>80.041320999999996</v>
      </c>
      <c r="AY440" s="861">
        <v>76.880639000000002</v>
      </c>
      <c r="AZ440" s="861">
        <v>-10.787661999999999</v>
      </c>
      <c r="BA440" s="861">
        <v>-5.5610759999999999</v>
      </c>
      <c r="BB440" s="861">
        <v>-13.520944999999999</v>
      </c>
      <c r="BC440" s="861">
        <v>-13.587961</v>
      </c>
      <c r="BD440" s="861">
        <v>-14.586974</v>
      </c>
      <c r="BE440" s="861">
        <v>-11.141378</v>
      </c>
      <c r="BF440" s="861">
        <v>62.803103999999998</v>
      </c>
      <c r="BG440" s="861">
        <v>111.71886499999999</v>
      </c>
      <c r="BH440" s="861">
        <v>113.68401299999999</v>
      </c>
      <c r="BI440" s="861">
        <v>45.165495999999997</v>
      </c>
      <c r="BJ440" s="861">
        <v>102.83192099999999</v>
      </c>
      <c r="BK440" s="861">
        <v>64.126514</v>
      </c>
      <c r="BL440" s="861">
        <v>39.875191999999998</v>
      </c>
      <c r="BM440" s="861">
        <v>-13.198105</v>
      </c>
      <c r="BN440" s="861">
        <v>-12.638820000000001</v>
      </c>
      <c r="BO440" s="861">
        <v>-4.3736990000000002</v>
      </c>
      <c r="BP440" s="861">
        <v>-10.153546</v>
      </c>
      <c r="BQ440" s="861">
        <v>63.114925999999997</v>
      </c>
      <c r="BR440" s="861">
        <v>82.702478999999997</v>
      </c>
      <c r="BS440" s="861">
        <v>81.213397999999998</v>
      </c>
      <c r="BT440" s="861">
        <v>57.130279000000002</v>
      </c>
      <c r="BU440" s="861">
        <v>63.489547000000002</v>
      </c>
      <c r="BV440" s="861">
        <v>59.671481999999997</v>
      </c>
      <c r="BW440" s="861">
        <v>63.480981999999997</v>
      </c>
      <c r="BX440" s="861">
        <v>-17.234939000000001</v>
      </c>
      <c r="BY440" s="861">
        <v>-17.658518999999998</v>
      </c>
      <c r="BZ440" s="861">
        <v>-12.809957000000001</v>
      </c>
      <c r="CA440" s="861">
        <v>-13.078236</v>
      </c>
      <c r="CB440" s="861">
        <v>-12.48902</v>
      </c>
      <c r="CC440" s="861">
        <v>-9.7991600000000005</v>
      </c>
      <c r="CD440" s="861">
        <v>-12.922509</v>
      </c>
      <c r="CE440" s="861">
        <v>-9.5711919999999999</v>
      </c>
      <c r="CF440" s="861">
        <v>-14.990235</v>
      </c>
      <c r="CG440" s="861">
        <v>-9.5995530000000002</v>
      </c>
      <c r="CH440" s="861">
        <v>-14.396296</v>
      </c>
      <c r="CI440" s="861">
        <v>-10.005272</v>
      </c>
      <c r="CJ440" s="861">
        <v>-12.327906</v>
      </c>
      <c r="CK440" s="861">
        <v>-8.9636770000000006</v>
      </c>
      <c r="CL440" s="861">
        <v>-12.636858999999999</v>
      </c>
      <c r="CM440" s="861">
        <v>-8.6165859999999999</v>
      </c>
      <c r="CN440" s="861">
        <v>-14.664879000000001</v>
      </c>
      <c r="CO440" s="861">
        <v>-10.602145</v>
      </c>
      <c r="CP440" s="861">
        <v>-14.207587</v>
      </c>
      <c r="CQ440" s="861">
        <v>-10.444989</v>
      </c>
      <c r="CR440" s="861">
        <v>-12.064005</v>
      </c>
      <c r="CS440" s="861">
        <v>-9.2237109999999998</v>
      </c>
      <c r="CT440" s="861">
        <v>-12.774426</v>
      </c>
      <c r="CU440" s="861">
        <v>-9.4327989999999993</v>
      </c>
      <c r="CV440" s="861">
        <v>-14.945964</v>
      </c>
      <c r="CW440" s="861">
        <v>-9.3741909999999997</v>
      </c>
      <c r="CX440" s="861">
        <v>-14.365182000000001</v>
      </c>
      <c r="CY440" s="861">
        <v>-8.9357589999999991</v>
      </c>
      <c r="CZ440" s="861">
        <v>-11.898073999999999</v>
      </c>
      <c r="DA440" s="861">
        <v>-8.6155910000000002</v>
      </c>
      <c r="DB440" s="861">
        <v>-12.550565000000001</v>
      </c>
      <c r="DC440" s="861">
        <v>-8.2733709999999991</v>
      </c>
      <c r="DD440" s="861">
        <v>-14.674825999999999</v>
      </c>
      <c r="DE440" s="861">
        <v>-10.130710000000001</v>
      </c>
      <c r="DF440" s="861">
        <v>-14.610469</v>
      </c>
      <c r="DG440" s="861">
        <v>-9.7594609999999999</v>
      </c>
      <c r="DH440" s="861">
        <v>-11.543710000000001</v>
      </c>
      <c r="DI440" s="861">
        <v>-9.0884730000000005</v>
      </c>
      <c r="DJ440" s="861">
        <v>-12.190412999999999</v>
      </c>
      <c r="DK440" s="861">
        <v>-9.375807</v>
      </c>
      <c r="DL440" s="861">
        <v>-14.495794</v>
      </c>
      <c r="DM440" s="861">
        <v>-11.504383000000001</v>
      </c>
      <c r="DN440" s="861">
        <v>-14.451176</v>
      </c>
      <c r="DO440" s="861">
        <v>-10.586130000000001</v>
      </c>
      <c r="DP440" s="861">
        <v>-12.237533000000001</v>
      </c>
      <c r="DQ440" s="861">
        <v>-9.8171409999999995</v>
      </c>
      <c r="DR440" s="861">
        <v>-12.653506999999999</v>
      </c>
      <c r="DS440" s="861">
        <v>-10.460227</v>
      </c>
      <c r="DT440" s="861">
        <v>-14.439551</v>
      </c>
      <c r="DU440" s="861">
        <v>-12.555704</v>
      </c>
      <c r="DV440" s="861">
        <v>-14.463581</v>
      </c>
      <c r="DW440" s="861">
        <v>-9.9646179999999998</v>
      </c>
      <c r="DX440" s="861">
        <v>10.664362000000001</v>
      </c>
      <c r="DY440" s="861">
        <v>14.533859</v>
      </c>
      <c r="DZ440" s="861">
        <v>152.11195599999999</v>
      </c>
      <c r="EA440" s="861">
        <v>37.444192000000001</v>
      </c>
      <c r="EB440" s="861">
        <v>122.93</v>
      </c>
      <c r="EC440" s="861">
        <v>1.2410000000000001</v>
      </c>
      <c r="ED440" s="861">
        <v>134.5</v>
      </c>
      <c r="EE440" s="861">
        <v>122.79</v>
      </c>
      <c r="EF440" s="861">
        <v>5.1849999999999996</v>
      </c>
      <c r="EG440" s="861">
        <v>622.20000000000005</v>
      </c>
      <c r="EH440" s="861">
        <v>122.94</v>
      </c>
      <c r="EI440" s="861">
        <v>0</v>
      </c>
      <c r="EJ440" s="861">
        <v>1.5</v>
      </c>
      <c r="EK440" s="861">
        <v>10.499533</v>
      </c>
      <c r="EL440" s="861">
        <v>9.5098330000000004</v>
      </c>
      <c r="EM440" s="861">
        <v>-20.602532</v>
      </c>
      <c r="EN440" s="861">
        <v>-13.883532000000001</v>
      </c>
      <c r="EO440" s="861">
        <v>90.588434000000007</v>
      </c>
      <c r="EP440" s="861">
        <v>15.9251</v>
      </c>
      <c r="EQ440" s="861">
        <v>-11.618639999999999</v>
      </c>
      <c r="ER440" s="861">
        <v>63.052163999999998</v>
      </c>
      <c r="ES440" s="861">
        <v>142.564459</v>
      </c>
      <c r="ET440" s="861">
        <v>114.967147</v>
      </c>
      <c r="EU440" s="861"/>
      <c r="EV440" s="861"/>
      <c r="EW440" s="861"/>
      <c r="EX440" s="861"/>
      <c r="EY440" s="861"/>
      <c r="EZ440" s="861"/>
      <c r="FA440" s="861"/>
      <c r="FB440" s="861"/>
      <c r="FC440" s="861"/>
      <c r="FD440" s="861"/>
    </row>
    <row r="441" spans="1:160" x14ac:dyDescent="0.25">
      <c r="A441" s="837">
        <v>46146</v>
      </c>
      <c r="B441" s="836">
        <v>0.38188657407407406</v>
      </c>
      <c r="C441" s="861">
        <v>24900</v>
      </c>
      <c r="D441" s="861">
        <v>0</v>
      </c>
      <c r="E441" s="861">
        <v>0</v>
      </c>
      <c r="F441" s="861">
        <v>72.705295000000007</v>
      </c>
      <c r="G441" s="861">
        <v>71.558831999999995</v>
      </c>
      <c r="H441" s="861">
        <v>63.667344</v>
      </c>
      <c r="I441" s="861">
        <v>74.160173999999998</v>
      </c>
      <c r="J441" s="861">
        <v>69.933729</v>
      </c>
      <c r="K441" s="861">
        <v>71.019587000000001</v>
      </c>
      <c r="L441" s="861">
        <v>73.645031000000003</v>
      </c>
      <c r="M441" s="861">
        <v>74.124663999999996</v>
      </c>
      <c r="N441" s="861">
        <v>-11.235889999999999</v>
      </c>
      <c r="O441" s="861">
        <v>-12.498279999999999</v>
      </c>
      <c r="P441" s="861">
        <v>-12.169025</v>
      </c>
      <c r="Q441" s="861">
        <v>-9.6546489999999991</v>
      </c>
      <c r="R441" s="861">
        <v>-8.4573630000000009</v>
      </c>
      <c r="S441" s="861">
        <v>-6.679894</v>
      </c>
      <c r="T441" s="861">
        <v>74.672230999999996</v>
      </c>
      <c r="U441" s="861">
        <v>71.620908999999997</v>
      </c>
      <c r="V441" s="861">
        <v>89.388420999999994</v>
      </c>
      <c r="W441" s="861">
        <v>88.352588999999995</v>
      </c>
      <c r="X441" s="861">
        <v>-9.0990549999999999</v>
      </c>
      <c r="Y441" s="861">
        <v>-9.1703080000000003</v>
      </c>
      <c r="Z441" s="861">
        <v>-13.99789</v>
      </c>
      <c r="AA441" s="861">
        <v>-13.640948</v>
      </c>
      <c r="AB441" s="861">
        <v>-13.319554999999999</v>
      </c>
      <c r="AC441" s="861">
        <v>-14.31767</v>
      </c>
      <c r="AD441" s="861">
        <v>-17.712291</v>
      </c>
      <c r="AE441" s="861">
        <v>101.408857</v>
      </c>
      <c r="AF441" s="861">
        <v>95.842725999999999</v>
      </c>
      <c r="AG441" s="861">
        <v>87.686967999999993</v>
      </c>
      <c r="AH441" s="861">
        <v>107.951756</v>
      </c>
      <c r="AI441" s="861">
        <v>85.791532000000004</v>
      </c>
      <c r="AJ441" s="861">
        <v>70.784738000000004</v>
      </c>
      <c r="AK441" s="861">
        <v>-8.6505799999999997</v>
      </c>
      <c r="AL441" s="861">
        <v>-12.810053</v>
      </c>
      <c r="AM441" s="861">
        <v>-9.7885849999999994</v>
      </c>
      <c r="AN441" s="861">
        <v>88.958129999999997</v>
      </c>
      <c r="AO441" s="861">
        <v>87.965005000000005</v>
      </c>
      <c r="AP441" s="861">
        <v>86.909149999999997</v>
      </c>
      <c r="AQ441" s="861">
        <v>85.374295000000004</v>
      </c>
      <c r="AR441" s="861">
        <v>72.709444000000005</v>
      </c>
      <c r="AS441" s="861">
        <v>62.844869000000003</v>
      </c>
      <c r="AT441" s="861">
        <v>74.877454</v>
      </c>
      <c r="AU441" s="861">
        <v>72.278291999999993</v>
      </c>
      <c r="AV441" s="861">
        <v>73.747035999999994</v>
      </c>
      <c r="AW441" s="861">
        <v>77.231308999999996</v>
      </c>
      <c r="AX441" s="861">
        <v>79.130105999999998</v>
      </c>
      <c r="AY441" s="861">
        <v>75.866050000000001</v>
      </c>
      <c r="AZ441" s="861">
        <v>-9.9847830000000002</v>
      </c>
      <c r="BA441" s="861">
        <v>-5.1474869999999999</v>
      </c>
      <c r="BB441" s="861">
        <v>-12.827821</v>
      </c>
      <c r="BC441" s="861">
        <v>-13.164493999999999</v>
      </c>
      <c r="BD441" s="861">
        <v>-13.921957000000001</v>
      </c>
      <c r="BE441" s="861">
        <v>-9.6784660000000002</v>
      </c>
      <c r="BF441" s="861">
        <v>63.911985999999999</v>
      </c>
      <c r="BG441" s="861">
        <v>106.074231</v>
      </c>
      <c r="BH441" s="861">
        <v>114.674284</v>
      </c>
      <c r="BI441" s="861">
        <v>42.667110999999998</v>
      </c>
      <c r="BJ441" s="861">
        <v>92.493915000000001</v>
      </c>
      <c r="BK441" s="861">
        <v>64.279844999999995</v>
      </c>
      <c r="BL441" s="861">
        <v>23.341339999999999</v>
      </c>
      <c r="BM441" s="861">
        <v>-12.451692</v>
      </c>
      <c r="BN441" s="861">
        <v>-11.615887000000001</v>
      </c>
      <c r="BO441" s="861">
        <v>-0.77526700000000004</v>
      </c>
      <c r="BP441" s="861">
        <v>-5.2337449999999999</v>
      </c>
      <c r="BQ441" s="861">
        <v>60.101419</v>
      </c>
      <c r="BR441" s="861">
        <v>80.444407999999996</v>
      </c>
      <c r="BS441" s="861">
        <v>79.667568000000003</v>
      </c>
      <c r="BT441" s="861">
        <v>57.473700999999998</v>
      </c>
      <c r="BU441" s="861">
        <v>63.276045000000003</v>
      </c>
      <c r="BV441" s="861">
        <v>59.773198999999998</v>
      </c>
      <c r="BW441" s="861">
        <v>63.318446999999999</v>
      </c>
      <c r="BX441" s="861">
        <v>-17.312559</v>
      </c>
      <c r="BY441" s="861">
        <v>-17.654008000000001</v>
      </c>
      <c r="BZ441" s="861">
        <v>-11.721149</v>
      </c>
      <c r="CA441" s="861">
        <v>-12.082659</v>
      </c>
      <c r="CB441" s="861">
        <v>-12.491018</v>
      </c>
      <c r="CC441" s="861">
        <v>-9.8085900000000006</v>
      </c>
      <c r="CD441" s="861">
        <v>-12.929157999999999</v>
      </c>
      <c r="CE441" s="861">
        <v>-9.5792120000000001</v>
      </c>
      <c r="CF441" s="861">
        <v>-14.988460999999999</v>
      </c>
      <c r="CG441" s="861">
        <v>-9.6174920000000004</v>
      </c>
      <c r="CH441" s="861">
        <v>-14.407279000000001</v>
      </c>
      <c r="CI441" s="861">
        <v>-10.045747</v>
      </c>
      <c r="CJ441" s="861">
        <v>-12.325665000000001</v>
      </c>
      <c r="CK441" s="861">
        <v>-9.0049569999999992</v>
      </c>
      <c r="CL441" s="861">
        <v>-12.638320999999999</v>
      </c>
      <c r="CM441" s="861">
        <v>-8.5983699999999992</v>
      </c>
      <c r="CN441" s="861">
        <v>-14.656015</v>
      </c>
      <c r="CO441" s="861">
        <v>-10.604141</v>
      </c>
      <c r="CP441" s="861">
        <v>-14.230399999999999</v>
      </c>
      <c r="CQ441" s="861">
        <v>-10.488331000000001</v>
      </c>
      <c r="CR441" s="861">
        <v>-12.057077</v>
      </c>
      <c r="CS441" s="861">
        <v>-9.2590000000000003</v>
      </c>
      <c r="CT441" s="861">
        <v>-12.771072999999999</v>
      </c>
      <c r="CU441" s="861">
        <v>-9.4285259999999997</v>
      </c>
      <c r="CV441" s="861">
        <v>-14.916587</v>
      </c>
      <c r="CW441" s="861">
        <v>-9.401332</v>
      </c>
      <c r="CX441" s="861">
        <v>-14.378842000000001</v>
      </c>
      <c r="CY441" s="861">
        <v>-8.9394629999999999</v>
      </c>
      <c r="CZ441" s="861">
        <v>-11.896618</v>
      </c>
      <c r="DA441" s="861">
        <v>-8.6208229999999997</v>
      </c>
      <c r="DB441" s="861">
        <v>-12.547819</v>
      </c>
      <c r="DC441" s="861">
        <v>-8.2406900000000007</v>
      </c>
      <c r="DD441" s="861">
        <v>-14.682824999999999</v>
      </c>
      <c r="DE441" s="861">
        <v>-10.152264000000001</v>
      </c>
      <c r="DF441" s="861">
        <v>-14.633660000000001</v>
      </c>
      <c r="DG441" s="861">
        <v>-9.7510440000000003</v>
      </c>
      <c r="DH441" s="861">
        <v>-11.544207999999999</v>
      </c>
      <c r="DI441" s="861">
        <v>-9.0666650000000004</v>
      </c>
      <c r="DJ441" s="861">
        <v>-12.188276999999999</v>
      </c>
      <c r="DK441" s="861">
        <v>-9.3854019999999991</v>
      </c>
      <c r="DL441" s="861">
        <v>-14.520391</v>
      </c>
      <c r="DM441" s="861">
        <v>-11.54533</v>
      </c>
      <c r="DN441" s="861">
        <v>-14.460183000000001</v>
      </c>
      <c r="DO441" s="861">
        <v>-10.586627</v>
      </c>
      <c r="DP441" s="861">
        <v>-12.219664</v>
      </c>
      <c r="DQ441" s="861">
        <v>-9.805161</v>
      </c>
      <c r="DR441" s="861">
        <v>-12.635818</v>
      </c>
      <c r="DS441" s="861">
        <v>-10.446826</v>
      </c>
      <c r="DT441" s="861">
        <v>-14.443351</v>
      </c>
      <c r="DU441" s="861">
        <v>-12.552896</v>
      </c>
      <c r="DV441" s="861">
        <v>-14.466358</v>
      </c>
      <c r="DW441" s="861">
        <v>-9.9819230000000001</v>
      </c>
      <c r="DX441" s="861">
        <v>10.68915</v>
      </c>
      <c r="DY441" s="861">
        <v>14.876899999999999</v>
      </c>
      <c r="DZ441" s="861">
        <v>151.421494</v>
      </c>
      <c r="EA441" s="861">
        <v>14.968799000000001</v>
      </c>
      <c r="EB441" s="861">
        <v>122.54</v>
      </c>
      <c r="EC441" s="861">
        <v>3.29</v>
      </c>
      <c r="ED441" s="861">
        <v>396.7</v>
      </c>
      <c r="EE441" s="861">
        <v>122.55</v>
      </c>
      <c r="EF441" s="861">
        <v>5.1849999999999996</v>
      </c>
      <c r="EG441" s="861">
        <v>622.29999999999995</v>
      </c>
      <c r="EH441" s="861">
        <v>122.43</v>
      </c>
      <c r="EI441" s="861">
        <v>0</v>
      </c>
      <c r="EJ441" s="861">
        <v>1.5</v>
      </c>
      <c r="EK441" s="861">
        <v>10.768456</v>
      </c>
      <c r="EL441" s="861">
        <v>12.546478</v>
      </c>
      <c r="EM441" s="861">
        <v>-20.557041000000002</v>
      </c>
      <c r="EN441" s="861">
        <v>-13.321745</v>
      </c>
      <c r="EO441" s="861">
        <v>90.279684000000003</v>
      </c>
      <c r="EP441" s="861">
        <v>-13.172098</v>
      </c>
      <c r="EQ441" s="861">
        <v>-11.623748000000001</v>
      </c>
      <c r="ER441" s="861">
        <v>66.821882000000002</v>
      </c>
      <c r="ES441" s="861">
        <v>152.957786</v>
      </c>
      <c r="ET441" s="861">
        <v>114.992591</v>
      </c>
      <c r="EU441" s="861"/>
      <c r="EV441" s="861"/>
      <c r="EW441" s="861"/>
      <c r="EX441" s="861"/>
      <c r="EY441" s="861"/>
      <c r="EZ441" s="861"/>
      <c r="FA441" s="861"/>
      <c r="FB441" s="861"/>
      <c r="FC441" s="861"/>
      <c r="FD441" s="861"/>
    </row>
    <row r="442" spans="1:160" x14ac:dyDescent="0.25">
      <c r="A442" s="837">
        <v>46146</v>
      </c>
      <c r="B442" s="836">
        <v>0.3825810185185185</v>
      </c>
      <c r="C442" s="861">
        <v>24960</v>
      </c>
      <c r="D442" s="861">
        <v>0</v>
      </c>
      <c r="E442" s="861">
        <v>0</v>
      </c>
      <c r="F442" s="861">
        <v>72.316346999999993</v>
      </c>
      <c r="G442" s="861">
        <v>71.435783999999998</v>
      </c>
      <c r="H442" s="861">
        <v>63.496034999999999</v>
      </c>
      <c r="I442" s="861">
        <v>74.099648000000002</v>
      </c>
      <c r="J442" s="861">
        <v>69.797678000000005</v>
      </c>
      <c r="K442" s="861">
        <v>70.995334999999997</v>
      </c>
      <c r="L442" s="861">
        <v>73.625016000000002</v>
      </c>
      <c r="M442" s="861">
        <v>74.050956999999997</v>
      </c>
      <c r="N442" s="861">
        <v>-11.152134999999999</v>
      </c>
      <c r="O442" s="861">
        <v>-12.191568999999999</v>
      </c>
      <c r="P442" s="861">
        <v>-11.836114999999999</v>
      </c>
      <c r="Q442" s="861">
        <v>-9.6292360000000006</v>
      </c>
      <c r="R442" s="861">
        <v>-8.3149730000000002</v>
      </c>
      <c r="S442" s="861">
        <v>-6.2224550000000001</v>
      </c>
      <c r="T442" s="861">
        <v>73.641409999999993</v>
      </c>
      <c r="U442" s="861">
        <v>71.646794999999997</v>
      </c>
      <c r="V442" s="861">
        <v>89.196530999999993</v>
      </c>
      <c r="W442" s="861">
        <v>88.239508000000001</v>
      </c>
      <c r="X442" s="861">
        <v>-8.9237490000000008</v>
      </c>
      <c r="Y442" s="861">
        <v>-8.9654389999999999</v>
      </c>
      <c r="Z442" s="861">
        <v>-13.851416</v>
      </c>
      <c r="AA442" s="861">
        <v>-13.468602000000001</v>
      </c>
      <c r="AB442" s="861">
        <v>-13.157738</v>
      </c>
      <c r="AC442" s="861">
        <v>-14.198587</v>
      </c>
      <c r="AD442" s="861">
        <v>-17.558153999999998</v>
      </c>
      <c r="AE442" s="861">
        <v>101.41438599999999</v>
      </c>
      <c r="AF442" s="861">
        <v>95.630939999999995</v>
      </c>
      <c r="AG442" s="861">
        <v>87.398263</v>
      </c>
      <c r="AH442" s="861">
        <v>107.83534</v>
      </c>
      <c r="AI442" s="861">
        <v>85.684268000000003</v>
      </c>
      <c r="AJ442" s="861">
        <v>70.982905000000002</v>
      </c>
      <c r="AK442" s="861">
        <v>-8.3697189999999999</v>
      </c>
      <c r="AL442" s="861">
        <v>-12.552047999999999</v>
      </c>
      <c r="AM442" s="861">
        <v>-9.5421250000000004</v>
      </c>
      <c r="AN442" s="861">
        <v>88.614109999999997</v>
      </c>
      <c r="AO442" s="861">
        <v>87.787531999999999</v>
      </c>
      <c r="AP442" s="861">
        <v>86.612281999999993</v>
      </c>
      <c r="AQ442" s="861">
        <v>84.979624000000001</v>
      </c>
      <c r="AR442" s="861">
        <v>72.576935000000006</v>
      </c>
      <c r="AS442" s="861">
        <v>62.735225999999997</v>
      </c>
      <c r="AT442" s="861">
        <v>74.607772999999995</v>
      </c>
      <c r="AU442" s="861">
        <v>71.552401000000003</v>
      </c>
      <c r="AV442" s="861">
        <v>73.425792999999999</v>
      </c>
      <c r="AW442" s="861">
        <v>76.036018999999996</v>
      </c>
      <c r="AX442" s="861">
        <v>78.452978999999999</v>
      </c>
      <c r="AY442" s="861">
        <v>75.230672999999996</v>
      </c>
      <c r="AZ442" s="861">
        <v>-9.5349369999999993</v>
      </c>
      <c r="BA442" s="861">
        <v>-4.499091</v>
      </c>
      <c r="BB442" s="861">
        <v>-12.369427999999999</v>
      </c>
      <c r="BC442" s="861">
        <v>-12.891111</v>
      </c>
      <c r="BD442" s="861">
        <v>-13.400014000000001</v>
      </c>
      <c r="BE442" s="861">
        <v>-8.5748549999999994</v>
      </c>
      <c r="BF442" s="861">
        <v>68.413819000000004</v>
      </c>
      <c r="BG442" s="861">
        <v>103.37615</v>
      </c>
      <c r="BH442" s="861">
        <v>114.722706</v>
      </c>
      <c r="BI442" s="861">
        <v>40.901743000000003</v>
      </c>
      <c r="BJ442" s="861">
        <v>86.226405999999997</v>
      </c>
      <c r="BK442" s="861">
        <v>63.785682000000001</v>
      </c>
      <c r="BL442" s="861">
        <v>13.727416</v>
      </c>
      <c r="BM442" s="861">
        <v>-12.209004999999999</v>
      </c>
      <c r="BN442" s="861">
        <v>-10.990672</v>
      </c>
      <c r="BO442" s="861">
        <v>1.5840160000000001</v>
      </c>
      <c r="BP442" s="861">
        <v>-1.457714</v>
      </c>
      <c r="BQ442" s="861">
        <v>61.048271999999997</v>
      </c>
      <c r="BR442" s="861">
        <v>78.156097000000003</v>
      </c>
      <c r="BS442" s="861">
        <v>78.161989000000005</v>
      </c>
      <c r="BT442" s="861">
        <v>57.72569</v>
      </c>
      <c r="BU442" s="861">
        <v>62.952638999999998</v>
      </c>
      <c r="BV442" s="861">
        <v>59.982678999999997</v>
      </c>
      <c r="BW442" s="861">
        <v>63.086314999999999</v>
      </c>
      <c r="BX442" s="861">
        <v>-17.113797999999999</v>
      </c>
      <c r="BY442" s="861">
        <v>-17.510225999999999</v>
      </c>
      <c r="BZ442" s="861">
        <v>-11.470242000000001</v>
      </c>
      <c r="CA442" s="861">
        <v>-11.721952999999999</v>
      </c>
      <c r="CB442" s="861">
        <v>-12.493236</v>
      </c>
      <c r="CC442" s="861">
        <v>-9.8120790000000007</v>
      </c>
      <c r="CD442" s="861">
        <v>-12.970383</v>
      </c>
      <c r="CE442" s="861">
        <v>-9.5902030000000007</v>
      </c>
      <c r="CF442" s="861">
        <v>-15.029577</v>
      </c>
      <c r="CG442" s="861">
        <v>-9.6207379999999993</v>
      </c>
      <c r="CH442" s="861">
        <v>-14.441167999999999</v>
      </c>
      <c r="CI442" s="861">
        <v>-10.048895</v>
      </c>
      <c r="CJ442" s="861">
        <v>-12.338716</v>
      </c>
      <c r="CK442" s="861">
        <v>-9.0154689999999995</v>
      </c>
      <c r="CL442" s="861">
        <v>-12.667745</v>
      </c>
      <c r="CM442" s="861">
        <v>-8.6112179999999992</v>
      </c>
      <c r="CN442" s="861">
        <v>-14.67347</v>
      </c>
      <c r="CO442" s="861">
        <v>-10.613969000000001</v>
      </c>
      <c r="CP442" s="861">
        <v>-14.255648000000001</v>
      </c>
      <c r="CQ442" s="861">
        <v>-10.460357</v>
      </c>
      <c r="CR442" s="861">
        <v>-12.075647</v>
      </c>
      <c r="CS442" s="861">
        <v>-9.2456119999999995</v>
      </c>
      <c r="CT442" s="861">
        <v>-12.808341</v>
      </c>
      <c r="CU442" s="861">
        <v>-9.4426220000000001</v>
      </c>
      <c r="CV442" s="861">
        <v>-14.957765</v>
      </c>
      <c r="CW442" s="861">
        <v>-9.3882329999999996</v>
      </c>
      <c r="CX442" s="861">
        <v>-14.371157999999999</v>
      </c>
      <c r="CY442" s="861">
        <v>-8.9487120000000004</v>
      </c>
      <c r="CZ442" s="861">
        <v>-11.904026999999999</v>
      </c>
      <c r="DA442" s="861">
        <v>-8.6190960000000008</v>
      </c>
      <c r="DB442" s="861">
        <v>-12.535716000000001</v>
      </c>
      <c r="DC442" s="861">
        <v>-8.2623650000000008</v>
      </c>
      <c r="DD442" s="861">
        <v>-14.674026</v>
      </c>
      <c r="DE442" s="861">
        <v>-10.155732</v>
      </c>
      <c r="DF442" s="861">
        <v>-14.628434</v>
      </c>
      <c r="DG442" s="861">
        <v>-9.7702519999999993</v>
      </c>
      <c r="DH442" s="861">
        <v>-11.546533999999999</v>
      </c>
      <c r="DI442" s="861">
        <v>-9.0854549999999996</v>
      </c>
      <c r="DJ442" s="861">
        <v>-12.180315999999999</v>
      </c>
      <c r="DK442" s="861">
        <v>-9.4023260000000004</v>
      </c>
      <c r="DL442" s="861">
        <v>-14.496302999999999</v>
      </c>
      <c r="DM442" s="861">
        <v>-11.544877</v>
      </c>
      <c r="DN442" s="861">
        <v>-14.448340999999999</v>
      </c>
      <c r="DO442" s="861">
        <v>-10.616664999999999</v>
      </c>
      <c r="DP442" s="861">
        <v>-12.209747999999999</v>
      </c>
      <c r="DQ442" s="861">
        <v>-9.8216260000000002</v>
      </c>
      <c r="DR442" s="861">
        <v>-12.629265</v>
      </c>
      <c r="DS442" s="861">
        <v>-10.47505</v>
      </c>
      <c r="DT442" s="861">
        <v>-14.426354999999999</v>
      </c>
      <c r="DU442" s="861">
        <v>-12.563751</v>
      </c>
      <c r="DV442" s="861">
        <v>-14.446339</v>
      </c>
      <c r="DW442" s="861">
        <v>-9.9887940000000004</v>
      </c>
      <c r="DX442" s="861">
        <v>10.772017999999999</v>
      </c>
      <c r="DY442" s="861">
        <v>15.028299000000001</v>
      </c>
      <c r="DZ442" s="861">
        <v>151.01730699999999</v>
      </c>
      <c r="EA442" s="861">
        <v>15.09614</v>
      </c>
      <c r="EB442" s="861">
        <v>122.48</v>
      </c>
      <c r="EC442" s="861">
        <v>3.2909999999999999</v>
      </c>
      <c r="ED442" s="861">
        <v>396.9</v>
      </c>
      <c r="EE442" s="861">
        <v>122.52</v>
      </c>
      <c r="EF442" s="861">
        <v>5.2039999999999997</v>
      </c>
      <c r="EG442" s="861">
        <v>623.5</v>
      </c>
      <c r="EH442" s="861">
        <v>122.56</v>
      </c>
      <c r="EI442" s="861">
        <v>0</v>
      </c>
      <c r="EJ442" s="861">
        <v>1.6</v>
      </c>
      <c r="EK442" s="861">
        <v>10.863083</v>
      </c>
      <c r="EL442" s="861">
        <v>14.659416</v>
      </c>
      <c r="EM442" s="861">
        <v>-20.405207999999998</v>
      </c>
      <c r="EN442" s="861">
        <v>-13.0754</v>
      </c>
      <c r="EO442" s="861">
        <v>90.098509000000007</v>
      </c>
      <c r="EP442" s="861">
        <v>-12.965328</v>
      </c>
      <c r="EQ442" s="861">
        <v>-11.631506999999999</v>
      </c>
      <c r="ER442" s="861">
        <v>73.432254999999998</v>
      </c>
      <c r="ES442" s="861">
        <v>163.358475</v>
      </c>
      <c r="ET442" s="861">
        <v>115.01956300000001</v>
      </c>
      <c r="EU442" s="861"/>
      <c r="EV442" s="861"/>
      <c r="EW442" s="861"/>
      <c r="EX442" s="861"/>
      <c r="EY442" s="861"/>
      <c r="EZ442" s="861"/>
      <c r="FA442" s="861"/>
      <c r="FB442" s="861"/>
      <c r="FC442" s="861"/>
      <c r="FD442" s="861"/>
    </row>
    <row r="443" spans="1:160" x14ac:dyDescent="0.25">
      <c r="A443" s="837">
        <v>46146</v>
      </c>
      <c r="B443" s="836">
        <v>0.38327546296296294</v>
      </c>
      <c r="C443" s="861">
        <v>25020</v>
      </c>
      <c r="D443" s="861">
        <v>0</v>
      </c>
      <c r="E443" s="861">
        <v>0</v>
      </c>
      <c r="F443" s="861">
        <v>71.984066999999996</v>
      </c>
      <c r="G443" s="861">
        <v>71.314881</v>
      </c>
      <c r="H443" s="861">
        <v>63.374839999999999</v>
      </c>
      <c r="I443" s="861">
        <v>74.054409000000007</v>
      </c>
      <c r="J443" s="861">
        <v>69.689729</v>
      </c>
      <c r="K443" s="861">
        <v>70.924041000000003</v>
      </c>
      <c r="L443" s="861">
        <v>73.619287999999997</v>
      </c>
      <c r="M443" s="861">
        <v>74.008439999999993</v>
      </c>
      <c r="N443" s="861">
        <v>-11.078676</v>
      </c>
      <c r="O443" s="861">
        <v>-11.956028</v>
      </c>
      <c r="P443" s="861">
        <v>-11.51132</v>
      </c>
      <c r="Q443" s="861">
        <v>-9.4617159999999991</v>
      </c>
      <c r="R443" s="861">
        <v>-8.1580929999999992</v>
      </c>
      <c r="S443" s="861">
        <v>-5.8972740000000003</v>
      </c>
      <c r="T443" s="861">
        <v>73.164914999999993</v>
      </c>
      <c r="U443" s="861">
        <v>71.548005000000003</v>
      </c>
      <c r="V443" s="861">
        <v>88.921110999999996</v>
      </c>
      <c r="W443" s="861">
        <v>87.945060999999995</v>
      </c>
      <c r="X443" s="861">
        <v>-8.7882470000000001</v>
      </c>
      <c r="Y443" s="861">
        <v>-8.8219829999999995</v>
      </c>
      <c r="Z443" s="861">
        <v>-13.732811999999999</v>
      </c>
      <c r="AA443" s="861">
        <v>-13.372244999999999</v>
      </c>
      <c r="AB443" s="861">
        <v>-13.030849</v>
      </c>
      <c r="AC443" s="861">
        <v>-14.085659</v>
      </c>
      <c r="AD443" s="861">
        <v>-17.484912999999999</v>
      </c>
      <c r="AE443" s="861">
        <v>101.323904</v>
      </c>
      <c r="AF443" s="861">
        <v>95.428893000000002</v>
      </c>
      <c r="AG443" s="861">
        <v>87.171822000000006</v>
      </c>
      <c r="AH443" s="861">
        <v>107.70257700000001</v>
      </c>
      <c r="AI443" s="861">
        <v>85.228054</v>
      </c>
      <c r="AJ443" s="861">
        <v>70.604138000000006</v>
      </c>
      <c r="AK443" s="861">
        <v>-8.3314579999999996</v>
      </c>
      <c r="AL443" s="861">
        <v>-12.422304</v>
      </c>
      <c r="AM443" s="861">
        <v>-9.4078400000000002</v>
      </c>
      <c r="AN443" s="861">
        <v>88.346874999999997</v>
      </c>
      <c r="AO443" s="861">
        <v>87.464321999999996</v>
      </c>
      <c r="AP443" s="861">
        <v>86.301558</v>
      </c>
      <c r="AQ443" s="861">
        <v>84.707156999999995</v>
      </c>
      <c r="AR443" s="861">
        <v>72.383210000000005</v>
      </c>
      <c r="AS443" s="861">
        <v>62.601807999999998</v>
      </c>
      <c r="AT443" s="861">
        <v>74.396992999999995</v>
      </c>
      <c r="AU443" s="861">
        <v>70.996319</v>
      </c>
      <c r="AV443" s="861">
        <v>73.130056999999994</v>
      </c>
      <c r="AW443" s="861">
        <v>75.423105000000007</v>
      </c>
      <c r="AX443" s="861">
        <v>77.891473000000005</v>
      </c>
      <c r="AY443" s="861">
        <v>74.786199999999994</v>
      </c>
      <c r="AZ443" s="861">
        <v>-9.1855539999999998</v>
      </c>
      <c r="BA443" s="861">
        <v>-4.2975589999999997</v>
      </c>
      <c r="BB443" s="861">
        <v>-11.940769</v>
      </c>
      <c r="BC443" s="861">
        <v>-12.565756</v>
      </c>
      <c r="BD443" s="861">
        <v>-12.998946999999999</v>
      </c>
      <c r="BE443" s="861">
        <v>-7.8528779999999996</v>
      </c>
      <c r="BF443" s="861">
        <v>70.896141999999998</v>
      </c>
      <c r="BG443" s="861">
        <v>101.840097</v>
      </c>
      <c r="BH443" s="861">
        <v>115.157214</v>
      </c>
      <c r="BI443" s="861">
        <v>39.529122000000001</v>
      </c>
      <c r="BJ443" s="861">
        <v>82.198539999999994</v>
      </c>
      <c r="BK443" s="861">
        <v>64.016180000000006</v>
      </c>
      <c r="BL443" s="861">
        <v>8.6757810000000006</v>
      </c>
      <c r="BM443" s="861">
        <v>-11.865990999999999</v>
      </c>
      <c r="BN443" s="861">
        <v>-10.433794000000001</v>
      </c>
      <c r="BO443" s="861">
        <v>3.1958350000000002</v>
      </c>
      <c r="BP443" s="861">
        <v>0.66304700000000005</v>
      </c>
      <c r="BQ443" s="861">
        <v>61.592770000000002</v>
      </c>
      <c r="BR443" s="861">
        <v>76.090607000000006</v>
      </c>
      <c r="BS443" s="861">
        <v>76.895562999999996</v>
      </c>
      <c r="BT443" s="861">
        <v>57.857604000000002</v>
      </c>
      <c r="BU443" s="861">
        <v>62.778104999999996</v>
      </c>
      <c r="BV443" s="861">
        <v>60.251269999999998</v>
      </c>
      <c r="BW443" s="861">
        <v>62.971797000000002</v>
      </c>
      <c r="BX443" s="861">
        <v>-16.862439999999999</v>
      </c>
      <c r="BY443" s="861">
        <v>-17.290517999999999</v>
      </c>
      <c r="BZ443" s="861">
        <v>-11.206970999999999</v>
      </c>
      <c r="CA443" s="861">
        <v>-11.437881000000001</v>
      </c>
      <c r="CB443" s="861">
        <v>-12.491447000000001</v>
      </c>
      <c r="CC443" s="861">
        <v>-9.8010959999999994</v>
      </c>
      <c r="CD443" s="861">
        <v>-12.96406</v>
      </c>
      <c r="CE443" s="861">
        <v>-9.5801619999999996</v>
      </c>
      <c r="CF443" s="861">
        <v>-15.008414999999999</v>
      </c>
      <c r="CG443" s="861">
        <v>-9.6035079999999997</v>
      </c>
      <c r="CH443" s="861">
        <v>-14.427557999999999</v>
      </c>
      <c r="CI443" s="861">
        <v>-10.0213</v>
      </c>
      <c r="CJ443" s="861">
        <v>-12.323738000000001</v>
      </c>
      <c r="CK443" s="861">
        <v>-8.9843519999999994</v>
      </c>
      <c r="CL443" s="861">
        <v>-12.676506</v>
      </c>
      <c r="CM443" s="861">
        <v>-8.6124310000000008</v>
      </c>
      <c r="CN443" s="861">
        <v>-14.678322</v>
      </c>
      <c r="CO443" s="861">
        <v>-10.613621999999999</v>
      </c>
      <c r="CP443" s="861">
        <v>-14.258944</v>
      </c>
      <c r="CQ443" s="861">
        <v>-10.470209000000001</v>
      </c>
      <c r="CR443" s="861">
        <v>-12.058685000000001</v>
      </c>
      <c r="CS443" s="861">
        <v>-9.2577890000000007</v>
      </c>
      <c r="CT443" s="861">
        <v>-12.810663999999999</v>
      </c>
      <c r="CU443" s="861">
        <v>-9.4458699999999993</v>
      </c>
      <c r="CV443" s="861">
        <v>-14.974285999999999</v>
      </c>
      <c r="CW443" s="861">
        <v>-9.4097659999999994</v>
      </c>
      <c r="CX443" s="861">
        <v>-14.4194</v>
      </c>
      <c r="CY443" s="861">
        <v>-8.9562469999999994</v>
      </c>
      <c r="CZ443" s="861">
        <v>-11.926660999999999</v>
      </c>
      <c r="DA443" s="861">
        <v>-8.6136420000000005</v>
      </c>
      <c r="DB443" s="861">
        <v>-12.57028</v>
      </c>
      <c r="DC443" s="861">
        <v>-8.2770390000000003</v>
      </c>
      <c r="DD443" s="861">
        <v>-14.675636000000001</v>
      </c>
      <c r="DE443" s="861">
        <v>-10.173761000000001</v>
      </c>
      <c r="DF443" s="861">
        <v>-14.645068999999999</v>
      </c>
      <c r="DG443" s="861">
        <v>-9.7886369999999996</v>
      </c>
      <c r="DH443" s="861">
        <v>-11.566382000000001</v>
      </c>
      <c r="DI443" s="861">
        <v>-9.1134369999999993</v>
      </c>
      <c r="DJ443" s="861">
        <v>-12.193365999999999</v>
      </c>
      <c r="DK443" s="861">
        <v>-9.4082849999999993</v>
      </c>
      <c r="DL443" s="861">
        <v>-14.537094</v>
      </c>
      <c r="DM443" s="861">
        <v>-11.535138</v>
      </c>
      <c r="DN443" s="861">
        <v>-14.474425</v>
      </c>
      <c r="DO443" s="861">
        <v>-10.593265000000001</v>
      </c>
      <c r="DP443" s="861">
        <v>-12.221139000000001</v>
      </c>
      <c r="DQ443" s="861">
        <v>-9.8318119999999993</v>
      </c>
      <c r="DR443" s="861">
        <v>-12.640910999999999</v>
      </c>
      <c r="DS443" s="861">
        <v>-10.477262</v>
      </c>
      <c r="DT443" s="861">
        <v>-14.455798</v>
      </c>
      <c r="DU443" s="861">
        <v>-12.570489</v>
      </c>
      <c r="DV443" s="861">
        <v>-14.472189</v>
      </c>
      <c r="DW443" s="861">
        <v>-9.9872429999999994</v>
      </c>
      <c r="DX443" s="861">
        <v>10.820475999999999</v>
      </c>
      <c r="DY443" s="861">
        <v>15.194474</v>
      </c>
      <c r="DZ443" s="861">
        <v>150.492583</v>
      </c>
      <c r="EA443" s="861">
        <v>15.267125999999999</v>
      </c>
      <c r="EB443" s="861">
        <v>122.98</v>
      </c>
      <c r="EC443" s="861">
        <v>1.242</v>
      </c>
      <c r="ED443" s="861">
        <v>134.80000000000001</v>
      </c>
      <c r="EE443" s="861">
        <v>123.03</v>
      </c>
      <c r="EF443" s="861">
        <v>5.1779999999999999</v>
      </c>
      <c r="EG443" s="861">
        <v>627.20000000000005</v>
      </c>
      <c r="EH443" s="861">
        <v>123.02</v>
      </c>
      <c r="EI443" s="861">
        <v>0</v>
      </c>
      <c r="EJ443" s="861">
        <v>1.4</v>
      </c>
      <c r="EK443" s="861">
        <v>10.908759</v>
      </c>
      <c r="EL443" s="861">
        <v>16.001957999999998</v>
      </c>
      <c r="EM443" s="861">
        <v>-20.316599</v>
      </c>
      <c r="EN443" s="861">
        <v>-12.806122999999999</v>
      </c>
      <c r="EO443" s="861">
        <v>89.862820999999997</v>
      </c>
      <c r="EP443" s="861">
        <v>-12.688756</v>
      </c>
      <c r="EQ443" s="861">
        <v>-11.637445</v>
      </c>
      <c r="ER443" s="861">
        <v>76.996075000000005</v>
      </c>
      <c r="ES443" s="861">
        <v>173.77465599999999</v>
      </c>
      <c r="ET443" s="861">
        <v>115.045562</v>
      </c>
      <c r="EU443" s="861"/>
      <c r="EV443" s="861"/>
      <c r="EW443" s="861"/>
      <c r="EX443" s="861"/>
      <c r="EY443" s="861"/>
      <c r="EZ443" s="861"/>
      <c r="FA443" s="861"/>
      <c r="FB443" s="861"/>
      <c r="FC443" s="861"/>
      <c r="FD443" s="861"/>
    </row>
    <row r="444" spans="1:160" x14ac:dyDescent="0.25">
      <c r="A444" s="837">
        <v>46146</v>
      </c>
      <c r="B444" s="836">
        <v>0.38396990740740744</v>
      </c>
      <c r="C444" s="861">
        <v>25080</v>
      </c>
      <c r="D444" s="861">
        <v>0</v>
      </c>
      <c r="E444" s="861">
        <v>0</v>
      </c>
      <c r="F444" s="861">
        <v>71.683359999999993</v>
      </c>
      <c r="G444" s="861">
        <v>71.210407000000004</v>
      </c>
      <c r="H444" s="861">
        <v>63.212834000000001</v>
      </c>
      <c r="I444" s="861">
        <v>74.022863000000001</v>
      </c>
      <c r="J444" s="861">
        <v>69.564924000000005</v>
      </c>
      <c r="K444" s="861">
        <v>70.912327000000005</v>
      </c>
      <c r="L444" s="861">
        <v>73.582447999999999</v>
      </c>
      <c r="M444" s="861">
        <v>73.981345000000005</v>
      </c>
      <c r="N444" s="861">
        <v>-11.013244</v>
      </c>
      <c r="O444" s="861">
        <v>-11.707897000000001</v>
      </c>
      <c r="P444" s="861">
        <v>-11.302394</v>
      </c>
      <c r="Q444" s="861">
        <v>-9.3817170000000001</v>
      </c>
      <c r="R444" s="861">
        <v>-7.8392150000000003</v>
      </c>
      <c r="S444" s="861">
        <v>-5.5790600000000001</v>
      </c>
      <c r="T444" s="861">
        <v>73.442536000000004</v>
      </c>
      <c r="U444" s="861">
        <v>71.372370000000004</v>
      </c>
      <c r="V444" s="861">
        <v>88.865909000000002</v>
      </c>
      <c r="W444" s="861">
        <v>87.965530000000001</v>
      </c>
      <c r="X444" s="861">
        <v>-8.6532689999999999</v>
      </c>
      <c r="Y444" s="861">
        <v>-8.5271179999999998</v>
      </c>
      <c r="Z444" s="861">
        <v>-13.662184</v>
      </c>
      <c r="AA444" s="861">
        <v>-13.254011999999999</v>
      </c>
      <c r="AB444" s="861">
        <v>-12.932805999999999</v>
      </c>
      <c r="AC444" s="861">
        <v>-13.949671</v>
      </c>
      <c r="AD444" s="861">
        <v>-17.424492000000001</v>
      </c>
      <c r="AE444" s="861">
        <v>101.445717</v>
      </c>
      <c r="AF444" s="861">
        <v>95.258994999999999</v>
      </c>
      <c r="AG444" s="861">
        <v>87.261458000000005</v>
      </c>
      <c r="AH444" s="861">
        <v>107.59408000000001</v>
      </c>
      <c r="AI444" s="861">
        <v>85.181471999999999</v>
      </c>
      <c r="AJ444" s="861">
        <v>70.756302000000005</v>
      </c>
      <c r="AK444" s="861">
        <v>-8.3134829999999997</v>
      </c>
      <c r="AL444" s="861">
        <v>-12.351041</v>
      </c>
      <c r="AM444" s="861">
        <v>-9.3444160000000007</v>
      </c>
      <c r="AN444" s="861">
        <v>88.115296999999998</v>
      </c>
      <c r="AO444" s="861">
        <v>87.508615000000006</v>
      </c>
      <c r="AP444" s="861">
        <v>86.102007999999998</v>
      </c>
      <c r="AQ444" s="861">
        <v>84.433295000000001</v>
      </c>
      <c r="AR444" s="861">
        <v>72.233076999999994</v>
      </c>
      <c r="AS444" s="861">
        <v>62.478642999999998</v>
      </c>
      <c r="AT444" s="861">
        <v>74.166640999999998</v>
      </c>
      <c r="AU444" s="861">
        <v>70.423660999999996</v>
      </c>
      <c r="AV444" s="861">
        <v>73.013683999999998</v>
      </c>
      <c r="AW444" s="861">
        <v>74.720389999999995</v>
      </c>
      <c r="AX444" s="861">
        <v>77.653692000000007</v>
      </c>
      <c r="AY444" s="861">
        <v>74.046592000000004</v>
      </c>
      <c r="AZ444" s="861">
        <v>-8.9171060000000004</v>
      </c>
      <c r="BA444" s="861">
        <v>-4.3115740000000002</v>
      </c>
      <c r="BB444" s="861">
        <v>-11.616452000000001</v>
      </c>
      <c r="BC444" s="861">
        <v>-12.394202</v>
      </c>
      <c r="BD444" s="861">
        <v>-12.676914</v>
      </c>
      <c r="BE444" s="861">
        <v>-7.3567080000000002</v>
      </c>
      <c r="BF444" s="861">
        <v>73.640534000000002</v>
      </c>
      <c r="BG444" s="861">
        <v>100.852493</v>
      </c>
      <c r="BH444" s="861">
        <v>114.72758899999999</v>
      </c>
      <c r="BI444" s="861">
        <v>38.203904999999999</v>
      </c>
      <c r="BJ444" s="861">
        <v>79.495339999999999</v>
      </c>
      <c r="BK444" s="861">
        <v>64.333462999999995</v>
      </c>
      <c r="BL444" s="861">
        <v>5.5872380000000001</v>
      </c>
      <c r="BM444" s="861">
        <v>-11.583373999999999</v>
      </c>
      <c r="BN444" s="861">
        <v>-10.139801</v>
      </c>
      <c r="BO444" s="861">
        <v>4.2264270000000002</v>
      </c>
      <c r="BP444" s="861">
        <v>1.865775</v>
      </c>
      <c r="BQ444" s="861">
        <v>61.703131999999997</v>
      </c>
      <c r="BR444" s="861">
        <v>74.281244999999998</v>
      </c>
      <c r="BS444" s="861">
        <v>75.688715000000002</v>
      </c>
      <c r="BT444" s="861">
        <v>58.079842999999997</v>
      </c>
      <c r="BU444" s="861">
        <v>62.673847000000002</v>
      </c>
      <c r="BV444" s="861">
        <v>60.608311999999998</v>
      </c>
      <c r="BW444" s="861">
        <v>62.868420999999998</v>
      </c>
      <c r="BX444" s="861">
        <v>-16.701309999999999</v>
      </c>
      <c r="BY444" s="861">
        <v>-17.204274000000002</v>
      </c>
      <c r="BZ444" s="861">
        <v>-10.873621</v>
      </c>
      <c r="CA444" s="861">
        <v>-11.080904</v>
      </c>
      <c r="CB444" s="861">
        <v>-12.497977000000001</v>
      </c>
      <c r="CC444" s="861">
        <v>-9.7948330000000006</v>
      </c>
      <c r="CD444" s="861">
        <v>-12.975683999999999</v>
      </c>
      <c r="CE444" s="861">
        <v>-9.5757779999999997</v>
      </c>
      <c r="CF444" s="861">
        <v>-15.060943999999999</v>
      </c>
      <c r="CG444" s="861">
        <v>-9.6293240000000004</v>
      </c>
      <c r="CH444" s="861">
        <v>-14.451594999999999</v>
      </c>
      <c r="CI444" s="861">
        <v>-10.063943</v>
      </c>
      <c r="CJ444" s="861">
        <v>-12.338274</v>
      </c>
      <c r="CK444" s="861">
        <v>-8.9776290000000003</v>
      </c>
      <c r="CL444" s="861">
        <v>-12.701321</v>
      </c>
      <c r="CM444" s="861">
        <v>-8.6258479999999995</v>
      </c>
      <c r="CN444" s="861">
        <v>-14.710493</v>
      </c>
      <c r="CO444" s="861">
        <v>-10.632902</v>
      </c>
      <c r="CP444" s="861">
        <v>-14.290616999999999</v>
      </c>
      <c r="CQ444" s="861">
        <v>-10.461302</v>
      </c>
      <c r="CR444" s="861">
        <v>-12.05776</v>
      </c>
      <c r="CS444" s="861">
        <v>-9.2428050000000006</v>
      </c>
      <c r="CT444" s="861">
        <v>-12.827347</v>
      </c>
      <c r="CU444" s="861">
        <v>-9.4254219999999993</v>
      </c>
      <c r="CV444" s="861">
        <v>-15.007581999999999</v>
      </c>
      <c r="CW444" s="861">
        <v>-9.425891</v>
      </c>
      <c r="CX444" s="861">
        <v>-14.398923999999999</v>
      </c>
      <c r="CY444" s="861">
        <v>-8.9546880000000009</v>
      </c>
      <c r="CZ444" s="861">
        <v>-11.918032999999999</v>
      </c>
      <c r="DA444" s="861">
        <v>-8.6179020000000008</v>
      </c>
      <c r="DB444" s="861">
        <v>-12.575979999999999</v>
      </c>
      <c r="DC444" s="861">
        <v>-8.3018900000000002</v>
      </c>
      <c r="DD444" s="861">
        <v>-14.685399</v>
      </c>
      <c r="DE444" s="861">
        <v>-10.17876</v>
      </c>
      <c r="DF444" s="861">
        <v>-14.659305</v>
      </c>
      <c r="DG444" s="861">
        <v>-9.7741450000000007</v>
      </c>
      <c r="DH444" s="861">
        <v>-11.567375</v>
      </c>
      <c r="DI444" s="861">
        <v>-9.1032159999999998</v>
      </c>
      <c r="DJ444" s="861">
        <v>-12.192983999999999</v>
      </c>
      <c r="DK444" s="861">
        <v>-9.4032160000000005</v>
      </c>
      <c r="DL444" s="861">
        <v>-14.530466000000001</v>
      </c>
      <c r="DM444" s="861">
        <v>-11.546419</v>
      </c>
      <c r="DN444" s="861">
        <v>-14.468806000000001</v>
      </c>
      <c r="DO444" s="861">
        <v>-10.60694</v>
      </c>
      <c r="DP444" s="861">
        <v>-12.212243000000001</v>
      </c>
      <c r="DQ444" s="861">
        <v>-9.8253319999999995</v>
      </c>
      <c r="DR444" s="861">
        <v>-12.659378999999999</v>
      </c>
      <c r="DS444" s="861">
        <v>-10.492380000000001</v>
      </c>
      <c r="DT444" s="861">
        <v>-14.459569</v>
      </c>
      <c r="DU444" s="861">
        <v>-12.557285</v>
      </c>
      <c r="DV444" s="861">
        <v>-14.436887</v>
      </c>
      <c r="DW444" s="861">
        <v>-9.9789399999999997</v>
      </c>
      <c r="DX444" s="861">
        <v>10.821593</v>
      </c>
      <c r="DY444" s="861">
        <v>15.363905000000001</v>
      </c>
      <c r="DZ444" s="861">
        <v>150.648698</v>
      </c>
      <c r="EA444" s="861">
        <v>15.426057999999999</v>
      </c>
      <c r="EB444" s="861">
        <v>122.6</v>
      </c>
      <c r="EC444" s="861">
        <v>3.2930000000000001</v>
      </c>
      <c r="ED444" s="861">
        <v>396.9</v>
      </c>
      <c r="EE444" s="861">
        <v>122.65</v>
      </c>
      <c r="EF444" s="861">
        <v>5.1859999999999999</v>
      </c>
      <c r="EG444" s="861">
        <v>624.5</v>
      </c>
      <c r="EH444" s="861">
        <v>122.51</v>
      </c>
      <c r="EI444" s="861">
        <v>0</v>
      </c>
      <c r="EJ444" s="861">
        <v>1.6</v>
      </c>
      <c r="EK444" s="861">
        <v>10.970141999999999</v>
      </c>
      <c r="EL444" s="861">
        <v>16.759181000000002</v>
      </c>
      <c r="EM444" s="861">
        <v>-20.314558000000002</v>
      </c>
      <c r="EN444" s="861">
        <v>-12.532754000000001</v>
      </c>
      <c r="EO444" s="861">
        <v>89.933000000000007</v>
      </c>
      <c r="EP444" s="861">
        <v>-12.43277</v>
      </c>
      <c r="EQ444" s="861">
        <v>-11.643369</v>
      </c>
      <c r="ER444" s="861">
        <v>80.915327000000005</v>
      </c>
      <c r="ES444" s="861">
        <v>184.18442300000001</v>
      </c>
      <c r="ET444" s="861">
        <v>115.071061</v>
      </c>
      <c r="EU444" s="861"/>
      <c r="EV444" s="861"/>
      <c r="EW444" s="861"/>
      <c r="EX444" s="861"/>
      <c r="EY444" s="861"/>
      <c r="EZ444" s="861"/>
      <c r="FA444" s="861"/>
      <c r="FB444" s="861"/>
      <c r="FC444" s="861"/>
      <c r="FD444" s="861"/>
    </row>
    <row r="445" spans="1:160" x14ac:dyDescent="0.25">
      <c r="A445" s="837">
        <v>46146</v>
      </c>
      <c r="B445" s="836">
        <v>0.38466435185185183</v>
      </c>
      <c r="C445" s="861">
        <v>25140</v>
      </c>
      <c r="D445" s="861">
        <v>0</v>
      </c>
      <c r="E445" s="861">
        <v>0</v>
      </c>
      <c r="F445" s="861">
        <v>71.534313999999995</v>
      </c>
      <c r="G445" s="861">
        <v>71.102439000000004</v>
      </c>
      <c r="H445" s="861">
        <v>63.196365</v>
      </c>
      <c r="I445" s="861">
        <v>73.977727000000002</v>
      </c>
      <c r="J445" s="861">
        <v>69.497866999999999</v>
      </c>
      <c r="K445" s="861">
        <v>70.871268999999998</v>
      </c>
      <c r="L445" s="861">
        <v>73.618414999999999</v>
      </c>
      <c r="M445" s="861">
        <v>73.894647000000006</v>
      </c>
      <c r="N445" s="861">
        <v>-10.901472999999999</v>
      </c>
      <c r="O445" s="861">
        <v>-11.500972000000001</v>
      </c>
      <c r="P445" s="861">
        <v>-10.968213</v>
      </c>
      <c r="Q445" s="861">
        <v>-9.2895479999999999</v>
      </c>
      <c r="R445" s="861">
        <v>-7.7818769999999997</v>
      </c>
      <c r="S445" s="861">
        <v>-5.1292</v>
      </c>
      <c r="T445" s="861">
        <v>73.113810999999998</v>
      </c>
      <c r="U445" s="861">
        <v>71.291066000000001</v>
      </c>
      <c r="V445" s="861">
        <v>88.837978000000007</v>
      </c>
      <c r="W445" s="861">
        <v>87.843108000000001</v>
      </c>
      <c r="X445" s="861">
        <v>-8.4688750000000006</v>
      </c>
      <c r="Y445" s="861">
        <v>-8.4233700000000002</v>
      </c>
      <c r="Z445" s="861">
        <v>-13.507566000000001</v>
      </c>
      <c r="AA445" s="861">
        <v>-13.158447000000001</v>
      </c>
      <c r="AB445" s="861">
        <v>-12.815723999999999</v>
      </c>
      <c r="AC445" s="861">
        <v>-13.909839</v>
      </c>
      <c r="AD445" s="861">
        <v>-17.385192</v>
      </c>
      <c r="AE445" s="861">
        <v>101.283739</v>
      </c>
      <c r="AF445" s="861">
        <v>95.121474000000006</v>
      </c>
      <c r="AG445" s="861">
        <v>87.194311999999996</v>
      </c>
      <c r="AH445" s="861">
        <v>107.558598</v>
      </c>
      <c r="AI445" s="861">
        <v>85.127547000000007</v>
      </c>
      <c r="AJ445" s="861">
        <v>70.722688000000005</v>
      </c>
      <c r="AK445" s="861">
        <v>-8.32714</v>
      </c>
      <c r="AL445" s="861">
        <v>-12.356807999999999</v>
      </c>
      <c r="AM445" s="861">
        <v>-9.3182770000000001</v>
      </c>
      <c r="AN445" s="861">
        <v>87.941281000000004</v>
      </c>
      <c r="AO445" s="861">
        <v>87.446551999999997</v>
      </c>
      <c r="AP445" s="861">
        <v>85.996056999999993</v>
      </c>
      <c r="AQ445" s="861">
        <v>84.205122000000003</v>
      </c>
      <c r="AR445" s="861">
        <v>72.057884000000001</v>
      </c>
      <c r="AS445" s="861">
        <v>62.348573999999999</v>
      </c>
      <c r="AT445" s="861">
        <v>73.900025999999997</v>
      </c>
      <c r="AU445" s="861">
        <v>69.858013</v>
      </c>
      <c r="AV445" s="861">
        <v>72.552711000000002</v>
      </c>
      <c r="AW445" s="861">
        <v>73.743454</v>
      </c>
      <c r="AX445" s="861">
        <v>77.023202999999995</v>
      </c>
      <c r="AY445" s="861">
        <v>73.775180000000006</v>
      </c>
      <c r="AZ445" s="861">
        <v>-8.6110059999999997</v>
      </c>
      <c r="BA445" s="861">
        <v>-4.0639329999999996</v>
      </c>
      <c r="BB445" s="861">
        <v>-11.301043999999999</v>
      </c>
      <c r="BC445" s="861">
        <v>-12.166460000000001</v>
      </c>
      <c r="BD445" s="861">
        <v>-12.352969</v>
      </c>
      <c r="BE445" s="861">
        <v>-6.9211539999999996</v>
      </c>
      <c r="BF445" s="861">
        <v>76.742502999999999</v>
      </c>
      <c r="BG445" s="861">
        <v>100.25248499999999</v>
      </c>
      <c r="BH445" s="861">
        <v>115.02415999999999</v>
      </c>
      <c r="BI445" s="861">
        <v>37.136415999999997</v>
      </c>
      <c r="BJ445" s="861">
        <v>77.569429</v>
      </c>
      <c r="BK445" s="861">
        <v>64.580977000000004</v>
      </c>
      <c r="BL445" s="861">
        <v>3.7616209999999999</v>
      </c>
      <c r="BM445" s="861">
        <v>-11.288596999999999</v>
      </c>
      <c r="BN445" s="861">
        <v>-9.8257879999999993</v>
      </c>
      <c r="BO445" s="861">
        <v>4.9560300000000002</v>
      </c>
      <c r="BP445" s="861">
        <v>2.5947450000000001</v>
      </c>
      <c r="BQ445" s="861">
        <v>61.613492999999998</v>
      </c>
      <c r="BR445" s="861">
        <v>72.649237999999997</v>
      </c>
      <c r="BS445" s="861">
        <v>74.536696000000006</v>
      </c>
      <c r="BT445" s="861">
        <v>58.482016000000002</v>
      </c>
      <c r="BU445" s="861">
        <v>62.516125000000002</v>
      </c>
      <c r="BV445" s="861">
        <v>60.912505000000003</v>
      </c>
      <c r="BW445" s="861">
        <v>62.725737000000002</v>
      </c>
      <c r="BX445" s="861">
        <v>-16.794048</v>
      </c>
      <c r="BY445" s="861">
        <v>-17.214959</v>
      </c>
      <c r="BZ445" s="861">
        <v>-10.346747000000001</v>
      </c>
      <c r="CA445" s="861">
        <v>-10.738011999999999</v>
      </c>
      <c r="CB445" s="861">
        <v>-12.519372000000001</v>
      </c>
      <c r="CC445" s="861">
        <v>-9.8093199999999996</v>
      </c>
      <c r="CD445" s="861">
        <v>-12.973739999999999</v>
      </c>
      <c r="CE445" s="861">
        <v>-9.5972939999999998</v>
      </c>
      <c r="CF445" s="861">
        <v>-15.045828</v>
      </c>
      <c r="CG445" s="861">
        <v>-9.6302839999999996</v>
      </c>
      <c r="CH445" s="861">
        <v>-14.437137</v>
      </c>
      <c r="CI445" s="861">
        <v>-10.063666</v>
      </c>
      <c r="CJ445" s="861">
        <v>-12.351184999999999</v>
      </c>
      <c r="CK445" s="861">
        <v>-9.0066229999999994</v>
      </c>
      <c r="CL445" s="861">
        <v>-12.680054999999999</v>
      </c>
      <c r="CM445" s="861">
        <v>-8.6370299999999993</v>
      </c>
      <c r="CN445" s="861">
        <v>-14.701530999999999</v>
      </c>
      <c r="CO445" s="861">
        <v>-10.640440999999999</v>
      </c>
      <c r="CP445" s="861">
        <v>-14.271042</v>
      </c>
      <c r="CQ445" s="861">
        <v>-10.483644</v>
      </c>
      <c r="CR445" s="861">
        <v>-12.106055</v>
      </c>
      <c r="CS445" s="861">
        <v>-9.2740109999999998</v>
      </c>
      <c r="CT445" s="861">
        <v>-12.82713</v>
      </c>
      <c r="CU445" s="861">
        <v>-9.4463059999999999</v>
      </c>
      <c r="CV445" s="861">
        <v>-14.977563999999999</v>
      </c>
      <c r="CW445" s="861">
        <v>-9.3937919999999995</v>
      </c>
      <c r="CX445" s="861">
        <v>-14.423223</v>
      </c>
      <c r="CY445" s="861">
        <v>-8.9656599999999997</v>
      </c>
      <c r="CZ445" s="861">
        <v>-11.903167</v>
      </c>
      <c r="DA445" s="861">
        <v>-8.6291259999999994</v>
      </c>
      <c r="DB445" s="861">
        <v>-12.561358</v>
      </c>
      <c r="DC445" s="861">
        <v>-8.2854939999999999</v>
      </c>
      <c r="DD445" s="861">
        <v>-14.704420000000001</v>
      </c>
      <c r="DE445" s="861">
        <v>-10.176052</v>
      </c>
      <c r="DF445" s="861">
        <v>-14.651686</v>
      </c>
      <c r="DG445" s="861">
        <v>-9.7872280000000007</v>
      </c>
      <c r="DH445" s="861">
        <v>-11.548031999999999</v>
      </c>
      <c r="DI445" s="861">
        <v>-9.1026240000000005</v>
      </c>
      <c r="DJ445" s="861">
        <v>-12.206046000000001</v>
      </c>
      <c r="DK445" s="861">
        <v>-9.4063750000000006</v>
      </c>
      <c r="DL445" s="861">
        <v>-14.547032</v>
      </c>
      <c r="DM445" s="861">
        <v>-11.542676999999999</v>
      </c>
      <c r="DN445" s="861">
        <v>-14.508927</v>
      </c>
      <c r="DO445" s="861">
        <v>-10.596552000000001</v>
      </c>
      <c r="DP445" s="861">
        <v>-12.239504999999999</v>
      </c>
      <c r="DQ445" s="861">
        <v>-9.8261470000000006</v>
      </c>
      <c r="DR445" s="861">
        <v>-12.639462</v>
      </c>
      <c r="DS445" s="861">
        <v>-10.455622999999999</v>
      </c>
      <c r="DT445" s="861">
        <v>-14.443994</v>
      </c>
      <c r="DU445" s="861">
        <v>-12.55448</v>
      </c>
      <c r="DV445" s="861">
        <v>-14.463775999999999</v>
      </c>
      <c r="DW445" s="861">
        <v>-9.9718509999999991</v>
      </c>
      <c r="DX445" s="861">
        <v>10.837681</v>
      </c>
      <c r="DY445" s="861">
        <v>15.51613</v>
      </c>
      <c r="DZ445" s="861">
        <v>150.38487799999999</v>
      </c>
      <c r="EA445" s="861">
        <v>15.580033</v>
      </c>
      <c r="EB445" s="861">
        <v>122.54</v>
      </c>
      <c r="EC445" s="861">
        <v>3.2909999999999999</v>
      </c>
      <c r="ED445" s="861">
        <v>396.4</v>
      </c>
      <c r="EE445" s="861">
        <v>122.45</v>
      </c>
      <c r="EF445" s="861">
        <v>5.2240000000000002</v>
      </c>
      <c r="EG445" s="861">
        <v>625.20000000000005</v>
      </c>
      <c r="EH445" s="861">
        <v>122.44</v>
      </c>
      <c r="EI445" s="861">
        <v>0</v>
      </c>
      <c r="EJ445" s="861">
        <v>1.6</v>
      </c>
      <c r="EK445" s="861">
        <v>10.966893000000001</v>
      </c>
      <c r="EL445" s="861">
        <v>17.244185999999999</v>
      </c>
      <c r="EM445" s="861">
        <v>-20.285170000000001</v>
      </c>
      <c r="EN445" s="861">
        <v>-12.288156000000001</v>
      </c>
      <c r="EO445" s="861">
        <v>89.814374999999998</v>
      </c>
      <c r="EP445" s="861">
        <v>-12.185758</v>
      </c>
      <c r="EQ445" s="861">
        <v>-11.646115999999999</v>
      </c>
      <c r="ER445" s="861">
        <v>87.528199000000001</v>
      </c>
      <c r="ES445" s="861">
        <v>194.609587</v>
      </c>
      <c r="ET445" s="861">
        <v>115.097393</v>
      </c>
      <c r="EU445" s="861"/>
      <c r="EV445" s="861"/>
      <c r="EW445" s="861"/>
      <c r="EX445" s="861"/>
      <c r="EY445" s="861"/>
      <c r="EZ445" s="861"/>
      <c r="FA445" s="861"/>
      <c r="FB445" s="861"/>
      <c r="FC445" s="861"/>
      <c r="FD445" s="861"/>
    </row>
    <row r="446" spans="1:160" x14ac:dyDescent="0.25">
      <c r="A446" s="837">
        <v>46146</v>
      </c>
      <c r="B446" s="836">
        <v>0.38535879629629632</v>
      </c>
      <c r="C446" s="861">
        <v>25200</v>
      </c>
      <c r="D446" s="861">
        <v>0</v>
      </c>
      <c r="E446" s="861">
        <v>0</v>
      </c>
      <c r="F446" s="861">
        <v>71.313484000000003</v>
      </c>
      <c r="G446" s="861">
        <v>71.006702000000004</v>
      </c>
      <c r="H446" s="861">
        <v>63.000326000000001</v>
      </c>
      <c r="I446" s="861">
        <v>73.918150999999995</v>
      </c>
      <c r="J446" s="861">
        <v>69.395455999999996</v>
      </c>
      <c r="K446" s="861">
        <v>70.886183000000003</v>
      </c>
      <c r="L446" s="861">
        <v>73.598799999999997</v>
      </c>
      <c r="M446" s="861">
        <v>73.881383</v>
      </c>
      <c r="N446" s="861">
        <v>-10.848591000000001</v>
      </c>
      <c r="O446" s="861">
        <v>-11.324342</v>
      </c>
      <c r="P446" s="861">
        <v>-10.807708999999999</v>
      </c>
      <c r="Q446" s="861">
        <v>-9.1158649999999994</v>
      </c>
      <c r="R446" s="861">
        <v>-7.6427370000000003</v>
      </c>
      <c r="S446" s="861">
        <v>-4.9650290000000004</v>
      </c>
      <c r="T446" s="861">
        <v>72.949641999999997</v>
      </c>
      <c r="U446" s="861">
        <v>71.086653999999996</v>
      </c>
      <c r="V446" s="861">
        <v>88.678145999999998</v>
      </c>
      <c r="W446" s="861">
        <v>87.713061999999994</v>
      </c>
      <c r="X446" s="861">
        <v>-8.3108740000000001</v>
      </c>
      <c r="Y446" s="861">
        <v>-8.1970410000000005</v>
      </c>
      <c r="Z446" s="861">
        <v>-13.435579000000001</v>
      </c>
      <c r="AA446" s="861">
        <v>-13.045942999999999</v>
      </c>
      <c r="AB446" s="861">
        <v>-12.718980999999999</v>
      </c>
      <c r="AC446" s="861">
        <v>-13.813401000000001</v>
      </c>
      <c r="AD446" s="861">
        <v>-17.323574000000001</v>
      </c>
      <c r="AE446" s="861">
        <v>101.115588</v>
      </c>
      <c r="AF446" s="861">
        <v>95.111476999999994</v>
      </c>
      <c r="AG446" s="861">
        <v>87.191721000000001</v>
      </c>
      <c r="AH446" s="861">
        <v>107.723302</v>
      </c>
      <c r="AI446" s="861">
        <v>85.025139999999993</v>
      </c>
      <c r="AJ446" s="861">
        <v>70.647414999999995</v>
      </c>
      <c r="AK446" s="861">
        <v>-8.3478750000000002</v>
      </c>
      <c r="AL446" s="861">
        <v>-12.302098000000001</v>
      </c>
      <c r="AM446" s="861">
        <v>-9.2567970000000006</v>
      </c>
      <c r="AN446" s="861">
        <v>87.887247000000002</v>
      </c>
      <c r="AO446" s="861">
        <v>87.355748000000006</v>
      </c>
      <c r="AP446" s="861">
        <v>85.791647999999995</v>
      </c>
      <c r="AQ446" s="861">
        <v>84.007396999999997</v>
      </c>
      <c r="AR446" s="861">
        <v>71.955284000000006</v>
      </c>
      <c r="AS446" s="861">
        <v>62.240062999999999</v>
      </c>
      <c r="AT446" s="861">
        <v>73.684038999999999</v>
      </c>
      <c r="AU446" s="861">
        <v>69.406740999999997</v>
      </c>
      <c r="AV446" s="861">
        <v>72.520683000000005</v>
      </c>
      <c r="AW446" s="861">
        <v>73.683199999999999</v>
      </c>
      <c r="AX446" s="861">
        <v>76.631027000000003</v>
      </c>
      <c r="AY446" s="861">
        <v>73.717466000000002</v>
      </c>
      <c r="AZ446" s="861">
        <v>-8.3136069999999993</v>
      </c>
      <c r="BA446" s="861">
        <v>-4.1335670000000002</v>
      </c>
      <c r="BB446" s="861">
        <v>-11.117948999999999</v>
      </c>
      <c r="BC446" s="861">
        <v>-12.046201999999999</v>
      </c>
      <c r="BD446" s="861">
        <v>-12.157325999999999</v>
      </c>
      <c r="BE446" s="861">
        <v>-6.6197229999999996</v>
      </c>
      <c r="BF446" s="861">
        <v>78.943303</v>
      </c>
      <c r="BG446" s="861">
        <v>99.955584999999999</v>
      </c>
      <c r="BH446" s="861">
        <v>114.93140200000001</v>
      </c>
      <c r="BI446" s="861">
        <v>36.340555000000002</v>
      </c>
      <c r="BJ446" s="861">
        <v>76.230236000000005</v>
      </c>
      <c r="BK446" s="861">
        <v>64.806538000000003</v>
      </c>
      <c r="BL446" s="861">
        <v>2.6114389999999998</v>
      </c>
      <c r="BM446" s="861">
        <v>-11.069722000000001</v>
      </c>
      <c r="BN446" s="861">
        <v>-9.6066029999999998</v>
      </c>
      <c r="BO446" s="861">
        <v>5.426031</v>
      </c>
      <c r="BP446" s="861">
        <v>2.9643060000000001</v>
      </c>
      <c r="BQ446" s="861">
        <v>61.391260000000003</v>
      </c>
      <c r="BR446" s="861">
        <v>71.126006000000004</v>
      </c>
      <c r="BS446" s="861">
        <v>73.597542000000004</v>
      </c>
      <c r="BT446" s="861">
        <v>58.779673000000003</v>
      </c>
      <c r="BU446" s="861">
        <v>62.428992999999998</v>
      </c>
      <c r="BV446" s="861">
        <v>61.109537000000003</v>
      </c>
      <c r="BW446" s="861">
        <v>62.684489999999997</v>
      </c>
      <c r="BX446" s="861">
        <v>-16.739252</v>
      </c>
      <c r="BY446" s="861">
        <v>-17.158227</v>
      </c>
      <c r="BZ446" s="861">
        <v>-9.8891380000000009</v>
      </c>
      <c r="CA446" s="861">
        <v>-10.380603000000001</v>
      </c>
      <c r="CB446" s="861">
        <v>-12.528843</v>
      </c>
      <c r="CC446" s="861">
        <v>-9.8247549999999997</v>
      </c>
      <c r="CD446" s="861">
        <v>-12.977936</v>
      </c>
      <c r="CE446" s="861">
        <v>-9.5911489999999997</v>
      </c>
      <c r="CF446" s="861">
        <v>-15.069336</v>
      </c>
      <c r="CG446" s="861">
        <v>-9.6428030000000007</v>
      </c>
      <c r="CH446" s="861">
        <v>-14.457034</v>
      </c>
      <c r="CI446" s="861">
        <v>-10.081548</v>
      </c>
      <c r="CJ446" s="861">
        <v>-12.364891999999999</v>
      </c>
      <c r="CK446" s="861">
        <v>-9.0084490000000006</v>
      </c>
      <c r="CL446" s="861">
        <v>-12.687548</v>
      </c>
      <c r="CM446" s="861">
        <v>-8.6369819999999997</v>
      </c>
      <c r="CN446" s="861">
        <v>-14.708477999999999</v>
      </c>
      <c r="CO446" s="861">
        <v>-10.619626</v>
      </c>
      <c r="CP446" s="861">
        <v>-14.298487</v>
      </c>
      <c r="CQ446" s="861">
        <v>-10.507167000000001</v>
      </c>
      <c r="CR446" s="861">
        <v>-12.086790000000001</v>
      </c>
      <c r="CS446" s="861">
        <v>-9.2801439999999999</v>
      </c>
      <c r="CT446" s="861">
        <v>-12.828787999999999</v>
      </c>
      <c r="CU446" s="861">
        <v>-9.4320129999999995</v>
      </c>
      <c r="CV446" s="861">
        <v>-15.00619</v>
      </c>
      <c r="CW446" s="861">
        <v>-9.4231040000000004</v>
      </c>
      <c r="CX446" s="861">
        <v>-14.430422</v>
      </c>
      <c r="CY446" s="861">
        <v>-8.9924759999999999</v>
      </c>
      <c r="CZ446" s="861">
        <v>-11.900452</v>
      </c>
      <c r="DA446" s="861">
        <v>-8.6437889999999999</v>
      </c>
      <c r="DB446" s="861">
        <v>-12.542185</v>
      </c>
      <c r="DC446" s="861">
        <v>-8.311382</v>
      </c>
      <c r="DD446" s="861">
        <v>-14.686892</v>
      </c>
      <c r="DE446" s="861">
        <v>-10.214043999999999</v>
      </c>
      <c r="DF446" s="861">
        <v>-14.660138999999999</v>
      </c>
      <c r="DG446" s="861">
        <v>-9.8073449999999998</v>
      </c>
      <c r="DH446" s="861">
        <v>-11.564912</v>
      </c>
      <c r="DI446" s="861">
        <v>-9.1262869999999996</v>
      </c>
      <c r="DJ446" s="861">
        <v>-12.186970000000001</v>
      </c>
      <c r="DK446" s="861">
        <v>-9.4441159999999993</v>
      </c>
      <c r="DL446" s="861">
        <v>-14.547833000000001</v>
      </c>
      <c r="DM446" s="861">
        <v>-11.580641</v>
      </c>
      <c r="DN446" s="861">
        <v>-14.496108</v>
      </c>
      <c r="DO446" s="861">
        <v>-10.611058</v>
      </c>
      <c r="DP446" s="861">
        <v>-12.208365000000001</v>
      </c>
      <c r="DQ446" s="861">
        <v>-9.8498370000000008</v>
      </c>
      <c r="DR446" s="861">
        <v>-12.637809000000001</v>
      </c>
      <c r="DS446" s="861">
        <v>-10.502351000000001</v>
      </c>
      <c r="DT446" s="861">
        <v>-14.468425999999999</v>
      </c>
      <c r="DU446" s="861">
        <v>-12.586378</v>
      </c>
      <c r="DV446" s="861">
        <v>-14.457276999999999</v>
      </c>
      <c r="DW446" s="861">
        <v>-10.002941</v>
      </c>
      <c r="DX446" s="861">
        <v>10.861205</v>
      </c>
      <c r="DY446" s="861">
        <v>15.670007999999999</v>
      </c>
      <c r="DZ446" s="861">
        <v>150.10997599999999</v>
      </c>
      <c r="EA446" s="861">
        <v>15.731578000000001</v>
      </c>
      <c r="EB446" s="861">
        <v>123.13</v>
      </c>
      <c r="EC446" s="861">
        <v>1.2430000000000001</v>
      </c>
      <c r="ED446" s="861">
        <v>135</v>
      </c>
      <c r="EE446" s="861">
        <v>123.08</v>
      </c>
      <c r="EF446" s="861">
        <v>5.2050000000000001</v>
      </c>
      <c r="EG446" s="861">
        <v>625.6</v>
      </c>
      <c r="EH446" s="861">
        <v>123.16</v>
      </c>
      <c r="EI446" s="861">
        <v>0</v>
      </c>
      <c r="EJ446" s="861">
        <v>1.5</v>
      </c>
      <c r="EK446" s="861">
        <v>10.985427</v>
      </c>
      <c r="EL446" s="861">
        <v>17.467896</v>
      </c>
      <c r="EM446" s="861">
        <v>-20.242224</v>
      </c>
      <c r="EN446" s="861">
        <v>-12.041865</v>
      </c>
      <c r="EO446" s="861">
        <v>89.690619999999996</v>
      </c>
      <c r="EP446" s="861">
        <v>-11.943587000000001</v>
      </c>
      <c r="EQ446" s="861">
        <v>-11.656719000000001</v>
      </c>
      <c r="ER446" s="861">
        <v>91.013553999999999</v>
      </c>
      <c r="ES446" s="861">
        <v>205.036145</v>
      </c>
      <c r="ET446" s="861">
        <v>115.12247600000001</v>
      </c>
      <c r="EU446" s="861"/>
      <c r="EV446" s="861"/>
      <c r="EW446" s="861"/>
      <c r="EX446" s="861"/>
      <c r="EY446" s="861"/>
      <c r="EZ446" s="861"/>
      <c r="FA446" s="861"/>
      <c r="FB446" s="861"/>
      <c r="FC446" s="861"/>
      <c r="FD446" s="861"/>
    </row>
    <row r="447" spans="1:160" x14ac:dyDescent="0.25">
      <c r="A447" s="837">
        <v>46146</v>
      </c>
      <c r="B447" s="836">
        <v>0.38605324074074071</v>
      </c>
      <c r="C447" s="861">
        <v>25260</v>
      </c>
      <c r="D447" s="861">
        <v>0</v>
      </c>
      <c r="E447" s="861">
        <v>0</v>
      </c>
      <c r="F447" s="861">
        <v>71.185355999999999</v>
      </c>
      <c r="G447" s="861">
        <v>70.895081000000005</v>
      </c>
      <c r="H447" s="861">
        <v>63.01661</v>
      </c>
      <c r="I447" s="861">
        <v>73.882104999999996</v>
      </c>
      <c r="J447" s="861">
        <v>69.300107999999994</v>
      </c>
      <c r="K447" s="861">
        <v>70.848309</v>
      </c>
      <c r="L447" s="861">
        <v>73.573297999999994</v>
      </c>
      <c r="M447" s="861">
        <v>73.808938999999995</v>
      </c>
      <c r="N447" s="861">
        <v>-10.761486</v>
      </c>
      <c r="O447" s="861">
        <v>-11.206137</v>
      </c>
      <c r="P447" s="861">
        <v>-10.625709000000001</v>
      </c>
      <c r="Q447" s="861">
        <v>-9.0923610000000004</v>
      </c>
      <c r="R447" s="861">
        <v>-7.4659500000000003</v>
      </c>
      <c r="S447" s="861">
        <v>-4.7019450000000003</v>
      </c>
      <c r="T447" s="861">
        <v>72.893355</v>
      </c>
      <c r="U447" s="861">
        <v>71.100263999999996</v>
      </c>
      <c r="V447" s="861">
        <v>88.782231999999993</v>
      </c>
      <c r="W447" s="861">
        <v>87.839320000000001</v>
      </c>
      <c r="X447" s="861">
        <v>-8.1815309999999997</v>
      </c>
      <c r="Y447" s="861">
        <v>-8.1001060000000003</v>
      </c>
      <c r="Z447" s="861">
        <v>-13.33831</v>
      </c>
      <c r="AA447" s="861">
        <v>-12.948734999999999</v>
      </c>
      <c r="AB447" s="861">
        <v>-12.638826999999999</v>
      </c>
      <c r="AC447" s="861">
        <v>-13.748215</v>
      </c>
      <c r="AD447" s="861">
        <v>-17.256053999999999</v>
      </c>
      <c r="AE447" s="861">
        <v>101.482091</v>
      </c>
      <c r="AF447" s="861">
        <v>95.117760000000004</v>
      </c>
      <c r="AG447" s="861">
        <v>87.180152000000007</v>
      </c>
      <c r="AH447" s="861">
        <v>107.59946100000001</v>
      </c>
      <c r="AI447" s="861">
        <v>84.878457999999995</v>
      </c>
      <c r="AJ447" s="861">
        <v>70.615443999999997</v>
      </c>
      <c r="AK447" s="861">
        <v>-8.3391219999999997</v>
      </c>
      <c r="AL447" s="861">
        <v>-12.201613</v>
      </c>
      <c r="AM447" s="861">
        <v>-9.2392869999999991</v>
      </c>
      <c r="AN447" s="861">
        <v>87.859930000000006</v>
      </c>
      <c r="AO447" s="861">
        <v>87.410809</v>
      </c>
      <c r="AP447" s="861">
        <v>85.790080000000003</v>
      </c>
      <c r="AQ447" s="861">
        <v>83.948139999999995</v>
      </c>
      <c r="AR447" s="861">
        <v>71.773218999999997</v>
      </c>
      <c r="AS447" s="861">
        <v>62.092770000000002</v>
      </c>
      <c r="AT447" s="861">
        <v>73.580453000000006</v>
      </c>
      <c r="AU447" s="861">
        <v>68.999370999999996</v>
      </c>
      <c r="AV447" s="861">
        <v>72.279245000000003</v>
      </c>
      <c r="AW447" s="861">
        <v>73.056488999999999</v>
      </c>
      <c r="AX447" s="861">
        <v>76.366292000000001</v>
      </c>
      <c r="AY447" s="861">
        <v>73.318937000000005</v>
      </c>
      <c r="AZ447" s="861">
        <v>-8.0863479999999992</v>
      </c>
      <c r="BA447" s="861">
        <v>-3.850155</v>
      </c>
      <c r="BB447" s="861">
        <v>-10.912928000000001</v>
      </c>
      <c r="BC447" s="861">
        <v>-11.937844999999999</v>
      </c>
      <c r="BD447" s="861">
        <v>-11.932195999999999</v>
      </c>
      <c r="BE447" s="861">
        <v>-6.3349570000000002</v>
      </c>
      <c r="BF447" s="861">
        <v>80.120687000000004</v>
      </c>
      <c r="BG447" s="861">
        <v>99.326993000000002</v>
      </c>
      <c r="BH447" s="861">
        <v>114.60375999999999</v>
      </c>
      <c r="BI447" s="861">
        <v>35.758065000000002</v>
      </c>
      <c r="BJ447" s="861">
        <v>75.209652000000006</v>
      </c>
      <c r="BK447" s="861">
        <v>64.895809</v>
      </c>
      <c r="BL447" s="861">
        <v>1.8690990000000001</v>
      </c>
      <c r="BM447" s="861">
        <v>-10.881797000000001</v>
      </c>
      <c r="BN447" s="861">
        <v>-9.4260520000000003</v>
      </c>
      <c r="BO447" s="861">
        <v>5.7421689999999996</v>
      </c>
      <c r="BP447" s="861">
        <v>3.2108020000000002</v>
      </c>
      <c r="BQ447" s="861">
        <v>61.115619000000002</v>
      </c>
      <c r="BR447" s="861">
        <v>69.189702999999994</v>
      </c>
      <c r="BS447" s="861">
        <v>72.659890000000004</v>
      </c>
      <c r="BT447" s="861">
        <v>58.88908</v>
      </c>
      <c r="BU447" s="861">
        <v>62.345401000000003</v>
      </c>
      <c r="BV447" s="861">
        <v>61.369750000000003</v>
      </c>
      <c r="BW447" s="861">
        <v>62.586348999999998</v>
      </c>
      <c r="BX447" s="861">
        <v>-16.510245999999999</v>
      </c>
      <c r="BY447" s="861">
        <v>-16.985061000000002</v>
      </c>
      <c r="BZ447" s="861">
        <v>-9.5904159999999994</v>
      </c>
      <c r="CA447" s="861">
        <v>-10.065692</v>
      </c>
      <c r="CB447" s="861">
        <v>-12.518108</v>
      </c>
      <c r="CC447" s="861">
        <v>-9.8142420000000001</v>
      </c>
      <c r="CD447" s="861">
        <v>-12.977273</v>
      </c>
      <c r="CE447" s="861">
        <v>-9.5773580000000003</v>
      </c>
      <c r="CF447" s="861">
        <v>-15.064133</v>
      </c>
      <c r="CG447" s="861">
        <v>-9.6385830000000006</v>
      </c>
      <c r="CH447" s="861">
        <v>-14.434450999999999</v>
      </c>
      <c r="CI447" s="861">
        <v>-10.053958</v>
      </c>
      <c r="CJ447" s="861">
        <v>-12.356515999999999</v>
      </c>
      <c r="CK447" s="861">
        <v>-8.9895160000000001</v>
      </c>
      <c r="CL447" s="861">
        <v>-12.700082</v>
      </c>
      <c r="CM447" s="861">
        <v>-8.6531819999999993</v>
      </c>
      <c r="CN447" s="861">
        <v>-14.714625</v>
      </c>
      <c r="CO447" s="861">
        <v>-10.631371</v>
      </c>
      <c r="CP447" s="861">
        <v>-14.302037</v>
      </c>
      <c r="CQ447" s="861">
        <v>-10.471244</v>
      </c>
      <c r="CR447" s="861">
        <v>-12.087503</v>
      </c>
      <c r="CS447" s="861">
        <v>-9.2686659999999996</v>
      </c>
      <c r="CT447" s="861">
        <v>-12.863051</v>
      </c>
      <c r="CU447" s="861">
        <v>-9.4637480000000007</v>
      </c>
      <c r="CV447" s="861">
        <v>-15.020231000000001</v>
      </c>
      <c r="CW447" s="861">
        <v>-9.4037310000000005</v>
      </c>
      <c r="CX447" s="861">
        <v>-14.449519</v>
      </c>
      <c r="CY447" s="861">
        <v>-8.9706449999999993</v>
      </c>
      <c r="CZ447" s="861">
        <v>-11.923238</v>
      </c>
      <c r="DA447" s="861">
        <v>-8.6376790000000003</v>
      </c>
      <c r="DB447" s="861">
        <v>-12.582687</v>
      </c>
      <c r="DC447" s="861">
        <v>-8.309488</v>
      </c>
      <c r="DD447" s="861">
        <v>-14.721453</v>
      </c>
      <c r="DE447" s="861">
        <v>-10.186391</v>
      </c>
      <c r="DF447" s="861">
        <v>-14.692905</v>
      </c>
      <c r="DG447" s="861">
        <v>-9.8117090000000005</v>
      </c>
      <c r="DH447" s="861">
        <v>-11.585756</v>
      </c>
      <c r="DI447" s="861">
        <v>-9.1175149999999991</v>
      </c>
      <c r="DJ447" s="861">
        <v>-12.202173</v>
      </c>
      <c r="DK447" s="861">
        <v>-9.4226799999999997</v>
      </c>
      <c r="DL447" s="861">
        <v>-14.556056999999999</v>
      </c>
      <c r="DM447" s="861">
        <v>-11.567655</v>
      </c>
      <c r="DN447" s="861">
        <v>-14.505231999999999</v>
      </c>
      <c r="DO447" s="861">
        <v>-10.589122</v>
      </c>
      <c r="DP447" s="861">
        <v>-12.231114</v>
      </c>
      <c r="DQ447" s="861">
        <v>-9.8401169999999993</v>
      </c>
      <c r="DR447" s="861">
        <v>-12.646896</v>
      </c>
      <c r="DS447" s="861">
        <v>-10.479469999999999</v>
      </c>
      <c r="DT447" s="861">
        <v>-14.490356</v>
      </c>
      <c r="DU447" s="861">
        <v>-12.576670999999999</v>
      </c>
      <c r="DV447" s="861">
        <v>-14.481089000000001</v>
      </c>
      <c r="DW447" s="861">
        <v>-9.9824710000000003</v>
      </c>
      <c r="DX447" s="861">
        <v>10.950051999999999</v>
      </c>
      <c r="DY447" s="861">
        <v>15.806145000000001</v>
      </c>
      <c r="DZ447" s="861">
        <v>150.41958099999999</v>
      </c>
      <c r="EA447" s="861">
        <v>15.868444999999999</v>
      </c>
      <c r="EB447" s="861">
        <v>122.46</v>
      </c>
      <c r="EC447" s="861">
        <v>3.2930000000000001</v>
      </c>
      <c r="ED447" s="861">
        <v>396.1</v>
      </c>
      <c r="EE447" s="861">
        <v>122.37</v>
      </c>
      <c r="EF447" s="861">
        <v>5.2</v>
      </c>
      <c r="EG447" s="861">
        <v>627.70000000000005</v>
      </c>
      <c r="EH447" s="861">
        <v>122.39</v>
      </c>
      <c r="EI447" s="861">
        <v>0</v>
      </c>
      <c r="EJ447" s="861">
        <v>1.6</v>
      </c>
      <c r="EK447" s="861">
        <v>10.841013</v>
      </c>
      <c r="EL447" s="861">
        <v>17.566936999999999</v>
      </c>
      <c r="EM447" s="861">
        <v>-20.080300000000001</v>
      </c>
      <c r="EN447" s="861">
        <v>-11.824768000000001</v>
      </c>
      <c r="EO447" s="861">
        <v>89.829987000000003</v>
      </c>
      <c r="EP447" s="861">
        <v>-11.725668000000001</v>
      </c>
      <c r="EQ447" s="861">
        <v>-11.657577</v>
      </c>
      <c r="ER447" s="861">
        <v>94.934146999999996</v>
      </c>
      <c r="ES447" s="861">
        <v>215.47035600000001</v>
      </c>
      <c r="ET447" s="861">
        <v>115.148003</v>
      </c>
      <c r="EU447" s="861"/>
      <c r="EV447" s="861"/>
      <c r="EW447" s="861"/>
      <c r="EX447" s="861"/>
      <c r="EY447" s="861"/>
      <c r="EZ447" s="861"/>
      <c r="FA447" s="861"/>
      <c r="FB447" s="861"/>
      <c r="FC447" s="861"/>
      <c r="FD447" s="861"/>
    </row>
    <row r="448" spans="1:160" x14ac:dyDescent="0.25">
      <c r="A448" s="837">
        <v>46146</v>
      </c>
      <c r="B448" s="836">
        <v>0.38674768518518521</v>
      </c>
      <c r="C448" s="861">
        <v>25320</v>
      </c>
      <c r="D448" s="861">
        <v>0</v>
      </c>
      <c r="E448" s="861">
        <v>0</v>
      </c>
      <c r="F448" s="861">
        <v>71.124566000000002</v>
      </c>
      <c r="G448" s="861">
        <v>70.801585000000003</v>
      </c>
      <c r="H448" s="861">
        <v>62.998072999999998</v>
      </c>
      <c r="I448" s="861">
        <v>73.812038000000001</v>
      </c>
      <c r="J448" s="861">
        <v>69.259855999999999</v>
      </c>
      <c r="K448" s="861">
        <v>70.836995999999999</v>
      </c>
      <c r="L448" s="861">
        <v>73.564623999999995</v>
      </c>
      <c r="M448" s="861">
        <v>73.780385999999993</v>
      </c>
      <c r="N448" s="861">
        <v>-10.683578000000001</v>
      </c>
      <c r="O448" s="861">
        <v>-11.009240999999999</v>
      </c>
      <c r="P448" s="861">
        <v>-10.315823</v>
      </c>
      <c r="Q448" s="861">
        <v>-9.0923339999999993</v>
      </c>
      <c r="R448" s="861">
        <v>-7.4294650000000004</v>
      </c>
      <c r="S448" s="861">
        <v>-4.5162459999999998</v>
      </c>
      <c r="T448" s="861">
        <v>72.439756000000003</v>
      </c>
      <c r="U448" s="861">
        <v>70.907625999999993</v>
      </c>
      <c r="V448" s="861">
        <v>88.657852000000005</v>
      </c>
      <c r="W448" s="861">
        <v>87.686502000000004</v>
      </c>
      <c r="X448" s="861">
        <v>-8.1025360000000006</v>
      </c>
      <c r="Y448" s="861">
        <v>-7.8628980000000004</v>
      </c>
      <c r="Z448" s="861">
        <v>-13.261858999999999</v>
      </c>
      <c r="AA448" s="861">
        <v>-12.897789</v>
      </c>
      <c r="AB448" s="861">
        <v>-12.555847999999999</v>
      </c>
      <c r="AC448" s="861">
        <v>-13.725985</v>
      </c>
      <c r="AD448" s="861">
        <v>-17.226559999999999</v>
      </c>
      <c r="AE448" s="861">
        <v>101.277235</v>
      </c>
      <c r="AF448" s="861">
        <v>95.125242999999998</v>
      </c>
      <c r="AG448" s="861">
        <v>86.984027999999995</v>
      </c>
      <c r="AH448" s="861">
        <v>107.768315</v>
      </c>
      <c r="AI448" s="861">
        <v>84.934376999999998</v>
      </c>
      <c r="AJ448" s="861">
        <v>70.592479999999995</v>
      </c>
      <c r="AK448" s="861">
        <v>-8.2815910000000006</v>
      </c>
      <c r="AL448" s="861">
        <v>-12.238808000000001</v>
      </c>
      <c r="AM448" s="861">
        <v>-9.2163090000000008</v>
      </c>
      <c r="AN448" s="861">
        <v>87.759641999999999</v>
      </c>
      <c r="AO448" s="861">
        <v>87.286749</v>
      </c>
      <c r="AP448" s="861">
        <v>85.587770000000006</v>
      </c>
      <c r="AQ448" s="861">
        <v>83.772158000000005</v>
      </c>
      <c r="AR448" s="861">
        <v>71.660131000000007</v>
      </c>
      <c r="AS448" s="861">
        <v>62.131931999999999</v>
      </c>
      <c r="AT448" s="861">
        <v>73.311394000000007</v>
      </c>
      <c r="AU448" s="861">
        <v>68.616927000000004</v>
      </c>
      <c r="AV448" s="861">
        <v>72.273392999999999</v>
      </c>
      <c r="AW448" s="861">
        <v>73.341891000000004</v>
      </c>
      <c r="AX448" s="861">
        <v>76.374403000000001</v>
      </c>
      <c r="AY448" s="861">
        <v>73.829307999999997</v>
      </c>
      <c r="AZ448" s="861">
        <v>-7.8775250000000003</v>
      </c>
      <c r="BA448" s="861">
        <v>-3.5939290000000002</v>
      </c>
      <c r="BB448" s="861">
        <v>-10.754474999999999</v>
      </c>
      <c r="BC448" s="861">
        <v>-11.771604999999999</v>
      </c>
      <c r="BD448" s="861">
        <v>-11.791842000000001</v>
      </c>
      <c r="BE448" s="861">
        <v>-6.1048539999999996</v>
      </c>
      <c r="BF448" s="861">
        <v>82.201723000000001</v>
      </c>
      <c r="BG448" s="861">
        <v>99.398970000000006</v>
      </c>
      <c r="BH448" s="861">
        <v>114.49082</v>
      </c>
      <c r="BI448" s="861">
        <v>35.296503000000001</v>
      </c>
      <c r="BJ448" s="861">
        <v>74.425668000000002</v>
      </c>
      <c r="BK448" s="861">
        <v>65.099862000000002</v>
      </c>
      <c r="BL448" s="861">
        <v>1.4070180000000001</v>
      </c>
      <c r="BM448" s="861">
        <v>-10.690371000000001</v>
      </c>
      <c r="BN448" s="861">
        <v>-9.2764740000000003</v>
      </c>
      <c r="BO448" s="861">
        <v>5.968432</v>
      </c>
      <c r="BP448" s="861">
        <v>3.2954189999999999</v>
      </c>
      <c r="BQ448" s="861">
        <v>60.854506999999998</v>
      </c>
      <c r="BR448" s="861">
        <v>67.526915000000002</v>
      </c>
      <c r="BS448" s="861">
        <v>71.815406999999993</v>
      </c>
      <c r="BT448" s="861">
        <v>59.179780000000001</v>
      </c>
      <c r="BU448" s="861">
        <v>62.242747999999999</v>
      </c>
      <c r="BV448" s="861">
        <v>61.525405999999997</v>
      </c>
      <c r="BW448" s="861">
        <v>62.575037999999999</v>
      </c>
      <c r="BX448" s="861">
        <v>-16.701007000000001</v>
      </c>
      <c r="BY448" s="861">
        <v>-17.057310000000001</v>
      </c>
      <c r="BZ448" s="861">
        <v>-9.3872409999999995</v>
      </c>
      <c r="CA448" s="861">
        <v>-9.8342120000000008</v>
      </c>
      <c r="CB448" s="861">
        <v>-12.531169999999999</v>
      </c>
      <c r="CC448" s="861">
        <v>-9.8303949999999993</v>
      </c>
      <c r="CD448" s="861">
        <v>-12.991619999999999</v>
      </c>
      <c r="CE448" s="861">
        <v>-9.6085130000000003</v>
      </c>
      <c r="CF448" s="861">
        <v>-15.07682</v>
      </c>
      <c r="CG448" s="861">
        <v>-9.6399050000000006</v>
      </c>
      <c r="CH448" s="861">
        <v>-14.465039000000001</v>
      </c>
      <c r="CI448" s="861">
        <v>-10.064622</v>
      </c>
      <c r="CJ448" s="861">
        <v>-12.397366999999999</v>
      </c>
      <c r="CK448" s="861">
        <v>-9.030951</v>
      </c>
      <c r="CL448" s="861">
        <v>-12.708767</v>
      </c>
      <c r="CM448" s="861">
        <v>-8.6721149999999998</v>
      </c>
      <c r="CN448" s="861">
        <v>-14.720686000000001</v>
      </c>
      <c r="CO448" s="861">
        <v>-10.637392999999999</v>
      </c>
      <c r="CP448" s="861">
        <v>-14.324557</v>
      </c>
      <c r="CQ448" s="861">
        <v>-10.547172</v>
      </c>
      <c r="CR448" s="861">
        <v>-12.098642999999999</v>
      </c>
      <c r="CS448" s="861">
        <v>-9.2820999999999998</v>
      </c>
      <c r="CT448" s="861">
        <v>-12.829772999999999</v>
      </c>
      <c r="CU448" s="861">
        <v>-9.4587819999999994</v>
      </c>
      <c r="CV448" s="861">
        <v>-15.019005</v>
      </c>
      <c r="CW448" s="861">
        <v>-9.4250220000000002</v>
      </c>
      <c r="CX448" s="861">
        <v>-14.458747000000001</v>
      </c>
      <c r="CY448" s="861">
        <v>-8.9990039999999993</v>
      </c>
      <c r="CZ448" s="861">
        <v>-11.924898000000001</v>
      </c>
      <c r="DA448" s="861">
        <v>-8.6135549999999999</v>
      </c>
      <c r="DB448" s="861">
        <v>-12.571135</v>
      </c>
      <c r="DC448" s="861">
        <v>-8.2802290000000003</v>
      </c>
      <c r="DD448" s="861">
        <v>-14.721757</v>
      </c>
      <c r="DE448" s="861">
        <v>-10.191387000000001</v>
      </c>
      <c r="DF448" s="861">
        <v>-14.688523</v>
      </c>
      <c r="DG448" s="861">
        <v>-9.8073610000000002</v>
      </c>
      <c r="DH448" s="861">
        <v>-11.577161</v>
      </c>
      <c r="DI448" s="861">
        <v>-9.0883649999999996</v>
      </c>
      <c r="DJ448" s="861">
        <v>-12.209142</v>
      </c>
      <c r="DK448" s="861">
        <v>-9.4094569999999997</v>
      </c>
      <c r="DL448" s="861">
        <v>-14.559103</v>
      </c>
      <c r="DM448" s="861">
        <v>-11.552809</v>
      </c>
      <c r="DN448" s="861">
        <v>-14.533937999999999</v>
      </c>
      <c r="DO448" s="861">
        <v>-10.590875</v>
      </c>
      <c r="DP448" s="861">
        <v>-12.218272000000001</v>
      </c>
      <c r="DQ448" s="861">
        <v>-9.835331</v>
      </c>
      <c r="DR448" s="861">
        <v>-12.634548000000001</v>
      </c>
      <c r="DS448" s="861">
        <v>-10.469982</v>
      </c>
      <c r="DT448" s="861">
        <v>-14.470242000000001</v>
      </c>
      <c r="DU448" s="861">
        <v>-12.557089</v>
      </c>
      <c r="DV448" s="861">
        <v>-14.497733999999999</v>
      </c>
      <c r="DW448" s="861">
        <v>-9.9853889999999996</v>
      </c>
      <c r="DX448" s="861">
        <v>10.990149000000001</v>
      </c>
      <c r="DY448" s="861">
        <v>15.923328</v>
      </c>
      <c r="DZ448" s="861">
        <v>150.090632</v>
      </c>
      <c r="EA448" s="861">
        <v>15.983926</v>
      </c>
      <c r="EB448" s="861">
        <v>122.35</v>
      </c>
      <c r="EC448" s="861">
        <v>3.2909999999999999</v>
      </c>
      <c r="ED448" s="861">
        <v>396.1</v>
      </c>
      <c r="EE448" s="861">
        <v>122.22</v>
      </c>
      <c r="EF448" s="861">
        <v>5.2210000000000001</v>
      </c>
      <c r="EG448" s="861">
        <v>624.9</v>
      </c>
      <c r="EH448" s="861">
        <v>122.39</v>
      </c>
      <c r="EI448" s="861">
        <v>0</v>
      </c>
      <c r="EJ448" s="861">
        <v>1.7</v>
      </c>
      <c r="EK448" s="861">
        <v>10.791055999999999</v>
      </c>
      <c r="EL448" s="861">
        <v>17.606926000000001</v>
      </c>
      <c r="EM448" s="861">
        <v>-20.007365</v>
      </c>
      <c r="EN448" s="861">
        <v>-11.638494</v>
      </c>
      <c r="EO448" s="861">
        <v>89.681905999999998</v>
      </c>
      <c r="EP448" s="861">
        <v>-11.542382999999999</v>
      </c>
      <c r="EQ448" s="861">
        <v>-11.662634000000001</v>
      </c>
      <c r="ER448" s="861">
        <v>101.538833</v>
      </c>
      <c r="ES448" s="861">
        <v>225.90234599999999</v>
      </c>
      <c r="ET448" s="861">
        <v>115.17503000000001</v>
      </c>
      <c r="EU448" s="861"/>
      <c r="EV448" s="861"/>
      <c r="EW448" s="861"/>
      <c r="EX448" s="861"/>
      <c r="EY448" s="861"/>
      <c r="EZ448" s="861"/>
      <c r="FA448" s="861"/>
      <c r="FB448" s="861"/>
      <c r="FC448" s="861"/>
      <c r="FD448" s="861"/>
    </row>
    <row r="449" spans="1:160" x14ac:dyDescent="0.25">
      <c r="A449" s="837">
        <v>46146</v>
      </c>
      <c r="B449" s="836">
        <v>0.38744212962962959</v>
      </c>
      <c r="C449" s="861">
        <v>25380</v>
      </c>
      <c r="D449" s="861">
        <v>0</v>
      </c>
      <c r="E449" s="861">
        <v>0</v>
      </c>
      <c r="F449" s="861">
        <v>70.933504999999997</v>
      </c>
      <c r="G449" s="861">
        <v>70.726781000000003</v>
      </c>
      <c r="H449" s="861">
        <v>62.870721000000003</v>
      </c>
      <c r="I449" s="861">
        <v>73.762324000000007</v>
      </c>
      <c r="J449" s="861">
        <v>69.188182999999995</v>
      </c>
      <c r="K449" s="861">
        <v>70.800267000000005</v>
      </c>
      <c r="L449" s="861">
        <v>73.510695999999996</v>
      </c>
      <c r="M449" s="861">
        <v>73.773849999999996</v>
      </c>
      <c r="N449" s="861">
        <v>-10.645948000000001</v>
      </c>
      <c r="O449" s="861">
        <v>-10.829189</v>
      </c>
      <c r="P449" s="861">
        <v>-10.247228</v>
      </c>
      <c r="Q449" s="861">
        <v>-9.0028679999999994</v>
      </c>
      <c r="R449" s="861">
        <v>-7.3392980000000003</v>
      </c>
      <c r="S449" s="861">
        <v>-4.4250949999999998</v>
      </c>
      <c r="T449" s="861">
        <v>72.678664999999995</v>
      </c>
      <c r="U449" s="861">
        <v>70.989103999999998</v>
      </c>
      <c r="V449" s="861">
        <v>88.600515999999999</v>
      </c>
      <c r="W449" s="861">
        <v>87.609538000000001</v>
      </c>
      <c r="X449" s="861">
        <v>-8.0833049999999993</v>
      </c>
      <c r="Y449" s="861">
        <v>-7.887257</v>
      </c>
      <c r="Z449" s="861">
        <v>-13.222742999999999</v>
      </c>
      <c r="AA449" s="861">
        <v>-12.794585</v>
      </c>
      <c r="AB449" s="861">
        <v>-12.508742</v>
      </c>
      <c r="AC449" s="861">
        <v>-13.663214</v>
      </c>
      <c r="AD449" s="861">
        <v>-17.184169000000001</v>
      </c>
      <c r="AE449" s="861">
        <v>101.29375400000001</v>
      </c>
      <c r="AF449" s="861">
        <v>95.079143000000002</v>
      </c>
      <c r="AG449" s="861">
        <v>87.057883000000004</v>
      </c>
      <c r="AH449" s="861">
        <v>107.817879</v>
      </c>
      <c r="AI449" s="861">
        <v>84.721737000000005</v>
      </c>
      <c r="AJ449" s="861">
        <v>70.549510999999995</v>
      </c>
      <c r="AK449" s="861">
        <v>-8.1993139999999993</v>
      </c>
      <c r="AL449" s="861">
        <v>-12.203822000000001</v>
      </c>
      <c r="AM449" s="861">
        <v>-9.2405480000000004</v>
      </c>
      <c r="AN449" s="861">
        <v>87.768501999999998</v>
      </c>
      <c r="AO449" s="861">
        <v>87.258735000000001</v>
      </c>
      <c r="AP449" s="861">
        <v>85.613106000000002</v>
      </c>
      <c r="AQ449" s="861">
        <v>83.746538999999999</v>
      </c>
      <c r="AR449" s="861">
        <v>71.593232999999998</v>
      </c>
      <c r="AS449" s="861">
        <v>62.021805000000001</v>
      </c>
      <c r="AT449" s="861">
        <v>73.284488999999994</v>
      </c>
      <c r="AU449" s="861">
        <v>68.342980999999995</v>
      </c>
      <c r="AV449" s="861">
        <v>72.094729999999998</v>
      </c>
      <c r="AW449" s="861">
        <v>72.809067999999996</v>
      </c>
      <c r="AX449" s="861">
        <v>75.936307999999997</v>
      </c>
      <c r="AY449" s="861">
        <v>73.481308999999996</v>
      </c>
      <c r="AZ449" s="861">
        <v>-7.6799369999999998</v>
      </c>
      <c r="BA449" s="861">
        <v>-3.4069509999999998</v>
      </c>
      <c r="BB449" s="861">
        <v>-10.624603</v>
      </c>
      <c r="BC449" s="861">
        <v>-11.653288</v>
      </c>
      <c r="BD449" s="861">
        <v>-11.611412</v>
      </c>
      <c r="BE449" s="861">
        <v>-5.896185</v>
      </c>
      <c r="BF449" s="861">
        <v>83.893736000000004</v>
      </c>
      <c r="BG449" s="861">
        <v>99.170345999999995</v>
      </c>
      <c r="BH449" s="861">
        <v>114.781403</v>
      </c>
      <c r="BI449" s="861">
        <v>34.860005999999998</v>
      </c>
      <c r="BJ449" s="861">
        <v>73.991676999999996</v>
      </c>
      <c r="BK449" s="861">
        <v>65.166325999999998</v>
      </c>
      <c r="BL449" s="861">
        <v>1.008338</v>
      </c>
      <c r="BM449" s="861">
        <v>-10.544969999999999</v>
      </c>
      <c r="BN449" s="861">
        <v>-9.1306480000000008</v>
      </c>
      <c r="BO449" s="861">
        <v>6.035336</v>
      </c>
      <c r="BP449" s="861">
        <v>3.3750010000000001</v>
      </c>
      <c r="BQ449" s="861">
        <v>60.509117000000003</v>
      </c>
      <c r="BR449" s="861">
        <v>66.647632999999999</v>
      </c>
      <c r="BS449" s="861">
        <v>71.173990000000003</v>
      </c>
      <c r="BT449" s="861">
        <v>59.162889</v>
      </c>
      <c r="BU449" s="861">
        <v>62.228368000000003</v>
      </c>
      <c r="BV449" s="861">
        <v>61.639771000000003</v>
      </c>
      <c r="BW449" s="861">
        <v>62.508363000000003</v>
      </c>
      <c r="BX449" s="861">
        <v>-16.480314</v>
      </c>
      <c r="BY449" s="861">
        <v>-16.918571</v>
      </c>
      <c r="BZ449" s="861">
        <v>-9.1053239999999995</v>
      </c>
      <c r="CA449" s="861">
        <v>-9.6627840000000003</v>
      </c>
      <c r="CB449" s="861">
        <v>-12.540392000000001</v>
      </c>
      <c r="CC449" s="861">
        <v>-9.8213150000000002</v>
      </c>
      <c r="CD449" s="861">
        <v>-12.980136999999999</v>
      </c>
      <c r="CE449" s="861">
        <v>-9.5853649999999995</v>
      </c>
      <c r="CF449" s="861">
        <v>-15.085853999999999</v>
      </c>
      <c r="CG449" s="861">
        <v>-9.6465160000000001</v>
      </c>
      <c r="CH449" s="861">
        <v>-14.445460000000001</v>
      </c>
      <c r="CI449" s="861">
        <v>-10.064422</v>
      </c>
      <c r="CJ449" s="861">
        <v>-12.350059999999999</v>
      </c>
      <c r="CK449" s="861">
        <v>-9.0045450000000002</v>
      </c>
      <c r="CL449" s="861">
        <v>-12.702002</v>
      </c>
      <c r="CM449" s="861">
        <v>-8.6785060000000005</v>
      </c>
      <c r="CN449" s="861">
        <v>-14.733971</v>
      </c>
      <c r="CO449" s="861">
        <v>-10.659048</v>
      </c>
      <c r="CP449" s="861">
        <v>-14.304523</v>
      </c>
      <c r="CQ449" s="861">
        <v>-10.538061000000001</v>
      </c>
      <c r="CR449" s="861">
        <v>-12.069262</v>
      </c>
      <c r="CS449" s="861">
        <v>-9.3039459999999998</v>
      </c>
      <c r="CT449" s="861">
        <v>-12.851177</v>
      </c>
      <c r="CU449" s="861">
        <v>-9.4641289999999998</v>
      </c>
      <c r="CV449" s="861">
        <v>-15.042375</v>
      </c>
      <c r="CW449" s="861">
        <v>-9.4631919999999994</v>
      </c>
      <c r="CX449" s="861">
        <v>-14.453666999999999</v>
      </c>
      <c r="CY449" s="861">
        <v>-8.9916250000000009</v>
      </c>
      <c r="CZ449" s="861">
        <v>-11.939609000000001</v>
      </c>
      <c r="DA449" s="861">
        <v>-8.6331000000000007</v>
      </c>
      <c r="DB449" s="861">
        <v>-12.587503999999999</v>
      </c>
      <c r="DC449" s="861">
        <v>-8.3184850000000008</v>
      </c>
      <c r="DD449" s="861">
        <v>-14.723732999999999</v>
      </c>
      <c r="DE449" s="861">
        <v>-10.187716</v>
      </c>
      <c r="DF449" s="861">
        <v>-14.659865999999999</v>
      </c>
      <c r="DG449" s="861">
        <v>-9.8253710000000005</v>
      </c>
      <c r="DH449" s="861">
        <v>-11.558994</v>
      </c>
      <c r="DI449" s="861">
        <v>-9.1104610000000008</v>
      </c>
      <c r="DJ449" s="861">
        <v>-12.209683999999999</v>
      </c>
      <c r="DK449" s="861">
        <v>-9.4128100000000003</v>
      </c>
      <c r="DL449" s="861">
        <v>-14.566274</v>
      </c>
      <c r="DM449" s="861">
        <v>-11.586292</v>
      </c>
      <c r="DN449" s="861">
        <v>-14.521831000000001</v>
      </c>
      <c r="DO449" s="861">
        <v>-10.591056</v>
      </c>
      <c r="DP449" s="861">
        <v>-12.225989</v>
      </c>
      <c r="DQ449" s="861">
        <v>-9.8325859999999992</v>
      </c>
      <c r="DR449" s="861">
        <v>-12.655825999999999</v>
      </c>
      <c r="DS449" s="861">
        <v>-10.478507</v>
      </c>
      <c r="DT449" s="861">
        <v>-14.48072</v>
      </c>
      <c r="DU449" s="861">
        <v>-12.577431000000001</v>
      </c>
      <c r="DV449" s="861">
        <v>-14.491728999999999</v>
      </c>
      <c r="DW449" s="861">
        <v>-9.9794260000000001</v>
      </c>
      <c r="DX449" s="861">
        <v>11.038800999999999</v>
      </c>
      <c r="DY449" s="861">
        <v>16.026171999999999</v>
      </c>
      <c r="DZ449" s="861">
        <v>149.906036</v>
      </c>
      <c r="EA449" s="861">
        <v>16.099212999999999</v>
      </c>
      <c r="EB449" s="861">
        <v>123.01</v>
      </c>
      <c r="EC449" s="861">
        <v>1.242</v>
      </c>
      <c r="ED449" s="861">
        <v>134.80000000000001</v>
      </c>
      <c r="EE449" s="861">
        <v>122.99</v>
      </c>
      <c r="EF449" s="861">
        <v>5.1959999999999997</v>
      </c>
      <c r="EG449" s="861">
        <v>625</v>
      </c>
      <c r="EH449" s="861">
        <v>122.9</v>
      </c>
      <c r="EI449" s="861">
        <v>0</v>
      </c>
      <c r="EJ449" s="861">
        <v>1.5</v>
      </c>
      <c r="EK449" s="861">
        <v>10.678438999999999</v>
      </c>
      <c r="EL449" s="861">
        <v>17.510801000000001</v>
      </c>
      <c r="EM449" s="861">
        <v>-19.918987000000001</v>
      </c>
      <c r="EN449" s="861">
        <v>-11.475465</v>
      </c>
      <c r="EO449" s="861">
        <v>89.598713000000004</v>
      </c>
      <c r="EP449" s="861">
        <v>-11.359934000000001</v>
      </c>
      <c r="EQ449" s="861">
        <v>-11.665303</v>
      </c>
      <c r="ER449" s="861">
        <v>104.874369</v>
      </c>
      <c r="ES449" s="861">
        <v>236.34516099999999</v>
      </c>
      <c r="ET449" s="861">
        <v>115.201474</v>
      </c>
      <c r="EU449" s="861"/>
      <c r="EV449" s="861"/>
      <c r="EW449" s="861"/>
      <c r="EX449" s="861"/>
      <c r="EY449" s="861"/>
      <c r="EZ449" s="861"/>
      <c r="FA449" s="861"/>
      <c r="FB449" s="861"/>
      <c r="FC449" s="861"/>
      <c r="FD449" s="861"/>
    </row>
    <row r="450" spans="1:160" x14ac:dyDescent="0.25">
      <c r="A450" s="837">
        <v>46146</v>
      </c>
      <c r="B450" s="836">
        <v>0.38813657407407409</v>
      </c>
      <c r="C450" s="861">
        <v>25440</v>
      </c>
      <c r="D450" s="861">
        <v>0</v>
      </c>
      <c r="E450" s="861">
        <v>0</v>
      </c>
      <c r="F450" s="861">
        <v>70.883790000000005</v>
      </c>
      <c r="G450" s="861">
        <v>70.609971000000002</v>
      </c>
      <c r="H450" s="861">
        <v>62.887807000000002</v>
      </c>
      <c r="I450" s="861">
        <v>73.736590000000007</v>
      </c>
      <c r="J450" s="861">
        <v>69.194208000000003</v>
      </c>
      <c r="K450" s="861">
        <v>70.786327999999997</v>
      </c>
      <c r="L450" s="861">
        <v>73.503293999999997</v>
      </c>
      <c r="M450" s="861">
        <v>73.733455000000006</v>
      </c>
      <c r="N450" s="861">
        <v>-10.537445999999999</v>
      </c>
      <c r="O450" s="861">
        <v>-10.723005000000001</v>
      </c>
      <c r="P450" s="861">
        <v>-10.089978</v>
      </c>
      <c r="Q450" s="861">
        <v>-8.8111519999999999</v>
      </c>
      <c r="R450" s="861">
        <v>-7.2373250000000002</v>
      </c>
      <c r="S450" s="861">
        <v>-4.1026850000000001</v>
      </c>
      <c r="T450" s="861">
        <v>72.564796999999999</v>
      </c>
      <c r="U450" s="861">
        <v>71.294696999999999</v>
      </c>
      <c r="V450" s="861">
        <v>88.629613000000006</v>
      </c>
      <c r="W450" s="861">
        <v>87.713173999999995</v>
      </c>
      <c r="X450" s="861">
        <v>-7.9251880000000003</v>
      </c>
      <c r="Y450" s="861">
        <v>-7.5570149999999998</v>
      </c>
      <c r="Z450" s="861">
        <v>-13.155192</v>
      </c>
      <c r="AA450" s="861">
        <v>-12.73462</v>
      </c>
      <c r="AB450" s="861">
        <v>-12.435629</v>
      </c>
      <c r="AC450" s="861">
        <v>-13.609791</v>
      </c>
      <c r="AD450" s="861">
        <v>-17.121729999999999</v>
      </c>
      <c r="AE450" s="861">
        <v>101.549694</v>
      </c>
      <c r="AF450" s="861">
        <v>95.040571</v>
      </c>
      <c r="AG450" s="861">
        <v>87.243863000000005</v>
      </c>
      <c r="AH450" s="861">
        <v>107.850869</v>
      </c>
      <c r="AI450" s="861">
        <v>84.771051999999997</v>
      </c>
      <c r="AJ450" s="861">
        <v>70.801310000000001</v>
      </c>
      <c r="AK450" s="861">
        <v>-8.1520130000000002</v>
      </c>
      <c r="AL450" s="861">
        <v>-12.174645</v>
      </c>
      <c r="AM450" s="861">
        <v>-9.260256</v>
      </c>
      <c r="AN450" s="861">
        <v>87.756831000000005</v>
      </c>
      <c r="AO450" s="861">
        <v>87.272713999999993</v>
      </c>
      <c r="AP450" s="861">
        <v>85.610422999999997</v>
      </c>
      <c r="AQ450" s="861">
        <v>83.696183000000005</v>
      </c>
      <c r="AR450" s="861">
        <v>71.530196000000004</v>
      </c>
      <c r="AS450" s="861">
        <v>61.861944999999999</v>
      </c>
      <c r="AT450" s="861">
        <v>73.179834</v>
      </c>
      <c r="AU450" s="861">
        <v>68.000089000000003</v>
      </c>
      <c r="AV450" s="861">
        <v>71.863596999999999</v>
      </c>
      <c r="AW450" s="861">
        <v>72.515415000000004</v>
      </c>
      <c r="AX450" s="861">
        <v>75.647953000000001</v>
      </c>
      <c r="AY450" s="861">
        <v>73.061310000000006</v>
      </c>
      <c r="AZ450" s="861">
        <v>-7.5104499999999996</v>
      </c>
      <c r="BA450" s="861">
        <v>-3.4568750000000001</v>
      </c>
      <c r="BB450" s="861">
        <v>-10.498364</v>
      </c>
      <c r="BC450" s="861">
        <v>-11.619526</v>
      </c>
      <c r="BD450" s="861">
        <v>-11.493442999999999</v>
      </c>
      <c r="BE450" s="861">
        <v>-5.774165</v>
      </c>
      <c r="BF450" s="861">
        <v>84.956063</v>
      </c>
      <c r="BG450" s="861">
        <v>98.764228000000003</v>
      </c>
      <c r="BH450" s="861">
        <v>114.16318</v>
      </c>
      <c r="BI450" s="861">
        <v>34.537309999999998</v>
      </c>
      <c r="BJ450" s="861">
        <v>73.546322000000004</v>
      </c>
      <c r="BK450" s="861">
        <v>65.201020999999997</v>
      </c>
      <c r="BL450" s="861">
        <v>0.80218199999999995</v>
      </c>
      <c r="BM450" s="861">
        <v>-10.372992999999999</v>
      </c>
      <c r="BN450" s="861">
        <v>-9.0040040000000001</v>
      </c>
      <c r="BO450" s="861">
        <v>6.1000069999999997</v>
      </c>
      <c r="BP450" s="861">
        <v>3.4491200000000002</v>
      </c>
      <c r="BQ450" s="861">
        <v>60.215231000000003</v>
      </c>
      <c r="BR450" s="861">
        <v>66.197011000000003</v>
      </c>
      <c r="BS450" s="861">
        <v>70.512215999999995</v>
      </c>
      <c r="BT450" s="861">
        <v>59.21022</v>
      </c>
      <c r="BU450" s="861">
        <v>62.169812</v>
      </c>
      <c r="BV450" s="861">
        <v>61.842078999999998</v>
      </c>
      <c r="BW450" s="861">
        <v>62.445540000000001</v>
      </c>
      <c r="BX450" s="861">
        <v>-16.32037</v>
      </c>
      <c r="BY450" s="861">
        <v>-16.847698999999999</v>
      </c>
      <c r="BZ450" s="861">
        <v>-8.9446490000000001</v>
      </c>
      <c r="CA450" s="861">
        <v>-9.5376080000000005</v>
      </c>
      <c r="CB450" s="861">
        <v>-12.530075</v>
      </c>
      <c r="CC450" s="861">
        <v>-9.8043329999999997</v>
      </c>
      <c r="CD450" s="861">
        <v>-12.996076</v>
      </c>
      <c r="CE450" s="861">
        <v>-9.5627619999999993</v>
      </c>
      <c r="CF450" s="861">
        <v>-15.104939999999999</v>
      </c>
      <c r="CG450" s="861">
        <v>-9.6626250000000002</v>
      </c>
      <c r="CH450" s="861">
        <v>-14.458742000000001</v>
      </c>
      <c r="CI450" s="861">
        <v>-10.072919000000001</v>
      </c>
      <c r="CJ450" s="861">
        <v>-12.367065999999999</v>
      </c>
      <c r="CK450" s="861">
        <v>-9.0156989999999997</v>
      </c>
      <c r="CL450" s="861">
        <v>-12.708507000000001</v>
      </c>
      <c r="CM450" s="861">
        <v>-8.6587449999999997</v>
      </c>
      <c r="CN450" s="861">
        <v>-14.720893999999999</v>
      </c>
      <c r="CO450" s="861">
        <v>-10.65827</v>
      </c>
      <c r="CP450" s="861">
        <v>-14.325218</v>
      </c>
      <c r="CQ450" s="861">
        <v>-10.535617</v>
      </c>
      <c r="CR450" s="861">
        <v>-12.078113999999999</v>
      </c>
      <c r="CS450" s="861">
        <v>-9.2855690000000006</v>
      </c>
      <c r="CT450" s="861">
        <v>-12.849663</v>
      </c>
      <c r="CU450" s="861">
        <v>-9.4738769999999999</v>
      </c>
      <c r="CV450" s="861">
        <v>-15.051736</v>
      </c>
      <c r="CW450" s="861">
        <v>-9.4729390000000002</v>
      </c>
      <c r="CX450" s="861">
        <v>-14.482056</v>
      </c>
      <c r="CY450" s="861">
        <v>-9.0399200000000004</v>
      </c>
      <c r="CZ450" s="861">
        <v>-11.949055</v>
      </c>
      <c r="DA450" s="861">
        <v>-8.6432529999999996</v>
      </c>
      <c r="DB450" s="861">
        <v>-12.610443</v>
      </c>
      <c r="DC450" s="861">
        <v>-8.3557810000000003</v>
      </c>
      <c r="DD450" s="861">
        <v>-14.756532999999999</v>
      </c>
      <c r="DE450" s="861">
        <v>-10.226853999999999</v>
      </c>
      <c r="DF450" s="861">
        <v>-14.701466999999999</v>
      </c>
      <c r="DG450" s="861">
        <v>-9.816452</v>
      </c>
      <c r="DH450" s="861">
        <v>-11.580631</v>
      </c>
      <c r="DI450" s="861">
        <v>-9.1178600000000003</v>
      </c>
      <c r="DJ450" s="861">
        <v>-12.243493000000001</v>
      </c>
      <c r="DK450" s="861">
        <v>-9.4159919999999993</v>
      </c>
      <c r="DL450" s="861">
        <v>-14.576231999999999</v>
      </c>
      <c r="DM450" s="861">
        <v>-11.583501</v>
      </c>
      <c r="DN450" s="861">
        <v>-14.53837</v>
      </c>
      <c r="DO450" s="861">
        <v>-10.598098</v>
      </c>
      <c r="DP450" s="861">
        <v>-12.241526</v>
      </c>
      <c r="DQ450" s="861">
        <v>-9.8390559999999994</v>
      </c>
      <c r="DR450" s="861">
        <v>-12.64583</v>
      </c>
      <c r="DS450" s="861">
        <v>-10.523966</v>
      </c>
      <c r="DT450" s="861">
        <v>-14.50013</v>
      </c>
      <c r="DU450" s="861">
        <v>-12.611862</v>
      </c>
      <c r="DV450" s="861">
        <v>-14.498172</v>
      </c>
      <c r="DW450" s="861">
        <v>-10.007880999999999</v>
      </c>
      <c r="DX450" s="861">
        <v>11.027476999999999</v>
      </c>
      <c r="DY450" s="861">
        <v>16.131834999999999</v>
      </c>
      <c r="DZ450" s="861">
        <v>150.16402299999999</v>
      </c>
      <c r="EA450" s="861">
        <v>16.202542999999999</v>
      </c>
      <c r="EB450" s="861">
        <v>122.28</v>
      </c>
      <c r="EC450" s="861">
        <v>3.29</v>
      </c>
      <c r="ED450" s="861">
        <v>396.4</v>
      </c>
      <c r="EE450" s="861">
        <v>122.41</v>
      </c>
      <c r="EF450" s="861">
        <v>5.2039999999999997</v>
      </c>
      <c r="EG450" s="861">
        <v>628.6</v>
      </c>
      <c r="EH450" s="861">
        <v>122.43</v>
      </c>
      <c r="EI450" s="861">
        <v>0</v>
      </c>
      <c r="EJ450" s="861">
        <v>1.6</v>
      </c>
      <c r="EK450" s="861">
        <v>10.67929</v>
      </c>
      <c r="EL450" s="861">
        <v>17.408411000000001</v>
      </c>
      <c r="EM450" s="861">
        <v>-19.939546</v>
      </c>
      <c r="EN450" s="861">
        <v>-11.308403999999999</v>
      </c>
      <c r="EO450" s="861">
        <v>89.714962999999997</v>
      </c>
      <c r="EP450" s="861">
        <v>-11.196854999999999</v>
      </c>
      <c r="EQ450" s="861">
        <v>-11.677058000000001</v>
      </c>
      <c r="ER450" s="861">
        <v>108.93636100000001</v>
      </c>
      <c r="ES450" s="861">
        <v>246.79635500000001</v>
      </c>
      <c r="ET450" s="861">
        <v>115.226556</v>
      </c>
      <c r="EU450" s="861"/>
      <c r="EV450" s="861"/>
      <c r="EW450" s="861"/>
      <c r="EX450" s="861"/>
      <c r="EY450" s="861"/>
      <c r="EZ450" s="861"/>
      <c r="FA450" s="861"/>
      <c r="FB450" s="861"/>
      <c r="FC450" s="861"/>
      <c r="FD450" s="861"/>
    </row>
    <row r="451" spans="1:160" x14ac:dyDescent="0.25">
      <c r="A451" s="837">
        <v>46146</v>
      </c>
      <c r="B451" s="836">
        <v>0.38883101851851848</v>
      </c>
      <c r="C451" s="861">
        <v>25500</v>
      </c>
      <c r="D451" s="861">
        <v>0</v>
      </c>
      <c r="E451" s="861">
        <v>0</v>
      </c>
      <c r="F451" s="861">
        <v>70.852958000000001</v>
      </c>
      <c r="G451" s="861">
        <v>70.584225000000004</v>
      </c>
      <c r="H451" s="861">
        <v>62.834395999999998</v>
      </c>
      <c r="I451" s="861">
        <v>73.698634999999996</v>
      </c>
      <c r="J451" s="861">
        <v>69.166257000000002</v>
      </c>
      <c r="K451" s="861">
        <v>70.774561000000006</v>
      </c>
      <c r="L451" s="861">
        <v>73.524285000000006</v>
      </c>
      <c r="M451" s="861">
        <v>73.688023000000001</v>
      </c>
      <c r="N451" s="861">
        <v>-10.498055000000001</v>
      </c>
      <c r="O451" s="861">
        <v>-10.551600000000001</v>
      </c>
      <c r="P451" s="861">
        <v>-9.9178049999999995</v>
      </c>
      <c r="Q451" s="861">
        <v>-8.6705079999999999</v>
      </c>
      <c r="R451" s="861">
        <v>-7.19</v>
      </c>
      <c r="S451" s="861">
        <v>-3.9054329999999999</v>
      </c>
      <c r="T451" s="861">
        <v>72.269435000000001</v>
      </c>
      <c r="U451" s="861">
        <v>71.130444999999995</v>
      </c>
      <c r="V451" s="861">
        <v>88.732248999999996</v>
      </c>
      <c r="W451" s="861">
        <v>87.834644999999995</v>
      </c>
      <c r="X451" s="861">
        <v>-7.7760480000000003</v>
      </c>
      <c r="Y451" s="861">
        <v>-7.3923430000000003</v>
      </c>
      <c r="Z451" s="861">
        <v>-13.037628</v>
      </c>
      <c r="AA451" s="861">
        <v>-12.625617</v>
      </c>
      <c r="AB451" s="861">
        <v>-12.341471</v>
      </c>
      <c r="AC451" s="861">
        <v>-13.535278</v>
      </c>
      <c r="AD451" s="861">
        <v>-17.029088000000002</v>
      </c>
      <c r="AE451" s="861">
        <v>101.434634</v>
      </c>
      <c r="AF451" s="861">
        <v>95.052627000000001</v>
      </c>
      <c r="AG451" s="861">
        <v>87.287257999999994</v>
      </c>
      <c r="AH451" s="861">
        <v>107.911447</v>
      </c>
      <c r="AI451" s="861">
        <v>84.941378999999998</v>
      </c>
      <c r="AJ451" s="861">
        <v>71.057194999999993</v>
      </c>
      <c r="AK451" s="861">
        <v>-8.0570810000000002</v>
      </c>
      <c r="AL451" s="861">
        <v>-12.128862</v>
      </c>
      <c r="AM451" s="861">
        <v>-9.1054809999999993</v>
      </c>
      <c r="AN451" s="861">
        <v>87.780230000000003</v>
      </c>
      <c r="AO451" s="861">
        <v>87.386945999999995</v>
      </c>
      <c r="AP451" s="861">
        <v>85.665216999999998</v>
      </c>
      <c r="AQ451" s="861">
        <v>83.630671000000007</v>
      </c>
      <c r="AR451" s="861">
        <v>71.531530000000004</v>
      </c>
      <c r="AS451" s="861">
        <v>61.820818000000003</v>
      </c>
      <c r="AT451" s="861">
        <v>73.011613999999994</v>
      </c>
      <c r="AU451" s="861">
        <v>67.723050999999998</v>
      </c>
      <c r="AV451" s="861">
        <v>71.783313000000007</v>
      </c>
      <c r="AW451" s="861">
        <v>72.402372999999997</v>
      </c>
      <c r="AX451" s="861">
        <v>75.274405999999999</v>
      </c>
      <c r="AY451" s="861">
        <v>72.810716999999997</v>
      </c>
      <c r="AZ451" s="861">
        <v>-7.3203959999999997</v>
      </c>
      <c r="BA451" s="861">
        <v>-3.506291</v>
      </c>
      <c r="BB451" s="861">
        <v>-10.379244999999999</v>
      </c>
      <c r="BC451" s="861">
        <v>-11.450804</v>
      </c>
      <c r="BD451" s="861">
        <v>-11.31723</v>
      </c>
      <c r="BE451" s="861">
        <v>-5.6230520000000004</v>
      </c>
      <c r="BF451" s="861">
        <v>85.701121999999998</v>
      </c>
      <c r="BG451" s="861">
        <v>98.469138999999998</v>
      </c>
      <c r="BH451" s="861">
        <v>114.05877</v>
      </c>
      <c r="BI451" s="861">
        <v>34.318826999999999</v>
      </c>
      <c r="BJ451" s="861">
        <v>73.151087000000004</v>
      </c>
      <c r="BK451" s="861">
        <v>65.233981</v>
      </c>
      <c r="BL451" s="861">
        <v>0.73117299999999996</v>
      </c>
      <c r="BM451" s="861">
        <v>-10.200619</v>
      </c>
      <c r="BN451" s="861">
        <v>-8.867032</v>
      </c>
      <c r="BO451" s="861">
        <v>6.1697519999999999</v>
      </c>
      <c r="BP451" s="861">
        <v>3.4809950000000001</v>
      </c>
      <c r="BQ451" s="861">
        <v>59.999116999999998</v>
      </c>
      <c r="BR451" s="861">
        <v>65.934640000000002</v>
      </c>
      <c r="BS451" s="861">
        <v>69.924897000000001</v>
      </c>
      <c r="BT451" s="861">
        <v>59.524532000000001</v>
      </c>
      <c r="BU451" s="861">
        <v>62.131532</v>
      </c>
      <c r="BV451" s="861">
        <v>61.957807000000003</v>
      </c>
      <c r="BW451" s="861">
        <v>62.446717</v>
      </c>
      <c r="BX451" s="861">
        <v>-16.356670999999999</v>
      </c>
      <c r="BY451" s="861">
        <v>-16.844179</v>
      </c>
      <c r="BZ451" s="861">
        <v>-8.7622579999999992</v>
      </c>
      <c r="CA451" s="861">
        <v>-9.373799</v>
      </c>
      <c r="CB451" s="861">
        <v>-12.539807</v>
      </c>
      <c r="CC451" s="861">
        <v>-9.827534</v>
      </c>
      <c r="CD451" s="861">
        <v>-12.972241</v>
      </c>
      <c r="CE451" s="861">
        <v>-9.5390560000000004</v>
      </c>
      <c r="CF451" s="861">
        <v>-15.063378999999999</v>
      </c>
      <c r="CG451" s="861">
        <v>-9.6476849999999992</v>
      </c>
      <c r="CH451" s="861">
        <v>-14.454798</v>
      </c>
      <c r="CI451" s="861">
        <v>-10.066185000000001</v>
      </c>
      <c r="CJ451" s="861">
        <v>-12.368316</v>
      </c>
      <c r="CK451" s="861">
        <v>-9.0215329999999998</v>
      </c>
      <c r="CL451" s="861">
        <v>-12.686097</v>
      </c>
      <c r="CM451" s="861">
        <v>-8.6584880000000002</v>
      </c>
      <c r="CN451" s="861">
        <v>-14.697796</v>
      </c>
      <c r="CO451" s="861">
        <v>-10.655991</v>
      </c>
      <c r="CP451" s="861">
        <v>-14.334137999999999</v>
      </c>
      <c r="CQ451" s="861">
        <v>-10.561393000000001</v>
      </c>
      <c r="CR451" s="861">
        <v>-12.084647</v>
      </c>
      <c r="CS451" s="861">
        <v>-9.2747299999999999</v>
      </c>
      <c r="CT451" s="861">
        <v>-12.831071</v>
      </c>
      <c r="CU451" s="861">
        <v>-9.4521010000000008</v>
      </c>
      <c r="CV451" s="861">
        <v>-15.052948000000001</v>
      </c>
      <c r="CW451" s="861">
        <v>-9.4370969999999996</v>
      </c>
      <c r="CX451" s="861">
        <v>-14.468401999999999</v>
      </c>
      <c r="CY451" s="861">
        <v>-9.0390350000000002</v>
      </c>
      <c r="CZ451" s="861">
        <v>-11.917097</v>
      </c>
      <c r="DA451" s="861">
        <v>-8.657826</v>
      </c>
      <c r="DB451" s="861">
        <v>-12.567147</v>
      </c>
      <c r="DC451" s="861">
        <v>-8.3094979999999996</v>
      </c>
      <c r="DD451" s="861">
        <v>-14.725458</v>
      </c>
      <c r="DE451" s="861">
        <v>-10.256093999999999</v>
      </c>
      <c r="DF451" s="861">
        <v>-14.688675999999999</v>
      </c>
      <c r="DG451" s="861">
        <v>-9.8511469999999992</v>
      </c>
      <c r="DH451" s="861">
        <v>-11.546263</v>
      </c>
      <c r="DI451" s="861">
        <v>-9.1304970000000001</v>
      </c>
      <c r="DJ451" s="861">
        <v>-12.198264999999999</v>
      </c>
      <c r="DK451" s="861">
        <v>-9.4591130000000003</v>
      </c>
      <c r="DL451" s="861">
        <v>-14.567042000000001</v>
      </c>
      <c r="DM451" s="861">
        <v>-11.596937</v>
      </c>
      <c r="DN451" s="861">
        <v>-14.52511</v>
      </c>
      <c r="DO451" s="861">
        <v>-10.622971</v>
      </c>
      <c r="DP451" s="861">
        <v>-12.25516</v>
      </c>
      <c r="DQ451" s="861">
        <v>-9.8690669999999994</v>
      </c>
      <c r="DR451" s="861">
        <v>-12.647227000000001</v>
      </c>
      <c r="DS451" s="861">
        <v>-10.522069999999999</v>
      </c>
      <c r="DT451" s="861">
        <v>-14.501811999999999</v>
      </c>
      <c r="DU451" s="861">
        <v>-12.619664999999999</v>
      </c>
      <c r="DV451" s="861">
        <v>-14.477487</v>
      </c>
      <c r="DW451" s="861">
        <v>-10.012214999999999</v>
      </c>
      <c r="DX451" s="861">
        <v>11.031364999999999</v>
      </c>
      <c r="DY451" s="861">
        <v>16.223015</v>
      </c>
      <c r="DZ451" s="861">
        <v>150.17860400000001</v>
      </c>
      <c r="EA451" s="861">
        <v>16.291681000000001</v>
      </c>
      <c r="EB451" s="861">
        <v>122.27</v>
      </c>
      <c r="EC451" s="861">
        <v>3.2909999999999999</v>
      </c>
      <c r="ED451" s="861">
        <v>396.1</v>
      </c>
      <c r="EE451" s="861">
        <v>122.29</v>
      </c>
      <c r="EF451" s="861">
        <v>5.2309999999999999</v>
      </c>
      <c r="EG451" s="861">
        <v>624.5</v>
      </c>
      <c r="EH451" s="861">
        <v>122.3</v>
      </c>
      <c r="EI451" s="861">
        <v>0</v>
      </c>
      <c r="EJ451" s="861">
        <v>1.5</v>
      </c>
      <c r="EK451" s="861">
        <v>10.827006000000001</v>
      </c>
      <c r="EL451" s="861">
        <v>17.334347000000001</v>
      </c>
      <c r="EM451" s="861">
        <v>-19.932486999999998</v>
      </c>
      <c r="EN451" s="861">
        <v>-11.164595</v>
      </c>
      <c r="EO451" s="861">
        <v>89.721529000000004</v>
      </c>
      <c r="EP451" s="861">
        <v>-11.056509999999999</v>
      </c>
      <c r="EQ451" s="861">
        <v>-11.672048</v>
      </c>
      <c r="ER451" s="861">
        <v>115.537372</v>
      </c>
      <c r="ES451" s="861">
        <v>257.23942599999998</v>
      </c>
      <c r="ET451" s="861">
        <v>115.252472</v>
      </c>
      <c r="EU451" s="861"/>
      <c r="EV451" s="861"/>
      <c r="EW451" s="861"/>
      <c r="EX451" s="861"/>
      <c r="EY451" s="861"/>
      <c r="EZ451" s="861"/>
      <c r="FA451" s="861"/>
      <c r="FB451" s="861"/>
      <c r="FC451" s="861"/>
      <c r="FD451" s="861"/>
    </row>
    <row r="452" spans="1:160" x14ac:dyDescent="0.25">
      <c r="A452" s="837">
        <v>46146</v>
      </c>
      <c r="B452" s="836">
        <v>0.38952546296296298</v>
      </c>
      <c r="C452" s="861">
        <v>25560</v>
      </c>
      <c r="D452" s="861">
        <v>0</v>
      </c>
      <c r="E452" s="861">
        <v>0</v>
      </c>
      <c r="F452" s="861">
        <v>70.793884000000006</v>
      </c>
      <c r="G452" s="861">
        <v>70.497955000000005</v>
      </c>
      <c r="H452" s="861">
        <v>62.840325</v>
      </c>
      <c r="I452" s="861">
        <v>73.640964999999994</v>
      </c>
      <c r="J452" s="861">
        <v>69.154639000000003</v>
      </c>
      <c r="K452" s="861">
        <v>70.735795999999993</v>
      </c>
      <c r="L452" s="861">
        <v>73.494546999999997</v>
      </c>
      <c r="M452" s="861">
        <v>73.663368000000006</v>
      </c>
      <c r="N452" s="861">
        <v>-10.374551</v>
      </c>
      <c r="O452" s="861">
        <v>-10.507927</v>
      </c>
      <c r="P452" s="861">
        <v>-9.7329589999999993</v>
      </c>
      <c r="Q452" s="861">
        <v>-8.6965140000000005</v>
      </c>
      <c r="R452" s="861">
        <v>-6.8665390000000004</v>
      </c>
      <c r="S452" s="861">
        <v>-3.7448670000000002</v>
      </c>
      <c r="T452" s="861">
        <v>72.309669</v>
      </c>
      <c r="U452" s="861">
        <v>71.304804000000004</v>
      </c>
      <c r="V452" s="861">
        <v>88.570092000000002</v>
      </c>
      <c r="W452" s="861">
        <v>87.634443000000005</v>
      </c>
      <c r="X452" s="861">
        <v>-7.6965599999999998</v>
      </c>
      <c r="Y452" s="861">
        <v>-7.4898129999999998</v>
      </c>
      <c r="Z452" s="861">
        <v>-12.979407</v>
      </c>
      <c r="AA452" s="861">
        <v>-12.615970000000001</v>
      </c>
      <c r="AB452" s="861">
        <v>-12.283561000000001</v>
      </c>
      <c r="AC452" s="861">
        <v>-13.568811999999999</v>
      </c>
      <c r="AD452" s="861">
        <v>-17.007109</v>
      </c>
      <c r="AE452" s="861">
        <v>101.641277</v>
      </c>
      <c r="AF452" s="861">
        <v>95.032944999999998</v>
      </c>
      <c r="AG452" s="861">
        <v>87.256574000000001</v>
      </c>
      <c r="AH452" s="861">
        <v>107.895287</v>
      </c>
      <c r="AI452" s="861">
        <v>84.701375999999996</v>
      </c>
      <c r="AJ452" s="861">
        <v>70.841707</v>
      </c>
      <c r="AK452" s="861">
        <v>-8.0990590000000005</v>
      </c>
      <c r="AL452" s="861">
        <v>-12.152259000000001</v>
      </c>
      <c r="AM452" s="861">
        <v>-9.1714160000000007</v>
      </c>
      <c r="AN452" s="861">
        <v>87.645506999999995</v>
      </c>
      <c r="AO452" s="861">
        <v>87.136572999999999</v>
      </c>
      <c r="AP452" s="861">
        <v>85.485704999999996</v>
      </c>
      <c r="AQ452" s="861">
        <v>83.608407999999997</v>
      </c>
      <c r="AR452" s="861">
        <v>71.453789</v>
      </c>
      <c r="AS452" s="861">
        <v>61.73874</v>
      </c>
      <c r="AT452" s="861">
        <v>72.962334999999996</v>
      </c>
      <c r="AU452" s="861">
        <v>67.502162999999996</v>
      </c>
      <c r="AV452" s="861">
        <v>71.594869000000003</v>
      </c>
      <c r="AW452" s="861">
        <v>72.199477999999999</v>
      </c>
      <c r="AX452" s="861">
        <v>75.054878000000002</v>
      </c>
      <c r="AY452" s="861">
        <v>72.809102999999993</v>
      </c>
      <c r="AZ452" s="861">
        <v>-7.2314809999999996</v>
      </c>
      <c r="BA452" s="861">
        <v>-3.1091000000000002</v>
      </c>
      <c r="BB452" s="861">
        <v>-10.246079</v>
      </c>
      <c r="BC452" s="861">
        <v>-11.397365000000001</v>
      </c>
      <c r="BD452" s="861">
        <v>-11.209256999999999</v>
      </c>
      <c r="BE452" s="861">
        <v>-5.5297539999999996</v>
      </c>
      <c r="BF452" s="861">
        <v>86.383853000000002</v>
      </c>
      <c r="BG452" s="861">
        <v>98.438789999999997</v>
      </c>
      <c r="BH452" s="861">
        <v>113.72542</v>
      </c>
      <c r="BI452" s="861">
        <v>34.105013999999997</v>
      </c>
      <c r="BJ452" s="861">
        <v>72.817393999999993</v>
      </c>
      <c r="BK452" s="861">
        <v>65.309134999999998</v>
      </c>
      <c r="BL452" s="861">
        <v>0.603267</v>
      </c>
      <c r="BM452" s="861">
        <v>-10.108668</v>
      </c>
      <c r="BN452" s="861">
        <v>-8.7626360000000005</v>
      </c>
      <c r="BO452" s="861">
        <v>6.1641969999999997</v>
      </c>
      <c r="BP452" s="861">
        <v>3.4781749999999998</v>
      </c>
      <c r="BQ452" s="861">
        <v>59.690688000000002</v>
      </c>
      <c r="BR452" s="861">
        <v>65.529303999999996</v>
      </c>
      <c r="BS452" s="861">
        <v>69.350981000000004</v>
      </c>
      <c r="BT452" s="861">
        <v>59.465961</v>
      </c>
      <c r="BU452" s="861">
        <v>62.124969999999998</v>
      </c>
      <c r="BV452" s="861">
        <v>62.018165000000003</v>
      </c>
      <c r="BW452" s="861">
        <v>62.435012999999998</v>
      </c>
      <c r="BX452" s="861">
        <v>-16.303488999999999</v>
      </c>
      <c r="BY452" s="861">
        <v>-16.799019999999999</v>
      </c>
      <c r="BZ452" s="861">
        <v>-8.6202810000000003</v>
      </c>
      <c r="CA452" s="861">
        <v>-9.2757480000000001</v>
      </c>
      <c r="CB452" s="861">
        <v>-12.542562999999999</v>
      </c>
      <c r="CC452" s="861">
        <v>-9.8406870000000009</v>
      </c>
      <c r="CD452" s="861">
        <v>-12.990176</v>
      </c>
      <c r="CE452" s="861">
        <v>-9.5461069999999992</v>
      </c>
      <c r="CF452" s="861">
        <v>-15.101756</v>
      </c>
      <c r="CG452" s="861">
        <v>-9.6566530000000004</v>
      </c>
      <c r="CH452" s="861">
        <v>-14.483556999999999</v>
      </c>
      <c r="CI452" s="861">
        <v>-10.076909000000001</v>
      </c>
      <c r="CJ452" s="861">
        <v>-12.385675000000001</v>
      </c>
      <c r="CK452" s="861">
        <v>-9.0299840000000007</v>
      </c>
      <c r="CL452" s="861">
        <v>-12.719106</v>
      </c>
      <c r="CM452" s="861">
        <v>-8.6851990000000008</v>
      </c>
      <c r="CN452" s="861">
        <v>-14.736151</v>
      </c>
      <c r="CO452" s="861">
        <v>-10.656987000000001</v>
      </c>
      <c r="CP452" s="861">
        <v>-14.331666</v>
      </c>
      <c r="CQ452" s="861">
        <v>-10.517602999999999</v>
      </c>
      <c r="CR452" s="861">
        <v>-12.100548</v>
      </c>
      <c r="CS452" s="861">
        <v>-9.2985290000000003</v>
      </c>
      <c r="CT452" s="861">
        <v>-12.876405</v>
      </c>
      <c r="CU452" s="861">
        <v>-9.4774999999999991</v>
      </c>
      <c r="CV452" s="861">
        <v>-15.064379000000001</v>
      </c>
      <c r="CW452" s="861">
        <v>-9.4559300000000004</v>
      </c>
      <c r="CX452" s="861">
        <v>-14.469454000000001</v>
      </c>
      <c r="CY452" s="861">
        <v>-8.9988430000000008</v>
      </c>
      <c r="CZ452" s="861">
        <v>-11.952038999999999</v>
      </c>
      <c r="DA452" s="861">
        <v>-8.629569</v>
      </c>
      <c r="DB452" s="861">
        <v>-12.598558000000001</v>
      </c>
      <c r="DC452" s="861">
        <v>-8.3261889999999994</v>
      </c>
      <c r="DD452" s="861">
        <v>-14.752941</v>
      </c>
      <c r="DE452" s="861">
        <v>-10.212490000000001</v>
      </c>
      <c r="DF452" s="861">
        <v>-14.694711</v>
      </c>
      <c r="DG452" s="861">
        <v>-9.8106860000000005</v>
      </c>
      <c r="DH452" s="861">
        <v>-11.601196</v>
      </c>
      <c r="DI452" s="861">
        <v>-9.1186480000000003</v>
      </c>
      <c r="DJ452" s="861">
        <v>-12.224975000000001</v>
      </c>
      <c r="DK452" s="861">
        <v>-9.4233449999999994</v>
      </c>
      <c r="DL452" s="861">
        <v>-14.580199</v>
      </c>
      <c r="DM452" s="861">
        <v>-11.58839</v>
      </c>
      <c r="DN452" s="861">
        <v>-14.534452</v>
      </c>
      <c r="DO452" s="861">
        <v>-10.593265000000001</v>
      </c>
      <c r="DP452" s="861">
        <v>-12.251751000000001</v>
      </c>
      <c r="DQ452" s="861">
        <v>-9.8370289999999994</v>
      </c>
      <c r="DR452" s="861">
        <v>-12.665001999999999</v>
      </c>
      <c r="DS452" s="861">
        <v>-10.489058999999999</v>
      </c>
      <c r="DT452" s="861">
        <v>-14.505986999999999</v>
      </c>
      <c r="DU452" s="861">
        <v>-12.594611</v>
      </c>
      <c r="DV452" s="861">
        <v>-14.477684999999999</v>
      </c>
      <c r="DW452" s="861">
        <v>-9.9908230000000007</v>
      </c>
      <c r="DX452" s="861">
        <v>11.073454999999999</v>
      </c>
      <c r="DY452" s="861">
        <v>16.306127</v>
      </c>
      <c r="DZ452" s="861">
        <v>150.024531</v>
      </c>
      <c r="EA452" s="861">
        <v>16.365364</v>
      </c>
      <c r="EB452" s="861">
        <v>122.72</v>
      </c>
      <c r="EC452" s="861">
        <v>1.242</v>
      </c>
      <c r="ED452" s="861">
        <v>134.80000000000001</v>
      </c>
      <c r="EE452" s="861">
        <v>122.91</v>
      </c>
      <c r="EF452" s="861">
        <v>5.1920000000000002</v>
      </c>
      <c r="EG452" s="861">
        <v>626.5</v>
      </c>
      <c r="EH452" s="861">
        <v>122.84</v>
      </c>
      <c r="EI452" s="861">
        <v>0</v>
      </c>
      <c r="EJ452" s="861">
        <v>1.6</v>
      </c>
      <c r="EK452" s="861">
        <v>10.684699999999999</v>
      </c>
      <c r="EL452" s="861">
        <v>17.197990999999998</v>
      </c>
      <c r="EM452" s="861">
        <v>-19.856116</v>
      </c>
      <c r="EN452" s="861">
        <v>-11.033794</v>
      </c>
      <c r="EO452" s="861">
        <v>89.652124000000001</v>
      </c>
      <c r="EP452" s="861">
        <v>-10.940733</v>
      </c>
      <c r="EQ452" s="861">
        <v>-11.676999</v>
      </c>
      <c r="ER452" s="861">
        <v>118.8728</v>
      </c>
      <c r="ES452" s="861">
        <v>267.69328999999999</v>
      </c>
      <c r="ET452" s="861">
        <v>115.278666</v>
      </c>
      <c r="EU452" s="861"/>
      <c r="EV452" s="861"/>
      <c r="EW452" s="861"/>
      <c r="EX452" s="861"/>
      <c r="EY452" s="861"/>
      <c r="EZ452" s="861"/>
      <c r="FA452" s="861"/>
      <c r="FB452" s="861"/>
      <c r="FC452" s="861"/>
      <c r="FD452" s="861"/>
    </row>
    <row r="453" spans="1:160" x14ac:dyDescent="0.25">
      <c r="A453" s="837">
        <v>46146</v>
      </c>
      <c r="B453" s="836">
        <v>0.39021990740740736</v>
      </c>
      <c r="C453" s="861">
        <v>25620</v>
      </c>
      <c r="D453" s="861">
        <v>0</v>
      </c>
      <c r="E453" s="861">
        <v>0</v>
      </c>
      <c r="F453" s="861">
        <v>70.744798000000003</v>
      </c>
      <c r="G453" s="861">
        <v>70.462440999999998</v>
      </c>
      <c r="H453" s="861">
        <v>62.786485999999996</v>
      </c>
      <c r="I453" s="861">
        <v>73.593091999999999</v>
      </c>
      <c r="J453" s="861">
        <v>69.105660999999998</v>
      </c>
      <c r="K453" s="861">
        <v>70.740825999999998</v>
      </c>
      <c r="L453" s="861">
        <v>73.466768000000002</v>
      </c>
      <c r="M453" s="861">
        <v>73.670709000000002</v>
      </c>
      <c r="N453" s="861">
        <v>-10.326328999999999</v>
      </c>
      <c r="O453" s="861">
        <v>-10.384085000000001</v>
      </c>
      <c r="P453" s="861">
        <v>-9.6083309999999997</v>
      </c>
      <c r="Q453" s="861">
        <v>-8.6556660000000001</v>
      </c>
      <c r="R453" s="861">
        <v>-6.9051980000000004</v>
      </c>
      <c r="S453" s="861">
        <v>-3.6699489999999999</v>
      </c>
      <c r="T453" s="861">
        <v>72.269093999999996</v>
      </c>
      <c r="U453" s="861">
        <v>70.868673999999999</v>
      </c>
      <c r="V453" s="861">
        <v>88.672247999999996</v>
      </c>
      <c r="W453" s="861">
        <v>87.721309000000005</v>
      </c>
      <c r="X453" s="861">
        <v>-7.6055250000000001</v>
      </c>
      <c r="Y453" s="861">
        <v>-7.3410780000000004</v>
      </c>
      <c r="Z453" s="861">
        <v>-12.937339</v>
      </c>
      <c r="AA453" s="861">
        <v>-12.526807</v>
      </c>
      <c r="AB453" s="861">
        <v>-12.241054999999999</v>
      </c>
      <c r="AC453" s="861">
        <v>-13.542265</v>
      </c>
      <c r="AD453" s="861">
        <v>-16.968187</v>
      </c>
      <c r="AE453" s="861">
        <v>101.57204400000001</v>
      </c>
      <c r="AF453" s="861">
        <v>95.080420000000004</v>
      </c>
      <c r="AG453" s="861">
        <v>87.229515000000006</v>
      </c>
      <c r="AH453" s="861">
        <v>107.94355899999999</v>
      </c>
      <c r="AI453" s="861">
        <v>84.918384000000003</v>
      </c>
      <c r="AJ453" s="861">
        <v>70.734582000000003</v>
      </c>
      <c r="AK453" s="861">
        <v>-8.0996919999999992</v>
      </c>
      <c r="AL453" s="861">
        <v>-12.047684</v>
      </c>
      <c r="AM453" s="861">
        <v>-9.1310660000000006</v>
      </c>
      <c r="AN453" s="861">
        <v>87.709228999999993</v>
      </c>
      <c r="AO453" s="861">
        <v>87.300516000000002</v>
      </c>
      <c r="AP453" s="861">
        <v>85.548990000000003</v>
      </c>
      <c r="AQ453" s="861">
        <v>83.581923000000003</v>
      </c>
      <c r="AR453" s="861">
        <v>71.456327999999999</v>
      </c>
      <c r="AS453" s="861">
        <v>61.594541</v>
      </c>
      <c r="AT453" s="861">
        <v>72.875702000000004</v>
      </c>
      <c r="AU453" s="861">
        <v>67.281981000000002</v>
      </c>
      <c r="AV453" s="861">
        <v>71.679432000000006</v>
      </c>
      <c r="AW453" s="861">
        <v>72.179998999999995</v>
      </c>
      <c r="AX453" s="861">
        <v>74.909583999999995</v>
      </c>
      <c r="AY453" s="861">
        <v>72.870098999999996</v>
      </c>
      <c r="AZ453" s="861">
        <v>-7.0865429999999998</v>
      </c>
      <c r="BA453" s="861">
        <v>-3.2580399999999998</v>
      </c>
      <c r="BB453" s="861">
        <v>-10.123834</v>
      </c>
      <c r="BC453" s="861">
        <v>-11.338385000000001</v>
      </c>
      <c r="BD453" s="861">
        <v>-11.114564</v>
      </c>
      <c r="BE453" s="861">
        <v>-5.4318809999999997</v>
      </c>
      <c r="BF453" s="861">
        <v>87.083063999999993</v>
      </c>
      <c r="BG453" s="861">
        <v>98.160397000000003</v>
      </c>
      <c r="BH453" s="861">
        <v>113.702062</v>
      </c>
      <c r="BI453" s="861">
        <v>33.934189000000003</v>
      </c>
      <c r="BJ453" s="861">
        <v>72.563148999999996</v>
      </c>
      <c r="BK453" s="861">
        <v>65.285518999999994</v>
      </c>
      <c r="BL453" s="861">
        <v>0.48034399999999999</v>
      </c>
      <c r="BM453" s="861">
        <v>-9.9961520000000004</v>
      </c>
      <c r="BN453" s="861">
        <v>-8.6574550000000006</v>
      </c>
      <c r="BO453" s="861">
        <v>6.1635460000000002</v>
      </c>
      <c r="BP453" s="861">
        <v>3.5391059999999999</v>
      </c>
      <c r="BQ453" s="861">
        <v>59.496479000000001</v>
      </c>
      <c r="BR453" s="861">
        <v>65.285641999999996</v>
      </c>
      <c r="BS453" s="861">
        <v>68.885510999999994</v>
      </c>
      <c r="BT453" s="861">
        <v>59.513576</v>
      </c>
      <c r="BU453" s="861">
        <v>62.117286999999997</v>
      </c>
      <c r="BV453" s="861">
        <v>62.104419999999998</v>
      </c>
      <c r="BW453" s="861">
        <v>62.427332999999997</v>
      </c>
      <c r="BX453" s="861">
        <v>-16.152799000000002</v>
      </c>
      <c r="BY453" s="861">
        <v>-16.694217999999999</v>
      </c>
      <c r="BZ453" s="861">
        <v>-8.4001680000000007</v>
      </c>
      <c r="CA453" s="861">
        <v>-9.1458549999999992</v>
      </c>
      <c r="CB453" s="861">
        <v>-12.508578999999999</v>
      </c>
      <c r="CC453" s="861">
        <v>-9.8412039999999994</v>
      </c>
      <c r="CD453" s="861">
        <v>-12.982678999999999</v>
      </c>
      <c r="CE453" s="861">
        <v>-9.5503750000000007</v>
      </c>
      <c r="CF453" s="861">
        <v>-15.076599999999999</v>
      </c>
      <c r="CG453" s="861">
        <v>-9.6743970000000008</v>
      </c>
      <c r="CH453" s="861">
        <v>-14.470737</v>
      </c>
      <c r="CI453" s="861">
        <v>-10.072627000000001</v>
      </c>
      <c r="CJ453" s="861">
        <v>-12.363004999999999</v>
      </c>
      <c r="CK453" s="861">
        <v>-9.0403400000000005</v>
      </c>
      <c r="CL453" s="861">
        <v>-12.697473</v>
      </c>
      <c r="CM453" s="861">
        <v>-8.688993</v>
      </c>
      <c r="CN453" s="861">
        <v>-14.716684000000001</v>
      </c>
      <c r="CO453" s="861">
        <v>-10.666302</v>
      </c>
      <c r="CP453" s="861">
        <v>-14.318286000000001</v>
      </c>
      <c r="CQ453" s="861">
        <v>-10.535303000000001</v>
      </c>
      <c r="CR453" s="861">
        <v>-12.079682</v>
      </c>
      <c r="CS453" s="861">
        <v>-9.2950999999999997</v>
      </c>
      <c r="CT453" s="861">
        <v>-12.866704</v>
      </c>
      <c r="CU453" s="861">
        <v>-9.4894210000000001</v>
      </c>
      <c r="CV453" s="861">
        <v>-15.06316</v>
      </c>
      <c r="CW453" s="861">
        <v>-9.4669129999999999</v>
      </c>
      <c r="CX453" s="861">
        <v>-14.493708</v>
      </c>
      <c r="CY453" s="861">
        <v>-9.0018030000000007</v>
      </c>
      <c r="CZ453" s="861">
        <v>-11.947951</v>
      </c>
      <c r="DA453" s="861">
        <v>-8.6445190000000007</v>
      </c>
      <c r="DB453" s="861">
        <v>-12.598995</v>
      </c>
      <c r="DC453" s="861">
        <v>-8.3317709999999998</v>
      </c>
      <c r="DD453" s="861">
        <v>-14.76952</v>
      </c>
      <c r="DE453" s="861">
        <v>-10.220031000000001</v>
      </c>
      <c r="DF453" s="861">
        <v>-14.701479000000001</v>
      </c>
      <c r="DG453" s="861">
        <v>-9.8108339999999998</v>
      </c>
      <c r="DH453" s="861">
        <v>-11.572645</v>
      </c>
      <c r="DI453" s="861">
        <v>-9.1135830000000002</v>
      </c>
      <c r="DJ453" s="861">
        <v>-12.218000999999999</v>
      </c>
      <c r="DK453" s="861">
        <v>-9.4281229999999994</v>
      </c>
      <c r="DL453" s="861">
        <v>-14.590458999999999</v>
      </c>
      <c r="DM453" s="861">
        <v>-11.57743</v>
      </c>
      <c r="DN453" s="861">
        <v>-14.546889999999999</v>
      </c>
      <c r="DO453" s="861">
        <v>-10.595291</v>
      </c>
      <c r="DP453" s="861">
        <v>-12.246248</v>
      </c>
      <c r="DQ453" s="861">
        <v>-9.8380569999999992</v>
      </c>
      <c r="DR453" s="861">
        <v>-12.650482</v>
      </c>
      <c r="DS453" s="861">
        <v>-10.500890999999999</v>
      </c>
      <c r="DT453" s="861">
        <v>-14.507738</v>
      </c>
      <c r="DU453" s="861">
        <v>-12.596356999999999</v>
      </c>
      <c r="DV453" s="861">
        <v>-14.494502000000001</v>
      </c>
      <c r="DW453" s="861">
        <v>-9.9943810000000006</v>
      </c>
      <c r="DX453" s="861">
        <v>11.095715999999999</v>
      </c>
      <c r="DY453" s="861">
        <v>16.385836000000001</v>
      </c>
      <c r="DZ453" s="861">
        <v>150.10676799999999</v>
      </c>
      <c r="EA453" s="861">
        <v>16.440017999999998</v>
      </c>
      <c r="EB453" s="861">
        <v>122.46</v>
      </c>
      <c r="EC453" s="861">
        <v>3.2909999999999999</v>
      </c>
      <c r="ED453" s="861">
        <v>395.8</v>
      </c>
      <c r="EE453" s="861">
        <v>122.48</v>
      </c>
      <c r="EF453" s="861">
        <v>5.2089999999999996</v>
      </c>
      <c r="EG453" s="861">
        <v>627.6</v>
      </c>
      <c r="EH453" s="861">
        <v>122.24</v>
      </c>
      <c r="EI453" s="861">
        <v>0</v>
      </c>
      <c r="EJ453" s="861">
        <v>1.5</v>
      </c>
      <c r="EK453" s="861">
        <v>10.684697999999999</v>
      </c>
      <c r="EL453" s="861">
        <v>17.072149</v>
      </c>
      <c r="EM453" s="861">
        <v>-19.815764000000001</v>
      </c>
      <c r="EN453" s="861">
        <v>-10.908602999999999</v>
      </c>
      <c r="EO453" s="861">
        <v>89.689175000000006</v>
      </c>
      <c r="EP453" s="861">
        <v>-10.823645000000001</v>
      </c>
      <c r="EQ453" s="861">
        <v>-11.676171999999999</v>
      </c>
      <c r="ER453" s="861">
        <v>122.934507</v>
      </c>
      <c r="ES453" s="861">
        <v>278.152308</v>
      </c>
      <c r="ET453" s="861">
        <v>115.30497099999999</v>
      </c>
      <c r="EU453" s="861"/>
      <c r="EV453" s="861"/>
      <c r="EW453" s="861"/>
      <c r="EX453" s="861"/>
      <c r="EY453" s="861"/>
      <c r="EZ453" s="861"/>
      <c r="FA453" s="861"/>
      <c r="FB453" s="861"/>
      <c r="FC453" s="861"/>
      <c r="FD453" s="861"/>
    </row>
    <row r="454" spans="1:160" x14ac:dyDescent="0.25">
      <c r="A454" s="837">
        <v>46146</v>
      </c>
      <c r="B454" s="836">
        <v>0.39091435185185186</v>
      </c>
      <c r="C454" s="861">
        <v>25680</v>
      </c>
      <c r="D454" s="861">
        <v>0</v>
      </c>
      <c r="E454" s="861">
        <v>0</v>
      </c>
      <c r="F454" s="861">
        <v>70.755307999999999</v>
      </c>
      <c r="G454" s="861">
        <v>70.407129999999995</v>
      </c>
      <c r="H454" s="861">
        <v>62.742238</v>
      </c>
      <c r="I454" s="861">
        <v>73.535092000000006</v>
      </c>
      <c r="J454" s="861">
        <v>69.169003000000004</v>
      </c>
      <c r="K454" s="861">
        <v>70.717020000000005</v>
      </c>
      <c r="L454" s="861">
        <v>73.472021999999996</v>
      </c>
      <c r="M454" s="861">
        <v>73.654385000000005</v>
      </c>
      <c r="N454" s="861">
        <v>-10.297973000000001</v>
      </c>
      <c r="O454" s="861">
        <v>-10.286235</v>
      </c>
      <c r="P454" s="861">
        <v>-9.4444839999999992</v>
      </c>
      <c r="Q454" s="861">
        <v>-8.5854590000000002</v>
      </c>
      <c r="R454" s="861">
        <v>-6.7660749999999998</v>
      </c>
      <c r="S454" s="861">
        <v>-3.5933190000000002</v>
      </c>
      <c r="T454" s="861">
        <v>72.247427000000002</v>
      </c>
      <c r="U454" s="861">
        <v>71.609831999999997</v>
      </c>
      <c r="V454" s="861">
        <v>88.704007000000004</v>
      </c>
      <c r="W454" s="861">
        <v>87.847989999999996</v>
      </c>
      <c r="X454" s="861">
        <v>-7.5511109999999997</v>
      </c>
      <c r="Y454" s="861">
        <v>-7.0542300000000004</v>
      </c>
      <c r="Z454" s="861">
        <v>-12.877497999999999</v>
      </c>
      <c r="AA454" s="861">
        <v>-12.459937999999999</v>
      </c>
      <c r="AB454" s="861">
        <v>-12.153051</v>
      </c>
      <c r="AC454" s="861">
        <v>-13.527697</v>
      </c>
      <c r="AD454" s="861">
        <v>-16.920200999999999</v>
      </c>
      <c r="AE454" s="861">
        <v>101.674116</v>
      </c>
      <c r="AF454" s="861">
        <v>95.127112999999994</v>
      </c>
      <c r="AG454" s="861">
        <v>87.264550999999997</v>
      </c>
      <c r="AH454" s="861">
        <v>108.12641000000001</v>
      </c>
      <c r="AI454" s="861">
        <v>84.859291999999996</v>
      </c>
      <c r="AJ454" s="861">
        <v>70.959335999999993</v>
      </c>
      <c r="AK454" s="861">
        <v>-8.0461270000000003</v>
      </c>
      <c r="AL454" s="861">
        <v>-12.056588</v>
      </c>
      <c r="AM454" s="861">
        <v>-9.0157450000000008</v>
      </c>
      <c r="AN454" s="861">
        <v>87.766700999999998</v>
      </c>
      <c r="AO454" s="861">
        <v>87.418119000000004</v>
      </c>
      <c r="AP454" s="861">
        <v>85.536657000000005</v>
      </c>
      <c r="AQ454" s="861">
        <v>83.561615000000003</v>
      </c>
      <c r="AR454" s="861">
        <v>71.311329999999998</v>
      </c>
      <c r="AS454" s="861">
        <v>61.532389000000002</v>
      </c>
      <c r="AT454" s="861">
        <v>72.752160000000003</v>
      </c>
      <c r="AU454" s="861">
        <v>67.070214000000007</v>
      </c>
      <c r="AV454" s="861">
        <v>71.467071000000004</v>
      </c>
      <c r="AW454" s="861">
        <v>72.080175999999994</v>
      </c>
      <c r="AX454" s="861">
        <v>74.668110999999996</v>
      </c>
      <c r="AY454" s="861">
        <v>72.758076000000003</v>
      </c>
      <c r="AZ454" s="861">
        <v>-6.9883879999999996</v>
      </c>
      <c r="BA454" s="861">
        <v>-2.7153670000000001</v>
      </c>
      <c r="BB454" s="861">
        <v>-9.9880630000000004</v>
      </c>
      <c r="BC454" s="861">
        <v>-11.224453</v>
      </c>
      <c r="BD454" s="861">
        <v>-10.972939999999999</v>
      </c>
      <c r="BE454" s="861">
        <v>-5.3151840000000004</v>
      </c>
      <c r="BF454" s="861">
        <v>87.204459</v>
      </c>
      <c r="BG454" s="861">
        <v>97.596106000000006</v>
      </c>
      <c r="BH454" s="861">
        <v>113.10965299999999</v>
      </c>
      <c r="BI454" s="861">
        <v>33.801034000000001</v>
      </c>
      <c r="BJ454" s="861">
        <v>72.376761000000002</v>
      </c>
      <c r="BK454" s="861">
        <v>65.276996999999994</v>
      </c>
      <c r="BL454" s="861">
        <v>0.44481799999999999</v>
      </c>
      <c r="BM454" s="861">
        <v>-9.8605129999999992</v>
      </c>
      <c r="BN454" s="861">
        <v>-8.5810809999999993</v>
      </c>
      <c r="BO454" s="861">
        <v>6.1837299999999997</v>
      </c>
      <c r="BP454" s="861">
        <v>3.5354709999999998</v>
      </c>
      <c r="BQ454" s="861">
        <v>59.329988999999998</v>
      </c>
      <c r="BR454" s="861">
        <v>64.932861000000003</v>
      </c>
      <c r="BS454" s="861">
        <v>68.422713999999999</v>
      </c>
      <c r="BT454" s="861">
        <v>59.755580999999999</v>
      </c>
      <c r="BU454" s="861">
        <v>62.078344999999999</v>
      </c>
      <c r="BV454" s="861">
        <v>62.148687000000002</v>
      </c>
      <c r="BW454" s="861">
        <v>62.414560000000002</v>
      </c>
      <c r="BX454" s="861">
        <v>-16.288426999999999</v>
      </c>
      <c r="BY454" s="861">
        <v>-16.727025000000001</v>
      </c>
      <c r="BZ454" s="861">
        <v>-8.2117989999999992</v>
      </c>
      <c r="CA454" s="861">
        <v>-8.9722570000000008</v>
      </c>
      <c r="CB454" s="861">
        <v>-12.543704</v>
      </c>
      <c r="CC454" s="861">
        <v>-9.8368249999999993</v>
      </c>
      <c r="CD454" s="861">
        <v>-12.975921</v>
      </c>
      <c r="CE454" s="861">
        <v>-9.5183300000000006</v>
      </c>
      <c r="CF454" s="861">
        <v>-15.102453000000001</v>
      </c>
      <c r="CG454" s="861">
        <v>-9.6446810000000003</v>
      </c>
      <c r="CH454" s="861">
        <v>-14.471468</v>
      </c>
      <c r="CI454" s="861">
        <v>-10.076169</v>
      </c>
      <c r="CJ454" s="861">
        <v>-12.400477</v>
      </c>
      <c r="CK454" s="861">
        <v>-9.0392469999999996</v>
      </c>
      <c r="CL454" s="861">
        <v>-12.720409999999999</v>
      </c>
      <c r="CM454" s="861">
        <v>-8.6879000000000008</v>
      </c>
      <c r="CN454" s="861">
        <v>-14.722191</v>
      </c>
      <c r="CO454" s="861">
        <v>-10.660498</v>
      </c>
      <c r="CP454" s="861">
        <v>-14.331937</v>
      </c>
      <c r="CQ454" s="861">
        <v>-10.577525</v>
      </c>
      <c r="CR454" s="861">
        <v>-12.094697</v>
      </c>
      <c r="CS454" s="861">
        <v>-9.3072359999999996</v>
      </c>
      <c r="CT454" s="861">
        <v>-12.841614</v>
      </c>
      <c r="CU454" s="861">
        <v>-9.4621200000000005</v>
      </c>
      <c r="CV454" s="861">
        <v>-15.032779</v>
      </c>
      <c r="CW454" s="861">
        <v>-9.4785319999999995</v>
      </c>
      <c r="CX454" s="861">
        <v>-14.489774000000001</v>
      </c>
      <c r="CY454" s="861">
        <v>-9.0114900000000002</v>
      </c>
      <c r="CZ454" s="861">
        <v>-11.955800999999999</v>
      </c>
      <c r="DA454" s="861">
        <v>-8.6307939999999999</v>
      </c>
      <c r="DB454" s="861">
        <v>-12.607802</v>
      </c>
      <c r="DC454" s="861">
        <v>-8.3208610000000007</v>
      </c>
      <c r="DD454" s="861">
        <v>-14.763183</v>
      </c>
      <c r="DE454" s="861">
        <v>-10.232518000000001</v>
      </c>
      <c r="DF454" s="861">
        <v>-14.703798000000001</v>
      </c>
      <c r="DG454" s="861">
        <v>-9.7793559999999999</v>
      </c>
      <c r="DH454" s="861">
        <v>-11.573071000000001</v>
      </c>
      <c r="DI454" s="861">
        <v>-9.1138119999999994</v>
      </c>
      <c r="DJ454" s="861">
        <v>-12.194685</v>
      </c>
      <c r="DK454" s="861">
        <v>-9.4433579999999999</v>
      </c>
      <c r="DL454" s="861">
        <v>-14.599539999999999</v>
      </c>
      <c r="DM454" s="861">
        <v>-11.588819000000001</v>
      </c>
      <c r="DN454" s="861">
        <v>-14.535028000000001</v>
      </c>
      <c r="DO454" s="861">
        <v>-10.626251</v>
      </c>
      <c r="DP454" s="861">
        <v>-12.225009</v>
      </c>
      <c r="DQ454" s="861">
        <v>-9.8411019999999994</v>
      </c>
      <c r="DR454" s="861">
        <v>-12.641287999999999</v>
      </c>
      <c r="DS454" s="861">
        <v>-10.493607000000001</v>
      </c>
      <c r="DT454" s="861">
        <v>-14.492239</v>
      </c>
      <c r="DU454" s="861">
        <v>-12.586088</v>
      </c>
      <c r="DV454" s="861">
        <v>-14.511787</v>
      </c>
      <c r="DW454" s="861">
        <v>-10.001688</v>
      </c>
      <c r="DX454" s="861">
        <v>11.162058999999999</v>
      </c>
      <c r="DY454" s="861">
        <v>16.443867999999998</v>
      </c>
      <c r="DZ454" s="861">
        <v>150.19415799999999</v>
      </c>
      <c r="EA454" s="861">
        <v>16.520797000000002</v>
      </c>
      <c r="EB454" s="861">
        <v>122.26</v>
      </c>
      <c r="EC454" s="861">
        <v>3.2879999999999998</v>
      </c>
      <c r="ED454" s="861">
        <v>396.4</v>
      </c>
      <c r="EE454" s="861">
        <v>122.36</v>
      </c>
      <c r="EF454" s="861">
        <v>5.226</v>
      </c>
      <c r="EG454" s="861">
        <v>626.6</v>
      </c>
      <c r="EH454" s="861">
        <v>122.29</v>
      </c>
      <c r="EI454" s="861">
        <v>0</v>
      </c>
      <c r="EJ454" s="861">
        <v>1.4</v>
      </c>
      <c r="EK454" s="861">
        <v>10.679919</v>
      </c>
      <c r="EL454" s="861">
        <v>17.001342999999999</v>
      </c>
      <c r="EM454" s="861">
        <v>-19.695664000000001</v>
      </c>
      <c r="EN454" s="861">
        <v>-10.817613</v>
      </c>
      <c r="EO454" s="861">
        <v>89.728532999999999</v>
      </c>
      <c r="EP454" s="861">
        <v>-10.697194</v>
      </c>
      <c r="EQ454" s="861">
        <v>-11.676864</v>
      </c>
      <c r="ER454" s="861">
        <v>129.53311199999999</v>
      </c>
      <c r="ES454" s="861">
        <v>288.60167799999999</v>
      </c>
      <c r="ET454" s="861">
        <v>115.328498</v>
      </c>
      <c r="EU454" s="861"/>
      <c r="EV454" s="861"/>
      <c r="EW454" s="861"/>
      <c r="EX454" s="861"/>
      <c r="EY454" s="861"/>
      <c r="EZ454" s="861"/>
      <c r="FA454" s="861"/>
      <c r="FB454" s="861"/>
      <c r="FC454" s="861"/>
      <c r="FD454" s="861"/>
    </row>
    <row r="455" spans="1:160" x14ac:dyDescent="0.25">
      <c r="A455" s="837">
        <v>46146</v>
      </c>
      <c r="B455" s="836">
        <v>0.39160879629629625</v>
      </c>
      <c r="C455" s="861">
        <v>25740</v>
      </c>
      <c r="D455" s="861">
        <v>0</v>
      </c>
      <c r="E455" s="861">
        <v>0</v>
      </c>
      <c r="F455" s="861">
        <v>70.783198999999996</v>
      </c>
      <c r="G455" s="861">
        <v>70.330554000000006</v>
      </c>
      <c r="H455" s="861">
        <v>62.816682</v>
      </c>
      <c r="I455" s="861">
        <v>73.502055999999996</v>
      </c>
      <c r="J455" s="861">
        <v>69.290177999999997</v>
      </c>
      <c r="K455" s="861">
        <v>70.700430999999995</v>
      </c>
      <c r="L455" s="861">
        <v>73.488076000000007</v>
      </c>
      <c r="M455" s="861">
        <v>73.624744000000007</v>
      </c>
      <c r="N455" s="861">
        <v>-10.225591</v>
      </c>
      <c r="O455" s="861">
        <v>-10.139214000000001</v>
      </c>
      <c r="P455" s="861">
        <v>-9.3581339999999997</v>
      </c>
      <c r="Q455" s="861">
        <v>-8.5199490000000004</v>
      </c>
      <c r="R455" s="861">
        <v>-6.6307260000000001</v>
      </c>
      <c r="S455" s="861">
        <v>-3.2292130000000001</v>
      </c>
      <c r="T455" s="861">
        <v>72.407157999999995</v>
      </c>
      <c r="U455" s="861">
        <v>71.047281999999996</v>
      </c>
      <c r="V455" s="861">
        <v>88.805513000000005</v>
      </c>
      <c r="W455" s="861">
        <v>87.822259000000003</v>
      </c>
      <c r="X455" s="861">
        <v>-7.4584739999999998</v>
      </c>
      <c r="Y455" s="861">
        <v>-7.2000349999999997</v>
      </c>
      <c r="Z455" s="861">
        <v>-12.790801999999999</v>
      </c>
      <c r="AA455" s="861">
        <v>-12.405803000000001</v>
      </c>
      <c r="AB455" s="861">
        <v>-12.053246</v>
      </c>
      <c r="AC455" s="861">
        <v>-13.57255</v>
      </c>
      <c r="AD455" s="861">
        <v>-16.899376</v>
      </c>
      <c r="AE455" s="861">
        <v>101.731425</v>
      </c>
      <c r="AF455" s="861">
        <v>95.184021000000001</v>
      </c>
      <c r="AG455" s="861">
        <v>87.372354000000001</v>
      </c>
      <c r="AH455" s="861">
        <v>108.134479</v>
      </c>
      <c r="AI455" s="861">
        <v>84.774450000000002</v>
      </c>
      <c r="AJ455" s="861">
        <v>71.049238000000003</v>
      </c>
      <c r="AK455" s="861">
        <v>-8.0307639999999996</v>
      </c>
      <c r="AL455" s="861">
        <v>-12.024195000000001</v>
      </c>
      <c r="AM455" s="861">
        <v>-9.0369240000000008</v>
      </c>
      <c r="AN455" s="861">
        <v>87.835702999999995</v>
      </c>
      <c r="AO455" s="861">
        <v>87.426241000000005</v>
      </c>
      <c r="AP455" s="861">
        <v>85.537702999999993</v>
      </c>
      <c r="AQ455" s="861">
        <v>83.607827999999998</v>
      </c>
      <c r="AR455" s="861">
        <v>71.279927000000001</v>
      </c>
      <c r="AS455" s="861">
        <v>61.519933999999999</v>
      </c>
      <c r="AT455" s="861">
        <v>72.755673999999999</v>
      </c>
      <c r="AU455" s="861">
        <v>66.936873000000006</v>
      </c>
      <c r="AV455" s="861">
        <v>71.384905000000003</v>
      </c>
      <c r="AW455" s="861">
        <v>72.006431000000006</v>
      </c>
      <c r="AX455" s="861">
        <v>74.545145000000005</v>
      </c>
      <c r="AY455" s="861">
        <v>72.799166</v>
      </c>
      <c r="AZ455" s="861">
        <v>-6.9086720000000001</v>
      </c>
      <c r="BA455" s="861">
        <v>-3.127192</v>
      </c>
      <c r="BB455" s="861">
        <v>-9.9546050000000008</v>
      </c>
      <c r="BC455" s="861">
        <v>-11.103479999999999</v>
      </c>
      <c r="BD455" s="861">
        <v>-10.922979</v>
      </c>
      <c r="BE455" s="861">
        <v>-5.1614589999999998</v>
      </c>
      <c r="BF455" s="861">
        <v>87.502601999999996</v>
      </c>
      <c r="BG455" s="861">
        <v>97.496924000000007</v>
      </c>
      <c r="BH455" s="861">
        <v>112.570921</v>
      </c>
      <c r="BI455" s="861">
        <v>33.680537000000001</v>
      </c>
      <c r="BJ455" s="861">
        <v>72.204907000000006</v>
      </c>
      <c r="BK455" s="861">
        <v>65.354524999999995</v>
      </c>
      <c r="BL455" s="861">
        <v>0.43117299999999997</v>
      </c>
      <c r="BM455" s="861">
        <v>-9.7735070000000004</v>
      </c>
      <c r="BN455" s="861">
        <v>-8.5200720000000008</v>
      </c>
      <c r="BO455" s="861">
        <v>6.183408</v>
      </c>
      <c r="BP455" s="861">
        <v>3.5438800000000001</v>
      </c>
      <c r="BQ455" s="861">
        <v>59.14978</v>
      </c>
      <c r="BR455" s="861">
        <v>64.633260000000007</v>
      </c>
      <c r="BS455" s="861">
        <v>68.029387</v>
      </c>
      <c r="BT455" s="861">
        <v>59.680413999999999</v>
      </c>
      <c r="BU455" s="861">
        <v>62.042785000000002</v>
      </c>
      <c r="BV455" s="861">
        <v>62.250371000000001</v>
      </c>
      <c r="BW455" s="861">
        <v>62.391449000000001</v>
      </c>
      <c r="BX455" s="861">
        <v>-16.168882</v>
      </c>
      <c r="BY455" s="861">
        <v>-16.706994000000002</v>
      </c>
      <c r="BZ455" s="861">
        <v>-8.0181360000000002</v>
      </c>
      <c r="CA455" s="861">
        <v>-8.8589330000000004</v>
      </c>
      <c r="CB455" s="861">
        <v>-12.520669</v>
      </c>
      <c r="CC455" s="861">
        <v>-9.8492739999999994</v>
      </c>
      <c r="CD455" s="861">
        <v>-12.991733</v>
      </c>
      <c r="CE455" s="861">
        <v>-9.5106079999999995</v>
      </c>
      <c r="CF455" s="861">
        <v>-15.094970999999999</v>
      </c>
      <c r="CG455" s="861">
        <v>-9.6457060000000006</v>
      </c>
      <c r="CH455" s="861">
        <v>-14.456868999999999</v>
      </c>
      <c r="CI455" s="861">
        <v>-10.066364999999999</v>
      </c>
      <c r="CJ455" s="861">
        <v>-12.378389</v>
      </c>
      <c r="CK455" s="861">
        <v>-9.0362170000000006</v>
      </c>
      <c r="CL455" s="861">
        <v>-12.696624999999999</v>
      </c>
      <c r="CM455" s="861">
        <v>-8.6918959999999998</v>
      </c>
      <c r="CN455" s="861">
        <v>-14.714713</v>
      </c>
      <c r="CO455" s="861">
        <v>-10.683135999999999</v>
      </c>
      <c r="CP455" s="861">
        <v>-14.311026999999999</v>
      </c>
      <c r="CQ455" s="861">
        <v>-10.544055999999999</v>
      </c>
      <c r="CR455" s="861">
        <v>-12.075742999999999</v>
      </c>
      <c r="CS455" s="861">
        <v>-9.2944600000000008</v>
      </c>
      <c r="CT455" s="861">
        <v>-12.8508</v>
      </c>
      <c r="CU455" s="861">
        <v>-9.4787590000000002</v>
      </c>
      <c r="CV455" s="861">
        <v>-15.065177</v>
      </c>
      <c r="CW455" s="861">
        <v>-9.4576589999999996</v>
      </c>
      <c r="CX455" s="861">
        <v>-14.468245</v>
      </c>
      <c r="CY455" s="861">
        <v>-9.0102960000000003</v>
      </c>
      <c r="CZ455" s="861">
        <v>-11.973431</v>
      </c>
      <c r="DA455" s="861">
        <v>-8.6387750000000008</v>
      </c>
      <c r="DB455" s="861">
        <v>-12.626673</v>
      </c>
      <c r="DC455" s="861">
        <v>-8.3466249999999995</v>
      </c>
      <c r="DD455" s="861">
        <v>-14.782147999999999</v>
      </c>
      <c r="DE455" s="861">
        <v>-10.226934</v>
      </c>
      <c r="DF455" s="861">
        <v>-14.712084000000001</v>
      </c>
      <c r="DG455" s="861">
        <v>-9.8054059999999996</v>
      </c>
      <c r="DH455" s="861">
        <v>-11.602487999999999</v>
      </c>
      <c r="DI455" s="861">
        <v>-9.103586</v>
      </c>
      <c r="DJ455" s="861">
        <v>-12.236212999999999</v>
      </c>
      <c r="DK455" s="861">
        <v>-9.4504750000000008</v>
      </c>
      <c r="DL455" s="861">
        <v>-14.624708</v>
      </c>
      <c r="DM455" s="861">
        <v>-11.604929</v>
      </c>
      <c r="DN455" s="861">
        <v>-14.564111</v>
      </c>
      <c r="DO455" s="861">
        <v>-10.634014000000001</v>
      </c>
      <c r="DP455" s="861">
        <v>-12.254457</v>
      </c>
      <c r="DQ455" s="861">
        <v>-9.8543240000000001</v>
      </c>
      <c r="DR455" s="861">
        <v>-12.705468</v>
      </c>
      <c r="DS455" s="861">
        <v>-10.503553999999999</v>
      </c>
      <c r="DT455" s="861">
        <v>-14.526384</v>
      </c>
      <c r="DU455" s="861">
        <v>-12.602223</v>
      </c>
      <c r="DV455" s="861">
        <v>-14.522959999999999</v>
      </c>
      <c r="DW455" s="861">
        <v>-9.9930710000000005</v>
      </c>
      <c r="DX455" s="861">
        <v>11.066115999999999</v>
      </c>
      <c r="DY455" s="861">
        <v>16.513760000000001</v>
      </c>
      <c r="DZ455" s="861">
        <v>150.25452300000001</v>
      </c>
      <c r="EA455" s="861">
        <v>16.581161999999999</v>
      </c>
      <c r="EB455" s="861">
        <v>122.58</v>
      </c>
      <c r="EC455" s="861">
        <v>1.2430000000000001</v>
      </c>
      <c r="ED455" s="861">
        <v>134.6</v>
      </c>
      <c r="EE455" s="861">
        <v>122.75</v>
      </c>
      <c r="EF455" s="861">
        <v>5.2009999999999996</v>
      </c>
      <c r="EG455" s="861">
        <v>629</v>
      </c>
      <c r="EH455" s="861">
        <v>122.7</v>
      </c>
      <c r="EI455" s="861">
        <v>0</v>
      </c>
      <c r="EJ455" s="861">
        <v>1.4</v>
      </c>
      <c r="EK455" s="861">
        <v>10.832502</v>
      </c>
      <c r="EL455" s="861">
        <v>16.891608000000002</v>
      </c>
      <c r="EM455" s="861">
        <v>-19.869426000000001</v>
      </c>
      <c r="EN455" s="861">
        <v>-10.7082</v>
      </c>
      <c r="EO455" s="861">
        <v>89.755711000000005</v>
      </c>
      <c r="EP455" s="861">
        <v>-10.602862999999999</v>
      </c>
      <c r="EQ455" s="861">
        <v>-11.683092</v>
      </c>
      <c r="ER455" s="861">
        <v>132.72293099999999</v>
      </c>
      <c r="ES455" s="861">
        <v>299.08217300000001</v>
      </c>
      <c r="ET455" s="861">
        <v>115.35183000000001</v>
      </c>
      <c r="EU455" s="861"/>
      <c r="EV455" s="861"/>
      <c r="EW455" s="861"/>
      <c r="EX455" s="861"/>
      <c r="EY455" s="861"/>
      <c r="EZ455" s="861"/>
      <c r="FA455" s="861"/>
      <c r="FB455" s="861"/>
      <c r="FC455" s="861"/>
      <c r="FD455" s="861"/>
    </row>
    <row r="456" spans="1:160" x14ac:dyDescent="0.25">
      <c r="A456" s="837">
        <v>46146</v>
      </c>
      <c r="B456" s="836">
        <v>0.39230324074074074</v>
      </c>
      <c r="C456" s="861">
        <v>25800</v>
      </c>
      <c r="D456" s="861">
        <v>0</v>
      </c>
      <c r="E456" s="861">
        <v>0</v>
      </c>
      <c r="F456" s="861">
        <v>70.797364000000002</v>
      </c>
      <c r="G456" s="861">
        <v>70.315843999999998</v>
      </c>
      <c r="H456" s="861">
        <v>62.827553000000002</v>
      </c>
      <c r="I456" s="861">
        <v>73.443929999999995</v>
      </c>
      <c r="J456" s="861">
        <v>69.402710999999996</v>
      </c>
      <c r="K456" s="861">
        <v>70.697730000000007</v>
      </c>
      <c r="L456" s="861">
        <v>73.456252000000006</v>
      </c>
      <c r="M456" s="861">
        <v>73.631003000000007</v>
      </c>
      <c r="N456" s="861">
        <v>-10.146129999999999</v>
      </c>
      <c r="O456" s="861">
        <v>-10.013769999999999</v>
      </c>
      <c r="P456" s="861">
        <v>-9.2801880000000008</v>
      </c>
      <c r="Q456" s="861">
        <v>-8.3503620000000005</v>
      </c>
      <c r="R456" s="861">
        <v>-6.639945</v>
      </c>
      <c r="S456" s="861">
        <v>-3.1241629999999998</v>
      </c>
      <c r="T456" s="861">
        <v>72.670574999999999</v>
      </c>
      <c r="U456" s="861">
        <v>71.224148999999997</v>
      </c>
      <c r="V456" s="861">
        <v>88.969808</v>
      </c>
      <c r="W456" s="861">
        <v>87.985074999999995</v>
      </c>
      <c r="X456" s="861">
        <v>-7.3723479999999997</v>
      </c>
      <c r="Y456" s="861">
        <v>-7.0490170000000001</v>
      </c>
      <c r="Z456" s="861">
        <v>-12.726108</v>
      </c>
      <c r="AA456" s="861">
        <v>-12.330315000000001</v>
      </c>
      <c r="AB456" s="861">
        <v>-12.045329000000001</v>
      </c>
      <c r="AC456" s="861">
        <v>-13.500904</v>
      </c>
      <c r="AD456" s="861">
        <v>-16.769179000000001</v>
      </c>
      <c r="AE456" s="861">
        <v>101.835245</v>
      </c>
      <c r="AF456" s="861">
        <v>95.226297000000002</v>
      </c>
      <c r="AG456" s="861">
        <v>87.410011999999995</v>
      </c>
      <c r="AH456" s="861">
        <v>108.270866</v>
      </c>
      <c r="AI456" s="861">
        <v>84.983374999999995</v>
      </c>
      <c r="AJ456" s="861">
        <v>71.113031000000007</v>
      </c>
      <c r="AK456" s="861">
        <v>-8.0572780000000002</v>
      </c>
      <c r="AL456" s="861">
        <v>-11.952522</v>
      </c>
      <c r="AM456" s="861">
        <v>-8.9576229999999999</v>
      </c>
      <c r="AN456" s="861">
        <v>87.862854999999996</v>
      </c>
      <c r="AO456" s="861">
        <v>87.568596999999997</v>
      </c>
      <c r="AP456" s="861">
        <v>85.626131999999998</v>
      </c>
      <c r="AQ456" s="861">
        <v>83.629968000000005</v>
      </c>
      <c r="AR456" s="861">
        <v>71.261640999999997</v>
      </c>
      <c r="AS456" s="861">
        <v>61.455505000000002</v>
      </c>
      <c r="AT456" s="861">
        <v>72.731294000000005</v>
      </c>
      <c r="AU456" s="861">
        <v>66.789068</v>
      </c>
      <c r="AV456" s="861">
        <v>71.408844999999999</v>
      </c>
      <c r="AW456" s="861">
        <v>71.883533</v>
      </c>
      <c r="AX456" s="861">
        <v>74.308480000000003</v>
      </c>
      <c r="AY456" s="861">
        <v>72.656475</v>
      </c>
      <c r="AZ456" s="861">
        <v>-6.8131709999999996</v>
      </c>
      <c r="BA456" s="861">
        <v>-3.0085809999999999</v>
      </c>
      <c r="BB456" s="861">
        <v>-9.8891749999999998</v>
      </c>
      <c r="BC456" s="861">
        <v>-11.127252</v>
      </c>
      <c r="BD456" s="861">
        <v>-10.862149</v>
      </c>
      <c r="BE456" s="861">
        <v>-5.0277599999999998</v>
      </c>
      <c r="BF456" s="861">
        <v>87.718682000000001</v>
      </c>
      <c r="BG456" s="861">
        <v>97.146201000000005</v>
      </c>
      <c r="BH456" s="861">
        <v>112.28733</v>
      </c>
      <c r="BI456" s="861">
        <v>33.545284000000002</v>
      </c>
      <c r="BJ456" s="861">
        <v>72.074967000000001</v>
      </c>
      <c r="BK456" s="861">
        <v>65.349146000000005</v>
      </c>
      <c r="BL456" s="861">
        <v>0.45952799999999999</v>
      </c>
      <c r="BM456" s="861">
        <v>-9.6982569999999999</v>
      </c>
      <c r="BN456" s="861">
        <v>-8.4299859999999995</v>
      </c>
      <c r="BO456" s="861">
        <v>6.2078610000000003</v>
      </c>
      <c r="BP456" s="861">
        <v>3.6313819999999999</v>
      </c>
      <c r="BQ456" s="861">
        <v>58.957959000000002</v>
      </c>
      <c r="BR456" s="861">
        <v>64.239742000000007</v>
      </c>
      <c r="BS456" s="861">
        <v>67.615302999999997</v>
      </c>
      <c r="BT456" s="861">
        <v>59.671366999999996</v>
      </c>
      <c r="BU456" s="861">
        <v>62.081010999999997</v>
      </c>
      <c r="BV456" s="861">
        <v>62.349049000000001</v>
      </c>
      <c r="BW456" s="861">
        <v>62.432659999999998</v>
      </c>
      <c r="BX456" s="861">
        <v>-16.009851000000001</v>
      </c>
      <c r="BY456" s="861">
        <v>-16.489504</v>
      </c>
      <c r="BZ456" s="861">
        <v>-7.8768750000000001</v>
      </c>
      <c r="CA456" s="861">
        <v>-8.6786110000000001</v>
      </c>
      <c r="CB456" s="861">
        <v>-12.553661999999999</v>
      </c>
      <c r="CC456" s="861">
        <v>-9.834543</v>
      </c>
      <c r="CD456" s="861">
        <v>-13.009935</v>
      </c>
      <c r="CE456" s="861">
        <v>-9.5277729999999998</v>
      </c>
      <c r="CF456" s="861">
        <v>-15.132331000000001</v>
      </c>
      <c r="CG456" s="861">
        <v>-9.6499109999999995</v>
      </c>
      <c r="CH456" s="861">
        <v>-14.480983999999999</v>
      </c>
      <c r="CI456" s="861">
        <v>-10.072476999999999</v>
      </c>
      <c r="CJ456" s="861">
        <v>-12.422682</v>
      </c>
      <c r="CK456" s="861">
        <v>-9.0449350000000006</v>
      </c>
      <c r="CL456" s="861">
        <v>-12.756767999999999</v>
      </c>
      <c r="CM456" s="861">
        <v>-8.7024830000000009</v>
      </c>
      <c r="CN456" s="861">
        <v>-14.741648</v>
      </c>
      <c r="CO456" s="861">
        <v>-10.679831</v>
      </c>
      <c r="CP456" s="861">
        <v>-14.310141</v>
      </c>
      <c r="CQ456" s="861">
        <v>-10.538479000000001</v>
      </c>
      <c r="CR456" s="861">
        <v>-12.125244</v>
      </c>
      <c r="CS456" s="861">
        <v>-9.3212399999999995</v>
      </c>
      <c r="CT456" s="861">
        <v>-12.904453999999999</v>
      </c>
      <c r="CU456" s="861">
        <v>-9.5030540000000006</v>
      </c>
      <c r="CV456" s="861">
        <v>-15.072183000000001</v>
      </c>
      <c r="CW456" s="861">
        <v>-9.4782010000000003</v>
      </c>
      <c r="CX456" s="861">
        <v>-14.486972</v>
      </c>
      <c r="CY456" s="861">
        <v>-9.0021529999999998</v>
      </c>
      <c r="CZ456" s="861">
        <v>-11.980314</v>
      </c>
      <c r="DA456" s="861">
        <v>-8.6530109999999993</v>
      </c>
      <c r="DB456" s="861">
        <v>-12.602354999999999</v>
      </c>
      <c r="DC456" s="861">
        <v>-8.3304290000000005</v>
      </c>
      <c r="DD456" s="861">
        <v>-14.759410000000001</v>
      </c>
      <c r="DE456" s="861">
        <v>-10.233466</v>
      </c>
      <c r="DF456" s="861">
        <v>-14.708009000000001</v>
      </c>
      <c r="DG456" s="861">
        <v>-9.7933869999999992</v>
      </c>
      <c r="DH456" s="861">
        <v>-11.598903999999999</v>
      </c>
      <c r="DI456" s="861">
        <v>-9.1406010000000002</v>
      </c>
      <c r="DJ456" s="861">
        <v>-12.218306999999999</v>
      </c>
      <c r="DK456" s="861">
        <v>-9.4288969999999992</v>
      </c>
      <c r="DL456" s="861">
        <v>-14.606655</v>
      </c>
      <c r="DM456" s="861">
        <v>-11.570964999999999</v>
      </c>
      <c r="DN456" s="861">
        <v>-14.561455</v>
      </c>
      <c r="DO456" s="861">
        <v>-10.604597999999999</v>
      </c>
      <c r="DP456" s="861">
        <v>-12.266411</v>
      </c>
      <c r="DQ456" s="861">
        <v>-9.8590070000000001</v>
      </c>
      <c r="DR456" s="861">
        <v>-12.677180999999999</v>
      </c>
      <c r="DS456" s="861">
        <v>-10.489924</v>
      </c>
      <c r="DT456" s="861">
        <v>-14.517787</v>
      </c>
      <c r="DU456" s="861">
        <v>-12.589410000000001</v>
      </c>
      <c r="DV456" s="861">
        <v>-14.494891000000001</v>
      </c>
      <c r="DW456" s="861">
        <v>-10.001806999999999</v>
      </c>
      <c r="DX456" s="861">
        <v>11.201670999999999</v>
      </c>
      <c r="DY456" s="861">
        <v>16.577477999999999</v>
      </c>
      <c r="DZ456" s="861">
        <v>150.85992899999999</v>
      </c>
      <c r="EA456" s="861">
        <v>16.640944000000001</v>
      </c>
      <c r="EB456" s="861">
        <v>122.33</v>
      </c>
      <c r="EC456" s="861">
        <v>3.29</v>
      </c>
      <c r="ED456" s="861">
        <v>395.7</v>
      </c>
      <c r="EE456" s="861">
        <v>122.34</v>
      </c>
      <c r="EF456" s="861">
        <v>5.23</v>
      </c>
      <c r="EG456" s="861">
        <v>629</v>
      </c>
      <c r="EH456" s="861">
        <v>122.21</v>
      </c>
      <c r="EI456" s="861">
        <v>0</v>
      </c>
      <c r="EJ456" s="861">
        <v>1.6</v>
      </c>
      <c r="EK456" s="861">
        <v>10.666446000000001</v>
      </c>
      <c r="EL456" s="861">
        <v>16.816476999999999</v>
      </c>
      <c r="EM456" s="861">
        <v>-19.624068999999999</v>
      </c>
      <c r="EN456" s="861">
        <v>-10.608616</v>
      </c>
      <c r="EO456" s="861">
        <v>90.027878000000001</v>
      </c>
      <c r="EP456" s="861">
        <v>-10.509581000000001</v>
      </c>
      <c r="EQ456" s="861">
        <v>-11.688318000000001</v>
      </c>
      <c r="ER456" s="861">
        <v>136.92640599999999</v>
      </c>
      <c r="ES456" s="861">
        <v>309.55928899999998</v>
      </c>
      <c r="ET456" s="861">
        <v>115.378108</v>
      </c>
      <c r="EU456" s="861"/>
      <c r="EV456" s="861"/>
      <c r="EW456" s="861"/>
      <c r="EX456" s="861"/>
      <c r="EY456" s="861"/>
      <c r="EZ456" s="861"/>
      <c r="FA456" s="861"/>
      <c r="FB456" s="861"/>
      <c r="FC456" s="861"/>
      <c r="FD456" s="861"/>
    </row>
    <row r="457" spans="1:160" x14ac:dyDescent="0.25">
      <c r="A457" s="837">
        <v>46146</v>
      </c>
      <c r="B457" s="836">
        <v>0.39299768518518513</v>
      </c>
      <c r="C457" s="861">
        <v>25860</v>
      </c>
      <c r="D457" s="861">
        <v>0</v>
      </c>
      <c r="E457" s="861">
        <v>0</v>
      </c>
      <c r="F457" s="861">
        <v>70.868818000000005</v>
      </c>
      <c r="G457" s="861">
        <v>70.275209000000004</v>
      </c>
      <c r="H457" s="861">
        <v>62.780124999999998</v>
      </c>
      <c r="I457" s="861">
        <v>73.402610999999993</v>
      </c>
      <c r="J457" s="861">
        <v>69.552097000000003</v>
      </c>
      <c r="K457" s="861">
        <v>70.697884000000002</v>
      </c>
      <c r="L457" s="861">
        <v>73.466716000000005</v>
      </c>
      <c r="M457" s="861">
        <v>73.613118</v>
      </c>
      <c r="N457" s="861">
        <v>-10.105999000000001</v>
      </c>
      <c r="O457" s="861">
        <v>-9.9590999999999994</v>
      </c>
      <c r="P457" s="861">
        <v>-9.1018480000000004</v>
      </c>
      <c r="Q457" s="861">
        <v>-8.3834820000000008</v>
      </c>
      <c r="R457" s="861">
        <v>-6.4479939999999996</v>
      </c>
      <c r="S457" s="861">
        <v>-3.1156920000000001</v>
      </c>
      <c r="T457" s="861">
        <v>72.430323999999999</v>
      </c>
      <c r="U457" s="861">
        <v>71.529096999999993</v>
      </c>
      <c r="V457" s="861">
        <v>88.943828999999994</v>
      </c>
      <c r="W457" s="861">
        <v>87.986113000000003</v>
      </c>
      <c r="X457" s="861">
        <v>-7.267436</v>
      </c>
      <c r="Y457" s="861">
        <v>-6.870018</v>
      </c>
      <c r="Z457" s="861">
        <v>-12.672734</v>
      </c>
      <c r="AA457" s="861">
        <v>-12.30288</v>
      </c>
      <c r="AB457" s="861">
        <v>-11.973833000000001</v>
      </c>
      <c r="AC457" s="861">
        <v>-13.505216000000001</v>
      </c>
      <c r="AD457" s="861">
        <v>-16.784205</v>
      </c>
      <c r="AE457" s="861">
        <v>101.909514</v>
      </c>
      <c r="AF457" s="861">
        <v>95.315561000000002</v>
      </c>
      <c r="AG457" s="861">
        <v>87.432213000000004</v>
      </c>
      <c r="AH457" s="861">
        <v>108.367231</v>
      </c>
      <c r="AI457" s="861">
        <v>84.993378000000007</v>
      </c>
      <c r="AJ457" s="861">
        <v>71.249216000000004</v>
      </c>
      <c r="AK457" s="861">
        <v>-8.0109809999999992</v>
      </c>
      <c r="AL457" s="861">
        <v>-11.976741000000001</v>
      </c>
      <c r="AM457" s="861">
        <v>-8.9620490000000004</v>
      </c>
      <c r="AN457" s="861">
        <v>87.902201000000005</v>
      </c>
      <c r="AO457" s="861">
        <v>87.587710000000001</v>
      </c>
      <c r="AP457" s="861">
        <v>85.527628000000007</v>
      </c>
      <c r="AQ457" s="861">
        <v>83.604422999999997</v>
      </c>
      <c r="AR457" s="861">
        <v>71.309972000000002</v>
      </c>
      <c r="AS457" s="861">
        <v>61.435724</v>
      </c>
      <c r="AT457" s="861">
        <v>72.661398000000005</v>
      </c>
      <c r="AU457" s="861">
        <v>66.611179000000007</v>
      </c>
      <c r="AV457" s="861">
        <v>71.359627000000003</v>
      </c>
      <c r="AW457" s="861">
        <v>71.985355999999996</v>
      </c>
      <c r="AX457" s="861">
        <v>74.275161999999995</v>
      </c>
      <c r="AY457" s="861">
        <v>72.775146000000007</v>
      </c>
      <c r="AZ457" s="861">
        <v>-6.7291150000000002</v>
      </c>
      <c r="BA457" s="861">
        <v>-2.8656169999999999</v>
      </c>
      <c r="BB457" s="861">
        <v>-9.8061399999999992</v>
      </c>
      <c r="BC457" s="861">
        <v>-10.992818</v>
      </c>
      <c r="BD457" s="861">
        <v>-10.763479999999999</v>
      </c>
      <c r="BE457" s="861">
        <v>-4.9028910000000003</v>
      </c>
      <c r="BF457" s="861">
        <v>87.940573000000001</v>
      </c>
      <c r="BG457" s="861">
        <v>96.941192000000001</v>
      </c>
      <c r="BH457" s="861">
        <v>112.30758400000001</v>
      </c>
      <c r="BI457" s="861">
        <v>33.436897000000002</v>
      </c>
      <c r="BJ457" s="861">
        <v>71.996889999999993</v>
      </c>
      <c r="BK457" s="861">
        <v>65.349917000000005</v>
      </c>
      <c r="BL457" s="861">
        <v>0.486678</v>
      </c>
      <c r="BM457" s="861">
        <v>-9.6101679999999998</v>
      </c>
      <c r="BN457" s="861">
        <v>-8.3299319999999994</v>
      </c>
      <c r="BO457" s="861">
        <v>6.1843979999999998</v>
      </c>
      <c r="BP457" s="861">
        <v>3.6220729999999999</v>
      </c>
      <c r="BQ457" s="861">
        <v>58.786042000000002</v>
      </c>
      <c r="BR457" s="861">
        <v>64.073425999999998</v>
      </c>
      <c r="BS457" s="861">
        <v>67.409165000000002</v>
      </c>
      <c r="BT457" s="861">
        <v>59.896442</v>
      </c>
      <c r="BU457" s="861">
        <v>62.125632000000003</v>
      </c>
      <c r="BV457" s="861">
        <v>62.455396999999998</v>
      </c>
      <c r="BW457" s="861">
        <v>62.477262000000003</v>
      </c>
      <c r="BX457" s="861">
        <v>-16.169730000000001</v>
      </c>
      <c r="BY457" s="861">
        <v>-16.597338000000001</v>
      </c>
      <c r="BZ457" s="861">
        <v>-7.704002</v>
      </c>
      <c r="CA457" s="861">
        <v>-8.5130119999999998</v>
      </c>
      <c r="CB457" s="861">
        <v>-12.553357999999999</v>
      </c>
      <c r="CC457" s="861">
        <v>-9.8502799999999997</v>
      </c>
      <c r="CD457" s="861">
        <v>-12.981897999999999</v>
      </c>
      <c r="CE457" s="861">
        <v>-9.4787879999999998</v>
      </c>
      <c r="CF457" s="861">
        <v>-15.116656000000001</v>
      </c>
      <c r="CG457" s="861">
        <v>-9.6503180000000004</v>
      </c>
      <c r="CH457" s="861">
        <v>-14.453739000000001</v>
      </c>
      <c r="CI457" s="861">
        <v>-10.070297</v>
      </c>
      <c r="CJ457" s="861">
        <v>-12.410600000000001</v>
      </c>
      <c r="CK457" s="861">
        <v>-9.0503420000000006</v>
      </c>
      <c r="CL457" s="861">
        <v>-12.710832</v>
      </c>
      <c r="CM457" s="861">
        <v>-8.6732300000000002</v>
      </c>
      <c r="CN457" s="861">
        <v>-14.738749</v>
      </c>
      <c r="CO457" s="861">
        <v>-10.697152000000001</v>
      </c>
      <c r="CP457" s="861">
        <v>-14.328619</v>
      </c>
      <c r="CQ457" s="861">
        <v>-10.571878</v>
      </c>
      <c r="CR457" s="861">
        <v>-12.121997</v>
      </c>
      <c r="CS457" s="861">
        <v>-9.3076939999999997</v>
      </c>
      <c r="CT457" s="861">
        <v>-12.832466999999999</v>
      </c>
      <c r="CU457" s="861">
        <v>-9.4792799999999993</v>
      </c>
      <c r="CV457" s="861">
        <v>-15.086992</v>
      </c>
      <c r="CW457" s="861">
        <v>-9.4774039999999999</v>
      </c>
      <c r="CX457" s="861">
        <v>-14.479348</v>
      </c>
      <c r="CY457" s="861">
        <v>-8.9974059999999998</v>
      </c>
      <c r="CZ457" s="861">
        <v>-11.968484</v>
      </c>
      <c r="DA457" s="861">
        <v>-8.6144049999999996</v>
      </c>
      <c r="DB457" s="861">
        <v>-12.612045</v>
      </c>
      <c r="DC457" s="861">
        <v>-8.3246070000000003</v>
      </c>
      <c r="DD457" s="861">
        <v>-14.783308</v>
      </c>
      <c r="DE457" s="861">
        <v>-10.241231000000001</v>
      </c>
      <c r="DF457" s="861">
        <v>-14.716424</v>
      </c>
      <c r="DG457" s="861">
        <v>-9.7857859999999999</v>
      </c>
      <c r="DH457" s="861">
        <v>-11.608689</v>
      </c>
      <c r="DI457" s="861">
        <v>-9.1307700000000001</v>
      </c>
      <c r="DJ457" s="861">
        <v>-12.243278999999999</v>
      </c>
      <c r="DK457" s="861">
        <v>-9.4425050000000006</v>
      </c>
      <c r="DL457" s="861">
        <v>-14.626633</v>
      </c>
      <c r="DM457" s="861">
        <v>-11.588965</v>
      </c>
      <c r="DN457" s="861">
        <v>-14.569395</v>
      </c>
      <c r="DO457" s="861">
        <v>-10.601215</v>
      </c>
      <c r="DP457" s="861">
        <v>-12.251245000000001</v>
      </c>
      <c r="DQ457" s="861">
        <v>-9.8698090000000001</v>
      </c>
      <c r="DR457" s="861">
        <v>-12.698871</v>
      </c>
      <c r="DS457" s="861">
        <v>-10.504495</v>
      </c>
      <c r="DT457" s="861">
        <v>-14.545325</v>
      </c>
      <c r="DU457" s="861">
        <v>-12.586705</v>
      </c>
      <c r="DV457" s="861">
        <v>-14.507472999999999</v>
      </c>
      <c r="DW457" s="861">
        <v>-9.9945889999999995</v>
      </c>
      <c r="DX457" s="861">
        <v>11.148158</v>
      </c>
      <c r="DY457" s="861">
        <v>16.639302000000001</v>
      </c>
      <c r="DZ457" s="861">
        <v>151.08039400000001</v>
      </c>
      <c r="EA457" s="861">
        <v>16.693435999999998</v>
      </c>
      <c r="EB457" s="861">
        <v>122.32</v>
      </c>
      <c r="EC457" s="861">
        <v>3.294</v>
      </c>
      <c r="ED457" s="861">
        <v>396.2</v>
      </c>
      <c r="EE457" s="861">
        <v>122.22</v>
      </c>
      <c r="EF457" s="861">
        <v>5.2560000000000002</v>
      </c>
      <c r="EG457" s="861">
        <v>630.1</v>
      </c>
      <c r="EH457" s="861">
        <v>122.31</v>
      </c>
      <c r="EI457" s="861">
        <v>0</v>
      </c>
      <c r="EJ457" s="861">
        <v>1.6</v>
      </c>
      <c r="EK457" s="861">
        <v>10.758760000000001</v>
      </c>
      <c r="EL457" s="861">
        <v>16.696539000000001</v>
      </c>
      <c r="EM457" s="861">
        <v>-19.720808999999999</v>
      </c>
      <c r="EN457" s="861">
        <v>-10.512141</v>
      </c>
      <c r="EO457" s="861">
        <v>90.126808999999994</v>
      </c>
      <c r="EP457" s="861">
        <v>-10.427787</v>
      </c>
      <c r="EQ457" s="861">
        <v>-11.686158000000001</v>
      </c>
      <c r="ER457" s="861">
        <v>143.530136</v>
      </c>
      <c r="ES457" s="861">
        <v>320.03879899999998</v>
      </c>
      <c r="ET457" s="861">
        <v>115.404774</v>
      </c>
      <c r="EU457" s="861"/>
      <c r="EV457" s="861"/>
      <c r="EW457" s="861"/>
      <c r="EX457" s="861"/>
      <c r="EY457" s="861"/>
      <c r="EZ457" s="861"/>
      <c r="FA457" s="861"/>
      <c r="FB457" s="861"/>
      <c r="FC457" s="861"/>
      <c r="FD457" s="861"/>
    </row>
    <row r="458" spans="1:160" x14ac:dyDescent="0.25">
      <c r="A458" s="837">
        <v>46146</v>
      </c>
      <c r="B458" s="836">
        <v>0.39369212962962963</v>
      </c>
      <c r="C458" s="861">
        <v>25920</v>
      </c>
      <c r="D458" s="861">
        <v>0</v>
      </c>
      <c r="E458" s="861">
        <v>0</v>
      </c>
      <c r="F458" s="861">
        <v>70.875349</v>
      </c>
      <c r="G458" s="861">
        <v>70.245639999999995</v>
      </c>
      <c r="H458" s="861">
        <v>62.749004999999997</v>
      </c>
      <c r="I458" s="861">
        <v>73.388130000000004</v>
      </c>
      <c r="J458" s="861">
        <v>69.676558</v>
      </c>
      <c r="K458" s="861">
        <v>70.743641999999994</v>
      </c>
      <c r="L458" s="861">
        <v>73.441534000000004</v>
      </c>
      <c r="M458" s="861">
        <v>73.628980999999996</v>
      </c>
      <c r="N458" s="861">
        <v>-10.031065</v>
      </c>
      <c r="O458" s="861">
        <v>-9.8560300000000005</v>
      </c>
      <c r="P458" s="861">
        <v>-8.9942320000000002</v>
      </c>
      <c r="Q458" s="861">
        <v>-8.2468050000000002</v>
      </c>
      <c r="R458" s="861">
        <v>-6.3560590000000001</v>
      </c>
      <c r="S458" s="861">
        <v>-2.954609</v>
      </c>
      <c r="T458" s="861">
        <v>72.540386999999996</v>
      </c>
      <c r="U458" s="861">
        <v>71.47175</v>
      </c>
      <c r="V458" s="861">
        <v>89.069612000000006</v>
      </c>
      <c r="W458" s="861">
        <v>88.144482999999994</v>
      </c>
      <c r="X458" s="861">
        <v>-7.2115260000000001</v>
      </c>
      <c r="Y458" s="861">
        <v>-6.9793000000000003</v>
      </c>
      <c r="Z458" s="861">
        <v>-12.651051000000001</v>
      </c>
      <c r="AA458" s="861">
        <v>-12.240233</v>
      </c>
      <c r="AB458" s="861">
        <v>-11.924970999999999</v>
      </c>
      <c r="AC458" s="861">
        <v>-13.422262</v>
      </c>
      <c r="AD458" s="861">
        <v>-16.731110000000001</v>
      </c>
      <c r="AE458" s="861">
        <v>102.093777</v>
      </c>
      <c r="AF458" s="861">
        <v>95.347305000000006</v>
      </c>
      <c r="AG458" s="861">
        <v>87.498797999999994</v>
      </c>
      <c r="AH458" s="861">
        <v>108.55773000000001</v>
      </c>
      <c r="AI458" s="861">
        <v>84.989832000000007</v>
      </c>
      <c r="AJ458" s="861">
        <v>71.314342999999994</v>
      </c>
      <c r="AK458" s="861">
        <v>-7.981738</v>
      </c>
      <c r="AL458" s="861">
        <v>-11.929933999999999</v>
      </c>
      <c r="AM458" s="861">
        <v>-8.8943820000000002</v>
      </c>
      <c r="AN458" s="861">
        <v>88.065486000000007</v>
      </c>
      <c r="AO458" s="861">
        <v>87.687438999999998</v>
      </c>
      <c r="AP458" s="861">
        <v>85.721045000000004</v>
      </c>
      <c r="AQ458" s="861">
        <v>83.700011000000003</v>
      </c>
      <c r="AR458" s="861">
        <v>71.273042000000004</v>
      </c>
      <c r="AS458" s="861">
        <v>61.387625</v>
      </c>
      <c r="AT458" s="861">
        <v>72.674307999999996</v>
      </c>
      <c r="AU458" s="861">
        <v>66.550375000000003</v>
      </c>
      <c r="AV458" s="861">
        <v>71.486238</v>
      </c>
      <c r="AW458" s="861">
        <v>71.969588999999999</v>
      </c>
      <c r="AX458" s="861">
        <v>73.903813</v>
      </c>
      <c r="AY458" s="861">
        <v>72.725935000000007</v>
      </c>
      <c r="AZ458" s="861">
        <v>-6.6739980000000001</v>
      </c>
      <c r="BA458" s="861">
        <v>-3.148279</v>
      </c>
      <c r="BB458" s="861">
        <v>-9.7547789999999992</v>
      </c>
      <c r="BC458" s="861">
        <v>-11.005754</v>
      </c>
      <c r="BD458" s="861">
        <v>-10.703115</v>
      </c>
      <c r="BE458" s="861">
        <v>-4.814997</v>
      </c>
      <c r="BF458" s="861">
        <v>88.012058999999994</v>
      </c>
      <c r="BG458" s="861">
        <v>96.688601000000006</v>
      </c>
      <c r="BH458" s="861">
        <v>112.044791</v>
      </c>
      <c r="BI458" s="861">
        <v>33.350726000000002</v>
      </c>
      <c r="BJ458" s="861">
        <v>71.928258999999997</v>
      </c>
      <c r="BK458" s="861">
        <v>65.423017999999999</v>
      </c>
      <c r="BL458" s="861">
        <v>0.55181999999999998</v>
      </c>
      <c r="BM458" s="861">
        <v>-9.5350809999999999</v>
      </c>
      <c r="BN458" s="861">
        <v>-8.2656530000000004</v>
      </c>
      <c r="BO458" s="861">
        <v>6.175395</v>
      </c>
      <c r="BP458" s="861">
        <v>3.6750669999999999</v>
      </c>
      <c r="BQ458" s="861">
        <v>58.647078999999998</v>
      </c>
      <c r="BR458" s="861">
        <v>63.828724999999999</v>
      </c>
      <c r="BS458" s="861">
        <v>67.114701999999994</v>
      </c>
      <c r="BT458" s="861">
        <v>59.883639000000002</v>
      </c>
      <c r="BU458" s="861">
        <v>62.191149000000003</v>
      </c>
      <c r="BV458" s="861">
        <v>62.550038999999998</v>
      </c>
      <c r="BW458" s="861">
        <v>62.531604999999999</v>
      </c>
      <c r="BX458" s="861">
        <v>-16.037406000000001</v>
      </c>
      <c r="BY458" s="861">
        <v>-16.50902</v>
      </c>
      <c r="BZ458" s="861">
        <v>-7.5281890000000002</v>
      </c>
      <c r="CA458" s="861">
        <v>-8.3922100000000004</v>
      </c>
      <c r="CB458" s="861">
        <v>-12.547687</v>
      </c>
      <c r="CC458" s="861">
        <v>-9.8387159999999998</v>
      </c>
      <c r="CD458" s="861">
        <v>-12.970749</v>
      </c>
      <c r="CE458" s="861">
        <v>-9.4794230000000006</v>
      </c>
      <c r="CF458" s="861">
        <v>-15.10332</v>
      </c>
      <c r="CG458" s="861">
        <v>-9.6488230000000001</v>
      </c>
      <c r="CH458" s="861">
        <v>-14.46223</v>
      </c>
      <c r="CI458" s="861">
        <v>-10.064178999999999</v>
      </c>
      <c r="CJ458" s="861">
        <v>-12.380906</v>
      </c>
      <c r="CK458" s="861">
        <v>-9.0270779999999995</v>
      </c>
      <c r="CL458" s="861">
        <v>-12.740693</v>
      </c>
      <c r="CM458" s="861">
        <v>-8.6893189999999993</v>
      </c>
      <c r="CN458" s="861">
        <v>-14.712655</v>
      </c>
      <c r="CO458" s="861">
        <v>-10.679681</v>
      </c>
      <c r="CP458" s="861">
        <v>-14.310174</v>
      </c>
      <c r="CQ458" s="861">
        <v>-10.538981</v>
      </c>
      <c r="CR458" s="861">
        <v>-12.105969999999999</v>
      </c>
      <c r="CS458" s="861">
        <v>-9.2851759999999999</v>
      </c>
      <c r="CT458" s="861">
        <v>-12.872337</v>
      </c>
      <c r="CU458" s="861">
        <v>-9.4861140000000006</v>
      </c>
      <c r="CV458" s="861">
        <v>-15.070705</v>
      </c>
      <c r="CW458" s="861">
        <v>-9.49221</v>
      </c>
      <c r="CX458" s="861">
        <v>-14.455771</v>
      </c>
      <c r="CY458" s="861">
        <v>-8.9763750000000009</v>
      </c>
      <c r="CZ458" s="861">
        <v>-11.969951</v>
      </c>
      <c r="DA458" s="861">
        <v>-8.6559159999999995</v>
      </c>
      <c r="DB458" s="861">
        <v>-12.625543</v>
      </c>
      <c r="DC458" s="861">
        <v>-8.3464390000000002</v>
      </c>
      <c r="DD458" s="861">
        <v>-14.783906</v>
      </c>
      <c r="DE458" s="861">
        <v>-10.240887000000001</v>
      </c>
      <c r="DF458" s="861">
        <v>-14.714217</v>
      </c>
      <c r="DG458" s="861">
        <v>-9.7972009999999994</v>
      </c>
      <c r="DH458" s="861">
        <v>-11.606963</v>
      </c>
      <c r="DI458" s="861">
        <v>-9.1420519999999996</v>
      </c>
      <c r="DJ458" s="861">
        <v>-12.237190999999999</v>
      </c>
      <c r="DK458" s="861">
        <v>-9.4289419999999993</v>
      </c>
      <c r="DL458" s="861">
        <v>-14.632562999999999</v>
      </c>
      <c r="DM458" s="861">
        <v>-11.601454</v>
      </c>
      <c r="DN458" s="861">
        <v>-14.540245000000001</v>
      </c>
      <c r="DO458" s="861">
        <v>-10.628147</v>
      </c>
      <c r="DP458" s="861">
        <v>-12.265059000000001</v>
      </c>
      <c r="DQ458" s="861">
        <v>-9.8679659999999991</v>
      </c>
      <c r="DR458" s="861">
        <v>-12.668271000000001</v>
      </c>
      <c r="DS458" s="861">
        <v>-10.497014</v>
      </c>
      <c r="DT458" s="861">
        <v>-14.526674999999999</v>
      </c>
      <c r="DU458" s="861">
        <v>-12.588846999999999</v>
      </c>
      <c r="DV458" s="861">
        <v>-14.488165</v>
      </c>
      <c r="DW458" s="861">
        <v>-9.9805799999999998</v>
      </c>
      <c r="DX458" s="861">
        <v>11.22709</v>
      </c>
      <c r="DY458" s="861">
        <v>16.684017000000001</v>
      </c>
      <c r="DZ458" s="861">
        <v>151.177796</v>
      </c>
      <c r="EA458" s="861">
        <v>16.74408</v>
      </c>
      <c r="EB458" s="861">
        <v>122.95</v>
      </c>
      <c r="EC458" s="861">
        <v>1.244</v>
      </c>
      <c r="ED458" s="861">
        <v>134.9</v>
      </c>
      <c r="EE458" s="861">
        <v>122.78</v>
      </c>
      <c r="EF458" s="861">
        <v>5.2370000000000001</v>
      </c>
      <c r="EG458" s="861">
        <v>627.5</v>
      </c>
      <c r="EH458" s="861">
        <v>122.84</v>
      </c>
      <c r="EI458" s="861">
        <v>0</v>
      </c>
      <c r="EJ458" s="861">
        <v>1.6</v>
      </c>
      <c r="EK458" s="861">
        <v>10.683789000000001</v>
      </c>
      <c r="EL458" s="861">
        <v>16.617851000000002</v>
      </c>
      <c r="EM458" s="861">
        <v>-19.578171000000001</v>
      </c>
      <c r="EN458" s="861">
        <v>-10.442456</v>
      </c>
      <c r="EO458" s="861">
        <v>90.170485999999997</v>
      </c>
      <c r="EP458" s="861">
        <v>-10.348972</v>
      </c>
      <c r="EQ458" s="861">
        <v>-11.682781</v>
      </c>
      <c r="ER458" s="861">
        <v>146.71993900000001</v>
      </c>
      <c r="ES458" s="861">
        <v>330.53922299999999</v>
      </c>
      <c r="ET458" s="861">
        <v>115.431995</v>
      </c>
      <c r="EU458" s="861"/>
      <c r="EV458" s="861"/>
      <c r="EW458" s="861"/>
      <c r="EX458" s="861"/>
      <c r="EY458" s="861"/>
      <c r="EZ458" s="861"/>
      <c r="FA458" s="861"/>
      <c r="FB458" s="861"/>
      <c r="FC458" s="861"/>
      <c r="FD458" s="861"/>
    </row>
    <row r="459" spans="1:160" x14ac:dyDescent="0.25">
      <c r="A459" s="837">
        <v>46146</v>
      </c>
      <c r="B459" s="836">
        <v>0.39438657407407413</v>
      </c>
      <c r="C459" s="861">
        <v>25980</v>
      </c>
      <c r="D459" s="861">
        <v>0</v>
      </c>
      <c r="E459" s="861">
        <v>0</v>
      </c>
      <c r="F459" s="861">
        <v>71.038121000000004</v>
      </c>
      <c r="G459" s="861">
        <v>70.230142999999998</v>
      </c>
      <c r="H459" s="861">
        <v>62.876936000000001</v>
      </c>
      <c r="I459" s="861">
        <v>73.363043000000005</v>
      </c>
      <c r="J459" s="861">
        <v>69.804799000000003</v>
      </c>
      <c r="K459" s="861">
        <v>70.738005000000001</v>
      </c>
      <c r="L459" s="861">
        <v>73.466635999999994</v>
      </c>
      <c r="M459" s="861">
        <v>73.647307999999995</v>
      </c>
      <c r="N459" s="861">
        <v>-9.9423259999999996</v>
      </c>
      <c r="O459" s="861">
        <v>-9.8081320000000005</v>
      </c>
      <c r="P459" s="861">
        <v>-8.9112609999999997</v>
      </c>
      <c r="Q459" s="861">
        <v>-8.2467310000000005</v>
      </c>
      <c r="R459" s="861">
        <v>-6.2878619999999996</v>
      </c>
      <c r="S459" s="861">
        <v>-2.7178650000000002</v>
      </c>
      <c r="T459" s="861">
        <v>72.376225000000005</v>
      </c>
      <c r="U459" s="861">
        <v>71.742119000000002</v>
      </c>
      <c r="V459" s="861">
        <v>89.193064000000007</v>
      </c>
      <c r="W459" s="861">
        <v>88.298429999999996</v>
      </c>
      <c r="X459" s="861">
        <v>-7.108231</v>
      </c>
      <c r="Y459" s="861">
        <v>-6.636018</v>
      </c>
      <c r="Z459" s="861">
        <v>-12.540708</v>
      </c>
      <c r="AA459" s="861">
        <v>-12.148797999999999</v>
      </c>
      <c r="AB459" s="861">
        <v>-11.807524000000001</v>
      </c>
      <c r="AC459" s="861">
        <v>-13.367283</v>
      </c>
      <c r="AD459" s="861">
        <v>-16.627852000000001</v>
      </c>
      <c r="AE459" s="861">
        <v>102.175963</v>
      </c>
      <c r="AF459" s="861">
        <v>95.456520999999995</v>
      </c>
      <c r="AG459" s="861">
        <v>87.628975999999994</v>
      </c>
      <c r="AH459" s="861">
        <v>108.58155499999999</v>
      </c>
      <c r="AI459" s="861">
        <v>85.036427000000003</v>
      </c>
      <c r="AJ459" s="861">
        <v>71.674700999999999</v>
      </c>
      <c r="AK459" s="861">
        <v>-7.9084820000000002</v>
      </c>
      <c r="AL459" s="861">
        <v>-11.931018999999999</v>
      </c>
      <c r="AM459" s="861">
        <v>-8.828004</v>
      </c>
      <c r="AN459" s="861">
        <v>88.120692000000005</v>
      </c>
      <c r="AO459" s="861">
        <v>87.797374000000005</v>
      </c>
      <c r="AP459" s="861">
        <v>85.771161000000006</v>
      </c>
      <c r="AQ459" s="861">
        <v>83.757771000000005</v>
      </c>
      <c r="AR459" s="861">
        <v>71.197537999999994</v>
      </c>
      <c r="AS459" s="861">
        <v>61.416404999999997</v>
      </c>
      <c r="AT459" s="861">
        <v>72.619280000000003</v>
      </c>
      <c r="AU459" s="861">
        <v>66.432649999999995</v>
      </c>
      <c r="AV459" s="861">
        <v>71.345443000000003</v>
      </c>
      <c r="AW459" s="861">
        <v>71.932383999999999</v>
      </c>
      <c r="AX459" s="861">
        <v>73.925482000000002</v>
      </c>
      <c r="AY459" s="861">
        <v>72.655725000000004</v>
      </c>
      <c r="AZ459" s="861">
        <v>-6.5839790000000002</v>
      </c>
      <c r="BA459" s="861">
        <v>-2.755226</v>
      </c>
      <c r="BB459" s="861">
        <v>-9.6876569999999997</v>
      </c>
      <c r="BC459" s="861">
        <v>-10.851086</v>
      </c>
      <c r="BD459" s="861">
        <v>-10.589855999999999</v>
      </c>
      <c r="BE459" s="861">
        <v>-4.6878200000000003</v>
      </c>
      <c r="BF459" s="861">
        <v>87.823656</v>
      </c>
      <c r="BG459" s="861">
        <v>96.365641999999994</v>
      </c>
      <c r="BH459" s="861">
        <v>111.120018</v>
      </c>
      <c r="BI459" s="861">
        <v>33.299998000000002</v>
      </c>
      <c r="BJ459" s="861">
        <v>71.827509000000006</v>
      </c>
      <c r="BK459" s="861">
        <v>65.436413999999999</v>
      </c>
      <c r="BL459" s="861">
        <v>0.53167200000000003</v>
      </c>
      <c r="BM459" s="861">
        <v>-9.4500379999999993</v>
      </c>
      <c r="BN459" s="861">
        <v>-8.1710370000000001</v>
      </c>
      <c r="BO459" s="861">
        <v>6.212097</v>
      </c>
      <c r="BP459" s="861">
        <v>3.7385510000000002</v>
      </c>
      <c r="BQ459" s="861">
        <v>58.557994999999998</v>
      </c>
      <c r="BR459" s="861">
        <v>63.505910999999998</v>
      </c>
      <c r="BS459" s="861">
        <v>66.791019000000006</v>
      </c>
      <c r="BT459" s="861">
        <v>59.946412000000002</v>
      </c>
      <c r="BU459" s="861">
        <v>62.171469000000002</v>
      </c>
      <c r="BV459" s="861">
        <v>62.579667000000001</v>
      </c>
      <c r="BW459" s="861">
        <v>62.535083999999998</v>
      </c>
      <c r="BX459" s="861">
        <v>-16.026036000000001</v>
      </c>
      <c r="BY459" s="861">
        <v>-16.443116</v>
      </c>
      <c r="BZ459" s="861">
        <v>-7.3476369999999998</v>
      </c>
      <c r="CA459" s="861">
        <v>-8.2642959999999999</v>
      </c>
      <c r="CB459" s="861">
        <v>-12.567345</v>
      </c>
      <c r="CC459" s="861">
        <v>-9.8364419999999999</v>
      </c>
      <c r="CD459" s="861">
        <v>-12.988738</v>
      </c>
      <c r="CE459" s="861">
        <v>-9.4738670000000003</v>
      </c>
      <c r="CF459" s="861">
        <v>-15.118064</v>
      </c>
      <c r="CG459" s="861">
        <v>-9.6254480000000004</v>
      </c>
      <c r="CH459" s="861">
        <v>-14.423342999999999</v>
      </c>
      <c r="CI459" s="861">
        <v>-10.055129000000001</v>
      </c>
      <c r="CJ459" s="861">
        <v>-12.407154</v>
      </c>
      <c r="CK459" s="861">
        <v>-9.0304300000000008</v>
      </c>
      <c r="CL459" s="861">
        <v>-12.745478</v>
      </c>
      <c r="CM459" s="861">
        <v>-8.6907960000000006</v>
      </c>
      <c r="CN459" s="861">
        <v>-14.714150999999999</v>
      </c>
      <c r="CO459" s="861">
        <v>-10.645932999999999</v>
      </c>
      <c r="CP459" s="861">
        <v>-14.309364</v>
      </c>
      <c r="CQ459" s="861">
        <v>-10.514690999999999</v>
      </c>
      <c r="CR459" s="861">
        <v>-12.140478999999999</v>
      </c>
      <c r="CS459" s="861">
        <v>-9.2909349999999993</v>
      </c>
      <c r="CT459" s="861">
        <v>-12.873015000000001</v>
      </c>
      <c r="CU459" s="861">
        <v>-9.4989799999999995</v>
      </c>
      <c r="CV459" s="861">
        <v>-15.062868999999999</v>
      </c>
      <c r="CW459" s="861">
        <v>-9.4525570000000005</v>
      </c>
      <c r="CX459" s="861">
        <v>-14.436502000000001</v>
      </c>
      <c r="CY459" s="861">
        <v>-8.9610199999999995</v>
      </c>
      <c r="CZ459" s="861">
        <v>-11.959701000000001</v>
      </c>
      <c r="DA459" s="861">
        <v>-8.6574709999999993</v>
      </c>
      <c r="DB459" s="861">
        <v>-12.618625</v>
      </c>
      <c r="DC459" s="861">
        <v>-8.3288019999999996</v>
      </c>
      <c r="DD459" s="861">
        <v>-14.771395</v>
      </c>
      <c r="DE459" s="861">
        <v>-10.21438</v>
      </c>
      <c r="DF459" s="861">
        <v>-14.689021</v>
      </c>
      <c r="DG459" s="861">
        <v>-9.7731379999999994</v>
      </c>
      <c r="DH459" s="861">
        <v>-11.593182000000001</v>
      </c>
      <c r="DI459" s="861">
        <v>-9.1307810000000007</v>
      </c>
      <c r="DJ459" s="861">
        <v>-12.237168</v>
      </c>
      <c r="DK459" s="861">
        <v>-9.4359520000000003</v>
      </c>
      <c r="DL459" s="861">
        <v>-14.614485</v>
      </c>
      <c r="DM459" s="861">
        <v>-11.57123</v>
      </c>
      <c r="DN459" s="861">
        <v>-14.54767</v>
      </c>
      <c r="DO459" s="861">
        <v>-10.598416</v>
      </c>
      <c r="DP459" s="861">
        <v>-12.235251</v>
      </c>
      <c r="DQ459" s="861">
        <v>-9.8684119999999993</v>
      </c>
      <c r="DR459" s="861">
        <v>-12.679088</v>
      </c>
      <c r="DS459" s="861">
        <v>-10.493703</v>
      </c>
      <c r="DT459" s="861">
        <v>-14.510491</v>
      </c>
      <c r="DU459" s="861">
        <v>-12.598158</v>
      </c>
      <c r="DV459" s="861">
        <v>-14.474325</v>
      </c>
      <c r="DW459" s="861">
        <v>-9.9978119999999997</v>
      </c>
      <c r="DX459" s="861">
        <v>11.242497</v>
      </c>
      <c r="DY459" s="861">
        <v>16.734175</v>
      </c>
      <c r="DZ459" s="861">
        <v>151.37697299999999</v>
      </c>
      <c r="EA459" s="861">
        <v>16.794725</v>
      </c>
      <c r="EB459" s="861">
        <v>122.24</v>
      </c>
      <c r="EC459" s="861">
        <v>3.29</v>
      </c>
      <c r="ED459" s="861">
        <v>396</v>
      </c>
      <c r="EE459" s="861">
        <v>122.33</v>
      </c>
      <c r="EF459" s="861">
        <v>5.2450000000000001</v>
      </c>
      <c r="EG459" s="861">
        <v>628.29999999999995</v>
      </c>
      <c r="EH459" s="861">
        <v>122.3</v>
      </c>
      <c r="EI459" s="861">
        <v>0</v>
      </c>
      <c r="EJ459" s="861">
        <v>1.7</v>
      </c>
      <c r="EK459" s="861">
        <v>10.722364000000001</v>
      </c>
      <c r="EL459" s="861">
        <v>16.576476</v>
      </c>
      <c r="EM459" s="861">
        <v>-19.550367999999999</v>
      </c>
      <c r="EN459" s="861">
        <v>-10.364379</v>
      </c>
      <c r="EO459" s="861">
        <v>90.259743999999998</v>
      </c>
      <c r="EP459" s="861">
        <v>-10.270253</v>
      </c>
      <c r="EQ459" s="861">
        <v>-11.676278999999999</v>
      </c>
      <c r="ER459" s="861">
        <v>150.92631800000001</v>
      </c>
      <c r="ES459" s="861">
        <v>341.03908100000001</v>
      </c>
      <c r="ET459" s="861">
        <v>115.45947099999999</v>
      </c>
      <c r="EU459" s="861"/>
      <c r="EV459" s="861"/>
      <c r="EW459" s="861"/>
      <c r="EX459" s="861"/>
      <c r="EY459" s="861"/>
      <c r="EZ459" s="861"/>
      <c r="FA459" s="861"/>
      <c r="FB459" s="861"/>
      <c r="FC459" s="861"/>
      <c r="FD459" s="861"/>
    </row>
    <row r="460" spans="1:160" x14ac:dyDescent="0.25">
      <c r="A460" s="837">
        <v>46146</v>
      </c>
      <c r="B460" s="836">
        <v>0.39508101851851851</v>
      </c>
      <c r="C460" s="861">
        <v>26040</v>
      </c>
      <c r="D460" s="861">
        <v>0</v>
      </c>
      <c r="E460" s="861">
        <v>0</v>
      </c>
      <c r="F460" s="861">
        <v>71.123018000000002</v>
      </c>
      <c r="G460" s="861">
        <v>70.242486999999997</v>
      </c>
      <c r="H460" s="861">
        <v>62.931809999999999</v>
      </c>
      <c r="I460" s="861">
        <v>73.338188000000002</v>
      </c>
      <c r="J460" s="861">
        <v>69.886934999999994</v>
      </c>
      <c r="K460" s="861">
        <v>70.744488000000004</v>
      </c>
      <c r="L460" s="861">
        <v>73.483622999999994</v>
      </c>
      <c r="M460" s="861">
        <v>73.646945000000002</v>
      </c>
      <c r="N460" s="861">
        <v>-9.8883170000000007</v>
      </c>
      <c r="O460" s="861">
        <v>-9.6603159999999999</v>
      </c>
      <c r="P460" s="861">
        <v>-8.8198629999999998</v>
      </c>
      <c r="Q460" s="861">
        <v>-8.2170590000000008</v>
      </c>
      <c r="R460" s="861">
        <v>-6.199033</v>
      </c>
      <c r="S460" s="861">
        <v>-2.675459</v>
      </c>
      <c r="T460" s="861">
        <v>72.535552999999993</v>
      </c>
      <c r="U460" s="861">
        <v>71.788788999999994</v>
      </c>
      <c r="V460" s="861">
        <v>89.251689999999996</v>
      </c>
      <c r="W460" s="861">
        <v>88.395795000000007</v>
      </c>
      <c r="X460" s="861">
        <v>-7.0708120000000001</v>
      </c>
      <c r="Y460" s="861">
        <v>-6.8356630000000003</v>
      </c>
      <c r="Z460" s="861">
        <v>-12.473613</v>
      </c>
      <c r="AA460" s="861">
        <v>-12.078449000000001</v>
      </c>
      <c r="AB460" s="861">
        <v>-11.773607</v>
      </c>
      <c r="AC460" s="861">
        <v>-13.290352</v>
      </c>
      <c r="AD460" s="861">
        <v>-16.551171</v>
      </c>
      <c r="AE460" s="861">
        <v>102.301534</v>
      </c>
      <c r="AF460" s="861">
        <v>95.471660999999997</v>
      </c>
      <c r="AG460" s="861">
        <v>87.705021000000002</v>
      </c>
      <c r="AH460" s="861">
        <v>108.77175</v>
      </c>
      <c r="AI460" s="861">
        <v>85.159524000000005</v>
      </c>
      <c r="AJ460" s="861">
        <v>71.765811999999997</v>
      </c>
      <c r="AK460" s="861">
        <v>-7.8781410000000003</v>
      </c>
      <c r="AL460" s="861">
        <v>-11.817363</v>
      </c>
      <c r="AM460" s="861">
        <v>-8.7739180000000001</v>
      </c>
      <c r="AN460" s="861">
        <v>88.218227999999996</v>
      </c>
      <c r="AO460" s="861">
        <v>87.899807999999993</v>
      </c>
      <c r="AP460" s="861">
        <v>85.861321000000004</v>
      </c>
      <c r="AQ460" s="861">
        <v>83.881585000000001</v>
      </c>
      <c r="AR460" s="861">
        <v>71.310693999999998</v>
      </c>
      <c r="AS460" s="861">
        <v>61.391379999999998</v>
      </c>
      <c r="AT460" s="861">
        <v>72.697283999999996</v>
      </c>
      <c r="AU460" s="861">
        <v>66.428450999999995</v>
      </c>
      <c r="AV460" s="861">
        <v>71.421868000000003</v>
      </c>
      <c r="AW460" s="861">
        <v>71.973963999999995</v>
      </c>
      <c r="AX460" s="861">
        <v>73.898449999999997</v>
      </c>
      <c r="AY460" s="861">
        <v>72.719294000000005</v>
      </c>
      <c r="AZ460" s="861">
        <v>-6.5019640000000001</v>
      </c>
      <c r="BA460" s="861">
        <v>-2.7205599999999999</v>
      </c>
      <c r="BB460" s="861">
        <v>-9.5904919999999994</v>
      </c>
      <c r="BC460" s="861">
        <v>-10.796970999999999</v>
      </c>
      <c r="BD460" s="861">
        <v>-10.524490999999999</v>
      </c>
      <c r="BE460" s="861">
        <v>-4.6040140000000003</v>
      </c>
      <c r="BF460" s="861">
        <v>87.978074000000007</v>
      </c>
      <c r="BG460" s="861">
        <v>96.223067</v>
      </c>
      <c r="BH460" s="861">
        <v>110.94758</v>
      </c>
      <c r="BI460" s="861">
        <v>33.230991000000003</v>
      </c>
      <c r="BJ460" s="861">
        <v>71.796211</v>
      </c>
      <c r="BK460" s="861">
        <v>65.453153999999998</v>
      </c>
      <c r="BL460" s="861">
        <v>0.56407200000000002</v>
      </c>
      <c r="BM460" s="861">
        <v>-9.3618050000000004</v>
      </c>
      <c r="BN460" s="861">
        <v>-8.1339670000000002</v>
      </c>
      <c r="BO460" s="861">
        <v>6.229133</v>
      </c>
      <c r="BP460" s="861">
        <v>3.7464620000000002</v>
      </c>
      <c r="BQ460" s="861">
        <v>58.450394000000003</v>
      </c>
      <c r="BR460" s="861">
        <v>63.348497000000002</v>
      </c>
      <c r="BS460" s="861">
        <v>66.624836000000002</v>
      </c>
      <c r="BT460" s="861">
        <v>59.875202000000002</v>
      </c>
      <c r="BU460" s="861">
        <v>62.244266000000003</v>
      </c>
      <c r="BV460" s="861">
        <v>62.652428999999998</v>
      </c>
      <c r="BW460" s="861">
        <v>62.588130999999997</v>
      </c>
      <c r="BX460" s="861">
        <v>-15.799970999999999</v>
      </c>
      <c r="BY460" s="861">
        <v>-16.368106999999998</v>
      </c>
      <c r="BZ460" s="861">
        <v>-7.2228589999999997</v>
      </c>
      <c r="CA460" s="861">
        <v>-8.1332550000000001</v>
      </c>
      <c r="CB460" s="861">
        <v>-12.527756</v>
      </c>
      <c r="CC460" s="861">
        <v>-9.8381589999999992</v>
      </c>
      <c r="CD460" s="861">
        <v>-12.984806000000001</v>
      </c>
      <c r="CE460" s="861">
        <v>-9.4291630000000008</v>
      </c>
      <c r="CF460" s="861">
        <v>-15.103664</v>
      </c>
      <c r="CG460" s="861">
        <v>-9.6313410000000008</v>
      </c>
      <c r="CH460" s="861">
        <v>-14.425224999999999</v>
      </c>
      <c r="CI460" s="861">
        <v>-10.030246</v>
      </c>
      <c r="CJ460" s="861">
        <v>-12.377938</v>
      </c>
      <c r="CK460" s="861">
        <v>-9.0330820000000003</v>
      </c>
      <c r="CL460" s="861">
        <v>-12.723636000000001</v>
      </c>
      <c r="CM460" s="861">
        <v>-8.6887640000000008</v>
      </c>
      <c r="CN460" s="861">
        <v>-14.702597000000001</v>
      </c>
      <c r="CO460" s="861">
        <v>-10.68707</v>
      </c>
      <c r="CP460" s="861">
        <v>-14.279673000000001</v>
      </c>
      <c r="CQ460" s="861">
        <v>-10.527449000000001</v>
      </c>
      <c r="CR460" s="861">
        <v>-12.092525999999999</v>
      </c>
      <c r="CS460" s="861">
        <v>-9.3027309999999996</v>
      </c>
      <c r="CT460" s="861">
        <v>-12.843788</v>
      </c>
      <c r="CU460" s="861">
        <v>-9.4816310000000001</v>
      </c>
      <c r="CV460" s="861">
        <v>-15.078956</v>
      </c>
      <c r="CW460" s="861">
        <v>-9.5046090000000003</v>
      </c>
      <c r="CX460" s="861">
        <v>-14.431846</v>
      </c>
      <c r="CY460" s="861">
        <v>-8.9985739999999996</v>
      </c>
      <c r="CZ460" s="861">
        <v>-11.976248</v>
      </c>
      <c r="DA460" s="861">
        <v>-8.6497759999999992</v>
      </c>
      <c r="DB460" s="861">
        <v>-12.651408999999999</v>
      </c>
      <c r="DC460" s="861">
        <v>-8.3576200000000007</v>
      </c>
      <c r="DD460" s="861">
        <v>-14.781230000000001</v>
      </c>
      <c r="DE460" s="861">
        <v>-10.258417</v>
      </c>
      <c r="DF460" s="861">
        <v>-14.693206999999999</v>
      </c>
      <c r="DG460" s="861">
        <v>-9.7726009999999999</v>
      </c>
      <c r="DH460" s="861">
        <v>-11.583233</v>
      </c>
      <c r="DI460" s="861">
        <v>-9.1707009999999993</v>
      </c>
      <c r="DJ460" s="861">
        <v>-12.236309</v>
      </c>
      <c r="DK460" s="861">
        <v>-9.4726099999999995</v>
      </c>
      <c r="DL460" s="861">
        <v>-14.630554</v>
      </c>
      <c r="DM460" s="861">
        <v>-11.636155</v>
      </c>
      <c r="DN460" s="861">
        <v>-14.549965</v>
      </c>
      <c r="DO460" s="861">
        <v>-10.612909</v>
      </c>
      <c r="DP460" s="861">
        <v>-12.263441</v>
      </c>
      <c r="DQ460" s="861">
        <v>-9.8910180000000008</v>
      </c>
      <c r="DR460" s="861">
        <v>-12.681998999999999</v>
      </c>
      <c r="DS460" s="861">
        <v>-10.519619</v>
      </c>
      <c r="DT460" s="861">
        <v>-14.517576999999999</v>
      </c>
      <c r="DU460" s="861">
        <v>-12.611349000000001</v>
      </c>
      <c r="DV460" s="861">
        <v>-14.501329</v>
      </c>
      <c r="DW460" s="861">
        <v>-9.9936509999999998</v>
      </c>
      <c r="DX460" s="861">
        <v>11.322061</v>
      </c>
      <c r="DY460" s="861">
        <v>16.778987000000001</v>
      </c>
      <c r="DZ460" s="861">
        <v>151.454544</v>
      </c>
      <c r="EA460" s="861">
        <v>16.847021999999999</v>
      </c>
      <c r="EB460" s="861">
        <v>122.15</v>
      </c>
      <c r="EC460" s="861">
        <v>3.2919999999999998</v>
      </c>
      <c r="ED460" s="861">
        <v>396.1</v>
      </c>
      <c r="EE460" s="861">
        <v>122.2</v>
      </c>
      <c r="EF460" s="861">
        <v>5.258</v>
      </c>
      <c r="EG460" s="861">
        <v>628.5</v>
      </c>
      <c r="EH460" s="861">
        <v>122.15</v>
      </c>
      <c r="EI460" s="861">
        <v>0</v>
      </c>
      <c r="EJ460" s="861">
        <v>1.6</v>
      </c>
      <c r="EK460" s="861">
        <v>10.633075</v>
      </c>
      <c r="EL460" s="861">
        <v>16.523837</v>
      </c>
      <c r="EM460" s="861">
        <v>-19.406993</v>
      </c>
      <c r="EN460" s="861">
        <v>-10.294703999999999</v>
      </c>
      <c r="EO460" s="861">
        <v>90.294483999999997</v>
      </c>
      <c r="EP460" s="861">
        <v>-10.189068000000001</v>
      </c>
      <c r="EQ460" s="861">
        <v>-11.682045</v>
      </c>
      <c r="ER460" s="861">
        <v>157.52475100000001</v>
      </c>
      <c r="ES460" s="861">
        <v>351.53039799999999</v>
      </c>
      <c r="ET460" s="861">
        <v>115.486271</v>
      </c>
      <c r="EU460" s="861"/>
      <c r="EV460" s="861"/>
      <c r="EW460" s="861"/>
      <c r="EX460" s="861"/>
      <c r="EY460" s="861"/>
      <c r="EZ460" s="861"/>
      <c r="FA460" s="861"/>
      <c r="FB460" s="861"/>
      <c r="FC460" s="861"/>
      <c r="FD460" s="861"/>
    </row>
    <row r="461" spans="1:160" x14ac:dyDescent="0.25">
      <c r="A461" s="837">
        <v>46146</v>
      </c>
      <c r="B461" s="836">
        <v>0.39577546296296301</v>
      </c>
      <c r="C461" s="861">
        <v>26100</v>
      </c>
      <c r="D461" s="861">
        <v>0</v>
      </c>
      <c r="E461" s="861">
        <v>0</v>
      </c>
      <c r="F461" s="861">
        <v>71.259068999999997</v>
      </c>
      <c r="G461" s="861">
        <v>70.223220999999995</v>
      </c>
      <c r="H461" s="861">
        <v>63.026778999999998</v>
      </c>
      <c r="I461" s="861">
        <v>73.300628000000003</v>
      </c>
      <c r="J461" s="861">
        <v>69.979254999999995</v>
      </c>
      <c r="K461" s="861">
        <v>70.749267000000003</v>
      </c>
      <c r="L461" s="861">
        <v>73.469288000000006</v>
      </c>
      <c r="M461" s="861">
        <v>73.675766999999993</v>
      </c>
      <c r="N461" s="861">
        <v>-9.8489149999999999</v>
      </c>
      <c r="O461" s="861">
        <v>-9.6148310000000006</v>
      </c>
      <c r="P461" s="861">
        <v>-8.6390860000000007</v>
      </c>
      <c r="Q461" s="861">
        <v>-8.0624529999999996</v>
      </c>
      <c r="R461" s="861">
        <v>-6.0057410000000004</v>
      </c>
      <c r="S461" s="861">
        <v>-2.5463070000000001</v>
      </c>
      <c r="T461" s="861">
        <v>72.516988999999995</v>
      </c>
      <c r="U461" s="861">
        <v>72.019914999999997</v>
      </c>
      <c r="V461" s="861">
        <v>89.240047000000004</v>
      </c>
      <c r="W461" s="861">
        <v>88.358354000000006</v>
      </c>
      <c r="X461" s="861">
        <v>-6.9811379999999996</v>
      </c>
      <c r="Y461" s="861">
        <v>-6.7224760000000003</v>
      </c>
      <c r="Z461" s="861">
        <v>-12.443740999999999</v>
      </c>
      <c r="AA461" s="861">
        <v>-12.037295</v>
      </c>
      <c r="AB461" s="861">
        <v>-11.714226999999999</v>
      </c>
      <c r="AC461" s="861">
        <v>-13.27753</v>
      </c>
      <c r="AD461" s="861">
        <v>-16.488244999999999</v>
      </c>
      <c r="AE461" s="861">
        <v>102.461885</v>
      </c>
      <c r="AF461" s="861">
        <v>95.513208000000006</v>
      </c>
      <c r="AG461" s="861">
        <v>87.771077000000005</v>
      </c>
      <c r="AH461" s="861">
        <v>108.71141</v>
      </c>
      <c r="AI461" s="861">
        <v>85.244074999999995</v>
      </c>
      <c r="AJ461" s="861">
        <v>71.774105000000006</v>
      </c>
      <c r="AK461" s="861">
        <v>-7.9022030000000001</v>
      </c>
      <c r="AL461" s="861">
        <v>-11.798971</v>
      </c>
      <c r="AM461" s="861">
        <v>-8.7317269999999994</v>
      </c>
      <c r="AN461" s="861">
        <v>88.172503000000006</v>
      </c>
      <c r="AO461" s="861">
        <v>87.851083000000003</v>
      </c>
      <c r="AP461" s="861">
        <v>85.902575999999996</v>
      </c>
      <c r="AQ461" s="861">
        <v>83.940073999999996</v>
      </c>
      <c r="AR461" s="861">
        <v>71.332583</v>
      </c>
      <c r="AS461" s="861">
        <v>61.422116000000003</v>
      </c>
      <c r="AT461" s="861">
        <v>72.705528000000001</v>
      </c>
      <c r="AU461" s="861">
        <v>66.369333999999995</v>
      </c>
      <c r="AV461" s="861">
        <v>71.430124000000006</v>
      </c>
      <c r="AW461" s="861">
        <v>71.912698000000006</v>
      </c>
      <c r="AX461" s="861">
        <v>73.722688000000005</v>
      </c>
      <c r="AY461" s="861">
        <v>72.770743999999993</v>
      </c>
      <c r="AZ461" s="861">
        <v>-6.4594630000000004</v>
      </c>
      <c r="BA461" s="861">
        <v>-2.5553750000000002</v>
      </c>
      <c r="BB461" s="861">
        <v>-9.5082050000000002</v>
      </c>
      <c r="BC461" s="861">
        <v>-10.739898999999999</v>
      </c>
      <c r="BD461" s="861">
        <v>-10.450067000000001</v>
      </c>
      <c r="BE461" s="861">
        <v>-4.5028189999999997</v>
      </c>
      <c r="BF461" s="861">
        <v>88.098099000000005</v>
      </c>
      <c r="BG461" s="861">
        <v>96.201418000000004</v>
      </c>
      <c r="BH461" s="861">
        <v>110.68602199999999</v>
      </c>
      <c r="BI461" s="861">
        <v>33.159469999999999</v>
      </c>
      <c r="BJ461" s="861">
        <v>71.775722999999999</v>
      </c>
      <c r="BK461" s="861">
        <v>65.593127999999993</v>
      </c>
      <c r="BL461" s="861">
        <v>0.63131899999999996</v>
      </c>
      <c r="BM461" s="861">
        <v>-9.2953849999999996</v>
      </c>
      <c r="BN461" s="861">
        <v>-8.0221330000000002</v>
      </c>
      <c r="BO461" s="861">
        <v>6.2296009999999997</v>
      </c>
      <c r="BP461" s="861">
        <v>3.8305389999999999</v>
      </c>
      <c r="BQ461" s="861">
        <v>58.342263000000003</v>
      </c>
      <c r="BR461" s="861">
        <v>63.057723000000003</v>
      </c>
      <c r="BS461" s="861">
        <v>66.408597</v>
      </c>
      <c r="BT461" s="861">
        <v>59.918286999999999</v>
      </c>
      <c r="BU461" s="861">
        <v>62.246391000000003</v>
      </c>
      <c r="BV461" s="861">
        <v>62.693128999999999</v>
      </c>
      <c r="BW461" s="861">
        <v>62.598399000000001</v>
      </c>
      <c r="BX461" s="861">
        <v>-15.80241</v>
      </c>
      <c r="BY461" s="861">
        <v>-16.285698</v>
      </c>
      <c r="BZ461" s="861">
        <v>-7.0713689999999998</v>
      </c>
      <c r="CA461" s="861">
        <v>-8.0339449999999992</v>
      </c>
      <c r="CB461" s="861">
        <v>-12.570046</v>
      </c>
      <c r="CC461" s="861">
        <v>-9.8377510000000008</v>
      </c>
      <c r="CD461" s="861">
        <v>-13.015516999999999</v>
      </c>
      <c r="CE461" s="861">
        <v>-9.4381330000000005</v>
      </c>
      <c r="CF461" s="861">
        <v>-15.132702999999999</v>
      </c>
      <c r="CG461" s="861">
        <v>-9.6240129999999997</v>
      </c>
      <c r="CH461" s="861">
        <v>-14.438810999999999</v>
      </c>
      <c r="CI461" s="861">
        <v>-10.010415999999999</v>
      </c>
      <c r="CJ461" s="861">
        <v>-12.422102000000001</v>
      </c>
      <c r="CK461" s="861">
        <v>-9.0392349999999997</v>
      </c>
      <c r="CL461" s="861">
        <v>-12.762347999999999</v>
      </c>
      <c r="CM461" s="861">
        <v>-8.6818000000000008</v>
      </c>
      <c r="CN461" s="861">
        <v>-14.7354</v>
      </c>
      <c r="CO461" s="861">
        <v>-10.685836999999999</v>
      </c>
      <c r="CP461" s="861">
        <v>-14.297509</v>
      </c>
      <c r="CQ461" s="861">
        <v>-10.489286999999999</v>
      </c>
      <c r="CR461" s="861">
        <v>-12.130547999999999</v>
      </c>
      <c r="CS461" s="861">
        <v>-9.2852680000000003</v>
      </c>
      <c r="CT461" s="861">
        <v>-12.886906</v>
      </c>
      <c r="CU461" s="861">
        <v>-9.4959159999999994</v>
      </c>
      <c r="CV461" s="861">
        <v>-15.090529</v>
      </c>
      <c r="CW461" s="861">
        <v>-9.4659049999999993</v>
      </c>
      <c r="CX461" s="861">
        <v>-14.439055</v>
      </c>
      <c r="CY461" s="861">
        <v>-8.9598030000000008</v>
      </c>
      <c r="CZ461" s="861">
        <v>-11.975896000000001</v>
      </c>
      <c r="DA461" s="861">
        <v>-8.643554</v>
      </c>
      <c r="DB461" s="861">
        <v>-12.629597</v>
      </c>
      <c r="DC461" s="861">
        <v>-8.3153600000000001</v>
      </c>
      <c r="DD461" s="861">
        <v>-14.772513</v>
      </c>
      <c r="DE461" s="861">
        <v>-10.230513</v>
      </c>
      <c r="DF461" s="861">
        <v>-14.673446999999999</v>
      </c>
      <c r="DG461" s="861">
        <v>-9.7403270000000006</v>
      </c>
      <c r="DH461" s="861">
        <v>-11.588975</v>
      </c>
      <c r="DI461" s="861">
        <v>-9.1306429999999992</v>
      </c>
      <c r="DJ461" s="861">
        <v>-12.221958000000001</v>
      </c>
      <c r="DK461" s="861">
        <v>-9.4273740000000004</v>
      </c>
      <c r="DL461" s="861">
        <v>-14.614241</v>
      </c>
      <c r="DM461" s="861">
        <v>-11.584631999999999</v>
      </c>
      <c r="DN461" s="861">
        <v>-14.526427999999999</v>
      </c>
      <c r="DO461" s="861">
        <v>-10.585760000000001</v>
      </c>
      <c r="DP461" s="861">
        <v>-12.259769</v>
      </c>
      <c r="DQ461" s="861">
        <v>-9.8617050000000006</v>
      </c>
      <c r="DR461" s="861">
        <v>-12.685076</v>
      </c>
      <c r="DS461" s="861">
        <v>-10.476656999999999</v>
      </c>
      <c r="DT461" s="861">
        <v>-14.528681000000001</v>
      </c>
      <c r="DU461" s="861">
        <v>-12.558804</v>
      </c>
      <c r="DV461" s="861">
        <v>-14.470833000000001</v>
      </c>
      <c r="DW461" s="861">
        <v>-9.9821419999999996</v>
      </c>
      <c r="DX461" s="861">
        <v>11.338343</v>
      </c>
      <c r="DY461" s="861">
        <v>16.819327999999999</v>
      </c>
      <c r="DZ461" s="861">
        <v>151.816058</v>
      </c>
      <c r="EA461" s="861">
        <v>16.882016</v>
      </c>
      <c r="EB461" s="861">
        <v>122.84</v>
      </c>
      <c r="EC461" s="861">
        <v>1.244</v>
      </c>
      <c r="ED461" s="861">
        <v>134.9</v>
      </c>
      <c r="EE461" s="861">
        <v>122.67</v>
      </c>
      <c r="EF461" s="861">
        <v>5.2439999999999998</v>
      </c>
      <c r="EG461" s="861">
        <v>631.70000000000005</v>
      </c>
      <c r="EH461" s="861">
        <v>122.86</v>
      </c>
      <c r="EI461" s="861">
        <v>0</v>
      </c>
      <c r="EJ461" s="861">
        <v>1.6</v>
      </c>
      <c r="EK461" s="861">
        <v>10.645968</v>
      </c>
      <c r="EL461" s="861">
        <v>16.461646999999999</v>
      </c>
      <c r="EM461" s="861">
        <v>-19.377694999999999</v>
      </c>
      <c r="EN461" s="861">
        <v>-10.232046</v>
      </c>
      <c r="EO461" s="861">
        <v>90.456233999999995</v>
      </c>
      <c r="EP461" s="861">
        <v>-10.134802000000001</v>
      </c>
      <c r="EQ461" s="861">
        <v>-11.675411</v>
      </c>
      <c r="ER461" s="861">
        <v>160.42824200000001</v>
      </c>
      <c r="ES461" s="861">
        <v>362.04720200000003</v>
      </c>
      <c r="ET461" s="861">
        <v>115.512941</v>
      </c>
      <c r="EU461" s="861"/>
      <c r="EV461" s="861"/>
      <c r="EW461" s="861"/>
      <c r="EX461" s="861"/>
      <c r="EY461" s="861"/>
      <c r="EZ461" s="861"/>
      <c r="FA461" s="861"/>
      <c r="FB461" s="861"/>
      <c r="FC461" s="861"/>
      <c r="FD461" s="861"/>
    </row>
    <row r="462" spans="1:160" x14ac:dyDescent="0.25">
      <c r="A462" s="837">
        <v>46146</v>
      </c>
      <c r="B462" s="836">
        <v>0.3964699074074074</v>
      </c>
      <c r="C462" s="861">
        <v>26160</v>
      </c>
      <c r="D462" s="861">
        <v>0</v>
      </c>
      <c r="E462" s="861">
        <v>0</v>
      </c>
      <c r="F462" s="861">
        <v>71.336008000000007</v>
      </c>
      <c r="G462" s="861">
        <v>70.230166999999994</v>
      </c>
      <c r="H462" s="861">
        <v>63.083483000000001</v>
      </c>
      <c r="I462" s="861">
        <v>73.279461999999995</v>
      </c>
      <c r="J462" s="861">
        <v>70.110962999999998</v>
      </c>
      <c r="K462" s="861">
        <v>70.740773000000004</v>
      </c>
      <c r="L462" s="861">
        <v>73.459579000000005</v>
      </c>
      <c r="M462" s="861">
        <v>73.658445</v>
      </c>
      <c r="N462" s="861">
        <v>-9.7933319999999995</v>
      </c>
      <c r="O462" s="861">
        <v>-9.5423860000000005</v>
      </c>
      <c r="P462" s="861">
        <v>-8.6070229999999999</v>
      </c>
      <c r="Q462" s="861">
        <v>-8.0502509999999994</v>
      </c>
      <c r="R462" s="861">
        <v>-6.0584049999999996</v>
      </c>
      <c r="S462" s="861">
        <v>-2.4623189999999999</v>
      </c>
      <c r="T462" s="861">
        <v>72.699259999999995</v>
      </c>
      <c r="U462" s="861">
        <v>71.774151000000003</v>
      </c>
      <c r="V462" s="861">
        <v>89.488668000000004</v>
      </c>
      <c r="W462" s="861">
        <v>88.596830999999995</v>
      </c>
      <c r="X462" s="861">
        <v>-6.933745</v>
      </c>
      <c r="Y462" s="861">
        <v>-6.5095749999999999</v>
      </c>
      <c r="Z462" s="861">
        <v>-12.381519000000001</v>
      </c>
      <c r="AA462" s="861">
        <v>-11.976055000000001</v>
      </c>
      <c r="AB462" s="861">
        <v>-11.686324000000001</v>
      </c>
      <c r="AC462" s="861">
        <v>-13.281162999999999</v>
      </c>
      <c r="AD462" s="861">
        <v>-16.498415000000001</v>
      </c>
      <c r="AE462" s="861">
        <v>102.358136</v>
      </c>
      <c r="AF462" s="861">
        <v>95.655748000000003</v>
      </c>
      <c r="AG462" s="861">
        <v>87.756322999999995</v>
      </c>
      <c r="AH462" s="861">
        <v>108.85283099999999</v>
      </c>
      <c r="AI462" s="861">
        <v>85.379272</v>
      </c>
      <c r="AJ462" s="861">
        <v>71.917801999999995</v>
      </c>
      <c r="AK462" s="861">
        <v>-7.9022360000000003</v>
      </c>
      <c r="AL462" s="861">
        <v>-11.777478</v>
      </c>
      <c r="AM462" s="861">
        <v>-8.6658460000000002</v>
      </c>
      <c r="AN462" s="861">
        <v>88.337914999999995</v>
      </c>
      <c r="AO462" s="861">
        <v>88.046864999999997</v>
      </c>
      <c r="AP462" s="861">
        <v>85.954089999999994</v>
      </c>
      <c r="AQ462" s="861">
        <v>83.982926000000006</v>
      </c>
      <c r="AR462" s="861">
        <v>71.411727999999997</v>
      </c>
      <c r="AS462" s="861">
        <v>61.38673</v>
      </c>
      <c r="AT462" s="861">
        <v>72.660917999999995</v>
      </c>
      <c r="AU462" s="861">
        <v>66.303904000000003</v>
      </c>
      <c r="AV462" s="861">
        <v>71.474950000000007</v>
      </c>
      <c r="AW462" s="861">
        <v>71.888934000000006</v>
      </c>
      <c r="AX462" s="861">
        <v>73.543278000000001</v>
      </c>
      <c r="AY462" s="861">
        <v>72.818999000000005</v>
      </c>
      <c r="AZ462" s="861">
        <v>-6.3797329999999999</v>
      </c>
      <c r="BA462" s="861">
        <v>-2.5675050000000001</v>
      </c>
      <c r="BB462" s="861">
        <v>-9.4670900000000007</v>
      </c>
      <c r="BC462" s="861">
        <v>-10.686959</v>
      </c>
      <c r="BD462" s="861">
        <v>-10.39809</v>
      </c>
      <c r="BE462" s="861">
        <v>-4.3828170000000002</v>
      </c>
      <c r="BF462" s="861">
        <v>88.063961000000006</v>
      </c>
      <c r="BG462" s="861">
        <v>95.963516999999996</v>
      </c>
      <c r="BH462" s="861">
        <v>110.73057799999999</v>
      </c>
      <c r="BI462" s="861">
        <v>33.094957000000001</v>
      </c>
      <c r="BJ462" s="861">
        <v>71.734589999999997</v>
      </c>
      <c r="BK462" s="861">
        <v>65.597824000000003</v>
      </c>
      <c r="BL462" s="861">
        <v>0.68578099999999997</v>
      </c>
      <c r="BM462" s="861">
        <v>-9.2447619999999997</v>
      </c>
      <c r="BN462" s="861">
        <v>-7.999898</v>
      </c>
      <c r="BO462" s="861">
        <v>6.2188559999999997</v>
      </c>
      <c r="BP462" s="861">
        <v>3.8326190000000002</v>
      </c>
      <c r="BQ462" s="861">
        <v>58.244247000000001</v>
      </c>
      <c r="BR462" s="861">
        <v>62.873302000000002</v>
      </c>
      <c r="BS462" s="861">
        <v>66.276982000000004</v>
      </c>
      <c r="BT462" s="861">
        <v>60.034644999999998</v>
      </c>
      <c r="BU462" s="861">
        <v>62.246265999999999</v>
      </c>
      <c r="BV462" s="861">
        <v>62.814293999999997</v>
      </c>
      <c r="BW462" s="861">
        <v>62.600847000000002</v>
      </c>
      <c r="BX462" s="861">
        <v>-15.859159</v>
      </c>
      <c r="BY462" s="861">
        <v>-16.344387000000001</v>
      </c>
      <c r="BZ462" s="861">
        <v>-6.9029720000000001</v>
      </c>
      <c r="CA462" s="861">
        <v>-7.8919540000000001</v>
      </c>
      <c r="CB462" s="861">
        <v>-12.558014999999999</v>
      </c>
      <c r="CC462" s="861">
        <v>-9.8170819999999992</v>
      </c>
      <c r="CD462" s="861">
        <v>-12.971168</v>
      </c>
      <c r="CE462" s="861">
        <v>-9.4259170000000001</v>
      </c>
      <c r="CF462" s="861">
        <v>-15.091654999999999</v>
      </c>
      <c r="CG462" s="861">
        <v>-9.5964530000000003</v>
      </c>
      <c r="CH462" s="861">
        <v>-14.412568</v>
      </c>
      <c r="CI462" s="861">
        <v>-10.014861</v>
      </c>
      <c r="CJ462" s="861">
        <v>-12.407719</v>
      </c>
      <c r="CK462" s="861">
        <v>-9.0209349999999997</v>
      </c>
      <c r="CL462" s="861">
        <v>-12.712361</v>
      </c>
      <c r="CM462" s="861">
        <v>-8.6873939999999994</v>
      </c>
      <c r="CN462" s="861">
        <v>-14.686813000000001</v>
      </c>
      <c r="CO462" s="861">
        <v>-10.651184000000001</v>
      </c>
      <c r="CP462" s="861">
        <v>-14.259157</v>
      </c>
      <c r="CQ462" s="861">
        <v>-10.466663</v>
      </c>
      <c r="CR462" s="861">
        <v>-12.124345999999999</v>
      </c>
      <c r="CS462" s="861">
        <v>-9.2870629999999998</v>
      </c>
      <c r="CT462" s="861">
        <v>-12.871563999999999</v>
      </c>
      <c r="CU462" s="861">
        <v>-9.4876889999999996</v>
      </c>
      <c r="CV462" s="861">
        <v>-15.036814</v>
      </c>
      <c r="CW462" s="861">
        <v>-9.4431429999999992</v>
      </c>
      <c r="CX462" s="861">
        <v>-14.430303</v>
      </c>
      <c r="CY462" s="861">
        <v>-8.9586229999999993</v>
      </c>
      <c r="CZ462" s="861">
        <v>-12.007194999999999</v>
      </c>
      <c r="DA462" s="861">
        <v>-8.6786659999999998</v>
      </c>
      <c r="DB462" s="861">
        <v>-12.63147</v>
      </c>
      <c r="DC462" s="861">
        <v>-8.3495179999999998</v>
      </c>
      <c r="DD462" s="861">
        <v>-14.79729</v>
      </c>
      <c r="DE462" s="861">
        <v>-10.233987000000001</v>
      </c>
      <c r="DF462" s="861">
        <v>-14.686385</v>
      </c>
      <c r="DG462" s="861">
        <v>-9.7550419999999995</v>
      </c>
      <c r="DH462" s="861">
        <v>-11.595734999999999</v>
      </c>
      <c r="DI462" s="861">
        <v>-9.1373309999999996</v>
      </c>
      <c r="DJ462" s="861">
        <v>-12.223499</v>
      </c>
      <c r="DK462" s="861">
        <v>-9.4593860000000003</v>
      </c>
      <c r="DL462" s="861">
        <v>-14.632609</v>
      </c>
      <c r="DM462" s="861">
        <v>-11.589738000000001</v>
      </c>
      <c r="DN462" s="861">
        <v>-14.554962</v>
      </c>
      <c r="DO462" s="861">
        <v>-10.617406000000001</v>
      </c>
      <c r="DP462" s="861">
        <v>-12.269361999999999</v>
      </c>
      <c r="DQ462" s="861">
        <v>-9.9007780000000007</v>
      </c>
      <c r="DR462" s="861">
        <v>-12.68756</v>
      </c>
      <c r="DS462" s="861">
        <v>-10.526571000000001</v>
      </c>
      <c r="DT462" s="861">
        <v>-14.523413</v>
      </c>
      <c r="DU462" s="861">
        <v>-12.630834</v>
      </c>
      <c r="DV462" s="861">
        <v>-14.492993999999999</v>
      </c>
      <c r="DW462" s="861">
        <v>-9.9961690000000001</v>
      </c>
      <c r="DX462" s="861">
        <v>11.313701</v>
      </c>
      <c r="DY462" s="861">
        <v>16.866813</v>
      </c>
      <c r="DZ462" s="861">
        <v>152.29315</v>
      </c>
      <c r="EA462" s="861">
        <v>16.918759999999999</v>
      </c>
      <c r="EB462" s="861">
        <v>122.46</v>
      </c>
      <c r="EC462" s="861">
        <v>3.2919999999999998</v>
      </c>
      <c r="ED462" s="861">
        <v>396</v>
      </c>
      <c r="EE462" s="861">
        <v>122.41</v>
      </c>
      <c r="EF462" s="861">
        <v>5.2249999999999996</v>
      </c>
      <c r="EG462" s="861">
        <v>631</v>
      </c>
      <c r="EH462" s="861">
        <v>122.29</v>
      </c>
      <c r="EI462" s="861">
        <v>0</v>
      </c>
      <c r="EJ462" s="861">
        <v>1.5</v>
      </c>
      <c r="EK462" s="861">
        <v>10.756195999999999</v>
      </c>
      <c r="EL462" s="861">
        <v>16.377227999999999</v>
      </c>
      <c r="EM462" s="861">
        <v>-19.422042000000001</v>
      </c>
      <c r="EN462" s="861">
        <v>-10.158372</v>
      </c>
      <c r="EO462" s="861">
        <v>90.669302000000002</v>
      </c>
      <c r="EP462" s="861">
        <v>-10.077871</v>
      </c>
      <c r="EQ462" s="861">
        <v>-11.674946</v>
      </c>
      <c r="ER462" s="861">
        <v>164.78200899999999</v>
      </c>
      <c r="ES462" s="861">
        <v>372.56400000000002</v>
      </c>
      <c r="ET462" s="861">
        <v>115.53846900000001</v>
      </c>
      <c r="EU462" s="861"/>
      <c r="EV462" s="861"/>
      <c r="EW462" s="861"/>
      <c r="EX462" s="861"/>
      <c r="EY462" s="861"/>
      <c r="EZ462" s="861"/>
      <c r="FA462" s="861"/>
      <c r="FB462" s="861"/>
      <c r="FC462" s="861"/>
      <c r="FD462" s="861"/>
    </row>
    <row r="463" spans="1:160" x14ac:dyDescent="0.25">
      <c r="A463" s="837">
        <v>46146</v>
      </c>
      <c r="B463" s="836">
        <v>0.39716435185185189</v>
      </c>
      <c r="C463" s="861">
        <v>26220</v>
      </c>
      <c r="D463" s="861">
        <v>0</v>
      </c>
      <c r="E463" s="861">
        <v>0</v>
      </c>
      <c r="F463" s="861">
        <v>71.402257000000006</v>
      </c>
      <c r="G463" s="861">
        <v>70.259124</v>
      </c>
      <c r="H463" s="861">
        <v>63.071559999999998</v>
      </c>
      <c r="I463" s="861">
        <v>73.244605000000007</v>
      </c>
      <c r="J463" s="861">
        <v>70.28031</v>
      </c>
      <c r="K463" s="861">
        <v>70.750388000000001</v>
      </c>
      <c r="L463" s="861">
        <v>73.439032999999995</v>
      </c>
      <c r="M463" s="861">
        <v>73.687403000000003</v>
      </c>
      <c r="N463" s="861">
        <v>-9.7664810000000006</v>
      </c>
      <c r="O463" s="861">
        <v>-9.5150769999999998</v>
      </c>
      <c r="P463" s="861">
        <v>-8.5315250000000002</v>
      </c>
      <c r="Q463" s="861">
        <v>-7.8911790000000002</v>
      </c>
      <c r="R463" s="861">
        <v>-6.0420629999999997</v>
      </c>
      <c r="S463" s="861">
        <v>-2.4975499999999999</v>
      </c>
      <c r="T463" s="861">
        <v>72.728919000000005</v>
      </c>
      <c r="U463" s="861">
        <v>72.249343999999994</v>
      </c>
      <c r="V463" s="861">
        <v>89.585541000000006</v>
      </c>
      <c r="W463" s="861">
        <v>88.777780000000007</v>
      </c>
      <c r="X463" s="861">
        <v>-6.9247620000000003</v>
      </c>
      <c r="Y463" s="861">
        <v>-6.5025550000000001</v>
      </c>
      <c r="Z463" s="861">
        <v>-12.335808</v>
      </c>
      <c r="AA463" s="861">
        <v>-11.925666</v>
      </c>
      <c r="AB463" s="861">
        <v>-11.621848999999999</v>
      </c>
      <c r="AC463" s="861">
        <v>-13.193885</v>
      </c>
      <c r="AD463" s="861">
        <v>-16.383800000000001</v>
      </c>
      <c r="AE463" s="861">
        <v>102.62408499999999</v>
      </c>
      <c r="AF463" s="861">
        <v>95.745143999999996</v>
      </c>
      <c r="AG463" s="861">
        <v>87.823222000000001</v>
      </c>
      <c r="AH463" s="861">
        <v>109.00879999999999</v>
      </c>
      <c r="AI463" s="861">
        <v>85.530242000000001</v>
      </c>
      <c r="AJ463" s="861">
        <v>72.038099000000003</v>
      </c>
      <c r="AK463" s="861">
        <v>-7.8354530000000002</v>
      </c>
      <c r="AL463" s="861">
        <v>-11.68839</v>
      </c>
      <c r="AM463" s="861">
        <v>-8.5697030000000005</v>
      </c>
      <c r="AN463" s="861">
        <v>88.487346000000002</v>
      </c>
      <c r="AO463" s="861">
        <v>88.190640000000002</v>
      </c>
      <c r="AP463" s="861">
        <v>86.031073000000006</v>
      </c>
      <c r="AQ463" s="861">
        <v>84.112329000000003</v>
      </c>
      <c r="AR463" s="861">
        <v>71.468041999999997</v>
      </c>
      <c r="AS463" s="861">
        <v>61.395212999999998</v>
      </c>
      <c r="AT463" s="861">
        <v>72.730114999999998</v>
      </c>
      <c r="AU463" s="861">
        <v>66.257970999999998</v>
      </c>
      <c r="AV463" s="861">
        <v>71.536185000000003</v>
      </c>
      <c r="AW463" s="861">
        <v>72.034524000000005</v>
      </c>
      <c r="AX463" s="861">
        <v>73.573081999999999</v>
      </c>
      <c r="AY463" s="861">
        <v>72.872542999999993</v>
      </c>
      <c r="AZ463" s="861">
        <v>-6.3521590000000003</v>
      </c>
      <c r="BA463" s="861">
        <v>-2.6115309999999998</v>
      </c>
      <c r="BB463" s="861">
        <v>-9.3661080000000005</v>
      </c>
      <c r="BC463" s="861">
        <v>-10.638394</v>
      </c>
      <c r="BD463" s="861">
        <v>-10.335461</v>
      </c>
      <c r="BE463" s="861">
        <v>-4.3067929999999999</v>
      </c>
      <c r="BF463" s="861">
        <v>87.953884000000002</v>
      </c>
      <c r="BG463" s="861">
        <v>95.524052999999995</v>
      </c>
      <c r="BH463" s="861">
        <v>110.17680799999999</v>
      </c>
      <c r="BI463" s="861">
        <v>33.013655999999997</v>
      </c>
      <c r="BJ463" s="861">
        <v>71.721666999999997</v>
      </c>
      <c r="BK463" s="861">
        <v>65.587795999999997</v>
      </c>
      <c r="BL463" s="861">
        <v>0.75524999999999998</v>
      </c>
      <c r="BM463" s="861">
        <v>-9.1784269999999992</v>
      </c>
      <c r="BN463" s="861">
        <v>-7.9205030000000001</v>
      </c>
      <c r="BO463" s="861">
        <v>6.2082009999999999</v>
      </c>
      <c r="BP463" s="861">
        <v>3.8696980000000001</v>
      </c>
      <c r="BQ463" s="861">
        <v>58.180349</v>
      </c>
      <c r="BR463" s="861">
        <v>62.592391999999997</v>
      </c>
      <c r="BS463" s="861">
        <v>66.115464000000003</v>
      </c>
      <c r="BT463" s="861">
        <v>60.003934999999998</v>
      </c>
      <c r="BU463" s="861">
        <v>62.259667999999998</v>
      </c>
      <c r="BV463" s="861">
        <v>62.856827000000003</v>
      </c>
      <c r="BW463" s="861">
        <v>62.642961999999997</v>
      </c>
      <c r="BX463" s="861">
        <v>-15.759029999999999</v>
      </c>
      <c r="BY463" s="861">
        <v>-16.200578</v>
      </c>
      <c r="BZ463" s="861">
        <v>-6.8089890000000004</v>
      </c>
      <c r="CA463" s="861">
        <v>-7.7496559999999999</v>
      </c>
      <c r="CB463" s="861">
        <v>-12.564021</v>
      </c>
      <c r="CC463" s="861">
        <v>-9.7902229999999992</v>
      </c>
      <c r="CD463" s="861">
        <v>-13.000284000000001</v>
      </c>
      <c r="CE463" s="861">
        <v>-9.4004799999999999</v>
      </c>
      <c r="CF463" s="861">
        <v>-15.134936</v>
      </c>
      <c r="CG463" s="861">
        <v>-9.5933969999999995</v>
      </c>
      <c r="CH463" s="861">
        <v>-14.419064000000001</v>
      </c>
      <c r="CI463" s="861">
        <v>-9.9898679999999995</v>
      </c>
      <c r="CJ463" s="861">
        <v>-12.413252999999999</v>
      </c>
      <c r="CK463" s="861">
        <v>-9.0306580000000007</v>
      </c>
      <c r="CL463" s="861">
        <v>-12.770218</v>
      </c>
      <c r="CM463" s="861">
        <v>-8.6722900000000003</v>
      </c>
      <c r="CN463" s="861">
        <v>-14.735268</v>
      </c>
      <c r="CO463" s="861">
        <v>-10.65329</v>
      </c>
      <c r="CP463" s="861">
        <v>-14.281995999999999</v>
      </c>
      <c r="CQ463" s="861">
        <v>-10.419389000000001</v>
      </c>
      <c r="CR463" s="861">
        <v>-12.157939000000001</v>
      </c>
      <c r="CS463" s="861">
        <v>-9.2726900000000008</v>
      </c>
      <c r="CT463" s="861">
        <v>-12.907726</v>
      </c>
      <c r="CU463" s="861">
        <v>-9.4913019999999992</v>
      </c>
      <c r="CV463" s="861">
        <v>-15.088711999999999</v>
      </c>
      <c r="CW463" s="861">
        <v>-9.4486310000000007</v>
      </c>
      <c r="CX463" s="861">
        <v>-14.41066</v>
      </c>
      <c r="CY463" s="861">
        <v>-8.9466450000000002</v>
      </c>
      <c r="CZ463" s="861">
        <v>-11.989039</v>
      </c>
      <c r="DA463" s="861">
        <v>-8.6677320000000009</v>
      </c>
      <c r="DB463" s="861">
        <v>-12.643560000000001</v>
      </c>
      <c r="DC463" s="861">
        <v>-8.3418659999999996</v>
      </c>
      <c r="DD463" s="861">
        <v>-14.780431</v>
      </c>
      <c r="DE463" s="861">
        <v>-10.21584</v>
      </c>
      <c r="DF463" s="861">
        <v>-14.675651</v>
      </c>
      <c r="DG463" s="861">
        <v>-9.7171819999999993</v>
      </c>
      <c r="DH463" s="861">
        <v>-11.588346</v>
      </c>
      <c r="DI463" s="861">
        <v>-9.1318339999999996</v>
      </c>
      <c r="DJ463" s="861">
        <v>-12.234458</v>
      </c>
      <c r="DK463" s="861">
        <v>-9.4379430000000006</v>
      </c>
      <c r="DL463" s="861">
        <v>-14.601321</v>
      </c>
      <c r="DM463" s="861">
        <v>-11.593415</v>
      </c>
      <c r="DN463" s="861">
        <v>-14.530995000000001</v>
      </c>
      <c r="DO463" s="861">
        <v>-10.597345000000001</v>
      </c>
      <c r="DP463" s="861">
        <v>-12.243596999999999</v>
      </c>
      <c r="DQ463" s="861">
        <v>-9.8708740000000006</v>
      </c>
      <c r="DR463" s="861">
        <v>-12.692399999999999</v>
      </c>
      <c r="DS463" s="861">
        <v>-10.506501</v>
      </c>
      <c r="DT463" s="861">
        <v>-14.476532000000001</v>
      </c>
      <c r="DU463" s="861">
        <v>-12.59022</v>
      </c>
      <c r="DV463" s="861">
        <v>-14.467219</v>
      </c>
      <c r="DW463" s="861">
        <v>-9.9611909999999995</v>
      </c>
      <c r="DX463" s="861">
        <v>11.371976</v>
      </c>
      <c r="DY463" s="861">
        <v>16.908175</v>
      </c>
      <c r="DZ463" s="861">
        <v>152.55065099999999</v>
      </c>
      <c r="EA463" s="861">
        <v>16.960170000000002</v>
      </c>
      <c r="EB463" s="861">
        <v>122.4</v>
      </c>
      <c r="EC463" s="861">
        <v>3.2919999999999998</v>
      </c>
      <c r="ED463" s="861">
        <v>396.6</v>
      </c>
      <c r="EE463" s="861">
        <v>122.4</v>
      </c>
      <c r="EF463" s="861">
        <v>5.2409999999999997</v>
      </c>
      <c r="EG463" s="861">
        <v>631.79999999999995</v>
      </c>
      <c r="EH463" s="861">
        <v>122.26</v>
      </c>
      <c r="EI463" s="861">
        <v>0</v>
      </c>
      <c r="EJ463" s="861">
        <v>1.5</v>
      </c>
      <c r="EK463" s="861">
        <v>10.747515999999999</v>
      </c>
      <c r="EL463" s="861">
        <v>16.302467</v>
      </c>
      <c r="EM463" s="861">
        <v>-19.317219000000001</v>
      </c>
      <c r="EN463" s="861">
        <v>-10.094265999999999</v>
      </c>
      <c r="EO463" s="861">
        <v>90.784115999999997</v>
      </c>
      <c r="EP463" s="861">
        <v>-10.013771999999999</v>
      </c>
      <c r="EQ463" s="861">
        <v>-11.669759000000001</v>
      </c>
      <c r="ER463" s="861">
        <v>171.38586699999999</v>
      </c>
      <c r="ES463" s="861">
        <v>383.07116600000001</v>
      </c>
      <c r="ET463" s="861">
        <v>115.563463</v>
      </c>
      <c r="EU463" s="861"/>
      <c r="EV463" s="861"/>
      <c r="EW463" s="861"/>
      <c r="EX463" s="861"/>
      <c r="EY463" s="861"/>
      <c r="EZ463" s="861"/>
      <c r="FA463" s="861"/>
      <c r="FB463" s="861"/>
      <c r="FC463" s="861"/>
      <c r="FD463" s="861"/>
    </row>
    <row r="464" spans="1:160" x14ac:dyDescent="0.25">
      <c r="A464" s="837">
        <v>46146</v>
      </c>
      <c r="B464" s="836">
        <v>0.39785879629629628</v>
      </c>
      <c r="C464" s="861">
        <v>26280</v>
      </c>
      <c r="D464" s="861">
        <v>0</v>
      </c>
      <c r="E464" s="861">
        <v>0</v>
      </c>
      <c r="F464" s="861">
        <v>71.588425000000001</v>
      </c>
      <c r="G464" s="861">
        <v>70.293496000000005</v>
      </c>
      <c r="H464" s="861">
        <v>63.172626999999999</v>
      </c>
      <c r="I464" s="861">
        <v>73.233168000000006</v>
      </c>
      <c r="J464" s="861">
        <v>70.394553999999999</v>
      </c>
      <c r="K464" s="861">
        <v>70.797499999999999</v>
      </c>
      <c r="L464" s="861">
        <v>73.471700999999996</v>
      </c>
      <c r="M464" s="861">
        <v>73.695524000000006</v>
      </c>
      <c r="N464" s="861">
        <v>-9.6745059999999992</v>
      </c>
      <c r="O464" s="861">
        <v>-9.3420280000000009</v>
      </c>
      <c r="P464" s="861">
        <v>-8.3887029999999996</v>
      </c>
      <c r="Q464" s="861">
        <v>-7.9446560000000002</v>
      </c>
      <c r="R464" s="861">
        <v>-6.0590039999999998</v>
      </c>
      <c r="S464" s="861">
        <v>-2.545938</v>
      </c>
      <c r="T464" s="861">
        <v>72.758279000000002</v>
      </c>
      <c r="U464" s="861">
        <v>72.074021000000002</v>
      </c>
      <c r="V464" s="861">
        <v>89.630422999999993</v>
      </c>
      <c r="W464" s="861">
        <v>88.727091000000001</v>
      </c>
      <c r="X464" s="861">
        <v>-6.8476739999999996</v>
      </c>
      <c r="Y464" s="861">
        <v>-6.4280340000000002</v>
      </c>
      <c r="Z464" s="861">
        <v>-12.291684</v>
      </c>
      <c r="AA464" s="861">
        <v>-11.895220999999999</v>
      </c>
      <c r="AB464" s="861">
        <v>-11.584058000000001</v>
      </c>
      <c r="AC464" s="861">
        <v>-13.187129000000001</v>
      </c>
      <c r="AD464" s="861">
        <v>-16.398319999999998</v>
      </c>
      <c r="AE464" s="861">
        <v>102.681939</v>
      </c>
      <c r="AF464" s="861">
        <v>95.821591999999995</v>
      </c>
      <c r="AG464" s="861">
        <v>87.791747999999998</v>
      </c>
      <c r="AH464" s="861">
        <v>109.014752</v>
      </c>
      <c r="AI464" s="861">
        <v>85.568482000000003</v>
      </c>
      <c r="AJ464" s="861">
        <v>72.065077000000002</v>
      </c>
      <c r="AK464" s="861">
        <v>-7.8730359999999999</v>
      </c>
      <c r="AL464" s="861">
        <v>-11.627719000000001</v>
      </c>
      <c r="AM464" s="861">
        <v>-8.5430410000000006</v>
      </c>
      <c r="AN464" s="861">
        <v>88.576723000000001</v>
      </c>
      <c r="AO464" s="861">
        <v>88.209327999999999</v>
      </c>
      <c r="AP464" s="861">
        <v>86.133206000000001</v>
      </c>
      <c r="AQ464" s="861">
        <v>84.208001999999993</v>
      </c>
      <c r="AR464" s="861">
        <v>71.567447999999999</v>
      </c>
      <c r="AS464" s="861">
        <v>61.424993000000001</v>
      </c>
      <c r="AT464" s="861">
        <v>72.796484000000007</v>
      </c>
      <c r="AU464" s="861">
        <v>66.255285999999998</v>
      </c>
      <c r="AV464" s="861">
        <v>71.602647000000005</v>
      </c>
      <c r="AW464" s="861">
        <v>72.109393999999995</v>
      </c>
      <c r="AX464" s="861">
        <v>73.531040000000004</v>
      </c>
      <c r="AY464" s="861">
        <v>72.916428999999994</v>
      </c>
      <c r="AZ464" s="861">
        <v>-6.2933830000000004</v>
      </c>
      <c r="BA464" s="861">
        <v>-2.4686810000000001</v>
      </c>
      <c r="BB464" s="861">
        <v>-9.3076430000000006</v>
      </c>
      <c r="BC464" s="861">
        <v>-10.592025</v>
      </c>
      <c r="BD464" s="861">
        <v>-10.219158999999999</v>
      </c>
      <c r="BE464" s="861">
        <v>-4.1799949999999999</v>
      </c>
      <c r="BF464" s="861">
        <v>87.977035000000001</v>
      </c>
      <c r="BG464" s="861">
        <v>95.536280000000005</v>
      </c>
      <c r="BH464" s="861">
        <v>109.78994400000001</v>
      </c>
      <c r="BI464" s="861">
        <v>32.976300999999999</v>
      </c>
      <c r="BJ464" s="861">
        <v>71.716588999999999</v>
      </c>
      <c r="BK464" s="861">
        <v>65.722769999999997</v>
      </c>
      <c r="BL464" s="861">
        <v>0.78618100000000002</v>
      </c>
      <c r="BM464" s="861">
        <v>-9.0921819999999993</v>
      </c>
      <c r="BN464" s="861">
        <v>-7.8820790000000001</v>
      </c>
      <c r="BO464" s="861">
        <v>6.2123869999999997</v>
      </c>
      <c r="BP464" s="861">
        <v>3.910644</v>
      </c>
      <c r="BQ464" s="861">
        <v>58.091631</v>
      </c>
      <c r="BR464" s="861">
        <v>62.535826</v>
      </c>
      <c r="BS464" s="861">
        <v>66.008332999999993</v>
      </c>
      <c r="BT464" s="861">
        <v>60.043514000000002</v>
      </c>
      <c r="BU464" s="861">
        <v>62.287481999999997</v>
      </c>
      <c r="BV464" s="861">
        <v>62.914617</v>
      </c>
      <c r="BW464" s="861">
        <v>62.704624000000003</v>
      </c>
      <c r="BX464" s="861">
        <v>-15.694559</v>
      </c>
      <c r="BY464" s="861">
        <v>-16.209992</v>
      </c>
      <c r="BZ464" s="861">
        <v>-6.669181</v>
      </c>
      <c r="CA464" s="861">
        <v>-7.6339540000000001</v>
      </c>
      <c r="CB464" s="861">
        <v>-12.552035</v>
      </c>
      <c r="CC464" s="861">
        <v>-9.8063660000000006</v>
      </c>
      <c r="CD464" s="861">
        <v>-12.966528</v>
      </c>
      <c r="CE464" s="861">
        <v>-9.3814489999999999</v>
      </c>
      <c r="CF464" s="861">
        <v>-15.074876</v>
      </c>
      <c r="CG464" s="861">
        <v>-9.5868549999999999</v>
      </c>
      <c r="CH464" s="861">
        <v>-14.392863999999999</v>
      </c>
      <c r="CI464" s="861">
        <v>-9.9849689999999995</v>
      </c>
      <c r="CJ464" s="861">
        <v>-12.405979</v>
      </c>
      <c r="CK464" s="861">
        <v>-9.0360040000000001</v>
      </c>
      <c r="CL464" s="861">
        <v>-12.761926000000001</v>
      </c>
      <c r="CM464" s="861">
        <v>-8.6944940000000006</v>
      </c>
      <c r="CN464" s="861">
        <v>-14.695576000000001</v>
      </c>
      <c r="CO464" s="861">
        <v>-10.677744000000001</v>
      </c>
      <c r="CP464" s="861">
        <v>-14.250864</v>
      </c>
      <c r="CQ464" s="861">
        <v>-10.460298999999999</v>
      </c>
      <c r="CR464" s="861">
        <v>-12.119849</v>
      </c>
      <c r="CS464" s="861">
        <v>-9.2797730000000005</v>
      </c>
      <c r="CT464" s="861">
        <v>-12.87706</v>
      </c>
      <c r="CU464" s="861">
        <v>-9.5011290000000006</v>
      </c>
      <c r="CV464" s="861">
        <v>-15.072606</v>
      </c>
      <c r="CW464" s="861">
        <v>-9.4781510000000004</v>
      </c>
      <c r="CX464" s="861">
        <v>-14.385961</v>
      </c>
      <c r="CY464" s="861">
        <v>-8.9352769999999992</v>
      </c>
      <c r="CZ464" s="861">
        <v>-11.997859</v>
      </c>
      <c r="DA464" s="861">
        <v>-8.6401780000000006</v>
      </c>
      <c r="DB464" s="861">
        <v>-12.653532999999999</v>
      </c>
      <c r="DC464" s="861">
        <v>-8.3274319999999999</v>
      </c>
      <c r="DD464" s="861">
        <v>-14.781651999999999</v>
      </c>
      <c r="DE464" s="861">
        <v>-10.214705</v>
      </c>
      <c r="DF464" s="861">
        <v>-14.669601</v>
      </c>
      <c r="DG464" s="861">
        <v>-9.7238450000000007</v>
      </c>
      <c r="DH464" s="861">
        <v>-11.585618999999999</v>
      </c>
      <c r="DI464" s="861">
        <v>-9.1333749999999991</v>
      </c>
      <c r="DJ464" s="861">
        <v>-12.214814000000001</v>
      </c>
      <c r="DK464" s="861">
        <v>-9.4460499999999996</v>
      </c>
      <c r="DL464" s="861">
        <v>-14.600633999999999</v>
      </c>
      <c r="DM464" s="861">
        <v>-11.580499</v>
      </c>
      <c r="DN464" s="861">
        <v>-14.511711</v>
      </c>
      <c r="DO464" s="861">
        <v>-10.584758000000001</v>
      </c>
      <c r="DP464" s="861">
        <v>-12.254996</v>
      </c>
      <c r="DQ464" s="861">
        <v>-9.8724170000000004</v>
      </c>
      <c r="DR464" s="861">
        <v>-12.686408999999999</v>
      </c>
      <c r="DS464" s="861">
        <v>-10.506167</v>
      </c>
      <c r="DT464" s="861">
        <v>-14.516021</v>
      </c>
      <c r="DU464" s="861">
        <v>-12.600372999999999</v>
      </c>
      <c r="DV464" s="861">
        <v>-14.464738000000001</v>
      </c>
      <c r="DW464" s="861">
        <v>-9.9873539999999998</v>
      </c>
      <c r="DX464" s="861">
        <v>11.375087000000001</v>
      </c>
      <c r="DY464" s="861">
        <v>16.952307000000001</v>
      </c>
      <c r="DZ464" s="861">
        <v>152.47813500000001</v>
      </c>
      <c r="EA464" s="861">
        <v>17.008482000000001</v>
      </c>
      <c r="EB464" s="861">
        <v>122.92</v>
      </c>
      <c r="EC464" s="861">
        <v>1.244</v>
      </c>
      <c r="ED464" s="861">
        <v>135.1</v>
      </c>
      <c r="EE464" s="861">
        <v>122.74</v>
      </c>
      <c r="EF464" s="861">
        <v>5.2590000000000003</v>
      </c>
      <c r="EG464" s="861">
        <v>632</v>
      </c>
      <c r="EH464" s="861">
        <v>122.91</v>
      </c>
      <c r="EI464" s="861">
        <v>0</v>
      </c>
      <c r="EJ464" s="861">
        <v>1.6</v>
      </c>
      <c r="EK464" s="861">
        <v>10.768587999999999</v>
      </c>
      <c r="EL464" s="861">
        <v>16.238326000000001</v>
      </c>
      <c r="EM464" s="861">
        <v>-19.311629</v>
      </c>
      <c r="EN464" s="861">
        <v>-10.025938999999999</v>
      </c>
      <c r="EO464" s="861">
        <v>90.751795999999999</v>
      </c>
      <c r="EP464" s="861">
        <v>-9.9390710000000002</v>
      </c>
      <c r="EQ464" s="861">
        <v>-11.665279</v>
      </c>
      <c r="ER464" s="861">
        <v>174.29000400000001</v>
      </c>
      <c r="ES464" s="861">
        <v>393.61515300000002</v>
      </c>
      <c r="ET464" s="861">
        <v>115.588491</v>
      </c>
      <c r="EU464" s="861"/>
      <c r="EV464" s="861"/>
      <c r="EW464" s="861"/>
      <c r="EX464" s="861"/>
      <c r="EY464" s="861"/>
      <c r="EZ464" s="861"/>
      <c r="FA464" s="861"/>
      <c r="FB464" s="861"/>
      <c r="FC464" s="861"/>
      <c r="FD464" s="861"/>
    </row>
    <row r="465" spans="1:160" x14ac:dyDescent="0.25">
      <c r="A465" s="837">
        <v>46146</v>
      </c>
      <c r="B465" s="836">
        <v>0.39855324074074078</v>
      </c>
      <c r="C465" s="861">
        <v>26340</v>
      </c>
      <c r="D465" s="861">
        <v>0</v>
      </c>
      <c r="E465" s="861">
        <v>0</v>
      </c>
      <c r="F465" s="861">
        <v>71.709744999999998</v>
      </c>
      <c r="G465" s="861">
        <v>70.284187000000003</v>
      </c>
      <c r="H465" s="861">
        <v>63.190654000000002</v>
      </c>
      <c r="I465" s="861">
        <v>73.201778000000004</v>
      </c>
      <c r="J465" s="861">
        <v>70.521888000000004</v>
      </c>
      <c r="K465" s="861">
        <v>70.802950999999993</v>
      </c>
      <c r="L465" s="861">
        <v>73.481646999999995</v>
      </c>
      <c r="M465" s="861">
        <v>73.710967999999994</v>
      </c>
      <c r="N465" s="861">
        <v>-9.6306480000000008</v>
      </c>
      <c r="O465" s="861">
        <v>-9.3403849999999995</v>
      </c>
      <c r="P465" s="861">
        <v>-8.3421249999999993</v>
      </c>
      <c r="Q465" s="861">
        <v>-7.9516819999999999</v>
      </c>
      <c r="R465" s="861">
        <v>-5.9284340000000002</v>
      </c>
      <c r="S465" s="861">
        <v>-2.187954</v>
      </c>
      <c r="T465" s="861">
        <v>73.158474999999996</v>
      </c>
      <c r="U465" s="861">
        <v>71.924875</v>
      </c>
      <c r="V465" s="861">
        <v>89.898876999999999</v>
      </c>
      <c r="W465" s="861">
        <v>88.935557000000003</v>
      </c>
      <c r="X465" s="861">
        <v>-6.7549830000000002</v>
      </c>
      <c r="Y465" s="861">
        <v>-6.3440479999999999</v>
      </c>
      <c r="Z465" s="861">
        <v>-12.227639999999999</v>
      </c>
      <c r="AA465" s="861">
        <v>-11.858987000000001</v>
      </c>
      <c r="AB465" s="861">
        <v>-11.505890000000001</v>
      </c>
      <c r="AC465" s="861">
        <v>-13.130457</v>
      </c>
      <c r="AD465" s="861">
        <v>-16.331451000000001</v>
      </c>
      <c r="AE465" s="861">
        <v>102.72984099999999</v>
      </c>
      <c r="AF465" s="861">
        <v>95.912336999999994</v>
      </c>
      <c r="AG465" s="861">
        <v>87.832556999999994</v>
      </c>
      <c r="AH465" s="861">
        <v>109.227057</v>
      </c>
      <c r="AI465" s="861">
        <v>85.762275000000002</v>
      </c>
      <c r="AJ465" s="861">
        <v>72.369151000000002</v>
      </c>
      <c r="AK465" s="861">
        <v>-7.8236860000000004</v>
      </c>
      <c r="AL465" s="861">
        <v>-11.656086999999999</v>
      </c>
      <c r="AM465" s="861">
        <v>-8.4411129999999996</v>
      </c>
      <c r="AN465" s="861">
        <v>88.742907000000002</v>
      </c>
      <c r="AO465" s="861">
        <v>88.488996</v>
      </c>
      <c r="AP465" s="861">
        <v>86.259715</v>
      </c>
      <c r="AQ465" s="861">
        <v>84.343984000000006</v>
      </c>
      <c r="AR465" s="861">
        <v>71.731189999999998</v>
      </c>
      <c r="AS465" s="861">
        <v>61.445647999999998</v>
      </c>
      <c r="AT465" s="861">
        <v>72.876513000000003</v>
      </c>
      <c r="AU465" s="861">
        <v>66.320148000000003</v>
      </c>
      <c r="AV465" s="861">
        <v>71.651832999999996</v>
      </c>
      <c r="AW465" s="861">
        <v>72.337863999999996</v>
      </c>
      <c r="AX465" s="861">
        <v>73.545900000000003</v>
      </c>
      <c r="AY465" s="861">
        <v>73.223839999999996</v>
      </c>
      <c r="AZ465" s="861">
        <v>-6.2373099999999999</v>
      </c>
      <c r="BA465" s="861">
        <v>-2.6652740000000001</v>
      </c>
      <c r="BB465" s="861">
        <v>-9.3498439999999992</v>
      </c>
      <c r="BC465" s="861">
        <v>-10.460050000000001</v>
      </c>
      <c r="BD465" s="861">
        <v>-10.173162</v>
      </c>
      <c r="BE465" s="861">
        <v>-4.0822909999999997</v>
      </c>
      <c r="BF465" s="861">
        <v>88.028677999999999</v>
      </c>
      <c r="BG465" s="861">
        <v>95.287954999999997</v>
      </c>
      <c r="BH465" s="861">
        <v>109.617853</v>
      </c>
      <c r="BI465" s="861">
        <v>32.918591999999997</v>
      </c>
      <c r="BJ465" s="861">
        <v>71.732213000000002</v>
      </c>
      <c r="BK465" s="861">
        <v>65.578343000000004</v>
      </c>
      <c r="BL465" s="861">
        <v>0.80918299999999999</v>
      </c>
      <c r="BM465" s="861">
        <v>-9.052422</v>
      </c>
      <c r="BN465" s="861">
        <v>-7.8044560000000001</v>
      </c>
      <c r="BO465" s="861">
        <v>6.1931450000000003</v>
      </c>
      <c r="BP465" s="861">
        <v>3.9459919999999999</v>
      </c>
      <c r="BQ465" s="861">
        <v>57.958427</v>
      </c>
      <c r="BR465" s="861">
        <v>62.385919000000001</v>
      </c>
      <c r="BS465" s="861">
        <v>65.935902999999996</v>
      </c>
      <c r="BT465" s="861">
        <v>60.019156000000002</v>
      </c>
      <c r="BU465" s="861">
        <v>62.395826</v>
      </c>
      <c r="BV465" s="861">
        <v>62.986460000000001</v>
      </c>
      <c r="BW465" s="861">
        <v>62.729770000000002</v>
      </c>
      <c r="BX465" s="861">
        <v>-15.655125999999999</v>
      </c>
      <c r="BY465" s="861">
        <v>-16.125032999999998</v>
      </c>
      <c r="BZ465" s="861">
        <v>-6.5495530000000004</v>
      </c>
      <c r="CA465" s="861">
        <v>-7.4893689999999999</v>
      </c>
      <c r="CB465" s="861">
        <v>-12.570755999999999</v>
      </c>
      <c r="CC465" s="861">
        <v>-9.8224060000000009</v>
      </c>
      <c r="CD465" s="861">
        <v>-12.976046999999999</v>
      </c>
      <c r="CE465" s="861">
        <v>-9.3346549999999997</v>
      </c>
      <c r="CF465" s="861">
        <v>-15.109788999999999</v>
      </c>
      <c r="CG465" s="861">
        <v>-9.5919179999999997</v>
      </c>
      <c r="CH465" s="861">
        <v>-14.388011000000001</v>
      </c>
      <c r="CI465" s="861">
        <v>-9.9881279999999997</v>
      </c>
      <c r="CJ465" s="861">
        <v>-12.418101</v>
      </c>
      <c r="CK465" s="861">
        <v>-9.0276580000000006</v>
      </c>
      <c r="CL465" s="861">
        <v>-12.744104</v>
      </c>
      <c r="CM465" s="861">
        <v>-8.6992659999999997</v>
      </c>
      <c r="CN465" s="861">
        <v>-14.721957</v>
      </c>
      <c r="CO465" s="861">
        <v>-10.700200000000001</v>
      </c>
      <c r="CP465" s="861">
        <v>-14.244786</v>
      </c>
      <c r="CQ465" s="861">
        <v>-10.446742</v>
      </c>
      <c r="CR465" s="861">
        <v>-12.136393</v>
      </c>
      <c r="CS465" s="861">
        <v>-9.2723359999999992</v>
      </c>
      <c r="CT465" s="861">
        <v>-12.859313999999999</v>
      </c>
      <c r="CU465" s="861">
        <v>-9.4952000000000005</v>
      </c>
      <c r="CV465" s="861">
        <v>-15.101634000000001</v>
      </c>
      <c r="CW465" s="861">
        <v>-9.4755050000000001</v>
      </c>
      <c r="CX465" s="861">
        <v>-14.379728999999999</v>
      </c>
      <c r="CY465" s="861">
        <v>-8.9445599999999992</v>
      </c>
      <c r="CZ465" s="861">
        <v>-11.978941000000001</v>
      </c>
      <c r="DA465" s="861">
        <v>-8.6461760000000005</v>
      </c>
      <c r="DB465" s="861">
        <v>-12.642132</v>
      </c>
      <c r="DC465" s="861">
        <v>-8.3484049999999996</v>
      </c>
      <c r="DD465" s="861">
        <v>-14.761445</v>
      </c>
      <c r="DE465" s="861">
        <v>-10.259430999999999</v>
      </c>
      <c r="DF465" s="861">
        <v>-14.659326</v>
      </c>
      <c r="DG465" s="861">
        <v>-9.7450799999999997</v>
      </c>
      <c r="DH465" s="861">
        <v>-11.584333000000001</v>
      </c>
      <c r="DI465" s="861">
        <v>-9.1610049999999994</v>
      </c>
      <c r="DJ465" s="861">
        <v>-12.21856</v>
      </c>
      <c r="DK465" s="861">
        <v>-9.4877610000000008</v>
      </c>
      <c r="DL465" s="861">
        <v>-14.612209999999999</v>
      </c>
      <c r="DM465" s="861">
        <v>-11.627307</v>
      </c>
      <c r="DN465" s="861">
        <v>-14.506166</v>
      </c>
      <c r="DO465" s="861">
        <v>-10.597566</v>
      </c>
      <c r="DP465" s="861">
        <v>-12.249941</v>
      </c>
      <c r="DQ465" s="861">
        <v>-9.8977330000000006</v>
      </c>
      <c r="DR465" s="861">
        <v>-12.705711000000001</v>
      </c>
      <c r="DS465" s="861">
        <v>-10.528219999999999</v>
      </c>
      <c r="DT465" s="861">
        <v>-14.51247</v>
      </c>
      <c r="DU465" s="861">
        <v>-12.611912999999999</v>
      </c>
      <c r="DV465" s="861">
        <v>-14.466628999999999</v>
      </c>
      <c r="DW465" s="861">
        <v>-9.9925160000000002</v>
      </c>
      <c r="DX465" s="861">
        <v>11.424614</v>
      </c>
      <c r="DY465" s="861">
        <v>16.992307</v>
      </c>
      <c r="DZ465" s="861">
        <v>153.04232500000001</v>
      </c>
      <c r="EA465" s="861">
        <v>17.049016999999999</v>
      </c>
      <c r="EB465" s="861">
        <v>122.28</v>
      </c>
      <c r="EC465" s="861">
        <v>3.2919999999999998</v>
      </c>
      <c r="ED465" s="861">
        <v>396.5</v>
      </c>
      <c r="EE465" s="861">
        <v>122.16</v>
      </c>
      <c r="EF465" s="861">
        <v>5.2640000000000002</v>
      </c>
      <c r="EG465" s="861">
        <v>631.1</v>
      </c>
      <c r="EH465" s="861">
        <v>122.35</v>
      </c>
      <c r="EI465" s="861">
        <v>0</v>
      </c>
      <c r="EJ465" s="861">
        <v>1.6</v>
      </c>
      <c r="EK465" s="861">
        <v>10.781579000000001</v>
      </c>
      <c r="EL465" s="861">
        <v>16.157216999999999</v>
      </c>
      <c r="EM465" s="861">
        <v>-19.222691999999999</v>
      </c>
      <c r="EN465" s="861">
        <v>-9.9640719999999998</v>
      </c>
      <c r="EO465" s="861">
        <v>91.002983999999998</v>
      </c>
      <c r="EP465" s="861">
        <v>-9.8764629999999993</v>
      </c>
      <c r="EQ465" s="861">
        <v>-11.671879000000001</v>
      </c>
      <c r="ER465" s="861">
        <v>178.744621</v>
      </c>
      <c r="ES465" s="861">
        <v>404.161428</v>
      </c>
      <c r="ET465" s="861">
        <v>115.614879</v>
      </c>
      <c r="EU465" s="861"/>
      <c r="EV465" s="861"/>
      <c r="EW465" s="861"/>
      <c r="EX465" s="861"/>
      <c r="EY465" s="861"/>
      <c r="EZ465" s="861"/>
      <c r="FA465" s="861"/>
      <c r="FB465" s="861"/>
      <c r="FC465" s="861"/>
      <c r="FD465" s="861"/>
    </row>
    <row r="466" spans="1:160" x14ac:dyDescent="0.25">
      <c r="A466" s="837">
        <v>46146</v>
      </c>
      <c r="B466" s="836">
        <v>0.39924768518518516</v>
      </c>
      <c r="C466" s="861">
        <v>26400</v>
      </c>
      <c r="D466" s="861">
        <v>0</v>
      </c>
      <c r="E466" s="861">
        <v>0</v>
      </c>
      <c r="F466" s="861">
        <v>71.811538999999996</v>
      </c>
      <c r="G466" s="861">
        <v>70.313950000000006</v>
      </c>
      <c r="H466" s="861">
        <v>63.173979000000003</v>
      </c>
      <c r="I466" s="861">
        <v>73.197905000000006</v>
      </c>
      <c r="J466" s="861">
        <v>70.650479000000004</v>
      </c>
      <c r="K466" s="861">
        <v>70.821140999999997</v>
      </c>
      <c r="L466" s="861">
        <v>73.472995999999995</v>
      </c>
      <c r="M466" s="861">
        <v>73.755621000000005</v>
      </c>
      <c r="N466" s="861">
        <v>-9.6040829999999993</v>
      </c>
      <c r="O466" s="861">
        <v>-9.2824240000000007</v>
      </c>
      <c r="P466" s="861">
        <v>-8.2706820000000008</v>
      </c>
      <c r="Q466" s="861">
        <v>-7.883864</v>
      </c>
      <c r="R466" s="861">
        <v>-5.6179569999999996</v>
      </c>
      <c r="S466" s="861">
        <v>-2.1768350000000001</v>
      </c>
      <c r="T466" s="861">
        <v>72.989521999999994</v>
      </c>
      <c r="U466" s="861">
        <v>72.633790000000005</v>
      </c>
      <c r="V466" s="861">
        <v>90.007909999999995</v>
      </c>
      <c r="W466" s="861">
        <v>89.116603999999995</v>
      </c>
      <c r="X466" s="861">
        <v>-6.7070619999999996</v>
      </c>
      <c r="Y466" s="861">
        <v>-6.5241930000000004</v>
      </c>
      <c r="Z466" s="861">
        <v>-12.196565</v>
      </c>
      <c r="AA466" s="861">
        <v>-11.79875</v>
      </c>
      <c r="AB466" s="861">
        <v>-11.506394999999999</v>
      </c>
      <c r="AC466" s="861">
        <v>-13.082388</v>
      </c>
      <c r="AD466" s="861">
        <v>-16.297779999999999</v>
      </c>
      <c r="AE466" s="861">
        <v>103.091109</v>
      </c>
      <c r="AF466" s="861">
        <v>95.979561000000004</v>
      </c>
      <c r="AG466" s="861">
        <v>88.031887999999995</v>
      </c>
      <c r="AH466" s="861">
        <v>109.490915</v>
      </c>
      <c r="AI466" s="861">
        <v>85.800887000000003</v>
      </c>
      <c r="AJ466" s="861">
        <v>72.391423000000003</v>
      </c>
      <c r="AK466" s="861">
        <v>-7.8641129999999997</v>
      </c>
      <c r="AL466" s="861">
        <v>-11.661072000000001</v>
      </c>
      <c r="AM466" s="861">
        <v>-8.4423270000000006</v>
      </c>
      <c r="AN466" s="861">
        <v>88.878175999999996</v>
      </c>
      <c r="AO466" s="861">
        <v>88.614936999999998</v>
      </c>
      <c r="AP466" s="861">
        <v>86.445587000000003</v>
      </c>
      <c r="AQ466" s="861">
        <v>84.428748999999996</v>
      </c>
      <c r="AR466" s="861">
        <v>71.751121999999995</v>
      </c>
      <c r="AS466" s="861">
        <v>61.531497999999999</v>
      </c>
      <c r="AT466" s="861">
        <v>72.918713999999994</v>
      </c>
      <c r="AU466" s="861">
        <v>66.318721999999994</v>
      </c>
      <c r="AV466" s="861">
        <v>71.690702000000002</v>
      </c>
      <c r="AW466" s="861">
        <v>72.150502000000003</v>
      </c>
      <c r="AX466" s="861">
        <v>73.434556999999998</v>
      </c>
      <c r="AY466" s="861">
        <v>73.092557999999997</v>
      </c>
      <c r="AZ466" s="861">
        <v>-6.1981380000000001</v>
      </c>
      <c r="BA466" s="861">
        <v>-2.3378329999999998</v>
      </c>
      <c r="BB466" s="861">
        <v>-9.2393710000000002</v>
      </c>
      <c r="BC466" s="861">
        <v>-10.483223000000001</v>
      </c>
      <c r="BD466" s="861">
        <v>-10.128258000000001</v>
      </c>
      <c r="BE466" s="861">
        <v>-4.0302749999999996</v>
      </c>
      <c r="BF466" s="861">
        <v>87.908790999999994</v>
      </c>
      <c r="BG466" s="861">
        <v>94.834710999999999</v>
      </c>
      <c r="BH466" s="861">
        <v>109.235219</v>
      </c>
      <c r="BI466" s="861">
        <v>32.868783000000001</v>
      </c>
      <c r="BJ466" s="861">
        <v>71.717729000000006</v>
      </c>
      <c r="BK466" s="861">
        <v>65.606039999999993</v>
      </c>
      <c r="BL466" s="861">
        <v>0.90370300000000003</v>
      </c>
      <c r="BM466" s="861">
        <v>-8.9901739999999997</v>
      </c>
      <c r="BN466" s="861">
        <v>-7.7944509999999996</v>
      </c>
      <c r="BO466" s="861">
        <v>6.2056839999999998</v>
      </c>
      <c r="BP466" s="861">
        <v>3.9810759999999998</v>
      </c>
      <c r="BQ466" s="861">
        <v>57.944369999999999</v>
      </c>
      <c r="BR466" s="861">
        <v>62.208983000000003</v>
      </c>
      <c r="BS466" s="861">
        <v>65.867752999999993</v>
      </c>
      <c r="BT466" s="861">
        <v>60.159059999999997</v>
      </c>
      <c r="BU466" s="861">
        <v>62.446885000000002</v>
      </c>
      <c r="BV466" s="861">
        <v>63.085895000000001</v>
      </c>
      <c r="BW466" s="861">
        <v>62.827092999999998</v>
      </c>
      <c r="BX466" s="861">
        <v>-15.65611</v>
      </c>
      <c r="BY466" s="861">
        <v>-16.124596</v>
      </c>
      <c r="BZ466" s="861">
        <v>-6.463876</v>
      </c>
      <c r="CA466" s="861">
        <v>-7.2568229999999998</v>
      </c>
      <c r="CB466" s="861">
        <v>-12.546455999999999</v>
      </c>
      <c r="CC466" s="861">
        <v>-9.7988250000000008</v>
      </c>
      <c r="CD466" s="861">
        <v>-12.957535</v>
      </c>
      <c r="CE466" s="861">
        <v>-9.3143740000000008</v>
      </c>
      <c r="CF466" s="861">
        <v>-15.097982</v>
      </c>
      <c r="CG466" s="861">
        <v>-9.5980360000000005</v>
      </c>
      <c r="CH466" s="861">
        <v>-14.365532</v>
      </c>
      <c r="CI466" s="861">
        <v>-9.9798829999999992</v>
      </c>
      <c r="CJ466" s="861">
        <v>-12.366485000000001</v>
      </c>
      <c r="CK466" s="861">
        <v>-9.0191009999999991</v>
      </c>
      <c r="CL466" s="861">
        <v>-12.729369</v>
      </c>
      <c r="CM466" s="861">
        <v>-8.6738529999999994</v>
      </c>
      <c r="CN466" s="861">
        <v>-14.685570999999999</v>
      </c>
      <c r="CO466" s="861">
        <v>-10.69881</v>
      </c>
      <c r="CP466" s="861">
        <v>-14.236252</v>
      </c>
      <c r="CQ466" s="861">
        <v>-10.431685</v>
      </c>
      <c r="CR466" s="861">
        <v>-12.119883</v>
      </c>
      <c r="CS466" s="861">
        <v>-9.2648069999999993</v>
      </c>
      <c r="CT466" s="861">
        <v>-12.816221000000001</v>
      </c>
      <c r="CU466" s="861">
        <v>-9.4898480000000003</v>
      </c>
      <c r="CV466" s="861">
        <v>-15.090557</v>
      </c>
      <c r="CW466" s="861">
        <v>-9.4898480000000003</v>
      </c>
      <c r="CX466" s="861">
        <v>-14.342967</v>
      </c>
      <c r="CY466" s="861">
        <v>-8.9132660000000001</v>
      </c>
      <c r="CZ466" s="861">
        <v>-11.953616</v>
      </c>
      <c r="DA466" s="861">
        <v>-8.6321770000000004</v>
      </c>
      <c r="DB466" s="861">
        <v>-12.623331</v>
      </c>
      <c r="DC466" s="861">
        <v>-8.3236469999999994</v>
      </c>
      <c r="DD466" s="861">
        <v>-14.750826</v>
      </c>
      <c r="DE466" s="861">
        <v>-10.224474000000001</v>
      </c>
      <c r="DF466" s="861">
        <v>-14.631038999999999</v>
      </c>
      <c r="DG466" s="861">
        <v>-9.684177</v>
      </c>
      <c r="DH466" s="861">
        <v>-11.589117</v>
      </c>
      <c r="DI466" s="861">
        <v>-9.1399249999999999</v>
      </c>
      <c r="DJ466" s="861">
        <v>-12.219041000000001</v>
      </c>
      <c r="DK466" s="861">
        <v>-9.4582300000000004</v>
      </c>
      <c r="DL466" s="861">
        <v>-14.595521</v>
      </c>
      <c r="DM466" s="861">
        <v>-11.597993000000001</v>
      </c>
      <c r="DN466" s="861">
        <v>-14.484976</v>
      </c>
      <c r="DO466" s="861">
        <v>-10.565702999999999</v>
      </c>
      <c r="DP466" s="861">
        <v>-12.23071</v>
      </c>
      <c r="DQ466" s="861">
        <v>-9.8822600000000005</v>
      </c>
      <c r="DR466" s="861">
        <v>-12.677915</v>
      </c>
      <c r="DS466" s="861">
        <v>-10.495822</v>
      </c>
      <c r="DT466" s="861">
        <v>-14.494838</v>
      </c>
      <c r="DU466" s="861">
        <v>-12.587737000000001</v>
      </c>
      <c r="DV466" s="861">
        <v>-14.449158000000001</v>
      </c>
      <c r="DW466" s="861">
        <v>-9.9714150000000004</v>
      </c>
      <c r="DX466" s="861">
        <v>11.469231000000001</v>
      </c>
      <c r="DY466" s="861">
        <v>17.023121</v>
      </c>
      <c r="DZ466" s="861">
        <v>153.40889300000001</v>
      </c>
      <c r="EA466" s="861">
        <v>17.083914</v>
      </c>
      <c r="EB466" s="861">
        <v>122.31</v>
      </c>
      <c r="EC466" s="861">
        <v>3.29</v>
      </c>
      <c r="ED466" s="861">
        <v>395.4</v>
      </c>
      <c r="EE466" s="861">
        <v>122.11</v>
      </c>
      <c r="EF466" s="861">
        <v>5.282</v>
      </c>
      <c r="EG466" s="861">
        <v>630.5</v>
      </c>
      <c r="EH466" s="861">
        <v>122.1</v>
      </c>
      <c r="EI466" s="861">
        <v>0</v>
      </c>
      <c r="EJ466" s="861">
        <v>1.6</v>
      </c>
      <c r="EK466" s="861">
        <v>10.700358</v>
      </c>
      <c r="EL466" s="861">
        <v>16.122138</v>
      </c>
      <c r="EM466" s="861">
        <v>-19.142685</v>
      </c>
      <c r="EN466" s="861">
        <v>-9.9164539999999999</v>
      </c>
      <c r="EO466" s="861">
        <v>91.165854999999993</v>
      </c>
      <c r="EP466" s="861">
        <v>-9.8226119999999995</v>
      </c>
      <c r="EQ466" s="861">
        <v>-11.651892</v>
      </c>
      <c r="ER466" s="861">
        <v>185.34619900000001</v>
      </c>
      <c r="ES466" s="861">
        <v>414.70793200000003</v>
      </c>
      <c r="ET466" s="861">
        <v>115.640822</v>
      </c>
      <c r="EU466" s="861"/>
      <c r="EV466" s="861"/>
      <c r="EW466" s="861"/>
      <c r="EX466" s="861"/>
      <c r="EY466" s="861"/>
      <c r="EZ466" s="861"/>
      <c r="FA466" s="861"/>
      <c r="FB466" s="861"/>
      <c r="FC466" s="861"/>
      <c r="FD466" s="861"/>
    </row>
    <row r="467" spans="1:160" x14ac:dyDescent="0.25">
      <c r="A467" s="837">
        <v>46146</v>
      </c>
      <c r="B467" s="836">
        <v>0.39994212962962966</v>
      </c>
      <c r="C467" s="861">
        <v>26460</v>
      </c>
      <c r="D467" s="861">
        <v>0</v>
      </c>
      <c r="E467" s="861">
        <v>0</v>
      </c>
      <c r="F467" s="861">
        <v>71.905040999999997</v>
      </c>
      <c r="G467" s="861">
        <v>70.383409</v>
      </c>
      <c r="H467" s="861">
        <v>63.208907000000004</v>
      </c>
      <c r="I467" s="861">
        <v>73.209971999999993</v>
      </c>
      <c r="J467" s="861">
        <v>70.816687000000002</v>
      </c>
      <c r="K467" s="861">
        <v>70.850645</v>
      </c>
      <c r="L467" s="861">
        <v>73.485840999999994</v>
      </c>
      <c r="M467" s="861">
        <v>73.791726999999995</v>
      </c>
      <c r="N467" s="861">
        <v>-9.5136339999999997</v>
      </c>
      <c r="O467" s="861">
        <v>-9.2192059999999998</v>
      </c>
      <c r="P467" s="861">
        <v>-8.1022789999999993</v>
      </c>
      <c r="Q467" s="861">
        <v>-7.6685179999999997</v>
      </c>
      <c r="R467" s="861">
        <v>-5.5832470000000001</v>
      </c>
      <c r="S467" s="861">
        <v>-1.9156690000000001</v>
      </c>
      <c r="T467" s="861">
        <v>72.845988000000006</v>
      </c>
      <c r="U467" s="861">
        <v>73.020865000000001</v>
      </c>
      <c r="V467" s="861">
        <v>90.035667000000004</v>
      </c>
      <c r="W467" s="861">
        <v>89.218766000000002</v>
      </c>
      <c r="X467" s="861">
        <v>-6.6025530000000003</v>
      </c>
      <c r="Y467" s="861">
        <v>-6.1315619999999997</v>
      </c>
      <c r="Z467" s="861">
        <v>-12.143128000000001</v>
      </c>
      <c r="AA467" s="861">
        <v>-11.719935</v>
      </c>
      <c r="AB467" s="861">
        <v>-11.447112000000001</v>
      </c>
      <c r="AC467" s="861">
        <v>-13.042762</v>
      </c>
      <c r="AD467" s="861">
        <v>-16.290993</v>
      </c>
      <c r="AE467" s="861">
        <v>103.17672399999999</v>
      </c>
      <c r="AF467" s="861">
        <v>96.028756999999999</v>
      </c>
      <c r="AG467" s="861">
        <v>88.136446000000007</v>
      </c>
      <c r="AH467" s="861">
        <v>109.393856</v>
      </c>
      <c r="AI467" s="861">
        <v>85.976498000000007</v>
      </c>
      <c r="AJ467" s="861">
        <v>72.433385000000001</v>
      </c>
      <c r="AK467" s="861">
        <v>-7.8369669999999996</v>
      </c>
      <c r="AL467" s="861">
        <v>-11.626485000000001</v>
      </c>
      <c r="AM467" s="861">
        <v>-8.4505160000000004</v>
      </c>
      <c r="AN467" s="861">
        <v>88.934914000000006</v>
      </c>
      <c r="AO467" s="861">
        <v>88.732241999999999</v>
      </c>
      <c r="AP467" s="861">
        <v>86.466905999999994</v>
      </c>
      <c r="AQ467" s="861">
        <v>84.461398000000003</v>
      </c>
      <c r="AR467" s="861">
        <v>71.814605999999998</v>
      </c>
      <c r="AS467" s="861">
        <v>61.314169</v>
      </c>
      <c r="AT467" s="861">
        <v>72.926713000000007</v>
      </c>
      <c r="AU467" s="861">
        <v>66.303738999999993</v>
      </c>
      <c r="AV467" s="861">
        <v>71.514232000000007</v>
      </c>
      <c r="AW467" s="861">
        <v>72.045176999999995</v>
      </c>
      <c r="AX467" s="861">
        <v>73.361132999999995</v>
      </c>
      <c r="AY467" s="861">
        <v>73.062289000000007</v>
      </c>
      <c r="AZ467" s="861">
        <v>-6.1172339999999998</v>
      </c>
      <c r="BA467" s="861">
        <v>-2.7012749999999999</v>
      </c>
      <c r="BB467" s="861">
        <v>-9.1845829999999999</v>
      </c>
      <c r="BC467" s="861">
        <v>-10.403437</v>
      </c>
      <c r="BD467" s="861">
        <v>-10.090289</v>
      </c>
      <c r="BE467" s="861">
        <v>-3.9068489999999998</v>
      </c>
      <c r="BF467" s="861">
        <v>88.030083000000005</v>
      </c>
      <c r="BG467" s="861">
        <v>94.706513000000001</v>
      </c>
      <c r="BH467" s="861">
        <v>109.211021</v>
      </c>
      <c r="BI467" s="861">
        <v>32.815179999999998</v>
      </c>
      <c r="BJ467" s="861">
        <v>71.702128000000002</v>
      </c>
      <c r="BK467" s="861">
        <v>65.611682000000002</v>
      </c>
      <c r="BL467" s="861">
        <v>1.01637</v>
      </c>
      <c r="BM467" s="861">
        <v>-8.9305719999999997</v>
      </c>
      <c r="BN467" s="861">
        <v>-7.7271089999999996</v>
      </c>
      <c r="BO467" s="861">
        <v>6.2107200000000002</v>
      </c>
      <c r="BP467" s="861">
        <v>4.0430729999999997</v>
      </c>
      <c r="BQ467" s="861">
        <v>57.870654000000002</v>
      </c>
      <c r="BR467" s="861">
        <v>61.997805999999997</v>
      </c>
      <c r="BS467" s="861">
        <v>65.759996000000001</v>
      </c>
      <c r="BT467" s="861">
        <v>60.231565000000003</v>
      </c>
      <c r="BU467" s="861">
        <v>62.488616</v>
      </c>
      <c r="BV467" s="861">
        <v>63.132306999999997</v>
      </c>
      <c r="BW467" s="861">
        <v>62.891517</v>
      </c>
      <c r="BX467" s="861">
        <v>-15.684316000000001</v>
      </c>
      <c r="BY467" s="861">
        <v>-16.192157000000002</v>
      </c>
      <c r="BZ467" s="861">
        <v>-6.3266669999999996</v>
      </c>
      <c r="CA467" s="861">
        <v>-7.0937479999999997</v>
      </c>
      <c r="CB467" s="861">
        <v>-12.537488</v>
      </c>
      <c r="CC467" s="861">
        <v>-9.8120189999999994</v>
      </c>
      <c r="CD467" s="861">
        <v>-12.945805</v>
      </c>
      <c r="CE467" s="861">
        <v>-9.3050560000000004</v>
      </c>
      <c r="CF467" s="861">
        <v>-15.075919000000001</v>
      </c>
      <c r="CG467" s="861">
        <v>-9.5522449999999992</v>
      </c>
      <c r="CH467" s="861">
        <v>-14.348977</v>
      </c>
      <c r="CI467" s="861">
        <v>-9.9625039999999991</v>
      </c>
      <c r="CJ467" s="861">
        <v>-12.395205000000001</v>
      </c>
      <c r="CK467" s="861">
        <v>-9.0125980000000006</v>
      </c>
      <c r="CL467" s="861">
        <v>-12.729898</v>
      </c>
      <c r="CM467" s="861">
        <v>-8.6598609999999994</v>
      </c>
      <c r="CN467" s="861">
        <v>-14.662103999999999</v>
      </c>
      <c r="CO467" s="861">
        <v>-10.657168</v>
      </c>
      <c r="CP467" s="861">
        <v>-14.203166</v>
      </c>
      <c r="CQ467" s="861">
        <v>-10.387997</v>
      </c>
      <c r="CR467" s="861">
        <v>-12.126932</v>
      </c>
      <c r="CS467" s="861">
        <v>-9.2305740000000007</v>
      </c>
      <c r="CT467" s="861">
        <v>-12.834161</v>
      </c>
      <c r="CU467" s="861">
        <v>-9.4865919999999999</v>
      </c>
      <c r="CV467" s="861">
        <v>-15.079703</v>
      </c>
      <c r="CW467" s="861">
        <v>-9.4608019999999993</v>
      </c>
      <c r="CX467" s="861">
        <v>-14.314204999999999</v>
      </c>
      <c r="CY467" s="861">
        <v>-8.8973990000000001</v>
      </c>
      <c r="CZ467" s="861">
        <v>-11.951324</v>
      </c>
      <c r="DA467" s="861">
        <v>-8.618093</v>
      </c>
      <c r="DB467" s="861">
        <v>-12.605388</v>
      </c>
      <c r="DC467" s="861">
        <v>-8.3287610000000001</v>
      </c>
      <c r="DD467" s="861">
        <v>-14.733159000000001</v>
      </c>
      <c r="DE467" s="861">
        <v>-10.201769000000001</v>
      </c>
      <c r="DF467" s="861">
        <v>-14.600379999999999</v>
      </c>
      <c r="DG467" s="861">
        <v>-9.6636070000000007</v>
      </c>
      <c r="DH467" s="861">
        <v>-11.577423</v>
      </c>
      <c r="DI467" s="861">
        <v>-9.1370419999999992</v>
      </c>
      <c r="DJ467" s="861">
        <v>-12.183179000000001</v>
      </c>
      <c r="DK467" s="861">
        <v>-9.4314319999999991</v>
      </c>
      <c r="DL467" s="861">
        <v>-14.581614999999999</v>
      </c>
      <c r="DM467" s="861">
        <v>-11.565334</v>
      </c>
      <c r="DN467" s="861">
        <v>-14.466612</v>
      </c>
      <c r="DO467" s="861">
        <v>-10.565302000000001</v>
      </c>
      <c r="DP467" s="861">
        <v>-12.236431</v>
      </c>
      <c r="DQ467" s="861">
        <v>-9.850752</v>
      </c>
      <c r="DR467" s="861">
        <v>-12.672188</v>
      </c>
      <c r="DS467" s="861">
        <v>-10.491054999999999</v>
      </c>
      <c r="DT467" s="861">
        <v>-14.477626000000001</v>
      </c>
      <c r="DU467" s="861">
        <v>-12.578587000000001</v>
      </c>
      <c r="DV467" s="861">
        <v>-14.436018000000001</v>
      </c>
      <c r="DW467" s="861">
        <v>-9.9569600000000005</v>
      </c>
      <c r="DX467" s="861">
        <v>11.40352</v>
      </c>
      <c r="DY467" s="861">
        <v>17.056998</v>
      </c>
      <c r="DZ467" s="861">
        <v>153.526805</v>
      </c>
      <c r="EA467" s="861">
        <v>17.116478000000001</v>
      </c>
      <c r="EB467" s="861">
        <v>122.72</v>
      </c>
      <c r="EC467" s="861">
        <v>1.2430000000000001</v>
      </c>
      <c r="ED467" s="861">
        <v>134.80000000000001</v>
      </c>
      <c r="EE467" s="861">
        <v>122.56</v>
      </c>
      <c r="EF467" s="861">
        <v>5.2850000000000001</v>
      </c>
      <c r="EG467" s="861">
        <v>632.6</v>
      </c>
      <c r="EH467" s="861">
        <v>122.61</v>
      </c>
      <c r="EI467" s="861">
        <v>0</v>
      </c>
      <c r="EJ467" s="861">
        <v>1.6</v>
      </c>
      <c r="EK467" s="861">
        <v>10.810039</v>
      </c>
      <c r="EL467" s="861">
        <v>16.074863000000001</v>
      </c>
      <c r="EM467" s="861">
        <v>-19.260555</v>
      </c>
      <c r="EN467" s="861">
        <v>-9.8641430000000003</v>
      </c>
      <c r="EO467" s="861">
        <v>91.218188999999995</v>
      </c>
      <c r="EP467" s="861">
        <v>-9.7724019999999996</v>
      </c>
      <c r="EQ467" s="861">
        <v>-11.637259</v>
      </c>
      <c r="ER467" s="861">
        <v>188.10079200000001</v>
      </c>
      <c r="ES467" s="861">
        <v>425.27315499999997</v>
      </c>
      <c r="ET467" s="861">
        <v>115.667433</v>
      </c>
      <c r="EU467" s="861"/>
      <c r="EV467" s="861"/>
      <c r="EW467" s="861"/>
      <c r="EX467" s="861"/>
      <c r="EY467" s="861"/>
      <c r="EZ467" s="861"/>
      <c r="FA467" s="861"/>
      <c r="FB467" s="861"/>
      <c r="FC467" s="861"/>
      <c r="FD467" s="861"/>
    </row>
    <row r="468" spans="1:160" x14ac:dyDescent="0.25">
      <c r="A468" s="837">
        <v>46146</v>
      </c>
      <c r="B468" s="836">
        <v>0.40063657407407405</v>
      </c>
      <c r="C468" s="861">
        <v>26520</v>
      </c>
      <c r="D468" s="861">
        <v>0</v>
      </c>
      <c r="E468" s="861">
        <v>0</v>
      </c>
      <c r="F468" s="861">
        <v>72.057728999999995</v>
      </c>
      <c r="G468" s="861">
        <v>70.383066999999997</v>
      </c>
      <c r="H468" s="861">
        <v>63.345621999999999</v>
      </c>
      <c r="I468" s="861">
        <v>73.195836999999997</v>
      </c>
      <c r="J468" s="861">
        <v>70.976538000000005</v>
      </c>
      <c r="K468" s="861">
        <v>70.863213000000002</v>
      </c>
      <c r="L468" s="861">
        <v>73.502300000000005</v>
      </c>
      <c r="M468" s="861">
        <v>73.817486000000002</v>
      </c>
      <c r="N468" s="861">
        <v>-9.5063289999999991</v>
      </c>
      <c r="O468" s="861">
        <v>-9.0848940000000002</v>
      </c>
      <c r="P468" s="861">
        <v>-7.9864480000000002</v>
      </c>
      <c r="Q468" s="861">
        <v>-7.7933950000000003</v>
      </c>
      <c r="R468" s="861">
        <v>-5.8960670000000004</v>
      </c>
      <c r="S468" s="861">
        <v>-1.882325</v>
      </c>
      <c r="T468" s="861">
        <v>73.274994000000007</v>
      </c>
      <c r="U468" s="861">
        <v>72.847393999999994</v>
      </c>
      <c r="V468" s="861">
        <v>90.380379000000005</v>
      </c>
      <c r="W468" s="861">
        <v>89.522266000000002</v>
      </c>
      <c r="X468" s="861">
        <v>-6.5817449999999997</v>
      </c>
      <c r="Y468" s="861">
        <v>-6.1819620000000004</v>
      </c>
      <c r="Z468" s="861">
        <v>-12.047094</v>
      </c>
      <c r="AA468" s="861">
        <v>-11.670546999999999</v>
      </c>
      <c r="AB468" s="861">
        <v>-11.37688</v>
      </c>
      <c r="AC468" s="861">
        <v>-12.962451</v>
      </c>
      <c r="AD468" s="861">
        <v>-16.087147000000002</v>
      </c>
      <c r="AE468" s="861">
        <v>103.339951</v>
      </c>
      <c r="AF468" s="861">
        <v>96.213496000000006</v>
      </c>
      <c r="AG468" s="861">
        <v>88.278346999999997</v>
      </c>
      <c r="AH468" s="861">
        <v>109.568606</v>
      </c>
      <c r="AI468" s="861">
        <v>86.181766999999994</v>
      </c>
      <c r="AJ468" s="861">
        <v>72.946415000000002</v>
      </c>
      <c r="AK468" s="861">
        <v>-7.7891430000000001</v>
      </c>
      <c r="AL468" s="861">
        <v>-11.508111</v>
      </c>
      <c r="AM468" s="861">
        <v>-8.3729890000000005</v>
      </c>
      <c r="AN468" s="861">
        <v>89.091847000000001</v>
      </c>
      <c r="AO468" s="861">
        <v>88.962676999999999</v>
      </c>
      <c r="AP468" s="861">
        <v>86.630848999999998</v>
      </c>
      <c r="AQ468" s="861">
        <v>84.680436999999998</v>
      </c>
      <c r="AR468" s="861">
        <v>71.853520000000003</v>
      </c>
      <c r="AS468" s="861">
        <v>61.448014000000001</v>
      </c>
      <c r="AT468" s="861">
        <v>73.043006000000005</v>
      </c>
      <c r="AU468" s="861">
        <v>66.342001999999994</v>
      </c>
      <c r="AV468" s="861">
        <v>71.768534000000002</v>
      </c>
      <c r="AW468" s="861">
        <v>72.371682000000007</v>
      </c>
      <c r="AX468" s="861">
        <v>73.271591000000001</v>
      </c>
      <c r="AY468" s="861">
        <v>73.150529000000006</v>
      </c>
      <c r="AZ468" s="861">
        <v>-6.0994270000000004</v>
      </c>
      <c r="BA468" s="861">
        <v>-2.1748090000000002</v>
      </c>
      <c r="BB468" s="861">
        <v>-9.1163150000000002</v>
      </c>
      <c r="BC468" s="861">
        <v>-10.294188</v>
      </c>
      <c r="BD468" s="861">
        <v>-9.9937649999999998</v>
      </c>
      <c r="BE468" s="861">
        <v>-3.8234469999999998</v>
      </c>
      <c r="BF468" s="861">
        <v>87.877555000000001</v>
      </c>
      <c r="BG468" s="861">
        <v>94.349453999999994</v>
      </c>
      <c r="BH468" s="861">
        <v>108.918122</v>
      </c>
      <c r="BI468" s="861">
        <v>32.754342000000001</v>
      </c>
      <c r="BJ468" s="861">
        <v>71.773325</v>
      </c>
      <c r="BK468" s="861">
        <v>65.685103999999995</v>
      </c>
      <c r="BL468" s="861">
        <v>1.0301670000000001</v>
      </c>
      <c r="BM468" s="861">
        <v>-8.8907930000000004</v>
      </c>
      <c r="BN468" s="861">
        <v>-7.6691940000000001</v>
      </c>
      <c r="BO468" s="861">
        <v>6.1960059999999997</v>
      </c>
      <c r="BP468" s="861">
        <v>4.1045369999999997</v>
      </c>
      <c r="BQ468" s="861">
        <v>57.826186</v>
      </c>
      <c r="BR468" s="861">
        <v>61.795853000000001</v>
      </c>
      <c r="BS468" s="861">
        <v>65.663167999999999</v>
      </c>
      <c r="BT468" s="861">
        <v>60.253605999999998</v>
      </c>
      <c r="BU468" s="861">
        <v>62.537064000000001</v>
      </c>
      <c r="BV468" s="861">
        <v>63.259532999999998</v>
      </c>
      <c r="BW468" s="861">
        <v>62.947226000000001</v>
      </c>
      <c r="BX468" s="861">
        <v>-15.476732</v>
      </c>
      <c r="BY468" s="861">
        <v>-15.955033</v>
      </c>
      <c r="BZ468" s="861">
        <v>-6.2715719999999999</v>
      </c>
      <c r="CA468" s="861">
        <v>-6.948906</v>
      </c>
      <c r="CB468" s="861">
        <v>-12.56148</v>
      </c>
      <c r="CC468" s="861">
        <v>-9.7831829999999993</v>
      </c>
      <c r="CD468" s="861">
        <v>-12.969633</v>
      </c>
      <c r="CE468" s="861">
        <v>-9.3081200000000006</v>
      </c>
      <c r="CF468" s="861">
        <v>-15.088737</v>
      </c>
      <c r="CG468" s="861">
        <v>-9.5330619999999993</v>
      </c>
      <c r="CH468" s="861">
        <v>-14.346102999999999</v>
      </c>
      <c r="CI468" s="861">
        <v>-9.918355</v>
      </c>
      <c r="CJ468" s="861">
        <v>-12.391397</v>
      </c>
      <c r="CK468" s="861">
        <v>-9.0137870000000007</v>
      </c>
      <c r="CL468" s="861">
        <v>-12.759373999999999</v>
      </c>
      <c r="CM468" s="861">
        <v>-8.6760350000000006</v>
      </c>
      <c r="CN468" s="861">
        <v>-14.682478</v>
      </c>
      <c r="CO468" s="861">
        <v>-10.677884000000001</v>
      </c>
      <c r="CP468" s="861">
        <v>-14.195095999999999</v>
      </c>
      <c r="CQ468" s="861">
        <v>-10.354619</v>
      </c>
      <c r="CR468" s="861">
        <v>-12.146671</v>
      </c>
      <c r="CS468" s="861">
        <v>-9.2628789999999999</v>
      </c>
      <c r="CT468" s="861">
        <v>-12.88453</v>
      </c>
      <c r="CU468" s="861">
        <v>-9.4865180000000002</v>
      </c>
      <c r="CV468" s="861">
        <v>-15.071586</v>
      </c>
      <c r="CW468" s="861">
        <v>-9.4644790000000008</v>
      </c>
      <c r="CX468" s="861">
        <v>-14.309373000000001</v>
      </c>
      <c r="CY468" s="861">
        <v>-8.8687159999999992</v>
      </c>
      <c r="CZ468" s="861">
        <v>-11.97146</v>
      </c>
      <c r="DA468" s="861">
        <v>-8.6221200000000007</v>
      </c>
      <c r="DB468" s="861">
        <v>-12.621693</v>
      </c>
      <c r="DC468" s="861">
        <v>-8.3140630000000009</v>
      </c>
      <c r="DD468" s="861">
        <v>-14.739934999999999</v>
      </c>
      <c r="DE468" s="861">
        <v>-10.197699999999999</v>
      </c>
      <c r="DF468" s="861">
        <v>-14.619904999999999</v>
      </c>
      <c r="DG468" s="861">
        <v>-9.6656250000000004</v>
      </c>
      <c r="DH468" s="861">
        <v>-11.561099</v>
      </c>
      <c r="DI468" s="861">
        <v>-9.1282239999999994</v>
      </c>
      <c r="DJ468" s="861">
        <v>-12.200219000000001</v>
      </c>
      <c r="DK468" s="861">
        <v>-9.4343319999999995</v>
      </c>
      <c r="DL468" s="861">
        <v>-14.587316</v>
      </c>
      <c r="DM468" s="861">
        <v>-11.559716999999999</v>
      </c>
      <c r="DN468" s="861">
        <v>-14.466754999999999</v>
      </c>
      <c r="DO468" s="861">
        <v>-10.556519</v>
      </c>
      <c r="DP468" s="861">
        <v>-12.236573</v>
      </c>
      <c r="DQ468" s="861">
        <v>-9.8700749999999999</v>
      </c>
      <c r="DR468" s="861">
        <v>-12.677459000000001</v>
      </c>
      <c r="DS468" s="861">
        <v>-10.489262</v>
      </c>
      <c r="DT468" s="861">
        <v>-14.466310999999999</v>
      </c>
      <c r="DU468" s="861">
        <v>-12.543746000000001</v>
      </c>
      <c r="DV468" s="861">
        <v>-14.435418</v>
      </c>
      <c r="DW468" s="861">
        <v>-9.9507320000000004</v>
      </c>
      <c r="DX468" s="861">
        <v>11.525319</v>
      </c>
      <c r="DY468" s="861">
        <v>17.088882000000002</v>
      </c>
      <c r="DZ468" s="861">
        <v>154.04773800000001</v>
      </c>
      <c r="EA468" s="861">
        <v>17.143307</v>
      </c>
      <c r="EB468" s="861">
        <v>121.91</v>
      </c>
      <c r="EC468" s="861">
        <v>3.2850000000000001</v>
      </c>
      <c r="ED468" s="861">
        <v>395</v>
      </c>
      <c r="EE468" s="861">
        <v>121.95</v>
      </c>
      <c r="EF468" s="861">
        <v>5.2889999999999997</v>
      </c>
      <c r="EG468" s="861">
        <v>636.5</v>
      </c>
      <c r="EH468" s="861">
        <v>122.11</v>
      </c>
      <c r="EI468" s="861">
        <v>0</v>
      </c>
      <c r="EJ468" s="861">
        <v>1.6</v>
      </c>
      <c r="EK468" s="861">
        <v>10.669268000000001</v>
      </c>
      <c r="EL468" s="861">
        <v>16.010954999999999</v>
      </c>
      <c r="EM468" s="861">
        <v>-19.042256999999999</v>
      </c>
      <c r="EN468" s="861">
        <v>-9.8149490000000004</v>
      </c>
      <c r="EO468" s="861">
        <v>91.449081000000007</v>
      </c>
      <c r="EP468" s="861">
        <v>-9.7310639999999999</v>
      </c>
      <c r="EQ468" s="861">
        <v>-11.638966</v>
      </c>
      <c r="ER468" s="861">
        <v>192.585971</v>
      </c>
      <c r="ES468" s="861">
        <v>435.83782600000001</v>
      </c>
      <c r="ET468" s="861">
        <v>115.69409899999999</v>
      </c>
      <c r="EU468" s="861"/>
      <c r="EV468" s="861"/>
      <c r="EW468" s="861"/>
      <c r="EX468" s="861"/>
      <c r="EY468" s="861"/>
      <c r="EZ468" s="861"/>
      <c r="FA468" s="861"/>
      <c r="FB468" s="861"/>
      <c r="FC468" s="861"/>
      <c r="FD468" s="861"/>
    </row>
    <row r="469" spans="1:160" x14ac:dyDescent="0.25">
      <c r="A469" s="837">
        <v>46146</v>
      </c>
      <c r="B469" s="836">
        <v>0.40133101851851855</v>
      </c>
      <c r="C469" s="861">
        <v>26580</v>
      </c>
      <c r="D469" s="861">
        <v>0</v>
      </c>
      <c r="E469" s="861">
        <v>0</v>
      </c>
      <c r="F469" s="861">
        <v>72.453163000000004</v>
      </c>
      <c r="G469" s="861">
        <v>70.407331999999997</v>
      </c>
      <c r="H469" s="861">
        <v>63.603465</v>
      </c>
      <c r="I469" s="861">
        <v>73.175815</v>
      </c>
      <c r="J469" s="861">
        <v>71.102027000000007</v>
      </c>
      <c r="K469" s="861">
        <v>70.861812</v>
      </c>
      <c r="L469" s="861">
        <v>73.508661000000004</v>
      </c>
      <c r="M469" s="861">
        <v>73.847954999999999</v>
      </c>
      <c r="N469" s="861">
        <v>-9.4014980000000001</v>
      </c>
      <c r="O469" s="861">
        <v>-8.9365590000000008</v>
      </c>
      <c r="P469" s="861">
        <v>-8.4658739999999995</v>
      </c>
      <c r="Q469" s="861">
        <v>-8.1728670000000001</v>
      </c>
      <c r="R469" s="861">
        <v>-8.0657150000000009</v>
      </c>
      <c r="S469" s="861">
        <v>-7.5727659999999997</v>
      </c>
      <c r="T469" s="861">
        <v>77.286582999999993</v>
      </c>
      <c r="U469" s="861">
        <v>72.674259000000006</v>
      </c>
      <c r="V469" s="861">
        <v>90.953468000000001</v>
      </c>
      <c r="W469" s="861">
        <v>90.028255999999999</v>
      </c>
      <c r="X469" s="861">
        <v>-7.9220940000000004</v>
      </c>
      <c r="Y469" s="861">
        <v>-7.1217769999999998</v>
      </c>
      <c r="Z469" s="861">
        <v>-12.512043999999999</v>
      </c>
      <c r="AA469" s="861">
        <v>-12.200677000000001</v>
      </c>
      <c r="AB469" s="861">
        <v>-11.841168</v>
      </c>
      <c r="AC469" s="861">
        <v>-13.257116999999999</v>
      </c>
      <c r="AD469" s="861">
        <v>-16.462737000000001</v>
      </c>
      <c r="AE469" s="861">
        <v>104.41257</v>
      </c>
      <c r="AF469" s="861">
        <v>96.718136999999999</v>
      </c>
      <c r="AG469" s="861">
        <v>88.607543000000007</v>
      </c>
      <c r="AH469" s="861">
        <v>109.694671</v>
      </c>
      <c r="AI469" s="861">
        <v>86.758814000000001</v>
      </c>
      <c r="AJ469" s="861">
        <v>72.685732000000002</v>
      </c>
      <c r="AK469" s="861">
        <v>-8.1945379999999997</v>
      </c>
      <c r="AL469" s="861">
        <v>-12.107863999999999</v>
      </c>
      <c r="AM469" s="861">
        <v>-8.7683389999999992</v>
      </c>
      <c r="AN469" s="861">
        <v>89.537493999999995</v>
      </c>
      <c r="AO469" s="861">
        <v>89.652908999999994</v>
      </c>
      <c r="AP469" s="861">
        <v>87.402457999999996</v>
      </c>
      <c r="AQ469" s="861">
        <v>84.783758000000006</v>
      </c>
      <c r="AR469" s="861">
        <v>71.729811999999995</v>
      </c>
      <c r="AS469" s="861">
        <v>61.570016000000003</v>
      </c>
      <c r="AT469" s="861">
        <v>73.168809999999993</v>
      </c>
      <c r="AU469" s="861">
        <v>66.800279000000003</v>
      </c>
      <c r="AV469" s="861">
        <v>72.250569999999996</v>
      </c>
      <c r="AW469" s="861">
        <v>71.881473999999997</v>
      </c>
      <c r="AX469" s="861">
        <v>87.161254999999997</v>
      </c>
      <c r="AY469" s="861">
        <v>84.431120000000007</v>
      </c>
      <c r="AZ469" s="861">
        <v>-6.0849409999999997</v>
      </c>
      <c r="BA469" s="861">
        <v>-5.1867809999999999</v>
      </c>
      <c r="BB469" s="861">
        <v>-12.703579</v>
      </c>
      <c r="BC469" s="861">
        <v>-11.066943999999999</v>
      </c>
      <c r="BD469" s="861">
        <v>-11.758832</v>
      </c>
      <c r="BE469" s="861">
        <v>-10.140026000000001</v>
      </c>
      <c r="BF469" s="861">
        <v>8.4485539999999997</v>
      </c>
      <c r="BG469" s="861">
        <v>125.94799500000001</v>
      </c>
      <c r="BH469" s="861">
        <v>104.08529299999999</v>
      </c>
      <c r="BI469" s="861">
        <v>33.984242999999999</v>
      </c>
      <c r="BJ469" s="861">
        <v>100.592652</v>
      </c>
      <c r="BK469" s="861">
        <v>82.216042000000002</v>
      </c>
      <c r="BL469" s="861">
        <v>71.329256000000001</v>
      </c>
      <c r="BM469" s="861">
        <v>-16.188113999999999</v>
      </c>
      <c r="BN469" s="861">
        <v>-10.804447</v>
      </c>
      <c r="BO469" s="861">
        <v>-17.487798000000002</v>
      </c>
      <c r="BP469" s="861">
        <v>-7.4993439999999998</v>
      </c>
      <c r="BQ469" s="861">
        <v>82.112329000000003</v>
      </c>
      <c r="BR469" s="861">
        <v>64.870930999999999</v>
      </c>
      <c r="BS469" s="861">
        <v>68.671339000000003</v>
      </c>
      <c r="BT469" s="861">
        <v>60.203713</v>
      </c>
      <c r="BU469" s="861">
        <v>62.604635000000002</v>
      </c>
      <c r="BV469" s="861">
        <v>63.288499000000002</v>
      </c>
      <c r="BW469" s="861">
        <v>63.161281000000002</v>
      </c>
      <c r="BX469" s="861">
        <v>-15.780511000000001</v>
      </c>
      <c r="BY469" s="861">
        <v>-16.278002000000001</v>
      </c>
      <c r="BZ469" s="861">
        <v>-13.637033000000001</v>
      </c>
      <c r="CA469" s="861">
        <v>-14.844643</v>
      </c>
      <c r="CB469" s="861">
        <v>-12.53585</v>
      </c>
      <c r="CC469" s="861">
        <v>-9.7460590000000007</v>
      </c>
      <c r="CD469" s="861">
        <v>-12.928077999999999</v>
      </c>
      <c r="CE469" s="861">
        <v>-9.2761800000000001</v>
      </c>
      <c r="CF469" s="861">
        <v>-15.072196</v>
      </c>
      <c r="CG469" s="861">
        <v>-9.5312029999999996</v>
      </c>
      <c r="CH469" s="861">
        <v>-14.318982999999999</v>
      </c>
      <c r="CI469" s="861">
        <v>-9.9036240000000006</v>
      </c>
      <c r="CJ469" s="861">
        <v>-12.380848</v>
      </c>
      <c r="CK469" s="861">
        <v>-8.9724909999999998</v>
      </c>
      <c r="CL469" s="861">
        <v>-12.759782</v>
      </c>
      <c r="CM469" s="861">
        <v>-8.6436589999999995</v>
      </c>
      <c r="CN469" s="861">
        <v>-14.674931000000001</v>
      </c>
      <c r="CO469" s="861">
        <v>-10.6577</v>
      </c>
      <c r="CP469" s="861">
        <v>-14.176228</v>
      </c>
      <c r="CQ469" s="861">
        <v>-10.297832</v>
      </c>
      <c r="CR469" s="861">
        <v>-12.141519000000001</v>
      </c>
      <c r="CS469" s="861">
        <v>-9.2343139999999995</v>
      </c>
      <c r="CT469" s="861">
        <v>-12.864735</v>
      </c>
      <c r="CU469" s="861">
        <v>-9.4996539999999996</v>
      </c>
      <c r="CV469" s="861">
        <v>-15.052668000000001</v>
      </c>
      <c r="CW469" s="861">
        <v>-9.4396330000000006</v>
      </c>
      <c r="CX469" s="861">
        <v>-14.298423</v>
      </c>
      <c r="CY469" s="861">
        <v>-8.8498950000000001</v>
      </c>
      <c r="CZ469" s="861">
        <v>-11.979381</v>
      </c>
      <c r="DA469" s="861">
        <v>-8.6298639999999995</v>
      </c>
      <c r="DB469" s="861">
        <v>-12.628072</v>
      </c>
      <c r="DC469" s="861">
        <v>-8.3175910000000002</v>
      </c>
      <c r="DD469" s="861">
        <v>-14.758924</v>
      </c>
      <c r="DE469" s="861">
        <v>-10.165851999999999</v>
      </c>
      <c r="DF469" s="861">
        <v>-14.614203</v>
      </c>
      <c r="DG469" s="861">
        <v>-9.6332310000000003</v>
      </c>
      <c r="DH469" s="861">
        <v>-11.568127</v>
      </c>
      <c r="DI469" s="861">
        <v>-9.1199940000000002</v>
      </c>
      <c r="DJ469" s="861">
        <v>-12.214083</v>
      </c>
      <c r="DK469" s="861">
        <v>-9.4396959999999996</v>
      </c>
      <c r="DL469" s="861">
        <v>-14.603676</v>
      </c>
      <c r="DM469" s="861">
        <v>-11.529424000000001</v>
      </c>
      <c r="DN469" s="861">
        <v>-14.428915999999999</v>
      </c>
      <c r="DO469" s="861">
        <v>-10.543338</v>
      </c>
      <c r="DP469" s="861">
        <v>-12.230892000000001</v>
      </c>
      <c r="DQ469" s="861">
        <v>-9.8674669999999995</v>
      </c>
      <c r="DR469" s="861">
        <v>-12.698874999999999</v>
      </c>
      <c r="DS469" s="861">
        <v>-10.479606</v>
      </c>
      <c r="DT469" s="861">
        <v>-14.49732</v>
      </c>
      <c r="DU469" s="861">
        <v>-12.553928000000001</v>
      </c>
      <c r="DV469" s="861">
        <v>-14.438631000000001</v>
      </c>
      <c r="DW469" s="861">
        <v>-9.9543909999999993</v>
      </c>
      <c r="DX469" s="861">
        <v>11.344856</v>
      </c>
      <c r="DY469" s="861">
        <v>10.536778999999999</v>
      </c>
      <c r="DZ469" s="861">
        <v>156.40588500000001</v>
      </c>
      <c r="EA469" s="861">
        <v>149.56629699999999</v>
      </c>
      <c r="EB469" s="861">
        <v>120.59</v>
      </c>
      <c r="EC469" s="861">
        <v>3.262</v>
      </c>
      <c r="ED469" s="861">
        <v>387.1</v>
      </c>
      <c r="EE469" s="861">
        <v>120.54</v>
      </c>
      <c r="EF469" s="861">
        <v>5.3220000000000001</v>
      </c>
      <c r="EG469" s="861">
        <v>628.79999999999995</v>
      </c>
      <c r="EH469" s="861">
        <v>120.68</v>
      </c>
      <c r="EI469" s="861">
        <v>5.1909999999999998</v>
      </c>
      <c r="EJ469" s="861">
        <v>615.4</v>
      </c>
      <c r="EK469" s="861">
        <v>10.59764</v>
      </c>
      <c r="EL469" s="861">
        <v>3.3494259999999998</v>
      </c>
      <c r="EM469" s="861">
        <v>-19.365978999999999</v>
      </c>
      <c r="EN469" s="861">
        <v>-20.837223999999999</v>
      </c>
      <c r="EO469" s="861">
        <v>92.487789000000006</v>
      </c>
      <c r="EP469" s="861">
        <v>89.445420999999996</v>
      </c>
      <c r="EQ469" s="861">
        <v>-11.628166</v>
      </c>
      <c r="ER469" s="861">
        <v>199.092815</v>
      </c>
      <c r="ES469" s="861">
        <v>446.36864800000001</v>
      </c>
      <c r="ET469" s="861">
        <v>122.0301</v>
      </c>
      <c r="EU469" s="861"/>
      <c r="EV469" s="861"/>
      <c r="EW469" s="861"/>
      <c r="EX469" s="861"/>
      <c r="EY469" s="861"/>
      <c r="EZ469" s="861"/>
      <c r="FA469" s="861"/>
      <c r="FB469" s="861"/>
      <c r="FC469" s="861"/>
      <c r="FD469" s="861"/>
    </row>
    <row r="470" spans="1:160" x14ac:dyDescent="0.25">
      <c r="A470" s="837">
        <v>46146</v>
      </c>
      <c r="B470" s="836">
        <v>0.40202546296296293</v>
      </c>
      <c r="C470" s="861">
        <v>26640</v>
      </c>
      <c r="D470" s="861">
        <v>0</v>
      </c>
      <c r="E470" s="861">
        <v>0</v>
      </c>
      <c r="F470" s="861">
        <v>73.066123000000005</v>
      </c>
      <c r="G470" s="861">
        <v>70.450781000000006</v>
      </c>
      <c r="H470" s="861">
        <v>64.020083</v>
      </c>
      <c r="I470" s="861">
        <v>73.192008999999999</v>
      </c>
      <c r="J470" s="861">
        <v>71.244280000000003</v>
      </c>
      <c r="K470" s="861">
        <v>70.872533000000004</v>
      </c>
      <c r="L470" s="861">
        <v>73.507451000000003</v>
      </c>
      <c r="M470" s="861">
        <v>73.930068000000006</v>
      </c>
      <c r="N470" s="861">
        <v>-9.4672540000000005</v>
      </c>
      <c r="O470" s="861">
        <v>-9.555415</v>
      </c>
      <c r="P470" s="861">
        <v>-9.3195650000000008</v>
      </c>
      <c r="Q470" s="861">
        <v>-8.3691650000000006</v>
      </c>
      <c r="R470" s="861">
        <v>-8.8172929999999994</v>
      </c>
      <c r="S470" s="861">
        <v>-8.5718840000000007</v>
      </c>
      <c r="T470" s="861">
        <v>79.659898999999996</v>
      </c>
      <c r="U470" s="861">
        <v>72.695646999999994</v>
      </c>
      <c r="V470" s="861">
        <v>91.812155000000004</v>
      </c>
      <c r="W470" s="861">
        <v>90.836009000000004</v>
      </c>
      <c r="X470" s="861">
        <v>-8.1149550000000001</v>
      </c>
      <c r="Y470" s="861">
        <v>-7.6458969999999997</v>
      </c>
      <c r="Z470" s="861">
        <v>-12.69838</v>
      </c>
      <c r="AA470" s="861">
        <v>-12.394458</v>
      </c>
      <c r="AB470" s="861">
        <v>-12.045709</v>
      </c>
      <c r="AC470" s="861">
        <v>-13.381902999999999</v>
      </c>
      <c r="AD470" s="861">
        <v>-16.520454999999998</v>
      </c>
      <c r="AE470" s="861">
        <v>104.680167</v>
      </c>
      <c r="AF470" s="861">
        <v>97.361514999999997</v>
      </c>
      <c r="AG470" s="861">
        <v>89.024175999999997</v>
      </c>
      <c r="AH470" s="861">
        <v>110.053901</v>
      </c>
      <c r="AI470" s="861">
        <v>87.517595999999998</v>
      </c>
      <c r="AJ470" s="861">
        <v>73.215368999999995</v>
      </c>
      <c r="AK470" s="861">
        <v>-8.7002159999999993</v>
      </c>
      <c r="AL470" s="861">
        <v>-12.794985</v>
      </c>
      <c r="AM470" s="861">
        <v>-9.2122810000000008</v>
      </c>
      <c r="AN470" s="861">
        <v>90.267589000000001</v>
      </c>
      <c r="AO470" s="861">
        <v>90.464982000000006</v>
      </c>
      <c r="AP470" s="861">
        <v>88.442053999999999</v>
      </c>
      <c r="AQ470" s="861">
        <v>85.141307999999995</v>
      </c>
      <c r="AR470" s="861">
        <v>71.601360999999997</v>
      </c>
      <c r="AS470" s="861">
        <v>61.501812999999999</v>
      </c>
      <c r="AT470" s="861">
        <v>73.213785000000001</v>
      </c>
      <c r="AU470" s="861">
        <v>67.871967999999995</v>
      </c>
      <c r="AV470" s="861">
        <v>72.980096000000003</v>
      </c>
      <c r="AW470" s="861">
        <v>72.645084999999995</v>
      </c>
      <c r="AX470" s="861">
        <v>88.346565999999996</v>
      </c>
      <c r="AY470" s="861">
        <v>86.179463999999996</v>
      </c>
      <c r="AZ470" s="861">
        <v>-7.0482339999999999</v>
      </c>
      <c r="BA470" s="861">
        <v>-5.9770799999999999</v>
      </c>
      <c r="BB470" s="861">
        <v>-14.628405000000001</v>
      </c>
      <c r="BC470" s="861">
        <v>-12.715244999999999</v>
      </c>
      <c r="BD470" s="861">
        <v>-13.719486</v>
      </c>
      <c r="BE470" s="861">
        <v>-11.764395</v>
      </c>
      <c r="BF470" s="861">
        <v>28.800013</v>
      </c>
      <c r="BG470" s="861">
        <v>133.11632</v>
      </c>
      <c r="BH470" s="861">
        <v>103.166842</v>
      </c>
      <c r="BI470" s="861">
        <v>38.724834000000001</v>
      </c>
      <c r="BJ470" s="861">
        <v>118.691886</v>
      </c>
      <c r="BK470" s="861">
        <v>84.692916999999994</v>
      </c>
      <c r="BL470" s="861">
        <v>75.346052999999998</v>
      </c>
      <c r="BM470" s="861">
        <v>-18.767315</v>
      </c>
      <c r="BN470" s="861">
        <v>-13.240252</v>
      </c>
      <c r="BO470" s="861">
        <v>-14.821052999999999</v>
      </c>
      <c r="BP470" s="861">
        <v>-12.921925999999999</v>
      </c>
      <c r="BQ470" s="861">
        <v>85.949123</v>
      </c>
      <c r="BR470" s="861">
        <v>70.466187000000005</v>
      </c>
      <c r="BS470" s="861">
        <v>73.911278999999993</v>
      </c>
      <c r="BT470" s="861">
        <v>60.224350000000001</v>
      </c>
      <c r="BU470" s="861">
        <v>62.626071000000003</v>
      </c>
      <c r="BV470" s="861">
        <v>63.310346000000003</v>
      </c>
      <c r="BW470" s="861">
        <v>63.425978999999998</v>
      </c>
      <c r="BX470" s="861">
        <v>-16.173638</v>
      </c>
      <c r="BY470" s="861">
        <v>-16.511151999999999</v>
      </c>
      <c r="BZ470" s="861">
        <v>-13.897454</v>
      </c>
      <c r="CA470" s="861">
        <v>-16.997040999999999</v>
      </c>
      <c r="CB470" s="861">
        <v>-12.53614</v>
      </c>
      <c r="CC470" s="861">
        <v>-9.7779220000000002</v>
      </c>
      <c r="CD470" s="861">
        <v>-12.927569</v>
      </c>
      <c r="CE470" s="861">
        <v>-9.2302040000000005</v>
      </c>
      <c r="CF470" s="861">
        <v>-15.064646</v>
      </c>
      <c r="CG470" s="861">
        <v>-9.499803</v>
      </c>
      <c r="CH470" s="861">
        <v>-14.299428000000001</v>
      </c>
      <c r="CI470" s="861">
        <v>-9.8851429999999993</v>
      </c>
      <c r="CJ470" s="861">
        <v>-12.395740999999999</v>
      </c>
      <c r="CK470" s="861">
        <v>-9.0239949999999993</v>
      </c>
      <c r="CL470" s="861">
        <v>-12.739476</v>
      </c>
      <c r="CM470" s="861">
        <v>-8.6319130000000008</v>
      </c>
      <c r="CN470" s="861">
        <v>-14.667386</v>
      </c>
      <c r="CO470" s="861">
        <v>-10.661478000000001</v>
      </c>
      <c r="CP470" s="861">
        <v>-14.147907999999999</v>
      </c>
      <c r="CQ470" s="861">
        <v>-10.364062000000001</v>
      </c>
      <c r="CR470" s="861">
        <v>-12.133538</v>
      </c>
      <c r="CS470" s="861">
        <v>-9.2254310000000004</v>
      </c>
      <c r="CT470" s="861">
        <v>-12.839769</v>
      </c>
      <c r="CU470" s="861">
        <v>-9.4865440000000003</v>
      </c>
      <c r="CV470" s="861">
        <v>-15.051742000000001</v>
      </c>
      <c r="CW470" s="861">
        <v>-9.4448109999999996</v>
      </c>
      <c r="CX470" s="861">
        <v>-14.255577000000001</v>
      </c>
      <c r="CY470" s="861">
        <v>-8.847702</v>
      </c>
      <c r="CZ470" s="861">
        <v>-11.947990000000001</v>
      </c>
      <c r="DA470" s="861">
        <v>-8.6118860000000002</v>
      </c>
      <c r="DB470" s="861">
        <v>-12.608096</v>
      </c>
      <c r="DC470" s="861">
        <v>-8.3286420000000003</v>
      </c>
      <c r="DD470" s="861">
        <v>-14.716803000000001</v>
      </c>
      <c r="DE470" s="861">
        <v>-10.209941000000001</v>
      </c>
      <c r="DF470" s="861">
        <v>-14.562306</v>
      </c>
      <c r="DG470" s="861">
        <v>-9.6075370000000007</v>
      </c>
      <c r="DH470" s="861">
        <v>-11.567288</v>
      </c>
      <c r="DI470" s="861">
        <v>-9.1409260000000003</v>
      </c>
      <c r="DJ470" s="861">
        <v>-12.190848000000001</v>
      </c>
      <c r="DK470" s="861">
        <v>-9.4343800000000009</v>
      </c>
      <c r="DL470" s="861">
        <v>-14.581123</v>
      </c>
      <c r="DM470" s="861">
        <v>-11.576606</v>
      </c>
      <c r="DN470" s="861">
        <v>-14.420984000000001</v>
      </c>
      <c r="DO470" s="861">
        <v>-10.547198</v>
      </c>
      <c r="DP470" s="861">
        <v>-12.226285000000001</v>
      </c>
      <c r="DQ470" s="861">
        <v>-9.8541709999999991</v>
      </c>
      <c r="DR470" s="861">
        <v>-12.691646</v>
      </c>
      <c r="DS470" s="861">
        <v>-10.470523999999999</v>
      </c>
      <c r="DT470" s="861">
        <v>-14.443104999999999</v>
      </c>
      <c r="DU470" s="861">
        <v>-12.548882000000001</v>
      </c>
      <c r="DV470" s="861">
        <v>-14.385657999999999</v>
      </c>
      <c r="DW470" s="861">
        <v>-9.9632660000000008</v>
      </c>
      <c r="DX470" s="861">
        <v>11.307577</v>
      </c>
      <c r="DY470" s="861">
        <v>9.3821119999999993</v>
      </c>
      <c r="DZ470" s="861">
        <v>158.05004600000001</v>
      </c>
      <c r="EA470" s="861">
        <v>150.56782100000001</v>
      </c>
      <c r="EB470" s="861">
        <v>121.18</v>
      </c>
      <c r="EC470" s="861">
        <v>1.2410000000000001</v>
      </c>
      <c r="ED470" s="861">
        <v>133.19999999999999</v>
      </c>
      <c r="EE470" s="861">
        <v>121.32</v>
      </c>
      <c r="EF470" s="861">
        <v>5.2690000000000001</v>
      </c>
      <c r="EG470" s="861">
        <v>629.4</v>
      </c>
      <c r="EH470" s="861">
        <v>121.18</v>
      </c>
      <c r="EI470" s="861">
        <v>5.0650000000000004</v>
      </c>
      <c r="EJ470" s="861">
        <v>603.9</v>
      </c>
      <c r="EK470" s="861">
        <v>10.220787</v>
      </c>
      <c r="EL470" s="861">
        <v>8.1832089999999997</v>
      </c>
      <c r="EM470" s="861">
        <v>-19.433067999999999</v>
      </c>
      <c r="EN470" s="861">
        <v>-23.004262000000001</v>
      </c>
      <c r="EO470" s="861">
        <v>93.205813000000006</v>
      </c>
      <c r="EP470" s="861">
        <v>89.896648999999996</v>
      </c>
      <c r="EQ470" s="861">
        <v>-11.620291999999999</v>
      </c>
      <c r="ER470" s="861">
        <v>201.80790500000001</v>
      </c>
      <c r="ES470" s="861">
        <v>456.88699300000002</v>
      </c>
      <c r="ET470" s="861">
        <v>132.18860100000001</v>
      </c>
      <c r="EU470" s="861"/>
      <c r="EV470" s="861"/>
      <c r="EW470" s="861"/>
      <c r="EX470" s="861"/>
      <c r="EY470" s="861"/>
      <c r="EZ470" s="861"/>
      <c r="FA470" s="861"/>
      <c r="FB470" s="861"/>
      <c r="FC470" s="861"/>
      <c r="FD470" s="861"/>
    </row>
    <row r="471" spans="1:160" x14ac:dyDescent="0.25">
      <c r="A471" s="837">
        <v>46146</v>
      </c>
      <c r="B471" s="836">
        <v>0.40271990740740743</v>
      </c>
      <c r="C471" s="861">
        <v>26700</v>
      </c>
      <c r="D471" s="861">
        <v>0</v>
      </c>
      <c r="E471" s="861">
        <v>0</v>
      </c>
      <c r="F471" s="861">
        <v>73.568138000000005</v>
      </c>
      <c r="G471" s="861">
        <v>70.500094000000004</v>
      </c>
      <c r="H471" s="861">
        <v>64.305092999999999</v>
      </c>
      <c r="I471" s="861">
        <v>73.168651999999994</v>
      </c>
      <c r="J471" s="861">
        <v>71.377416999999994</v>
      </c>
      <c r="K471" s="861">
        <v>70.824492000000006</v>
      </c>
      <c r="L471" s="861">
        <v>73.518803000000005</v>
      </c>
      <c r="M471" s="861">
        <v>73.968057999999999</v>
      </c>
      <c r="N471" s="861">
        <v>-9.5890210000000007</v>
      </c>
      <c r="O471" s="861">
        <v>-10.055847</v>
      </c>
      <c r="P471" s="861">
        <v>-9.8808050000000005</v>
      </c>
      <c r="Q471" s="861">
        <v>-8.5623520000000006</v>
      </c>
      <c r="R471" s="861">
        <v>-9.0237370000000006</v>
      </c>
      <c r="S471" s="861">
        <v>-9.0171770000000002</v>
      </c>
      <c r="T471" s="861">
        <v>80.127499999999998</v>
      </c>
      <c r="U471" s="861">
        <v>73.159034000000005</v>
      </c>
      <c r="V471" s="861">
        <v>92.193755999999993</v>
      </c>
      <c r="W471" s="861">
        <v>91.214303999999998</v>
      </c>
      <c r="X471" s="861">
        <v>-8.3024540000000009</v>
      </c>
      <c r="Y471" s="861">
        <v>-7.8921859999999997</v>
      </c>
      <c r="Z471" s="861">
        <v>-12.866020000000001</v>
      </c>
      <c r="AA471" s="861">
        <v>-12.616681</v>
      </c>
      <c r="AB471" s="861">
        <v>-12.232957000000001</v>
      </c>
      <c r="AC471" s="861">
        <v>-13.558692000000001</v>
      </c>
      <c r="AD471" s="861">
        <v>-16.565989999999999</v>
      </c>
      <c r="AE471" s="861">
        <v>104.780188</v>
      </c>
      <c r="AF471" s="861">
        <v>97.684196</v>
      </c>
      <c r="AG471" s="861">
        <v>89.285531000000006</v>
      </c>
      <c r="AH471" s="861">
        <v>110.129108</v>
      </c>
      <c r="AI471" s="861">
        <v>88.062078999999997</v>
      </c>
      <c r="AJ471" s="861">
        <v>73.446578000000002</v>
      </c>
      <c r="AK471" s="861">
        <v>-8.993798</v>
      </c>
      <c r="AL471" s="861">
        <v>-12.960718999999999</v>
      </c>
      <c r="AM471" s="861">
        <v>-9.4957080000000005</v>
      </c>
      <c r="AN471" s="861">
        <v>90.969258999999994</v>
      </c>
      <c r="AO471" s="861">
        <v>90.846571999999995</v>
      </c>
      <c r="AP471" s="861">
        <v>89.190669</v>
      </c>
      <c r="AQ471" s="861">
        <v>85.622451999999996</v>
      </c>
      <c r="AR471" s="861">
        <v>71.679231000000001</v>
      </c>
      <c r="AS471" s="861">
        <v>61.611955000000002</v>
      </c>
      <c r="AT471" s="861">
        <v>73.452461</v>
      </c>
      <c r="AU471" s="861">
        <v>68.856217999999998</v>
      </c>
      <c r="AV471" s="861">
        <v>73.584902999999997</v>
      </c>
      <c r="AW471" s="861">
        <v>72.914359000000005</v>
      </c>
      <c r="AX471" s="861">
        <v>88.707426999999996</v>
      </c>
      <c r="AY471" s="861">
        <v>86.728336999999996</v>
      </c>
      <c r="AZ471" s="861">
        <v>-7.6943809999999999</v>
      </c>
      <c r="BA471" s="861">
        <v>-6.4718439999999999</v>
      </c>
      <c r="BB471" s="861">
        <v>-15.162869000000001</v>
      </c>
      <c r="BC471" s="861">
        <v>-13.324515999999999</v>
      </c>
      <c r="BD471" s="861">
        <v>-14.399191999999999</v>
      </c>
      <c r="BE471" s="861">
        <v>-11.298273999999999</v>
      </c>
      <c r="BF471" s="861">
        <v>30.284478</v>
      </c>
      <c r="BG471" s="861">
        <v>134.86009899999999</v>
      </c>
      <c r="BH471" s="861">
        <v>103.00014400000001</v>
      </c>
      <c r="BI471" s="861">
        <v>43.484653999999999</v>
      </c>
      <c r="BJ471" s="861">
        <v>120.748217</v>
      </c>
      <c r="BK471" s="861">
        <v>85.042727999999997</v>
      </c>
      <c r="BL471" s="861">
        <v>75.258103000000006</v>
      </c>
      <c r="BM471" s="861">
        <v>-19.560732000000002</v>
      </c>
      <c r="BN471" s="861">
        <v>-14.005825</v>
      </c>
      <c r="BO471" s="861">
        <v>-14.133827</v>
      </c>
      <c r="BP471" s="861">
        <v>-13.944431</v>
      </c>
      <c r="BQ471" s="861">
        <v>86.216842999999997</v>
      </c>
      <c r="BR471" s="861">
        <v>74.023285000000001</v>
      </c>
      <c r="BS471" s="861">
        <v>77.285109000000006</v>
      </c>
      <c r="BT471" s="861">
        <v>59.868687999999999</v>
      </c>
      <c r="BU471" s="861">
        <v>62.686580999999997</v>
      </c>
      <c r="BV471" s="861">
        <v>63.151074999999999</v>
      </c>
      <c r="BW471" s="861">
        <v>63.682098000000003</v>
      </c>
      <c r="BX471" s="861">
        <v>-16.166512999999998</v>
      </c>
      <c r="BY471" s="861">
        <v>-16.620676</v>
      </c>
      <c r="BZ471" s="861">
        <v>-15.103681</v>
      </c>
      <c r="CA471" s="861">
        <v>-15.497429</v>
      </c>
      <c r="CB471" s="861">
        <v>-12.531439000000001</v>
      </c>
      <c r="CC471" s="861">
        <v>-9.7782680000000006</v>
      </c>
      <c r="CD471" s="861">
        <v>-12.91283</v>
      </c>
      <c r="CE471" s="861">
        <v>-9.2647689999999994</v>
      </c>
      <c r="CF471" s="861">
        <v>-15.04724</v>
      </c>
      <c r="CG471" s="861">
        <v>-9.5135000000000005</v>
      </c>
      <c r="CH471" s="861">
        <v>-14.254552</v>
      </c>
      <c r="CI471" s="861">
        <v>-9.8926619999999996</v>
      </c>
      <c r="CJ471" s="861">
        <v>-12.359951000000001</v>
      </c>
      <c r="CK471" s="861">
        <v>-8.9985689999999998</v>
      </c>
      <c r="CL471" s="861">
        <v>-12.754436</v>
      </c>
      <c r="CM471" s="861">
        <v>-8.6659769999999998</v>
      </c>
      <c r="CN471" s="861">
        <v>-14.629662</v>
      </c>
      <c r="CO471" s="861">
        <v>-10.661104999999999</v>
      </c>
      <c r="CP471" s="861">
        <v>-14.113173</v>
      </c>
      <c r="CQ471" s="861">
        <v>-10.291971999999999</v>
      </c>
      <c r="CR471" s="861">
        <v>-12.125282</v>
      </c>
      <c r="CS471" s="861">
        <v>-9.2448689999999996</v>
      </c>
      <c r="CT471" s="861">
        <v>-12.837076</v>
      </c>
      <c r="CU471" s="861">
        <v>-9.5129389999999994</v>
      </c>
      <c r="CV471" s="861">
        <v>-15.028225000000001</v>
      </c>
      <c r="CW471" s="861">
        <v>-9.4505719999999993</v>
      </c>
      <c r="CX471" s="861">
        <v>-14.262912</v>
      </c>
      <c r="CY471" s="861">
        <v>-8.8254629999999992</v>
      </c>
      <c r="CZ471" s="861">
        <v>-11.955299</v>
      </c>
      <c r="DA471" s="861">
        <v>-8.6115820000000003</v>
      </c>
      <c r="DB471" s="861">
        <v>-12.606847999999999</v>
      </c>
      <c r="DC471" s="861">
        <v>-8.3175729999999994</v>
      </c>
      <c r="DD471" s="861">
        <v>-14.717752000000001</v>
      </c>
      <c r="DE471" s="861">
        <v>-10.164408999999999</v>
      </c>
      <c r="DF471" s="861">
        <v>-14.545342</v>
      </c>
      <c r="DG471" s="861">
        <v>-9.5977409999999992</v>
      </c>
      <c r="DH471" s="861">
        <v>-11.556520000000001</v>
      </c>
      <c r="DI471" s="861">
        <v>-9.1294299999999993</v>
      </c>
      <c r="DJ471" s="861">
        <v>-12.192482999999999</v>
      </c>
      <c r="DK471" s="861">
        <v>-9.4060000000000006</v>
      </c>
      <c r="DL471" s="861">
        <v>-14.58314</v>
      </c>
      <c r="DM471" s="861">
        <v>-11.543329</v>
      </c>
      <c r="DN471" s="861">
        <v>-14.409694999999999</v>
      </c>
      <c r="DO471" s="861">
        <v>-10.532220000000001</v>
      </c>
      <c r="DP471" s="861">
        <v>-12.236228000000001</v>
      </c>
      <c r="DQ471" s="861">
        <v>-9.8520459999999996</v>
      </c>
      <c r="DR471" s="861">
        <v>-12.704594</v>
      </c>
      <c r="DS471" s="861">
        <v>-10.463701</v>
      </c>
      <c r="DT471" s="861">
        <v>-14.445595000000001</v>
      </c>
      <c r="DU471" s="861">
        <v>-12.537228000000001</v>
      </c>
      <c r="DV471" s="861">
        <v>-14.392353999999999</v>
      </c>
      <c r="DW471" s="861">
        <v>-9.9422270000000008</v>
      </c>
      <c r="DX471" s="861">
        <v>11.307869</v>
      </c>
      <c r="DY471" s="861">
        <v>9.0138449999999999</v>
      </c>
      <c r="DZ471" s="861">
        <v>159.107077</v>
      </c>
      <c r="EA471" s="861">
        <v>151.142121</v>
      </c>
      <c r="EB471" s="861">
        <v>120.63</v>
      </c>
      <c r="EC471" s="861">
        <v>3.2639999999999998</v>
      </c>
      <c r="ED471" s="861">
        <v>387.2</v>
      </c>
      <c r="EE471" s="861">
        <v>120.81</v>
      </c>
      <c r="EF471" s="861">
        <v>5.2960000000000003</v>
      </c>
      <c r="EG471" s="861">
        <v>630.70000000000005</v>
      </c>
      <c r="EH471" s="861">
        <v>120.65</v>
      </c>
      <c r="EI471" s="861">
        <v>5.0590000000000002</v>
      </c>
      <c r="EJ471" s="861">
        <v>596.6</v>
      </c>
      <c r="EK471" s="861">
        <v>9.9368339999999993</v>
      </c>
      <c r="EL471" s="861">
        <v>9.5785509999999991</v>
      </c>
      <c r="EM471" s="861">
        <v>-19.432542000000002</v>
      </c>
      <c r="EN471" s="861">
        <v>-23.712378000000001</v>
      </c>
      <c r="EO471" s="861">
        <v>93.664788999999999</v>
      </c>
      <c r="EP471" s="861">
        <v>90.154490999999993</v>
      </c>
      <c r="EQ471" s="861">
        <v>-11.612515999999999</v>
      </c>
      <c r="ER471" s="861">
        <v>206.36199999999999</v>
      </c>
      <c r="ES471" s="861">
        <v>467.39644800000002</v>
      </c>
      <c r="ET471" s="861">
        <v>142.177853</v>
      </c>
      <c r="EU471" s="861"/>
      <c r="EV471" s="861"/>
      <c r="EW471" s="861"/>
      <c r="EX471" s="861"/>
      <c r="EY471" s="861"/>
      <c r="EZ471" s="861"/>
      <c r="FA471" s="861"/>
      <c r="FB471" s="861"/>
      <c r="FC471" s="861"/>
      <c r="FD471" s="861"/>
    </row>
    <row r="472" spans="1:160" x14ac:dyDescent="0.25">
      <c r="A472" s="837">
        <v>46146</v>
      </c>
      <c r="B472" s="836">
        <v>0.40341435185185182</v>
      </c>
      <c r="C472" s="861">
        <v>26760</v>
      </c>
      <c r="D472" s="861">
        <v>0</v>
      </c>
      <c r="E472" s="861">
        <v>0</v>
      </c>
      <c r="F472" s="861">
        <v>74.010199</v>
      </c>
      <c r="G472" s="861">
        <v>70.591410999999994</v>
      </c>
      <c r="H472" s="861">
        <v>64.513850000000005</v>
      </c>
      <c r="I472" s="861">
        <v>73.222768000000002</v>
      </c>
      <c r="J472" s="861">
        <v>71.582642000000007</v>
      </c>
      <c r="K472" s="861">
        <v>70.922899999999998</v>
      </c>
      <c r="L472" s="861">
        <v>73.514064000000005</v>
      </c>
      <c r="M472" s="861">
        <v>74.068197999999995</v>
      </c>
      <c r="N472" s="861">
        <v>-9.7491029999999999</v>
      </c>
      <c r="O472" s="861">
        <v>-10.382258999999999</v>
      </c>
      <c r="P472" s="861">
        <v>-10.389772000000001</v>
      </c>
      <c r="Q472" s="861">
        <v>-8.5366269999999993</v>
      </c>
      <c r="R472" s="861">
        <v>-9.3195080000000008</v>
      </c>
      <c r="S472" s="861">
        <v>-9.2829429999999995</v>
      </c>
      <c r="T472" s="861">
        <v>80.831452999999996</v>
      </c>
      <c r="U472" s="861">
        <v>73.438906000000003</v>
      </c>
      <c r="V472" s="861">
        <v>92.599351999999996</v>
      </c>
      <c r="W472" s="861">
        <v>91.645212999999998</v>
      </c>
      <c r="X472" s="861">
        <v>-8.4818759999999997</v>
      </c>
      <c r="Y472" s="861">
        <v>-8.0695130000000006</v>
      </c>
      <c r="Z472" s="861">
        <v>-13.001363</v>
      </c>
      <c r="AA472" s="861">
        <v>-12.703423000000001</v>
      </c>
      <c r="AB472" s="861">
        <v>-12.328923</v>
      </c>
      <c r="AC472" s="861">
        <v>-13.599164</v>
      </c>
      <c r="AD472" s="861">
        <v>-16.602938999999999</v>
      </c>
      <c r="AE472" s="861">
        <v>104.999436</v>
      </c>
      <c r="AF472" s="861">
        <v>97.918356000000003</v>
      </c>
      <c r="AG472" s="861">
        <v>89.588802999999999</v>
      </c>
      <c r="AH472" s="861">
        <v>110.19629999999999</v>
      </c>
      <c r="AI472" s="861">
        <v>88.504458999999997</v>
      </c>
      <c r="AJ472" s="861">
        <v>73.774288999999996</v>
      </c>
      <c r="AK472" s="861">
        <v>-9.1022510000000008</v>
      </c>
      <c r="AL472" s="861">
        <v>-13.112447</v>
      </c>
      <c r="AM472" s="861">
        <v>-9.5884490000000007</v>
      </c>
      <c r="AN472" s="861">
        <v>91.482152999999997</v>
      </c>
      <c r="AO472" s="861">
        <v>91.229533000000004</v>
      </c>
      <c r="AP472" s="861">
        <v>89.669044</v>
      </c>
      <c r="AQ472" s="861">
        <v>86.082357000000002</v>
      </c>
      <c r="AR472" s="861">
        <v>71.789416000000003</v>
      </c>
      <c r="AS472" s="861">
        <v>61.695146999999999</v>
      </c>
      <c r="AT472" s="861">
        <v>73.632919000000001</v>
      </c>
      <c r="AU472" s="861">
        <v>69.850178999999997</v>
      </c>
      <c r="AV472" s="861">
        <v>74.043209000000004</v>
      </c>
      <c r="AW472" s="861">
        <v>73.434771999999995</v>
      </c>
      <c r="AX472" s="861">
        <v>88.947023000000002</v>
      </c>
      <c r="AY472" s="861">
        <v>86.936400000000006</v>
      </c>
      <c r="AZ472" s="861">
        <v>-8.0163060000000002</v>
      </c>
      <c r="BA472" s="861">
        <v>-6.9285779999999999</v>
      </c>
      <c r="BB472" s="861">
        <v>-15.474996000000001</v>
      </c>
      <c r="BC472" s="861">
        <v>-13.687187</v>
      </c>
      <c r="BD472" s="861">
        <v>-14.789434</v>
      </c>
      <c r="BE472" s="861">
        <v>-11.451886999999999</v>
      </c>
      <c r="BF472" s="861">
        <v>29.758573999999999</v>
      </c>
      <c r="BG472" s="861">
        <v>135.603036</v>
      </c>
      <c r="BH472" s="861">
        <v>103.166915</v>
      </c>
      <c r="BI472" s="861">
        <v>46.512441000000003</v>
      </c>
      <c r="BJ472" s="861">
        <v>122.42070200000001</v>
      </c>
      <c r="BK472" s="861">
        <v>85.340518000000003</v>
      </c>
      <c r="BL472" s="861">
        <v>75.165788000000006</v>
      </c>
      <c r="BM472" s="861">
        <v>-19.834088000000001</v>
      </c>
      <c r="BN472" s="861">
        <v>-14.399138000000001</v>
      </c>
      <c r="BO472" s="861">
        <v>-14.380235000000001</v>
      </c>
      <c r="BP472" s="861">
        <v>-14.394883999999999</v>
      </c>
      <c r="BQ472" s="861">
        <v>86.562190000000001</v>
      </c>
      <c r="BR472" s="861">
        <v>76.544408000000004</v>
      </c>
      <c r="BS472" s="861">
        <v>79.637851999999995</v>
      </c>
      <c r="BT472" s="861">
        <v>59.385367000000002</v>
      </c>
      <c r="BU472" s="861">
        <v>62.760587999999998</v>
      </c>
      <c r="BV472" s="861">
        <v>62.803016</v>
      </c>
      <c r="BW472" s="861">
        <v>63.956330000000001</v>
      </c>
      <c r="BX472" s="861">
        <v>-16.297668000000002</v>
      </c>
      <c r="BY472" s="861">
        <v>-16.650898000000002</v>
      </c>
      <c r="BZ472" s="861">
        <v>-15.806272999999999</v>
      </c>
      <c r="CA472" s="861">
        <v>-15.61164</v>
      </c>
      <c r="CB472" s="861">
        <v>-12.522126</v>
      </c>
      <c r="CC472" s="861">
        <v>-9.7517429999999994</v>
      </c>
      <c r="CD472" s="861">
        <v>-12.929076</v>
      </c>
      <c r="CE472" s="861">
        <v>-9.2438900000000004</v>
      </c>
      <c r="CF472" s="861">
        <v>-15.030900000000001</v>
      </c>
      <c r="CG472" s="861">
        <v>-9.4851100000000006</v>
      </c>
      <c r="CH472" s="861">
        <v>-14.233402</v>
      </c>
      <c r="CI472" s="861">
        <v>-9.8646189999999994</v>
      </c>
      <c r="CJ472" s="861">
        <v>-12.374663999999999</v>
      </c>
      <c r="CK472" s="861">
        <v>-8.9805109999999999</v>
      </c>
      <c r="CL472" s="861">
        <v>-12.741925999999999</v>
      </c>
      <c r="CM472" s="861">
        <v>-8.6469909999999999</v>
      </c>
      <c r="CN472" s="861">
        <v>-14.603878</v>
      </c>
      <c r="CO472" s="861">
        <v>-10.667427999999999</v>
      </c>
      <c r="CP472" s="861">
        <v>-14.109287999999999</v>
      </c>
      <c r="CQ472" s="861">
        <v>-10.303604</v>
      </c>
      <c r="CR472" s="861">
        <v>-12.134594</v>
      </c>
      <c r="CS472" s="861">
        <v>-9.2438260000000003</v>
      </c>
      <c r="CT472" s="861">
        <v>-12.832067</v>
      </c>
      <c r="CU472" s="861">
        <v>-9.505611</v>
      </c>
      <c r="CV472" s="861">
        <v>-15.011373000000001</v>
      </c>
      <c r="CW472" s="861">
        <v>-9.4338680000000004</v>
      </c>
      <c r="CX472" s="861">
        <v>-14.250173</v>
      </c>
      <c r="CY472" s="861">
        <v>-8.8039319999999996</v>
      </c>
      <c r="CZ472" s="861">
        <v>-11.989680999999999</v>
      </c>
      <c r="DA472" s="861">
        <v>-8.6012050000000002</v>
      </c>
      <c r="DB472" s="861">
        <v>-12.618081999999999</v>
      </c>
      <c r="DC472" s="861">
        <v>-8.3020510000000005</v>
      </c>
      <c r="DD472" s="861">
        <v>-14.742267</v>
      </c>
      <c r="DE472" s="861">
        <v>-10.174194999999999</v>
      </c>
      <c r="DF472" s="861">
        <v>-14.557589</v>
      </c>
      <c r="DG472" s="861">
        <v>-9.5859729999999992</v>
      </c>
      <c r="DH472" s="861">
        <v>-11.563064000000001</v>
      </c>
      <c r="DI472" s="861">
        <v>-9.1148810000000005</v>
      </c>
      <c r="DJ472" s="861">
        <v>-12.203765000000001</v>
      </c>
      <c r="DK472" s="861">
        <v>-9.4017590000000002</v>
      </c>
      <c r="DL472" s="861">
        <v>-14.580757999999999</v>
      </c>
      <c r="DM472" s="861">
        <v>-11.530609</v>
      </c>
      <c r="DN472" s="861">
        <v>-14.402563000000001</v>
      </c>
      <c r="DO472" s="861">
        <v>-10.534525</v>
      </c>
      <c r="DP472" s="861">
        <v>-12.223469</v>
      </c>
      <c r="DQ472" s="861">
        <v>-9.8398260000000004</v>
      </c>
      <c r="DR472" s="861">
        <v>-12.687135</v>
      </c>
      <c r="DS472" s="861">
        <v>-10.463210999999999</v>
      </c>
      <c r="DT472" s="861">
        <v>-14.455501</v>
      </c>
      <c r="DU472" s="861">
        <v>-12.550402999999999</v>
      </c>
      <c r="DV472" s="861">
        <v>-14.412246</v>
      </c>
      <c r="DW472" s="861">
        <v>-9.9502480000000002</v>
      </c>
      <c r="DX472" s="861">
        <v>11.202011000000001</v>
      </c>
      <c r="DY472" s="861">
        <v>8.7951309999999996</v>
      </c>
      <c r="DZ472" s="861">
        <v>159.68400099999999</v>
      </c>
      <c r="EA472" s="861">
        <v>151.70912999999999</v>
      </c>
      <c r="EB472" s="861">
        <v>120.86</v>
      </c>
      <c r="EC472" s="861">
        <v>3.262</v>
      </c>
      <c r="ED472" s="861">
        <v>387.7</v>
      </c>
      <c r="EE472" s="861">
        <v>120.73</v>
      </c>
      <c r="EF472" s="861">
        <v>5.2990000000000004</v>
      </c>
      <c r="EG472" s="861">
        <v>631.9</v>
      </c>
      <c r="EH472" s="861">
        <v>120.67</v>
      </c>
      <c r="EI472" s="861">
        <v>5.0380000000000003</v>
      </c>
      <c r="EJ472" s="861">
        <v>599.1</v>
      </c>
      <c r="EK472" s="861">
        <v>10.035005</v>
      </c>
      <c r="EL472" s="861">
        <v>9.7567500000000003</v>
      </c>
      <c r="EM472" s="861">
        <v>-19.623453999999999</v>
      </c>
      <c r="EN472" s="861">
        <v>-24.136984999999999</v>
      </c>
      <c r="EO472" s="861">
        <v>93.914434</v>
      </c>
      <c r="EP472" s="861">
        <v>90.408418999999995</v>
      </c>
      <c r="EQ472" s="861">
        <v>-11.608117</v>
      </c>
      <c r="ER472" s="861">
        <v>212.82595599999999</v>
      </c>
      <c r="ES472" s="861">
        <v>477.90509500000002</v>
      </c>
      <c r="ET472" s="861">
        <v>152.14704</v>
      </c>
      <c r="EU472" s="861"/>
      <c r="EV472" s="861"/>
      <c r="EW472" s="861"/>
      <c r="EX472" s="861"/>
      <c r="EY472" s="861"/>
      <c r="EZ472" s="861"/>
      <c r="FA472" s="861"/>
      <c r="FB472" s="861"/>
      <c r="FC472" s="861"/>
      <c r="FD472" s="861"/>
    </row>
    <row r="473" spans="1:160" x14ac:dyDescent="0.25">
      <c r="A473" s="837">
        <v>46146</v>
      </c>
      <c r="B473" s="836">
        <v>0.40410879629629631</v>
      </c>
      <c r="C473" s="861">
        <v>26820</v>
      </c>
      <c r="D473" s="861">
        <v>0</v>
      </c>
      <c r="E473" s="861">
        <v>0</v>
      </c>
      <c r="F473" s="861">
        <v>74.367474000000001</v>
      </c>
      <c r="G473" s="861">
        <v>70.650857000000002</v>
      </c>
      <c r="H473" s="861">
        <v>64.626327000000003</v>
      </c>
      <c r="I473" s="861">
        <v>73.212325000000007</v>
      </c>
      <c r="J473" s="861">
        <v>71.795231999999999</v>
      </c>
      <c r="K473" s="861">
        <v>70.9345</v>
      </c>
      <c r="L473" s="861">
        <v>73.542336000000006</v>
      </c>
      <c r="M473" s="861">
        <v>74.101526000000007</v>
      </c>
      <c r="N473" s="861">
        <v>-9.7721350000000005</v>
      </c>
      <c r="O473" s="861">
        <v>-10.755736000000001</v>
      </c>
      <c r="P473" s="861">
        <v>-10.681032</v>
      </c>
      <c r="Q473" s="861">
        <v>-8.6894869999999997</v>
      </c>
      <c r="R473" s="861">
        <v>-9.5785400000000003</v>
      </c>
      <c r="S473" s="861">
        <v>-9.5865130000000001</v>
      </c>
      <c r="T473" s="861">
        <v>81.202690000000004</v>
      </c>
      <c r="U473" s="861">
        <v>73.576455999999993</v>
      </c>
      <c r="V473" s="861">
        <v>92.900992000000002</v>
      </c>
      <c r="W473" s="861">
        <v>91.935997</v>
      </c>
      <c r="X473" s="861">
        <v>-8.561985</v>
      </c>
      <c r="Y473" s="861">
        <v>-8.3584610000000001</v>
      </c>
      <c r="Z473" s="861">
        <v>-13.092107</v>
      </c>
      <c r="AA473" s="861">
        <v>-12.816751</v>
      </c>
      <c r="AB473" s="861">
        <v>-12.395312000000001</v>
      </c>
      <c r="AC473" s="861">
        <v>-13.643501000000001</v>
      </c>
      <c r="AD473" s="861">
        <v>-16.638335999999999</v>
      </c>
      <c r="AE473" s="861">
        <v>105.08325499999999</v>
      </c>
      <c r="AF473" s="861">
        <v>98.174779999999998</v>
      </c>
      <c r="AG473" s="861">
        <v>89.781226000000004</v>
      </c>
      <c r="AH473" s="861">
        <v>110.330333</v>
      </c>
      <c r="AI473" s="861">
        <v>88.773584</v>
      </c>
      <c r="AJ473" s="861">
        <v>73.931334000000007</v>
      </c>
      <c r="AK473" s="861">
        <v>-9.2455350000000003</v>
      </c>
      <c r="AL473" s="861">
        <v>-13.221558999999999</v>
      </c>
      <c r="AM473" s="861">
        <v>-9.6720939999999995</v>
      </c>
      <c r="AN473" s="861">
        <v>91.729391000000007</v>
      </c>
      <c r="AO473" s="861">
        <v>91.534136000000004</v>
      </c>
      <c r="AP473" s="861">
        <v>90.054722999999996</v>
      </c>
      <c r="AQ473" s="861">
        <v>86.500468999999995</v>
      </c>
      <c r="AR473" s="861">
        <v>72.172163999999995</v>
      </c>
      <c r="AS473" s="861">
        <v>61.577088000000003</v>
      </c>
      <c r="AT473" s="861">
        <v>73.915017000000006</v>
      </c>
      <c r="AU473" s="861">
        <v>70.675877</v>
      </c>
      <c r="AV473" s="861">
        <v>74.427045000000007</v>
      </c>
      <c r="AW473" s="861">
        <v>73.958552999999995</v>
      </c>
      <c r="AX473" s="861">
        <v>89.197653000000003</v>
      </c>
      <c r="AY473" s="861">
        <v>87.355429000000001</v>
      </c>
      <c r="AZ473" s="861">
        <v>-8.3677510000000002</v>
      </c>
      <c r="BA473" s="861">
        <v>-7.1738220000000004</v>
      </c>
      <c r="BB473" s="861">
        <v>-15.721735000000001</v>
      </c>
      <c r="BC473" s="861">
        <v>-13.869007</v>
      </c>
      <c r="BD473" s="861">
        <v>-15.085577000000001</v>
      </c>
      <c r="BE473" s="861">
        <v>-11.449486</v>
      </c>
      <c r="BF473" s="861">
        <v>30.465226999999999</v>
      </c>
      <c r="BG473" s="861">
        <v>136.158603</v>
      </c>
      <c r="BH473" s="861">
        <v>103.539439</v>
      </c>
      <c r="BI473" s="861">
        <v>47.862468</v>
      </c>
      <c r="BJ473" s="861">
        <v>122.777137</v>
      </c>
      <c r="BK473" s="861">
        <v>85.637696000000005</v>
      </c>
      <c r="BL473" s="861">
        <v>75.157416999999995</v>
      </c>
      <c r="BM473" s="861">
        <v>-20.066658</v>
      </c>
      <c r="BN473" s="861">
        <v>-14.69786</v>
      </c>
      <c r="BO473" s="861">
        <v>-14.677530000000001</v>
      </c>
      <c r="BP473" s="861">
        <v>-14.634980000000001</v>
      </c>
      <c r="BQ473" s="861">
        <v>86.810980000000001</v>
      </c>
      <c r="BR473" s="861">
        <v>78.405848000000006</v>
      </c>
      <c r="BS473" s="861">
        <v>81.289676</v>
      </c>
      <c r="BT473" s="861">
        <v>58.923323000000003</v>
      </c>
      <c r="BU473" s="861">
        <v>62.853717000000003</v>
      </c>
      <c r="BV473" s="861">
        <v>62.413497</v>
      </c>
      <c r="BW473" s="861">
        <v>64.153305000000003</v>
      </c>
      <c r="BX473" s="861">
        <v>-16.413329999999998</v>
      </c>
      <c r="BY473" s="861">
        <v>-16.73105</v>
      </c>
      <c r="BZ473" s="861">
        <v>-16.123214999999998</v>
      </c>
      <c r="CA473" s="861">
        <v>-15.917588</v>
      </c>
      <c r="CB473" s="861">
        <v>-12.541917</v>
      </c>
      <c r="CC473" s="861">
        <v>-9.7564679999999999</v>
      </c>
      <c r="CD473" s="861">
        <v>-12.906008</v>
      </c>
      <c r="CE473" s="861">
        <v>-9.1989260000000002</v>
      </c>
      <c r="CF473" s="861">
        <v>-15.047924</v>
      </c>
      <c r="CG473" s="861">
        <v>-9.4813519999999993</v>
      </c>
      <c r="CH473" s="861">
        <v>-14.227261</v>
      </c>
      <c r="CI473" s="861">
        <v>-9.8819809999999997</v>
      </c>
      <c r="CJ473" s="861">
        <v>-12.375135999999999</v>
      </c>
      <c r="CK473" s="861">
        <v>-9.0035039999999995</v>
      </c>
      <c r="CL473" s="861">
        <v>-12.741960000000001</v>
      </c>
      <c r="CM473" s="861">
        <v>-8.6465569999999996</v>
      </c>
      <c r="CN473" s="861">
        <v>-14.596781</v>
      </c>
      <c r="CO473" s="861">
        <v>-10.665072</v>
      </c>
      <c r="CP473" s="861">
        <v>-14.114655000000001</v>
      </c>
      <c r="CQ473" s="861">
        <v>-10.291567000000001</v>
      </c>
      <c r="CR473" s="861">
        <v>-12.128643</v>
      </c>
      <c r="CS473" s="861">
        <v>-9.2097789999999993</v>
      </c>
      <c r="CT473" s="861">
        <v>-12.79407</v>
      </c>
      <c r="CU473" s="861">
        <v>-9.4950109999999999</v>
      </c>
      <c r="CV473" s="861">
        <v>-15.012033000000001</v>
      </c>
      <c r="CW473" s="861">
        <v>-9.4340530000000005</v>
      </c>
      <c r="CX473" s="861">
        <v>-14.20989</v>
      </c>
      <c r="CY473" s="861">
        <v>-8.7855419999999995</v>
      </c>
      <c r="CZ473" s="861">
        <v>-11.945777</v>
      </c>
      <c r="DA473" s="861">
        <v>-8.5916329999999999</v>
      </c>
      <c r="DB473" s="861">
        <v>-12.598553000000001</v>
      </c>
      <c r="DC473" s="861">
        <v>-8.2990359999999992</v>
      </c>
      <c r="DD473" s="861">
        <v>-14.713279999999999</v>
      </c>
      <c r="DE473" s="861">
        <v>-10.150111000000001</v>
      </c>
      <c r="DF473" s="861">
        <v>-14.529774</v>
      </c>
      <c r="DG473" s="861">
        <v>-9.5621270000000003</v>
      </c>
      <c r="DH473" s="861">
        <v>-11.541966</v>
      </c>
      <c r="DI473" s="861">
        <v>-9.1295359999999999</v>
      </c>
      <c r="DJ473" s="861">
        <v>-12.181759</v>
      </c>
      <c r="DK473" s="861">
        <v>-9.4215789999999995</v>
      </c>
      <c r="DL473" s="861">
        <v>-14.560231</v>
      </c>
      <c r="DM473" s="861">
        <v>-11.545464000000001</v>
      </c>
      <c r="DN473" s="861">
        <v>-14.374281999999999</v>
      </c>
      <c r="DO473" s="861">
        <v>-10.529901000000001</v>
      </c>
      <c r="DP473" s="861">
        <v>-12.213181000000001</v>
      </c>
      <c r="DQ473" s="861">
        <v>-9.8620059999999992</v>
      </c>
      <c r="DR473" s="861">
        <v>-12.692918000000001</v>
      </c>
      <c r="DS473" s="861">
        <v>-10.475549000000001</v>
      </c>
      <c r="DT473" s="861">
        <v>-14.428834</v>
      </c>
      <c r="DU473" s="861">
        <v>-12.562925</v>
      </c>
      <c r="DV473" s="861">
        <v>-14.372465</v>
      </c>
      <c r="DW473" s="861">
        <v>-9.9567340000000009</v>
      </c>
      <c r="DX473" s="861">
        <v>11.254454000000001</v>
      </c>
      <c r="DY473" s="861">
        <v>8.6850450000000006</v>
      </c>
      <c r="DZ473" s="861">
        <v>160.225931</v>
      </c>
      <c r="EA473" s="861">
        <v>152.099222</v>
      </c>
      <c r="EB473" s="861">
        <v>121.32</v>
      </c>
      <c r="EC473" s="861">
        <v>1.24</v>
      </c>
      <c r="ED473" s="861">
        <v>133.1</v>
      </c>
      <c r="EE473" s="861">
        <v>121.46</v>
      </c>
      <c r="EF473" s="861">
        <v>5.2679999999999998</v>
      </c>
      <c r="EG473" s="861">
        <v>631.70000000000005</v>
      </c>
      <c r="EH473" s="861">
        <v>121.48</v>
      </c>
      <c r="EI473" s="861">
        <v>5.024</v>
      </c>
      <c r="EJ473" s="861">
        <v>599.1</v>
      </c>
      <c r="EK473" s="861">
        <v>9.8567049999999998</v>
      </c>
      <c r="EL473" s="861">
        <v>9.6743380000000005</v>
      </c>
      <c r="EM473" s="861">
        <v>-19.528798999999999</v>
      </c>
      <c r="EN473" s="861">
        <v>-24.351868</v>
      </c>
      <c r="EO473" s="861">
        <v>94.148387</v>
      </c>
      <c r="EP473" s="861">
        <v>90.582747999999995</v>
      </c>
      <c r="EQ473" s="861">
        <v>-11.599702000000001</v>
      </c>
      <c r="ER473" s="861">
        <v>215.39968400000001</v>
      </c>
      <c r="ES473" s="861">
        <v>488.42775599999999</v>
      </c>
      <c r="ET473" s="861">
        <v>162.15728100000001</v>
      </c>
      <c r="EU473" s="861"/>
      <c r="EV473" s="861"/>
      <c r="EW473" s="861"/>
      <c r="EX473" s="861"/>
      <c r="EY473" s="861"/>
      <c r="EZ473" s="861"/>
      <c r="FA473" s="861"/>
      <c r="FB473" s="861"/>
      <c r="FC473" s="861"/>
      <c r="FD473" s="861"/>
    </row>
    <row r="474" spans="1:160" x14ac:dyDescent="0.25">
      <c r="A474" s="837">
        <v>46146</v>
      </c>
      <c r="B474" s="836">
        <v>0.40480324074074076</v>
      </c>
      <c r="C474" s="861">
        <v>26880</v>
      </c>
      <c r="D474" s="861">
        <v>0</v>
      </c>
      <c r="E474" s="861">
        <v>0</v>
      </c>
      <c r="F474" s="861">
        <v>74.277873</v>
      </c>
      <c r="G474" s="861">
        <v>70.807955000000007</v>
      </c>
      <c r="H474" s="861">
        <v>64.388981000000001</v>
      </c>
      <c r="I474" s="861">
        <v>73.255915999999999</v>
      </c>
      <c r="J474" s="861">
        <v>71.991513999999995</v>
      </c>
      <c r="K474" s="861">
        <v>70.970568999999998</v>
      </c>
      <c r="L474" s="861">
        <v>73.557525999999996</v>
      </c>
      <c r="M474" s="861">
        <v>74.153069000000002</v>
      </c>
      <c r="N474" s="861">
        <v>-9.4574850000000001</v>
      </c>
      <c r="O474" s="861">
        <v>-10.011030999999999</v>
      </c>
      <c r="P474" s="861">
        <v>-9.466863</v>
      </c>
      <c r="Q474" s="861">
        <v>-5.8312429999999997</v>
      </c>
      <c r="R474" s="861">
        <v>-5.9697290000000001</v>
      </c>
      <c r="S474" s="861">
        <v>-4.892004</v>
      </c>
      <c r="T474" s="861">
        <v>77.578631000000001</v>
      </c>
      <c r="U474" s="861">
        <v>76.396547999999996</v>
      </c>
      <c r="V474" s="861">
        <v>89.784381999999994</v>
      </c>
      <c r="W474" s="861">
        <v>88.302836999999997</v>
      </c>
      <c r="X474" s="861">
        <v>-7.4537519999999997</v>
      </c>
      <c r="Y474" s="861">
        <v>-7.1800879999999996</v>
      </c>
      <c r="Z474" s="861">
        <v>-12.94275</v>
      </c>
      <c r="AA474" s="861">
        <v>-12.601953</v>
      </c>
      <c r="AB474" s="861">
        <v>-12.416414</v>
      </c>
      <c r="AC474" s="861">
        <v>-10.94359</v>
      </c>
      <c r="AD474" s="861">
        <v>-10.449211</v>
      </c>
      <c r="AE474" s="861">
        <v>104.585301</v>
      </c>
      <c r="AF474" s="861">
        <v>98.053134</v>
      </c>
      <c r="AG474" s="861">
        <v>89.525930000000002</v>
      </c>
      <c r="AH474" s="861">
        <v>108.194577</v>
      </c>
      <c r="AI474" s="861">
        <v>85.851151000000002</v>
      </c>
      <c r="AJ474" s="861">
        <v>71.919077000000001</v>
      </c>
      <c r="AK474" s="861">
        <v>-8.1955829999999992</v>
      </c>
      <c r="AL474" s="861">
        <v>-11.414569</v>
      </c>
      <c r="AM474" s="861">
        <v>-6.7256030000000004</v>
      </c>
      <c r="AN474" s="861">
        <v>91.326710000000006</v>
      </c>
      <c r="AO474" s="861">
        <v>84.663560000000004</v>
      </c>
      <c r="AP474" s="861">
        <v>89.497246000000004</v>
      </c>
      <c r="AQ474" s="861">
        <v>86.594005999999993</v>
      </c>
      <c r="AR474" s="861">
        <v>72.559185999999997</v>
      </c>
      <c r="AS474" s="861">
        <v>61.698712999999998</v>
      </c>
      <c r="AT474" s="861">
        <v>74.088489999999993</v>
      </c>
      <c r="AU474" s="861">
        <v>70.837705</v>
      </c>
      <c r="AV474" s="861">
        <v>75.438863999999995</v>
      </c>
      <c r="AW474" s="861">
        <v>78.946370999999999</v>
      </c>
      <c r="AX474" s="861">
        <v>83.681950999999998</v>
      </c>
      <c r="AY474" s="861">
        <v>82.217599000000007</v>
      </c>
      <c r="AZ474" s="861">
        <v>-7.7031200000000002</v>
      </c>
      <c r="BA474" s="861">
        <v>-3.9876079999999998</v>
      </c>
      <c r="BB474" s="861">
        <v>-13.647969</v>
      </c>
      <c r="BC474" s="861">
        <v>-12.806922</v>
      </c>
      <c r="BD474" s="861">
        <v>-13.792422999999999</v>
      </c>
      <c r="BE474" s="861">
        <v>-11.183624</v>
      </c>
      <c r="BF474" s="861">
        <v>50.092365999999998</v>
      </c>
      <c r="BG474" s="861">
        <v>125.603055</v>
      </c>
      <c r="BH474" s="861">
        <v>106.890781</v>
      </c>
      <c r="BI474" s="861">
        <v>47.712158000000002</v>
      </c>
      <c r="BJ474" s="861">
        <v>117.10186899999999</v>
      </c>
      <c r="BK474" s="861">
        <v>75.340592999999998</v>
      </c>
      <c r="BL474" s="861">
        <v>70.883651999999998</v>
      </c>
      <c r="BM474" s="861">
        <v>-14.393136999999999</v>
      </c>
      <c r="BN474" s="861">
        <v>-13.766920000000001</v>
      </c>
      <c r="BO474" s="861">
        <v>-9.6386339999999997</v>
      </c>
      <c r="BP474" s="861">
        <v>-13.416242</v>
      </c>
      <c r="BQ474" s="861">
        <v>76.007366000000005</v>
      </c>
      <c r="BR474" s="861">
        <v>78.247005000000001</v>
      </c>
      <c r="BS474" s="861">
        <v>80.974498999999994</v>
      </c>
      <c r="BT474" s="861">
        <v>58.618637</v>
      </c>
      <c r="BU474" s="861">
        <v>62.955012000000004</v>
      </c>
      <c r="BV474" s="861">
        <v>61.996377000000003</v>
      </c>
      <c r="BW474" s="861">
        <v>64.395610000000005</v>
      </c>
      <c r="BX474" s="861">
        <v>-13.195786</v>
      </c>
      <c r="BY474" s="861">
        <v>-13.026004</v>
      </c>
      <c r="BZ474" s="861">
        <v>-14.025178</v>
      </c>
      <c r="CA474" s="861">
        <v>-14.038402</v>
      </c>
      <c r="CB474" s="861">
        <v>-12.524575</v>
      </c>
      <c r="CC474" s="861">
        <v>-9.7576040000000006</v>
      </c>
      <c r="CD474" s="861">
        <v>-12.892533999999999</v>
      </c>
      <c r="CE474" s="861">
        <v>-9.1813129999999994</v>
      </c>
      <c r="CF474" s="861">
        <v>-15.005716</v>
      </c>
      <c r="CG474" s="861">
        <v>-9.4742130000000007</v>
      </c>
      <c r="CH474" s="861">
        <v>-14.219322999999999</v>
      </c>
      <c r="CI474" s="861">
        <v>-9.8450059999999997</v>
      </c>
      <c r="CJ474" s="861">
        <v>-12.332834</v>
      </c>
      <c r="CK474" s="861">
        <v>-8.9690279999999998</v>
      </c>
      <c r="CL474" s="861">
        <v>-12.72142</v>
      </c>
      <c r="CM474" s="861">
        <v>-8.6298949999999994</v>
      </c>
      <c r="CN474" s="861">
        <v>-14.593366</v>
      </c>
      <c r="CO474" s="861">
        <v>-10.694095000000001</v>
      </c>
      <c r="CP474" s="861">
        <v>-14.078735999999999</v>
      </c>
      <c r="CQ474" s="861">
        <v>-10.26056</v>
      </c>
      <c r="CR474" s="861">
        <v>-12.102254</v>
      </c>
      <c r="CS474" s="861">
        <v>-9.2280390000000008</v>
      </c>
      <c r="CT474" s="861">
        <v>-12.784566999999999</v>
      </c>
      <c r="CU474" s="861">
        <v>-9.4766480000000008</v>
      </c>
      <c r="CV474" s="861">
        <v>-15.041285999999999</v>
      </c>
      <c r="CW474" s="861">
        <v>-9.4414800000000003</v>
      </c>
      <c r="CX474" s="861">
        <v>-14.171846</v>
      </c>
      <c r="CY474" s="861">
        <v>-8.7454800000000006</v>
      </c>
      <c r="CZ474" s="861">
        <v>-11.970948</v>
      </c>
      <c r="DA474" s="861">
        <v>-8.5675270000000001</v>
      </c>
      <c r="DB474" s="861">
        <v>-12.609636</v>
      </c>
      <c r="DC474" s="861">
        <v>-8.3034920000000003</v>
      </c>
      <c r="DD474" s="861">
        <v>-14.709059999999999</v>
      </c>
      <c r="DE474" s="861">
        <v>-10.142635</v>
      </c>
      <c r="DF474" s="861">
        <v>-14.517082</v>
      </c>
      <c r="DG474" s="861">
        <v>-9.5218659999999993</v>
      </c>
      <c r="DH474" s="861">
        <v>-11.560384000000001</v>
      </c>
      <c r="DI474" s="861">
        <v>-9.1065339999999999</v>
      </c>
      <c r="DJ474" s="861">
        <v>-12.184074000000001</v>
      </c>
      <c r="DK474" s="861">
        <v>-9.4060670000000002</v>
      </c>
      <c r="DL474" s="861">
        <v>-14.554116</v>
      </c>
      <c r="DM474" s="861">
        <v>-11.534203</v>
      </c>
      <c r="DN474" s="861">
        <v>-14.370100000000001</v>
      </c>
      <c r="DO474" s="861">
        <v>-10.516349999999999</v>
      </c>
      <c r="DP474" s="861">
        <v>-12.210896</v>
      </c>
      <c r="DQ474" s="861">
        <v>-9.8417910000000006</v>
      </c>
      <c r="DR474" s="861">
        <v>-12.677797</v>
      </c>
      <c r="DS474" s="861">
        <v>-10.488191</v>
      </c>
      <c r="DT474" s="861">
        <v>-14.435008</v>
      </c>
      <c r="DU474" s="861">
        <v>-12.555887</v>
      </c>
      <c r="DV474" s="861">
        <v>-14.368095</v>
      </c>
      <c r="DW474" s="861">
        <v>-9.9317469999999997</v>
      </c>
      <c r="DX474" s="861">
        <v>15.485072000000001</v>
      </c>
      <c r="DY474" s="861">
        <v>14.108337000000001</v>
      </c>
      <c r="DZ474" s="861">
        <v>122.097848</v>
      </c>
      <c r="EA474" s="861">
        <v>107.90176599999999</v>
      </c>
      <c r="EB474" s="861">
        <v>123.41</v>
      </c>
      <c r="EC474" s="861">
        <v>3.3130000000000002</v>
      </c>
      <c r="ED474" s="861">
        <v>402.9</v>
      </c>
      <c r="EE474" s="861">
        <v>123.47</v>
      </c>
      <c r="EF474" s="861">
        <v>0</v>
      </c>
      <c r="EG474" s="861">
        <v>1.6</v>
      </c>
      <c r="EH474" s="861">
        <v>123.6</v>
      </c>
      <c r="EI474" s="861">
        <v>0</v>
      </c>
      <c r="EJ474" s="861">
        <v>1.7</v>
      </c>
      <c r="EK474" s="861">
        <v>5.6123799999999999</v>
      </c>
      <c r="EL474" s="861">
        <v>4.9488690000000002</v>
      </c>
      <c r="EM474" s="861">
        <v>-12.337982999999999</v>
      </c>
      <c r="EN474" s="861">
        <v>-14.587503</v>
      </c>
      <c r="EO474" s="861">
        <v>76.198268999999996</v>
      </c>
      <c r="EP474" s="861">
        <v>68.569001</v>
      </c>
      <c r="EQ474" s="861">
        <v>-11.588652</v>
      </c>
      <c r="ER474" s="861">
        <v>220.04008300000001</v>
      </c>
      <c r="ES474" s="861">
        <v>497.02659999999997</v>
      </c>
      <c r="ET474" s="861">
        <v>166.34300500000001</v>
      </c>
      <c r="EU474" s="861"/>
      <c r="EV474" s="861"/>
      <c r="EW474" s="861"/>
      <c r="EX474" s="861"/>
      <c r="EY474" s="861"/>
      <c r="EZ474" s="861"/>
      <c r="FA474" s="861"/>
      <c r="FB474" s="861"/>
      <c r="FC474" s="861"/>
      <c r="FD474" s="861"/>
    </row>
    <row r="475" spans="1:160" x14ac:dyDescent="0.25">
      <c r="A475" s="837">
        <v>46146</v>
      </c>
      <c r="B475" s="836">
        <v>0.4054976851851852</v>
      </c>
      <c r="C475" s="861">
        <v>26940</v>
      </c>
      <c r="D475" s="861">
        <v>0</v>
      </c>
      <c r="E475" s="861">
        <v>0</v>
      </c>
      <c r="F475" s="861">
        <v>74.092263000000003</v>
      </c>
      <c r="G475" s="861">
        <v>70.856347999999997</v>
      </c>
      <c r="H475" s="861">
        <v>64.181072999999998</v>
      </c>
      <c r="I475" s="861">
        <v>73.275559999999999</v>
      </c>
      <c r="J475" s="861">
        <v>72.182422000000003</v>
      </c>
      <c r="K475" s="861">
        <v>70.994084999999998</v>
      </c>
      <c r="L475" s="861">
        <v>73.558740999999998</v>
      </c>
      <c r="M475" s="861">
        <v>73.996133</v>
      </c>
      <c r="N475" s="861">
        <v>-8.6577570000000001</v>
      </c>
      <c r="O475" s="861">
        <v>-9.2682599999999997</v>
      </c>
      <c r="P475" s="861">
        <v>-8.8254339999999996</v>
      </c>
      <c r="Q475" s="861">
        <v>-0.63472600000000001</v>
      </c>
      <c r="R475" s="861">
        <v>-1.652061</v>
      </c>
      <c r="S475" s="861">
        <v>-1.568689</v>
      </c>
      <c r="T475" s="861">
        <v>76.274292000000003</v>
      </c>
      <c r="U475" s="861">
        <v>81.233855000000005</v>
      </c>
      <c r="V475" s="861">
        <v>86.309741000000002</v>
      </c>
      <c r="W475" s="861">
        <v>81.275835999999998</v>
      </c>
      <c r="X475" s="861">
        <v>-5.6685410000000003</v>
      </c>
      <c r="Y475" s="861">
        <v>-5.0274989999999997</v>
      </c>
      <c r="Z475" s="861">
        <v>-11.157382999999999</v>
      </c>
      <c r="AA475" s="861">
        <v>-11.133405</v>
      </c>
      <c r="AB475" s="861">
        <v>-10.2516</v>
      </c>
      <c r="AC475" s="861">
        <v>-5.7319889999999996</v>
      </c>
      <c r="AD475" s="861">
        <v>28.501024999999998</v>
      </c>
      <c r="AE475" s="861">
        <v>89.093590000000006</v>
      </c>
      <c r="AF475" s="861">
        <v>99.109827999999993</v>
      </c>
      <c r="AG475" s="861">
        <v>88.756508999999994</v>
      </c>
      <c r="AH475" s="861">
        <v>99.072289999999995</v>
      </c>
      <c r="AI475" s="861">
        <v>77.162147000000004</v>
      </c>
      <c r="AJ475" s="861">
        <v>42.854067000000001</v>
      </c>
      <c r="AK475" s="861">
        <v>-4.7634990000000004</v>
      </c>
      <c r="AL475" s="861">
        <v>-7.4153739999999999</v>
      </c>
      <c r="AM475" s="861">
        <v>-0.91203400000000001</v>
      </c>
      <c r="AN475" s="861">
        <v>89.222857000000005</v>
      </c>
      <c r="AO475" s="861">
        <v>62.676642000000001</v>
      </c>
      <c r="AP475" s="861">
        <v>87.378793999999999</v>
      </c>
      <c r="AQ475" s="861">
        <v>85.013069999999999</v>
      </c>
      <c r="AR475" s="861">
        <v>72.018895999999998</v>
      </c>
      <c r="AS475" s="861">
        <v>61.342883999999998</v>
      </c>
      <c r="AT475" s="861">
        <v>73.221942999999996</v>
      </c>
      <c r="AU475" s="861">
        <v>70.449543000000006</v>
      </c>
      <c r="AV475" s="861">
        <v>75.515601000000004</v>
      </c>
      <c r="AW475" s="861">
        <v>78.007431999999994</v>
      </c>
      <c r="AX475" s="861">
        <v>80.916506999999996</v>
      </c>
      <c r="AY475" s="861">
        <v>81.063737000000003</v>
      </c>
      <c r="AZ475" s="861">
        <v>-5.5381E-2</v>
      </c>
      <c r="BA475" s="861">
        <v>1.2731079999999999</v>
      </c>
      <c r="BB475" s="861">
        <v>-12.811743999999999</v>
      </c>
      <c r="BC475" s="861">
        <v>-11.861186999999999</v>
      </c>
      <c r="BD475" s="861">
        <v>-13.032394999999999</v>
      </c>
      <c r="BE475" s="861">
        <v>-8.9391590000000001</v>
      </c>
      <c r="BF475" s="861">
        <v>66.682935000000001</v>
      </c>
      <c r="BG475" s="861">
        <v>109.790398</v>
      </c>
      <c r="BH475" s="861">
        <v>109.72339100000001</v>
      </c>
      <c r="BI475" s="861">
        <v>45.835847999999999</v>
      </c>
      <c r="BJ475" s="861">
        <v>102.386625</v>
      </c>
      <c r="BK475" s="861">
        <v>66.059987000000007</v>
      </c>
      <c r="BL475" s="861">
        <v>47.632911</v>
      </c>
      <c r="BM475" s="861">
        <v>-11.121428999999999</v>
      </c>
      <c r="BN475" s="861">
        <v>-10.723580999999999</v>
      </c>
      <c r="BO475" s="861">
        <v>-4.1071169999999997</v>
      </c>
      <c r="BP475" s="861">
        <v>-9.4872300000000003</v>
      </c>
      <c r="BQ475" s="861">
        <v>65.315798000000001</v>
      </c>
      <c r="BR475" s="861">
        <v>76.772293000000005</v>
      </c>
      <c r="BS475" s="861">
        <v>79.534306000000001</v>
      </c>
      <c r="BT475" s="861">
        <v>58.103968000000002</v>
      </c>
      <c r="BU475" s="861">
        <v>62.852739999999997</v>
      </c>
      <c r="BV475" s="861">
        <v>61.296565999999999</v>
      </c>
      <c r="BW475" s="861">
        <v>64.298219000000003</v>
      </c>
      <c r="BX475" s="861">
        <v>-7.7377969999999996</v>
      </c>
      <c r="BY475" s="861">
        <v>-7.8692149999999996</v>
      </c>
      <c r="BZ475" s="861">
        <v>-9.9579629999999995</v>
      </c>
      <c r="CA475" s="861">
        <v>-10.402051</v>
      </c>
      <c r="CB475" s="861">
        <v>-12.519265000000001</v>
      </c>
      <c r="CC475" s="861">
        <v>-9.7460389999999997</v>
      </c>
      <c r="CD475" s="861">
        <v>-12.890340999999999</v>
      </c>
      <c r="CE475" s="861">
        <v>-9.2086600000000001</v>
      </c>
      <c r="CF475" s="861">
        <v>-15.007599000000001</v>
      </c>
      <c r="CG475" s="861">
        <v>-9.4470080000000003</v>
      </c>
      <c r="CH475" s="861">
        <v>-14.214943</v>
      </c>
      <c r="CI475" s="861">
        <v>-9.8317420000000002</v>
      </c>
      <c r="CJ475" s="861">
        <v>-12.378399</v>
      </c>
      <c r="CK475" s="861">
        <v>-8.9902759999999997</v>
      </c>
      <c r="CL475" s="861">
        <v>-12.754106</v>
      </c>
      <c r="CM475" s="861">
        <v>-8.6473849999999999</v>
      </c>
      <c r="CN475" s="861">
        <v>-14.623612</v>
      </c>
      <c r="CO475" s="861">
        <v>-10.645695999999999</v>
      </c>
      <c r="CP475" s="861">
        <v>-14.030446</v>
      </c>
      <c r="CQ475" s="861">
        <v>-10.232747</v>
      </c>
      <c r="CR475" s="861">
        <v>-12.110617</v>
      </c>
      <c r="CS475" s="861">
        <v>-9.2152709999999995</v>
      </c>
      <c r="CT475" s="861">
        <v>-12.796474999999999</v>
      </c>
      <c r="CU475" s="861">
        <v>-9.4959959999999999</v>
      </c>
      <c r="CV475" s="861">
        <v>-14.988429</v>
      </c>
      <c r="CW475" s="861">
        <v>-9.4130009999999995</v>
      </c>
      <c r="CX475" s="861">
        <v>-14.14922</v>
      </c>
      <c r="CY475" s="861">
        <v>-8.7366299999999999</v>
      </c>
      <c r="CZ475" s="861">
        <v>-11.968173</v>
      </c>
      <c r="DA475" s="861">
        <v>-8.6058500000000002</v>
      </c>
      <c r="DB475" s="861">
        <v>-12.613331000000001</v>
      </c>
      <c r="DC475" s="861">
        <v>-8.2903129999999994</v>
      </c>
      <c r="DD475" s="861">
        <v>-14.697889999999999</v>
      </c>
      <c r="DE475" s="861">
        <v>-10.138586999999999</v>
      </c>
      <c r="DF475" s="861">
        <v>-14.517066</v>
      </c>
      <c r="DG475" s="861">
        <v>-9.5406080000000006</v>
      </c>
      <c r="DH475" s="861">
        <v>-11.566954000000001</v>
      </c>
      <c r="DI475" s="861">
        <v>-9.1283960000000004</v>
      </c>
      <c r="DJ475" s="861">
        <v>-12.194741</v>
      </c>
      <c r="DK475" s="861">
        <v>-9.4143419999999995</v>
      </c>
      <c r="DL475" s="861">
        <v>-14.558097</v>
      </c>
      <c r="DM475" s="861">
        <v>-11.521229</v>
      </c>
      <c r="DN475" s="861">
        <v>-14.351654</v>
      </c>
      <c r="DO475" s="861">
        <v>-10.517742999999999</v>
      </c>
      <c r="DP475" s="861">
        <v>-12.220299000000001</v>
      </c>
      <c r="DQ475" s="861">
        <v>-9.8481959999999997</v>
      </c>
      <c r="DR475" s="861">
        <v>-12.684702</v>
      </c>
      <c r="DS475" s="861">
        <v>-10.471588000000001</v>
      </c>
      <c r="DT475" s="861">
        <v>-14.428119000000001</v>
      </c>
      <c r="DU475" s="861">
        <v>-12.548546999999999</v>
      </c>
      <c r="DV475" s="861">
        <v>-14.3764</v>
      </c>
      <c r="DW475" s="861">
        <v>-9.9282629999999994</v>
      </c>
      <c r="DX475" s="861">
        <v>17.881454000000002</v>
      </c>
      <c r="DY475" s="861">
        <v>15.880508000000001</v>
      </c>
      <c r="DZ475" s="861">
        <v>17.983364999999999</v>
      </c>
      <c r="EA475" s="861">
        <v>49.546885000000003</v>
      </c>
      <c r="EB475" s="861">
        <v>123.54</v>
      </c>
      <c r="EC475" s="861">
        <v>3.3119999999999998</v>
      </c>
      <c r="ED475" s="861">
        <v>402.2</v>
      </c>
      <c r="EE475" s="861">
        <v>123.48</v>
      </c>
      <c r="EF475" s="861">
        <v>0</v>
      </c>
      <c r="EG475" s="861">
        <v>1.7</v>
      </c>
      <c r="EH475" s="861">
        <v>123.44</v>
      </c>
      <c r="EI475" s="861">
        <v>0</v>
      </c>
      <c r="EJ475" s="861">
        <v>1.8</v>
      </c>
      <c r="EK475" s="861">
        <v>7.6920599999999997</v>
      </c>
      <c r="EL475" s="861">
        <v>7.59938</v>
      </c>
      <c r="EM475" s="861">
        <v>-8.6040939999999999</v>
      </c>
      <c r="EN475" s="861">
        <v>-11.706497000000001</v>
      </c>
      <c r="EO475" s="861">
        <v>-8.4500460000000004</v>
      </c>
      <c r="EP475" s="861">
        <v>27.743231999999999</v>
      </c>
      <c r="EQ475" s="861">
        <v>-11.587604000000001</v>
      </c>
      <c r="ER475" s="861">
        <v>226.75001499999999</v>
      </c>
      <c r="ES475" s="861">
        <v>497.05440499999997</v>
      </c>
      <c r="ET475" s="861">
        <v>166.372254</v>
      </c>
      <c r="EU475" s="861"/>
      <c r="EV475" s="861"/>
      <c r="EW475" s="861"/>
      <c r="EX475" s="861"/>
      <c r="EY475" s="861"/>
      <c r="EZ475" s="861"/>
      <c r="FA475" s="861"/>
      <c r="FB475" s="861"/>
      <c r="FC475" s="861"/>
      <c r="FD475" s="861"/>
    </row>
    <row r="476" spans="1:160" x14ac:dyDescent="0.25">
      <c r="A476" s="837">
        <v>46146</v>
      </c>
      <c r="B476" s="836">
        <v>0.40619212962962964</v>
      </c>
      <c r="C476" s="861">
        <v>27000</v>
      </c>
      <c r="D476" s="861">
        <v>0</v>
      </c>
      <c r="E476" s="861">
        <v>0</v>
      </c>
      <c r="F476" s="861">
        <v>73.834276000000003</v>
      </c>
      <c r="G476" s="861">
        <v>70.910246999999998</v>
      </c>
      <c r="H476" s="861">
        <v>63.996212999999997</v>
      </c>
      <c r="I476" s="861">
        <v>73.281976999999998</v>
      </c>
      <c r="J476" s="861">
        <v>72.345215999999994</v>
      </c>
      <c r="K476" s="861">
        <v>70.955107999999996</v>
      </c>
      <c r="L476" s="861">
        <v>73.597763999999998</v>
      </c>
      <c r="M476" s="861">
        <v>73.881192999999996</v>
      </c>
      <c r="N476" s="861">
        <v>-8.1635000000000009</v>
      </c>
      <c r="O476" s="861">
        <v>-8.6503510000000006</v>
      </c>
      <c r="P476" s="861">
        <v>-8.4593109999999996</v>
      </c>
      <c r="Q476" s="861">
        <v>1.009484</v>
      </c>
      <c r="R476" s="861">
        <v>-7.0431999999999995E-2</v>
      </c>
      <c r="S476" s="861">
        <v>-0.17117399999999999</v>
      </c>
      <c r="T476" s="861">
        <v>75.731217999999998</v>
      </c>
      <c r="U476" s="861">
        <v>80.794614999999993</v>
      </c>
      <c r="V476" s="861">
        <v>83.975716000000006</v>
      </c>
      <c r="W476" s="861">
        <v>79.316986999999997</v>
      </c>
      <c r="X476" s="861">
        <v>-5.2087370000000002</v>
      </c>
      <c r="Y476" s="861">
        <v>-4.1728269999999998</v>
      </c>
      <c r="Z476" s="861">
        <v>-9.9339490000000001</v>
      </c>
      <c r="AA476" s="861">
        <v>-10.073802000000001</v>
      </c>
      <c r="AB476" s="861">
        <v>-9.0692090000000007</v>
      </c>
      <c r="AC476" s="861">
        <v>-4.6989650000000003</v>
      </c>
      <c r="AD476" s="861">
        <v>40.237076999999999</v>
      </c>
      <c r="AE476" s="861">
        <v>83.233844000000005</v>
      </c>
      <c r="AF476" s="861">
        <v>98.910290000000003</v>
      </c>
      <c r="AG476" s="861">
        <v>88.485168999999999</v>
      </c>
      <c r="AH476" s="861">
        <v>92.701722000000004</v>
      </c>
      <c r="AI476" s="861">
        <v>73.551236000000003</v>
      </c>
      <c r="AJ476" s="861">
        <v>30.619945000000001</v>
      </c>
      <c r="AK476" s="861">
        <v>-3.1713290000000001</v>
      </c>
      <c r="AL476" s="861">
        <v>-6.5835309999999998</v>
      </c>
      <c r="AM476" s="861">
        <v>-1.2017819999999999</v>
      </c>
      <c r="AN476" s="861">
        <v>87.923012</v>
      </c>
      <c r="AO476" s="861">
        <v>63.851959999999998</v>
      </c>
      <c r="AP476" s="861">
        <v>85.118694000000005</v>
      </c>
      <c r="AQ476" s="861">
        <v>83.63252</v>
      </c>
      <c r="AR476" s="861">
        <v>71.506044000000003</v>
      </c>
      <c r="AS476" s="861">
        <v>61.070436000000001</v>
      </c>
      <c r="AT476" s="861">
        <v>72.310937999999993</v>
      </c>
      <c r="AU476" s="861">
        <v>69.989894000000007</v>
      </c>
      <c r="AV476" s="861">
        <v>75.132178999999994</v>
      </c>
      <c r="AW476" s="861">
        <v>77.425275999999997</v>
      </c>
      <c r="AX476" s="861">
        <v>79.804300999999995</v>
      </c>
      <c r="AY476" s="861">
        <v>79.750113999999996</v>
      </c>
      <c r="AZ476" s="861">
        <v>1.8464469999999999</v>
      </c>
      <c r="BA476" s="861">
        <v>2.6711010000000002</v>
      </c>
      <c r="BB476" s="861">
        <v>-11.487132000000001</v>
      </c>
      <c r="BC476" s="861">
        <v>-10.578018</v>
      </c>
      <c r="BD476" s="861">
        <v>-11.926174</v>
      </c>
      <c r="BE476" s="861">
        <v>-6.6562349999999997</v>
      </c>
      <c r="BF476" s="861">
        <v>74.680937999999998</v>
      </c>
      <c r="BG476" s="861">
        <v>103.461861</v>
      </c>
      <c r="BH476" s="861">
        <v>110.875372</v>
      </c>
      <c r="BI476" s="861">
        <v>43.910750999999998</v>
      </c>
      <c r="BJ476" s="861">
        <v>92.737656999999999</v>
      </c>
      <c r="BK476" s="861">
        <v>66.007199</v>
      </c>
      <c r="BL476" s="861">
        <v>31.123453000000001</v>
      </c>
      <c r="BM476" s="861">
        <v>-9.5318550000000002</v>
      </c>
      <c r="BN476" s="861">
        <v>-8.8607169999999993</v>
      </c>
      <c r="BO476" s="861">
        <v>-0.106459</v>
      </c>
      <c r="BP476" s="861">
        <v>-3.737228</v>
      </c>
      <c r="BQ476" s="861">
        <v>59.493482999999998</v>
      </c>
      <c r="BR476" s="861">
        <v>75.496921999999998</v>
      </c>
      <c r="BS476" s="861">
        <v>78.257579000000007</v>
      </c>
      <c r="BT476" s="861">
        <v>57.848633999999997</v>
      </c>
      <c r="BU476" s="861">
        <v>62.654640000000001</v>
      </c>
      <c r="BV476" s="861">
        <v>60.732565000000001</v>
      </c>
      <c r="BW476" s="861">
        <v>64.107308000000003</v>
      </c>
      <c r="BX476" s="861">
        <v>-6.5702150000000001</v>
      </c>
      <c r="BY476" s="861">
        <v>-6.7541520000000004</v>
      </c>
      <c r="BZ476" s="861">
        <v>-8.0970600000000008</v>
      </c>
      <c r="CA476" s="861">
        <v>-8.3081169999999993</v>
      </c>
      <c r="CB476" s="861">
        <v>-12.538898</v>
      </c>
      <c r="CC476" s="861">
        <v>-9.7229930000000007</v>
      </c>
      <c r="CD476" s="861">
        <v>-12.863409000000001</v>
      </c>
      <c r="CE476" s="861">
        <v>-9.1589189999999991</v>
      </c>
      <c r="CF476" s="861">
        <v>-15.007603</v>
      </c>
      <c r="CG476" s="861">
        <v>-9.4324759999999994</v>
      </c>
      <c r="CH476" s="861">
        <v>-14.211479000000001</v>
      </c>
      <c r="CI476" s="861">
        <v>-9.8311170000000008</v>
      </c>
      <c r="CJ476" s="861">
        <v>-12.346681999999999</v>
      </c>
      <c r="CK476" s="861">
        <v>-8.9738170000000004</v>
      </c>
      <c r="CL476" s="861">
        <v>-12.74132</v>
      </c>
      <c r="CM476" s="861">
        <v>-8.6314030000000006</v>
      </c>
      <c r="CN476" s="861">
        <v>-14.608961000000001</v>
      </c>
      <c r="CO476" s="861">
        <v>-10.667311</v>
      </c>
      <c r="CP476" s="861">
        <v>-14.029156</v>
      </c>
      <c r="CQ476" s="861">
        <v>-10.224893</v>
      </c>
      <c r="CR476" s="861">
        <v>-12.11922</v>
      </c>
      <c r="CS476" s="861">
        <v>-9.1980550000000001</v>
      </c>
      <c r="CT476" s="861">
        <v>-12.783306</v>
      </c>
      <c r="CU476" s="861">
        <v>-9.4936810000000005</v>
      </c>
      <c r="CV476" s="861">
        <v>-14.989405</v>
      </c>
      <c r="CW476" s="861">
        <v>-9.4219390000000001</v>
      </c>
      <c r="CX476" s="861">
        <v>-14.113263</v>
      </c>
      <c r="CY476" s="861">
        <v>-8.7243960000000005</v>
      </c>
      <c r="CZ476" s="861">
        <v>-11.945990999999999</v>
      </c>
      <c r="DA476" s="861">
        <v>-8.5768260000000005</v>
      </c>
      <c r="DB476" s="861">
        <v>-12.606743</v>
      </c>
      <c r="DC476" s="861">
        <v>-8.2926610000000007</v>
      </c>
      <c r="DD476" s="861">
        <v>-14.685176999999999</v>
      </c>
      <c r="DE476" s="861">
        <v>-10.131129</v>
      </c>
      <c r="DF476" s="861">
        <v>-14.462986000000001</v>
      </c>
      <c r="DG476" s="861">
        <v>-9.4925789999999992</v>
      </c>
      <c r="DH476" s="861">
        <v>-11.535707</v>
      </c>
      <c r="DI476" s="861">
        <v>-9.1174839999999993</v>
      </c>
      <c r="DJ476" s="861">
        <v>-12.187072000000001</v>
      </c>
      <c r="DK476" s="861">
        <v>-9.4034259999999996</v>
      </c>
      <c r="DL476" s="861">
        <v>-14.537808</v>
      </c>
      <c r="DM476" s="861">
        <v>-11.51515</v>
      </c>
      <c r="DN476" s="861">
        <v>-14.334917000000001</v>
      </c>
      <c r="DO476" s="861">
        <v>-10.502046999999999</v>
      </c>
      <c r="DP476" s="861">
        <v>-12.188549</v>
      </c>
      <c r="DQ476" s="861">
        <v>-9.8400859999999994</v>
      </c>
      <c r="DR476" s="861">
        <v>-12.68174</v>
      </c>
      <c r="DS476" s="861">
        <v>-10.475682000000001</v>
      </c>
      <c r="DT476" s="861">
        <v>-14.392711</v>
      </c>
      <c r="DU476" s="861">
        <v>-12.541987000000001</v>
      </c>
      <c r="DV476" s="861">
        <v>-14.325894</v>
      </c>
      <c r="DW476" s="861">
        <v>-9.9255030000000009</v>
      </c>
      <c r="DX476" s="861">
        <v>18.432907</v>
      </c>
      <c r="DY476" s="861">
        <v>16.792352999999999</v>
      </c>
      <c r="DZ476" s="861">
        <v>18.444123000000001</v>
      </c>
      <c r="EA476" s="861">
        <v>17.501999000000001</v>
      </c>
      <c r="EB476" s="861">
        <v>124.08</v>
      </c>
      <c r="EC476" s="861">
        <v>1.246</v>
      </c>
      <c r="ED476" s="861">
        <v>136.19999999999999</v>
      </c>
      <c r="EE476" s="861">
        <v>124.02</v>
      </c>
      <c r="EF476" s="861">
        <v>0</v>
      </c>
      <c r="EG476" s="861">
        <v>1.6</v>
      </c>
      <c r="EH476" s="861">
        <v>124.06</v>
      </c>
      <c r="EI476" s="861">
        <v>0</v>
      </c>
      <c r="EJ476" s="861">
        <v>1.8</v>
      </c>
      <c r="EK476" s="861">
        <v>6.573105</v>
      </c>
      <c r="EL476" s="861">
        <v>10.167477999999999</v>
      </c>
      <c r="EM476" s="861">
        <v>-7.7748869999999997</v>
      </c>
      <c r="EN476" s="861">
        <v>-10.273937</v>
      </c>
      <c r="EO476" s="861">
        <v>-7.7581319999999998</v>
      </c>
      <c r="EP476" s="861">
        <v>-9.1809510000000003</v>
      </c>
      <c r="EQ476" s="861">
        <v>-11.573615999999999</v>
      </c>
      <c r="ER476" s="861">
        <v>229.389262</v>
      </c>
      <c r="ES476" s="861">
        <v>497.08254299999999</v>
      </c>
      <c r="ET476" s="861">
        <v>166.40086400000001</v>
      </c>
      <c r="EU476" s="861"/>
      <c r="EV476" s="861"/>
      <c r="EW476" s="861"/>
      <c r="EX476" s="861"/>
      <c r="EY476" s="861"/>
      <c r="EZ476" s="861"/>
      <c r="FA476" s="861"/>
      <c r="FB476" s="861"/>
      <c r="FC476" s="861"/>
      <c r="FD476" s="861"/>
    </row>
    <row r="477" spans="1:160" x14ac:dyDescent="0.25">
      <c r="A477" s="837">
        <v>46146</v>
      </c>
      <c r="B477" s="836">
        <v>0.40688657407407408</v>
      </c>
      <c r="C477" s="861">
        <v>27060</v>
      </c>
      <c r="D477" s="861">
        <v>0</v>
      </c>
      <c r="E477" s="861">
        <v>0</v>
      </c>
      <c r="F477" s="861">
        <v>73.588012000000006</v>
      </c>
      <c r="G477" s="861">
        <v>70.932688999999996</v>
      </c>
      <c r="H477" s="861">
        <v>63.974761000000001</v>
      </c>
      <c r="I477" s="861">
        <v>73.267923999999994</v>
      </c>
      <c r="J477" s="861">
        <v>72.411653000000001</v>
      </c>
      <c r="K477" s="861">
        <v>70.978364999999997</v>
      </c>
      <c r="L477" s="861">
        <v>73.615960000000001</v>
      </c>
      <c r="M477" s="861">
        <v>73.808020999999997</v>
      </c>
      <c r="N477" s="861">
        <v>-7.7560169999999999</v>
      </c>
      <c r="O477" s="861">
        <v>-8.3745469999999997</v>
      </c>
      <c r="P477" s="861">
        <v>-8.1470900000000004</v>
      </c>
      <c r="Q477" s="861">
        <v>1.776302</v>
      </c>
      <c r="R477" s="861">
        <v>0.90623399999999998</v>
      </c>
      <c r="S477" s="861">
        <v>0.63857200000000003</v>
      </c>
      <c r="T477" s="861">
        <v>75.263553000000002</v>
      </c>
      <c r="U477" s="861">
        <v>79.961061999999998</v>
      </c>
      <c r="V477" s="861">
        <v>82.587255999999996</v>
      </c>
      <c r="W477" s="861">
        <v>77.823739000000003</v>
      </c>
      <c r="X477" s="861">
        <v>-4.6006850000000004</v>
      </c>
      <c r="Y477" s="861">
        <v>-3.3710619999999998</v>
      </c>
      <c r="Z477" s="861">
        <v>-8.9852609999999995</v>
      </c>
      <c r="AA477" s="861">
        <v>-9.1291229999999999</v>
      </c>
      <c r="AB477" s="861">
        <v>-8.1339810000000003</v>
      </c>
      <c r="AC477" s="861">
        <v>-4.0434460000000003</v>
      </c>
      <c r="AD477" s="861">
        <v>52.930546</v>
      </c>
      <c r="AE477" s="861">
        <v>81.520646999999997</v>
      </c>
      <c r="AF477" s="861">
        <v>98.501339999999999</v>
      </c>
      <c r="AG477" s="861">
        <v>88.609544999999997</v>
      </c>
      <c r="AH477" s="861">
        <v>88.141216</v>
      </c>
      <c r="AI477" s="861">
        <v>71.444811000000001</v>
      </c>
      <c r="AJ477" s="861">
        <v>24.978072999999998</v>
      </c>
      <c r="AK477" s="861">
        <v>-2.0733130000000002</v>
      </c>
      <c r="AL477" s="861">
        <v>-5.9874859999999996</v>
      </c>
      <c r="AM477" s="861">
        <v>-0.34992899999999999</v>
      </c>
      <c r="AN477" s="861">
        <v>86.549796999999998</v>
      </c>
      <c r="AO477" s="861">
        <v>64.310648999999998</v>
      </c>
      <c r="AP477" s="861">
        <v>83.154390000000006</v>
      </c>
      <c r="AQ477" s="861">
        <v>82.335598000000005</v>
      </c>
      <c r="AR477" s="861">
        <v>71.018054000000006</v>
      </c>
      <c r="AS477" s="861">
        <v>60.931198000000002</v>
      </c>
      <c r="AT477" s="861">
        <v>71.485265999999996</v>
      </c>
      <c r="AU477" s="861">
        <v>69.621173999999996</v>
      </c>
      <c r="AV477" s="861">
        <v>74.881872999999999</v>
      </c>
      <c r="AW477" s="861">
        <v>76.607057999999995</v>
      </c>
      <c r="AX477" s="861">
        <v>79.192661000000001</v>
      </c>
      <c r="AY477" s="861">
        <v>78.851699999999994</v>
      </c>
      <c r="AZ477" s="861">
        <v>3.3418329999999998</v>
      </c>
      <c r="BA477" s="861">
        <v>4.0282600000000004</v>
      </c>
      <c r="BB477" s="861">
        <v>-10.349572</v>
      </c>
      <c r="BC477" s="861">
        <v>-9.6249819999999993</v>
      </c>
      <c r="BD477" s="861">
        <v>-11.010592000000001</v>
      </c>
      <c r="BE477" s="861">
        <v>-6.2416489999999998</v>
      </c>
      <c r="BF477" s="861">
        <v>78.663714999999996</v>
      </c>
      <c r="BG477" s="861">
        <v>100.76801399999999</v>
      </c>
      <c r="BH477" s="861">
        <v>111.368914</v>
      </c>
      <c r="BI477" s="861">
        <v>42.486632</v>
      </c>
      <c r="BJ477" s="861">
        <v>86.738630999999998</v>
      </c>
      <c r="BK477" s="861">
        <v>65.184653999999995</v>
      </c>
      <c r="BL477" s="861">
        <v>21.681963</v>
      </c>
      <c r="BM477" s="861">
        <v>-8.6638219999999997</v>
      </c>
      <c r="BN477" s="861">
        <v>-7.6204080000000003</v>
      </c>
      <c r="BO477" s="861">
        <v>1.1567430000000001</v>
      </c>
      <c r="BP477" s="861">
        <v>0.997143</v>
      </c>
      <c r="BQ477" s="861">
        <v>59.646735999999997</v>
      </c>
      <c r="BR477" s="861">
        <v>74.455346000000006</v>
      </c>
      <c r="BS477" s="861">
        <v>77.068526000000006</v>
      </c>
      <c r="BT477" s="861">
        <v>57.864254000000003</v>
      </c>
      <c r="BU477" s="861">
        <v>62.532628000000003</v>
      </c>
      <c r="BV477" s="861">
        <v>60.428063000000002</v>
      </c>
      <c r="BW477" s="861">
        <v>63.917461000000003</v>
      </c>
      <c r="BX477" s="861">
        <v>-5.8052789999999996</v>
      </c>
      <c r="BY477" s="861">
        <v>-5.9488890000000003</v>
      </c>
      <c r="BZ477" s="861">
        <v>-7.1231289999999996</v>
      </c>
      <c r="CA477" s="861">
        <v>-7.3703159999999999</v>
      </c>
      <c r="CB477" s="861">
        <v>-12.510579999999999</v>
      </c>
      <c r="CC477" s="861">
        <v>-9.7236419999999999</v>
      </c>
      <c r="CD477" s="861">
        <v>-12.859818000000001</v>
      </c>
      <c r="CE477" s="861">
        <v>-9.1098890000000008</v>
      </c>
      <c r="CF477" s="861">
        <v>-14.98509</v>
      </c>
      <c r="CG477" s="861">
        <v>-9.4153179999999992</v>
      </c>
      <c r="CH477" s="861">
        <v>-14.206235</v>
      </c>
      <c r="CI477" s="861">
        <v>-9.7813389999999991</v>
      </c>
      <c r="CJ477" s="861">
        <v>-12.357939999999999</v>
      </c>
      <c r="CK477" s="861">
        <v>-8.9660309999999992</v>
      </c>
      <c r="CL477" s="861">
        <v>-12.713692</v>
      </c>
      <c r="CM477" s="861">
        <v>-8.5927159999999994</v>
      </c>
      <c r="CN477" s="861">
        <v>-14.603479999999999</v>
      </c>
      <c r="CO477" s="861">
        <v>-10.653408000000001</v>
      </c>
      <c r="CP477" s="861">
        <v>-13.993866000000001</v>
      </c>
      <c r="CQ477" s="861">
        <v>-10.207653000000001</v>
      </c>
      <c r="CR477" s="861">
        <v>-12.087802999999999</v>
      </c>
      <c r="CS477" s="861">
        <v>-9.1480350000000001</v>
      </c>
      <c r="CT477" s="861">
        <v>-12.740083</v>
      </c>
      <c r="CU477" s="861">
        <v>-9.4877260000000003</v>
      </c>
      <c r="CV477" s="861">
        <v>-14.989074</v>
      </c>
      <c r="CW477" s="861">
        <v>-9.4220799999999993</v>
      </c>
      <c r="CX477" s="861">
        <v>-14.096479</v>
      </c>
      <c r="CY477" s="861">
        <v>-8.7353880000000004</v>
      </c>
      <c r="CZ477" s="861">
        <v>-11.957509999999999</v>
      </c>
      <c r="DA477" s="861">
        <v>-8.5939669999999992</v>
      </c>
      <c r="DB477" s="861">
        <v>-12.586294000000001</v>
      </c>
      <c r="DC477" s="861">
        <v>-8.2962209999999992</v>
      </c>
      <c r="DD477" s="861">
        <v>-14.680047999999999</v>
      </c>
      <c r="DE477" s="861">
        <v>-10.13073</v>
      </c>
      <c r="DF477" s="861">
        <v>-14.465590000000001</v>
      </c>
      <c r="DG477" s="861">
        <v>-9.5068859999999997</v>
      </c>
      <c r="DH477" s="861">
        <v>-11.542533000000001</v>
      </c>
      <c r="DI477" s="861">
        <v>-9.1233810000000002</v>
      </c>
      <c r="DJ477" s="861">
        <v>-12.172276999999999</v>
      </c>
      <c r="DK477" s="861">
        <v>-9.3877570000000006</v>
      </c>
      <c r="DL477" s="861">
        <v>-14.53562</v>
      </c>
      <c r="DM477" s="861">
        <v>-11.517206</v>
      </c>
      <c r="DN477" s="861">
        <v>-14.303499</v>
      </c>
      <c r="DO477" s="861">
        <v>-10.486317</v>
      </c>
      <c r="DP477" s="861">
        <v>-12.197736000000001</v>
      </c>
      <c r="DQ477" s="861">
        <v>-9.8295680000000001</v>
      </c>
      <c r="DR477" s="861">
        <v>-12.682015</v>
      </c>
      <c r="DS477" s="861">
        <v>-10.45623</v>
      </c>
      <c r="DT477" s="861">
        <v>-14.413679999999999</v>
      </c>
      <c r="DU477" s="861">
        <v>-12.531324</v>
      </c>
      <c r="DV477" s="861">
        <v>-14.341310999999999</v>
      </c>
      <c r="DW477" s="861">
        <v>-9.9239189999999997</v>
      </c>
      <c r="DX477" s="861">
        <v>18.942900000000002</v>
      </c>
      <c r="DY477" s="861">
        <v>17.370878000000001</v>
      </c>
      <c r="DZ477" s="861">
        <v>18.921990000000001</v>
      </c>
      <c r="EA477" s="861">
        <v>17.450965</v>
      </c>
      <c r="EB477" s="861">
        <v>123.04</v>
      </c>
      <c r="EC477" s="861">
        <v>3.306</v>
      </c>
      <c r="ED477" s="861">
        <v>401.3</v>
      </c>
      <c r="EE477" s="861">
        <v>123.2</v>
      </c>
      <c r="EF477" s="861">
        <v>0</v>
      </c>
      <c r="EG477" s="861">
        <v>1.8</v>
      </c>
      <c r="EH477" s="861">
        <v>123.21</v>
      </c>
      <c r="EI477" s="861">
        <v>0.78900000000000003</v>
      </c>
      <c r="EJ477" s="861">
        <v>96.2</v>
      </c>
      <c r="EK477" s="861">
        <v>6.6674639999999998</v>
      </c>
      <c r="EL477" s="861">
        <v>10.538240999999999</v>
      </c>
      <c r="EM477" s="861">
        <v>-7.0173930000000002</v>
      </c>
      <c r="EN477" s="861">
        <v>-9.3814980000000006</v>
      </c>
      <c r="EO477" s="861">
        <v>-7.0482769999999997</v>
      </c>
      <c r="EP477" s="861">
        <v>-9.2589319999999997</v>
      </c>
      <c r="EQ477" s="861">
        <v>-11.563521</v>
      </c>
      <c r="ER477" s="861">
        <v>234.24315300000001</v>
      </c>
      <c r="ES477" s="861">
        <v>497.11126400000001</v>
      </c>
      <c r="ET477" s="861">
        <v>166.61290299999999</v>
      </c>
      <c r="EU477" s="861"/>
      <c r="EV477" s="861"/>
      <c r="EW477" s="861"/>
      <c r="EX477" s="861"/>
      <c r="EY477" s="861"/>
      <c r="EZ477" s="861"/>
      <c r="FA477" s="861"/>
      <c r="FB477" s="861"/>
      <c r="FC477" s="861"/>
      <c r="FD477" s="861"/>
    </row>
    <row r="478" spans="1:160" x14ac:dyDescent="0.25">
      <c r="A478" s="837">
        <v>46146</v>
      </c>
      <c r="B478" s="836">
        <v>0.40758101851851852</v>
      </c>
      <c r="C478" s="861">
        <v>27120</v>
      </c>
      <c r="D478" s="861">
        <v>0</v>
      </c>
      <c r="E478" s="861">
        <v>0</v>
      </c>
      <c r="F478" s="861">
        <v>73.435446999999996</v>
      </c>
      <c r="G478" s="861">
        <v>70.973198999999994</v>
      </c>
      <c r="H478" s="861">
        <v>64.003625999999997</v>
      </c>
      <c r="I478" s="861">
        <v>73.285713000000001</v>
      </c>
      <c r="J478" s="861">
        <v>72.484537000000003</v>
      </c>
      <c r="K478" s="861">
        <v>70.950789999999998</v>
      </c>
      <c r="L478" s="861">
        <v>73.614081999999996</v>
      </c>
      <c r="M478" s="861">
        <v>73.777801999999994</v>
      </c>
      <c r="N478" s="861">
        <v>-7.3793449999999998</v>
      </c>
      <c r="O478" s="861">
        <v>-8.1055849999999996</v>
      </c>
      <c r="P478" s="861">
        <v>-7.6631020000000003</v>
      </c>
      <c r="Q478" s="861">
        <v>2.8121339999999999</v>
      </c>
      <c r="R478" s="861">
        <v>1.651308</v>
      </c>
      <c r="S478" s="861">
        <v>1.4697009999999999</v>
      </c>
      <c r="T478" s="861">
        <v>74.962166999999994</v>
      </c>
      <c r="U478" s="861">
        <v>73.524298000000002</v>
      </c>
      <c r="V478" s="861">
        <v>79.103363999999999</v>
      </c>
      <c r="W478" s="861">
        <v>76.988767999999993</v>
      </c>
      <c r="X478" s="861">
        <v>-3.5453760000000001</v>
      </c>
      <c r="Y478" s="861">
        <v>-2.0493239999999999</v>
      </c>
      <c r="Z478" s="861">
        <v>-7.9146970000000003</v>
      </c>
      <c r="AA478" s="861">
        <v>-8.0358599999999996</v>
      </c>
      <c r="AB478" s="861">
        <v>-7.1103310000000004</v>
      </c>
      <c r="AC478" s="861">
        <v>-0.84827900000000001</v>
      </c>
      <c r="AD478" s="861">
        <v>10.975516000000001</v>
      </c>
      <c r="AE478" s="861">
        <v>80.491732999999996</v>
      </c>
      <c r="AF478" s="861">
        <v>96.929784999999995</v>
      </c>
      <c r="AG478" s="861">
        <v>88.391226000000003</v>
      </c>
      <c r="AH478" s="861">
        <v>84.432637999999997</v>
      </c>
      <c r="AI478" s="861">
        <v>71.470405999999997</v>
      </c>
      <c r="AJ478" s="861">
        <v>21.863752999999999</v>
      </c>
      <c r="AK478" s="861">
        <v>5.2164700000000002</v>
      </c>
      <c r="AL478" s="861">
        <v>4.5980999999999996</v>
      </c>
      <c r="AM478" s="861">
        <v>2.392544</v>
      </c>
      <c r="AN478" s="861">
        <v>72.424940000000007</v>
      </c>
      <c r="AO478" s="861">
        <v>64.807008999999994</v>
      </c>
      <c r="AP478" s="861">
        <v>80.705179000000001</v>
      </c>
      <c r="AQ478" s="861">
        <v>80.763920999999996</v>
      </c>
      <c r="AR478" s="861">
        <v>70.522587999999999</v>
      </c>
      <c r="AS478" s="861">
        <v>61.049678999999998</v>
      </c>
      <c r="AT478" s="861">
        <v>70.874201999999997</v>
      </c>
      <c r="AU478" s="861">
        <v>69.449359000000001</v>
      </c>
      <c r="AV478" s="861">
        <v>72.754174000000006</v>
      </c>
      <c r="AW478" s="861">
        <v>72.740178999999998</v>
      </c>
      <c r="AX478" s="861">
        <v>75.518629000000004</v>
      </c>
      <c r="AY478" s="861">
        <v>74.996274</v>
      </c>
      <c r="AZ478" s="861">
        <v>4.7377130000000003</v>
      </c>
      <c r="BA478" s="861">
        <v>5.5262739999999999</v>
      </c>
      <c r="BB478" s="861">
        <v>-6.6681720000000002</v>
      </c>
      <c r="BC478" s="861">
        <v>-5.8139469999999998</v>
      </c>
      <c r="BD478" s="861">
        <v>-7.5198049999999999</v>
      </c>
      <c r="BE478" s="861">
        <v>5.143052</v>
      </c>
      <c r="BF478" s="861">
        <v>22.337361999999999</v>
      </c>
      <c r="BG478" s="861">
        <v>78.442043999999996</v>
      </c>
      <c r="BH478" s="861">
        <v>102.50726400000001</v>
      </c>
      <c r="BI478" s="861">
        <v>41.440300999999998</v>
      </c>
      <c r="BJ478" s="861">
        <v>81.904002000000006</v>
      </c>
      <c r="BK478" s="861">
        <v>72.824275</v>
      </c>
      <c r="BL478" s="861">
        <v>19.498809000000001</v>
      </c>
      <c r="BM478" s="861">
        <v>19.397600000000001</v>
      </c>
      <c r="BN478" s="861">
        <v>17.163453000000001</v>
      </c>
      <c r="BO478" s="861">
        <v>16.248749</v>
      </c>
      <c r="BP478" s="861">
        <v>30.253322000000001</v>
      </c>
      <c r="BQ478" s="861">
        <v>63.375221000000003</v>
      </c>
      <c r="BR478" s="861">
        <v>73.340720000000005</v>
      </c>
      <c r="BS478" s="861">
        <v>75.913011999999995</v>
      </c>
      <c r="BT478" s="861">
        <v>58.219261000000003</v>
      </c>
      <c r="BU478" s="861">
        <v>62.540044999999999</v>
      </c>
      <c r="BV478" s="861">
        <v>60.430340999999999</v>
      </c>
      <c r="BW478" s="861">
        <v>63.874789999999997</v>
      </c>
      <c r="BX478" s="861">
        <v>-1.218917</v>
      </c>
      <c r="BY478" s="861">
        <v>-0.26835500000000001</v>
      </c>
      <c r="BZ478" s="861">
        <v>11.006062</v>
      </c>
      <c r="CA478" s="861">
        <v>11.150618</v>
      </c>
      <c r="CB478" s="861">
        <v>-12.493997999999999</v>
      </c>
      <c r="CC478" s="861">
        <v>-9.6924709999999994</v>
      </c>
      <c r="CD478" s="861">
        <v>-12.846876999999999</v>
      </c>
      <c r="CE478" s="861">
        <v>-9.1368600000000004</v>
      </c>
      <c r="CF478" s="861">
        <v>-14.957079999999999</v>
      </c>
      <c r="CG478" s="861">
        <v>-9.4020869999999999</v>
      </c>
      <c r="CH478" s="861">
        <v>-14.171656</v>
      </c>
      <c r="CI478" s="861">
        <v>-9.7615440000000007</v>
      </c>
      <c r="CJ478" s="861">
        <v>-12.331939999999999</v>
      </c>
      <c r="CK478" s="861">
        <v>-8.9522320000000004</v>
      </c>
      <c r="CL478" s="861">
        <v>-12.723376999999999</v>
      </c>
      <c r="CM478" s="861">
        <v>-8.5957819999999998</v>
      </c>
      <c r="CN478" s="861">
        <v>-14.564614000000001</v>
      </c>
      <c r="CO478" s="861">
        <v>-10.620421</v>
      </c>
      <c r="CP478" s="861">
        <v>-13.962547000000001</v>
      </c>
      <c r="CQ478" s="861">
        <v>-10.164315999999999</v>
      </c>
      <c r="CR478" s="861">
        <v>-12.096128999999999</v>
      </c>
      <c r="CS478" s="861">
        <v>-9.1671029999999991</v>
      </c>
      <c r="CT478" s="861">
        <v>-12.743370000000001</v>
      </c>
      <c r="CU478" s="861">
        <v>-9.4900590000000005</v>
      </c>
      <c r="CV478" s="861">
        <v>-14.940341999999999</v>
      </c>
      <c r="CW478" s="861">
        <v>-9.3878409999999999</v>
      </c>
      <c r="CX478" s="861">
        <v>-14.06474</v>
      </c>
      <c r="CY478" s="861">
        <v>-8.7100050000000007</v>
      </c>
      <c r="CZ478" s="861">
        <v>-11.963067000000001</v>
      </c>
      <c r="DA478" s="861">
        <v>-8.5829710000000006</v>
      </c>
      <c r="DB478" s="861">
        <v>-12.611513</v>
      </c>
      <c r="DC478" s="861">
        <v>-8.3062919999999991</v>
      </c>
      <c r="DD478" s="861">
        <v>-14.690041000000001</v>
      </c>
      <c r="DE478" s="861">
        <v>-10.113896</v>
      </c>
      <c r="DF478" s="861">
        <v>-14.451233999999999</v>
      </c>
      <c r="DG478" s="861">
        <v>-9.4799810000000004</v>
      </c>
      <c r="DH478" s="861">
        <v>-11.553177</v>
      </c>
      <c r="DI478" s="861">
        <v>-9.1063130000000001</v>
      </c>
      <c r="DJ478" s="861">
        <v>-12.161719</v>
      </c>
      <c r="DK478" s="861">
        <v>-9.3809970000000007</v>
      </c>
      <c r="DL478" s="861">
        <v>-14.541964</v>
      </c>
      <c r="DM478" s="861">
        <v>-11.489179</v>
      </c>
      <c r="DN478" s="861">
        <v>-14.302377</v>
      </c>
      <c r="DO478" s="861">
        <v>-10.484261999999999</v>
      </c>
      <c r="DP478" s="861">
        <v>-12.203211</v>
      </c>
      <c r="DQ478" s="861">
        <v>-9.8260869999999993</v>
      </c>
      <c r="DR478" s="861">
        <v>-12.698312</v>
      </c>
      <c r="DS478" s="861">
        <v>-10.468712999999999</v>
      </c>
      <c r="DT478" s="861">
        <v>-14.400174</v>
      </c>
      <c r="DU478" s="861">
        <v>-12.534821000000001</v>
      </c>
      <c r="DV478" s="861">
        <v>-14.333900999999999</v>
      </c>
      <c r="DW478" s="861">
        <v>-9.9226620000000008</v>
      </c>
      <c r="DX478" s="861">
        <v>26.86693</v>
      </c>
      <c r="DY478" s="861">
        <v>37.976326999999998</v>
      </c>
      <c r="DZ478" s="861">
        <v>115.613958</v>
      </c>
      <c r="EA478" s="861">
        <v>121.578763</v>
      </c>
      <c r="EB478" s="861">
        <v>120.01</v>
      </c>
      <c r="EC478" s="861">
        <v>3.2509999999999999</v>
      </c>
      <c r="ED478" s="861">
        <v>384.9</v>
      </c>
      <c r="EE478" s="861">
        <v>120.03</v>
      </c>
      <c r="EF478" s="861">
        <v>6.3079999999999998</v>
      </c>
      <c r="EG478" s="861">
        <v>735.6</v>
      </c>
      <c r="EH478" s="861">
        <v>120.08</v>
      </c>
      <c r="EI478" s="861">
        <v>7.173</v>
      </c>
      <c r="EJ478" s="861">
        <v>850.3</v>
      </c>
      <c r="EK478" s="861">
        <v>-1.363022</v>
      </c>
      <c r="EL478" s="861">
        <v>-0.23724899999999999</v>
      </c>
      <c r="EM478" s="861">
        <v>3.755566</v>
      </c>
      <c r="EN478" s="861">
        <v>16.485997999999999</v>
      </c>
      <c r="EO478" s="861">
        <v>72.789725000000004</v>
      </c>
      <c r="EP478" s="861">
        <v>75.929816000000002</v>
      </c>
      <c r="EQ478" s="861">
        <v>-11.553839</v>
      </c>
      <c r="ER478" s="861">
        <v>240.82661300000001</v>
      </c>
      <c r="ES478" s="861">
        <v>499.88428199999998</v>
      </c>
      <c r="ET478" s="861">
        <v>174.80816799999999</v>
      </c>
      <c r="EU478" s="861"/>
      <c r="EV478" s="861"/>
      <c r="EW478" s="861"/>
      <c r="EX478" s="861"/>
      <c r="EY478" s="861"/>
      <c r="EZ478" s="861"/>
      <c r="FA478" s="861"/>
      <c r="FB478" s="861"/>
      <c r="FC478" s="861"/>
      <c r="FD478" s="861"/>
    </row>
    <row r="479" spans="1:160" x14ac:dyDescent="0.25">
      <c r="A479" s="837">
        <v>46146</v>
      </c>
      <c r="B479" s="836">
        <v>0.40827546296296297</v>
      </c>
      <c r="C479" s="861">
        <v>27180</v>
      </c>
      <c r="D479" s="861">
        <v>0</v>
      </c>
      <c r="E479" s="861">
        <v>0</v>
      </c>
      <c r="F479" s="861">
        <v>73.459494000000007</v>
      </c>
      <c r="G479" s="861">
        <v>71.041876999999999</v>
      </c>
      <c r="H479" s="861">
        <v>63.937216999999997</v>
      </c>
      <c r="I479" s="861">
        <v>73.306693999999993</v>
      </c>
      <c r="J479" s="861">
        <v>72.555102000000005</v>
      </c>
      <c r="K479" s="861">
        <v>70.947211999999993</v>
      </c>
      <c r="L479" s="861">
        <v>73.581676999999999</v>
      </c>
      <c r="M479" s="861">
        <v>73.786437000000006</v>
      </c>
      <c r="N479" s="861">
        <v>-7.1252899999999997</v>
      </c>
      <c r="O479" s="861">
        <v>-7.6908320000000003</v>
      </c>
      <c r="P479" s="861">
        <v>-7.3547180000000001</v>
      </c>
      <c r="Q479" s="861">
        <v>3.8756520000000001</v>
      </c>
      <c r="R479" s="861">
        <v>2.5146630000000001</v>
      </c>
      <c r="S479" s="861">
        <v>2.1854909999999999</v>
      </c>
      <c r="T479" s="861">
        <v>74.722534999999993</v>
      </c>
      <c r="U479" s="861">
        <v>72.729191</v>
      </c>
      <c r="V479" s="861">
        <v>78.574655000000007</v>
      </c>
      <c r="W479" s="861">
        <v>76.779167999999999</v>
      </c>
      <c r="X479" s="861">
        <v>1.766824</v>
      </c>
      <c r="Y479" s="861">
        <v>3.3228559999999998</v>
      </c>
      <c r="Z479" s="861">
        <v>-2.3364989999999999</v>
      </c>
      <c r="AA479" s="861">
        <v>-3.054243</v>
      </c>
      <c r="AB479" s="861">
        <v>-0.76371599999999995</v>
      </c>
      <c r="AC479" s="861">
        <v>19.884865000000001</v>
      </c>
      <c r="AD479" s="861">
        <v>22.591381999999999</v>
      </c>
      <c r="AE479" s="861">
        <v>77.438289999999995</v>
      </c>
      <c r="AF479" s="861">
        <v>87.145425000000003</v>
      </c>
      <c r="AG479" s="861">
        <v>72.888615999999999</v>
      </c>
      <c r="AH479" s="861">
        <v>78.682700999999994</v>
      </c>
      <c r="AI479" s="861">
        <v>73.272012000000004</v>
      </c>
      <c r="AJ479" s="861">
        <v>23.891936000000001</v>
      </c>
      <c r="AK479" s="861">
        <v>21.115977999999998</v>
      </c>
      <c r="AL479" s="861">
        <v>23.884243000000001</v>
      </c>
      <c r="AM479" s="861">
        <v>20.905739000000001</v>
      </c>
      <c r="AN479" s="861">
        <v>63.221685000000001</v>
      </c>
      <c r="AO479" s="861">
        <v>67.805553000000003</v>
      </c>
      <c r="AP479" s="861">
        <v>76.912531999999999</v>
      </c>
      <c r="AQ479" s="861">
        <v>77.864073000000005</v>
      </c>
      <c r="AR479" s="861">
        <v>70.427248000000006</v>
      </c>
      <c r="AS479" s="861">
        <v>61.145654</v>
      </c>
      <c r="AT479" s="861">
        <v>70.737390000000005</v>
      </c>
      <c r="AU479" s="861">
        <v>69.568701000000004</v>
      </c>
      <c r="AV479" s="861">
        <v>72.759131999999994</v>
      </c>
      <c r="AW479" s="861">
        <v>72.632686000000007</v>
      </c>
      <c r="AX479" s="861">
        <v>76.621071999999998</v>
      </c>
      <c r="AY479" s="861">
        <v>74.289810000000003</v>
      </c>
      <c r="AZ479" s="861">
        <v>5.5562519999999997</v>
      </c>
      <c r="BA479" s="861">
        <v>6.6618539999999999</v>
      </c>
      <c r="BB479" s="861">
        <v>-1.1604049999999999</v>
      </c>
      <c r="BC479" s="861">
        <v>-1.0285040000000001</v>
      </c>
      <c r="BD479" s="861">
        <v>-3.258702</v>
      </c>
      <c r="BE479" s="861">
        <v>16.244596000000001</v>
      </c>
      <c r="BF479" s="861">
        <v>33.089705000000002</v>
      </c>
      <c r="BG479" s="861">
        <v>96.510541000000003</v>
      </c>
      <c r="BH479" s="861">
        <v>93.612397000000001</v>
      </c>
      <c r="BI479" s="861">
        <v>40.408332999999999</v>
      </c>
      <c r="BJ479" s="861">
        <v>77.497399999999999</v>
      </c>
      <c r="BK479" s="861">
        <v>73.237190999999996</v>
      </c>
      <c r="BL479" s="861">
        <v>26.494183</v>
      </c>
      <c r="BM479" s="861">
        <v>61.178513000000002</v>
      </c>
      <c r="BN479" s="861">
        <v>56.062766000000003</v>
      </c>
      <c r="BO479" s="861">
        <v>19.705741</v>
      </c>
      <c r="BP479" s="861">
        <v>65.240922999999995</v>
      </c>
      <c r="BQ479" s="861">
        <v>67.030303000000004</v>
      </c>
      <c r="BR479" s="861">
        <v>72.154060000000001</v>
      </c>
      <c r="BS479" s="861">
        <v>75.206849000000005</v>
      </c>
      <c r="BT479" s="861">
        <v>59.021748000000002</v>
      </c>
      <c r="BU479" s="861">
        <v>62.666316999999999</v>
      </c>
      <c r="BV479" s="861">
        <v>60.837919999999997</v>
      </c>
      <c r="BW479" s="861">
        <v>63.976894999999999</v>
      </c>
      <c r="BX479" s="861">
        <v>22.742632</v>
      </c>
      <c r="BY479" s="861">
        <v>22.726493999999999</v>
      </c>
      <c r="BZ479" s="861">
        <v>21.475838</v>
      </c>
      <c r="CA479" s="861">
        <v>20.773146000000001</v>
      </c>
      <c r="CB479" s="861">
        <v>-12.471069</v>
      </c>
      <c r="CC479" s="861">
        <v>-9.6854239999999994</v>
      </c>
      <c r="CD479" s="861">
        <v>-12.817639</v>
      </c>
      <c r="CE479" s="861">
        <v>-9.0632730000000006</v>
      </c>
      <c r="CF479" s="861">
        <v>-14.948060999999999</v>
      </c>
      <c r="CG479" s="861">
        <v>-9.3889279999999999</v>
      </c>
      <c r="CH479" s="861">
        <v>-14.150556</v>
      </c>
      <c r="CI479" s="861">
        <v>-9.7312080000000005</v>
      </c>
      <c r="CJ479" s="861">
        <v>-12.318909</v>
      </c>
      <c r="CK479" s="861">
        <v>-8.9480050000000002</v>
      </c>
      <c r="CL479" s="861">
        <v>-12.697444000000001</v>
      </c>
      <c r="CM479" s="861">
        <v>-8.579383</v>
      </c>
      <c r="CN479" s="861">
        <v>-14.531021000000001</v>
      </c>
      <c r="CO479" s="861">
        <v>-10.626026</v>
      </c>
      <c r="CP479" s="861">
        <v>-13.937389</v>
      </c>
      <c r="CQ479" s="861">
        <v>-10.162309</v>
      </c>
      <c r="CR479" s="861">
        <v>-12.062099</v>
      </c>
      <c r="CS479" s="861">
        <v>-9.1332299999999993</v>
      </c>
      <c r="CT479" s="861">
        <v>-12.695565999999999</v>
      </c>
      <c r="CU479" s="861">
        <v>-9.4504699999999993</v>
      </c>
      <c r="CV479" s="861">
        <v>-14.899939</v>
      </c>
      <c r="CW479" s="861">
        <v>-9.4092090000000006</v>
      </c>
      <c r="CX479" s="861">
        <v>-14.030802</v>
      </c>
      <c r="CY479" s="861">
        <v>-8.7133520000000004</v>
      </c>
      <c r="CZ479" s="861">
        <v>-11.931596000000001</v>
      </c>
      <c r="DA479" s="861">
        <v>-8.5607019999999991</v>
      </c>
      <c r="DB479" s="861">
        <v>-12.576378</v>
      </c>
      <c r="DC479" s="861">
        <v>-8.2980739999999997</v>
      </c>
      <c r="DD479" s="861">
        <v>-14.641230999999999</v>
      </c>
      <c r="DE479" s="861">
        <v>-10.125048</v>
      </c>
      <c r="DF479" s="861">
        <v>-14.427599000000001</v>
      </c>
      <c r="DG479" s="861">
        <v>-9.4766940000000002</v>
      </c>
      <c r="DH479" s="861">
        <v>-11.498131000000001</v>
      </c>
      <c r="DI479" s="861">
        <v>-9.1277329999999992</v>
      </c>
      <c r="DJ479" s="861">
        <v>-12.169586000000001</v>
      </c>
      <c r="DK479" s="861">
        <v>-9.4146169999999998</v>
      </c>
      <c r="DL479" s="861">
        <v>-14.496661</v>
      </c>
      <c r="DM479" s="861">
        <v>-11.528297</v>
      </c>
      <c r="DN479" s="861">
        <v>-14.257958</v>
      </c>
      <c r="DO479" s="861">
        <v>-10.501166</v>
      </c>
      <c r="DP479" s="861">
        <v>-12.172596</v>
      </c>
      <c r="DQ479" s="861">
        <v>-9.8264180000000003</v>
      </c>
      <c r="DR479" s="861">
        <v>-12.677436999999999</v>
      </c>
      <c r="DS479" s="861">
        <v>-10.450729000000001</v>
      </c>
      <c r="DT479" s="861">
        <v>-14.368584999999999</v>
      </c>
      <c r="DU479" s="861">
        <v>-12.533480000000001</v>
      </c>
      <c r="DV479" s="861">
        <v>-14.302500999999999</v>
      </c>
      <c r="DW479" s="861">
        <v>-9.9060260000000007</v>
      </c>
      <c r="DX479" s="861">
        <v>43.312435999999998</v>
      </c>
      <c r="DY479" s="861">
        <v>34.334384999999997</v>
      </c>
      <c r="DZ479" s="861">
        <v>128.61440300000001</v>
      </c>
      <c r="EA479" s="861">
        <v>121.793493</v>
      </c>
      <c r="EB479" s="861">
        <v>119.8</v>
      </c>
      <c r="EC479" s="861">
        <v>3.2469999999999999</v>
      </c>
      <c r="ED479" s="861">
        <v>382.8</v>
      </c>
      <c r="EE479" s="861">
        <v>119.88</v>
      </c>
      <c r="EF479" s="861">
        <v>7.2249999999999996</v>
      </c>
      <c r="EG479" s="861">
        <v>860.2</v>
      </c>
      <c r="EH479" s="861">
        <v>119.73</v>
      </c>
      <c r="EI479" s="861">
        <v>6.8869999999999996</v>
      </c>
      <c r="EJ479" s="861">
        <v>816.6</v>
      </c>
      <c r="EK479" s="861">
        <v>-0.98131400000000002</v>
      </c>
      <c r="EL479" s="861">
        <v>7.1479290000000004</v>
      </c>
      <c r="EM479" s="861">
        <v>21.887053000000002</v>
      </c>
      <c r="EN479" s="861">
        <v>12.557812</v>
      </c>
      <c r="EO479" s="861">
        <v>79.506383</v>
      </c>
      <c r="EP479" s="861">
        <v>76.040958000000003</v>
      </c>
      <c r="EQ479" s="861">
        <v>-11.535845</v>
      </c>
      <c r="ER479" s="861">
        <v>246.93223800000001</v>
      </c>
      <c r="ES479" s="861">
        <v>513.73917200000005</v>
      </c>
      <c r="ET479" s="861">
        <v>189.11430300000001</v>
      </c>
      <c r="EU479" s="861"/>
      <c r="EV479" s="861"/>
      <c r="EW479" s="861"/>
      <c r="EX479" s="861"/>
      <c r="EY479" s="861"/>
      <c r="EZ479" s="861"/>
      <c r="FA479" s="861"/>
      <c r="FB479" s="861"/>
      <c r="FC479" s="861"/>
      <c r="FD479" s="861"/>
    </row>
    <row r="480" spans="1:160" x14ac:dyDescent="0.25">
      <c r="A480" s="837">
        <v>46146</v>
      </c>
      <c r="B480" s="836">
        <v>0.40896990740740741</v>
      </c>
      <c r="C480" s="861">
        <v>27240</v>
      </c>
      <c r="D480" s="861">
        <v>0</v>
      </c>
      <c r="E480" s="861">
        <v>0</v>
      </c>
      <c r="F480" s="861">
        <v>73.456543999999994</v>
      </c>
      <c r="G480" s="861">
        <v>71.058440000000004</v>
      </c>
      <c r="H480" s="861">
        <v>64.002279999999999</v>
      </c>
      <c r="I480" s="861">
        <v>73.336771999999996</v>
      </c>
      <c r="J480" s="861">
        <v>72.650015999999994</v>
      </c>
      <c r="K480" s="861">
        <v>70.959548999999996</v>
      </c>
      <c r="L480" s="861">
        <v>73.586354</v>
      </c>
      <c r="M480" s="861">
        <v>73.786035999999996</v>
      </c>
      <c r="N480" s="861">
        <v>-6.7309070000000002</v>
      </c>
      <c r="O480" s="861">
        <v>-7.5120319999999996</v>
      </c>
      <c r="P480" s="861">
        <v>-7.1867590000000003</v>
      </c>
      <c r="Q480" s="861">
        <v>4.3471789999999997</v>
      </c>
      <c r="R480" s="861">
        <v>3.338454</v>
      </c>
      <c r="S480" s="861">
        <v>3.1973129999999998</v>
      </c>
      <c r="T480" s="861">
        <v>73.548499000000007</v>
      </c>
      <c r="U480" s="861">
        <v>72.279024000000007</v>
      </c>
      <c r="V480" s="861">
        <v>74.290003999999996</v>
      </c>
      <c r="W480" s="861">
        <v>72.953469999999996</v>
      </c>
      <c r="X480" s="861">
        <v>7.3285239999999998</v>
      </c>
      <c r="Y480" s="861">
        <v>7.6900839999999997</v>
      </c>
      <c r="Z480" s="861">
        <v>1.2675149999999999</v>
      </c>
      <c r="AA480" s="861">
        <v>0.94925300000000001</v>
      </c>
      <c r="AB480" s="861">
        <v>2.786778</v>
      </c>
      <c r="AC480" s="861">
        <v>21.208171</v>
      </c>
      <c r="AD480" s="861">
        <v>25.611718</v>
      </c>
      <c r="AE480" s="861">
        <v>91.246930000000006</v>
      </c>
      <c r="AF480" s="861">
        <v>83.773287999999994</v>
      </c>
      <c r="AG480" s="861">
        <v>74.595134000000002</v>
      </c>
      <c r="AH480" s="861">
        <v>77.051686000000004</v>
      </c>
      <c r="AI480" s="861">
        <v>73.368819999999999</v>
      </c>
      <c r="AJ480" s="861">
        <v>28.787237999999999</v>
      </c>
      <c r="AK480" s="861">
        <v>47.463715999999998</v>
      </c>
      <c r="AL480" s="861">
        <v>56.503532999999997</v>
      </c>
      <c r="AM480" s="861">
        <v>22.527094000000002</v>
      </c>
      <c r="AN480" s="861">
        <v>87.770600999999999</v>
      </c>
      <c r="AO480" s="861">
        <v>69.297612999999998</v>
      </c>
      <c r="AP480" s="861">
        <v>75.365871999999996</v>
      </c>
      <c r="AQ480" s="861">
        <v>75.892219999999995</v>
      </c>
      <c r="AR480" s="861">
        <v>70.261452000000006</v>
      </c>
      <c r="AS480" s="861">
        <v>61.352451000000002</v>
      </c>
      <c r="AT480" s="861">
        <v>70.776610000000005</v>
      </c>
      <c r="AU480" s="861">
        <v>69.617752999999993</v>
      </c>
      <c r="AV480" s="861">
        <v>72.571657000000002</v>
      </c>
      <c r="AW480" s="861">
        <v>72.595068999999995</v>
      </c>
      <c r="AX480" s="861">
        <v>73.177318999999997</v>
      </c>
      <c r="AY480" s="861">
        <v>72.683172999999996</v>
      </c>
      <c r="AZ480" s="861">
        <v>6.917726</v>
      </c>
      <c r="BA480" s="861">
        <v>7.4305870000000001</v>
      </c>
      <c r="BB480" s="861">
        <v>2.5593159999999999</v>
      </c>
      <c r="BC480" s="861">
        <v>2.459438</v>
      </c>
      <c r="BD480" s="861">
        <v>-0.61567099999999997</v>
      </c>
      <c r="BE480" s="861">
        <v>19.297656</v>
      </c>
      <c r="BF480" s="861">
        <v>38.240178</v>
      </c>
      <c r="BG480" s="861">
        <v>107.826491</v>
      </c>
      <c r="BH480" s="861">
        <v>90.269098999999997</v>
      </c>
      <c r="BI480" s="861">
        <v>39.540858</v>
      </c>
      <c r="BJ480" s="861">
        <v>73.571537000000006</v>
      </c>
      <c r="BK480" s="861">
        <v>72.593584000000007</v>
      </c>
      <c r="BL480" s="861">
        <v>28.325001</v>
      </c>
      <c r="BM480" s="861">
        <v>91.177839000000006</v>
      </c>
      <c r="BN480" s="861">
        <v>81.018248</v>
      </c>
      <c r="BO480" s="861">
        <v>21.23659</v>
      </c>
      <c r="BP480" s="861">
        <v>91.080763000000005</v>
      </c>
      <c r="BQ480" s="861">
        <v>68.320058000000003</v>
      </c>
      <c r="BR480" s="861">
        <v>70.918351999999999</v>
      </c>
      <c r="BS480" s="861">
        <v>74.161219000000003</v>
      </c>
      <c r="BT480" s="861">
        <v>59.479894999999999</v>
      </c>
      <c r="BU480" s="861">
        <v>62.890042000000001</v>
      </c>
      <c r="BV480" s="861">
        <v>61.362271999999997</v>
      </c>
      <c r="BW480" s="861">
        <v>64.192139999999995</v>
      </c>
      <c r="BX480" s="861">
        <v>22.763500000000001</v>
      </c>
      <c r="BY480" s="861">
        <v>21.944638999999999</v>
      </c>
      <c r="BZ480" s="861">
        <v>22.750668999999998</v>
      </c>
      <c r="CA480" s="861">
        <v>21.672902000000001</v>
      </c>
      <c r="CB480" s="861">
        <v>-12.460659</v>
      </c>
      <c r="CC480" s="861">
        <v>-9.6584690000000002</v>
      </c>
      <c r="CD480" s="861">
        <v>-12.825433</v>
      </c>
      <c r="CE480" s="861">
        <v>-9.0846110000000007</v>
      </c>
      <c r="CF480" s="861">
        <v>-14.93003</v>
      </c>
      <c r="CG480" s="861">
        <v>-9.3457380000000008</v>
      </c>
      <c r="CH480" s="861">
        <v>-14.154763000000001</v>
      </c>
      <c r="CI480" s="861">
        <v>-9.7128689999999995</v>
      </c>
      <c r="CJ480" s="861">
        <v>-12.335822</v>
      </c>
      <c r="CK480" s="861">
        <v>-8.9332630000000002</v>
      </c>
      <c r="CL480" s="861">
        <v>-12.722675000000001</v>
      </c>
      <c r="CM480" s="861">
        <v>-8.6044509999999992</v>
      </c>
      <c r="CN480" s="861">
        <v>-14.548453</v>
      </c>
      <c r="CO480" s="861">
        <v>-10.615164999999999</v>
      </c>
      <c r="CP480" s="861">
        <v>-13.930498999999999</v>
      </c>
      <c r="CQ480" s="861">
        <v>-10.118378</v>
      </c>
      <c r="CR480" s="861">
        <v>-12.090543</v>
      </c>
      <c r="CS480" s="861">
        <v>-9.1137379999999997</v>
      </c>
      <c r="CT480" s="861">
        <v>-12.729058999999999</v>
      </c>
      <c r="CU480" s="861">
        <v>-9.4762889999999995</v>
      </c>
      <c r="CV480" s="861">
        <v>-14.935441000000001</v>
      </c>
      <c r="CW480" s="861">
        <v>-9.4045489999999994</v>
      </c>
      <c r="CX480" s="861">
        <v>-13.985927999999999</v>
      </c>
      <c r="CY480" s="861">
        <v>-8.6496519999999997</v>
      </c>
      <c r="CZ480" s="861">
        <v>-11.91323</v>
      </c>
      <c r="DA480" s="861">
        <v>-8.5370179999999998</v>
      </c>
      <c r="DB480" s="861">
        <v>-12.561968</v>
      </c>
      <c r="DC480" s="861">
        <v>-8.2617630000000002</v>
      </c>
      <c r="DD480" s="861">
        <v>-14.609648</v>
      </c>
      <c r="DE480" s="861">
        <v>-10.080548</v>
      </c>
      <c r="DF480" s="861">
        <v>-14.374597</v>
      </c>
      <c r="DG480" s="861">
        <v>-9.4334830000000007</v>
      </c>
      <c r="DH480" s="861">
        <v>-11.510759999999999</v>
      </c>
      <c r="DI480" s="861">
        <v>-9.1174359999999997</v>
      </c>
      <c r="DJ480" s="861">
        <v>-12.147938</v>
      </c>
      <c r="DK480" s="861">
        <v>-9.3850920000000002</v>
      </c>
      <c r="DL480" s="861">
        <v>-14.464992000000001</v>
      </c>
      <c r="DM480" s="861">
        <v>-11.479372</v>
      </c>
      <c r="DN480" s="861">
        <v>-14.242293</v>
      </c>
      <c r="DO480" s="861">
        <v>-10.452719</v>
      </c>
      <c r="DP480" s="861">
        <v>-12.160750999999999</v>
      </c>
      <c r="DQ480" s="861">
        <v>-9.8006270000000004</v>
      </c>
      <c r="DR480" s="861">
        <v>-12.668967</v>
      </c>
      <c r="DS480" s="861">
        <v>-10.445576000000001</v>
      </c>
      <c r="DT480" s="861">
        <v>-14.359605</v>
      </c>
      <c r="DU480" s="861">
        <v>-12.503793999999999</v>
      </c>
      <c r="DV480" s="861">
        <v>-14.278771000000001</v>
      </c>
      <c r="DW480" s="861">
        <v>-9.9087370000000004</v>
      </c>
      <c r="DX480" s="861">
        <v>32.184272999999997</v>
      </c>
      <c r="DY480" s="861">
        <v>30.361505000000001</v>
      </c>
      <c r="DZ480" s="861">
        <v>119.034277</v>
      </c>
      <c r="EA480" s="861">
        <v>116.384516</v>
      </c>
      <c r="EB480" s="861">
        <v>120.54</v>
      </c>
      <c r="EC480" s="861">
        <v>1.2390000000000001</v>
      </c>
      <c r="ED480" s="861">
        <v>132.4</v>
      </c>
      <c r="EE480" s="861">
        <v>120.37</v>
      </c>
      <c r="EF480" s="861">
        <v>6.6289999999999996</v>
      </c>
      <c r="EG480" s="861">
        <v>789.2</v>
      </c>
      <c r="EH480" s="861">
        <v>120.32</v>
      </c>
      <c r="EI480" s="861">
        <v>6.6390000000000002</v>
      </c>
      <c r="EJ480" s="861">
        <v>788.5</v>
      </c>
      <c r="EK480" s="861">
        <v>12.393077</v>
      </c>
      <c r="EL480" s="861">
        <v>13.224204</v>
      </c>
      <c r="EM480" s="861">
        <v>10.134017</v>
      </c>
      <c r="EN480" s="861">
        <v>8.0123859999999993</v>
      </c>
      <c r="EO480" s="861">
        <v>74.602917000000005</v>
      </c>
      <c r="EP480" s="861">
        <v>73.201243000000005</v>
      </c>
      <c r="EQ480" s="861">
        <v>-11.522212</v>
      </c>
      <c r="ER480" s="861">
        <v>252.85359800000001</v>
      </c>
      <c r="ES480" s="861">
        <v>527.59236899999996</v>
      </c>
      <c r="ET480" s="861">
        <v>202.360874</v>
      </c>
      <c r="EU480" s="861"/>
      <c r="EV480" s="861"/>
      <c r="EW480" s="861"/>
      <c r="EX480" s="861"/>
      <c r="EY480" s="861"/>
      <c r="EZ480" s="861"/>
      <c r="FA480" s="861"/>
      <c r="FB480" s="861"/>
      <c r="FC480" s="861"/>
      <c r="FD480" s="861"/>
    </row>
    <row r="481" spans="1:160" x14ac:dyDescent="0.25">
      <c r="A481" s="837">
        <v>46146</v>
      </c>
      <c r="B481" s="836">
        <v>0.40966435185185185</v>
      </c>
      <c r="C481" s="861">
        <v>27300</v>
      </c>
      <c r="D481" s="861">
        <v>0</v>
      </c>
      <c r="E481" s="861">
        <v>0</v>
      </c>
      <c r="F481" s="861">
        <v>73.324068999999994</v>
      </c>
      <c r="G481" s="861">
        <v>71.106803999999997</v>
      </c>
      <c r="H481" s="861">
        <v>63.850332999999999</v>
      </c>
      <c r="I481" s="861">
        <v>73.339203999999995</v>
      </c>
      <c r="J481" s="861">
        <v>72.747748000000001</v>
      </c>
      <c r="K481" s="861">
        <v>70.952225999999996</v>
      </c>
      <c r="L481" s="861">
        <v>73.611587</v>
      </c>
      <c r="M481" s="861">
        <v>73.754580000000004</v>
      </c>
      <c r="N481" s="861">
        <v>-6.4332659999999997</v>
      </c>
      <c r="O481" s="861">
        <v>-7.3261750000000001</v>
      </c>
      <c r="P481" s="861">
        <v>-6.9304690000000004</v>
      </c>
      <c r="Q481" s="861">
        <v>5.2961260000000001</v>
      </c>
      <c r="R481" s="861">
        <v>3.880617</v>
      </c>
      <c r="S481" s="861">
        <v>3.6362130000000001</v>
      </c>
      <c r="T481" s="861">
        <v>73.186210000000003</v>
      </c>
      <c r="U481" s="861">
        <v>72.002672000000004</v>
      </c>
      <c r="V481" s="861">
        <v>73.457463000000004</v>
      </c>
      <c r="W481" s="861">
        <v>72.706851999999998</v>
      </c>
      <c r="X481" s="861">
        <v>11.804967</v>
      </c>
      <c r="Y481" s="861">
        <v>11.3119</v>
      </c>
      <c r="Z481" s="861">
        <v>3.6794039999999999</v>
      </c>
      <c r="AA481" s="861">
        <v>3.7850709999999999</v>
      </c>
      <c r="AB481" s="861">
        <v>5.1308610000000003</v>
      </c>
      <c r="AC481" s="861">
        <v>22.858515000000001</v>
      </c>
      <c r="AD481" s="861">
        <v>27.528409</v>
      </c>
      <c r="AE481" s="861">
        <v>97.078236000000004</v>
      </c>
      <c r="AF481" s="861">
        <v>84.248028000000005</v>
      </c>
      <c r="AG481" s="861">
        <v>78.705079999999995</v>
      </c>
      <c r="AH481" s="861">
        <v>74.473049000000003</v>
      </c>
      <c r="AI481" s="861">
        <v>73.019109999999998</v>
      </c>
      <c r="AJ481" s="861">
        <v>33.544490000000003</v>
      </c>
      <c r="AK481" s="861">
        <v>61.197339999999997</v>
      </c>
      <c r="AL481" s="861">
        <v>73.123463999999998</v>
      </c>
      <c r="AM481" s="861">
        <v>24.897711999999999</v>
      </c>
      <c r="AN481" s="861">
        <v>96.020033999999995</v>
      </c>
      <c r="AO481" s="861">
        <v>68.704215000000005</v>
      </c>
      <c r="AP481" s="861">
        <v>73.817486000000002</v>
      </c>
      <c r="AQ481" s="861">
        <v>74.291103000000007</v>
      </c>
      <c r="AR481" s="861">
        <v>70.076002000000003</v>
      </c>
      <c r="AS481" s="861">
        <v>61.513193000000001</v>
      </c>
      <c r="AT481" s="861">
        <v>70.449413000000007</v>
      </c>
      <c r="AU481" s="861">
        <v>69.528642000000005</v>
      </c>
      <c r="AV481" s="861">
        <v>72.501074000000003</v>
      </c>
      <c r="AW481" s="861">
        <v>72.453772999999998</v>
      </c>
      <c r="AX481" s="861">
        <v>72.860821999999999</v>
      </c>
      <c r="AY481" s="861">
        <v>72.496986000000007</v>
      </c>
      <c r="AZ481" s="861">
        <v>8.35562</v>
      </c>
      <c r="BA481" s="861">
        <v>8.7401909999999994</v>
      </c>
      <c r="BB481" s="861">
        <v>5.245978</v>
      </c>
      <c r="BC481" s="861">
        <v>5.5805189999999998</v>
      </c>
      <c r="BD481" s="861">
        <v>1.3327500000000001</v>
      </c>
      <c r="BE481" s="861">
        <v>22.847068</v>
      </c>
      <c r="BF481" s="861">
        <v>39.909747000000003</v>
      </c>
      <c r="BG481" s="861">
        <v>111.560393</v>
      </c>
      <c r="BH481" s="861">
        <v>90.308864</v>
      </c>
      <c r="BI481" s="861">
        <v>39.123570999999998</v>
      </c>
      <c r="BJ481" s="861">
        <v>72.848156000000003</v>
      </c>
      <c r="BK481" s="861">
        <v>72.448302999999996</v>
      </c>
      <c r="BL481" s="861">
        <v>33.394891000000001</v>
      </c>
      <c r="BM481" s="861">
        <v>100.679424</v>
      </c>
      <c r="BN481" s="861">
        <v>89.403908000000001</v>
      </c>
      <c r="BO481" s="861">
        <v>23.813628000000001</v>
      </c>
      <c r="BP481" s="861">
        <v>99.787447999999998</v>
      </c>
      <c r="BQ481" s="861">
        <v>68.178908000000007</v>
      </c>
      <c r="BR481" s="861">
        <v>70.108827000000005</v>
      </c>
      <c r="BS481" s="861">
        <v>73.478358</v>
      </c>
      <c r="BT481" s="861">
        <v>60.270204</v>
      </c>
      <c r="BU481" s="861">
        <v>63.038378999999999</v>
      </c>
      <c r="BV481" s="861">
        <v>61.931415999999999</v>
      </c>
      <c r="BW481" s="861">
        <v>64.394143999999997</v>
      </c>
      <c r="BX481" s="861">
        <v>24.434021000000001</v>
      </c>
      <c r="BY481" s="861">
        <v>23.713190000000001</v>
      </c>
      <c r="BZ481" s="861">
        <v>25.441241999999999</v>
      </c>
      <c r="CA481" s="861">
        <v>24.448947</v>
      </c>
      <c r="CB481" s="861">
        <v>-12.475495</v>
      </c>
      <c r="CC481" s="861">
        <v>-9.6258759999999999</v>
      </c>
      <c r="CD481" s="861">
        <v>-12.819545</v>
      </c>
      <c r="CE481" s="861">
        <v>-9.0403319999999994</v>
      </c>
      <c r="CF481" s="861">
        <v>-14.952259</v>
      </c>
      <c r="CG481" s="861">
        <v>-9.3368289999999998</v>
      </c>
      <c r="CH481" s="861">
        <v>-14.156883000000001</v>
      </c>
      <c r="CI481" s="861">
        <v>-9.6535270000000004</v>
      </c>
      <c r="CJ481" s="861">
        <v>-12.353952</v>
      </c>
      <c r="CK481" s="861">
        <v>-8.9025809999999996</v>
      </c>
      <c r="CL481" s="861">
        <v>-12.744126</v>
      </c>
      <c r="CM481" s="861">
        <v>-8.5691020000000009</v>
      </c>
      <c r="CN481" s="861">
        <v>-14.54467</v>
      </c>
      <c r="CO481" s="861">
        <v>-10.592616</v>
      </c>
      <c r="CP481" s="861">
        <v>-13.931513000000001</v>
      </c>
      <c r="CQ481" s="861">
        <v>-10.080895999999999</v>
      </c>
      <c r="CR481" s="861">
        <v>-12.106621000000001</v>
      </c>
      <c r="CS481" s="861">
        <v>-9.1133380000000006</v>
      </c>
      <c r="CT481" s="861">
        <v>-12.748583</v>
      </c>
      <c r="CU481" s="861">
        <v>-9.4525740000000003</v>
      </c>
      <c r="CV481" s="861">
        <v>-14.928546000000001</v>
      </c>
      <c r="CW481" s="861">
        <v>-9.390682</v>
      </c>
      <c r="CX481" s="861">
        <v>-13.938349000000001</v>
      </c>
      <c r="CY481" s="861">
        <v>-8.6324430000000003</v>
      </c>
      <c r="CZ481" s="861">
        <v>-11.903463</v>
      </c>
      <c r="DA481" s="861">
        <v>-8.5447729999999993</v>
      </c>
      <c r="DB481" s="861">
        <v>-12.553751</v>
      </c>
      <c r="DC481" s="861">
        <v>-8.2512620000000005</v>
      </c>
      <c r="DD481" s="861">
        <v>-14.593392</v>
      </c>
      <c r="DE481" s="861">
        <v>-10.080366</v>
      </c>
      <c r="DF481" s="861">
        <v>-14.362272000000001</v>
      </c>
      <c r="DG481" s="861">
        <v>-9.4226609999999997</v>
      </c>
      <c r="DH481" s="861">
        <v>-11.493786999999999</v>
      </c>
      <c r="DI481" s="861">
        <v>-9.0861990000000006</v>
      </c>
      <c r="DJ481" s="861">
        <v>-12.123614</v>
      </c>
      <c r="DK481" s="861">
        <v>-9.3852539999999998</v>
      </c>
      <c r="DL481" s="861">
        <v>-14.444675999999999</v>
      </c>
      <c r="DM481" s="861">
        <v>-11.480319</v>
      </c>
      <c r="DN481" s="861">
        <v>-14.202097</v>
      </c>
      <c r="DO481" s="861">
        <v>-10.418398</v>
      </c>
      <c r="DP481" s="861">
        <v>-12.148469</v>
      </c>
      <c r="DQ481" s="861">
        <v>-9.7942219999999995</v>
      </c>
      <c r="DR481" s="861">
        <v>-12.640382000000001</v>
      </c>
      <c r="DS481" s="861">
        <v>-10.428832</v>
      </c>
      <c r="DT481" s="861">
        <v>-14.329841</v>
      </c>
      <c r="DU481" s="861">
        <v>-12.502387000000001</v>
      </c>
      <c r="DV481" s="861">
        <v>-14.269493000000001</v>
      </c>
      <c r="DW481" s="861">
        <v>-9.8981150000000007</v>
      </c>
      <c r="DX481" s="861">
        <v>30.584738999999999</v>
      </c>
      <c r="DY481" s="861">
        <v>30.004757000000001</v>
      </c>
      <c r="DZ481" s="861">
        <v>117.433961</v>
      </c>
      <c r="EA481" s="861">
        <v>115.942322</v>
      </c>
      <c r="EB481" s="861">
        <v>120.51</v>
      </c>
      <c r="EC481" s="861">
        <v>1.2390000000000001</v>
      </c>
      <c r="ED481" s="861">
        <v>132.5</v>
      </c>
      <c r="EE481" s="861">
        <v>120.5</v>
      </c>
      <c r="EF481" s="861">
        <v>6.5490000000000004</v>
      </c>
      <c r="EG481" s="861">
        <v>777.2</v>
      </c>
      <c r="EH481" s="861">
        <v>120.5</v>
      </c>
      <c r="EI481" s="861">
        <v>6.6369999999999996</v>
      </c>
      <c r="EJ481" s="861">
        <v>792.8</v>
      </c>
      <c r="EK481" s="861">
        <v>16.622032999999998</v>
      </c>
      <c r="EL481" s="861">
        <v>16.224069</v>
      </c>
      <c r="EM481" s="861">
        <v>8.2756790000000002</v>
      </c>
      <c r="EN481" s="861">
        <v>7.5895590000000004</v>
      </c>
      <c r="EO481" s="861">
        <v>73.758848999999998</v>
      </c>
      <c r="EP481" s="861">
        <v>72.965306999999996</v>
      </c>
      <c r="EQ481" s="861">
        <v>-11.509361999999999</v>
      </c>
      <c r="ER481" s="861">
        <v>255.061376</v>
      </c>
      <c r="ES481" s="861">
        <v>540.59622200000001</v>
      </c>
      <c r="ET481" s="861">
        <v>215.556003</v>
      </c>
      <c r="EU481" s="861"/>
      <c r="EV481" s="861"/>
      <c r="EW481" s="861"/>
      <c r="EX481" s="861"/>
      <c r="EY481" s="861"/>
      <c r="EZ481" s="861"/>
      <c r="FA481" s="861"/>
      <c r="FB481" s="861"/>
      <c r="FC481" s="861"/>
      <c r="FD481" s="861"/>
    </row>
    <row r="482" spans="1:160" x14ac:dyDescent="0.25">
      <c r="A482" s="837">
        <v>46146</v>
      </c>
      <c r="B482" s="836">
        <v>0.41035879629629629</v>
      </c>
      <c r="C482" s="861">
        <v>0</v>
      </c>
      <c r="D482" s="861">
        <v>1</v>
      </c>
      <c r="E482" s="861">
        <v>0</v>
      </c>
      <c r="F482" s="861">
        <v>73.230687000000003</v>
      </c>
      <c r="G482" s="861">
        <v>71.177824999999999</v>
      </c>
      <c r="H482" s="861">
        <v>63.857768999999998</v>
      </c>
      <c r="I482" s="861">
        <v>73.379247000000007</v>
      </c>
      <c r="J482" s="861">
        <v>72.777654999999996</v>
      </c>
      <c r="K482" s="861">
        <v>70.964796000000007</v>
      </c>
      <c r="L482" s="861">
        <v>73.606959000000003</v>
      </c>
      <c r="M482" s="861">
        <v>73.739800000000002</v>
      </c>
      <c r="N482" s="861">
        <v>-6.3511879999999996</v>
      </c>
      <c r="O482" s="861">
        <v>-6.9730230000000004</v>
      </c>
      <c r="P482" s="861">
        <v>-6.6849059999999998</v>
      </c>
      <c r="Q482" s="861">
        <v>5.6439349999999999</v>
      </c>
      <c r="R482" s="861">
        <v>4.3342790000000004</v>
      </c>
      <c r="S482" s="861">
        <v>4.1377940000000004</v>
      </c>
      <c r="T482" s="861">
        <v>72.989590000000007</v>
      </c>
      <c r="U482" s="861">
        <v>71.919399999999996</v>
      </c>
      <c r="V482" s="861">
        <v>73.151831999999999</v>
      </c>
      <c r="W482" s="861">
        <v>72.531439000000006</v>
      </c>
      <c r="X482" s="861">
        <v>15.351451000000001</v>
      </c>
      <c r="Y482" s="861">
        <v>15.185427000000001</v>
      </c>
      <c r="Z482" s="861">
        <v>5.9384420000000002</v>
      </c>
      <c r="AA482" s="861">
        <v>6.7923879999999999</v>
      </c>
      <c r="AB482" s="861">
        <v>7.2048079999999999</v>
      </c>
      <c r="AC482" s="861">
        <v>24.966069000000001</v>
      </c>
      <c r="AD482" s="861">
        <v>29.598229</v>
      </c>
      <c r="AE482" s="861">
        <v>100.13998100000001</v>
      </c>
      <c r="AF482" s="861">
        <v>85.516102000000004</v>
      </c>
      <c r="AG482" s="861">
        <v>81.716486000000003</v>
      </c>
      <c r="AH482" s="861">
        <v>73.807799000000003</v>
      </c>
      <c r="AI482" s="861">
        <v>72.742876999999993</v>
      </c>
      <c r="AJ482" s="861">
        <v>38.146973000000003</v>
      </c>
      <c r="AK482" s="861">
        <v>73.589928999999998</v>
      </c>
      <c r="AL482" s="861">
        <v>83.290561999999994</v>
      </c>
      <c r="AM482" s="861">
        <v>27.642712</v>
      </c>
      <c r="AN482" s="861">
        <v>99.684839999999994</v>
      </c>
      <c r="AO482" s="861">
        <v>69.253467000000001</v>
      </c>
      <c r="AP482" s="861">
        <v>73.166719000000001</v>
      </c>
      <c r="AQ482" s="861">
        <v>73.372848000000005</v>
      </c>
      <c r="AR482" s="861">
        <v>69.891288000000003</v>
      </c>
      <c r="AS482" s="861">
        <v>61.660525999999997</v>
      </c>
      <c r="AT482" s="861">
        <v>70.254569000000004</v>
      </c>
      <c r="AU482" s="861">
        <v>69.487081000000003</v>
      </c>
      <c r="AV482" s="861">
        <v>72.353735999999998</v>
      </c>
      <c r="AW482" s="861">
        <v>72.396022000000002</v>
      </c>
      <c r="AX482" s="861">
        <v>72.823425999999998</v>
      </c>
      <c r="AY482" s="861">
        <v>72.346870999999993</v>
      </c>
      <c r="AZ482" s="861">
        <v>10.019864</v>
      </c>
      <c r="BA482" s="861">
        <v>9.8085989999999992</v>
      </c>
      <c r="BB482" s="861">
        <v>7.8397550000000003</v>
      </c>
      <c r="BC482" s="861">
        <v>7.9936309999999997</v>
      </c>
      <c r="BD482" s="861">
        <v>3.4040569999999999</v>
      </c>
      <c r="BE482" s="861">
        <v>25.936295999999999</v>
      </c>
      <c r="BF482" s="861">
        <v>41.646324999999997</v>
      </c>
      <c r="BG482" s="861">
        <v>113.57728899999999</v>
      </c>
      <c r="BH482" s="861">
        <v>90.775767999999999</v>
      </c>
      <c r="BI482" s="861">
        <v>38.818874999999998</v>
      </c>
      <c r="BJ482" s="861">
        <v>72.782965000000004</v>
      </c>
      <c r="BK482" s="861">
        <v>72.309777999999994</v>
      </c>
      <c r="BL482" s="861">
        <v>38.469178999999997</v>
      </c>
      <c r="BM482" s="861">
        <v>105.49222399999999</v>
      </c>
      <c r="BN482" s="861">
        <v>93.373213000000007</v>
      </c>
      <c r="BO482" s="861">
        <v>26.111301999999998</v>
      </c>
      <c r="BP482" s="861">
        <v>104.63433499999999</v>
      </c>
      <c r="BQ482" s="861">
        <v>68.682860000000005</v>
      </c>
      <c r="BR482" s="861">
        <v>69.464788999999996</v>
      </c>
      <c r="BS482" s="861">
        <v>72.962643</v>
      </c>
      <c r="BT482" s="861">
        <v>60.871215999999997</v>
      </c>
      <c r="BU482" s="861">
        <v>63.151454999999999</v>
      </c>
      <c r="BV482" s="861">
        <v>62.490631</v>
      </c>
      <c r="BW482" s="861">
        <v>64.615662</v>
      </c>
      <c r="BX482" s="861">
        <v>26.621217000000001</v>
      </c>
      <c r="BY482" s="861">
        <v>25.949081</v>
      </c>
      <c r="BZ482" s="861">
        <v>27.901347999999999</v>
      </c>
      <c r="CA482" s="861">
        <v>26.866266</v>
      </c>
      <c r="CB482" s="861">
        <v>-12.435750000000001</v>
      </c>
      <c r="CC482" s="861">
        <v>-9.6077840000000005</v>
      </c>
      <c r="CD482" s="861">
        <v>-12.816917999999999</v>
      </c>
      <c r="CE482" s="861">
        <v>-9.0738029999999998</v>
      </c>
      <c r="CF482" s="861">
        <v>-14.902424999999999</v>
      </c>
      <c r="CG482" s="861">
        <v>-9.3418159999999997</v>
      </c>
      <c r="CH482" s="861">
        <v>-14.104278000000001</v>
      </c>
      <c r="CI482" s="861">
        <v>-9.6613310000000006</v>
      </c>
      <c r="CJ482" s="861">
        <v>-12.310446000000001</v>
      </c>
      <c r="CK482" s="861">
        <v>-8.935575</v>
      </c>
      <c r="CL482" s="861">
        <v>-12.707091999999999</v>
      </c>
      <c r="CM482" s="861">
        <v>-8.5894359999999992</v>
      </c>
      <c r="CN482" s="861">
        <v>-14.498649</v>
      </c>
      <c r="CO482" s="861">
        <v>-10.610765000000001</v>
      </c>
      <c r="CP482" s="861">
        <v>-13.880665</v>
      </c>
      <c r="CQ482" s="861">
        <v>-10.038805</v>
      </c>
      <c r="CR482" s="861">
        <v>-12.069573999999999</v>
      </c>
      <c r="CS482" s="861">
        <v>-9.1209869999999995</v>
      </c>
      <c r="CT482" s="861">
        <v>-12.734795999999999</v>
      </c>
      <c r="CU482" s="861">
        <v>-9.4838730000000009</v>
      </c>
      <c r="CV482" s="861">
        <v>-14.883024000000001</v>
      </c>
      <c r="CW482" s="861">
        <v>-9.3629029999999993</v>
      </c>
      <c r="CX482" s="861">
        <v>-13.937805000000001</v>
      </c>
      <c r="CY482" s="861">
        <v>-8.6468889999999998</v>
      </c>
      <c r="CZ482" s="861">
        <v>-11.919396000000001</v>
      </c>
      <c r="DA482" s="861">
        <v>-8.5809560000000005</v>
      </c>
      <c r="DB482" s="861">
        <v>-12.559535</v>
      </c>
      <c r="DC482" s="861">
        <v>-8.2841520000000006</v>
      </c>
      <c r="DD482" s="861">
        <v>-14.600628</v>
      </c>
      <c r="DE482" s="861">
        <v>-10.085673999999999</v>
      </c>
      <c r="DF482" s="861">
        <v>-14.353626</v>
      </c>
      <c r="DG482" s="861">
        <v>-9.435651</v>
      </c>
      <c r="DH482" s="861">
        <v>-11.507759999999999</v>
      </c>
      <c r="DI482" s="861">
        <v>-9.0975599999999996</v>
      </c>
      <c r="DJ482" s="861">
        <v>-12.145861</v>
      </c>
      <c r="DK482" s="861">
        <v>-9.4022469999999991</v>
      </c>
      <c r="DL482" s="861">
        <v>-14.452565999999999</v>
      </c>
      <c r="DM482" s="861">
        <v>-11.465593</v>
      </c>
      <c r="DN482" s="861">
        <v>-14.163691999999999</v>
      </c>
      <c r="DO482" s="861">
        <v>-10.463343</v>
      </c>
      <c r="DP482" s="861">
        <v>-12.160102</v>
      </c>
      <c r="DQ482" s="861">
        <v>-9.8276459999999997</v>
      </c>
      <c r="DR482" s="861">
        <v>-12.658405</v>
      </c>
      <c r="DS482" s="861">
        <v>-10.452897</v>
      </c>
      <c r="DT482" s="861">
        <v>-14.323554</v>
      </c>
      <c r="DU482" s="861">
        <v>-12.517321000000001</v>
      </c>
      <c r="DV482" s="861">
        <v>-14.251339</v>
      </c>
      <c r="DW482" s="861">
        <v>-9.9157469999999996</v>
      </c>
      <c r="DX482" s="861">
        <v>30.202864000000002</v>
      </c>
      <c r="DY482" s="861">
        <v>29.973067</v>
      </c>
      <c r="DZ482" s="861">
        <v>117.065353</v>
      </c>
      <c r="EA482" s="861">
        <v>115.748784</v>
      </c>
      <c r="EB482" s="861">
        <v>119.87</v>
      </c>
      <c r="EC482" s="861">
        <v>3.2490000000000001</v>
      </c>
      <c r="ED482" s="861">
        <v>383.7</v>
      </c>
      <c r="EE482" s="861">
        <v>119.87</v>
      </c>
      <c r="EF482" s="861">
        <v>6.5510000000000002</v>
      </c>
      <c r="EG482" s="861">
        <v>777.9</v>
      </c>
      <c r="EH482" s="861">
        <v>119.94</v>
      </c>
      <c r="EI482" s="861">
        <v>6.6639999999999997</v>
      </c>
      <c r="EJ482" s="861">
        <v>791.5</v>
      </c>
      <c r="EK482" s="861">
        <v>19.818037</v>
      </c>
      <c r="EL482" s="861">
        <v>18.559426999999999</v>
      </c>
      <c r="EM482" s="861">
        <v>7.824675</v>
      </c>
      <c r="EN482" s="861">
        <v>7.5518749999999999</v>
      </c>
      <c r="EO482" s="861">
        <v>73.563367</v>
      </c>
      <c r="EP482" s="861">
        <v>72.861857999999998</v>
      </c>
      <c r="EQ482" s="861">
        <v>-11.50793</v>
      </c>
      <c r="ER482" s="861">
        <v>261.10581200000001</v>
      </c>
      <c r="ES482" s="861">
        <v>553.57628999999997</v>
      </c>
      <c r="ET482" s="861">
        <v>228.74523400000001</v>
      </c>
      <c r="EU482" s="861"/>
      <c r="EV482" s="861"/>
      <c r="EW482" s="861"/>
      <c r="EX482" s="861"/>
      <c r="EY482" s="861"/>
      <c r="EZ482" s="861"/>
      <c r="FA482" s="861"/>
      <c r="FB482" s="861"/>
      <c r="FC482" s="861"/>
      <c r="FD482" s="861"/>
    </row>
    <row r="483" spans="1:160" x14ac:dyDescent="0.25">
      <c r="A483" s="837">
        <v>46146</v>
      </c>
      <c r="B483" s="836">
        <v>0.41105324074074073</v>
      </c>
      <c r="C483" s="861">
        <v>0</v>
      </c>
      <c r="D483" s="861">
        <v>1</v>
      </c>
      <c r="E483" s="861">
        <v>0</v>
      </c>
      <c r="F483" s="861">
        <v>73.168801000000002</v>
      </c>
      <c r="G483" s="861">
        <v>71.182832000000005</v>
      </c>
      <c r="H483" s="861">
        <v>63.803752000000003</v>
      </c>
      <c r="I483" s="861">
        <v>73.381521000000006</v>
      </c>
      <c r="J483" s="861">
        <v>72.837948999999995</v>
      </c>
      <c r="K483" s="861">
        <v>70.927605</v>
      </c>
      <c r="L483" s="861">
        <v>73.655163000000002</v>
      </c>
      <c r="M483" s="861">
        <v>73.699161000000004</v>
      </c>
      <c r="N483" s="861">
        <v>-6.071447</v>
      </c>
      <c r="O483" s="861">
        <v>-6.8036659999999998</v>
      </c>
      <c r="P483" s="861">
        <v>-6.4367510000000001</v>
      </c>
      <c r="Q483" s="861">
        <v>6.1890070000000001</v>
      </c>
      <c r="R483" s="861">
        <v>4.9441540000000002</v>
      </c>
      <c r="S483" s="861">
        <v>4.70702</v>
      </c>
      <c r="T483" s="861">
        <v>73.062810999999996</v>
      </c>
      <c r="U483" s="861">
        <v>71.987627000000003</v>
      </c>
      <c r="V483" s="861">
        <v>73.124165000000005</v>
      </c>
      <c r="W483" s="861">
        <v>72.506716999999995</v>
      </c>
      <c r="X483" s="861">
        <v>17.870533000000002</v>
      </c>
      <c r="Y483" s="861">
        <v>18.577452999999998</v>
      </c>
      <c r="Z483" s="861">
        <v>8.3968609999999995</v>
      </c>
      <c r="AA483" s="861">
        <v>9.3097630000000002</v>
      </c>
      <c r="AB483" s="861">
        <v>9.3515460000000008</v>
      </c>
      <c r="AC483" s="861">
        <v>26.758261999999998</v>
      </c>
      <c r="AD483" s="861">
        <v>31.376760000000001</v>
      </c>
      <c r="AE483" s="861">
        <v>101.86897999999999</v>
      </c>
      <c r="AF483" s="861">
        <v>86.852894000000006</v>
      </c>
      <c r="AG483" s="861">
        <v>83.655659999999997</v>
      </c>
      <c r="AH483" s="861">
        <v>73.575024999999997</v>
      </c>
      <c r="AI483" s="861">
        <v>72.457277000000005</v>
      </c>
      <c r="AJ483" s="861">
        <v>42.008419000000004</v>
      </c>
      <c r="AK483" s="861">
        <v>81.222657999999996</v>
      </c>
      <c r="AL483" s="861">
        <v>89.114734999999996</v>
      </c>
      <c r="AM483" s="861">
        <v>29.259805</v>
      </c>
      <c r="AN483" s="861">
        <v>101.59082100000001</v>
      </c>
      <c r="AO483" s="861">
        <v>69.126630000000006</v>
      </c>
      <c r="AP483" s="861">
        <v>72.685179000000005</v>
      </c>
      <c r="AQ483" s="861">
        <v>72.750404000000003</v>
      </c>
      <c r="AR483" s="861">
        <v>69.871756000000005</v>
      </c>
      <c r="AS483" s="861">
        <v>61.779837000000001</v>
      </c>
      <c r="AT483" s="861">
        <v>70.029499000000001</v>
      </c>
      <c r="AU483" s="861">
        <v>69.497375000000005</v>
      </c>
      <c r="AV483" s="861">
        <v>72.473304999999996</v>
      </c>
      <c r="AW483" s="861">
        <v>72.571742</v>
      </c>
      <c r="AX483" s="861">
        <v>72.891085000000004</v>
      </c>
      <c r="AY483" s="861">
        <v>72.520483999999996</v>
      </c>
      <c r="AZ483" s="861">
        <v>11.118096</v>
      </c>
      <c r="BA483" s="861">
        <v>11.367148</v>
      </c>
      <c r="BB483" s="861">
        <v>10.568547000000001</v>
      </c>
      <c r="BC483" s="861">
        <v>10.262791</v>
      </c>
      <c r="BD483" s="861">
        <v>5.6489900000000004</v>
      </c>
      <c r="BE483" s="861">
        <v>28.443898000000001</v>
      </c>
      <c r="BF483" s="861">
        <v>42.821722000000001</v>
      </c>
      <c r="BG483" s="861">
        <v>114.91214600000001</v>
      </c>
      <c r="BH483" s="861">
        <v>91.339343</v>
      </c>
      <c r="BI483" s="861">
        <v>38.977834000000001</v>
      </c>
      <c r="BJ483" s="861">
        <v>72.751649</v>
      </c>
      <c r="BK483" s="861">
        <v>72.422084999999996</v>
      </c>
      <c r="BL483" s="861">
        <v>42.934015000000002</v>
      </c>
      <c r="BM483" s="861">
        <v>108.7032</v>
      </c>
      <c r="BN483" s="861">
        <v>96.522326000000007</v>
      </c>
      <c r="BO483" s="861">
        <v>28.091104000000001</v>
      </c>
      <c r="BP483" s="861">
        <v>108.709188</v>
      </c>
      <c r="BQ483" s="861">
        <v>69.140524999999997</v>
      </c>
      <c r="BR483" s="861">
        <v>69.326920000000001</v>
      </c>
      <c r="BS483" s="861">
        <v>72.803320999999997</v>
      </c>
      <c r="BT483" s="861">
        <v>61.503605999999998</v>
      </c>
      <c r="BU483" s="861">
        <v>63.271369999999997</v>
      </c>
      <c r="BV483" s="861">
        <v>62.987774999999999</v>
      </c>
      <c r="BW483" s="861">
        <v>64.827288999999993</v>
      </c>
      <c r="BX483" s="861">
        <v>28.661062999999999</v>
      </c>
      <c r="BY483" s="861">
        <v>27.947482000000001</v>
      </c>
      <c r="BZ483" s="861">
        <v>29.894776</v>
      </c>
      <c r="CA483" s="861">
        <v>29.071541</v>
      </c>
      <c r="CB483" s="861">
        <v>-12.453428000000001</v>
      </c>
      <c r="CC483" s="861">
        <v>-9.6076599999999992</v>
      </c>
      <c r="CD483" s="861">
        <v>-12.793695</v>
      </c>
      <c r="CE483" s="861">
        <v>-9.0090129999999995</v>
      </c>
      <c r="CF483" s="861">
        <v>-14.893913</v>
      </c>
      <c r="CG483" s="861">
        <v>-9.3099380000000007</v>
      </c>
      <c r="CH483" s="861">
        <v>-14.102164</v>
      </c>
      <c r="CI483" s="861">
        <v>-9.6198329999999999</v>
      </c>
      <c r="CJ483" s="861">
        <v>-12.315403</v>
      </c>
      <c r="CK483" s="861">
        <v>-8.9026560000000003</v>
      </c>
      <c r="CL483" s="861">
        <v>-12.736661</v>
      </c>
      <c r="CM483" s="861">
        <v>-8.5724549999999997</v>
      </c>
      <c r="CN483" s="861">
        <v>-14.523702</v>
      </c>
      <c r="CO483" s="861">
        <v>-10.588219</v>
      </c>
      <c r="CP483" s="861">
        <v>-13.891797</v>
      </c>
      <c r="CQ483" s="861">
        <v>-10.035321</v>
      </c>
      <c r="CR483" s="861">
        <v>-12.094329999999999</v>
      </c>
      <c r="CS483" s="861">
        <v>-9.1067289999999996</v>
      </c>
      <c r="CT483" s="861">
        <v>-12.73856</v>
      </c>
      <c r="CU483" s="861">
        <v>-9.4275990000000007</v>
      </c>
      <c r="CV483" s="861">
        <v>-14.901935</v>
      </c>
      <c r="CW483" s="861">
        <v>-9.3811809999999998</v>
      </c>
      <c r="CX483" s="861">
        <v>-13.922465000000001</v>
      </c>
      <c r="CY483" s="861">
        <v>-8.5881270000000001</v>
      </c>
      <c r="CZ483" s="861">
        <v>-11.910223999999999</v>
      </c>
      <c r="DA483" s="861">
        <v>-8.5038280000000004</v>
      </c>
      <c r="DB483" s="861">
        <v>-12.571916999999999</v>
      </c>
      <c r="DC483" s="861">
        <v>-8.2271839999999994</v>
      </c>
      <c r="DD483" s="861">
        <v>-14.585464999999999</v>
      </c>
      <c r="DE483" s="861">
        <v>-10.030723999999999</v>
      </c>
      <c r="DF483" s="861">
        <v>-14.341191999999999</v>
      </c>
      <c r="DG483" s="861">
        <v>-9.3590800000000005</v>
      </c>
      <c r="DH483" s="861">
        <v>-11.508082999999999</v>
      </c>
      <c r="DI483" s="861">
        <v>-9.0602800000000006</v>
      </c>
      <c r="DJ483" s="861">
        <v>-12.133827999999999</v>
      </c>
      <c r="DK483" s="861">
        <v>-9.365418</v>
      </c>
      <c r="DL483" s="861">
        <v>-14.444015</v>
      </c>
      <c r="DM483" s="861">
        <v>-11.435445</v>
      </c>
      <c r="DN483" s="861">
        <v>-14.18622</v>
      </c>
      <c r="DO483" s="861">
        <v>-10.390874999999999</v>
      </c>
      <c r="DP483" s="861">
        <v>-12.151007999999999</v>
      </c>
      <c r="DQ483" s="861">
        <v>-9.7785949999999993</v>
      </c>
      <c r="DR483" s="861">
        <v>-12.671340000000001</v>
      </c>
      <c r="DS483" s="861">
        <v>-10.400040000000001</v>
      </c>
      <c r="DT483" s="861">
        <v>-14.3254</v>
      </c>
      <c r="DU483" s="861">
        <v>-12.478642000000001</v>
      </c>
      <c r="DV483" s="861">
        <v>-14.254592000000001</v>
      </c>
      <c r="DW483" s="861">
        <v>-9.8659560000000006</v>
      </c>
      <c r="DX483" s="861">
        <v>30.204758999999999</v>
      </c>
      <c r="DY483" s="861">
        <v>30.030954000000001</v>
      </c>
      <c r="DZ483" s="861">
        <v>116.883284</v>
      </c>
      <c r="EA483" s="861">
        <v>115.78232</v>
      </c>
      <c r="EB483" s="861">
        <v>120.55</v>
      </c>
      <c r="EC483" s="861">
        <v>1.24</v>
      </c>
      <c r="ED483" s="861">
        <v>132.6</v>
      </c>
      <c r="EE483" s="861">
        <v>120.38</v>
      </c>
      <c r="EF483" s="861">
        <v>6.5359999999999996</v>
      </c>
      <c r="EG483" s="861">
        <v>777.4</v>
      </c>
      <c r="EH483" s="861">
        <v>120.38</v>
      </c>
      <c r="EI483" s="861">
        <v>6.6909999999999998</v>
      </c>
      <c r="EJ483" s="861">
        <v>795.6</v>
      </c>
      <c r="EK483" s="861">
        <v>21.432884000000001</v>
      </c>
      <c r="EL483" s="861">
        <v>20.470409</v>
      </c>
      <c r="EM483" s="861">
        <v>7.8269209999999996</v>
      </c>
      <c r="EN483" s="861">
        <v>7.6206950000000004</v>
      </c>
      <c r="EO483" s="861">
        <v>73.466662999999997</v>
      </c>
      <c r="EP483" s="861">
        <v>72.879791999999995</v>
      </c>
      <c r="EQ483" s="861">
        <v>-11.489502999999999</v>
      </c>
      <c r="ER483" s="861">
        <v>267.014906</v>
      </c>
      <c r="ES483" s="861">
        <v>566.556194</v>
      </c>
      <c r="ET483" s="861">
        <v>241.94818900000001</v>
      </c>
      <c r="EU483" s="861"/>
      <c r="EV483" s="861"/>
      <c r="EW483" s="861"/>
      <c r="EX483" s="861"/>
      <c r="EY483" s="861"/>
      <c r="EZ483" s="861"/>
      <c r="FA483" s="861"/>
      <c r="FB483" s="861"/>
      <c r="FC483" s="861"/>
      <c r="FD483" s="861"/>
    </row>
    <row r="484" spans="1:160" x14ac:dyDescent="0.25">
      <c r="A484" s="837">
        <v>46146</v>
      </c>
      <c r="B484" s="836">
        <v>0.41174768518518517</v>
      </c>
      <c r="C484" s="861">
        <v>0</v>
      </c>
      <c r="D484" s="861">
        <v>1</v>
      </c>
      <c r="E484" s="861">
        <v>0</v>
      </c>
      <c r="F484" s="861">
        <v>73.069935000000001</v>
      </c>
      <c r="G484" s="861">
        <v>71.229275000000001</v>
      </c>
      <c r="H484" s="861">
        <v>63.740167</v>
      </c>
      <c r="I484" s="861">
        <v>73.390153999999995</v>
      </c>
      <c r="J484" s="861">
        <v>72.902484000000001</v>
      </c>
      <c r="K484" s="861">
        <v>70.931169999999995</v>
      </c>
      <c r="L484" s="861">
        <v>73.629499999999993</v>
      </c>
      <c r="M484" s="861">
        <v>73.671385000000001</v>
      </c>
      <c r="N484" s="861">
        <v>-5.9872430000000003</v>
      </c>
      <c r="O484" s="861">
        <v>-6.6815480000000003</v>
      </c>
      <c r="P484" s="861">
        <v>-6.2451860000000003</v>
      </c>
      <c r="Q484" s="861">
        <v>6.6289110000000004</v>
      </c>
      <c r="R484" s="861">
        <v>5.4870559999999999</v>
      </c>
      <c r="S484" s="861">
        <v>5.2469039999999998</v>
      </c>
      <c r="T484" s="861">
        <v>73.105947999999998</v>
      </c>
      <c r="U484" s="861">
        <v>71.972320999999994</v>
      </c>
      <c r="V484" s="861">
        <v>73.082061999999993</v>
      </c>
      <c r="W484" s="861">
        <v>72.506525999999994</v>
      </c>
      <c r="X484" s="861">
        <v>20.559618</v>
      </c>
      <c r="Y484" s="861">
        <v>21.005258000000001</v>
      </c>
      <c r="Z484" s="861">
        <v>10.785757</v>
      </c>
      <c r="AA484" s="861">
        <v>11.960820999999999</v>
      </c>
      <c r="AB484" s="861">
        <v>11.392277999999999</v>
      </c>
      <c r="AC484" s="861">
        <v>28.320053000000001</v>
      </c>
      <c r="AD484" s="861">
        <v>32.503222999999998</v>
      </c>
      <c r="AE484" s="861">
        <v>103.12840300000001</v>
      </c>
      <c r="AF484" s="861">
        <v>88.254110999999995</v>
      </c>
      <c r="AG484" s="861">
        <v>84.983547999999999</v>
      </c>
      <c r="AH484" s="861">
        <v>73.452042000000006</v>
      </c>
      <c r="AI484" s="861">
        <v>72.378621999999993</v>
      </c>
      <c r="AJ484" s="861">
        <v>45.037621000000001</v>
      </c>
      <c r="AK484" s="861">
        <v>85.986819999999994</v>
      </c>
      <c r="AL484" s="861">
        <v>92.950601000000006</v>
      </c>
      <c r="AM484" s="861">
        <v>30.579592000000002</v>
      </c>
      <c r="AN484" s="861">
        <v>103.082255</v>
      </c>
      <c r="AO484" s="861">
        <v>69.379158000000004</v>
      </c>
      <c r="AP484" s="861">
        <v>72.516925000000001</v>
      </c>
      <c r="AQ484" s="861">
        <v>72.450834999999998</v>
      </c>
      <c r="AR484" s="861">
        <v>69.819275000000005</v>
      </c>
      <c r="AS484" s="861">
        <v>61.945666000000003</v>
      </c>
      <c r="AT484" s="861">
        <v>69.929159999999996</v>
      </c>
      <c r="AU484" s="861">
        <v>69.511345000000006</v>
      </c>
      <c r="AV484" s="861">
        <v>72.503325000000004</v>
      </c>
      <c r="AW484" s="861">
        <v>72.636787999999996</v>
      </c>
      <c r="AX484" s="861">
        <v>72.965845000000002</v>
      </c>
      <c r="AY484" s="861">
        <v>72.581298000000004</v>
      </c>
      <c r="AZ484" s="861">
        <v>11.969806</v>
      </c>
      <c r="BA484" s="861">
        <v>12.383307</v>
      </c>
      <c r="BB484" s="861">
        <v>13.672046</v>
      </c>
      <c r="BC484" s="861">
        <v>12.996328999999999</v>
      </c>
      <c r="BD484" s="861">
        <v>8.3031380000000006</v>
      </c>
      <c r="BE484" s="861">
        <v>30.594083999999999</v>
      </c>
      <c r="BF484" s="861">
        <v>43.810256000000003</v>
      </c>
      <c r="BG484" s="861">
        <v>115.73806500000001</v>
      </c>
      <c r="BH484" s="861">
        <v>91.958303000000001</v>
      </c>
      <c r="BI484" s="861">
        <v>38.966284999999999</v>
      </c>
      <c r="BJ484" s="861">
        <v>72.728341</v>
      </c>
      <c r="BK484" s="861">
        <v>72.596187999999998</v>
      </c>
      <c r="BL484" s="861">
        <v>47.011783000000001</v>
      </c>
      <c r="BM484" s="861">
        <v>110.969857</v>
      </c>
      <c r="BN484" s="861">
        <v>99.077309999999997</v>
      </c>
      <c r="BO484" s="861">
        <v>29.621471</v>
      </c>
      <c r="BP484" s="861">
        <v>110.71808299999999</v>
      </c>
      <c r="BQ484" s="861">
        <v>69.842207000000002</v>
      </c>
      <c r="BR484" s="861">
        <v>69.237900999999994</v>
      </c>
      <c r="BS484" s="861">
        <v>72.714243999999994</v>
      </c>
      <c r="BT484" s="861">
        <v>62.074573000000001</v>
      </c>
      <c r="BU484" s="861">
        <v>63.40119</v>
      </c>
      <c r="BV484" s="861">
        <v>63.491546999999997</v>
      </c>
      <c r="BW484" s="861">
        <v>64.990208999999993</v>
      </c>
      <c r="BX484" s="861">
        <v>30.259264000000002</v>
      </c>
      <c r="BY484" s="861">
        <v>29.537421999999999</v>
      </c>
      <c r="BZ484" s="861">
        <v>31.450790999999999</v>
      </c>
      <c r="CA484" s="861">
        <v>30.739605000000001</v>
      </c>
      <c r="CB484" s="861">
        <v>-12.450958999999999</v>
      </c>
      <c r="CC484" s="861">
        <v>-9.5785800000000005</v>
      </c>
      <c r="CD484" s="861">
        <v>-12.782381000000001</v>
      </c>
      <c r="CE484" s="861">
        <v>-8.9804290000000009</v>
      </c>
      <c r="CF484" s="861">
        <v>-14.873691000000001</v>
      </c>
      <c r="CG484" s="861">
        <v>-9.3067709999999995</v>
      </c>
      <c r="CH484" s="861">
        <v>-14.038758</v>
      </c>
      <c r="CI484" s="861">
        <v>-9.5887650000000004</v>
      </c>
      <c r="CJ484" s="861">
        <v>-12.267718</v>
      </c>
      <c r="CK484" s="861">
        <v>-8.8965639999999997</v>
      </c>
      <c r="CL484" s="861">
        <v>-12.702724</v>
      </c>
      <c r="CM484" s="861">
        <v>-8.5682399999999994</v>
      </c>
      <c r="CN484" s="861">
        <v>-14.47986</v>
      </c>
      <c r="CO484" s="861">
        <v>-10.581756</v>
      </c>
      <c r="CP484" s="861">
        <v>-13.836333</v>
      </c>
      <c r="CQ484" s="861">
        <v>-10.024777</v>
      </c>
      <c r="CR484" s="861">
        <v>-12.060681000000001</v>
      </c>
      <c r="CS484" s="861">
        <v>-9.0980749999999997</v>
      </c>
      <c r="CT484" s="861">
        <v>-12.684524</v>
      </c>
      <c r="CU484" s="861">
        <v>-9.4474560000000007</v>
      </c>
      <c r="CV484" s="861">
        <v>-14.864737999999999</v>
      </c>
      <c r="CW484" s="861">
        <v>-9.3766569999999998</v>
      </c>
      <c r="CX484" s="861">
        <v>-13.892348</v>
      </c>
      <c r="CY484" s="861">
        <v>-8.5971270000000004</v>
      </c>
      <c r="CZ484" s="861">
        <v>-11.877378</v>
      </c>
      <c r="DA484" s="861">
        <v>-8.5208379999999995</v>
      </c>
      <c r="DB484" s="861">
        <v>-12.535788999999999</v>
      </c>
      <c r="DC484" s="861">
        <v>-8.2615020000000001</v>
      </c>
      <c r="DD484" s="861">
        <v>-14.575402</v>
      </c>
      <c r="DE484" s="861">
        <v>-10.053587</v>
      </c>
      <c r="DF484" s="861">
        <v>-14.286301999999999</v>
      </c>
      <c r="DG484" s="861">
        <v>-9.3876019999999993</v>
      </c>
      <c r="DH484" s="861">
        <v>-11.473666</v>
      </c>
      <c r="DI484" s="861">
        <v>-9.0956320000000002</v>
      </c>
      <c r="DJ484" s="861">
        <v>-12.107194</v>
      </c>
      <c r="DK484" s="861">
        <v>-9.3909409999999998</v>
      </c>
      <c r="DL484" s="861">
        <v>-14.407439</v>
      </c>
      <c r="DM484" s="861">
        <v>-11.487002</v>
      </c>
      <c r="DN484" s="861">
        <v>-14.128508999999999</v>
      </c>
      <c r="DO484" s="861">
        <v>-10.416156000000001</v>
      </c>
      <c r="DP484" s="861">
        <v>-12.126443</v>
      </c>
      <c r="DQ484" s="861">
        <v>-9.7928750000000004</v>
      </c>
      <c r="DR484" s="861">
        <v>-12.644213000000001</v>
      </c>
      <c r="DS484" s="861">
        <v>-10.453783</v>
      </c>
      <c r="DT484" s="861">
        <v>-14.285996000000001</v>
      </c>
      <c r="DU484" s="861">
        <v>-12.510495000000001</v>
      </c>
      <c r="DV484" s="861">
        <v>-14.222167000000001</v>
      </c>
      <c r="DW484" s="861">
        <v>-9.8938129999999997</v>
      </c>
      <c r="DX484" s="861">
        <v>30.189983999999999</v>
      </c>
      <c r="DY484" s="861">
        <v>30.100845</v>
      </c>
      <c r="DZ484" s="861">
        <v>116.869773</v>
      </c>
      <c r="EA484" s="861">
        <v>115.759574</v>
      </c>
      <c r="EB484" s="861">
        <v>120.57</v>
      </c>
      <c r="EC484" s="861">
        <v>1.24</v>
      </c>
      <c r="ED484" s="861">
        <v>132.80000000000001</v>
      </c>
      <c r="EE484" s="861">
        <v>120.62</v>
      </c>
      <c r="EF484" s="861">
        <v>6.55</v>
      </c>
      <c r="EG484" s="861">
        <v>778.9</v>
      </c>
      <c r="EH484" s="861">
        <v>120.53</v>
      </c>
      <c r="EI484" s="861">
        <v>6.649</v>
      </c>
      <c r="EJ484" s="861">
        <v>794.4</v>
      </c>
      <c r="EK484" s="861">
        <v>22.770178999999999</v>
      </c>
      <c r="EL484" s="861">
        <v>21.917774999999999</v>
      </c>
      <c r="EM484" s="861">
        <v>7.8094130000000002</v>
      </c>
      <c r="EN484" s="861">
        <v>7.7036959999999999</v>
      </c>
      <c r="EO484" s="861">
        <v>73.459483000000006</v>
      </c>
      <c r="EP484" s="861">
        <v>72.867627999999996</v>
      </c>
      <c r="EQ484" s="861">
        <v>-11.477387999999999</v>
      </c>
      <c r="ER484" s="861">
        <v>269.225301</v>
      </c>
      <c r="ES484" s="861">
        <v>579.54665299999999</v>
      </c>
      <c r="ET484" s="861">
        <v>255.16755900000001</v>
      </c>
      <c r="EU484" s="861"/>
      <c r="EV484" s="861"/>
      <c r="EW484" s="861"/>
      <c r="EX484" s="861"/>
      <c r="EY484" s="861"/>
      <c r="EZ484" s="861"/>
      <c r="FA484" s="861"/>
      <c r="FB484" s="861"/>
      <c r="FC484" s="861"/>
      <c r="FD484" s="861"/>
    </row>
    <row r="485" spans="1:160" x14ac:dyDescent="0.25">
      <c r="A485" s="837">
        <v>46146</v>
      </c>
      <c r="B485" s="836">
        <v>0.41244212962962962</v>
      </c>
      <c r="C485" s="861">
        <v>0</v>
      </c>
      <c r="D485" s="861">
        <v>1</v>
      </c>
      <c r="E485" s="861">
        <v>0</v>
      </c>
      <c r="F485" s="861">
        <v>73.041610000000006</v>
      </c>
      <c r="G485" s="861">
        <v>71.266651999999993</v>
      </c>
      <c r="H485" s="861">
        <v>63.782159</v>
      </c>
      <c r="I485" s="861">
        <v>73.419933999999998</v>
      </c>
      <c r="J485" s="861">
        <v>72.963190999999995</v>
      </c>
      <c r="K485" s="861">
        <v>70.937268000000003</v>
      </c>
      <c r="L485" s="861">
        <v>73.606071999999998</v>
      </c>
      <c r="M485" s="861">
        <v>73.678419000000005</v>
      </c>
      <c r="N485" s="861">
        <v>-5.7520049999999996</v>
      </c>
      <c r="O485" s="861">
        <v>-6.3760560000000002</v>
      </c>
      <c r="P485" s="861">
        <v>-5.9674160000000001</v>
      </c>
      <c r="Q485" s="861">
        <v>6.9863359999999997</v>
      </c>
      <c r="R485" s="861">
        <v>5.9165210000000004</v>
      </c>
      <c r="S485" s="861">
        <v>5.6549889999999996</v>
      </c>
      <c r="T485" s="861">
        <v>73.102824999999996</v>
      </c>
      <c r="U485" s="861">
        <v>72.062025000000006</v>
      </c>
      <c r="V485" s="861">
        <v>73.183034000000006</v>
      </c>
      <c r="W485" s="861">
        <v>72.491069999999993</v>
      </c>
      <c r="X485" s="861">
        <v>24.125567</v>
      </c>
      <c r="Y485" s="861">
        <v>23.710545</v>
      </c>
      <c r="Z485" s="861">
        <v>13.470997000000001</v>
      </c>
      <c r="AA485" s="861">
        <v>14.780288000000001</v>
      </c>
      <c r="AB485" s="861">
        <v>13.733015999999999</v>
      </c>
      <c r="AC485" s="861">
        <v>29.659469000000001</v>
      </c>
      <c r="AD485" s="861">
        <v>33.508992999999997</v>
      </c>
      <c r="AE485" s="861">
        <v>104.045609</v>
      </c>
      <c r="AF485" s="861">
        <v>89.357607000000002</v>
      </c>
      <c r="AG485" s="861">
        <v>85.891015999999993</v>
      </c>
      <c r="AH485" s="861">
        <v>73.305036000000001</v>
      </c>
      <c r="AI485" s="861">
        <v>72.186085000000006</v>
      </c>
      <c r="AJ485" s="861">
        <v>47.853645</v>
      </c>
      <c r="AK485" s="861">
        <v>89.085187000000005</v>
      </c>
      <c r="AL485" s="861">
        <v>95.007175000000004</v>
      </c>
      <c r="AM485" s="861">
        <v>31.578461000000001</v>
      </c>
      <c r="AN485" s="861">
        <v>104.265074</v>
      </c>
      <c r="AO485" s="861">
        <v>69.422611000000003</v>
      </c>
      <c r="AP485" s="861">
        <v>72.478031999999999</v>
      </c>
      <c r="AQ485" s="861">
        <v>72.221255999999997</v>
      </c>
      <c r="AR485" s="861">
        <v>69.715168000000006</v>
      </c>
      <c r="AS485" s="861">
        <v>62.084243999999998</v>
      </c>
      <c r="AT485" s="861">
        <v>69.751514999999998</v>
      </c>
      <c r="AU485" s="861">
        <v>69.515591999999998</v>
      </c>
      <c r="AV485" s="861">
        <v>72.543989999999994</v>
      </c>
      <c r="AW485" s="861">
        <v>72.705674999999999</v>
      </c>
      <c r="AX485" s="861">
        <v>73.055026999999995</v>
      </c>
      <c r="AY485" s="861">
        <v>72.61842</v>
      </c>
      <c r="AZ485" s="861">
        <v>12.997451</v>
      </c>
      <c r="BA485" s="861">
        <v>13.183322</v>
      </c>
      <c r="BB485" s="861">
        <v>16.231328000000001</v>
      </c>
      <c r="BC485" s="861">
        <v>16.538305000000001</v>
      </c>
      <c r="BD485" s="861">
        <v>10.964131999999999</v>
      </c>
      <c r="BE485" s="861">
        <v>31.931985000000001</v>
      </c>
      <c r="BF485" s="861">
        <v>44.450172999999999</v>
      </c>
      <c r="BG485" s="861">
        <v>116.350859</v>
      </c>
      <c r="BH485" s="861">
        <v>92.453952000000001</v>
      </c>
      <c r="BI485" s="861">
        <v>38.953921000000001</v>
      </c>
      <c r="BJ485" s="861">
        <v>72.753101999999998</v>
      </c>
      <c r="BK485" s="861">
        <v>72.652298000000002</v>
      </c>
      <c r="BL485" s="861">
        <v>50.835099</v>
      </c>
      <c r="BM485" s="861">
        <v>112.493414</v>
      </c>
      <c r="BN485" s="861">
        <v>100.78292999999999</v>
      </c>
      <c r="BO485" s="861">
        <v>30.701695999999998</v>
      </c>
      <c r="BP485" s="861">
        <v>112.28403299999999</v>
      </c>
      <c r="BQ485" s="861">
        <v>70.018608</v>
      </c>
      <c r="BR485" s="861">
        <v>69.046125000000004</v>
      </c>
      <c r="BS485" s="861">
        <v>72.603318000000002</v>
      </c>
      <c r="BT485" s="861">
        <v>62.607188000000001</v>
      </c>
      <c r="BU485" s="861">
        <v>63.485053000000001</v>
      </c>
      <c r="BV485" s="861">
        <v>63.881909</v>
      </c>
      <c r="BW485" s="861">
        <v>65.177335999999997</v>
      </c>
      <c r="BX485" s="861">
        <v>31.320575999999999</v>
      </c>
      <c r="BY485" s="861">
        <v>30.698042999999998</v>
      </c>
      <c r="BZ485" s="861">
        <v>32.288756999999997</v>
      </c>
      <c r="CA485" s="861">
        <v>31.854285000000001</v>
      </c>
      <c r="CB485" s="861">
        <v>-12.459580000000001</v>
      </c>
      <c r="CC485" s="861">
        <v>-9.5739649999999994</v>
      </c>
      <c r="CD485" s="861">
        <v>-12.7735</v>
      </c>
      <c r="CE485" s="861">
        <v>-9.0062750000000005</v>
      </c>
      <c r="CF485" s="861">
        <v>-14.866801000000001</v>
      </c>
      <c r="CG485" s="861">
        <v>-9.2727520000000005</v>
      </c>
      <c r="CH485" s="861">
        <v>-14.05354</v>
      </c>
      <c r="CI485" s="861">
        <v>-9.5584199999999999</v>
      </c>
      <c r="CJ485" s="861">
        <v>-12.298003</v>
      </c>
      <c r="CK485" s="861">
        <v>-8.9135050000000007</v>
      </c>
      <c r="CL485" s="861">
        <v>-12.703742</v>
      </c>
      <c r="CM485" s="861">
        <v>-8.5800210000000003</v>
      </c>
      <c r="CN485" s="861">
        <v>-14.491406</v>
      </c>
      <c r="CO485" s="861">
        <v>-10.573503000000001</v>
      </c>
      <c r="CP485" s="861">
        <v>-13.847244999999999</v>
      </c>
      <c r="CQ485" s="861">
        <v>-10.006525999999999</v>
      </c>
      <c r="CR485" s="861">
        <v>-12.09793</v>
      </c>
      <c r="CS485" s="861">
        <v>-9.0953149999999994</v>
      </c>
      <c r="CT485" s="861">
        <v>-12.704235000000001</v>
      </c>
      <c r="CU485" s="861">
        <v>-9.4492480000000008</v>
      </c>
      <c r="CV485" s="861">
        <v>-14.861815999999999</v>
      </c>
      <c r="CW485" s="861">
        <v>-9.3418799999999997</v>
      </c>
      <c r="CX485" s="861">
        <v>-13.868746</v>
      </c>
      <c r="CY485" s="861">
        <v>-8.5961990000000004</v>
      </c>
      <c r="CZ485" s="861">
        <v>-11.894802</v>
      </c>
      <c r="DA485" s="861">
        <v>-8.5331810000000008</v>
      </c>
      <c r="DB485" s="861">
        <v>-12.539728999999999</v>
      </c>
      <c r="DC485" s="861">
        <v>-8.2612039999999993</v>
      </c>
      <c r="DD485" s="861">
        <v>-14.563810999999999</v>
      </c>
      <c r="DE485" s="861">
        <v>-10.072585</v>
      </c>
      <c r="DF485" s="861">
        <v>-14.302866</v>
      </c>
      <c r="DG485" s="861">
        <v>-9.3815329999999992</v>
      </c>
      <c r="DH485" s="861">
        <v>-11.491567</v>
      </c>
      <c r="DI485" s="861">
        <v>-9.1149930000000001</v>
      </c>
      <c r="DJ485" s="861">
        <v>-12.126175999999999</v>
      </c>
      <c r="DK485" s="861">
        <v>-9.4037459999999999</v>
      </c>
      <c r="DL485" s="861">
        <v>-14.415281</v>
      </c>
      <c r="DM485" s="861">
        <v>-11.466113</v>
      </c>
      <c r="DN485" s="861">
        <v>-14.126645999999999</v>
      </c>
      <c r="DO485" s="861">
        <v>-10.404442</v>
      </c>
      <c r="DP485" s="861">
        <v>-12.140596</v>
      </c>
      <c r="DQ485" s="861">
        <v>-9.8038120000000006</v>
      </c>
      <c r="DR485" s="861">
        <v>-12.64813</v>
      </c>
      <c r="DS485" s="861">
        <v>-10.429978</v>
      </c>
      <c r="DT485" s="861">
        <v>-14.295254</v>
      </c>
      <c r="DU485" s="861">
        <v>-12.487688</v>
      </c>
      <c r="DV485" s="861">
        <v>-14.225059</v>
      </c>
      <c r="DW485" s="861">
        <v>-9.8840160000000008</v>
      </c>
      <c r="DX485" s="861">
        <v>30.169765000000002</v>
      </c>
      <c r="DY485" s="861">
        <v>30.193871999999999</v>
      </c>
      <c r="DZ485" s="861">
        <v>116.752736</v>
      </c>
      <c r="EA485" s="861">
        <v>115.780862</v>
      </c>
      <c r="EB485" s="861">
        <v>120.07</v>
      </c>
      <c r="EC485" s="861">
        <v>3.254</v>
      </c>
      <c r="ED485" s="861">
        <v>384.9</v>
      </c>
      <c r="EE485" s="861">
        <v>119.92</v>
      </c>
      <c r="EF485" s="861">
        <v>6.56</v>
      </c>
      <c r="EG485" s="861">
        <v>776.7</v>
      </c>
      <c r="EH485" s="861">
        <v>120.12</v>
      </c>
      <c r="EI485" s="861">
        <v>6.6470000000000002</v>
      </c>
      <c r="EJ485" s="861">
        <v>792.4</v>
      </c>
      <c r="EK485" s="861">
        <v>23.793012999999998</v>
      </c>
      <c r="EL485" s="861">
        <v>22.887675000000002</v>
      </c>
      <c r="EM485" s="861">
        <v>7.7854479999999997</v>
      </c>
      <c r="EN485" s="861">
        <v>7.8140210000000003</v>
      </c>
      <c r="EO485" s="861">
        <v>73.397264000000007</v>
      </c>
      <c r="EP485" s="861">
        <v>72.879012000000003</v>
      </c>
      <c r="EQ485" s="861">
        <v>-11.47932</v>
      </c>
      <c r="ER485" s="861">
        <v>275.28009300000002</v>
      </c>
      <c r="ES485" s="861">
        <v>592.51064599999995</v>
      </c>
      <c r="ET485" s="861">
        <v>268.36254400000001</v>
      </c>
      <c r="EU485" s="861"/>
      <c r="EV485" s="861"/>
      <c r="EW485" s="861"/>
      <c r="EX485" s="861"/>
      <c r="EY485" s="861"/>
      <c r="EZ485" s="861"/>
      <c r="FA485" s="861"/>
      <c r="FB485" s="861"/>
      <c r="FC485" s="861"/>
      <c r="FD485" s="861"/>
    </row>
    <row r="486" spans="1:160" x14ac:dyDescent="0.25">
      <c r="A486" s="837">
        <v>46146</v>
      </c>
      <c r="B486" s="836">
        <v>0.41313657407407406</v>
      </c>
      <c r="C486" s="861">
        <v>0</v>
      </c>
      <c r="D486" s="861">
        <v>1</v>
      </c>
      <c r="E486" s="861">
        <v>0</v>
      </c>
      <c r="F486" s="861">
        <v>73.057410000000004</v>
      </c>
      <c r="G486" s="861">
        <v>71.360545000000002</v>
      </c>
      <c r="H486" s="861">
        <v>63.730927999999999</v>
      </c>
      <c r="I486" s="861">
        <v>73.47484</v>
      </c>
      <c r="J486" s="861">
        <v>73.064698000000007</v>
      </c>
      <c r="K486" s="861">
        <v>70.970265999999995</v>
      </c>
      <c r="L486" s="861">
        <v>73.652226999999996</v>
      </c>
      <c r="M486" s="861">
        <v>73.710184999999996</v>
      </c>
      <c r="N486" s="861">
        <v>-5.4081089999999996</v>
      </c>
      <c r="O486" s="861">
        <v>-6.1055149999999996</v>
      </c>
      <c r="P486" s="861">
        <v>-5.780958</v>
      </c>
      <c r="Q486" s="861">
        <v>7.5897180000000004</v>
      </c>
      <c r="R486" s="861">
        <v>6.1506020000000001</v>
      </c>
      <c r="S486" s="861">
        <v>6.3346039999999997</v>
      </c>
      <c r="T486" s="861">
        <v>73.173857999999996</v>
      </c>
      <c r="U486" s="861">
        <v>72.100933999999995</v>
      </c>
      <c r="V486" s="861">
        <v>73.160977000000003</v>
      </c>
      <c r="W486" s="861">
        <v>72.555418000000003</v>
      </c>
      <c r="X486" s="861">
        <v>27.398686999999999</v>
      </c>
      <c r="Y486" s="861">
        <v>25.952729000000001</v>
      </c>
      <c r="Z486" s="861">
        <v>16.006665000000002</v>
      </c>
      <c r="AA486" s="861">
        <v>17.201298999999999</v>
      </c>
      <c r="AB486" s="861">
        <v>16.277113</v>
      </c>
      <c r="AC486" s="861">
        <v>30.678915</v>
      </c>
      <c r="AD486" s="861">
        <v>34.778070999999997</v>
      </c>
      <c r="AE486" s="861">
        <v>104.728129</v>
      </c>
      <c r="AF486" s="861">
        <v>90.300959000000006</v>
      </c>
      <c r="AG486" s="861">
        <v>86.703958</v>
      </c>
      <c r="AH486" s="861">
        <v>73.220984999999999</v>
      </c>
      <c r="AI486" s="861">
        <v>72.185416000000004</v>
      </c>
      <c r="AJ486" s="861">
        <v>50.204399000000002</v>
      </c>
      <c r="AK486" s="861">
        <v>91.240296999999998</v>
      </c>
      <c r="AL486" s="861">
        <v>96.700664000000003</v>
      </c>
      <c r="AM486" s="861">
        <v>32.009537999999999</v>
      </c>
      <c r="AN486" s="861">
        <v>104.97342</v>
      </c>
      <c r="AO486" s="861">
        <v>69.461111000000002</v>
      </c>
      <c r="AP486" s="861">
        <v>72.388445000000004</v>
      </c>
      <c r="AQ486" s="861">
        <v>72.142662000000001</v>
      </c>
      <c r="AR486" s="861">
        <v>69.697873000000001</v>
      </c>
      <c r="AS486" s="861">
        <v>62.241351000000002</v>
      </c>
      <c r="AT486" s="861">
        <v>69.626850000000005</v>
      </c>
      <c r="AU486" s="861">
        <v>69.558833000000007</v>
      </c>
      <c r="AV486" s="861">
        <v>72.579027999999994</v>
      </c>
      <c r="AW486" s="861">
        <v>72.705456999999996</v>
      </c>
      <c r="AX486" s="861">
        <v>73.099684999999994</v>
      </c>
      <c r="AY486" s="861">
        <v>72.717315999999997</v>
      </c>
      <c r="AZ486" s="861">
        <v>14.494142999999999</v>
      </c>
      <c r="BA486" s="861">
        <v>14.064590000000001</v>
      </c>
      <c r="BB486" s="861">
        <v>18.849509000000001</v>
      </c>
      <c r="BC486" s="861">
        <v>19.416927999999999</v>
      </c>
      <c r="BD486" s="861">
        <v>13.226486</v>
      </c>
      <c r="BE486" s="861">
        <v>32.304734000000003</v>
      </c>
      <c r="BF486" s="861">
        <v>44.687874999999998</v>
      </c>
      <c r="BG486" s="861">
        <v>116.720637</v>
      </c>
      <c r="BH486" s="861">
        <v>92.833601000000002</v>
      </c>
      <c r="BI486" s="861">
        <v>39.298580000000001</v>
      </c>
      <c r="BJ486" s="861">
        <v>72.701708999999994</v>
      </c>
      <c r="BK486" s="861">
        <v>72.713992000000005</v>
      </c>
      <c r="BL486" s="861">
        <v>54.755403000000001</v>
      </c>
      <c r="BM486" s="861">
        <v>113.805549</v>
      </c>
      <c r="BN486" s="861">
        <v>102.22760100000001</v>
      </c>
      <c r="BO486" s="861">
        <v>31.224253000000001</v>
      </c>
      <c r="BP486" s="861">
        <v>113.39184400000001</v>
      </c>
      <c r="BQ486" s="861">
        <v>70.469138999999998</v>
      </c>
      <c r="BR486" s="861">
        <v>69.134799999999998</v>
      </c>
      <c r="BS486" s="861">
        <v>72.665361000000004</v>
      </c>
      <c r="BT486" s="861">
        <v>62.999521999999999</v>
      </c>
      <c r="BU486" s="861">
        <v>63.602783000000002</v>
      </c>
      <c r="BV486" s="861">
        <v>64.275991000000005</v>
      </c>
      <c r="BW486" s="861">
        <v>65.309783999999993</v>
      </c>
      <c r="BX486" s="861">
        <v>31.921526</v>
      </c>
      <c r="BY486" s="861">
        <v>31.535730000000001</v>
      </c>
      <c r="BZ486" s="861">
        <v>32.673755</v>
      </c>
      <c r="CA486" s="861">
        <v>32.269858999999997</v>
      </c>
      <c r="CB486" s="861">
        <v>-12.406097000000001</v>
      </c>
      <c r="CC486" s="861">
        <v>-9.5441880000000001</v>
      </c>
      <c r="CD486" s="861">
        <v>-12.740743999999999</v>
      </c>
      <c r="CE486" s="861">
        <v>-8.9877699999999994</v>
      </c>
      <c r="CF486" s="861">
        <v>-14.828294</v>
      </c>
      <c r="CG486" s="861">
        <v>-9.2748969999999993</v>
      </c>
      <c r="CH486" s="861">
        <v>-13.98292</v>
      </c>
      <c r="CI486" s="861">
        <v>-9.5572359999999996</v>
      </c>
      <c r="CJ486" s="861">
        <v>-12.261488</v>
      </c>
      <c r="CK486" s="861">
        <v>-8.903435</v>
      </c>
      <c r="CL486" s="861">
        <v>-12.70021</v>
      </c>
      <c r="CM486" s="861">
        <v>-8.5755750000000006</v>
      </c>
      <c r="CN486" s="861">
        <v>-14.458121999999999</v>
      </c>
      <c r="CO486" s="861">
        <v>-10.555455</v>
      </c>
      <c r="CP486" s="861">
        <v>-13.796563000000001</v>
      </c>
      <c r="CQ486" s="861">
        <v>-9.9674130000000005</v>
      </c>
      <c r="CR486" s="861">
        <v>-12.055391</v>
      </c>
      <c r="CS486" s="861">
        <v>-9.0815640000000002</v>
      </c>
      <c r="CT486" s="861">
        <v>-12.672143</v>
      </c>
      <c r="CU486" s="861">
        <v>-9.4454539999999998</v>
      </c>
      <c r="CV486" s="861">
        <v>-14.835290000000001</v>
      </c>
      <c r="CW486" s="861">
        <v>-9.3765300000000007</v>
      </c>
      <c r="CX486" s="861">
        <v>-13.824134000000001</v>
      </c>
      <c r="CY486" s="861">
        <v>-8.5182450000000003</v>
      </c>
      <c r="CZ486" s="861">
        <v>-11.889867000000001</v>
      </c>
      <c r="DA486" s="861">
        <v>-8.4567770000000007</v>
      </c>
      <c r="DB486" s="861">
        <v>-12.522206000000001</v>
      </c>
      <c r="DC486" s="861">
        <v>-8.1965310000000002</v>
      </c>
      <c r="DD486" s="861">
        <v>-14.555151</v>
      </c>
      <c r="DE486" s="861">
        <v>-9.9987499999999994</v>
      </c>
      <c r="DF486" s="861">
        <v>-14.266798</v>
      </c>
      <c r="DG486" s="861">
        <v>-9.3091779999999993</v>
      </c>
      <c r="DH486" s="861">
        <v>-11.455189000000001</v>
      </c>
      <c r="DI486" s="861">
        <v>-9.0500430000000005</v>
      </c>
      <c r="DJ486" s="861">
        <v>-12.093405000000001</v>
      </c>
      <c r="DK486" s="861">
        <v>-9.3232959999999991</v>
      </c>
      <c r="DL486" s="861">
        <v>-14.393259</v>
      </c>
      <c r="DM486" s="861">
        <v>-11.405625000000001</v>
      </c>
      <c r="DN486" s="861">
        <v>-14.091532000000001</v>
      </c>
      <c r="DO486" s="861">
        <v>-10.338074000000001</v>
      </c>
      <c r="DP486" s="861">
        <v>-12.091467</v>
      </c>
      <c r="DQ486" s="861">
        <v>-9.7420749999999998</v>
      </c>
      <c r="DR486" s="861">
        <v>-12.621929</v>
      </c>
      <c r="DS486" s="861">
        <v>-10.374285</v>
      </c>
      <c r="DT486" s="861">
        <v>-14.249613</v>
      </c>
      <c r="DU486" s="861">
        <v>-12.452541999999999</v>
      </c>
      <c r="DV486" s="861">
        <v>-14.185209</v>
      </c>
      <c r="DW486" s="861">
        <v>-9.8308330000000002</v>
      </c>
      <c r="DX486" s="861">
        <v>30.165389999999999</v>
      </c>
      <c r="DY486" s="861">
        <v>30.191732999999999</v>
      </c>
      <c r="DZ486" s="861">
        <v>116.54383799999999</v>
      </c>
      <c r="EA486" s="861">
        <v>115.799623</v>
      </c>
      <c r="EB486" s="861">
        <v>120.55</v>
      </c>
      <c r="EC486" s="861">
        <v>1.2410000000000001</v>
      </c>
      <c r="ED486" s="861">
        <v>132.69999999999999</v>
      </c>
      <c r="EE486" s="861">
        <v>120.48</v>
      </c>
      <c r="EF486" s="861">
        <v>6.5170000000000003</v>
      </c>
      <c r="EG486" s="861">
        <v>776.1</v>
      </c>
      <c r="EH486" s="861">
        <v>120.37</v>
      </c>
      <c r="EI486" s="861">
        <v>6.665</v>
      </c>
      <c r="EJ486" s="861">
        <v>792</v>
      </c>
      <c r="EK486" s="861">
        <v>24.229277</v>
      </c>
      <c r="EL486" s="861">
        <v>23.412766999999999</v>
      </c>
      <c r="EM486" s="861">
        <v>7.7802610000000003</v>
      </c>
      <c r="EN486" s="861">
        <v>7.8114860000000004</v>
      </c>
      <c r="EO486" s="861">
        <v>73.286107000000001</v>
      </c>
      <c r="EP486" s="861">
        <v>72.889043000000001</v>
      </c>
      <c r="EQ486" s="861">
        <v>-11.442558</v>
      </c>
      <c r="ER486" s="861">
        <v>281.054372</v>
      </c>
      <c r="ES486" s="861">
        <v>605.432952</v>
      </c>
      <c r="ET486" s="861">
        <v>281.54840000000002</v>
      </c>
      <c r="EU486" s="861"/>
      <c r="EV486" s="861"/>
      <c r="EW486" s="861"/>
      <c r="EX486" s="861"/>
      <c r="EY486" s="861"/>
      <c r="EZ486" s="861"/>
      <c r="FA486" s="861"/>
      <c r="FB486" s="861"/>
      <c r="FC486" s="861"/>
      <c r="FD486" s="861"/>
    </row>
    <row r="487" spans="1:160" x14ac:dyDescent="0.25">
      <c r="A487" s="837">
        <v>46146</v>
      </c>
      <c r="B487" s="836">
        <v>0.4138310185185185</v>
      </c>
      <c r="C487" s="861">
        <v>0</v>
      </c>
      <c r="D487" s="861">
        <v>1</v>
      </c>
      <c r="E487" s="861">
        <v>0</v>
      </c>
      <c r="F487" s="861">
        <v>73.060153999999997</v>
      </c>
      <c r="G487" s="861">
        <v>71.385352999999995</v>
      </c>
      <c r="H487" s="861">
        <v>63.813749000000001</v>
      </c>
      <c r="I487" s="861">
        <v>73.472620000000006</v>
      </c>
      <c r="J487" s="861">
        <v>73.166195000000002</v>
      </c>
      <c r="K487" s="861">
        <v>70.959551000000005</v>
      </c>
      <c r="L487" s="861">
        <v>73.686312000000001</v>
      </c>
      <c r="M487" s="861">
        <v>73.685041999999996</v>
      </c>
      <c r="N487" s="861">
        <v>-5.4140379999999997</v>
      </c>
      <c r="O487" s="861">
        <v>-5.8997219999999997</v>
      </c>
      <c r="P487" s="861">
        <v>-5.5682799999999997</v>
      </c>
      <c r="Q487" s="861">
        <v>8.0125899999999994</v>
      </c>
      <c r="R487" s="861">
        <v>6.5862530000000001</v>
      </c>
      <c r="S487" s="861">
        <v>6.7358349999999998</v>
      </c>
      <c r="T487" s="861">
        <v>73.340333000000001</v>
      </c>
      <c r="U487" s="861">
        <v>72.271433000000002</v>
      </c>
      <c r="V487" s="861">
        <v>73.263529000000005</v>
      </c>
      <c r="W487" s="861">
        <v>72.606365999999994</v>
      </c>
      <c r="X487" s="861">
        <v>31.216725</v>
      </c>
      <c r="Y487" s="861">
        <v>28.960080999999999</v>
      </c>
      <c r="Z487" s="861">
        <v>18.577034000000001</v>
      </c>
      <c r="AA487" s="861">
        <v>19.580992999999999</v>
      </c>
      <c r="AB487" s="861">
        <v>18.871565</v>
      </c>
      <c r="AC487" s="861">
        <v>31.232972</v>
      </c>
      <c r="AD487" s="861">
        <v>35.712518000000003</v>
      </c>
      <c r="AE487" s="861">
        <v>105.294273</v>
      </c>
      <c r="AF487" s="861">
        <v>91.189837999999995</v>
      </c>
      <c r="AG487" s="861">
        <v>87.471611999999993</v>
      </c>
      <c r="AH487" s="861">
        <v>73.291278000000005</v>
      </c>
      <c r="AI487" s="861">
        <v>72.356645999999998</v>
      </c>
      <c r="AJ487" s="861">
        <v>52.518754999999999</v>
      </c>
      <c r="AK487" s="861">
        <v>92.835267000000002</v>
      </c>
      <c r="AL487" s="861">
        <v>98.34975</v>
      </c>
      <c r="AM487" s="861">
        <v>32.127721999999999</v>
      </c>
      <c r="AN487" s="861">
        <v>105.58611999999999</v>
      </c>
      <c r="AO487" s="861">
        <v>70.025375999999994</v>
      </c>
      <c r="AP487" s="861">
        <v>72.517489999999995</v>
      </c>
      <c r="AQ487" s="861">
        <v>72.225977</v>
      </c>
      <c r="AR487" s="861">
        <v>69.791589000000002</v>
      </c>
      <c r="AS487" s="861">
        <v>62.425089</v>
      </c>
      <c r="AT487" s="861">
        <v>69.742272</v>
      </c>
      <c r="AU487" s="861">
        <v>69.706993999999995</v>
      </c>
      <c r="AV487" s="861">
        <v>72.631360999999998</v>
      </c>
      <c r="AW487" s="861">
        <v>72.875569999999996</v>
      </c>
      <c r="AX487" s="861">
        <v>73.180829000000003</v>
      </c>
      <c r="AY487" s="861">
        <v>72.838305000000005</v>
      </c>
      <c r="AZ487" s="861">
        <v>16.176209</v>
      </c>
      <c r="BA487" s="861">
        <v>14.493757</v>
      </c>
      <c r="BB487" s="861">
        <v>21.469268</v>
      </c>
      <c r="BC487" s="861">
        <v>22.671890000000001</v>
      </c>
      <c r="BD487" s="861">
        <v>15.580538000000001</v>
      </c>
      <c r="BE487" s="861">
        <v>32.905444000000003</v>
      </c>
      <c r="BF487" s="861">
        <v>44.876975999999999</v>
      </c>
      <c r="BG487" s="861">
        <v>117.01622999999999</v>
      </c>
      <c r="BH487" s="861">
        <v>93.061216000000002</v>
      </c>
      <c r="BI487" s="861">
        <v>39.788493000000003</v>
      </c>
      <c r="BJ487" s="861">
        <v>72.723481000000007</v>
      </c>
      <c r="BK487" s="861">
        <v>72.907274999999998</v>
      </c>
      <c r="BL487" s="861">
        <v>58.615673999999999</v>
      </c>
      <c r="BM487" s="861">
        <v>114.497096</v>
      </c>
      <c r="BN487" s="861">
        <v>103.214702</v>
      </c>
      <c r="BO487" s="861">
        <v>31.864128000000001</v>
      </c>
      <c r="BP487" s="861">
        <v>114.140207</v>
      </c>
      <c r="BQ487" s="861">
        <v>71.456429999999997</v>
      </c>
      <c r="BR487" s="861">
        <v>69.220956999999999</v>
      </c>
      <c r="BS487" s="861">
        <v>72.808331999999993</v>
      </c>
      <c r="BT487" s="861">
        <v>63.296208</v>
      </c>
      <c r="BU487" s="861">
        <v>63.808678999999998</v>
      </c>
      <c r="BV487" s="861">
        <v>64.624132000000003</v>
      </c>
      <c r="BW487" s="861">
        <v>65.477666999999997</v>
      </c>
      <c r="BX487" s="861">
        <v>32.203082999999999</v>
      </c>
      <c r="BY487" s="861">
        <v>31.934224</v>
      </c>
      <c r="BZ487" s="861">
        <v>32.831231000000002</v>
      </c>
      <c r="CA487" s="861">
        <v>32.384264000000002</v>
      </c>
      <c r="CB487" s="861">
        <v>-12.386241999999999</v>
      </c>
      <c r="CC487" s="861">
        <v>-9.4989819999999998</v>
      </c>
      <c r="CD487" s="861">
        <v>-12.728301999999999</v>
      </c>
      <c r="CE487" s="861">
        <v>-8.897627</v>
      </c>
      <c r="CF487" s="861">
        <v>-14.826695000000001</v>
      </c>
      <c r="CG487" s="861">
        <v>-9.2545610000000007</v>
      </c>
      <c r="CH487" s="861">
        <v>-13.958294</v>
      </c>
      <c r="CI487" s="861">
        <v>-9.50183</v>
      </c>
      <c r="CJ487" s="861">
        <v>-12.258122</v>
      </c>
      <c r="CK487" s="861">
        <v>-8.8723290000000006</v>
      </c>
      <c r="CL487" s="861">
        <v>-12.705678000000001</v>
      </c>
      <c r="CM487" s="861">
        <v>-8.5515089999999994</v>
      </c>
      <c r="CN487" s="861">
        <v>-14.454632999999999</v>
      </c>
      <c r="CO487" s="861">
        <v>-10.550108</v>
      </c>
      <c r="CP487" s="861">
        <v>-13.784837</v>
      </c>
      <c r="CQ487" s="861">
        <v>-9.9238490000000006</v>
      </c>
      <c r="CR487" s="861">
        <v>-12.058764999999999</v>
      </c>
      <c r="CS487" s="861">
        <v>-9.0671140000000001</v>
      </c>
      <c r="CT487" s="861">
        <v>-12.663933999999999</v>
      </c>
      <c r="CU487" s="861">
        <v>-9.4250959999999999</v>
      </c>
      <c r="CV487" s="861">
        <v>-14.844077</v>
      </c>
      <c r="CW487" s="861">
        <v>-9.3650819999999992</v>
      </c>
      <c r="CX487" s="861">
        <v>-13.837858000000001</v>
      </c>
      <c r="CY487" s="861">
        <v>-8.5370050000000006</v>
      </c>
      <c r="CZ487" s="861">
        <v>-11.903549999999999</v>
      </c>
      <c r="DA487" s="861">
        <v>-8.4915610000000008</v>
      </c>
      <c r="DB487" s="861">
        <v>-12.540723</v>
      </c>
      <c r="DC487" s="861">
        <v>-8.2444059999999997</v>
      </c>
      <c r="DD487" s="861">
        <v>-14.548776</v>
      </c>
      <c r="DE487" s="861">
        <v>-10.031374</v>
      </c>
      <c r="DF487" s="861">
        <v>-14.259914</v>
      </c>
      <c r="DG487" s="861">
        <v>-9.3093789999999998</v>
      </c>
      <c r="DH487" s="861">
        <v>-11.481733</v>
      </c>
      <c r="DI487" s="861">
        <v>-9.050103</v>
      </c>
      <c r="DJ487" s="861">
        <v>-12.109005</v>
      </c>
      <c r="DK487" s="861">
        <v>-9.3641430000000003</v>
      </c>
      <c r="DL487" s="861">
        <v>-14.406620999999999</v>
      </c>
      <c r="DM487" s="861">
        <v>-11.437268</v>
      </c>
      <c r="DN487" s="861">
        <v>-14.084177</v>
      </c>
      <c r="DO487" s="861">
        <v>-10.354240000000001</v>
      </c>
      <c r="DP487" s="861">
        <v>-12.099674</v>
      </c>
      <c r="DQ487" s="861">
        <v>-9.7576160000000005</v>
      </c>
      <c r="DR487" s="861">
        <v>-12.6333</v>
      </c>
      <c r="DS487" s="861">
        <v>-10.420836</v>
      </c>
      <c r="DT487" s="861">
        <v>-14.26061</v>
      </c>
      <c r="DU487" s="861">
        <v>-12.478584</v>
      </c>
      <c r="DV487" s="861">
        <v>-14.183369000000001</v>
      </c>
      <c r="DW487" s="861">
        <v>-9.8599720000000008</v>
      </c>
      <c r="DX487" s="861">
        <v>30.163786999999999</v>
      </c>
      <c r="DY487" s="861">
        <v>30.232755000000001</v>
      </c>
      <c r="DZ487" s="861">
        <v>116.54588</v>
      </c>
      <c r="EA487" s="861">
        <v>115.806038</v>
      </c>
      <c r="EB487" s="861">
        <v>120.56</v>
      </c>
      <c r="EC487" s="861">
        <v>1.2410000000000001</v>
      </c>
      <c r="ED487" s="861">
        <v>132.9</v>
      </c>
      <c r="EE487" s="861">
        <v>120.6</v>
      </c>
      <c r="EF487" s="861">
        <v>6.5069999999999997</v>
      </c>
      <c r="EG487" s="861">
        <v>778.9</v>
      </c>
      <c r="EH487" s="861">
        <v>120.68</v>
      </c>
      <c r="EI487" s="861">
        <v>6.6379999999999999</v>
      </c>
      <c r="EJ487" s="861">
        <v>789.7</v>
      </c>
      <c r="EK487" s="861">
        <v>24.349360999999998</v>
      </c>
      <c r="EL487" s="861">
        <v>24.004045999999999</v>
      </c>
      <c r="EM487" s="861">
        <v>7.7783610000000003</v>
      </c>
      <c r="EN487" s="861">
        <v>7.8600820000000002</v>
      </c>
      <c r="EO487" s="861">
        <v>73.287194</v>
      </c>
      <c r="EP487" s="861">
        <v>72.892472999999995</v>
      </c>
      <c r="EQ487" s="861">
        <v>-11.442989000000001</v>
      </c>
      <c r="ER487" s="861">
        <v>283.26743800000003</v>
      </c>
      <c r="ES487" s="861">
        <v>618.37552900000003</v>
      </c>
      <c r="ET487" s="861">
        <v>294.742659</v>
      </c>
      <c r="EU487" s="861"/>
      <c r="EV487" s="861"/>
      <c r="EW487" s="861"/>
      <c r="EX487" s="861"/>
      <c r="EY487" s="861"/>
      <c r="EZ487" s="861"/>
      <c r="FA487" s="861"/>
      <c r="FB487" s="861"/>
      <c r="FC487" s="861"/>
      <c r="FD487" s="861"/>
    </row>
    <row r="488" spans="1:160" x14ac:dyDescent="0.25">
      <c r="A488" s="837">
        <v>46146</v>
      </c>
      <c r="B488" s="836">
        <v>0.41452546296296294</v>
      </c>
      <c r="C488" s="861">
        <v>0</v>
      </c>
      <c r="D488" s="861">
        <v>1</v>
      </c>
      <c r="E488" s="861">
        <v>0</v>
      </c>
      <c r="F488" s="861">
        <v>73.100413000000003</v>
      </c>
      <c r="G488" s="861">
        <v>71.444355999999999</v>
      </c>
      <c r="H488" s="861">
        <v>63.876710000000003</v>
      </c>
      <c r="I488" s="861">
        <v>73.520840000000007</v>
      </c>
      <c r="J488" s="861">
        <v>73.232634000000004</v>
      </c>
      <c r="K488" s="861">
        <v>70.982026000000005</v>
      </c>
      <c r="L488" s="861">
        <v>73.647727000000003</v>
      </c>
      <c r="M488" s="861">
        <v>73.708647999999997</v>
      </c>
      <c r="N488" s="861">
        <v>-5.1596219999999997</v>
      </c>
      <c r="O488" s="861">
        <v>-5.6907920000000001</v>
      </c>
      <c r="P488" s="861">
        <v>-5.420026</v>
      </c>
      <c r="Q488" s="861">
        <v>8.5435890000000008</v>
      </c>
      <c r="R488" s="861">
        <v>7.2061099999999998</v>
      </c>
      <c r="S488" s="861">
        <v>7.2431320000000001</v>
      </c>
      <c r="T488" s="861">
        <v>73.312085999999994</v>
      </c>
      <c r="U488" s="861">
        <v>72.420693999999997</v>
      </c>
      <c r="V488" s="861">
        <v>73.308880000000002</v>
      </c>
      <c r="W488" s="861">
        <v>72.827939999999998</v>
      </c>
      <c r="X488" s="861">
        <v>35.792425999999999</v>
      </c>
      <c r="Y488" s="861">
        <v>32.337125999999998</v>
      </c>
      <c r="Z488" s="861">
        <v>21.141888999999999</v>
      </c>
      <c r="AA488" s="861">
        <v>22.266874000000001</v>
      </c>
      <c r="AB488" s="861">
        <v>21.197102000000001</v>
      </c>
      <c r="AC488" s="861">
        <v>31.630956999999999</v>
      </c>
      <c r="AD488" s="861">
        <v>36.165120000000002</v>
      </c>
      <c r="AE488" s="861">
        <v>105.620204</v>
      </c>
      <c r="AF488" s="861">
        <v>91.817643000000004</v>
      </c>
      <c r="AG488" s="861">
        <v>87.948978999999994</v>
      </c>
      <c r="AH488" s="861">
        <v>72.980266999999998</v>
      </c>
      <c r="AI488" s="861">
        <v>72.269914999999997</v>
      </c>
      <c r="AJ488" s="861">
        <v>55.357033999999999</v>
      </c>
      <c r="AK488" s="861">
        <v>93.970100000000002</v>
      </c>
      <c r="AL488" s="861">
        <v>99.187285000000003</v>
      </c>
      <c r="AM488" s="861">
        <v>32.357177999999998</v>
      </c>
      <c r="AN488" s="861">
        <v>106.021124</v>
      </c>
      <c r="AO488" s="861">
        <v>69.777602000000002</v>
      </c>
      <c r="AP488" s="861">
        <v>72.257732000000004</v>
      </c>
      <c r="AQ488" s="861">
        <v>72.128050000000002</v>
      </c>
      <c r="AR488" s="861">
        <v>69.769150999999994</v>
      </c>
      <c r="AS488" s="861">
        <v>62.523356</v>
      </c>
      <c r="AT488" s="861">
        <v>69.572655999999995</v>
      </c>
      <c r="AU488" s="861">
        <v>69.735034999999996</v>
      </c>
      <c r="AV488" s="861">
        <v>72.699543000000006</v>
      </c>
      <c r="AW488" s="861">
        <v>72.854917999999998</v>
      </c>
      <c r="AX488" s="861">
        <v>73.234685999999996</v>
      </c>
      <c r="AY488" s="861">
        <v>72.837131999999997</v>
      </c>
      <c r="AZ488" s="861">
        <v>17.828880000000002</v>
      </c>
      <c r="BA488" s="861">
        <v>15.529170000000001</v>
      </c>
      <c r="BB488" s="861">
        <v>23.925492999999999</v>
      </c>
      <c r="BC488" s="861">
        <v>25.432623</v>
      </c>
      <c r="BD488" s="861">
        <v>18.067530999999999</v>
      </c>
      <c r="BE488" s="861">
        <v>33.696503</v>
      </c>
      <c r="BF488" s="861">
        <v>45.173552000000001</v>
      </c>
      <c r="BG488" s="861">
        <v>117.308728</v>
      </c>
      <c r="BH488" s="861">
        <v>93.317104999999998</v>
      </c>
      <c r="BI488" s="861">
        <v>40.036458000000003</v>
      </c>
      <c r="BJ488" s="861">
        <v>72.794145999999998</v>
      </c>
      <c r="BK488" s="861">
        <v>72.927537999999998</v>
      </c>
      <c r="BL488" s="861">
        <v>62.215964</v>
      </c>
      <c r="BM488" s="861">
        <v>115.209694</v>
      </c>
      <c r="BN488" s="861">
        <v>103.349321</v>
      </c>
      <c r="BO488" s="861">
        <v>32.023662000000002</v>
      </c>
      <c r="BP488" s="861">
        <v>115.028032</v>
      </c>
      <c r="BQ488" s="861">
        <v>71.184571000000005</v>
      </c>
      <c r="BR488" s="861">
        <v>69.182547999999997</v>
      </c>
      <c r="BS488" s="861">
        <v>72.789143999999993</v>
      </c>
      <c r="BT488" s="861">
        <v>63.836851000000003</v>
      </c>
      <c r="BU488" s="861">
        <v>63.904963000000002</v>
      </c>
      <c r="BV488" s="861">
        <v>64.922970000000007</v>
      </c>
      <c r="BW488" s="861">
        <v>65.673704999999998</v>
      </c>
      <c r="BX488" s="861">
        <v>32.094248999999998</v>
      </c>
      <c r="BY488" s="861">
        <v>31.889869999999998</v>
      </c>
      <c r="BZ488" s="861">
        <v>33.323286000000003</v>
      </c>
      <c r="CA488" s="861">
        <v>32.622245999999997</v>
      </c>
      <c r="CB488" s="861">
        <v>-12.385286000000001</v>
      </c>
      <c r="CC488" s="861">
        <v>-9.5236280000000004</v>
      </c>
      <c r="CD488" s="861">
        <v>-12.712066999999999</v>
      </c>
      <c r="CE488" s="861">
        <v>-8.9601989999999994</v>
      </c>
      <c r="CF488" s="861">
        <v>-14.814634</v>
      </c>
      <c r="CG488" s="861">
        <v>-9.2482310000000005</v>
      </c>
      <c r="CH488" s="861">
        <v>-13.959224000000001</v>
      </c>
      <c r="CI488" s="861">
        <v>-9.5196360000000002</v>
      </c>
      <c r="CJ488" s="861">
        <v>-12.261876000000001</v>
      </c>
      <c r="CK488" s="861">
        <v>-8.9259970000000006</v>
      </c>
      <c r="CL488" s="861">
        <v>-12.687559</v>
      </c>
      <c r="CM488" s="861">
        <v>-8.5733080000000008</v>
      </c>
      <c r="CN488" s="861">
        <v>-14.452032000000001</v>
      </c>
      <c r="CO488" s="861">
        <v>-10.576176</v>
      </c>
      <c r="CP488" s="861">
        <v>-13.748402</v>
      </c>
      <c r="CQ488" s="861">
        <v>-9.9547369999999997</v>
      </c>
      <c r="CR488" s="861">
        <v>-12.061978</v>
      </c>
      <c r="CS488" s="861">
        <v>-9.0703110000000002</v>
      </c>
      <c r="CT488" s="861">
        <v>-12.658212000000001</v>
      </c>
      <c r="CU488" s="861">
        <v>-9.4273740000000004</v>
      </c>
      <c r="CV488" s="861">
        <v>-14.79814</v>
      </c>
      <c r="CW488" s="861">
        <v>-9.3467319999999994</v>
      </c>
      <c r="CX488" s="861">
        <v>-13.788059000000001</v>
      </c>
      <c r="CY488" s="861">
        <v>-8.4941759999999995</v>
      </c>
      <c r="CZ488" s="861">
        <v>-11.880732999999999</v>
      </c>
      <c r="DA488" s="861">
        <v>-8.4811859999999992</v>
      </c>
      <c r="DB488" s="861">
        <v>-12.512847000000001</v>
      </c>
      <c r="DC488" s="861">
        <v>-8.1914479999999994</v>
      </c>
      <c r="DD488" s="861">
        <v>-14.502152000000001</v>
      </c>
      <c r="DE488" s="861">
        <v>-9.9893059999999991</v>
      </c>
      <c r="DF488" s="861">
        <v>-14.236132</v>
      </c>
      <c r="DG488" s="861">
        <v>-9.2876569999999994</v>
      </c>
      <c r="DH488" s="861">
        <v>-11.477340999999999</v>
      </c>
      <c r="DI488" s="861">
        <v>-9.0385449999999992</v>
      </c>
      <c r="DJ488" s="861">
        <v>-12.095036</v>
      </c>
      <c r="DK488" s="861">
        <v>-9.340859</v>
      </c>
      <c r="DL488" s="861">
        <v>-14.393526</v>
      </c>
      <c r="DM488" s="861">
        <v>-11.385196000000001</v>
      </c>
      <c r="DN488" s="861">
        <v>-14.041982000000001</v>
      </c>
      <c r="DO488" s="861">
        <v>-10.317458</v>
      </c>
      <c r="DP488" s="861">
        <v>-12.118822</v>
      </c>
      <c r="DQ488" s="861">
        <v>-9.7268109999999997</v>
      </c>
      <c r="DR488" s="861">
        <v>-12.629687000000001</v>
      </c>
      <c r="DS488" s="861">
        <v>-10.373563000000001</v>
      </c>
      <c r="DT488" s="861">
        <v>-14.230981</v>
      </c>
      <c r="DU488" s="861">
        <v>-12.439617</v>
      </c>
      <c r="DV488" s="861">
        <v>-14.151395000000001</v>
      </c>
      <c r="DW488" s="861">
        <v>-9.8319690000000008</v>
      </c>
      <c r="DX488" s="861">
        <v>30.154406000000002</v>
      </c>
      <c r="DY488" s="861">
        <v>30.257736999999999</v>
      </c>
      <c r="DZ488" s="861">
        <v>116.384905</v>
      </c>
      <c r="EA488" s="861">
        <v>115.85483600000001</v>
      </c>
      <c r="EB488" s="861">
        <v>119.98</v>
      </c>
      <c r="EC488" s="861">
        <v>3.254</v>
      </c>
      <c r="ED488" s="861">
        <v>384.4</v>
      </c>
      <c r="EE488" s="861">
        <v>119.97</v>
      </c>
      <c r="EF488" s="861">
        <v>6.51</v>
      </c>
      <c r="EG488" s="861">
        <v>773.7</v>
      </c>
      <c r="EH488" s="861">
        <v>119.94</v>
      </c>
      <c r="EI488" s="861">
        <v>6.6680000000000001</v>
      </c>
      <c r="EJ488" s="861">
        <v>787.7</v>
      </c>
      <c r="EK488" s="861">
        <v>24.589941</v>
      </c>
      <c r="EL488" s="861">
        <v>24.134001999999999</v>
      </c>
      <c r="EM488" s="861">
        <v>7.7672369999999997</v>
      </c>
      <c r="EN488" s="861">
        <v>7.8896600000000001</v>
      </c>
      <c r="EO488" s="861">
        <v>73.201449999999994</v>
      </c>
      <c r="EP488" s="861">
        <v>72.918558000000004</v>
      </c>
      <c r="EQ488" s="861">
        <v>-11.42963</v>
      </c>
      <c r="ER488" s="861">
        <v>289.47001299999999</v>
      </c>
      <c r="ES488" s="861">
        <v>631.29393100000004</v>
      </c>
      <c r="ET488" s="861">
        <v>307.90554700000001</v>
      </c>
      <c r="EU488" s="861"/>
      <c r="EV488" s="861"/>
      <c r="EW488" s="861"/>
      <c r="EX488" s="861"/>
      <c r="EY488" s="861"/>
      <c r="EZ488" s="861"/>
      <c r="FA488" s="861"/>
      <c r="FB488" s="861"/>
      <c r="FC488" s="861"/>
      <c r="FD488" s="861"/>
    </row>
    <row r="489" spans="1:160" x14ac:dyDescent="0.25">
      <c r="A489" s="837">
        <v>46146</v>
      </c>
      <c r="B489" s="836">
        <v>0.41521990740740744</v>
      </c>
      <c r="C489" s="861">
        <v>0</v>
      </c>
      <c r="D489" s="861">
        <v>1</v>
      </c>
      <c r="E489" s="861">
        <v>0</v>
      </c>
      <c r="F489" s="861">
        <v>73.124622000000002</v>
      </c>
      <c r="G489" s="861">
        <v>71.513571999999996</v>
      </c>
      <c r="H489" s="861">
        <v>63.945267999999999</v>
      </c>
      <c r="I489" s="861">
        <v>73.557731000000004</v>
      </c>
      <c r="J489" s="861">
        <v>73.330061999999998</v>
      </c>
      <c r="K489" s="861">
        <v>71.004598999999999</v>
      </c>
      <c r="L489" s="861">
        <v>73.653523000000007</v>
      </c>
      <c r="M489" s="861">
        <v>73.733057000000002</v>
      </c>
      <c r="N489" s="861">
        <v>-5.012022</v>
      </c>
      <c r="O489" s="861">
        <v>-5.4587250000000003</v>
      </c>
      <c r="P489" s="861">
        <v>-5.2486100000000002</v>
      </c>
      <c r="Q489" s="861">
        <v>8.8818669999999997</v>
      </c>
      <c r="R489" s="861">
        <v>7.8099600000000002</v>
      </c>
      <c r="S489" s="861">
        <v>7.65787</v>
      </c>
      <c r="T489" s="861">
        <v>73.476264</v>
      </c>
      <c r="U489" s="861">
        <v>72.396518999999998</v>
      </c>
      <c r="V489" s="861">
        <v>73.413815999999997</v>
      </c>
      <c r="W489" s="861">
        <v>72.768203999999997</v>
      </c>
      <c r="X489" s="861">
        <v>40.087463999999997</v>
      </c>
      <c r="Y489" s="861">
        <v>36.006486000000002</v>
      </c>
      <c r="Z489" s="861">
        <v>23.40033</v>
      </c>
      <c r="AA489" s="861">
        <v>24.776610999999999</v>
      </c>
      <c r="AB489" s="861">
        <v>23.467177</v>
      </c>
      <c r="AC489" s="861">
        <v>31.921831999999998</v>
      </c>
      <c r="AD489" s="861">
        <v>36.712403000000002</v>
      </c>
      <c r="AE489" s="861">
        <v>106.038796</v>
      </c>
      <c r="AF489" s="861">
        <v>92.357050000000001</v>
      </c>
      <c r="AG489" s="861">
        <v>88.472476999999998</v>
      </c>
      <c r="AH489" s="861">
        <v>72.908338999999998</v>
      </c>
      <c r="AI489" s="861">
        <v>72.420392000000007</v>
      </c>
      <c r="AJ489" s="861">
        <v>58.085073000000001</v>
      </c>
      <c r="AK489" s="861">
        <v>95.065422999999996</v>
      </c>
      <c r="AL489" s="861">
        <v>100.06492900000001</v>
      </c>
      <c r="AM489" s="861">
        <v>32.386687000000002</v>
      </c>
      <c r="AN489" s="861">
        <v>106.468812</v>
      </c>
      <c r="AO489" s="861">
        <v>70.323154000000002</v>
      </c>
      <c r="AP489" s="861">
        <v>72.344612999999995</v>
      </c>
      <c r="AQ489" s="861">
        <v>72.262405999999999</v>
      </c>
      <c r="AR489" s="861">
        <v>69.829645999999997</v>
      </c>
      <c r="AS489" s="861">
        <v>62.686821999999999</v>
      </c>
      <c r="AT489" s="861">
        <v>69.692571000000001</v>
      </c>
      <c r="AU489" s="861">
        <v>69.891474000000002</v>
      </c>
      <c r="AV489" s="861">
        <v>72.850775999999996</v>
      </c>
      <c r="AW489" s="861">
        <v>73.128658000000001</v>
      </c>
      <c r="AX489" s="861">
        <v>73.421131000000003</v>
      </c>
      <c r="AY489" s="861">
        <v>73.008422999999993</v>
      </c>
      <c r="AZ489" s="861">
        <v>19.500347999999999</v>
      </c>
      <c r="BA489" s="861">
        <v>16.529353</v>
      </c>
      <c r="BB489" s="861">
        <v>26.754345000000001</v>
      </c>
      <c r="BC489" s="861">
        <v>27.739954999999998</v>
      </c>
      <c r="BD489" s="861">
        <v>20.692036000000002</v>
      </c>
      <c r="BE489" s="861">
        <v>34.918066000000003</v>
      </c>
      <c r="BF489" s="861">
        <v>45.887155</v>
      </c>
      <c r="BG489" s="861">
        <v>117.558578</v>
      </c>
      <c r="BH489" s="861">
        <v>93.517484999999994</v>
      </c>
      <c r="BI489" s="861">
        <v>41.887464000000001</v>
      </c>
      <c r="BJ489" s="861">
        <v>72.917704999999998</v>
      </c>
      <c r="BK489" s="861">
        <v>73.064203000000006</v>
      </c>
      <c r="BL489" s="861">
        <v>65.322329999999994</v>
      </c>
      <c r="BM489" s="861">
        <v>115.68252200000001</v>
      </c>
      <c r="BN489" s="861">
        <v>103.572159</v>
      </c>
      <c r="BO489" s="861">
        <v>32.106000999999999</v>
      </c>
      <c r="BP489" s="861">
        <v>115.697524</v>
      </c>
      <c r="BQ489" s="861">
        <v>71.845809000000003</v>
      </c>
      <c r="BR489" s="861">
        <v>69.189190999999994</v>
      </c>
      <c r="BS489" s="861">
        <v>72.921527999999995</v>
      </c>
      <c r="BT489" s="861">
        <v>64.016013000000001</v>
      </c>
      <c r="BU489" s="861">
        <v>64.171678</v>
      </c>
      <c r="BV489" s="861">
        <v>65.216283000000004</v>
      </c>
      <c r="BW489" s="861">
        <v>65.889475000000004</v>
      </c>
      <c r="BX489" s="861">
        <v>32.190016999999997</v>
      </c>
      <c r="BY489" s="861">
        <v>32.075648999999999</v>
      </c>
      <c r="BZ489" s="861">
        <v>34.295628000000001</v>
      </c>
      <c r="CA489" s="861">
        <v>33.144015000000003</v>
      </c>
      <c r="CB489" s="861">
        <v>-12.352501999999999</v>
      </c>
      <c r="CC489" s="861">
        <v>-9.4453779999999998</v>
      </c>
      <c r="CD489" s="861">
        <v>-12.704586000000001</v>
      </c>
      <c r="CE489" s="861">
        <v>-8.8838919999999995</v>
      </c>
      <c r="CF489" s="861">
        <v>-14.791221999999999</v>
      </c>
      <c r="CG489" s="861">
        <v>-9.1870580000000004</v>
      </c>
      <c r="CH489" s="861">
        <v>-13.949026</v>
      </c>
      <c r="CI489" s="861">
        <v>-9.4532389999999999</v>
      </c>
      <c r="CJ489" s="861">
        <v>-12.239459999999999</v>
      </c>
      <c r="CK489" s="861">
        <v>-8.8511000000000006</v>
      </c>
      <c r="CL489" s="861">
        <v>-12.671124000000001</v>
      </c>
      <c r="CM489" s="861">
        <v>-8.5167120000000001</v>
      </c>
      <c r="CN489" s="861">
        <v>-14.421543</v>
      </c>
      <c r="CO489" s="861">
        <v>-10.528964999999999</v>
      </c>
      <c r="CP489" s="861">
        <v>-13.737937000000001</v>
      </c>
      <c r="CQ489" s="861">
        <v>-9.864096</v>
      </c>
      <c r="CR489" s="861">
        <v>-12.035532999999999</v>
      </c>
      <c r="CS489" s="861">
        <v>-9.0266529999999996</v>
      </c>
      <c r="CT489" s="861">
        <v>-12.645835999999999</v>
      </c>
      <c r="CU489" s="861">
        <v>-9.4174050000000005</v>
      </c>
      <c r="CV489" s="861">
        <v>-14.783357000000001</v>
      </c>
      <c r="CW489" s="861">
        <v>-9.3245749999999994</v>
      </c>
      <c r="CX489" s="861">
        <v>-13.773835</v>
      </c>
      <c r="CY489" s="861">
        <v>-8.4767930000000007</v>
      </c>
      <c r="CZ489" s="861">
        <v>-11.855255</v>
      </c>
      <c r="DA489" s="861">
        <v>-8.4712370000000004</v>
      </c>
      <c r="DB489" s="861">
        <v>-12.52074</v>
      </c>
      <c r="DC489" s="861">
        <v>-8.2432780000000001</v>
      </c>
      <c r="DD489" s="861">
        <v>-14.504757</v>
      </c>
      <c r="DE489" s="861">
        <v>-9.9932999999999996</v>
      </c>
      <c r="DF489" s="861">
        <v>-14.198268000000001</v>
      </c>
      <c r="DG489" s="861">
        <v>-9.2739949999999993</v>
      </c>
      <c r="DH489" s="861">
        <v>-11.451402</v>
      </c>
      <c r="DI489" s="861">
        <v>-9.0663180000000008</v>
      </c>
      <c r="DJ489" s="861">
        <v>-12.073973000000001</v>
      </c>
      <c r="DK489" s="861">
        <v>-9.3597370000000009</v>
      </c>
      <c r="DL489" s="861">
        <v>-14.364943</v>
      </c>
      <c r="DM489" s="861">
        <v>-11.400489</v>
      </c>
      <c r="DN489" s="861">
        <v>-14.038135</v>
      </c>
      <c r="DO489" s="861">
        <v>-10.332884999999999</v>
      </c>
      <c r="DP489" s="861">
        <v>-12.102273</v>
      </c>
      <c r="DQ489" s="861">
        <v>-9.7480469999999997</v>
      </c>
      <c r="DR489" s="861">
        <v>-12.61332</v>
      </c>
      <c r="DS489" s="861">
        <v>-10.400925000000001</v>
      </c>
      <c r="DT489" s="861">
        <v>-14.211855</v>
      </c>
      <c r="DU489" s="861">
        <v>-12.474722999999999</v>
      </c>
      <c r="DV489" s="861">
        <v>-14.132101</v>
      </c>
      <c r="DW489" s="861">
        <v>-9.8559710000000003</v>
      </c>
      <c r="DX489" s="861">
        <v>30.078099000000002</v>
      </c>
      <c r="DY489" s="861">
        <v>30.325392000000001</v>
      </c>
      <c r="DZ489" s="861">
        <v>116.334941</v>
      </c>
      <c r="EA489" s="861">
        <v>116.07578700000001</v>
      </c>
      <c r="EB489" s="861">
        <v>120.12</v>
      </c>
      <c r="EC489" s="861">
        <v>3.2549999999999999</v>
      </c>
      <c r="ED489" s="861">
        <v>383.8</v>
      </c>
      <c r="EE489" s="861">
        <v>119.94</v>
      </c>
      <c r="EF489" s="861">
        <v>6.5149999999999997</v>
      </c>
      <c r="EG489" s="861">
        <v>773.3</v>
      </c>
      <c r="EH489" s="861">
        <v>120.56</v>
      </c>
      <c r="EI489" s="861">
        <v>6.64</v>
      </c>
      <c r="EJ489" s="861">
        <v>792.7</v>
      </c>
      <c r="EK489" s="861">
        <v>24.709993000000001</v>
      </c>
      <c r="EL489" s="861">
        <v>24.136301</v>
      </c>
      <c r="EM489" s="861">
        <v>7.6766940000000004</v>
      </c>
      <c r="EN489" s="861">
        <v>7.9696999999999996</v>
      </c>
      <c r="EO489" s="861">
        <v>73.174820999999994</v>
      </c>
      <c r="EP489" s="861">
        <v>73.036580000000001</v>
      </c>
      <c r="EQ489" s="861">
        <v>-11.41187</v>
      </c>
      <c r="ER489" s="861">
        <v>295.87651099999999</v>
      </c>
      <c r="ES489" s="861">
        <v>644.20175800000004</v>
      </c>
      <c r="ET489" s="861">
        <v>321.07692300000002</v>
      </c>
      <c r="EU489" s="861"/>
      <c r="EV489" s="861"/>
      <c r="EW489" s="861"/>
      <c r="EX489" s="861"/>
      <c r="EY489" s="861"/>
      <c r="EZ489" s="861"/>
      <c r="FA489" s="861"/>
      <c r="FB489" s="861"/>
      <c r="FC489" s="861"/>
      <c r="FD489" s="861"/>
    </row>
    <row r="490" spans="1:160" x14ac:dyDescent="0.25">
      <c r="A490" s="837">
        <v>46146</v>
      </c>
      <c r="B490" s="836">
        <v>0.41591435185185183</v>
      </c>
      <c r="C490" s="861">
        <v>0</v>
      </c>
      <c r="D490" s="861">
        <v>1</v>
      </c>
      <c r="E490" s="861">
        <v>0</v>
      </c>
      <c r="F490" s="861">
        <v>73.224607000000006</v>
      </c>
      <c r="G490" s="861">
        <v>71.549283000000003</v>
      </c>
      <c r="H490" s="861">
        <v>64.054051000000001</v>
      </c>
      <c r="I490" s="861">
        <v>73.568102999999994</v>
      </c>
      <c r="J490" s="861">
        <v>73.453854000000007</v>
      </c>
      <c r="K490" s="861">
        <v>71.043435000000002</v>
      </c>
      <c r="L490" s="861">
        <v>73.704486000000003</v>
      </c>
      <c r="M490" s="861">
        <v>73.730290999999994</v>
      </c>
      <c r="N490" s="861">
        <v>-4.876887</v>
      </c>
      <c r="O490" s="861">
        <v>-5.3561059999999996</v>
      </c>
      <c r="P490" s="861">
        <v>-5.0314649999999999</v>
      </c>
      <c r="Q490" s="861">
        <v>9.424023</v>
      </c>
      <c r="R490" s="861">
        <v>8.0909680000000002</v>
      </c>
      <c r="S490" s="861">
        <v>8.0252300000000005</v>
      </c>
      <c r="T490" s="861">
        <v>73.638369999999995</v>
      </c>
      <c r="U490" s="861">
        <v>72.540616999999997</v>
      </c>
      <c r="V490" s="861">
        <v>73.559061999999997</v>
      </c>
      <c r="W490" s="861">
        <v>72.904668999999998</v>
      </c>
      <c r="X490" s="861">
        <v>44.002561</v>
      </c>
      <c r="Y490" s="861">
        <v>41.418680999999999</v>
      </c>
      <c r="Z490" s="861">
        <v>25.750060999999999</v>
      </c>
      <c r="AA490" s="861">
        <v>27.067399000000002</v>
      </c>
      <c r="AB490" s="861">
        <v>25.618559000000001</v>
      </c>
      <c r="AC490" s="861">
        <v>32.046574</v>
      </c>
      <c r="AD490" s="861">
        <v>37.094610000000003</v>
      </c>
      <c r="AE490" s="861">
        <v>106.267087</v>
      </c>
      <c r="AF490" s="861">
        <v>92.845870000000005</v>
      </c>
      <c r="AG490" s="861">
        <v>88.888238000000001</v>
      </c>
      <c r="AH490" s="861">
        <v>72.854087000000007</v>
      </c>
      <c r="AI490" s="861">
        <v>72.465676000000002</v>
      </c>
      <c r="AJ490" s="861">
        <v>60.514451999999999</v>
      </c>
      <c r="AK490" s="861">
        <v>96.141150999999994</v>
      </c>
      <c r="AL490" s="861">
        <v>100.71865699999999</v>
      </c>
      <c r="AM490" s="861">
        <v>32.354387000000003</v>
      </c>
      <c r="AN490" s="861">
        <v>106.571251</v>
      </c>
      <c r="AO490" s="861">
        <v>70.151493000000002</v>
      </c>
      <c r="AP490" s="861">
        <v>72.194128000000006</v>
      </c>
      <c r="AQ490" s="861">
        <v>72.343716000000001</v>
      </c>
      <c r="AR490" s="861">
        <v>70.015170999999995</v>
      </c>
      <c r="AS490" s="861">
        <v>62.804938</v>
      </c>
      <c r="AT490" s="861">
        <v>69.739761000000001</v>
      </c>
      <c r="AU490" s="861">
        <v>69.984119000000007</v>
      </c>
      <c r="AV490" s="861">
        <v>72.925737999999996</v>
      </c>
      <c r="AW490" s="861">
        <v>73.151346000000004</v>
      </c>
      <c r="AX490" s="861">
        <v>73.424768</v>
      </c>
      <c r="AY490" s="861">
        <v>73.138647000000006</v>
      </c>
      <c r="AZ490" s="861">
        <v>21.169394</v>
      </c>
      <c r="BA490" s="861">
        <v>18.062138000000001</v>
      </c>
      <c r="BB490" s="861">
        <v>29.130870999999999</v>
      </c>
      <c r="BC490" s="861">
        <v>30.008025</v>
      </c>
      <c r="BD490" s="861">
        <v>23.059194999999999</v>
      </c>
      <c r="BE490" s="861">
        <v>38.313327000000001</v>
      </c>
      <c r="BF490" s="861">
        <v>47.402676</v>
      </c>
      <c r="BG490" s="861">
        <v>118.156871</v>
      </c>
      <c r="BH490" s="861">
        <v>93.671318999999997</v>
      </c>
      <c r="BI490" s="861">
        <v>43.516435000000001</v>
      </c>
      <c r="BJ490" s="861">
        <v>72.917097999999996</v>
      </c>
      <c r="BK490" s="861">
        <v>73.188901999999999</v>
      </c>
      <c r="BL490" s="861">
        <v>68.166782999999995</v>
      </c>
      <c r="BM490" s="861">
        <v>117.073458</v>
      </c>
      <c r="BN490" s="861">
        <v>104.844312</v>
      </c>
      <c r="BO490" s="861">
        <v>34.369726999999997</v>
      </c>
      <c r="BP490" s="861">
        <v>117.00643100000001</v>
      </c>
      <c r="BQ490" s="861">
        <v>72.247631999999996</v>
      </c>
      <c r="BR490" s="861">
        <v>69.439465999999996</v>
      </c>
      <c r="BS490" s="861">
        <v>73.137682999999996</v>
      </c>
      <c r="BT490" s="861">
        <v>64.420975999999996</v>
      </c>
      <c r="BU490" s="861">
        <v>64.358541000000002</v>
      </c>
      <c r="BV490" s="861">
        <v>65.469983999999997</v>
      </c>
      <c r="BW490" s="861">
        <v>66.092602999999997</v>
      </c>
      <c r="BX490" s="861">
        <v>32.593102000000002</v>
      </c>
      <c r="BY490" s="861">
        <v>32.285274000000001</v>
      </c>
      <c r="BZ490" s="861">
        <v>36.569436000000003</v>
      </c>
      <c r="CA490" s="861">
        <v>34.620759</v>
      </c>
      <c r="CB490" s="861">
        <v>-12.361571</v>
      </c>
      <c r="CC490" s="861">
        <v>-9.4144020000000008</v>
      </c>
      <c r="CD490" s="861">
        <v>-12.675806</v>
      </c>
      <c r="CE490" s="861">
        <v>-8.8098469999999995</v>
      </c>
      <c r="CF490" s="861">
        <v>-14.758158</v>
      </c>
      <c r="CG490" s="861">
        <v>-9.1570970000000003</v>
      </c>
      <c r="CH490" s="861">
        <v>-13.895783</v>
      </c>
      <c r="CI490" s="861">
        <v>-9.3849009999999993</v>
      </c>
      <c r="CJ490" s="861">
        <v>-12.23063</v>
      </c>
      <c r="CK490" s="861">
        <v>-8.8328009999999999</v>
      </c>
      <c r="CL490" s="861">
        <v>-12.654598999999999</v>
      </c>
      <c r="CM490" s="861">
        <v>-8.4731400000000008</v>
      </c>
      <c r="CN490" s="861">
        <v>-14.398895</v>
      </c>
      <c r="CO490" s="861">
        <v>-10.484381000000001</v>
      </c>
      <c r="CP490" s="861">
        <v>-13.721711000000001</v>
      </c>
      <c r="CQ490" s="861">
        <v>-9.8198179999999997</v>
      </c>
      <c r="CR490" s="861">
        <v>-12.022646</v>
      </c>
      <c r="CS490" s="861">
        <v>-8.9814969999999992</v>
      </c>
      <c r="CT490" s="861">
        <v>-12.617088000000001</v>
      </c>
      <c r="CU490" s="861">
        <v>-9.3822390000000002</v>
      </c>
      <c r="CV490" s="861">
        <v>-14.783355999999999</v>
      </c>
      <c r="CW490" s="861">
        <v>-9.2978529999999999</v>
      </c>
      <c r="CX490" s="861">
        <v>-13.760513</v>
      </c>
      <c r="CY490" s="861">
        <v>-8.4565590000000004</v>
      </c>
      <c r="CZ490" s="861">
        <v>-11.881981</v>
      </c>
      <c r="DA490" s="861">
        <v>-8.4445060000000005</v>
      </c>
      <c r="DB490" s="861">
        <v>-12.512684</v>
      </c>
      <c r="DC490" s="861">
        <v>-8.1884779999999999</v>
      </c>
      <c r="DD490" s="861">
        <v>-14.513439</v>
      </c>
      <c r="DE490" s="861">
        <v>-9.9751700000000003</v>
      </c>
      <c r="DF490" s="861">
        <v>-14.172867</v>
      </c>
      <c r="DG490" s="861">
        <v>-9.2211350000000003</v>
      </c>
      <c r="DH490" s="861">
        <v>-11.459037</v>
      </c>
      <c r="DI490" s="861">
        <v>-9.0115479999999994</v>
      </c>
      <c r="DJ490" s="861">
        <v>-12.09098</v>
      </c>
      <c r="DK490" s="861">
        <v>-9.3241630000000004</v>
      </c>
      <c r="DL490" s="861">
        <v>-14.355611</v>
      </c>
      <c r="DM490" s="861">
        <v>-11.381323</v>
      </c>
      <c r="DN490" s="861">
        <v>-14.000461</v>
      </c>
      <c r="DO490" s="861">
        <v>-10.282753</v>
      </c>
      <c r="DP490" s="861">
        <v>-12.092022999999999</v>
      </c>
      <c r="DQ490" s="861">
        <v>-9.7180800000000005</v>
      </c>
      <c r="DR490" s="861">
        <v>-12.619502000000001</v>
      </c>
      <c r="DS490" s="861">
        <v>-10.349797000000001</v>
      </c>
      <c r="DT490" s="861">
        <v>-14.205831</v>
      </c>
      <c r="DU490" s="861">
        <v>-12.437151</v>
      </c>
      <c r="DV490" s="861">
        <v>-14.111459999999999</v>
      </c>
      <c r="DW490" s="861">
        <v>-9.8016889999999997</v>
      </c>
      <c r="DX490" s="861">
        <v>30.074501999999999</v>
      </c>
      <c r="DY490" s="861">
        <v>30.436986000000001</v>
      </c>
      <c r="DZ490" s="861">
        <v>116.267771</v>
      </c>
      <c r="EA490" s="861">
        <v>115.967888</v>
      </c>
      <c r="EB490" s="861">
        <v>120.68</v>
      </c>
      <c r="EC490" s="861">
        <v>1.242</v>
      </c>
      <c r="ED490" s="861">
        <v>132.9</v>
      </c>
      <c r="EE490" s="861">
        <v>120.72</v>
      </c>
      <c r="EF490" s="861">
        <v>6.4770000000000003</v>
      </c>
      <c r="EG490" s="861">
        <v>777.3</v>
      </c>
      <c r="EH490" s="861">
        <v>120.62</v>
      </c>
      <c r="EI490" s="861">
        <v>6.6280000000000001</v>
      </c>
      <c r="EJ490" s="861">
        <v>794.3</v>
      </c>
      <c r="EK490" s="861">
        <v>24.681964000000001</v>
      </c>
      <c r="EL490" s="861">
        <v>26.268204000000001</v>
      </c>
      <c r="EM490" s="861">
        <v>7.6724230000000002</v>
      </c>
      <c r="EN490" s="861">
        <v>8.1015230000000003</v>
      </c>
      <c r="EO490" s="861">
        <v>73.139009999999999</v>
      </c>
      <c r="EP490" s="861">
        <v>72.978964000000005</v>
      </c>
      <c r="EQ490" s="861">
        <v>-11.385978</v>
      </c>
      <c r="ER490" s="861">
        <v>298.16053299999999</v>
      </c>
      <c r="ES490" s="861">
        <v>657.12724800000001</v>
      </c>
      <c r="ET490" s="861">
        <v>334.28157299999998</v>
      </c>
      <c r="EU490" s="861"/>
      <c r="EV490" s="861"/>
      <c r="EW490" s="861"/>
      <c r="EX490" s="861"/>
      <c r="EY490" s="861"/>
      <c r="EZ490" s="861"/>
      <c r="FA490" s="861"/>
      <c r="FB490" s="861"/>
      <c r="FC490" s="861"/>
      <c r="FD490" s="861"/>
    </row>
    <row r="491" spans="1:160" x14ac:dyDescent="0.25">
      <c r="A491" s="837">
        <v>46146</v>
      </c>
      <c r="B491" s="836">
        <v>0.41660879629629632</v>
      </c>
      <c r="C491" s="861">
        <v>0</v>
      </c>
      <c r="D491" s="861">
        <v>1</v>
      </c>
      <c r="E491" s="861">
        <v>0</v>
      </c>
      <c r="F491" s="861">
        <v>73.288092000000006</v>
      </c>
      <c r="G491" s="861">
        <v>71.586175999999995</v>
      </c>
      <c r="H491" s="861">
        <v>64.058324999999996</v>
      </c>
      <c r="I491" s="861">
        <v>73.579640999999995</v>
      </c>
      <c r="J491" s="861">
        <v>73.559331</v>
      </c>
      <c r="K491" s="861">
        <v>71.022755000000004</v>
      </c>
      <c r="L491" s="861">
        <v>73.696200000000005</v>
      </c>
      <c r="M491" s="861">
        <v>73.720737</v>
      </c>
      <c r="N491" s="861">
        <v>-4.6428669999999999</v>
      </c>
      <c r="O491" s="861">
        <v>-5.1121309999999998</v>
      </c>
      <c r="P491" s="861">
        <v>-4.8728009999999999</v>
      </c>
      <c r="Q491" s="861">
        <v>9.5751980000000003</v>
      </c>
      <c r="R491" s="861">
        <v>8.3916540000000008</v>
      </c>
      <c r="S491" s="861">
        <v>8.5718669999999992</v>
      </c>
      <c r="T491" s="861">
        <v>73.700649999999996</v>
      </c>
      <c r="U491" s="861">
        <v>72.577984999999998</v>
      </c>
      <c r="V491" s="861">
        <v>73.635971999999995</v>
      </c>
      <c r="W491" s="861">
        <v>73.023131000000006</v>
      </c>
      <c r="X491" s="861">
        <v>47.133284000000003</v>
      </c>
      <c r="Y491" s="861">
        <v>45.046953000000002</v>
      </c>
      <c r="Z491" s="861">
        <v>27.643818</v>
      </c>
      <c r="AA491" s="861">
        <v>29.188248000000002</v>
      </c>
      <c r="AB491" s="861">
        <v>27.653756999999999</v>
      </c>
      <c r="AC491" s="861">
        <v>32.849147000000002</v>
      </c>
      <c r="AD491" s="861">
        <v>38.539737000000002</v>
      </c>
      <c r="AE491" s="861">
        <v>106.72698</v>
      </c>
      <c r="AF491" s="861">
        <v>93.208511999999999</v>
      </c>
      <c r="AG491" s="861">
        <v>89.122465000000005</v>
      </c>
      <c r="AH491" s="861">
        <v>72.843181999999999</v>
      </c>
      <c r="AI491" s="861">
        <v>72.617016000000007</v>
      </c>
      <c r="AJ491" s="861">
        <v>62.709775999999998</v>
      </c>
      <c r="AK491" s="861">
        <v>97.133782999999994</v>
      </c>
      <c r="AL491" s="861">
        <v>101.209458</v>
      </c>
      <c r="AM491" s="861">
        <v>32.860970000000002</v>
      </c>
      <c r="AN491" s="861">
        <v>107.14397599999999</v>
      </c>
      <c r="AO491" s="861">
        <v>70.137947999999994</v>
      </c>
      <c r="AP491" s="861">
        <v>72.090339999999998</v>
      </c>
      <c r="AQ491" s="861">
        <v>72.363680000000002</v>
      </c>
      <c r="AR491" s="861">
        <v>70.139573999999996</v>
      </c>
      <c r="AS491" s="861">
        <v>62.970692</v>
      </c>
      <c r="AT491" s="861">
        <v>69.693605000000005</v>
      </c>
      <c r="AU491" s="861">
        <v>70.065445999999994</v>
      </c>
      <c r="AV491" s="861">
        <v>73.069018999999997</v>
      </c>
      <c r="AW491" s="861">
        <v>73.166987000000006</v>
      </c>
      <c r="AX491" s="861">
        <v>73.558885000000004</v>
      </c>
      <c r="AY491" s="861">
        <v>73.166987000000006</v>
      </c>
      <c r="AZ491" s="861">
        <v>22.803301999999999</v>
      </c>
      <c r="BA491" s="861">
        <v>19.740162000000002</v>
      </c>
      <c r="BB491" s="861">
        <v>31.179967000000001</v>
      </c>
      <c r="BC491" s="861">
        <v>31.793467</v>
      </c>
      <c r="BD491" s="861">
        <v>25.266936999999999</v>
      </c>
      <c r="BE491" s="861">
        <v>42.225907999999997</v>
      </c>
      <c r="BF491" s="861">
        <v>50.062283000000001</v>
      </c>
      <c r="BG491" s="861">
        <v>119.179002</v>
      </c>
      <c r="BH491" s="861">
        <v>93.963188000000002</v>
      </c>
      <c r="BI491" s="861">
        <v>44.042817999999997</v>
      </c>
      <c r="BJ491" s="861">
        <v>73.046261000000001</v>
      </c>
      <c r="BK491" s="861">
        <v>73.173264000000003</v>
      </c>
      <c r="BL491" s="861">
        <v>70.872838000000002</v>
      </c>
      <c r="BM491" s="861">
        <v>118.308044</v>
      </c>
      <c r="BN491" s="861">
        <v>106.360085</v>
      </c>
      <c r="BO491" s="861">
        <v>38.835717000000002</v>
      </c>
      <c r="BP491" s="861">
        <v>118.344892</v>
      </c>
      <c r="BQ491" s="861">
        <v>72.084489000000005</v>
      </c>
      <c r="BR491" s="861">
        <v>69.435603</v>
      </c>
      <c r="BS491" s="861">
        <v>73.24051</v>
      </c>
      <c r="BT491" s="861">
        <v>64.806235999999998</v>
      </c>
      <c r="BU491" s="861">
        <v>64.498970999999997</v>
      </c>
      <c r="BV491" s="861">
        <v>65.806681999999995</v>
      </c>
      <c r="BW491" s="861">
        <v>66.306577000000004</v>
      </c>
      <c r="BX491" s="861">
        <v>33.711373000000002</v>
      </c>
      <c r="BY491" s="861">
        <v>33.420859999999998</v>
      </c>
      <c r="BZ491" s="861">
        <v>40.541586000000002</v>
      </c>
      <c r="CA491" s="861">
        <v>36.804825000000001</v>
      </c>
      <c r="CB491" s="861">
        <v>-12.335673</v>
      </c>
      <c r="CC491" s="861">
        <v>-9.4166729999999994</v>
      </c>
      <c r="CD491" s="861">
        <v>-12.653112</v>
      </c>
      <c r="CE491" s="861">
        <v>-8.801812</v>
      </c>
      <c r="CF491" s="861">
        <v>-14.710553000000001</v>
      </c>
      <c r="CG491" s="861">
        <v>-9.1450610000000001</v>
      </c>
      <c r="CH491" s="861">
        <v>-13.865572999999999</v>
      </c>
      <c r="CI491" s="861">
        <v>-9.3863179999999993</v>
      </c>
      <c r="CJ491" s="861">
        <v>-12.223105</v>
      </c>
      <c r="CK491" s="861">
        <v>-8.8453759999999999</v>
      </c>
      <c r="CL491" s="861">
        <v>-12.649342000000001</v>
      </c>
      <c r="CM491" s="861">
        <v>-8.4866449999999993</v>
      </c>
      <c r="CN491" s="861">
        <v>-14.360768</v>
      </c>
      <c r="CO491" s="861">
        <v>-10.485939999999999</v>
      </c>
      <c r="CP491" s="861">
        <v>-13.688965</v>
      </c>
      <c r="CQ491" s="861">
        <v>-9.8351279999999992</v>
      </c>
      <c r="CR491" s="861">
        <v>-12.02718</v>
      </c>
      <c r="CS491" s="861">
        <v>-9.0024090000000001</v>
      </c>
      <c r="CT491" s="861">
        <v>-12.592847000000001</v>
      </c>
      <c r="CU491" s="861">
        <v>-9.3843770000000006</v>
      </c>
      <c r="CV491" s="861">
        <v>-14.74532</v>
      </c>
      <c r="CW491" s="861">
        <v>-9.3201490000000007</v>
      </c>
      <c r="CX491" s="861">
        <v>-13.725096000000001</v>
      </c>
      <c r="CY491" s="861">
        <v>-8.4387600000000003</v>
      </c>
      <c r="CZ491" s="861">
        <v>-11.864556</v>
      </c>
      <c r="DA491" s="861">
        <v>-8.4493290000000005</v>
      </c>
      <c r="DB491" s="861">
        <v>-12.508585999999999</v>
      </c>
      <c r="DC491" s="861">
        <v>-8.1797280000000008</v>
      </c>
      <c r="DD491" s="861">
        <v>-14.494275</v>
      </c>
      <c r="DE491" s="861">
        <v>-9.9594290000000001</v>
      </c>
      <c r="DF491" s="861">
        <v>-14.159444000000001</v>
      </c>
      <c r="DG491" s="861">
        <v>-9.2040670000000002</v>
      </c>
      <c r="DH491" s="861">
        <v>-11.453668</v>
      </c>
      <c r="DI491" s="861">
        <v>-9.0129079999999995</v>
      </c>
      <c r="DJ491" s="861">
        <v>-12.100352000000001</v>
      </c>
      <c r="DK491" s="861">
        <v>-9.3250550000000008</v>
      </c>
      <c r="DL491" s="861">
        <v>-14.36337</v>
      </c>
      <c r="DM491" s="861">
        <v>-11.379168</v>
      </c>
      <c r="DN491" s="861">
        <v>-13.991292</v>
      </c>
      <c r="DO491" s="861">
        <v>-10.28209</v>
      </c>
      <c r="DP491" s="861">
        <v>-12.087120000000001</v>
      </c>
      <c r="DQ491" s="861">
        <v>-9.7072459999999996</v>
      </c>
      <c r="DR491" s="861">
        <v>-12.630767000000001</v>
      </c>
      <c r="DS491" s="861">
        <v>-10.353038</v>
      </c>
      <c r="DT491" s="861">
        <v>-14.189966999999999</v>
      </c>
      <c r="DU491" s="861">
        <v>-12.414735</v>
      </c>
      <c r="DV491" s="861">
        <v>-14.112553999999999</v>
      </c>
      <c r="DW491" s="861">
        <v>-9.8196659999999998</v>
      </c>
      <c r="DX491" s="861">
        <v>30.165876000000001</v>
      </c>
      <c r="DY491" s="861">
        <v>30.677474</v>
      </c>
      <c r="DZ491" s="861">
        <v>116.268451</v>
      </c>
      <c r="EA491" s="861">
        <v>116.027281</v>
      </c>
      <c r="EB491" s="861">
        <v>119.95</v>
      </c>
      <c r="EC491" s="861">
        <v>3.2530000000000001</v>
      </c>
      <c r="ED491" s="861">
        <v>384.2</v>
      </c>
      <c r="EE491" s="861">
        <v>119.88</v>
      </c>
      <c r="EF491" s="861">
        <v>6.5259999999999998</v>
      </c>
      <c r="EG491" s="861">
        <v>772.1</v>
      </c>
      <c r="EH491" s="861">
        <v>119.92</v>
      </c>
      <c r="EI491" s="861">
        <v>6.67</v>
      </c>
      <c r="EJ491" s="861">
        <v>791.1</v>
      </c>
      <c r="EK491" s="861">
        <v>25.080133</v>
      </c>
      <c r="EL491" s="861">
        <v>30.450951</v>
      </c>
      <c r="EM491" s="861">
        <v>7.780837</v>
      </c>
      <c r="EN491" s="861">
        <v>8.3847660000000008</v>
      </c>
      <c r="EO491" s="861">
        <v>73.139371999999995</v>
      </c>
      <c r="EP491" s="861">
        <v>73.010683</v>
      </c>
      <c r="EQ491" s="861">
        <v>-11.378512000000001</v>
      </c>
      <c r="ER491" s="861">
        <v>304.36003699999998</v>
      </c>
      <c r="ES491" s="861">
        <v>670.02146400000004</v>
      </c>
      <c r="ET491" s="861">
        <v>347.45739700000001</v>
      </c>
      <c r="EU491" s="861"/>
      <c r="EV491" s="861"/>
      <c r="EW491" s="861"/>
      <c r="EX491" s="861"/>
      <c r="EY491" s="861"/>
      <c r="EZ491" s="861"/>
      <c r="FA491" s="861"/>
      <c r="FB491" s="861"/>
      <c r="FC491" s="861"/>
      <c r="FD491" s="861"/>
    </row>
    <row r="492" spans="1:160" x14ac:dyDescent="0.25">
      <c r="A492" s="837">
        <v>46146</v>
      </c>
      <c r="B492" s="836">
        <v>0.41730324074074071</v>
      </c>
      <c r="C492" s="861">
        <v>0</v>
      </c>
      <c r="D492" s="861">
        <v>1</v>
      </c>
      <c r="E492" s="861">
        <v>0</v>
      </c>
      <c r="F492" s="861">
        <v>73.330681999999996</v>
      </c>
      <c r="G492" s="861">
        <v>71.627578999999997</v>
      </c>
      <c r="H492" s="861">
        <v>64.120210999999998</v>
      </c>
      <c r="I492" s="861">
        <v>73.597013000000004</v>
      </c>
      <c r="J492" s="861">
        <v>73.678667000000004</v>
      </c>
      <c r="K492" s="861">
        <v>71.030418999999995</v>
      </c>
      <c r="L492" s="861">
        <v>73.706906000000004</v>
      </c>
      <c r="M492" s="861">
        <v>73.731864999999999</v>
      </c>
      <c r="N492" s="861">
        <v>-4.495692</v>
      </c>
      <c r="O492" s="861">
        <v>-4.9690380000000003</v>
      </c>
      <c r="P492" s="861">
        <v>-4.7516369999999997</v>
      </c>
      <c r="Q492" s="861">
        <v>10.160154</v>
      </c>
      <c r="R492" s="861">
        <v>8.9798679999999997</v>
      </c>
      <c r="S492" s="861">
        <v>9.1207309999999993</v>
      </c>
      <c r="T492" s="861">
        <v>73.874306000000004</v>
      </c>
      <c r="U492" s="861">
        <v>72.759917000000002</v>
      </c>
      <c r="V492" s="861">
        <v>73.689402000000001</v>
      </c>
      <c r="W492" s="861">
        <v>73.130787999999995</v>
      </c>
      <c r="X492" s="861">
        <v>50.283994</v>
      </c>
      <c r="Y492" s="861">
        <v>47.641229000000003</v>
      </c>
      <c r="Z492" s="861">
        <v>29.328586000000001</v>
      </c>
      <c r="AA492" s="861">
        <v>30.875558000000002</v>
      </c>
      <c r="AB492" s="861">
        <v>29.475373999999999</v>
      </c>
      <c r="AC492" s="861">
        <v>34.144365999999998</v>
      </c>
      <c r="AD492" s="861">
        <v>40.706561000000001</v>
      </c>
      <c r="AE492" s="861">
        <v>107.37814400000001</v>
      </c>
      <c r="AF492" s="861">
        <v>93.629450000000006</v>
      </c>
      <c r="AG492" s="861">
        <v>89.556582000000006</v>
      </c>
      <c r="AH492" s="861">
        <v>72.884668000000005</v>
      </c>
      <c r="AI492" s="861">
        <v>72.649618000000004</v>
      </c>
      <c r="AJ492" s="861">
        <v>64.674329999999998</v>
      </c>
      <c r="AK492" s="861">
        <v>98.418002000000001</v>
      </c>
      <c r="AL492" s="861">
        <v>102.349301</v>
      </c>
      <c r="AM492" s="861">
        <v>33.696635999999998</v>
      </c>
      <c r="AN492" s="861">
        <v>107.95214199999999</v>
      </c>
      <c r="AO492" s="861">
        <v>70.367596000000006</v>
      </c>
      <c r="AP492" s="861">
        <v>72.064329999999998</v>
      </c>
      <c r="AQ492" s="861">
        <v>72.503764000000004</v>
      </c>
      <c r="AR492" s="861">
        <v>70.271908999999994</v>
      </c>
      <c r="AS492" s="861">
        <v>63.138004000000002</v>
      </c>
      <c r="AT492" s="861">
        <v>69.807123000000004</v>
      </c>
      <c r="AU492" s="861">
        <v>70.246457000000007</v>
      </c>
      <c r="AV492" s="861">
        <v>73.138060999999993</v>
      </c>
      <c r="AW492" s="861">
        <v>73.380622000000002</v>
      </c>
      <c r="AX492" s="861">
        <v>73.630278000000004</v>
      </c>
      <c r="AY492" s="861">
        <v>73.341685999999996</v>
      </c>
      <c r="AZ492" s="861">
        <v>24.303276</v>
      </c>
      <c r="BA492" s="861">
        <v>21.488026000000001</v>
      </c>
      <c r="BB492" s="861">
        <v>32.998786000000003</v>
      </c>
      <c r="BC492" s="861">
        <v>34.619656999999997</v>
      </c>
      <c r="BD492" s="861">
        <v>27.408450999999999</v>
      </c>
      <c r="BE492" s="861">
        <v>48.618124999999999</v>
      </c>
      <c r="BF492" s="861">
        <v>54.989294999999998</v>
      </c>
      <c r="BG492" s="861">
        <v>120.990027</v>
      </c>
      <c r="BH492" s="861">
        <v>94.398920000000004</v>
      </c>
      <c r="BI492" s="861">
        <v>46.692740999999998</v>
      </c>
      <c r="BJ492" s="861">
        <v>73.180985000000007</v>
      </c>
      <c r="BK492" s="861">
        <v>73.394728000000001</v>
      </c>
      <c r="BL492" s="861">
        <v>73.448473000000007</v>
      </c>
      <c r="BM492" s="861">
        <v>121.042703</v>
      </c>
      <c r="BN492" s="861">
        <v>108.98044899999999</v>
      </c>
      <c r="BO492" s="861">
        <v>46.747954999999997</v>
      </c>
      <c r="BP492" s="861">
        <v>120.962946</v>
      </c>
      <c r="BQ492" s="861">
        <v>72.458157</v>
      </c>
      <c r="BR492" s="861">
        <v>69.557237999999998</v>
      </c>
      <c r="BS492" s="861">
        <v>73.431426999999999</v>
      </c>
      <c r="BT492" s="861">
        <v>65.092247999999998</v>
      </c>
      <c r="BU492" s="861">
        <v>64.714281999999997</v>
      </c>
      <c r="BV492" s="861">
        <v>66.062640000000002</v>
      </c>
      <c r="BW492" s="861">
        <v>66.493690999999998</v>
      </c>
      <c r="BX492" s="861">
        <v>36.5608</v>
      </c>
      <c r="BY492" s="861">
        <v>35.550710000000002</v>
      </c>
      <c r="BZ492" s="861">
        <v>50.573152999999998</v>
      </c>
      <c r="CA492" s="861">
        <v>42.245759999999997</v>
      </c>
      <c r="CB492" s="861">
        <v>-12.302681</v>
      </c>
      <c r="CC492" s="861">
        <v>-9.3571170000000006</v>
      </c>
      <c r="CD492" s="861">
        <v>-12.639431999999999</v>
      </c>
      <c r="CE492" s="861">
        <v>-8.7633899999999993</v>
      </c>
      <c r="CF492" s="861">
        <v>-14.704972</v>
      </c>
      <c r="CG492" s="861">
        <v>-9.1545269999999999</v>
      </c>
      <c r="CH492" s="861">
        <v>-13.84761</v>
      </c>
      <c r="CI492" s="861">
        <v>-9.3576979999999992</v>
      </c>
      <c r="CJ492" s="861">
        <v>-12.199066</v>
      </c>
      <c r="CK492" s="861">
        <v>-8.8256890000000006</v>
      </c>
      <c r="CL492" s="861">
        <v>-12.648858000000001</v>
      </c>
      <c r="CM492" s="861">
        <v>-8.4899100000000001</v>
      </c>
      <c r="CN492" s="861">
        <v>-14.386851999999999</v>
      </c>
      <c r="CO492" s="861">
        <v>-10.488851</v>
      </c>
      <c r="CP492" s="861">
        <v>-13.676422000000001</v>
      </c>
      <c r="CQ492" s="861">
        <v>-9.7682400000000005</v>
      </c>
      <c r="CR492" s="861">
        <v>-12.006667</v>
      </c>
      <c r="CS492" s="861">
        <v>-8.9801190000000002</v>
      </c>
      <c r="CT492" s="861">
        <v>-12.630034999999999</v>
      </c>
      <c r="CU492" s="861">
        <v>-9.3862120000000004</v>
      </c>
      <c r="CV492" s="861">
        <v>-14.750007</v>
      </c>
      <c r="CW492" s="861">
        <v>-9.3074510000000004</v>
      </c>
      <c r="CX492" s="861">
        <v>-13.673234000000001</v>
      </c>
      <c r="CY492" s="861">
        <v>-8.3845200000000002</v>
      </c>
      <c r="CZ492" s="861">
        <v>-11.833083999999999</v>
      </c>
      <c r="DA492" s="861">
        <v>-8.4148969999999998</v>
      </c>
      <c r="DB492" s="861">
        <v>-12.484297</v>
      </c>
      <c r="DC492" s="861">
        <v>-8.1860219999999995</v>
      </c>
      <c r="DD492" s="861">
        <v>-14.464314999999999</v>
      </c>
      <c r="DE492" s="861">
        <v>-9.9522060000000003</v>
      </c>
      <c r="DF492" s="861">
        <v>-14.129151</v>
      </c>
      <c r="DG492" s="861">
        <v>-9.1707300000000007</v>
      </c>
      <c r="DH492" s="861">
        <v>-11.424915</v>
      </c>
      <c r="DI492" s="861">
        <v>-9.0076640000000001</v>
      </c>
      <c r="DJ492" s="861">
        <v>-12.061650999999999</v>
      </c>
      <c r="DK492" s="861">
        <v>-9.3244959999999999</v>
      </c>
      <c r="DL492" s="861">
        <v>-14.321736</v>
      </c>
      <c r="DM492" s="861">
        <v>-11.354661999999999</v>
      </c>
      <c r="DN492" s="861">
        <v>-13.962896000000001</v>
      </c>
      <c r="DO492" s="861">
        <v>-10.248696000000001</v>
      </c>
      <c r="DP492" s="861">
        <v>-12.065872000000001</v>
      </c>
      <c r="DQ492" s="861">
        <v>-9.6930820000000004</v>
      </c>
      <c r="DR492" s="861">
        <v>-12.598159000000001</v>
      </c>
      <c r="DS492" s="861">
        <v>-10.36093</v>
      </c>
      <c r="DT492" s="861">
        <v>-14.171965</v>
      </c>
      <c r="DU492" s="861">
        <v>-12.404792</v>
      </c>
      <c r="DV492" s="861">
        <v>-14.078806</v>
      </c>
      <c r="DW492" s="861">
        <v>-9.7936519999999998</v>
      </c>
      <c r="DX492" s="861">
        <v>30.216618</v>
      </c>
      <c r="DY492" s="861">
        <v>31.066980999999998</v>
      </c>
      <c r="DZ492" s="861">
        <v>116.010464</v>
      </c>
      <c r="EA492" s="861">
        <v>116.24482999999999</v>
      </c>
      <c r="EB492" s="861">
        <v>120.38</v>
      </c>
      <c r="EC492" s="861">
        <v>1.242</v>
      </c>
      <c r="ED492" s="861">
        <v>133</v>
      </c>
      <c r="EE492" s="861">
        <v>120.5</v>
      </c>
      <c r="EF492" s="861">
        <v>6.4939999999999998</v>
      </c>
      <c r="EG492" s="861">
        <v>772</v>
      </c>
      <c r="EH492" s="861">
        <v>120.47</v>
      </c>
      <c r="EI492" s="861">
        <v>6.66</v>
      </c>
      <c r="EJ492" s="861">
        <v>791.7</v>
      </c>
      <c r="EK492" s="861">
        <v>25.855665999999999</v>
      </c>
      <c r="EL492" s="861">
        <v>37.906838</v>
      </c>
      <c r="EM492" s="861">
        <v>7.8409700000000004</v>
      </c>
      <c r="EN492" s="861">
        <v>8.8411170000000006</v>
      </c>
      <c r="EO492" s="861">
        <v>73.001703000000006</v>
      </c>
      <c r="EP492" s="861">
        <v>73.126776000000007</v>
      </c>
      <c r="EQ492" s="861">
        <v>-11.35913</v>
      </c>
      <c r="ER492" s="861">
        <v>310.55629900000002</v>
      </c>
      <c r="ES492" s="861">
        <v>682.90312200000005</v>
      </c>
      <c r="ET492" s="861">
        <v>360.63768499999998</v>
      </c>
      <c r="EU492" s="861"/>
      <c r="EV492" s="861"/>
      <c r="EW492" s="861"/>
      <c r="EX492" s="861"/>
      <c r="EY492" s="861"/>
      <c r="EZ492" s="861"/>
      <c r="FA492" s="861"/>
      <c r="FB492" s="861"/>
      <c r="FC492" s="861"/>
      <c r="FD492" s="861"/>
    </row>
    <row r="493" spans="1:160" x14ac:dyDescent="0.25">
      <c r="A493" s="837">
        <v>46146</v>
      </c>
      <c r="B493" s="836">
        <v>0.41799768518518521</v>
      </c>
      <c r="C493" s="861">
        <v>0</v>
      </c>
      <c r="D493" s="861">
        <v>1</v>
      </c>
      <c r="E493" s="861">
        <v>0</v>
      </c>
      <c r="F493" s="861">
        <v>73.404360999999994</v>
      </c>
      <c r="G493" s="861">
        <v>71.718790999999996</v>
      </c>
      <c r="H493" s="861">
        <v>64.219086000000004</v>
      </c>
      <c r="I493" s="861">
        <v>73.655277999999996</v>
      </c>
      <c r="J493" s="861">
        <v>73.771614999999997</v>
      </c>
      <c r="K493" s="861">
        <v>71.072310999999999</v>
      </c>
      <c r="L493" s="861">
        <v>73.715303000000006</v>
      </c>
      <c r="M493" s="861">
        <v>73.765642999999997</v>
      </c>
      <c r="N493" s="861">
        <v>-4.3430020000000003</v>
      </c>
      <c r="O493" s="861">
        <v>-4.765498</v>
      </c>
      <c r="P493" s="861">
        <v>-4.6100539999999999</v>
      </c>
      <c r="Q493" s="861">
        <v>10.587623000000001</v>
      </c>
      <c r="R493" s="861">
        <v>9.3729600000000008</v>
      </c>
      <c r="S493" s="861">
        <v>9.7387599999999992</v>
      </c>
      <c r="T493" s="861">
        <v>81.895713000000001</v>
      </c>
      <c r="U493" s="861">
        <v>73.683183999999997</v>
      </c>
      <c r="V493" s="861">
        <v>76.313457</v>
      </c>
      <c r="W493" s="861">
        <v>73.632803999999993</v>
      </c>
      <c r="X493" s="861">
        <v>53.153799999999997</v>
      </c>
      <c r="Y493" s="861">
        <v>48.610788999999997</v>
      </c>
      <c r="Z493" s="861">
        <v>30.867736000000001</v>
      </c>
      <c r="AA493" s="861">
        <v>31.927254000000001</v>
      </c>
      <c r="AB493" s="861">
        <v>31.146194000000001</v>
      </c>
      <c r="AC493" s="861">
        <v>36.559538000000003</v>
      </c>
      <c r="AD493" s="861">
        <v>44.480046999999999</v>
      </c>
      <c r="AE493" s="861">
        <v>110.86874400000001</v>
      </c>
      <c r="AF493" s="861">
        <v>94.312102999999993</v>
      </c>
      <c r="AG493" s="861">
        <v>90.952617000000004</v>
      </c>
      <c r="AH493" s="861">
        <v>73.492321000000004</v>
      </c>
      <c r="AI493" s="861">
        <v>72.911135000000002</v>
      </c>
      <c r="AJ493" s="861">
        <v>66.618725999999995</v>
      </c>
      <c r="AK493" s="861">
        <v>100.386833</v>
      </c>
      <c r="AL493" s="861">
        <v>104.065727</v>
      </c>
      <c r="AM493" s="861">
        <v>36.532204999999998</v>
      </c>
      <c r="AN493" s="861">
        <v>109.900755</v>
      </c>
      <c r="AO493" s="861">
        <v>71.058374999999998</v>
      </c>
      <c r="AP493" s="861">
        <v>73.658731000000003</v>
      </c>
      <c r="AQ493" s="861">
        <v>72.921424999999999</v>
      </c>
      <c r="AR493" s="861">
        <v>70.441563000000002</v>
      </c>
      <c r="AS493" s="861">
        <v>63.390478999999999</v>
      </c>
      <c r="AT493" s="861">
        <v>70.104493000000005</v>
      </c>
      <c r="AU493" s="861">
        <v>70.712232</v>
      </c>
      <c r="AV493" s="861">
        <v>73.958845999999994</v>
      </c>
      <c r="AW493" s="861">
        <v>73.983735999999993</v>
      </c>
      <c r="AX493" s="861">
        <v>101.784638</v>
      </c>
      <c r="AY493" s="861">
        <v>96.560041999999996</v>
      </c>
      <c r="AZ493" s="861">
        <v>25.480202999999999</v>
      </c>
      <c r="BA493" s="861">
        <v>22.830295</v>
      </c>
      <c r="BB493" s="861">
        <v>35.155737999999999</v>
      </c>
      <c r="BC493" s="861">
        <v>36.485939999999999</v>
      </c>
      <c r="BD493" s="861">
        <v>28.674202000000001</v>
      </c>
      <c r="BE493" s="861">
        <v>56.757502000000002</v>
      </c>
      <c r="BF493" s="861">
        <v>63.269832000000001</v>
      </c>
      <c r="BG493" s="861">
        <v>138.770263</v>
      </c>
      <c r="BH493" s="861">
        <v>99.055627999999999</v>
      </c>
      <c r="BI493" s="861">
        <v>50.245688999999999</v>
      </c>
      <c r="BJ493" s="861">
        <v>115.545046</v>
      </c>
      <c r="BK493" s="861">
        <v>93.053228000000004</v>
      </c>
      <c r="BL493" s="861">
        <v>85.903384000000003</v>
      </c>
      <c r="BM493" s="861">
        <v>24.174606000000001</v>
      </c>
      <c r="BN493" s="861">
        <v>37.481994999999998</v>
      </c>
      <c r="BO493" s="861">
        <v>57.220174</v>
      </c>
      <c r="BP493" s="861">
        <v>86.814212999999995</v>
      </c>
      <c r="BQ493" s="861">
        <v>90.00694</v>
      </c>
      <c r="BR493" s="861">
        <v>71.945172999999997</v>
      </c>
      <c r="BS493" s="861">
        <v>75.922852000000006</v>
      </c>
      <c r="BT493" s="861">
        <v>65.297790000000006</v>
      </c>
      <c r="BU493" s="861">
        <v>64.950293000000002</v>
      </c>
      <c r="BV493" s="861">
        <v>66.347775999999996</v>
      </c>
      <c r="BW493" s="861">
        <v>66.759060000000005</v>
      </c>
      <c r="BX493" s="861">
        <v>42.117015000000002</v>
      </c>
      <c r="BY493" s="861">
        <v>39.420566000000001</v>
      </c>
      <c r="BZ493" s="861">
        <v>61.761653000000003</v>
      </c>
      <c r="CA493" s="861">
        <v>54.076673999999997</v>
      </c>
      <c r="CB493" s="861">
        <v>-12.298348000000001</v>
      </c>
      <c r="CC493" s="861">
        <v>-9.3541450000000008</v>
      </c>
      <c r="CD493" s="861">
        <v>-12.631732</v>
      </c>
      <c r="CE493" s="861">
        <v>-8.7538630000000008</v>
      </c>
      <c r="CF493" s="861">
        <v>-14.739203</v>
      </c>
      <c r="CG493" s="861">
        <v>-9.1472149999999992</v>
      </c>
      <c r="CH493" s="861">
        <v>-13.807855</v>
      </c>
      <c r="CI493" s="861">
        <v>-9.3158799999999999</v>
      </c>
      <c r="CJ493" s="861">
        <v>-12.173541999999999</v>
      </c>
      <c r="CK493" s="861">
        <v>-8.8091349999999995</v>
      </c>
      <c r="CL493" s="861">
        <v>-12.648698</v>
      </c>
      <c r="CM493" s="861">
        <v>-8.4916239999999998</v>
      </c>
      <c r="CN493" s="861">
        <v>-14.376170999999999</v>
      </c>
      <c r="CO493" s="861">
        <v>-10.482462</v>
      </c>
      <c r="CP493" s="861">
        <v>-13.650835000000001</v>
      </c>
      <c r="CQ493" s="861">
        <v>-9.6705710000000007</v>
      </c>
      <c r="CR493" s="861">
        <v>-12.000449</v>
      </c>
      <c r="CS493" s="861">
        <v>-8.9594070000000006</v>
      </c>
      <c r="CT493" s="861">
        <v>-12.636822</v>
      </c>
      <c r="CU493" s="861">
        <v>-9.3948400000000003</v>
      </c>
      <c r="CV493" s="861">
        <v>-14.743105</v>
      </c>
      <c r="CW493" s="861">
        <v>-9.3001380000000005</v>
      </c>
      <c r="CX493" s="861">
        <v>-13.658365999999999</v>
      </c>
      <c r="CY493" s="861">
        <v>-8.3973940000000002</v>
      </c>
      <c r="CZ493" s="861">
        <v>-11.828143000000001</v>
      </c>
      <c r="DA493" s="861">
        <v>-8.4138079999999995</v>
      </c>
      <c r="DB493" s="861">
        <v>-12.510999999999999</v>
      </c>
      <c r="DC493" s="861">
        <v>-8.1952280000000002</v>
      </c>
      <c r="DD493" s="861">
        <v>-14.475538999999999</v>
      </c>
      <c r="DE493" s="861">
        <v>-9.9464579999999998</v>
      </c>
      <c r="DF493" s="861">
        <v>-14.111803</v>
      </c>
      <c r="DG493" s="861">
        <v>-9.1268030000000007</v>
      </c>
      <c r="DH493" s="861">
        <v>-11.43257</v>
      </c>
      <c r="DI493" s="861">
        <v>-9.0009949999999996</v>
      </c>
      <c r="DJ493" s="861">
        <v>-12.077078999999999</v>
      </c>
      <c r="DK493" s="861">
        <v>-9.3201680000000007</v>
      </c>
      <c r="DL493" s="861">
        <v>-14.311268</v>
      </c>
      <c r="DM493" s="861">
        <v>-11.332955999999999</v>
      </c>
      <c r="DN493" s="861">
        <v>-13.960191999999999</v>
      </c>
      <c r="DO493" s="861">
        <v>-10.209858000000001</v>
      </c>
      <c r="DP493" s="861">
        <v>-12.063647</v>
      </c>
      <c r="DQ493" s="861">
        <v>-9.6742109999999997</v>
      </c>
      <c r="DR493" s="861">
        <v>-12.618313000000001</v>
      </c>
      <c r="DS493" s="861">
        <v>-10.345325000000001</v>
      </c>
      <c r="DT493" s="861">
        <v>-14.171419</v>
      </c>
      <c r="DU493" s="861">
        <v>-12.407075000000001</v>
      </c>
      <c r="DV493" s="861">
        <v>-14.054114999999999</v>
      </c>
      <c r="DW493" s="861">
        <v>-9.7630280000000003</v>
      </c>
      <c r="DX493" s="861">
        <v>30.930114</v>
      </c>
      <c r="DY493" s="861">
        <v>35.860723</v>
      </c>
      <c r="DZ493" s="861">
        <v>117.84106300000001</v>
      </c>
      <c r="EA493" s="861">
        <v>194.28309400000001</v>
      </c>
      <c r="EB493" s="861">
        <v>120.51</v>
      </c>
      <c r="EC493" s="861">
        <v>1.242</v>
      </c>
      <c r="ED493" s="861">
        <v>132.69999999999999</v>
      </c>
      <c r="EE493" s="861">
        <v>120.35</v>
      </c>
      <c r="EF493" s="861">
        <v>6.532</v>
      </c>
      <c r="EG493" s="861">
        <v>777.1</v>
      </c>
      <c r="EH493" s="861">
        <v>120.29</v>
      </c>
      <c r="EI493" s="861">
        <v>7.3010000000000002</v>
      </c>
      <c r="EJ493" s="861">
        <v>863.6</v>
      </c>
      <c r="EK493" s="861">
        <v>27.851106000000001</v>
      </c>
      <c r="EL493" s="861">
        <v>42.990099999999998</v>
      </c>
      <c r="EM493" s="861">
        <v>8.6810989999999997</v>
      </c>
      <c r="EN493" s="861">
        <v>14.230074</v>
      </c>
      <c r="EO493" s="861">
        <v>73.974279999999993</v>
      </c>
      <c r="EP493" s="861">
        <v>107.890899</v>
      </c>
      <c r="EQ493" s="861">
        <v>-11.34985</v>
      </c>
      <c r="ER493" s="861">
        <v>312.77142199999997</v>
      </c>
      <c r="ES493" s="861">
        <v>695.80077500000004</v>
      </c>
      <c r="ET493" s="861">
        <v>373.94928399999998</v>
      </c>
      <c r="EU493" s="861"/>
      <c r="EV493" s="861"/>
      <c r="EW493" s="861"/>
      <c r="EX493" s="861"/>
      <c r="EY493" s="861"/>
      <c r="EZ493" s="861"/>
      <c r="FA493" s="861"/>
      <c r="FB493" s="861"/>
      <c r="FC493" s="861"/>
      <c r="FD493" s="861"/>
    </row>
    <row r="494" spans="1:160" x14ac:dyDescent="0.25">
      <c r="A494" s="837">
        <v>46146</v>
      </c>
      <c r="B494" s="836">
        <v>0.41869212962962959</v>
      </c>
      <c r="C494" s="861">
        <v>0</v>
      </c>
      <c r="D494" s="861">
        <v>1</v>
      </c>
      <c r="E494" s="861">
        <v>0</v>
      </c>
      <c r="F494" s="861">
        <v>73.598045999999997</v>
      </c>
      <c r="G494" s="861">
        <v>71.786941999999996</v>
      </c>
      <c r="H494" s="861">
        <v>64.396500000000003</v>
      </c>
      <c r="I494" s="861">
        <v>73.704894999999993</v>
      </c>
      <c r="J494" s="861">
        <v>73.874519000000006</v>
      </c>
      <c r="K494" s="861">
        <v>71.130989999999997</v>
      </c>
      <c r="L494" s="861">
        <v>73.716830000000002</v>
      </c>
      <c r="M494" s="861">
        <v>73.814124000000007</v>
      </c>
      <c r="N494" s="861">
        <v>-4.1342100000000004</v>
      </c>
      <c r="O494" s="861">
        <v>-4.4914290000000001</v>
      </c>
      <c r="P494" s="861">
        <v>-4.5002690000000003</v>
      </c>
      <c r="Q494" s="861">
        <v>10.660793</v>
      </c>
      <c r="R494" s="861">
        <v>9.8420710000000007</v>
      </c>
      <c r="S494" s="861">
        <v>10.125247999999999</v>
      </c>
      <c r="T494" s="861">
        <v>75.729816999999997</v>
      </c>
      <c r="U494" s="861">
        <v>73.917756999999995</v>
      </c>
      <c r="V494" s="861">
        <v>75.367761000000002</v>
      </c>
      <c r="W494" s="861">
        <v>73.936498999999998</v>
      </c>
      <c r="X494" s="861">
        <v>56.232098999999998</v>
      </c>
      <c r="Y494" s="861">
        <v>52.620780000000003</v>
      </c>
      <c r="Z494" s="861">
        <v>31.602433999999999</v>
      </c>
      <c r="AA494" s="861">
        <v>33.540970000000002</v>
      </c>
      <c r="AB494" s="861">
        <v>31.89537</v>
      </c>
      <c r="AC494" s="861">
        <v>41.832659999999997</v>
      </c>
      <c r="AD494" s="861">
        <v>51.209443999999998</v>
      </c>
      <c r="AE494" s="861">
        <v>110.667147</v>
      </c>
      <c r="AF494" s="861">
        <v>94.793615000000003</v>
      </c>
      <c r="AG494" s="861">
        <v>91.558223999999996</v>
      </c>
      <c r="AH494" s="861">
        <v>73.849965999999995</v>
      </c>
      <c r="AI494" s="861">
        <v>73.341821999999993</v>
      </c>
      <c r="AJ494" s="861">
        <v>68.805825999999996</v>
      </c>
      <c r="AK494" s="861">
        <v>102.812933</v>
      </c>
      <c r="AL494" s="861">
        <v>105.92013300000001</v>
      </c>
      <c r="AM494" s="861">
        <v>40.623081999999997</v>
      </c>
      <c r="AN494" s="861">
        <v>112.017105</v>
      </c>
      <c r="AO494" s="861">
        <v>70.828318999999993</v>
      </c>
      <c r="AP494" s="861">
        <v>73.318074999999993</v>
      </c>
      <c r="AQ494" s="861">
        <v>73.357434999999995</v>
      </c>
      <c r="AR494" s="861">
        <v>70.776455999999996</v>
      </c>
      <c r="AS494" s="861">
        <v>63.517977000000002</v>
      </c>
      <c r="AT494" s="861">
        <v>70.282122999999999</v>
      </c>
      <c r="AU494" s="861">
        <v>70.745831999999993</v>
      </c>
      <c r="AV494" s="861">
        <v>76.766689999999997</v>
      </c>
      <c r="AW494" s="861">
        <v>79.255336999999997</v>
      </c>
      <c r="AX494" s="861">
        <v>84.629367999999999</v>
      </c>
      <c r="AY494" s="861">
        <v>83.865904</v>
      </c>
      <c r="AZ494" s="861">
        <v>27.355391999999998</v>
      </c>
      <c r="BA494" s="861">
        <v>24.929773000000001</v>
      </c>
      <c r="BB494" s="861">
        <v>34.843640999999998</v>
      </c>
      <c r="BC494" s="861">
        <v>36.108386000000003</v>
      </c>
      <c r="BD494" s="861">
        <v>29.163191000000001</v>
      </c>
      <c r="BE494" s="861">
        <v>55.913435</v>
      </c>
      <c r="BF494" s="861">
        <v>73.292316</v>
      </c>
      <c r="BG494" s="861">
        <v>119.000182</v>
      </c>
      <c r="BH494" s="861">
        <v>103.363005</v>
      </c>
      <c r="BI494" s="861">
        <v>53.361522000000001</v>
      </c>
      <c r="BJ494" s="861">
        <v>118.03613199999999</v>
      </c>
      <c r="BK494" s="861">
        <v>81.728166999999999</v>
      </c>
      <c r="BL494" s="861">
        <v>69.749026000000001</v>
      </c>
      <c r="BM494" s="861">
        <v>41.961748999999998</v>
      </c>
      <c r="BN494" s="861">
        <v>41.973303000000001</v>
      </c>
      <c r="BO494" s="861">
        <v>49.137456</v>
      </c>
      <c r="BP494" s="861">
        <v>51.142777000000002</v>
      </c>
      <c r="BQ494" s="861">
        <v>73.572534000000005</v>
      </c>
      <c r="BR494" s="861">
        <v>72.647420999999994</v>
      </c>
      <c r="BS494" s="861">
        <v>76.126300999999998</v>
      </c>
      <c r="BT494" s="861">
        <v>65.840360000000004</v>
      </c>
      <c r="BU494" s="861">
        <v>65.117356000000001</v>
      </c>
      <c r="BV494" s="861">
        <v>66.572158000000002</v>
      </c>
      <c r="BW494" s="861">
        <v>66.865630999999993</v>
      </c>
      <c r="BX494" s="861">
        <v>50.721598999999998</v>
      </c>
      <c r="BY494" s="861">
        <v>46.918050000000001</v>
      </c>
      <c r="BZ494" s="861">
        <v>61.528247999999998</v>
      </c>
      <c r="CA494" s="861">
        <v>57.169302999999999</v>
      </c>
      <c r="CB494" s="861">
        <v>-12.249775</v>
      </c>
      <c r="CC494" s="861">
        <v>-9.2817799999999995</v>
      </c>
      <c r="CD494" s="861">
        <v>-12.602815</v>
      </c>
      <c r="CE494" s="861">
        <v>-8.6712640000000007</v>
      </c>
      <c r="CF494" s="861">
        <v>-14.668384</v>
      </c>
      <c r="CG494" s="861">
        <v>-9.0695209999999999</v>
      </c>
      <c r="CH494" s="861">
        <v>-13.777106</v>
      </c>
      <c r="CI494" s="861">
        <v>-9.2619109999999996</v>
      </c>
      <c r="CJ494" s="861">
        <v>-12.183370999999999</v>
      </c>
      <c r="CK494" s="861">
        <v>-8.7761759999999995</v>
      </c>
      <c r="CL494" s="861">
        <v>-12.622608</v>
      </c>
      <c r="CM494" s="861">
        <v>-8.4418279999999992</v>
      </c>
      <c r="CN494" s="861">
        <v>-14.328074000000001</v>
      </c>
      <c r="CO494" s="861">
        <v>-10.444521999999999</v>
      </c>
      <c r="CP494" s="861">
        <v>-13.633896999999999</v>
      </c>
      <c r="CQ494" s="861">
        <v>-9.7048679999999994</v>
      </c>
      <c r="CR494" s="861">
        <v>-12.000503999999999</v>
      </c>
      <c r="CS494" s="861">
        <v>-8.9126100000000008</v>
      </c>
      <c r="CT494" s="861">
        <v>-12.551164999999999</v>
      </c>
      <c r="CU494" s="861">
        <v>-9.3461870000000005</v>
      </c>
      <c r="CV494" s="861">
        <v>-14.71106</v>
      </c>
      <c r="CW494" s="861">
        <v>-9.2777429999999992</v>
      </c>
      <c r="CX494" s="861">
        <v>-13.598898</v>
      </c>
      <c r="CY494" s="861">
        <v>-8.3599499999999995</v>
      </c>
      <c r="CZ494" s="861">
        <v>-11.813556999999999</v>
      </c>
      <c r="DA494" s="861">
        <v>-8.349793</v>
      </c>
      <c r="DB494" s="861">
        <v>-12.458347</v>
      </c>
      <c r="DC494" s="861">
        <v>-8.1349789999999995</v>
      </c>
      <c r="DD494" s="861">
        <v>-14.427015000000001</v>
      </c>
      <c r="DE494" s="861">
        <v>-9.9165799999999997</v>
      </c>
      <c r="DF494" s="861">
        <v>-14.077894000000001</v>
      </c>
      <c r="DG494" s="861">
        <v>-9.1081570000000003</v>
      </c>
      <c r="DH494" s="861">
        <v>-11.396924</v>
      </c>
      <c r="DI494" s="861">
        <v>-8.9623439999999999</v>
      </c>
      <c r="DJ494" s="861">
        <v>-12.047186</v>
      </c>
      <c r="DK494" s="861">
        <v>-9.2805590000000002</v>
      </c>
      <c r="DL494" s="861">
        <v>-14.293049999999999</v>
      </c>
      <c r="DM494" s="861">
        <v>-11.315293</v>
      </c>
      <c r="DN494" s="861">
        <v>-13.917319000000001</v>
      </c>
      <c r="DO494" s="861">
        <v>-10.185077</v>
      </c>
      <c r="DP494" s="861">
        <v>-12.035498</v>
      </c>
      <c r="DQ494" s="861">
        <v>-9.6261379999999992</v>
      </c>
      <c r="DR494" s="861">
        <v>-12.582267999999999</v>
      </c>
      <c r="DS494" s="861">
        <v>-10.315982999999999</v>
      </c>
      <c r="DT494" s="861">
        <v>-14.138089000000001</v>
      </c>
      <c r="DU494" s="861">
        <v>-12.394564000000001</v>
      </c>
      <c r="DV494" s="861">
        <v>-14.03942</v>
      </c>
      <c r="DW494" s="861">
        <v>-9.7357669999999992</v>
      </c>
      <c r="DX494" s="861">
        <v>31.323315000000001</v>
      </c>
      <c r="DY494" s="861">
        <v>67.300154000000006</v>
      </c>
      <c r="DZ494" s="861">
        <v>117.47177499999999</v>
      </c>
      <c r="EA494" s="861">
        <v>80.201749000000007</v>
      </c>
      <c r="EB494" s="861">
        <v>121.7</v>
      </c>
      <c r="EC494" s="861">
        <v>3.2839999999999998</v>
      </c>
      <c r="ED494" s="861">
        <v>393.7</v>
      </c>
      <c r="EE494" s="861">
        <v>121.72</v>
      </c>
      <c r="EF494" s="861">
        <v>6.5049999999999999</v>
      </c>
      <c r="EG494" s="861">
        <v>783.7</v>
      </c>
      <c r="EH494" s="861">
        <v>121.73</v>
      </c>
      <c r="EI494" s="861">
        <v>0</v>
      </c>
      <c r="EJ494" s="861">
        <v>1.7</v>
      </c>
      <c r="EK494" s="861">
        <v>31.483245</v>
      </c>
      <c r="EL494" s="861">
        <v>6.7713429999999999</v>
      </c>
      <c r="EM494" s="861">
        <v>9.139837</v>
      </c>
      <c r="EN494" s="861">
        <v>42.366112999999999</v>
      </c>
      <c r="EO494" s="861">
        <v>73.778880000000001</v>
      </c>
      <c r="EP494" s="861">
        <v>51.570053000000001</v>
      </c>
      <c r="EQ494" s="861">
        <v>-11.313079999999999</v>
      </c>
      <c r="ER494" s="861">
        <v>319.24460199999999</v>
      </c>
      <c r="ES494" s="861">
        <v>708.85202000000004</v>
      </c>
      <c r="ET494" s="861">
        <v>374.69530900000001</v>
      </c>
      <c r="EU494" s="861"/>
      <c r="EV494" s="861"/>
      <c r="EW494" s="861"/>
      <c r="EX494" s="861"/>
      <c r="EY494" s="861"/>
      <c r="EZ494" s="861"/>
      <c r="FA494" s="861"/>
      <c r="FB494" s="861"/>
      <c r="FC494" s="861"/>
      <c r="FD494" s="861"/>
    </row>
    <row r="495" spans="1:160" x14ac:dyDescent="0.25">
      <c r="A495" s="837">
        <v>46146</v>
      </c>
      <c r="B495" s="836">
        <v>0.41938657407407409</v>
      </c>
      <c r="C495" s="861">
        <v>0</v>
      </c>
      <c r="D495" s="861">
        <v>1</v>
      </c>
      <c r="E495" s="861">
        <v>0</v>
      </c>
      <c r="F495" s="861">
        <v>73.663719999999998</v>
      </c>
      <c r="G495" s="861">
        <v>71.852333000000002</v>
      </c>
      <c r="H495" s="861">
        <v>64.414990000000003</v>
      </c>
      <c r="I495" s="861">
        <v>73.750360000000001</v>
      </c>
      <c r="J495" s="861">
        <v>73.973264</v>
      </c>
      <c r="K495" s="861">
        <v>71.161742000000004</v>
      </c>
      <c r="L495" s="861">
        <v>73.709838000000005</v>
      </c>
      <c r="M495" s="861">
        <v>73.858312999999995</v>
      </c>
      <c r="N495" s="861">
        <v>-3.9845929999999998</v>
      </c>
      <c r="O495" s="861">
        <v>-4.3901060000000003</v>
      </c>
      <c r="P495" s="861">
        <v>-4.3538220000000001</v>
      </c>
      <c r="Q495" s="861">
        <v>11.007488</v>
      </c>
      <c r="R495" s="861">
        <v>10.122252</v>
      </c>
      <c r="S495" s="861">
        <v>10.636422</v>
      </c>
      <c r="T495" s="861">
        <v>76.482022999999998</v>
      </c>
      <c r="U495" s="861">
        <v>74.949566000000004</v>
      </c>
      <c r="V495" s="861">
        <v>102.561829</v>
      </c>
      <c r="W495" s="861">
        <v>101.492563</v>
      </c>
      <c r="X495" s="861">
        <v>57.614443000000001</v>
      </c>
      <c r="Y495" s="861">
        <v>50.921483000000002</v>
      </c>
      <c r="Z495" s="861">
        <v>33.143476999999997</v>
      </c>
      <c r="AA495" s="861">
        <v>35.515949999999997</v>
      </c>
      <c r="AB495" s="861">
        <v>32.796838000000001</v>
      </c>
      <c r="AC495" s="861">
        <v>49.083063000000003</v>
      </c>
      <c r="AD495" s="861">
        <v>59.366895999999997</v>
      </c>
      <c r="AE495" s="861">
        <v>127.669988</v>
      </c>
      <c r="AF495" s="861">
        <v>97.385030999999998</v>
      </c>
      <c r="AG495" s="861">
        <v>95.224880999999996</v>
      </c>
      <c r="AH495" s="861">
        <v>118.108344</v>
      </c>
      <c r="AI495" s="861">
        <v>90.214490999999995</v>
      </c>
      <c r="AJ495" s="861">
        <v>85.383126000000004</v>
      </c>
      <c r="AK495" s="861">
        <v>56.510579999999997</v>
      </c>
      <c r="AL495" s="861">
        <v>44.787194</v>
      </c>
      <c r="AM495" s="861">
        <v>46.008879999999998</v>
      </c>
      <c r="AN495" s="861">
        <v>113.73826699999999</v>
      </c>
      <c r="AO495" s="861">
        <v>99.482923</v>
      </c>
      <c r="AP495" s="861">
        <v>83.321641</v>
      </c>
      <c r="AQ495" s="861">
        <v>77.283747000000005</v>
      </c>
      <c r="AR495" s="861">
        <v>71.264302999999998</v>
      </c>
      <c r="AS495" s="861">
        <v>63.814033000000002</v>
      </c>
      <c r="AT495" s="861">
        <v>70.704082999999997</v>
      </c>
      <c r="AU495" s="861">
        <v>70.636577000000003</v>
      </c>
      <c r="AV495" s="861">
        <v>76.664108999999996</v>
      </c>
      <c r="AW495" s="861">
        <v>78.844446000000005</v>
      </c>
      <c r="AX495" s="861">
        <v>82.611070999999995</v>
      </c>
      <c r="AY495" s="861">
        <v>80.341406000000006</v>
      </c>
      <c r="AZ495" s="861">
        <v>28.456482000000001</v>
      </c>
      <c r="BA495" s="861">
        <v>26.222792999999999</v>
      </c>
      <c r="BB495" s="861">
        <v>35.575370999999997</v>
      </c>
      <c r="BC495" s="861">
        <v>36.688975999999997</v>
      </c>
      <c r="BD495" s="861">
        <v>30.127112</v>
      </c>
      <c r="BE495" s="861">
        <v>53.556941999999999</v>
      </c>
      <c r="BF495" s="861">
        <v>77.479235000000003</v>
      </c>
      <c r="BG495" s="861">
        <v>105.890984</v>
      </c>
      <c r="BH495" s="861">
        <v>106.517431</v>
      </c>
      <c r="BI495" s="861">
        <v>50.902068999999997</v>
      </c>
      <c r="BJ495" s="861">
        <v>103.736293</v>
      </c>
      <c r="BK495" s="861">
        <v>74.734729000000002</v>
      </c>
      <c r="BL495" s="861">
        <v>61.612116999999998</v>
      </c>
      <c r="BM495" s="861">
        <v>44.540173000000003</v>
      </c>
      <c r="BN495" s="861">
        <v>44.377898999999999</v>
      </c>
      <c r="BO495" s="861">
        <v>45.575257000000001</v>
      </c>
      <c r="BP495" s="861">
        <v>50.091276000000001</v>
      </c>
      <c r="BQ495" s="861">
        <v>68.768193999999994</v>
      </c>
      <c r="BR495" s="861">
        <v>72.548533000000006</v>
      </c>
      <c r="BS495" s="861">
        <v>75.411629000000005</v>
      </c>
      <c r="BT495" s="861">
        <v>66.016503999999998</v>
      </c>
      <c r="BU495" s="861">
        <v>65.306971000000004</v>
      </c>
      <c r="BV495" s="861">
        <v>66.877882</v>
      </c>
      <c r="BW495" s="861">
        <v>66.981936000000005</v>
      </c>
      <c r="BX495" s="861">
        <v>59.730848999999999</v>
      </c>
      <c r="BY495" s="861">
        <v>56.238897000000001</v>
      </c>
      <c r="BZ495" s="861">
        <v>59.769205999999997</v>
      </c>
      <c r="CA495" s="861">
        <v>57.564036999999999</v>
      </c>
      <c r="CB495" s="861">
        <v>-12.208773000000001</v>
      </c>
      <c r="CC495" s="861">
        <v>-9.2472790000000007</v>
      </c>
      <c r="CD495" s="861">
        <v>-12.55541</v>
      </c>
      <c r="CE495" s="861">
        <v>-8.6541230000000002</v>
      </c>
      <c r="CF495" s="861">
        <v>-14.642047</v>
      </c>
      <c r="CG495" s="861">
        <v>-9.0293580000000002</v>
      </c>
      <c r="CH495" s="861">
        <v>-13.725619</v>
      </c>
      <c r="CI495" s="861">
        <v>-9.2192270000000001</v>
      </c>
      <c r="CJ495" s="861">
        <v>-12.141902</v>
      </c>
      <c r="CK495" s="861">
        <v>-8.7688690000000005</v>
      </c>
      <c r="CL495" s="861">
        <v>-12.600175999999999</v>
      </c>
      <c r="CM495" s="861">
        <v>-8.4359289999999998</v>
      </c>
      <c r="CN495" s="861">
        <v>-14.314036</v>
      </c>
      <c r="CO495" s="861">
        <v>-10.393941</v>
      </c>
      <c r="CP495" s="861">
        <v>-13.564937</v>
      </c>
      <c r="CQ495" s="861">
        <v>-9.5631690000000003</v>
      </c>
      <c r="CR495" s="861">
        <v>-11.983034</v>
      </c>
      <c r="CS495" s="861">
        <v>-8.8938190000000006</v>
      </c>
      <c r="CT495" s="861">
        <v>-12.575863999999999</v>
      </c>
      <c r="CU495" s="861">
        <v>-9.3477899999999998</v>
      </c>
      <c r="CV495" s="861">
        <v>-14.687616999999999</v>
      </c>
      <c r="CW495" s="861">
        <v>-9.2549700000000001</v>
      </c>
      <c r="CX495" s="861">
        <v>-13.559208</v>
      </c>
      <c r="CY495" s="861">
        <v>-8.3252679999999994</v>
      </c>
      <c r="CZ495" s="861">
        <v>-11.795157</v>
      </c>
      <c r="DA495" s="861">
        <v>-8.381551</v>
      </c>
      <c r="DB495" s="861">
        <v>-12.446968</v>
      </c>
      <c r="DC495" s="861">
        <v>-8.1746820000000007</v>
      </c>
      <c r="DD495" s="861">
        <v>-14.404654000000001</v>
      </c>
      <c r="DE495" s="861">
        <v>-9.8967229999999997</v>
      </c>
      <c r="DF495" s="861">
        <v>-14.048308</v>
      </c>
      <c r="DG495" s="861">
        <v>-9.0942659999999993</v>
      </c>
      <c r="DH495" s="861">
        <v>-11.384394</v>
      </c>
      <c r="DI495" s="861">
        <v>-8.9947549999999996</v>
      </c>
      <c r="DJ495" s="861">
        <v>-12.016194</v>
      </c>
      <c r="DK495" s="861">
        <v>-9.3134560000000004</v>
      </c>
      <c r="DL495" s="861">
        <v>-14.26169</v>
      </c>
      <c r="DM495" s="861">
        <v>-11.311356999999999</v>
      </c>
      <c r="DN495" s="861">
        <v>-13.874518999999999</v>
      </c>
      <c r="DO495" s="861">
        <v>-10.209657</v>
      </c>
      <c r="DP495" s="861">
        <v>-12.000356999999999</v>
      </c>
      <c r="DQ495" s="861">
        <v>-9.6548309999999997</v>
      </c>
      <c r="DR495" s="861">
        <v>-12.577638</v>
      </c>
      <c r="DS495" s="861">
        <v>-10.346114999999999</v>
      </c>
      <c r="DT495" s="861">
        <v>-14.103431</v>
      </c>
      <c r="DU495" s="861">
        <v>-12.408994</v>
      </c>
      <c r="DV495" s="861">
        <v>-13.989564</v>
      </c>
      <c r="DW495" s="861">
        <v>-9.7678729999999998</v>
      </c>
      <c r="DX495" s="861">
        <v>44.784143999999998</v>
      </c>
      <c r="DY495" s="861">
        <v>70.579916999999995</v>
      </c>
      <c r="DZ495" s="861">
        <v>189.61237299999999</v>
      </c>
      <c r="EA495" s="861">
        <v>82.600515999999999</v>
      </c>
      <c r="EB495" s="861">
        <v>122.02</v>
      </c>
      <c r="EC495" s="861">
        <v>1.2450000000000001</v>
      </c>
      <c r="ED495" s="861">
        <v>134.4</v>
      </c>
      <c r="EE495" s="861">
        <v>122</v>
      </c>
      <c r="EF495" s="861">
        <v>7.431</v>
      </c>
      <c r="EG495" s="861">
        <v>887.9</v>
      </c>
      <c r="EH495" s="861">
        <v>121.93</v>
      </c>
      <c r="EI495" s="861">
        <v>0</v>
      </c>
      <c r="EJ495" s="861">
        <v>1.7</v>
      </c>
      <c r="EK495" s="861">
        <v>22.698311</v>
      </c>
      <c r="EL495" s="861">
        <v>0.77277200000000001</v>
      </c>
      <c r="EM495" s="861">
        <v>23.310569000000001</v>
      </c>
      <c r="EN495" s="861">
        <v>44.802484999999997</v>
      </c>
      <c r="EO495" s="861">
        <v>106.108278</v>
      </c>
      <c r="EP495" s="861">
        <v>53.177430000000001</v>
      </c>
      <c r="EQ495" s="861">
        <v>-11.294781</v>
      </c>
      <c r="ER495" s="861">
        <v>325.57524899999999</v>
      </c>
      <c r="ES495" s="861">
        <v>722.41240300000004</v>
      </c>
      <c r="ET495" s="861">
        <v>374.72364099999999</v>
      </c>
      <c r="EU495" s="861"/>
      <c r="EV495" s="861"/>
      <c r="EW495" s="861"/>
      <c r="EX495" s="861"/>
      <c r="EY495" s="861"/>
      <c r="EZ495" s="861"/>
      <c r="FA495" s="861"/>
      <c r="FB495" s="861"/>
      <c r="FC495" s="861"/>
      <c r="FD495" s="861"/>
    </row>
    <row r="496" spans="1:160" x14ac:dyDescent="0.25">
      <c r="A496" s="837">
        <v>46146</v>
      </c>
      <c r="B496" s="836">
        <v>0.42008101851851848</v>
      </c>
      <c r="C496" s="861">
        <v>0</v>
      </c>
      <c r="D496" s="861">
        <v>1</v>
      </c>
      <c r="E496" s="861">
        <v>0</v>
      </c>
      <c r="F496" s="861">
        <v>73.933261000000002</v>
      </c>
      <c r="G496" s="861">
        <v>71.952475000000007</v>
      </c>
      <c r="H496" s="861">
        <v>64.796105999999995</v>
      </c>
      <c r="I496" s="861">
        <v>73.762983000000006</v>
      </c>
      <c r="J496" s="861">
        <v>74.099215999999998</v>
      </c>
      <c r="K496" s="861">
        <v>71.251200999999995</v>
      </c>
      <c r="L496" s="861">
        <v>73.733897999999996</v>
      </c>
      <c r="M496" s="861">
        <v>73.913244000000006</v>
      </c>
      <c r="N496" s="861">
        <v>-3.6389230000000001</v>
      </c>
      <c r="O496" s="861">
        <v>-4.242775</v>
      </c>
      <c r="P496" s="861">
        <v>-4.2320779999999996</v>
      </c>
      <c r="Q496" s="861">
        <v>11.558085</v>
      </c>
      <c r="R496" s="861">
        <v>10.364625</v>
      </c>
      <c r="S496" s="861">
        <v>10.88226</v>
      </c>
      <c r="T496" s="861">
        <v>77.437867999999995</v>
      </c>
      <c r="U496" s="861">
        <v>89.404846000000006</v>
      </c>
      <c r="V496" s="861">
        <v>88.977987999999996</v>
      </c>
      <c r="W496" s="861">
        <v>87.527545000000003</v>
      </c>
      <c r="X496" s="861">
        <v>54.229033000000001</v>
      </c>
      <c r="Y496" s="861">
        <v>48.213431999999997</v>
      </c>
      <c r="Z496" s="861">
        <v>33.462332000000004</v>
      </c>
      <c r="AA496" s="861">
        <v>34.601509</v>
      </c>
      <c r="AB496" s="861">
        <v>32.712387999999997</v>
      </c>
      <c r="AC496" s="861">
        <v>43.983744999999999</v>
      </c>
      <c r="AD496" s="861">
        <v>78.596479000000002</v>
      </c>
      <c r="AE496" s="861">
        <v>118.831356</v>
      </c>
      <c r="AF496" s="861">
        <v>102.375455</v>
      </c>
      <c r="AG496" s="861">
        <v>98.174520999999999</v>
      </c>
      <c r="AH496" s="861">
        <v>112.05845100000001</v>
      </c>
      <c r="AI496" s="861">
        <v>82.524220999999997</v>
      </c>
      <c r="AJ496" s="861">
        <v>71.617211999999995</v>
      </c>
      <c r="AK496" s="861">
        <v>46.712150999999999</v>
      </c>
      <c r="AL496" s="861">
        <v>43.850467000000002</v>
      </c>
      <c r="AM496" s="861">
        <v>39.467911000000001</v>
      </c>
      <c r="AN496" s="861">
        <v>111.899793</v>
      </c>
      <c r="AO496" s="861">
        <v>75.006518</v>
      </c>
      <c r="AP496" s="861">
        <v>82.260374999999996</v>
      </c>
      <c r="AQ496" s="861">
        <v>77.147084000000007</v>
      </c>
      <c r="AR496" s="861">
        <v>71.412025999999997</v>
      </c>
      <c r="AS496" s="861">
        <v>63.922840999999998</v>
      </c>
      <c r="AT496" s="861">
        <v>70.872118999999998</v>
      </c>
      <c r="AU496" s="861">
        <v>70.579614000000007</v>
      </c>
      <c r="AV496" s="861">
        <v>77.602805000000004</v>
      </c>
      <c r="AW496" s="861">
        <v>79.708034999999995</v>
      </c>
      <c r="AX496" s="861">
        <v>80.698862000000005</v>
      </c>
      <c r="AY496" s="861">
        <v>79.990285</v>
      </c>
      <c r="AZ496" s="861">
        <v>29.379031999999999</v>
      </c>
      <c r="BA496" s="861">
        <v>27.363309000000001</v>
      </c>
      <c r="BB496" s="861">
        <v>36.430014999999997</v>
      </c>
      <c r="BC496" s="861">
        <v>37.376663000000001</v>
      </c>
      <c r="BD496" s="861">
        <v>30.938247</v>
      </c>
      <c r="BE496" s="861">
        <v>51.863624000000002</v>
      </c>
      <c r="BF496" s="861">
        <v>80.818020000000004</v>
      </c>
      <c r="BG496" s="861">
        <v>101.883804</v>
      </c>
      <c r="BH496" s="861">
        <v>109.587924</v>
      </c>
      <c r="BI496" s="861">
        <v>49.260021999999999</v>
      </c>
      <c r="BJ496" s="861">
        <v>96.388155999999995</v>
      </c>
      <c r="BK496" s="861">
        <v>72.329356000000004</v>
      </c>
      <c r="BL496" s="861">
        <v>58.733536000000001</v>
      </c>
      <c r="BM496" s="861">
        <v>45.475740000000002</v>
      </c>
      <c r="BN496" s="861">
        <v>45.611618</v>
      </c>
      <c r="BO496" s="861">
        <v>45.632623000000002</v>
      </c>
      <c r="BP496" s="861">
        <v>49.80838</v>
      </c>
      <c r="BQ496" s="861">
        <v>66.971039000000005</v>
      </c>
      <c r="BR496" s="861">
        <v>72.342995999999999</v>
      </c>
      <c r="BS496" s="861">
        <v>74.868031000000002</v>
      </c>
      <c r="BT496" s="861">
        <v>66.008336999999997</v>
      </c>
      <c r="BU496" s="861">
        <v>65.515538000000006</v>
      </c>
      <c r="BV496" s="861">
        <v>66.922741000000002</v>
      </c>
      <c r="BW496" s="861">
        <v>67.086483999999999</v>
      </c>
      <c r="BX496" s="861">
        <v>59.353715000000001</v>
      </c>
      <c r="BY496" s="861">
        <v>57.440798000000001</v>
      </c>
      <c r="BZ496" s="861">
        <v>58.267122000000001</v>
      </c>
      <c r="CA496" s="861">
        <v>57.220655000000001</v>
      </c>
      <c r="CB496" s="861">
        <v>-12.174886000000001</v>
      </c>
      <c r="CC496" s="861">
        <v>-9.2185769999999998</v>
      </c>
      <c r="CD496" s="861">
        <v>-12.562369</v>
      </c>
      <c r="CE496" s="861">
        <v>-8.6376240000000006</v>
      </c>
      <c r="CF496" s="861">
        <v>-14.634895999999999</v>
      </c>
      <c r="CG496" s="861">
        <v>-9.0222709999999999</v>
      </c>
      <c r="CH496" s="861">
        <v>-13.695899000000001</v>
      </c>
      <c r="CI496" s="861">
        <v>-9.1915929999999992</v>
      </c>
      <c r="CJ496" s="861">
        <v>-12.100956</v>
      </c>
      <c r="CK496" s="861">
        <v>-8.7378470000000004</v>
      </c>
      <c r="CL496" s="861">
        <v>-12.626927</v>
      </c>
      <c r="CM496" s="861">
        <v>-8.4147540000000003</v>
      </c>
      <c r="CN496" s="861">
        <v>-14.287989</v>
      </c>
      <c r="CO496" s="861">
        <v>-10.421589000000001</v>
      </c>
      <c r="CP496" s="861">
        <v>-13.551346000000001</v>
      </c>
      <c r="CQ496" s="861">
        <v>-9.3686679999999996</v>
      </c>
      <c r="CR496" s="861">
        <v>-11.957238</v>
      </c>
      <c r="CS496" s="861">
        <v>-8.8775180000000002</v>
      </c>
      <c r="CT496" s="861">
        <v>-12.575768</v>
      </c>
      <c r="CU496" s="861">
        <v>-9.3458179999999995</v>
      </c>
      <c r="CV496" s="861">
        <v>-14.674754999999999</v>
      </c>
      <c r="CW496" s="861">
        <v>-9.2417490000000004</v>
      </c>
      <c r="CX496" s="861">
        <v>-13.571984</v>
      </c>
      <c r="CY496" s="861">
        <v>-8.2967499999999994</v>
      </c>
      <c r="CZ496" s="861">
        <v>-11.831431</v>
      </c>
      <c r="DA496" s="861">
        <v>-8.3463980000000006</v>
      </c>
      <c r="DB496" s="861">
        <v>-12.477074</v>
      </c>
      <c r="DC496" s="861">
        <v>-8.1348599999999998</v>
      </c>
      <c r="DD496" s="861">
        <v>-14.413447</v>
      </c>
      <c r="DE496" s="861">
        <v>-9.8693249999999999</v>
      </c>
      <c r="DF496" s="861">
        <v>-14.044047000000001</v>
      </c>
      <c r="DG496" s="861">
        <v>-9.0375549999999993</v>
      </c>
      <c r="DH496" s="861">
        <v>-11.40508</v>
      </c>
      <c r="DI496" s="861">
        <v>-8.9528680000000005</v>
      </c>
      <c r="DJ496" s="861">
        <v>-12.037663999999999</v>
      </c>
      <c r="DK496" s="861">
        <v>-9.3001430000000003</v>
      </c>
      <c r="DL496" s="861">
        <v>-14.283849</v>
      </c>
      <c r="DM496" s="861">
        <v>-11.284504</v>
      </c>
      <c r="DN496" s="861">
        <v>-13.891508999999999</v>
      </c>
      <c r="DO496" s="861">
        <v>-10.160826</v>
      </c>
      <c r="DP496" s="861">
        <v>-12.019178999999999</v>
      </c>
      <c r="DQ496" s="861">
        <v>-9.6433870000000006</v>
      </c>
      <c r="DR496" s="861">
        <v>-12.603839000000001</v>
      </c>
      <c r="DS496" s="861">
        <v>-10.341233000000001</v>
      </c>
      <c r="DT496" s="861">
        <v>-14.125583000000001</v>
      </c>
      <c r="DU496" s="861">
        <v>-12.38068</v>
      </c>
      <c r="DV496" s="861">
        <v>-13.997982</v>
      </c>
      <c r="DW496" s="861">
        <v>-9.7166569999999997</v>
      </c>
      <c r="DX496" s="861">
        <v>66.506215999999995</v>
      </c>
      <c r="DY496" s="861">
        <v>72.804451</v>
      </c>
      <c r="DZ496" s="861">
        <v>67.878578000000005</v>
      </c>
      <c r="EA496" s="861">
        <v>84.624358000000001</v>
      </c>
      <c r="EB496" s="861">
        <v>123.92</v>
      </c>
      <c r="EC496" s="861">
        <v>1.2490000000000001</v>
      </c>
      <c r="ED496" s="861">
        <v>314.3</v>
      </c>
      <c r="EE496" s="861">
        <v>123.31</v>
      </c>
      <c r="EF496" s="861">
        <v>0</v>
      </c>
      <c r="EG496" s="861">
        <v>1.7</v>
      </c>
      <c r="EH496" s="861">
        <v>123.33</v>
      </c>
      <c r="EI496" s="861">
        <v>0</v>
      </c>
      <c r="EJ496" s="861">
        <v>1.7</v>
      </c>
      <c r="EK496" s="861">
        <v>-2.297561</v>
      </c>
      <c r="EL496" s="861">
        <v>-0.78300199999999998</v>
      </c>
      <c r="EM496" s="861">
        <v>41.765472000000003</v>
      </c>
      <c r="EN496" s="861">
        <v>46.415624999999999</v>
      </c>
      <c r="EO496" s="861">
        <v>42.800992999999998</v>
      </c>
      <c r="EP496" s="861">
        <v>54.510913000000002</v>
      </c>
      <c r="EQ496" s="861">
        <v>-11.281019000000001</v>
      </c>
      <c r="ER496" s="861">
        <v>327.90054300000003</v>
      </c>
      <c r="ES496" s="861">
        <v>723.17997400000002</v>
      </c>
      <c r="ET496" s="861">
        <v>374.75197400000002</v>
      </c>
      <c r="EU496" s="861"/>
      <c r="EV496" s="861"/>
      <c r="EW496" s="861"/>
      <c r="EX496" s="861"/>
      <c r="EY496" s="861"/>
      <c r="EZ496" s="861"/>
      <c r="FA496" s="861"/>
      <c r="FB496" s="861"/>
      <c r="FC496" s="861"/>
      <c r="FD496" s="861"/>
    </row>
    <row r="497" spans="1:160" x14ac:dyDescent="0.25">
      <c r="A497" s="837">
        <v>46146</v>
      </c>
      <c r="B497" s="836">
        <v>0.42077546296296298</v>
      </c>
      <c r="C497" s="861">
        <v>0</v>
      </c>
      <c r="D497" s="861">
        <v>1</v>
      </c>
      <c r="E497" s="861">
        <v>0</v>
      </c>
      <c r="F497" s="861">
        <v>74.046143999999998</v>
      </c>
      <c r="G497" s="861">
        <v>72.015603999999996</v>
      </c>
      <c r="H497" s="861">
        <v>64.747332</v>
      </c>
      <c r="I497" s="861">
        <v>73.806892000000005</v>
      </c>
      <c r="J497" s="861">
        <v>74.183696999999995</v>
      </c>
      <c r="K497" s="861">
        <v>71.288876000000002</v>
      </c>
      <c r="L497" s="861">
        <v>73.744878999999997</v>
      </c>
      <c r="M497" s="861">
        <v>73.902231</v>
      </c>
      <c r="N497" s="861">
        <v>-3.6893310000000001</v>
      </c>
      <c r="O497" s="861">
        <v>-4.0597849999999998</v>
      </c>
      <c r="P497" s="861">
        <v>-4.0690840000000001</v>
      </c>
      <c r="Q497" s="861">
        <v>11.828269000000001</v>
      </c>
      <c r="R497" s="861">
        <v>10.650717</v>
      </c>
      <c r="S497" s="861">
        <v>11.316306000000001</v>
      </c>
      <c r="T497" s="861">
        <v>77.227011000000005</v>
      </c>
      <c r="U497" s="861">
        <v>89.487695000000002</v>
      </c>
      <c r="V497" s="861">
        <v>84.972487999999998</v>
      </c>
      <c r="W497" s="861">
        <v>83.958551999999997</v>
      </c>
      <c r="X497" s="861">
        <v>51.122981000000003</v>
      </c>
      <c r="Y497" s="861">
        <v>46.357798000000003</v>
      </c>
      <c r="Z497" s="861">
        <v>33.730562999999997</v>
      </c>
      <c r="AA497" s="861">
        <v>34.687508000000001</v>
      </c>
      <c r="AB497" s="861">
        <v>32.944679000000001</v>
      </c>
      <c r="AC497" s="861">
        <v>42.659502000000003</v>
      </c>
      <c r="AD497" s="861">
        <v>86.702005</v>
      </c>
      <c r="AE497" s="861">
        <v>108.38649100000001</v>
      </c>
      <c r="AF497" s="861">
        <v>105.16053599999999</v>
      </c>
      <c r="AG497" s="861">
        <v>99.128623000000005</v>
      </c>
      <c r="AH497" s="861">
        <v>104.16529</v>
      </c>
      <c r="AI497" s="861">
        <v>78.790194999999997</v>
      </c>
      <c r="AJ497" s="861">
        <v>63.503819999999997</v>
      </c>
      <c r="AK497" s="861">
        <v>45.14631</v>
      </c>
      <c r="AL497" s="861">
        <v>43.843806000000001</v>
      </c>
      <c r="AM497" s="861">
        <v>39.839900999999998</v>
      </c>
      <c r="AN497" s="861">
        <v>108.402872</v>
      </c>
      <c r="AO497" s="861">
        <v>70.353470000000002</v>
      </c>
      <c r="AP497" s="861">
        <v>79.685001999999997</v>
      </c>
      <c r="AQ497" s="861">
        <v>76.352638999999996</v>
      </c>
      <c r="AR497" s="861">
        <v>71.379942999999997</v>
      </c>
      <c r="AS497" s="861">
        <v>64.042398000000006</v>
      </c>
      <c r="AT497" s="861">
        <v>70.761882999999997</v>
      </c>
      <c r="AU497" s="861">
        <v>70.427296999999996</v>
      </c>
      <c r="AV497" s="861">
        <v>77.565455999999998</v>
      </c>
      <c r="AW497" s="861">
        <v>79.162919000000002</v>
      </c>
      <c r="AX497" s="861">
        <v>79.790272999999999</v>
      </c>
      <c r="AY497" s="861">
        <v>79.407527999999999</v>
      </c>
      <c r="AZ497" s="861">
        <v>29.998519000000002</v>
      </c>
      <c r="BA497" s="861">
        <v>28.20984</v>
      </c>
      <c r="BB497" s="861">
        <v>37.109285999999997</v>
      </c>
      <c r="BC497" s="861">
        <v>37.940277000000002</v>
      </c>
      <c r="BD497" s="861">
        <v>31.364818</v>
      </c>
      <c r="BE497" s="861">
        <v>50.983663</v>
      </c>
      <c r="BF497" s="861">
        <v>82.531727000000004</v>
      </c>
      <c r="BG497" s="861">
        <v>100.195841</v>
      </c>
      <c r="BH497" s="861">
        <v>111.144526</v>
      </c>
      <c r="BI497" s="861">
        <v>48.618175000000001</v>
      </c>
      <c r="BJ497" s="861">
        <v>91.038583000000003</v>
      </c>
      <c r="BK497" s="861">
        <v>71.451687000000007</v>
      </c>
      <c r="BL497" s="861">
        <v>57.178156000000001</v>
      </c>
      <c r="BM497" s="861">
        <v>46.309879000000002</v>
      </c>
      <c r="BN497" s="861">
        <v>46.443086000000001</v>
      </c>
      <c r="BO497" s="861">
        <v>46.544063999999999</v>
      </c>
      <c r="BP497" s="861">
        <v>49.723045999999997</v>
      </c>
      <c r="BQ497" s="861">
        <v>66.014009000000001</v>
      </c>
      <c r="BR497" s="861">
        <v>71.924543999999997</v>
      </c>
      <c r="BS497" s="861">
        <v>74.406863000000001</v>
      </c>
      <c r="BT497" s="861">
        <v>66.190906999999996</v>
      </c>
      <c r="BU497" s="861">
        <v>65.663704999999993</v>
      </c>
      <c r="BV497" s="861">
        <v>66.930368999999999</v>
      </c>
      <c r="BW497" s="861">
        <v>67.143141999999997</v>
      </c>
      <c r="BX497" s="861">
        <v>57.197893000000001</v>
      </c>
      <c r="BY497" s="861">
        <v>56.195430000000002</v>
      </c>
      <c r="BZ497" s="861">
        <v>57.021034999999998</v>
      </c>
      <c r="CA497" s="861">
        <v>56.437798999999998</v>
      </c>
      <c r="CB497" s="861">
        <v>-12.160107</v>
      </c>
      <c r="CC497" s="861">
        <v>-9.1536489999999997</v>
      </c>
      <c r="CD497" s="861">
        <v>-12.54233</v>
      </c>
      <c r="CE497" s="861">
        <v>-8.5512160000000002</v>
      </c>
      <c r="CF497" s="861">
        <v>-14.578583999999999</v>
      </c>
      <c r="CG497" s="861">
        <v>-8.9739520000000006</v>
      </c>
      <c r="CH497" s="861">
        <v>-13.674004</v>
      </c>
      <c r="CI497" s="861">
        <v>-9.1440750000000008</v>
      </c>
      <c r="CJ497" s="861">
        <v>-12.091829000000001</v>
      </c>
      <c r="CK497" s="861">
        <v>-8.7263590000000004</v>
      </c>
      <c r="CL497" s="861">
        <v>-12.581911</v>
      </c>
      <c r="CM497" s="861">
        <v>-8.3808019999999992</v>
      </c>
      <c r="CN497" s="861">
        <v>-14.282261999999999</v>
      </c>
      <c r="CO497" s="861">
        <v>-10.403217</v>
      </c>
      <c r="CP497" s="861">
        <v>-13.523971</v>
      </c>
      <c r="CQ497" s="861">
        <v>-9.2786539999999995</v>
      </c>
      <c r="CR497" s="861">
        <v>-11.950172999999999</v>
      </c>
      <c r="CS497" s="861">
        <v>-8.8414429999999999</v>
      </c>
      <c r="CT497" s="861">
        <v>-12.536905000000001</v>
      </c>
      <c r="CU497" s="861">
        <v>-9.2991840000000003</v>
      </c>
      <c r="CV497" s="861">
        <v>-14.659874</v>
      </c>
      <c r="CW497" s="861">
        <v>-9.232151</v>
      </c>
      <c r="CX497" s="861">
        <v>-13.498963</v>
      </c>
      <c r="CY497" s="861">
        <v>-8.2758160000000007</v>
      </c>
      <c r="CZ497" s="861">
        <v>-11.763787000000001</v>
      </c>
      <c r="DA497" s="861">
        <v>-8.3347060000000006</v>
      </c>
      <c r="DB497" s="861">
        <v>-12.426202</v>
      </c>
      <c r="DC497" s="861">
        <v>-8.1559270000000001</v>
      </c>
      <c r="DD497" s="861">
        <v>-14.368931</v>
      </c>
      <c r="DE497" s="861">
        <v>-9.8903459999999992</v>
      </c>
      <c r="DF497" s="861">
        <v>-14.002371999999999</v>
      </c>
      <c r="DG497" s="861">
        <v>-9.0491580000000003</v>
      </c>
      <c r="DH497" s="861">
        <v>-11.357464</v>
      </c>
      <c r="DI497" s="861">
        <v>-8.9386849999999995</v>
      </c>
      <c r="DJ497" s="861">
        <v>-11.990455000000001</v>
      </c>
      <c r="DK497" s="861">
        <v>-9.2704819999999994</v>
      </c>
      <c r="DL497" s="861">
        <v>-14.245818999999999</v>
      </c>
      <c r="DM497" s="861">
        <v>-11.306376</v>
      </c>
      <c r="DN497" s="861">
        <v>-13.832846</v>
      </c>
      <c r="DO497" s="861">
        <v>-10.158837</v>
      </c>
      <c r="DP497" s="861">
        <v>-11.987524000000001</v>
      </c>
      <c r="DQ497" s="861">
        <v>-9.6441970000000001</v>
      </c>
      <c r="DR497" s="861">
        <v>-12.55706</v>
      </c>
      <c r="DS497" s="861">
        <v>-10.312932</v>
      </c>
      <c r="DT497" s="861">
        <v>-14.072449000000001</v>
      </c>
      <c r="DU497" s="861">
        <v>-12.377152000000001</v>
      </c>
      <c r="DV497" s="861">
        <v>-13.970522000000001</v>
      </c>
      <c r="DW497" s="861">
        <v>-9.7358220000000006</v>
      </c>
      <c r="DX497" s="861">
        <v>69.175227000000007</v>
      </c>
      <c r="DY497" s="861">
        <v>74.168216999999999</v>
      </c>
      <c r="DZ497" s="861">
        <v>69.265131999999994</v>
      </c>
      <c r="EA497" s="861">
        <v>85.035736999999997</v>
      </c>
      <c r="EB497" s="861">
        <v>123.37</v>
      </c>
      <c r="EC497" s="861">
        <v>3.3140000000000001</v>
      </c>
      <c r="ED497" s="861">
        <v>402.3</v>
      </c>
      <c r="EE497" s="861">
        <v>123.4</v>
      </c>
      <c r="EF497" s="861">
        <v>0</v>
      </c>
      <c r="EG497" s="861">
        <v>1.7</v>
      </c>
      <c r="EH497" s="861">
        <v>123.31</v>
      </c>
      <c r="EI497" s="861">
        <v>0</v>
      </c>
      <c r="EJ497" s="861">
        <v>1.6</v>
      </c>
      <c r="EK497" s="861">
        <v>-3.927791</v>
      </c>
      <c r="EL497" s="861">
        <v>-0.84550700000000001</v>
      </c>
      <c r="EM497" s="861">
        <v>43.767691999999997</v>
      </c>
      <c r="EN497" s="861">
        <v>47.389570999999997</v>
      </c>
      <c r="EO497" s="861">
        <v>43.834307000000003</v>
      </c>
      <c r="EP497" s="861">
        <v>54.779502000000001</v>
      </c>
      <c r="EQ497" s="861">
        <v>-11.251906</v>
      </c>
      <c r="ER497" s="861">
        <v>334.580172</v>
      </c>
      <c r="ES497" s="861">
        <v>723.20830699999999</v>
      </c>
      <c r="ET497" s="861">
        <v>374.77839</v>
      </c>
      <c r="EU497" s="861"/>
      <c r="EV497" s="861"/>
      <c r="EW497" s="861"/>
      <c r="EX497" s="861"/>
      <c r="EY497" s="861"/>
      <c r="EZ497" s="861"/>
      <c r="FA497" s="861"/>
      <c r="FB497" s="861"/>
      <c r="FC497" s="861"/>
      <c r="FD497" s="861"/>
    </row>
    <row r="498" spans="1:160" x14ac:dyDescent="0.25">
      <c r="A498" s="837">
        <v>46146</v>
      </c>
      <c r="B498" s="836">
        <v>0.42146990740740736</v>
      </c>
      <c r="C498" s="861">
        <v>0</v>
      </c>
      <c r="D498" s="861">
        <v>1</v>
      </c>
      <c r="E498" s="861">
        <v>0</v>
      </c>
      <c r="F498" s="861">
        <v>74.110928999999999</v>
      </c>
      <c r="G498" s="861">
        <v>72.064436999999998</v>
      </c>
      <c r="H498" s="861">
        <v>64.660621000000006</v>
      </c>
      <c r="I498" s="861">
        <v>73.808999999999997</v>
      </c>
      <c r="J498" s="861">
        <v>74.254718999999994</v>
      </c>
      <c r="K498" s="861">
        <v>71.285475000000005</v>
      </c>
      <c r="L498" s="861">
        <v>73.769174000000007</v>
      </c>
      <c r="M498" s="861">
        <v>73.877881000000002</v>
      </c>
      <c r="N498" s="861">
        <v>-3.3827029999999998</v>
      </c>
      <c r="O498" s="861">
        <v>-4.0016550000000004</v>
      </c>
      <c r="P498" s="861">
        <v>-3.9970059999999998</v>
      </c>
      <c r="Q498" s="861">
        <v>12.311798</v>
      </c>
      <c r="R498" s="861">
        <v>11.083205</v>
      </c>
      <c r="S498" s="861">
        <v>11.466765000000001</v>
      </c>
      <c r="T498" s="861">
        <v>77.139253999999994</v>
      </c>
      <c r="U498" s="861">
        <v>87.643050000000002</v>
      </c>
      <c r="V498" s="861">
        <v>83.162711000000002</v>
      </c>
      <c r="W498" s="861">
        <v>82.622383999999997</v>
      </c>
      <c r="X498" s="861">
        <v>48.847864000000001</v>
      </c>
      <c r="Y498" s="861">
        <v>44.644821999999998</v>
      </c>
      <c r="Z498" s="861">
        <v>34.328178999999999</v>
      </c>
      <c r="AA498" s="861">
        <v>34.749220999999999</v>
      </c>
      <c r="AB498" s="861">
        <v>33.060572000000001</v>
      </c>
      <c r="AC498" s="861">
        <v>43.103290999999999</v>
      </c>
      <c r="AD498" s="861">
        <v>90.192515</v>
      </c>
      <c r="AE498" s="861">
        <v>102.934623</v>
      </c>
      <c r="AF498" s="861">
        <v>106.653908</v>
      </c>
      <c r="AG498" s="861">
        <v>99.450421000000006</v>
      </c>
      <c r="AH498" s="861">
        <v>98.102245999999994</v>
      </c>
      <c r="AI498" s="861">
        <v>76.414964999999995</v>
      </c>
      <c r="AJ498" s="861">
        <v>59.771717000000002</v>
      </c>
      <c r="AK498" s="861">
        <v>45.076988999999998</v>
      </c>
      <c r="AL498" s="861">
        <v>44.282266</v>
      </c>
      <c r="AM498" s="861">
        <v>40.928260000000002</v>
      </c>
      <c r="AN498" s="861">
        <v>104.678982</v>
      </c>
      <c r="AO498" s="861">
        <v>68.141793000000007</v>
      </c>
      <c r="AP498" s="861">
        <v>78.301974999999999</v>
      </c>
      <c r="AQ498" s="861">
        <v>75.737730999999997</v>
      </c>
      <c r="AR498" s="861">
        <v>71.301631</v>
      </c>
      <c r="AS498" s="861">
        <v>64.193185</v>
      </c>
      <c r="AT498" s="861">
        <v>70.633424000000005</v>
      </c>
      <c r="AU498" s="861">
        <v>70.291567000000001</v>
      </c>
      <c r="AV498" s="861">
        <v>77.336084</v>
      </c>
      <c r="AW498" s="861">
        <v>78.596262999999993</v>
      </c>
      <c r="AX498" s="861">
        <v>79.620303000000007</v>
      </c>
      <c r="AY498" s="861">
        <v>78.822530999999998</v>
      </c>
      <c r="AZ498" s="861">
        <v>30.475923000000002</v>
      </c>
      <c r="BA498" s="861">
        <v>28.923722999999999</v>
      </c>
      <c r="BB498" s="861">
        <v>37.671812000000003</v>
      </c>
      <c r="BC498" s="861">
        <v>38.431581000000001</v>
      </c>
      <c r="BD498" s="861">
        <v>31.663511</v>
      </c>
      <c r="BE498" s="861">
        <v>50.441974999999999</v>
      </c>
      <c r="BF498" s="861">
        <v>83.541644000000005</v>
      </c>
      <c r="BG498" s="861">
        <v>99.467308000000003</v>
      </c>
      <c r="BH498" s="861">
        <v>112.044478</v>
      </c>
      <c r="BI498" s="861">
        <v>48.207338999999997</v>
      </c>
      <c r="BJ498" s="861">
        <v>87.490589</v>
      </c>
      <c r="BK498" s="861">
        <v>70.990658999999994</v>
      </c>
      <c r="BL498" s="861">
        <v>56.211266999999999</v>
      </c>
      <c r="BM498" s="861">
        <v>46.921514000000002</v>
      </c>
      <c r="BN498" s="861">
        <v>47.108845000000002</v>
      </c>
      <c r="BO498" s="861">
        <v>47.185718000000001</v>
      </c>
      <c r="BP498" s="861">
        <v>49.670594000000001</v>
      </c>
      <c r="BQ498" s="861">
        <v>65.433002999999999</v>
      </c>
      <c r="BR498" s="861">
        <v>71.322896</v>
      </c>
      <c r="BS498" s="861">
        <v>73.920749999999998</v>
      </c>
      <c r="BT498" s="861">
        <v>66.349374999999995</v>
      </c>
      <c r="BU498" s="861">
        <v>65.834598999999997</v>
      </c>
      <c r="BV498" s="861">
        <v>66.928309999999996</v>
      </c>
      <c r="BW498" s="861">
        <v>67.188832000000005</v>
      </c>
      <c r="BX498" s="861">
        <v>55.094355</v>
      </c>
      <c r="BY498" s="861">
        <v>54.471660999999997</v>
      </c>
      <c r="BZ498" s="861">
        <v>55.977587999999997</v>
      </c>
      <c r="CA498" s="861">
        <v>55.594225999999999</v>
      </c>
      <c r="CB498" s="861">
        <v>-12.115539</v>
      </c>
      <c r="CC498" s="861">
        <v>-9.1299650000000003</v>
      </c>
      <c r="CD498" s="861">
        <v>-12.515692</v>
      </c>
      <c r="CE498" s="861">
        <v>-8.5064849999999996</v>
      </c>
      <c r="CF498" s="861">
        <v>-14.533889</v>
      </c>
      <c r="CG498" s="861">
        <v>-8.9380849999999992</v>
      </c>
      <c r="CH498" s="861">
        <v>-13.639241999999999</v>
      </c>
      <c r="CI498" s="861">
        <v>-9.0880039999999997</v>
      </c>
      <c r="CJ498" s="861">
        <v>-12.100471000000001</v>
      </c>
      <c r="CK498" s="861">
        <v>-8.7097160000000002</v>
      </c>
      <c r="CL498" s="861">
        <v>-12.586843</v>
      </c>
      <c r="CM498" s="861">
        <v>-8.3786799999999992</v>
      </c>
      <c r="CN498" s="861">
        <v>-14.241841000000001</v>
      </c>
      <c r="CO498" s="861">
        <v>-10.36727</v>
      </c>
      <c r="CP498" s="861">
        <v>-13.491904</v>
      </c>
      <c r="CQ498" s="861">
        <v>-9.1343130000000006</v>
      </c>
      <c r="CR498" s="861">
        <v>-11.963849</v>
      </c>
      <c r="CS498" s="861">
        <v>-8.8100810000000003</v>
      </c>
      <c r="CT498" s="861">
        <v>-12.51567</v>
      </c>
      <c r="CU498" s="861">
        <v>-9.2907139999999995</v>
      </c>
      <c r="CV498" s="861">
        <v>-14.624385</v>
      </c>
      <c r="CW498" s="861">
        <v>-9.2250890000000005</v>
      </c>
      <c r="CX498" s="861">
        <v>-13.471981</v>
      </c>
      <c r="CY498" s="861">
        <v>-8.2284629999999996</v>
      </c>
      <c r="CZ498" s="861">
        <v>-11.764645</v>
      </c>
      <c r="DA498" s="861">
        <v>-8.3214009999999998</v>
      </c>
      <c r="DB498" s="861">
        <v>-12.433069</v>
      </c>
      <c r="DC498" s="861">
        <v>-8.1220379999999999</v>
      </c>
      <c r="DD498" s="861">
        <v>-14.372858000000001</v>
      </c>
      <c r="DE498" s="861">
        <v>-9.8477929999999994</v>
      </c>
      <c r="DF498" s="861">
        <v>-13.981305000000001</v>
      </c>
      <c r="DG498" s="861">
        <v>-9.0141980000000004</v>
      </c>
      <c r="DH498" s="861">
        <v>-11.333193</v>
      </c>
      <c r="DI498" s="861">
        <v>-8.9273860000000003</v>
      </c>
      <c r="DJ498" s="861">
        <v>-11.982397000000001</v>
      </c>
      <c r="DK498" s="861">
        <v>-9.2633960000000002</v>
      </c>
      <c r="DL498" s="861">
        <v>-14.228695</v>
      </c>
      <c r="DM498" s="861">
        <v>-11.273813000000001</v>
      </c>
      <c r="DN498" s="861">
        <v>-13.836335999999999</v>
      </c>
      <c r="DO498" s="861">
        <v>-10.131325</v>
      </c>
      <c r="DP498" s="861">
        <v>-11.978293000000001</v>
      </c>
      <c r="DQ498" s="861">
        <v>-9.5934880000000007</v>
      </c>
      <c r="DR498" s="861">
        <v>-12.553235000000001</v>
      </c>
      <c r="DS498" s="861">
        <v>-10.301138999999999</v>
      </c>
      <c r="DT498" s="861">
        <v>-14.05344</v>
      </c>
      <c r="DU498" s="861">
        <v>-12.355840000000001</v>
      </c>
      <c r="DV498" s="861">
        <v>-13.938796999999999</v>
      </c>
      <c r="DW498" s="861">
        <v>-9.7174429999999994</v>
      </c>
      <c r="DX498" s="861">
        <v>70.957419999999999</v>
      </c>
      <c r="DY498" s="861">
        <v>74.984026999999998</v>
      </c>
      <c r="DZ498" s="861">
        <v>71.034194999999997</v>
      </c>
      <c r="EA498" s="861">
        <v>84.985287</v>
      </c>
      <c r="EB498" s="861">
        <v>124.1</v>
      </c>
      <c r="EC498" s="861">
        <v>1.2490000000000001</v>
      </c>
      <c r="ED498" s="861">
        <v>136.69999999999999</v>
      </c>
      <c r="EE498" s="861">
        <v>124.13</v>
      </c>
      <c r="EF498" s="861">
        <v>0</v>
      </c>
      <c r="EG498" s="861">
        <v>1.7</v>
      </c>
      <c r="EH498" s="861">
        <v>123.84</v>
      </c>
      <c r="EI498" s="861">
        <v>0</v>
      </c>
      <c r="EJ498" s="861">
        <v>1.6</v>
      </c>
      <c r="EK498" s="861">
        <v>-4.1501590000000004</v>
      </c>
      <c r="EL498" s="861">
        <v>-0.78117899999999996</v>
      </c>
      <c r="EM498" s="861">
        <v>45.078418999999997</v>
      </c>
      <c r="EN498" s="861">
        <v>47.966897000000003</v>
      </c>
      <c r="EO498" s="861">
        <v>45.134425999999998</v>
      </c>
      <c r="EP498" s="861">
        <v>54.746606999999997</v>
      </c>
      <c r="EQ498" s="861">
        <v>-11.227785000000001</v>
      </c>
      <c r="ER498" s="861">
        <v>340.91624000000002</v>
      </c>
      <c r="ES498" s="861">
        <v>723.23663899999997</v>
      </c>
      <c r="ET498" s="861">
        <v>374.80483400000003</v>
      </c>
      <c r="EU498" s="861"/>
      <c r="EV498" s="861"/>
      <c r="EW498" s="861"/>
      <c r="EX498" s="861"/>
      <c r="EY498" s="861"/>
      <c r="EZ498" s="861"/>
      <c r="FA498" s="861"/>
      <c r="FB498" s="861"/>
      <c r="FC498" s="861"/>
      <c r="FD498" s="861"/>
    </row>
    <row r="499" spans="1:160" x14ac:dyDescent="0.25">
      <c r="A499" s="837">
        <v>46146</v>
      </c>
      <c r="B499" s="836">
        <v>0.42216435185185186</v>
      </c>
      <c r="C499" s="861">
        <v>0</v>
      </c>
      <c r="D499" s="861">
        <v>1</v>
      </c>
      <c r="E499" s="861">
        <v>0</v>
      </c>
      <c r="F499" s="861">
        <v>74.135292000000007</v>
      </c>
      <c r="G499" s="861">
        <v>72.121071000000001</v>
      </c>
      <c r="H499" s="861">
        <v>64.695948000000001</v>
      </c>
      <c r="I499" s="861">
        <v>73.836949000000004</v>
      </c>
      <c r="J499" s="861">
        <v>74.280962000000002</v>
      </c>
      <c r="K499" s="861">
        <v>71.298233999999994</v>
      </c>
      <c r="L499" s="861">
        <v>73.756996000000001</v>
      </c>
      <c r="M499" s="861">
        <v>73.866973999999999</v>
      </c>
      <c r="N499" s="861">
        <v>-3.2278440000000002</v>
      </c>
      <c r="O499" s="861">
        <v>-3.8145769999999999</v>
      </c>
      <c r="P499" s="861">
        <v>-3.8038880000000002</v>
      </c>
      <c r="Q499" s="861">
        <v>12.574588</v>
      </c>
      <c r="R499" s="861">
        <v>11.366882</v>
      </c>
      <c r="S499" s="861">
        <v>11.961902</v>
      </c>
      <c r="T499" s="861">
        <v>77.053112999999996</v>
      </c>
      <c r="U499" s="861">
        <v>85.968359000000007</v>
      </c>
      <c r="V499" s="861">
        <v>82.062222000000006</v>
      </c>
      <c r="W499" s="861">
        <v>81.411367999999996</v>
      </c>
      <c r="X499" s="861">
        <v>46.955494999999999</v>
      </c>
      <c r="Y499" s="861">
        <v>43.295647000000002</v>
      </c>
      <c r="Z499" s="861">
        <v>34.697400000000002</v>
      </c>
      <c r="AA499" s="861">
        <v>34.900976999999997</v>
      </c>
      <c r="AB499" s="861">
        <v>33.323920000000001</v>
      </c>
      <c r="AC499" s="861">
        <v>43.945914999999999</v>
      </c>
      <c r="AD499" s="861">
        <v>92.245812000000001</v>
      </c>
      <c r="AE499" s="861">
        <v>100.03223699999999</v>
      </c>
      <c r="AF499" s="861">
        <v>107.455395</v>
      </c>
      <c r="AG499" s="861">
        <v>99.571195000000003</v>
      </c>
      <c r="AH499" s="861">
        <v>93.455627000000007</v>
      </c>
      <c r="AI499" s="861">
        <v>74.874776999999995</v>
      </c>
      <c r="AJ499" s="861">
        <v>57.426805999999999</v>
      </c>
      <c r="AK499" s="861">
        <v>45.372072000000003</v>
      </c>
      <c r="AL499" s="861">
        <v>44.708252000000002</v>
      </c>
      <c r="AM499" s="861">
        <v>41.668297000000003</v>
      </c>
      <c r="AN499" s="861">
        <v>101.19013699999999</v>
      </c>
      <c r="AO499" s="861">
        <v>66.793901000000005</v>
      </c>
      <c r="AP499" s="861">
        <v>77.480763999999994</v>
      </c>
      <c r="AQ499" s="861">
        <v>75.218155999999993</v>
      </c>
      <c r="AR499" s="861">
        <v>71.255329000000003</v>
      </c>
      <c r="AS499" s="861">
        <v>64.352698000000004</v>
      </c>
      <c r="AT499" s="861">
        <v>70.548330000000007</v>
      </c>
      <c r="AU499" s="861">
        <v>70.247642999999997</v>
      </c>
      <c r="AV499" s="861">
        <v>76.961761999999993</v>
      </c>
      <c r="AW499" s="861">
        <v>77.873697000000007</v>
      </c>
      <c r="AX499" s="861">
        <v>79.220207000000002</v>
      </c>
      <c r="AY499" s="861">
        <v>78.443518999999995</v>
      </c>
      <c r="AZ499" s="861">
        <v>30.857123000000001</v>
      </c>
      <c r="BA499" s="861">
        <v>29.531783999999998</v>
      </c>
      <c r="BB499" s="861">
        <v>38.126255</v>
      </c>
      <c r="BC499" s="861">
        <v>38.886035</v>
      </c>
      <c r="BD499" s="861">
        <v>32.549596000000001</v>
      </c>
      <c r="BE499" s="861">
        <v>50.180875999999998</v>
      </c>
      <c r="BF499" s="861">
        <v>84.508820999999998</v>
      </c>
      <c r="BG499" s="861">
        <v>99.088521999999998</v>
      </c>
      <c r="BH499" s="861">
        <v>112.649896</v>
      </c>
      <c r="BI499" s="861">
        <v>47.774633000000001</v>
      </c>
      <c r="BJ499" s="861">
        <v>84.892767000000006</v>
      </c>
      <c r="BK499" s="861">
        <v>70.759056000000001</v>
      </c>
      <c r="BL499" s="861">
        <v>55.487974999999999</v>
      </c>
      <c r="BM499" s="861">
        <v>47.416533000000001</v>
      </c>
      <c r="BN499" s="861">
        <v>47.560640999999997</v>
      </c>
      <c r="BO499" s="861">
        <v>47.718660999999997</v>
      </c>
      <c r="BP499" s="861">
        <v>49.575930999999997</v>
      </c>
      <c r="BQ499" s="861">
        <v>64.992264000000006</v>
      </c>
      <c r="BR499" s="861">
        <v>70.824951999999996</v>
      </c>
      <c r="BS499" s="861">
        <v>73.552969000000004</v>
      </c>
      <c r="BT499" s="861">
        <v>66.299273999999997</v>
      </c>
      <c r="BU499" s="861">
        <v>66.040930000000003</v>
      </c>
      <c r="BV499" s="861">
        <v>66.951875999999999</v>
      </c>
      <c r="BW499" s="861">
        <v>67.277613000000002</v>
      </c>
      <c r="BX499" s="861">
        <v>53.579070999999999</v>
      </c>
      <c r="BY499" s="861">
        <v>53.057138999999999</v>
      </c>
      <c r="BZ499" s="861">
        <v>55.146801000000004</v>
      </c>
      <c r="CA499" s="861">
        <v>54.839643000000002</v>
      </c>
      <c r="CB499" s="861">
        <v>-12.075377</v>
      </c>
      <c r="CC499" s="861">
        <v>-9.0732090000000003</v>
      </c>
      <c r="CD499" s="861">
        <v>-12.470409999999999</v>
      </c>
      <c r="CE499" s="861">
        <v>-8.4554030000000004</v>
      </c>
      <c r="CF499" s="861">
        <v>-14.523637000000001</v>
      </c>
      <c r="CG499" s="861">
        <v>-8.9218329999999995</v>
      </c>
      <c r="CH499" s="861">
        <v>-13.583879</v>
      </c>
      <c r="CI499" s="861">
        <v>-9.0569369999999996</v>
      </c>
      <c r="CJ499" s="861">
        <v>-12.048539</v>
      </c>
      <c r="CK499" s="861">
        <v>-8.6750089999999993</v>
      </c>
      <c r="CL499" s="861">
        <v>-12.575011999999999</v>
      </c>
      <c r="CM499" s="861">
        <v>-8.3767569999999996</v>
      </c>
      <c r="CN499" s="861">
        <v>-14.230176</v>
      </c>
      <c r="CO499" s="861">
        <v>-10.358962999999999</v>
      </c>
      <c r="CP499" s="861">
        <v>-13.430142999999999</v>
      </c>
      <c r="CQ499" s="861">
        <v>-8.9263150000000007</v>
      </c>
      <c r="CR499" s="861">
        <v>-11.912592</v>
      </c>
      <c r="CS499" s="861">
        <v>-8.7965509999999991</v>
      </c>
      <c r="CT499" s="861">
        <v>-12.505972</v>
      </c>
      <c r="CU499" s="861">
        <v>-9.2791899999999998</v>
      </c>
      <c r="CV499" s="861">
        <v>-14.613236000000001</v>
      </c>
      <c r="CW499" s="861">
        <v>-9.2154410000000002</v>
      </c>
      <c r="CX499" s="861">
        <v>-13.461406999999999</v>
      </c>
      <c r="CY499" s="861">
        <v>-8.1576079999999997</v>
      </c>
      <c r="CZ499" s="861">
        <v>-11.755981</v>
      </c>
      <c r="DA499" s="861">
        <v>-8.296932</v>
      </c>
      <c r="DB499" s="861">
        <v>-12.435293</v>
      </c>
      <c r="DC499" s="861">
        <v>-8.1153569999999995</v>
      </c>
      <c r="DD499" s="861">
        <v>-14.367723</v>
      </c>
      <c r="DE499" s="861">
        <v>-9.8164210000000001</v>
      </c>
      <c r="DF499" s="861">
        <v>-13.944978000000001</v>
      </c>
      <c r="DG499" s="861">
        <v>-8.9645670000000006</v>
      </c>
      <c r="DH499" s="861">
        <v>-11.356274000000001</v>
      </c>
      <c r="DI499" s="861">
        <v>-8.9076769999999996</v>
      </c>
      <c r="DJ499" s="861">
        <v>-12.016733</v>
      </c>
      <c r="DK499" s="861">
        <v>-9.2577400000000001</v>
      </c>
      <c r="DL499" s="861">
        <v>-14.247536</v>
      </c>
      <c r="DM499" s="861">
        <v>-11.254476</v>
      </c>
      <c r="DN499" s="861">
        <v>-13.834012</v>
      </c>
      <c r="DO499" s="861">
        <v>-10.098504</v>
      </c>
      <c r="DP499" s="861">
        <v>-11.970326</v>
      </c>
      <c r="DQ499" s="861">
        <v>-9.5934570000000008</v>
      </c>
      <c r="DR499" s="861">
        <v>-12.595141999999999</v>
      </c>
      <c r="DS499" s="861">
        <v>-10.280918</v>
      </c>
      <c r="DT499" s="861">
        <v>-14.047713999999999</v>
      </c>
      <c r="DU499" s="861">
        <v>-12.360022000000001</v>
      </c>
      <c r="DV499" s="861">
        <v>-13.931393</v>
      </c>
      <c r="DW499" s="861">
        <v>-9.6772539999999996</v>
      </c>
      <c r="DX499" s="861">
        <v>72.064413999999999</v>
      </c>
      <c r="DY499" s="861">
        <v>75.499030000000005</v>
      </c>
      <c r="DZ499" s="861">
        <v>72.103758999999997</v>
      </c>
      <c r="EA499" s="861">
        <v>84.524818999999994</v>
      </c>
      <c r="EB499" s="861">
        <v>123.44</v>
      </c>
      <c r="EC499" s="861">
        <v>3.3159999999999998</v>
      </c>
      <c r="ED499" s="861">
        <v>402.9</v>
      </c>
      <c r="EE499" s="861">
        <v>123.51</v>
      </c>
      <c r="EF499" s="861">
        <v>0</v>
      </c>
      <c r="EG499" s="861">
        <v>1.6</v>
      </c>
      <c r="EH499" s="861">
        <v>123.48</v>
      </c>
      <c r="EI499" s="861">
        <v>0</v>
      </c>
      <c r="EJ499" s="861">
        <v>1.6</v>
      </c>
      <c r="EK499" s="861">
        <v>-4.214099</v>
      </c>
      <c r="EL499" s="861">
        <v>-0.61068699999999998</v>
      </c>
      <c r="EM499" s="861">
        <v>45.882396</v>
      </c>
      <c r="EN499" s="861">
        <v>48.329348000000003</v>
      </c>
      <c r="EO499" s="861">
        <v>45.910831000000002</v>
      </c>
      <c r="EP499" s="861">
        <v>54.445801000000003</v>
      </c>
      <c r="EQ499" s="861">
        <v>-11.205209</v>
      </c>
      <c r="ER499" s="861">
        <v>343.27011900000002</v>
      </c>
      <c r="ES499" s="861">
        <v>723.26338799999996</v>
      </c>
      <c r="ET499" s="861">
        <v>374.831277</v>
      </c>
      <c r="EU499" s="861"/>
      <c r="EV499" s="861"/>
      <c r="EW499" s="861"/>
      <c r="EX499" s="861"/>
      <c r="EY499" s="861"/>
      <c r="EZ499" s="861"/>
      <c r="FA499" s="861"/>
      <c r="FB499" s="861"/>
      <c r="FC499" s="861"/>
      <c r="FD499" s="861"/>
    </row>
    <row r="500" spans="1:160" x14ac:dyDescent="0.25">
      <c r="A500" s="837">
        <v>46146</v>
      </c>
      <c r="B500" s="836">
        <v>0.42285879629629625</v>
      </c>
      <c r="C500" s="861">
        <v>0</v>
      </c>
      <c r="D500" s="861">
        <v>1</v>
      </c>
      <c r="E500" s="861">
        <v>0</v>
      </c>
      <c r="F500" s="861">
        <v>74.165340999999998</v>
      </c>
      <c r="G500" s="861">
        <v>72.154157999999995</v>
      </c>
      <c r="H500" s="861">
        <v>64.659203000000005</v>
      </c>
      <c r="I500" s="861">
        <v>73.857055000000003</v>
      </c>
      <c r="J500" s="861">
        <v>74.244406999999995</v>
      </c>
      <c r="K500" s="861">
        <v>71.329006000000007</v>
      </c>
      <c r="L500" s="861">
        <v>73.746696</v>
      </c>
      <c r="M500" s="861">
        <v>73.868094999999997</v>
      </c>
      <c r="N500" s="861">
        <v>-3.1163020000000001</v>
      </c>
      <c r="O500" s="861">
        <v>-3.8107500000000001</v>
      </c>
      <c r="P500" s="861">
        <v>-3.652749</v>
      </c>
      <c r="Q500" s="861">
        <v>12.788959</v>
      </c>
      <c r="R500" s="861">
        <v>11.79871</v>
      </c>
      <c r="S500" s="861">
        <v>12.236361</v>
      </c>
      <c r="T500" s="861">
        <v>76.902794</v>
      </c>
      <c r="U500" s="861">
        <v>84.523875000000004</v>
      </c>
      <c r="V500" s="861">
        <v>81.192169000000007</v>
      </c>
      <c r="W500" s="861">
        <v>80.155726999999999</v>
      </c>
      <c r="X500" s="861">
        <v>45.513033</v>
      </c>
      <c r="Y500" s="861">
        <v>42.297767999999998</v>
      </c>
      <c r="Z500" s="861">
        <v>34.917655000000003</v>
      </c>
      <c r="AA500" s="861">
        <v>35.167726999999999</v>
      </c>
      <c r="AB500" s="861">
        <v>33.623044</v>
      </c>
      <c r="AC500" s="861">
        <v>44.469022000000002</v>
      </c>
      <c r="AD500" s="861">
        <v>93.567166</v>
      </c>
      <c r="AE500" s="861">
        <v>98.423333999999997</v>
      </c>
      <c r="AF500" s="861">
        <v>107.97407800000001</v>
      </c>
      <c r="AG500" s="861">
        <v>99.538990999999996</v>
      </c>
      <c r="AH500" s="861">
        <v>89.803122999999999</v>
      </c>
      <c r="AI500" s="861">
        <v>73.862412000000006</v>
      </c>
      <c r="AJ500" s="861">
        <v>55.805565000000001</v>
      </c>
      <c r="AK500" s="861">
        <v>45.657031000000003</v>
      </c>
      <c r="AL500" s="861">
        <v>44.981794000000001</v>
      </c>
      <c r="AM500" s="861">
        <v>42.163516000000001</v>
      </c>
      <c r="AN500" s="861">
        <v>97.991847000000007</v>
      </c>
      <c r="AO500" s="861">
        <v>65.812674000000001</v>
      </c>
      <c r="AP500" s="861">
        <v>76.787566999999996</v>
      </c>
      <c r="AQ500" s="861">
        <v>74.714974999999995</v>
      </c>
      <c r="AR500" s="861">
        <v>71.186031999999997</v>
      </c>
      <c r="AS500" s="861">
        <v>64.491142999999994</v>
      </c>
      <c r="AT500" s="861">
        <v>70.424295000000001</v>
      </c>
      <c r="AU500" s="861">
        <v>70.179214999999999</v>
      </c>
      <c r="AV500" s="861">
        <v>76.832757999999998</v>
      </c>
      <c r="AW500" s="861">
        <v>77.567375999999996</v>
      </c>
      <c r="AX500" s="861">
        <v>78.573295999999999</v>
      </c>
      <c r="AY500" s="861">
        <v>78.110045999999997</v>
      </c>
      <c r="AZ500" s="861">
        <v>31.207405999999999</v>
      </c>
      <c r="BA500" s="861">
        <v>29.985728000000002</v>
      </c>
      <c r="BB500" s="861">
        <v>38.422975000000001</v>
      </c>
      <c r="BC500" s="861">
        <v>39.220849999999999</v>
      </c>
      <c r="BD500" s="861">
        <v>33.235107999999997</v>
      </c>
      <c r="BE500" s="861">
        <v>49.973495</v>
      </c>
      <c r="BF500" s="861">
        <v>85.211821999999998</v>
      </c>
      <c r="BG500" s="861">
        <v>98.956827000000004</v>
      </c>
      <c r="BH500" s="861">
        <v>113.054576</v>
      </c>
      <c r="BI500" s="861">
        <v>47.574744000000003</v>
      </c>
      <c r="BJ500" s="861">
        <v>82.956964999999997</v>
      </c>
      <c r="BK500" s="861">
        <v>70.551558</v>
      </c>
      <c r="BL500" s="861">
        <v>54.843198000000001</v>
      </c>
      <c r="BM500" s="861">
        <v>47.732280000000003</v>
      </c>
      <c r="BN500" s="861">
        <v>47.840350000000001</v>
      </c>
      <c r="BO500" s="861">
        <v>47.932864000000002</v>
      </c>
      <c r="BP500" s="861">
        <v>49.428210999999997</v>
      </c>
      <c r="BQ500" s="861">
        <v>64.591582000000002</v>
      </c>
      <c r="BR500" s="861">
        <v>70.277140000000003</v>
      </c>
      <c r="BS500" s="861">
        <v>73.177530000000004</v>
      </c>
      <c r="BT500" s="861">
        <v>66.434503000000007</v>
      </c>
      <c r="BU500" s="861">
        <v>66.182681000000002</v>
      </c>
      <c r="BV500" s="861">
        <v>66.955318000000005</v>
      </c>
      <c r="BW500" s="861">
        <v>67.362469000000004</v>
      </c>
      <c r="BX500" s="861">
        <v>52.190922</v>
      </c>
      <c r="BY500" s="861">
        <v>51.827069999999999</v>
      </c>
      <c r="BZ500" s="861">
        <v>54.447344000000001</v>
      </c>
      <c r="CA500" s="861">
        <v>54.240822999999999</v>
      </c>
      <c r="CB500" s="861">
        <v>-12.037909000000001</v>
      </c>
      <c r="CC500" s="861">
        <v>-9.0293349999999997</v>
      </c>
      <c r="CD500" s="861">
        <v>-12.449856</v>
      </c>
      <c r="CE500" s="861">
        <v>-8.4012729999999998</v>
      </c>
      <c r="CF500" s="861">
        <v>-14.485602</v>
      </c>
      <c r="CG500" s="861">
        <v>-8.884601</v>
      </c>
      <c r="CH500" s="861">
        <v>-13.535939000000001</v>
      </c>
      <c r="CI500" s="861">
        <v>-9.0107429999999997</v>
      </c>
      <c r="CJ500" s="861">
        <v>-12.037438</v>
      </c>
      <c r="CK500" s="861">
        <v>-8.6761199999999992</v>
      </c>
      <c r="CL500" s="861">
        <v>-12.548328</v>
      </c>
      <c r="CM500" s="861">
        <v>-8.3390160000000009</v>
      </c>
      <c r="CN500" s="861">
        <v>-14.183655</v>
      </c>
      <c r="CO500" s="861">
        <v>-10.350289999999999</v>
      </c>
      <c r="CP500" s="861">
        <v>-13.395432</v>
      </c>
      <c r="CQ500" s="861">
        <v>-8.7789560000000009</v>
      </c>
      <c r="CR500" s="861">
        <v>-11.926448000000001</v>
      </c>
      <c r="CS500" s="861">
        <v>-8.7588150000000002</v>
      </c>
      <c r="CT500" s="861">
        <v>-12.510831</v>
      </c>
      <c r="CU500" s="861">
        <v>-9.2512109999999996</v>
      </c>
      <c r="CV500" s="861">
        <v>-14.564693</v>
      </c>
      <c r="CW500" s="861">
        <v>-9.1415330000000008</v>
      </c>
      <c r="CX500" s="861">
        <v>-13.41816</v>
      </c>
      <c r="CY500" s="861">
        <v>-8.1137870000000003</v>
      </c>
      <c r="CZ500" s="861">
        <v>-11.734026999999999</v>
      </c>
      <c r="DA500" s="861">
        <v>-8.2823370000000001</v>
      </c>
      <c r="DB500" s="861">
        <v>-12.410709000000001</v>
      </c>
      <c r="DC500" s="861">
        <v>-8.0848569999999995</v>
      </c>
      <c r="DD500" s="861">
        <v>-14.315193000000001</v>
      </c>
      <c r="DE500" s="861">
        <v>-9.8013300000000001</v>
      </c>
      <c r="DF500" s="861">
        <v>-13.899554</v>
      </c>
      <c r="DG500" s="861">
        <v>-8.9340229999999998</v>
      </c>
      <c r="DH500" s="861">
        <v>-11.328436</v>
      </c>
      <c r="DI500" s="861">
        <v>-8.8914600000000004</v>
      </c>
      <c r="DJ500" s="861">
        <v>-11.965598999999999</v>
      </c>
      <c r="DK500" s="861">
        <v>-9.2630759999999999</v>
      </c>
      <c r="DL500" s="861">
        <v>-14.191945</v>
      </c>
      <c r="DM500" s="861">
        <v>-11.220307</v>
      </c>
      <c r="DN500" s="861">
        <v>-13.784345999999999</v>
      </c>
      <c r="DO500" s="861">
        <v>-10.097476</v>
      </c>
      <c r="DP500" s="861">
        <v>-11.939166</v>
      </c>
      <c r="DQ500" s="861">
        <v>-9.5823809999999998</v>
      </c>
      <c r="DR500" s="861">
        <v>-12.553383999999999</v>
      </c>
      <c r="DS500" s="861">
        <v>-10.283916</v>
      </c>
      <c r="DT500" s="861">
        <v>-14.036065000000001</v>
      </c>
      <c r="DU500" s="861">
        <v>-12.352171</v>
      </c>
      <c r="DV500" s="861">
        <v>-13.904418</v>
      </c>
      <c r="DW500" s="861">
        <v>-9.6762569999999997</v>
      </c>
      <c r="DX500" s="861">
        <v>72.659757999999997</v>
      </c>
      <c r="DY500" s="861">
        <v>75.787345999999999</v>
      </c>
      <c r="DZ500" s="861">
        <v>72.640338999999997</v>
      </c>
      <c r="EA500" s="861">
        <v>83.777591000000001</v>
      </c>
      <c r="EB500" s="861">
        <v>123.56</v>
      </c>
      <c r="EC500" s="861">
        <v>3.3170000000000002</v>
      </c>
      <c r="ED500" s="861">
        <v>402.7</v>
      </c>
      <c r="EE500" s="861">
        <v>123.54</v>
      </c>
      <c r="EF500" s="861">
        <v>0</v>
      </c>
      <c r="EG500" s="861">
        <v>1.5</v>
      </c>
      <c r="EH500" s="861">
        <v>123.43</v>
      </c>
      <c r="EI500" s="861">
        <v>0</v>
      </c>
      <c r="EJ500" s="861">
        <v>1.5</v>
      </c>
      <c r="EK500" s="861">
        <v>-4.1481149999999998</v>
      </c>
      <c r="EL500" s="861">
        <v>-0.59872599999999998</v>
      </c>
      <c r="EM500" s="861">
        <v>46.311630999999998</v>
      </c>
      <c r="EN500" s="861">
        <v>48.531590000000001</v>
      </c>
      <c r="EO500" s="861">
        <v>46.297665000000002</v>
      </c>
      <c r="EP500" s="861">
        <v>53.955458999999998</v>
      </c>
      <c r="EQ500" s="861">
        <v>-11.174217000000001</v>
      </c>
      <c r="ER500" s="861">
        <v>349.98457300000001</v>
      </c>
      <c r="ES500" s="861">
        <v>723.28963799999997</v>
      </c>
      <c r="ET500" s="861">
        <v>374.85763700000001</v>
      </c>
      <c r="EU500" s="861"/>
      <c r="EV500" s="861"/>
      <c r="EW500" s="861"/>
      <c r="EX500" s="861"/>
      <c r="EY500" s="861"/>
      <c r="EZ500" s="861"/>
      <c r="FA500" s="861"/>
      <c r="FB500" s="861"/>
      <c r="FC500" s="861"/>
      <c r="FD500" s="861"/>
    </row>
    <row r="501" spans="1:160" x14ac:dyDescent="0.25">
      <c r="A501" s="837">
        <v>46146</v>
      </c>
      <c r="B501" s="836">
        <v>0.42355324074074074</v>
      </c>
      <c r="C501" s="861">
        <v>0</v>
      </c>
      <c r="D501" s="861">
        <v>1</v>
      </c>
      <c r="E501" s="861">
        <v>0</v>
      </c>
      <c r="F501" s="861">
        <v>74.171043999999995</v>
      </c>
      <c r="G501" s="861">
        <v>72.212001999999998</v>
      </c>
      <c r="H501" s="861">
        <v>64.505031000000002</v>
      </c>
      <c r="I501" s="861">
        <v>73.883859999999999</v>
      </c>
      <c r="J501" s="861">
        <v>74.244142999999994</v>
      </c>
      <c r="K501" s="861">
        <v>71.335527999999996</v>
      </c>
      <c r="L501" s="861">
        <v>73.762373999999994</v>
      </c>
      <c r="M501" s="861">
        <v>73.885885999999999</v>
      </c>
      <c r="N501" s="861">
        <v>-3.0673900000000001</v>
      </c>
      <c r="O501" s="861">
        <v>-3.6442190000000001</v>
      </c>
      <c r="P501" s="861">
        <v>-3.4918339999999999</v>
      </c>
      <c r="Q501" s="861">
        <v>13.233378999999999</v>
      </c>
      <c r="R501" s="861">
        <v>12.014941</v>
      </c>
      <c r="S501" s="861">
        <v>12.49466</v>
      </c>
      <c r="T501" s="861">
        <v>76.675770999999997</v>
      </c>
      <c r="U501" s="861">
        <v>83.309647999999996</v>
      </c>
      <c r="V501" s="861">
        <v>80.654951999999994</v>
      </c>
      <c r="W501" s="861">
        <v>78.951279999999997</v>
      </c>
      <c r="X501" s="861">
        <v>44.321438000000001</v>
      </c>
      <c r="Y501" s="861">
        <v>41.621338000000002</v>
      </c>
      <c r="Z501" s="861">
        <v>35.081812999999997</v>
      </c>
      <c r="AA501" s="861">
        <v>35.476754999999997</v>
      </c>
      <c r="AB501" s="861">
        <v>33.855055999999998</v>
      </c>
      <c r="AC501" s="861">
        <v>44.850369999999998</v>
      </c>
      <c r="AD501" s="861">
        <v>94.382211999999996</v>
      </c>
      <c r="AE501" s="861">
        <v>97.486693000000002</v>
      </c>
      <c r="AF501" s="861">
        <v>108.256484</v>
      </c>
      <c r="AG501" s="861">
        <v>99.492284999999995</v>
      </c>
      <c r="AH501" s="861">
        <v>87.076369</v>
      </c>
      <c r="AI501" s="861">
        <v>73.237977000000001</v>
      </c>
      <c r="AJ501" s="861">
        <v>54.619311000000003</v>
      </c>
      <c r="AK501" s="861">
        <v>45.852705</v>
      </c>
      <c r="AL501" s="861">
        <v>45.235177999999998</v>
      </c>
      <c r="AM501" s="861">
        <v>42.644449999999999</v>
      </c>
      <c r="AN501" s="861">
        <v>95.197738000000001</v>
      </c>
      <c r="AO501" s="861">
        <v>65.182934000000003</v>
      </c>
      <c r="AP501" s="861">
        <v>76.212767999999997</v>
      </c>
      <c r="AQ501" s="861">
        <v>74.280835999999994</v>
      </c>
      <c r="AR501" s="861">
        <v>71.168522999999993</v>
      </c>
      <c r="AS501" s="861">
        <v>64.661236000000002</v>
      </c>
      <c r="AT501" s="861">
        <v>70.352137999999997</v>
      </c>
      <c r="AU501" s="861">
        <v>70.164389999999997</v>
      </c>
      <c r="AV501" s="861">
        <v>76.652803000000006</v>
      </c>
      <c r="AW501" s="861">
        <v>77.297606999999999</v>
      </c>
      <c r="AX501" s="861">
        <v>78.139725999999996</v>
      </c>
      <c r="AY501" s="861">
        <v>77.797083999999998</v>
      </c>
      <c r="AZ501" s="861">
        <v>31.529391</v>
      </c>
      <c r="BA501" s="861">
        <v>30.390356000000001</v>
      </c>
      <c r="BB501" s="861">
        <v>38.743501000000002</v>
      </c>
      <c r="BC501" s="861">
        <v>39.563102999999998</v>
      </c>
      <c r="BD501" s="861">
        <v>33.830418999999999</v>
      </c>
      <c r="BE501" s="861">
        <v>49.822670000000002</v>
      </c>
      <c r="BF501" s="861">
        <v>86.086916000000002</v>
      </c>
      <c r="BG501" s="861">
        <v>98.795118000000002</v>
      </c>
      <c r="BH501" s="861">
        <v>113.280564</v>
      </c>
      <c r="BI501" s="861">
        <v>47.350177000000002</v>
      </c>
      <c r="BJ501" s="861">
        <v>81.572671</v>
      </c>
      <c r="BK501" s="861">
        <v>70.495896000000002</v>
      </c>
      <c r="BL501" s="861">
        <v>54.256652000000003</v>
      </c>
      <c r="BM501" s="861">
        <v>48.023318000000003</v>
      </c>
      <c r="BN501" s="861">
        <v>48.081800000000001</v>
      </c>
      <c r="BO501" s="861">
        <v>48.087035</v>
      </c>
      <c r="BP501" s="861">
        <v>49.368251000000001</v>
      </c>
      <c r="BQ501" s="861">
        <v>64.369753000000003</v>
      </c>
      <c r="BR501" s="861">
        <v>69.936243000000005</v>
      </c>
      <c r="BS501" s="861">
        <v>72.929687999999999</v>
      </c>
      <c r="BT501" s="861">
        <v>66.541426999999999</v>
      </c>
      <c r="BU501" s="861">
        <v>66.349684999999994</v>
      </c>
      <c r="BV501" s="861">
        <v>67.007045000000005</v>
      </c>
      <c r="BW501" s="861">
        <v>67.460624999999993</v>
      </c>
      <c r="BX501" s="861">
        <v>51.227172000000003</v>
      </c>
      <c r="BY501" s="861">
        <v>50.912457000000003</v>
      </c>
      <c r="BZ501" s="861">
        <v>53.909700999999998</v>
      </c>
      <c r="CA501" s="861">
        <v>53.711711000000001</v>
      </c>
      <c r="CB501" s="861">
        <v>-11.994849</v>
      </c>
      <c r="CC501" s="861">
        <v>-8.9616439999999997</v>
      </c>
      <c r="CD501" s="861">
        <v>-12.387922</v>
      </c>
      <c r="CE501" s="861">
        <v>-8.2742070000000005</v>
      </c>
      <c r="CF501" s="861">
        <v>-14.440863999999999</v>
      </c>
      <c r="CG501" s="861">
        <v>-8.8055939999999993</v>
      </c>
      <c r="CH501" s="861">
        <v>-13.502687</v>
      </c>
      <c r="CI501" s="861">
        <v>-8.9275959999999994</v>
      </c>
      <c r="CJ501" s="861">
        <v>-12.021685</v>
      </c>
      <c r="CK501" s="861">
        <v>-8.6234520000000003</v>
      </c>
      <c r="CL501" s="861">
        <v>-12.520308999999999</v>
      </c>
      <c r="CM501" s="861">
        <v>-8.3121179999999999</v>
      </c>
      <c r="CN501" s="861">
        <v>-14.144135</v>
      </c>
      <c r="CO501" s="861">
        <v>-10.305844</v>
      </c>
      <c r="CP501" s="861">
        <v>-13.354322</v>
      </c>
      <c r="CQ501" s="861">
        <v>-8.5985859999999992</v>
      </c>
      <c r="CR501" s="861">
        <v>-11.871784</v>
      </c>
      <c r="CS501" s="861">
        <v>-8.7142579999999992</v>
      </c>
      <c r="CT501" s="861">
        <v>-12.448206000000001</v>
      </c>
      <c r="CU501" s="861">
        <v>-9.2010939999999994</v>
      </c>
      <c r="CV501" s="861">
        <v>-14.525971</v>
      </c>
      <c r="CW501" s="861">
        <v>-9.1293849999999992</v>
      </c>
      <c r="CX501" s="861">
        <v>-13.357362999999999</v>
      </c>
      <c r="CY501" s="861">
        <v>-8.0478819999999995</v>
      </c>
      <c r="CZ501" s="861">
        <v>-11.699272000000001</v>
      </c>
      <c r="DA501" s="861">
        <v>-8.266553</v>
      </c>
      <c r="DB501" s="861">
        <v>-12.384458</v>
      </c>
      <c r="DC501" s="861">
        <v>-8.0971519999999995</v>
      </c>
      <c r="DD501" s="861">
        <v>-14.328550999999999</v>
      </c>
      <c r="DE501" s="861">
        <v>-9.8014559999999999</v>
      </c>
      <c r="DF501" s="861">
        <v>-13.887439000000001</v>
      </c>
      <c r="DG501" s="861">
        <v>-8.9112270000000002</v>
      </c>
      <c r="DH501" s="861">
        <v>-11.308846000000001</v>
      </c>
      <c r="DI501" s="861">
        <v>-8.8630759999999995</v>
      </c>
      <c r="DJ501" s="861">
        <v>-11.938018</v>
      </c>
      <c r="DK501" s="861">
        <v>-9.2449879999999993</v>
      </c>
      <c r="DL501" s="861">
        <v>-14.194903</v>
      </c>
      <c r="DM501" s="861">
        <v>-11.187514999999999</v>
      </c>
      <c r="DN501" s="861">
        <v>-13.770816999999999</v>
      </c>
      <c r="DO501" s="861">
        <v>-10.068066999999999</v>
      </c>
      <c r="DP501" s="861">
        <v>-11.94074</v>
      </c>
      <c r="DQ501" s="861">
        <v>-9.5436490000000003</v>
      </c>
      <c r="DR501" s="861">
        <v>-12.54227</v>
      </c>
      <c r="DS501" s="861">
        <v>-10.261103</v>
      </c>
      <c r="DT501" s="861">
        <v>-14.017295000000001</v>
      </c>
      <c r="DU501" s="861">
        <v>-12.338633</v>
      </c>
      <c r="DV501" s="861">
        <v>-13.889925</v>
      </c>
      <c r="DW501" s="861">
        <v>-9.6778089999999999</v>
      </c>
      <c r="DX501" s="861">
        <v>72.983262999999994</v>
      </c>
      <c r="DY501" s="861">
        <v>75.960714999999993</v>
      </c>
      <c r="DZ501" s="861">
        <v>72.953829999999996</v>
      </c>
      <c r="EA501" s="861">
        <v>82.764989999999997</v>
      </c>
      <c r="EB501" s="861">
        <v>124.19</v>
      </c>
      <c r="EC501" s="861">
        <v>1.25</v>
      </c>
      <c r="ED501" s="861">
        <v>136.9</v>
      </c>
      <c r="EE501" s="861">
        <v>124.14</v>
      </c>
      <c r="EF501" s="861">
        <v>0</v>
      </c>
      <c r="EG501" s="861">
        <v>1.6</v>
      </c>
      <c r="EH501" s="861">
        <v>124.19</v>
      </c>
      <c r="EI501" s="861">
        <v>0</v>
      </c>
      <c r="EJ501" s="861">
        <v>1.6</v>
      </c>
      <c r="EK501" s="861">
        <v>-3.8995139999999999</v>
      </c>
      <c r="EL501" s="861">
        <v>-0.56593599999999999</v>
      </c>
      <c r="EM501" s="861">
        <v>46.543964000000003</v>
      </c>
      <c r="EN501" s="861">
        <v>48.652971000000001</v>
      </c>
      <c r="EO501" s="861">
        <v>46.522852</v>
      </c>
      <c r="EP501" s="861">
        <v>53.286562000000004</v>
      </c>
      <c r="EQ501" s="861">
        <v>-11.13824</v>
      </c>
      <c r="ER501" s="861">
        <v>356.33200799999997</v>
      </c>
      <c r="ES501" s="861">
        <v>723.31622000000004</v>
      </c>
      <c r="ET501" s="861">
        <v>374.884165</v>
      </c>
      <c r="EU501" s="861"/>
      <c r="EV501" s="861"/>
      <c r="EW501" s="861"/>
      <c r="EX501" s="861"/>
      <c r="EY501" s="861"/>
      <c r="EZ501" s="861"/>
      <c r="FA501" s="861"/>
      <c r="FB501" s="861"/>
      <c r="FC501" s="861"/>
      <c r="FD501" s="861"/>
    </row>
    <row r="502" spans="1:160" x14ac:dyDescent="0.25">
      <c r="A502" s="837">
        <v>46146</v>
      </c>
      <c r="B502" s="836">
        <v>0.42424768518518513</v>
      </c>
      <c r="C502" s="861">
        <v>0</v>
      </c>
      <c r="D502" s="861">
        <v>1</v>
      </c>
      <c r="E502" s="861">
        <v>0</v>
      </c>
      <c r="F502" s="861">
        <v>74.202738999999994</v>
      </c>
      <c r="G502" s="861">
        <v>72.27852</v>
      </c>
      <c r="H502" s="861">
        <v>64.650844000000006</v>
      </c>
      <c r="I502" s="861">
        <v>73.922715999999994</v>
      </c>
      <c r="J502" s="861">
        <v>74.225485000000006</v>
      </c>
      <c r="K502" s="861">
        <v>71.376198000000002</v>
      </c>
      <c r="L502" s="861">
        <v>73.768445999999997</v>
      </c>
      <c r="M502" s="861">
        <v>73.891957000000005</v>
      </c>
      <c r="N502" s="861">
        <v>-2.7574320000000001</v>
      </c>
      <c r="O502" s="861">
        <v>-3.532321</v>
      </c>
      <c r="P502" s="861">
        <v>-3.3883220000000001</v>
      </c>
      <c r="Q502" s="861">
        <v>13.465088</v>
      </c>
      <c r="R502" s="861">
        <v>12.447150000000001</v>
      </c>
      <c r="S502" s="861">
        <v>12.855397</v>
      </c>
      <c r="T502" s="861">
        <v>76.485045</v>
      </c>
      <c r="U502" s="861">
        <v>82.298214000000002</v>
      </c>
      <c r="V502" s="861">
        <v>80.366140000000001</v>
      </c>
      <c r="W502" s="861">
        <v>78.515934999999999</v>
      </c>
      <c r="X502" s="861">
        <v>43.325367</v>
      </c>
      <c r="Y502" s="861">
        <v>41.161332000000002</v>
      </c>
      <c r="Z502" s="861">
        <v>35.134255000000003</v>
      </c>
      <c r="AA502" s="861">
        <v>35.740068999999998</v>
      </c>
      <c r="AB502" s="861">
        <v>34.024059000000001</v>
      </c>
      <c r="AC502" s="861">
        <v>45.050798999999998</v>
      </c>
      <c r="AD502" s="861">
        <v>95.004750999999999</v>
      </c>
      <c r="AE502" s="861">
        <v>96.917933000000005</v>
      </c>
      <c r="AF502" s="861">
        <v>108.39421</v>
      </c>
      <c r="AG502" s="861">
        <v>99.343056000000004</v>
      </c>
      <c r="AH502" s="861">
        <v>84.963196999999994</v>
      </c>
      <c r="AI502" s="861">
        <v>72.819992999999997</v>
      </c>
      <c r="AJ502" s="861">
        <v>53.800780000000003</v>
      </c>
      <c r="AK502" s="861">
        <v>45.971145</v>
      </c>
      <c r="AL502" s="861">
        <v>45.382527000000003</v>
      </c>
      <c r="AM502" s="861">
        <v>43.179056000000003</v>
      </c>
      <c r="AN502" s="861">
        <v>92.842979</v>
      </c>
      <c r="AO502" s="861">
        <v>64.768431000000007</v>
      </c>
      <c r="AP502" s="861">
        <v>75.709107000000003</v>
      </c>
      <c r="AQ502" s="861">
        <v>73.892349999999993</v>
      </c>
      <c r="AR502" s="861">
        <v>71.107764000000003</v>
      </c>
      <c r="AS502" s="861">
        <v>64.814650999999998</v>
      </c>
      <c r="AT502" s="861">
        <v>70.258100999999996</v>
      </c>
      <c r="AU502" s="861">
        <v>70.170592999999997</v>
      </c>
      <c r="AV502" s="861">
        <v>76.438866000000004</v>
      </c>
      <c r="AW502" s="861">
        <v>77.002144999999999</v>
      </c>
      <c r="AX502" s="861">
        <v>77.791507999999993</v>
      </c>
      <c r="AY502" s="861">
        <v>77.544331</v>
      </c>
      <c r="AZ502" s="861">
        <v>31.837015000000001</v>
      </c>
      <c r="BA502" s="861">
        <v>30.788599999999999</v>
      </c>
      <c r="BB502" s="861">
        <v>39.057060999999997</v>
      </c>
      <c r="BC502" s="861">
        <v>39.849460000000001</v>
      </c>
      <c r="BD502" s="861">
        <v>34.228467999999999</v>
      </c>
      <c r="BE502" s="861">
        <v>49.694996000000003</v>
      </c>
      <c r="BF502" s="861">
        <v>86.847909999999999</v>
      </c>
      <c r="BG502" s="861">
        <v>98.649508999999995</v>
      </c>
      <c r="BH502" s="861">
        <v>113.394824</v>
      </c>
      <c r="BI502" s="861">
        <v>47.223756999999999</v>
      </c>
      <c r="BJ502" s="861">
        <v>80.473101999999997</v>
      </c>
      <c r="BK502" s="861">
        <v>70.451942000000003</v>
      </c>
      <c r="BL502" s="861">
        <v>53.772626000000002</v>
      </c>
      <c r="BM502" s="861">
        <v>48.175356999999998</v>
      </c>
      <c r="BN502" s="861">
        <v>48.238090999999997</v>
      </c>
      <c r="BO502" s="861">
        <v>48.145175000000002</v>
      </c>
      <c r="BP502" s="861">
        <v>49.262076</v>
      </c>
      <c r="BQ502" s="861">
        <v>64.216289000000003</v>
      </c>
      <c r="BR502" s="861">
        <v>69.599923000000004</v>
      </c>
      <c r="BS502" s="861">
        <v>72.603875000000002</v>
      </c>
      <c r="BT502" s="861">
        <v>66.627048000000002</v>
      </c>
      <c r="BU502" s="861">
        <v>66.513769999999994</v>
      </c>
      <c r="BV502" s="861">
        <v>67.029874000000007</v>
      </c>
      <c r="BW502" s="861">
        <v>67.560149999999993</v>
      </c>
      <c r="BX502" s="861">
        <v>50.408844999999999</v>
      </c>
      <c r="BY502" s="861">
        <v>50.132112999999997</v>
      </c>
      <c r="BZ502" s="861">
        <v>53.449728</v>
      </c>
      <c r="CA502" s="861">
        <v>53.258564</v>
      </c>
      <c r="CB502" s="861">
        <v>-11.972035999999999</v>
      </c>
      <c r="CC502" s="861">
        <v>-8.911702</v>
      </c>
      <c r="CD502" s="861">
        <v>-12.39612</v>
      </c>
      <c r="CE502" s="861">
        <v>-8.232742</v>
      </c>
      <c r="CF502" s="861">
        <v>-14.414332</v>
      </c>
      <c r="CG502" s="861">
        <v>-8.7792969999999997</v>
      </c>
      <c r="CH502" s="861">
        <v>-13.48737</v>
      </c>
      <c r="CI502" s="861">
        <v>-8.8814689999999992</v>
      </c>
      <c r="CJ502" s="861">
        <v>-12.012994000000001</v>
      </c>
      <c r="CK502" s="861">
        <v>-8.6231720000000003</v>
      </c>
      <c r="CL502" s="861">
        <v>-12.531336</v>
      </c>
      <c r="CM502" s="861">
        <v>-8.2926490000000008</v>
      </c>
      <c r="CN502" s="861">
        <v>-14.146430000000001</v>
      </c>
      <c r="CO502" s="861">
        <v>-10.263991000000001</v>
      </c>
      <c r="CP502" s="861">
        <v>-13.364416</v>
      </c>
      <c r="CQ502" s="861">
        <v>-8.4901420000000005</v>
      </c>
      <c r="CR502" s="861">
        <v>-11.89221</v>
      </c>
      <c r="CS502" s="861">
        <v>-8.6877469999999999</v>
      </c>
      <c r="CT502" s="861">
        <v>-12.456467999999999</v>
      </c>
      <c r="CU502" s="861">
        <v>-9.1858780000000007</v>
      </c>
      <c r="CV502" s="861">
        <v>-14.524806</v>
      </c>
      <c r="CW502" s="861">
        <v>-9.1207320000000003</v>
      </c>
      <c r="CX502" s="861">
        <v>-13.321814</v>
      </c>
      <c r="CY502" s="861">
        <v>-7.9705260000000004</v>
      </c>
      <c r="CZ502" s="861">
        <v>-11.69205</v>
      </c>
      <c r="DA502" s="861">
        <v>-8.2394449999999999</v>
      </c>
      <c r="DB502" s="861">
        <v>-12.387793</v>
      </c>
      <c r="DC502" s="861">
        <v>-8.0625649999999993</v>
      </c>
      <c r="DD502" s="861">
        <v>-14.285275</v>
      </c>
      <c r="DE502" s="861">
        <v>-9.7674020000000006</v>
      </c>
      <c r="DF502" s="861">
        <v>-13.867107000000001</v>
      </c>
      <c r="DG502" s="861">
        <v>-8.8802800000000008</v>
      </c>
      <c r="DH502" s="861">
        <v>-11.304586</v>
      </c>
      <c r="DI502" s="861">
        <v>-8.841507</v>
      </c>
      <c r="DJ502" s="861">
        <v>-11.948826</v>
      </c>
      <c r="DK502" s="861">
        <v>-9.2421559999999996</v>
      </c>
      <c r="DL502" s="861">
        <v>-14.160691</v>
      </c>
      <c r="DM502" s="861">
        <v>-11.175094</v>
      </c>
      <c r="DN502" s="861">
        <v>-13.744351999999999</v>
      </c>
      <c r="DO502" s="861">
        <v>-10.054898</v>
      </c>
      <c r="DP502" s="861">
        <v>-11.942595000000001</v>
      </c>
      <c r="DQ502" s="861">
        <v>-9.5300290000000007</v>
      </c>
      <c r="DR502" s="861">
        <v>-12.532826</v>
      </c>
      <c r="DS502" s="861">
        <v>-10.253572</v>
      </c>
      <c r="DT502" s="861">
        <v>-13.988288000000001</v>
      </c>
      <c r="DU502" s="861">
        <v>-12.3309</v>
      </c>
      <c r="DV502" s="861">
        <v>-13.910211</v>
      </c>
      <c r="DW502" s="861">
        <v>-9.6721609999999991</v>
      </c>
      <c r="DX502" s="861">
        <v>73.143995000000004</v>
      </c>
      <c r="DY502" s="861">
        <v>76.054860000000005</v>
      </c>
      <c r="DZ502" s="861">
        <v>73.153784000000002</v>
      </c>
      <c r="EA502" s="861">
        <v>81.970326</v>
      </c>
      <c r="EB502" s="861">
        <v>123.49</v>
      </c>
      <c r="EC502" s="861">
        <v>3.3170000000000002</v>
      </c>
      <c r="ED502" s="861">
        <v>402.9</v>
      </c>
      <c r="EE502" s="861">
        <v>123.47</v>
      </c>
      <c r="EF502" s="861">
        <v>0</v>
      </c>
      <c r="EG502" s="861">
        <v>1.6</v>
      </c>
      <c r="EH502" s="861">
        <v>123.52</v>
      </c>
      <c r="EI502" s="861">
        <v>0</v>
      </c>
      <c r="EJ502" s="861">
        <v>1.5</v>
      </c>
      <c r="EK502" s="861">
        <v>-3.480105</v>
      </c>
      <c r="EL502" s="861">
        <v>-0.57363799999999998</v>
      </c>
      <c r="EM502" s="861">
        <v>46.659160999999997</v>
      </c>
      <c r="EN502" s="861">
        <v>48.718812999999997</v>
      </c>
      <c r="EO502" s="861">
        <v>46.666172000000003</v>
      </c>
      <c r="EP502" s="861">
        <v>52.758017000000002</v>
      </c>
      <c r="EQ502" s="861">
        <v>-11.120312</v>
      </c>
      <c r="ER502" s="861">
        <v>358.83556399999998</v>
      </c>
      <c r="ES502" s="861">
        <v>723.34272399999998</v>
      </c>
      <c r="ET502" s="861">
        <v>374.910751</v>
      </c>
      <c r="EU502" s="861"/>
      <c r="EV502" s="861"/>
      <c r="EW502" s="861"/>
      <c r="EX502" s="861"/>
      <c r="EY502" s="861"/>
      <c r="EZ502" s="861"/>
      <c r="FA502" s="861"/>
      <c r="FB502" s="861"/>
      <c r="FC502" s="861"/>
      <c r="FD502" s="861"/>
    </row>
    <row r="503" spans="1:160" x14ac:dyDescent="0.25">
      <c r="A503" s="837">
        <v>46146</v>
      </c>
      <c r="B503" s="836">
        <v>0.42494212962962963</v>
      </c>
      <c r="C503" s="861">
        <v>0</v>
      </c>
      <c r="D503" s="861">
        <v>1</v>
      </c>
      <c r="E503" s="861">
        <v>0</v>
      </c>
      <c r="F503" s="861">
        <v>74.197455000000005</v>
      </c>
      <c r="G503" s="861">
        <v>72.272800000000004</v>
      </c>
      <c r="H503" s="861">
        <v>64.668163000000007</v>
      </c>
      <c r="I503" s="861">
        <v>73.940166000000005</v>
      </c>
      <c r="J503" s="861">
        <v>74.253922000000003</v>
      </c>
      <c r="K503" s="861">
        <v>71.355521999999993</v>
      </c>
      <c r="L503" s="861">
        <v>73.796620000000004</v>
      </c>
      <c r="M503" s="861">
        <v>73.879947000000001</v>
      </c>
      <c r="N503" s="861">
        <v>-2.5984500000000001</v>
      </c>
      <c r="O503" s="861">
        <v>-3.4493209999999999</v>
      </c>
      <c r="P503" s="861">
        <v>-3.151643</v>
      </c>
      <c r="Q503" s="861">
        <v>13.525874</v>
      </c>
      <c r="R503" s="861">
        <v>12.679042000000001</v>
      </c>
      <c r="S503" s="861">
        <v>13.113003000000001</v>
      </c>
      <c r="T503" s="861">
        <v>76.284334999999999</v>
      </c>
      <c r="U503" s="861">
        <v>81.404850999999994</v>
      </c>
      <c r="V503" s="861">
        <v>79.880201</v>
      </c>
      <c r="W503" s="861">
        <v>77.862672000000003</v>
      </c>
      <c r="X503" s="861">
        <v>42.530085</v>
      </c>
      <c r="Y503" s="861">
        <v>40.849364000000001</v>
      </c>
      <c r="Z503" s="861">
        <v>35.297013</v>
      </c>
      <c r="AA503" s="861">
        <v>36.008552000000002</v>
      </c>
      <c r="AB503" s="861">
        <v>34.295741999999997</v>
      </c>
      <c r="AC503" s="861">
        <v>45.197952000000001</v>
      </c>
      <c r="AD503" s="861">
        <v>95.502717000000004</v>
      </c>
      <c r="AE503" s="861">
        <v>96.575076999999993</v>
      </c>
      <c r="AF503" s="861">
        <v>108.522188</v>
      </c>
      <c r="AG503" s="861">
        <v>99.351164999999995</v>
      </c>
      <c r="AH503" s="861">
        <v>83.312068999999994</v>
      </c>
      <c r="AI503" s="861">
        <v>72.559629999999999</v>
      </c>
      <c r="AJ503" s="861">
        <v>53.166825000000003</v>
      </c>
      <c r="AK503" s="861">
        <v>46.061810000000001</v>
      </c>
      <c r="AL503" s="861">
        <v>45.553353000000001</v>
      </c>
      <c r="AM503" s="861">
        <v>43.103686000000003</v>
      </c>
      <c r="AN503" s="861">
        <v>90.714089999999999</v>
      </c>
      <c r="AO503" s="861">
        <v>64.364688999999998</v>
      </c>
      <c r="AP503" s="861">
        <v>75.241733999999994</v>
      </c>
      <c r="AQ503" s="861">
        <v>73.536114999999995</v>
      </c>
      <c r="AR503" s="861">
        <v>71.038469000000006</v>
      </c>
      <c r="AS503" s="861">
        <v>64.930379000000002</v>
      </c>
      <c r="AT503" s="861">
        <v>70.145932000000002</v>
      </c>
      <c r="AU503" s="861">
        <v>70.163775000000001</v>
      </c>
      <c r="AV503" s="861">
        <v>76.193385000000006</v>
      </c>
      <c r="AW503" s="861">
        <v>76.718867000000003</v>
      </c>
      <c r="AX503" s="861">
        <v>77.663887000000003</v>
      </c>
      <c r="AY503" s="861">
        <v>77.370339000000001</v>
      </c>
      <c r="AZ503" s="861">
        <v>32.058107999999997</v>
      </c>
      <c r="BA503" s="861">
        <v>31.108314</v>
      </c>
      <c r="BB503" s="861">
        <v>39.266568999999997</v>
      </c>
      <c r="BC503" s="861">
        <v>40.088723999999999</v>
      </c>
      <c r="BD503" s="861">
        <v>34.498255</v>
      </c>
      <c r="BE503" s="861">
        <v>49.582607000000003</v>
      </c>
      <c r="BF503" s="861">
        <v>87.394315000000006</v>
      </c>
      <c r="BG503" s="861">
        <v>98.509692000000001</v>
      </c>
      <c r="BH503" s="861">
        <v>113.306026</v>
      </c>
      <c r="BI503" s="861">
        <v>47.078501000000003</v>
      </c>
      <c r="BJ503" s="861">
        <v>79.592326</v>
      </c>
      <c r="BK503" s="861">
        <v>70.393140000000002</v>
      </c>
      <c r="BL503" s="861">
        <v>53.337321000000003</v>
      </c>
      <c r="BM503" s="861">
        <v>48.241025</v>
      </c>
      <c r="BN503" s="861">
        <v>48.287615000000002</v>
      </c>
      <c r="BO503" s="861">
        <v>48.154570999999997</v>
      </c>
      <c r="BP503" s="861">
        <v>49.158619000000002</v>
      </c>
      <c r="BQ503" s="861">
        <v>64.071471000000003</v>
      </c>
      <c r="BR503" s="861">
        <v>69.298094000000006</v>
      </c>
      <c r="BS503" s="861">
        <v>72.350150999999997</v>
      </c>
      <c r="BT503" s="861">
        <v>66.61515</v>
      </c>
      <c r="BU503" s="861">
        <v>66.654387999999997</v>
      </c>
      <c r="BV503" s="861">
        <v>67.042923999999999</v>
      </c>
      <c r="BW503" s="861">
        <v>67.634977000000006</v>
      </c>
      <c r="BX503" s="861">
        <v>49.860852999999999</v>
      </c>
      <c r="BY503" s="861">
        <v>49.616594999999997</v>
      </c>
      <c r="BZ503" s="861">
        <v>53.081777000000002</v>
      </c>
      <c r="CA503" s="861">
        <v>52.895732000000002</v>
      </c>
      <c r="CB503" s="861">
        <v>-11.923425999999999</v>
      </c>
      <c r="CC503" s="861">
        <v>-8.8777679999999997</v>
      </c>
      <c r="CD503" s="861">
        <v>-12.344571</v>
      </c>
      <c r="CE503" s="861">
        <v>-8.1932290000000005</v>
      </c>
      <c r="CF503" s="861">
        <v>-14.385685</v>
      </c>
      <c r="CG503" s="861">
        <v>-8.762613</v>
      </c>
      <c r="CH503" s="861">
        <v>-13.440059</v>
      </c>
      <c r="CI503" s="861">
        <v>-8.8017109999999992</v>
      </c>
      <c r="CJ503" s="861">
        <v>-11.986507</v>
      </c>
      <c r="CK503" s="861">
        <v>-8.5836349999999992</v>
      </c>
      <c r="CL503" s="861">
        <v>-12.512285</v>
      </c>
      <c r="CM503" s="861">
        <v>-8.2695129999999999</v>
      </c>
      <c r="CN503" s="861">
        <v>-14.114015999999999</v>
      </c>
      <c r="CO503" s="861">
        <v>-10.255248999999999</v>
      </c>
      <c r="CP503" s="861">
        <v>-13.317257</v>
      </c>
      <c r="CQ503" s="861">
        <v>-8.3207000000000004</v>
      </c>
      <c r="CR503" s="861">
        <v>-11.871988999999999</v>
      </c>
      <c r="CS503" s="861">
        <v>-8.6718440000000001</v>
      </c>
      <c r="CT503" s="861">
        <v>-12.443466000000001</v>
      </c>
      <c r="CU503" s="861">
        <v>-9.1977849999999997</v>
      </c>
      <c r="CV503" s="861">
        <v>-14.477731</v>
      </c>
      <c r="CW503" s="861">
        <v>-9.0998319999999993</v>
      </c>
      <c r="CX503" s="861">
        <v>-13.271846999999999</v>
      </c>
      <c r="CY503" s="861">
        <v>-7.8844950000000003</v>
      </c>
      <c r="CZ503" s="861">
        <v>-11.679384000000001</v>
      </c>
      <c r="DA503" s="861">
        <v>-8.2108880000000006</v>
      </c>
      <c r="DB503" s="861">
        <v>-12.362346000000001</v>
      </c>
      <c r="DC503" s="861">
        <v>-8.0209159999999997</v>
      </c>
      <c r="DD503" s="861">
        <v>-14.275668</v>
      </c>
      <c r="DE503" s="861">
        <v>-9.7409759999999999</v>
      </c>
      <c r="DF503" s="861">
        <v>-13.819497</v>
      </c>
      <c r="DG503" s="861">
        <v>-8.8442860000000003</v>
      </c>
      <c r="DH503" s="861">
        <v>-11.275508</v>
      </c>
      <c r="DI503" s="861">
        <v>-8.8216339999999995</v>
      </c>
      <c r="DJ503" s="861">
        <v>-11.934974</v>
      </c>
      <c r="DK503" s="861">
        <v>-9.2105519999999999</v>
      </c>
      <c r="DL503" s="861">
        <v>-14.137503000000001</v>
      </c>
      <c r="DM503" s="861">
        <v>-11.169409999999999</v>
      </c>
      <c r="DN503" s="861">
        <v>-13.710440999999999</v>
      </c>
      <c r="DO503" s="861">
        <v>-10.009451</v>
      </c>
      <c r="DP503" s="861">
        <v>-11.897955</v>
      </c>
      <c r="DQ503" s="861">
        <v>-9.4960660000000008</v>
      </c>
      <c r="DR503" s="861">
        <v>-12.536395000000001</v>
      </c>
      <c r="DS503" s="861">
        <v>-10.239757000000001</v>
      </c>
      <c r="DT503" s="861">
        <v>-13.975496</v>
      </c>
      <c r="DU503" s="861">
        <v>-12.297886999999999</v>
      </c>
      <c r="DV503" s="861">
        <v>-13.845005</v>
      </c>
      <c r="DW503" s="861">
        <v>-9.6416299999999993</v>
      </c>
      <c r="DX503" s="861">
        <v>73.175150000000002</v>
      </c>
      <c r="DY503" s="861">
        <v>76.089174</v>
      </c>
      <c r="DZ503" s="861">
        <v>73.189555999999996</v>
      </c>
      <c r="EA503" s="861">
        <v>81.310389999999998</v>
      </c>
      <c r="EB503" s="861">
        <v>123.62</v>
      </c>
      <c r="EC503" s="861">
        <v>3.3170000000000002</v>
      </c>
      <c r="ED503" s="861">
        <v>402.8</v>
      </c>
      <c r="EE503" s="861">
        <v>123.6</v>
      </c>
      <c r="EF503" s="861">
        <v>0</v>
      </c>
      <c r="EG503" s="861">
        <v>1.5</v>
      </c>
      <c r="EH503" s="861">
        <v>123.55</v>
      </c>
      <c r="EI503" s="861">
        <v>0</v>
      </c>
      <c r="EJ503" s="861">
        <v>1.6</v>
      </c>
      <c r="EK503" s="861">
        <v>-3.577785</v>
      </c>
      <c r="EL503" s="861">
        <v>-0.58822700000000006</v>
      </c>
      <c r="EM503" s="861">
        <v>46.681471000000002</v>
      </c>
      <c r="EN503" s="861">
        <v>48.742798000000001</v>
      </c>
      <c r="EO503" s="861">
        <v>46.691786</v>
      </c>
      <c r="EP503" s="861">
        <v>52.316631000000001</v>
      </c>
      <c r="EQ503" s="861">
        <v>-11.086684</v>
      </c>
      <c r="ER503" s="861">
        <v>365.56041699999997</v>
      </c>
      <c r="ES503" s="861">
        <v>723.36930199999995</v>
      </c>
      <c r="ET503" s="861">
        <v>374.937163</v>
      </c>
      <c r="EU503" s="861"/>
      <c r="EV503" s="861"/>
      <c r="EW503" s="861"/>
      <c r="EX503" s="861"/>
      <c r="EY503" s="861"/>
      <c r="EZ503" s="861"/>
      <c r="FA503" s="861"/>
      <c r="FB503" s="861"/>
      <c r="FC503" s="861"/>
      <c r="FD503" s="861"/>
    </row>
    <row r="504" spans="1:160" x14ac:dyDescent="0.25">
      <c r="A504" s="837">
        <v>46146</v>
      </c>
      <c r="B504" s="836">
        <v>0.42563657407407413</v>
      </c>
      <c r="C504" s="861">
        <v>0</v>
      </c>
      <c r="D504" s="861">
        <v>1</v>
      </c>
      <c r="E504" s="861">
        <v>0</v>
      </c>
      <c r="F504" s="861">
        <v>74.464265999999995</v>
      </c>
      <c r="G504" s="861">
        <v>72.328376000000006</v>
      </c>
      <c r="H504" s="861">
        <v>65.075636000000003</v>
      </c>
      <c r="I504" s="861">
        <v>73.954701999999997</v>
      </c>
      <c r="J504" s="861">
        <v>74.298045000000002</v>
      </c>
      <c r="K504" s="861">
        <v>71.349739999999997</v>
      </c>
      <c r="L504" s="861">
        <v>73.808398999999994</v>
      </c>
      <c r="M504" s="861">
        <v>73.913295000000005</v>
      </c>
      <c r="N504" s="861">
        <v>-2.5787650000000002</v>
      </c>
      <c r="O504" s="861">
        <v>-3.3306809999999998</v>
      </c>
      <c r="P504" s="861">
        <v>-3.189514</v>
      </c>
      <c r="Q504" s="861">
        <v>14.108758999999999</v>
      </c>
      <c r="R504" s="861">
        <v>12.922117999999999</v>
      </c>
      <c r="S504" s="861">
        <v>13.535379000000001</v>
      </c>
      <c r="T504" s="861">
        <v>78.061025000000001</v>
      </c>
      <c r="U504" s="861">
        <v>80.811345000000003</v>
      </c>
      <c r="V504" s="861">
        <v>80.250743</v>
      </c>
      <c r="W504" s="861">
        <v>77.914635000000004</v>
      </c>
      <c r="X504" s="861">
        <v>41.993741999999997</v>
      </c>
      <c r="Y504" s="861">
        <v>40.536316999999997</v>
      </c>
      <c r="Z504" s="861">
        <v>36.054155000000002</v>
      </c>
      <c r="AA504" s="861">
        <v>36.429143000000003</v>
      </c>
      <c r="AB504" s="861">
        <v>35.065756999999998</v>
      </c>
      <c r="AC504" s="861">
        <v>45.274076000000001</v>
      </c>
      <c r="AD504" s="861">
        <v>95.780393000000004</v>
      </c>
      <c r="AE504" s="861">
        <v>96.362109000000004</v>
      </c>
      <c r="AF504" s="861">
        <v>107.310247</v>
      </c>
      <c r="AG504" s="861">
        <v>99.057919999999996</v>
      </c>
      <c r="AH504" s="861">
        <v>81.171109999999999</v>
      </c>
      <c r="AI504" s="861">
        <v>72.409434000000005</v>
      </c>
      <c r="AJ504" s="861">
        <v>52.606223</v>
      </c>
      <c r="AK504" s="861">
        <v>46.136367</v>
      </c>
      <c r="AL504" s="861">
        <v>45.662823000000003</v>
      </c>
      <c r="AM504" s="861">
        <v>42.979517000000001</v>
      </c>
      <c r="AN504" s="861">
        <v>88.474339999999998</v>
      </c>
      <c r="AO504" s="861">
        <v>64.045445000000001</v>
      </c>
      <c r="AP504" s="861">
        <v>76.728909999999999</v>
      </c>
      <c r="AQ504" s="861">
        <v>73.825412999999998</v>
      </c>
      <c r="AR504" s="861">
        <v>71.017526000000004</v>
      </c>
      <c r="AS504" s="861">
        <v>65.264871999999997</v>
      </c>
      <c r="AT504" s="861">
        <v>70.543244999999999</v>
      </c>
      <c r="AU504" s="861">
        <v>71.127330000000001</v>
      </c>
      <c r="AV504" s="861">
        <v>75.810907</v>
      </c>
      <c r="AW504" s="861">
        <v>75.058492999999999</v>
      </c>
      <c r="AX504" s="861">
        <v>101.90955099999999</v>
      </c>
      <c r="AY504" s="861">
        <v>98.468624000000005</v>
      </c>
      <c r="AZ504" s="861">
        <v>29.075265999999999</v>
      </c>
      <c r="BA504" s="861">
        <v>28.778165999999999</v>
      </c>
      <c r="BB504" s="861">
        <v>35.019623000000003</v>
      </c>
      <c r="BC504" s="861">
        <v>35.981225999999999</v>
      </c>
      <c r="BD504" s="861">
        <v>31.515872999999999</v>
      </c>
      <c r="BE504" s="861">
        <v>46.389136999999998</v>
      </c>
      <c r="BF504" s="861">
        <v>58.216611</v>
      </c>
      <c r="BG504" s="861">
        <v>144.53849600000001</v>
      </c>
      <c r="BH504" s="861">
        <v>109.056557</v>
      </c>
      <c r="BI504" s="861">
        <v>51.406244000000001</v>
      </c>
      <c r="BJ504" s="861">
        <v>133.76661100000001</v>
      </c>
      <c r="BK504" s="861">
        <v>99.386684000000002</v>
      </c>
      <c r="BL504" s="861">
        <v>99.566158000000001</v>
      </c>
      <c r="BM504" s="861">
        <v>10.691964</v>
      </c>
      <c r="BN504" s="861">
        <v>16.173048999999999</v>
      </c>
      <c r="BO504" s="861">
        <v>46.627569999999999</v>
      </c>
      <c r="BP504" s="861">
        <v>21.800761999999999</v>
      </c>
      <c r="BQ504" s="861">
        <v>98.338053000000002</v>
      </c>
      <c r="BR504" s="861">
        <v>75.849526999999995</v>
      </c>
      <c r="BS504" s="861">
        <v>79.317082999999997</v>
      </c>
      <c r="BT504" s="861">
        <v>66.802282000000005</v>
      </c>
      <c r="BU504" s="861">
        <v>66.877436000000003</v>
      </c>
      <c r="BV504" s="861">
        <v>67.242423000000002</v>
      </c>
      <c r="BW504" s="861">
        <v>67.929753000000005</v>
      </c>
      <c r="BX504" s="861">
        <v>49.545516999999997</v>
      </c>
      <c r="BY504" s="861">
        <v>49.263264999999997</v>
      </c>
      <c r="BZ504" s="861">
        <v>49.141874999999999</v>
      </c>
      <c r="CA504" s="861">
        <v>50.858964</v>
      </c>
      <c r="CB504" s="861">
        <v>-11.890101</v>
      </c>
      <c r="CC504" s="861">
        <v>-8.8204700000000003</v>
      </c>
      <c r="CD504" s="861">
        <v>-12.338298999999999</v>
      </c>
      <c r="CE504" s="861">
        <v>-8.0840549999999993</v>
      </c>
      <c r="CF504" s="861">
        <v>-14.370673999999999</v>
      </c>
      <c r="CG504" s="861">
        <v>-8.7275950000000009</v>
      </c>
      <c r="CH504" s="861">
        <v>-13.402879</v>
      </c>
      <c r="CI504" s="861">
        <v>-8.7535609999999995</v>
      </c>
      <c r="CJ504" s="861">
        <v>-11.944705000000001</v>
      </c>
      <c r="CK504" s="861">
        <v>-8.5493059999999996</v>
      </c>
      <c r="CL504" s="861">
        <v>-12.498945000000001</v>
      </c>
      <c r="CM504" s="861">
        <v>-8.2557930000000006</v>
      </c>
      <c r="CN504" s="861">
        <v>-14.113654</v>
      </c>
      <c r="CO504" s="861">
        <v>-10.232355</v>
      </c>
      <c r="CP504" s="861">
        <v>-13.276452000000001</v>
      </c>
      <c r="CQ504" s="861">
        <v>-8.1842760000000006</v>
      </c>
      <c r="CR504" s="861">
        <v>-11.848692</v>
      </c>
      <c r="CS504" s="861">
        <v>-8.6275910000000007</v>
      </c>
      <c r="CT504" s="861">
        <v>-12.425647</v>
      </c>
      <c r="CU504" s="861">
        <v>-9.1838060000000006</v>
      </c>
      <c r="CV504" s="861">
        <v>-14.493885000000001</v>
      </c>
      <c r="CW504" s="861">
        <v>-9.1008519999999997</v>
      </c>
      <c r="CX504" s="861">
        <v>-13.264682000000001</v>
      </c>
      <c r="CY504" s="861">
        <v>-7.8165880000000003</v>
      </c>
      <c r="CZ504" s="861">
        <v>-11.662356000000001</v>
      </c>
      <c r="DA504" s="861">
        <v>-8.1889509999999994</v>
      </c>
      <c r="DB504" s="861">
        <v>-12.363816999999999</v>
      </c>
      <c r="DC504" s="861">
        <v>-8.0378159999999994</v>
      </c>
      <c r="DD504" s="861">
        <v>-14.25961</v>
      </c>
      <c r="DE504" s="861">
        <v>-9.746143</v>
      </c>
      <c r="DF504" s="861">
        <v>-13.801575</v>
      </c>
      <c r="DG504" s="861">
        <v>-8.7979299999999991</v>
      </c>
      <c r="DH504" s="861">
        <v>-11.262359</v>
      </c>
      <c r="DI504" s="861">
        <v>-8.8024020000000007</v>
      </c>
      <c r="DJ504" s="861">
        <v>-11.935418</v>
      </c>
      <c r="DK504" s="861">
        <v>-9.2231810000000003</v>
      </c>
      <c r="DL504" s="861">
        <v>-14.120175</v>
      </c>
      <c r="DM504" s="861">
        <v>-11.159687</v>
      </c>
      <c r="DN504" s="861">
        <v>-13.663727</v>
      </c>
      <c r="DO504" s="861">
        <v>-9.9869430000000001</v>
      </c>
      <c r="DP504" s="861">
        <v>-11.888088</v>
      </c>
      <c r="DQ504" s="861">
        <v>-9.4786889999999993</v>
      </c>
      <c r="DR504" s="861">
        <v>-12.545793</v>
      </c>
      <c r="DS504" s="861">
        <v>-10.229872</v>
      </c>
      <c r="DT504" s="861">
        <v>-13.947310999999999</v>
      </c>
      <c r="DU504" s="861">
        <v>-12.293798000000001</v>
      </c>
      <c r="DV504" s="861">
        <v>-13.818555</v>
      </c>
      <c r="DW504" s="861">
        <v>-9.6144169999999995</v>
      </c>
      <c r="DX504" s="861">
        <v>73.139668999999998</v>
      </c>
      <c r="DY504" s="861">
        <v>28.648774</v>
      </c>
      <c r="DZ504" s="861">
        <v>73.156311000000002</v>
      </c>
      <c r="EA504" s="861">
        <v>185.75790499999999</v>
      </c>
      <c r="EB504" s="861">
        <v>122.34</v>
      </c>
      <c r="EC504" s="861">
        <v>1.246</v>
      </c>
      <c r="ED504" s="861">
        <v>134.9</v>
      </c>
      <c r="EE504" s="861">
        <v>122.47</v>
      </c>
      <c r="EF504" s="861">
        <v>0</v>
      </c>
      <c r="EG504" s="861">
        <v>1.6</v>
      </c>
      <c r="EH504" s="861">
        <v>122.33</v>
      </c>
      <c r="EI504" s="861">
        <v>6.5750000000000002</v>
      </c>
      <c r="EJ504" s="861">
        <v>785.8</v>
      </c>
      <c r="EK504" s="861">
        <v>-3.676545</v>
      </c>
      <c r="EL504" s="861">
        <v>40.668908999999999</v>
      </c>
      <c r="EM504" s="861">
        <v>46.656061999999999</v>
      </c>
      <c r="EN504" s="861">
        <v>5.9586610000000002</v>
      </c>
      <c r="EO504" s="861">
        <v>46.667980999999997</v>
      </c>
      <c r="EP504" s="861">
        <v>104.614558</v>
      </c>
      <c r="EQ504" s="861">
        <v>-11.063197000000001</v>
      </c>
      <c r="ER504" s="861">
        <v>371.63773500000002</v>
      </c>
      <c r="ES504" s="861">
        <v>723.39555099999995</v>
      </c>
      <c r="ET504" s="861">
        <v>388.00643400000001</v>
      </c>
      <c r="EU504" s="861"/>
      <c r="EV504" s="861"/>
      <c r="EW504" s="861"/>
      <c r="EX504" s="861"/>
      <c r="EY504" s="861"/>
      <c r="EZ504" s="861"/>
      <c r="FA504" s="861"/>
      <c r="FB504" s="861"/>
      <c r="FC504" s="861"/>
      <c r="FD504" s="861"/>
    </row>
    <row r="505" spans="1:160" x14ac:dyDescent="0.25">
      <c r="A505" s="837">
        <v>46146</v>
      </c>
      <c r="B505" s="836">
        <v>0.42633101851851851</v>
      </c>
      <c r="C505" s="861">
        <v>0</v>
      </c>
      <c r="D505" s="861">
        <v>1</v>
      </c>
      <c r="E505" s="861">
        <v>0</v>
      </c>
      <c r="F505" s="861">
        <v>75.080045999999996</v>
      </c>
      <c r="G505" s="861">
        <v>72.360331000000002</v>
      </c>
      <c r="H505" s="861">
        <v>65.709401999999997</v>
      </c>
      <c r="I505" s="861">
        <v>74.022951000000006</v>
      </c>
      <c r="J505" s="861">
        <v>74.417835999999994</v>
      </c>
      <c r="K505" s="861">
        <v>71.421592000000004</v>
      </c>
      <c r="L505" s="861">
        <v>73.847246999999996</v>
      </c>
      <c r="M505" s="861">
        <v>74.080274000000003</v>
      </c>
      <c r="N505" s="861">
        <v>-2.273539</v>
      </c>
      <c r="O505" s="861">
        <v>-3.275814</v>
      </c>
      <c r="P505" s="861">
        <v>-3.1072669999999998</v>
      </c>
      <c r="Q505" s="861">
        <v>14.554911000000001</v>
      </c>
      <c r="R505" s="861">
        <v>13.446906</v>
      </c>
      <c r="S505" s="861">
        <v>13.785318</v>
      </c>
      <c r="T505" s="861">
        <v>78.422859000000003</v>
      </c>
      <c r="U505" s="861">
        <v>80.289216999999994</v>
      </c>
      <c r="V505" s="861">
        <v>80.533297000000005</v>
      </c>
      <c r="W505" s="861">
        <v>77.199181999999993</v>
      </c>
      <c r="X505" s="861">
        <v>41.470990999999998</v>
      </c>
      <c r="Y505" s="861">
        <v>40.443720999999996</v>
      </c>
      <c r="Z505" s="861">
        <v>36.402026999999997</v>
      </c>
      <c r="AA505" s="861">
        <v>36.719777000000001</v>
      </c>
      <c r="AB505" s="861">
        <v>35.485464999999998</v>
      </c>
      <c r="AC505" s="861">
        <v>45.361133000000002</v>
      </c>
      <c r="AD505" s="861">
        <v>95.989553000000001</v>
      </c>
      <c r="AE505" s="861">
        <v>96.172186999999994</v>
      </c>
      <c r="AF505" s="861">
        <v>106.583326</v>
      </c>
      <c r="AG505" s="861">
        <v>98.952820000000003</v>
      </c>
      <c r="AH505" s="861">
        <v>79.647451000000004</v>
      </c>
      <c r="AI505" s="861">
        <v>72.421300000000002</v>
      </c>
      <c r="AJ505" s="861">
        <v>52.261223000000001</v>
      </c>
      <c r="AK505" s="861">
        <v>46.199342000000001</v>
      </c>
      <c r="AL505" s="861">
        <v>45.709172000000002</v>
      </c>
      <c r="AM505" s="861">
        <v>42.955336000000003</v>
      </c>
      <c r="AN505" s="861">
        <v>86.925133000000002</v>
      </c>
      <c r="AO505" s="861">
        <v>63.795020999999998</v>
      </c>
      <c r="AP505" s="861">
        <v>77.985832000000002</v>
      </c>
      <c r="AQ505" s="861">
        <v>74.386478999999994</v>
      </c>
      <c r="AR505" s="861">
        <v>71.003272999999993</v>
      </c>
      <c r="AS505" s="861">
        <v>65.459875999999994</v>
      </c>
      <c r="AT505" s="861">
        <v>71.077321999999995</v>
      </c>
      <c r="AU505" s="861">
        <v>72.409186000000005</v>
      </c>
      <c r="AV505" s="861">
        <v>76.799147000000005</v>
      </c>
      <c r="AW505" s="861">
        <v>75.832809999999995</v>
      </c>
      <c r="AX505" s="861">
        <v>100.12163200000001</v>
      </c>
      <c r="AY505" s="861">
        <v>97.364418999999998</v>
      </c>
      <c r="AZ505" s="861">
        <v>25.713588000000001</v>
      </c>
      <c r="BA505" s="861">
        <v>26.310770999999999</v>
      </c>
      <c r="BB505" s="861">
        <v>30.754415000000002</v>
      </c>
      <c r="BC505" s="861">
        <v>30.964316</v>
      </c>
      <c r="BD505" s="861">
        <v>28.768405000000001</v>
      </c>
      <c r="BE505" s="861">
        <v>34.346212999999999</v>
      </c>
      <c r="BF505" s="861">
        <v>47.656910000000003</v>
      </c>
      <c r="BG505" s="861">
        <v>145.39514199999999</v>
      </c>
      <c r="BH505" s="861">
        <v>109.116242</v>
      </c>
      <c r="BI505" s="861">
        <v>54.613118999999998</v>
      </c>
      <c r="BJ505" s="861">
        <v>139.509342</v>
      </c>
      <c r="BK505" s="861">
        <v>97.893749999999997</v>
      </c>
      <c r="BL505" s="861">
        <v>98.465860000000006</v>
      </c>
      <c r="BM505" s="861">
        <v>4.8305769999999999</v>
      </c>
      <c r="BN505" s="861">
        <v>9.3407900000000001</v>
      </c>
      <c r="BO505" s="861">
        <v>31.135732999999998</v>
      </c>
      <c r="BP505" s="861">
        <v>13.66592</v>
      </c>
      <c r="BQ505" s="861">
        <v>97.494878999999997</v>
      </c>
      <c r="BR505" s="861">
        <v>81.162212999999994</v>
      </c>
      <c r="BS505" s="861">
        <v>84.846091000000001</v>
      </c>
      <c r="BT505" s="861">
        <v>67.074359000000001</v>
      </c>
      <c r="BU505" s="861">
        <v>67.117352999999994</v>
      </c>
      <c r="BV505" s="861">
        <v>67.608799000000005</v>
      </c>
      <c r="BW505" s="861">
        <v>68.456327000000002</v>
      </c>
      <c r="BX505" s="861">
        <v>49.241228999999997</v>
      </c>
      <c r="BY505" s="861">
        <v>49.009424000000003</v>
      </c>
      <c r="BZ505" s="861">
        <v>32.923924</v>
      </c>
      <c r="CA505" s="861">
        <v>41.668621999999999</v>
      </c>
      <c r="CB505" s="861">
        <v>-11.833681</v>
      </c>
      <c r="CC505" s="861">
        <v>-8.7349490000000003</v>
      </c>
      <c r="CD505" s="861">
        <v>-12.307880000000001</v>
      </c>
      <c r="CE505" s="861">
        <v>-8.0084579999999992</v>
      </c>
      <c r="CF505" s="861">
        <v>-14.31193</v>
      </c>
      <c r="CG505" s="861">
        <v>-8.6740560000000002</v>
      </c>
      <c r="CH505" s="861">
        <v>-13.34821</v>
      </c>
      <c r="CI505" s="861">
        <v>-8.6599529999999998</v>
      </c>
      <c r="CJ505" s="861">
        <v>-11.904284000000001</v>
      </c>
      <c r="CK505" s="861">
        <v>-8.5270279999999996</v>
      </c>
      <c r="CL505" s="861">
        <v>-12.482652</v>
      </c>
      <c r="CM505" s="861">
        <v>-8.241949</v>
      </c>
      <c r="CN505" s="861">
        <v>-14.065797999999999</v>
      </c>
      <c r="CO505" s="861">
        <v>-10.215305000000001</v>
      </c>
      <c r="CP505" s="861">
        <v>-13.209072000000001</v>
      </c>
      <c r="CQ505" s="861">
        <v>-7.993919</v>
      </c>
      <c r="CR505" s="861">
        <v>-11.837001000000001</v>
      </c>
      <c r="CS505" s="861">
        <v>-8.5972279999999994</v>
      </c>
      <c r="CT505" s="861">
        <v>-12.415471</v>
      </c>
      <c r="CU505" s="861">
        <v>-9.1600900000000003</v>
      </c>
      <c r="CV505" s="861">
        <v>-14.452481000000001</v>
      </c>
      <c r="CW505" s="861">
        <v>-9.0640180000000008</v>
      </c>
      <c r="CX505" s="861">
        <v>-13.213581</v>
      </c>
      <c r="CY505" s="861">
        <v>-7.7135490000000004</v>
      </c>
      <c r="CZ505" s="861">
        <v>-11.647613</v>
      </c>
      <c r="DA505" s="861">
        <v>-8.1458119999999994</v>
      </c>
      <c r="DB505" s="861">
        <v>-12.354307</v>
      </c>
      <c r="DC505" s="861">
        <v>-8.0218209999999992</v>
      </c>
      <c r="DD505" s="861">
        <v>-14.250127000000001</v>
      </c>
      <c r="DE505" s="861">
        <v>-9.6949769999999997</v>
      </c>
      <c r="DF505" s="861">
        <v>-13.770712</v>
      </c>
      <c r="DG505" s="861">
        <v>-8.7682459999999995</v>
      </c>
      <c r="DH505" s="861">
        <v>-11.257482</v>
      </c>
      <c r="DI505" s="861">
        <v>-8.7796850000000006</v>
      </c>
      <c r="DJ505" s="861">
        <v>-11.928122999999999</v>
      </c>
      <c r="DK505" s="861">
        <v>-9.2121670000000009</v>
      </c>
      <c r="DL505" s="861">
        <v>-14.110751</v>
      </c>
      <c r="DM505" s="861">
        <v>-11.132911</v>
      </c>
      <c r="DN505" s="861">
        <v>-13.653639</v>
      </c>
      <c r="DO505" s="861">
        <v>-9.9656509999999994</v>
      </c>
      <c r="DP505" s="861">
        <v>-11.900152</v>
      </c>
      <c r="DQ505" s="861">
        <v>-9.4653259999999992</v>
      </c>
      <c r="DR505" s="861">
        <v>-12.535192</v>
      </c>
      <c r="DS505" s="861">
        <v>-10.213207000000001</v>
      </c>
      <c r="DT505" s="861">
        <v>-13.939779</v>
      </c>
      <c r="DU505" s="861">
        <v>-12.284872</v>
      </c>
      <c r="DV505" s="861">
        <v>-13.812528</v>
      </c>
      <c r="DW505" s="861">
        <v>-9.5906070000000003</v>
      </c>
      <c r="DX505" s="861">
        <v>73.067930000000004</v>
      </c>
      <c r="DY505" s="861">
        <v>23.448129000000002</v>
      </c>
      <c r="DZ505" s="861">
        <v>73.053758000000002</v>
      </c>
      <c r="EA505" s="861">
        <v>178.941045</v>
      </c>
      <c r="EB505" s="861">
        <v>121.69</v>
      </c>
      <c r="EC505" s="861">
        <v>3.2850000000000001</v>
      </c>
      <c r="ED505" s="861">
        <v>394.1</v>
      </c>
      <c r="EE505" s="861">
        <v>121.78</v>
      </c>
      <c r="EF505" s="861">
        <v>0</v>
      </c>
      <c r="EG505" s="861">
        <v>1.5</v>
      </c>
      <c r="EH505" s="861">
        <v>121.77</v>
      </c>
      <c r="EI505" s="861">
        <v>6.266</v>
      </c>
      <c r="EJ505" s="861">
        <v>751.3</v>
      </c>
      <c r="EK505" s="861">
        <v>-3.6493280000000001</v>
      </c>
      <c r="EL505" s="861">
        <v>31.816913</v>
      </c>
      <c r="EM505" s="861">
        <v>46.604664</v>
      </c>
      <c r="EN505" s="861">
        <v>-0.68118000000000001</v>
      </c>
      <c r="EO505" s="861">
        <v>46.594507</v>
      </c>
      <c r="EP505" s="861">
        <v>101.920484</v>
      </c>
      <c r="EQ505" s="861">
        <v>-11.029337999999999</v>
      </c>
      <c r="ER505" s="861">
        <v>374.10339599999998</v>
      </c>
      <c r="ES505" s="861">
        <v>723.42168900000001</v>
      </c>
      <c r="ET505" s="861">
        <v>400.80356399999999</v>
      </c>
      <c r="EU505" s="861"/>
      <c r="EV505" s="861"/>
      <c r="EW505" s="861"/>
      <c r="EX505" s="861"/>
      <c r="EY505" s="861"/>
      <c r="EZ505" s="861"/>
      <c r="FA505" s="861"/>
      <c r="FB505" s="861"/>
      <c r="FC505" s="861"/>
      <c r="FD505" s="861"/>
    </row>
    <row r="506" spans="1:160" x14ac:dyDescent="0.25">
      <c r="A506" s="837">
        <v>46146</v>
      </c>
      <c r="B506" s="836">
        <v>0.42702546296296301</v>
      </c>
      <c r="C506" s="861">
        <v>0</v>
      </c>
      <c r="D506" s="861">
        <v>1</v>
      </c>
      <c r="E506" s="861">
        <v>0</v>
      </c>
      <c r="F506" s="861">
        <v>75.826859999999996</v>
      </c>
      <c r="G506" s="861">
        <v>72.473012999999995</v>
      </c>
      <c r="H506" s="861">
        <v>66.185006999999999</v>
      </c>
      <c r="I506" s="861">
        <v>74.114569000000003</v>
      </c>
      <c r="J506" s="861">
        <v>74.567734999999999</v>
      </c>
      <c r="K506" s="861">
        <v>71.505857000000006</v>
      </c>
      <c r="L506" s="861">
        <v>73.850482</v>
      </c>
      <c r="M506" s="861">
        <v>74.348598999999993</v>
      </c>
      <c r="N506" s="861">
        <v>0.73423000000000005</v>
      </c>
      <c r="O506" s="861">
        <v>1.9445840000000001</v>
      </c>
      <c r="P506" s="861">
        <v>-0.518594</v>
      </c>
      <c r="Q506" s="861">
        <v>5.1738280000000003</v>
      </c>
      <c r="R506" s="861">
        <v>-0.30959100000000001</v>
      </c>
      <c r="S506" s="861">
        <v>0.30537599999999998</v>
      </c>
      <c r="T506" s="861">
        <v>86.968459999999993</v>
      </c>
      <c r="U506" s="861">
        <v>76.625050999999999</v>
      </c>
      <c r="V506" s="861">
        <v>106.938885</v>
      </c>
      <c r="W506" s="861">
        <v>106.294315</v>
      </c>
      <c r="X506" s="861">
        <v>28.849791</v>
      </c>
      <c r="Y506" s="861">
        <v>23.850297999999999</v>
      </c>
      <c r="Z506" s="861">
        <v>17.610158999999999</v>
      </c>
      <c r="AA506" s="861">
        <v>22.641874999999999</v>
      </c>
      <c r="AB506" s="861">
        <v>21.689879999999999</v>
      </c>
      <c r="AC506" s="861">
        <v>41.709685</v>
      </c>
      <c r="AD506" s="861">
        <v>48.085486000000003</v>
      </c>
      <c r="AE506" s="861">
        <v>133.723939</v>
      </c>
      <c r="AF506" s="861">
        <v>107.75734300000001</v>
      </c>
      <c r="AG506" s="861">
        <v>101.913307</v>
      </c>
      <c r="AH506" s="861">
        <v>131.63348400000001</v>
      </c>
      <c r="AI506" s="861">
        <v>98.869944000000004</v>
      </c>
      <c r="AJ506" s="861">
        <v>97.836564999999993</v>
      </c>
      <c r="AK506" s="861">
        <v>25.706519</v>
      </c>
      <c r="AL506" s="861">
        <v>21.972246999999999</v>
      </c>
      <c r="AM506" s="861">
        <v>39.864840999999998</v>
      </c>
      <c r="AN506" s="861">
        <v>98.425730000000001</v>
      </c>
      <c r="AO506" s="861">
        <v>106.116634</v>
      </c>
      <c r="AP506" s="861">
        <v>94.165636000000006</v>
      </c>
      <c r="AQ506" s="861">
        <v>83.031081999999998</v>
      </c>
      <c r="AR506" s="861">
        <v>71.962228999999994</v>
      </c>
      <c r="AS506" s="861">
        <v>65.707554000000002</v>
      </c>
      <c r="AT506" s="861">
        <v>72.214628000000005</v>
      </c>
      <c r="AU506" s="861">
        <v>73.767666000000006</v>
      </c>
      <c r="AV506" s="861">
        <v>77.357409000000004</v>
      </c>
      <c r="AW506" s="861">
        <v>76.972074000000006</v>
      </c>
      <c r="AX506" s="861">
        <v>99.107184000000004</v>
      </c>
      <c r="AY506" s="861">
        <v>96.847431999999998</v>
      </c>
      <c r="AZ506" s="861">
        <v>15.48104</v>
      </c>
      <c r="BA506" s="861">
        <v>7.4369350000000001</v>
      </c>
      <c r="BB506" s="861">
        <v>7.4755789999999998</v>
      </c>
      <c r="BC506" s="861">
        <v>8.5749139999999997</v>
      </c>
      <c r="BD506" s="861">
        <v>10.828025999999999</v>
      </c>
      <c r="BE506" s="861">
        <v>25.617694</v>
      </c>
      <c r="BF506" s="861">
        <v>41.791151999999997</v>
      </c>
      <c r="BG506" s="861">
        <v>142.9777</v>
      </c>
      <c r="BH506" s="861">
        <v>109.094915</v>
      </c>
      <c r="BI506" s="861">
        <v>56.075394000000003</v>
      </c>
      <c r="BJ506" s="861">
        <v>137.962524</v>
      </c>
      <c r="BK506" s="861">
        <v>96.948894999999993</v>
      </c>
      <c r="BL506" s="861">
        <v>92.532583000000002</v>
      </c>
      <c r="BM506" s="861">
        <v>0.89859999999999995</v>
      </c>
      <c r="BN506" s="861">
        <v>9.2304049999999993</v>
      </c>
      <c r="BO506" s="861">
        <v>20.338864000000001</v>
      </c>
      <c r="BP506" s="861">
        <v>10.708238</v>
      </c>
      <c r="BQ506" s="861">
        <v>96.584659000000002</v>
      </c>
      <c r="BR506" s="861">
        <v>84.202774000000005</v>
      </c>
      <c r="BS506" s="861">
        <v>87.970312000000007</v>
      </c>
      <c r="BT506" s="861">
        <v>67.553482000000002</v>
      </c>
      <c r="BU506" s="861">
        <v>67.330867999999995</v>
      </c>
      <c r="BV506" s="861">
        <v>68.084990000000005</v>
      </c>
      <c r="BW506" s="861">
        <v>68.910341000000003</v>
      </c>
      <c r="BX506" s="861">
        <v>42.608038999999998</v>
      </c>
      <c r="BY506" s="861">
        <v>41.853521999999998</v>
      </c>
      <c r="BZ506" s="861">
        <v>17.917926999999999</v>
      </c>
      <c r="CA506" s="861">
        <v>25.720569000000001</v>
      </c>
      <c r="CB506" s="861">
        <v>-11.782028</v>
      </c>
      <c r="CC506" s="861">
        <v>-8.6662250000000007</v>
      </c>
      <c r="CD506" s="861">
        <v>-12.271264</v>
      </c>
      <c r="CE506" s="861">
        <v>-7.9005200000000002</v>
      </c>
      <c r="CF506" s="861">
        <v>-14.26519</v>
      </c>
      <c r="CG506" s="861">
        <v>-8.6258569999999999</v>
      </c>
      <c r="CH506" s="861">
        <v>-13.378053</v>
      </c>
      <c r="CI506" s="861">
        <v>-8.5771850000000001</v>
      </c>
      <c r="CJ506" s="861">
        <v>-11.860156999999999</v>
      </c>
      <c r="CK506" s="861">
        <v>-8.4925029999999992</v>
      </c>
      <c r="CL506" s="861">
        <v>-12.446968</v>
      </c>
      <c r="CM506" s="861">
        <v>-8.1980799999999991</v>
      </c>
      <c r="CN506" s="861">
        <v>-14.035606</v>
      </c>
      <c r="CO506" s="861">
        <v>-10.197972</v>
      </c>
      <c r="CP506" s="861">
        <v>-13.146452</v>
      </c>
      <c r="CQ506" s="861">
        <v>-7.9149729999999998</v>
      </c>
      <c r="CR506" s="861">
        <v>-11.787222999999999</v>
      </c>
      <c r="CS506" s="861">
        <v>-8.5832909999999991</v>
      </c>
      <c r="CT506" s="861">
        <v>-12.405111</v>
      </c>
      <c r="CU506" s="861">
        <v>-9.1244750000000003</v>
      </c>
      <c r="CV506" s="861">
        <v>-14.401916999999999</v>
      </c>
      <c r="CW506" s="861">
        <v>-9.0354369999999999</v>
      </c>
      <c r="CX506" s="861">
        <v>-13.154748</v>
      </c>
      <c r="CY506" s="861">
        <v>-7.6584979999999998</v>
      </c>
      <c r="CZ506" s="861">
        <v>-11.591749</v>
      </c>
      <c r="DA506" s="861">
        <v>-8.1304490000000005</v>
      </c>
      <c r="DB506" s="861">
        <v>-12.318116</v>
      </c>
      <c r="DC506" s="861">
        <v>-7.9849420000000002</v>
      </c>
      <c r="DD506" s="861">
        <v>-14.179634</v>
      </c>
      <c r="DE506" s="861">
        <v>-9.6798690000000001</v>
      </c>
      <c r="DF506" s="861">
        <v>-13.713837</v>
      </c>
      <c r="DG506" s="861">
        <v>-8.7343010000000003</v>
      </c>
      <c r="DH506" s="861">
        <v>-11.195192</v>
      </c>
      <c r="DI506" s="861">
        <v>-8.7664819999999999</v>
      </c>
      <c r="DJ506" s="861">
        <v>-11.874844</v>
      </c>
      <c r="DK506" s="861">
        <v>-9.1773950000000006</v>
      </c>
      <c r="DL506" s="861">
        <v>-14.08306</v>
      </c>
      <c r="DM506" s="861">
        <v>-11.112871999999999</v>
      </c>
      <c r="DN506" s="861">
        <v>-13.589224</v>
      </c>
      <c r="DO506" s="861">
        <v>-9.9358649999999997</v>
      </c>
      <c r="DP506" s="861">
        <v>-11.837797999999999</v>
      </c>
      <c r="DQ506" s="861">
        <v>-9.4389800000000008</v>
      </c>
      <c r="DR506" s="861">
        <v>-12.494583</v>
      </c>
      <c r="DS506" s="861">
        <v>-10.214995999999999</v>
      </c>
      <c r="DT506" s="861">
        <v>-13.890373</v>
      </c>
      <c r="DU506" s="861">
        <v>-12.261499000000001</v>
      </c>
      <c r="DV506" s="861">
        <v>-13.740962</v>
      </c>
      <c r="DW506" s="861">
        <v>-9.5940840000000005</v>
      </c>
      <c r="DX506" s="861">
        <v>31.576635</v>
      </c>
      <c r="DY506" s="861">
        <v>20.697330999999998</v>
      </c>
      <c r="DZ506" s="861">
        <v>201.92817299999999</v>
      </c>
      <c r="EA506" s="861">
        <v>176.46196699999999</v>
      </c>
      <c r="EB506" s="861">
        <v>120.02</v>
      </c>
      <c r="EC506" s="861">
        <v>3.2519999999999998</v>
      </c>
      <c r="ED506" s="861">
        <v>383.7</v>
      </c>
      <c r="EE506" s="861">
        <v>120.05</v>
      </c>
      <c r="EF506" s="861">
        <v>6.9109999999999996</v>
      </c>
      <c r="EG506" s="861">
        <v>820.1</v>
      </c>
      <c r="EH506" s="861">
        <v>120.09</v>
      </c>
      <c r="EI506" s="861">
        <v>6.2629999999999999</v>
      </c>
      <c r="EJ506" s="861">
        <v>743.7</v>
      </c>
      <c r="EK506" s="861">
        <v>30.431032999999999</v>
      </c>
      <c r="EL506" s="861">
        <v>24.815822000000001</v>
      </c>
      <c r="EM506" s="861">
        <v>9.4338080000000009</v>
      </c>
      <c r="EN506" s="861">
        <v>-4.4769579999999998</v>
      </c>
      <c r="EO506" s="861">
        <v>110.746706</v>
      </c>
      <c r="EP506" s="861">
        <v>100.92350399999999</v>
      </c>
      <c r="EQ506" s="861">
        <v>-10.988559</v>
      </c>
      <c r="ER506" s="861">
        <v>380.51523500000002</v>
      </c>
      <c r="ES506" s="861">
        <v>737.62057800000002</v>
      </c>
      <c r="ET506" s="861">
        <v>413.42730399999999</v>
      </c>
      <c r="EU506" s="861"/>
      <c r="EV506" s="861"/>
      <c r="EW506" s="861"/>
      <c r="EX506" s="861"/>
      <c r="EY506" s="861"/>
      <c r="EZ506" s="861"/>
      <c r="FA506" s="861"/>
      <c r="FB506" s="861"/>
      <c r="FC506" s="861"/>
      <c r="FD506" s="861"/>
    </row>
    <row r="507" spans="1:160" x14ac:dyDescent="0.25">
      <c r="A507" s="837">
        <v>46146</v>
      </c>
      <c r="B507" s="836">
        <v>0.4277199074074074</v>
      </c>
      <c r="C507" s="861">
        <v>27360</v>
      </c>
      <c r="D507" s="861">
        <v>0</v>
      </c>
      <c r="E507" s="861">
        <v>0</v>
      </c>
      <c r="F507" s="861">
        <v>76.570663999999994</v>
      </c>
      <c r="G507" s="861">
        <v>72.549000000000007</v>
      </c>
      <c r="H507" s="861">
        <v>66.445488999999995</v>
      </c>
      <c r="I507" s="861">
        <v>74.164512999999999</v>
      </c>
      <c r="J507" s="861">
        <v>74.749914000000004</v>
      </c>
      <c r="K507" s="861">
        <v>71.615329000000003</v>
      </c>
      <c r="L507" s="861">
        <v>73.880769999999998</v>
      </c>
      <c r="M507" s="861">
        <v>74.557235000000006</v>
      </c>
      <c r="N507" s="861">
        <v>0.83614200000000005</v>
      </c>
      <c r="O507" s="861">
        <v>1.627958</v>
      </c>
      <c r="P507" s="861">
        <v>-0.26855800000000002</v>
      </c>
      <c r="Q507" s="861">
        <v>4.2471899999999998</v>
      </c>
      <c r="R507" s="861">
        <v>-0.60175699999999999</v>
      </c>
      <c r="S507" s="861">
        <v>5.4604E-2</v>
      </c>
      <c r="T507" s="861">
        <v>87.176734999999994</v>
      </c>
      <c r="U507" s="861">
        <v>77.080692999999997</v>
      </c>
      <c r="V507" s="861">
        <v>105.15963499999999</v>
      </c>
      <c r="W507" s="861">
        <v>104.737971</v>
      </c>
      <c r="X507" s="861">
        <v>21.863641000000001</v>
      </c>
      <c r="Y507" s="861">
        <v>18.458124999999999</v>
      </c>
      <c r="Z507" s="861">
        <v>10.235142</v>
      </c>
      <c r="AA507" s="861">
        <v>16.320452</v>
      </c>
      <c r="AB507" s="861">
        <v>14.759757</v>
      </c>
      <c r="AC507" s="861">
        <v>28.751474000000002</v>
      </c>
      <c r="AD507" s="861">
        <v>31.033460999999999</v>
      </c>
      <c r="AE507" s="861">
        <v>135.31788599999999</v>
      </c>
      <c r="AF507" s="861">
        <v>108.88518000000001</v>
      </c>
      <c r="AG507" s="861">
        <v>104.167777</v>
      </c>
      <c r="AH507" s="861">
        <v>136.573894</v>
      </c>
      <c r="AI507" s="861">
        <v>100.44528</v>
      </c>
      <c r="AJ507" s="861">
        <v>97.500574999999998</v>
      </c>
      <c r="AK507" s="861">
        <v>16.266693</v>
      </c>
      <c r="AL507" s="861">
        <v>13.464483</v>
      </c>
      <c r="AM507" s="861">
        <v>27.222694000000001</v>
      </c>
      <c r="AN507" s="861">
        <v>102.611453</v>
      </c>
      <c r="AO507" s="861">
        <v>103.470028</v>
      </c>
      <c r="AP507" s="861">
        <v>98.434203999999994</v>
      </c>
      <c r="AQ507" s="861">
        <v>88.875073999999998</v>
      </c>
      <c r="AR507" s="861">
        <v>73.197365000000005</v>
      </c>
      <c r="AS507" s="861">
        <v>65.897049999999993</v>
      </c>
      <c r="AT507" s="861">
        <v>73.573773000000003</v>
      </c>
      <c r="AU507" s="861">
        <v>74.994240000000005</v>
      </c>
      <c r="AV507" s="861">
        <v>77.936706000000001</v>
      </c>
      <c r="AW507" s="861">
        <v>77.821949000000004</v>
      </c>
      <c r="AX507" s="861">
        <v>97.547678000000005</v>
      </c>
      <c r="AY507" s="861">
        <v>95.326446000000004</v>
      </c>
      <c r="AZ507" s="861">
        <v>11.509154000000001</v>
      </c>
      <c r="BA507" s="861">
        <v>6.0579989999999997</v>
      </c>
      <c r="BB507" s="861">
        <v>1.87784</v>
      </c>
      <c r="BC507" s="861">
        <v>3.6533319999999998</v>
      </c>
      <c r="BD507" s="861">
        <v>3.8366380000000002</v>
      </c>
      <c r="BE507" s="861">
        <v>13.949118</v>
      </c>
      <c r="BF507" s="861">
        <v>36.788215999999998</v>
      </c>
      <c r="BG507" s="861">
        <v>141.73627300000001</v>
      </c>
      <c r="BH507" s="861">
        <v>108.62554299999999</v>
      </c>
      <c r="BI507" s="861">
        <v>55.960087999999999</v>
      </c>
      <c r="BJ507" s="861">
        <v>136.56442699999999</v>
      </c>
      <c r="BK507" s="861">
        <v>95.363403000000005</v>
      </c>
      <c r="BL507" s="861">
        <v>89.709974000000003</v>
      </c>
      <c r="BM507" s="861">
        <v>-3.2473679999999998</v>
      </c>
      <c r="BN507" s="861">
        <v>3.9324219999999999</v>
      </c>
      <c r="BO507" s="861">
        <v>9.5305129999999991</v>
      </c>
      <c r="BP507" s="861">
        <v>5.1869339999999999</v>
      </c>
      <c r="BQ507" s="861">
        <v>95.156070999999997</v>
      </c>
      <c r="BR507" s="861">
        <v>86.062265999999994</v>
      </c>
      <c r="BS507" s="861">
        <v>89.717971000000006</v>
      </c>
      <c r="BT507" s="861">
        <v>67.810565999999994</v>
      </c>
      <c r="BU507" s="861">
        <v>67.586747000000003</v>
      </c>
      <c r="BV507" s="861">
        <v>68.534328000000002</v>
      </c>
      <c r="BW507" s="861">
        <v>69.353285999999997</v>
      </c>
      <c r="BX507" s="861">
        <v>25.539950999999999</v>
      </c>
      <c r="BY507" s="861">
        <v>28.930983000000001</v>
      </c>
      <c r="BZ507" s="861">
        <v>12.089834</v>
      </c>
      <c r="CA507" s="861">
        <v>12.678376</v>
      </c>
      <c r="CB507" s="861">
        <v>-11.756755</v>
      </c>
      <c r="CC507" s="861">
        <v>-8.6210760000000004</v>
      </c>
      <c r="CD507" s="861">
        <v>-12.238102</v>
      </c>
      <c r="CE507" s="861">
        <v>-7.7852709999999998</v>
      </c>
      <c r="CF507" s="861">
        <v>-14.205954</v>
      </c>
      <c r="CG507" s="861">
        <v>-8.6284899999999993</v>
      </c>
      <c r="CH507" s="861">
        <v>-13.248929</v>
      </c>
      <c r="CI507" s="861">
        <v>-8.5459530000000008</v>
      </c>
      <c r="CJ507" s="861">
        <v>-11.873946999999999</v>
      </c>
      <c r="CK507" s="861">
        <v>-8.4955879999999997</v>
      </c>
      <c r="CL507" s="861">
        <v>-12.454313000000001</v>
      </c>
      <c r="CM507" s="861">
        <v>-8.1889970000000005</v>
      </c>
      <c r="CN507" s="861">
        <v>-14.007562999999999</v>
      </c>
      <c r="CO507" s="861">
        <v>-10.17667</v>
      </c>
      <c r="CP507" s="861">
        <v>-13.156356000000001</v>
      </c>
      <c r="CQ507" s="861">
        <v>-7.8462139999999998</v>
      </c>
      <c r="CR507" s="861">
        <v>-11.820167</v>
      </c>
      <c r="CS507" s="861">
        <v>-8.5603459999999991</v>
      </c>
      <c r="CT507" s="861">
        <v>-12.349767</v>
      </c>
      <c r="CU507" s="861">
        <v>-9.1059710000000003</v>
      </c>
      <c r="CV507" s="861">
        <v>-14.394598999999999</v>
      </c>
      <c r="CW507" s="861">
        <v>-9.0487990000000007</v>
      </c>
      <c r="CX507" s="861">
        <v>-13.120183000000001</v>
      </c>
      <c r="CY507" s="861">
        <v>-7.5330659999999998</v>
      </c>
      <c r="CZ507" s="861">
        <v>-11.609021</v>
      </c>
      <c r="DA507" s="861">
        <v>-8.0811430000000009</v>
      </c>
      <c r="DB507" s="861">
        <v>-12.307577</v>
      </c>
      <c r="DC507" s="861">
        <v>-7.9487449999999997</v>
      </c>
      <c r="DD507" s="861">
        <v>-14.18276</v>
      </c>
      <c r="DE507" s="861">
        <v>-9.6426339999999993</v>
      </c>
      <c r="DF507" s="861">
        <v>-13.688649</v>
      </c>
      <c r="DG507" s="861">
        <v>-8.6690330000000007</v>
      </c>
      <c r="DH507" s="861">
        <v>-11.211479000000001</v>
      </c>
      <c r="DI507" s="861">
        <v>-8.7186649999999997</v>
      </c>
      <c r="DJ507" s="861">
        <v>-11.870093000000001</v>
      </c>
      <c r="DK507" s="861">
        <v>-9.1595410000000008</v>
      </c>
      <c r="DL507" s="861">
        <v>-14.082977</v>
      </c>
      <c r="DM507" s="861">
        <v>-11.092104000000001</v>
      </c>
      <c r="DN507" s="861">
        <v>-13.555073</v>
      </c>
      <c r="DO507" s="861">
        <v>-9.8606200000000008</v>
      </c>
      <c r="DP507" s="861">
        <v>-11.823979</v>
      </c>
      <c r="DQ507" s="861">
        <v>-9.3761089999999996</v>
      </c>
      <c r="DR507" s="861">
        <v>-12.513386000000001</v>
      </c>
      <c r="DS507" s="861">
        <v>-10.175050000000001</v>
      </c>
      <c r="DT507" s="861">
        <v>-13.907762</v>
      </c>
      <c r="DU507" s="861">
        <v>-12.209611000000001</v>
      </c>
      <c r="DV507" s="861">
        <v>-13.735431</v>
      </c>
      <c r="DW507" s="861">
        <v>-9.5534149999999993</v>
      </c>
      <c r="DX507" s="861">
        <v>24.957405999999999</v>
      </c>
      <c r="DY507" s="861">
        <v>17.483588000000001</v>
      </c>
      <c r="DZ507" s="861">
        <v>192.60636199999999</v>
      </c>
      <c r="EA507" s="861">
        <v>172.21857800000001</v>
      </c>
      <c r="EB507" s="861">
        <v>120.8</v>
      </c>
      <c r="EC507" s="861">
        <v>1.2430000000000001</v>
      </c>
      <c r="ED507" s="861">
        <v>133.1</v>
      </c>
      <c r="EE507" s="861">
        <v>120.89</v>
      </c>
      <c r="EF507" s="861">
        <v>6.4569999999999999</v>
      </c>
      <c r="EG507" s="861">
        <v>774.5</v>
      </c>
      <c r="EH507" s="861">
        <v>120.69</v>
      </c>
      <c r="EI507" s="861">
        <v>6.0119999999999996</v>
      </c>
      <c r="EJ507" s="861">
        <v>715.8</v>
      </c>
      <c r="EK507" s="861">
        <v>25.909343</v>
      </c>
      <c r="EL507" s="861">
        <v>18.739585999999999</v>
      </c>
      <c r="EM507" s="861">
        <v>1.3133509999999999</v>
      </c>
      <c r="EN507" s="861">
        <v>-9.2090730000000001</v>
      </c>
      <c r="EO507" s="861">
        <v>107.254351</v>
      </c>
      <c r="EP507" s="861">
        <v>99.194784999999996</v>
      </c>
      <c r="EQ507" s="861">
        <v>-10.961207</v>
      </c>
      <c r="ER507" s="861">
        <v>385.74420300000003</v>
      </c>
      <c r="ES507" s="861">
        <v>750.84809299999995</v>
      </c>
      <c r="ET507" s="861">
        <v>425.53444100000002</v>
      </c>
      <c r="EU507" s="861"/>
      <c r="EV507" s="861"/>
      <c r="EW507" s="861"/>
      <c r="EX507" s="861"/>
      <c r="EY507" s="861"/>
      <c r="EZ507" s="861"/>
      <c r="FA507" s="861"/>
      <c r="FB507" s="861"/>
      <c r="FC507" s="861"/>
      <c r="FD507" s="861"/>
    </row>
    <row r="508" spans="1:160" x14ac:dyDescent="0.25">
      <c r="A508" s="837">
        <v>46146</v>
      </c>
      <c r="B508" s="836">
        <v>0.42841435185185189</v>
      </c>
      <c r="C508" s="861">
        <v>27420</v>
      </c>
      <c r="D508" s="861">
        <v>0</v>
      </c>
      <c r="E508" s="861">
        <v>0</v>
      </c>
      <c r="F508" s="861">
        <v>77.100854999999996</v>
      </c>
      <c r="G508" s="861">
        <v>72.711181999999994</v>
      </c>
      <c r="H508" s="861">
        <v>66.674118000000007</v>
      </c>
      <c r="I508" s="861">
        <v>74.235056</v>
      </c>
      <c r="J508" s="861">
        <v>74.924334999999999</v>
      </c>
      <c r="K508" s="861">
        <v>71.691173000000006</v>
      </c>
      <c r="L508" s="861">
        <v>73.906146000000007</v>
      </c>
      <c r="M508" s="861">
        <v>74.745703000000006</v>
      </c>
      <c r="N508" s="861">
        <v>2.3756789999999999</v>
      </c>
      <c r="O508" s="861">
        <v>1.6142609999999999</v>
      </c>
      <c r="P508" s="861">
        <v>0.202407</v>
      </c>
      <c r="Q508" s="861">
        <v>0.69335100000000005</v>
      </c>
      <c r="R508" s="861">
        <v>-0.82596499999999995</v>
      </c>
      <c r="S508" s="861">
        <v>-1.066109</v>
      </c>
      <c r="T508" s="861">
        <v>86.954612999999995</v>
      </c>
      <c r="U508" s="861">
        <v>77.498476999999994</v>
      </c>
      <c r="V508" s="861">
        <v>103.363552</v>
      </c>
      <c r="W508" s="861">
        <v>102.831397</v>
      </c>
      <c r="X508" s="861">
        <v>8.9820209999999996</v>
      </c>
      <c r="Y508" s="861">
        <v>7.4381120000000003</v>
      </c>
      <c r="Z508" s="861">
        <v>6.8077300000000003</v>
      </c>
      <c r="AA508" s="861">
        <v>8.3052620000000008</v>
      </c>
      <c r="AB508" s="861">
        <v>7.1602110000000003</v>
      </c>
      <c r="AC508" s="861">
        <v>11.753693999999999</v>
      </c>
      <c r="AD508" s="861">
        <v>20.45607</v>
      </c>
      <c r="AE508" s="861">
        <v>132.88482300000001</v>
      </c>
      <c r="AF508" s="861">
        <v>109.017714</v>
      </c>
      <c r="AG508" s="861">
        <v>105.020472</v>
      </c>
      <c r="AH508" s="861">
        <v>134.695865</v>
      </c>
      <c r="AI508" s="861">
        <v>99.581151000000006</v>
      </c>
      <c r="AJ508" s="861">
        <v>85.137857999999994</v>
      </c>
      <c r="AK508" s="861">
        <v>15.45388</v>
      </c>
      <c r="AL508" s="861">
        <v>10.614715</v>
      </c>
      <c r="AM508" s="861">
        <v>17.476873000000001</v>
      </c>
      <c r="AN508" s="861">
        <v>102.856472</v>
      </c>
      <c r="AO508" s="861">
        <v>101.508432</v>
      </c>
      <c r="AP508" s="861">
        <v>99.240804999999995</v>
      </c>
      <c r="AQ508" s="861">
        <v>92.028649000000001</v>
      </c>
      <c r="AR508" s="861">
        <v>74.466905999999994</v>
      </c>
      <c r="AS508" s="861">
        <v>66.120074000000002</v>
      </c>
      <c r="AT508" s="861">
        <v>75.018947999999995</v>
      </c>
      <c r="AU508" s="861">
        <v>76.155694999999994</v>
      </c>
      <c r="AV508" s="861">
        <v>78.027413999999993</v>
      </c>
      <c r="AW508" s="861">
        <v>78.039630000000002</v>
      </c>
      <c r="AX508" s="861">
        <v>96.812325000000001</v>
      </c>
      <c r="AY508" s="861">
        <v>94.674723999999998</v>
      </c>
      <c r="AZ508" s="861">
        <v>4.9629089999999998</v>
      </c>
      <c r="BA508" s="861">
        <v>4.7074309999999997</v>
      </c>
      <c r="BB508" s="861">
        <v>-2.6989550000000002</v>
      </c>
      <c r="BC508" s="861">
        <v>-1.909775</v>
      </c>
      <c r="BD508" s="861">
        <v>-0.763428</v>
      </c>
      <c r="BE508" s="861">
        <v>6.2624610000000001</v>
      </c>
      <c r="BF508" s="861">
        <v>34.695082999999997</v>
      </c>
      <c r="BG508" s="861">
        <v>140.82659699999999</v>
      </c>
      <c r="BH508" s="861">
        <v>108.33241</v>
      </c>
      <c r="BI508" s="861">
        <v>55.730635999999997</v>
      </c>
      <c r="BJ508" s="861">
        <v>135.377197</v>
      </c>
      <c r="BK508" s="861">
        <v>94.433640999999994</v>
      </c>
      <c r="BL508" s="861">
        <v>88.260655</v>
      </c>
      <c r="BM508" s="861">
        <v>-7.1296350000000004</v>
      </c>
      <c r="BN508" s="861">
        <v>-0.56135100000000004</v>
      </c>
      <c r="BO508" s="861">
        <v>3.2453820000000002</v>
      </c>
      <c r="BP508" s="861">
        <v>0.27187699999999998</v>
      </c>
      <c r="BQ508" s="861">
        <v>94.389304999999993</v>
      </c>
      <c r="BR508" s="861">
        <v>87.177211999999997</v>
      </c>
      <c r="BS508" s="861">
        <v>90.480643000000001</v>
      </c>
      <c r="BT508" s="861">
        <v>67.519729999999996</v>
      </c>
      <c r="BU508" s="861">
        <v>67.903366000000005</v>
      </c>
      <c r="BV508" s="861">
        <v>68.828040000000001</v>
      </c>
      <c r="BW508" s="861">
        <v>69.817577</v>
      </c>
      <c r="BX508" s="861">
        <v>6.4201670000000002</v>
      </c>
      <c r="BY508" s="861">
        <v>8.6697039999999994</v>
      </c>
      <c r="BZ508" s="861">
        <v>5.2444449999999998</v>
      </c>
      <c r="CA508" s="861">
        <v>6.6269150000000003</v>
      </c>
      <c r="CB508" s="861">
        <v>-11.700538999999999</v>
      </c>
      <c r="CC508" s="861">
        <v>-8.5271240000000006</v>
      </c>
      <c r="CD508" s="861">
        <v>-12.178459999999999</v>
      </c>
      <c r="CE508" s="861">
        <v>-7.6259819999999996</v>
      </c>
      <c r="CF508" s="861">
        <v>-14.187932</v>
      </c>
      <c r="CG508" s="861">
        <v>-8.5553709999999992</v>
      </c>
      <c r="CH508" s="861">
        <v>-13.090234000000001</v>
      </c>
      <c r="CI508" s="861">
        <v>-8.446949</v>
      </c>
      <c r="CJ508" s="861">
        <v>-11.83184</v>
      </c>
      <c r="CK508" s="861">
        <v>-8.4292750000000005</v>
      </c>
      <c r="CL508" s="861">
        <v>-12.421502</v>
      </c>
      <c r="CM508" s="861">
        <v>-8.124587</v>
      </c>
      <c r="CN508" s="861">
        <v>-13.939487</v>
      </c>
      <c r="CO508" s="861">
        <v>-10.140454999999999</v>
      </c>
      <c r="CP508" s="861">
        <v>-13.103714</v>
      </c>
      <c r="CQ508" s="861">
        <v>-7.7224620000000002</v>
      </c>
      <c r="CR508" s="861">
        <v>-11.732341</v>
      </c>
      <c r="CS508" s="861">
        <v>-8.4799930000000003</v>
      </c>
      <c r="CT508" s="861">
        <v>-12.31504</v>
      </c>
      <c r="CU508" s="861">
        <v>-9.0732959999999991</v>
      </c>
      <c r="CV508" s="861">
        <v>-14.387641</v>
      </c>
      <c r="CW508" s="861">
        <v>-9.0418990000000008</v>
      </c>
      <c r="CX508" s="861">
        <v>-13.067973</v>
      </c>
      <c r="CY508" s="861">
        <v>-7.4668239999999999</v>
      </c>
      <c r="CZ508" s="861">
        <v>-11.566815999999999</v>
      </c>
      <c r="DA508" s="861">
        <v>-8.0741099999999992</v>
      </c>
      <c r="DB508" s="861">
        <v>-12.292019</v>
      </c>
      <c r="DC508" s="861">
        <v>-7.9721209999999996</v>
      </c>
      <c r="DD508" s="861">
        <v>-14.171963</v>
      </c>
      <c r="DE508" s="861">
        <v>-9.6230030000000006</v>
      </c>
      <c r="DF508" s="861">
        <v>-13.631997999999999</v>
      </c>
      <c r="DG508" s="861">
        <v>-8.6596600000000006</v>
      </c>
      <c r="DH508" s="861">
        <v>-11.192664000000001</v>
      </c>
      <c r="DI508" s="861">
        <v>-8.7169889999999999</v>
      </c>
      <c r="DJ508" s="861">
        <v>-11.834519999999999</v>
      </c>
      <c r="DK508" s="861">
        <v>-9.1597380000000008</v>
      </c>
      <c r="DL508" s="861">
        <v>-14.099316999999999</v>
      </c>
      <c r="DM508" s="861">
        <v>-11.081571</v>
      </c>
      <c r="DN508" s="861">
        <v>-13.514008</v>
      </c>
      <c r="DO508" s="861">
        <v>-9.8404369999999997</v>
      </c>
      <c r="DP508" s="861">
        <v>-11.787732999999999</v>
      </c>
      <c r="DQ508" s="861">
        <v>-9.3744309999999995</v>
      </c>
      <c r="DR508" s="861">
        <v>-12.480603</v>
      </c>
      <c r="DS508" s="861">
        <v>-10.168676</v>
      </c>
      <c r="DT508" s="861">
        <v>-13.863656000000001</v>
      </c>
      <c r="DU508" s="861">
        <v>-12.211302999999999</v>
      </c>
      <c r="DV508" s="861">
        <v>-13.691700000000001</v>
      </c>
      <c r="DW508" s="861">
        <v>-9.5343579999999992</v>
      </c>
      <c r="DX508" s="861">
        <v>21.183121</v>
      </c>
      <c r="DY508" s="861">
        <v>15.453237</v>
      </c>
      <c r="DZ508" s="861">
        <v>186.69828899999999</v>
      </c>
      <c r="EA508" s="861">
        <v>170.16283899999999</v>
      </c>
      <c r="EB508" s="861">
        <v>120.17</v>
      </c>
      <c r="EC508" s="861">
        <v>3.2549999999999999</v>
      </c>
      <c r="ED508" s="861">
        <v>385.7</v>
      </c>
      <c r="EE508" s="861">
        <v>120.3</v>
      </c>
      <c r="EF508" s="861">
        <v>6.335</v>
      </c>
      <c r="EG508" s="861">
        <v>755.7</v>
      </c>
      <c r="EH508" s="861">
        <v>120.18</v>
      </c>
      <c r="EI508" s="861">
        <v>5.8570000000000002</v>
      </c>
      <c r="EJ508" s="861">
        <v>690.5</v>
      </c>
      <c r="EK508" s="861">
        <v>21.267484</v>
      </c>
      <c r="EL508" s="861">
        <v>15.63448</v>
      </c>
      <c r="EM508" s="861">
        <v>-3.7906110000000002</v>
      </c>
      <c r="EN508" s="861">
        <v>-12.389098000000001</v>
      </c>
      <c r="EO508" s="861">
        <v>104.980913</v>
      </c>
      <c r="EP508" s="861">
        <v>98.346940000000004</v>
      </c>
      <c r="EQ508" s="861">
        <v>-10.919465000000001</v>
      </c>
      <c r="ER508" s="861">
        <v>388.31446099999999</v>
      </c>
      <c r="ES508" s="861">
        <v>763.71431600000005</v>
      </c>
      <c r="ET508" s="861">
        <v>437.26482800000002</v>
      </c>
      <c r="EU508" s="861"/>
      <c r="EV508" s="861"/>
      <c r="EW508" s="861"/>
      <c r="EX508" s="861"/>
      <c r="EY508" s="861"/>
      <c r="EZ508" s="861"/>
      <c r="FA508" s="861"/>
      <c r="FB508" s="861"/>
      <c r="FC508" s="861"/>
      <c r="FD508" s="861"/>
    </row>
    <row r="509" spans="1:160" x14ac:dyDescent="0.25">
      <c r="A509" s="837">
        <v>46146</v>
      </c>
      <c r="B509" s="836">
        <v>0.42910879629629628</v>
      </c>
      <c r="C509" s="861">
        <v>27480</v>
      </c>
      <c r="D509" s="861">
        <v>0</v>
      </c>
      <c r="E509" s="861">
        <v>0</v>
      </c>
      <c r="F509" s="861">
        <v>77.584128000000007</v>
      </c>
      <c r="G509" s="861">
        <v>72.823942000000002</v>
      </c>
      <c r="H509" s="861">
        <v>66.875973999999999</v>
      </c>
      <c r="I509" s="861">
        <v>74.326220000000006</v>
      </c>
      <c r="J509" s="861">
        <v>75.047104000000004</v>
      </c>
      <c r="K509" s="861">
        <v>71.766921999999994</v>
      </c>
      <c r="L509" s="861">
        <v>73.953576999999996</v>
      </c>
      <c r="M509" s="861">
        <v>74.890257000000005</v>
      </c>
      <c r="N509" s="861">
        <v>1.6653199999999999</v>
      </c>
      <c r="O509" s="861">
        <v>0.68249599999999999</v>
      </c>
      <c r="P509" s="861">
        <v>-0.73461299999999996</v>
      </c>
      <c r="Q509" s="861">
        <v>0.27645199999999998</v>
      </c>
      <c r="R509" s="861">
        <v>-1.3220769999999999</v>
      </c>
      <c r="S509" s="861">
        <v>-1.6101099999999999</v>
      </c>
      <c r="T509" s="861">
        <v>86.649333999999996</v>
      </c>
      <c r="U509" s="861">
        <v>77.611048999999994</v>
      </c>
      <c r="V509" s="861">
        <v>102.38685599999999</v>
      </c>
      <c r="W509" s="861">
        <v>101.698048</v>
      </c>
      <c r="X509" s="861">
        <v>7.4465560000000002</v>
      </c>
      <c r="Y509" s="861">
        <v>5.5461470000000004</v>
      </c>
      <c r="Z509" s="861">
        <v>1.710728</v>
      </c>
      <c r="AA509" s="861">
        <v>3.240281</v>
      </c>
      <c r="AB509" s="861">
        <v>2.4237980000000001</v>
      </c>
      <c r="AC509" s="861">
        <v>1.1483760000000001</v>
      </c>
      <c r="AD509" s="861">
        <v>-2.2740290000000001</v>
      </c>
      <c r="AE509" s="861">
        <v>127.891942</v>
      </c>
      <c r="AF509" s="861">
        <v>108.95063</v>
      </c>
      <c r="AG509" s="861">
        <v>105.015134</v>
      </c>
      <c r="AH509" s="861">
        <v>129.78739200000001</v>
      </c>
      <c r="AI509" s="861">
        <v>98.644942999999998</v>
      </c>
      <c r="AJ509" s="861">
        <v>81.700592</v>
      </c>
      <c r="AK509" s="861">
        <v>9.8718520000000005</v>
      </c>
      <c r="AL509" s="861">
        <v>5.5106159999999997</v>
      </c>
      <c r="AM509" s="861">
        <v>5.8262479999999996</v>
      </c>
      <c r="AN509" s="861">
        <v>102.450298</v>
      </c>
      <c r="AO509" s="861">
        <v>100.51420299999999</v>
      </c>
      <c r="AP509" s="861">
        <v>98.907166000000004</v>
      </c>
      <c r="AQ509" s="861">
        <v>93.709795999999997</v>
      </c>
      <c r="AR509" s="861">
        <v>75.394177999999997</v>
      </c>
      <c r="AS509" s="861">
        <v>66.351851999999994</v>
      </c>
      <c r="AT509" s="861">
        <v>76.254011000000006</v>
      </c>
      <c r="AU509" s="861">
        <v>77.113169999999997</v>
      </c>
      <c r="AV509" s="861">
        <v>77.871278000000004</v>
      </c>
      <c r="AW509" s="861">
        <v>77.891014999999996</v>
      </c>
      <c r="AX509" s="861">
        <v>96.274161000000007</v>
      </c>
      <c r="AY509" s="861">
        <v>94.148892000000004</v>
      </c>
      <c r="AZ509" s="861">
        <v>3.4387940000000001</v>
      </c>
      <c r="BA509" s="861">
        <v>3.439254</v>
      </c>
      <c r="BB509" s="861">
        <v>-4.7975899999999996</v>
      </c>
      <c r="BC509" s="861">
        <v>-3.9063490000000001</v>
      </c>
      <c r="BD509" s="861">
        <v>-3.2675200000000002</v>
      </c>
      <c r="BE509" s="861">
        <v>2.1622479999999999</v>
      </c>
      <c r="BF509" s="861">
        <v>34.318368999999997</v>
      </c>
      <c r="BG509" s="861">
        <v>140.54999599999999</v>
      </c>
      <c r="BH509" s="861">
        <v>108.01971899999999</v>
      </c>
      <c r="BI509" s="861">
        <v>55.894098</v>
      </c>
      <c r="BJ509" s="861">
        <v>134.815102</v>
      </c>
      <c r="BK509" s="861">
        <v>93.592512999999997</v>
      </c>
      <c r="BL509" s="861">
        <v>86.892144000000002</v>
      </c>
      <c r="BM509" s="861">
        <v>-9.2984950000000008</v>
      </c>
      <c r="BN509" s="861">
        <v>-3.1597930000000001</v>
      </c>
      <c r="BO509" s="861">
        <v>0.27795900000000001</v>
      </c>
      <c r="BP509" s="861">
        <v>-2.689635</v>
      </c>
      <c r="BQ509" s="861">
        <v>93.951010999999994</v>
      </c>
      <c r="BR509" s="861">
        <v>87.863266999999993</v>
      </c>
      <c r="BS509" s="861">
        <v>90.861003999999994</v>
      </c>
      <c r="BT509" s="861">
        <v>67.008599000000004</v>
      </c>
      <c r="BU509" s="861">
        <v>68.178543000000005</v>
      </c>
      <c r="BV509" s="861">
        <v>68.844685999999996</v>
      </c>
      <c r="BW509" s="861">
        <v>70.207682000000005</v>
      </c>
      <c r="BX509" s="861">
        <v>0.43624200000000002</v>
      </c>
      <c r="BY509" s="861">
        <v>-0.14486399999999999</v>
      </c>
      <c r="BZ509" s="861">
        <v>2.2734960000000002</v>
      </c>
      <c r="CA509" s="861">
        <v>-0.396449</v>
      </c>
      <c r="CB509" s="861">
        <v>-11.613930999999999</v>
      </c>
      <c r="CC509" s="861">
        <v>-8.4326629999999998</v>
      </c>
      <c r="CD509" s="861">
        <v>-12.149846</v>
      </c>
      <c r="CE509" s="861">
        <v>-7.4592000000000001</v>
      </c>
      <c r="CF509" s="861">
        <v>-14.139944</v>
      </c>
      <c r="CG509" s="861">
        <v>-8.5087449999999993</v>
      </c>
      <c r="CH509" s="861">
        <v>-12.999192000000001</v>
      </c>
      <c r="CI509" s="861">
        <v>-8.3570399999999996</v>
      </c>
      <c r="CJ509" s="861">
        <v>-11.781923000000001</v>
      </c>
      <c r="CK509" s="861">
        <v>-8.3689990000000005</v>
      </c>
      <c r="CL509" s="861">
        <v>-12.377803</v>
      </c>
      <c r="CM509" s="861">
        <v>-8.1083210000000001</v>
      </c>
      <c r="CN509" s="861">
        <v>-13.896712000000001</v>
      </c>
      <c r="CO509" s="861">
        <v>-10.122814</v>
      </c>
      <c r="CP509" s="861">
        <v>-13.051512000000001</v>
      </c>
      <c r="CQ509" s="861">
        <v>-7.5664389999999999</v>
      </c>
      <c r="CR509" s="861">
        <v>-11.758839</v>
      </c>
      <c r="CS509" s="861">
        <v>-8.4183400000000006</v>
      </c>
      <c r="CT509" s="861">
        <v>-12.330749000000001</v>
      </c>
      <c r="CU509" s="861">
        <v>-9.0415949999999992</v>
      </c>
      <c r="CV509" s="861">
        <v>-14.343859</v>
      </c>
      <c r="CW509" s="861">
        <v>-8.9909890000000008</v>
      </c>
      <c r="CX509" s="861">
        <v>-13.019487</v>
      </c>
      <c r="CY509" s="861">
        <v>-7.3897870000000001</v>
      </c>
      <c r="CZ509" s="861">
        <v>-11.507154999999999</v>
      </c>
      <c r="DA509" s="861">
        <v>-8.0511859999999995</v>
      </c>
      <c r="DB509" s="861">
        <v>-12.274122999999999</v>
      </c>
      <c r="DC509" s="861">
        <v>-7.9440540000000004</v>
      </c>
      <c r="DD509" s="861">
        <v>-14.121846</v>
      </c>
      <c r="DE509" s="861">
        <v>-9.6084200000000006</v>
      </c>
      <c r="DF509" s="861">
        <v>-13.553172</v>
      </c>
      <c r="DG509" s="861">
        <v>-8.610951</v>
      </c>
      <c r="DH509" s="861">
        <v>-11.14282</v>
      </c>
      <c r="DI509" s="861">
        <v>-8.7071629999999995</v>
      </c>
      <c r="DJ509" s="861">
        <v>-11.781817</v>
      </c>
      <c r="DK509" s="861">
        <v>-9.1513120000000008</v>
      </c>
      <c r="DL509" s="861">
        <v>-14.062396</v>
      </c>
      <c r="DM509" s="861">
        <v>-11.060338</v>
      </c>
      <c r="DN509" s="861">
        <v>-13.463507999999999</v>
      </c>
      <c r="DO509" s="861">
        <v>-9.8282319999999999</v>
      </c>
      <c r="DP509" s="861">
        <v>-11.754783</v>
      </c>
      <c r="DQ509" s="861">
        <v>-9.3538119999999996</v>
      </c>
      <c r="DR509" s="861">
        <v>-12.457056</v>
      </c>
      <c r="DS509" s="861">
        <v>-10.161644000000001</v>
      </c>
      <c r="DT509" s="861">
        <v>-13.80503</v>
      </c>
      <c r="DU509" s="861">
        <v>-12.191916000000001</v>
      </c>
      <c r="DV509" s="861">
        <v>-13.624112</v>
      </c>
      <c r="DW509" s="861">
        <v>-9.5281739999999999</v>
      </c>
      <c r="DX509" s="861">
        <v>18.508970999999999</v>
      </c>
      <c r="DY509" s="861">
        <v>14.452400000000001</v>
      </c>
      <c r="DZ509" s="861">
        <v>184.19821200000001</v>
      </c>
      <c r="EA509" s="861">
        <v>168.81768500000001</v>
      </c>
      <c r="EB509" s="861">
        <v>120.44</v>
      </c>
      <c r="EC509" s="861">
        <v>3.258</v>
      </c>
      <c r="ED509" s="861">
        <v>386.4</v>
      </c>
      <c r="EE509" s="861">
        <v>120.59</v>
      </c>
      <c r="EF509" s="861">
        <v>6.048</v>
      </c>
      <c r="EG509" s="861">
        <v>722.2</v>
      </c>
      <c r="EH509" s="861">
        <v>120.4</v>
      </c>
      <c r="EI509" s="861">
        <v>5.7359999999999998</v>
      </c>
      <c r="EJ509" s="861">
        <v>675.9</v>
      </c>
      <c r="EK509" s="861">
        <v>13.487591999999999</v>
      </c>
      <c r="EL509" s="861">
        <v>14.295640000000001</v>
      </c>
      <c r="EM509" s="861">
        <v>-7.6613439999999997</v>
      </c>
      <c r="EN509" s="861">
        <v>-14.017681</v>
      </c>
      <c r="EO509" s="861">
        <v>104.004148</v>
      </c>
      <c r="EP509" s="861">
        <v>97.788415999999998</v>
      </c>
      <c r="EQ509" s="861">
        <v>-10.874453000000001</v>
      </c>
      <c r="ER509" s="861">
        <v>394.74154099999998</v>
      </c>
      <c r="ES509" s="861">
        <v>776.00124400000004</v>
      </c>
      <c r="ET509" s="861">
        <v>448.67069500000002</v>
      </c>
      <c r="EU509" s="861"/>
      <c r="EV509" s="861"/>
      <c r="EW509" s="861"/>
      <c r="EX509" s="861"/>
      <c r="EY509" s="861"/>
      <c r="EZ509" s="861"/>
      <c r="FA509" s="861"/>
      <c r="FB509" s="861"/>
      <c r="FC509" s="861"/>
      <c r="FD509" s="861"/>
    </row>
    <row r="510" spans="1:160" x14ac:dyDescent="0.25">
      <c r="A510" s="837">
        <v>46146</v>
      </c>
      <c r="B510" s="836">
        <v>0.42980324074074078</v>
      </c>
      <c r="C510" s="861">
        <v>27540</v>
      </c>
      <c r="D510" s="861">
        <v>0</v>
      </c>
      <c r="E510" s="861">
        <v>0</v>
      </c>
      <c r="F510" s="861">
        <v>77.999752000000001</v>
      </c>
      <c r="G510" s="861">
        <v>72.891346999999996</v>
      </c>
      <c r="H510" s="861">
        <v>67.056855999999996</v>
      </c>
      <c r="I510" s="861">
        <v>74.417884999999998</v>
      </c>
      <c r="J510" s="861">
        <v>75.150093999999996</v>
      </c>
      <c r="K510" s="861">
        <v>71.835545999999994</v>
      </c>
      <c r="L510" s="861">
        <v>73.948685999999995</v>
      </c>
      <c r="M510" s="861">
        <v>74.989289999999997</v>
      </c>
      <c r="N510" s="861">
        <v>0.72000500000000001</v>
      </c>
      <c r="O510" s="861">
        <v>-0.317861</v>
      </c>
      <c r="P510" s="861">
        <v>-1.6625730000000001</v>
      </c>
      <c r="Q510" s="861">
        <v>-0.25575799999999999</v>
      </c>
      <c r="R510" s="861">
        <v>-1.839383</v>
      </c>
      <c r="S510" s="861">
        <v>-2.2759999999999998</v>
      </c>
      <c r="T510" s="861">
        <v>86.736238999999998</v>
      </c>
      <c r="U510" s="861">
        <v>77.833180999999996</v>
      </c>
      <c r="V510" s="861">
        <v>101.469122</v>
      </c>
      <c r="W510" s="861">
        <v>100.690202</v>
      </c>
      <c r="X510" s="861">
        <v>5.9600999999999997</v>
      </c>
      <c r="Y510" s="861">
        <v>4.139011</v>
      </c>
      <c r="Z510" s="861">
        <v>-1.124376</v>
      </c>
      <c r="AA510" s="861">
        <v>0.43072899999999997</v>
      </c>
      <c r="AB510" s="861">
        <v>-0.40290900000000002</v>
      </c>
      <c r="AC510" s="861">
        <v>-1.658855</v>
      </c>
      <c r="AD510" s="861">
        <v>-5.1920400000000004</v>
      </c>
      <c r="AE510" s="861">
        <v>122.631443</v>
      </c>
      <c r="AF510" s="861">
        <v>108.959073</v>
      </c>
      <c r="AG510" s="861">
        <v>103.544043</v>
      </c>
      <c r="AH510" s="861">
        <v>124.416646</v>
      </c>
      <c r="AI510" s="861">
        <v>97.657522</v>
      </c>
      <c r="AJ510" s="861">
        <v>79.581179000000006</v>
      </c>
      <c r="AK510" s="861">
        <v>6.0696430000000001</v>
      </c>
      <c r="AL510" s="861">
        <v>2.5437650000000001</v>
      </c>
      <c r="AM510" s="861">
        <v>3.9428160000000001</v>
      </c>
      <c r="AN510" s="861">
        <v>101.73794100000001</v>
      </c>
      <c r="AO510" s="861">
        <v>99.548976999999994</v>
      </c>
      <c r="AP510" s="861">
        <v>97.902755999999997</v>
      </c>
      <c r="AQ510" s="861">
        <v>94.404534999999996</v>
      </c>
      <c r="AR510" s="861">
        <v>76.158285000000006</v>
      </c>
      <c r="AS510" s="861">
        <v>66.573132999999999</v>
      </c>
      <c r="AT510" s="861">
        <v>77.281216999999998</v>
      </c>
      <c r="AU510" s="861">
        <v>77.853538</v>
      </c>
      <c r="AV510" s="861">
        <v>78.284948</v>
      </c>
      <c r="AW510" s="861">
        <v>77.696116000000004</v>
      </c>
      <c r="AX510" s="861">
        <v>96.003765000000001</v>
      </c>
      <c r="AY510" s="861">
        <v>93.860900000000001</v>
      </c>
      <c r="AZ510" s="861">
        <v>2.0244490000000002</v>
      </c>
      <c r="BA510" s="861">
        <v>2.5944340000000001</v>
      </c>
      <c r="BB510" s="861">
        <v>-6.147113</v>
      </c>
      <c r="BC510" s="861">
        <v>-5.2851999999999997</v>
      </c>
      <c r="BD510" s="861">
        <v>-4.8158089999999998</v>
      </c>
      <c r="BE510" s="861">
        <v>-0.120282</v>
      </c>
      <c r="BF510" s="861">
        <v>33.855842000000003</v>
      </c>
      <c r="BG510" s="861">
        <v>140.37359000000001</v>
      </c>
      <c r="BH510" s="861">
        <v>107.92903800000001</v>
      </c>
      <c r="BI510" s="861">
        <v>55.940381000000002</v>
      </c>
      <c r="BJ510" s="861">
        <v>134.85972599999999</v>
      </c>
      <c r="BK510" s="861">
        <v>93.177700999999999</v>
      </c>
      <c r="BL510" s="861">
        <v>85.508697999999995</v>
      </c>
      <c r="BM510" s="861">
        <v>-10.683908000000001</v>
      </c>
      <c r="BN510" s="861">
        <v>-4.6804680000000003</v>
      </c>
      <c r="BO510" s="861">
        <v>-1.2244440000000001</v>
      </c>
      <c r="BP510" s="861">
        <v>-4.1840830000000002</v>
      </c>
      <c r="BQ510" s="861">
        <v>93.720229000000003</v>
      </c>
      <c r="BR510" s="861">
        <v>88.300038000000001</v>
      </c>
      <c r="BS510" s="861">
        <v>91.011878999999993</v>
      </c>
      <c r="BT510" s="861">
        <v>66.540195999999995</v>
      </c>
      <c r="BU510" s="861">
        <v>68.400709000000006</v>
      </c>
      <c r="BV510" s="861">
        <v>68.733546000000004</v>
      </c>
      <c r="BW510" s="861">
        <v>70.487493999999998</v>
      </c>
      <c r="BX510" s="861">
        <v>-4.7477850000000004</v>
      </c>
      <c r="BY510" s="861">
        <v>-4.5434869999999998</v>
      </c>
      <c r="BZ510" s="861">
        <v>-1.127829</v>
      </c>
      <c r="CA510" s="861">
        <v>-3.8029920000000002</v>
      </c>
      <c r="CB510" s="861">
        <v>-11.557995</v>
      </c>
      <c r="CC510" s="861">
        <v>-8.3660429999999995</v>
      </c>
      <c r="CD510" s="861">
        <v>-12.087071999999999</v>
      </c>
      <c r="CE510" s="861">
        <v>-7.3707149999999997</v>
      </c>
      <c r="CF510" s="861">
        <v>-14.073883</v>
      </c>
      <c r="CG510" s="861">
        <v>-8.4676130000000001</v>
      </c>
      <c r="CH510" s="861">
        <v>-12.926632</v>
      </c>
      <c r="CI510" s="861">
        <v>-8.2803290000000001</v>
      </c>
      <c r="CJ510" s="861">
        <v>-11.743854000000001</v>
      </c>
      <c r="CK510" s="861">
        <v>-8.3632349999999995</v>
      </c>
      <c r="CL510" s="861">
        <v>-12.351276</v>
      </c>
      <c r="CM510" s="861">
        <v>-8.0534320000000008</v>
      </c>
      <c r="CN510" s="861">
        <v>-13.819345</v>
      </c>
      <c r="CO510" s="861">
        <v>-10.067966</v>
      </c>
      <c r="CP510" s="861">
        <v>-12.996397999999999</v>
      </c>
      <c r="CQ510" s="861">
        <v>-7.515072</v>
      </c>
      <c r="CR510" s="861">
        <v>-11.726896</v>
      </c>
      <c r="CS510" s="861">
        <v>-8.3856289999999998</v>
      </c>
      <c r="CT510" s="861">
        <v>-12.262568</v>
      </c>
      <c r="CU510" s="861">
        <v>-9.0360859999999992</v>
      </c>
      <c r="CV510" s="861">
        <v>-14.280657</v>
      </c>
      <c r="CW510" s="861">
        <v>-8.9386270000000003</v>
      </c>
      <c r="CX510" s="861">
        <v>-12.963222</v>
      </c>
      <c r="CY510" s="861">
        <v>-7.2989699999999997</v>
      </c>
      <c r="CZ510" s="861">
        <v>-11.475484</v>
      </c>
      <c r="DA510" s="861">
        <v>-8.053528</v>
      </c>
      <c r="DB510" s="861">
        <v>-12.251047</v>
      </c>
      <c r="DC510" s="861">
        <v>-7.9183300000000001</v>
      </c>
      <c r="DD510" s="861">
        <v>-14.095134</v>
      </c>
      <c r="DE510" s="861">
        <v>-9.6025340000000003</v>
      </c>
      <c r="DF510" s="861">
        <v>-13.51009</v>
      </c>
      <c r="DG510" s="861">
        <v>-8.5602440000000009</v>
      </c>
      <c r="DH510" s="861">
        <v>-11.122468</v>
      </c>
      <c r="DI510" s="861">
        <v>-8.6732010000000006</v>
      </c>
      <c r="DJ510" s="861">
        <v>-11.773574</v>
      </c>
      <c r="DK510" s="861">
        <v>-9.1501330000000003</v>
      </c>
      <c r="DL510" s="861">
        <v>-14.046554</v>
      </c>
      <c r="DM510" s="861">
        <v>-11.019187000000001</v>
      </c>
      <c r="DN510" s="861">
        <v>-13.429869</v>
      </c>
      <c r="DO510" s="861">
        <v>-9.7929089999999999</v>
      </c>
      <c r="DP510" s="861">
        <v>-11.716058</v>
      </c>
      <c r="DQ510" s="861">
        <v>-9.3334109999999999</v>
      </c>
      <c r="DR510" s="861">
        <v>-12.461524000000001</v>
      </c>
      <c r="DS510" s="861">
        <v>-10.127134</v>
      </c>
      <c r="DT510" s="861">
        <v>-13.792026999999999</v>
      </c>
      <c r="DU510" s="861">
        <v>-12.175649999999999</v>
      </c>
      <c r="DV510" s="861">
        <v>-13.613253</v>
      </c>
      <c r="DW510" s="861">
        <v>-9.4878409999999995</v>
      </c>
      <c r="DX510" s="861">
        <v>17.274934999999999</v>
      </c>
      <c r="DY510" s="861">
        <v>13.806267999999999</v>
      </c>
      <c r="DZ510" s="861">
        <v>181.791067</v>
      </c>
      <c r="EA510" s="861">
        <v>168.116432</v>
      </c>
      <c r="EB510" s="861">
        <v>121.01</v>
      </c>
      <c r="EC510" s="861">
        <v>1.242</v>
      </c>
      <c r="ED510" s="861">
        <v>133.30000000000001</v>
      </c>
      <c r="EE510" s="861">
        <v>120.86</v>
      </c>
      <c r="EF510" s="861">
        <v>5.9379999999999997</v>
      </c>
      <c r="EG510" s="861">
        <v>704.9</v>
      </c>
      <c r="EH510" s="861">
        <v>121.06</v>
      </c>
      <c r="EI510" s="861">
        <v>5.6139999999999999</v>
      </c>
      <c r="EJ510" s="861">
        <v>667.1</v>
      </c>
      <c r="EK510" s="861">
        <v>13.471456999999999</v>
      </c>
      <c r="EL510" s="861">
        <v>13.867675999999999</v>
      </c>
      <c r="EM510" s="861">
        <v>-9.5286410000000004</v>
      </c>
      <c r="EN510" s="861">
        <v>-15.09212</v>
      </c>
      <c r="EO510" s="861">
        <v>103.055155</v>
      </c>
      <c r="EP510" s="861">
        <v>97.496055999999996</v>
      </c>
      <c r="EQ510" s="861">
        <v>-10.835723</v>
      </c>
      <c r="ER510" s="861">
        <v>399.28171300000002</v>
      </c>
      <c r="ES510" s="861">
        <v>787.90452600000003</v>
      </c>
      <c r="ET510" s="861">
        <v>459.88457799999998</v>
      </c>
      <c r="EU510" s="861"/>
      <c r="EV510" s="861"/>
      <c r="EW510" s="861"/>
      <c r="EX510" s="861"/>
      <c r="EY510" s="861"/>
      <c r="EZ510" s="861"/>
      <c r="FA510" s="861"/>
      <c r="FB510" s="861"/>
      <c r="FC510" s="861"/>
      <c r="FD510" s="861"/>
    </row>
    <row r="511" spans="1:160" x14ac:dyDescent="0.25">
      <c r="A511" s="837">
        <v>46146</v>
      </c>
      <c r="B511" s="836">
        <v>0.43049768518518516</v>
      </c>
      <c r="C511" s="861">
        <v>27600</v>
      </c>
      <c r="D511" s="861">
        <v>0</v>
      </c>
      <c r="E511" s="861">
        <v>0</v>
      </c>
      <c r="F511" s="861">
        <v>78.303933999999998</v>
      </c>
      <c r="G511" s="861">
        <v>72.977636000000004</v>
      </c>
      <c r="H511" s="861">
        <v>67.080214999999995</v>
      </c>
      <c r="I511" s="861">
        <v>74.452472999999998</v>
      </c>
      <c r="J511" s="861">
        <v>75.195632000000003</v>
      </c>
      <c r="K511" s="861">
        <v>71.896947999999995</v>
      </c>
      <c r="L511" s="861">
        <v>73.994819000000007</v>
      </c>
      <c r="M511" s="861">
        <v>75.051839999999999</v>
      </c>
      <c r="N511" s="861">
        <v>7.6889999999999997E-3</v>
      </c>
      <c r="O511" s="861">
        <v>-1.1895990000000001</v>
      </c>
      <c r="P511" s="861">
        <v>-2.3450489999999999</v>
      </c>
      <c r="Q511" s="861">
        <v>-0.77170899999999998</v>
      </c>
      <c r="R511" s="861">
        <v>-2.2281610000000001</v>
      </c>
      <c r="S511" s="861">
        <v>-2.7170040000000002</v>
      </c>
      <c r="T511" s="861">
        <v>86.730492999999996</v>
      </c>
      <c r="U511" s="861">
        <v>78.005861999999993</v>
      </c>
      <c r="V511" s="861">
        <v>100.761332</v>
      </c>
      <c r="W511" s="861">
        <v>99.934179999999998</v>
      </c>
      <c r="X511" s="861">
        <v>4.3043209999999998</v>
      </c>
      <c r="Y511" s="861">
        <v>2.8683550000000002</v>
      </c>
      <c r="Z511" s="861">
        <v>-2.8163019999999999</v>
      </c>
      <c r="AA511" s="861">
        <v>-1.4177930000000001</v>
      </c>
      <c r="AB511" s="861">
        <v>-2.066052</v>
      </c>
      <c r="AC511" s="861">
        <v>-2.4388190000000001</v>
      </c>
      <c r="AD511" s="861">
        <v>-6.6751500000000004</v>
      </c>
      <c r="AE511" s="861">
        <v>119.790909</v>
      </c>
      <c r="AF511" s="861">
        <v>108.689386</v>
      </c>
      <c r="AG511" s="861">
        <v>101.779212</v>
      </c>
      <c r="AH511" s="861">
        <v>120.863544</v>
      </c>
      <c r="AI511" s="861">
        <v>96.904062999999994</v>
      </c>
      <c r="AJ511" s="861">
        <v>78.252459999999999</v>
      </c>
      <c r="AK511" s="861">
        <v>3.4360710000000001</v>
      </c>
      <c r="AL511" s="861">
        <v>0.87661800000000001</v>
      </c>
      <c r="AM511" s="861">
        <v>1.7407349999999999</v>
      </c>
      <c r="AN511" s="861">
        <v>100.93927600000001</v>
      </c>
      <c r="AO511" s="861">
        <v>98.882589999999993</v>
      </c>
      <c r="AP511" s="861">
        <v>96.956348000000006</v>
      </c>
      <c r="AQ511" s="861">
        <v>94.620489000000006</v>
      </c>
      <c r="AR511" s="861">
        <v>76.602119000000002</v>
      </c>
      <c r="AS511" s="861">
        <v>66.620248000000004</v>
      </c>
      <c r="AT511" s="861">
        <v>78.060069999999996</v>
      </c>
      <c r="AU511" s="861">
        <v>78.384516000000005</v>
      </c>
      <c r="AV511" s="861">
        <v>78.025555999999995</v>
      </c>
      <c r="AW511" s="861">
        <v>77.712462000000002</v>
      </c>
      <c r="AX511" s="861">
        <v>95.721630000000005</v>
      </c>
      <c r="AY511" s="861">
        <v>93.637612000000004</v>
      </c>
      <c r="AZ511" s="861">
        <v>1.2047479999999999</v>
      </c>
      <c r="BA511" s="861">
        <v>1.62982</v>
      </c>
      <c r="BB511" s="861">
        <v>-7.1187370000000003</v>
      </c>
      <c r="BC511" s="861">
        <v>-6.2177210000000001</v>
      </c>
      <c r="BD511" s="861">
        <v>-5.9229500000000002</v>
      </c>
      <c r="BE511" s="861">
        <v>-1.235023</v>
      </c>
      <c r="BF511" s="861">
        <v>33.631929999999997</v>
      </c>
      <c r="BG511" s="861">
        <v>140.41714099999999</v>
      </c>
      <c r="BH511" s="861">
        <v>108.030947</v>
      </c>
      <c r="BI511" s="861">
        <v>55.982078000000001</v>
      </c>
      <c r="BJ511" s="861">
        <v>134.64978500000001</v>
      </c>
      <c r="BK511" s="861">
        <v>92.758142000000007</v>
      </c>
      <c r="BL511" s="861">
        <v>84.551743000000002</v>
      </c>
      <c r="BM511" s="861">
        <v>-11.582872</v>
      </c>
      <c r="BN511" s="861">
        <v>-5.758419</v>
      </c>
      <c r="BO511" s="861">
        <v>-2.5651280000000001</v>
      </c>
      <c r="BP511" s="861">
        <v>-5.2313850000000004</v>
      </c>
      <c r="BQ511" s="861">
        <v>93.443123999999997</v>
      </c>
      <c r="BR511" s="861">
        <v>88.606025000000002</v>
      </c>
      <c r="BS511" s="861">
        <v>91.017183000000003</v>
      </c>
      <c r="BT511" s="861">
        <v>65.964359000000002</v>
      </c>
      <c r="BU511" s="861">
        <v>68.491605000000007</v>
      </c>
      <c r="BV511" s="861">
        <v>68.447761</v>
      </c>
      <c r="BW511" s="861">
        <v>70.651621000000006</v>
      </c>
      <c r="BX511" s="861">
        <v>-6.4336169999999999</v>
      </c>
      <c r="BY511" s="861">
        <v>-6.405151</v>
      </c>
      <c r="BZ511" s="861">
        <v>-3.5044529999999998</v>
      </c>
      <c r="CA511" s="861">
        <v>-5.059304</v>
      </c>
      <c r="CB511" s="861">
        <v>-11.512127</v>
      </c>
      <c r="CC511" s="861">
        <v>-8.3389489999999995</v>
      </c>
      <c r="CD511" s="861">
        <v>-12.005204000000001</v>
      </c>
      <c r="CE511" s="861">
        <v>-7.2843140000000002</v>
      </c>
      <c r="CF511" s="861">
        <v>-14.017192</v>
      </c>
      <c r="CG511" s="861">
        <v>-8.4573009999999993</v>
      </c>
      <c r="CH511" s="861">
        <v>-12.834935</v>
      </c>
      <c r="CI511" s="861">
        <v>-8.2005339999999993</v>
      </c>
      <c r="CJ511" s="861">
        <v>-11.738913</v>
      </c>
      <c r="CK511" s="861">
        <v>-8.3515870000000003</v>
      </c>
      <c r="CL511" s="861">
        <v>-12.343794000000001</v>
      </c>
      <c r="CM511" s="861">
        <v>-8.055358</v>
      </c>
      <c r="CN511" s="861">
        <v>-13.746625999999999</v>
      </c>
      <c r="CO511" s="861">
        <v>-10.054342</v>
      </c>
      <c r="CP511" s="861">
        <v>-12.924142</v>
      </c>
      <c r="CQ511" s="861">
        <v>-7.417732</v>
      </c>
      <c r="CR511" s="861">
        <v>-11.724899000000001</v>
      </c>
      <c r="CS511" s="861">
        <v>-8.3635140000000003</v>
      </c>
      <c r="CT511" s="861">
        <v>-12.210267999999999</v>
      </c>
      <c r="CU511" s="861">
        <v>-9.0168510000000008</v>
      </c>
      <c r="CV511" s="861">
        <v>-14.238111</v>
      </c>
      <c r="CW511" s="861">
        <v>-8.9137730000000008</v>
      </c>
      <c r="CX511" s="861">
        <v>-12.890053</v>
      </c>
      <c r="CY511" s="861">
        <v>-7.1876709999999999</v>
      </c>
      <c r="CZ511" s="861">
        <v>-11.452346</v>
      </c>
      <c r="DA511" s="861">
        <v>-7.992794</v>
      </c>
      <c r="DB511" s="861">
        <v>-12.20074</v>
      </c>
      <c r="DC511" s="861">
        <v>-7.8856719999999996</v>
      </c>
      <c r="DD511" s="861">
        <v>-14.063592</v>
      </c>
      <c r="DE511" s="861">
        <v>-9.5477659999999993</v>
      </c>
      <c r="DF511" s="861">
        <v>-13.435464</v>
      </c>
      <c r="DG511" s="861">
        <v>-8.5185040000000001</v>
      </c>
      <c r="DH511" s="861">
        <v>-11.08432</v>
      </c>
      <c r="DI511" s="861">
        <v>-8.6389220000000009</v>
      </c>
      <c r="DJ511" s="861">
        <v>-11.716538999999999</v>
      </c>
      <c r="DK511" s="861">
        <v>-9.1317620000000002</v>
      </c>
      <c r="DL511" s="861">
        <v>-14.002013</v>
      </c>
      <c r="DM511" s="861">
        <v>-10.985670000000001</v>
      </c>
      <c r="DN511" s="861">
        <v>-13.390167</v>
      </c>
      <c r="DO511" s="861">
        <v>-9.7529649999999997</v>
      </c>
      <c r="DP511" s="861">
        <v>-11.674110000000001</v>
      </c>
      <c r="DQ511" s="861">
        <v>-9.3051910000000007</v>
      </c>
      <c r="DR511" s="861">
        <v>-12.436462000000001</v>
      </c>
      <c r="DS511" s="861">
        <v>-10.116246</v>
      </c>
      <c r="DT511" s="861">
        <v>-13.737590000000001</v>
      </c>
      <c r="DU511" s="861">
        <v>-12.14678</v>
      </c>
      <c r="DV511" s="861">
        <v>-13.568148000000001</v>
      </c>
      <c r="DW511" s="861">
        <v>-9.4861690000000003</v>
      </c>
      <c r="DX511" s="861">
        <v>16.545206</v>
      </c>
      <c r="DY511" s="861">
        <v>13.210635999999999</v>
      </c>
      <c r="DZ511" s="861">
        <v>179.78198499999999</v>
      </c>
      <c r="EA511" s="861">
        <v>167.174689</v>
      </c>
      <c r="EB511" s="861">
        <v>120.42</v>
      </c>
      <c r="EC511" s="861">
        <v>3.258</v>
      </c>
      <c r="ED511" s="861">
        <v>386.5</v>
      </c>
      <c r="EE511" s="861">
        <v>120.5</v>
      </c>
      <c r="EF511" s="861">
        <v>5.8360000000000003</v>
      </c>
      <c r="EG511" s="861">
        <v>698.1</v>
      </c>
      <c r="EH511" s="861">
        <v>120.48</v>
      </c>
      <c r="EI511" s="861">
        <v>5.569</v>
      </c>
      <c r="EJ511" s="861">
        <v>663.4</v>
      </c>
      <c r="EK511" s="861">
        <v>12.399768999999999</v>
      </c>
      <c r="EL511" s="861">
        <v>13.534235000000001</v>
      </c>
      <c r="EM511" s="861">
        <v>-10.659034</v>
      </c>
      <c r="EN511" s="861">
        <v>-16.099363</v>
      </c>
      <c r="EO511" s="861">
        <v>102.25655</v>
      </c>
      <c r="EP511" s="861">
        <v>97.102138999999994</v>
      </c>
      <c r="EQ511" s="861">
        <v>-10.793711</v>
      </c>
      <c r="ER511" s="861">
        <v>401.85378700000001</v>
      </c>
      <c r="ES511" s="861">
        <v>799.61262499999998</v>
      </c>
      <c r="ET511" s="861">
        <v>470.97327999999999</v>
      </c>
      <c r="EU511" s="861"/>
      <c r="EV511" s="861"/>
      <c r="EW511" s="861"/>
      <c r="EX511" s="861"/>
      <c r="EY511" s="861"/>
      <c r="EZ511" s="861"/>
      <c r="FA511" s="861"/>
      <c r="FB511" s="861"/>
      <c r="FC511" s="861"/>
      <c r="FD511" s="861"/>
    </row>
    <row r="512" spans="1:160" x14ac:dyDescent="0.25">
      <c r="A512" s="837">
        <v>46146</v>
      </c>
      <c r="B512" s="836">
        <v>0.43119212962962966</v>
      </c>
      <c r="C512" s="861">
        <v>27660</v>
      </c>
      <c r="D512" s="861">
        <v>0</v>
      </c>
      <c r="E512" s="861">
        <v>0</v>
      </c>
      <c r="F512" s="861">
        <v>78.508148000000006</v>
      </c>
      <c r="G512" s="861">
        <v>73.098040999999995</v>
      </c>
      <c r="H512" s="861">
        <v>67.124296999999999</v>
      </c>
      <c r="I512" s="861">
        <v>74.541908000000006</v>
      </c>
      <c r="J512" s="861">
        <v>75.309903000000006</v>
      </c>
      <c r="K512" s="861">
        <v>71.885334</v>
      </c>
      <c r="L512" s="861">
        <v>73.987532999999999</v>
      </c>
      <c r="M512" s="861">
        <v>75.091024000000004</v>
      </c>
      <c r="N512" s="861">
        <v>-0.61809700000000001</v>
      </c>
      <c r="O512" s="861">
        <v>-1.9764090000000001</v>
      </c>
      <c r="P512" s="861">
        <v>-2.9893610000000002</v>
      </c>
      <c r="Q512" s="861">
        <v>-1.11819</v>
      </c>
      <c r="R512" s="861">
        <v>-2.6051120000000001</v>
      </c>
      <c r="S512" s="861">
        <v>-3.2599990000000001</v>
      </c>
      <c r="T512" s="861">
        <v>86.436826999999994</v>
      </c>
      <c r="U512" s="861">
        <v>77.273298999999994</v>
      </c>
      <c r="V512" s="861">
        <v>100.32209</v>
      </c>
      <c r="W512" s="861">
        <v>99.482619999999997</v>
      </c>
      <c r="X512" s="861">
        <v>2.8233250000000001</v>
      </c>
      <c r="Y512" s="861">
        <v>2.071666</v>
      </c>
      <c r="Z512" s="861">
        <v>-3.9615749999999998</v>
      </c>
      <c r="AA512" s="861">
        <v>-2.7452230000000002</v>
      </c>
      <c r="AB512" s="861">
        <v>-3.2660960000000001</v>
      </c>
      <c r="AC512" s="861">
        <v>-3.7798949999999998</v>
      </c>
      <c r="AD512" s="861">
        <v>-7.5200760000000004</v>
      </c>
      <c r="AE512" s="861">
        <v>117.967521</v>
      </c>
      <c r="AF512" s="861">
        <v>108.18817199999999</v>
      </c>
      <c r="AG512" s="861">
        <v>100.60334</v>
      </c>
      <c r="AH512" s="861">
        <v>118.76316</v>
      </c>
      <c r="AI512" s="861">
        <v>96.451732000000007</v>
      </c>
      <c r="AJ512" s="861">
        <v>77.359517999999994</v>
      </c>
      <c r="AK512" s="861">
        <v>3.341879</v>
      </c>
      <c r="AL512" s="861">
        <v>-0.69924399999999998</v>
      </c>
      <c r="AM512" s="861">
        <v>0.67117300000000002</v>
      </c>
      <c r="AN512" s="861">
        <v>100.348574</v>
      </c>
      <c r="AO512" s="861">
        <v>98.495107000000004</v>
      </c>
      <c r="AP512" s="861">
        <v>96.458826000000002</v>
      </c>
      <c r="AQ512" s="861">
        <v>94.718912000000003</v>
      </c>
      <c r="AR512" s="861">
        <v>76.845554000000007</v>
      </c>
      <c r="AS512" s="861">
        <v>66.759514999999993</v>
      </c>
      <c r="AT512" s="861">
        <v>78.811374999999998</v>
      </c>
      <c r="AU512" s="861">
        <v>78.926591000000002</v>
      </c>
      <c r="AV512" s="861">
        <v>78.272515999999996</v>
      </c>
      <c r="AW512" s="861">
        <v>77.547940999999994</v>
      </c>
      <c r="AX512" s="861">
        <v>95.385559000000001</v>
      </c>
      <c r="AY512" s="861">
        <v>93.123721000000003</v>
      </c>
      <c r="AZ512" s="861">
        <v>0.38628000000000001</v>
      </c>
      <c r="BA512" s="861">
        <v>0.94153900000000001</v>
      </c>
      <c r="BB512" s="861">
        <v>-7.9457990000000001</v>
      </c>
      <c r="BC512" s="861">
        <v>-6.977284</v>
      </c>
      <c r="BD512" s="861">
        <v>-6.8161639999999997</v>
      </c>
      <c r="BE512" s="861">
        <v>-2.3384740000000002</v>
      </c>
      <c r="BF512" s="861">
        <v>32.670298000000003</v>
      </c>
      <c r="BG512" s="861">
        <v>140.44084100000001</v>
      </c>
      <c r="BH512" s="861">
        <v>107.977405</v>
      </c>
      <c r="BI512" s="861">
        <v>56.060882999999997</v>
      </c>
      <c r="BJ512" s="861">
        <v>135.175884</v>
      </c>
      <c r="BK512" s="861">
        <v>92.325228999999993</v>
      </c>
      <c r="BL512" s="861">
        <v>83.686660000000003</v>
      </c>
      <c r="BM512" s="861">
        <v>-12.300699</v>
      </c>
      <c r="BN512" s="861">
        <v>-6.6158570000000001</v>
      </c>
      <c r="BO512" s="861">
        <v>-3.72214</v>
      </c>
      <c r="BP512" s="861">
        <v>-6.0456719999999997</v>
      </c>
      <c r="BQ512" s="861">
        <v>93.105624000000006</v>
      </c>
      <c r="BR512" s="861">
        <v>88.829019000000002</v>
      </c>
      <c r="BS512" s="861">
        <v>90.931921000000003</v>
      </c>
      <c r="BT512" s="861">
        <v>65.338817000000006</v>
      </c>
      <c r="BU512" s="861">
        <v>68.624241999999995</v>
      </c>
      <c r="BV512" s="861">
        <v>68.142331999999996</v>
      </c>
      <c r="BW512" s="861">
        <v>70.785616000000005</v>
      </c>
      <c r="BX512" s="861">
        <v>-7.4451939999999999</v>
      </c>
      <c r="BY512" s="861">
        <v>-7.6761410000000003</v>
      </c>
      <c r="BZ512" s="861">
        <v>-4.9318850000000003</v>
      </c>
      <c r="CA512" s="861">
        <v>-6.0525849999999997</v>
      </c>
      <c r="CB512" s="861">
        <v>-11.428089999999999</v>
      </c>
      <c r="CC512" s="861">
        <v>-8.2760990000000003</v>
      </c>
      <c r="CD512" s="861">
        <v>-11.958465</v>
      </c>
      <c r="CE512" s="861">
        <v>-7.1435409999999999</v>
      </c>
      <c r="CF512" s="861">
        <v>-13.967789</v>
      </c>
      <c r="CG512" s="861">
        <v>-8.4326729999999994</v>
      </c>
      <c r="CH512" s="861">
        <v>-12.786546</v>
      </c>
      <c r="CI512" s="861">
        <v>-8.1014949999999999</v>
      </c>
      <c r="CJ512" s="861">
        <v>-11.665668</v>
      </c>
      <c r="CK512" s="861">
        <v>-8.3097980000000007</v>
      </c>
      <c r="CL512" s="861">
        <v>-12.331887</v>
      </c>
      <c r="CM512" s="861">
        <v>-8.0463380000000004</v>
      </c>
      <c r="CN512" s="861">
        <v>-13.69394</v>
      </c>
      <c r="CO512" s="861">
        <v>-10.037160999999999</v>
      </c>
      <c r="CP512" s="861">
        <v>-12.822404000000001</v>
      </c>
      <c r="CQ512" s="861">
        <v>-7.3220140000000002</v>
      </c>
      <c r="CR512" s="861">
        <v>-11.675582</v>
      </c>
      <c r="CS512" s="861">
        <v>-8.3294359999999994</v>
      </c>
      <c r="CT512" s="861">
        <v>-12.165474</v>
      </c>
      <c r="CU512" s="861">
        <v>-9.0280419999999992</v>
      </c>
      <c r="CV512" s="861">
        <v>-14.205456999999999</v>
      </c>
      <c r="CW512" s="861">
        <v>-8.9376110000000004</v>
      </c>
      <c r="CX512" s="861">
        <v>-12.805346999999999</v>
      </c>
      <c r="CY512" s="861">
        <v>-7.0892410000000003</v>
      </c>
      <c r="CZ512" s="861">
        <v>-11.434150000000001</v>
      </c>
      <c r="DA512" s="861">
        <v>-7.9640420000000001</v>
      </c>
      <c r="DB512" s="861">
        <v>-12.185924999999999</v>
      </c>
      <c r="DC512" s="861">
        <v>-7.8606670000000003</v>
      </c>
      <c r="DD512" s="861">
        <v>-14.032541</v>
      </c>
      <c r="DE512" s="861">
        <v>-9.5141220000000004</v>
      </c>
      <c r="DF512" s="861">
        <v>-13.390827</v>
      </c>
      <c r="DG512" s="861">
        <v>-8.4714039999999997</v>
      </c>
      <c r="DH512" s="861">
        <v>-11.046901</v>
      </c>
      <c r="DI512" s="861">
        <v>-8.6088590000000007</v>
      </c>
      <c r="DJ512" s="861">
        <v>-11.66986</v>
      </c>
      <c r="DK512" s="861">
        <v>-9.0955840000000006</v>
      </c>
      <c r="DL512" s="861">
        <v>-13.981610999999999</v>
      </c>
      <c r="DM512" s="861">
        <v>-10.961605</v>
      </c>
      <c r="DN512" s="861">
        <v>-13.353554000000001</v>
      </c>
      <c r="DO512" s="861">
        <v>-9.7273519999999998</v>
      </c>
      <c r="DP512" s="861">
        <v>-11.63148</v>
      </c>
      <c r="DQ512" s="861">
        <v>-9.2568149999999996</v>
      </c>
      <c r="DR512" s="861">
        <v>-12.435427000000001</v>
      </c>
      <c r="DS512" s="861">
        <v>-10.076256000000001</v>
      </c>
      <c r="DT512" s="861">
        <v>-13.686985</v>
      </c>
      <c r="DU512" s="861">
        <v>-12.155633</v>
      </c>
      <c r="DV512" s="861">
        <v>-13.529711000000001</v>
      </c>
      <c r="DW512" s="861">
        <v>-9.4395399999999992</v>
      </c>
      <c r="DX512" s="861">
        <v>16.015917000000002</v>
      </c>
      <c r="DY512" s="861">
        <v>12.792648</v>
      </c>
      <c r="DZ512" s="861">
        <v>178.29986500000001</v>
      </c>
      <c r="EA512" s="861">
        <v>166.748727</v>
      </c>
      <c r="EB512" s="861">
        <v>120.44</v>
      </c>
      <c r="EC512" s="861">
        <v>3.2549999999999999</v>
      </c>
      <c r="ED512" s="861">
        <v>386.1</v>
      </c>
      <c r="EE512" s="861">
        <v>120.3</v>
      </c>
      <c r="EF512" s="861">
        <v>5.8280000000000003</v>
      </c>
      <c r="EG512" s="861">
        <v>689.4</v>
      </c>
      <c r="EH512" s="861">
        <v>120.59</v>
      </c>
      <c r="EI512" s="861">
        <v>5.5330000000000004</v>
      </c>
      <c r="EJ512" s="861">
        <v>655.7</v>
      </c>
      <c r="EK512" s="861">
        <v>12.162875</v>
      </c>
      <c r="EL512" s="861">
        <v>13.094018999999999</v>
      </c>
      <c r="EM512" s="861">
        <v>-11.491702</v>
      </c>
      <c r="EN512" s="861">
        <v>-16.816158999999999</v>
      </c>
      <c r="EO512" s="861">
        <v>101.66352999999999</v>
      </c>
      <c r="EP512" s="861">
        <v>96.923473999999999</v>
      </c>
      <c r="EQ512" s="861">
        <v>-10.751478000000001</v>
      </c>
      <c r="ER512" s="861">
        <v>408.29042399999997</v>
      </c>
      <c r="ES512" s="861">
        <v>811.166923</v>
      </c>
      <c r="ET512" s="861">
        <v>481.96282200000002</v>
      </c>
      <c r="EU512" s="861"/>
      <c r="EV512" s="861"/>
      <c r="EW512" s="861"/>
      <c r="EX512" s="861"/>
      <c r="EY512" s="861"/>
      <c r="EZ512" s="861"/>
      <c r="FA512" s="861"/>
      <c r="FB512" s="861"/>
      <c r="FC512" s="861"/>
      <c r="FD512" s="861"/>
    </row>
    <row r="513" spans="1:160" x14ac:dyDescent="0.25">
      <c r="A513" s="837">
        <v>46146</v>
      </c>
      <c r="B513" s="836">
        <v>0.43188657407407405</v>
      </c>
      <c r="C513" s="861">
        <v>27720</v>
      </c>
      <c r="D513" s="861">
        <v>0</v>
      </c>
      <c r="E513" s="861">
        <v>0</v>
      </c>
      <c r="F513" s="861">
        <v>78.575494000000006</v>
      </c>
      <c r="G513" s="861">
        <v>73.177667999999997</v>
      </c>
      <c r="H513" s="861">
        <v>67.0655</v>
      </c>
      <c r="I513" s="861">
        <v>74.593639999999994</v>
      </c>
      <c r="J513" s="861">
        <v>75.285162999999997</v>
      </c>
      <c r="K513" s="861">
        <v>71.949098000000006</v>
      </c>
      <c r="L513" s="861">
        <v>74.021107999999998</v>
      </c>
      <c r="M513" s="861">
        <v>75.122443000000004</v>
      </c>
      <c r="N513" s="861">
        <v>-1.2777890000000001</v>
      </c>
      <c r="O513" s="861">
        <v>-2.6597569999999999</v>
      </c>
      <c r="P513" s="861">
        <v>-3.4944500000000001</v>
      </c>
      <c r="Q513" s="861">
        <v>-1.6714519999999999</v>
      </c>
      <c r="R513" s="861">
        <v>-3.1810079999999998</v>
      </c>
      <c r="S513" s="861">
        <v>-3.593912</v>
      </c>
      <c r="T513" s="861">
        <v>86.258650000000003</v>
      </c>
      <c r="U513" s="861">
        <v>77.121026999999998</v>
      </c>
      <c r="V513" s="861">
        <v>99.759496999999996</v>
      </c>
      <c r="W513" s="861">
        <v>98.947440999999998</v>
      </c>
      <c r="X513" s="861">
        <v>1.668175</v>
      </c>
      <c r="Y513" s="861">
        <v>1.0064709999999999</v>
      </c>
      <c r="Z513" s="861">
        <v>-4.878444</v>
      </c>
      <c r="AA513" s="861">
        <v>-3.7147209999999999</v>
      </c>
      <c r="AB513" s="861">
        <v>-4.187799</v>
      </c>
      <c r="AC513" s="861">
        <v>-4.5320200000000002</v>
      </c>
      <c r="AD513" s="861">
        <v>-8.2886260000000007</v>
      </c>
      <c r="AE513" s="861">
        <v>116.665587</v>
      </c>
      <c r="AF513" s="861">
        <v>107.497252</v>
      </c>
      <c r="AG513" s="861">
        <v>99.809681999999995</v>
      </c>
      <c r="AH513" s="861">
        <v>117.312701</v>
      </c>
      <c r="AI513" s="861">
        <v>95.847515999999999</v>
      </c>
      <c r="AJ513" s="861">
        <v>76.532777999999993</v>
      </c>
      <c r="AK513" s="861">
        <v>1.210215</v>
      </c>
      <c r="AL513" s="861">
        <v>-1.8524130000000001</v>
      </c>
      <c r="AM513" s="861">
        <v>6.7655000000000007E-2</v>
      </c>
      <c r="AN513" s="861">
        <v>99.681201000000001</v>
      </c>
      <c r="AO513" s="861">
        <v>97.926085</v>
      </c>
      <c r="AP513" s="861">
        <v>95.788700000000006</v>
      </c>
      <c r="AQ513" s="861">
        <v>94.484127999999998</v>
      </c>
      <c r="AR513" s="861">
        <v>77.052726000000007</v>
      </c>
      <c r="AS513" s="861">
        <v>66.809667000000005</v>
      </c>
      <c r="AT513" s="861">
        <v>79.224902</v>
      </c>
      <c r="AU513" s="861">
        <v>79.304338999999999</v>
      </c>
      <c r="AV513" s="861">
        <v>78.211752000000004</v>
      </c>
      <c r="AW513" s="861">
        <v>77.405152999999999</v>
      </c>
      <c r="AX513" s="861">
        <v>95.014139999999998</v>
      </c>
      <c r="AY513" s="861">
        <v>92.990093000000002</v>
      </c>
      <c r="AZ513" s="861">
        <v>-0.214758</v>
      </c>
      <c r="BA513" s="861">
        <v>0.34747699999999998</v>
      </c>
      <c r="BB513" s="861">
        <v>-8.6213610000000003</v>
      </c>
      <c r="BC513" s="861">
        <v>-7.6317120000000003</v>
      </c>
      <c r="BD513" s="861">
        <v>-7.5671920000000004</v>
      </c>
      <c r="BE513" s="861">
        <v>-3.5350190000000001</v>
      </c>
      <c r="BF513" s="861">
        <v>32.947293999999999</v>
      </c>
      <c r="BG513" s="861">
        <v>140.40546499999999</v>
      </c>
      <c r="BH513" s="861">
        <v>108.027838</v>
      </c>
      <c r="BI513" s="861">
        <v>56.149438000000004</v>
      </c>
      <c r="BJ513" s="861">
        <v>134.72801799999999</v>
      </c>
      <c r="BK513" s="861">
        <v>91.915565999999998</v>
      </c>
      <c r="BL513" s="861">
        <v>82.905525999999995</v>
      </c>
      <c r="BM513" s="861">
        <v>-12.966699</v>
      </c>
      <c r="BN513" s="861">
        <v>-7.3368799999999998</v>
      </c>
      <c r="BO513" s="861">
        <v>-4.4040790000000003</v>
      </c>
      <c r="BP513" s="861">
        <v>-6.685276</v>
      </c>
      <c r="BQ513" s="861">
        <v>92.810344999999998</v>
      </c>
      <c r="BR513" s="861">
        <v>89.103374000000002</v>
      </c>
      <c r="BS513" s="861">
        <v>90.875984000000003</v>
      </c>
      <c r="BT513" s="861">
        <v>64.926884999999999</v>
      </c>
      <c r="BU513" s="861">
        <v>68.664801999999995</v>
      </c>
      <c r="BV513" s="861">
        <v>67.788088999999999</v>
      </c>
      <c r="BW513" s="861">
        <v>70.858756999999997</v>
      </c>
      <c r="BX513" s="861">
        <v>-8.2759319999999992</v>
      </c>
      <c r="BY513" s="861">
        <v>-8.5404239999999998</v>
      </c>
      <c r="BZ513" s="861">
        <v>-6.0241189999999998</v>
      </c>
      <c r="CA513" s="861">
        <v>-6.8202540000000003</v>
      </c>
      <c r="CB513" s="861">
        <v>-11.359874</v>
      </c>
      <c r="CC513" s="861">
        <v>-8.2086780000000008</v>
      </c>
      <c r="CD513" s="861">
        <v>-11.887356</v>
      </c>
      <c r="CE513" s="861">
        <v>-6.9874879999999999</v>
      </c>
      <c r="CF513" s="861">
        <v>-13.919046</v>
      </c>
      <c r="CG513" s="861">
        <v>-8.3576730000000001</v>
      </c>
      <c r="CH513" s="861">
        <v>-12.703573</v>
      </c>
      <c r="CI513" s="861">
        <v>-8.0481400000000001</v>
      </c>
      <c r="CJ513" s="861">
        <v>-11.617188000000001</v>
      </c>
      <c r="CK513" s="861">
        <v>-8.2629660000000005</v>
      </c>
      <c r="CL513" s="861">
        <v>-12.280046</v>
      </c>
      <c r="CM513" s="861">
        <v>-7.9859580000000001</v>
      </c>
      <c r="CN513" s="861">
        <v>-13.661267</v>
      </c>
      <c r="CO513" s="861">
        <v>-10.005146</v>
      </c>
      <c r="CP513" s="861">
        <v>-12.763904</v>
      </c>
      <c r="CQ513" s="861">
        <v>-7.2649540000000004</v>
      </c>
      <c r="CR513" s="861">
        <v>-11.640713</v>
      </c>
      <c r="CS513" s="861">
        <v>-8.2732209999999995</v>
      </c>
      <c r="CT513" s="861">
        <v>-12.054569000000001</v>
      </c>
      <c r="CU513" s="861">
        <v>-8.9692220000000002</v>
      </c>
      <c r="CV513" s="861">
        <v>-14.171664</v>
      </c>
      <c r="CW513" s="861">
        <v>-8.8788</v>
      </c>
      <c r="CX513" s="861">
        <v>-12.742502999999999</v>
      </c>
      <c r="CY513" s="861">
        <v>-6.9863239999999998</v>
      </c>
      <c r="CZ513" s="861">
        <v>-11.380849</v>
      </c>
      <c r="DA513" s="861">
        <v>-7.9333239999999998</v>
      </c>
      <c r="DB513" s="861">
        <v>-12.137578</v>
      </c>
      <c r="DC513" s="861">
        <v>-7.850066</v>
      </c>
      <c r="DD513" s="861">
        <v>-14.007721</v>
      </c>
      <c r="DE513" s="861">
        <v>-9.5110499999999991</v>
      </c>
      <c r="DF513" s="861">
        <v>-13.325117000000001</v>
      </c>
      <c r="DG513" s="861">
        <v>-8.4361630000000005</v>
      </c>
      <c r="DH513" s="861">
        <v>-11.023268</v>
      </c>
      <c r="DI513" s="861">
        <v>-8.5916859999999993</v>
      </c>
      <c r="DJ513" s="861">
        <v>-11.674719</v>
      </c>
      <c r="DK513" s="861">
        <v>-9.0877689999999998</v>
      </c>
      <c r="DL513" s="861">
        <v>-13.956939</v>
      </c>
      <c r="DM513" s="861">
        <v>-10.969951</v>
      </c>
      <c r="DN513" s="861">
        <v>-13.315682000000001</v>
      </c>
      <c r="DO513" s="861">
        <v>-9.7070519999999991</v>
      </c>
      <c r="DP513" s="861">
        <v>-11.590888</v>
      </c>
      <c r="DQ513" s="861">
        <v>-9.2489980000000003</v>
      </c>
      <c r="DR513" s="861">
        <v>-12.412967</v>
      </c>
      <c r="DS513" s="861">
        <v>-10.090490000000001</v>
      </c>
      <c r="DT513" s="861">
        <v>-13.660437</v>
      </c>
      <c r="DU513" s="861">
        <v>-12.143276</v>
      </c>
      <c r="DV513" s="861">
        <v>-13.495654</v>
      </c>
      <c r="DW513" s="861">
        <v>-9.4629060000000003</v>
      </c>
      <c r="DX513" s="861">
        <v>15.673069999999999</v>
      </c>
      <c r="DY513" s="861">
        <v>12.518428999999999</v>
      </c>
      <c r="DZ513" s="861">
        <v>176.82105100000001</v>
      </c>
      <c r="EA513" s="861">
        <v>165.664964</v>
      </c>
      <c r="EB513" s="861">
        <v>120.97</v>
      </c>
      <c r="EC513" s="861">
        <v>1.2410000000000001</v>
      </c>
      <c r="ED513" s="861">
        <v>133.19999999999999</v>
      </c>
      <c r="EE513" s="861">
        <v>121</v>
      </c>
      <c r="EF513" s="861">
        <v>5.7409999999999997</v>
      </c>
      <c r="EG513" s="861">
        <v>685.3</v>
      </c>
      <c r="EH513" s="861">
        <v>120.93</v>
      </c>
      <c r="EI513" s="861">
        <v>5.4770000000000003</v>
      </c>
      <c r="EJ513" s="861">
        <v>652</v>
      </c>
      <c r="EK513" s="861">
        <v>12.104628</v>
      </c>
      <c r="EL513" s="861">
        <v>12.886919000000001</v>
      </c>
      <c r="EM513" s="861">
        <v>-12.036973</v>
      </c>
      <c r="EN513" s="861">
        <v>-17.290997999999998</v>
      </c>
      <c r="EO513" s="861">
        <v>101.06849699999999</v>
      </c>
      <c r="EP513" s="861">
        <v>96.467513999999994</v>
      </c>
      <c r="EQ513" s="861">
        <v>-10.709267000000001</v>
      </c>
      <c r="ER513" s="861">
        <v>412.12595900000002</v>
      </c>
      <c r="ES513" s="861">
        <v>822.64200400000004</v>
      </c>
      <c r="ET513" s="861">
        <v>492.88147800000002</v>
      </c>
      <c r="EU513" s="861"/>
      <c r="EV513" s="861"/>
      <c r="EW513" s="861"/>
      <c r="EX513" s="861"/>
      <c r="EY513" s="861"/>
      <c r="EZ513" s="861"/>
      <c r="FA513" s="861"/>
      <c r="FB513" s="861"/>
      <c r="FC513" s="861"/>
      <c r="FD513" s="861"/>
    </row>
    <row r="514" spans="1:160" x14ac:dyDescent="0.25">
      <c r="A514" s="837">
        <v>46146</v>
      </c>
      <c r="B514" s="836">
        <v>0.43258101851851855</v>
      </c>
      <c r="C514" s="861">
        <v>27780</v>
      </c>
      <c r="D514" s="861">
        <v>0</v>
      </c>
      <c r="E514" s="861">
        <v>0</v>
      </c>
      <c r="F514" s="861">
        <v>78.650722000000002</v>
      </c>
      <c r="G514" s="861">
        <v>73.197923000000003</v>
      </c>
      <c r="H514" s="861">
        <v>66.983992000000001</v>
      </c>
      <c r="I514" s="861">
        <v>74.656813</v>
      </c>
      <c r="J514" s="861">
        <v>75.252432999999996</v>
      </c>
      <c r="K514" s="861">
        <v>71.971772999999999</v>
      </c>
      <c r="L514" s="861">
        <v>74.025146000000007</v>
      </c>
      <c r="M514" s="861">
        <v>75.159418000000002</v>
      </c>
      <c r="N514" s="861">
        <v>-1.8141290000000001</v>
      </c>
      <c r="O514" s="861">
        <v>-3.263649</v>
      </c>
      <c r="P514" s="861">
        <v>-4.0819239999999999</v>
      </c>
      <c r="Q514" s="861">
        <v>-2.063113</v>
      </c>
      <c r="R514" s="861">
        <v>-3.4732440000000002</v>
      </c>
      <c r="S514" s="861">
        <v>-4.1280869999999998</v>
      </c>
      <c r="T514" s="861">
        <v>86.235218000000003</v>
      </c>
      <c r="U514" s="861">
        <v>76.882422000000005</v>
      </c>
      <c r="V514" s="861">
        <v>99.391526999999996</v>
      </c>
      <c r="W514" s="861">
        <v>98.572968000000003</v>
      </c>
      <c r="X514" s="861">
        <v>0.79608599999999996</v>
      </c>
      <c r="Y514" s="861">
        <v>0.223022</v>
      </c>
      <c r="Z514" s="861">
        <v>-5.6480990000000002</v>
      </c>
      <c r="AA514" s="861">
        <v>-4.5681240000000001</v>
      </c>
      <c r="AB514" s="861">
        <v>-4.931921</v>
      </c>
      <c r="AC514" s="861">
        <v>-5.0436699999999997</v>
      </c>
      <c r="AD514" s="861">
        <v>-8.8127630000000003</v>
      </c>
      <c r="AE514" s="861">
        <v>115.65541399999999</v>
      </c>
      <c r="AF514" s="861">
        <v>106.949045</v>
      </c>
      <c r="AG514" s="861">
        <v>99.103108000000006</v>
      </c>
      <c r="AH514" s="861">
        <v>116.218478</v>
      </c>
      <c r="AI514" s="861">
        <v>95.502441000000005</v>
      </c>
      <c r="AJ514" s="861">
        <v>75.901075000000006</v>
      </c>
      <c r="AK514" s="861">
        <v>-0.51900999999999997</v>
      </c>
      <c r="AL514" s="861">
        <v>-2.5118909999999999</v>
      </c>
      <c r="AM514" s="861">
        <v>-0.60744500000000001</v>
      </c>
      <c r="AN514" s="861">
        <v>99.137174999999999</v>
      </c>
      <c r="AO514" s="861">
        <v>97.656204000000002</v>
      </c>
      <c r="AP514" s="861">
        <v>95.404713999999998</v>
      </c>
      <c r="AQ514" s="861">
        <v>94.253269000000003</v>
      </c>
      <c r="AR514" s="861">
        <v>77.241116000000005</v>
      </c>
      <c r="AS514" s="861">
        <v>66.797775999999999</v>
      </c>
      <c r="AT514" s="861">
        <v>79.684106999999997</v>
      </c>
      <c r="AU514" s="861">
        <v>79.551347000000007</v>
      </c>
      <c r="AV514" s="861">
        <v>77.946093000000005</v>
      </c>
      <c r="AW514" s="861">
        <v>77.293512000000007</v>
      </c>
      <c r="AX514" s="861">
        <v>94.948908000000003</v>
      </c>
      <c r="AY514" s="861">
        <v>92.935883000000004</v>
      </c>
      <c r="AZ514" s="861">
        <v>-0.77232000000000001</v>
      </c>
      <c r="BA514" s="861">
        <v>-0.32053599999999999</v>
      </c>
      <c r="BB514" s="861">
        <v>-9.255827</v>
      </c>
      <c r="BC514" s="861">
        <v>-8.2960779999999996</v>
      </c>
      <c r="BD514" s="861">
        <v>-8.1720590000000009</v>
      </c>
      <c r="BE514" s="861">
        <v>-4.1894729999999996</v>
      </c>
      <c r="BF514" s="861">
        <v>32.897933999999999</v>
      </c>
      <c r="BG514" s="861">
        <v>140.51862600000001</v>
      </c>
      <c r="BH514" s="861">
        <v>108.10803799999999</v>
      </c>
      <c r="BI514" s="861">
        <v>56.164192</v>
      </c>
      <c r="BJ514" s="861">
        <v>134.43642700000001</v>
      </c>
      <c r="BK514" s="861">
        <v>91.750473999999997</v>
      </c>
      <c r="BL514" s="861">
        <v>82.478303999999994</v>
      </c>
      <c r="BM514" s="861">
        <v>-13.507526</v>
      </c>
      <c r="BN514" s="861">
        <v>-7.957751</v>
      </c>
      <c r="BO514" s="861">
        <v>-5.056559</v>
      </c>
      <c r="BP514" s="861">
        <v>-7.4204819999999998</v>
      </c>
      <c r="BQ514" s="861">
        <v>92.578222999999994</v>
      </c>
      <c r="BR514" s="861">
        <v>89.525514999999999</v>
      </c>
      <c r="BS514" s="861">
        <v>90.740404999999996</v>
      </c>
      <c r="BT514" s="861">
        <v>64.438612000000006</v>
      </c>
      <c r="BU514" s="861">
        <v>68.730341999999993</v>
      </c>
      <c r="BV514" s="861">
        <v>67.395640999999998</v>
      </c>
      <c r="BW514" s="861">
        <v>70.808672999999999</v>
      </c>
      <c r="BX514" s="861">
        <v>-8.8949949999999998</v>
      </c>
      <c r="BY514" s="861">
        <v>-9.1878659999999996</v>
      </c>
      <c r="BZ514" s="861">
        <v>-6.8216950000000001</v>
      </c>
      <c r="CA514" s="861">
        <v>-7.5127040000000003</v>
      </c>
      <c r="CB514" s="861">
        <v>-11.279026</v>
      </c>
      <c r="CC514" s="861">
        <v>-8.1198449999999998</v>
      </c>
      <c r="CD514" s="861">
        <v>-11.792828999999999</v>
      </c>
      <c r="CE514" s="861">
        <v>-6.8451209999999998</v>
      </c>
      <c r="CF514" s="861">
        <v>-13.852458</v>
      </c>
      <c r="CG514" s="861">
        <v>-8.3314520000000005</v>
      </c>
      <c r="CH514" s="861">
        <v>-12.62161</v>
      </c>
      <c r="CI514" s="861">
        <v>-7.9494689999999997</v>
      </c>
      <c r="CJ514" s="861">
        <v>-11.571120000000001</v>
      </c>
      <c r="CK514" s="861">
        <v>-8.2251349999999999</v>
      </c>
      <c r="CL514" s="861">
        <v>-12.219367999999999</v>
      </c>
      <c r="CM514" s="861">
        <v>-7.9369170000000002</v>
      </c>
      <c r="CN514" s="861">
        <v>-13.572995000000001</v>
      </c>
      <c r="CO514" s="861">
        <v>-9.9690019999999997</v>
      </c>
      <c r="CP514" s="861">
        <v>-12.666259999999999</v>
      </c>
      <c r="CQ514" s="861">
        <v>-7.2270250000000003</v>
      </c>
      <c r="CR514" s="861">
        <v>-11.575234</v>
      </c>
      <c r="CS514" s="861">
        <v>-8.2225959999999993</v>
      </c>
      <c r="CT514" s="861">
        <v>-11.957411</v>
      </c>
      <c r="CU514" s="861">
        <v>-8.9437479999999994</v>
      </c>
      <c r="CV514" s="861">
        <v>-14.109605999999999</v>
      </c>
      <c r="CW514" s="861">
        <v>-8.8926809999999996</v>
      </c>
      <c r="CX514" s="861">
        <v>-12.673002</v>
      </c>
      <c r="CY514" s="861">
        <v>-6.883826</v>
      </c>
      <c r="CZ514" s="861">
        <v>-11.347709999999999</v>
      </c>
      <c r="DA514" s="861">
        <v>-7.8629579999999999</v>
      </c>
      <c r="DB514" s="861">
        <v>-12.123246999999999</v>
      </c>
      <c r="DC514" s="861">
        <v>-7.8250729999999997</v>
      </c>
      <c r="DD514" s="861">
        <v>-13.978624999999999</v>
      </c>
      <c r="DE514" s="861">
        <v>-9.4943519999999992</v>
      </c>
      <c r="DF514" s="861">
        <v>-13.276901000000001</v>
      </c>
      <c r="DG514" s="861">
        <v>-8.4178099999999993</v>
      </c>
      <c r="DH514" s="861">
        <v>-10.981807999999999</v>
      </c>
      <c r="DI514" s="861">
        <v>-8.5512770000000007</v>
      </c>
      <c r="DJ514" s="861">
        <v>-11.635524</v>
      </c>
      <c r="DK514" s="861">
        <v>-9.0604499999999994</v>
      </c>
      <c r="DL514" s="861">
        <v>-13.934435000000001</v>
      </c>
      <c r="DM514" s="861">
        <v>-10.926403000000001</v>
      </c>
      <c r="DN514" s="861">
        <v>-13.258975</v>
      </c>
      <c r="DO514" s="861">
        <v>-9.6811559999999997</v>
      </c>
      <c r="DP514" s="861">
        <v>-11.565386</v>
      </c>
      <c r="DQ514" s="861">
        <v>-9.2038609999999998</v>
      </c>
      <c r="DR514" s="861">
        <v>-12.378437</v>
      </c>
      <c r="DS514" s="861">
        <v>-10.055618000000001</v>
      </c>
      <c r="DT514" s="861">
        <v>-13.636998999999999</v>
      </c>
      <c r="DU514" s="861">
        <v>-12.133079</v>
      </c>
      <c r="DV514" s="861">
        <v>-13.467047000000001</v>
      </c>
      <c r="DW514" s="861">
        <v>-9.4340119999999992</v>
      </c>
      <c r="DX514" s="861">
        <v>15.327548999999999</v>
      </c>
      <c r="DY514" s="861">
        <v>12.245473</v>
      </c>
      <c r="DZ514" s="861">
        <v>176.09462099999999</v>
      </c>
      <c r="EA514" s="861">
        <v>165.49407299999999</v>
      </c>
      <c r="EB514" s="861">
        <v>120.4</v>
      </c>
      <c r="EC514" s="861">
        <v>3.2559999999999998</v>
      </c>
      <c r="ED514" s="861">
        <v>385.8</v>
      </c>
      <c r="EE514" s="861">
        <v>120.36</v>
      </c>
      <c r="EF514" s="861">
        <v>5.72</v>
      </c>
      <c r="EG514" s="861">
        <v>679.7</v>
      </c>
      <c r="EH514" s="861">
        <v>120.43</v>
      </c>
      <c r="EI514" s="861">
        <v>5.44</v>
      </c>
      <c r="EJ514" s="861">
        <v>650.29999999999995</v>
      </c>
      <c r="EK514" s="861">
        <v>11.983867</v>
      </c>
      <c r="EL514" s="861">
        <v>12.710777999999999</v>
      </c>
      <c r="EM514" s="861">
        <v>-12.591312</v>
      </c>
      <c r="EN514" s="861">
        <v>-17.767337000000001</v>
      </c>
      <c r="EO514" s="861">
        <v>100.774969</v>
      </c>
      <c r="EP514" s="861">
        <v>96.395432999999997</v>
      </c>
      <c r="EQ514" s="861">
        <v>-10.659768</v>
      </c>
      <c r="ER514" s="861">
        <v>414.83695399999999</v>
      </c>
      <c r="ES514" s="861">
        <v>834.04425200000003</v>
      </c>
      <c r="ET514" s="861">
        <v>503.72453899999999</v>
      </c>
      <c r="EU514" s="861"/>
      <c r="EV514" s="861"/>
      <c r="EW514" s="861"/>
      <c r="EX514" s="861"/>
      <c r="EY514" s="861"/>
      <c r="EZ514" s="861"/>
      <c r="FA514" s="861"/>
      <c r="FB514" s="861"/>
      <c r="FC514" s="861"/>
      <c r="FD514" s="861"/>
    </row>
    <row r="515" spans="1:160" x14ac:dyDescent="0.25">
      <c r="A515" s="837">
        <v>46146</v>
      </c>
      <c r="B515" s="836">
        <v>0.43327546296296293</v>
      </c>
      <c r="C515" s="861">
        <v>27840</v>
      </c>
      <c r="D515" s="861">
        <v>0</v>
      </c>
      <c r="E515" s="861">
        <v>0</v>
      </c>
      <c r="F515" s="861">
        <v>78.731769</v>
      </c>
      <c r="G515" s="861">
        <v>73.270178000000001</v>
      </c>
      <c r="H515" s="861">
        <v>67.069147000000001</v>
      </c>
      <c r="I515" s="861">
        <v>74.703242000000003</v>
      </c>
      <c r="J515" s="861">
        <v>75.188191000000003</v>
      </c>
      <c r="K515" s="861">
        <v>71.992068000000003</v>
      </c>
      <c r="L515" s="861">
        <v>74.033428000000001</v>
      </c>
      <c r="M515" s="861">
        <v>75.181625999999994</v>
      </c>
      <c r="N515" s="861">
        <v>-2.2490999999999999</v>
      </c>
      <c r="O515" s="861">
        <v>-3.663821</v>
      </c>
      <c r="P515" s="861">
        <v>-4.5817129999999997</v>
      </c>
      <c r="Q515" s="861">
        <v>-2.4138359999999999</v>
      </c>
      <c r="R515" s="861">
        <v>-3.844258</v>
      </c>
      <c r="S515" s="861">
        <v>-4.3962000000000003</v>
      </c>
      <c r="T515" s="861">
        <v>86.042572000000007</v>
      </c>
      <c r="U515" s="861">
        <v>76.962491999999997</v>
      </c>
      <c r="V515" s="861">
        <v>99.051585000000003</v>
      </c>
      <c r="W515" s="861">
        <v>98.230656999999994</v>
      </c>
      <c r="X515" s="861">
        <v>8.9431999999999998E-2</v>
      </c>
      <c r="Y515" s="861">
        <v>-0.29654999999999998</v>
      </c>
      <c r="Z515" s="861">
        <v>-6.1654350000000004</v>
      </c>
      <c r="AA515" s="861">
        <v>-5.1493200000000003</v>
      </c>
      <c r="AB515" s="861">
        <v>-5.4698979999999997</v>
      </c>
      <c r="AC515" s="861">
        <v>-5.5766150000000003</v>
      </c>
      <c r="AD515" s="861">
        <v>-9.2708670000000009</v>
      </c>
      <c r="AE515" s="861">
        <v>114.920648</v>
      </c>
      <c r="AF515" s="861">
        <v>106.40245400000001</v>
      </c>
      <c r="AG515" s="861">
        <v>98.228513000000007</v>
      </c>
      <c r="AH515" s="861">
        <v>115.360231</v>
      </c>
      <c r="AI515" s="861">
        <v>95.204234</v>
      </c>
      <c r="AJ515" s="861">
        <v>75.391311000000002</v>
      </c>
      <c r="AK515" s="861">
        <v>-1.1860120000000001</v>
      </c>
      <c r="AL515" s="861">
        <v>-3.1173380000000002</v>
      </c>
      <c r="AM515" s="861">
        <v>-1.207406</v>
      </c>
      <c r="AN515" s="861">
        <v>98.82499</v>
      </c>
      <c r="AO515" s="861">
        <v>97.298248999999998</v>
      </c>
      <c r="AP515" s="861">
        <v>95.126330999999993</v>
      </c>
      <c r="AQ515" s="861">
        <v>94.049730999999994</v>
      </c>
      <c r="AR515" s="861">
        <v>77.198145999999994</v>
      </c>
      <c r="AS515" s="861">
        <v>66.773466999999997</v>
      </c>
      <c r="AT515" s="861">
        <v>79.991899000000004</v>
      </c>
      <c r="AU515" s="861">
        <v>79.743675999999994</v>
      </c>
      <c r="AV515" s="861">
        <v>77.658454000000006</v>
      </c>
      <c r="AW515" s="861">
        <v>77.017435000000006</v>
      </c>
      <c r="AX515" s="861">
        <v>94.682929000000001</v>
      </c>
      <c r="AY515" s="861">
        <v>92.516980000000004</v>
      </c>
      <c r="AZ515" s="861">
        <v>-1.3307</v>
      </c>
      <c r="BA515" s="861">
        <v>-0.803118</v>
      </c>
      <c r="BB515" s="861">
        <v>-9.7243759999999995</v>
      </c>
      <c r="BC515" s="861">
        <v>-8.7479940000000003</v>
      </c>
      <c r="BD515" s="861">
        <v>-8.7123980000000003</v>
      </c>
      <c r="BE515" s="861">
        <v>-5.1217370000000004</v>
      </c>
      <c r="BF515" s="861">
        <v>32.608353000000001</v>
      </c>
      <c r="BG515" s="861">
        <v>140.510673</v>
      </c>
      <c r="BH515" s="861">
        <v>108.206643</v>
      </c>
      <c r="BI515" s="861">
        <v>56.140183</v>
      </c>
      <c r="BJ515" s="861">
        <v>134.56520499999999</v>
      </c>
      <c r="BK515" s="861">
        <v>91.441640000000007</v>
      </c>
      <c r="BL515" s="861">
        <v>81.993144000000001</v>
      </c>
      <c r="BM515" s="861">
        <v>-13.932536000000001</v>
      </c>
      <c r="BN515" s="861">
        <v>-8.4127650000000003</v>
      </c>
      <c r="BO515" s="861">
        <v>-5.6036429999999999</v>
      </c>
      <c r="BP515" s="861">
        <v>-7.9826990000000002</v>
      </c>
      <c r="BQ515" s="861">
        <v>92.340472000000005</v>
      </c>
      <c r="BR515" s="861">
        <v>89.615854999999996</v>
      </c>
      <c r="BS515" s="861">
        <v>90.487568999999993</v>
      </c>
      <c r="BT515" s="861">
        <v>63.773890000000002</v>
      </c>
      <c r="BU515" s="861">
        <v>68.777705999999995</v>
      </c>
      <c r="BV515" s="861">
        <v>67.031704000000005</v>
      </c>
      <c r="BW515" s="861">
        <v>70.704795000000004</v>
      </c>
      <c r="BX515" s="861">
        <v>-9.3646239999999992</v>
      </c>
      <c r="BY515" s="861">
        <v>-9.630039</v>
      </c>
      <c r="BZ515" s="861">
        <v>-7.5139889999999996</v>
      </c>
      <c r="CA515" s="861">
        <v>-8.0957869999999996</v>
      </c>
      <c r="CB515" s="861">
        <v>-11.249283</v>
      </c>
      <c r="CC515" s="861">
        <v>-8.0430449999999993</v>
      </c>
      <c r="CD515" s="861">
        <v>-11.804057</v>
      </c>
      <c r="CE515" s="861">
        <v>-6.7568020000000004</v>
      </c>
      <c r="CF515" s="861">
        <v>-13.828954</v>
      </c>
      <c r="CG515" s="861">
        <v>-8.2604120000000005</v>
      </c>
      <c r="CH515" s="861">
        <v>-12.583322000000001</v>
      </c>
      <c r="CI515" s="861">
        <v>-7.8646880000000001</v>
      </c>
      <c r="CJ515" s="861">
        <v>-11.530544000000001</v>
      </c>
      <c r="CK515" s="861">
        <v>-8.1604880000000009</v>
      </c>
      <c r="CL515" s="861">
        <v>-12.236255</v>
      </c>
      <c r="CM515" s="861">
        <v>-7.8914770000000001</v>
      </c>
      <c r="CN515" s="861">
        <v>-13.539118</v>
      </c>
      <c r="CO515" s="861">
        <v>-9.9221780000000006</v>
      </c>
      <c r="CP515" s="861">
        <v>-12.593044000000001</v>
      </c>
      <c r="CQ515" s="861">
        <v>-7.0815549999999998</v>
      </c>
      <c r="CR515" s="861">
        <v>-11.583531000000001</v>
      </c>
      <c r="CS515" s="861">
        <v>-8.1793720000000008</v>
      </c>
      <c r="CT515" s="861">
        <v>-11.964492</v>
      </c>
      <c r="CU515" s="861">
        <v>-8.9217469999999999</v>
      </c>
      <c r="CV515" s="861">
        <v>-14.090259</v>
      </c>
      <c r="CW515" s="861">
        <v>-8.8186850000000003</v>
      </c>
      <c r="CX515" s="861">
        <v>-12.579306000000001</v>
      </c>
      <c r="CY515" s="861">
        <v>-6.8026549999999997</v>
      </c>
      <c r="CZ515" s="861">
        <v>-11.339328</v>
      </c>
      <c r="DA515" s="861">
        <v>-7.8805319999999996</v>
      </c>
      <c r="DB515" s="861">
        <v>-12.121162999999999</v>
      </c>
      <c r="DC515" s="861">
        <v>-7.8178590000000003</v>
      </c>
      <c r="DD515" s="861">
        <v>-13.967102000000001</v>
      </c>
      <c r="DE515" s="861">
        <v>-9.4500869999999999</v>
      </c>
      <c r="DF515" s="861">
        <v>-13.216056</v>
      </c>
      <c r="DG515" s="861">
        <v>-8.3770889999999998</v>
      </c>
      <c r="DH515" s="861">
        <v>-10.973822999999999</v>
      </c>
      <c r="DI515" s="861">
        <v>-8.5619589999999999</v>
      </c>
      <c r="DJ515" s="861">
        <v>-11.620380000000001</v>
      </c>
      <c r="DK515" s="861">
        <v>-9.0861359999999998</v>
      </c>
      <c r="DL515" s="861">
        <v>-13.907995</v>
      </c>
      <c r="DM515" s="861">
        <v>-10.922177</v>
      </c>
      <c r="DN515" s="861">
        <v>-13.214169</v>
      </c>
      <c r="DO515" s="861">
        <v>-9.6755340000000007</v>
      </c>
      <c r="DP515" s="861">
        <v>-11.526344999999999</v>
      </c>
      <c r="DQ515" s="861">
        <v>-9.2098659999999999</v>
      </c>
      <c r="DR515" s="861">
        <v>-12.373639000000001</v>
      </c>
      <c r="DS515" s="861">
        <v>-10.042389</v>
      </c>
      <c r="DT515" s="861">
        <v>-13.593579</v>
      </c>
      <c r="DU515" s="861">
        <v>-12.135437</v>
      </c>
      <c r="DV515" s="861">
        <v>-13.392452</v>
      </c>
      <c r="DW515" s="861">
        <v>-9.4053679999999993</v>
      </c>
      <c r="DX515" s="861">
        <v>15.053476</v>
      </c>
      <c r="DY515" s="861">
        <v>12.020925999999999</v>
      </c>
      <c r="DZ515" s="861">
        <v>175.28342599999999</v>
      </c>
      <c r="EA515" s="861">
        <v>164.80312499999999</v>
      </c>
      <c r="EB515" s="861">
        <v>120.44</v>
      </c>
      <c r="EC515" s="861">
        <v>3.258</v>
      </c>
      <c r="ED515" s="861">
        <v>386.5</v>
      </c>
      <c r="EE515" s="861">
        <v>120.48</v>
      </c>
      <c r="EF515" s="861">
        <v>5.6749999999999998</v>
      </c>
      <c r="EG515" s="861">
        <v>679.8</v>
      </c>
      <c r="EH515" s="861">
        <v>120.47</v>
      </c>
      <c r="EI515" s="861">
        <v>5.4210000000000003</v>
      </c>
      <c r="EJ515" s="861">
        <v>642.5</v>
      </c>
      <c r="EK515" s="861">
        <v>11.827121999999999</v>
      </c>
      <c r="EL515" s="861">
        <v>12.558361</v>
      </c>
      <c r="EM515" s="861">
        <v>-13.034528</v>
      </c>
      <c r="EN515" s="861">
        <v>-18.162004</v>
      </c>
      <c r="EO515" s="861">
        <v>100.44622</v>
      </c>
      <c r="EP515" s="861">
        <v>96.103486000000004</v>
      </c>
      <c r="EQ515" s="861">
        <v>-10.626994</v>
      </c>
      <c r="ER515" s="861">
        <v>421.27177399999999</v>
      </c>
      <c r="ES515" s="861">
        <v>845.365679</v>
      </c>
      <c r="ET515" s="861">
        <v>514.49739599999998</v>
      </c>
      <c r="EU515" s="861"/>
      <c r="EV515" s="861"/>
      <c r="EW515" s="861"/>
      <c r="EX515" s="861"/>
      <c r="EY515" s="861"/>
      <c r="EZ515" s="861"/>
      <c r="FA515" s="861"/>
      <c r="FB515" s="861"/>
      <c r="FC515" s="861"/>
      <c r="FD515" s="861"/>
    </row>
    <row r="516" spans="1:160" x14ac:dyDescent="0.25">
      <c r="A516" s="837">
        <v>46146</v>
      </c>
      <c r="B516" s="836">
        <v>0.43396990740740743</v>
      </c>
      <c r="C516" s="861">
        <v>27900</v>
      </c>
      <c r="D516" s="861">
        <v>0</v>
      </c>
      <c r="E516" s="861">
        <v>0</v>
      </c>
      <c r="F516" s="861">
        <v>78.631265999999997</v>
      </c>
      <c r="G516" s="861">
        <v>73.315060000000003</v>
      </c>
      <c r="H516" s="861">
        <v>66.976208</v>
      </c>
      <c r="I516" s="861">
        <v>74.740463000000005</v>
      </c>
      <c r="J516" s="861">
        <v>75.097849999999994</v>
      </c>
      <c r="K516" s="861">
        <v>71.967943000000005</v>
      </c>
      <c r="L516" s="861">
        <v>74.068072999999998</v>
      </c>
      <c r="M516" s="861">
        <v>75.176103999999995</v>
      </c>
      <c r="N516" s="861">
        <v>-2.7288760000000001</v>
      </c>
      <c r="O516" s="861">
        <v>-4.2334759999999996</v>
      </c>
      <c r="P516" s="861">
        <v>-5.0166700000000004</v>
      </c>
      <c r="Q516" s="861">
        <v>-2.7649370000000002</v>
      </c>
      <c r="R516" s="861">
        <v>-4.0980239999999997</v>
      </c>
      <c r="S516" s="861">
        <v>-4.6041150000000002</v>
      </c>
      <c r="T516" s="861">
        <v>85.783349000000001</v>
      </c>
      <c r="U516" s="861">
        <v>77.190235000000001</v>
      </c>
      <c r="V516" s="861">
        <v>98.771140000000003</v>
      </c>
      <c r="W516" s="861">
        <v>97.944193999999996</v>
      </c>
      <c r="X516" s="861">
        <v>-0.428373</v>
      </c>
      <c r="Y516" s="861">
        <v>-0.74872099999999997</v>
      </c>
      <c r="Z516" s="861">
        <v>-6.6815110000000004</v>
      </c>
      <c r="AA516" s="861">
        <v>-5.6482599999999996</v>
      </c>
      <c r="AB516" s="861">
        <v>-5.9460769999999998</v>
      </c>
      <c r="AC516" s="861">
        <v>-5.9651959999999997</v>
      </c>
      <c r="AD516" s="861">
        <v>-9.6635639999999992</v>
      </c>
      <c r="AE516" s="861">
        <v>114.067761</v>
      </c>
      <c r="AF516" s="861">
        <v>105.860893</v>
      </c>
      <c r="AG516" s="861">
        <v>97.565513999999993</v>
      </c>
      <c r="AH516" s="861">
        <v>114.57216099999999</v>
      </c>
      <c r="AI516" s="861">
        <v>94.903339000000003</v>
      </c>
      <c r="AJ516" s="861">
        <v>74.897603000000004</v>
      </c>
      <c r="AK516" s="861">
        <v>-2.0188030000000001</v>
      </c>
      <c r="AL516" s="861">
        <v>-3.652393</v>
      </c>
      <c r="AM516" s="861">
        <v>-1.596816</v>
      </c>
      <c r="AN516" s="861">
        <v>98.348928999999998</v>
      </c>
      <c r="AO516" s="861">
        <v>97.110029999999995</v>
      </c>
      <c r="AP516" s="861">
        <v>94.795220999999998</v>
      </c>
      <c r="AQ516" s="861">
        <v>93.775673999999995</v>
      </c>
      <c r="AR516" s="861">
        <v>77.222002000000003</v>
      </c>
      <c r="AS516" s="861">
        <v>66.708471000000003</v>
      </c>
      <c r="AT516" s="861">
        <v>80.169833999999994</v>
      </c>
      <c r="AU516" s="861">
        <v>79.846902999999998</v>
      </c>
      <c r="AV516" s="861">
        <v>77.664666999999994</v>
      </c>
      <c r="AW516" s="861">
        <v>77.084191000000004</v>
      </c>
      <c r="AX516" s="861">
        <v>94.364270000000005</v>
      </c>
      <c r="AY516" s="861">
        <v>92.135835</v>
      </c>
      <c r="AZ516" s="861">
        <v>-1.852066</v>
      </c>
      <c r="BA516" s="861">
        <v>-1.2610980000000001</v>
      </c>
      <c r="BB516" s="861">
        <v>-10.222402000000001</v>
      </c>
      <c r="BC516" s="861">
        <v>-9.2246279999999992</v>
      </c>
      <c r="BD516" s="861">
        <v>-9.2040050000000004</v>
      </c>
      <c r="BE516" s="861">
        <v>-5.7351859999999997</v>
      </c>
      <c r="BF516" s="861">
        <v>32.50891</v>
      </c>
      <c r="BG516" s="861">
        <v>140.55406099999999</v>
      </c>
      <c r="BH516" s="861">
        <v>108.225084</v>
      </c>
      <c r="BI516" s="861">
        <v>56.123913999999999</v>
      </c>
      <c r="BJ516" s="861">
        <v>134.612673</v>
      </c>
      <c r="BK516" s="861">
        <v>91.189646999999994</v>
      </c>
      <c r="BL516" s="861">
        <v>81.569067000000004</v>
      </c>
      <c r="BM516" s="861">
        <v>-14.378451</v>
      </c>
      <c r="BN516" s="861">
        <v>-8.9288179999999997</v>
      </c>
      <c r="BO516" s="861">
        <v>-6.1290820000000004</v>
      </c>
      <c r="BP516" s="861">
        <v>-8.4792059999999996</v>
      </c>
      <c r="BQ516" s="861">
        <v>92.072592</v>
      </c>
      <c r="BR516" s="861">
        <v>89.971147999999999</v>
      </c>
      <c r="BS516" s="861">
        <v>90.354653999999996</v>
      </c>
      <c r="BT516" s="861">
        <v>63.392685</v>
      </c>
      <c r="BU516" s="861">
        <v>68.719364999999996</v>
      </c>
      <c r="BV516" s="861">
        <v>66.638853999999995</v>
      </c>
      <c r="BW516" s="861">
        <v>70.519630000000006</v>
      </c>
      <c r="BX516" s="861">
        <v>-9.8358220000000003</v>
      </c>
      <c r="BY516" s="861">
        <v>-10.088291999999999</v>
      </c>
      <c r="BZ516" s="861">
        <v>-8.0147019999999998</v>
      </c>
      <c r="CA516" s="861">
        <v>-8.7341750000000005</v>
      </c>
      <c r="CB516" s="861">
        <v>-11.163563</v>
      </c>
      <c r="CC516" s="861">
        <v>-7.9973960000000002</v>
      </c>
      <c r="CD516" s="861">
        <v>-11.747313</v>
      </c>
      <c r="CE516" s="861">
        <v>-6.6440190000000001</v>
      </c>
      <c r="CF516" s="861">
        <v>-13.765955</v>
      </c>
      <c r="CG516" s="861">
        <v>-8.2405519999999992</v>
      </c>
      <c r="CH516" s="861">
        <v>-12.556789999999999</v>
      </c>
      <c r="CI516" s="861">
        <v>-7.7971950000000003</v>
      </c>
      <c r="CJ516" s="861">
        <v>-11.472066999999999</v>
      </c>
      <c r="CK516" s="861">
        <v>-8.1419709999999998</v>
      </c>
      <c r="CL516" s="861">
        <v>-12.198309999999999</v>
      </c>
      <c r="CM516" s="861">
        <v>-7.8678220000000003</v>
      </c>
      <c r="CN516" s="861">
        <v>-13.523339</v>
      </c>
      <c r="CO516" s="861">
        <v>-9.9055510000000009</v>
      </c>
      <c r="CP516" s="861">
        <v>-12.504462</v>
      </c>
      <c r="CQ516" s="861">
        <v>-7.0666099999999998</v>
      </c>
      <c r="CR516" s="861">
        <v>-11.520965</v>
      </c>
      <c r="CS516" s="861">
        <v>-8.1232240000000004</v>
      </c>
      <c r="CT516" s="861">
        <v>-11.827083999999999</v>
      </c>
      <c r="CU516" s="861">
        <v>-8.8810289999999998</v>
      </c>
      <c r="CV516" s="861">
        <v>-14.005755000000001</v>
      </c>
      <c r="CW516" s="861">
        <v>-8.8065449999999998</v>
      </c>
      <c r="CX516" s="861">
        <v>-12.501885</v>
      </c>
      <c r="CY516" s="861">
        <v>-6.6675779999999998</v>
      </c>
      <c r="CZ516" s="861">
        <v>-11.266291000000001</v>
      </c>
      <c r="DA516" s="861">
        <v>-7.7824309999999999</v>
      </c>
      <c r="DB516" s="861">
        <v>-12.059597</v>
      </c>
      <c r="DC516" s="861">
        <v>-7.7417449999999999</v>
      </c>
      <c r="DD516" s="861">
        <v>-13.891951000000001</v>
      </c>
      <c r="DE516" s="861">
        <v>-9.399851</v>
      </c>
      <c r="DF516" s="861">
        <v>-13.142887</v>
      </c>
      <c r="DG516" s="861">
        <v>-8.3082220000000007</v>
      </c>
      <c r="DH516" s="861">
        <v>-10.923002</v>
      </c>
      <c r="DI516" s="861">
        <v>-8.4763249999999992</v>
      </c>
      <c r="DJ516" s="861">
        <v>-11.562089</v>
      </c>
      <c r="DK516" s="861">
        <v>-9.0158950000000004</v>
      </c>
      <c r="DL516" s="861">
        <v>-13.870744999999999</v>
      </c>
      <c r="DM516" s="861">
        <v>-10.870533999999999</v>
      </c>
      <c r="DN516" s="861">
        <v>-13.156563999999999</v>
      </c>
      <c r="DO516" s="861">
        <v>-9.6004280000000008</v>
      </c>
      <c r="DP516" s="861">
        <v>-11.481123999999999</v>
      </c>
      <c r="DQ516" s="861">
        <v>-9.1246130000000001</v>
      </c>
      <c r="DR516" s="861">
        <v>-12.348720999999999</v>
      </c>
      <c r="DS516" s="861">
        <v>-9.9964440000000003</v>
      </c>
      <c r="DT516" s="861">
        <v>-13.546908999999999</v>
      </c>
      <c r="DU516" s="861">
        <v>-12.077574</v>
      </c>
      <c r="DV516" s="861">
        <v>-13.360079000000001</v>
      </c>
      <c r="DW516" s="861">
        <v>-9.3361619999999998</v>
      </c>
      <c r="DX516" s="861">
        <v>14.872185999999999</v>
      </c>
      <c r="DY516" s="861">
        <v>11.775966</v>
      </c>
      <c r="DZ516" s="861">
        <v>174.521029</v>
      </c>
      <c r="EA516" s="861">
        <v>164.162432</v>
      </c>
      <c r="EB516" s="861">
        <v>121.14</v>
      </c>
      <c r="EC516" s="861">
        <v>1.24</v>
      </c>
      <c r="ED516" s="861">
        <v>133.30000000000001</v>
      </c>
      <c r="EE516" s="861">
        <v>121.12</v>
      </c>
      <c r="EF516" s="861">
        <v>5.6429999999999998</v>
      </c>
      <c r="EG516" s="861">
        <v>673.6</v>
      </c>
      <c r="EH516" s="861">
        <v>121.22</v>
      </c>
      <c r="EI516" s="861">
        <v>5.375</v>
      </c>
      <c r="EJ516" s="861">
        <v>642.70000000000005</v>
      </c>
      <c r="EK516" s="861">
        <v>11.732614999999999</v>
      </c>
      <c r="EL516" s="861">
        <v>12.466404000000001</v>
      </c>
      <c r="EM516" s="861">
        <v>-13.329431</v>
      </c>
      <c r="EN516" s="861">
        <v>-18.595486000000001</v>
      </c>
      <c r="EO516" s="861">
        <v>100.136309</v>
      </c>
      <c r="EP516" s="861">
        <v>95.832036000000002</v>
      </c>
      <c r="EQ516" s="861">
        <v>-10.568066</v>
      </c>
      <c r="ER516" s="861">
        <v>425.10941600000001</v>
      </c>
      <c r="ES516" s="861">
        <v>856.64815099999998</v>
      </c>
      <c r="ET516" s="861">
        <v>525.21994500000005</v>
      </c>
      <c r="EU516" s="861"/>
      <c r="EV516" s="861"/>
      <c r="EW516" s="861"/>
      <c r="EX516" s="861"/>
      <c r="EY516" s="861"/>
      <c r="EZ516" s="861"/>
      <c r="FA516" s="861"/>
      <c r="FB516" s="861"/>
      <c r="FC516" s="861"/>
      <c r="FD516" s="861"/>
    </row>
    <row r="517" spans="1:160" x14ac:dyDescent="0.25">
      <c r="A517" s="837">
        <v>46146</v>
      </c>
      <c r="B517" s="836">
        <v>0.43466435185185182</v>
      </c>
      <c r="C517" s="861">
        <v>27960</v>
      </c>
      <c r="D517" s="861">
        <v>0</v>
      </c>
      <c r="E517" s="861">
        <v>0</v>
      </c>
      <c r="F517" s="861">
        <v>78.503647000000001</v>
      </c>
      <c r="G517" s="861">
        <v>73.341134999999994</v>
      </c>
      <c r="H517" s="861">
        <v>66.942352</v>
      </c>
      <c r="I517" s="861">
        <v>74.791849999999997</v>
      </c>
      <c r="J517" s="861">
        <v>74.942249000000004</v>
      </c>
      <c r="K517" s="861">
        <v>71.962271000000001</v>
      </c>
      <c r="L517" s="861">
        <v>74.067676000000006</v>
      </c>
      <c r="M517" s="861">
        <v>75.216249000000005</v>
      </c>
      <c r="N517" s="861">
        <v>-3.059863</v>
      </c>
      <c r="O517" s="861">
        <v>-4.5778040000000004</v>
      </c>
      <c r="P517" s="861">
        <v>-5.503533</v>
      </c>
      <c r="Q517" s="861">
        <v>-3.0160800000000001</v>
      </c>
      <c r="R517" s="861">
        <v>-4.4999520000000004</v>
      </c>
      <c r="S517" s="861">
        <v>-5.0044979999999999</v>
      </c>
      <c r="T517" s="861">
        <v>85.656903999999997</v>
      </c>
      <c r="U517" s="861">
        <v>76.898589000000001</v>
      </c>
      <c r="V517" s="861">
        <v>98.381744999999995</v>
      </c>
      <c r="W517" s="861">
        <v>97.451122999999995</v>
      </c>
      <c r="X517" s="861">
        <v>-1.137141</v>
      </c>
      <c r="Y517" s="861">
        <v>-1.1990179999999999</v>
      </c>
      <c r="Z517" s="861">
        <v>-7.0668509999999998</v>
      </c>
      <c r="AA517" s="861">
        <v>-6.1076009999999998</v>
      </c>
      <c r="AB517" s="861">
        <v>-6.3752829999999996</v>
      </c>
      <c r="AC517" s="861">
        <v>-6.2651669999999999</v>
      </c>
      <c r="AD517" s="861">
        <v>-10.009688000000001</v>
      </c>
      <c r="AE517" s="861">
        <v>113.55126799999999</v>
      </c>
      <c r="AF517" s="861">
        <v>105.285855</v>
      </c>
      <c r="AG517" s="861">
        <v>96.850843999999995</v>
      </c>
      <c r="AH517" s="861">
        <v>113.931364</v>
      </c>
      <c r="AI517" s="861">
        <v>94.513972999999993</v>
      </c>
      <c r="AJ517" s="861">
        <v>74.423484999999999</v>
      </c>
      <c r="AK517" s="861">
        <v>-2.2222919999999999</v>
      </c>
      <c r="AL517" s="861">
        <v>-4.0989630000000004</v>
      </c>
      <c r="AM517" s="861">
        <v>-1.903856</v>
      </c>
      <c r="AN517" s="861">
        <v>98.012180999999998</v>
      </c>
      <c r="AO517" s="861">
        <v>96.622882000000004</v>
      </c>
      <c r="AP517" s="861">
        <v>94.372062999999997</v>
      </c>
      <c r="AQ517" s="861">
        <v>93.448376999999994</v>
      </c>
      <c r="AR517" s="861">
        <v>77.089117999999999</v>
      </c>
      <c r="AS517" s="861">
        <v>66.679299</v>
      </c>
      <c r="AT517" s="861">
        <v>80.193083000000001</v>
      </c>
      <c r="AU517" s="861">
        <v>79.817657999999994</v>
      </c>
      <c r="AV517" s="861">
        <v>77.839556999999999</v>
      </c>
      <c r="AW517" s="861">
        <v>76.769671000000002</v>
      </c>
      <c r="AX517" s="861">
        <v>94.203041999999996</v>
      </c>
      <c r="AY517" s="861">
        <v>91.959700999999995</v>
      </c>
      <c r="AZ517" s="861">
        <v>-2.240634</v>
      </c>
      <c r="BA517" s="861">
        <v>-1.6539429999999999</v>
      </c>
      <c r="BB517" s="861">
        <v>-10.649117</v>
      </c>
      <c r="BC517" s="861">
        <v>-9.6567699999999999</v>
      </c>
      <c r="BD517" s="861">
        <v>-9.6178399999999993</v>
      </c>
      <c r="BE517" s="861">
        <v>-6.052854</v>
      </c>
      <c r="BF517" s="861">
        <v>32.794739999999997</v>
      </c>
      <c r="BG517" s="861">
        <v>140.65846199999999</v>
      </c>
      <c r="BH517" s="861">
        <v>108.46284</v>
      </c>
      <c r="BI517" s="861">
        <v>56.058093</v>
      </c>
      <c r="BJ517" s="861">
        <v>134.13542200000001</v>
      </c>
      <c r="BK517" s="861">
        <v>90.999403999999998</v>
      </c>
      <c r="BL517" s="861">
        <v>81.221981999999997</v>
      </c>
      <c r="BM517" s="861">
        <v>-14.779714</v>
      </c>
      <c r="BN517" s="861">
        <v>-9.3554919999999999</v>
      </c>
      <c r="BO517" s="861">
        <v>-6.4241330000000003</v>
      </c>
      <c r="BP517" s="861">
        <v>-8.9664850000000005</v>
      </c>
      <c r="BQ517" s="861">
        <v>91.857045999999997</v>
      </c>
      <c r="BR517" s="861">
        <v>89.957980000000006</v>
      </c>
      <c r="BS517" s="861">
        <v>90.108665000000002</v>
      </c>
      <c r="BT517" s="861">
        <v>63.065123</v>
      </c>
      <c r="BU517" s="861">
        <v>68.690865000000002</v>
      </c>
      <c r="BV517" s="861">
        <v>66.315015000000002</v>
      </c>
      <c r="BW517" s="861">
        <v>70.351893000000004</v>
      </c>
      <c r="BX517" s="861">
        <v>-10.292641</v>
      </c>
      <c r="BY517" s="861">
        <v>-10.42459</v>
      </c>
      <c r="BZ517" s="861">
        <v>-8.4136989999999994</v>
      </c>
      <c r="CA517" s="861">
        <v>-9.1008200000000006</v>
      </c>
      <c r="CB517" s="861">
        <v>-11.104601000000001</v>
      </c>
      <c r="CC517" s="861">
        <v>-7.9085770000000002</v>
      </c>
      <c r="CD517" s="861">
        <v>-11.697492</v>
      </c>
      <c r="CE517" s="861">
        <v>-6.5437190000000003</v>
      </c>
      <c r="CF517" s="861">
        <v>-13.698585</v>
      </c>
      <c r="CG517" s="861">
        <v>-8.1840620000000008</v>
      </c>
      <c r="CH517" s="861">
        <v>-12.481206999999999</v>
      </c>
      <c r="CI517" s="861">
        <v>-7.7175019999999996</v>
      </c>
      <c r="CJ517" s="861">
        <v>-11.416840000000001</v>
      </c>
      <c r="CK517" s="861">
        <v>-8.0914970000000004</v>
      </c>
      <c r="CL517" s="861">
        <v>-12.169173000000001</v>
      </c>
      <c r="CM517" s="861">
        <v>-7.8473030000000001</v>
      </c>
      <c r="CN517" s="861">
        <v>-13.439479</v>
      </c>
      <c r="CO517" s="861">
        <v>-9.877065</v>
      </c>
      <c r="CP517" s="861">
        <v>-12.396782999999999</v>
      </c>
      <c r="CQ517" s="861">
        <v>-6.9556469999999999</v>
      </c>
      <c r="CR517" s="861">
        <v>-11.480715999999999</v>
      </c>
      <c r="CS517" s="861">
        <v>-8.0995670000000004</v>
      </c>
      <c r="CT517" s="861">
        <v>-11.801723000000001</v>
      </c>
      <c r="CU517" s="861">
        <v>-8.86937</v>
      </c>
      <c r="CV517" s="861">
        <v>-13.976527000000001</v>
      </c>
      <c r="CW517" s="861">
        <v>-8.769126</v>
      </c>
      <c r="CX517" s="861">
        <v>-12.430259</v>
      </c>
      <c r="CY517" s="861">
        <v>-6.5989420000000001</v>
      </c>
      <c r="CZ517" s="861">
        <v>-11.282266</v>
      </c>
      <c r="DA517" s="861">
        <v>-7.7972099999999998</v>
      </c>
      <c r="DB517" s="861">
        <v>-12.049522</v>
      </c>
      <c r="DC517" s="861">
        <v>-7.7555880000000004</v>
      </c>
      <c r="DD517" s="861">
        <v>-13.868045</v>
      </c>
      <c r="DE517" s="861">
        <v>-9.3986190000000001</v>
      </c>
      <c r="DF517" s="861">
        <v>-13.081925</v>
      </c>
      <c r="DG517" s="861">
        <v>-8.2842300000000009</v>
      </c>
      <c r="DH517" s="861">
        <v>-10.90737</v>
      </c>
      <c r="DI517" s="861">
        <v>-8.4414909999999992</v>
      </c>
      <c r="DJ517" s="861">
        <v>-11.55437</v>
      </c>
      <c r="DK517" s="861">
        <v>-9.0133609999999997</v>
      </c>
      <c r="DL517" s="861">
        <v>-13.839192000000001</v>
      </c>
      <c r="DM517" s="861">
        <v>-10.836781</v>
      </c>
      <c r="DN517" s="861">
        <v>-13.131444999999999</v>
      </c>
      <c r="DO517" s="861">
        <v>-9.5829529999999998</v>
      </c>
      <c r="DP517" s="861">
        <v>-11.447604</v>
      </c>
      <c r="DQ517" s="861">
        <v>-9.0986469999999997</v>
      </c>
      <c r="DR517" s="861">
        <v>-12.342406</v>
      </c>
      <c r="DS517" s="861">
        <v>-10.010802</v>
      </c>
      <c r="DT517" s="861">
        <v>-13.541328999999999</v>
      </c>
      <c r="DU517" s="861">
        <v>-12.104967</v>
      </c>
      <c r="DV517" s="861">
        <v>-13.337891000000001</v>
      </c>
      <c r="DW517" s="861">
        <v>-9.3380240000000008</v>
      </c>
      <c r="DX517" s="861">
        <v>14.620081000000001</v>
      </c>
      <c r="DY517" s="861">
        <v>11.640217</v>
      </c>
      <c r="DZ517" s="861">
        <v>173.50404700000001</v>
      </c>
      <c r="EA517" s="861">
        <v>163.72840199999999</v>
      </c>
      <c r="EB517" s="861">
        <v>120.48</v>
      </c>
      <c r="EC517" s="861">
        <v>3.258</v>
      </c>
      <c r="ED517" s="861">
        <v>386.1</v>
      </c>
      <c r="EE517" s="861">
        <v>120.38</v>
      </c>
      <c r="EF517" s="861">
        <v>5.67</v>
      </c>
      <c r="EG517" s="861">
        <v>669.5</v>
      </c>
      <c r="EH517" s="861">
        <v>120.32</v>
      </c>
      <c r="EI517" s="861">
        <v>5.383</v>
      </c>
      <c r="EJ517" s="861">
        <v>639.1</v>
      </c>
      <c r="EK517" s="861">
        <v>11.837997</v>
      </c>
      <c r="EL517" s="861">
        <v>12.412913</v>
      </c>
      <c r="EM517" s="861">
        <v>-13.741853000000001</v>
      </c>
      <c r="EN517" s="861">
        <v>-18.837046000000001</v>
      </c>
      <c r="EO517" s="861">
        <v>99.721483000000006</v>
      </c>
      <c r="EP517" s="861">
        <v>95.647739999999999</v>
      </c>
      <c r="EQ517" s="861">
        <v>-10.533371000000001</v>
      </c>
      <c r="ER517" s="861">
        <v>427.821394</v>
      </c>
      <c r="ES517" s="861">
        <v>867.87758399999996</v>
      </c>
      <c r="ET517" s="861">
        <v>535.88831200000004</v>
      </c>
      <c r="EU517" s="861"/>
      <c r="EV517" s="861"/>
      <c r="EW517" s="861"/>
      <c r="EX517" s="861"/>
      <c r="EY517" s="861"/>
      <c r="EZ517" s="861"/>
      <c r="FA517" s="861"/>
      <c r="FB517" s="861"/>
      <c r="FC517" s="861"/>
      <c r="FD517" s="861"/>
    </row>
    <row r="518" spans="1:160" x14ac:dyDescent="0.25">
      <c r="A518" s="837">
        <v>46146</v>
      </c>
      <c r="B518" s="836">
        <v>0.43535879629629631</v>
      </c>
      <c r="C518" s="861">
        <v>28020</v>
      </c>
      <c r="D518" s="861">
        <v>0</v>
      </c>
      <c r="E518" s="861">
        <v>0</v>
      </c>
      <c r="F518" s="861">
        <v>78.46087</v>
      </c>
      <c r="G518" s="861">
        <v>73.359466999999995</v>
      </c>
      <c r="H518" s="861">
        <v>66.888326000000006</v>
      </c>
      <c r="I518" s="861">
        <v>74.823680999999993</v>
      </c>
      <c r="J518" s="861">
        <v>74.862127000000001</v>
      </c>
      <c r="K518" s="861">
        <v>71.999718999999999</v>
      </c>
      <c r="L518" s="861">
        <v>74.061238000000003</v>
      </c>
      <c r="M518" s="861">
        <v>75.200952000000001</v>
      </c>
      <c r="N518" s="861">
        <v>-3.4320979999999999</v>
      </c>
      <c r="O518" s="861">
        <v>-5.0370629999999998</v>
      </c>
      <c r="P518" s="861">
        <v>-5.8408239999999996</v>
      </c>
      <c r="Q518" s="861">
        <v>-3.294924</v>
      </c>
      <c r="R518" s="861">
        <v>-4.6989210000000003</v>
      </c>
      <c r="S518" s="861">
        <v>-5.3391799999999998</v>
      </c>
      <c r="T518" s="861">
        <v>85.375994000000006</v>
      </c>
      <c r="U518" s="861">
        <v>76.241184000000004</v>
      </c>
      <c r="V518" s="861">
        <v>98.145021</v>
      </c>
      <c r="W518" s="861">
        <v>97.263558000000003</v>
      </c>
      <c r="X518" s="861">
        <v>-1.7472749999999999</v>
      </c>
      <c r="Y518" s="861">
        <v>-1.586374</v>
      </c>
      <c r="Z518" s="861">
        <v>-7.4292590000000001</v>
      </c>
      <c r="AA518" s="861">
        <v>-6.5478740000000002</v>
      </c>
      <c r="AB518" s="861">
        <v>-6.7203169999999997</v>
      </c>
      <c r="AC518" s="861">
        <v>-6.5597289999999999</v>
      </c>
      <c r="AD518" s="861">
        <v>-10.355677</v>
      </c>
      <c r="AE518" s="861">
        <v>113.034761</v>
      </c>
      <c r="AF518" s="861">
        <v>104.874444</v>
      </c>
      <c r="AG518" s="861">
        <v>96.408743000000001</v>
      </c>
      <c r="AH518" s="861">
        <v>113.489936</v>
      </c>
      <c r="AI518" s="861">
        <v>94.289726999999999</v>
      </c>
      <c r="AJ518" s="861">
        <v>74.120828000000003</v>
      </c>
      <c r="AK518" s="861">
        <v>-3.096295</v>
      </c>
      <c r="AL518" s="861">
        <v>-4.545064</v>
      </c>
      <c r="AM518" s="861">
        <v>-2.3952719999999998</v>
      </c>
      <c r="AN518" s="861">
        <v>97.707271000000006</v>
      </c>
      <c r="AO518" s="861">
        <v>96.482422999999997</v>
      </c>
      <c r="AP518" s="861">
        <v>94.091596999999993</v>
      </c>
      <c r="AQ518" s="861">
        <v>93.140730000000005</v>
      </c>
      <c r="AR518" s="861">
        <v>77.022508000000002</v>
      </c>
      <c r="AS518" s="861">
        <v>66.661777999999998</v>
      </c>
      <c r="AT518" s="861">
        <v>80.206992</v>
      </c>
      <c r="AU518" s="861">
        <v>79.762686000000002</v>
      </c>
      <c r="AV518" s="861">
        <v>77.149313000000006</v>
      </c>
      <c r="AW518" s="861">
        <v>76.851467999999997</v>
      </c>
      <c r="AX518" s="861">
        <v>93.911337000000003</v>
      </c>
      <c r="AY518" s="861">
        <v>91.794858000000005</v>
      </c>
      <c r="AZ518" s="861">
        <v>-2.6566519999999998</v>
      </c>
      <c r="BA518" s="861">
        <v>-2.1214979999999999</v>
      </c>
      <c r="BB518" s="861">
        <v>-10.970471</v>
      </c>
      <c r="BC518" s="861">
        <v>-9.9264700000000001</v>
      </c>
      <c r="BD518" s="861">
        <v>-9.9541570000000004</v>
      </c>
      <c r="BE518" s="861">
        <v>-6.4871910000000002</v>
      </c>
      <c r="BF518" s="861">
        <v>32.966377999999999</v>
      </c>
      <c r="BG518" s="861">
        <v>140.687557</v>
      </c>
      <c r="BH518" s="861">
        <v>108.57586499999999</v>
      </c>
      <c r="BI518" s="861">
        <v>56.013584000000002</v>
      </c>
      <c r="BJ518" s="861">
        <v>134.34614199999999</v>
      </c>
      <c r="BK518" s="861">
        <v>90.715232</v>
      </c>
      <c r="BL518" s="861">
        <v>80.844818000000004</v>
      </c>
      <c r="BM518" s="861">
        <v>-15.045621000000001</v>
      </c>
      <c r="BN518" s="861">
        <v>-9.6803919999999994</v>
      </c>
      <c r="BO518" s="861">
        <v>-6.8390570000000004</v>
      </c>
      <c r="BP518" s="861">
        <v>-9.2489969999999992</v>
      </c>
      <c r="BQ518" s="861">
        <v>91.721232999999998</v>
      </c>
      <c r="BR518" s="861">
        <v>90.047962999999996</v>
      </c>
      <c r="BS518" s="861">
        <v>89.969504999999998</v>
      </c>
      <c r="BT518" s="861">
        <v>62.832782999999999</v>
      </c>
      <c r="BU518" s="861">
        <v>68.610007999999993</v>
      </c>
      <c r="BV518" s="861">
        <v>65.998724999999993</v>
      </c>
      <c r="BW518" s="861">
        <v>70.106795000000005</v>
      </c>
      <c r="BX518" s="861">
        <v>-10.765268000000001</v>
      </c>
      <c r="BY518" s="861">
        <v>-10.831054</v>
      </c>
      <c r="BZ518" s="861">
        <v>-8.9460730000000002</v>
      </c>
      <c r="CA518" s="861">
        <v>-9.4785400000000006</v>
      </c>
      <c r="CB518" s="861">
        <v>-11.045723000000001</v>
      </c>
      <c r="CC518" s="861">
        <v>-7.8544409999999996</v>
      </c>
      <c r="CD518" s="861">
        <v>-11.637857</v>
      </c>
      <c r="CE518" s="861">
        <v>-6.440696</v>
      </c>
      <c r="CF518" s="861">
        <v>-13.623860000000001</v>
      </c>
      <c r="CG518" s="861">
        <v>-8.1460150000000002</v>
      </c>
      <c r="CH518" s="861">
        <v>-12.398175999999999</v>
      </c>
      <c r="CI518" s="861">
        <v>-7.6374300000000002</v>
      </c>
      <c r="CJ518" s="861">
        <v>-11.354641000000001</v>
      </c>
      <c r="CK518" s="861">
        <v>-8.0677570000000003</v>
      </c>
      <c r="CL518" s="861">
        <v>-12.096309</v>
      </c>
      <c r="CM518" s="861">
        <v>-7.7898990000000001</v>
      </c>
      <c r="CN518" s="861">
        <v>-13.375165000000001</v>
      </c>
      <c r="CO518" s="861">
        <v>-9.8201490000000007</v>
      </c>
      <c r="CP518" s="861">
        <v>-12.315300000000001</v>
      </c>
      <c r="CQ518" s="861">
        <v>-6.9309019999999997</v>
      </c>
      <c r="CR518" s="861">
        <v>-11.426632</v>
      </c>
      <c r="CS518" s="861">
        <v>-8.0279919999999994</v>
      </c>
      <c r="CT518" s="861">
        <v>-11.64625</v>
      </c>
      <c r="CU518" s="861">
        <v>-8.8228139999999993</v>
      </c>
      <c r="CV518" s="861">
        <v>-13.885206999999999</v>
      </c>
      <c r="CW518" s="861">
        <v>-8.753959</v>
      </c>
      <c r="CX518" s="861">
        <v>-12.342506999999999</v>
      </c>
      <c r="CY518" s="861">
        <v>-6.5040589999999998</v>
      </c>
      <c r="CZ518" s="861">
        <v>-11.204547</v>
      </c>
      <c r="DA518" s="861">
        <v>-7.7492039999999998</v>
      </c>
      <c r="DB518" s="861">
        <v>-11.999779999999999</v>
      </c>
      <c r="DC518" s="861">
        <v>-7.7253540000000003</v>
      </c>
      <c r="DD518" s="861">
        <v>-13.835501000000001</v>
      </c>
      <c r="DE518" s="861">
        <v>-9.3705230000000004</v>
      </c>
      <c r="DF518" s="861">
        <v>-13.008423000000001</v>
      </c>
      <c r="DG518" s="861">
        <v>-8.2295339999999992</v>
      </c>
      <c r="DH518" s="861">
        <v>-10.835061</v>
      </c>
      <c r="DI518" s="861">
        <v>-8.4270350000000001</v>
      </c>
      <c r="DJ518" s="861">
        <v>-11.506442</v>
      </c>
      <c r="DK518" s="861">
        <v>-8.9838989999999992</v>
      </c>
      <c r="DL518" s="861">
        <v>-13.790607</v>
      </c>
      <c r="DM518" s="861">
        <v>-10.830247999999999</v>
      </c>
      <c r="DN518" s="861">
        <v>-13.062181000000001</v>
      </c>
      <c r="DO518" s="861">
        <v>-9.5398689999999995</v>
      </c>
      <c r="DP518" s="861">
        <v>-11.380406000000001</v>
      </c>
      <c r="DQ518" s="861">
        <v>-9.0715240000000001</v>
      </c>
      <c r="DR518" s="861">
        <v>-12.304781</v>
      </c>
      <c r="DS518" s="861">
        <v>-9.9531360000000006</v>
      </c>
      <c r="DT518" s="861">
        <v>-13.493238</v>
      </c>
      <c r="DU518" s="861">
        <v>-12.047568999999999</v>
      </c>
      <c r="DV518" s="861">
        <v>-13.277386</v>
      </c>
      <c r="DW518" s="861">
        <v>-9.3210280000000001</v>
      </c>
      <c r="DX518" s="861">
        <v>14.421002</v>
      </c>
      <c r="DY518" s="861">
        <v>11.432536000000001</v>
      </c>
      <c r="DZ518" s="861">
        <v>172.89902799999999</v>
      </c>
      <c r="EA518" s="861">
        <v>162.93664999999999</v>
      </c>
      <c r="EB518" s="861">
        <v>120.51</v>
      </c>
      <c r="EC518" s="861">
        <v>3.2570000000000001</v>
      </c>
      <c r="ED518" s="861">
        <v>387</v>
      </c>
      <c r="EE518" s="861">
        <v>120.5</v>
      </c>
      <c r="EF518" s="861">
        <v>5.6369999999999996</v>
      </c>
      <c r="EG518" s="861">
        <v>670.5</v>
      </c>
      <c r="EH518" s="861">
        <v>120.47</v>
      </c>
      <c r="EI518" s="861">
        <v>5.3789999999999996</v>
      </c>
      <c r="EJ518" s="861">
        <v>636</v>
      </c>
      <c r="EK518" s="861">
        <v>11.674193000000001</v>
      </c>
      <c r="EL518" s="861">
        <v>12.369422</v>
      </c>
      <c r="EM518" s="861">
        <v>-14.069464999999999</v>
      </c>
      <c r="EN518" s="861">
        <v>-19.208479000000001</v>
      </c>
      <c r="EO518" s="861">
        <v>99.473917</v>
      </c>
      <c r="EP518" s="861">
        <v>95.310703000000004</v>
      </c>
      <c r="EQ518" s="861">
        <v>-10.476896</v>
      </c>
      <c r="ER518" s="861">
        <v>434.26556099999999</v>
      </c>
      <c r="ES518" s="861">
        <v>879.06412</v>
      </c>
      <c r="ET518" s="861">
        <v>546.51444300000003</v>
      </c>
      <c r="EU518" s="861"/>
      <c r="EV518" s="861"/>
      <c r="EW518" s="861"/>
      <c r="EX518" s="861"/>
      <c r="EY518" s="861"/>
      <c r="EZ518" s="861"/>
      <c r="FA518" s="861"/>
      <c r="FB518" s="861"/>
      <c r="FC518" s="861"/>
      <c r="FD518" s="861"/>
    </row>
    <row r="519" spans="1:160" x14ac:dyDescent="0.25">
      <c r="A519" s="837">
        <v>46146</v>
      </c>
      <c r="B519" s="836">
        <v>0.43605324074074076</v>
      </c>
      <c r="C519" s="861">
        <v>28080</v>
      </c>
      <c r="D519" s="861">
        <v>0</v>
      </c>
      <c r="E519" s="861">
        <v>0</v>
      </c>
      <c r="F519" s="861">
        <v>78.279645000000002</v>
      </c>
      <c r="G519" s="861">
        <v>73.379896000000002</v>
      </c>
      <c r="H519" s="861">
        <v>66.798024999999996</v>
      </c>
      <c r="I519" s="861">
        <v>74.851327999999995</v>
      </c>
      <c r="J519" s="861">
        <v>74.735139000000004</v>
      </c>
      <c r="K519" s="861">
        <v>71.953699</v>
      </c>
      <c r="L519" s="861">
        <v>74.085455999999994</v>
      </c>
      <c r="M519" s="861">
        <v>75.201488999999995</v>
      </c>
      <c r="N519" s="861">
        <v>-3.7966829999999998</v>
      </c>
      <c r="O519" s="861">
        <v>-5.3769369999999999</v>
      </c>
      <c r="P519" s="861">
        <v>-6.194655</v>
      </c>
      <c r="Q519" s="861">
        <v>-3.5850689999999998</v>
      </c>
      <c r="R519" s="861">
        <v>-4.9901689999999999</v>
      </c>
      <c r="S519" s="861">
        <v>-5.4326619999999997</v>
      </c>
      <c r="T519" s="861">
        <v>85.273613999999995</v>
      </c>
      <c r="U519" s="861">
        <v>75.971913000000001</v>
      </c>
      <c r="V519" s="861">
        <v>97.681893000000002</v>
      </c>
      <c r="W519" s="861">
        <v>96.803264999999996</v>
      </c>
      <c r="X519" s="861">
        <v>-2.3213879999999998</v>
      </c>
      <c r="Y519" s="861">
        <v>-1.933211</v>
      </c>
      <c r="Z519" s="861">
        <v>-7.777406</v>
      </c>
      <c r="AA519" s="861">
        <v>-6.965128</v>
      </c>
      <c r="AB519" s="861">
        <v>-7.1034199999999998</v>
      </c>
      <c r="AC519" s="861">
        <v>-6.8105739999999999</v>
      </c>
      <c r="AD519" s="861">
        <v>-10.604774000000001</v>
      </c>
      <c r="AE519" s="861">
        <v>112.59392099999999</v>
      </c>
      <c r="AF519" s="861">
        <v>104.498643</v>
      </c>
      <c r="AG519" s="861">
        <v>96.054096999999999</v>
      </c>
      <c r="AH519" s="861">
        <v>113.117037</v>
      </c>
      <c r="AI519" s="861">
        <v>93.968282000000002</v>
      </c>
      <c r="AJ519" s="861">
        <v>73.698739000000003</v>
      </c>
      <c r="AK519" s="861">
        <v>-3.4594290000000001</v>
      </c>
      <c r="AL519" s="861">
        <v>-4.8582850000000004</v>
      </c>
      <c r="AM519" s="861">
        <v>-2.632288</v>
      </c>
      <c r="AN519" s="861">
        <v>97.329009999999997</v>
      </c>
      <c r="AO519" s="861">
        <v>96.110578000000004</v>
      </c>
      <c r="AP519" s="861">
        <v>93.914247000000003</v>
      </c>
      <c r="AQ519" s="861">
        <v>92.949535999999995</v>
      </c>
      <c r="AR519" s="861">
        <v>76.907831999999999</v>
      </c>
      <c r="AS519" s="861">
        <v>66.582380999999998</v>
      </c>
      <c r="AT519" s="861">
        <v>80.302125000000004</v>
      </c>
      <c r="AU519" s="861">
        <v>79.689008000000001</v>
      </c>
      <c r="AV519" s="861">
        <v>77.285229000000001</v>
      </c>
      <c r="AW519" s="861">
        <v>76.747647000000001</v>
      </c>
      <c r="AX519" s="861">
        <v>93.566879</v>
      </c>
      <c r="AY519" s="861">
        <v>91.387816999999998</v>
      </c>
      <c r="AZ519" s="861">
        <v>-2.962647</v>
      </c>
      <c r="BA519" s="861">
        <v>-2.5107219999999999</v>
      </c>
      <c r="BB519" s="861">
        <v>-11.313866000000001</v>
      </c>
      <c r="BC519" s="861">
        <v>-10.31719</v>
      </c>
      <c r="BD519" s="861">
        <v>-10.286671</v>
      </c>
      <c r="BE519" s="861">
        <v>-6.9191909999999996</v>
      </c>
      <c r="BF519" s="861">
        <v>32.715924000000001</v>
      </c>
      <c r="BG519" s="861">
        <v>140.40649500000001</v>
      </c>
      <c r="BH519" s="861">
        <v>108.574071</v>
      </c>
      <c r="BI519" s="861">
        <v>55.939515999999998</v>
      </c>
      <c r="BJ519" s="861">
        <v>134.184246</v>
      </c>
      <c r="BK519" s="861">
        <v>90.349166999999994</v>
      </c>
      <c r="BL519" s="861">
        <v>80.006044000000003</v>
      </c>
      <c r="BM519" s="861">
        <v>-15.416304999999999</v>
      </c>
      <c r="BN519" s="861">
        <v>-10.06743</v>
      </c>
      <c r="BO519" s="861">
        <v>-7.1355940000000002</v>
      </c>
      <c r="BP519" s="861">
        <v>-9.6235769999999992</v>
      </c>
      <c r="BQ519" s="861">
        <v>91.331332000000003</v>
      </c>
      <c r="BR519" s="861">
        <v>90.049800000000005</v>
      </c>
      <c r="BS519" s="861">
        <v>89.795304999999999</v>
      </c>
      <c r="BT519" s="861">
        <v>62.429606999999997</v>
      </c>
      <c r="BU519" s="861">
        <v>68.587978000000007</v>
      </c>
      <c r="BV519" s="861">
        <v>65.626465999999994</v>
      </c>
      <c r="BW519" s="861">
        <v>69.862573999999995</v>
      </c>
      <c r="BX519" s="861">
        <v>-10.87628</v>
      </c>
      <c r="BY519" s="861">
        <v>-11.098606999999999</v>
      </c>
      <c r="BZ519" s="861">
        <v>-9.2393110000000007</v>
      </c>
      <c r="CA519" s="861">
        <v>-9.8208160000000007</v>
      </c>
      <c r="CB519" s="861">
        <v>-10.944538</v>
      </c>
      <c r="CC519" s="861">
        <v>-7.7548579999999996</v>
      </c>
      <c r="CD519" s="861">
        <v>-11.580959999999999</v>
      </c>
      <c r="CE519" s="861">
        <v>-6.3273359999999998</v>
      </c>
      <c r="CF519" s="861">
        <v>-13.592086999999999</v>
      </c>
      <c r="CG519" s="861">
        <v>-8.1163869999999996</v>
      </c>
      <c r="CH519" s="861">
        <v>-12.324564000000001</v>
      </c>
      <c r="CI519" s="861">
        <v>-7.5204250000000004</v>
      </c>
      <c r="CJ519" s="861">
        <v>-11.271744999999999</v>
      </c>
      <c r="CK519" s="861">
        <v>-7.9938700000000003</v>
      </c>
      <c r="CL519" s="861">
        <v>-12.066208</v>
      </c>
      <c r="CM519" s="861">
        <v>-7.7384909999999998</v>
      </c>
      <c r="CN519" s="861">
        <v>-13.329723</v>
      </c>
      <c r="CO519" s="861">
        <v>-9.7946650000000002</v>
      </c>
      <c r="CP519" s="861">
        <v>-12.228882</v>
      </c>
      <c r="CQ519" s="861">
        <v>-6.8470829999999996</v>
      </c>
      <c r="CR519" s="861">
        <v>-11.364321</v>
      </c>
      <c r="CS519" s="861">
        <v>-7.9720950000000004</v>
      </c>
      <c r="CT519" s="861">
        <v>-11.574509000000001</v>
      </c>
      <c r="CU519" s="861">
        <v>-8.7879269999999998</v>
      </c>
      <c r="CV519" s="861">
        <v>-13.842484000000001</v>
      </c>
      <c r="CW519" s="861">
        <v>-8.7289100000000008</v>
      </c>
      <c r="CX519" s="861">
        <v>-12.254693</v>
      </c>
      <c r="CY519" s="861">
        <v>-6.4049160000000001</v>
      </c>
      <c r="CZ519" s="861">
        <v>-11.140867999999999</v>
      </c>
      <c r="DA519" s="861">
        <v>-7.7081080000000002</v>
      </c>
      <c r="DB519" s="861">
        <v>-11.909451000000001</v>
      </c>
      <c r="DC519" s="861">
        <v>-7.7099789999999997</v>
      </c>
      <c r="DD519" s="861">
        <v>-13.752221</v>
      </c>
      <c r="DE519" s="861">
        <v>-9.3440840000000005</v>
      </c>
      <c r="DF519" s="861">
        <v>-12.886899</v>
      </c>
      <c r="DG519" s="861">
        <v>-8.2039159999999995</v>
      </c>
      <c r="DH519" s="861">
        <v>-10.781143</v>
      </c>
      <c r="DI519" s="861">
        <v>-8.3976670000000002</v>
      </c>
      <c r="DJ519" s="861">
        <v>-11.450119000000001</v>
      </c>
      <c r="DK519" s="861">
        <v>-8.9769950000000005</v>
      </c>
      <c r="DL519" s="861">
        <v>-13.700994</v>
      </c>
      <c r="DM519" s="861">
        <v>-10.810124999999999</v>
      </c>
      <c r="DN519" s="861">
        <v>-12.990155</v>
      </c>
      <c r="DO519" s="861">
        <v>-9.4973159999999996</v>
      </c>
      <c r="DP519" s="861">
        <v>-11.307161000000001</v>
      </c>
      <c r="DQ519" s="861">
        <v>-9.0257260000000006</v>
      </c>
      <c r="DR519" s="861">
        <v>-12.266755</v>
      </c>
      <c r="DS519" s="861">
        <v>-9.9527909999999995</v>
      </c>
      <c r="DT519" s="861">
        <v>-13.436225</v>
      </c>
      <c r="DU519" s="861">
        <v>-12.052360999999999</v>
      </c>
      <c r="DV519" s="861">
        <v>-13.230067</v>
      </c>
      <c r="DW519" s="861">
        <v>-9.2988490000000006</v>
      </c>
      <c r="DX519" s="861">
        <v>14.214973000000001</v>
      </c>
      <c r="DY519" s="861">
        <v>11.266313</v>
      </c>
      <c r="DZ519" s="861">
        <v>171.41943699999999</v>
      </c>
      <c r="EA519" s="861">
        <v>162.11904000000001</v>
      </c>
      <c r="EB519" s="861">
        <v>121.19</v>
      </c>
      <c r="EC519" s="861">
        <v>1.2410000000000001</v>
      </c>
      <c r="ED519" s="861">
        <v>133.19999999999999</v>
      </c>
      <c r="EE519" s="861">
        <v>121.25</v>
      </c>
      <c r="EF519" s="861">
        <v>5.5990000000000002</v>
      </c>
      <c r="EG519" s="861">
        <v>670.8</v>
      </c>
      <c r="EH519" s="861">
        <v>121.21</v>
      </c>
      <c r="EI519" s="861">
        <v>5.3209999999999997</v>
      </c>
      <c r="EJ519" s="861">
        <v>635.20000000000005</v>
      </c>
      <c r="EK519" s="861">
        <v>11.77805</v>
      </c>
      <c r="EL519" s="861">
        <v>12.371822</v>
      </c>
      <c r="EM519" s="861">
        <v>-14.410337999999999</v>
      </c>
      <c r="EN519" s="861">
        <v>-19.507415999999999</v>
      </c>
      <c r="EO519" s="861">
        <v>98.866011999999998</v>
      </c>
      <c r="EP519" s="861">
        <v>94.961500000000001</v>
      </c>
      <c r="EQ519" s="861">
        <v>-10.420659000000001</v>
      </c>
      <c r="ER519" s="861">
        <v>437.82451300000002</v>
      </c>
      <c r="ES519" s="861">
        <v>890.22639900000001</v>
      </c>
      <c r="ET519" s="861">
        <v>557.11160800000005</v>
      </c>
      <c r="EU519" s="861"/>
      <c r="EV519" s="861"/>
      <c r="EW519" s="861"/>
      <c r="EX519" s="861"/>
      <c r="EY519" s="861"/>
      <c r="EZ519" s="861"/>
      <c r="FA519" s="861"/>
      <c r="FB519" s="861"/>
      <c r="FC519" s="861"/>
      <c r="FD519" s="861"/>
    </row>
    <row r="520" spans="1:160" x14ac:dyDescent="0.25">
      <c r="A520" s="837">
        <v>46146</v>
      </c>
      <c r="B520" s="836">
        <v>0.4367476851851852</v>
      </c>
      <c r="C520" s="861">
        <v>28140</v>
      </c>
      <c r="D520" s="861">
        <v>0</v>
      </c>
      <c r="E520" s="861">
        <v>0</v>
      </c>
      <c r="F520" s="861">
        <v>78.153373999999999</v>
      </c>
      <c r="G520" s="861">
        <v>73.390450000000001</v>
      </c>
      <c r="H520" s="861">
        <v>66.854723000000007</v>
      </c>
      <c r="I520" s="861">
        <v>74.868065000000001</v>
      </c>
      <c r="J520" s="861">
        <v>74.541435000000007</v>
      </c>
      <c r="K520" s="861">
        <v>71.934036000000006</v>
      </c>
      <c r="L520" s="861">
        <v>74.080203999999995</v>
      </c>
      <c r="M520" s="861">
        <v>75.187375000000003</v>
      </c>
      <c r="N520" s="861">
        <v>-4.1288289999999996</v>
      </c>
      <c r="O520" s="861">
        <v>-5.7411370000000002</v>
      </c>
      <c r="P520" s="861">
        <v>-6.4734429999999996</v>
      </c>
      <c r="Q520" s="861">
        <v>-3.8660519999999998</v>
      </c>
      <c r="R520" s="861">
        <v>-5.1283099999999999</v>
      </c>
      <c r="S520" s="861">
        <v>-5.7466220000000003</v>
      </c>
      <c r="T520" s="861">
        <v>85.063691000000006</v>
      </c>
      <c r="U520" s="861">
        <v>75.656726000000006</v>
      </c>
      <c r="V520" s="861">
        <v>97.335944999999995</v>
      </c>
      <c r="W520" s="861">
        <v>96.424419</v>
      </c>
      <c r="X520" s="861">
        <v>-2.8513639999999998</v>
      </c>
      <c r="Y520" s="861">
        <v>-2.3910610000000001</v>
      </c>
      <c r="Z520" s="861">
        <v>-8.0845699999999994</v>
      </c>
      <c r="AA520" s="861">
        <v>-7.3349869999999999</v>
      </c>
      <c r="AB520" s="861">
        <v>-7.4365459999999999</v>
      </c>
      <c r="AC520" s="861">
        <v>-7.1426119999999997</v>
      </c>
      <c r="AD520" s="861">
        <v>-10.895103000000001</v>
      </c>
      <c r="AE520" s="861">
        <v>112.17857100000001</v>
      </c>
      <c r="AF520" s="861">
        <v>104.064041</v>
      </c>
      <c r="AG520" s="861">
        <v>95.664445000000001</v>
      </c>
      <c r="AH520" s="861">
        <v>112.681252</v>
      </c>
      <c r="AI520" s="861">
        <v>93.638036</v>
      </c>
      <c r="AJ520" s="861">
        <v>73.363201000000004</v>
      </c>
      <c r="AK520" s="861">
        <v>-3.730753</v>
      </c>
      <c r="AL520" s="861">
        <v>-5.2131629999999998</v>
      </c>
      <c r="AM520" s="861">
        <v>-3.0434960000000002</v>
      </c>
      <c r="AN520" s="861">
        <v>97.075742000000005</v>
      </c>
      <c r="AO520" s="861">
        <v>95.695991000000006</v>
      </c>
      <c r="AP520" s="861">
        <v>93.637957999999998</v>
      </c>
      <c r="AQ520" s="861">
        <v>92.613344999999995</v>
      </c>
      <c r="AR520" s="861">
        <v>76.685759000000004</v>
      </c>
      <c r="AS520" s="861">
        <v>66.550876000000002</v>
      </c>
      <c r="AT520" s="861">
        <v>80.232449000000003</v>
      </c>
      <c r="AU520" s="861">
        <v>79.479787999999999</v>
      </c>
      <c r="AV520" s="861">
        <v>76.914019999999994</v>
      </c>
      <c r="AW520" s="861">
        <v>76.055290999999997</v>
      </c>
      <c r="AX520" s="861">
        <v>93.321762000000007</v>
      </c>
      <c r="AY520" s="861">
        <v>91.211738999999994</v>
      </c>
      <c r="AZ520" s="861">
        <v>-3.305987</v>
      </c>
      <c r="BA520" s="861">
        <v>-2.8375789999999999</v>
      </c>
      <c r="BB520" s="861">
        <v>-11.538214999999999</v>
      </c>
      <c r="BC520" s="861">
        <v>-10.559035</v>
      </c>
      <c r="BD520" s="861">
        <v>-10.537898</v>
      </c>
      <c r="BE520" s="861">
        <v>-7.0442689999999999</v>
      </c>
      <c r="BF520" s="861">
        <v>32.886315000000003</v>
      </c>
      <c r="BG520" s="861">
        <v>140.599907</v>
      </c>
      <c r="BH520" s="861">
        <v>108.682812</v>
      </c>
      <c r="BI520" s="861">
        <v>55.845948999999997</v>
      </c>
      <c r="BJ520" s="861">
        <v>133.67156499999999</v>
      </c>
      <c r="BK520" s="861">
        <v>90.040863000000002</v>
      </c>
      <c r="BL520" s="861">
        <v>79.820057000000006</v>
      </c>
      <c r="BM520" s="861">
        <v>-15.683724</v>
      </c>
      <c r="BN520" s="861">
        <v>-10.302346999999999</v>
      </c>
      <c r="BO520" s="861">
        <v>-7.503107</v>
      </c>
      <c r="BP520" s="861">
        <v>-9.8344000000000005</v>
      </c>
      <c r="BQ520" s="861">
        <v>91.043451000000005</v>
      </c>
      <c r="BR520" s="861">
        <v>89.921999</v>
      </c>
      <c r="BS520" s="861">
        <v>89.500506000000001</v>
      </c>
      <c r="BT520" s="861">
        <v>62.005955</v>
      </c>
      <c r="BU520" s="861">
        <v>68.428728000000007</v>
      </c>
      <c r="BV520" s="861">
        <v>65.330793999999997</v>
      </c>
      <c r="BW520" s="861">
        <v>69.579441000000003</v>
      </c>
      <c r="BX520" s="861">
        <v>-11.138928</v>
      </c>
      <c r="BY520" s="861">
        <v>-11.356173</v>
      </c>
      <c r="BZ520" s="861">
        <v>-9.6379420000000007</v>
      </c>
      <c r="CA520" s="861">
        <v>-10.129682000000001</v>
      </c>
      <c r="CB520" s="861">
        <v>-10.897145999999999</v>
      </c>
      <c r="CC520" s="861">
        <v>-7.6838870000000004</v>
      </c>
      <c r="CD520" s="861">
        <v>-11.541079</v>
      </c>
      <c r="CE520" s="861">
        <v>-6.3092459999999999</v>
      </c>
      <c r="CF520" s="861">
        <v>-13.525657000000001</v>
      </c>
      <c r="CG520" s="861">
        <v>-8.0509970000000006</v>
      </c>
      <c r="CH520" s="861">
        <v>-12.253519000000001</v>
      </c>
      <c r="CI520" s="861">
        <v>-7.4592650000000003</v>
      </c>
      <c r="CJ520" s="861">
        <v>-11.249720999999999</v>
      </c>
      <c r="CK520" s="861">
        <v>-7.968248</v>
      </c>
      <c r="CL520" s="861">
        <v>-12.062549000000001</v>
      </c>
      <c r="CM520" s="861">
        <v>-7.7156849999999997</v>
      </c>
      <c r="CN520" s="861">
        <v>-13.281718</v>
      </c>
      <c r="CO520" s="861">
        <v>-9.7774210000000004</v>
      </c>
      <c r="CP520" s="861">
        <v>-12.150537999999999</v>
      </c>
      <c r="CQ520" s="861">
        <v>-6.7670659999999998</v>
      </c>
      <c r="CR520" s="861">
        <v>-11.328408</v>
      </c>
      <c r="CS520" s="861">
        <v>-7.9284220000000003</v>
      </c>
      <c r="CT520" s="861">
        <v>-11.555785</v>
      </c>
      <c r="CU520" s="861">
        <v>-8.7875519999999998</v>
      </c>
      <c r="CV520" s="861">
        <v>-13.799141000000001</v>
      </c>
      <c r="CW520" s="861">
        <v>-8.6704609999999995</v>
      </c>
      <c r="CX520" s="861">
        <v>-12.161536999999999</v>
      </c>
      <c r="CY520" s="861">
        <v>-6.3163479999999996</v>
      </c>
      <c r="CZ520" s="861">
        <v>-11.102878</v>
      </c>
      <c r="DA520" s="861">
        <v>-7.6842750000000004</v>
      </c>
      <c r="DB520" s="861">
        <v>-11.900993</v>
      </c>
      <c r="DC520" s="861">
        <v>-7.6898860000000004</v>
      </c>
      <c r="DD520" s="861">
        <v>-13.708691</v>
      </c>
      <c r="DE520" s="861">
        <v>-9.3275780000000008</v>
      </c>
      <c r="DF520" s="861">
        <v>-12.842866000000001</v>
      </c>
      <c r="DG520" s="861">
        <v>-8.1695659999999997</v>
      </c>
      <c r="DH520" s="861">
        <v>-10.714233999999999</v>
      </c>
      <c r="DI520" s="861">
        <v>-8.3649000000000004</v>
      </c>
      <c r="DJ520" s="861">
        <v>-11.413430999999999</v>
      </c>
      <c r="DK520" s="861">
        <v>-8.9718409999999995</v>
      </c>
      <c r="DL520" s="861">
        <v>-13.657107999999999</v>
      </c>
      <c r="DM520" s="861">
        <v>-10.779597000000001</v>
      </c>
      <c r="DN520" s="861">
        <v>-12.916411</v>
      </c>
      <c r="DO520" s="861">
        <v>-9.4788390000000007</v>
      </c>
      <c r="DP520" s="861">
        <v>-11.235963</v>
      </c>
      <c r="DQ520" s="861">
        <v>-9.0018279999999997</v>
      </c>
      <c r="DR520" s="861">
        <v>-12.235200000000001</v>
      </c>
      <c r="DS520" s="861">
        <v>-9.9396520000000006</v>
      </c>
      <c r="DT520" s="861">
        <v>-13.37726</v>
      </c>
      <c r="DU520" s="861">
        <v>-12.037309</v>
      </c>
      <c r="DV520" s="861">
        <v>-13.171719</v>
      </c>
      <c r="DW520" s="861">
        <v>-9.2807060000000003</v>
      </c>
      <c r="DX520" s="861">
        <v>14.072760000000001</v>
      </c>
      <c r="DY520" s="861">
        <v>11.165996</v>
      </c>
      <c r="DZ520" s="861">
        <v>170.85232999999999</v>
      </c>
      <c r="EA520" s="861">
        <v>161.62668600000001</v>
      </c>
      <c r="EB520" s="861">
        <v>120.57</v>
      </c>
      <c r="EC520" s="861">
        <v>3.2589999999999999</v>
      </c>
      <c r="ED520" s="861">
        <v>386.9</v>
      </c>
      <c r="EE520" s="861">
        <v>120.59</v>
      </c>
      <c r="EF520" s="861">
        <v>5.5890000000000004</v>
      </c>
      <c r="EG520" s="861">
        <v>667.1</v>
      </c>
      <c r="EH520" s="861">
        <v>120.51</v>
      </c>
      <c r="EI520" s="861">
        <v>5.32</v>
      </c>
      <c r="EJ520" s="861">
        <v>630.5</v>
      </c>
      <c r="EK520" s="861">
        <v>11.603227</v>
      </c>
      <c r="EL520" s="861">
        <v>12.185437</v>
      </c>
      <c r="EM520" s="861">
        <v>-14.646723</v>
      </c>
      <c r="EN520" s="861">
        <v>-19.688544</v>
      </c>
      <c r="EO520" s="861">
        <v>98.632071999999994</v>
      </c>
      <c r="EP520" s="861">
        <v>94.750643999999994</v>
      </c>
      <c r="EQ520" s="861">
        <v>-10.380086</v>
      </c>
      <c r="ER520" s="861">
        <v>440.818625</v>
      </c>
      <c r="ES520" s="861">
        <v>901.35287400000004</v>
      </c>
      <c r="ET520" s="861">
        <v>567.67148099999997</v>
      </c>
      <c r="EU520" s="861"/>
      <c r="EV520" s="861"/>
      <c r="EW520" s="861"/>
      <c r="EX520" s="861"/>
      <c r="EY520" s="861"/>
      <c r="EZ520" s="861"/>
      <c r="FA520" s="861"/>
      <c r="FB520" s="861"/>
      <c r="FC520" s="861"/>
      <c r="FD520" s="861"/>
    </row>
    <row r="521" spans="1:160" x14ac:dyDescent="0.25">
      <c r="A521" s="837">
        <v>46146</v>
      </c>
      <c r="B521" s="836">
        <v>0.43744212962962964</v>
      </c>
      <c r="C521" s="861">
        <v>28200</v>
      </c>
      <c r="D521" s="861">
        <v>0</v>
      </c>
      <c r="E521" s="861">
        <v>0</v>
      </c>
      <c r="F521" s="861">
        <v>77.957706000000002</v>
      </c>
      <c r="G521" s="861">
        <v>73.371030000000005</v>
      </c>
      <c r="H521" s="861">
        <v>66.769042999999996</v>
      </c>
      <c r="I521" s="861">
        <v>74.902691000000004</v>
      </c>
      <c r="J521" s="861">
        <v>74.379113000000004</v>
      </c>
      <c r="K521" s="861">
        <v>71.931053000000006</v>
      </c>
      <c r="L521" s="861">
        <v>74.101320999999999</v>
      </c>
      <c r="M521" s="861">
        <v>75.168768</v>
      </c>
      <c r="N521" s="861">
        <v>-4.4220680000000003</v>
      </c>
      <c r="O521" s="861">
        <v>-6.0826900000000004</v>
      </c>
      <c r="P521" s="861">
        <v>-6.8037150000000004</v>
      </c>
      <c r="Q521" s="861">
        <v>-4.0737290000000002</v>
      </c>
      <c r="R521" s="861">
        <v>-5.3881119999999996</v>
      </c>
      <c r="S521" s="861">
        <v>-6.0705710000000002</v>
      </c>
      <c r="T521" s="861">
        <v>85.002549000000002</v>
      </c>
      <c r="U521" s="861">
        <v>75.702119999999994</v>
      </c>
      <c r="V521" s="861">
        <v>97.35633</v>
      </c>
      <c r="W521" s="861">
        <v>96.455950999999999</v>
      </c>
      <c r="X521" s="861">
        <v>-3.3037529999999999</v>
      </c>
      <c r="Y521" s="861">
        <v>-2.7170290000000001</v>
      </c>
      <c r="Z521" s="861">
        <v>-8.4059659999999994</v>
      </c>
      <c r="AA521" s="861">
        <v>-7.6391720000000003</v>
      </c>
      <c r="AB521" s="861">
        <v>-7.7266170000000001</v>
      </c>
      <c r="AC521" s="861">
        <v>-7.3493550000000001</v>
      </c>
      <c r="AD521" s="861">
        <v>-11.119535000000001</v>
      </c>
      <c r="AE521" s="861">
        <v>112.05446000000001</v>
      </c>
      <c r="AF521" s="861">
        <v>103.91511</v>
      </c>
      <c r="AG521" s="861">
        <v>95.369707000000005</v>
      </c>
      <c r="AH521" s="861">
        <v>112.38081</v>
      </c>
      <c r="AI521" s="861">
        <v>93.531698000000006</v>
      </c>
      <c r="AJ521" s="861">
        <v>73.161215999999996</v>
      </c>
      <c r="AK521" s="861">
        <v>-3.8298390000000002</v>
      </c>
      <c r="AL521" s="861">
        <v>-5.5597750000000001</v>
      </c>
      <c r="AM521" s="861">
        <v>-3.1920350000000002</v>
      </c>
      <c r="AN521" s="861">
        <v>96.800224</v>
      </c>
      <c r="AO521" s="861">
        <v>95.789084000000003</v>
      </c>
      <c r="AP521" s="861">
        <v>93.499752000000001</v>
      </c>
      <c r="AQ521" s="861">
        <v>92.387630000000001</v>
      </c>
      <c r="AR521" s="861">
        <v>76.493859</v>
      </c>
      <c r="AS521" s="861">
        <v>66.424941000000004</v>
      </c>
      <c r="AT521" s="861">
        <v>80.180340999999999</v>
      </c>
      <c r="AU521" s="861">
        <v>79.355773999999997</v>
      </c>
      <c r="AV521" s="861">
        <v>76.646726999999998</v>
      </c>
      <c r="AW521" s="861">
        <v>76.039968999999999</v>
      </c>
      <c r="AX521" s="861">
        <v>93.061876999999996</v>
      </c>
      <c r="AY521" s="861">
        <v>90.815619999999996</v>
      </c>
      <c r="AZ521" s="861">
        <v>-3.5709360000000001</v>
      </c>
      <c r="BA521" s="861">
        <v>-3.261593</v>
      </c>
      <c r="BB521" s="861">
        <v>-11.825775999999999</v>
      </c>
      <c r="BC521" s="861">
        <v>-10.868239000000001</v>
      </c>
      <c r="BD521" s="861">
        <v>-10.835343</v>
      </c>
      <c r="BE521" s="861">
        <v>-7.6042779999999999</v>
      </c>
      <c r="BF521" s="861">
        <v>32.624712000000002</v>
      </c>
      <c r="BG521" s="861">
        <v>140.45872</v>
      </c>
      <c r="BH521" s="861">
        <v>108.682649</v>
      </c>
      <c r="BI521" s="861">
        <v>55.713090000000001</v>
      </c>
      <c r="BJ521" s="861">
        <v>134.090913</v>
      </c>
      <c r="BK521" s="861">
        <v>89.812890999999993</v>
      </c>
      <c r="BL521" s="861">
        <v>79.228824000000003</v>
      </c>
      <c r="BM521" s="861">
        <v>-15.954229</v>
      </c>
      <c r="BN521" s="861">
        <v>-10.600876</v>
      </c>
      <c r="BO521" s="861">
        <v>-7.777406</v>
      </c>
      <c r="BP521" s="861">
        <v>-10.150077</v>
      </c>
      <c r="BQ521" s="861">
        <v>90.802659000000006</v>
      </c>
      <c r="BR521" s="861">
        <v>89.888738000000004</v>
      </c>
      <c r="BS521" s="861">
        <v>89.289844000000002</v>
      </c>
      <c r="BT521" s="861">
        <v>61.612876999999997</v>
      </c>
      <c r="BU521" s="861">
        <v>68.248126999999997</v>
      </c>
      <c r="BV521" s="861">
        <v>64.947361000000001</v>
      </c>
      <c r="BW521" s="861">
        <v>69.241321999999997</v>
      </c>
      <c r="BX521" s="861">
        <v>-11.375354</v>
      </c>
      <c r="BY521" s="861">
        <v>-11.621850999999999</v>
      </c>
      <c r="BZ521" s="861">
        <v>-9.922606</v>
      </c>
      <c r="CA521" s="861">
        <v>-10.418794</v>
      </c>
      <c r="CB521" s="861">
        <v>-10.845817</v>
      </c>
      <c r="CC521" s="861">
        <v>-7.6458760000000003</v>
      </c>
      <c r="CD521" s="861">
        <v>-11.499542999999999</v>
      </c>
      <c r="CE521" s="861">
        <v>-6.2447239999999997</v>
      </c>
      <c r="CF521" s="861">
        <v>-13.486364</v>
      </c>
      <c r="CG521" s="861">
        <v>-8.0522770000000001</v>
      </c>
      <c r="CH521" s="861">
        <v>-12.239756</v>
      </c>
      <c r="CI521" s="861">
        <v>-7.4138229999999998</v>
      </c>
      <c r="CJ521" s="861">
        <v>-11.1631</v>
      </c>
      <c r="CK521" s="861">
        <v>-7.9372369999999997</v>
      </c>
      <c r="CL521" s="861">
        <v>-12.012034</v>
      </c>
      <c r="CM521" s="861">
        <v>-7.7099359999999999</v>
      </c>
      <c r="CN521" s="861">
        <v>-13.261309000000001</v>
      </c>
      <c r="CO521" s="861">
        <v>-9.7655689999999993</v>
      </c>
      <c r="CP521" s="861">
        <v>-12.089421</v>
      </c>
      <c r="CQ521" s="861">
        <v>-6.732145</v>
      </c>
      <c r="CR521" s="861">
        <v>-11.266901000000001</v>
      </c>
      <c r="CS521" s="861">
        <v>-7.9037280000000001</v>
      </c>
      <c r="CT521" s="861">
        <v>-11.503879</v>
      </c>
      <c r="CU521" s="861">
        <v>-8.7906739999999992</v>
      </c>
      <c r="CV521" s="861">
        <v>-13.726751</v>
      </c>
      <c r="CW521" s="861">
        <v>-8.7147970000000008</v>
      </c>
      <c r="CX521" s="861">
        <v>-12.095608</v>
      </c>
      <c r="CY521" s="861">
        <v>-6.230029</v>
      </c>
      <c r="CZ521" s="861">
        <v>-11.055861999999999</v>
      </c>
      <c r="DA521" s="861">
        <v>-7.6658410000000003</v>
      </c>
      <c r="DB521" s="861">
        <v>-11.845250999999999</v>
      </c>
      <c r="DC521" s="861">
        <v>-7.6808040000000002</v>
      </c>
      <c r="DD521" s="861">
        <v>-13.650061000000001</v>
      </c>
      <c r="DE521" s="861">
        <v>-9.2876349999999999</v>
      </c>
      <c r="DF521" s="861">
        <v>-12.754225999999999</v>
      </c>
      <c r="DG521" s="861">
        <v>-8.1269639999999992</v>
      </c>
      <c r="DH521" s="861">
        <v>-10.689313</v>
      </c>
      <c r="DI521" s="861">
        <v>-8.3465410000000002</v>
      </c>
      <c r="DJ521" s="861">
        <v>-11.341367</v>
      </c>
      <c r="DK521" s="861">
        <v>-8.9478419999999996</v>
      </c>
      <c r="DL521" s="861">
        <v>-13.616182999999999</v>
      </c>
      <c r="DM521" s="861">
        <v>-10.742615000000001</v>
      </c>
      <c r="DN521" s="861">
        <v>-12.854630999999999</v>
      </c>
      <c r="DO521" s="861">
        <v>-9.4450579999999995</v>
      </c>
      <c r="DP521" s="861">
        <v>-11.211023000000001</v>
      </c>
      <c r="DQ521" s="861">
        <v>-8.9731430000000003</v>
      </c>
      <c r="DR521" s="861">
        <v>-12.19271</v>
      </c>
      <c r="DS521" s="861">
        <v>-9.9404869999999992</v>
      </c>
      <c r="DT521" s="861">
        <v>-13.347675000000001</v>
      </c>
      <c r="DU521" s="861">
        <v>-12.013907</v>
      </c>
      <c r="DV521" s="861">
        <v>-13.135275</v>
      </c>
      <c r="DW521" s="861">
        <v>-9.2360489999999995</v>
      </c>
      <c r="DX521" s="861">
        <v>13.95514</v>
      </c>
      <c r="DY521" s="861">
        <v>10.996273</v>
      </c>
      <c r="DZ521" s="861">
        <v>170.830555</v>
      </c>
      <c r="EA521" s="861">
        <v>160.77855299999999</v>
      </c>
      <c r="EB521" s="861">
        <v>120.66</v>
      </c>
      <c r="EC521" s="861">
        <v>3.26</v>
      </c>
      <c r="ED521" s="861">
        <v>388</v>
      </c>
      <c r="EE521" s="861">
        <v>120.6</v>
      </c>
      <c r="EF521" s="861">
        <v>5.5940000000000003</v>
      </c>
      <c r="EG521" s="861">
        <v>664</v>
      </c>
      <c r="EH521" s="861">
        <v>120.83</v>
      </c>
      <c r="EI521" s="861">
        <v>5.3019999999999996</v>
      </c>
      <c r="EJ521" s="861">
        <v>626.20000000000005</v>
      </c>
      <c r="EK521" s="861">
        <v>11.650876</v>
      </c>
      <c r="EL521" s="861">
        <v>12.218826999999999</v>
      </c>
      <c r="EM521" s="861">
        <v>-14.842911000000001</v>
      </c>
      <c r="EN521" s="861">
        <v>-19.996233</v>
      </c>
      <c r="EO521" s="861">
        <v>98.623079000000004</v>
      </c>
      <c r="EP521" s="861">
        <v>94.386408000000003</v>
      </c>
      <c r="EQ521" s="861">
        <v>-10.342328</v>
      </c>
      <c r="ER521" s="861">
        <v>447.27284400000002</v>
      </c>
      <c r="ES521" s="861">
        <v>912.43511799999999</v>
      </c>
      <c r="ET521" s="861">
        <v>578.17463099999998</v>
      </c>
      <c r="EU521" s="861"/>
      <c r="EV521" s="861"/>
      <c r="EW521" s="861"/>
      <c r="EX521" s="861"/>
      <c r="EY521" s="861"/>
      <c r="EZ521" s="861"/>
      <c r="FA521" s="861"/>
      <c r="FB521" s="861"/>
      <c r="FC521" s="861"/>
      <c r="FD521" s="861"/>
    </row>
    <row r="522" spans="1:160" x14ac:dyDescent="0.25">
      <c r="A522" s="837">
        <v>46146</v>
      </c>
      <c r="B522" s="836">
        <v>0.43813657407407408</v>
      </c>
      <c r="C522" s="861">
        <v>28260</v>
      </c>
      <c r="D522" s="861">
        <v>0</v>
      </c>
      <c r="E522" s="861">
        <v>0</v>
      </c>
      <c r="F522" s="861">
        <v>77.843005000000005</v>
      </c>
      <c r="G522" s="861">
        <v>73.371679</v>
      </c>
      <c r="H522" s="861">
        <v>66.691209999999998</v>
      </c>
      <c r="I522" s="861">
        <v>74.927228999999997</v>
      </c>
      <c r="J522" s="861">
        <v>74.152968999999999</v>
      </c>
      <c r="K522" s="861">
        <v>71.894205999999997</v>
      </c>
      <c r="L522" s="861">
        <v>74.107421000000002</v>
      </c>
      <c r="M522" s="861">
        <v>75.159233999999998</v>
      </c>
      <c r="N522" s="861">
        <v>-4.6511079999999998</v>
      </c>
      <c r="O522" s="861">
        <v>-6.296462</v>
      </c>
      <c r="P522" s="861">
        <v>-7.0354789999999996</v>
      </c>
      <c r="Q522" s="861">
        <v>-4.2550809999999997</v>
      </c>
      <c r="R522" s="861">
        <v>-5.5703019999999999</v>
      </c>
      <c r="S522" s="861">
        <v>-6.1200060000000001</v>
      </c>
      <c r="T522" s="861">
        <v>84.812101999999996</v>
      </c>
      <c r="U522" s="861">
        <v>75.280765000000002</v>
      </c>
      <c r="V522" s="861">
        <v>96.897503</v>
      </c>
      <c r="W522" s="861">
        <v>95.966145999999995</v>
      </c>
      <c r="X522" s="861">
        <v>-3.6666660000000002</v>
      </c>
      <c r="Y522" s="861">
        <v>-2.9810780000000001</v>
      </c>
      <c r="Z522" s="861">
        <v>-8.6508369999999992</v>
      </c>
      <c r="AA522" s="861">
        <v>-7.8893599999999999</v>
      </c>
      <c r="AB522" s="861">
        <v>-7.9516289999999996</v>
      </c>
      <c r="AC522" s="861">
        <v>-7.5517940000000001</v>
      </c>
      <c r="AD522" s="861">
        <v>-11.384050999999999</v>
      </c>
      <c r="AE522" s="861">
        <v>111.49395</v>
      </c>
      <c r="AF522" s="861">
        <v>103.499191</v>
      </c>
      <c r="AG522" s="861">
        <v>94.900240999999994</v>
      </c>
      <c r="AH522" s="861">
        <v>111.99402499999999</v>
      </c>
      <c r="AI522" s="861">
        <v>93.144141000000005</v>
      </c>
      <c r="AJ522" s="861">
        <v>72.801682999999997</v>
      </c>
      <c r="AK522" s="861">
        <v>-3.951225</v>
      </c>
      <c r="AL522" s="861">
        <v>-5.9027560000000001</v>
      </c>
      <c r="AM522" s="861">
        <v>-3.3544529999999999</v>
      </c>
      <c r="AN522" s="861">
        <v>96.508628000000002</v>
      </c>
      <c r="AO522" s="861">
        <v>95.349737000000005</v>
      </c>
      <c r="AP522" s="861">
        <v>93.065055999999998</v>
      </c>
      <c r="AQ522" s="861">
        <v>92.025694000000001</v>
      </c>
      <c r="AR522" s="861">
        <v>76.282852000000005</v>
      </c>
      <c r="AS522" s="861">
        <v>66.402600000000007</v>
      </c>
      <c r="AT522" s="861">
        <v>79.946695000000005</v>
      </c>
      <c r="AU522" s="861">
        <v>79.141660999999999</v>
      </c>
      <c r="AV522" s="861">
        <v>76.490127000000001</v>
      </c>
      <c r="AW522" s="861">
        <v>76.182772999999997</v>
      </c>
      <c r="AX522" s="861">
        <v>92.792330000000007</v>
      </c>
      <c r="AY522" s="861">
        <v>90.685181999999998</v>
      </c>
      <c r="AZ522" s="861">
        <v>-3.8866839999999998</v>
      </c>
      <c r="BA522" s="861">
        <v>-3.4675539999999998</v>
      </c>
      <c r="BB522" s="861">
        <v>-12.027447</v>
      </c>
      <c r="BC522" s="861">
        <v>-11.070544999999999</v>
      </c>
      <c r="BD522" s="861">
        <v>-11.063492999999999</v>
      </c>
      <c r="BE522" s="861">
        <v>-7.7209300000000001</v>
      </c>
      <c r="BF522" s="861">
        <v>32.814821000000002</v>
      </c>
      <c r="BG522" s="861">
        <v>140.23412300000001</v>
      </c>
      <c r="BH522" s="861">
        <v>108.756444</v>
      </c>
      <c r="BI522" s="861">
        <v>55.573698</v>
      </c>
      <c r="BJ522" s="861">
        <v>133.54187200000001</v>
      </c>
      <c r="BK522" s="861">
        <v>89.521535</v>
      </c>
      <c r="BL522" s="861">
        <v>78.805214000000007</v>
      </c>
      <c r="BM522" s="861">
        <v>-16.167725999999998</v>
      </c>
      <c r="BN522" s="861">
        <v>-10.860861999999999</v>
      </c>
      <c r="BO522" s="861">
        <v>-8.0142480000000003</v>
      </c>
      <c r="BP522" s="861">
        <v>-10.480793</v>
      </c>
      <c r="BQ522" s="861">
        <v>90.525422000000006</v>
      </c>
      <c r="BR522" s="861">
        <v>89.820215000000005</v>
      </c>
      <c r="BS522" s="861">
        <v>89.051736000000005</v>
      </c>
      <c r="BT522" s="861">
        <v>61.522300999999999</v>
      </c>
      <c r="BU522" s="861">
        <v>68.076869000000002</v>
      </c>
      <c r="BV522" s="861">
        <v>64.644159999999999</v>
      </c>
      <c r="BW522" s="861">
        <v>68.971147999999999</v>
      </c>
      <c r="BX522" s="861">
        <v>-11.77078</v>
      </c>
      <c r="BY522" s="861">
        <v>-11.833845999999999</v>
      </c>
      <c r="BZ522" s="861">
        <v>-10.167706000000001</v>
      </c>
      <c r="CA522" s="861">
        <v>-10.611001</v>
      </c>
      <c r="CB522" s="861">
        <v>-10.771678</v>
      </c>
      <c r="CC522" s="861">
        <v>-7.5870100000000003</v>
      </c>
      <c r="CD522" s="861">
        <v>-11.451136</v>
      </c>
      <c r="CE522" s="861">
        <v>-6.1402720000000004</v>
      </c>
      <c r="CF522" s="861">
        <v>-13.428414999999999</v>
      </c>
      <c r="CG522" s="861">
        <v>-8.0046490000000006</v>
      </c>
      <c r="CH522" s="861">
        <v>-12.149443</v>
      </c>
      <c r="CI522" s="861">
        <v>-7.331671</v>
      </c>
      <c r="CJ522" s="861">
        <v>-11.110549000000001</v>
      </c>
      <c r="CK522" s="861">
        <v>-7.9050050000000001</v>
      </c>
      <c r="CL522" s="861">
        <v>-11.963118</v>
      </c>
      <c r="CM522" s="861">
        <v>-7.6538690000000003</v>
      </c>
      <c r="CN522" s="861">
        <v>-13.205268</v>
      </c>
      <c r="CO522" s="861">
        <v>-9.7126520000000003</v>
      </c>
      <c r="CP522" s="861">
        <v>-12.014455</v>
      </c>
      <c r="CQ522" s="861">
        <v>-6.718502</v>
      </c>
      <c r="CR522" s="861">
        <v>-11.204257</v>
      </c>
      <c r="CS522" s="861">
        <v>-7.8390769999999996</v>
      </c>
      <c r="CT522" s="861">
        <v>-11.357792999999999</v>
      </c>
      <c r="CU522" s="861">
        <v>-8.7285760000000003</v>
      </c>
      <c r="CV522" s="861">
        <v>-13.67408</v>
      </c>
      <c r="CW522" s="861">
        <v>-8.6709700000000005</v>
      </c>
      <c r="CX522" s="861">
        <v>-12.011291</v>
      </c>
      <c r="CY522" s="861">
        <v>-6.1310950000000002</v>
      </c>
      <c r="CZ522" s="861">
        <v>-10.998476</v>
      </c>
      <c r="DA522" s="861">
        <v>-7.5841120000000002</v>
      </c>
      <c r="DB522" s="861">
        <v>-11.807221</v>
      </c>
      <c r="DC522" s="861">
        <v>-7.6210469999999999</v>
      </c>
      <c r="DD522" s="861">
        <v>-13.602525999999999</v>
      </c>
      <c r="DE522" s="861">
        <v>-9.2802699999999998</v>
      </c>
      <c r="DF522" s="861">
        <v>-12.701625</v>
      </c>
      <c r="DG522" s="861">
        <v>-8.0901859999999992</v>
      </c>
      <c r="DH522" s="861">
        <v>-10.615743999999999</v>
      </c>
      <c r="DI522" s="861">
        <v>-8.3090810000000008</v>
      </c>
      <c r="DJ522" s="861">
        <v>-11.296676</v>
      </c>
      <c r="DK522" s="861">
        <v>-8.9047249999999991</v>
      </c>
      <c r="DL522" s="861">
        <v>-13.56645</v>
      </c>
      <c r="DM522" s="861">
        <v>-10.730225000000001</v>
      </c>
      <c r="DN522" s="861">
        <v>-12.78411</v>
      </c>
      <c r="DO522" s="861">
        <v>-9.4171119999999995</v>
      </c>
      <c r="DP522" s="861">
        <v>-11.139274</v>
      </c>
      <c r="DQ522" s="861">
        <v>-8.8995719999999992</v>
      </c>
      <c r="DR522" s="861">
        <v>-12.165383</v>
      </c>
      <c r="DS522" s="861">
        <v>-9.8921410000000005</v>
      </c>
      <c r="DT522" s="861">
        <v>-13.291359</v>
      </c>
      <c r="DU522" s="861">
        <v>-11.984543</v>
      </c>
      <c r="DV522" s="861">
        <v>-13.069872999999999</v>
      </c>
      <c r="DW522" s="861">
        <v>-9.2385429999999999</v>
      </c>
      <c r="DX522" s="861">
        <v>13.831105000000001</v>
      </c>
      <c r="DY522" s="861">
        <v>10.887159</v>
      </c>
      <c r="DZ522" s="861">
        <v>169.56170900000001</v>
      </c>
      <c r="EA522" s="861">
        <v>160.44493900000001</v>
      </c>
      <c r="EB522" s="861">
        <v>121.21</v>
      </c>
      <c r="EC522" s="861">
        <v>1.2390000000000001</v>
      </c>
      <c r="ED522" s="861">
        <v>133.30000000000001</v>
      </c>
      <c r="EE522" s="861">
        <v>121.28</v>
      </c>
      <c r="EF522" s="861">
        <v>5.5469999999999997</v>
      </c>
      <c r="EG522" s="861">
        <v>665</v>
      </c>
      <c r="EH522" s="861">
        <v>121.01</v>
      </c>
      <c r="EI522" s="861">
        <v>5.2679999999999998</v>
      </c>
      <c r="EJ522" s="861">
        <v>625.5</v>
      </c>
      <c r="EK522" s="861">
        <v>11.696021</v>
      </c>
      <c r="EL522" s="861">
        <v>12.180630000000001</v>
      </c>
      <c r="EM522" s="861">
        <v>-15.050473999999999</v>
      </c>
      <c r="EN522" s="861">
        <v>-20.194877999999999</v>
      </c>
      <c r="EO522" s="861">
        <v>98.097712999999999</v>
      </c>
      <c r="EP522" s="861">
        <v>94.242782000000005</v>
      </c>
      <c r="EQ522" s="861">
        <v>-10.286565</v>
      </c>
      <c r="ER522" s="861">
        <v>450.835082</v>
      </c>
      <c r="ES522" s="861">
        <v>923.51066500000002</v>
      </c>
      <c r="ET522" s="861">
        <v>588.64877899999999</v>
      </c>
      <c r="EU522" s="861"/>
      <c r="EV522" s="861"/>
      <c r="EW522" s="861"/>
      <c r="EX522" s="861"/>
      <c r="EY522" s="861"/>
      <c r="EZ522" s="861"/>
      <c r="FA522" s="861"/>
      <c r="FB522" s="861"/>
      <c r="FC522" s="861"/>
      <c r="FD522" s="861"/>
    </row>
    <row r="523" spans="1:160" x14ac:dyDescent="0.25">
      <c r="A523" s="837">
        <v>46146</v>
      </c>
      <c r="B523" s="836">
        <v>0.43883101851851852</v>
      </c>
      <c r="C523" s="861">
        <v>28320</v>
      </c>
      <c r="D523" s="861">
        <v>0</v>
      </c>
      <c r="E523" s="861">
        <v>0</v>
      </c>
      <c r="F523" s="861">
        <v>77.631394999999998</v>
      </c>
      <c r="G523" s="861">
        <v>73.366356999999994</v>
      </c>
      <c r="H523" s="861">
        <v>66.569383000000002</v>
      </c>
      <c r="I523" s="861">
        <v>74.936037999999996</v>
      </c>
      <c r="J523" s="861">
        <v>73.930049999999994</v>
      </c>
      <c r="K523" s="861">
        <v>71.884393000000003</v>
      </c>
      <c r="L523" s="861">
        <v>74.087918999999999</v>
      </c>
      <c r="M523" s="861">
        <v>75.130465000000001</v>
      </c>
      <c r="N523" s="861">
        <v>-4.9626250000000001</v>
      </c>
      <c r="O523" s="861">
        <v>-6.6680700000000002</v>
      </c>
      <c r="P523" s="861">
        <v>-7.4005089999999996</v>
      </c>
      <c r="Q523" s="861">
        <v>-4.476108</v>
      </c>
      <c r="R523" s="861">
        <v>-5.5782980000000002</v>
      </c>
      <c r="S523" s="861">
        <v>-6.3290800000000003</v>
      </c>
      <c r="T523" s="861">
        <v>84.326459</v>
      </c>
      <c r="U523" s="861">
        <v>75.442648000000005</v>
      </c>
      <c r="V523" s="861">
        <v>96.805965</v>
      </c>
      <c r="W523" s="861">
        <v>95.884409000000005</v>
      </c>
      <c r="X523" s="861">
        <v>-3.9688720000000002</v>
      </c>
      <c r="Y523" s="861">
        <v>-3.2894299999999999</v>
      </c>
      <c r="Z523" s="861">
        <v>-8.8733939999999993</v>
      </c>
      <c r="AA523" s="861">
        <v>-8.1720129999999997</v>
      </c>
      <c r="AB523" s="861">
        <v>-8.1816329999999997</v>
      </c>
      <c r="AC523" s="861">
        <v>-7.7292769999999997</v>
      </c>
      <c r="AD523" s="861">
        <v>-11.547551</v>
      </c>
      <c r="AE523" s="861">
        <v>111.39482599999999</v>
      </c>
      <c r="AF523" s="861">
        <v>103.23479500000001</v>
      </c>
      <c r="AG523" s="861">
        <v>94.679940000000002</v>
      </c>
      <c r="AH523" s="861">
        <v>111.827871</v>
      </c>
      <c r="AI523" s="861">
        <v>92.990177000000003</v>
      </c>
      <c r="AJ523" s="861">
        <v>72.661839999999998</v>
      </c>
      <c r="AK523" s="861">
        <v>-4.0052370000000002</v>
      </c>
      <c r="AL523" s="861">
        <v>-6.0727789999999997</v>
      </c>
      <c r="AM523" s="861">
        <v>-3.5196179999999999</v>
      </c>
      <c r="AN523" s="861">
        <v>96.245448999999994</v>
      </c>
      <c r="AO523" s="861">
        <v>95.289361</v>
      </c>
      <c r="AP523" s="861">
        <v>93.038032000000001</v>
      </c>
      <c r="AQ523" s="861">
        <v>91.851177000000007</v>
      </c>
      <c r="AR523" s="861">
        <v>76.146456000000001</v>
      </c>
      <c r="AS523" s="861">
        <v>66.317524000000006</v>
      </c>
      <c r="AT523" s="861">
        <v>79.970359999999999</v>
      </c>
      <c r="AU523" s="861">
        <v>78.996770999999995</v>
      </c>
      <c r="AV523" s="861">
        <v>76.549305000000004</v>
      </c>
      <c r="AW523" s="861">
        <v>75.840930999999998</v>
      </c>
      <c r="AX523" s="861">
        <v>92.688772999999998</v>
      </c>
      <c r="AY523" s="861">
        <v>90.447367999999997</v>
      </c>
      <c r="AZ523" s="861">
        <v>-4.1676609999999998</v>
      </c>
      <c r="BA523" s="861">
        <v>-3.7883140000000002</v>
      </c>
      <c r="BB523" s="861">
        <v>-12.225053000000001</v>
      </c>
      <c r="BC523" s="861">
        <v>-11.269734</v>
      </c>
      <c r="BD523" s="861">
        <v>-11.285722</v>
      </c>
      <c r="BE523" s="861">
        <v>-8.0115010000000009</v>
      </c>
      <c r="BF523" s="861">
        <v>32.721781999999997</v>
      </c>
      <c r="BG523" s="861">
        <v>140.58456799999999</v>
      </c>
      <c r="BH523" s="861">
        <v>108.66931099999999</v>
      </c>
      <c r="BI523" s="861">
        <v>55.385469000000001</v>
      </c>
      <c r="BJ523" s="861">
        <v>133.830748</v>
      </c>
      <c r="BK523" s="861">
        <v>89.298034999999999</v>
      </c>
      <c r="BL523" s="861">
        <v>78.919156999999998</v>
      </c>
      <c r="BM523" s="861">
        <v>-16.397151000000001</v>
      </c>
      <c r="BN523" s="861">
        <v>-11.071602</v>
      </c>
      <c r="BO523" s="861">
        <v>-8.2511880000000009</v>
      </c>
      <c r="BP523" s="861">
        <v>-10.678252000000001</v>
      </c>
      <c r="BQ523" s="861">
        <v>90.336067</v>
      </c>
      <c r="BR523" s="861">
        <v>89.808665000000005</v>
      </c>
      <c r="BS523" s="861">
        <v>88.903439000000006</v>
      </c>
      <c r="BT523" s="861">
        <v>61.232177</v>
      </c>
      <c r="BU523" s="861">
        <v>68.001039000000006</v>
      </c>
      <c r="BV523" s="861">
        <v>64.338764999999995</v>
      </c>
      <c r="BW523" s="861">
        <v>68.705624</v>
      </c>
      <c r="BX523" s="861">
        <v>-11.79762</v>
      </c>
      <c r="BY523" s="861">
        <v>-11.996259999999999</v>
      </c>
      <c r="BZ523" s="861">
        <v>-10.374328999999999</v>
      </c>
      <c r="CA523" s="861">
        <v>-10.751514</v>
      </c>
      <c r="CB523" s="861">
        <v>-10.689966</v>
      </c>
      <c r="CC523" s="861">
        <v>-7.4953079999999996</v>
      </c>
      <c r="CD523" s="861">
        <v>-11.380979</v>
      </c>
      <c r="CE523" s="861">
        <v>-6.0100689999999997</v>
      </c>
      <c r="CF523" s="861">
        <v>-13.378192</v>
      </c>
      <c r="CG523" s="861">
        <v>-7.9417549999999997</v>
      </c>
      <c r="CH523" s="861">
        <v>-12.092036999999999</v>
      </c>
      <c r="CI523" s="861">
        <v>-7.2742329999999997</v>
      </c>
      <c r="CJ523" s="861">
        <v>-11.037724000000001</v>
      </c>
      <c r="CK523" s="861">
        <v>-7.8118540000000003</v>
      </c>
      <c r="CL523" s="861">
        <v>-11.908906999999999</v>
      </c>
      <c r="CM523" s="861">
        <v>-7.5892730000000004</v>
      </c>
      <c r="CN523" s="861">
        <v>-13.137611</v>
      </c>
      <c r="CO523" s="861">
        <v>-9.6678820000000005</v>
      </c>
      <c r="CP523" s="861">
        <v>-11.917042</v>
      </c>
      <c r="CQ523" s="861">
        <v>-6.6223650000000003</v>
      </c>
      <c r="CR523" s="861">
        <v>-11.143639</v>
      </c>
      <c r="CS523" s="861">
        <v>-7.7698939999999999</v>
      </c>
      <c r="CT523" s="861">
        <v>-11.262428</v>
      </c>
      <c r="CU523" s="861">
        <v>-8.6570210000000003</v>
      </c>
      <c r="CV523" s="861">
        <v>-13.620371</v>
      </c>
      <c r="CW523" s="861">
        <v>-8.6115969999999997</v>
      </c>
      <c r="CX523" s="861">
        <v>-11.949966999999999</v>
      </c>
      <c r="CY523" s="861">
        <v>-6.0568109999999997</v>
      </c>
      <c r="CZ523" s="861">
        <v>-10.95041</v>
      </c>
      <c r="DA523" s="861">
        <v>-7.5616349999999999</v>
      </c>
      <c r="DB523" s="861">
        <v>-11.738003000000001</v>
      </c>
      <c r="DC523" s="861">
        <v>-7.6214779999999998</v>
      </c>
      <c r="DD523" s="861">
        <v>-13.567745</v>
      </c>
      <c r="DE523" s="861">
        <v>-9.2513509999999997</v>
      </c>
      <c r="DF523" s="861">
        <v>-12.610932</v>
      </c>
      <c r="DG523" s="861">
        <v>-8.0703289999999992</v>
      </c>
      <c r="DH523" s="861">
        <v>-10.577488000000001</v>
      </c>
      <c r="DI523" s="861">
        <v>-8.2769770000000005</v>
      </c>
      <c r="DJ523" s="861">
        <v>-11.253603999999999</v>
      </c>
      <c r="DK523" s="861">
        <v>-8.9166279999999993</v>
      </c>
      <c r="DL523" s="861">
        <v>-13.524165999999999</v>
      </c>
      <c r="DM523" s="861">
        <v>-10.710212</v>
      </c>
      <c r="DN523" s="861">
        <v>-12.722626999999999</v>
      </c>
      <c r="DO523" s="861">
        <v>-9.3695509999999995</v>
      </c>
      <c r="DP523" s="861">
        <v>-11.067138</v>
      </c>
      <c r="DQ523" s="861">
        <v>-8.8557260000000007</v>
      </c>
      <c r="DR523" s="861">
        <v>-12.125076999999999</v>
      </c>
      <c r="DS523" s="861">
        <v>-9.8749699999999994</v>
      </c>
      <c r="DT523" s="861">
        <v>-13.251452</v>
      </c>
      <c r="DU523" s="861">
        <v>-11.989912</v>
      </c>
      <c r="DV523" s="861">
        <v>-13.050322</v>
      </c>
      <c r="DW523" s="861">
        <v>-9.1975490000000004</v>
      </c>
      <c r="DX523" s="861">
        <v>13.739974</v>
      </c>
      <c r="DY523" s="861">
        <v>10.784995</v>
      </c>
      <c r="DZ523" s="861">
        <v>169.373808</v>
      </c>
      <c r="EA523" s="861">
        <v>159.93858599999999</v>
      </c>
      <c r="EB523" s="861">
        <v>120.73</v>
      </c>
      <c r="EC523" s="861">
        <v>3.2629999999999999</v>
      </c>
      <c r="ED523" s="861">
        <v>387.6</v>
      </c>
      <c r="EE523" s="861">
        <v>120.52</v>
      </c>
      <c r="EF523" s="861">
        <v>5.5789999999999997</v>
      </c>
      <c r="EG523" s="861">
        <v>659.8</v>
      </c>
      <c r="EH523" s="861">
        <v>120.59</v>
      </c>
      <c r="EI523" s="861">
        <v>5.2670000000000003</v>
      </c>
      <c r="EJ523" s="861">
        <v>627.4</v>
      </c>
      <c r="EK523" s="861">
        <v>11.6838</v>
      </c>
      <c r="EL523" s="861">
        <v>12.130278000000001</v>
      </c>
      <c r="EM523" s="861">
        <v>-15.203417999999999</v>
      </c>
      <c r="EN523" s="861">
        <v>-20.381466</v>
      </c>
      <c r="EO523" s="861">
        <v>98.019687000000005</v>
      </c>
      <c r="EP523" s="861">
        <v>94.024405000000002</v>
      </c>
      <c r="EQ523" s="861">
        <v>-10.232545999999999</v>
      </c>
      <c r="ER523" s="861">
        <v>453.83673299999998</v>
      </c>
      <c r="ES523" s="861">
        <v>934.55494999999996</v>
      </c>
      <c r="ET523" s="861">
        <v>599.10394599999995</v>
      </c>
      <c r="EU523" s="861"/>
      <c r="EV523" s="861"/>
      <c r="EW523" s="861"/>
      <c r="EX523" s="861"/>
      <c r="EY523" s="861"/>
      <c r="EZ523" s="861"/>
      <c r="FA523" s="861"/>
      <c r="FB523" s="861"/>
      <c r="FC523" s="861"/>
      <c r="FD523" s="861"/>
    </row>
    <row r="524" spans="1:160" x14ac:dyDescent="0.25">
      <c r="A524" s="837">
        <v>46146</v>
      </c>
      <c r="B524" s="836">
        <v>0.43952546296296297</v>
      </c>
      <c r="C524" s="861">
        <v>28380</v>
      </c>
      <c r="D524" s="861">
        <v>0</v>
      </c>
      <c r="E524" s="861">
        <v>0</v>
      </c>
      <c r="F524" s="861">
        <v>77.541376</v>
      </c>
      <c r="G524" s="861">
        <v>73.359686999999994</v>
      </c>
      <c r="H524" s="861">
        <v>66.609588000000002</v>
      </c>
      <c r="I524" s="861">
        <v>74.961512999999997</v>
      </c>
      <c r="J524" s="861">
        <v>73.758450999999994</v>
      </c>
      <c r="K524" s="861">
        <v>71.879858999999996</v>
      </c>
      <c r="L524" s="861">
        <v>74.079646999999994</v>
      </c>
      <c r="M524" s="861">
        <v>75.104463999999993</v>
      </c>
      <c r="N524" s="861">
        <v>-5.1896050000000002</v>
      </c>
      <c r="O524" s="861">
        <v>-6.8466240000000003</v>
      </c>
      <c r="P524" s="861">
        <v>-7.5960979999999996</v>
      </c>
      <c r="Q524" s="861">
        <v>-4.6415059999999997</v>
      </c>
      <c r="R524" s="861">
        <v>-5.9948309999999996</v>
      </c>
      <c r="S524" s="861">
        <v>-6.7647810000000002</v>
      </c>
      <c r="T524" s="861">
        <v>84.013964000000001</v>
      </c>
      <c r="U524" s="861">
        <v>75.599371000000005</v>
      </c>
      <c r="V524" s="861">
        <v>96.622467</v>
      </c>
      <c r="W524" s="861">
        <v>95.689171000000002</v>
      </c>
      <c r="X524" s="861">
        <v>-4.2424710000000001</v>
      </c>
      <c r="Y524" s="861">
        <v>-3.5706600000000002</v>
      </c>
      <c r="Z524" s="861">
        <v>-9.0671169999999996</v>
      </c>
      <c r="AA524" s="861">
        <v>-8.3514800000000005</v>
      </c>
      <c r="AB524" s="861">
        <v>-8.3570239999999991</v>
      </c>
      <c r="AC524" s="861">
        <v>-7.8311099999999998</v>
      </c>
      <c r="AD524" s="861">
        <v>-11.713851</v>
      </c>
      <c r="AE524" s="861">
        <v>111.20535099999999</v>
      </c>
      <c r="AF524" s="861">
        <v>103.073464</v>
      </c>
      <c r="AG524" s="861">
        <v>94.405122000000006</v>
      </c>
      <c r="AH524" s="861">
        <v>111.633605</v>
      </c>
      <c r="AI524" s="861">
        <v>92.771918999999997</v>
      </c>
      <c r="AJ524" s="861">
        <v>72.490916999999996</v>
      </c>
      <c r="AK524" s="861">
        <v>-4.3579610000000004</v>
      </c>
      <c r="AL524" s="861">
        <v>-6.2441000000000004</v>
      </c>
      <c r="AM524" s="861">
        <v>-3.7636799999999999</v>
      </c>
      <c r="AN524" s="861">
        <v>96.048702000000006</v>
      </c>
      <c r="AO524" s="861">
        <v>95.020144000000002</v>
      </c>
      <c r="AP524" s="861">
        <v>92.876954999999995</v>
      </c>
      <c r="AQ524" s="861">
        <v>91.617373000000001</v>
      </c>
      <c r="AR524" s="861">
        <v>75.889619999999994</v>
      </c>
      <c r="AS524" s="861">
        <v>66.271960000000007</v>
      </c>
      <c r="AT524" s="861">
        <v>79.851478999999998</v>
      </c>
      <c r="AU524" s="861">
        <v>78.853367000000006</v>
      </c>
      <c r="AV524" s="861">
        <v>76.064683000000002</v>
      </c>
      <c r="AW524" s="861">
        <v>75.326839000000007</v>
      </c>
      <c r="AX524" s="861">
        <v>92.327443000000002</v>
      </c>
      <c r="AY524" s="861">
        <v>90.174352999999996</v>
      </c>
      <c r="AZ524" s="861">
        <v>-4.3694179999999996</v>
      </c>
      <c r="BA524" s="861">
        <v>-4.0541099999999997</v>
      </c>
      <c r="BB524" s="861">
        <v>-12.407838</v>
      </c>
      <c r="BC524" s="861">
        <v>-11.508221000000001</v>
      </c>
      <c r="BD524" s="861">
        <v>-11.4847</v>
      </c>
      <c r="BE524" s="861">
        <v>-8.1986170000000005</v>
      </c>
      <c r="BF524" s="861">
        <v>32.631551000000002</v>
      </c>
      <c r="BG524" s="861">
        <v>140.43096700000001</v>
      </c>
      <c r="BH524" s="861">
        <v>108.663296</v>
      </c>
      <c r="BI524" s="861">
        <v>55.206088000000001</v>
      </c>
      <c r="BJ524" s="861">
        <v>133.062746</v>
      </c>
      <c r="BK524" s="861">
        <v>89.007492999999997</v>
      </c>
      <c r="BL524" s="861">
        <v>78.461895999999996</v>
      </c>
      <c r="BM524" s="861">
        <v>-16.656148999999999</v>
      </c>
      <c r="BN524" s="861">
        <v>-11.305057</v>
      </c>
      <c r="BO524" s="861">
        <v>-8.4026160000000001</v>
      </c>
      <c r="BP524" s="861">
        <v>-10.950101999999999</v>
      </c>
      <c r="BQ524" s="861">
        <v>90.056118999999995</v>
      </c>
      <c r="BR524" s="861">
        <v>89.704211999999998</v>
      </c>
      <c r="BS524" s="861">
        <v>88.645471999999998</v>
      </c>
      <c r="BT524" s="861">
        <v>61.024960999999998</v>
      </c>
      <c r="BU524" s="861">
        <v>67.904891000000006</v>
      </c>
      <c r="BV524" s="861">
        <v>64.111272</v>
      </c>
      <c r="BW524" s="861">
        <v>68.448662999999996</v>
      </c>
      <c r="BX524" s="861">
        <v>-11.956065000000001</v>
      </c>
      <c r="BY524" s="861">
        <v>-12.215033</v>
      </c>
      <c r="BZ524" s="861">
        <v>-10.515027999999999</v>
      </c>
      <c r="CA524" s="861">
        <v>-11.026721999999999</v>
      </c>
      <c r="CB524" s="861">
        <v>-10.620246</v>
      </c>
      <c r="CC524" s="861">
        <v>-7.4408440000000002</v>
      </c>
      <c r="CD524" s="861">
        <v>-11.323359</v>
      </c>
      <c r="CE524" s="861">
        <v>-5.9977029999999996</v>
      </c>
      <c r="CF524" s="861">
        <v>-13.321436</v>
      </c>
      <c r="CG524" s="861">
        <v>-7.932728</v>
      </c>
      <c r="CH524" s="861">
        <v>-12.023574999999999</v>
      </c>
      <c r="CI524" s="861">
        <v>-7.1670420000000004</v>
      </c>
      <c r="CJ524" s="861">
        <v>-10.974076999999999</v>
      </c>
      <c r="CK524" s="861">
        <v>-7.7910349999999999</v>
      </c>
      <c r="CL524" s="861">
        <v>-11.869596</v>
      </c>
      <c r="CM524" s="861">
        <v>-7.5778119999999998</v>
      </c>
      <c r="CN524" s="861">
        <v>-13.107286999999999</v>
      </c>
      <c r="CO524" s="861">
        <v>-9.6592990000000007</v>
      </c>
      <c r="CP524" s="861">
        <v>-11.880494000000001</v>
      </c>
      <c r="CQ524" s="861">
        <v>-6.5679169999999996</v>
      </c>
      <c r="CR524" s="861">
        <v>-11.106196000000001</v>
      </c>
      <c r="CS524" s="861">
        <v>-7.7335849999999997</v>
      </c>
      <c r="CT524" s="861">
        <v>-11.208907999999999</v>
      </c>
      <c r="CU524" s="861">
        <v>-8.667408</v>
      </c>
      <c r="CV524" s="861">
        <v>-13.548244</v>
      </c>
      <c r="CW524" s="861">
        <v>-8.6107440000000004</v>
      </c>
      <c r="CX524" s="861">
        <v>-11.847467</v>
      </c>
      <c r="CY524" s="861">
        <v>-5.9669169999999996</v>
      </c>
      <c r="CZ524" s="861">
        <v>-10.884727</v>
      </c>
      <c r="DA524" s="861">
        <v>-7.464429</v>
      </c>
      <c r="DB524" s="861">
        <v>-11.681091</v>
      </c>
      <c r="DC524" s="861">
        <v>-7.5597919999999998</v>
      </c>
      <c r="DD524" s="861">
        <v>-13.476906</v>
      </c>
      <c r="DE524" s="861">
        <v>-9.1911260000000006</v>
      </c>
      <c r="DF524" s="861">
        <v>-12.540737999999999</v>
      </c>
      <c r="DG524" s="861">
        <v>-8.0006360000000001</v>
      </c>
      <c r="DH524" s="861">
        <v>-10.495778</v>
      </c>
      <c r="DI524" s="861">
        <v>-8.2027009999999994</v>
      </c>
      <c r="DJ524" s="861">
        <v>-11.181800000000001</v>
      </c>
      <c r="DK524" s="861">
        <v>-8.8652320000000007</v>
      </c>
      <c r="DL524" s="861">
        <v>-13.46499</v>
      </c>
      <c r="DM524" s="861">
        <v>-10.637205</v>
      </c>
      <c r="DN524" s="861">
        <v>-12.64865</v>
      </c>
      <c r="DO524" s="861">
        <v>-9.3086230000000008</v>
      </c>
      <c r="DP524" s="861">
        <v>-10.995704999999999</v>
      </c>
      <c r="DQ524" s="861">
        <v>-8.7973079999999992</v>
      </c>
      <c r="DR524" s="861">
        <v>-12.060236</v>
      </c>
      <c r="DS524" s="861">
        <v>-9.8188049999999993</v>
      </c>
      <c r="DT524" s="861">
        <v>-13.176736</v>
      </c>
      <c r="DU524" s="861">
        <v>-11.924289</v>
      </c>
      <c r="DV524" s="861">
        <v>-12.970711</v>
      </c>
      <c r="DW524" s="861">
        <v>-9.1390419999999999</v>
      </c>
      <c r="DX524" s="861">
        <v>13.641940999999999</v>
      </c>
      <c r="DY524" s="861">
        <v>10.638116</v>
      </c>
      <c r="DZ524" s="861">
        <v>168.94220799999999</v>
      </c>
      <c r="EA524" s="861">
        <v>158.97050100000001</v>
      </c>
      <c r="EB524" s="861">
        <v>120.46</v>
      </c>
      <c r="EC524" s="861">
        <v>3.2559999999999998</v>
      </c>
      <c r="ED524" s="861">
        <v>386.9</v>
      </c>
      <c r="EE524" s="861">
        <v>120.5</v>
      </c>
      <c r="EF524" s="861">
        <v>5.56</v>
      </c>
      <c r="EG524" s="861">
        <v>659.8</v>
      </c>
      <c r="EH524" s="861">
        <v>120.66</v>
      </c>
      <c r="EI524" s="861">
        <v>5.2610000000000001</v>
      </c>
      <c r="EJ524" s="861">
        <v>622.6</v>
      </c>
      <c r="EK524" s="861">
        <v>11.604689</v>
      </c>
      <c r="EL524" s="861">
        <v>12.248122</v>
      </c>
      <c r="EM524" s="861">
        <v>-15.368369</v>
      </c>
      <c r="EN524" s="861">
        <v>-20.650738</v>
      </c>
      <c r="EO524" s="861">
        <v>97.840244999999996</v>
      </c>
      <c r="EP524" s="861">
        <v>93.605600999999993</v>
      </c>
      <c r="EQ524" s="861">
        <v>-10.175649</v>
      </c>
      <c r="ER524" s="861">
        <v>460.29627900000003</v>
      </c>
      <c r="ES524" s="861">
        <v>945.56747499999994</v>
      </c>
      <c r="ET524" s="861">
        <v>609.49776299999996</v>
      </c>
      <c r="EU524" s="861"/>
      <c r="EV524" s="861"/>
      <c r="EW524" s="861"/>
      <c r="EX524" s="861"/>
      <c r="EY524" s="861"/>
      <c r="EZ524" s="861"/>
      <c r="FA524" s="861"/>
      <c r="FB524" s="861"/>
      <c r="FC524" s="861"/>
      <c r="FD524" s="861"/>
    </row>
    <row r="525" spans="1:160" x14ac:dyDescent="0.25">
      <c r="A525" s="837">
        <v>46146</v>
      </c>
      <c r="B525" s="836">
        <v>0.44021990740740741</v>
      </c>
      <c r="C525" s="861">
        <v>28440</v>
      </c>
      <c r="D525" s="861">
        <v>0</v>
      </c>
      <c r="E525" s="861">
        <v>0</v>
      </c>
      <c r="F525" s="861">
        <v>77.354888000000003</v>
      </c>
      <c r="G525" s="861">
        <v>73.360212000000004</v>
      </c>
      <c r="H525" s="861">
        <v>66.516255999999998</v>
      </c>
      <c r="I525" s="861">
        <v>74.972480000000004</v>
      </c>
      <c r="J525" s="861">
        <v>73.603172000000001</v>
      </c>
      <c r="K525" s="861">
        <v>71.877724000000001</v>
      </c>
      <c r="L525" s="861">
        <v>74.074697</v>
      </c>
      <c r="M525" s="861">
        <v>75.065731999999997</v>
      </c>
      <c r="N525" s="861">
        <v>-5.4118440000000003</v>
      </c>
      <c r="O525" s="861">
        <v>-7.138115</v>
      </c>
      <c r="P525" s="861">
        <v>-7.8130990000000002</v>
      </c>
      <c r="Q525" s="861">
        <v>-4.736002</v>
      </c>
      <c r="R525" s="861">
        <v>-6.1361720000000002</v>
      </c>
      <c r="S525" s="861">
        <v>-6.7825439999999997</v>
      </c>
      <c r="T525" s="861">
        <v>84.088667000000001</v>
      </c>
      <c r="U525" s="861">
        <v>74.946008000000006</v>
      </c>
      <c r="V525" s="861">
        <v>96.221046000000001</v>
      </c>
      <c r="W525" s="861">
        <v>95.289389999999997</v>
      </c>
      <c r="X525" s="861">
        <v>-4.4722900000000001</v>
      </c>
      <c r="Y525" s="861">
        <v>-3.8174250000000001</v>
      </c>
      <c r="Z525" s="861">
        <v>-9.2217979999999997</v>
      </c>
      <c r="AA525" s="861">
        <v>-8.5570219999999999</v>
      </c>
      <c r="AB525" s="861">
        <v>-8.5654859999999999</v>
      </c>
      <c r="AC525" s="861">
        <v>-8.0524989999999992</v>
      </c>
      <c r="AD525" s="861">
        <v>-11.932641</v>
      </c>
      <c r="AE525" s="861">
        <v>110.78776499999999</v>
      </c>
      <c r="AF525" s="861">
        <v>102.874702</v>
      </c>
      <c r="AG525" s="861">
        <v>94.182102999999998</v>
      </c>
      <c r="AH525" s="861">
        <v>111.38123</v>
      </c>
      <c r="AI525" s="861">
        <v>92.413993000000005</v>
      </c>
      <c r="AJ525" s="861">
        <v>72.029960000000003</v>
      </c>
      <c r="AK525" s="861">
        <v>-4.3862249999999996</v>
      </c>
      <c r="AL525" s="861">
        <v>-6.6018150000000002</v>
      </c>
      <c r="AM525" s="861">
        <v>-3.9907550000000001</v>
      </c>
      <c r="AN525" s="861">
        <v>95.683537000000001</v>
      </c>
      <c r="AO525" s="861">
        <v>94.662475000000001</v>
      </c>
      <c r="AP525" s="861">
        <v>92.534143999999998</v>
      </c>
      <c r="AQ525" s="861">
        <v>91.378938000000005</v>
      </c>
      <c r="AR525" s="861">
        <v>75.712063000000001</v>
      </c>
      <c r="AS525" s="861">
        <v>66.174329</v>
      </c>
      <c r="AT525" s="861">
        <v>79.655221999999995</v>
      </c>
      <c r="AU525" s="861">
        <v>78.627437999999998</v>
      </c>
      <c r="AV525" s="861">
        <v>75.926207000000005</v>
      </c>
      <c r="AW525" s="861">
        <v>75.170871000000005</v>
      </c>
      <c r="AX525" s="861">
        <v>92.144281000000007</v>
      </c>
      <c r="AY525" s="861">
        <v>89.969983999999997</v>
      </c>
      <c r="AZ525" s="861">
        <v>-4.5027509999999999</v>
      </c>
      <c r="BA525" s="861">
        <v>-4.2669040000000003</v>
      </c>
      <c r="BB525" s="861">
        <v>-12.652481999999999</v>
      </c>
      <c r="BC525" s="861">
        <v>-11.657462000000001</v>
      </c>
      <c r="BD525" s="861">
        <v>-11.694165</v>
      </c>
      <c r="BE525" s="861">
        <v>-8.1955030000000004</v>
      </c>
      <c r="BF525" s="861">
        <v>32.928865000000002</v>
      </c>
      <c r="BG525" s="861">
        <v>140.246116</v>
      </c>
      <c r="BH525" s="861">
        <v>108.68297</v>
      </c>
      <c r="BI525" s="861">
        <v>55.054868999999997</v>
      </c>
      <c r="BJ525" s="861">
        <v>133.247793</v>
      </c>
      <c r="BK525" s="861">
        <v>88.843044000000006</v>
      </c>
      <c r="BL525" s="861">
        <v>78.150670000000005</v>
      </c>
      <c r="BM525" s="861">
        <v>-16.824375</v>
      </c>
      <c r="BN525" s="861">
        <v>-11.546801</v>
      </c>
      <c r="BO525" s="861">
        <v>-8.5711410000000008</v>
      </c>
      <c r="BP525" s="861">
        <v>-11.105200999999999</v>
      </c>
      <c r="BQ525" s="861">
        <v>89.860605000000007</v>
      </c>
      <c r="BR525" s="861">
        <v>89.565316999999993</v>
      </c>
      <c r="BS525" s="861">
        <v>88.448605000000001</v>
      </c>
      <c r="BT525" s="861">
        <v>60.926842999999998</v>
      </c>
      <c r="BU525" s="861">
        <v>67.746571000000003</v>
      </c>
      <c r="BV525" s="861">
        <v>63.881188000000002</v>
      </c>
      <c r="BW525" s="861">
        <v>68.206565999999995</v>
      </c>
      <c r="BX525" s="861">
        <v>-12.265393</v>
      </c>
      <c r="BY525" s="861">
        <v>-12.415654999999999</v>
      </c>
      <c r="BZ525" s="861">
        <v>-10.789935</v>
      </c>
      <c r="CA525" s="861">
        <v>-11.14057</v>
      </c>
      <c r="CB525" s="861">
        <v>-10.591673</v>
      </c>
      <c r="CC525" s="861">
        <v>-7.3638279999999998</v>
      </c>
      <c r="CD525" s="861">
        <v>-11.281608</v>
      </c>
      <c r="CE525" s="861">
        <v>-5.9231920000000002</v>
      </c>
      <c r="CF525" s="861">
        <v>-13.257978</v>
      </c>
      <c r="CG525" s="861">
        <v>-7.8585830000000003</v>
      </c>
      <c r="CH525" s="861">
        <v>-11.987406</v>
      </c>
      <c r="CI525" s="861">
        <v>-7.1063879999999999</v>
      </c>
      <c r="CJ525" s="861">
        <v>-10.939378</v>
      </c>
      <c r="CK525" s="861">
        <v>-7.7354859999999999</v>
      </c>
      <c r="CL525" s="861">
        <v>-11.840987</v>
      </c>
      <c r="CM525" s="861">
        <v>-7.5199449999999999</v>
      </c>
      <c r="CN525" s="861">
        <v>-13.058469000000001</v>
      </c>
      <c r="CO525" s="861">
        <v>-9.5938619999999997</v>
      </c>
      <c r="CP525" s="861">
        <v>-11.818265999999999</v>
      </c>
      <c r="CQ525" s="861">
        <v>-6.5519480000000003</v>
      </c>
      <c r="CR525" s="861">
        <v>-11.043104</v>
      </c>
      <c r="CS525" s="861">
        <v>-7.6301490000000003</v>
      </c>
      <c r="CT525" s="861">
        <v>-11.138197999999999</v>
      </c>
      <c r="CU525" s="861">
        <v>-8.6002589999999994</v>
      </c>
      <c r="CV525" s="861">
        <v>-13.478688</v>
      </c>
      <c r="CW525" s="861">
        <v>-8.5487520000000004</v>
      </c>
      <c r="CX525" s="861">
        <v>-11.783194999999999</v>
      </c>
      <c r="CY525" s="861">
        <v>-5.9162929999999996</v>
      </c>
      <c r="CZ525" s="861">
        <v>-10.842639</v>
      </c>
      <c r="DA525" s="861">
        <v>-7.4918620000000002</v>
      </c>
      <c r="DB525" s="861">
        <v>-11.661652</v>
      </c>
      <c r="DC525" s="861">
        <v>-7.5652559999999998</v>
      </c>
      <c r="DD525" s="861">
        <v>-13.451288</v>
      </c>
      <c r="DE525" s="861">
        <v>-9.2003640000000004</v>
      </c>
      <c r="DF525" s="861">
        <v>-12.499027</v>
      </c>
      <c r="DG525" s="861">
        <v>-7.9793390000000004</v>
      </c>
      <c r="DH525" s="861">
        <v>-10.473926000000001</v>
      </c>
      <c r="DI525" s="861">
        <v>-8.1723520000000001</v>
      </c>
      <c r="DJ525" s="861">
        <v>-11.148486999999999</v>
      </c>
      <c r="DK525" s="861">
        <v>-8.8489050000000002</v>
      </c>
      <c r="DL525" s="861">
        <v>-13.402358</v>
      </c>
      <c r="DM525" s="861">
        <v>-10.634041</v>
      </c>
      <c r="DN525" s="861">
        <v>-12.610231000000001</v>
      </c>
      <c r="DO525" s="861">
        <v>-9.2811869999999992</v>
      </c>
      <c r="DP525" s="861">
        <v>-10.963965999999999</v>
      </c>
      <c r="DQ525" s="861">
        <v>-8.7458539999999996</v>
      </c>
      <c r="DR525" s="861">
        <v>-12.041943</v>
      </c>
      <c r="DS525" s="861">
        <v>-9.8080829999999999</v>
      </c>
      <c r="DT525" s="861">
        <v>-13.132998000000001</v>
      </c>
      <c r="DU525" s="861">
        <v>-11.9343</v>
      </c>
      <c r="DV525" s="861">
        <v>-12.952664</v>
      </c>
      <c r="DW525" s="861">
        <v>-9.1515679999999993</v>
      </c>
      <c r="DX525" s="861">
        <v>13.513871</v>
      </c>
      <c r="DY525" s="861">
        <v>10.558892999999999</v>
      </c>
      <c r="DZ525" s="861">
        <v>167.93893199999999</v>
      </c>
      <c r="EA525" s="861">
        <v>158.512947</v>
      </c>
      <c r="EB525" s="861">
        <v>121.28</v>
      </c>
      <c r="EC525" s="861">
        <v>1.2390000000000001</v>
      </c>
      <c r="ED525" s="861">
        <v>133</v>
      </c>
      <c r="EE525" s="861">
        <v>121.31</v>
      </c>
      <c r="EF525" s="861">
        <v>5.4859999999999998</v>
      </c>
      <c r="EG525" s="861">
        <v>660.7</v>
      </c>
      <c r="EH525" s="861">
        <v>121.16</v>
      </c>
      <c r="EI525" s="861">
        <v>5.22</v>
      </c>
      <c r="EJ525" s="861">
        <v>627.4</v>
      </c>
      <c r="EK525" s="861">
        <v>11.593771</v>
      </c>
      <c r="EL525" s="861">
        <v>12.225338000000001</v>
      </c>
      <c r="EM525" s="861">
        <v>-15.584526</v>
      </c>
      <c r="EN525" s="861">
        <v>-20.796479000000001</v>
      </c>
      <c r="EO525" s="861">
        <v>97.421924000000004</v>
      </c>
      <c r="EP525" s="861">
        <v>93.407062999999994</v>
      </c>
      <c r="EQ525" s="861">
        <v>-10.136706999999999</v>
      </c>
      <c r="ER525" s="861">
        <v>463.71496400000001</v>
      </c>
      <c r="ES525" s="861">
        <v>956.557368</v>
      </c>
      <c r="ET525" s="861">
        <v>619.89425200000005</v>
      </c>
      <c r="EU525" s="861"/>
      <c r="EV525" s="861"/>
      <c r="EW525" s="861"/>
      <c r="EX525" s="861"/>
      <c r="EY525" s="861"/>
      <c r="EZ525" s="861"/>
      <c r="FA525" s="861"/>
      <c r="FB525" s="861"/>
      <c r="FC525" s="861"/>
      <c r="FD525" s="861"/>
    </row>
    <row r="526" spans="1:160" x14ac:dyDescent="0.25">
      <c r="A526" s="837">
        <v>46146</v>
      </c>
      <c r="B526" s="836">
        <v>0.44091435185185185</v>
      </c>
      <c r="C526" s="861">
        <v>28500</v>
      </c>
      <c r="D526" s="861">
        <v>0</v>
      </c>
      <c r="E526" s="861">
        <v>0</v>
      </c>
      <c r="F526" s="861">
        <v>77.131281999999999</v>
      </c>
      <c r="G526" s="861">
        <v>73.290479000000005</v>
      </c>
      <c r="H526" s="861">
        <v>66.448515999999998</v>
      </c>
      <c r="I526" s="861">
        <v>74.964200000000005</v>
      </c>
      <c r="J526" s="861">
        <v>73.359601999999995</v>
      </c>
      <c r="K526" s="861">
        <v>71.811328000000003</v>
      </c>
      <c r="L526" s="861">
        <v>74.095495999999997</v>
      </c>
      <c r="M526" s="861">
        <v>75.003297000000003</v>
      </c>
      <c r="N526" s="861">
        <v>-5.5995949999999999</v>
      </c>
      <c r="O526" s="861">
        <v>-7.3721750000000004</v>
      </c>
      <c r="P526" s="861">
        <v>-8.0661229999999993</v>
      </c>
      <c r="Q526" s="861">
        <v>-4.986078</v>
      </c>
      <c r="R526" s="861">
        <v>-6.3023400000000001</v>
      </c>
      <c r="S526" s="861">
        <v>-7.0567789999999997</v>
      </c>
      <c r="T526" s="861">
        <v>83.825880999999995</v>
      </c>
      <c r="U526" s="861">
        <v>75.395503000000005</v>
      </c>
      <c r="V526" s="861">
        <v>96.028980000000004</v>
      </c>
      <c r="W526" s="861">
        <v>95.028193000000002</v>
      </c>
      <c r="X526" s="861">
        <v>-4.7277149999999999</v>
      </c>
      <c r="Y526" s="861">
        <v>-4.0573779999999999</v>
      </c>
      <c r="Z526" s="861">
        <v>-9.4478530000000003</v>
      </c>
      <c r="AA526" s="861">
        <v>-8.8100079999999998</v>
      </c>
      <c r="AB526" s="861">
        <v>-8.7765339999999998</v>
      </c>
      <c r="AC526" s="861">
        <v>-8.2577599999999993</v>
      </c>
      <c r="AD526" s="861">
        <v>-12.117526</v>
      </c>
      <c r="AE526" s="861">
        <v>110.499076</v>
      </c>
      <c r="AF526" s="861">
        <v>102.59452400000001</v>
      </c>
      <c r="AG526" s="861">
        <v>94.050421999999998</v>
      </c>
      <c r="AH526" s="861">
        <v>111.117766</v>
      </c>
      <c r="AI526" s="861">
        <v>92.205759</v>
      </c>
      <c r="AJ526" s="861">
        <v>71.836673000000005</v>
      </c>
      <c r="AK526" s="861">
        <v>-4.5350729999999997</v>
      </c>
      <c r="AL526" s="861">
        <v>-6.7580790000000004</v>
      </c>
      <c r="AM526" s="861">
        <v>-4.1063919999999996</v>
      </c>
      <c r="AN526" s="861">
        <v>95.542997</v>
      </c>
      <c r="AO526" s="861">
        <v>94.416269</v>
      </c>
      <c r="AP526" s="861">
        <v>92.347376999999994</v>
      </c>
      <c r="AQ526" s="861">
        <v>91.112740000000002</v>
      </c>
      <c r="AR526" s="861">
        <v>75.524652000000003</v>
      </c>
      <c r="AS526" s="861">
        <v>66.080419000000006</v>
      </c>
      <c r="AT526" s="861">
        <v>79.531260000000003</v>
      </c>
      <c r="AU526" s="861">
        <v>78.379641000000007</v>
      </c>
      <c r="AV526" s="861">
        <v>75.525245999999996</v>
      </c>
      <c r="AW526" s="861">
        <v>74.955940999999996</v>
      </c>
      <c r="AX526" s="861">
        <v>91.697395999999998</v>
      </c>
      <c r="AY526" s="861">
        <v>89.468406999999999</v>
      </c>
      <c r="AZ526" s="861">
        <v>-4.7029620000000003</v>
      </c>
      <c r="BA526" s="861">
        <v>-4.4242410000000003</v>
      </c>
      <c r="BB526" s="861">
        <v>-12.781176</v>
      </c>
      <c r="BC526" s="861">
        <v>-11.86267</v>
      </c>
      <c r="BD526" s="861">
        <v>-11.817015</v>
      </c>
      <c r="BE526" s="861">
        <v>-8.358314</v>
      </c>
      <c r="BF526" s="861">
        <v>32.631900999999999</v>
      </c>
      <c r="BG526" s="861">
        <v>140.120386</v>
      </c>
      <c r="BH526" s="861">
        <v>108.65034799999999</v>
      </c>
      <c r="BI526" s="861">
        <v>54.809016999999997</v>
      </c>
      <c r="BJ526" s="861">
        <v>133.08945299999999</v>
      </c>
      <c r="BK526" s="861">
        <v>88.456422000000003</v>
      </c>
      <c r="BL526" s="861">
        <v>77.904482000000002</v>
      </c>
      <c r="BM526" s="861">
        <v>-17.054925999999998</v>
      </c>
      <c r="BN526" s="861">
        <v>-11.727375</v>
      </c>
      <c r="BO526" s="861">
        <v>-8.7415009999999995</v>
      </c>
      <c r="BP526" s="861">
        <v>-11.299757</v>
      </c>
      <c r="BQ526" s="861">
        <v>89.500236999999998</v>
      </c>
      <c r="BR526" s="861">
        <v>89.384614999999997</v>
      </c>
      <c r="BS526" s="861">
        <v>88.149118999999999</v>
      </c>
      <c r="BT526" s="861">
        <v>60.786361999999997</v>
      </c>
      <c r="BU526" s="861">
        <v>67.598777999999996</v>
      </c>
      <c r="BV526" s="861">
        <v>63.706598999999997</v>
      </c>
      <c r="BW526" s="861">
        <v>67.972396000000003</v>
      </c>
      <c r="BX526" s="861">
        <v>-12.379678999999999</v>
      </c>
      <c r="BY526" s="861">
        <v>-12.528555000000001</v>
      </c>
      <c r="BZ526" s="861">
        <v>-10.941589</v>
      </c>
      <c r="CA526" s="861">
        <v>-11.305005</v>
      </c>
      <c r="CB526" s="861">
        <v>-10.489139</v>
      </c>
      <c r="CC526" s="861">
        <v>-7.286016</v>
      </c>
      <c r="CD526" s="861">
        <v>-11.260210000000001</v>
      </c>
      <c r="CE526" s="861">
        <v>-5.9140980000000001</v>
      </c>
      <c r="CF526" s="861">
        <v>-13.186316</v>
      </c>
      <c r="CG526" s="861">
        <v>-7.795947</v>
      </c>
      <c r="CH526" s="861">
        <v>-11.925598000000001</v>
      </c>
      <c r="CI526" s="861">
        <v>-7.0333769999999998</v>
      </c>
      <c r="CJ526" s="861">
        <v>-10.882842</v>
      </c>
      <c r="CK526" s="861">
        <v>-7.665578</v>
      </c>
      <c r="CL526" s="861">
        <v>-11.792744000000001</v>
      </c>
      <c r="CM526" s="861">
        <v>-7.5141</v>
      </c>
      <c r="CN526" s="861">
        <v>-13.001447000000001</v>
      </c>
      <c r="CO526" s="861">
        <v>-9.5779530000000008</v>
      </c>
      <c r="CP526" s="861">
        <v>-11.726703000000001</v>
      </c>
      <c r="CQ526" s="861">
        <v>-6.5110809999999999</v>
      </c>
      <c r="CR526" s="861">
        <v>-10.992075</v>
      </c>
      <c r="CS526" s="861">
        <v>-7.620069</v>
      </c>
      <c r="CT526" s="861">
        <v>-11.083739</v>
      </c>
      <c r="CU526" s="861">
        <v>-8.6036129999999993</v>
      </c>
      <c r="CV526" s="861">
        <v>-13.392886000000001</v>
      </c>
      <c r="CW526" s="861">
        <v>-8.5249480000000002</v>
      </c>
      <c r="CX526" s="861">
        <v>-11.722265</v>
      </c>
      <c r="CY526" s="861">
        <v>-5.8526600000000002</v>
      </c>
      <c r="CZ526" s="861">
        <v>-10.763474</v>
      </c>
      <c r="DA526" s="861">
        <v>-7.4583620000000002</v>
      </c>
      <c r="DB526" s="861">
        <v>-11.592173000000001</v>
      </c>
      <c r="DC526" s="861">
        <v>-7.5354919999999996</v>
      </c>
      <c r="DD526" s="861">
        <v>-13.380452</v>
      </c>
      <c r="DE526" s="861">
        <v>-9.1553109999999993</v>
      </c>
      <c r="DF526" s="861">
        <v>-12.425414999999999</v>
      </c>
      <c r="DG526" s="861">
        <v>-7.9862409999999997</v>
      </c>
      <c r="DH526" s="861">
        <v>-10.383644</v>
      </c>
      <c r="DI526" s="861">
        <v>-8.1470099999999999</v>
      </c>
      <c r="DJ526" s="861">
        <v>-11.083065</v>
      </c>
      <c r="DK526" s="861">
        <v>-8.8329050000000002</v>
      </c>
      <c r="DL526" s="861">
        <v>-13.340868</v>
      </c>
      <c r="DM526" s="861">
        <v>-10.597715000000001</v>
      </c>
      <c r="DN526" s="861">
        <v>-12.520114</v>
      </c>
      <c r="DO526" s="861">
        <v>-9.2618530000000003</v>
      </c>
      <c r="DP526" s="861">
        <v>-10.898991000000001</v>
      </c>
      <c r="DQ526" s="861">
        <v>-8.7256409999999995</v>
      </c>
      <c r="DR526" s="861">
        <v>-11.982078</v>
      </c>
      <c r="DS526" s="861">
        <v>-9.8089480000000009</v>
      </c>
      <c r="DT526" s="861">
        <v>-13.071062</v>
      </c>
      <c r="DU526" s="861">
        <v>-11.909668</v>
      </c>
      <c r="DV526" s="861">
        <v>-12.894164999999999</v>
      </c>
      <c r="DW526" s="861">
        <v>-9.1407520000000009</v>
      </c>
      <c r="DX526" s="861">
        <v>13.438098999999999</v>
      </c>
      <c r="DY526" s="861">
        <v>10.438357</v>
      </c>
      <c r="DZ526" s="861">
        <v>167.38475399999999</v>
      </c>
      <c r="EA526" s="861">
        <v>157.80314000000001</v>
      </c>
      <c r="EB526" s="861">
        <v>120.71</v>
      </c>
      <c r="EC526" s="861">
        <v>3.2610000000000001</v>
      </c>
      <c r="ED526" s="861">
        <v>387</v>
      </c>
      <c r="EE526" s="861">
        <v>120.68</v>
      </c>
      <c r="EF526" s="861">
        <v>5.5069999999999997</v>
      </c>
      <c r="EG526" s="861">
        <v>658.7</v>
      </c>
      <c r="EH526" s="861">
        <v>120.53</v>
      </c>
      <c r="EI526" s="861">
        <v>5.2039999999999997</v>
      </c>
      <c r="EJ526" s="861">
        <v>621.29999999999995</v>
      </c>
      <c r="EK526" s="861">
        <v>11.606379</v>
      </c>
      <c r="EL526" s="861">
        <v>12.277403</v>
      </c>
      <c r="EM526" s="861">
        <v>-15.712771</v>
      </c>
      <c r="EN526" s="861">
        <v>-21.018903999999999</v>
      </c>
      <c r="EO526" s="861">
        <v>97.190134999999998</v>
      </c>
      <c r="EP526" s="861">
        <v>93.098307000000005</v>
      </c>
      <c r="EQ526" s="861">
        <v>-10.088558000000001</v>
      </c>
      <c r="ER526" s="861">
        <v>466.85289399999999</v>
      </c>
      <c r="ES526" s="861">
        <v>967.51161100000002</v>
      </c>
      <c r="ET526" s="861">
        <v>630.23932400000001</v>
      </c>
      <c r="EU526" s="861"/>
      <c r="EV526" s="861"/>
      <c r="EW526" s="861"/>
      <c r="EX526" s="861"/>
      <c r="EY526" s="861"/>
      <c r="EZ526" s="861"/>
      <c r="FA526" s="861"/>
      <c r="FB526" s="861"/>
      <c r="FC526" s="861"/>
      <c r="FD526" s="861"/>
    </row>
    <row r="527" spans="1:160" x14ac:dyDescent="0.25">
      <c r="A527" s="837">
        <v>46146</v>
      </c>
      <c r="B527" s="836">
        <v>0.44160879629629629</v>
      </c>
      <c r="C527" s="861">
        <v>28560</v>
      </c>
      <c r="D527" s="861">
        <v>0</v>
      </c>
      <c r="E527" s="861">
        <v>0</v>
      </c>
      <c r="F527" s="861">
        <v>76.911779999999993</v>
      </c>
      <c r="G527" s="861">
        <v>73.268941999999996</v>
      </c>
      <c r="H527" s="861">
        <v>66.339752000000004</v>
      </c>
      <c r="I527" s="861">
        <v>74.966965999999999</v>
      </c>
      <c r="J527" s="861">
        <v>73.167671999999996</v>
      </c>
      <c r="K527" s="861">
        <v>71.803505000000001</v>
      </c>
      <c r="L527" s="861">
        <v>74.072757999999993</v>
      </c>
      <c r="M527" s="861">
        <v>74.981851000000006</v>
      </c>
      <c r="N527" s="861">
        <v>-5.7919600000000004</v>
      </c>
      <c r="O527" s="861">
        <v>-7.5571289999999998</v>
      </c>
      <c r="P527" s="861">
        <v>-8.2138390000000001</v>
      </c>
      <c r="Q527" s="861">
        <v>-5.0999369999999997</v>
      </c>
      <c r="R527" s="861">
        <v>-6.4915710000000004</v>
      </c>
      <c r="S527" s="861">
        <v>-7.2247409999999999</v>
      </c>
      <c r="T527" s="861">
        <v>83.602131999999997</v>
      </c>
      <c r="U527" s="861">
        <v>74.347740000000002</v>
      </c>
      <c r="V527" s="861">
        <v>95.746645999999998</v>
      </c>
      <c r="W527" s="861">
        <v>94.799626000000004</v>
      </c>
      <c r="X527" s="861">
        <v>-4.9077130000000002</v>
      </c>
      <c r="Y527" s="861">
        <v>-4.2259469999999997</v>
      </c>
      <c r="Z527" s="861">
        <v>-9.5826799999999999</v>
      </c>
      <c r="AA527" s="861">
        <v>-8.9404830000000004</v>
      </c>
      <c r="AB527" s="861">
        <v>-8.9246160000000003</v>
      </c>
      <c r="AC527" s="861">
        <v>-8.3706119999999995</v>
      </c>
      <c r="AD527" s="861">
        <v>-12.231534999999999</v>
      </c>
      <c r="AE527" s="861">
        <v>110.17319999999999</v>
      </c>
      <c r="AF527" s="861">
        <v>102.348072</v>
      </c>
      <c r="AG527" s="861">
        <v>93.999554000000003</v>
      </c>
      <c r="AH527" s="861">
        <v>110.78381899999999</v>
      </c>
      <c r="AI527" s="861">
        <v>91.983141000000003</v>
      </c>
      <c r="AJ527" s="861">
        <v>71.664711999999994</v>
      </c>
      <c r="AK527" s="861">
        <v>-4.8885820000000004</v>
      </c>
      <c r="AL527" s="861">
        <v>-6.8843930000000002</v>
      </c>
      <c r="AM527" s="861">
        <v>-4.2484599999999997</v>
      </c>
      <c r="AN527" s="861">
        <v>95.278324999999995</v>
      </c>
      <c r="AO527" s="861">
        <v>94.154264999999995</v>
      </c>
      <c r="AP527" s="861">
        <v>92.176276999999999</v>
      </c>
      <c r="AQ527" s="861">
        <v>90.905321000000001</v>
      </c>
      <c r="AR527" s="861">
        <v>75.390733999999995</v>
      </c>
      <c r="AS527" s="861">
        <v>65.927919000000003</v>
      </c>
      <c r="AT527" s="861">
        <v>79.366333999999995</v>
      </c>
      <c r="AU527" s="861">
        <v>78.158944000000005</v>
      </c>
      <c r="AV527" s="861">
        <v>75.456652000000005</v>
      </c>
      <c r="AW527" s="861">
        <v>74.479800999999995</v>
      </c>
      <c r="AX527" s="861">
        <v>91.520526000000004</v>
      </c>
      <c r="AY527" s="861">
        <v>89.348417999999995</v>
      </c>
      <c r="AZ527" s="861">
        <v>-4.9314070000000001</v>
      </c>
      <c r="BA527" s="861">
        <v>-4.6111690000000003</v>
      </c>
      <c r="BB527" s="861">
        <v>-12.956778999999999</v>
      </c>
      <c r="BC527" s="861">
        <v>-12.004591</v>
      </c>
      <c r="BD527" s="861">
        <v>-12.037547</v>
      </c>
      <c r="BE527" s="861">
        <v>-8.4546770000000002</v>
      </c>
      <c r="BF527" s="861">
        <v>32.763154</v>
      </c>
      <c r="BG527" s="861">
        <v>140.17665700000001</v>
      </c>
      <c r="BH527" s="861">
        <v>108.56100600000001</v>
      </c>
      <c r="BI527" s="861">
        <v>54.651167000000001</v>
      </c>
      <c r="BJ527" s="861">
        <v>132.63016300000001</v>
      </c>
      <c r="BK527" s="861">
        <v>88.255291</v>
      </c>
      <c r="BL527" s="861">
        <v>77.248953</v>
      </c>
      <c r="BM527" s="861">
        <v>-17.223229</v>
      </c>
      <c r="BN527" s="861">
        <v>-11.935689999999999</v>
      </c>
      <c r="BO527" s="861">
        <v>-8.8846509999999999</v>
      </c>
      <c r="BP527" s="861">
        <v>-11.481588</v>
      </c>
      <c r="BQ527" s="861">
        <v>89.289788999999999</v>
      </c>
      <c r="BR527" s="861">
        <v>89.305895000000007</v>
      </c>
      <c r="BS527" s="861">
        <v>87.950873999999999</v>
      </c>
      <c r="BT527" s="861">
        <v>60.526634999999999</v>
      </c>
      <c r="BU527" s="861">
        <v>67.437330000000003</v>
      </c>
      <c r="BV527" s="861">
        <v>63.463040999999997</v>
      </c>
      <c r="BW527" s="861">
        <v>67.665739000000002</v>
      </c>
      <c r="BX527" s="861">
        <v>-12.500719999999999</v>
      </c>
      <c r="BY527" s="861">
        <v>-12.642555</v>
      </c>
      <c r="BZ527" s="861">
        <v>-11.157094000000001</v>
      </c>
      <c r="CA527" s="861">
        <v>-11.541804000000001</v>
      </c>
      <c r="CB527" s="861">
        <v>-10.458819</v>
      </c>
      <c r="CC527" s="861">
        <v>-7.2527189999999999</v>
      </c>
      <c r="CD527" s="861">
        <v>-11.211187000000001</v>
      </c>
      <c r="CE527" s="861">
        <v>-5.8738780000000004</v>
      </c>
      <c r="CF527" s="861">
        <v>-13.129810000000001</v>
      </c>
      <c r="CG527" s="861">
        <v>-7.8142779999999998</v>
      </c>
      <c r="CH527" s="861">
        <v>-11.878734</v>
      </c>
      <c r="CI527" s="861">
        <v>-7.0046220000000003</v>
      </c>
      <c r="CJ527" s="861">
        <v>-10.806450999999999</v>
      </c>
      <c r="CK527" s="861">
        <v>-7.6720040000000003</v>
      </c>
      <c r="CL527" s="861">
        <v>-11.763915000000001</v>
      </c>
      <c r="CM527" s="861">
        <v>-7.5069679999999996</v>
      </c>
      <c r="CN527" s="861">
        <v>-12.974190999999999</v>
      </c>
      <c r="CO527" s="861">
        <v>-9.5794519999999999</v>
      </c>
      <c r="CP527" s="861">
        <v>-11.678086</v>
      </c>
      <c r="CQ527" s="861">
        <v>-6.4735959999999997</v>
      </c>
      <c r="CR527" s="861">
        <v>-10.935053999999999</v>
      </c>
      <c r="CS527" s="861">
        <v>-7.5684930000000001</v>
      </c>
      <c r="CT527" s="861">
        <v>-11.017206</v>
      </c>
      <c r="CU527" s="861">
        <v>-8.5851009999999999</v>
      </c>
      <c r="CV527" s="861">
        <v>-13.365741</v>
      </c>
      <c r="CW527" s="861">
        <v>-8.5462360000000004</v>
      </c>
      <c r="CX527" s="861">
        <v>-11.648876</v>
      </c>
      <c r="CY527" s="861">
        <v>-5.7818120000000004</v>
      </c>
      <c r="CZ527" s="861">
        <v>-10.73624</v>
      </c>
      <c r="DA527" s="861">
        <v>-7.4037800000000002</v>
      </c>
      <c r="DB527" s="861">
        <v>-11.538175000000001</v>
      </c>
      <c r="DC527" s="861">
        <v>-7.5070810000000003</v>
      </c>
      <c r="DD527" s="861">
        <v>-13.325589000000001</v>
      </c>
      <c r="DE527" s="861">
        <v>-9.1354930000000003</v>
      </c>
      <c r="DF527" s="861">
        <v>-12.365805999999999</v>
      </c>
      <c r="DG527" s="861">
        <v>-7.948099</v>
      </c>
      <c r="DH527" s="861">
        <v>-10.333618</v>
      </c>
      <c r="DI527" s="861">
        <v>-8.1157439999999994</v>
      </c>
      <c r="DJ527" s="861">
        <v>-11.038022</v>
      </c>
      <c r="DK527" s="861">
        <v>-8.8025409999999997</v>
      </c>
      <c r="DL527" s="861">
        <v>-13.288871</v>
      </c>
      <c r="DM527" s="861">
        <v>-10.588689</v>
      </c>
      <c r="DN527" s="861">
        <v>-12.465679</v>
      </c>
      <c r="DO527" s="861">
        <v>-9.2316020000000005</v>
      </c>
      <c r="DP527" s="861">
        <v>-10.840935999999999</v>
      </c>
      <c r="DQ527" s="861">
        <v>-8.6831060000000004</v>
      </c>
      <c r="DR527" s="861">
        <v>-11.925202000000001</v>
      </c>
      <c r="DS527" s="861">
        <v>-9.7883899999999997</v>
      </c>
      <c r="DT527" s="861">
        <v>-13.043609</v>
      </c>
      <c r="DU527" s="861">
        <v>-11.871437999999999</v>
      </c>
      <c r="DV527" s="861">
        <v>-12.855816000000001</v>
      </c>
      <c r="DW527" s="861">
        <v>-9.1049729999999993</v>
      </c>
      <c r="DX527" s="861">
        <v>13.381914</v>
      </c>
      <c r="DY527" s="861">
        <v>10.357676</v>
      </c>
      <c r="DZ527" s="861">
        <v>166.51737399999999</v>
      </c>
      <c r="EA527" s="861">
        <v>157.133577</v>
      </c>
      <c r="EB527" s="861">
        <v>120.74</v>
      </c>
      <c r="EC527" s="861">
        <v>3.2610000000000001</v>
      </c>
      <c r="ED527" s="861">
        <v>387.9</v>
      </c>
      <c r="EE527" s="861">
        <v>120.62</v>
      </c>
      <c r="EF527" s="861">
        <v>5.5170000000000003</v>
      </c>
      <c r="EG527" s="861">
        <v>653.1</v>
      </c>
      <c r="EH527" s="861">
        <v>120.66</v>
      </c>
      <c r="EI527" s="861">
        <v>5.2140000000000004</v>
      </c>
      <c r="EJ527" s="861">
        <v>615.29999999999995</v>
      </c>
      <c r="EK527" s="861">
        <v>11.559577000000001</v>
      </c>
      <c r="EL527" s="861">
        <v>12.283595</v>
      </c>
      <c r="EM527" s="861">
        <v>-15.808037000000001</v>
      </c>
      <c r="EN527" s="861">
        <v>-21.168246</v>
      </c>
      <c r="EO527" s="861">
        <v>96.826307</v>
      </c>
      <c r="EP527" s="861">
        <v>92.806201000000001</v>
      </c>
      <c r="EQ527" s="861">
        <v>-10.051368999999999</v>
      </c>
      <c r="ER527" s="861">
        <v>473.30726399999998</v>
      </c>
      <c r="ES527" s="861">
        <v>978.43884500000001</v>
      </c>
      <c r="ET527" s="861">
        <v>640.54051700000002</v>
      </c>
      <c r="EU527" s="861"/>
      <c r="EV527" s="861"/>
      <c r="EW527" s="861"/>
      <c r="EX527" s="861"/>
      <c r="EY527" s="861"/>
      <c r="EZ527" s="861"/>
      <c r="FA527" s="861"/>
      <c r="FB527" s="861"/>
      <c r="FC527" s="861"/>
      <c r="FD527" s="861"/>
    </row>
    <row r="528" spans="1:160" x14ac:dyDescent="0.25">
      <c r="A528" s="837">
        <v>46146</v>
      </c>
      <c r="B528" s="836">
        <v>0.44230324074074073</v>
      </c>
      <c r="C528" s="861">
        <v>28620</v>
      </c>
      <c r="D528" s="861">
        <v>0</v>
      </c>
      <c r="E528" s="861">
        <v>0</v>
      </c>
      <c r="F528" s="861">
        <v>76.848445999999996</v>
      </c>
      <c r="G528" s="861">
        <v>73.209992</v>
      </c>
      <c r="H528" s="861">
        <v>66.305496000000005</v>
      </c>
      <c r="I528" s="861">
        <v>74.956806</v>
      </c>
      <c r="J528" s="861">
        <v>72.987722000000005</v>
      </c>
      <c r="K528" s="861">
        <v>71.759386000000006</v>
      </c>
      <c r="L528" s="861">
        <v>74.066888000000006</v>
      </c>
      <c r="M528" s="861">
        <v>74.941771000000003</v>
      </c>
      <c r="N528" s="861">
        <v>-6.0142449999999998</v>
      </c>
      <c r="O528" s="861">
        <v>-7.7454239999999999</v>
      </c>
      <c r="P528" s="861">
        <v>-8.3765830000000001</v>
      </c>
      <c r="Q528" s="861">
        <v>-5.2944050000000002</v>
      </c>
      <c r="R528" s="861">
        <v>-6.4792120000000004</v>
      </c>
      <c r="S528" s="861">
        <v>-7.2516170000000004</v>
      </c>
      <c r="T528" s="861">
        <v>83.476017999999996</v>
      </c>
      <c r="U528" s="861">
        <v>75.093716000000001</v>
      </c>
      <c r="V528" s="861">
        <v>95.594567999999995</v>
      </c>
      <c r="W528" s="861">
        <v>94.652339999999995</v>
      </c>
      <c r="X528" s="861">
        <v>-5.0961590000000001</v>
      </c>
      <c r="Y528" s="861">
        <v>-4.4252669999999998</v>
      </c>
      <c r="Z528" s="861">
        <v>-9.7621040000000008</v>
      </c>
      <c r="AA528" s="861">
        <v>-9.1141020000000008</v>
      </c>
      <c r="AB528" s="861">
        <v>-9.0846540000000005</v>
      </c>
      <c r="AC528" s="861">
        <v>-8.5955969999999997</v>
      </c>
      <c r="AD528" s="861">
        <v>-12.456030999999999</v>
      </c>
      <c r="AE528" s="861">
        <v>110.021974</v>
      </c>
      <c r="AF528" s="861">
        <v>102.16154400000001</v>
      </c>
      <c r="AG528" s="861">
        <v>93.851770000000002</v>
      </c>
      <c r="AH528" s="861">
        <v>110.566512</v>
      </c>
      <c r="AI528" s="861">
        <v>91.759144000000006</v>
      </c>
      <c r="AJ528" s="861">
        <v>71.412891000000002</v>
      </c>
      <c r="AK528" s="861">
        <v>-5.1753020000000003</v>
      </c>
      <c r="AL528" s="861">
        <v>-7.0932930000000001</v>
      </c>
      <c r="AM528" s="861">
        <v>-4.5583939999999998</v>
      </c>
      <c r="AN528" s="861">
        <v>94.982722999999993</v>
      </c>
      <c r="AO528" s="861">
        <v>94.006292000000002</v>
      </c>
      <c r="AP528" s="861">
        <v>91.937678000000005</v>
      </c>
      <c r="AQ528" s="861">
        <v>90.642317000000006</v>
      </c>
      <c r="AR528" s="861">
        <v>75.157943000000003</v>
      </c>
      <c r="AS528" s="861">
        <v>65.775783000000004</v>
      </c>
      <c r="AT528" s="861">
        <v>79.189553000000004</v>
      </c>
      <c r="AU528" s="861">
        <v>77.930137000000002</v>
      </c>
      <c r="AV528" s="861">
        <v>75.116895999999997</v>
      </c>
      <c r="AW528" s="861">
        <v>74.533428999999998</v>
      </c>
      <c r="AX528" s="861">
        <v>91.320712</v>
      </c>
      <c r="AY528" s="861">
        <v>89.212097</v>
      </c>
      <c r="AZ528" s="861">
        <v>-5.0573389999999998</v>
      </c>
      <c r="BA528" s="861">
        <v>-4.8608560000000001</v>
      </c>
      <c r="BB528" s="861">
        <v>-13.07967</v>
      </c>
      <c r="BC528" s="861">
        <v>-12.149429</v>
      </c>
      <c r="BD528" s="861">
        <v>-12.156022</v>
      </c>
      <c r="BE528" s="861">
        <v>-8.6715260000000001</v>
      </c>
      <c r="BF528" s="861">
        <v>32.648817999999999</v>
      </c>
      <c r="BG528" s="861">
        <v>140.03548799999999</v>
      </c>
      <c r="BH528" s="861">
        <v>108.524635</v>
      </c>
      <c r="BI528" s="861">
        <v>54.454022999999999</v>
      </c>
      <c r="BJ528" s="861">
        <v>132.54046600000001</v>
      </c>
      <c r="BK528" s="861">
        <v>88.070004999999995</v>
      </c>
      <c r="BL528" s="861">
        <v>77.151461999999995</v>
      </c>
      <c r="BM528" s="861">
        <v>-17.381986999999999</v>
      </c>
      <c r="BN528" s="861">
        <v>-12.103337</v>
      </c>
      <c r="BO528" s="861">
        <v>-9.0571149999999996</v>
      </c>
      <c r="BP528" s="861">
        <v>-11.740403000000001</v>
      </c>
      <c r="BQ528" s="861">
        <v>89.032959000000005</v>
      </c>
      <c r="BR528" s="861">
        <v>89.205888000000002</v>
      </c>
      <c r="BS528" s="861">
        <v>87.764981000000006</v>
      </c>
      <c r="BT528" s="861">
        <v>60.444679999999998</v>
      </c>
      <c r="BU528" s="861">
        <v>67.260216999999997</v>
      </c>
      <c r="BV528" s="861">
        <v>63.258958999999997</v>
      </c>
      <c r="BW528" s="861">
        <v>67.385535000000004</v>
      </c>
      <c r="BX528" s="861">
        <v>-12.750360000000001</v>
      </c>
      <c r="BY528" s="861">
        <v>-12.960616</v>
      </c>
      <c r="BZ528" s="861">
        <v>-11.296347000000001</v>
      </c>
      <c r="CA528" s="861">
        <v>-11.637852000000001</v>
      </c>
      <c r="CB528" s="861">
        <v>-10.374828000000001</v>
      </c>
      <c r="CC528" s="861">
        <v>-7.1922360000000003</v>
      </c>
      <c r="CD528" s="861">
        <v>-11.122116</v>
      </c>
      <c r="CE528" s="861">
        <v>-5.807931</v>
      </c>
      <c r="CF528" s="861">
        <v>-13.055057</v>
      </c>
      <c r="CG528" s="861">
        <v>-7.7929950000000003</v>
      </c>
      <c r="CH528" s="861">
        <v>-11.805379</v>
      </c>
      <c r="CI528" s="861">
        <v>-6.9257580000000001</v>
      </c>
      <c r="CJ528" s="861">
        <v>-10.737918000000001</v>
      </c>
      <c r="CK528" s="861">
        <v>-7.6484180000000004</v>
      </c>
      <c r="CL528" s="861">
        <v>-11.660181</v>
      </c>
      <c r="CM528" s="861">
        <v>-7.4319709999999999</v>
      </c>
      <c r="CN528" s="861">
        <v>-12.88767</v>
      </c>
      <c r="CO528" s="861">
        <v>-9.5327839999999995</v>
      </c>
      <c r="CP528" s="861">
        <v>-11.611799</v>
      </c>
      <c r="CQ528" s="861">
        <v>-6.4820539999999998</v>
      </c>
      <c r="CR528" s="861">
        <v>-10.839238999999999</v>
      </c>
      <c r="CS528" s="861">
        <v>-7.544708</v>
      </c>
      <c r="CT528" s="861">
        <v>-10.886005000000001</v>
      </c>
      <c r="CU528" s="861">
        <v>-8.5564689999999999</v>
      </c>
      <c r="CV528" s="861">
        <v>-13.270374</v>
      </c>
      <c r="CW528" s="861">
        <v>-8.4951329999999992</v>
      </c>
      <c r="CX528" s="861">
        <v>-11.596285999999999</v>
      </c>
      <c r="CY528" s="861">
        <v>-5.7492850000000004</v>
      </c>
      <c r="CZ528" s="861">
        <v>-10.693123</v>
      </c>
      <c r="DA528" s="861">
        <v>-7.387842</v>
      </c>
      <c r="DB528" s="861">
        <v>-11.488263</v>
      </c>
      <c r="DC528" s="861">
        <v>-7.4794549999999997</v>
      </c>
      <c r="DD528" s="861">
        <v>-13.281952</v>
      </c>
      <c r="DE528" s="861">
        <v>-9.1151070000000001</v>
      </c>
      <c r="DF528" s="861">
        <v>-12.292944</v>
      </c>
      <c r="DG528" s="861">
        <v>-7.9061459999999997</v>
      </c>
      <c r="DH528" s="861">
        <v>-10.284934</v>
      </c>
      <c r="DI528" s="861">
        <v>-8.0737729999999992</v>
      </c>
      <c r="DJ528" s="861">
        <v>-10.997737000000001</v>
      </c>
      <c r="DK528" s="861">
        <v>-8.7773869999999992</v>
      </c>
      <c r="DL528" s="861">
        <v>-13.249058</v>
      </c>
      <c r="DM528" s="861">
        <v>-10.572531</v>
      </c>
      <c r="DN528" s="861">
        <v>-12.403639999999999</v>
      </c>
      <c r="DO528" s="861">
        <v>-9.2064380000000003</v>
      </c>
      <c r="DP528" s="861">
        <v>-10.754153000000001</v>
      </c>
      <c r="DQ528" s="861">
        <v>-8.6504630000000002</v>
      </c>
      <c r="DR528" s="861">
        <v>-11.894745</v>
      </c>
      <c r="DS528" s="861">
        <v>-9.7500610000000005</v>
      </c>
      <c r="DT528" s="861">
        <v>-13.011827</v>
      </c>
      <c r="DU528" s="861">
        <v>-11.860896</v>
      </c>
      <c r="DV528" s="861">
        <v>-12.808127000000001</v>
      </c>
      <c r="DW528" s="861">
        <v>-9.0936500000000002</v>
      </c>
      <c r="DX528" s="861">
        <v>13.281644999999999</v>
      </c>
      <c r="DY528" s="861">
        <v>10.301539</v>
      </c>
      <c r="DZ528" s="861">
        <v>166.47489400000001</v>
      </c>
      <c r="EA528" s="861">
        <v>156.72482199999999</v>
      </c>
      <c r="EB528" s="861">
        <v>121.48</v>
      </c>
      <c r="EC528" s="861">
        <v>1.2390000000000001</v>
      </c>
      <c r="ED528" s="861">
        <v>133.19999999999999</v>
      </c>
      <c r="EE528" s="861">
        <v>121.26</v>
      </c>
      <c r="EF528" s="861">
        <v>5.508</v>
      </c>
      <c r="EG528" s="861">
        <v>658.5</v>
      </c>
      <c r="EH528" s="861">
        <v>121.34</v>
      </c>
      <c r="EI528" s="861">
        <v>5.1959999999999997</v>
      </c>
      <c r="EJ528" s="861">
        <v>616.4</v>
      </c>
      <c r="EK528" s="861">
        <v>11.420023</v>
      </c>
      <c r="EL528" s="861">
        <v>12.215263</v>
      </c>
      <c r="EM528" s="861">
        <v>-15.978417</v>
      </c>
      <c r="EN528" s="861">
        <v>-21.272378</v>
      </c>
      <c r="EO528" s="861">
        <v>96.808456000000007</v>
      </c>
      <c r="EP528" s="861">
        <v>92.627466999999996</v>
      </c>
      <c r="EQ528" s="861">
        <v>-10.000851000000001</v>
      </c>
      <c r="ER528" s="861">
        <v>476.72934900000001</v>
      </c>
      <c r="ES528" s="861">
        <v>989.36707200000001</v>
      </c>
      <c r="ET528" s="861">
        <v>650.84012499999994</v>
      </c>
      <c r="EU528" s="861"/>
      <c r="EV528" s="861"/>
      <c r="EW528" s="861"/>
      <c r="EX528" s="861"/>
      <c r="EY528" s="861"/>
      <c r="EZ528" s="861"/>
      <c r="FA528" s="861"/>
      <c r="FB528" s="861"/>
      <c r="FC528" s="861"/>
      <c r="FD528" s="861"/>
    </row>
    <row r="529" spans="1:160" x14ac:dyDescent="0.25">
      <c r="A529" s="837">
        <v>46146</v>
      </c>
      <c r="B529" s="836">
        <v>0.44299768518518517</v>
      </c>
      <c r="C529" s="861">
        <v>28680</v>
      </c>
      <c r="D529" s="861">
        <v>0</v>
      </c>
      <c r="E529" s="861">
        <v>0</v>
      </c>
      <c r="F529" s="861">
        <v>76.654426999999998</v>
      </c>
      <c r="G529" s="861">
        <v>73.148077000000001</v>
      </c>
      <c r="H529" s="861">
        <v>66.198256000000001</v>
      </c>
      <c r="I529" s="861">
        <v>74.962238999999997</v>
      </c>
      <c r="J529" s="861">
        <v>72.687417999999994</v>
      </c>
      <c r="K529" s="861">
        <v>71.731767000000005</v>
      </c>
      <c r="L529" s="861">
        <v>74.059809999999999</v>
      </c>
      <c r="M529" s="861">
        <v>74.956665999999998</v>
      </c>
      <c r="N529" s="861">
        <v>-6.1251340000000001</v>
      </c>
      <c r="O529" s="861">
        <v>-7.9548449999999997</v>
      </c>
      <c r="P529" s="861">
        <v>-8.5524970000000007</v>
      </c>
      <c r="Q529" s="861">
        <v>-5.4013039999999997</v>
      </c>
      <c r="R529" s="861">
        <v>-6.7132889999999996</v>
      </c>
      <c r="S529" s="861">
        <v>-7.298559</v>
      </c>
      <c r="T529" s="861">
        <v>83.206716</v>
      </c>
      <c r="U529" s="861">
        <v>74.410163999999995</v>
      </c>
      <c r="V529" s="861">
        <v>95.362818000000004</v>
      </c>
      <c r="W529" s="861">
        <v>94.385647000000006</v>
      </c>
      <c r="X529" s="861">
        <v>-5.2464810000000002</v>
      </c>
      <c r="Y529" s="861">
        <v>-4.5608700000000004</v>
      </c>
      <c r="Z529" s="861">
        <v>-9.8791410000000006</v>
      </c>
      <c r="AA529" s="861">
        <v>-9.3186789999999995</v>
      </c>
      <c r="AB529" s="861">
        <v>-9.2260910000000003</v>
      </c>
      <c r="AC529" s="861">
        <v>-8.771585</v>
      </c>
      <c r="AD529" s="861">
        <v>-12.59952</v>
      </c>
      <c r="AE529" s="861">
        <v>109.755441</v>
      </c>
      <c r="AF529" s="861">
        <v>101.979917</v>
      </c>
      <c r="AG529" s="861">
        <v>93.593608000000003</v>
      </c>
      <c r="AH529" s="861">
        <v>110.385859</v>
      </c>
      <c r="AI529" s="861">
        <v>91.572991999999999</v>
      </c>
      <c r="AJ529" s="861">
        <v>71.255808000000002</v>
      </c>
      <c r="AK529" s="861">
        <v>-5.1637870000000001</v>
      </c>
      <c r="AL529" s="861">
        <v>-7.2440600000000002</v>
      </c>
      <c r="AM529" s="861">
        <v>-4.6322390000000002</v>
      </c>
      <c r="AN529" s="861">
        <v>94.874694000000005</v>
      </c>
      <c r="AO529" s="861">
        <v>93.784558000000004</v>
      </c>
      <c r="AP529" s="861">
        <v>91.620952000000003</v>
      </c>
      <c r="AQ529" s="861">
        <v>90.337157000000005</v>
      </c>
      <c r="AR529" s="861">
        <v>74.941473999999999</v>
      </c>
      <c r="AS529" s="861">
        <v>65.785391000000004</v>
      </c>
      <c r="AT529" s="861">
        <v>78.917444000000003</v>
      </c>
      <c r="AU529" s="861">
        <v>77.687945999999997</v>
      </c>
      <c r="AV529" s="861">
        <v>74.873904999999993</v>
      </c>
      <c r="AW529" s="861">
        <v>74.211521000000005</v>
      </c>
      <c r="AX529" s="861">
        <v>91.114463000000001</v>
      </c>
      <c r="AY529" s="861">
        <v>88.882323999999997</v>
      </c>
      <c r="AZ529" s="861">
        <v>-5.2550509999999999</v>
      </c>
      <c r="BA529" s="861">
        <v>-5.0841190000000003</v>
      </c>
      <c r="BB529" s="861">
        <v>-13.217510000000001</v>
      </c>
      <c r="BC529" s="861">
        <v>-12.294131999999999</v>
      </c>
      <c r="BD529" s="861">
        <v>-12.336524000000001</v>
      </c>
      <c r="BE529" s="861">
        <v>-8.7050230000000006</v>
      </c>
      <c r="BF529" s="861">
        <v>32.535617000000002</v>
      </c>
      <c r="BG529" s="861">
        <v>139.93384800000001</v>
      </c>
      <c r="BH529" s="861">
        <v>108.541912</v>
      </c>
      <c r="BI529" s="861">
        <v>54.266768999999996</v>
      </c>
      <c r="BJ529" s="861">
        <v>132.797855</v>
      </c>
      <c r="BK529" s="861">
        <v>87.672056999999995</v>
      </c>
      <c r="BL529" s="861">
        <v>76.905243999999996</v>
      </c>
      <c r="BM529" s="861">
        <v>-17.476143</v>
      </c>
      <c r="BN529" s="861">
        <v>-12.223281</v>
      </c>
      <c r="BO529" s="861">
        <v>-9.202731</v>
      </c>
      <c r="BP529" s="861">
        <v>-11.772736999999999</v>
      </c>
      <c r="BQ529" s="861">
        <v>88.745447999999996</v>
      </c>
      <c r="BR529" s="861">
        <v>88.995667999999995</v>
      </c>
      <c r="BS529" s="861">
        <v>87.465738999999999</v>
      </c>
      <c r="BT529" s="861">
        <v>60.375104999999998</v>
      </c>
      <c r="BU529" s="861">
        <v>67.053574999999995</v>
      </c>
      <c r="BV529" s="861">
        <v>63.025191999999997</v>
      </c>
      <c r="BW529" s="861">
        <v>67.149933000000004</v>
      </c>
      <c r="BX529" s="861">
        <v>-13.03462</v>
      </c>
      <c r="BY529" s="861">
        <v>-13.081307000000001</v>
      </c>
      <c r="BZ529" s="861">
        <v>-11.417661000000001</v>
      </c>
      <c r="CA529" s="861">
        <v>-11.828415</v>
      </c>
      <c r="CB529" s="861">
        <v>-10.324559000000001</v>
      </c>
      <c r="CC529" s="861">
        <v>-7.1746749999999997</v>
      </c>
      <c r="CD529" s="861">
        <v>-11.076238999999999</v>
      </c>
      <c r="CE529" s="861">
        <v>-5.7792190000000003</v>
      </c>
      <c r="CF529" s="861">
        <v>-13.005663999999999</v>
      </c>
      <c r="CG529" s="861">
        <v>-7.7449459999999997</v>
      </c>
      <c r="CH529" s="861">
        <v>-11.769114</v>
      </c>
      <c r="CI529" s="861">
        <v>-6.8696900000000003</v>
      </c>
      <c r="CJ529" s="861">
        <v>-10.721448000000001</v>
      </c>
      <c r="CK529" s="861">
        <v>-7.5854929999999996</v>
      </c>
      <c r="CL529" s="861">
        <v>-11.638731</v>
      </c>
      <c r="CM529" s="861">
        <v>-7.4354360000000002</v>
      </c>
      <c r="CN529" s="861">
        <v>-12.826976999999999</v>
      </c>
      <c r="CO529" s="861">
        <v>-9.4775700000000001</v>
      </c>
      <c r="CP529" s="861">
        <v>-11.552682000000001</v>
      </c>
      <c r="CQ529" s="861">
        <v>-6.4304119999999996</v>
      </c>
      <c r="CR529" s="861">
        <v>-10.827654000000001</v>
      </c>
      <c r="CS529" s="861">
        <v>-7.5098089999999997</v>
      </c>
      <c r="CT529" s="861">
        <v>-10.860797</v>
      </c>
      <c r="CU529" s="861">
        <v>-8.5388450000000002</v>
      </c>
      <c r="CV529" s="861">
        <v>-13.215825000000001</v>
      </c>
      <c r="CW529" s="861">
        <v>-8.4508259999999993</v>
      </c>
      <c r="CX529" s="861">
        <v>-11.547485999999999</v>
      </c>
      <c r="CY529" s="861">
        <v>-5.6650400000000003</v>
      </c>
      <c r="CZ529" s="861">
        <v>-10.635935999999999</v>
      </c>
      <c r="DA529" s="861">
        <v>-7.3456200000000003</v>
      </c>
      <c r="DB529" s="861">
        <v>-11.442003</v>
      </c>
      <c r="DC529" s="861">
        <v>-7.4035729999999997</v>
      </c>
      <c r="DD529" s="861">
        <v>-13.213274</v>
      </c>
      <c r="DE529" s="861">
        <v>-9.0792140000000003</v>
      </c>
      <c r="DF529" s="861">
        <v>-12.26629</v>
      </c>
      <c r="DG529" s="861">
        <v>-7.8679839999999999</v>
      </c>
      <c r="DH529" s="861">
        <v>-10.236769000000001</v>
      </c>
      <c r="DI529" s="861">
        <v>-8.0396710000000002</v>
      </c>
      <c r="DJ529" s="861">
        <v>-10.941857000000001</v>
      </c>
      <c r="DK529" s="861">
        <v>-8.7474629999999998</v>
      </c>
      <c r="DL529" s="861">
        <v>-13.193293000000001</v>
      </c>
      <c r="DM529" s="861">
        <v>-10.517002</v>
      </c>
      <c r="DN529" s="861">
        <v>-12.342124</v>
      </c>
      <c r="DO529" s="861">
        <v>-9.1738219999999995</v>
      </c>
      <c r="DP529" s="861">
        <v>-10.712059999999999</v>
      </c>
      <c r="DQ529" s="861">
        <v>-8.5821470000000009</v>
      </c>
      <c r="DR529" s="861">
        <v>-11.859966999999999</v>
      </c>
      <c r="DS529" s="861">
        <v>-9.7271280000000004</v>
      </c>
      <c r="DT529" s="861">
        <v>-12.958441000000001</v>
      </c>
      <c r="DU529" s="861">
        <v>-11.827374000000001</v>
      </c>
      <c r="DV529" s="861">
        <v>-12.777915999999999</v>
      </c>
      <c r="DW529" s="861">
        <v>-9.0757999999999992</v>
      </c>
      <c r="DX529" s="861">
        <v>13.162227</v>
      </c>
      <c r="DY529" s="861">
        <v>10.202875000000001</v>
      </c>
      <c r="DZ529" s="861">
        <v>165.80649700000001</v>
      </c>
      <c r="EA529" s="861">
        <v>156.14060699999999</v>
      </c>
      <c r="EB529" s="861">
        <v>120.83</v>
      </c>
      <c r="EC529" s="861">
        <v>3.2629999999999999</v>
      </c>
      <c r="ED529" s="861">
        <v>387.6</v>
      </c>
      <c r="EE529" s="861">
        <v>120.66</v>
      </c>
      <c r="EF529" s="861">
        <v>5.5179999999999998</v>
      </c>
      <c r="EG529" s="861">
        <v>654.6</v>
      </c>
      <c r="EH529" s="861">
        <v>120.82</v>
      </c>
      <c r="EI529" s="861">
        <v>5.1689999999999996</v>
      </c>
      <c r="EJ529" s="861">
        <v>614.6</v>
      </c>
      <c r="EK529" s="861">
        <v>11.549713000000001</v>
      </c>
      <c r="EL529" s="861">
        <v>12.253104</v>
      </c>
      <c r="EM529" s="861">
        <v>-16.181951999999999</v>
      </c>
      <c r="EN529" s="861">
        <v>-21.455835</v>
      </c>
      <c r="EO529" s="861">
        <v>96.527173000000005</v>
      </c>
      <c r="EP529" s="861">
        <v>92.371465999999998</v>
      </c>
      <c r="EQ529" s="861">
        <v>-9.9582470000000001</v>
      </c>
      <c r="ER529" s="861">
        <v>479.913568</v>
      </c>
      <c r="ES529" s="861">
        <v>1000.289479</v>
      </c>
      <c r="ET529" s="861">
        <v>661.09686099999999</v>
      </c>
      <c r="EU529" s="861"/>
      <c r="EV529" s="861"/>
      <c r="EW529" s="861"/>
      <c r="EX529" s="861"/>
      <c r="EY529" s="861"/>
      <c r="EZ529" s="861"/>
      <c r="FA529" s="861"/>
      <c r="FB529" s="861"/>
      <c r="FC529" s="861"/>
      <c r="FD529" s="861"/>
    </row>
    <row r="530" spans="1:160" x14ac:dyDescent="0.25">
      <c r="A530" s="837">
        <v>46146</v>
      </c>
      <c r="B530" s="836">
        <v>0.44369212962962962</v>
      </c>
      <c r="C530" s="861">
        <v>28740</v>
      </c>
      <c r="D530" s="861">
        <v>0</v>
      </c>
      <c r="E530" s="861">
        <v>0</v>
      </c>
      <c r="F530" s="861">
        <v>76.477785999999995</v>
      </c>
      <c r="G530" s="861">
        <v>73.098568</v>
      </c>
      <c r="H530" s="861">
        <v>66.087297000000007</v>
      </c>
      <c r="I530" s="861">
        <v>74.925814000000003</v>
      </c>
      <c r="J530" s="861">
        <v>72.392900999999995</v>
      </c>
      <c r="K530" s="861">
        <v>71.687994000000003</v>
      </c>
      <c r="L530" s="861">
        <v>74.020927999999998</v>
      </c>
      <c r="M530" s="861">
        <v>74.912333000000004</v>
      </c>
      <c r="N530" s="861">
        <v>-6.2831700000000001</v>
      </c>
      <c r="O530" s="861">
        <v>-8.1315840000000001</v>
      </c>
      <c r="P530" s="861">
        <v>-8.7486060000000005</v>
      </c>
      <c r="Q530" s="861">
        <v>-5.6055099999999998</v>
      </c>
      <c r="R530" s="861">
        <v>-6.7890280000000001</v>
      </c>
      <c r="S530" s="861">
        <v>-7.5496540000000003</v>
      </c>
      <c r="T530" s="861">
        <v>83.039648999999997</v>
      </c>
      <c r="U530" s="861">
        <v>73.953412</v>
      </c>
      <c r="V530" s="861">
        <v>95.126875999999996</v>
      </c>
      <c r="W530" s="861">
        <v>94.166796000000005</v>
      </c>
      <c r="X530" s="861">
        <v>-5.4108219999999996</v>
      </c>
      <c r="Y530" s="861">
        <v>-4.7089549999999996</v>
      </c>
      <c r="Z530" s="861">
        <v>-10.050528</v>
      </c>
      <c r="AA530" s="861">
        <v>-9.4599030000000006</v>
      </c>
      <c r="AB530" s="861">
        <v>-9.3790460000000007</v>
      </c>
      <c r="AC530" s="861">
        <v>-8.9338010000000008</v>
      </c>
      <c r="AD530" s="861">
        <v>-12.762186</v>
      </c>
      <c r="AE530" s="861">
        <v>109.62057</v>
      </c>
      <c r="AF530" s="861">
        <v>101.87214</v>
      </c>
      <c r="AG530" s="861">
        <v>93.445527999999996</v>
      </c>
      <c r="AH530" s="861">
        <v>110.28291</v>
      </c>
      <c r="AI530" s="861">
        <v>91.317814999999996</v>
      </c>
      <c r="AJ530" s="861">
        <v>71.017032999999998</v>
      </c>
      <c r="AK530" s="861">
        <v>-4.8381769999999999</v>
      </c>
      <c r="AL530" s="861">
        <v>-7.4878499999999999</v>
      </c>
      <c r="AM530" s="861">
        <v>-4.7763460000000002</v>
      </c>
      <c r="AN530" s="861">
        <v>94.668819999999997</v>
      </c>
      <c r="AO530" s="861">
        <v>93.529385000000005</v>
      </c>
      <c r="AP530" s="861">
        <v>91.432294999999996</v>
      </c>
      <c r="AQ530" s="861">
        <v>90.112527999999998</v>
      </c>
      <c r="AR530" s="861">
        <v>74.735358000000005</v>
      </c>
      <c r="AS530" s="861">
        <v>65.681244000000007</v>
      </c>
      <c r="AT530" s="861">
        <v>78.729636999999997</v>
      </c>
      <c r="AU530" s="861">
        <v>77.461543000000006</v>
      </c>
      <c r="AV530" s="861">
        <v>75.007559000000001</v>
      </c>
      <c r="AW530" s="861">
        <v>73.968836999999994</v>
      </c>
      <c r="AX530" s="861">
        <v>90.912563000000006</v>
      </c>
      <c r="AY530" s="861">
        <v>88.817097000000004</v>
      </c>
      <c r="AZ530" s="861">
        <v>-5.42943</v>
      </c>
      <c r="BA530" s="861">
        <v>-5.0940399999999997</v>
      </c>
      <c r="BB530" s="861">
        <v>-13.358378999999999</v>
      </c>
      <c r="BC530" s="861">
        <v>-12.433852999999999</v>
      </c>
      <c r="BD530" s="861">
        <v>-12.429613</v>
      </c>
      <c r="BE530" s="861">
        <v>-8.7471379999999996</v>
      </c>
      <c r="BF530" s="861">
        <v>32.551665</v>
      </c>
      <c r="BG530" s="861">
        <v>139.88945000000001</v>
      </c>
      <c r="BH530" s="861">
        <v>108.622287</v>
      </c>
      <c r="BI530" s="861">
        <v>54.127200999999999</v>
      </c>
      <c r="BJ530" s="861">
        <v>132.29549700000001</v>
      </c>
      <c r="BK530" s="861">
        <v>87.508081000000004</v>
      </c>
      <c r="BL530" s="861">
        <v>76.834472000000005</v>
      </c>
      <c r="BM530" s="861">
        <v>-17.651835999999999</v>
      </c>
      <c r="BN530" s="861">
        <v>-12.40987</v>
      </c>
      <c r="BO530" s="861">
        <v>-9.3940579999999994</v>
      </c>
      <c r="BP530" s="861">
        <v>-11.989794</v>
      </c>
      <c r="BQ530" s="861">
        <v>88.593224000000006</v>
      </c>
      <c r="BR530" s="861">
        <v>88.808543</v>
      </c>
      <c r="BS530" s="861">
        <v>87.291610000000006</v>
      </c>
      <c r="BT530" s="861">
        <v>60.161375</v>
      </c>
      <c r="BU530" s="861">
        <v>66.855649</v>
      </c>
      <c r="BV530" s="861">
        <v>62.827596999999997</v>
      </c>
      <c r="BW530" s="861">
        <v>66.843279999999993</v>
      </c>
      <c r="BX530" s="861">
        <v>-13.196559000000001</v>
      </c>
      <c r="BY530" s="861">
        <v>-13.188069</v>
      </c>
      <c r="BZ530" s="861">
        <v>-11.623829000000001</v>
      </c>
      <c r="CA530" s="861">
        <v>-11.970219</v>
      </c>
      <c r="CB530" s="861">
        <v>-10.275377000000001</v>
      </c>
      <c r="CC530" s="861">
        <v>-7.1042639999999997</v>
      </c>
      <c r="CD530" s="861">
        <v>-11.050050000000001</v>
      </c>
      <c r="CE530" s="861">
        <v>-5.7602409999999997</v>
      </c>
      <c r="CF530" s="861">
        <v>-12.953633999999999</v>
      </c>
      <c r="CG530" s="861">
        <v>-7.703633</v>
      </c>
      <c r="CH530" s="861">
        <v>-11.731114</v>
      </c>
      <c r="CI530" s="861">
        <v>-6.7955589999999999</v>
      </c>
      <c r="CJ530" s="861">
        <v>-10.649215</v>
      </c>
      <c r="CK530" s="861">
        <v>-7.5818890000000003</v>
      </c>
      <c r="CL530" s="861">
        <v>-11.577232</v>
      </c>
      <c r="CM530" s="861">
        <v>-7.3827569999999998</v>
      </c>
      <c r="CN530" s="861">
        <v>-12.801358</v>
      </c>
      <c r="CO530" s="861">
        <v>-9.4469290000000008</v>
      </c>
      <c r="CP530" s="861">
        <v>-11.505405</v>
      </c>
      <c r="CQ530" s="861">
        <v>-6.4446479999999999</v>
      </c>
      <c r="CR530" s="861">
        <v>-10.765865</v>
      </c>
      <c r="CS530" s="861">
        <v>-7.4488099999999999</v>
      </c>
      <c r="CT530" s="861">
        <v>-10.770911</v>
      </c>
      <c r="CU530" s="861">
        <v>-8.4993829999999999</v>
      </c>
      <c r="CV530" s="861">
        <v>-13.145412</v>
      </c>
      <c r="CW530" s="861">
        <v>-8.4324349999999999</v>
      </c>
      <c r="CX530" s="861">
        <v>-11.506548</v>
      </c>
      <c r="CY530" s="861">
        <v>-5.6547770000000002</v>
      </c>
      <c r="CZ530" s="861">
        <v>-10.580496</v>
      </c>
      <c r="DA530" s="861">
        <v>-7.3138009999999998</v>
      </c>
      <c r="DB530" s="861">
        <v>-11.39822</v>
      </c>
      <c r="DC530" s="861">
        <v>-7.413348</v>
      </c>
      <c r="DD530" s="861">
        <v>-13.185193</v>
      </c>
      <c r="DE530" s="861">
        <v>-9.0555330000000005</v>
      </c>
      <c r="DF530" s="861">
        <v>-12.222734000000001</v>
      </c>
      <c r="DG530" s="861">
        <v>-7.8378240000000003</v>
      </c>
      <c r="DH530" s="861">
        <v>-10.193352000000001</v>
      </c>
      <c r="DI530" s="861">
        <v>-8.003997</v>
      </c>
      <c r="DJ530" s="861">
        <v>-10.890510000000001</v>
      </c>
      <c r="DK530" s="861">
        <v>-8.7211160000000003</v>
      </c>
      <c r="DL530" s="861">
        <v>-13.149649</v>
      </c>
      <c r="DM530" s="861">
        <v>-10.486693000000001</v>
      </c>
      <c r="DN530" s="861">
        <v>-12.304684999999999</v>
      </c>
      <c r="DO530" s="861">
        <v>-9.1506299999999996</v>
      </c>
      <c r="DP530" s="861">
        <v>-10.671429</v>
      </c>
      <c r="DQ530" s="861">
        <v>-8.5455059999999996</v>
      </c>
      <c r="DR530" s="861">
        <v>-11.817488000000001</v>
      </c>
      <c r="DS530" s="861">
        <v>-9.6861979999999992</v>
      </c>
      <c r="DT530" s="861">
        <v>-12.912928000000001</v>
      </c>
      <c r="DU530" s="861">
        <v>-11.814417000000001</v>
      </c>
      <c r="DV530" s="861">
        <v>-12.734565</v>
      </c>
      <c r="DW530" s="861">
        <v>-9.0430100000000007</v>
      </c>
      <c r="DX530" s="861">
        <v>13.126941</v>
      </c>
      <c r="DY530" s="861">
        <v>10.152619</v>
      </c>
      <c r="DZ530" s="861">
        <v>165.19905</v>
      </c>
      <c r="EA530" s="861">
        <v>155.67041599999999</v>
      </c>
      <c r="EB530" s="861">
        <v>120.73</v>
      </c>
      <c r="EC530" s="861">
        <v>3.2610000000000001</v>
      </c>
      <c r="ED530" s="861">
        <v>387.3</v>
      </c>
      <c r="EE530" s="861">
        <v>120.6</v>
      </c>
      <c r="EF530" s="861">
        <v>5.4749999999999996</v>
      </c>
      <c r="EG530" s="861">
        <v>656.8</v>
      </c>
      <c r="EH530" s="861">
        <v>120.68</v>
      </c>
      <c r="EI530" s="861">
        <v>5.1870000000000003</v>
      </c>
      <c r="EJ530" s="861">
        <v>612.4</v>
      </c>
      <c r="EK530" s="861">
        <v>11.465876</v>
      </c>
      <c r="EL530" s="861">
        <v>12.15544</v>
      </c>
      <c r="EM530" s="861">
        <v>-16.242222000000002</v>
      </c>
      <c r="EN530" s="861">
        <v>-21.549498</v>
      </c>
      <c r="EO530" s="861">
        <v>96.270876999999999</v>
      </c>
      <c r="EP530" s="861">
        <v>92.164964999999995</v>
      </c>
      <c r="EQ530" s="861">
        <v>-9.9191830000000003</v>
      </c>
      <c r="ER530" s="861">
        <v>486.37817000000001</v>
      </c>
      <c r="ES530" s="861">
        <v>1011.191506</v>
      </c>
      <c r="ET530" s="861">
        <v>671.346182</v>
      </c>
      <c r="EU530" s="861"/>
      <c r="EV530" s="861"/>
      <c r="EW530" s="861"/>
      <c r="EX530" s="861"/>
      <c r="EY530" s="861"/>
      <c r="EZ530" s="861"/>
      <c r="FA530" s="861"/>
      <c r="FB530" s="861"/>
      <c r="FC530" s="861"/>
      <c r="FD530" s="861"/>
    </row>
    <row r="531" spans="1:160" x14ac:dyDescent="0.25">
      <c r="A531" s="837">
        <v>46146</v>
      </c>
      <c r="B531" s="836">
        <v>0.44438657407407406</v>
      </c>
      <c r="C531" s="861">
        <v>28800</v>
      </c>
      <c r="D531" s="861">
        <v>0</v>
      </c>
      <c r="E531" s="861">
        <v>0</v>
      </c>
      <c r="F531" s="861">
        <v>76.284318999999996</v>
      </c>
      <c r="G531" s="861">
        <v>73.070306000000002</v>
      </c>
      <c r="H531" s="861">
        <v>65.909372000000005</v>
      </c>
      <c r="I531" s="861">
        <v>74.946478999999997</v>
      </c>
      <c r="J531" s="861">
        <v>72.210232000000005</v>
      </c>
      <c r="K531" s="861">
        <v>71.696439999999996</v>
      </c>
      <c r="L531" s="861">
        <v>74.000746000000007</v>
      </c>
      <c r="M531" s="861">
        <v>74.850770999999995</v>
      </c>
      <c r="N531" s="861">
        <v>-6.469754</v>
      </c>
      <c r="O531" s="861">
        <v>-8.2770550000000007</v>
      </c>
      <c r="P531" s="861">
        <v>-8.9153009999999995</v>
      </c>
      <c r="Q531" s="861">
        <v>-5.6253019999999996</v>
      </c>
      <c r="R531" s="861">
        <v>-6.7210749999999999</v>
      </c>
      <c r="S531" s="861">
        <v>-7.6517929999999996</v>
      </c>
      <c r="T531" s="861">
        <v>82.812673000000004</v>
      </c>
      <c r="U531" s="861">
        <v>73.583556000000002</v>
      </c>
      <c r="V531" s="861">
        <v>94.710824000000002</v>
      </c>
      <c r="W531" s="861">
        <v>93.767239000000004</v>
      </c>
      <c r="X531" s="861">
        <v>-5.5379639999999997</v>
      </c>
      <c r="Y531" s="861">
        <v>-4.8837260000000002</v>
      </c>
      <c r="Z531" s="861">
        <v>-10.207995</v>
      </c>
      <c r="AA531" s="861">
        <v>-9.5473429999999997</v>
      </c>
      <c r="AB531" s="861">
        <v>-9.5372229999999991</v>
      </c>
      <c r="AC531" s="861">
        <v>-9.0342269999999996</v>
      </c>
      <c r="AD531" s="861">
        <v>-12.921927999999999</v>
      </c>
      <c r="AE531" s="861">
        <v>109.31885200000001</v>
      </c>
      <c r="AF531" s="861">
        <v>101.671475</v>
      </c>
      <c r="AG531" s="861">
        <v>93.318219999999997</v>
      </c>
      <c r="AH531" s="861">
        <v>110.164451</v>
      </c>
      <c r="AI531" s="861">
        <v>91.077413000000007</v>
      </c>
      <c r="AJ531" s="861">
        <v>70.606166999999999</v>
      </c>
      <c r="AK531" s="861">
        <v>-5.0369339999999996</v>
      </c>
      <c r="AL531" s="861">
        <v>-7.6879330000000001</v>
      </c>
      <c r="AM531" s="861">
        <v>-5.0873359999999996</v>
      </c>
      <c r="AN531" s="861">
        <v>94.250440999999995</v>
      </c>
      <c r="AO531" s="861">
        <v>93.179012</v>
      </c>
      <c r="AP531" s="861">
        <v>91.231161999999998</v>
      </c>
      <c r="AQ531" s="861">
        <v>89.930188999999999</v>
      </c>
      <c r="AR531" s="861">
        <v>74.670721999999998</v>
      </c>
      <c r="AS531" s="861">
        <v>65.539027000000004</v>
      </c>
      <c r="AT531" s="861">
        <v>78.646422000000001</v>
      </c>
      <c r="AU531" s="861">
        <v>77.221070999999995</v>
      </c>
      <c r="AV531" s="861">
        <v>74.388578999999993</v>
      </c>
      <c r="AW531" s="861">
        <v>73.616815000000003</v>
      </c>
      <c r="AX531" s="861">
        <v>90.495615000000001</v>
      </c>
      <c r="AY531" s="861">
        <v>88.413289000000006</v>
      </c>
      <c r="AZ531" s="861">
        <v>-5.5704229999999999</v>
      </c>
      <c r="BA531" s="861">
        <v>-5.3351129999999998</v>
      </c>
      <c r="BB531" s="861">
        <v>-13.507419000000001</v>
      </c>
      <c r="BC531" s="861">
        <v>-12.578905000000001</v>
      </c>
      <c r="BD531" s="861">
        <v>-12.576549</v>
      </c>
      <c r="BE531" s="861">
        <v>-8.8184280000000008</v>
      </c>
      <c r="BF531" s="861">
        <v>32.42792</v>
      </c>
      <c r="BG531" s="861">
        <v>139.53582900000001</v>
      </c>
      <c r="BH531" s="861">
        <v>108.464714</v>
      </c>
      <c r="BI531" s="861">
        <v>54.000923</v>
      </c>
      <c r="BJ531" s="861">
        <v>131.78863699999999</v>
      </c>
      <c r="BK531" s="861">
        <v>87.352532999999994</v>
      </c>
      <c r="BL531" s="861">
        <v>76.286520999999993</v>
      </c>
      <c r="BM531" s="861">
        <v>-17.780389</v>
      </c>
      <c r="BN531" s="861">
        <v>-12.538252999999999</v>
      </c>
      <c r="BO531" s="861">
        <v>-9.4730620000000005</v>
      </c>
      <c r="BP531" s="861">
        <v>-12.124212999999999</v>
      </c>
      <c r="BQ531" s="861">
        <v>88.243682000000007</v>
      </c>
      <c r="BR531" s="861">
        <v>88.734249000000005</v>
      </c>
      <c r="BS531" s="861">
        <v>87.117232999999999</v>
      </c>
      <c r="BT531" s="861">
        <v>59.971449999999997</v>
      </c>
      <c r="BU531" s="861">
        <v>66.744282999999996</v>
      </c>
      <c r="BV531" s="861">
        <v>62.647970999999998</v>
      </c>
      <c r="BW531" s="861">
        <v>66.575779999999995</v>
      </c>
      <c r="BX531" s="861">
        <v>-13.203256</v>
      </c>
      <c r="BY531" s="861">
        <v>-13.41555</v>
      </c>
      <c r="BZ531" s="861">
        <v>-11.699730000000001</v>
      </c>
      <c r="CA531" s="861">
        <v>-12.114433999999999</v>
      </c>
      <c r="CB531" s="861">
        <v>-10.191485</v>
      </c>
      <c r="CC531" s="861">
        <v>-7.0559640000000003</v>
      </c>
      <c r="CD531" s="861">
        <v>-10.972777000000001</v>
      </c>
      <c r="CE531" s="861">
        <v>-5.7432749999999997</v>
      </c>
      <c r="CF531" s="861">
        <v>-12.890957</v>
      </c>
      <c r="CG531" s="861">
        <v>-7.7074030000000002</v>
      </c>
      <c r="CH531" s="861">
        <v>-11.651733999999999</v>
      </c>
      <c r="CI531" s="861">
        <v>-6.7826279999999999</v>
      </c>
      <c r="CJ531" s="861">
        <v>-10.576077</v>
      </c>
      <c r="CK531" s="861">
        <v>-7.538227</v>
      </c>
      <c r="CL531" s="861">
        <v>-11.524357</v>
      </c>
      <c r="CM531" s="861">
        <v>-7.370889</v>
      </c>
      <c r="CN531" s="861">
        <v>-12.752836</v>
      </c>
      <c r="CO531" s="861">
        <v>-9.4502400000000009</v>
      </c>
      <c r="CP531" s="861">
        <v>-11.451173000000001</v>
      </c>
      <c r="CQ531" s="861">
        <v>-6.4132470000000001</v>
      </c>
      <c r="CR531" s="861">
        <v>-10.701829999999999</v>
      </c>
      <c r="CS531" s="861">
        <v>-7.4080110000000001</v>
      </c>
      <c r="CT531" s="861">
        <v>-10.717375000000001</v>
      </c>
      <c r="CU531" s="861">
        <v>-8.4811499999999995</v>
      </c>
      <c r="CV531" s="861">
        <v>-13.077997999999999</v>
      </c>
      <c r="CW531" s="861">
        <v>-8.4436970000000002</v>
      </c>
      <c r="CX531" s="861">
        <v>-11.450640999999999</v>
      </c>
      <c r="CY531" s="861">
        <v>-5.59239</v>
      </c>
      <c r="CZ531" s="861">
        <v>-10.529366</v>
      </c>
      <c r="DA531" s="861">
        <v>-7.2725369999999998</v>
      </c>
      <c r="DB531" s="861">
        <v>-11.334585000000001</v>
      </c>
      <c r="DC531" s="861">
        <v>-7.3875010000000003</v>
      </c>
      <c r="DD531" s="861">
        <v>-13.116360999999999</v>
      </c>
      <c r="DE531" s="861">
        <v>-9.0508749999999996</v>
      </c>
      <c r="DF531" s="861">
        <v>-12.126512999999999</v>
      </c>
      <c r="DG531" s="861">
        <v>-7.8231729999999997</v>
      </c>
      <c r="DH531" s="861">
        <v>-10.144379000000001</v>
      </c>
      <c r="DI531" s="861">
        <v>-7.9658899999999999</v>
      </c>
      <c r="DJ531" s="861">
        <v>-10.832962999999999</v>
      </c>
      <c r="DK531" s="861">
        <v>-8.7101299999999995</v>
      </c>
      <c r="DL531" s="861">
        <v>-13.095219999999999</v>
      </c>
      <c r="DM531" s="861">
        <v>-10.453156</v>
      </c>
      <c r="DN531" s="861">
        <v>-12.239535</v>
      </c>
      <c r="DO531" s="861">
        <v>-9.0914269999999995</v>
      </c>
      <c r="DP531" s="861">
        <v>-10.614903</v>
      </c>
      <c r="DQ531" s="861">
        <v>-8.5457610000000006</v>
      </c>
      <c r="DR531" s="861">
        <v>-11.774445</v>
      </c>
      <c r="DS531" s="861">
        <v>-9.6920819999999992</v>
      </c>
      <c r="DT531" s="861">
        <v>-12.856633</v>
      </c>
      <c r="DU531" s="861">
        <v>-11.786457</v>
      </c>
      <c r="DV531" s="861">
        <v>-12.680389999999999</v>
      </c>
      <c r="DW531" s="861">
        <v>-9.0252300000000005</v>
      </c>
      <c r="DX531" s="861">
        <v>12.965287</v>
      </c>
      <c r="DY531" s="861">
        <v>10.044088</v>
      </c>
      <c r="DZ531" s="861">
        <v>164.187512</v>
      </c>
      <c r="EA531" s="861">
        <v>154.940877</v>
      </c>
      <c r="EB531" s="861">
        <v>121.34</v>
      </c>
      <c r="EC531" s="861">
        <v>1.2390000000000001</v>
      </c>
      <c r="ED531" s="861">
        <v>133</v>
      </c>
      <c r="EE531" s="861">
        <v>121.31</v>
      </c>
      <c r="EF531" s="861">
        <v>5.4630000000000001</v>
      </c>
      <c r="EG531" s="861">
        <v>649.4</v>
      </c>
      <c r="EH531" s="861">
        <v>121.15</v>
      </c>
      <c r="EI531" s="861">
        <v>5.1680000000000001</v>
      </c>
      <c r="EJ531" s="861">
        <v>613.1</v>
      </c>
      <c r="EK531" s="861">
        <v>11.431755000000001</v>
      </c>
      <c r="EL531" s="861">
        <v>12.279211</v>
      </c>
      <c r="EM531" s="861">
        <v>-16.519091</v>
      </c>
      <c r="EN531" s="861">
        <v>-21.752272999999999</v>
      </c>
      <c r="EO531" s="861">
        <v>95.842675</v>
      </c>
      <c r="EP531" s="861">
        <v>91.843732000000003</v>
      </c>
      <c r="EQ531" s="861">
        <v>-9.8769969999999994</v>
      </c>
      <c r="ER531" s="861">
        <v>489.65628199999998</v>
      </c>
      <c r="ES531" s="861">
        <v>1022.068089</v>
      </c>
      <c r="ET531" s="861">
        <v>681.57242799999995</v>
      </c>
      <c r="EU531" s="861"/>
      <c r="EV531" s="861"/>
      <c r="EW531" s="861"/>
      <c r="EX531" s="861"/>
      <c r="EY531" s="861"/>
      <c r="EZ531" s="861"/>
      <c r="FA531" s="861"/>
      <c r="FB531" s="861"/>
      <c r="FC531" s="861"/>
      <c r="FD531" s="861"/>
    </row>
    <row r="532" spans="1:160" x14ac:dyDescent="0.25">
      <c r="A532" s="837">
        <v>46146</v>
      </c>
      <c r="B532" s="836">
        <v>0.4450810185185185</v>
      </c>
      <c r="C532" s="861">
        <v>28860</v>
      </c>
      <c r="D532" s="861">
        <v>0</v>
      </c>
      <c r="E532" s="861">
        <v>0</v>
      </c>
      <c r="F532" s="861">
        <v>75.957712999999998</v>
      </c>
      <c r="G532" s="861">
        <v>72.988919999999993</v>
      </c>
      <c r="H532" s="861">
        <v>65.750427000000002</v>
      </c>
      <c r="I532" s="861">
        <v>74.927510999999996</v>
      </c>
      <c r="J532" s="861">
        <v>72.036500000000004</v>
      </c>
      <c r="K532" s="861">
        <v>71.639233000000004</v>
      </c>
      <c r="L532" s="861">
        <v>73.974182999999996</v>
      </c>
      <c r="M532" s="861">
        <v>74.790434000000005</v>
      </c>
      <c r="N532" s="861">
        <v>-6.6163569999999998</v>
      </c>
      <c r="O532" s="861">
        <v>-8.3440290000000008</v>
      </c>
      <c r="P532" s="861">
        <v>-8.9570410000000003</v>
      </c>
      <c r="Q532" s="861">
        <v>-5.714054</v>
      </c>
      <c r="R532" s="861">
        <v>-7.1397339999999998</v>
      </c>
      <c r="S532" s="861">
        <v>-7.8647640000000001</v>
      </c>
      <c r="T532" s="861">
        <v>82.558099999999996</v>
      </c>
      <c r="U532" s="861">
        <v>73.371086000000005</v>
      </c>
      <c r="V532" s="861">
        <v>94.606728000000004</v>
      </c>
      <c r="W532" s="861">
        <v>93.696929999999995</v>
      </c>
      <c r="X532" s="861">
        <v>-5.7216440000000004</v>
      </c>
      <c r="Y532" s="861">
        <v>-5.0454800000000004</v>
      </c>
      <c r="Z532" s="861">
        <v>-10.311945</v>
      </c>
      <c r="AA532" s="861">
        <v>-9.7102869999999992</v>
      </c>
      <c r="AB532" s="861">
        <v>-9.6845420000000004</v>
      </c>
      <c r="AC532" s="861">
        <v>-9.2222080000000002</v>
      </c>
      <c r="AD532" s="861">
        <v>-13.036894</v>
      </c>
      <c r="AE532" s="861">
        <v>109.224676</v>
      </c>
      <c r="AF532" s="861">
        <v>101.494547</v>
      </c>
      <c r="AG532" s="861">
        <v>93.273628000000002</v>
      </c>
      <c r="AH532" s="861">
        <v>109.979468</v>
      </c>
      <c r="AI532" s="861">
        <v>90.879723999999996</v>
      </c>
      <c r="AJ532" s="861">
        <v>70.537913000000003</v>
      </c>
      <c r="AK532" s="861">
        <v>-5.2142549999999996</v>
      </c>
      <c r="AL532" s="861">
        <v>-7.726413</v>
      </c>
      <c r="AM532" s="861">
        <v>-5.2006439999999996</v>
      </c>
      <c r="AN532" s="861">
        <v>94.047866999999997</v>
      </c>
      <c r="AO532" s="861">
        <v>93.074399</v>
      </c>
      <c r="AP532" s="861">
        <v>91.151191999999995</v>
      </c>
      <c r="AQ532" s="861">
        <v>89.706429999999997</v>
      </c>
      <c r="AR532" s="861">
        <v>74.482321999999996</v>
      </c>
      <c r="AS532" s="861">
        <v>65.444704999999999</v>
      </c>
      <c r="AT532" s="861">
        <v>78.514939999999996</v>
      </c>
      <c r="AU532" s="861">
        <v>77.071251000000004</v>
      </c>
      <c r="AV532" s="861">
        <v>74.137632999999994</v>
      </c>
      <c r="AW532" s="861">
        <v>74.102114</v>
      </c>
      <c r="AX532" s="861">
        <v>90.455520000000007</v>
      </c>
      <c r="AY532" s="861">
        <v>88.198402000000002</v>
      </c>
      <c r="AZ532" s="861">
        <v>-5.6456379999999999</v>
      </c>
      <c r="BA532" s="861">
        <v>-5.5673380000000003</v>
      </c>
      <c r="BB532" s="861">
        <v>-13.640784999999999</v>
      </c>
      <c r="BC532" s="861">
        <v>-12.698407</v>
      </c>
      <c r="BD532" s="861">
        <v>-12.736113</v>
      </c>
      <c r="BE532" s="861">
        <v>-8.9808240000000001</v>
      </c>
      <c r="BF532" s="861">
        <v>32.425412000000001</v>
      </c>
      <c r="BG532" s="861">
        <v>139.72750600000001</v>
      </c>
      <c r="BH532" s="861">
        <v>108.362494</v>
      </c>
      <c r="BI532" s="861">
        <v>53.816220000000001</v>
      </c>
      <c r="BJ532" s="861">
        <v>132.00577699999999</v>
      </c>
      <c r="BK532" s="861">
        <v>87.116690000000006</v>
      </c>
      <c r="BL532" s="861">
        <v>76.080535999999995</v>
      </c>
      <c r="BM532" s="861">
        <v>-17.990105</v>
      </c>
      <c r="BN532" s="861">
        <v>-12.666465000000001</v>
      </c>
      <c r="BO532" s="861">
        <v>-9.6728850000000008</v>
      </c>
      <c r="BP532" s="861">
        <v>-12.339948</v>
      </c>
      <c r="BQ532" s="861">
        <v>88.121350000000007</v>
      </c>
      <c r="BR532" s="861">
        <v>88.594232000000005</v>
      </c>
      <c r="BS532" s="861">
        <v>86.901138000000003</v>
      </c>
      <c r="BT532" s="861">
        <v>59.689836999999997</v>
      </c>
      <c r="BU532" s="861">
        <v>66.615066999999996</v>
      </c>
      <c r="BV532" s="861">
        <v>62.412652999999999</v>
      </c>
      <c r="BW532" s="861">
        <v>66.367169000000004</v>
      </c>
      <c r="BX532" s="861">
        <v>-13.220212999999999</v>
      </c>
      <c r="BY532" s="861">
        <v>-13.440534</v>
      </c>
      <c r="BZ532" s="861">
        <v>-11.899855000000001</v>
      </c>
      <c r="CA532" s="861">
        <v>-12.280778</v>
      </c>
      <c r="CB532" s="861">
        <v>-10.152155</v>
      </c>
      <c r="CC532" s="861">
        <v>-7.018408</v>
      </c>
      <c r="CD532" s="861">
        <v>-10.954727999999999</v>
      </c>
      <c r="CE532" s="861">
        <v>-5.7006690000000004</v>
      </c>
      <c r="CF532" s="861">
        <v>-12.854925</v>
      </c>
      <c r="CG532" s="861">
        <v>-7.6562349999999997</v>
      </c>
      <c r="CH532" s="861">
        <v>-11.633016</v>
      </c>
      <c r="CI532" s="861">
        <v>-6.7131619999999996</v>
      </c>
      <c r="CJ532" s="861">
        <v>-10.515117999999999</v>
      </c>
      <c r="CK532" s="861">
        <v>-7.4697909999999998</v>
      </c>
      <c r="CL532" s="861">
        <v>-11.500647000000001</v>
      </c>
      <c r="CM532" s="861">
        <v>-7.3538769999999998</v>
      </c>
      <c r="CN532" s="861">
        <v>-12.726710000000001</v>
      </c>
      <c r="CO532" s="861">
        <v>-9.4219059999999999</v>
      </c>
      <c r="CP532" s="861">
        <v>-11.394969</v>
      </c>
      <c r="CQ532" s="861">
        <v>-6.3392879999999998</v>
      </c>
      <c r="CR532" s="861">
        <v>-10.647570999999999</v>
      </c>
      <c r="CS532" s="861">
        <v>-7.36151</v>
      </c>
      <c r="CT532" s="861">
        <v>-10.668727000000001</v>
      </c>
      <c r="CU532" s="861">
        <v>-8.4588909999999995</v>
      </c>
      <c r="CV532" s="861">
        <v>-13.055576</v>
      </c>
      <c r="CW532" s="861">
        <v>-8.4116079999999993</v>
      </c>
      <c r="CX532" s="861">
        <v>-11.406782</v>
      </c>
      <c r="CY532" s="861">
        <v>-5.5834219999999997</v>
      </c>
      <c r="CZ532" s="861">
        <v>-10.452696</v>
      </c>
      <c r="DA532" s="861">
        <v>-7.249441</v>
      </c>
      <c r="DB532" s="861">
        <v>-11.288297</v>
      </c>
      <c r="DC532" s="861">
        <v>-7.4073989999999998</v>
      </c>
      <c r="DD532" s="861">
        <v>-13.0486</v>
      </c>
      <c r="DE532" s="861">
        <v>-9.0130680000000005</v>
      </c>
      <c r="DF532" s="861">
        <v>-12.060826</v>
      </c>
      <c r="DG532" s="861">
        <v>-7.8037619999999999</v>
      </c>
      <c r="DH532" s="861">
        <v>-10.066224</v>
      </c>
      <c r="DI532" s="861">
        <v>-7.9412779999999996</v>
      </c>
      <c r="DJ532" s="861">
        <v>-10.769238</v>
      </c>
      <c r="DK532" s="861">
        <v>-8.7093740000000004</v>
      </c>
      <c r="DL532" s="861">
        <v>-13.017695</v>
      </c>
      <c r="DM532" s="861">
        <v>-10.453908999999999</v>
      </c>
      <c r="DN532" s="861">
        <v>-12.169598000000001</v>
      </c>
      <c r="DO532" s="861">
        <v>-9.0724459999999993</v>
      </c>
      <c r="DP532" s="861">
        <v>-10.550781000000001</v>
      </c>
      <c r="DQ532" s="861">
        <v>-8.4972469999999998</v>
      </c>
      <c r="DR532" s="861">
        <v>-11.715802</v>
      </c>
      <c r="DS532" s="861">
        <v>-9.6706859999999999</v>
      </c>
      <c r="DT532" s="861">
        <v>-12.772538000000001</v>
      </c>
      <c r="DU532" s="861">
        <v>-11.798977000000001</v>
      </c>
      <c r="DV532" s="861">
        <v>-12.648445000000001</v>
      </c>
      <c r="DW532" s="861">
        <v>-9.0075260000000004</v>
      </c>
      <c r="DX532" s="861">
        <v>12.911046000000001</v>
      </c>
      <c r="DY532" s="861">
        <v>9.9950960000000002</v>
      </c>
      <c r="DZ532" s="861">
        <v>164.08077800000001</v>
      </c>
      <c r="EA532" s="861">
        <v>154.699803</v>
      </c>
      <c r="EB532" s="861">
        <v>120.9</v>
      </c>
      <c r="EC532" s="861">
        <v>3.262</v>
      </c>
      <c r="ED532" s="861">
        <v>388.2</v>
      </c>
      <c r="EE532" s="861">
        <v>120.98</v>
      </c>
      <c r="EF532" s="861">
        <v>5.4610000000000003</v>
      </c>
      <c r="EG532" s="861">
        <v>650.5</v>
      </c>
      <c r="EH532" s="861">
        <v>120.96</v>
      </c>
      <c r="EI532" s="861">
        <v>5.1479999999999997</v>
      </c>
      <c r="EJ532" s="861">
        <v>610.4</v>
      </c>
      <c r="EK532" s="861">
        <v>11.411628</v>
      </c>
      <c r="EL532" s="861">
        <v>12.171149</v>
      </c>
      <c r="EM532" s="861">
        <v>-16.612272000000001</v>
      </c>
      <c r="EN532" s="861">
        <v>-21.844034000000001</v>
      </c>
      <c r="EO532" s="861">
        <v>95.797388999999995</v>
      </c>
      <c r="EP532" s="861">
        <v>91.737358999999998</v>
      </c>
      <c r="EQ532" s="861">
        <v>-9.837199</v>
      </c>
      <c r="ER532" s="861">
        <v>492.93572499999999</v>
      </c>
      <c r="ES532" s="861">
        <v>1032.927228</v>
      </c>
      <c r="ET532" s="861">
        <v>691.77785800000004</v>
      </c>
      <c r="EU532" s="861"/>
      <c r="EV532" s="861"/>
      <c r="EW532" s="861"/>
      <c r="EX532" s="861"/>
      <c r="EY532" s="861"/>
      <c r="EZ532" s="861"/>
      <c r="FA532" s="861"/>
      <c r="FB532" s="861"/>
      <c r="FC532" s="861"/>
      <c r="FD532" s="861"/>
    </row>
    <row r="533" spans="1:160" x14ac:dyDescent="0.25">
      <c r="A533" s="837">
        <v>46146</v>
      </c>
      <c r="B533" s="836">
        <v>0.44577546296296294</v>
      </c>
      <c r="C533" s="861">
        <v>28920</v>
      </c>
      <c r="D533" s="861">
        <v>0</v>
      </c>
      <c r="E533" s="861">
        <v>0</v>
      </c>
      <c r="F533" s="861">
        <v>75.693529999999996</v>
      </c>
      <c r="G533" s="861">
        <v>72.916499999999999</v>
      </c>
      <c r="H533" s="861">
        <v>65.596658000000005</v>
      </c>
      <c r="I533" s="861">
        <v>74.900726000000006</v>
      </c>
      <c r="J533" s="861">
        <v>71.812916000000001</v>
      </c>
      <c r="K533" s="861">
        <v>71.585201999999995</v>
      </c>
      <c r="L533" s="861">
        <v>73.967445999999995</v>
      </c>
      <c r="M533" s="861">
        <v>74.731734000000003</v>
      </c>
      <c r="N533" s="861">
        <v>-6.8392480000000004</v>
      </c>
      <c r="O533" s="861">
        <v>-8.6040510000000001</v>
      </c>
      <c r="P533" s="861">
        <v>-9.1877859999999991</v>
      </c>
      <c r="Q533" s="861">
        <v>-5.8671220000000002</v>
      </c>
      <c r="R533" s="861">
        <v>-7.1842709999999999</v>
      </c>
      <c r="S533" s="861">
        <v>-7.8925130000000001</v>
      </c>
      <c r="T533" s="861">
        <v>82.279141999999993</v>
      </c>
      <c r="U533" s="861">
        <v>73.217808000000005</v>
      </c>
      <c r="V533" s="861">
        <v>94.283574999999999</v>
      </c>
      <c r="W533" s="861">
        <v>93.329193000000004</v>
      </c>
      <c r="X533" s="861">
        <v>-5.8402430000000001</v>
      </c>
      <c r="Y533" s="861">
        <v>-5.1327170000000004</v>
      </c>
      <c r="Z533" s="861">
        <v>-10.501818999999999</v>
      </c>
      <c r="AA533" s="861">
        <v>-9.895289</v>
      </c>
      <c r="AB533" s="861">
        <v>-9.8328539999999993</v>
      </c>
      <c r="AC533" s="861">
        <v>-9.407451</v>
      </c>
      <c r="AD533" s="861">
        <v>-13.196858000000001</v>
      </c>
      <c r="AE533" s="861">
        <v>108.969431</v>
      </c>
      <c r="AF533" s="861">
        <v>101.415795</v>
      </c>
      <c r="AG533" s="861">
        <v>92.949247</v>
      </c>
      <c r="AH533" s="861">
        <v>109.868776</v>
      </c>
      <c r="AI533" s="861">
        <v>90.654645000000002</v>
      </c>
      <c r="AJ533" s="861">
        <v>70.341851000000005</v>
      </c>
      <c r="AK533" s="861">
        <v>-5.4321260000000002</v>
      </c>
      <c r="AL533" s="861">
        <v>-7.9214039999999999</v>
      </c>
      <c r="AM533" s="861">
        <v>-5.2681469999999999</v>
      </c>
      <c r="AN533" s="861">
        <v>93.878465000000006</v>
      </c>
      <c r="AO533" s="861">
        <v>92.733868999999999</v>
      </c>
      <c r="AP533" s="861">
        <v>90.783372</v>
      </c>
      <c r="AQ533" s="861">
        <v>89.392424000000005</v>
      </c>
      <c r="AR533" s="861">
        <v>74.195282000000006</v>
      </c>
      <c r="AS533" s="861">
        <v>65.367799000000005</v>
      </c>
      <c r="AT533" s="861">
        <v>78.187971000000005</v>
      </c>
      <c r="AU533" s="861">
        <v>76.775766000000004</v>
      </c>
      <c r="AV533" s="861">
        <v>74.042019999999994</v>
      </c>
      <c r="AW533" s="861">
        <v>73.377750000000006</v>
      </c>
      <c r="AX533" s="861">
        <v>90.281519000000003</v>
      </c>
      <c r="AY533" s="861">
        <v>88.221143999999995</v>
      </c>
      <c r="AZ533" s="861">
        <v>-5.9038789999999999</v>
      </c>
      <c r="BA533" s="861">
        <v>-5.6493359999999999</v>
      </c>
      <c r="BB533" s="861">
        <v>-13.70598</v>
      </c>
      <c r="BC533" s="861">
        <v>-12.813942000000001</v>
      </c>
      <c r="BD533" s="861">
        <v>-12.810642</v>
      </c>
      <c r="BE533" s="861">
        <v>-8.9720759999999995</v>
      </c>
      <c r="BF533" s="861">
        <v>32.249088</v>
      </c>
      <c r="BG533" s="861">
        <v>139.72541100000001</v>
      </c>
      <c r="BH533" s="861">
        <v>108.41985699999999</v>
      </c>
      <c r="BI533" s="861">
        <v>53.691034000000002</v>
      </c>
      <c r="BJ533" s="861">
        <v>131.38554400000001</v>
      </c>
      <c r="BK533" s="861">
        <v>86.981723000000002</v>
      </c>
      <c r="BL533" s="861">
        <v>76.007118000000006</v>
      </c>
      <c r="BM533" s="861">
        <v>-18.028616</v>
      </c>
      <c r="BN533" s="861">
        <v>-12.750859999999999</v>
      </c>
      <c r="BO533" s="861">
        <v>-9.8408610000000003</v>
      </c>
      <c r="BP533" s="861">
        <v>-12.370596000000001</v>
      </c>
      <c r="BQ533" s="861">
        <v>87.955731999999998</v>
      </c>
      <c r="BR533" s="861">
        <v>88.410804999999996</v>
      </c>
      <c r="BS533" s="861">
        <v>86.689852000000002</v>
      </c>
      <c r="BT533" s="861">
        <v>59.744422</v>
      </c>
      <c r="BU533" s="861">
        <v>66.415576000000001</v>
      </c>
      <c r="BV533" s="861">
        <v>62.336517999999998</v>
      </c>
      <c r="BW533" s="861">
        <v>66.177863000000002</v>
      </c>
      <c r="BX533" s="861">
        <v>-13.614996</v>
      </c>
      <c r="BY533" s="861">
        <v>-13.644261</v>
      </c>
      <c r="BZ533" s="861">
        <v>-12.058588</v>
      </c>
      <c r="CA533" s="861">
        <v>-12.388256</v>
      </c>
      <c r="CB533" s="861">
        <v>-10.112807</v>
      </c>
      <c r="CC533" s="861">
        <v>-6.982075</v>
      </c>
      <c r="CD533" s="861">
        <v>-10.907830000000001</v>
      </c>
      <c r="CE533" s="861">
        <v>-5.7114900000000004</v>
      </c>
      <c r="CF533" s="861">
        <v>-12.797191</v>
      </c>
      <c r="CG533" s="861">
        <v>-7.6195449999999996</v>
      </c>
      <c r="CH533" s="861">
        <v>-11.604397000000001</v>
      </c>
      <c r="CI533" s="861">
        <v>-6.6572199999999997</v>
      </c>
      <c r="CJ533" s="861">
        <v>-10.495473</v>
      </c>
      <c r="CK533" s="861">
        <v>-7.4642819999999999</v>
      </c>
      <c r="CL533" s="861">
        <v>-11.473464999999999</v>
      </c>
      <c r="CM533" s="861">
        <v>-7.3100480000000001</v>
      </c>
      <c r="CN533" s="861">
        <v>-12.699151000000001</v>
      </c>
      <c r="CO533" s="861">
        <v>-9.3555770000000003</v>
      </c>
      <c r="CP533" s="861">
        <v>-11.357540999999999</v>
      </c>
      <c r="CQ533" s="861">
        <v>-6.3763490000000003</v>
      </c>
      <c r="CR533" s="861">
        <v>-10.608309999999999</v>
      </c>
      <c r="CS533" s="861">
        <v>-7.326657</v>
      </c>
      <c r="CT533" s="861">
        <v>-10.628314</v>
      </c>
      <c r="CU533" s="861">
        <v>-8.4256399999999996</v>
      </c>
      <c r="CV533" s="861">
        <v>-12.972572</v>
      </c>
      <c r="CW533" s="861">
        <v>-8.3507420000000003</v>
      </c>
      <c r="CX533" s="861">
        <v>-11.356028999999999</v>
      </c>
      <c r="CY533" s="861">
        <v>-5.5335979999999996</v>
      </c>
      <c r="CZ533" s="861">
        <v>-10.411410999999999</v>
      </c>
      <c r="DA533" s="861">
        <v>-7.2207939999999997</v>
      </c>
      <c r="DB533" s="861">
        <v>-11.233605000000001</v>
      </c>
      <c r="DC533" s="861">
        <v>-7.3320100000000004</v>
      </c>
      <c r="DD533" s="861">
        <v>-13.024271000000001</v>
      </c>
      <c r="DE533" s="861">
        <v>-8.9828019999999995</v>
      </c>
      <c r="DF533" s="861">
        <v>-12.027644</v>
      </c>
      <c r="DG533" s="861">
        <v>-7.7895079999999997</v>
      </c>
      <c r="DH533" s="861">
        <v>-10.034554</v>
      </c>
      <c r="DI533" s="861">
        <v>-7.906231</v>
      </c>
      <c r="DJ533" s="861">
        <v>-10.715711000000001</v>
      </c>
      <c r="DK533" s="861">
        <v>-8.6756899999999995</v>
      </c>
      <c r="DL533" s="861">
        <v>-12.970359999999999</v>
      </c>
      <c r="DM533" s="861">
        <v>-10.399722000000001</v>
      </c>
      <c r="DN533" s="861">
        <v>-12.114279</v>
      </c>
      <c r="DO533" s="861">
        <v>-9.0609749999999991</v>
      </c>
      <c r="DP533" s="861">
        <v>-10.504527</v>
      </c>
      <c r="DQ533" s="861">
        <v>-8.4467210000000001</v>
      </c>
      <c r="DR533" s="861">
        <v>-11.640549999999999</v>
      </c>
      <c r="DS533" s="861">
        <v>-9.6392959999999999</v>
      </c>
      <c r="DT533" s="861">
        <v>-12.723336</v>
      </c>
      <c r="DU533" s="861">
        <v>-11.744675000000001</v>
      </c>
      <c r="DV533" s="861">
        <v>-12.59816</v>
      </c>
      <c r="DW533" s="861">
        <v>-9.0086010000000005</v>
      </c>
      <c r="DX533" s="861">
        <v>12.854715000000001</v>
      </c>
      <c r="DY533" s="861">
        <v>9.9400770000000005</v>
      </c>
      <c r="DZ533" s="861">
        <v>163.191721</v>
      </c>
      <c r="EA533" s="861">
        <v>154.170705</v>
      </c>
      <c r="EB533" s="861">
        <v>120.81</v>
      </c>
      <c r="EC533" s="861">
        <v>3.2629999999999999</v>
      </c>
      <c r="ED533" s="861">
        <v>387.9</v>
      </c>
      <c r="EE533" s="861">
        <v>120.84</v>
      </c>
      <c r="EF533" s="861">
        <v>5.4509999999999996</v>
      </c>
      <c r="EG533" s="861">
        <v>651.5</v>
      </c>
      <c r="EH533" s="861">
        <v>120.74</v>
      </c>
      <c r="EI533" s="861">
        <v>5.1310000000000002</v>
      </c>
      <c r="EJ533" s="861">
        <v>613.4</v>
      </c>
      <c r="EK533" s="861">
        <v>11.441045000000001</v>
      </c>
      <c r="EL533" s="861">
        <v>12.106391</v>
      </c>
      <c r="EM533" s="861">
        <v>-16.709192000000002</v>
      </c>
      <c r="EN533" s="861">
        <v>-21.947251999999999</v>
      </c>
      <c r="EO533" s="861">
        <v>95.419403000000003</v>
      </c>
      <c r="EP533" s="861">
        <v>91.503506999999999</v>
      </c>
      <c r="EQ533" s="861">
        <v>-9.7985779999999991</v>
      </c>
      <c r="ER533" s="861">
        <v>499.39980200000002</v>
      </c>
      <c r="ES533" s="861">
        <v>1043.770937</v>
      </c>
      <c r="ET533" s="861">
        <v>701.97602900000004</v>
      </c>
      <c r="EU533" s="861"/>
      <c r="EV533" s="861"/>
      <c r="EW533" s="861"/>
      <c r="EX533" s="861"/>
      <c r="EY533" s="861"/>
      <c r="EZ533" s="861"/>
      <c r="FA533" s="861"/>
      <c r="FB533" s="861"/>
      <c r="FC533" s="861"/>
      <c r="FD533" s="861"/>
    </row>
    <row r="534" spans="1:160" x14ac:dyDescent="0.25">
      <c r="A534" s="837">
        <v>46146</v>
      </c>
      <c r="B534" s="836">
        <v>0.44646990740740744</v>
      </c>
      <c r="C534" s="861">
        <v>28980</v>
      </c>
      <c r="D534" s="861">
        <v>0</v>
      </c>
      <c r="E534" s="861">
        <v>0</v>
      </c>
      <c r="F534" s="861">
        <v>75.502441000000005</v>
      </c>
      <c r="G534" s="861">
        <v>72.807794000000001</v>
      </c>
      <c r="H534" s="861">
        <v>65.627964000000006</v>
      </c>
      <c r="I534" s="861">
        <v>74.865099000000001</v>
      </c>
      <c r="J534" s="861">
        <v>71.574883</v>
      </c>
      <c r="K534" s="861">
        <v>71.539257000000006</v>
      </c>
      <c r="L534" s="861">
        <v>73.935796999999994</v>
      </c>
      <c r="M534" s="861">
        <v>74.675605000000004</v>
      </c>
      <c r="N534" s="861">
        <v>-6.9577030000000004</v>
      </c>
      <c r="O534" s="861">
        <v>-8.6947349999999997</v>
      </c>
      <c r="P534" s="861">
        <v>-9.3896610000000003</v>
      </c>
      <c r="Q534" s="861">
        <v>-6.0201039999999999</v>
      </c>
      <c r="R534" s="861">
        <v>-7.3506559999999999</v>
      </c>
      <c r="S534" s="861">
        <v>-7.9687910000000004</v>
      </c>
      <c r="T534" s="861">
        <v>82.197169000000002</v>
      </c>
      <c r="U534" s="861">
        <v>73.168405000000007</v>
      </c>
      <c r="V534" s="861">
        <v>94.142429000000007</v>
      </c>
      <c r="W534" s="861">
        <v>93.180448999999996</v>
      </c>
      <c r="X534" s="861">
        <v>-6.0084109999999997</v>
      </c>
      <c r="Y534" s="861">
        <v>-5.3325740000000001</v>
      </c>
      <c r="Z534" s="861">
        <v>-10.610353</v>
      </c>
      <c r="AA534" s="861">
        <v>-10.011227999999999</v>
      </c>
      <c r="AB534" s="861">
        <v>-9.9213989999999992</v>
      </c>
      <c r="AC534" s="861">
        <v>-9.544238</v>
      </c>
      <c r="AD534" s="861">
        <v>-13.290264000000001</v>
      </c>
      <c r="AE534" s="861">
        <v>108.869043</v>
      </c>
      <c r="AF534" s="861">
        <v>101.25882</v>
      </c>
      <c r="AG534" s="861">
        <v>92.908281000000002</v>
      </c>
      <c r="AH534" s="861">
        <v>109.72265400000001</v>
      </c>
      <c r="AI534" s="861">
        <v>90.393315000000001</v>
      </c>
      <c r="AJ534" s="861">
        <v>70.034334999999999</v>
      </c>
      <c r="AK534" s="861">
        <v>-5.3435540000000001</v>
      </c>
      <c r="AL534" s="861">
        <v>-8.0388970000000004</v>
      </c>
      <c r="AM534" s="861">
        <v>-5.4718169999999997</v>
      </c>
      <c r="AN534" s="861">
        <v>93.670901999999998</v>
      </c>
      <c r="AO534" s="861">
        <v>92.554869999999994</v>
      </c>
      <c r="AP534" s="861">
        <v>90.759525999999994</v>
      </c>
      <c r="AQ534" s="861">
        <v>89.286697000000004</v>
      </c>
      <c r="AR534" s="861">
        <v>73.948381999999995</v>
      </c>
      <c r="AS534" s="861">
        <v>65.238812999999993</v>
      </c>
      <c r="AT534" s="861">
        <v>78.118322000000006</v>
      </c>
      <c r="AU534" s="861">
        <v>76.610303000000002</v>
      </c>
      <c r="AV534" s="861">
        <v>73.774085999999997</v>
      </c>
      <c r="AW534" s="861">
        <v>73.558858000000001</v>
      </c>
      <c r="AX534" s="861">
        <v>89.860194000000007</v>
      </c>
      <c r="AY534" s="861">
        <v>87.746385000000004</v>
      </c>
      <c r="AZ534" s="861">
        <v>-6.0245930000000003</v>
      </c>
      <c r="BA534" s="861">
        <v>-5.7667390000000003</v>
      </c>
      <c r="BB534" s="861">
        <v>-13.861069000000001</v>
      </c>
      <c r="BC534" s="861">
        <v>-12.935808</v>
      </c>
      <c r="BD534" s="861">
        <v>-12.916948</v>
      </c>
      <c r="BE534" s="861">
        <v>-9.1009449999999994</v>
      </c>
      <c r="BF534" s="861">
        <v>32.366982999999998</v>
      </c>
      <c r="BG534" s="861">
        <v>139.39107799999999</v>
      </c>
      <c r="BH534" s="861">
        <v>108.28083700000001</v>
      </c>
      <c r="BI534" s="861">
        <v>53.580162000000001</v>
      </c>
      <c r="BJ534" s="861">
        <v>131.441283</v>
      </c>
      <c r="BK534" s="861">
        <v>86.513176000000001</v>
      </c>
      <c r="BL534" s="861">
        <v>75.835179999999994</v>
      </c>
      <c r="BM534" s="861">
        <v>-18.256558999999999</v>
      </c>
      <c r="BN534" s="861">
        <v>-12.952826</v>
      </c>
      <c r="BO534" s="861">
        <v>-9.8682700000000008</v>
      </c>
      <c r="BP534" s="861">
        <v>-12.616736</v>
      </c>
      <c r="BQ534" s="861">
        <v>87.556844999999996</v>
      </c>
      <c r="BR534" s="861">
        <v>88.294398999999999</v>
      </c>
      <c r="BS534" s="861">
        <v>86.466519000000005</v>
      </c>
      <c r="BT534" s="861">
        <v>59.462254000000001</v>
      </c>
      <c r="BU534" s="861">
        <v>66.295923999999999</v>
      </c>
      <c r="BV534" s="861">
        <v>62.112060999999997</v>
      </c>
      <c r="BW534" s="861">
        <v>65.956997000000001</v>
      </c>
      <c r="BX534" s="861">
        <v>-13.507764999999999</v>
      </c>
      <c r="BY534" s="861">
        <v>-13.733378999999999</v>
      </c>
      <c r="BZ534" s="861">
        <v>-12.112475999999999</v>
      </c>
      <c r="CA534" s="861">
        <v>-12.435105999999999</v>
      </c>
      <c r="CB534" s="861">
        <v>-10.029002999999999</v>
      </c>
      <c r="CC534" s="861">
        <v>-6.9385320000000004</v>
      </c>
      <c r="CD534" s="861">
        <v>-10.866365999999999</v>
      </c>
      <c r="CE534" s="861">
        <v>-5.6703640000000002</v>
      </c>
      <c r="CF534" s="861">
        <v>-12.772176</v>
      </c>
      <c r="CG534" s="861">
        <v>-7.5998760000000001</v>
      </c>
      <c r="CH534" s="861">
        <v>-11.574496999999999</v>
      </c>
      <c r="CI534" s="861">
        <v>-6.6345539999999996</v>
      </c>
      <c r="CJ534" s="861">
        <v>-10.428993999999999</v>
      </c>
      <c r="CK534" s="861">
        <v>-7.42164</v>
      </c>
      <c r="CL534" s="861">
        <v>-11.417852999999999</v>
      </c>
      <c r="CM534" s="861">
        <v>-7.2842390000000004</v>
      </c>
      <c r="CN534" s="861">
        <v>-12.661887</v>
      </c>
      <c r="CO534" s="861">
        <v>-9.3344470000000008</v>
      </c>
      <c r="CP534" s="861">
        <v>-11.328977999999999</v>
      </c>
      <c r="CQ534" s="861">
        <v>-6.3396100000000004</v>
      </c>
      <c r="CR534" s="861">
        <v>-10.552066999999999</v>
      </c>
      <c r="CS534" s="861">
        <v>-7.2837889999999996</v>
      </c>
      <c r="CT534" s="861">
        <v>-10.571218</v>
      </c>
      <c r="CU534" s="861">
        <v>-8.4431740000000008</v>
      </c>
      <c r="CV534" s="861">
        <v>-12.947326</v>
      </c>
      <c r="CW534" s="861">
        <v>-8.3551680000000008</v>
      </c>
      <c r="CX534" s="861">
        <v>-11.339445</v>
      </c>
      <c r="CY534" s="861">
        <v>-5.516699</v>
      </c>
      <c r="CZ534" s="861">
        <v>-10.365268</v>
      </c>
      <c r="DA534" s="861">
        <v>-7.2040620000000004</v>
      </c>
      <c r="DB534" s="861">
        <v>-11.174918999999999</v>
      </c>
      <c r="DC534" s="861">
        <v>-7.3246209999999996</v>
      </c>
      <c r="DD534" s="861">
        <v>-12.967392</v>
      </c>
      <c r="DE534" s="861">
        <v>-8.9698580000000003</v>
      </c>
      <c r="DF534" s="861">
        <v>-11.981263</v>
      </c>
      <c r="DG534" s="861">
        <v>-7.7640130000000003</v>
      </c>
      <c r="DH534" s="861">
        <v>-9.9812799999999999</v>
      </c>
      <c r="DI534" s="861">
        <v>-7.8701420000000004</v>
      </c>
      <c r="DJ534" s="861">
        <v>-10.678991</v>
      </c>
      <c r="DK534" s="861">
        <v>-8.6536059999999999</v>
      </c>
      <c r="DL534" s="861">
        <v>-12.901655999999999</v>
      </c>
      <c r="DM534" s="861">
        <v>-10.393280000000001</v>
      </c>
      <c r="DN534" s="861">
        <v>-12.087196</v>
      </c>
      <c r="DO534" s="861">
        <v>-9.0265260000000005</v>
      </c>
      <c r="DP534" s="861">
        <v>-10.455439999999999</v>
      </c>
      <c r="DQ534" s="861">
        <v>-8.4232399999999998</v>
      </c>
      <c r="DR534" s="861">
        <v>-11.638593999999999</v>
      </c>
      <c r="DS534" s="861">
        <v>-9.6532940000000007</v>
      </c>
      <c r="DT534" s="861">
        <v>-12.696133</v>
      </c>
      <c r="DU534" s="861">
        <v>-11.737749000000001</v>
      </c>
      <c r="DV534" s="861">
        <v>-12.569675999999999</v>
      </c>
      <c r="DW534" s="861">
        <v>-8.9788730000000001</v>
      </c>
      <c r="DX534" s="861">
        <v>12.737435</v>
      </c>
      <c r="DY534" s="861">
        <v>9.8420930000000002</v>
      </c>
      <c r="DZ534" s="861">
        <v>162.93655200000001</v>
      </c>
      <c r="EA534" s="861">
        <v>153.329475</v>
      </c>
      <c r="EB534" s="861">
        <v>121.39</v>
      </c>
      <c r="EC534" s="861">
        <v>1.2370000000000001</v>
      </c>
      <c r="ED534" s="861">
        <v>132.9</v>
      </c>
      <c r="EE534" s="861">
        <v>121.39</v>
      </c>
      <c r="EF534" s="861">
        <v>5.431</v>
      </c>
      <c r="EG534" s="861">
        <v>648</v>
      </c>
      <c r="EH534" s="861">
        <v>121.03</v>
      </c>
      <c r="EI534" s="861">
        <v>5.1219999999999999</v>
      </c>
      <c r="EJ534" s="861">
        <v>607.6</v>
      </c>
      <c r="EK534" s="861">
        <v>11.439654000000001</v>
      </c>
      <c r="EL534" s="861">
        <v>12.263248000000001</v>
      </c>
      <c r="EM534" s="861">
        <v>-16.911470999999999</v>
      </c>
      <c r="EN534" s="861">
        <v>-22.131518</v>
      </c>
      <c r="EO534" s="861">
        <v>95.310660999999996</v>
      </c>
      <c r="EP534" s="861">
        <v>91.130590999999995</v>
      </c>
      <c r="EQ534" s="861">
        <v>-9.7668540000000004</v>
      </c>
      <c r="ER534" s="861">
        <v>502.678946</v>
      </c>
      <c r="ES534" s="861">
        <v>1054.612478</v>
      </c>
      <c r="ET534" s="861">
        <v>712.139678</v>
      </c>
      <c r="EU534" s="861"/>
      <c r="EV534" s="861"/>
      <c r="EW534" s="861"/>
      <c r="EX534" s="861"/>
      <c r="EY534" s="861"/>
      <c r="EZ534" s="861"/>
      <c r="FA534" s="861"/>
      <c r="FB534" s="861"/>
      <c r="FC534" s="861"/>
      <c r="FD534" s="861"/>
    </row>
    <row r="535" spans="1:160" x14ac:dyDescent="0.25">
      <c r="A535" s="837">
        <v>46146</v>
      </c>
      <c r="B535" s="836">
        <v>0.44716435185185183</v>
      </c>
      <c r="C535" s="861">
        <v>29040</v>
      </c>
      <c r="D535" s="861">
        <v>0</v>
      </c>
      <c r="E535" s="861">
        <v>0</v>
      </c>
      <c r="F535" s="861">
        <v>75.382523000000006</v>
      </c>
      <c r="G535" s="861">
        <v>72.738744999999994</v>
      </c>
      <c r="H535" s="861">
        <v>65.583952999999994</v>
      </c>
      <c r="I535" s="861">
        <v>74.844204000000005</v>
      </c>
      <c r="J535" s="861">
        <v>71.343941000000001</v>
      </c>
      <c r="K535" s="861">
        <v>71.519552000000004</v>
      </c>
      <c r="L535" s="861">
        <v>73.933412000000004</v>
      </c>
      <c r="M535" s="861">
        <v>74.638992999999999</v>
      </c>
      <c r="N535" s="861">
        <v>-7.1168449999999996</v>
      </c>
      <c r="O535" s="861">
        <v>-8.806063</v>
      </c>
      <c r="P535" s="861">
        <v>-9.4954839999999994</v>
      </c>
      <c r="Q535" s="861">
        <v>-6.1697740000000003</v>
      </c>
      <c r="R535" s="861">
        <v>-7.3917299999999999</v>
      </c>
      <c r="S535" s="861">
        <v>-8.1104979999999998</v>
      </c>
      <c r="T535" s="861">
        <v>82.035093000000003</v>
      </c>
      <c r="U535" s="861">
        <v>72.873769999999993</v>
      </c>
      <c r="V535" s="861">
        <v>94.011572000000001</v>
      </c>
      <c r="W535" s="861">
        <v>93.045726000000002</v>
      </c>
      <c r="X535" s="861">
        <v>-6.0800890000000001</v>
      </c>
      <c r="Y535" s="861">
        <v>-5.4005419999999997</v>
      </c>
      <c r="Z535" s="861">
        <v>-10.732448</v>
      </c>
      <c r="AA535" s="861">
        <v>-10.124758</v>
      </c>
      <c r="AB535" s="861">
        <v>-10.055101000000001</v>
      </c>
      <c r="AC535" s="861">
        <v>-9.6684789999999996</v>
      </c>
      <c r="AD535" s="861">
        <v>-13.439805</v>
      </c>
      <c r="AE535" s="861">
        <v>108.84223799999999</v>
      </c>
      <c r="AF535" s="861">
        <v>101.139968</v>
      </c>
      <c r="AG535" s="861">
        <v>92.754371000000006</v>
      </c>
      <c r="AH535" s="861">
        <v>109.712329</v>
      </c>
      <c r="AI535" s="861">
        <v>90.257441999999998</v>
      </c>
      <c r="AJ535" s="861">
        <v>70.037127999999996</v>
      </c>
      <c r="AK535" s="861">
        <v>-5.4527780000000003</v>
      </c>
      <c r="AL535" s="861">
        <v>-8.1498159999999995</v>
      </c>
      <c r="AM535" s="861">
        <v>-5.6284299999999998</v>
      </c>
      <c r="AN535" s="861">
        <v>93.498889000000005</v>
      </c>
      <c r="AO535" s="861">
        <v>92.482635999999999</v>
      </c>
      <c r="AP535" s="861">
        <v>90.715349000000003</v>
      </c>
      <c r="AQ535" s="861">
        <v>89.124440000000007</v>
      </c>
      <c r="AR535" s="861">
        <v>73.839675</v>
      </c>
      <c r="AS535" s="861">
        <v>65.200345999999996</v>
      </c>
      <c r="AT535" s="861">
        <v>77.964143000000007</v>
      </c>
      <c r="AU535" s="861">
        <v>76.488320999999999</v>
      </c>
      <c r="AV535" s="861">
        <v>73.796375999999995</v>
      </c>
      <c r="AW535" s="861">
        <v>73.639307000000002</v>
      </c>
      <c r="AX535" s="861">
        <v>89.874369000000002</v>
      </c>
      <c r="AY535" s="861">
        <v>87.785150000000002</v>
      </c>
      <c r="AZ535" s="861">
        <v>-6.0273009999999996</v>
      </c>
      <c r="BA535" s="861">
        <v>-5.9722710000000001</v>
      </c>
      <c r="BB535" s="861">
        <v>-13.963212</v>
      </c>
      <c r="BC535" s="861">
        <v>-13.051005</v>
      </c>
      <c r="BD535" s="861">
        <v>-13.068453999999999</v>
      </c>
      <c r="BE535" s="861">
        <v>-9.0769780000000004</v>
      </c>
      <c r="BF535" s="861">
        <v>32.344357000000002</v>
      </c>
      <c r="BG535" s="861">
        <v>139.33802399999999</v>
      </c>
      <c r="BH535" s="861">
        <v>108.233738</v>
      </c>
      <c r="BI535" s="861">
        <v>53.466265</v>
      </c>
      <c r="BJ535" s="861">
        <v>131.574614</v>
      </c>
      <c r="BK535" s="861">
        <v>86.554500000000004</v>
      </c>
      <c r="BL535" s="861">
        <v>75.224829999999997</v>
      </c>
      <c r="BM535" s="861">
        <v>-18.271702000000001</v>
      </c>
      <c r="BN535" s="861">
        <v>-13.014274</v>
      </c>
      <c r="BO535" s="861">
        <v>-9.9697759999999995</v>
      </c>
      <c r="BP535" s="861">
        <v>-12.698888999999999</v>
      </c>
      <c r="BQ535" s="861">
        <v>87.526739000000006</v>
      </c>
      <c r="BR535" s="861">
        <v>88.235690000000005</v>
      </c>
      <c r="BS535" s="861">
        <v>86.304721000000001</v>
      </c>
      <c r="BT535" s="861">
        <v>59.230666999999997</v>
      </c>
      <c r="BU535" s="861">
        <v>66.148869000000005</v>
      </c>
      <c r="BV535" s="861">
        <v>61.954402000000002</v>
      </c>
      <c r="BW535" s="861">
        <v>65.740701999999999</v>
      </c>
      <c r="BX535" s="861">
        <v>-13.549966</v>
      </c>
      <c r="BY535" s="861">
        <v>-13.771347</v>
      </c>
      <c r="BZ535" s="861">
        <v>-12.232068</v>
      </c>
      <c r="CA535" s="861">
        <v>-12.581618000000001</v>
      </c>
      <c r="CB535" s="861">
        <v>-9.960464</v>
      </c>
      <c r="CC535" s="861">
        <v>-6.8899010000000001</v>
      </c>
      <c r="CD535" s="861">
        <v>-10.802866</v>
      </c>
      <c r="CE535" s="861">
        <v>-5.6591170000000002</v>
      </c>
      <c r="CF535" s="861">
        <v>-12.696350000000001</v>
      </c>
      <c r="CG535" s="861">
        <v>-7.5919860000000003</v>
      </c>
      <c r="CH535" s="861">
        <v>-11.490738</v>
      </c>
      <c r="CI535" s="861">
        <v>-6.5729160000000002</v>
      </c>
      <c r="CJ535" s="861">
        <v>-10.378726</v>
      </c>
      <c r="CK535" s="861">
        <v>-7.3631580000000003</v>
      </c>
      <c r="CL535" s="861">
        <v>-11.360410999999999</v>
      </c>
      <c r="CM535" s="861">
        <v>-7.2528709999999998</v>
      </c>
      <c r="CN535" s="861">
        <v>-12.576178000000001</v>
      </c>
      <c r="CO535" s="861">
        <v>-9.3396629999999998</v>
      </c>
      <c r="CP535" s="861">
        <v>-11.250264</v>
      </c>
      <c r="CQ535" s="861">
        <v>-6.2764420000000003</v>
      </c>
      <c r="CR535" s="861">
        <v>-10.463585999999999</v>
      </c>
      <c r="CS535" s="861">
        <v>-7.2480950000000002</v>
      </c>
      <c r="CT535" s="861">
        <v>-10.535921999999999</v>
      </c>
      <c r="CU535" s="861">
        <v>-8.4065919999999998</v>
      </c>
      <c r="CV535" s="861">
        <v>-12.897753</v>
      </c>
      <c r="CW535" s="861">
        <v>-8.3377820000000007</v>
      </c>
      <c r="CX535" s="861">
        <v>-11.289163</v>
      </c>
      <c r="CY535" s="861">
        <v>-5.4766620000000001</v>
      </c>
      <c r="CZ535" s="861">
        <v>-10.310838</v>
      </c>
      <c r="DA535" s="861">
        <v>-7.1759110000000002</v>
      </c>
      <c r="DB535" s="861">
        <v>-11.132958</v>
      </c>
      <c r="DC535" s="861">
        <v>-7.3455349999999999</v>
      </c>
      <c r="DD535" s="861">
        <v>-12.909211000000001</v>
      </c>
      <c r="DE535" s="861">
        <v>-8.9612379999999998</v>
      </c>
      <c r="DF535" s="861">
        <v>-11.926477</v>
      </c>
      <c r="DG535" s="861">
        <v>-7.7465320000000002</v>
      </c>
      <c r="DH535" s="861">
        <v>-9.9290120000000002</v>
      </c>
      <c r="DI535" s="861">
        <v>-7.8656940000000004</v>
      </c>
      <c r="DJ535" s="861">
        <v>-10.635061</v>
      </c>
      <c r="DK535" s="861">
        <v>-8.6566449999999993</v>
      </c>
      <c r="DL535" s="861">
        <v>-12.859382999999999</v>
      </c>
      <c r="DM535" s="861">
        <v>-10.386862000000001</v>
      </c>
      <c r="DN535" s="861">
        <v>-12.022983999999999</v>
      </c>
      <c r="DO535" s="861">
        <v>-8.9785540000000008</v>
      </c>
      <c r="DP535" s="861">
        <v>-10.395149999999999</v>
      </c>
      <c r="DQ535" s="861">
        <v>-8.390701</v>
      </c>
      <c r="DR535" s="861">
        <v>-11.583777</v>
      </c>
      <c r="DS535" s="861">
        <v>-9.6070899999999995</v>
      </c>
      <c r="DT535" s="861">
        <v>-12.646333</v>
      </c>
      <c r="DU535" s="861">
        <v>-11.712493</v>
      </c>
      <c r="DV535" s="861">
        <v>-12.514529</v>
      </c>
      <c r="DW535" s="861">
        <v>-8.9690159999999999</v>
      </c>
      <c r="DX535" s="861">
        <v>12.710654999999999</v>
      </c>
      <c r="DY535" s="861">
        <v>9.8053489999999996</v>
      </c>
      <c r="DZ535" s="861">
        <v>162.40094099999999</v>
      </c>
      <c r="EA535" s="861">
        <v>153.549746</v>
      </c>
      <c r="EB535" s="861">
        <v>120.81</v>
      </c>
      <c r="EC535" s="861">
        <v>3.2589999999999999</v>
      </c>
      <c r="ED535" s="861">
        <v>387.3</v>
      </c>
      <c r="EE535" s="861">
        <v>120.86</v>
      </c>
      <c r="EF535" s="861">
        <v>5.431</v>
      </c>
      <c r="EG535" s="861">
        <v>650.5</v>
      </c>
      <c r="EH535" s="861">
        <v>120.67</v>
      </c>
      <c r="EI535" s="861">
        <v>5.1029999999999998</v>
      </c>
      <c r="EJ535" s="861">
        <v>610.6</v>
      </c>
      <c r="EK535" s="861">
        <v>11.329324</v>
      </c>
      <c r="EL535" s="861">
        <v>12.230988999999999</v>
      </c>
      <c r="EM535" s="861">
        <v>-16.957754000000001</v>
      </c>
      <c r="EN535" s="861">
        <v>-22.200765000000001</v>
      </c>
      <c r="EO535" s="861">
        <v>95.082033999999993</v>
      </c>
      <c r="EP535" s="861">
        <v>91.228369000000001</v>
      </c>
      <c r="EQ535" s="861">
        <v>-9.7245749999999997</v>
      </c>
      <c r="ER535" s="861">
        <v>506.036655</v>
      </c>
      <c r="ES535" s="861">
        <v>1065.4333119999999</v>
      </c>
      <c r="ET535" s="861">
        <v>722.28334400000006</v>
      </c>
      <c r="EU535" s="861"/>
      <c r="EV535" s="861"/>
      <c r="EW535" s="861"/>
      <c r="EX535" s="861"/>
      <c r="EY535" s="861"/>
      <c r="EZ535" s="861"/>
      <c r="FA535" s="861"/>
      <c r="FB535" s="861"/>
      <c r="FC535" s="861"/>
      <c r="FD535" s="861"/>
    </row>
    <row r="536" spans="1:160" x14ac:dyDescent="0.25">
      <c r="A536" s="837">
        <v>46146</v>
      </c>
      <c r="B536" s="836">
        <v>0.44785879629629632</v>
      </c>
      <c r="C536" s="861">
        <v>29100</v>
      </c>
      <c r="D536" s="861">
        <v>0</v>
      </c>
      <c r="E536" s="861">
        <v>0</v>
      </c>
      <c r="F536" s="861">
        <v>75.224131999999997</v>
      </c>
      <c r="G536" s="861">
        <v>72.670930999999996</v>
      </c>
      <c r="H536" s="861">
        <v>65.489930999999999</v>
      </c>
      <c r="I536" s="861">
        <v>74.828995000000006</v>
      </c>
      <c r="J536" s="861">
        <v>71.120345</v>
      </c>
      <c r="K536" s="861">
        <v>71.488164999999995</v>
      </c>
      <c r="L536" s="861">
        <v>73.921207999999993</v>
      </c>
      <c r="M536" s="861">
        <v>74.602711999999997</v>
      </c>
      <c r="N536" s="861">
        <v>-7.2823039999999999</v>
      </c>
      <c r="O536" s="861">
        <v>-8.9785219999999999</v>
      </c>
      <c r="P536" s="861">
        <v>-9.6080939999999995</v>
      </c>
      <c r="Q536" s="861">
        <v>-6.2637960000000001</v>
      </c>
      <c r="R536" s="861">
        <v>-7.43919</v>
      </c>
      <c r="S536" s="861">
        <v>-8.2403750000000002</v>
      </c>
      <c r="T536" s="861">
        <v>82.025951000000006</v>
      </c>
      <c r="U536" s="861">
        <v>72.543906000000007</v>
      </c>
      <c r="V536" s="861">
        <v>93.838358999999997</v>
      </c>
      <c r="W536" s="861">
        <v>92.911631</v>
      </c>
      <c r="X536" s="861">
        <v>-6.2116899999999999</v>
      </c>
      <c r="Y536" s="861">
        <v>-5.5391870000000001</v>
      </c>
      <c r="Z536" s="861">
        <v>-10.810701999999999</v>
      </c>
      <c r="AA536" s="861">
        <v>-10.194487000000001</v>
      </c>
      <c r="AB536" s="861">
        <v>-10.138096000000001</v>
      </c>
      <c r="AC536" s="861">
        <v>-9.7481390000000001</v>
      </c>
      <c r="AD536" s="861">
        <v>-13.516249</v>
      </c>
      <c r="AE536" s="861">
        <v>108.488568</v>
      </c>
      <c r="AF536" s="861">
        <v>100.988282</v>
      </c>
      <c r="AG536" s="861">
        <v>92.551575</v>
      </c>
      <c r="AH536" s="861">
        <v>109.495976</v>
      </c>
      <c r="AI536" s="861">
        <v>90.142162999999996</v>
      </c>
      <c r="AJ536" s="861">
        <v>69.856211000000002</v>
      </c>
      <c r="AK536" s="861">
        <v>-5.4261080000000002</v>
      </c>
      <c r="AL536" s="861">
        <v>-8.2831039999999998</v>
      </c>
      <c r="AM536" s="861">
        <v>-5.7821699999999998</v>
      </c>
      <c r="AN536" s="861">
        <v>93.263254000000003</v>
      </c>
      <c r="AO536" s="861">
        <v>92.275926999999996</v>
      </c>
      <c r="AP536" s="861">
        <v>90.496606999999997</v>
      </c>
      <c r="AQ536" s="861">
        <v>88.887842000000006</v>
      </c>
      <c r="AR536" s="861">
        <v>73.716803999999996</v>
      </c>
      <c r="AS536" s="861">
        <v>65.074927000000002</v>
      </c>
      <c r="AT536" s="861">
        <v>77.767815999999996</v>
      </c>
      <c r="AU536" s="861">
        <v>76.239355000000003</v>
      </c>
      <c r="AV536" s="861">
        <v>73.646895999999998</v>
      </c>
      <c r="AW536" s="861">
        <v>73.306106</v>
      </c>
      <c r="AX536" s="861">
        <v>89.659521999999996</v>
      </c>
      <c r="AY536" s="861">
        <v>87.537317000000002</v>
      </c>
      <c r="AZ536" s="861">
        <v>-6.1229399999999998</v>
      </c>
      <c r="BA536" s="861">
        <v>-6.0347879999999998</v>
      </c>
      <c r="BB536" s="861">
        <v>-14.068699000000001</v>
      </c>
      <c r="BC536" s="861">
        <v>-13.129928</v>
      </c>
      <c r="BD536" s="861">
        <v>-13.138889000000001</v>
      </c>
      <c r="BE536" s="861">
        <v>-8.9464380000000006</v>
      </c>
      <c r="BF536" s="861">
        <v>32.470069000000002</v>
      </c>
      <c r="BG536" s="861">
        <v>139.267439</v>
      </c>
      <c r="BH536" s="861">
        <v>108.204026</v>
      </c>
      <c r="BI536" s="861">
        <v>53.363515</v>
      </c>
      <c r="BJ536" s="861">
        <v>131.47868399999999</v>
      </c>
      <c r="BK536" s="861">
        <v>86.338645</v>
      </c>
      <c r="BL536" s="861">
        <v>74.708691999999999</v>
      </c>
      <c r="BM536" s="861">
        <v>-18.397176999999999</v>
      </c>
      <c r="BN536" s="861">
        <v>-13.156672</v>
      </c>
      <c r="BO536" s="861">
        <v>-10.103510999999999</v>
      </c>
      <c r="BP536" s="861">
        <v>-12.743641</v>
      </c>
      <c r="BQ536" s="861">
        <v>87.316917000000004</v>
      </c>
      <c r="BR536" s="861">
        <v>88.141525000000001</v>
      </c>
      <c r="BS536" s="861">
        <v>86.177408</v>
      </c>
      <c r="BT536" s="861">
        <v>59.196077000000002</v>
      </c>
      <c r="BU536" s="861">
        <v>66.000050000000002</v>
      </c>
      <c r="BV536" s="861">
        <v>61.745190999999998</v>
      </c>
      <c r="BW536" s="861">
        <v>65.547387999999998</v>
      </c>
      <c r="BX536" s="861">
        <v>-13.665899</v>
      </c>
      <c r="BY536" s="861">
        <v>-13.914707999999999</v>
      </c>
      <c r="BZ536" s="861">
        <v>-12.382649000000001</v>
      </c>
      <c r="CA536" s="861">
        <v>-12.656874</v>
      </c>
      <c r="CB536" s="861">
        <v>-9.9382649999999995</v>
      </c>
      <c r="CC536" s="861">
        <v>-6.8412129999999998</v>
      </c>
      <c r="CD536" s="861">
        <v>-10.743539999999999</v>
      </c>
      <c r="CE536" s="861">
        <v>-5.6119219999999999</v>
      </c>
      <c r="CF536" s="861">
        <v>-12.671244</v>
      </c>
      <c r="CG536" s="861">
        <v>-7.5596009999999998</v>
      </c>
      <c r="CH536" s="861">
        <v>-11.468954999999999</v>
      </c>
      <c r="CI536" s="861">
        <v>-6.5284300000000002</v>
      </c>
      <c r="CJ536" s="861">
        <v>-10.328338</v>
      </c>
      <c r="CK536" s="861">
        <v>-7.3401370000000004</v>
      </c>
      <c r="CL536" s="861">
        <v>-11.317963000000001</v>
      </c>
      <c r="CM536" s="861">
        <v>-7.228453</v>
      </c>
      <c r="CN536" s="861">
        <v>-12.571809999999999</v>
      </c>
      <c r="CO536" s="861">
        <v>-9.2954690000000006</v>
      </c>
      <c r="CP536" s="861">
        <v>-11.222431</v>
      </c>
      <c r="CQ536" s="861">
        <v>-6.2856829999999997</v>
      </c>
      <c r="CR536" s="861">
        <v>-10.424986000000001</v>
      </c>
      <c r="CS536" s="861">
        <v>-7.2045510000000004</v>
      </c>
      <c r="CT536" s="861">
        <v>-10.465783999999999</v>
      </c>
      <c r="CU536" s="861">
        <v>-8.3619660000000007</v>
      </c>
      <c r="CV536" s="861">
        <v>-12.856109</v>
      </c>
      <c r="CW536" s="861">
        <v>-8.3409019999999998</v>
      </c>
      <c r="CX536" s="861">
        <v>-11.270782000000001</v>
      </c>
      <c r="CY536" s="861">
        <v>-5.4593800000000003</v>
      </c>
      <c r="CZ536" s="861">
        <v>-10.281686000000001</v>
      </c>
      <c r="DA536" s="861">
        <v>-7.1224930000000004</v>
      </c>
      <c r="DB536" s="861">
        <v>-11.1013</v>
      </c>
      <c r="DC536" s="861">
        <v>-7.2584569999999999</v>
      </c>
      <c r="DD536" s="861">
        <v>-12.891258000000001</v>
      </c>
      <c r="DE536" s="861">
        <v>-8.9330890000000007</v>
      </c>
      <c r="DF536" s="861">
        <v>-11.900987000000001</v>
      </c>
      <c r="DG536" s="861">
        <v>-7.6945560000000004</v>
      </c>
      <c r="DH536" s="861">
        <v>-9.9082950000000007</v>
      </c>
      <c r="DI536" s="861">
        <v>-7.7994519999999996</v>
      </c>
      <c r="DJ536" s="861">
        <v>-10.58544</v>
      </c>
      <c r="DK536" s="861">
        <v>-8.6104559999999992</v>
      </c>
      <c r="DL536" s="861">
        <v>-12.833523</v>
      </c>
      <c r="DM536" s="861">
        <v>-10.339033000000001</v>
      </c>
      <c r="DN536" s="861">
        <v>-11.97913</v>
      </c>
      <c r="DO536" s="861">
        <v>-8.9442810000000001</v>
      </c>
      <c r="DP536" s="861">
        <v>-10.368313000000001</v>
      </c>
      <c r="DQ536" s="861">
        <v>-8.3440630000000002</v>
      </c>
      <c r="DR536" s="861">
        <v>-11.526083</v>
      </c>
      <c r="DS536" s="861">
        <v>-9.5556730000000005</v>
      </c>
      <c r="DT536" s="861">
        <v>-12.610585</v>
      </c>
      <c r="DU536" s="861">
        <v>-11.681975</v>
      </c>
      <c r="DV536" s="861">
        <v>-12.485647</v>
      </c>
      <c r="DW536" s="861">
        <v>-8.9257709999999992</v>
      </c>
      <c r="DX536" s="861">
        <v>12.642124000000001</v>
      </c>
      <c r="DY536" s="861">
        <v>9.7419220000000006</v>
      </c>
      <c r="DZ536" s="861">
        <v>162.08278200000001</v>
      </c>
      <c r="EA536" s="861">
        <v>152.94813099999999</v>
      </c>
      <c r="EB536" s="861">
        <v>120.85</v>
      </c>
      <c r="EC536" s="861">
        <v>3.2629999999999999</v>
      </c>
      <c r="ED536" s="861">
        <v>387.8</v>
      </c>
      <c r="EE536" s="861">
        <v>120.63</v>
      </c>
      <c r="EF536" s="861">
        <v>5.4329999999999998</v>
      </c>
      <c r="EG536" s="861">
        <v>649.9</v>
      </c>
      <c r="EH536" s="861">
        <v>120.74</v>
      </c>
      <c r="EI536" s="861">
        <v>5.1260000000000003</v>
      </c>
      <c r="EJ536" s="861">
        <v>606.79999999999995</v>
      </c>
      <c r="EK536" s="861">
        <v>11.294181999999999</v>
      </c>
      <c r="EL536" s="861">
        <v>12.216977999999999</v>
      </c>
      <c r="EM536" s="861">
        <v>-17.076352</v>
      </c>
      <c r="EN536" s="861">
        <v>-22.320488999999998</v>
      </c>
      <c r="EO536" s="861">
        <v>94.945987000000002</v>
      </c>
      <c r="EP536" s="861">
        <v>90.961089999999999</v>
      </c>
      <c r="EQ536" s="861">
        <v>-9.6879050000000007</v>
      </c>
      <c r="ER536" s="861">
        <v>512.49632699999995</v>
      </c>
      <c r="ES536" s="861">
        <v>1076.221663</v>
      </c>
      <c r="ET536" s="861">
        <v>732.42015700000002</v>
      </c>
      <c r="EU536" s="861"/>
      <c r="EV536" s="861"/>
      <c r="EW536" s="861"/>
      <c r="EX536" s="861"/>
      <c r="EY536" s="861"/>
      <c r="EZ536" s="861"/>
      <c r="FA536" s="861"/>
      <c r="FB536" s="861"/>
      <c r="FC536" s="861"/>
      <c r="FD536" s="861"/>
    </row>
    <row r="537" spans="1:160" x14ac:dyDescent="0.25">
      <c r="A537" s="837">
        <v>46146</v>
      </c>
      <c r="B537" s="836">
        <v>0.44855324074074071</v>
      </c>
      <c r="C537" s="861">
        <v>29160</v>
      </c>
      <c r="D537" s="861">
        <v>0</v>
      </c>
      <c r="E537" s="861">
        <v>0</v>
      </c>
      <c r="F537" s="861">
        <v>74.975012000000007</v>
      </c>
      <c r="G537" s="861">
        <v>72.56129</v>
      </c>
      <c r="H537" s="861">
        <v>65.317826999999994</v>
      </c>
      <c r="I537" s="861">
        <v>74.801435999999995</v>
      </c>
      <c r="J537" s="861">
        <v>70.911447999999993</v>
      </c>
      <c r="K537" s="861">
        <v>71.451166000000001</v>
      </c>
      <c r="L537" s="861">
        <v>73.872714999999999</v>
      </c>
      <c r="M537" s="861">
        <v>74.586376000000001</v>
      </c>
      <c r="N537" s="861">
        <v>-7.3716439999999999</v>
      </c>
      <c r="O537" s="861">
        <v>-9.1473019999999998</v>
      </c>
      <c r="P537" s="861">
        <v>-9.7005769999999991</v>
      </c>
      <c r="Q537" s="861">
        <v>-6.2654889999999996</v>
      </c>
      <c r="R537" s="861">
        <v>-7.5900090000000002</v>
      </c>
      <c r="S537" s="861">
        <v>-8.3253819999999994</v>
      </c>
      <c r="T537" s="861">
        <v>81.676809000000006</v>
      </c>
      <c r="U537" s="861">
        <v>72.663275999999996</v>
      </c>
      <c r="V537" s="861">
        <v>93.796128999999993</v>
      </c>
      <c r="W537" s="861">
        <v>92.846598</v>
      </c>
      <c r="X537" s="861">
        <v>-6.3097450000000004</v>
      </c>
      <c r="Y537" s="861">
        <v>-5.6051919999999997</v>
      </c>
      <c r="Z537" s="861">
        <v>-10.910624</v>
      </c>
      <c r="AA537" s="861">
        <v>-10.293842</v>
      </c>
      <c r="AB537" s="861">
        <v>-10.241467</v>
      </c>
      <c r="AC537" s="861">
        <v>-9.8378399999999999</v>
      </c>
      <c r="AD537" s="861">
        <v>-13.631715</v>
      </c>
      <c r="AE537" s="861">
        <v>108.197947</v>
      </c>
      <c r="AF537" s="861">
        <v>100.70917300000001</v>
      </c>
      <c r="AG537" s="861">
        <v>92.312854999999999</v>
      </c>
      <c r="AH537" s="861">
        <v>109.328857</v>
      </c>
      <c r="AI537" s="861">
        <v>90.009568000000002</v>
      </c>
      <c r="AJ537" s="861">
        <v>69.773151999999996</v>
      </c>
      <c r="AK537" s="861">
        <v>-5.5428059999999997</v>
      </c>
      <c r="AL537" s="861">
        <v>-8.4262829999999997</v>
      </c>
      <c r="AM537" s="861">
        <v>-5.8166140000000004</v>
      </c>
      <c r="AN537" s="861">
        <v>93.068482000000003</v>
      </c>
      <c r="AO537" s="861">
        <v>92.272887999999995</v>
      </c>
      <c r="AP537" s="861">
        <v>90.239196000000007</v>
      </c>
      <c r="AQ537" s="861">
        <v>88.679017999999999</v>
      </c>
      <c r="AR537" s="861">
        <v>73.595314999999999</v>
      </c>
      <c r="AS537" s="861">
        <v>65.115460999999996</v>
      </c>
      <c r="AT537" s="861">
        <v>77.495766000000003</v>
      </c>
      <c r="AU537" s="861">
        <v>76.066385999999994</v>
      </c>
      <c r="AV537" s="861">
        <v>73.501328000000001</v>
      </c>
      <c r="AW537" s="861">
        <v>73.294207999999998</v>
      </c>
      <c r="AX537" s="861">
        <v>89.416914000000006</v>
      </c>
      <c r="AY537" s="861">
        <v>87.455673000000004</v>
      </c>
      <c r="AZ537" s="861">
        <v>-6.367305</v>
      </c>
      <c r="BA537" s="861">
        <v>-6.2329309999999998</v>
      </c>
      <c r="BB537" s="861">
        <v>-14.182088</v>
      </c>
      <c r="BC537" s="861">
        <v>-13.21862</v>
      </c>
      <c r="BD537" s="861">
        <v>-13.275698</v>
      </c>
      <c r="BE537" s="861">
        <v>-9.0491050000000008</v>
      </c>
      <c r="BF537" s="861">
        <v>32.429985000000002</v>
      </c>
      <c r="BG537" s="861">
        <v>139.21978799999999</v>
      </c>
      <c r="BH537" s="861">
        <v>108.18214999999999</v>
      </c>
      <c r="BI537" s="861">
        <v>53.276041999999997</v>
      </c>
      <c r="BJ537" s="861">
        <v>131.52350100000001</v>
      </c>
      <c r="BK537" s="861">
        <v>86.073053000000002</v>
      </c>
      <c r="BL537" s="861">
        <v>74.847695000000002</v>
      </c>
      <c r="BM537" s="861">
        <v>-18.518466</v>
      </c>
      <c r="BN537" s="861">
        <v>-13.256261</v>
      </c>
      <c r="BO537" s="861">
        <v>-10.122349</v>
      </c>
      <c r="BP537" s="861">
        <v>-12.927082</v>
      </c>
      <c r="BQ537" s="861">
        <v>87.150700999999998</v>
      </c>
      <c r="BR537" s="861">
        <v>87.993585999999993</v>
      </c>
      <c r="BS537" s="861">
        <v>85.986180000000004</v>
      </c>
      <c r="BT537" s="861">
        <v>59.131259</v>
      </c>
      <c r="BU537" s="861">
        <v>65.808722000000003</v>
      </c>
      <c r="BV537" s="861">
        <v>61.576062999999998</v>
      </c>
      <c r="BW537" s="861">
        <v>65.345275000000001</v>
      </c>
      <c r="BX537" s="861">
        <v>-13.938893999999999</v>
      </c>
      <c r="BY537" s="861">
        <v>-13.962505999999999</v>
      </c>
      <c r="BZ537" s="861">
        <v>-12.378212</v>
      </c>
      <c r="CA537" s="861">
        <v>-12.764137</v>
      </c>
      <c r="CB537" s="861">
        <v>-9.9127290000000006</v>
      </c>
      <c r="CC537" s="861">
        <v>-6.7996290000000004</v>
      </c>
      <c r="CD537" s="861">
        <v>-10.749154000000001</v>
      </c>
      <c r="CE537" s="861">
        <v>-5.6160920000000001</v>
      </c>
      <c r="CF537" s="861">
        <v>-12.639232</v>
      </c>
      <c r="CG537" s="861">
        <v>-7.539066</v>
      </c>
      <c r="CH537" s="861">
        <v>-11.463113999999999</v>
      </c>
      <c r="CI537" s="861">
        <v>-6.5086320000000004</v>
      </c>
      <c r="CJ537" s="861">
        <v>-10.318751000000001</v>
      </c>
      <c r="CK537" s="861">
        <v>-7.3111379999999997</v>
      </c>
      <c r="CL537" s="861">
        <v>-11.281727999999999</v>
      </c>
      <c r="CM537" s="861">
        <v>-7.1961880000000003</v>
      </c>
      <c r="CN537" s="861">
        <v>-12.552996</v>
      </c>
      <c r="CO537" s="861">
        <v>-9.2683149999999994</v>
      </c>
      <c r="CP537" s="861">
        <v>-11.241239999999999</v>
      </c>
      <c r="CQ537" s="861">
        <v>-6.2922159999999998</v>
      </c>
      <c r="CR537" s="861">
        <v>-10.401975999999999</v>
      </c>
      <c r="CS537" s="861">
        <v>-7.1942719999999998</v>
      </c>
      <c r="CT537" s="861">
        <v>-10.441521</v>
      </c>
      <c r="CU537" s="861">
        <v>-8.3274860000000004</v>
      </c>
      <c r="CV537" s="861">
        <v>-12.827512</v>
      </c>
      <c r="CW537" s="861">
        <v>-8.3068910000000002</v>
      </c>
      <c r="CX537" s="861">
        <v>-11.217438</v>
      </c>
      <c r="CY537" s="861">
        <v>-5.431216</v>
      </c>
      <c r="CZ537" s="861">
        <v>-10.217627999999999</v>
      </c>
      <c r="DA537" s="861">
        <v>-7.0820860000000003</v>
      </c>
      <c r="DB537" s="861">
        <v>-11.040895000000001</v>
      </c>
      <c r="DC537" s="861">
        <v>-7.2353300000000003</v>
      </c>
      <c r="DD537" s="861">
        <v>-12.814588000000001</v>
      </c>
      <c r="DE537" s="861">
        <v>-8.8995270000000009</v>
      </c>
      <c r="DF537" s="861">
        <v>-11.882467</v>
      </c>
      <c r="DG537" s="861">
        <v>-7.6962650000000004</v>
      </c>
      <c r="DH537" s="861">
        <v>-9.8504199999999997</v>
      </c>
      <c r="DI537" s="861">
        <v>-7.75922</v>
      </c>
      <c r="DJ537" s="861">
        <v>-10.535167</v>
      </c>
      <c r="DK537" s="861">
        <v>-8.5832840000000008</v>
      </c>
      <c r="DL537" s="861">
        <v>-12.770477</v>
      </c>
      <c r="DM537" s="861">
        <v>-10.338683</v>
      </c>
      <c r="DN537" s="861">
        <v>-11.946486</v>
      </c>
      <c r="DO537" s="861">
        <v>-8.9202250000000003</v>
      </c>
      <c r="DP537" s="861">
        <v>-10.329178000000001</v>
      </c>
      <c r="DQ537" s="861">
        <v>-8.3117529999999995</v>
      </c>
      <c r="DR537" s="861">
        <v>-11.474323999999999</v>
      </c>
      <c r="DS537" s="861">
        <v>-9.5561290000000003</v>
      </c>
      <c r="DT537" s="861">
        <v>-12.565937999999999</v>
      </c>
      <c r="DU537" s="861">
        <v>-11.675977</v>
      </c>
      <c r="DV537" s="861">
        <v>-12.448264999999999</v>
      </c>
      <c r="DW537" s="861">
        <v>-8.949973</v>
      </c>
      <c r="DX537" s="861">
        <v>12.630362</v>
      </c>
      <c r="DY537" s="861">
        <v>9.6819939999999995</v>
      </c>
      <c r="DZ537" s="861">
        <v>161.93677700000001</v>
      </c>
      <c r="EA537" s="861">
        <v>152.435655</v>
      </c>
      <c r="EB537" s="861">
        <v>121.44</v>
      </c>
      <c r="EC537" s="861">
        <v>1.238</v>
      </c>
      <c r="ED537" s="861">
        <v>133.1</v>
      </c>
      <c r="EE537" s="861">
        <v>121.18</v>
      </c>
      <c r="EF537" s="861">
        <v>5.4240000000000004</v>
      </c>
      <c r="EG537" s="861">
        <v>644.9</v>
      </c>
      <c r="EH537" s="861">
        <v>121.44</v>
      </c>
      <c r="EI537" s="861">
        <v>5.0910000000000002</v>
      </c>
      <c r="EJ537" s="861">
        <v>605.79999999999995</v>
      </c>
      <c r="EK537" s="861">
        <v>11.280116</v>
      </c>
      <c r="EL537" s="861">
        <v>12.31148</v>
      </c>
      <c r="EM537" s="861">
        <v>-17.096730000000001</v>
      </c>
      <c r="EN537" s="861">
        <v>-22.433828999999999</v>
      </c>
      <c r="EO537" s="861">
        <v>94.883494999999996</v>
      </c>
      <c r="EP537" s="861">
        <v>90.732857999999993</v>
      </c>
      <c r="EQ537" s="861">
        <v>-9.6608920000000005</v>
      </c>
      <c r="ER537" s="861">
        <v>516.34077100000002</v>
      </c>
      <c r="ES537" s="861">
        <v>1087.0133780000001</v>
      </c>
      <c r="ET537" s="861">
        <v>742.53205000000003</v>
      </c>
      <c r="EU537" s="861"/>
      <c r="EV537" s="861"/>
      <c r="EW537" s="861"/>
      <c r="EX537" s="861"/>
      <c r="EY537" s="861"/>
      <c r="EZ537" s="861"/>
      <c r="FA537" s="861"/>
      <c r="FB537" s="861"/>
      <c r="FC537" s="861"/>
      <c r="FD537" s="861"/>
    </row>
    <row r="538" spans="1:160" x14ac:dyDescent="0.25">
      <c r="A538" s="837">
        <v>46146</v>
      </c>
      <c r="B538" s="836">
        <v>0.44924768518518521</v>
      </c>
      <c r="C538" s="861">
        <v>29220</v>
      </c>
      <c r="D538" s="861">
        <v>0</v>
      </c>
      <c r="E538" s="861">
        <v>0</v>
      </c>
      <c r="F538" s="861">
        <v>74.738440999999995</v>
      </c>
      <c r="G538" s="861">
        <v>72.487167999999997</v>
      </c>
      <c r="H538" s="861">
        <v>65.297331</v>
      </c>
      <c r="I538" s="861">
        <v>74.732557</v>
      </c>
      <c r="J538" s="861">
        <v>70.691125</v>
      </c>
      <c r="K538" s="861">
        <v>71.407891000000006</v>
      </c>
      <c r="L538" s="861">
        <v>73.851815999999999</v>
      </c>
      <c r="M538" s="861">
        <v>74.536333999999997</v>
      </c>
      <c r="N538" s="861">
        <v>-7.4898110000000004</v>
      </c>
      <c r="O538" s="861">
        <v>-9.2479870000000002</v>
      </c>
      <c r="P538" s="861">
        <v>-9.9092660000000006</v>
      </c>
      <c r="Q538" s="861">
        <v>-6.4109819999999997</v>
      </c>
      <c r="R538" s="861">
        <v>-7.7133589999999996</v>
      </c>
      <c r="S538" s="861">
        <v>-8.2841059999999995</v>
      </c>
      <c r="T538" s="861">
        <v>81.624695000000003</v>
      </c>
      <c r="U538" s="861">
        <v>72.294551999999996</v>
      </c>
      <c r="V538" s="861">
        <v>93.529150000000001</v>
      </c>
      <c r="W538" s="861">
        <v>92.564017000000007</v>
      </c>
      <c r="X538" s="861">
        <v>-6.4608499999999998</v>
      </c>
      <c r="Y538" s="861">
        <v>-5.7248960000000002</v>
      </c>
      <c r="Z538" s="861">
        <v>-11.036033</v>
      </c>
      <c r="AA538" s="861">
        <v>-10.421008</v>
      </c>
      <c r="AB538" s="861">
        <v>-10.347735999999999</v>
      </c>
      <c r="AC538" s="861">
        <v>-9.9679749999999991</v>
      </c>
      <c r="AD538" s="861">
        <v>-13.734105</v>
      </c>
      <c r="AE538" s="861">
        <v>108.172766</v>
      </c>
      <c r="AF538" s="861">
        <v>100.569346</v>
      </c>
      <c r="AG538" s="861">
        <v>92.207308999999995</v>
      </c>
      <c r="AH538" s="861">
        <v>109.327344</v>
      </c>
      <c r="AI538" s="861">
        <v>89.806250000000006</v>
      </c>
      <c r="AJ538" s="861">
        <v>69.589218000000002</v>
      </c>
      <c r="AK538" s="861">
        <v>-5.5156479999999997</v>
      </c>
      <c r="AL538" s="861">
        <v>-8.5239250000000002</v>
      </c>
      <c r="AM538" s="861">
        <v>-5.9670170000000002</v>
      </c>
      <c r="AN538" s="861">
        <v>93.033501999999999</v>
      </c>
      <c r="AO538" s="861">
        <v>91.997496999999996</v>
      </c>
      <c r="AP538" s="861">
        <v>90.156600999999995</v>
      </c>
      <c r="AQ538" s="861">
        <v>88.551367999999997</v>
      </c>
      <c r="AR538" s="861">
        <v>73.345917</v>
      </c>
      <c r="AS538" s="861">
        <v>65.114877000000007</v>
      </c>
      <c r="AT538" s="861">
        <v>77.347971000000001</v>
      </c>
      <c r="AU538" s="861">
        <v>75.940284000000005</v>
      </c>
      <c r="AV538" s="861">
        <v>73.405738999999997</v>
      </c>
      <c r="AW538" s="861">
        <v>73.30489</v>
      </c>
      <c r="AX538" s="861">
        <v>89.379210999999998</v>
      </c>
      <c r="AY538" s="861">
        <v>87.277977000000007</v>
      </c>
      <c r="AZ538" s="861">
        <v>-6.4473830000000003</v>
      </c>
      <c r="BA538" s="861">
        <v>-6.3629179999999996</v>
      </c>
      <c r="BB538" s="861">
        <v>-14.247704000000001</v>
      </c>
      <c r="BC538" s="861">
        <v>-13.291212</v>
      </c>
      <c r="BD538" s="861">
        <v>-13.318102</v>
      </c>
      <c r="BE538" s="861">
        <v>-9.1647479999999995</v>
      </c>
      <c r="BF538" s="861">
        <v>32.434094999999999</v>
      </c>
      <c r="BG538" s="861">
        <v>139.20611</v>
      </c>
      <c r="BH538" s="861">
        <v>108.179467</v>
      </c>
      <c r="BI538" s="861">
        <v>53.154820999999998</v>
      </c>
      <c r="BJ538" s="861">
        <v>131.091982</v>
      </c>
      <c r="BK538" s="861">
        <v>85.977260000000001</v>
      </c>
      <c r="BL538" s="861">
        <v>74.812753000000001</v>
      </c>
      <c r="BM538" s="861">
        <v>-18.625837000000001</v>
      </c>
      <c r="BN538" s="861">
        <v>-13.36486</v>
      </c>
      <c r="BO538" s="861">
        <v>-10.250128999999999</v>
      </c>
      <c r="BP538" s="861">
        <v>-13.008746</v>
      </c>
      <c r="BQ538" s="861">
        <v>87.003172000000006</v>
      </c>
      <c r="BR538" s="861">
        <v>87.840434999999999</v>
      </c>
      <c r="BS538" s="861">
        <v>85.757175000000004</v>
      </c>
      <c r="BT538" s="861">
        <v>59.021465999999997</v>
      </c>
      <c r="BU538" s="861">
        <v>65.697232</v>
      </c>
      <c r="BV538" s="861">
        <v>61.497915999999996</v>
      </c>
      <c r="BW538" s="861">
        <v>65.189707999999996</v>
      </c>
      <c r="BX538" s="861">
        <v>-13.974679999999999</v>
      </c>
      <c r="BY538" s="861">
        <v>-14.062055000000001</v>
      </c>
      <c r="BZ538" s="861">
        <v>-12.489796999999999</v>
      </c>
      <c r="CA538" s="861">
        <v>-12.88569</v>
      </c>
      <c r="CB538" s="861">
        <v>-9.8319559999999999</v>
      </c>
      <c r="CC538" s="861">
        <v>-6.7896789999999996</v>
      </c>
      <c r="CD538" s="861">
        <v>-10.676653999999999</v>
      </c>
      <c r="CE538" s="861">
        <v>-5.6667519999999998</v>
      </c>
      <c r="CF538" s="861">
        <v>-12.560434000000001</v>
      </c>
      <c r="CG538" s="861">
        <v>-7.4973599999999996</v>
      </c>
      <c r="CH538" s="861">
        <v>-11.403778000000001</v>
      </c>
      <c r="CI538" s="861">
        <v>-6.4497580000000001</v>
      </c>
      <c r="CJ538" s="861">
        <v>-10.232761999999999</v>
      </c>
      <c r="CK538" s="861">
        <v>-7.2796839999999996</v>
      </c>
      <c r="CL538" s="861">
        <v>-11.233148</v>
      </c>
      <c r="CM538" s="861">
        <v>-7.2007159999999999</v>
      </c>
      <c r="CN538" s="861">
        <v>-12.486459</v>
      </c>
      <c r="CO538" s="861">
        <v>-9.2363389999999992</v>
      </c>
      <c r="CP538" s="861">
        <v>-11.142429</v>
      </c>
      <c r="CQ538" s="861">
        <v>-6.2646179999999996</v>
      </c>
      <c r="CR538" s="861">
        <v>-10.342268000000001</v>
      </c>
      <c r="CS538" s="861">
        <v>-7.1614950000000004</v>
      </c>
      <c r="CT538" s="861">
        <v>-10.396271</v>
      </c>
      <c r="CU538" s="861">
        <v>-8.3338719999999995</v>
      </c>
      <c r="CV538" s="861">
        <v>-12.744853000000001</v>
      </c>
      <c r="CW538" s="861">
        <v>-8.2683459999999993</v>
      </c>
      <c r="CX538" s="861">
        <v>-11.195216</v>
      </c>
      <c r="CY538" s="861">
        <v>-5.4315610000000003</v>
      </c>
      <c r="CZ538" s="861">
        <v>-10.195441000000001</v>
      </c>
      <c r="DA538" s="861">
        <v>-7.0927230000000003</v>
      </c>
      <c r="DB538" s="861">
        <v>-11.018694999999999</v>
      </c>
      <c r="DC538" s="861">
        <v>-7.2113930000000002</v>
      </c>
      <c r="DD538" s="861">
        <v>-12.796339</v>
      </c>
      <c r="DE538" s="861">
        <v>-8.88795</v>
      </c>
      <c r="DF538" s="861">
        <v>-11.842197000000001</v>
      </c>
      <c r="DG538" s="861">
        <v>-7.6674819999999997</v>
      </c>
      <c r="DH538" s="861">
        <v>-9.8102789999999995</v>
      </c>
      <c r="DI538" s="861">
        <v>-7.7597909999999999</v>
      </c>
      <c r="DJ538" s="861">
        <v>-10.513196000000001</v>
      </c>
      <c r="DK538" s="861">
        <v>-8.5660629999999998</v>
      </c>
      <c r="DL538" s="861">
        <v>-12.740408</v>
      </c>
      <c r="DM538" s="861">
        <v>-10.299809</v>
      </c>
      <c r="DN538" s="861">
        <v>-11.889265999999999</v>
      </c>
      <c r="DO538" s="861">
        <v>-8.9091889999999996</v>
      </c>
      <c r="DP538" s="861">
        <v>-10.281964</v>
      </c>
      <c r="DQ538" s="861">
        <v>-8.3048359999999999</v>
      </c>
      <c r="DR538" s="861">
        <v>-11.435857</v>
      </c>
      <c r="DS538" s="861">
        <v>-9.5468539999999997</v>
      </c>
      <c r="DT538" s="861">
        <v>-12.528340999999999</v>
      </c>
      <c r="DU538" s="861">
        <v>-11.646431</v>
      </c>
      <c r="DV538" s="861">
        <v>-12.429978999999999</v>
      </c>
      <c r="DW538" s="861">
        <v>-8.9416259999999994</v>
      </c>
      <c r="DX538" s="861">
        <v>12.613156999999999</v>
      </c>
      <c r="DY538" s="861">
        <v>9.6548250000000007</v>
      </c>
      <c r="DZ538" s="861">
        <v>161.51888299999999</v>
      </c>
      <c r="EA538" s="861">
        <v>152.50078400000001</v>
      </c>
      <c r="EB538" s="861">
        <v>120.84</v>
      </c>
      <c r="EC538" s="861">
        <v>3.26</v>
      </c>
      <c r="ED538" s="861">
        <v>387.4</v>
      </c>
      <c r="EE538" s="861">
        <v>120.78</v>
      </c>
      <c r="EF538" s="861">
        <v>5.41</v>
      </c>
      <c r="EG538" s="861">
        <v>645.5</v>
      </c>
      <c r="EH538" s="861">
        <v>120.87</v>
      </c>
      <c r="EI538" s="861">
        <v>5.1029999999999998</v>
      </c>
      <c r="EJ538" s="861">
        <v>605.1</v>
      </c>
      <c r="EK538" s="861">
        <v>11.159533</v>
      </c>
      <c r="EL538" s="861">
        <v>12.235156</v>
      </c>
      <c r="EM538" s="861">
        <v>-17.126550000000002</v>
      </c>
      <c r="EN538" s="861">
        <v>-22.485285000000001</v>
      </c>
      <c r="EO538" s="861">
        <v>94.704419000000001</v>
      </c>
      <c r="EP538" s="861">
        <v>90.761892000000003</v>
      </c>
      <c r="EQ538" s="861">
        <v>-9.6279690000000002</v>
      </c>
      <c r="ER538" s="861">
        <v>519.75835199999995</v>
      </c>
      <c r="ES538" s="861">
        <v>1097.7861620000001</v>
      </c>
      <c r="ET538" s="861">
        <v>752.65099599999996</v>
      </c>
      <c r="EU538" s="861"/>
      <c r="EV538" s="861"/>
      <c r="EW538" s="861"/>
      <c r="EX538" s="861"/>
      <c r="EY538" s="861"/>
      <c r="EZ538" s="861"/>
      <c r="FA538" s="861"/>
      <c r="FB538" s="861"/>
      <c r="FC538" s="861"/>
      <c r="FD538" s="861"/>
    </row>
    <row r="539" spans="1:160" x14ac:dyDescent="0.25">
      <c r="A539" s="837">
        <v>46146</v>
      </c>
      <c r="B539" s="836">
        <v>0.44994212962962959</v>
      </c>
      <c r="C539" s="861">
        <v>29280</v>
      </c>
      <c r="D539" s="861">
        <v>0</v>
      </c>
      <c r="E539" s="861">
        <v>0</v>
      </c>
      <c r="F539" s="861">
        <v>74.522864999999996</v>
      </c>
      <c r="G539" s="861">
        <v>72.388392999999994</v>
      </c>
      <c r="H539" s="861">
        <v>65.147283999999999</v>
      </c>
      <c r="I539" s="861">
        <v>74.687275</v>
      </c>
      <c r="J539" s="861">
        <v>70.458792000000003</v>
      </c>
      <c r="K539" s="861">
        <v>71.377702999999997</v>
      </c>
      <c r="L539" s="861">
        <v>73.844110000000001</v>
      </c>
      <c r="M539" s="861">
        <v>74.499893999999998</v>
      </c>
      <c r="N539" s="861">
        <v>-7.6106509999999998</v>
      </c>
      <c r="O539" s="861">
        <v>-9.3194680000000005</v>
      </c>
      <c r="P539" s="861">
        <v>-9.9362399999999997</v>
      </c>
      <c r="Q539" s="861">
        <v>-6.4985889999999999</v>
      </c>
      <c r="R539" s="861">
        <v>-7.9171399999999998</v>
      </c>
      <c r="S539" s="861">
        <v>-8.5559609999999999</v>
      </c>
      <c r="T539" s="861">
        <v>81.372337000000002</v>
      </c>
      <c r="U539" s="861">
        <v>72.345406999999994</v>
      </c>
      <c r="V539" s="861">
        <v>93.310202000000004</v>
      </c>
      <c r="W539" s="861">
        <v>92.352694999999997</v>
      </c>
      <c r="X539" s="861">
        <v>-6.5133470000000004</v>
      </c>
      <c r="Y539" s="861">
        <v>-5.9350360000000002</v>
      </c>
      <c r="Z539" s="861">
        <v>-11.072096999999999</v>
      </c>
      <c r="AA539" s="861">
        <v>-10.478171</v>
      </c>
      <c r="AB539" s="861">
        <v>-10.405488</v>
      </c>
      <c r="AC539" s="861">
        <v>-10.051505000000001</v>
      </c>
      <c r="AD539" s="861">
        <v>-13.826663999999999</v>
      </c>
      <c r="AE539" s="861">
        <v>107.957148</v>
      </c>
      <c r="AF539" s="861">
        <v>100.52543300000001</v>
      </c>
      <c r="AG539" s="861">
        <v>92.111628999999994</v>
      </c>
      <c r="AH539" s="861">
        <v>109.142455</v>
      </c>
      <c r="AI539" s="861">
        <v>89.623493999999994</v>
      </c>
      <c r="AJ539" s="861">
        <v>69.374044999999995</v>
      </c>
      <c r="AK539" s="861">
        <v>-5.5911910000000002</v>
      </c>
      <c r="AL539" s="861">
        <v>-8.6361670000000004</v>
      </c>
      <c r="AM539" s="861">
        <v>-6.0358989999999997</v>
      </c>
      <c r="AN539" s="861">
        <v>92.784959999999998</v>
      </c>
      <c r="AO539" s="861">
        <v>91.799828000000005</v>
      </c>
      <c r="AP539" s="861">
        <v>90.049428000000006</v>
      </c>
      <c r="AQ539" s="861">
        <v>88.421541000000005</v>
      </c>
      <c r="AR539" s="861">
        <v>73.280946</v>
      </c>
      <c r="AS539" s="861">
        <v>64.990712000000002</v>
      </c>
      <c r="AT539" s="861">
        <v>77.229968</v>
      </c>
      <c r="AU539" s="861">
        <v>75.825884000000002</v>
      </c>
      <c r="AV539" s="861">
        <v>73.077229000000003</v>
      </c>
      <c r="AW539" s="861">
        <v>72.909251999999995</v>
      </c>
      <c r="AX539" s="861">
        <v>89.166674999999998</v>
      </c>
      <c r="AY539" s="861">
        <v>87.033688999999995</v>
      </c>
      <c r="AZ539" s="861">
        <v>-6.5366540000000004</v>
      </c>
      <c r="BA539" s="861">
        <v>-6.387778</v>
      </c>
      <c r="BB539" s="861">
        <v>-14.352653</v>
      </c>
      <c r="BC539" s="861">
        <v>-13.364862</v>
      </c>
      <c r="BD539" s="861">
        <v>-13.467725</v>
      </c>
      <c r="BE539" s="861">
        <v>-9.1448540000000005</v>
      </c>
      <c r="BF539" s="861">
        <v>32.183808999999997</v>
      </c>
      <c r="BG539" s="861">
        <v>139.06659400000001</v>
      </c>
      <c r="BH539" s="861">
        <v>108.178135</v>
      </c>
      <c r="BI539" s="861">
        <v>52.96</v>
      </c>
      <c r="BJ539" s="861">
        <v>131.11975100000001</v>
      </c>
      <c r="BK539" s="861">
        <v>85.787058000000002</v>
      </c>
      <c r="BL539" s="861">
        <v>74.202020000000005</v>
      </c>
      <c r="BM539" s="861">
        <v>-18.714818000000001</v>
      </c>
      <c r="BN539" s="861">
        <v>-13.458536</v>
      </c>
      <c r="BO539" s="861">
        <v>-10.403921</v>
      </c>
      <c r="BP539" s="861">
        <v>-13.121235</v>
      </c>
      <c r="BQ539" s="861">
        <v>86.795063999999996</v>
      </c>
      <c r="BR539" s="861">
        <v>87.774091999999996</v>
      </c>
      <c r="BS539" s="861">
        <v>85.667726999999999</v>
      </c>
      <c r="BT539" s="861">
        <v>58.747866999999999</v>
      </c>
      <c r="BU539" s="861">
        <v>65.546631000000005</v>
      </c>
      <c r="BV539" s="861">
        <v>61.328524000000002</v>
      </c>
      <c r="BW539" s="861">
        <v>64.989007000000001</v>
      </c>
      <c r="BX539" s="861">
        <v>-13.962683999999999</v>
      </c>
      <c r="BY539" s="861">
        <v>-14.204996</v>
      </c>
      <c r="BZ539" s="861">
        <v>-12.655108999999999</v>
      </c>
      <c r="CA539" s="861">
        <v>-13.033186000000001</v>
      </c>
      <c r="CB539" s="861">
        <v>-9.8215500000000002</v>
      </c>
      <c r="CC539" s="861">
        <v>-6.7685430000000002</v>
      </c>
      <c r="CD539" s="861">
        <v>-10.671362</v>
      </c>
      <c r="CE539" s="861">
        <v>-5.6172219999999999</v>
      </c>
      <c r="CF539" s="861">
        <v>-12.550795000000001</v>
      </c>
      <c r="CG539" s="861">
        <v>-7.5022890000000002</v>
      </c>
      <c r="CH539" s="861">
        <v>-11.381588000000001</v>
      </c>
      <c r="CI539" s="861">
        <v>-6.4221409999999999</v>
      </c>
      <c r="CJ539" s="861">
        <v>-10.218124</v>
      </c>
      <c r="CK539" s="861">
        <v>-7.2496539999999996</v>
      </c>
      <c r="CL539" s="861">
        <v>-11.2034</v>
      </c>
      <c r="CM539" s="861">
        <v>-7.1608780000000003</v>
      </c>
      <c r="CN539" s="861">
        <v>-12.485773</v>
      </c>
      <c r="CO539" s="861">
        <v>-9.2365940000000002</v>
      </c>
      <c r="CP539" s="861">
        <v>-11.133061</v>
      </c>
      <c r="CQ539" s="861">
        <v>-6.2753829999999997</v>
      </c>
      <c r="CR539" s="861">
        <v>-10.316478</v>
      </c>
      <c r="CS539" s="861">
        <v>-7.124155</v>
      </c>
      <c r="CT539" s="861">
        <v>-10.350645</v>
      </c>
      <c r="CU539" s="861">
        <v>-8.3244349999999994</v>
      </c>
      <c r="CV539" s="861">
        <v>-12.750904</v>
      </c>
      <c r="CW539" s="861">
        <v>-8.2607809999999997</v>
      </c>
      <c r="CX539" s="861">
        <v>-11.172622</v>
      </c>
      <c r="CY539" s="861">
        <v>-5.3872720000000003</v>
      </c>
      <c r="CZ539" s="861">
        <v>-10.13486</v>
      </c>
      <c r="DA539" s="861">
        <v>-7.0439069999999999</v>
      </c>
      <c r="DB539" s="861">
        <v>-10.959235</v>
      </c>
      <c r="DC539" s="861">
        <v>-7.2074210000000001</v>
      </c>
      <c r="DD539" s="861">
        <v>-12.748047</v>
      </c>
      <c r="DE539" s="861">
        <v>-8.8629090000000001</v>
      </c>
      <c r="DF539" s="861">
        <v>-11.798633000000001</v>
      </c>
      <c r="DG539" s="861">
        <v>-7.6531929999999999</v>
      </c>
      <c r="DH539" s="861">
        <v>-9.7443380000000008</v>
      </c>
      <c r="DI539" s="861">
        <v>-7.7296279999999999</v>
      </c>
      <c r="DJ539" s="861">
        <v>-10.453782</v>
      </c>
      <c r="DK539" s="861">
        <v>-8.5363290000000003</v>
      </c>
      <c r="DL539" s="861">
        <v>-12.689923</v>
      </c>
      <c r="DM539" s="861">
        <v>-10.273932</v>
      </c>
      <c r="DN539" s="861">
        <v>-11.854642</v>
      </c>
      <c r="DO539" s="861">
        <v>-8.8751960000000008</v>
      </c>
      <c r="DP539" s="861">
        <v>-10.23663</v>
      </c>
      <c r="DQ539" s="861">
        <v>-8.2877519999999993</v>
      </c>
      <c r="DR539" s="861">
        <v>-11.397522</v>
      </c>
      <c r="DS539" s="861">
        <v>-9.5133229999999998</v>
      </c>
      <c r="DT539" s="861">
        <v>-12.466094</v>
      </c>
      <c r="DU539" s="861">
        <v>-11.622381000000001</v>
      </c>
      <c r="DV539" s="861">
        <v>-12.386297000000001</v>
      </c>
      <c r="DW539" s="861">
        <v>-8.889284</v>
      </c>
      <c r="DX539" s="861">
        <v>12.537578999999999</v>
      </c>
      <c r="DY539" s="861">
        <v>9.5779340000000008</v>
      </c>
      <c r="DZ539" s="861">
        <v>161.09496300000001</v>
      </c>
      <c r="EA539" s="861">
        <v>151.76862</v>
      </c>
      <c r="EB539" s="861">
        <v>120.71</v>
      </c>
      <c r="EC539" s="861">
        <v>3.2610000000000001</v>
      </c>
      <c r="ED539" s="861">
        <v>387.3</v>
      </c>
      <c r="EE539" s="861">
        <v>120.54</v>
      </c>
      <c r="EF539" s="861">
        <v>5.4279999999999999</v>
      </c>
      <c r="EG539" s="861">
        <v>641.9</v>
      </c>
      <c r="EH539" s="861">
        <v>120.66</v>
      </c>
      <c r="EI539" s="861">
        <v>5.0919999999999996</v>
      </c>
      <c r="EJ539" s="861">
        <v>606.70000000000005</v>
      </c>
      <c r="EK539" s="861">
        <v>11.221819</v>
      </c>
      <c r="EL539" s="861">
        <v>12.22723</v>
      </c>
      <c r="EM539" s="861">
        <v>-17.257718000000001</v>
      </c>
      <c r="EN539" s="861">
        <v>-22.631150999999999</v>
      </c>
      <c r="EO539" s="861">
        <v>94.522442999999996</v>
      </c>
      <c r="EP539" s="861">
        <v>90.435023999999999</v>
      </c>
      <c r="EQ539" s="861">
        <v>-9.5989769999999996</v>
      </c>
      <c r="ER539" s="861">
        <v>526.20839899999999</v>
      </c>
      <c r="ES539" s="861">
        <v>1108.5398049999999</v>
      </c>
      <c r="ET539" s="861">
        <v>762.714876</v>
      </c>
      <c r="EU539" s="861"/>
      <c r="EV539" s="861"/>
      <c r="EW539" s="861"/>
      <c r="EX539" s="861"/>
      <c r="EY539" s="861"/>
      <c r="EZ539" s="861"/>
      <c r="FA539" s="861"/>
      <c r="FB539" s="861"/>
      <c r="FC539" s="861"/>
      <c r="FD539" s="861"/>
    </row>
    <row r="540" spans="1:160" x14ac:dyDescent="0.25">
      <c r="A540" s="837">
        <v>46146</v>
      </c>
      <c r="B540" s="836">
        <v>0.45063657407407409</v>
      </c>
      <c r="C540" s="861">
        <v>29340</v>
      </c>
      <c r="D540" s="861">
        <v>0</v>
      </c>
      <c r="E540" s="861">
        <v>0</v>
      </c>
      <c r="F540" s="861">
        <v>74.368138000000002</v>
      </c>
      <c r="G540" s="861">
        <v>72.278620000000004</v>
      </c>
      <c r="H540" s="861">
        <v>65.134007999999994</v>
      </c>
      <c r="I540" s="861">
        <v>74.629964999999999</v>
      </c>
      <c r="J540" s="861">
        <v>70.249565000000004</v>
      </c>
      <c r="K540" s="861">
        <v>71.304895999999999</v>
      </c>
      <c r="L540" s="861">
        <v>73.789162000000005</v>
      </c>
      <c r="M540" s="861">
        <v>74.401450999999994</v>
      </c>
      <c r="N540" s="861">
        <v>-7.6527500000000002</v>
      </c>
      <c r="O540" s="861">
        <v>-9.4728030000000008</v>
      </c>
      <c r="P540" s="861">
        <v>-10.086437999999999</v>
      </c>
      <c r="Q540" s="861">
        <v>-6.7149359999999998</v>
      </c>
      <c r="R540" s="861">
        <v>-7.9276499999999999</v>
      </c>
      <c r="S540" s="861">
        <v>-8.651707</v>
      </c>
      <c r="T540" s="861">
        <v>81.121889999999993</v>
      </c>
      <c r="U540" s="861">
        <v>72.690989000000002</v>
      </c>
      <c r="V540" s="861">
        <v>93.196861999999996</v>
      </c>
      <c r="W540" s="861">
        <v>92.173805999999999</v>
      </c>
      <c r="X540" s="861">
        <v>-6.6295929999999998</v>
      </c>
      <c r="Y540" s="861">
        <v>-5.9781560000000002</v>
      </c>
      <c r="Z540" s="861">
        <v>-11.204898</v>
      </c>
      <c r="AA540" s="861">
        <v>-10.639972999999999</v>
      </c>
      <c r="AB540" s="861">
        <v>-10.559184999999999</v>
      </c>
      <c r="AC540" s="861">
        <v>-10.253472</v>
      </c>
      <c r="AD540" s="861">
        <v>-13.977475999999999</v>
      </c>
      <c r="AE540" s="861">
        <v>107.849583</v>
      </c>
      <c r="AF540" s="861">
        <v>100.29840299999999</v>
      </c>
      <c r="AG540" s="861">
        <v>91.854262000000006</v>
      </c>
      <c r="AH540" s="861">
        <v>109.11169099999999</v>
      </c>
      <c r="AI540" s="861">
        <v>89.535563999999994</v>
      </c>
      <c r="AJ540" s="861">
        <v>69.216397000000001</v>
      </c>
      <c r="AK540" s="861">
        <v>-5.7276280000000002</v>
      </c>
      <c r="AL540" s="861">
        <v>-8.822514</v>
      </c>
      <c r="AM540" s="861">
        <v>-6.2392139999999996</v>
      </c>
      <c r="AN540" s="861">
        <v>92.659206999999995</v>
      </c>
      <c r="AO540" s="861">
        <v>91.650148999999999</v>
      </c>
      <c r="AP540" s="861">
        <v>89.816827000000004</v>
      </c>
      <c r="AQ540" s="861">
        <v>88.17353</v>
      </c>
      <c r="AR540" s="861">
        <v>73.155524</v>
      </c>
      <c r="AS540" s="861">
        <v>64.947408999999993</v>
      </c>
      <c r="AT540" s="861">
        <v>77.005312000000004</v>
      </c>
      <c r="AU540" s="861">
        <v>75.589883999999998</v>
      </c>
      <c r="AV540" s="861">
        <v>72.874764999999996</v>
      </c>
      <c r="AW540" s="861">
        <v>72.582988999999998</v>
      </c>
      <c r="AX540" s="861">
        <v>88.783332000000001</v>
      </c>
      <c r="AY540" s="861">
        <v>86.832746</v>
      </c>
      <c r="AZ540" s="861">
        <v>-6.6423930000000002</v>
      </c>
      <c r="BA540" s="861">
        <v>-6.5009600000000001</v>
      </c>
      <c r="BB540" s="861">
        <v>-14.431183000000001</v>
      </c>
      <c r="BC540" s="861">
        <v>-13.501310999999999</v>
      </c>
      <c r="BD540" s="861">
        <v>-13.547088</v>
      </c>
      <c r="BE540" s="861">
        <v>-9.1656420000000001</v>
      </c>
      <c r="BF540" s="861">
        <v>32.243721000000001</v>
      </c>
      <c r="BG540" s="861">
        <v>138.942092</v>
      </c>
      <c r="BH540" s="861">
        <v>108.06891</v>
      </c>
      <c r="BI540" s="861">
        <v>52.838330999999997</v>
      </c>
      <c r="BJ540" s="861">
        <v>130.662734</v>
      </c>
      <c r="BK540" s="861">
        <v>85.461849999999998</v>
      </c>
      <c r="BL540" s="861">
        <v>74.213657999999995</v>
      </c>
      <c r="BM540" s="861">
        <v>-18.855425</v>
      </c>
      <c r="BN540" s="861">
        <v>-13.582653000000001</v>
      </c>
      <c r="BO540" s="861">
        <v>-10.433038</v>
      </c>
      <c r="BP540" s="861">
        <v>-13.18821</v>
      </c>
      <c r="BQ540" s="861">
        <v>86.497938000000005</v>
      </c>
      <c r="BR540" s="861">
        <v>87.564198000000005</v>
      </c>
      <c r="BS540" s="861">
        <v>85.443552999999994</v>
      </c>
      <c r="BT540" s="861">
        <v>58.595286000000002</v>
      </c>
      <c r="BU540" s="861">
        <v>65.359302999999997</v>
      </c>
      <c r="BV540" s="861">
        <v>61.190916999999999</v>
      </c>
      <c r="BW540" s="861">
        <v>64.783597</v>
      </c>
      <c r="BX540" s="861">
        <v>-14.161903000000001</v>
      </c>
      <c r="BY540" s="861">
        <v>-14.259698</v>
      </c>
      <c r="BZ540" s="861">
        <v>-12.722839</v>
      </c>
      <c r="CA540" s="861">
        <v>-13.083508</v>
      </c>
      <c r="CB540" s="861">
        <v>-9.7712149999999998</v>
      </c>
      <c r="CC540" s="861">
        <v>-6.7279980000000004</v>
      </c>
      <c r="CD540" s="861">
        <v>-10.644659000000001</v>
      </c>
      <c r="CE540" s="861">
        <v>-5.6284840000000003</v>
      </c>
      <c r="CF540" s="861">
        <v>-12.515032</v>
      </c>
      <c r="CG540" s="861">
        <v>-7.4616680000000004</v>
      </c>
      <c r="CH540" s="861">
        <v>-11.350410999999999</v>
      </c>
      <c r="CI540" s="861">
        <v>-6.3851389999999997</v>
      </c>
      <c r="CJ540" s="861">
        <v>-10.179493000000001</v>
      </c>
      <c r="CK540" s="861">
        <v>-7.2053399999999996</v>
      </c>
      <c r="CL540" s="861">
        <v>-11.178086</v>
      </c>
      <c r="CM540" s="861">
        <v>-7.1212419999999996</v>
      </c>
      <c r="CN540" s="861">
        <v>-12.465089000000001</v>
      </c>
      <c r="CO540" s="861">
        <v>-9.1855499999999992</v>
      </c>
      <c r="CP540" s="861">
        <v>-11.134192000000001</v>
      </c>
      <c r="CQ540" s="861">
        <v>-6.245247</v>
      </c>
      <c r="CR540" s="861">
        <v>-10.291313000000001</v>
      </c>
      <c r="CS540" s="861">
        <v>-7.0874379999999997</v>
      </c>
      <c r="CT540" s="861">
        <v>-10.334894</v>
      </c>
      <c r="CU540" s="861">
        <v>-8.2862679999999997</v>
      </c>
      <c r="CV540" s="861">
        <v>-12.680892</v>
      </c>
      <c r="CW540" s="861">
        <v>-8.2563139999999997</v>
      </c>
      <c r="CX540" s="861">
        <v>-11.161489</v>
      </c>
      <c r="CY540" s="861">
        <v>-5.3916149999999998</v>
      </c>
      <c r="CZ540" s="861">
        <v>-10.091827</v>
      </c>
      <c r="DA540" s="861">
        <v>-7.0223180000000003</v>
      </c>
      <c r="DB540" s="861">
        <v>-10.916833</v>
      </c>
      <c r="DC540" s="861">
        <v>-7.1797529999999998</v>
      </c>
      <c r="DD540" s="861">
        <v>-12.720414</v>
      </c>
      <c r="DE540" s="861">
        <v>-8.8434089999999994</v>
      </c>
      <c r="DF540" s="861">
        <v>-11.777595</v>
      </c>
      <c r="DG540" s="861">
        <v>-7.6355649999999997</v>
      </c>
      <c r="DH540" s="861">
        <v>-9.7350949999999994</v>
      </c>
      <c r="DI540" s="861">
        <v>-7.6834040000000003</v>
      </c>
      <c r="DJ540" s="861">
        <v>-10.406421</v>
      </c>
      <c r="DK540" s="861">
        <v>-8.5176700000000007</v>
      </c>
      <c r="DL540" s="861">
        <v>-12.653422000000001</v>
      </c>
      <c r="DM540" s="861">
        <v>-10.250246000000001</v>
      </c>
      <c r="DN540" s="861">
        <v>-11.833131</v>
      </c>
      <c r="DO540" s="861">
        <v>-8.8425429999999992</v>
      </c>
      <c r="DP540" s="861">
        <v>-10.201559</v>
      </c>
      <c r="DQ540" s="861">
        <v>-8.2311920000000001</v>
      </c>
      <c r="DR540" s="861">
        <v>-11.360906999999999</v>
      </c>
      <c r="DS540" s="861">
        <v>-9.4918220000000009</v>
      </c>
      <c r="DT540" s="861">
        <v>-12.440912000000001</v>
      </c>
      <c r="DU540" s="861">
        <v>-11.606173</v>
      </c>
      <c r="DV540" s="861">
        <v>-12.343735000000001</v>
      </c>
      <c r="DW540" s="861">
        <v>-8.880217</v>
      </c>
      <c r="DX540" s="861">
        <v>12.438185000000001</v>
      </c>
      <c r="DY540" s="861">
        <v>9.5008499999999998</v>
      </c>
      <c r="DZ540" s="861">
        <v>160.860985</v>
      </c>
      <c r="EA540" s="861">
        <v>150.80840900000001</v>
      </c>
      <c r="EB540" s="861">
        <v>121.25</v>
      </c>
      <c r="EC540" s="861">
        <v>1.2370000000000001</v>
      </c>
      <c r="ED540" s="861">
        <v>132.9</v>
      </c>
      <c r="EE540" s="861">
        <v>121.16</v>
      </c>
      <c r="EF540" s="861">
        <v>5.4249999999999998</v>
      </c>
      <c r="EG540" s="861">
        <v>644.1</v>
      </c>
      <c r="EH540" s="861">
        <v>121.19</v>
      </c>
      <c r="EI540" s="861">
        <v>5.0640000000000001</v>
      </c>
      <c r="EJ540" s="861">
        <v>607.20000000000005</v>
      </c>
      <c r="EK540" s="861">
        <v>11.191433999999999</v>
      </c>
      <c r="EL540" s="861">
        <v>12.344704999999999</v>
      </c>
      <c r="EM540" s="861">
        <v>-17.430648000000001</v>
      </c>
      <c r="EN540" s="861">
        <v>-22.777743000000001</v>
      </c>
      <c r="EO540" s="861">
        <v>94.421865999999994</v>
      </c>
      <c r="EP540" s="861">
        <v>90.004745</v>
      </c>
      <c r="EQ540" s="861">
        <v>-9.5699009999999998</v>
      </c>
      <c r="ER540" s="861">
        <v>530.04553299999998</v>
      </c>
      <c r="ES540" s="861">
        <v>1119.2853239999999</v>
      </c>
      <c r="ET540" s="861">
        <v>772.77310899999998</v>
      </c>
      <c r="EU540" s="861"/>
      <c r="EV540" s="861"/>
      <c r="EW540" s="861"/>
      <c r="EX540" s="861"/>
      <c r="EY540" s="861"/>
      <c r="EZ540" s="861"/>
      <c r="FA540" s="861"/>
      <c r="FB540" s="861"/>
      <c r="FC540" s="861"/>
      <c r="FD540" s="861"/>
    </row>
    <row r="541" spans="1:160" x14ac:dyDescent="0.25">
      <c r="A541" s="837">
        <v>46146</v>
      </c>
      <c r="B541" s="836">
        <v>0.45133101851851848</v>
      </c>
      <c r="C541" s="861">
        <v>29400</v>
      </c>
      <c r="D541" s="861">
        <v>0</v>
      </c>
      <c r="E541" s="861">
        <v>0</v>
      </c>
      <c r="F541" s="861">
        <v>74.271226999999996</v>
      </c>
      <c r="G541" s="861">
        <v>72.188252000000006</v>
      </c>
      <c r="H541" s="861">
        <v>65.125783999999996</v>
      </c>
      <c r="I541" s="861">
        <v>74.615834000000007</v>
      </c>
      <c r="J541" s="861">
        <v>70.088797999999997</v>
      </c>
      <c r="K541" s="861">
        <v>71.290710000000004</v>
      </c>
      <c r="L541" s="861">
        <v>73.812997999999993</v>
      </c>
      <c r="M541" s="861">
        <v>74.359328000000005</v>
      </c>
      <c r="N541" s="861">
        <v>-7.7291930000000004</v>
      </c>
      <c r="O541" s="861">
        <v>-9.5208589999999997</v>
      </c>
      <c r="P541" s="861">
        <v>-10.136888000000001</v>
      </c>
      <c r="Q541" s="861">
        <v>-6.7781909999999996</v>
      </c>
      <c r="R541" s="861">
        <v>-7.9199200000000003</v>
      </c>
      <c r="S541" s="861">
        <v>-8.5812200000000001</v>
      </c>
      <c r="T541" s="861">
        <v>81.060784999999996</v>
      </c>
      <c r="U541" s="861">
        <v>72.204742999999993</v>
      </c>
      <c r="V541" s="861">
        <v>93.070914999999999</v>
      </c>
      <c r="W541" s="861">
        <v>92.035701000000003</v>
      </c>
      <c r="X541" s="861">
        <v>-6.7493350000000003</v>
      </c>
      <c r="Y541" s="861">
        <v>-6.0166190000000004</v>
      </c>
      <c r="Z541" s="861">
        <v>-11.290234</v>
      </c>
      <c r="AA541" s="861">
        <v>-10.695633000000001</v>
      </c>
      <c r="AB541" s="861">
        <v>-10.612120000000001</v>
      </c>
      <c r="AC541" s="861">
        <v>-10.341597999999999</v>
      </c>
      <c r="AD541" s="861">
        <v>-14.052690999999999</v>
      </c>
      <c r="AE541" s="861">
        <v>107.77623699999999</v>
      </c>
      <c r="AF541" s="861">
        <v>100.201458</v>
      </c>
      <c r="AG541" s="861">
        <v>91.755144999999999</v>
      </c>
      <c r="AH541" s="861">
        <v>109.076714</v>
      </c>
      <c r="AI541" s="861">
        <v>89.307474999999997</v>
      </c>
      <c r="AJ541" s="861">
        <v>69.191269000000005</v>
      </c>
      <c r="AK541" s="861">
        <v>-5.6861790000000001</v>
      </c>
      <c r="AL541" s="861">
        <v>-8.9648810000000001</v>
      </c>
      <c r="AM541" s="861">
        <v>-6.316611</v>
      </c>
      <c r="AN541" s="861">
        <v>92.509833</v>
      </c>
      <c r="AO541" s="861">
        <v>91.455059000000006</v>
      </c>
      <c r="AP541" s="861">
        <v>89.720996</v>
      </c>
      <c r="AQ541" s="861">
        <v>88.022183999999996</v>
      </c>
      <c r="AR541" s="861">
        <v>72.963117999999994</v>
      </c>
      <c r="AS541" s="861">
        <v>64.873683</v>
      </c>
      <c r="AT541" s="861">
        <v>76.844740000000002</v>
      </c>
      <c r="AU541" s="861">
        <v>75.457331999999994</v>
      </c>
      <c r="AV541" s="861">
        <v>72.639713999999998</v>
      </c>
      <c r="AW541" s="861">
        <v>72.390983000000006</v>
      </c>
      <c r="AX541" s="861">
        <v>88.729615999999993</v>
      </c>
      <c r="AY541" s="861">
        <v>86.663903000000005</v>
      </c>
      <c r="AZ541" s="861">
        <v>-6.7818300000000002</v>
      </c>
      <c r="BA541" s="861">
        <v>-6.6207589999999996</v>
      </c>
      <c r="BB541" s="861">
        <v>-14.498768</v>
      </c>
      <c r="BC541" s="861">
        <v>-13.595227</v>
      </c>
      <c r="BD541" s="861">
        <v>-13.625906000000001</v>
      </c>
      <c r="BE541" s="861">
        <v>-9.3837189999999993</v>
      </c>
      <c r="BF541" s="861">
        <v>32.179105999999997</v>
      </c>
      <c r="BG541" s="861">
        <v>139.02072000000001</v>
      </c>
      <c r="BH541" s="861">
        <v>108.07189700000001</v>
      </c>
      <c r="BI541" s="861">
        <v>52.715285000000002</v>
      </c>
      <c r="BJ541" s="861">
        <v>130.93189100000001</v>
      </c>
      <c r="BK541" s="861">
        <v>85.378005999999999</v>
      </c>
      <c r="BL541" s="861">
        <v>74.565808000000004</v>
      </c>
      <c r="BM541" s="861">
        <v>-18.951529000000001</v>
      </c>
      <c r="BN541" s="861">
        <v>-13.660171999999999</v>
      </c>
      <c r="BO541" s="861">
        <v>-10.535536</v>
      </c>
      <c r="BP541" s="861">
        <v>-13.330783</v>
      </c>
      <c r="BQ541" s="861">
        <v>86.428648999999993</v>
      </c>
      <c r="BR541" s="861">
        <v>87.415133999999995</v>
      </c>
      <c r="BS541" s="861">
        <v>85.234021999999996</v>
      </c>
      <c r="BT541" s="861">
        <v>58.428553999999998</v>
      </c>
      <c r="BU541" s="861">
        <v>65.21208</v>
      </c>
      <c r="BV541" s="861">
        <v>61.011175999999999</v>
      </c>
      <c r="BW541" s="861">
        <v>64.583674000000002</v>
      </c>
      <c r="BX541" s="861">
        <v>-14.314765</v>
      </c>
      <c r="BY541" s="861">
        <v>-14.333194000000001</v>
      </c>
      <c r="BZ541" s="861">
        <v>-12.780131000000001</v>
      </c>
      <c r="CA541" s="861">
        <v>-13.104516</v>
      </c>
      <c r="CB541" s="861">
        <v>-9.7461380000000002</v>
      </c>
      <c r="CC541" s="861">
        <v>-6.7091500000000002</v>
      </c>
      <c r="CD541" s="861">
        <v>-10.618179</v>
      </c>
      <c r="CE541" s="861">
        <v>-5.6572100000000001</v>
      </c>
      <c r="CF541" s="861">
        <v>-12.468233</v>
      </c>
      <c r="CG541" s="861">
        <v>-7.4446880000000002</v>
      </c>
      <c r="CH541" s="861">
        <v>-11.351138000000001</v>
      </c>
      <c r="CI541" s="861">
        <v>-6.3830609999999997</v>
      </c>
      <c r="CJ541" s="861">
        <v>-10.152523</v>
      </c>
      <c r="CK541" s="861">
        <v>-7.1911500000000004</v>
      </c>
      <c r="CL541" s="861">
        <v>-11.158636</v>
      </c>
      <c r="CM541" s="861">
        <v>-7.1341510000000001</v>
      </c>
      <c r="CN541" s="861">
        <v>-12.438552</v>
      </c>
      <c r="CO541" s="861">
        <v>-9.1783660000000005</v>
      </c>
      <c r="CP541" s="861">
        <v>-11.065464</v>
      </c>
      <c r="CQ541" s="861">
        <v>-6.2722170000000004</v>
      </c>
      <c r="CR541" s="861">
        <v>-10.243803</v>
      </c>
      <c r="CS541" s="861">
        <v>-7.0766030000000004</v>
      </c>
      <c r="CT541" s="861">
        <v>-10.319239</v>
      </c>
      <c r="CU541" s="861">
        <v>-8.2641109999999998</v>
      </c>
      <c r="CV541" s="861">
        <v>-12.6435</v>
      </c>
      <c r="CW541" s="861">
        <v>-8.2084189999999992</v>
      </c>
      <c r="CX541" s="861">
        <v>-11.143727</v>
      </c>
      <c r="CY541" s="861">
        <v>-5.3889230000000001</v>
      </c>
      <c r="CZ541" s="861">
        <v>-10.086297999999999</v>
      </c>
      <c r="DA541" s="861">
        <v>-7.0221640000000001</v>
      </c>
      <c r="DB541" s="861">
        <v>-10.8866</v>
      </c>
      <c r="DC541" s="861">
        <v>-7.1515659999999999</v>
      </c>
      <c r="DD541" s="861">
        <v>-12.671657</v>
      </c>
      <c r="DE541" s="861">
        <v>-8.8183710000000008</v>
      </c>
      <c r="DF541" s="861">
        <v>-11.745735</v>
      </c>
      <c r="DG541" s="861">
        <v>-7.6291599999999997</v>
      </c>
      <c r="DH541" s="861">
        <v>-9.7038069999999994</v>
      </c>
      <c r="DI541" s="861">
        <v>-7.665413</v>
      </c>
      <c r="DJ541" s="861">
        <v>-10.391639</v>
      </c>
      <c r="DK541" s="861">
        <v>-8.4916959999999992</v>
      </c>
      <c r="DL541" s="861">
        <v>-12.634793999999999</v>
      </c>
      <c r="DM541" s="861">
        <v>-10.221361</v>
      </c>
      <c r="DN541" s="861">
        <v>-11.788561</v>
      </c>
      <c r="DO541" s="861">
        <v>-8.8197310000000009</v>
      </c>
      <c r="DP541" s="861">
        <v>-10.176351</v>
      </c>
      <c r="DQ541" s="861">
        <v>-8.2108450000000008</v>
      </c>
      <c r="DR541" s="861">
        <v>-11.308009999999999</v>
      </c>
      <c r="DS541" s="861">
        <v>-9.4751860000000008</v>
      </c>
      <c r="DT541" s="861">
        <v>-12.403918000000001</v>
      </c>
      <c r="DU541" s="861">
        <v>-11.580989000000001</v>
      </c>
      <c r="DV541" s="861">
        <v>-12.332203</v>
      </c>
      <c r="DW541" s="861">
        <v>-8.8687480000000001</v>
      </c>
      <c r="DX541" s="861">
        <v>12.4133</v>
      </c>
      <c r="DY541" s="861">
        <v>9.4576410000000006</v>
      </c>
      <c r="DZ541" s="861">
        <v>160.37368599999999</v>
      </c>
      <c r="EA541" s="861">
        <v>150.813075</v>
      </c>
      <c r="EB541" s="861">
        <v>120.62</v>
      </c>
      <c r="EC541" s="861">
        <v>3.2570000000000001</v>
      </c>
      <c r="ED541" s="861">
        <v>386.9</v>
      </c>
      <c r="EE541" s="861">
        <v>120.71</v>
      </c>
      <c r="EF541" s="861">
        <v>5.4039999999999999</v>
      </c>
      <c r="EG541" s="861">
        <v>645.1</v>
      </c>
      <c r="EH541" s="861">
        <v>120.69</v>
      </c>
      <c r="EI541" s="861">
        <v>5.07</v>
      </c>
      <c r="EJ541" s="861">
        <v>601.1</v>
      </c>
      <c r="EK541" s="861">
        <v>11.15741</v>
      </c>
      <c r="EL541" s="861">
        <v>12.324538</v>
      </c>
      <c r="EM541" s="861">
        <v>-17.474021</v>
      </c>
      <c r="EN541" s="861">
        <v>-22.860074000000001</v>
      </c>
      <c r="EO541" s="861">
        <v>94.21208</v>
      </c>
      <c r="EP541" s="861">
        <v>90.006839999999997</v>
      </c>
      <c r="EQ541" s="861">
        <v>-9.5487909999999996</v>
      </c>
      <c r="ER541" s="861">
        <v>533.59772699999996</v>
      </c>
      <c r="ES541" s="861">
        <v>1130.020994</v>
      </c>
      <c r="ET541" s="861">
        <v>782.82544600000006</v>
      </c>
      <c r="EU541" s="861"/>
      <c r="EV541" s="861"/>
      <c r="EW541" s="861"/>
      <c r="EX541" s="861"/>
      <c r="EY541" s="861"/>
      <c r="EZ541" s="861"/>
      <c r="FA541" s="861"/>
      <c r="FB541" s="861"/>
      <c r="FC541" s="861"/>
      <c r="FD541" s="861"/>
    </row>
    <row r="542" spans="1:160" x14ac:dyDescent="0.25">
      <c r="A542" s="837">
        <v>46146</v>
      </c>
      <c r="B542" s="836">
        <v>0.45202546296296298</v>
      </c>
      <c r="C542" s="861">
        <v>29460</v>
      </c>
      <c r="D542" s="861">
        <v>0</v>
      </c>
      <c r="E542" s="861">
        <v>0</v>
      </c>
      <c r="F542" s="861">
        <v>74.129452999999998</v>
      </c>
      <c r="G542" s="861">
        <v>72.113099000000005</v>
      </c>
      <c r="H542" s="861">
        <v>64.984174999999993</v>
      </c>
      <c r="I542" s="861">
        <v>74.593895000000003</v>
      </c>
      <c r="J542" s="861">
        <v>69.946921000000003</v>
      </c>
      <c r="K542" s="861">
        <v>71.261048000000002</v>
      </c>
      <c r="L542" s="861">
        <v>73.786820000000006</v>
      </c>
      <c r="M542" s="861">
        <v>74.355571999999995</v>
      </c>
      <c r="N542" s="861">
        <v>-7.9592809999999998</v>
      </c>
      <c r="O542" s="861">
        <v>-9.6319839999999992</v>
      </c>
      <c r="P542" s="861">
        <v>-10.313383</v>
      </c>
      <c r="Q542" s="861">
        <v>-6.7045029999999999</v>
      </c>
      <c r="R542" s="861">
        <v>-8.0009329999999999</v>
      </c>
      <c r="S542" s="861">
        <v>-8.7344410000000003</v>
      </c>
      <c r="T542" s="861">
        <v>81.064617999999996</v>
      </c>
      <c r="U542" s="861">
        <v>71.702455</v>
      </c>
      <c r="V542" s="861">
        <v>92.904623999999998</v>
      </c>
      <c r="W542" s="861">
        <v>91.940461999999997</v>
      </c>
      <c r="X542" s="861">
        <v>-6.7931999999999997</v>
      </c>
      <c r="Y542" s="861">
        <v>-6.1678240000000004</v>
      </c>
      <c r="Z542" s="861">
        <v>-11.381084</v>
      </c>
      <c r="AA542" s="861">
        <v>-10.822111</v>
      </c>
      <c r="AB542" s="861">
        <v>-10.730446000000001</v>
      </c>
      <c r="AC542" s="861">
        <v>-10.404457000000001</v>
      </c>
      <c r="AD542" s="861">
        <v>-14.193917000000001</v>
      </c>
      <c r="AE542" s="861">
        <v>107.589862</v>
      </c>
      <c r="AF542" s="861">
        <v>100.04346700000001</v>
      </c>
      <c r="AG542" s="861">
        <v>91.690524999999994</v>
      </c>
      <c r="AH542" s="861">
        <v>108.988596</v>
      </c>
      <c r="AI542" s="861">
        <v>89.186215000000004</v>
      </c>
      <c r="AJ542" s="861">
        <v>68.954402999999999</v>
      </c>
      <c r="AK542" s="861">
        <v>-5.9262110000000003</v>
      </c>
      <c r="AL542" s="861">
        <v>-8.9960050000000003</v>
      </c>
      <c r="AM542" s="861">
        <v>-6.3536710000000003</v>
      </c>
      <c r="AN542" s="861">
        <v>92.320465999999996</v>
      </c>
      <c r="AO542" s="861">
        <v>91.385518000000005</v>
      </c>
      <c r="AP542" s="861">
        <v>89.577392000000003</v>
      </c>
      <c r="AQ542" s="861">
        <v>87.854163999999997</v>
      </c>
      <c r="AR542" s="861">
        <v>72.925432000000001</v>
      </c>
      <c r="AS542" s="861">
        <v>64.924126000000001</v>
      </c>
      <c r="AT542" s="861">
        <v>76.665340999999998</v>
      </c>
      <c r="AU542" s="861">
        <v>75.303398999999999</v>
      </c>
      <c r="AV542" s="861">
        <v>72.411974999999998</v>
      </c>
      <c r="AW542" s="861">
        <v>72.598249999999993</v>
      </c>
      <c r="AX542" s="861">
        <v>88.710592000000005</v>
      </c>
      <c r="AY542" s="861">
        <v>86.553150000000002</v>
      </c>
      <c r="AZ542" s="861">
        <v>-6.7923580000000001</v>
      </c>
      <c r="BA542" s="861">
        <v>-6.7769500000000003</v>
      </c>
      <c r="BB542" s="861">
        <v>-14.573727</v>
      </c>
      <c r="BC542" s="861">
        <v>-13.62571</v>
      </c>
      <c r="BD542" s="861">
        <v>-13.714924</v>
      </c>
      <c r="BE542" s="861">
        <v>-9.3095330000000001</v>
      </c>
      <c r="BF542" s="861">
        <v>32.170313</v>
      </c>
      <c r="BG542" s="861">
        <v>138.93501800000001</v>
      </c>
      <c r="BH542" s="861">
        <v>108.030181</v>
      </c>
      <c r="BI542" s="861">
        <v>52.69379</v>
      </c>
      <c r="BJ542" s="861">
        <v>131.14862400000001</v>
      </c>
      <c r="BK542" s="861">
        <v>85.327569999999994</v>
      </c>
      <c r="BL542" s="861">
        <v>74.029400999999993</v>
      </c>
      <c r="BM542" s="861">
        <v>-18.941461</v>
      </c>
      <c r="BN542" s="861">
        <v>-13.725118</v>
      </c>
      <c r="BO542" s="861">
        <v>-10.674386</v>
      </c>
      <c r="BP542" s="861">
        <v>-13.435802000000001</v>
      </c>
      <c r="BQ542" s="861">
        <v>86.332530000000006</v>
      </c>
      <c r="BR542" s="861">
        <v>87.325661999999994</v>
      </c>
      <c r="BS542" s="861">
        <v>85.133471</v>
      </c>
      <c r="BT542" s="861">
        <v>58.475132000000002</v>
      </c>
      <c r="BU542" s="861">
        <v>65.044957999999994</v>
      </c>
      <c r="BV542" s="861">
        <v>60.856098000000003</v>
      </c>
      <c r="BW542" s="861">
        <v>64.436531000000002</v>
      </c>
      <c r="BX542" s="861">
        <v>-14.473095000000001</v>
      </c>
      <c r="BY542" s="861">
        <v>-14.488692</v>
      </c>
      <c r="BZ542" s="861">
        <v>-12.969066</v>
      </c>
      <c r="CA542" s="861">
        <v>-13.241657999999999</v>
      </c>
      <c r="CB542" s="861">
        <v>-9.7084989999999998</v>
      </c>
      <c r="CC542" s="861">
        <v>-6.6910020000000001</v>
      </c>
      <c r="CD542" s="861">
        <v>-10.561870000000001</v>
      </c>
      <c r="CE542" s="861">
        <v>-5.6157870000000001</v>
      </c>
      <c r="CF542" s="861">
        <v>-12.449018000000001</v>
      </c>
      <c r="CG542" s="861">
        <v>-7.4368420000000004</v>
      </c>
      <c r="CH542" s="861">
        <v>-11.331744</v>
      </c>
      <c r="CI542" s="861">
        <v>-6.3526199999999999</v>
      </c>
      <c r="CJ542" s="861">
        <v>-10.127533</v>
      </c>
      <c r="CK542" s="861">
        <v>-7.1991529999999999</v>
      </c>
      <c r="CL542" s="861">
        <v>-11.101808999999999</v>
      </c>
      <c r="CM542" s="861">
        <v>-7.0744129999999998</v>
      </c>
      <c r="CN542" s="861">
        <v>-12.410857999999999</v>
      </c>
      <c r="CO542" s="861">
        <v>-9.1461279999999991</v>
      </c>
      <c r="CP542" s="861">
        <v>-11.077062</v>
      </c>
      <c r="CQ542" s="861">
        <v>-6.3271199999999999</v>
      </c>
      <c r="CR542" s="861">
        <v>-10.229564999999999</v>
      </c>
      <c r="CS542" s="861">
        <v>-7.0596329999999998</v>
      </c>
      <c r="CT542" s="861">
        <v>-10.237422</v>
      </c>
      <c r="CU542" s="861">
        <v>-8.2176559999999998</v>
      </c>
      <c r="CV542" s="861">
        <v>-12.613216</v>
      </c>
      <c r="CW542" s="861">
        <v>-8.1895769999999999</v>
      </c>
      <c r="CX542" s="861">
        <v>-11.117658</v>
      </c>
      <c r="CY542" s="861">
        <v>-5.3933730000000004</v>
      </c>
      <c r="CZ542" s="861">
        <v>-10.033521</v>
      </c>
      <c r="DA542" s="861">
        <v>-6.9755649999999996</v>
      </c>
      <c r="DB542" s="861">
        <v>-10.835957000000001</v>
      </c>
      <c r="DC542" s="861">
        <v>-7.1470039999999999</v>
      </c>
      <c r="DD542" s="861">
        <v>-12.639531</v>
      </c>
      <c r="DE542" s="861">
        <v>-8.7836289999999995</v>
      </c>
      <c r="DF542" s="861">
        <v>-11.733357</v>
      </c>
      <c r="DG542" s="861">
        <v>-7.5864729999999998</v>
      </c>
      <c r="DH542" s="861">
        <v>-9.63612</v>
      </c>
      <c r="DI542" s="861">
        <v>-7.6343719999999999</v>
      </c>
      <c r="DJ542" s="861">
        <v>-10.355769</v>
      </c>
      <c r="DK542" s="861">
        <v>-8.4554650000000002</v>
      </c>
      <c r="DL542" s="861">
        <v>-12.562111</v>
      </c>
      <c r="DM542" s="861">
        <v>-10.225942999999999</v>
      </c>
      <c r="DN542" s="861">
        <v>-11.760652</v>
      </c>
      <c r="DO542" s="861">
        <v>-8.8102199999999993</v>
      </c>
      <c r="DP542" s="861">
        <v>-10.116593</v>
      </c>
      <c r="DQ542" s="861">
        <v>-8.1816490000000002</v>
      </c>
      <c r="DR542" s="861">
        <v>-11.264564</v>
      </c>
      <c r="DS542" s="861">
        <v>-9.4534339999999997</v>
      </c>
      <c r="DT542" s="861">
        <v>-12.358110999999999</v>
      </c>
      <c r="DU542" s="861">
        <v>-11.556412</v>
      </c>
      <c r="DV542" s="861">
        <v>-12.281124</v>
      </c>
      <c r="DW542" s="861">
        <v>-8.8591709999999999</v>
      </c>
      <c r="DX542" s="861">
        <v>12.387152</v>
      </c>
      <c r="DY542" s="861">
        <v>9.4608980000000003</v>
      </c>
      <c r="DZ542" s="861">
        <v>159.892413</v>
      </c>
      <c r="EA542" s="861">
        <v>150.82493400000001</v>
      </c>
      <c r="EB542" s="861">
        <v>120.66</v>
      </c>
      <c r="EC542" s="861">
        <v>3.2589999999999999</v>
      </c>
      <c r="ED542" s="861">
        <v>386.9</v>
      </c>
      <c r="EE542" s="861">
        <v>120.61</v>
      </c>
      <c r="EF542" s="861">
        <v>5.4009999999999998</v>
      </c>
      <c r="EG542" s="861">
        <v>641.4</v>
      </c>
      <c r="EH542" s="861">
        <v>120.69</v>
      </c>
      <c r="EI542" s="861">
        <v>5.0890000000000004</v>
      </c>
      <c r="EJ542" s="861">
        <v>600.6</v>
      </c>
      <c r="EK542" s="861">
        <v>11.165957000000001</v>
      </c>
      <c r="EL542" s="861">
        <v>12.179478</v>
      </c>
      <c r="EM542" s="861">
        <v>-17.519628000000001</v>
      </c>
      <c r="EN542" s="861">
        <v>-22.853864000000002</v>
      </c>
      <c r="EO542" s="861">
        <v>94.004469</v>
      </c>
      <c r="EP542" s="861">
        <v>90.012164999999996</v>
      </c>
      <c r="EQ542" s="861">
        <v>-9.5190900000000003</v>
      </c>
      <c r="ER542" s="861">
        <v>540.04431699999998</v>
      </c>
      <c r="ES542" s="861">
        <v>1140.7338030000001</v>
      </c>
      <c r="ET542" s="861">
        <v>792.84221300000002</v>
      </c>
      <c r="EU542" s="861"/>
      <c r="EV542" s="861"/>
      <c r="EW542" s="861"/>
      <c r="EX542" s="861"/>
      <c r="EY542" s="861"/>
      <c r="EZ542" s="861"/>
      <c r="FA542" s="861"/>
      <c r="FB542" s="861"/>
      <c r="FC542" s="861"/>
      <c r="FD542" s="861"/>
    </row>
    <row r="543" spans="1:160" x14ac:dyDescent="0.25">
      <c r="A543" s="837">
        <v>46146</v>
      </c>
      <c r="B543" s="836">
        <v>0.45271990740740736</v>
      </c>
      <c r="C543" s="861">
        <v>29520</v>
      </c>
      <c r="D543" s="861">
        <v>0</v>
      </c>
      <c r="E543" s="861">
        <v>0</v>
      </c>
      <c r="F543" s="861">
        <v>73.992998999999998</v>
      </c>
      <c r="G543" s="861">
        <v>72.038633000000004</v>
      </c>
      <c r="H543" s="861">
        <v>64.963363999999999</v>
      </c>
      <c r="I543" s="861">
        <v>74.516848999999993</v>
      </c>
      <c r="J543" s="861">
        <v>69.787429000000003</v>
      </c>
      <c r="K543" s="861">
        <v>71.223583000000005</v>
      </c>
      <c r="L543" s="861">
        <v>73.76979</v>
      </c>
      <c r="M543" s="861">
        <v>74.335171000000003</v>
      </c>
      <c r="N543" s="861">
        <v>-8.009938</v>
      </c>
      <c r="O543" s="861">
        <v>-9.7362500000000001</v>
      </c>
      <c r="P543" s="861">
        <v>-10.449227</v>
      </c>
      <c r="Q543" s="861">
        <v>-6.9403550000000003</v>
      </c>
      <c r="R543" s="861">
        <v>-8.1502239999999997</v>
      </c>
      <c r="S543" s="861">
        <v>-8.7925579999999997</v>
      </c>
      <c r="T543" s="861">
        <v>81.098528000000002</v>
      </c>
      <c r="U543" s="861">
        <v>72.301781000000005</v>
      </c>
      <c r="V543" s="861">
        <v>92.836234000000005</v>
      </c>
      <c r="W543" s="861">
        <v>91.873654000000002</v>
      </c>
      <c r="X543" s="861">
        <v>-6.921754</v>
      </c>
      <c r="Y543" s="861">
        <v>-6.2583650000000004</v>
      </c>
      <c r="Z543" s="861">
        <v>-11.448382000000001</v>
      </c>
      <c r="AA543" s="861">
        <v>-10.916607000000001</v>
      </c>
      <c r="AB543" s="861">
        <v>-10.776092</v>
      </c>
      <c r="AC543" s="861">
        <v>-10.469804999999999</v>
      </c>
      <c r="AD543" s="861">
        <v>-14.230573</v>
      </c>
      <c r="AE543" s="861">
        <v>107.539967</v>
      </c>
      <c r="AF543" s="861">
        <v>99.863437000000005</v>
      </c>
      <c r="AG543" s="861">
        <v>91.575918999999999</v>
      </c>
      <c r="AH543" s="861">
        <v>108.879496</v>
      </c>
      <c r="AI543" s="861">
        <v>89.043077999999994</v>
      </c>
      <c r="AJ543" s="861">
        <v>68.803168999999997</v>
      </c>
      <c r="AK543" s="861">
        <v>-5.8350340000000003</v>
      </c>
      <c r="AL543" s="861">
        <v>-9.1016080000000006</v>
      </c>
      <c r="AM543" s="861">
        <v>-6.4411019999999999</v>
      </c>
      <c r="AN543" s="861">
        <v>92.239164000000002</v>
      </c>
      <c r="AO543" s="861">
        <v>91.289929999999998</v>
      </c>
      <c r="AP543" s="861">
        <v>89.502791000000002</v>
      </c>
      <c r="AQ543" s="861">
        <v>87.802305000000004</v>
      </c>
      <c r="AR543" s="861">
        <v>72.748013999999998</v>
      </c>
      <c r="AS543" s="861">
        <v>64.939107000000007</v>
      </c>
      <c r="AT543" s="861">
        <v>76.558008999999998</v>
      </c>
      <c r="AU543" s="861">
        <v>75.263883000000007</v>
      </c>
      <c r="AV543" s="861">
        <v>72.418931000000001</v>
      </c>
      <c r="AW543" s="861">
        <v>72.508230999999995</v>
      </c>
      <c r="AX543" s="861">
        <v>88.508728000000005</v>
      </c>
      <c r="AY543" s="861">
        <v>86.473336000000003</v>
      </c>
      <c r="AZ543" s="861">
        <v>-7.0377039999999997</v>
      </c>
      <c r="BA543" s="861">
        <v>-6.7084710000000003</v>
      </c>
      <c r="BB543" s="861">
        <v>-14.717249000000001</v>
      </c>
      <c r="BC543" s="861">
        <v>-13.708118000000001</v>
      </c>
      <c r="BD543" s="861">
        <v>-13.796872</v>
      </c>
      <c r="BE543" s="861">
        <v>-9.3294560000000004</v>
      </c>
      <c r="BF543" s="861">
        <v>31.976479000000001</v>
      </c>
      <c r="BG543" s="861">
        <v>138.86673099999999</v>
      </c>
      <c r="BH543" s="861">
        <v>107.96617500000001</v>
      </c>
      <c r="BI543" s="861">
        <v>52.647658999999997</v>
      </c>
      <c r="BJ543" s="861">
        <v>130.74759499999999</v>
      </c>
      <c r="BK543" s="861">
        <v>85.225532999999999</v>
      </c>
      <c r="BL543" s="861">
        <v>74.009326999999999</v>
      </c>
      <c r="BM543" s="861">
        <v>-19.060217000000002</v>
      </c>
      <c r="BN543" s="861">
        <v>-13.860293</v>
      </c>
      <c r="BO543" s="861">
        <v>-10.738899</v>
      </c>
      <c r="BP543" s="861">
        <v>-13.491159</v>
      </c>
      <c r="BQ543" s="861">
        <v>86.208162000000002</v>
      </c>
      <c r="BR543" s="861">
        <v>87.221468999999999</v>
      </c>
      <c r="BS543" s="861">
        <v>84.997283999999993</v>
      </c>
      <c r="BT543" s="861">
        <v>58.206181000000001</v>
      </c>
      <c r="BU543" s="861">
        <v>64.961378999999994</v>
      </c>
      <c r="BV543" s="861">
        <v>60.751905999999998</v>
      </c>
      <c r="BW543" s="861">
        <v>64.277173000000005</v>
      </c>
      <c r="BX543" s="861">
        <v>-14.325862000000001</v>
      </c>
      <c r="BY543" s="861">
        <v>-14.458183</v>
      </c>
      <c r="BZ543" s="861">
        <v>-12.985753000000001</v>
      </c>
      <c r="CA543" s="861">
        <v>-13.308828999999999</v>
      </c>
      <c r="CB543" s="861">
        <v>-9.6716250000000006</v>
      </c>
      <c r="CC543" s="861">
        <v>-6.6460020000000002</v>
      </c>
      <c r="CD543" s="861">
        <v>-10.52364</v>
      </c>
      <c r="CE543" s="861">
        <v>-5.6309849999999999</v>
      </c>
      <c r="CF543" s="861">
        <v>-12.413221</v>
      </c>
      <c r="CG543" s="861">
        <v>-7.3672089999999999</v>
      </c>
      <c r="CH543" s="861">
        <v>-11.299478000000001</v>
      </c>
      <c r="CI543" s="861">
        <v>-6.2982100000000001</v>
      </c>
      <c r="CJ543" s="861">
        <v>-10.058718000000001</v>
      </c>
      <c r="CK543" s="861">
        <v>-7.1167420000000003</v>
      </c>
      <c r="CL543" s="861">
        <v>-11.069656999999999</v>
      </c>
      <c r="CM543" s="861">
        <v>-7.0536760000000003</v>
      </c>
      <c r="CN543" s="861">
        <v>-12.372237</v>
      </c>
      <c r="CO543" s="861">
        <v>-9.0913029999999999</v>
      </c>
      <c r="CP543" s="861">
        <v>-11.037061</v>
      </c>
      <c r="CQ543" s="861">
        <v>-6.2384300000000001</v>
      </c>
      <c r="CR543" s="861">
        <v>-10.155818999999999</v>
      </c>
      <c r="CS543" s="861">
        <v>-7.0203519999999999</v>
      </c>
      <c r="CT543" s="861">
        <v>-10.239457</v>
      </c>
      <c r="CU543" s="861">
        <v>-8.1986260000000009</v>
      </c>
      <c r="CV543" s="861">
        <v>-12.568607</v>
      </c>
      <c r="CW543" s="861">
        <v>-8.1452790000000004</v>
      </c>
      <c r="CX543" s="861">
        <v>-11.108053</v>
      </c>
      <c r="CY543" s="861">
        <v>-5.3908430000000003</v>
      </c>
      <c r="CZ543" s="861">
        <v>-10.014545999999999</v>
      </c>
      <c r="DA543" s="861">
        <v>-6.9745990000000004</v>
      </c>
      <c r="DB543" s="861">
        <v>-10.826525999999999</v>
      </c>
      <c r="DC543" s="861">
        <v>-7.130153</v>
      </c>
      <c r="DD543" s="861">
        <v>-12.604581</v>
      </c>
      <c r="DE543" s="861">
        <v>-8.7915150000000004</v>
      </c>
      <c r="DF543" s="861">
        <v>-11.720541000000001</v>
      </c>
      <c r="DG543" s="861">
        <v>-7.6059989999999997</v>
      </c>
      <c r="DH543" s="861">
        <v>-9.6266300000000005</v>
      </c>
      <c r="DI543" s="861">
        <v>-7.6262150000000002</v>
      </c>
      <c r="DJ543" s="861">
        <v>-10.326447</v>
      </c>
      <c r="DK543" s="861">
        <v>-8.4585329999999992</v>
      </c>
      <c r="DL543" s="861">
        <v>-12.541218000000001</v>
      </c>
      <c r="DM543" s="861">
        <v>-10.191043000000001</v>
      </c>
      <c r="DN543" s="861">
        <v>-11.723364</v>
      </c>
      <c r="DO543" s="861">
        <v>-8.7599909999999994</v>
      </c>
      <c r="DP543" s="861">
        <v>-10.102402</v>
      </c>
      <c r="DQ543" s="861">
        <v>-8.1664659999999998</v>
      </c>
      <c r="DR543" s="861">
        <v>-11.253539</v>
      </c>
      <c r="DS543" s="861">
        <v>-9.4339999999999993</v>
      </c>
      <c r="DT543" s="861">
        <v>-12.329688000000001</v>
      </c>
      <c r="DU543" s="861">
        <v>-11.535551999999999</v>
      </c>
      <c r="DV543" s="861">
        <v>-12.272819999999999</v>
      </c>
      <c r="DW543" s="861">
        <v>-8.8312360000000005</v>
      </c>
      <c r="DX543" s="861">
        <v>12.356823</v>
      </c>
      <c r="DY543" s="861">
        <v>9.4022819999999996</v>
      </c>
      <c r="DZ543" s="861">
        <v>160.05640199999999</v>
      </c>
      <c r="EA543" s="861">
        <v>150.300016</v>
      </c>
      <c r="EB543" s="861">
        <v>121.22</v>
      </c>
      <c r="EC543" s="861">
        <v>1.2370000000000001</v>
      </c>
      <c r="ED543" s="861">
        <v>132.6</v>
      </c>
      <c r="EE543" s="861">
        <v>121.07</v>
      </c>
      <c r="EF543" s="861">
        <v>5.4119999999999999</v>
      </c>
      <c r="EG543" s="861">
        <v>641.9</v>
      </c>
      <c r="EH543" s="861">
        <v>121.27</v>
      </c>
      <c r="EI543" s="861">
        <v>5.0519999999999996</v>
      </c>
      <c r="EJ543" s="861">
        <v>600.6</v>
      </c>
      <c r="EK543" s="861">
        <v>11.131468</v>
      </c>
      <c r="EL543" s="861">
        <v>12.226823</v>
      </c>
      <c r="EM543" s="861">
        <v>-17.572569999999999</v>
      </c>
      <c r="EN543" s="861">
        <v>-22.965722</v>
      </c>
      <c r="EO543" s="861">
        <v>94.075258000000005</v>
      </c>
      <c r="EP543" s="861">
        <v>89.776188000000005</v>
      </c>
      <c r="EQ543" s="861">
        <v>-9.4908920000000006</v>
      </c>
      <c r="ER543" s="861">
        <v>543.60074099999997</v>
      </c>
      <c r="ES543" s="861">
        <v>1151.4511680000001</v>
      </c>
      <c r="ET543" s="861">
        <v>802.87757199999999</v>
      </c>
      <c r="EU543" s="861"/>
      <c r="EV543" s="861"/>
      <c r="EW543" s="861"/>
      <c r="EX543" s="861"/>
      <c r="EY543" s="861"/>
      <c r="EZ543" s="861"/>
      <c r="FA543" s="861"/>
      <c r="FB543" s="861"/>
      <c r="FC543" s="861"/>
      <c r="FD543" s="861"/>
    </row>
    <row r="544" spans="1:160" x14ac:dyDescent="0.25">
      <c r="A544" s="837">
        <v>46146</v>
      </c>
      <c r="B544" s="836">
        <v>0.45341435185185186</v>
      </c>
      <c r="C544" s="861">
        <v>29580</v>
      </c>
      <c r="D544" s="861">
        <v>0</v>
      </c>
      <c r="E544" s="861">
        <v>0</v>
      </c>
      <c r="F544" s="861">
        <v>73.870168000000007</v>
      </c>
      <c r="G544" s="861">
        <v>71.916366999999994</v>
      </c>
      <c r="H544" s="861">
        <v>64.821256000000005</v>
      </c>
      <c r="I544" s="861">
        <v>74.487847000000002</v>
      </c>
      <c r="J544" s="861">
        <v>69.634148999999994</v>
      </c>
      <c r="K544" s="861">
        <v>71.183859999999996</v>
      </c>
      <c r="L544" s="861">
        <v>73.745615000000001</v>
      </c>
      <c r="M544" s="861">
        <v>74.290298000000007</v>
      </c>
      <c r="N544" s="861">
        <v>-8.082281</v>
      </c>
      <c r="O544" s="861">
        <v>-9.8833909999999996</v>
      </c>
      <c r="P544" s="861">
        <v>-10.476758999999999</v>
      </c>
      <c r="Q544" s="861">
        <v>-7.0247549999999999</v>
      </c>
      <c r="R544" s="861">
        <v>-8.0864449999999994</v>
      </c>
      <c r="S544" s="861">
        <v>-8.8458170000000003</v>
      </c>
      <c r="T544" s="861">
        <v>80.955181999999994</v>
      </c>
      <c r="U544" s="861">
        <v>71.321618000000001</v>
      </c>
      <c r="V544" s="861">
        <v>92.694863999999995</v>
      </c>
      <c r="W544" s="861">
        <v>91.744142999999994</v>
      </c>
      <c r="X544" s="861">
        <v>-6.9510019999999999</v>
      </c>
      <c r="Y544" s="861">
        <v>-6.3249430000000002</v>
      </c>
      <c r="Z544" s="861">
        <v>-11.522563</v>
      </c>
      <c r="AA544" s="861">
        <v>-10.964404</v>
      </c>
      <c r="AB544" s="861">
        <v>-10.854452</v>
      </c>
      <c r="AC544" s="861">
        <v>-10.540141999999999</v>
      </c>
      <c r="AD544" s="861">
        <v>-14.33328</v>
      </c>
      <c r="AE544" s="861">
        <v>107.380247</v>
      </c>
      <c r="AF544" s="861">
        <v>99.838651999999996</v>
      </c>
      <c r="AG544" s="861">
        <v>91.668581000000003</v>
      </c>
      <c r="AH544" s="861">
        <v>108.874208</v>
      </c>
      <c r="AI544" s="861">
        <v>89.010242000000005</v>
      </c>
      <c r="AJ544" s="861">
        <v>68.71508</v>
      </c>
      <c r="AK544" s="861">
        <v>-5.7417990000000003</v>
      </c>
      <c r="AL544" s="861">
        <v>-9.1904610000000009</v>
      </c>
      <c r="AM544" s="861">
        <v>-6.5958649999999999</v>
      </c>
      <c r="AN544" s="861">
        <v>92.103926000000001</v>
      </c>
      <c r="AO544" s="861">
        <v>91.185338000000002</v>
      </c>
      <c r="AP544" s="861">
        <v>89.510138999999995</v>
      </c>
      <c r="AQ544" s="861">
        <v>87.683143000000001</v>
      </c>
      <c r="AR544" s="861">
        <v>72.783811999999998</v>
      </c>
      <c r="AS544" s="861">
        <v>64.891026999999994</v>
      </c>
      <c r="AT544" s="861">
        <v>76.451853999999997</v>
      </c>
      <c r="AU544" s="861">
        <v>75.127159000000006</v>
      </c>
      <c r="AV544" s="861">
        <v>72.388104999999996</v>
      </c>
      <c r="AW544" s="861">
        <v>72.612219999999994</v>
      </c>
      <c r="AX544" s="861">
        <v>88.445302999999996</v>
      </c>
      <c r="AY544" s="861">
        <v>86.348900999999998</v>
      </c>
      <c r="AZ544" s="861">
        <v>-7.0019119999999999</v>
      </c>
      <c r="BA544" s="861">
        <v>-6.8608659999999997</v>
      </c>
      <c r="BB544" s="861">
        <v>-14.761108</v>
      </c>
      <c r="BC544" s="861">
        <v>-13.81517</v>
      </c>
      <c r="BD544" s="861">
        <v>-13.883634000000001</v>
      </c>
      <c r="BE544" s="861">
        <v>-9.4586349999999992</v>
      </c>
      <c r="BF544" s="861">
        <v>32.067061000000002</v>
      </c>
      <c r="BG544" s="861">
        <v>138.79055600000001</v>
      </c>
      <c r="BH544" s="861">
        <v>107.890348</v>
      </c>
      <c r="BI544" s="861">
        <v>52.489992000000001</v>
      </c>
      <c r="BJ544" s="861">
        <v>130.91963999999999</v>
      </c>
      <c r="BK544" s="861">
        <v>85.067926</v>
      </c>
      <c r="BL544" s="861">
        <v>73.888137</v>
      </c>
      <c r="BM544" s="861">
        <v>-19.186653</v>
      </c>
      <c r="BN544" s="861">
        <v>-13.923969</v>
      </c>
      <c r="BO544" s="861">
        <v>-10.847372999999999</v>
      </c>
      <c r="BP544" s="861">
        <v>-13.583114999999999</v>
      </c>
      <c r="BQ544" s="861">
        <v>86.078965999999994</v>
      </c>
      <c r="BR544" s="861">
        <v>87.160899999999998</v>
      </c>
      <c r="BS544" s="861">
        <v>84.910253999999995</v>
      </c>
      <c r="BT544" s="861">
        <v>58.084890999999999</v>
      </c>
      <c r="BU544" s="861">
        <v>64.815869000000006</v>
      </c>
      <c r="BV544" s="861">
        <v>60.548509000000003</v>
      </c>
      <c r="BW544" s="861">
        <v>64.086186999999995</v>
      </c>
      <c r="BX544" s="861">
        <v>-14.418371</v>
      </c>
      <c r="BY544" s="861">
        <v>-14.547402</v>
      </c>
      <c r="BZ544" s="861">
        <v>-13.044771000000001</v>
      </c>
      <c r="CA544" s="861">
        <v>-13.43535</v>
      </c>
      <c r="CB544" s="861">
        <v>-9.6215119999999992</v>
      </c>
      <c r="CC544" s="861">
        <v>-6.6458029999999999</v>
      </c>
      <c r="CD544" s="861">
        <v>-10.511227999999999</v>
      </c>
      <c r="CE544" s="861">
        <v>-5.6335829999999998</v>
      </c>
      <c r="CF544" s="861">
        <v>-12.386915999999999</v>
      </c>
      <c r="CG544" s="861">
        <v>-7.4032720000000003</v>
      </c>
      <c r="CH544" s="861">
        <v>-11.297672</v>
      </c>
      <c r="CI544" s="861">
        <v>-6.277755</v>
      </c>
      <c r="CJ544" s="861">
        <v>-10.02547</v>
      </c>
      <c r="CK544" s="861">
        <v>-7.118411</v>
      </c>
      <c r="CL544" s="861">
        <v>-11.037020999999999</v>
      </c>
      <c r="CM544" s="861">
        <v>-7.0665570000000004</v>
      </c>
      <c r="CN544" s="861">
        <v>-12.376552</v>
      </c>
      <c r="CO544" s="861">
        <v>-9.1152789999999992</v>
      </c>
      <c r="CP544" s="861">
        <v>-11.028038</v>
      </c>
      <c r="CQ544" s="861">
        <v>-6.2653980000000002</v>
      </c>
      <c r="CR544" s="861">
        <v>-10.116766</v>
      </c>
      <c r="CS544" s="861">
        <v>-6.992235</v>
      </c>
      <c r="CT544" s="861">
        <v>-10.183686</v>
      </c>
      <c r="CU544" s="861">
        <v>-8.1954440000000002</v>
      </c>
      <c r="CV544" s="861">
        <v>-12.57954</v>
      </c>
      <c r="CW544" s="861">
        <v>-8.1814049999999998</v>
      </c>
      <c r="CX544" s="861">
        <v>-11.087273</v>
      </c>
      <c r="CY544" s="861">
        <v>-5.3707149999999997</v>
      </c>
      <c r="CZ544" s="861">
        <v>-9.9581359999999997</v>
      </c>
      <c r="DA544" s="861">
        <v>-6.9275330000000004</v>
      </c>
      <c r="DB544" s="861">
        <v>-10.792801000000001</v>
      </c>
      <c r="DC544" s="861">
        <v>-7.1078359999999998</v>
      </c>
      <c r="DD544" s="861">
        <v>-12.58267</v>
      </c>
      <c r="DE544" s="861">
        <v>-8.7842559999999992</v>
      </c>
      <c r="DF544" s="861">
        <v>-11.674237</v>
      </c>
      <c r="DG544" s="861">
        <v>-7.6011360000000003</v>
      </c>
      <c r="DH544" s="861">
        <v>-9.6062740000000009</v>
      </c>
      <c r="DI544" s="861">
        <v>-7.5741189999999996</v>
      </c>
      <c r="DJ544" s="861">
        <v>-10.295726999999999</v>
      </c>
      <c r="DK544" s="861">
        <v>-8.441948</v>
      </c>
      <c r="DL544" s="861">
        <v>-12.518177</v>
      </c>
      <c r="DM544" s="861">
        <v>-10.186394999999999</v>
      </c>
      <c r="DN544" s="861">
        <v>-11.714235</v>
      </c>
      <c r="DO544" s="861">
        <v>-8.7443469999999994</v>
      </c>
      <c r="DP544" s="861">
        <v>-10.094703000000001</v>
      </c>
      <c r="DQ544" s="861">
        <v>-8.153632</v>
      </c>
      <c r="DR544" s="861">
        <v>-11.200673999999999</v>
      </c>
      <c r="DS544" s="861">
        <v>-9.4375509999999991</v>
      </c>
      <c r="DT544" s="861">
        <v>-12.297234</v>
      </c>
      <c r="DU544" s="861">
        <v>-11.516781</v>
      </c>
      <c r="DV544" s="861">
        <v>-12.255610000000001</v>
      </c>
      <c r="DW544" s="861">
        <v>-8.8319200000000002</v>
      </c>
      <c r="DX544" s="861">
        <v>12.319933000000001</v>
      </c>
      <c r="DY544" s="861">
        <v>9.3377370000000006</v>
      </c>
      <c r="DZ544" s="861">
        <v>159.24384699999999</v>
      </c>
      <c r="EA544" s="861">
        <v>150.29671099999999</v>
      </c>
      <c r="EB544" s="861">
        <v>120.75</v>
      </c>
      <c r="EC544" s="861">
        <v>3.258</v>
      </c>
      <c r="ED544" s="861">
        <v>387.2</v>
      </c>
      <c r="EE544" s="861">
        <v>120.78</v>
      </c>
      <c r="EF544" s="861">
        <v>5.3959999999999999</v>
      </c>
      <c r="EG544" s="861">
        <v>643.79999999999995</v>
      </c>
      <c r="EH544" s="861">
        <v>120.71</v>
      </c>
      <c r="EI544" s="861">
        <v>5.08</v>
      </c>
      <c r="EJ544" s="861">
        <v>599.20000000000005</v>
      </c>
      <c r="EK544" s="861">
        <v>11.041162</v>
      </c>
      <c r="EL544" s="861">
        <v>12.241766999999999</v>
      </c>
      <c r="EM544" s="861">
        <v>-17.637027</v>
      </c>
      <c r="EN544" s="861">
        <v>-23.08914</v>
      </c>
      <c r="EO544" s="861">
        <v>93.724027000000007</v>
      </c>
      <c r="EP544" s="861">
        <v>89.774700999999993</v>
      </c>
      <c r="EQ544" s="861">
        <v>-9.4753220000000002</v>
      </c>
      <c r="ER544" s="861">
        <v>547.156745</v>
      </c>
      <c r="ES544" s="861">
        <v>1162.165195</v>
      </c>
      <c r="ET544" s="861">
        <v>812.892201</v>
      </c>
      <c r="EU544" s="861"/>
      <c r="EV544" s="861"/>
      <c r="EW544" s="861"/>
      <c r="EX544" s="861"/>
      <c r="EY544" s="861"/>
      <c r="EZ544" s="861"/>
      <c r="FA544" s="861"/>
      <c r="FB544" s="861"/>
      <c r="FC544" s="861"/>
      <c r="FD544" s="861"/>
    </row>
    <row r="545" spans="1:160" x14ac:dyDescent="0.25">
      <c r="A545" s="837">
        <v>46146</v>
      </c>
      <c r="B545" s="836">
        <v>0.45410879629629625</v>
      </c>
      <c r="C545" s="861">
        <v>29640</v>
      </c>
      <c r="D545" s="861">
        <v>0</v>
      </c>
      <c r="E545" s="861">
        <v>0</v>
      </c>
      <c r="F545" s="861">
        <v>73.612616000000003</v>
      </c>
      <c r="G545" s="861">
        <v>71.828677999999996</v>
      </c>
      <c r="H545" s="861">
        <v>64.610530999999995</v>
      </c>
      <c r="I545" s="861">
        <v>74.425021999999998</v>
      </c>
      <c r="J545" s="861">
        <v>69.476581999999993</v>
      </c>
      <c r="K545" s="861">
        <v>71.156008999999997</v>
      </c>
      <c r="L545" s="861">
        <v>73.713890000000006</v>
      </c>
      <c r="M545" s="861">
        <v>74.234916999999996</v>
      </c>
      <c r="N545" s="861">
        <v>-8.1752230000000008</v>
      </c>
      <c r="O545" s="861">
        <v>-9.9826990000000002</v>
      </c>
      <c r="P545" s="861">
        <v>-10.524022</v>
      </c>
      <c r="Q545" s="861">
        <v>-7.0152089999999996</v>
      </c>
      <c r="R545" s="861">
        <v>-8.2996350000000003</v>
      </c>
      <c r="S545" s="861">
        <v>-9.015682</v>
      </c>
      <c r="T545" s="861">
        <v>80.654860999999997</v>
      </c>
      <c r="U545" s="861">
        <v>71.773809</v>
      </c>
      <c r="V545" s="861">
        <v>92.678049000000001</v>
      </c>
      <c r="W545" s="861">
        <v>91.732281999999998</v>
      </c>
      <c r="X545" s="861">
        <v>-7.0269630000000003</v>
      </c>
      <c r="Y545" s="861">
        <v>-6.5016030000000002</v>
      </c>
      <c r="Z545" s="861">
        <v>-11.634801</v>
      </c>
      <c r="AA545" s="861">
        <v>-11.022954</v>
      </c>
      <c r="AB545" s="861">
        <v>-10.942252</v>
      </c>
      <c r="AC545" s="861">
        <v>-10.60535</v>
      </c>
      <c r="AD545" s="861">
        <v>-14.429773000000001</v>
      </c>
      <c r="AE545" s="861">
        <v>107.193701</v>
      </c>
      <c r="AF545" s="861">
        <v>99.714175999999995</v>
      </c>
      <c r="AG545" s="861">
        <v>91.528445000000005</v>
      </c>
      <c r="AH545" s="861">
        <v>108.80480300000001</v>
      </c>
      <c r="AI545" s="861">
        <v>88.901448000000002</v>
      </c>
      <c r="AJ545" s="861">
        <v>68.685393000000005</v>
      </c>
      <c r="AK545" s="861">
        <v>-5.7155829999999996</v>
      </c>
      <c r="AL545" s="861">
        <v>-9.3393899999999999</v>
      </c>
      <c r="AM545" s="861">
        <v>-6.6834930000000004</v>
      </c>
      <c r="AN545" s="861">
        <v>91.990981000000005</v>
      </c>
      <c r="AO545" s="861">
        <v>91.165570000000002</v>
      </c>
      <c r="AP545" s="861">
        <v>89.315444999999997</v>
      </c>
      <c r="AQ545" s="861">
        <v>87.518432000000004</v>
      </c>
      <c r="AR545" s="861">
        <v>72.640300999999994</v>
      </c>
      <c r="AS545" s="861">
        <v>64.901784000000006</v>
      </c>
      <c r="AT545" s="861">
        <v>76.257085000000004</v>
      </c>
      <c r="AU545" s="861">
        <v>74.983200999999994</v>
      </c>
      <c r="AV545" s="861">
        <v>72.065252999999998</v>
      </c>
      <c r="AW545" s="861">
        <v>72.225109000000003</v>
      </c>
      <c r="AX545" s="861">
        <v>88.252872999999994</v>
      </c>
      <c r="AY545" s="861">
        <v>86.276499999999999</v>
      </c>
      <c r="AZ545" s="861">
        <v>-7.121086</v>
      </c>
      <c r="BA545" s="861">
        <v>-7.0005649999999999</v>
      </c>
      <c r="BB545" s="861">
        <v>-14.829122</v>
      </c>
      <c r="BC545" s="861">
        <v>-13.893943</v>
      </c>
      <c r="BD545" s="861">
        <v>-13.983195</v>
      </c>
      <c r="BE545" s="861">
        <v>-9.5593029999999999</v>
      </c>
      <c r="BF545" s="861">
        <v>32.145532000000003</v>
      </c>
      <c r="BG545" s="861">
        <v>138.828081</v>
      </c>
      <c r="BH545" s="861">
        <v>107.871179</v>
      </c>
      <c r="BI545" s="861">
        <v>52.463037999999997</v>
      </c>
      <c r="BJ545" s="861">
        <v>130.28412599999999</v>
      </c>
      <c r="BK545" s="861">
        <v>84.962416000000005</v>
      </c>
      <c r="BL545" s="861">
        <v>73.360669000000001</v>
      </c>
      <c r="BM545" s="861">
        <v>-19.249376000000002</v>
      </c>
      <c r="BN545" s="861">
        <v>-14.038069999999999</v>
      </c>
      <c r="BO545" s="861">
        <v>-10.937889999999999</v>
      </c>
      <c r="BP545" s="861">
        <v>-13.665056</v>
      </c>
      <c r="BQ545" s="861">
        <v>85.907311000000007</v>
      </c>
      <c r="BR545" s="861">
        <v>87.039883000000003</v>
      </c>
      <c r="BS545" s="861">
        <v>84.770129999999995</v>
      </c>
      <c r="BT545" s="861">
        <v>58.041120999999997</v>
      </c>
      <c r="BU545" s="861">
        <v>64.608413999999996</v>
      </c>
      <c r="BV545" s="861">
        <v>60.421653999999997</v>
      </c>
      <c r="BW545" s="861">
        <v>63.894387999999999</v>
      </c>
      <c r="BX545" s="861">
        <v>-14.543531</v>
      </c>
      <c r="BY545" s="861">
        <v>-14.67637</v>
      </c>
      <c r="BZ545" s="861">
        <v>-13.203199</v>
      </c>
      <c r="CA545" s="861">
        <v>-13.507980999999999</v>
      </c>
      <c r="CB545" s="861">
        <v>-9.6074029999999997</v>
      </c>
      <c r="CC545" s="861">
        <v>-6.6356799999999998</v>
      </c>
      <c r="CD545" s="861">
        <v>-10.483665999999999</v>
      </c>
      <c r="CE545" s="861">
        <v>-5.6435190000000004</v>
      </c>
      <c r="CF545" s="861">
        <v>-12.351098</v>
      </c>
      <c r="CG545" s="861">
        <v>-7.3742780000000003</v>
      </c>
      <c r="CH545" s="861">
        <v>-11.271299000000001</v>
      </c>
      <c r="CI545" s="861">
        <v>-6.280049</v>
      </c>
      <c r="CJ545" s="861">
        <v>-10.001965</v>
      </c>
      <c r="CK545" s="861">
        <v>-7.1143549999999998</v>
      </c>
      <c r="CL545" s="861">
        <v>-10.996745000000001</v>
      </c>
      <c r="CM545" s="861">
        <v>-7.0316700000000001</v>
      </c>
      <c r="CN545" s="861">
        <v>-12.360519</v>
      </c>
      <c r="CO545" s="861">
        <v>-9.1161989999999999</v>
      </c>
      <c r="CP545" s="861">
        <v>-11.016446999999999</v>
      </c>
      <c r="CQ545" s="861">
        <v>-6.3159470000000004</v>
      </c>
      <c r="CR545" s="861">
        <v>-10.077499</v>
      </c>
      <c r="CS545" s="861">
        <v>-7.0059399999999998</v>
      </c>
      <c r="CT545" s="861">
        <v>-10.1661</v>
      </c>
      <c r="CU545" s="861">
        <v>-8.2003749999999993</v>
      </c>
      <c r="CV545" s="861">
        <v>-12.535029</v>
      </c>
      <c r="CW545" s="861">
        <v>-8.2027149999999995</v>
      </c>
      <c r="CX545" s="861">
        <v>-11.096145999999999</v>
      </c>
      <c r="CY545" s="861">
        <v>-5.3636670000000004</v>
      </c>
      <c r="CZ545" s="861">
        <v>-9.9322669999999995</v>
      </c>
      <c r="DA545" s="861">
        <v>-6.9017759999999999</v>
      </c>
      <c r="DB545" s="861">
        <v>-10.742452999999999</v>
      </c>
      <c r="DC545" s="861">
        <v>-7.0816039999999996</v>
      </c>
      <c r="DD545" s="861">
        <v>-12.545861</v>
      </c>
      <c r="DE545" s="861">
        <v>-8.7486040000000003</v>
      </c>
      <c r="DF545" s="861">
        <v>-11.661227</v>
      </c>
      <c r="DG545" s="861">
        <v>-7.5811960000000003</v>
      </c>
      <c r="DH545" s="861">
        <v>-9.5557870000000005</v>
      </c>
      <c r="DI545" s="861">
        <v>-7.5642149999999999</v>
      </c>
      <c r="DJ545" s="861">
        <v>-10.263244</v>
      </c>
      <c r="DK545" s="861">
        <v>-8.4184549999999998</v>
      </c>
      <c r="DL545" s="861">
        <v>-12.490216999999999</v>
      </c>
      <c r="DM545" s="861">
        <v>-10.140701</v>
      </c>
      <c r="DN545" s="861">
        <v>-11.672048999999999</v>
      </c>
      <c r="DO545" s="861">
        <v>-8.7168770000000002</v>
      </c>
      <c r="DP545" s="861">
        <v>-10.036199</v>
      </c>
      <c r="DQ545" s="861">
        <v>-8.1193869999999997</v>
      </c>
      <c r="DR545" s="861">
        <v>-11.143696</v>
      </c>
      <c r="DS545" s="861">
        <v>-9.3868270000000003</v>
      </c>
      <c r="DT545" s="861">
        <v>-12.29095</v>
      </c>
      <c r="DU545" s="861">
        <v>-11.485573</v>
      </c>
      <c r="DV545" s="861">
        <v>-12.224662</v>
      </c>
      <c r="DW545" s="861">
        <v>-8.7950490000000006</v>
      </c>
      <c r="DX545" s="861">
        <v>12.260443</v>
      </c>
      <c r="DY545" s="861">
        <v>9.3146989999999992</v>
      </c>
      <c r="DZ545" s="861">
        <v>159.50232099999999</v>
      </c>
      <c r="EA545" s="861">
        <v>149.73028500000001</v>
      </c>
      <c r="EB545" s="861">
        <v>120.52</v>
      </c>
      <c r="EC545" s="861">
        <v>3.2549999999999999</v>
      </c>
      <c r="ED545" s="861">
        <v>385.9</v>
      </c>
      <c r="EE545" s="861">
        <v>120.46</v>
      </c>
      <c r="EF545" s="861">
        <v>5.375</v>
      </c>
      <c r="EG545" s="861">
        <v>643.9</v>
      </c>
      <c r="EH545" s="861">
        <v>120.43</v>
      </c>
      <c r="EI545" s="861">
        <v>5.0650000000000004</v>
      </c>
      <c r="EJ545" s="861">
        <v>599.70000000000005</v>
      </c>
      <c r="EK545" s="861">
        <v>11.057624000000001</v>
      </c>
      <c r="EL545" s="861">
        <v>12.195364</v>
      </c>
      <c r="EM545" s="861">
        <v>-17.741116999999999</v>
      </c>
      <c r="EN545" s="861">
        <v>-23.133254000000001</v>
      </c>
      <c r="EO545" s="861">
        <v>93.835882999999995</v>
      </c>
      <c r="EP545" s="861">
        <v>89.519441999999998</v>
      </c>
      <c r="EQ545" s="861">
        <v>-9.4530659999999997</v>
      </c>
      <c r="ER545" s="861">
        <v>553.60277199999996</v>
      </c>
      <c r="ES545" s="861">
        <v>1172.8582060000001</v>
      </c>
      <c r="ET545" s="861">
        <v>822.88240900000005</v>
      </c>
      <c r="EU545" s="861"/>
      <c r="EV545" s="861"/>
      <c r="EW545" s="861"/>
      <c r="EX545" s="861"/>
      <c r="EY545" s="861"/>
      <c r="EZ545" s="861"/>
      <c r="FA545" s="861"/>
      <c r="FB545" s="861"/>
      <c r="FC545" s="861"/>
      <c r="FD545" s="861"/>
    </row>
    <row r="546" spans="1:160" x14ac:dyDescent="0.25">
      <c r="A546" s="837">
        <v>46146</v>
      </c>
      <c r="B546" s="836">
        <v>0.45480324074074074</v>
      </c>
      <c r="C546" s="861">
        <v>29700</v>
      </c>
      <c r="D546" s="861">
        <v>0</v>
      </c>
      <c r="E546" s="861">
        <v>0</v>
      </c>
      <c r="F546" s="861">
        <v>73.526880000000006</v>
      </c>
      <c r="G546" s="861">
        <v>71.721136999999999</v>
      </c>
      <c r="H546" s="861">
        <v>64.651741000000001</v>
      </c>
      <c r="I546" s="861">
        <v>74.372517999999999</v>
      </c>
      <c r="J546" s="861">
        <v>69.312788999999995</v>
      </c>
      <c r="K546" s="861">
        <v>71.124520000000004</v>
      </c>
      <c r="L546" s="861">
        <v>73.713536000000005</v>
      </c>
      <c r="M546" s="861">
        <v>74.201586000000006</v>
      </c>
      <c r="N546" s="861">
        <v>-8.3293169999999996</v>
      </c>
      <c r="O546" s="861">
        <v>-9.9968959999999996</v>
      </c>
      <c r="P546" s="861">
        <v>-10.636876000000001</v>
      </c>
      <c r="Q546" s="861">
        <v>-7.1277210000000002</v>
      </c>
      <c r="R546" s="861">
        <v>-8.3206279999999992</v>
      </c>
      <c r="S546" s="861">
        <v>-9.0657530000000008</v>
      </c>
      <c r="T546" s="861">
        <v>80.527439000000001</v>
      </c>
      <c r="U546" s="861">
        <v>71.472014000000001</v>
      </c>
      <c r="V546" s="861">
        <v>92.466023000000007</v>
      </c>
      <c r="W546" s="861">
        <v>91.423464999999993</v>
      </c>
      <c r="X546" s="861">
        <v>-7.1275170000000001</v>
      </c>
      <c r="Y546" s="861">
        <v>-6.4968680000000001</v>
      </c>
      <c r="Z546" s="861">
        <v>-11.665787</v>
      </c>
      <c r="AA546" s="861">
        <v>-11.119255000000001</v>
      </c>
      <c r="AB546" s="861">
        <v>-11.010235</v>
      </c>
      <c r="AC546" s="861">
        <v>-10.714171</v>
      </c>
      <c r="AD546" s="861">
        <v>-14.522052</v>
      </c>
      <c r="AE546" s="861">
        <v>107.094652</v>
      </c>
      <c r="AF546" s="861">
        <v>99.540381999999994</v>
      </c>
      <c r="AG546" s="861">
        <v>91.264745000000005</v>
      </c>
      <c r="AH546" s="861">
        <v>108.58344</v>
      </c>
      <c r="AI546" s="861">
        <v>88.746167999999997</v>
      </c>
      <c r="AJ546" s="861">
        <v>68.544711000000007</v>
      </c>
      <c r="AK546" s="861">
        <v>-6.0977309999999996</v>
      </c>
      <c r="AL546" s="861">
        <v>-9.3879950000000001</v>
      </c>
      <c r="AM546" s="861">
        <v>-6.7202219999999997</v>
      </c>
      <c r="AN546" s="861">
        <v>91.946383999999995</v>
      </c>
      <c r="AO546" s="861">
        <v>90.897910999999993</v>
      </c>
      <c r="AP546" s="861">
        <v>89.176871000000006</v>
      </c>
      <c r="AQ546" s="861">
        <v>87.418294000000003</v>
      </c>
      <c r="AR546" s="861">
        <v>72.546976999999998</v>
      </c>
      <c r="AS546" s="861">
        <v>64.988853000000006</v>
      </c>
      <c r="AT546" s="861">
        <v>76.121611999999999</v>
      </c>
      <c r="AU546" s="861">
        <v>74.924835000000002</v>
      </c>
      <c r="AV546" s="861">
        <v>71.871877999999995</v>
      </c>
      <c r="AW546" s="861">
        <v>71.705851999999993</v>
      </c>
      <c r="AX546" s="861">
        <v>87.989569000000003</v>
      </c>
      <c r="AY546" s="861">
        <v>86.015517000000003</v>
      </c>
      <c r="AZ546" s="861">
        <v>-7.168787</v>
      </c>
      <c r="BA546" s="861">
        <v>-7.1122569999999996</v>
      </c>
      <c r="BB546" s="861">
        <v>-14.863251</v>
      </c>
      <c r="BC546" s="861">
        <v>-13.953994</v>
      </c>
      <c r="BD546" s="861">
        <v>-14.030975</v>
      </c>
      <c r="BE546" s="861">
        <v>-9.5967800000000008</v>
      </c>
      <c r="BF546" s="861">
        <v>31.917632999999999</v>
      </c>
      <c r="BG546" s="861">
        <v>138.56828899999999</v>
      </c>
      <c r="BH546" s="861">
        <v>107.80074500000001</v>
      </c>
      <c r="BI546" s="861">
        <v>52.374898000000002</v>
      </c>
      <c r="BJ546" s="861">
        <v>130.25140300000001</v>
      </c>
      <c r="BK546" s="861">
        <v>84.651133999999999</v>
      </c>
      <c r="BL546" s="861">
        <v>73.385896000000002</v>
      </c>
      <c r="BM546" s="861">
        <v>-19.366247999999999</v>
      </c>
      <c r="BN546" s="861">
        <v>-14.08614</v>
      </c>
      <c r="BO546" s="861">
        <v>-10.997006000000001</v>
      </c>
      <c r="BP546" s="861">
        <v>-13.756529</v>
      </c>
      <c r="BQ546" s="861">
        <v>85.716362000000004</v>
      </c>
      <c r="BR546" s="861">
        <v>86.874018000000007</v>
      </c>
      <c r="BS546" s="861">
        <v>84.574590000000001</v>
      </c>
      <c r="BT546" s="861">
        <v>57.969929</v>
      </c>
      <c r="BU546" s="861">
        <v>64.479506999999998</v>
      </c>
      <c r="BV546" s="861">
        <v>60.374625000000002</v>
      </c>
      <c r="BW546" s="861">
        <v>63.773502999999998</v>
      </c>
      <c r="BX546" s="861">
        <v>-14.585945000000001</v>
      </c>
      <c r="BY546" s="861">
        <v>-14.682387</v>
      </c>
      <c r="BZ546" s="861">
        <v>-13.27441</v>
      </c>
      <c r="CA546" s="861">
        <v>-13.585834</v>
      </c>
      <c r="CB546" s="861">
        <v>-9.5783070000000006</v>
      </c>
      <c r="CC546" s="861">
        <v>-6.6198709999999998</v>
      </c>
      <c r="CD546" s="861">
        <v>-10.46823</v>
      </c>
      <c r="CE546" s="861">
        <v>-5.6864629999999998</v>
      </c>
      <c r="CF546" s="861">
        <v>-12.311811000000001</v>
      </c>
      <c r="CG546" s="861">
        <v>-7.3708169999999997</v>
      </c>
      <c r="CH546" s="861">
        <v>-11.255763999999999</v>
      </c>
      <c r="CI546" s="861">
        <v>-6.2287119999999998</v>
      </c>
      <c r="CJ546" s="861">
        <v>-9.9667510000000004</v>
      </c>
      <c r="CK546" s="861">
        <v>-7.0648980000000003</v>
      </c>
      <c r="CL546" s="861">
        <v>-10.959675000000001</v>
      </c>
      <c r="CM546" s="861">
        <v>-7.036403</v>
      </c>
      <c r="CN546" s="861">
        <v>-12.320760999999999</v>
      </c>
      <c r="CO546" s="861">
        <v>-9.0747699999999991</v>
      </c>
      <c r="CP546" s="861">
        <v>-10.979175</v>
      </c>
      <c r="CQ546" s="861">
        <v>-6.275684</v>
      </c>
      <c r="CR546" s="861">
        <v>-10.044975000000001</v>
      </c>
      <c r="CS546" s="861">
        <v>-6.9819800000000001</v>
      </c>
      <c r="CT546" s="861">
        <v>-10.190737</v>
      </c>
      <c r="CU546" s="861">
        <v>-8.1814140000000002</v>
      </c>
      <c r="CV546" s="861">
        <v>-12.514053000000001</v>
      </c>
      <c r="CW546" s="861">
        <v>-8.1243259999999999</v>
      </c>
      <c r="CX546" s="861">
        <v>-11.067094000000001</v>
      </c>
      <c r="CY546" s="861">
        <v>-5.323696</v>
      </c>
      <c r="CZ546" s="861">
        <v>-9.9117149999999992</v>
      </c>
      <c r="DA546" s="861">
        <v>-6.871677</v>
      </c>
      <c r="DB546" s="861">
        <v>-10.705124</v>
      </c>
      <c r="DC546" s="861">
        <v>-7.04122</v>
      </c>
      <c r="DD546" s="861">
        <v>-12.515513</v>
      </c>
      <c r="DE546" s="861">
        <v>-8.7207790000000003</v>
      </c>
      <c r="DF546" s="861">
        <v>-11.641730000000001</v>
      </c>
      <c r="DG546" s="861">
        <v>-7.5463969999999998</v>
      </c>
      <c r="DH546" s="861">
        <v>-9.5133759999999992</v>
      </c>
      <c r="DI546" s="861">
        <v>-7.5182289999999998</v>
      </c>
      <c r="DJ546" s="861">
        <v>-10.238187999999999</v>
      </c>
      <c r="DK546" s="861">
        <v>-8.3752150000000007</v>
      </c>
      <c r="DL546" s="861">
        <v>-12.426779</v>
      </c>
      <c r="DM546" s="861">
        <v>-10.099088999999999</v>
      </c>
      <c r="DN546" s="861">
        <v>-11.665255999999999</v>
      </c>
      <c r="DO546" s="861">
        <v>-8.6768640000000001</v>
      </c>
      <c r="DP546" s="861">
        <v>-10.017220999999999</v>
      </c>
      <c r="DQ546" s="861">
        <v>-8.0967549999999999</v>
      </c>
      <c r="DR546" s="861">
        <v>-11.135059999999999</v>
      </c>
      <c r="DS546" s="861">
        <v>-9.3636809999999997</v>
      </c>
      <c r="DT546" s="861">
        <v>-12.243074</v>
      </c>
      <c r="DU546" s="861">
        <v>-11.467862</v>
      </c>
      <c r="DV546" s="861">
        <v>-12.198054000000001</v>
      </c>
      <c r="DW546" s="861">
        <v>-8.7742059999999995</v>
      </c>
      <c r="DX546" s="861">
        <v>12.207903</v>
      </c>
      <c r="DY546" s="861">
        <v>9.2632770000000004</v>
      </c>
      <c r="DZ546" s="861">
        <v>158.92821499999999</v>
      </c>
      <c r="EA546" s="861">
        <v>149.03681</v>
      </c>
      <c r="EB546" s="861">
        <v>121.12</v>
      </c>
      <c r="EC546" s="861">
        <v>1.238</v>
      </c>
      <c r="ED546" s="861">
        <v>132.69999999999999</v>
      </c>
      <c r="EE546" s="861">
        <v>121.1</v>
      </c>
      <c r="EF546" s="861">
        <v>5.3780000000000001</v>
      </c>
      <c r="EG546" s="861">
        <v>640</v>
      </c>
      <c r="EH546" s="861">
        <v>121.24</v>
      </c>
      <c r="EI546" s="861">
        <v>5.04</v>
      </c>
      <c r="EJ546" s="861">
        <v>597.4</v>
      </c>
      <c r="EK546" s="861">
        <v>11.112971</v>
      </c>
      <c r="EL546" s="861">
        <v>12.234831</v>
      </c>
      <c r="EM546" s="861">
        <v>-17.833193000000001</v>
      </c>
      <c r="EN546" s="861">
        <v>-23.231836999999999</v>
      </c>
      <c r="EO546" s="861">
        <v>93.587269000000006</v>
      </c>
      <c r="EP546" s="861">
        <v>89.206048999999993</v>
      </c>
      <c r="EQ546" s="861">
        <v>-9.4247800000000002</v>
      </c>
      <c r="ER546" s="861">
        <v>557.15326500000003</v>
      </c>
      <c r="ES546" s="861">
        <v>1183.5476799999999</v>
      </c>
      <c r="ET546" s="861">
        <v>832.88100999999995</v>
      </c>
      <c r="EU546" s="861"/>
      <c r="EV546" s="861"/>
      <c r="EW546" s="861"/>
      <c r="EX546" s="861"/>
      <c r="EY546" s="861"/>
      <c r="EZ546" s="861"/>
      <c r="FA546" s="861"/>
      <c r="FB546" s="861"/>
      <c r="FC546" s="861"/>
      <c r="FD546" s="861"/>
    </row>
    <row r="547" spans="1:160" x14ac:dyDescent="0.25">
      <c r="A547" s="837">
        <v>46146</v>
      </c>
      <c r="B547" s="836">
        <v>0.45549768518518513</v>
      </c>
      <c r="C547" s="861">
        <v>29760</v>
      </c>
      <c r="D547" s="861">
        <v>0</v>
      </c>
      <c r="E547" s="861">
        <v>0</v>
      </c>
      <c r="F547" s="861">
        <v>73.430370999999994</v>
      </c>
      <c r="G547" s="861">
        <v>71.615516</v>
      </c>
      <c r="H547" s="861">
        <v>64.537103999999999</v>
      </c>
      <c r="I547" s="861">
        <v>74.335690999999997</v>
      </c>
      <c r="J547" s="861">
        <v>69.166865999999999</v>
      </c>
      <c r="K547" s="861">
        <v>71.083308000000002</v>
      </c>
      <c r="L547" s="861">
        <v>73.691766999999999</v>
      </c>
      <c r="M547" s="861">
        <v>74.165030999999999</v>
      </c>
      <c r="N547" s="861">
        <v>-8.3630019999999998</v>
      </c>
      <c r="O547" s="861">
        <v>-10.09544</v>
      </c>
      <c r="P547" s="861">
        <v>-10.713907000000001</v>
      </c>
      <c r="Q547" s="861">
        <v>-7.1395580000000001</v>
      </c>
      <c r="R547" s="861">
        <v>-8.4481110000000008</v>
      </c>
      <c r="S547" s="861">
        <v>-9.203697</v>
      </c>
      <c r="T547" s="861">
        <v>80.268491999999995</v>
      </c>
      <c r="U547" s="861">
        <v>71.946978999999999</v>
      </c>
      <c r="V547" s="861">
        <v>92.289258000000004</v>
      </c>
      <c r="W547" s="861">
        <v>91.319861000000003</v>
      </c>
      <c r="X547" s="861">
        <v>-7.2134679999999998</v>
      </c>
      <c r="Y547" s="861">
        <v>-6.5684360000000002</v>
      </c>
      <c r="Z547" s="861">
        <v>-11.763354</v>
      </c>
      <c r="AA547" s="861">
        <v>-11.234135999999999</v>
      </c>
      <c r="AB547" s="861">
        <v>-11.108442999999999</v>
      </c>
      <c r="AC547" s="861">
        <v>-10.840058000000001</v>
      </c>
      <c r="AD547" s="861">
        <v>-14.596393000000001</v>
      </c>
      <c r="AE547" s="861">
        <v>106.93489599999999</v>
      </c>
      <c r="AF547" s="861">
        <v>99.445402000000001</v>
      </c>
      <c r="AG547" s="861">
        <v>91.141924000000003</v>
      </c>
      <c r="AH547" s="861">
        <v>108.532025</v>
      </c>
      <c r="AI547" s="861">
        <v>88.651186999999993</v>
      </c>
      <c r="AJ547" s="861">
        <v>68.383610000000004</v>
      </c>
      <c r="AK547" s="861">
        <v>-5.7696639999999997</v>
      </c>
      <c r="AL547" s="861">
        <v>-9.5899940000000008</v>
      </c>
      <c r="AM547" s="861">
        <v>-6.8620640000000002</v>
      </c>
      <c r="AN547" s="861">
        <v>91.760895000000005</v>
      </c>
      <c r="AO547" s="861">
        <v>90.768680000000003</v>
      </c>
      <c r="AP547" s="861">
        <v>88.940990999999997</v>
      </c>
      <c r="AQ547" s="861">
        <v>87.212755999999999</v>
      </c>
      <c r="AR547" s="861">
        <v>72.486575000000002</v>
      </c>
      <c r="AS547" s="861">
        <v>64.874043999999998</v>
      </c>
      <c r="AT547" s="861">
        <v>75.915774999999996</v>
      </c>
      <c r="AU547" s="861">
        <v>74.762230000000002</v>
      </c>
      <c r="AV547" s="861">
        <v>71.966042000000002</v>
      </c>
      <c r="AW547" s="861">
        <v>71.74924</v>
      </c>
      <c r="AX547" s="861">
        <v>87.903570000000002</v>
      </c>
      <c r="AY547" s="861">
        <v>85.883443999999997</v>
      </c>
      <c r="AZ547" s="861">
        <v>-7.2455109999999996</v>
      </c>
      <c r="BA547" s="861">
        <v>-7.1688830000000001</v>
      </c>
      <c r="BB547" s="861">
        <v>-14.966302000000001</v>
      </c>
      <c r="BC547" s="861">
        <v>-14.060204000000001</v>
      </c>
      <c r="BD547" s="861">
        <v>-14.108855</v>
      </c>
      <c r="BE547" s="861">
        <v>-9.5994430000000008</v>
      </c>
      <c r="BF547" s="861">
        <v>31.83982</v>
      </c>
      <c r="BG547" s="861">
        <v>138.74439699999999</v>
      </c>
      <c r="BH547" s="861">
        <v>107.78113</v>
      </c>
      <c r="BI547" s="861">
        <v>52.29712</v>
      </c>
      <c r="BJ547" s="861">
        <v>130.070629</v>
      </c>
      <c r="BK547" s="861">
        <v>84.476893000000004</v>
      </c>
      <c r="BL547" s="861">
        <v>73.183530000000005</v>
      </c>
      <c r="BM547" s="861">
        <v>-19.435849000000001</v>
      </c>
      <c r="BN547" s="861">
        <v>-14.172064000000001</v>
      </c>
      <c r="BO547" s="861">
        <v>-11.037381999999999</v>
      </c>
      <c r="BP547" s="861">
        <v>-13.836270000000001</v>
      </c>
      <c r="BQ547" s="861">
        <v>85.525321000000005</v>
      </c>
      <c r="BR547" s="861">
        <v>86.734022999999993</v>
      </c>
      <c r="BS547" s="861">
        <v>84.421272999999999</v>
      </c>
      <c r="BT547" s="861">
        <v>57.844481999999999</v>
      </c>
      <c r="BU547" s="861">
        <v>64.290373000000002</v>
      </c>
      <c r="BV547" s="861">
        <v>60.21508</v>
      </c>
      <c r="BW547" s="861">
        <v>63.579926999999998</v>
      </c>
      <c r="BX547" s="861">
        <v>-14.811192</v>
      </c>
      <c r="BY547" s="861">
        <v>-14.885911999999999</v>
      </c>
      <c r="BZ547" s="861">
        <v>-13.333564000000001</v>
      </c>
      <c r="CA547" s="861">
        <v>-13.652570000000001</v>
      </c>
      <c r="CB547" s="861">
        <v>-9.5681720000000006</v>
      </c>
      <c r="CC547" s="861">
        <v>-6.6218560000000002</v>
      </c>
      <c r="CD547" s="861">
        <v>-10.442988</v>
      </c>
      <c r="CE547" s="861">
        <v>-5.7075570000000004</v>
      </c>
      <c r="CF547" s="861">
        <v>-12.308377999999999</v>
      </c>
      <c r="CG547" s="861">
        <v>-7.3608669999999998</v>
      </c>
      <c r="CH547" s="861">
        <v>-11.249363000000001</v>
      </c>
      <c r="CI547" s="861">
        <v>-6.2447559999999998</v>
      </c>
      <c r="CJ547" s="861">
        <v>-9.9805430000000008</v>
      </c>
      <c r="CK547" s="861">
        <v>-7.0608120000000003</v>
      </c>
      <c r="CL547" s="861">
        <v>-10.957444000000001</v>
      </c>
      <c r="CM547" s="861">
        <v>-7.0056919999999998</v>
      </c>
      <c r="CN547" s="861">
        <v>-12.325335000000001</v>
      </c>
      <c r="CO547" s="861">
        <v>-9.0694800000000004</v>
      </c>
      <c r="CP547" s="861">
        <v>-10.979893000000001</v>
      </c>
      <c r="CQ547" s="861">
        <v>-6.3043909999999999</v>
      </c>
      <c r="CR547" s="861">
        <v>-10.038183</v>
      </c>
      <c r="CS547" s="861">
        <v>-6.9495329999999997</v>
      </c>
      <c r="CT547" s="861">
        <v>-10.159355</v>
      </c>
      <c r="CU547" s="861">
        <v>-8.1548119999999997</v>
      </c>
      <c r="CV547" s="861">
        <v>-12.470307</v>
      </c>
      <c r="CW547" s="861">
        <v>-8.1272040000000008</v>
      </c>
      <c r="CX547" s="861">
        <v>-11.055294</v>
      </c>
      <c r="CY547" s="861">
        <v>-5.3725670000000001</v>
      </c>
      <c r="CZ547" s="861">
        <v>-9.8441010000000002</v>
      </c>
      <c r="DA547" s="861">
        <v>-6.8712330000000001</v>
      </c>
      <c r="DB547" s="861">
        <v>-10.652059</v>
      </c>
      <c r="DC547" s="861">
        <v>-7.0547890000000004</v>
      </c>
      <c r="DD547" s="861">
        <v>-12.482196</v>
      </c>
      <c r="DE547" s="861">
        <v>-8.7063939999999995</v>
      </c>
      <c r="DF547" s="861">
        <v>-11.641780000000001</v>
      </c>
      <c r="DG547" s="861">
        <v>-7.5740290000000003</v>
      </c>
      <c r="DH547" s="861">
        <v>-9.4852900000000009</v>
      </c>
      <c r="DI547" s="861">
        <v>-7.5160980000000004</v>
      </c>
      <c r="DJ547" s="861">
        <v>-10.191449</v>
      </c>
      <c r="DK547" s="861">
        <v>-8.3946140000000007</v>
      </c>
      <c r="DL547" s="861">
        <v>-12.389557999999999</v>
      </c>
      <c r="DM547" s="861">
        <v>-10.126308999999999</v>
      </c>
      <c r="DN547" s="861">
        <v>-11.626723</v>
      </c>
      <c r="DO547" s="861">
        <v>-8.6858120000000003</v>
      </c>
      <c r="DP547" s="861">
        <v>-9.9999059999999993</v>
      </c>
      <c r="DQ547" s="861">
        <v>-8.0899429999999999</v>
      </c>
      <c r="DR547" s="861">
        <v>-11.085905</v>
      </c>
      <c r="DS547" s="861">
        <v>-9.3521669999999997</v>
      </c>
      <c r="DT547" s="861">
        <v>-12.20398</v>
      </c>
      <c r="DU547" s="861">
        <v>-11.450453</v>
      </c>
      <c r="DV547" s="861">
        <v>-12.168426</v>
      </c>
      <c r="DW547" s="861">
        <v>-8.7957920000000005</v>
      </c>
      <c r="DX547" s="861">
        <v>12.184525000000001</v>
      </c>
      <c r="DY547" s="861">
        <v>9.2267279999999996</v>
      </c>
      <c r="DZ547" s="861">
        <v>158.74702099999999</v>
      </c>
      <c r="EA547" s="861">
        <v>148.94961599999999</v>
      </c>
      <c r="EB547" s="861">
        <v>120.63</v>
      </c>
      <c r="EC547" s="861">
        <v>3.2570000000000001</v>
      </c>
      <c r="ED547" s="861">
        <v>386.4</v>
      </c>
      <c r="EE547" s="861">
        <v>120.57</v>
      </c>
      <c r="EF547" s="861">
        <v>5.367</v>
      </c>
      <c r="EG547" s="861">
        <v>641.79999999999995</v>
      </c>
      <c r="EH547" s="861">
        <v>120.36</v>
      </c>
      <c r="EI547" s="861">
        <v>5.0599999999999996</v>
      </c>
      <c r="EJ547" s="861">
        <v>595.79999999999995</v>
      </c>
      <c r="EK547" s="861">
        <v>11.012143999999999</v>
      </c>
      <c r="EL547" s="861">
        <v>12.264624</v>
      </c>
      <c r="EM547" s="861">
        <v>-17.874207999999999</v>
      </c>
      <c r="EN547" s="861">
        <v>-23.302005999999999</v>
      </c>
      <c r="EO547" s="861">
        <v>93.508678000000003</v>
      </c>
      <c r="EP547" s="861">
        <v>89.166576000000006</v>
      </c>
      <c r="EQ547" s="861">
        <v>-9.4146619999999999</v>
      </c>
      <c r="ER547" s="861">
        <v>560.84682499999997</v>
      </c>
      <c r="ES547" s="861">
        <v>1194.2328319999999</v>
      </c>
      <c r="ET547" s="861">
        <v>842.84635200000002</v>
      </c>
      <c r="EU547" s="861"/>
      <c r="EV547" s="861"/>
      <c r="EW547" s="861"/>
      <c r="EX547" s="861"/>
      <c r="EY547" s="861"/>
      <c r="EZ547" s="861"/>
      <c r="FA547" s="861"/>
      <c r="FB547" s="861"/>
      <c r="FC547" s="861"/>
      <c r="FD547" s="861"/>
    </row>
    <row r="548" spans="1:160" x14ac:dyDescent="0.25">
      <c r="A548" s="837">
        <v>46146</v>
      </c>
      <c r="B548" s="836">
        <v>0.45619212962962963</v>
      </c>
      <c r="C548" s="861">
        <v>29820</v>
      </c>
      <c r="D548" s="861">
        <v>0</v>
      </c>
      <c r="E548" s="861">
        <v>0</v>
      </c>
      <c r="F548" s="861">
        <v>73.147897999999998</v>
      </c>
      <c r="G548" s="861">
        <v>71.533923999999999</v>
      </c>
      <c r="H548" s="861">
        <v>64.318370999999999</v>
      </c>
      <c r="I548" s="861">
        <v>74.284586000000004</v>
      </c>
      <c r="J548" s="861">
        <v>69.070361000000005</v>
      </c>
      <c r="K548" s="861">
        <v>71.069351999999995</v>
      </c>
      <c r="L548" s="861">
        <v>73.671627000000001</v>
      </c>
      <c r="M548" s="861">
        <v>74.171539999999993</v>
      </c>
      <c r="N548" s="861">
        <v>-8.4693930000000002</v>
      </c>
      <c r="O548" s="861">
        <v>-10.173956</v>
      </c>
      <c r="P548" s="861">
        <v>-10.848420000000001</v>
      </c>
      <c r="Q548" s="861">
        <v>-7.2448899999999998</v>
      </c>
      <c r="R548" s="861">
        <v>-8.5218209999999992</v>
      </c>
      <c r="S548" s="861">
        <v>-9.1307869999999998</v>
      </c>
      <c r="T548" s="861">
        <v>80.429979000000003</v>
      </c>
      <c r="U548" s="861">
        <v>71.626306</v>
      </c>
      <c r="V548" s="861">
        <v>92.232422</v>
      </c>
      <c r="W548" s="861">
        <v>91.310215999999997</v>
      </c>
      <c r="X548" s="861">
        <v>-7.2818149999999999</v>
      </c>
      <c r="Y548" s="861">
        <v>-6.6998179999999996</v>
      </c>
      <c r="Z548" s="861">
        <v>-11.820506999999999</v>
      </c>
      <c r="AA548" s="861">
        <v>-11.222117000000001</v>
      </c>
      <c r="AB548" s="861">
        <v>-11.142901999999999</v>
      </c>
      <c r="AC548" s="861">
        <v>-10.858993999999999</v>
      </c>
      <c r="AD548" s="861">
        <v>-14.675890000000001</v>
      </c>
      <c r="AE548" s="861">
        <v>106.900212</v>
      </c>
      <c r="AF548" s="861">
        <v>99.346351999999996</v>
      </c>
      <c r="AG548" s="861">
        <v>91.234722000000005</v>
      </c>
      <c r="AH548" s="861">
        <v>108.49565200000001</v>
      </c>
      <c r="AI548" s="861">
        <v>88.456810000000004</v>
      </c>
      <c r="AJ548" s="861">
        <v>68.365106999999995</v>
      </c>
      <c r="AK548" s="861">
        <v>-6.0962949999999996</v>
      </c>
      <c r="AL548" s="861">
        <v>-9.557525</v>
      </c>
      <c r="AM548" s="861">
        <v>-6.9773120000000004</v>
      </c>
      <c r="AN548" s="861">
        <v>91.597745000000003</v>
      </c>
      <c r="AO548" s="861">
        <v>90.724971999999994</v>
      </c>
      <c r="AP548" s="861">
        <v>89.013565999999997</v>
      </c>
      <c r="AQ548" s="861">
        <v>87.191359000000006</v>
      </c>
      <c r="AR548" s="861">
        <v>72.457536000000005</v>
      </c>
      <c r="AS548" s="861">
        <v>64.771632999999994</v>
      </c>
      <c r="AT548" s="861">
        <v>75.878112000000002</v>
      </c>
      <c r="AU548" s="861">
        <v>74.681837999999999</v>
      </c>
      <c r="AV548" s="861">
        <v>72.008323000000004</v>
      </c>
      <c r="AW548" s="861">
        <v>71.868532000000002</v>
      </c>
      <c r="AX548" s="861">
        <v>87.780951000000002</v>
      </c>
      <c r="AY548" s="861">
        <v>85.769300000000001</v>
      </c>
      <c r="AZ548" s="861">
        <v>-7.4479769999999998</v>
      </c>
      <c r="BA548" s="861">
        <v>-7.2811300000000001</v>
      </c>
      <c r="BB548" s="861">
        <v>-15.032175000000001</v>
      </c>
      <c r="BC548" s="861">
        <v>-14.102364</v>
      </c>
      <c r="BD548" s="861">
        <v>-14.185504</v>
      </c>
      <c r="BE548" s="861">
        <v>-9.6307019999999994</v>
      </c>
      <c r="BF548" s="861">
        <v>31.838194999999999</v>
      </c>
      <c r="BG548" s="861">
        <v>138.548475</v>
      </c>
      <c r="BH548" s="861">
        <v>107.58854700000001</v>
      </c>
      <c r="BI548" s="861">
        <v>52.175047999999997</v>
      </c>
      <c r="BJ548" s="861">
        <v>130.10867400000001</v>
      </c>
      <c r="BK548" s="861">
        <v>84.435439000000002</v>
      </c>
      <c r="BL548" s="861">
        <v>73.000124</v>
      </c>
      <c r="BM548" s="861">
        <v>-19.531236</v>
      </c>
      <c r="BN548" s="861">
        <v>-14.270044</v>
      </c>
      <c r="BO548" s="861">
        <v>-11.108549999999999</v>
      </c>
      <c r="BP548" s="861">
        <v>-13.955921</v>
      </c>
      <c r="BQ548" s="861">
        <v>85.416246000000001</v>
      </c>
      <c r="BR548" s="861">
        <v>86.719520000000003</v>
      </c>
      <c r="BS548" s="861">
        <v>84.354085999999995</v>
      </c>
      <c r="BT548" s="861">
        <v>57.455167000000003</v>
      </c>
      <c r="BU548" s="861">
        <v>64.268017</v>
      </c>
      <c r="BV548" s="861">
        <v>60.116948999999998</v>
      </c>
      <c r="BW548" s="861">
        <v>63.473199000000001</v>
      </c>
      <c r="BX548" s="861">
        <v>-14.593253000000001</v>
      </c>
      <c r="BY548" s="861">
        <v>-14.834389</v>
      </c>
      <c r="BZ548" s="861">
        <v>-13.344056999999999</v>
      </c>
      <c r="CA548" s="861">
        <v>-13.72349</v>
      </c>
      <c r="CB548" s="861">
        <v>-9.5148229999999998</v>
      </c>
      <c r="CC548" s="861">
        <v>-6.565957</v>
      </c>
      <c r="CD548" s="861">
        <v>-10.414927</v>
      </c>
      <c r="CE548" s="861">
        <v>-5.6633909999999998</v>
      </c>
      <c r="CF548" s="861">
        <v>-12.304857999999999</v>
      </c>
      <c r="CG548" s="861">
        <v>-7.3246609999999999</v>
      </c>
      <c r="CH548" s="861">
        <v>-11.241483000000001</v>
      </c>
      <c r="CI548" s="861">
        <v>-6.1823550000000003</v>
      </c>
      <c r="CJ548" s="861">
        <v>-9.9008819999999993</v>
      </c>
      <c r="CK548" s="861">
        <v>-7.0324330000000002</v>
      </c>
      <c r="CL548" s="861">
        <v>-10.901631</v>
      </c>
      <c r="CM548" s="861">
        <v>-6.9805859999999997</v>
      </c>
      <c r="CN548" s="861">
        <v>-12.300148</v>
      </c>
      <c r="CO548" s="861">
        <v>-9.0458280000000002</v>
      </c>
      <c r="CP548" s="861">
        <v>-10.953142</v>
      </c>
      <c r="CQ548" s="861">
        <v>-6.2423780000000004</v>
      </c>
      <c r="CR548" s="861">
        <v>-9.9917610000000003</v>
      </c>
      <c r="CS548" s="861">
        <v>-6.8991319999999998</v>
      </c>
      <c r="CT548" s="861">
        <v>-10.144686999999999</v>
      </c>
      <c r="CU548" s="861">
        <v>-8.1303629999999991</v>
      </c>
      <c r="CV548" s="861">
        <v>-12.461709000000001</v>
      </c>
      <c r="CW548" s="861">
        <v>-8.114922</v>
      </c>
      <c r="CX548" s="861">
        <v>-11.080992999999999</v>
      </c>
      <c r="CY548" s="861">
        <v>-5.3696159999999997</v>
      </c>
      <c r="CZ548" s="861">
        <v>-9.8523899999999998</v>
      </c>
      <c r="DA548" s="861">
        <v>-6.8610810000000004</v>
      </c>
      <c r="DB548" s="861">
        <v>-10.664866</v>
      </c>
      <c r="DC548" s="861">
        <v>-7.0366929999999996</v>
      </c>
      <c r="DD548" s="861">
        <v>-12.473286</v>
      </c>
      <c r="DE548" s="861">
        <v>-8.7036259999999999</v>
      </c>
      <c r="DF548" s="861">
        <v>-11.631209999999999</v>
      </c>
      <c r="DG548" s="861">
        <v>-7.5354780000000003</v>
      </c>
      <c r="DH548" s="861">
        <v>-9.4677220000000002</v>
      </c>
      <c r="DI548" s="861">
        <v>-7.4890949999999998</v>
      </c>
      <c r="DJ548" s="861">
        <v>-10.184048000000001</v>
      </c>
      <c r="DK548" s="861">
        <v>-8.3652339999999992</v>
      </c>
      <c r="DL548" s="861">
        <v>-12.388888</v>
      </c>
      <c r="DM548" s="861">
        <v>-10.116253</v>
      </c>
      <c r="DN548" s="861">
        <v>-11.625564000000001</v>
      </c>
      <c r="DO548" s="861">
        <v>-8.6556219999999993</v>
      </c>
      <c r="DP548" s="861">
        <v>-9.9762240000000002</v>
      </c>
      <c r="DQ548" s="861">
        <v>-8.07742</v>
      </c>
      <c r="DR548" s="861">
        <v>-11.073321999999999</v>
      </c>
      <c r="DS548" s="861">
        <v>-9.3382129999999997</v>
      </c>
      <c r="DT548" s="861">
        <v>-12.200485</v>
      </c>
      <c r="DU548" s="861">
        <v>-11.433790999999999</v>
      </c>
      <c r="DV548" s="861">
        <v>-12.160494999999999</v>
      </c>
      <c r="DW548" s="861">
        <v>-8.7621420000000008</v>
      </c>
      <c r="DX548" s="861">
        <v>12.157113000000001</v>
      </c>
      <c r="DY548" s="861">
        <v>9.2081130000000009</v>
      </c>
      <c r="DZ548" s="861">
        <v>158.63902400000001</v>
      </c>
      <c r="EA548" s="861">
        <v>148.77950300000001</v>
      </c>
      <c r="EB548" s="861">
        <v>120.55</v>
      </c>
      <c r="EC548" s="861">
        <v>3.2559999999999998</v>
      </c>
      <c r="ED548" s="861">
        <v>386.5</v>
      </c>
      <c r="EE548" s="861">
        <v>120.55</v>
      </c>
      <c r="EF548" s="861">
        <v>5.3810000000000002</v>
      </c>
      <c r="EG548" s="861">
        <v>641.9</v>
      </c>
      <c r="EH548" s="861">
        <v>120.47</v>
      </c>
      <c r="EI548" s="861">
        <v>5.0620000000000003</v>
      </c>
      <c r="EJ548" s="861">
        <v>599</v>
      </c>
      <c r="EK548" s="861">
        <v>10.945023000000001</v>
      </c>
      <c r="EL548" s="861">
        <v>12.229227</v>
      </c>
      <c r="EM548" s="861">
        <v>-17.922335</v>
      </c>
      <c r="EN548" s="861">
        <v>-23.337776999999999</v>
      </c>
      <c r="EO548" s="861">
        <v>93.461806999999993</v>
      </c>
      <c r="EP548" s="861">
        <v>89.089521000000005</v>
      </c>
      <c r="EQ548" s="861">
        <v>-9.3924129999999995</v>
      </c>
      <c r="ER548" s="861">
        <v>567.29336599999999</v>
      </c>
      <c r="ES548" s="861">
        <v>1204.8961059999999</v>
      </c>
      <c r="ET548" s="861">
        <v>852.79600400000004</v>
      </c>
      <c r="EU548" s="861"/>
      <c r="EV548" s="861"/>
      <c r="EW548" s="861"/>
      <c r="EX548" s="861"/>
      <c r="EY548" s="861"/>
      <c r="EZ548" s="861"/>
      <c r="FA548" s="861"/>
      <c r="FB548" s="861"/>
      <c r="FC548" s="861"/>
      <c r="FD548" s="861"/>
    </row>
    <row r="549" spans="1:160" x14ac:dyDescent="0.25">
      <c r="A549" s="837">
        <v>46146</v>
      </c>
      <c r="B549" s="836">
        <v>0.45688657407407413</v>
      </c>
      <c r="C549" s="861">
        <v>29880</v>
      </c>
      <c r="D549" s="861">
        <v>0</v>
      </c>
      <c r="E549" s="861">
        <v>0</v>
      </c>
      <c r="F549" s="861">
        <v>73.024092999999993</v>
      </c>
      <c r="G549" s="861">
        <v>71.437455</v>
      </c>
      <c r="H549" s="861">
        <v>64.249735000000001</v>
      </c>
      <c r="I549" s="861">
        <v>74.193329000000006</v>
      </c>
      <c r="J549" s="861">
        <v>69.036820000000006</v>
      </c>
      <c r="K549" s="861">
        <v>71.029525000000007</v>
      </c>
      <c r="L549" s="861">
        <v>73.668412000000004</v>
      </c>
      <c r="M549" s="861">
        <v>74.131118000000001</v>
      </c>
      <c r="N549" s="861">
        <v>-8.4955669999999994</v>
      </c>
      <c r="O549" s="861">
        <v>-10.25372</v>
      </c>
      <c r="P549" s="861">
        <v>-10.952239000000001</v>
      </c>
      <c r="Q549" s="861">
        <v>-7.2918620000000001</v>
      </c>
      <c r="R549" s="861">
        <v>-8.5286190000000008</v>
      </c>
      <c r="S549" s="861">
        <v>-9.3100839999999998</v>
      </c>
      <c r="T549" s="861">
        <v>80.319496000000001</v>
      </c>
      <c r="U549" s="861">
        <v>70.939347999999995</v>
      </c>
      <c r="V549" s="861">
        <v>92.071787</v>
      </c>
      <c r="W549" s="861">
        <v>91.099660999999998</v>
      </c>
      <c r="X549" s="861">
        <v>-7.329904</v>
      </c>
      <c r="Y549" s="861">
        <v>-6.7070639999999999</v>
      </c>
      <c r="Z549" s="861">
        <v>-11.901239</v>
      </c>
      <c r="AA549" s="861">
        <v>-11.354974</v>
      </c>
      <c r="AB549" s="861">
        <v>-11.195658999999999</v>
      </c>
      <c r="AC549" s="861">
        <v>-10.976118</v>
      </c>
      <c r="AD549" s="861">
        <v>-14.772907999999999</v>
      </c>
      <c r="AE549" s="861">
        <v>106.76245299999999</v>
      </c>
      <c r="AF549" s="861">
        <v>99.200855000000004</v>
      </c>
      <c r="AG549" s="861">
        <v>91.090371000000005</v>
      </c>
      <c r="AH549" s="861">
        <v>108.438621</v>
      </c>
      <c r="AI549" s="861">
        <v>88.268713000000005</v>
      </c>
      <c r="AJ549" s="861">
        <v>68.228753999999995</v>
      </c>
      <c r="AK549" s="861">
        <v>-6.0581709999999998</v>
      </c>
      <c r="AL549" s="861">
        <v>-9.7094129999999996</v>
      </c>
      <c r="AM549" s="861">
        <v>-7.0767300000000004</v>
      </c>
      <c r="AN549" s="861">
        <v>91.463961999999995</v>
      </c>
      <c r="AO549" s="861">
        <v>90.527034999999998</v>
      </c>
      <c r="AP549" s="861">
        <v>88.930795000000003</v>
      </c>
      <c r="AQ549" s="861">
        <v>87.046769999999995</v>
      </c>
      <c r="AR549" s="861">
        <v>72.292254999999997</v>
      </c>
      <c r="AS549" s="861">
        <v>64.718580000000003</v>
      </c>
      <c r="AT549" s="861">
        <v>75.776354999999995</v>
      </c>
      <c r="AU549" s="861">
        <v>74.580360999999996</v>
      </c>
      <c r="AV549" s="861">
        <v>71.776788999999994</v>
      </c>
      <c r="AW549" s="861">
        <v>71.750462999999996</v>
      </c>
      <c r="AX549" s="861">
        <v>87.620510999999993</v>
      </c>
      <c r="AY549" s="861">
        <v>85.565513999999993</v>
      </c>
      <c r="AZ549" s="861">
        <v>-7.4201670000000002</v>
      </c>
      <c r="BA549" s="861">
        <v>-7.358473</v>
      </c>
      <c r="BB549" s="861">
        <v>-15.106038</v>
      </c>
      <c r="BC549" s="861">
        <v>-14.140689</v>
      </c>
      <c r="BD549" s="861">
        <v>-14.250764</v>
      </c>
      <c r="BE549" s="861">
        <v>-9.5591640000000009</v>
      </c>
      <c r="BF549" s="861">
        <v>31.873179</v>
      </c>
      <c r="BG549" s="861">
        <v>138.46323899999999</v>
      </c>
      <c r="BH549" s="861">
        <v>107.56392200000001</v>
      </c>
      <c r="BI549" s="861">
        <v>52.030695000000001</v>
      </c>
      <c r="BJ549" s="861">
        <v>129.94686899999999</v>
      </c>
      <c r="BK549" s="861">
        <v>84.380579999999995</v>
      </c>
      <c r="BL549" s="861">
        <v>72.739565999999996</v>
      </c>
      <c r="BM549" s="861">
        <v>-19.595703</v>
      </c>
      <c r="BN549" s="861">
        <v>-14.358796</v>
      </c>
      <c r="BO549" s="861">
        <v>-11.248112000000001</v>
      </c>
      <c r="BP549" s="861">
        <v>-14.015345999999999</v>
      </c>
      <c r="BQ549" s="861">
        <v>85.283184000000006</v>
      </c>
      <c r="BR549" s="861">
        <v>86.602356</v>
      </c>
      <c r="BS549" s="861">
        <v>84.226156000000003</v>
      </c>
      <c r="BT549" s="861">
        <v>57.402476</v>
      </c>
      <c r="BU549" s="861">
        <v>64.139666000000005</v>
      </c>
      <c r="BV549" s="861">
        <v>60.056755000000003</v>
      </c>
      <c r="BW549" s="861">
        <v>63.348579999999998</v>
      </c>
      <c r="BX549" s="861">
        <v>-14.792392</v>
      </c>
      <c r="BY549" s="861">
        <v>-14.975894</v>
      </c>
      <c r="BZ549" s="861">
        <v>-13.491856</v>
      </c>
      <c r="CA549" s="861">
        <v>-13.867127999999999</v>
      </c>
      <c r="CB549" s="861">
        <v>-9.5149340000000002</v>
      </c>
      <c r="CC549" s="861">
        <v>-6.5446730000000004</v>
      </c>
      <c r="CD549" s="861">
        <v>-10.401967000000001</v>
      </c>
      <c r="CE549" s="861">
        <v>-5.7027330000000003</v>
      </c>
      <c r="CF549" s="861">
        <v>-12.268395</v>
      </c>
      <c r="CG549" s="861">
        <v>-7.3127829999999996</v>
      </c>
      <c r="CH549" s="861">
        <v>-11.240653</v>
      </c>
      <c r="CI549" s="861">
        <v>-6.2029909999999999</v>
      </c>
      <c r="CJ549" s="861">
        <v>-9.8995850000000001</v>
      </c>
      <c r="CK549" s="861">
        <v>-7.0050619999999997</v>
      </c>
      <c r="CL549" s="861">
        <v>-10.90887</v>
      </c>
      <c r="CM549" s="861">
        <v>-6.9835760000000002</v>
      </c>
      <c r="CN549" s="861">
        <v>-12.271692</v>
      </c>
      <c r="CO549" s="861">
        <v>-9.0245460000000008</v>
      </c>
      <c r="CP549" s="861">
        <v>-10.959474</v>
      </c>
      <c r="CQ549" s="861">
        <v>-6.2836550000000004</v>
      </c>
      <c r="CR549" s="861">
        <v>-9.9586629999999996</v>
      </c>
      <c r="CS549" s="861">
        <v>-6.9091610000000001</v>
      </c>
      <c r="CT549" s="861">
        <v>-10.106344999999999</v>
      </c>
      <c r="CU549" s="861">
        <v>-8.124428</v>
      </c>
      <c r="CV549" s="861">
        <v>-12.451492999999999</v>
      </c>
      <c r="CW549" s="861">
        <v>-8.0958860000000001</v>
      </c>
      <c r="CX549" s="861">
        <v>-11.061934000000001</v>
      </c>
      <c r="CY549" s="861">
        <v>-5.3833409999999997</v>
      </c>
      <c r="CZ549" s="861">
        <v>-9.7991189999999992</v>
      </c>
      <c r="DA549" s="861">
        <v>-6.8291209999999998</v>
      </c>
      <c r="DB549" s="861">
        <v>-10.651973999999999</v>
      </c>
      <c r="DC549" s="861">
        <v>-7.0378889999999998</v>
      </c>
      <c r="DD549" s="861">
        <v>-12.413418</v>
      </c>
      <c r="DE549" s="861">
        <v>-8.716704</v>
      </c>
      <c r="DF549" s="861">
        <v>-11.602950999999999</v>
      </c>
      <c r="DG549" s="861">
        <v>-7.5625640000000001</v>
      </c>
      <c r="DH549" s="861">
        <v>-9.444248</v>
      </c>
      <c r="DI549" s="861">
        <v>-7.4804029999999999</v>
      </c>
      <c r="DJ549" s="861">
        <v>-10.163114</v>
      </c>
      <c r="DK549" s="861">
        <v>-8.3640190000000008</v>
      </c>
      <c r="DL549" s="861">
        <v>-12.36173</v>
      </c>
      <c r="DM549" s="861">
        <v>-10.1136</v>
      </c>
      <c r="DN549" s="861">
        <v>-11.591189</v>
      </c>
      <c r="DO549" s="861">
        <v>-8.6640230000000003</v>
      </c>
      <c r="DP549" s="861">
        <v>-9.9588319999999992</v>
      </c>
      <c r="DQ549" s="861">
        <v>-8.0705919999999995</v>
      </c>
      <c r="DR549" s="861">
        <v>-11.036376000000001</v>
      </c>
      <c r="DS549" s="861">
        <v>-9.3393409999999992</v>
      </c>
      <c r="DT549" s="861">
        <v>-12.146964000000001</v>
      </c>
      <c r="DU549" s="861">
        <v>-11.416081</v>
      </c>
      <c r="DV549" s="861">
        <v>-12.125268999999999</v>
      </c>
      <c r="DW549" s="861">
        <v>-8.7687899999999992</v>
      </c>
      <c r="DX549" s="861">
        <v>12.097962000000001</v>
      </c>
      <c r="DY549" s="861">
        <v>9.13584</v>
      </c>
      <c r="DZ549" s="861">
        <v>157.76182700000001</v>
      </c>
      <c r="EA549" s="861">
        <v>148.42236500000001</v>
      </c>
      <c r="EB549" s="861">
        <v>121.26</v>
      </c>
      <c r="EC549" s="861">
        <v>1.2370000000000001</v>
      </c>
      <c r="ED549" s="861">
        <v>132.80000000000001</v>
      </c>
      <c r="EE549" s="861">
        <v>121.31</v>
      </c>
      <c r="EF549" s="861">
        <v>5.3410000000000002</v>
      </c>
      <c r="EG549" s="861">
        <v>641.6</v>
      </c>
      <c r="EH549" s="861">
        <v>121.24</v>
      </c>
      <c r="EI549" s="861">
        <v>5.0119999999999996</v>
      </c>
      <c r="EJ549" s="861">
        <v>599.20000000000005</v>
      </c>
      <c r="EK549" s="861">
        <v>10.949586</v>
      </c>
      <c r="EL549" s="861">
        <v>12.228749000000001</v>
      </c>
      <c r="EM549" s="861">
        <v>-18.026316000000001</v>
      </c>
      <c r="EN549" s="861">
        <v>-23.476861</v>
      </c>
      <c r="EO549" s="861">
        <v>93.080307000000005</v>
      </c>
      <c r="EP549" s="861">
        <v>88.927558000000005</v>
      </c>
      <c r="EQ549" s="861">
        <v>-9.3807320000000001</v>
      </c>
      <c r="ER549" s="861">
        <v>570.70534699999996</v>
      </c>
      <c r="ES549" s="861">
        <v>1215.5596740000001</v>
      </c>
      <c r="ET549" s="861">
        <v>862.76217399999996</v>
      </c>
      <c r="EU549" s="861"/>
      <c r="EV549" s="861"/>
      <c r="EW549" s="861"/>
      <c r="EX549" s="861"/>
      <c r="EY549" s="861"/>
      <c r="EZ549" s="861"/>
      <c r="FA549" s="861"/>
      <c r="FB549" s="861"/>
      <c r="FC549" s="861"/>
      <c r="FD549" s="861"/>
    </row>
    <row r="550" spans="1:160" x14ac:dyDescent="0.25">
      <c r="A550" s="837">
        <v>46146</v>
      </c>
      <c r="B550" s="836">
        <v>0.45758101851851851</v>
      </c>
      <c r="C550" s="861">
        <v>29940</v>
      </c>
      <c r="D550" s="861">
        <v>0</v>
      </c>
      <c r="E550" s="861">
        <v>0</v>
      </c>
      <c r="F550" s="861">
        <v>72.989850000000004</v>
      </c>
      <c r="G550" s="861">
        <v>71.347577000000001</v>
      </c>
      <c r="H550" s="861">
        <v>64.239947999999998</v>
      </c>
      <c r="I550" s="861">
        <v>74.158041999999995</v>
      </c>
      <c r="J550" s="861">
        <v>68.906020999999996</v>
      </c>
      <c r="K550" s="861">
        <v>70.994529</v>
      </c>
      <c r="L550" s="861">
        <v>73.651764999999997</v>
      </c>
      <c r="M550" s="861">
        <v>74.086995000000002</v>
      </c>
      <c r="N550" s="861">
        <v>-8.5871130000000004</v>
      </c>
      <c r="O550" s="861">
        <v>-10.336128</v>
      </c>
      <c r="P550" s="861">
        <v>-11.017346</v>
      </c>
      <c r="Q550" s="861">
        <v>-7.4006930000000004</v>
      </c>
      <c r="R550" s="861">
        <v>-8.5402640000000005</v>
      </c>
      <c r="S550" s="861">
        <v>-9.2256470000000004</v>
      </c>
      <c r="T550" s="861">
        <v>80.182157000000004</v>
      </c>
      <c r="U550" s="861">
        <v>70.842512999999997</v>
      </c>
      <c r="V550" s="861">
        <v>91.887673000000007</v>
      </c>
      <c r="W550" s="861">
        <v>90.899998999999994</v>
      </c>
      <c r="X550" s="861">
        <v>-7.4423149999999998</v>
      </c>
      <c r="Y550" s="861">
        <v>-6.8232660000000003</v>
      </c>
      <c r="Z550" s="861">
        <v>-11.94731</v>
      </c>
      <c r="AA550" s="861">
        <v>-11.435812</v>
      </c>
      <c r="AB550" s="861">
        <v>-11.324569</v>
      </c>
      <c r="AC550" s="861">
        <v>-11.085239</v>
      </c>
      <c r="AD550" s="861">
        <v>-14.86218</v>
      </c>
      <c r="AE550" s="861">
        <v>106.685954</v>
      </c>
      <c r="AF550" s="861">
        <v>99.179993999999994</v>
      </c>
      <c r="AG550" s="861">
        <v>90.855761999999999</v>
      </c>
      <c r="AH550" s="861">
        <v>108.352152</v>
      </c>
      <c r="AI550" s="861">
        <v>88.176100000000005</v>
      </c>
      <c r="AJ550" s="861">
        <v>68.034295999999998</v>
      </c>
      <c r="AK550" s="861">
        <v>-5.8761340000000004</v>
      </c>
      <c r="AL550" s="861">
        <v>-9.828182</v>
      </c>
      <c r="AM550" s="861">
        <v>-7.2286489999999999</v>
      </c>
      <c r="AN550" s="861">
        <v>91.378929999999997</v>
      </c>
      <c r="AO550" s="861">
        <v>90.318708999999998</v>
      </c>
      <c r="AP550" s="861">
        <v>88.745368999999997</v>
      </c>
      <c r="AQ550" s="861">
        <v>86.906771000000006</v>
      </c>
      <c r="AR550" s="861">
        <v>72.213485000000006</v>
      </c>
      <c r="AS550" s="861">
        <v>64.701100999999994</v>
      </c>
      <c r="AT550" s="861">
        <v>75.610912999999996</v>
      </c>
      <c r="AU550" s="861">
        <v>74.456954999999994</v>
      </c>
      <c r="AV550" s="861">
        <v>71.735664</v>
      </c>
      <c r="AW550" s="861">
        <v>71.791968999999995</v>
      </c>
      <c r="AX550" s="861">
        <v>87.637114999999994</v>
      </c>
      <c r="AY550" s="861">
        <v>85.586330000000004</v>
      </c>
      <c r="AZ550" s="861">
        <v>-7.5103429999999998</v>
      </c>
      <c r="BA550" s="861">
        <v>-7.309831</v>
      </c>
      <c r="BB550" s="861">
        <v>-15.194037</v>
      </c>
      <c r="BC550" s="861">
        <v>-14.242727</v>
      </c>
      <c r="BD550" s="861">
        <v>-14.310765</v>
      </c>
      <c r="BE550" s="861">
        <v>-9.6863220000000005</v>
      </c>
      <c r="BF550" s="861">
        <v>31.685580999999999</v>
      </c>
      <c r="BG550" s="861">
        <v>138.59155699999999</v>
      </c>
      <c r="BH550" s="861">
        <v>107.51307799999999</v>
      </c>
      <c r="BI550" s="861">
        <v>51.971680999999997</v>
      </c>
      <c r="BJ550" s="861">
        <v>129.62034499999999</v>
      </c>
      <c r="BK550" s="861">
        <v>84.190150000000003</v>
      </c>
      <c r="BL550" s="861">
        <v>73.046683000000002</v>
      </c>
      <c r="BM550" s="861">
        <v>-19.658472</v>
      </c>
      <c r="BN550" s="861">
        <v>-14.409076000000001</v>
      </c>
      <c r="BO550" s="861">
        <v>-11.335297000000001</v>
      </c>
      <c r="BP550" s="861">
        <v>-14.093467</v>
      </c>
      <c r="BQ550" s="861">
        <v>85.215399000000005</v>
      </c>
      <c r="BR550" s="861">
        <v>86.432331000000005</v>
      </c>
      <c r="BS550" s="861">
        <v>84.067785999999998</v>
      </c>
      <c r="BT550" s="861">
        <v>57.148825000000002</v>
      </c>
      <c r="BU550" s="861">
        <v>64.025732000000005</v>
      </c>
      <c r="BV550" s="861">
        <v>59.959893000000001</v>
      </c>
      <c r="BW550" s="861">
        <v>63.244818000000002</v>
      </c>
      <c r="BX550" s="861">
        <v>-14.789177</v>
      </c>
      <c r="BY550" s="861">
        <v>-14.982138000000001</v>
      </c>
      <c r="BZ550" s="861">
        <v>-13.541385999999999</v>
      </c>
      <c r="CA550" s="861">
        <v>-13.818474</v>
      </c>
      <c r="CB550" s="861">
        <v>-9.4909970000000001</v>
      </c>
      <c r="CC550" s="861">
        <v>-6.5407130000000002</v>
      </c>
      <c r="CD550" s="861">
        <v>-10.387181999999999</v>
      </c>
      <c r="CE550" s="861">
        <v>-5.724882</v>
      </c>
      <c r="CF550" s="861">
        <v>-12.241619999999999</v>
      </c>
      <c r="CG550" s="861">
        <v>-7.2932259999999998</v>
      </c>
      <c r="CH550" s="861">
        <v>-11.233108</v>
      </c>
      <c r="CI550" s="861">
        <v>-6.1530560000000003</v>
      </c>
      <c r="CJ550" s="861">
        <v>-9.8746949999999991</v>
      </c>
      <c r="CK550" s="861">
        <v>-6.9627990000000004</v>
      </c>
      <c r="CL550" s="861">
        <v>-10.877625</v>
      </c>
      <c r="CM550" s="861">
        <v>-6.973541</v>
      </c>
      <c r="CN550" s="861">
        <v>-12.276002</v>
      </c>
      <c r="CO550" s="861">
        <v>-8.9810400000000001</v>
      </c>
      <c r="CP550" s="861">
        <v>-10.925948</v>
      </c>
      <c r="CQ550" s="861">
        <v>-6.2662370000000003</v>
      </c>
      <c r="CR550" s="861">
        <v>-9.9528759999999998</v>
      </c>
      <c r="CS550" s="861">
        <v>-6.8987309999999997</v>
      </c>
      <c r="CT550" s="861">
        <v>-10.137280000000001</v>
      </c>
      <c r="CU550" s="861">
        <v>-8.1061340000000008</v>
      </c>
      <c r="CV550" s="861">
        <v>-12.408106</v>
      </c>
      <c r="CW550" s="861">
        <v>-8.0672999999999995</v>
      </c>
      <c r="CX550" s="861">
        <v>-11.075283000000001</v>
      </c>
      <c r="CY550" s="861">
        <v>-5.3690819999999997</v>
      </c>
      <c r="CZ550" s="861">
        <v>-9.7866379999999999</v>
      </c>
      <c r="DA550" s="861">
        <v>-6.8317230000000002</v>
      </c>
      <c r="DB550" s="861">
        <v>-10.600569</v>
      </c>
      <c r="DC550" s="861">
        <v>-7.0166690000000003</v>
      </c>
      <c r="DD550" s="861">
        <v>-12.396922</v>
      </c>
      <c r="DE550" s="861">
        <v>-8.6792300000000004</v>
      </c>
      <c r="DF550" s="861">
        <v>-11.604483</v>
      </c>
      <c r="DG550" s="861">
        <v>-7.5374379999999999</v>
      </c>
      <c r="DH550" s="861">
        <v>-9.3937299999999997</v>
      </c>
      <c r="DI550" s="861">
        <v>-7.4506300000000003</v>
      </c>
      <c r="DJ550" s="861">
        <v>-10.129929000000001</v>
      </c>
      <c r="DK550" s="861">
        <v>-8.3501189999999994</v>
      </c>
      <c r="DL550" s="861">
        <v>-12.329056</v>
      </c>
      <c r="DM550" s="861">
        <v>-10.077756000000001</v>
      </c>
      <c r="DN550" s="861">
        <v>-11.553201</v>
      </c>
      <c r="DO550" s="861">
        <v>-8.6496250000000003</v>
      </c>
      <c r="DP550" s="861">
        <v>-9.9345499999999998</v>
      </c>
      <c r="DQ550" s="861">
        <v>-8.0384519999999995</v>
      </c>
      <c r="DR550" s="861">
        <v>-11.001265</v>
      </c>
      <c r="DS550" s="861">
        <v>-9.3301079999999992</v>
      </c>
      <c r="DT550" s="861">
        <v>-12.117126000000001</v>
      </c>
      <c r="DU550" s="861">
        <v>-11.391921999999999</v>
      </c>
      <c r="DV550" s="861">
        <v>-12.106961</v>
      </c>
      <c r="DW550" s="861">
        <v>-8.7519840000000002</v>
      </c>
      <c r="DX550" s="861">
        <v>12.022287</v>
      </c>
      <c r="DY550" s="861">
        <v>9.1427409999999991</v>
      </c>
      <c r="DZ550" s="861">
        <v>157.85048</v>
      </c>
      <c r="EA550" s="861">
        <v>148.62299999999999</v>
      </c>
      <c r="EB550" s="861">
        <v>120.72</v>
      </c>
      <c r="EC550" s="861">
        <v>3.26</v>
      </c>
      <c r="ED550" s="861">
        <v>388</v>
      </c>
      <c r="EE550" s="861">
        <v>120.85</v>
      </c>
      <c r="EF550" s="861">
        <v>5.343</v>
      </c>
      <c r="EG550" s="861">
        <v>636.5</v>
      </c>
      <c r="EH550" s="861">
        <v>120.69</v>
      </c>
      <c r="EI550" s="861">
        <v>5.0490000000000004</v>
      </c>
      <c r="EJ550" s="861">
        <v>595.29999999999995</v>
      </c>
      <c r="EK550" s="861">
        <v>10.930955000000001</v>
      </c>
      <c r="EL550" s="861">
        <v>12.128270000000001</v>
      </c>
      <c r="EM550" s="861">
        <v>-18.159604000000002</v>
      </c>
      <c r="EN550" s="861">
        <v>-23.463567000000001</v>
      </c>
      <c r="EO550" s="861">
        <v>93.118927999999997</v>
      </c>
      <c r="EP550" s="861">
        <v>89.018578000000005</v>
      </c>
      <c r="EQ550" s="861">
        <v>-9.3599490000000003</v>
      </c>
      <c r="ER550" s="861">
        <v>574.40253700000005</v>
      </c>
      <c r="ES550" s="861">
        <v>1226.1979960000001</v>
      </c>
      <c r="ET550" s="861">
        <v>872.70496100000003</v>
      </c>
      <c r="EU550" s="861"/>
      <c r="EV550" s="861"/>
      <c r="EW550" s="861"/>
      <c r="EX550" s="861"/>
      <c r="EY550" s="861"/>
      <c r="EZ550" s="861"/>
      <c r="FA550" s="861"/>
      <c r="FB550" s="861"/>
      <c r="FC550" s="861"/>
      <c r="FD550" s="861"/>
    </row>
    <row r="551" spans="1:160" x14ac:dyDescent="0.25">
      <c r="A551" s="837">
        <v>46146</v>
      </c>
      <c r="B551" s="836">
        <v>0.45827546296296301</v>
      </c>
      <c r="C551" s="861">
        <v>30000</v>
      </c>
      <c r="D551" s="861">
        <v>0</v>
      </c>
      <c r="E551" s="861">
        <v>0</v>
      </c>
      <c r="F551" s="861">
        <v>72.917810000000003</v>
      </c>
      <c r="G551" s="861">
        <v>71.278790999999998</v>
      </c>
      <c r="H551" s="861">
        <v>64.171007000000003</v>
      </c>
      <c r="I551" s="861">
        <v>74.119713000000004</v>
      </c>
      <c r="J551" s="861">
        <v>68.810012999999998</v>
      </c>
      <c r="K551" s="861">
        <v>70.973457999999994</v>
      </c>
      <c r="L551" s="861">
        <v>73.633639000000002</v>
      </c>
      <c r="M551" s="861">
        <v>74.059574999999995</v>
      </c>
      <c r="N551" s="861">
        <v>-8.7402160000000002</v>
      </c>
      <c r="O551" s="861">
        <v>-10.415921000000001</v>
      </c>
      <c r="P551" s="861">
        <v>-11.068078</v>
      </c>
      <c r="Q551" s="861">
        <v>-7.3602379999999998</v>
      </c>
      <c r="R551" s="861">
        <v>-8.6289719999999992</v>
      </c>
      <c r="S551" s="861">
        <v>-9.3782099999999993</v>
      </c>
      <c r="T551" s="861">
        <v>80.171952000000005</v>
      </c>
      <c r="U551" s="861">
        <v>70.784653000000006</v>
      </c>
      <c r="V551" s="861">
        <v>91.784139999999994</v>
      </c>
      <c r="W551" s="861">
        <v>90.846947999999998</v>
      </c>
      <c r="X551" s="861">
        <v>-7.5011770000000002</v>
      </c>
      <c r="Y551" s="861">
        <v>-6.8888509999999998</v>
      </c>
      <c r="Z551" s="861">
        <v>-12.022371</v>
      </c>
      <c r="AA551" s="861">
        <v>-11.481647000000001</v>
      </c>
      <c r="AB551" s="861">
        <v>-11.374095000000001</v>
      </c>
      <c r="AC551" s="861">
        <v>-11.127694</v>
      </c>
      <c r="AD551" s="861">
        <v>-14.919472000000001</v>
      </c>
      <c r="AE551" s="861">
        <v>106.54533000000001</v>
      </c>
      <c r="AF551" s="861">
        <v>98.959293000000002</v>
      </c>
      <c r="AG551" s="861">
        <v>90.564521999999997</v>
      </c>
      <c r="AH551" s="861">
        <v>108.35223999999999</v>
      </c>
      <c r="AI551" s="861">
        <v>88.156638999999998</v>
      </c>
      <c r="AJ551" s="861">
        <v>68.004575000000003</v>
      </c>
      <c r="AK551" s="861">
        <v>-6.1992380000000002</v>
      </c>
      <c r="AL551" s="861">
        <v>-9.9066510000000001</v>
      </c>
      <c r="AM551" s="861">
        <v>-7.2595999999999998</v>
      </c>
      <c r="AN551" s="861">
        <v>91.282252999999997</v>
      </c>
      <c r="AO551" s="861">
        <v>90.299955999999995</v>
      </c>
      <c r="AP551" s="861">
        <v>88.527423999999996</v>
      </c>
      <c r="AQ551" s="861">
        <v>86.705033999999998</v>
      </c>
      <c r="AR551" s="861">
        <v>72.129240999999993</v>
      </c>
      <c r="AS551" s="861">
        <v>64.645608999999993</v>
      </c>
      <c r="AT551" s="861">
        <v>75.358110999999994</v>
      </c>
      <c r="AU551" s="861">
        <v>74.316689999999994</v>
      </c>
      <c r="AV551" s="861">
        <v>71.611489000000006</v>
      </c>
      <c r="AW551" s="861">
        <v>71.286859000000007</v>
      </c>
      <c r="AX551" s="861">
        <v>87.456885999999997</v>
      </c>
      <c r="AY551" s="861">
        <v>85.410681999999994</v>
      </c>
      <c r="AZ551" s="861">
        <v>-7.6197980000000003</v>
      </c>
      <c r="BA551" s="861">
        <v>-7.485627</v>
      </c>
      <c r="BB551" s="861">
        <v>-15.233229</v>
      </c>
      <c r="BC551" s="861">
        <v>-14.250676</v>
      </c>
      <c r="BD551" s="861">
        <v>-14.375893</v>
      </c>
      <c r="BE551" s="861">
        <v>-9.8706650000000007</v>
      </c>
      <c r="BF551" s="861">
        <v>31.592943000000002</v>
      </c>
      <c r="BG551" s="861">
        <v>138.50810899999999</v>
      </c>
      <c r="BH551" s="861">
        <v>107.43405799999999</v>
      </c>
      <c r="BI551" s="861">
        <v>51.954256999999998</v>
      </c>
      <c r="BJ551" s="861">
        <v>129.10882799999999</v>
      </c>
      <c r="BK551" s="861">
        <v>84.108772999999999</v>
      </c>
      <c r="BL551" s="861">
        <v>72.999384000000006</v>
      </c>
      <c r="BM551" s="861">
        <v>-19.713616999999999</v>
      </c>
      <c r="BN551" s="861">
        <v>-14.490834</v>
      </c>
      <c r="BO551" s="861">
        <v>-11.427477</v>
      </c>
      <c r="BP551" s="861">
        <v>-14.144477999999999</v>
      </c>
      <c r="BQ551" s="861">
        <v>85.137343999999999</v>
      </c>
      <c r="BR551" s="861">
        <v>86.338367000000005</v>
      </c>
      <c r="BS551" s="861">
        <v>83.961860000000001</v>
      </c>
      <c r="BT551" s="861">
        <v>57.254784999999998</v>
      </c>
      <c r="BU551" s="861">
        <v>63.831488999999998</v>
      </c>
      <c r="BV551" s="861">
        <v>59.799968999999997</v>
      </c>
      <c r="BW551" s="861">
        <v>63.120224999999998</v>
      </c>
      <c r="BX551" s="861">
        <v>-15.070048999999999</v>
      </c>
      <c r="BY551" s="861">
        <v>-15.093704000000001</v>
      </c>
      <c r="BZ551" s="861">
        <v>-13.615197999999999</v>
      </c>
      <c r="CA551" s="861">
        <v>-13.976848</v>
      </c>
      <c r="CB551" s="861">
        <v>-9.4635149999999992</v>
      </c>
      <c r="CC551" s="861">
        <v>-6.5674469999999996</v>
      </c>
      <c r="CD551" s="861">
        <v>-10.344111</v>
      </c>
      <c r="CE551" s="861">
        <v>-5.766966</v>
      </c>
      <c r="CF551" s="861">
        <v>-12.221558</v>
      </c>
      <c r="CG551" s="861">
        <v>-7.3186489999999997</v>
      </c>
      <c r="CH551" s="861">
        <v>-11.220597</v>
      </c>
      <c r="CI551" s="861">
        <v>-6.1760970000000004</v>
      </c>
      <c r="CJ551" s="861">
        <v>-9.8443810000000003</v>
      </c>
      <c r="CK551" s="861">
        <v>-6.9694659999999997</v>
      </c>
      <c r="CL551" s="861">
        <v>-10.848148</v>
      </c>
      <c r="CM551" s="861">
        <v>-6.9545199999999996</v>
      </c>
      <c r="CN551" s="861">
        <v>-12.244635000000001</v>
      </c>
      <c r="CO551" s="861">
        <v>-8.9821650000000002</v>
      </c>
      <c r="CP551" s="861">
        <v>-10.940281000000001</v>
      </c>
      <c r="CQ551" s="861">
        <v>-6.35372</v>
      </c>
      <c r="CR551" s="861">
        <v>-9.9174450000000007</v>
      </c>
      <c r="CS551" s="861">
        <v>-6.898962</v>
      </c>
      <c r="CT551" s="861">
        <v>-10.085269</v>
      </c>
      <c r="CU551" s="861">
        <v>-8.091253</v>
      </c>
      <c r="CV551" s="861">
        <v>-12.376635</v>
      </c>
      <c r="CW551" s="861">
        <v>-8.0650510000000004</v>
      </c>
      <c r="CX551" s="861">
        <v>-11.074490000000001</v>
      </c>
      <c r="CY551" s="861">
        <v>-5.3962510000000004</v>
      </c>
      <c r="CZ551" s="861">
        <v>-9.7567599999999999</v>
      </c>
      <c r="DA551" s="861">
        <v>-6.8298899999999998</v>
      </c>
      <c r="DB551" s="861">
        <v>-10.572419</v>
      </c>
      <c r="DC551" s="861">
        <v>-6.976534</v>
      </c>
      <c r="DD551" s="861">
        <v>-12.381290999999999</v>
      </c>
      <c r="DE551" s="861">
        <v>-8.6674360000000004</v>
      </c>
      <c r="DF551" s="861">
        <v>-11.601374</v>
      </c>
      <c r="DG551" s="861">
        <v>-7.5348170000000003</v>
      </c>
      <c r="DH551" s="861">
        <v>-9.4065729999999999</v>
      </c>
      <c r="DI551" s="861">
        <v>-7.4368939999999997</v>
      </c>
      <c r="DJ551" s="861">
        <v>-10.103462</v>
      </c>
      <c r="DK551" s="861">
        <v>-8.3265340000000005</v>
      </c>
      <c r="DL551" s="861">
        <v>-12.297577</v>
      </c>
      <c r="DM551" s="861">
        <v>-10.066571</v>
      </c>
      <c r="DN551" s="861">
        <v>-11.564676</v>
      </c>
      <c r="DO551" s="861">
        <v>-8.6226479999999999</v>
      </c>
      <c r="DP551" s="861">
        <v>-9.8962559999999993</v>
      </c>
      <c r="DQ551" s="861">
        <v>-8.0204920000000008</v>
      </c>
      <c r="DR551" s="861">
        <v>-10.956899999999999</v>
      </c>
      <c r="DS551" s="861">
        <v>-9.2928909999999991</v>
      </c>
      <c r="DT551" s="861">
        <v>-12.104492</v>
      </c>
      <c r="DU551" s="861">
        <v>-11.386357</v>
      </c>
      <c r="DV551" s="861">
        <v>-12.097814</v>
      </c>
      <c r="DW551" s="861">
        <v>-8.7545940000000009</v>
      </c>
      <c r="DX551" s="861">
        <v>12.020052</v>
      </c>
      <c r="DY551" s="861">
        <v>9.0902980000000007</v>
      </c>
      <c r="DZ551" s="861">
        <v>157.73713599999999</v>
      </c>
      <c r="EA551" s="861">
        <v>148.02935600000001</v>
      </c>
      <c r="EB551" s="861">
        <v>120.76</v>
      </c>
      <c r="EC551" s="861">
        <v>3.26</v>
      </c>
      <c r="ED551" s="861">
        <v>386.7</v>
      </c>
      <c r="EE551" s="861">
        <v>120.71</v>
      </c>
      <c r="EF551" s="861">
        <v>5.3719999999999999</v>
      </c>
      <c r="EG551" s="861">
        <v>636.6</v>
      </c>
      <c r="EH551" s="861">
        <v>120.63</v>
      </c>
      <c r="EI551" s="861">
        <v>5.0270000000000001</v>
      </c>
      <c r="EJ551" s="861">
        <v>594.6</v>
      </c>
      <c r="EK551" s="861">
        <v>10.903945</v>
      </c>
      <c r="EL551" s="861">
        <v>12.137195</v>
      </c>
      <c r="EM551" s="861">
        <v>-18.163544999999999</v>
      </c>
      <c r="EN551" s="861">
        <v>-23.564672000000002</v>
      </c>
      <c r="EO551" s="861">
        <v>93.069547999999998</v>
      </c>
      <c r="EP551" s="861">
        <v>88.749026999999998</v>
      </c>
      <c r="EQ551" s="861">
        <v>-9.3495179999999998</v>
      </c>
      <c r="ER551" s="861">
        <v>580.85511499999996</v>
      </c>
      <c r="ES551" s="861">
        <v>1236.826926</v>
      </c>
      <c r="ET551" s="861">
        <v>882.63347399999998</v>
      </c>
      <c r="EU551" s="861"/>
      <c r="EV551" s="861"/>
      <c r="EW551" s="861"/>
      <c r="EX551" s="861"/>
      <c r="EY551" s="861"/>
      <c r="EZ551" s="861"/>
      <c r="FA551" s="861"/>
      <c r="FB551" s="861"/>
      <c r="FC551" s="861"/>
      <c r="FD551" s="861"/>
    </row>
    <row r="552" spans="1:160" x14ac:dyDescent="0.25">
      <c r="A552" s="837">
        <v>46146</v>
      </c>
      <c r="B552" s="836">
        <v>0.4589699074074074</v>
      </c>
      <c r="C552" s="861">
        <v>30060</v>
      </c>
      <c r="D552" s="861">
        <v>0</v>
      </c>
      <c r="E552" s="861">
        <v>0</v>
      </c>
      <c r="F552" s="861">
        <v>72.756150000000005</v>
      </c>
      <c r="G552" s="861">
        <v>71.177496000000005</v>
      </c>
      <c r="H552" s="861">
        <v>63.937044999999998</v>
      </c>
      <c r="I552" s="861">
        <v>74.053922999999998</v>
      </c>
      <c r="J552" s="861">
        <v>68.669763000000003</v>
      </c>
      <c r="K552" s="861">
        <v>70.924826999999993</v>
      </c>
      <c r="L552" s="861">
        <v>73.55977</v>
      </c>
      <c r="M552" s="861">
        <v>73.981514000000004</v>
      </c>
      <c r="N552" s="861">
        <v>-8.7607719999999993</v>
      </c>
      <c r="O552" s="861">
        <v>-10.538919</v>
      </c>
      <c r="P552" s="861">
        <v>-11.109394999999999</v>
      </c>
      <c r="Q552" s="861">
        <v>-7.4366099999999999</v>
      </c>
      <c r="R552" s="861">
        <v>-8.7401549999999997</v>
      </c>
      <c r="S552" s="861">
        <v>-9.4632649999999998</v>
      </c>
      <c r="T552" s="861">
        <v>80.229969999999994</v>
      </c>
      <c r="U552" s="861">
        <v>71.177310000000006</v>
      </c>
      <c r="V552" s="861">
        <v>91.776314999999997</v>
      </c>
      <c r="W552" s="861">
        <v>90.815888999999999</v>
      </c>
      <c r="X552" s="861">
        <v>-7.5698449999999999</v>
      </c>
      <c r="Y552" s="861">
        <v>-6.9142580000000002</v>
      </c>
      <c r="Z552" s="861">
        <v>-12.063523</v>
      </c>
      <c r="AA552" s="861">
        <v>-11.511944</v>
      </c>
      <c r="AB552" s="861">
        <v>-11.407400000000001</v>
      </c>
      <c r="AC552" s="861">
        <v>-11.198600000000001</v>
      </c>
      <c r="AD552" s="861">
        <v>-15.020719</v>
      </c>
      <c r="AE552" s="861">
        <v>106.47481500000001</v>
      </c>
      <c r="AF552" s="861">
        <v>98.848725000000002</v>
      </c>
      <c r="AG552" s="861">
        <v>90.616772999999995</v>
      </c>
      <c r="AH552" s="861">
        <v>108.20658400000001</v>
      </c>
      <c r="AI552" s="861">
        <v>88.025525000000002</v>
      </c>
      <c r="AJ552" s="861">
        <v>67.950845000000001</v>
      </c>
      <c r="AK552" s="861">
        <v>-6.599227</v>
      </c>
      <c r="AL552" s="861">
        <v>-10.023612</v>
      </c>
      <c r="AM552" s="861">
        <v>-7.3943009999999996</v>
      </c>
      <c r="AN552" s="861">
        <v>91.093943999999993</v>
      </c>
      <c r="AO552" s="861">
        <v>90.268696000000006</v>
      </c>
      <c r="AP552" s="861">
        <v>88.447030999999996</v>
      </c>
      <c r="AQ552" s="861">
        <v>86.625304999999997</v>
      </c>
      <c r="AR552" s="861">
        <v>72.138625000000005</v>
      </c>
      <c r="AS552" s="861">
        <v>64.568267000000006</v>
      </c>
      <c r="AT552" s="861">
        <v>75.280045000000001</v>
      </c>
      <c r="AU552" s="861">
        <v>74.250366</v>
      </c>
      <c r="AV552" s="861">
        <v>71.932090000000002</v>
      </c>
      <c r="AW552" s="861">
        <v>71.598273000000006</v>
      </c>
      <c r="AX552" s="861">
        <v>87.476937000000007</v>
      </c>
      <c r="AY552" s="861">
        <v>85.409497999999999</v>
      </c>
      <c r="AZ552" s="861">
        <v>-7.6234590000000004</v>
      </c>
      <c r="BA552" s="861">
        <v>-7.4640449999999996</v>
      </c>
      <c r="BB552" s="861">
        <v>-15.306051999999999</v>
      </c>
      <c r="BC552" s="861">
        <v>-14.367805000000001</v>
      </c>
      <c r="BD552" s="861">
        <v>-14.458542</v>
      </c>
      <c r="BE552" s="861">
        <v>-9.7185839999999999</v>
      </c>
      <c r="BF552" s="861">
        <v>31.760968999999999</v>
      </c>
      <c r="BG552" s="861">
        <v>138.39712800000001</v>
      </c>
      <c r="BH552" s="861">
        <v>107.331946</v>
      </c>
      <c r="BI552" s="861">
        <v>51.894841</v>
      </c>
      <c r="BJ552" s="861">
        <v>129.294994</v>
      </c>
      <c r="BK552" s="861">
        <v>84.063306999999995</v>
      </c>
      <c r="BL552" s="861">
        <v>73.029537000000005</v>
      </c>
      <c r="BM552" s="861">
        <v>-19.756405999999998</v>
      </c>
      <c r="BN552" s="861">
        <v>-14.558569</v>
      </c>
      <c r="BO552" s="861">
        <v>-11.430441</v>
      </c>
      <c r="BP552" s="861">
        <v>-14.238633</v>
      </c>
      <c r="BQ552" s="861">
        <v>85.095055000000002</v>
      </c>
      <c r="BR552" s="861">
        <v>86.281328000000002</v>
      </c>
      <c r="BS552" s="861">
        <v>83.919714999999997</v>
      </c>
      <c r="BT552" s="861">
        <v>57.154764</v>
      </c>
      <c r="BU552" s="861">
        <v>63.722566999999998</v>
      </c>
      <c r="BV552" s="861">
        <v>59.640618000000003</v>
      </c>
      <c r="BW552" s="861">
        <v>62.988073</v>
      </c>
      <c r="BX552" s="861">
        <v>-15.102428</v>
      </c>
      <c r="BY552" s="861">
        <v>-15.185700000000001</v>
      </c>
      <c r="BZ552" s="861">
        <v>-13.618359999999999</v>
      </c>
      <c r="CA552" s="861">
        <v>-14.022045</v>
      </c>
      <c r="CB552" s="861">
        <v>-9.4774410000000007</v>
      </c>
      <c r="CC552" s="861">
        <v>-6.560435</v>
      </c>
      <c r="CD552" s="861">
        <v>-10.355840000000001</v>
      </c>
      <c r="CE552" s="861">
        <v>-5.7599629999999999</v>
      </c>
      <c r="CF552" s="861">
        <v>-12.228311</v>
      </c>
      <c r="CG552" s="861">
        <v>-7.2790860000000004</v>
      </c>
      <c r="CH552" s="861">
        <v>-11.239734</v>
      </c>
      <c r="CI552" s="861">
        <v>-6.1698919999999999</v>
      </c>
      <c r="CJ552" s="861">
        <v>-9.8437710000000003</v>
      </c>
      <c r="CK552" s="861">
        <v>-6.9353610000000003</v>
      </c>
      <c r="CL552" s="861">
        <v>-10.811484</v>
      </c>
      <c r="CM552" s="861">
        <v>-6.9470369999999999</v>
      </c>
      <c r="CN552" s="861">
        <v>-12.237730000000001</v>
      </c>
      <c r="CO552" s="861">
        <v>-8.9659250000000004</v>
      </c>
      <c r="CP552" s="861">
        <v>-10.939883999999999</v>
      </c>
      <c r="CQ552" s="861">
        <v>-6.3099319999999999</v>
      </c>
      <c r="CR552" s="861">
        <v>-9.9025029999999994</v>
      </c>
      <c r="CS552" s="861">
        <v>-6.8682129999999999</v>
      </c>
      <c r="CT552" s="861">
        <v>-10.082886</v>
      </c>
      <c r="CU552" s="861">
        <v>-8.0608039999999992</v>
      </c>
      <c r="CV552" s="861">
        <v>-12.39921</v>
      </c>
      <c r="CW552" s="861">
        <v>-8.0434929999999998</v>
      </c>
      <c r="CX552" s="861">
        <v>-11.077052999999999</v>
      </c>
      <c r="CY552" s="861">
        <v>-5.3759610000000002</v>
      </c>
      <c r="CZ552" s="861">
        <v>-9.7640089999999997</v>
      </c>
      <c r="DA552" s="861">
        <v>-6.7618989999999997</v>
      </c>
      <c r="DB552" s="861">
        <v>-10.556163</v>
      </c>
      <c r="DC552" s="861">
        <v>-6.9547639999999999</v>
      </c>
      <c r="DD552" s="861">
        <v>-12.380692</v>
      </c>
      <c r="DE552" s="861">
        <v>-8.6270349999999993</v>
      </c>
      <c r="DF552" s="861">
        <v>-11.622327</v>
      </c>
      <c r="DG552" s="861">
        <v>-7.4756989999999996</v>
      </c>
      <c r="DH552" s="861">
        <v>-9.3918199999999992</v>
      </c>
      <c r="DI552" s="861">
        <v>-7.3912610000000001</v>
      </c>
      <c r="DJ552" s="861">
        <v>-10.097063</v>
      </c>
      <c r="DK552" s="861">
        <v>-8.2953460000000003</v>
      </c>
      <c r="DL552" s="861">
        <v>-12.281475</v>
      </c>
      <c r="DM552" s="861">
        <v>-10.027059</v>
      </c>
      <c r="DN552" s="861">
        <v>-11.572926000000001</v>
      </c>
      <c r="DO552" s="861">
        <v>-8.5840309999999995</v>
      </c>
      <c r="DP552" s="861">
        <v>-9.9143380000000008</v>
      </c>
      <c r="DQ552" s="861">
        <v>-7.9879160000000002</v>
      </c>
      <c r="DR552" s="861">
        <v>-10.959892999999999</v>
      </c>
      <c r="DS552" s="861">
        <v>-9.2663430000000009</v>
      </c>
      <c r="DT552" s="861">
        <v>-12.084156999999999</v>
      </c>
      <c r="DU552" s="861">
        <v>-11.355699</v>
      </c>
      <c r="DV552" s="861">
        <v>-12.114554</v>
      </c>
      <c r="DW552" s="861">
        <v>-8.7098890000000004</v>
      </c>
      <c r="DX552" s="861">
        <v>11.98321</v>
      </c>
      <c r="DY552" s="861">
        <v>9.0568109999999997</v>
      </c>
      <c r="DZ552" s="861">
        <v>157.575773</v>
      </c>
      <c r="EA552" s="861">
        <v>148.11033</v>
      </c>
      <c r="EB552" s="861">
        <v>121.42</v>
      </c>
      <c r="EC552" s="861">
        <v>1.238</v>
      </c>
      <c r="ED552" s="861">
        <v>132.80000000000001</v>
      </c>
      <c r="EE552" s="861">
        <v>121.35</v>
      </c>
      <c r="EF552" s="861">
        <v>5.35</v>
      </c>
      <c r="EG552" s="861">
        <v>637.1</v>
      </c>
      <c r="EH552" s="861">
        <v>121.37</v>
      </c>
      <c r="EI552" s="861">
        <v>4.9889999999999999</v>
      </c>
      <c r="EJ552" s="861">
        <v>593.4</v>
      </c>
      <c r="EK552" s="861">
        <v>10.834244</v>
      </c>
      <c r="EL552" s="861">
        <v>12.198881999999999</v>
      </c>
      <c r="EM552" s="861">
        <v>-18.228545</v>
      </c>
      <c r="EN552" s="861">
        <v>-23.629322999999999</v>
      </c>
      <c r="EO552" s="861">
        <v>92.999207999999996</v>
      </c>
      <c r="EP552" s="861">
        <v>88.785836000000003</v>
      </c>
      <c r="EQ552" s="861">
        <v>-9.3343399999999992</v>
      </c>
      <c r="ER552" s="861">
        <v>584.25625100000002</v>
      </c>
      <c r="ES552" s="861">
        <v>1247.456017</v>
      </c>
      <c r="ET552" s="861">
        <v>892.56775300000004</v>
      </c>
      <c r="EU552" s="861"/>
      <c r="EV552" s="861"/>
      <c r="EW552" s="861"/>
      <c r="EX552" s="861"/>
      <c r="EY552" s="861"/>
      <c r="EZ552" s="861"/>
      <c r="FA552" s="861"/>
      <c r="FB552" s="861"/>
      <c r="FC552" s="861"/>
      <c r="FD552" s="861"/>
    </row>
    <row r="553" spans="1:160" x14ac:dyDescent="0.25">
      <c r="A553" s="837">
        <v>46146</v>
      </c>
      <c r="B553" s="836">
        <v>0.45966435185185189</v>
      </c>
      <c r="C553" s="861">
        <v>30120</v>
      </c>
      <c r="D553" s="861">
        <v>0</v>
      </c>
      <c r="E553" s="861">
        <v>0</v>
      </c>
      <c r="F553" s="861">
        <v>72.576533999999995</v>
      </c>
      <c r="G553" s="861">
        <v>71.079025999999999</v>
      </c>
      <c r="H553" s="861">
        <v>63.848424000000001</v>
      </c>
      <c r="I553" s="861">
        <v>73.957228999999998</v>
      </c>
      <c r="J553" s="861">
        <v>68.539253000000002</v>
      </c>
      <c r="K553" s="861">
        <v>70.912243000000004</v>
      </c>
      <c r="L553" s="861">
        <v>73.545974000000001</v>
      </c>
      <c r="M553" s="861">
        <v>73.972800000000007</v>
      </c>
      <c r="N553" s="861">
        <v>-8.7583959999999994</v>
      </c>
      <c r="O553" s="861">
        <v>-10.590553999999999</v>
      </c>
      <c r="P553" s="861">
        <v>-11.255117</v>
      </c>
      <c r="Q553" s="861">
        <v>-7.6452859999999996</v>
      </c>
      <c r="R553" s="861">
        <v>-8.6860029999999995</v>
      </c>
      <c r="S553" s="861">
        <v>-9.3776379999999993</v>
      </c>
      <c r="T553" s="861">
        <v>80.096732000000003</v>
      </c>
      <c r="U553" s="861">
        <v>71.272631000000004</v>
      </c>
      <c r="V553" s="861">
        <v>91.755216000000004</v>
      </c>
      <c r="W553" s="861">
        <v>90.747069999999994</v>
      </c>
      <c r="X553" s="861">
        <v>-7.6567730000000003</v>
      </c>
      <c r="Y553" s="861">
        <v>-7.0157870000000004</v>
      </c>
      <c r="Z553" s="861">
        <v>-12.120673999999999</v>
      </c>
      <c r="AA553" s="861">
        <v>-11.570926999999999</v>
      </c>
      <c r="AB553" s="861">
        <v>-11.455536</v>
      </c>
      <c r="AC553" s="861">
        <v>-11.238256</v>
      </c>
      <c r="AD553" s="861">
        <v>-15.02196</v>
      </c>
      <c r="AE553" s="861">
        <v>106.494936</v>
      </c>
      <c r="AF553" s="861">
        <v>98.878881000000007</v>
      </c>
      <c r="AG553" s="861">
        <v>90.600750000000005</v>
      </c>
      <c r="AH553" s="861">
        <v>108.22675599999999</v>
      </c>
      <c r="AI553" s="861">
        <v>88.000810000000001</v>
      </c>
      <c r="AJ553" s="861">
        <v>67.932783999999998</v>
      </c>
      <c r="AK553" s="861">
        <v>-6.6306909999999997</v>
      </c>
      <c r="AL553" s="861">
        <v>-10.038546999999999</v>
      </c>
      <c r="AM553" s="861">
        <v>-7.5550170000000003</v>
      </c>
      <c r="AN553" s="861">
        <v>91.146257000000006</v>
      </c>
      <c r="AO553" s="861">
        <v>90.232418999999993</v>
      </c>
      <c r="AP553" s="861">
        <v>88.580341000000004</v>
      </c>
      <c r="AQ553" s="861">
        <v>86.664304999999999</v>
      </c>
      <c r="AR553" s="861">
        <v>71.982371999999998</v>
      </c>
      <c r="AS553" s="861">
        <v>64.523944</v>
      </c>
      <c r="AT553" s="861">
        <v>75.263858999999997</v>
      </c>
      <c r="AU553" s="861">
        <v>74.190189000000004</v>
      </c>
      <c r="AV553" s="861">
        <v>71.551174000000003</v>
      </c>
      <c r="AW553" s="861">
        <v>71.462746999999993</v>
      </c>
      <c r="AX553" s="861">
        <v>87.348890999999995</v>
      </c>
      <c r="AY553" s="861">
        <v>85.239824999999996</v>
      </c>
      <c r="AZ553" s="861">
        <v>-7.7657499999999997</v>
      </c>
      <c r="BA553" s="861">
        <v>-7.6221959999999997</v>
      </c>
      <c r="BB553" s="861">
        <v>-15.359216</v>
      </c>
      <c r="BC553" s="861">
        <v>-14.385918999999999</v>
      </c>
      <c r="BD553" s="861">
        <v>-14.494146000000001</v>
      </c>
      <c r="BE553" s="861">
        <v>-9.9187030000000007</v>
      </c>
      <c r="BF553" s="861">
        <v>31.630644</v>
      </c>
      <c r="BG553" s="861">
        <v>138.37486200000001</v>
      </c>
      <c r="BH553" s="861">
        <v>107.29518400000001</v>
      </c>
      <c r="BI553" s="861">
        <v>51.799171000000001</v>
      </c>
      <c r="BJ553" s="861">
        <v>129.48424900000001</v>
      </c>
      <c r="BK553" s="861">
        <v>83.874816999999993</v>
      </c>
      <c r="BL553" s="861">
        <v>72.558216000000002</v>
      </c>
      <c r="BM553" s="861">
        <v>-19.890308000000001</v>
      </c>
      <c r="BN553" s="861">
        <v>-14.644332</v>
      </c>
      <c r="BO553" s="861">
        <v>-11.551534999999999</v>
      </c>
      <c r="BP553" s="861">
        <v>-14.330023000000001</v>
      </c>
      <c r="BQ553" s="861">
        <v>84.937477999999999</v>
      </c>
      <c r="BR553" s="861">
        <v>86.203220000000002</v>
      </c>
      <c r="BS553" s="861">
        <v>83.768227999999993</v>
      </c>
      <c r="BT553" s="861">
        <v>56.846044999999997</v>
      </c>
      <c r="BU553" s="861">
        <v>63.672248000000003</v>
      </c>
      <c r="BV553" s="861">
        <v>59.565958999999999</v>
      </c>
      <c r="BW553" s="861">
        <v>62.900858999999997</v>
      </c>
      <c r="BX553" s="861">
        <v>-14.912209000000001</v>
      </c>
      <c r="BY553" s="861">
        <v>-15.152520000000001</v>
      </c>
      <c r="BZ553" s="861">
        <v>-13.729817000000001</v>
      </c>
      <c r="CA553" s="861">
        <v>-14.091533</v>
      </c>
      <c r="CB553" s="861">
        <v>-9.435765</v>
      </c>
      <c r="CC553" s="861">
        <v>-6.5466800000000003</v>
      </c>
      <c r="CD553" s="861">
        <v>-10.333080000000001</v>
      </c>
      <c r="CE553" s="861">
        <v>-5.7737299999999996</v>
      </c>
      <c r="CF553" s="861">
        <v>-12.19234</v>
      </c>
      <c r="CG553" s="861">
        <v>-7.2765709999999997</v>
      </c>
      <c r="CH553" s="861">
        <v>-11.231797</v>
      </c>
      <c r="CI553" s="861">
        <v>-6.1419589999999999</v>
      </c>
      <c r="CJ553" s="861">
        <v>-9.7879959999999997</v>
      </c>
      <c r="CK553" s="861">
        <v>-6.9127239999999999</v>
      </c>
      <c r="CL553" s="861">
        <v>-10.809854</v>
      </c>
      <c r="CM553" s="861">
        <v>-6.9468180000000004</v>
      </c>
      <c r="CN553" s="861">
        <v>-12.254035</v>
      </c>
      <c r="CO553" s="861">
        <v>-8.9437250000000006</v>
      </c>
      <c r="CP553" s="861">
        <v>-10.903256000000001</v>
      </c>
      <c r="CQ553" s="861">
        <v>-6.3066969999999998</v>
      </c>
      <c r="CR553" s="861">
        <v>-9.869688</v>
      </c>
      <c r="CS553" s="861">
        <v>-6.8645069999999997</v>
      </c>
      <c r="CT553" s="861">
        <v>-10.09132</v>
      </c>
      <c r="CU553" s="861">
        <v>-8.0916700000000006</v>
      </c>
      <c r="CV553" s="861">
        <v>-12.376113</v>
      </c>
      <c r="CW553" s="861">
        <v>-8.0570470000000007</v>
      </c>
      <c r="CX553" s="861">
        <v>-11.121184</v>
      </c>
      <c r="CY553" s="861">
        <v>-5.4010600000000002</v>
      </c>
      <c r="CZ553" s="861">
        <v>-9.7681710000000006</v>
      </c>
      <c r="DA553" s="861">
        <v>-6.7763090000000004</v>
      </c>
      <c r="DB553" s="861">
        <v>-10.565023</v>
      </c>
      <c r="DC553" s="861">
        <v>-6.9598380000000004</v>
      </c>
      <c r="DD553" s="861">
        <v>-12.373944</v>
      </c>
      <c r="DE553" s="861">
        <v>-8.6278199999999998</v>
      </c>
      <c r="DF553" s="861">
        <v>-11.626645</v>
      </c>
      <c r="DG553" s="861">
        <v>-7.5258000000000003</v>
      </c>
      <c r="DH553" s="861">
        <v>-9.3923719999999999</v>
      </c>
      <c r="DI553" s="861">
        <v>-7.4021359999999996</v>
      </c>
      <c r="DJ553" s="861">
        <v>-10.107984</v>
      </c>
      <c r="DK553" s="861">
        <v>-8.2964079999999996</v>
      </c>
      <c r="DL553" s="861">
        <v>-12.271050000000001</v>
      </c>
      <c r="DM553" s="861">
        <v>-10.020424999999999</v>
      </c>
      <c r="DN553" s="861">
        <v>-11.571127000000001</v>
      </c>
      <c r="DO553" s="861">
        <v>-8.5775590000000008</v>
      </c>
      <c r="DP553" s="861">
        <v>-9.9205210000000008</v>
      </c>
      <c r="DQ553" s="861">
        <v>-8.0109650000000006</v>
      </c>
      <c r="DR553" s="861">
        <v>-10.961899000000001</v>
      </c>
      <c r="DS553" s="861">
        <v>-9.2697500000000002</v>
      </c>
      <c r="DT553" s="861">
        <v>-12.104812000000001</v>
      </c>
      <c r="DU553" s="861">
        <v>-11.343408</v>
      </c>
      <c r="DV553" s="861">
        <v>-12.085925</v>
      </c>
      <c r="DW553" s="861">
        <v>-8.7141979999999997</v>
      </c>
      <c r="DX553" s="861">
        <v>11.965712999999999</v>
      </c>
      <c r="DY553" s="861">
        <v>9.0033469999999998</v>
      </c>
      <c r="DZ553" s="861">
        <v>157.39555100000001</v>
      </c>
      <c r="EA553" s="861">
        <v>147.91465199999999</v>
      </c>
      <c r="EB553" s="861">
        <v>120.7</v>
      </c>
      <c r="EC553" s="861">
        <v>3.2589999999999999</v>
      </c>
      <c r="ED553" s="861">
        <v>387.9</v>
      </c>
      <c r="EE553" s="861">
        <v>120.91</v>
      </c>
      <c r="EF553" s="861">
        <v>5.3529999999999998</v>
      </c>
      <c r="EG553" s="861">
        <v>634</v>
      </c>
      <c r="EH553" s="861">
        <v>120.86</v>
      </c>
      <c r="EI553" s="861">
        <v>5.0369999999999999</v>
      </c>
      <c r="EJ553" s="861">
        <v>595</v>
      </c>
      <c r="EK553" s="861">
        <v>10.704423</v>
      </c>
      <c r="EL553" s="861">
        <v>12.181153999999999</v>
      </c>
      <c r="EM553" s="861">
        <v>-18.259440000000001</v>
      </c>
      <c r="EN553" s="861">
        <v>-23.732689000000001</v>
      </c>
      <c r="EO553" s="861">
        <v>92.920590000000004</v>
      </c>
      <c r="EP553" s="861">
        <v>88.696860999999998</v>
      </c>
      <c r="EQ553" s="861">
        <v>-9.3321609999999993</v>
      </c>
      <c r="ER553" s="861">
        <v>588.09896400000002</v>
      </c>
      <c r="ES553" s="861">
        <v>1258.0797170000001</v>
      </c>
      <c r="ET553" s="861">
        <v>902.49014799999998</v>
      </c>
      <c r="EU553" s="861"/>
      <c r="EV553" s="861"/>
      <c r="EW553" s="861"/>
      <c r="EX553" s="861"/>
      <c r="EY553" s="861"/>
      <c r="EZ553" s="861"/>
      <c r="FA553" s="861"/>
      <c r="FB553" s="861"/>
      <c r="FC553" s="861"/>
      <c r="FD553" s="861"/>
    </row>
    <row r="554" spans="1:160" x14ac:dyDescent="0.25">
      <c r="A554" s="837">
        <v>46146</v>
      </c>
      <c r="B554" s="836">
        <v>0.46035879629629628</v>
      </c>
      <c r="C554" s="861">
        <v>30180</v>
      </c>
      <c r="D554" s="861">
        <v>0</v>
      </c>
      <c r="E554" s="861">
        <v>0</v>
      </c>
      <c r="F554" s="861">
        <v>72.621516999999997</v>
      </c>
      <c r="G554" s="861">
        <v>71.018845999999996</v>
      </c>
      <c r="H554" s="861">
        <v>63.862631</v>
      </c>
      <c r="I554" s="861">
        <v>73.914232999999996</v>
      </c>
      <c r="J554" s="861">
        <v>68.549186000000006</v>
      </c>
      <c r="K554" s="861">
        <v>70.881401999999994</v>
      </c>
      <c r="L554" s="861">
        <v>73.549306000000001</v>
      </c>
      <c r="M554" s="861">
        <v>73.963020999999998</v>
      </c>
      <c r="N554" s="861">
        <v>-8.8602659999999993</v>
      </c>
      <c r="O554" s="861">
        <v>-10.653726000000001</v>
      </c>
      <c r="P554" s="861">
        <v>-11.341398999999999</v>
      </c>
      <c r="Q554" s="861">
        <v>-7.6522389999999998</v>
      </c>
      <c r="R554" s="861">
        <v>-8.7697800000000008</v>
      </c>
      <c r="S554" s="861">
        <v>-9.5562319999999996</v>
      </c>
      <c r="T554" s="861">
        <v>80.110629000000003</v>
      </c>
      <c r="U554" s="861">
        <v>70.734962999999993</v>
      </c>
      <c r="V554" s="861">
        <v>91.652268000000007</v>
      </c>
      <c r="W554" s="861">
        <v>90.630729000000002</v>
      </c>
      <c r="X554" s="861">
        <v>-7.7631430000000003</v>
      </c>
      <c r="Y554" s="861">
        <v>-7.076454</v>
      </c>
      <c r="Z554" s="861">
        <v>-12.216208999999999</v>
      </c>
      <c r="AA554" s="861">
        <v>-11.645205000000001</v>
      </c>
      <c r="AB554" s="861">
        <v>-11.517583999999999</v>
      </c>
      <c r="AC554" s="861">
        <v>-11.316272</v>
      </c>
      <c r="AD554" s="861">
        <v>-15.086660999999999</v>
      </c>
      <c r="AE554" s="861">
        <v>106.47995299999999</v>
      </c>
      <c r="AF554" s="861">
        <v>98.754031999999995</v>
      </c>
      <c r="AG554" s="861">
        <v>90.509162000000003</v>
      </c>
      <c r="AH554" s="861">
        <v>108.08917099999999</v>
      </c>
      <c r="AI554" s="861">
        <v>87.877117999999996</v>
      </c>
      <c r="AJ554" s="861">
        <v>67.825755000000001</v>
      </c>
      <c r="AK554" s="861">
        <v>-6.6476179999999996</v>
      </c>
      <c r="AL554" s="861">
        <v>-10.094996</v>
      </c>
      <c r="AM554" s="861">
        <v>-7.6089079999999996</v>
      </c>
      <c r="AN554" s="861">
        <v>91.075661999999994</v>
      </c>
      <c r="AO554" s="861">
        <v>90.098329000000007</v>
      </c>
      <c r="AP554" s="861">
        <v>88.483424999999997</v>
      </c>
      <c r="AQ554" s="861">
        <v>86.595513999999994</v>
      </c>
      <c r="AR554" s="861">
        <v>71.859494999999995</v>
      </c>
      <c r="AS554" s="861">
        <v>64.505618999999996</v>
      </c>
      <c r="AT554" s="861">
        <v>75.164452999999995</v>
      </c>
      <c r="AU554" s="861">
        <v>74.120679999999993</v>
      </c>
      <c r="AV554" s="861">
        <v>71.327466000000001</v>
      </c>
      <c r="AW554" s="861">
        <v>71.576207999999994</v>
      </c>
      <c r="AX554" s="861">
        <v>87.264572999999999</v>
      </c>
      <c r="AY554" s="861">
        <v>85.234195</v>
      </c>
      <c r="AZ554" s="861">
        <v>-7.849043</v>
      </c>
      <c r="BA554" s="861">
        <v>-7.5909170000000001</v>
      </c>
      <c r="BB554" s="861">
        <v>-15.442235</v>
      </c>
      <c r="BC554" s="861">
        <v>-14.47968</v>
      </c>
      <c r="BD554" s="861">
        <v>-14.582252</v>
      </c>
      <c r="BE554" s="861">
        <v>-9.9808749999999993</v>
      </c>
      <c r="BF554" s="861">
        <v>31.468256</v>
      </c>
      <c r="BG554" s="861">
        <v>138.28527099999999</v>
      </c>
      <c r="BH554" s="861">
        <v>107.28537300000001</v>
      </c>
      <c r="BI554" s="861">
        <v>51.673171000000004</v>
      </c>
      <c r="BJ554" s="861">
        <v>129.21052399999999</v>
      </c>
      <c r="BK554" s="861">
        <v>83.908034999999998</v>
      </c>
      <c r="BL554" s="861">
        <v>72.560104999999993</v>
      </c>
      <c r="BM554" s="861">
        <v>-19.940621</v>
      </c>
      <c r="BN554" s="861">
        <v>-14.725213</v>
      </c>
      <c r="BO554" s="861">
        <v>-11.638137</v>
      </c>
      <c r="BP554" s="861">
        <v>-14.393378</v>
      </c>
      <c r="BQ554" s="861">
        <v>84.941207000000006</v>
      </c>
      <c r="BR554" s="861">
        <v>86.136888999999996</v>
      </c>
      <c r="BS554" s="861">
        <v>83.688328999999996</v>
      </c>
      <c r="BT554" s="861">
        <v>56.787734</v>
      </c>
      <c r="BU554" s="861">
        <v>63.579673999999997</v>
      </c>
      <c r="BV554" s="861">
        <v>59.425595000000001</v>
      </c>
      <c r="BW554" s="861">
        <v>62.807341999999998</v>
      </c>
      <c r="BX554" s="861">
        <v>-15.00159</v>
      </c>
      <c r="BY554" s="861">
        <v>-15.186099</v>
      </c>
      <c r="BZ554" s="861">
        <v>-13.817959</v>
      </c>
      <c r="CA554" s="861">
        <v>-14.125873</v>
      </c>
      <c r="CB554" s="861">
        <v>-9.4595369999999992</v>
      </c>
      <c r="CC554" s="861">
        <v>-6.5397610000000004</v>
      </c>
      <c r="CD554" s="861">
        <v>-10.354763</v>
      </c>
      <c r="CE554" s="861">
        <v>-5.8139060000000002</v>
      </c>
      <c r="CF554" s="861">
        <v>-12.185122</v>
      </c>
      <c r="CG554" s="861">
        <v>-7.2544560000000002</v>
      </c>
      <c r="CH554" s="861">
        <v>-11.247172000000001</v>
      </c>
      <c r="CI554" s="861">
        <v>-6.1558120000000001</v>
      </c>
      <c r="CJ554" s="861">
        <v>-9.7972370000000009</v>
      </c>
      <c r="CK554" s="861">
        <v>-6.8899229999999996</v>
      </c>
      <c r="CL554" s="861">
        <v>-10.786441999999999</v>
      </c>
      <c r="CM554" s="861">
        <v>-6.9436309999999999</v>
      </c>
      <c r="CN554" s="861">
        <v>-12.254352000000001</v>
      </c>
      <c r="CO554" s="861">
        <v>-8.9412289999999999</v>
      </c>
      <c r="CP554" s="861">
        <v>-10.940572</v>
      </c>
      <c r="CQ554" s="861">
        <v>-6.3148150000000003</v>
      </c>
      <c r="CR554" s="861">
        <v>-9.8628370000000007</v>
      </c>
      <c r="CS554" s="861">
        <v>-6.8567549999999997</v>
      </c>
      <c r="CT554" s="861">
        <v>-10.116213999999999</v>
      </c>
      <c r="CU554" s="861">
        <v>-8.085604</v>
      </c>
      <c r="CV554" s="861">
        <v>-12.380841</v>
      </c>
      <c r="CW554" s="861">
        <v>-8.0434959999999993</v>
      </c>
      <c r="CX554" s="861">
        <v>-11.073482</v>
      </c>
      <c r="CY554" s="861">
        <v>-5.4315939999999996</v>
      </c>
      <c r="CZ554" s="861">
        <v>-9.6919570000000004</v>
      </c>
      <c r="DA554" s="861">
        <v>-6.7798340000000001</v>
      </c>
      <c r="DB554" s="861">
        <v>-10.499993</v>
      </c>
      <c r="DC554" s="861">
        <v>-6.966634</v>
      </c>
      <c r="DD554" s="861">
        <v>-12.297883000000001</v>
      </c>
      <c r="DE554" s="861">
        <v>-8.6538219999999999</v>
      </c>
      <c r="DF554" s="861">
        <v>-11.579815</v>
      </c>
      <c r="DG554" s="861">
        <v>-7.5545349999999996</v>
      </c>
      <c r="DH554" s="861">
        <v>-9.3283609999999992</v>
      </c>
      <c r="DI554" s="861">
        <v>-7.4064170000000003</v>
      </c>
      <c r="DJ554" s="861">
        <v>-10.046573</v>
      </c>
      <c r="DK554" s="861">
        <v>-8.2983550000000008</v>
      </c>
      <c r="DL554" s="861">
        <v>-12.212306</v>
      </c>
      <c r="DM554" s="861">
        <v>-10.011635</v>
      </c>
      <c r="DN554" s="861">
        <v>-11.541237000000001</v>
      </c>
      <c r="DO554" s="861">
        <v>-8.5744989999999994</v>
      </c>
      <c r="DP554" s="861">
        <v>-9.870533</v>
      </c>
      <c r="DQ554" s="861">
        <v>-8.0255430000000008</v>
      </c>
      <c r="DR554" s="861">
        <v>-10.893355</v>
      </c>
      <c r="DS554" s="861">
        <v>-9.2637319999999992</v>
      </c>
      <c r="DT554" s="861">
        <v>-12.021129999999999</v>
      </c>
      <c r="DU554" s="861">
        <v>-11.338832</v>
      </c>
      <c r="DV554" s="861">
        <v>-12.050893</v>
      </c>
      <c r="DW554" s="861">
        <v>-8.7233769999999993</v>
      </c>
      <c r="DX554" s="861">
        <v>11.944084999999999</v>
      </c>
      <c r="DY554" s="861">
        <v>8.9578550000000003</v>
      </c>
      <c r="DZ554" s="861">
        <v>156.94723099999999</v>
      </c>
      <c r="EA554" s="861">
        <v>147.762134</v>
      </c>
      <c r="EB554" s="861">
        <v>120.91</v>
      </c>
      <c r="EC554" s="861">
        <v>3.262</v>
      </c>
      <c r="ED554" s="861">
        <v>387.4</v>
      </c>
      <c r="EE554" s="861">
        <v>120.8</v>
      </c>
      <c r="EF554" s="861">
        <v>5.367</v>
      </c>
      <c r="EG554" s="861">
        <v>634.5</v>
      </c>
      <c r="EH554" s="861">
        <v>120.58</v>
      </c>
      <c r="EI554" s="861">
        <v>5.0119999999999996</v>
      </c>
      <c r="EJ554" s="861">
        <v>595.4</v>
      </c>
      <c r="EK554" s="861">
        <v>10.688742</v>
      </c>
      <c r="EL554" s="861">
        <v>12.182648</v>
      </c>
      <c r="EM554" s="861">
        <v>-18.297650000000001</v>
      </c>
      <c r="EN554" s="861">
        <v>-23.820785000000001</v>
      </c>
      <c r="EO554" s="861">
        <v>92.724756999999997</v>
      </c>
      <c r="EP554" s="861">
        <v>88.627455999999995</v>
      </c>
      <c r="EQ554" s="861">
        <v>-9.320017</v>
      </c>
      <c r="ER554" s="861">
        <v>594.564663</v>
      </c>
      <c r="ES554" s="861">
        <v>1268.6996019999999</v>
      </c>
      <c r="ET554" s="861">
        <v>912.400937</v>
      </c>
      <c r="EU554" s="861"/>
      <c r="EV554" s="861"/>
      <c r="EW554" s="861"/>
      <c r="EX554" s="861"/>
      <c r="EY554" s="861"/>
      <c r="EZ554" s="861"/>
      <c r="FA554" s="861"/>
      <c r="FB554" s="861"/>
      <c r="FC554" s="861"/>
      <c r="FD554" s="861"/>
    </row>
    <row r="555" spans="1:160" x14ac:dyDescent="0.25">
      <c r="A555" s="837">
        <v>46146</v>
      </c>
      <c r="B555" s="836">
        <v>0.46105324074074078</v>
      </c>
      <c r="C555" s="861">
        <v>30240</v>
      </c>
      <c r="D555" s="861">
        <v>0</v>
      </c>
      <c r="E555" s="861">
        <v>0</v>
      </c>
      <c r="F555" s="861">
        <v>72.587564</v>
      </c>
      <c r="G555" s="861">
        <v>70.918620000000004</v>
      </c>
      <c r="H555" s="861">
        <v>63.781238000000002</v>
      </c>
      <c r="I555" s="861">
        <v>73.841954999999999</v>
      </c>
      <c r="J555" s="861">
        <v>68.493049999999997</v>
      </c>
      <c r="K555" s="861">
        <v>70.846643999999998</v>
      </c>
      <c r="L555" s="861">
        <v>73.513786999999994</v>
      </c>
      <c r="M555" s="861">
        <v>73.896220999999997</v>
      </c>
      <c r="N555" s="861">
        <v>-8.9652379999999994</v>
      </c>
      <c r="O555" s="861">
        <v>-10.698385</v>
      </c>
      <c r="P555" s="861">
        <v>-11.372938</v>
      </c>
      <c r="Q555" s="861">
        <v>-7.7389609999999998</v>
      </c>
      <c r="R555" s="861">
        <v>-9.0117329999999995</v>
      </c>
      <c r="S555" s="861">
        <v>-9.6802689999999991</v>
      </c>
      <c r="T555" s="861">
        <v>80.060850000000002</v>
      </c>
      <c r="U555" s="861">
        <v>71.123086000000001</v>
      </c>
      <c r="V555" s="861">
        <v>91.609565000000003</v>
      </c>
      <c r="W555" s="861">
        <v>90.606229999999996</v>
      </c>
      <c r="X555" s="861">
        <v>-7.8113409999999996</v>
      </c>
      <c r="Y555" s="861">
        <v>-7.0738659999999998</v>
      </c>
      <c r="Z555" s="861">
        <v>-12.217368</v>
      </c>
      <c r="AA555" s="861">
        <v>-11.679771000000001</v>
      </c>
      <c r="AB555" s="861">
        <v>-11.56771</v>
      </c>
      <c r="AC555" s="861">
        <v>-11.359798</v>
      </c>
      <c r="AD555" s="861">
        <v>-15.147061000000001</v>
      </c>
      <c r="AE555" s="861">
        <v>106.24167</v>
      </c>
      <c r="AF555" s="861">
        <v>98.660039999999995</v>
      </c>
      <c r="AG555" s="861">
        <v>90.332956999999993</v>
      </c>
      <c r="AH555" s="861">
        <v>108.084862</v>
      </c>
      <c r="AI555" s="861">
        <v>87.779073999999994</v>
      </c>
      <c r="AJ555" s="861">
        <v>67.837856000000002</v>
      </c>
      <c r="AK555" s="861">
        <v>-6.7557419999999997</v>
      </c>
      <c r="AL555" s="861">
        <v>-10.145073</v>
      </c>
      <c r="AM555" s="861">
        <v>-7.615774</v>
      </c>
      <c r="AN555" s="861">
        <v>90.969229999999996</v>
      </c>
      <c r="AO555" s="861">
        <v>90.099841999999995</v>
      </c>
      <c r="AP555" s="861">
        <v>88.328984000000005</v>
      </c>
      <c r="AQ555" s="861">
        <v>86.433235999999994</v>
      </c>
      <c r="AR555" s="861">
        <v>71.747596000000001</v>
      </c>
      <c r="AS555" s="861">
        <v>64.468446</v>
      </c>
      <c r="AT555" s="861">
        <v>74.994964999999993</v>
      </c>
      <c r="AU555" s="861">
        <v>73.985240000000005</v>
      </c>
      <c r="AV555" s="861">
        <v>71.537738000000004</v>
      </c>
      <c r="AW555" s="861">
        <v>71.405602000000002</v>
      </c>
      <c r="AX555" s="861">
        <v>87.167027000000004</v>
      </c>
      <c r="AY555" s="861">
        <v>85.252881000000002</v>
      </c>
      <c r="AZ555" s="861">
        <v>-7.8986749999999999</v>
      </c>
      <c r="BA555" s="861">
        <v>-7.791569</v>
      </c>
      <c r="BB555" s="861">
        <v>-15.471719999999999</v>
      </c>
      <c r="BC555" s="861">
        <v>-14.510538</v>
      </c>
      <c r="BD555" s="861">
        <v>-14.632968999999999</v>
      </c>
      <c r="BE555" s="861">
        <v>-10.028383</v>
      </c>
      <c r="BF555" s="861">
        <v>31.489985000000001</v>
      </c>
      <c r="BG555" s="861">
        <v>138.09454099999999</v>
      </c>
      <c r="BH555" s="861">
        <v>107.258048</v>
      </c>
      <c r="BI555" s="861">
        <v>51.568868000000002</v>
      </c>
      <c r="BJ555" s="861">
        <v>129.489249</v>
      </c>
      <c r="BK555" s="861">
        <v>83.770538000000002</v>
      </c>
      <c r="BL555" s="861">
        <v>72.669016999999997</v>
      </c>
      <c r="BM555" s="861">
        <v>-19.997776999999999</v>
      </c>
      <c r="BN555" s="861">
        <v>-14.783092999999999</v>
      </c>
      <c r="BO555" s="861">
        <v>-11.686324000000001</v>
      </c>
      <c r="BP555" s="861">
        <v>-14.446974000000001</v>
      </c>
      <c r="BQ555" s="861">
        <v>84.885919000000001</v>
      </c>
      <c r="BR555" s="861">
        <v>86.127413000000004</v>
      </c>
      <c r="BS555" s="861">
        <v>83.620283000000001</v>
      </c>
      <c r="BT555" s="861">
        <v>56.715328</v>
      </c>
      <c r="BU555" s="861">
        <v>63.435881000000002</v>
      </c>
      <c r="BV555" s="861">
        <v>59.361130000000003</v>
      </c>
      <c r="BW555" s="861">
        <v>62.700707000000001</v>
      </c>
      <c r="BX555" s="861">
        <v>-15.140127</v>
      </c>
      <c r="BY555" s="861">
        <v>-15.248483999999999</v>
      </c>
      <c r="BZ555" s="861">
        <v>-13.913978</v>
      </c>
      <c r="CA555" s="861">
        <v>-14.229497</v>
      </c>
      <c r="CB555" s="861">
        <v>-9.4395389999999999</v>
      </c>
      <c r="CC555" s="861">
        <v>-6.5521609999999999</v>
      </c>
      <c r="CD555" s="861">
        <v>-10.315117000000001</v>
      </c>
      <c r="CE555" s="861">
        <v>-5.8365489999999998</v>
      </c>
      <c r="CF555" s="861">
        <v>-12.182366999999999</v>
      </c>
      <c r="CG555" s="861">
        <v>-7.2596660000000002</v>
      </c>
      <c r="CH555" s="861">
        <v>-11.249688000000001</v>
      </c>
      <c r="CI555" s="861">
        <v>-6.1769679999999996</v>
      </c>
      <c r="CJ555" s="861">
        <v>-9.7875499999999995</v>
      </c>
      <c r="CK555" s="861">
        <v>-6.894857</v>
      </c>
      <c r="CL555" s="861">
        <v>-10.767912000000001</v>
      </c>
      <c r="CM555" s="861">
        <v>-6.9308180000000004</v>
      </c>
      <c r="CN555" s="861">
        <v>-12.215802999999999</v>
      </c>
      <c r="CO555" s="861">
        <v>-8.9281810000000004</v>
      </c>
      <c r="CP555" s="861">
        <v>-10.929397</v>
      </c>
      <c r="CQ555" s="861">
        <v>-6.3914439999999999</v>
      </c>
      <c r="CR555" s="861">
        <v>-9.8441740000000006</v>
      </c>
      <c r="CS555" s="861">
        <v>-6.8601279999999996</v>
      </c>
      <c r="CT555" s="861">
        <v>-10.08038</v>
      </c>
      <c r="CU555" s="861">
        <v>-8.049417</v>
      </c>
      <c r="CV555" s="861">
        <v>-12.353828</v>
      </c>
      <c r="CW555" s="861">
        <v>-8.0339779999999994</v>
      </c>
      <c r="CX555" s="861">
        <v>-11.082314</v>
      </c>
      <c r="CY555" s="861">
        <v>-5.4226419999999997</v>
      </c>
      <c r="CZ555" s="861">
        <v>-9.6665270000000003</v>
      </c>
      <c r="DA555" s="861">
        <v>-6.7599830000000001</v>
      </c>
      <c r="DB555" s="861">
        <v>-10.475327999999999</v>
      </c>
      <c r="DC555" s="861">
        <v>-6.9304300000000003</v>
      </c>
      <c r="DD555" s="861">
        <v>-12.307736</v>
      </c>
      <c r="DE555" s="861">
        <v>-8.6238130000000002</v>
      </c>
      <c r="DF555" s="861">
        <v>-11.573331</v>
      </c>
      <c r="DG555" s="861">
        <v>-7.5195749999999997</v>
      </c>
      <c r="DH555" s="861">
        <v>-9.2928339999999992</v>
      </c>
      <c r="DI555" s="861">
        <v>-7.3438949999999998</v>
      </c>
      <c r="DJ555" s="861">
        <v>-10.032598999999999</v>
      </c>
      <c r="DK555" s="861">
        <v>-8.2703779999999991</v>
      </c>
      <c r="DL555" s="861">
        <v>-12.181743000000001</v>
      </c>
      <c r="DM555" s="861">
        <v>-9.9854020000000006</v>
      </c>
      <c r="DN555" s="861">
        <v>-11.505115999999999</v>
      </c>
      <c r="DO555" s="861">
        <v>-8.5441660000000006</v>
      </c>
      <c r="DP555" s="861">
        <v>-9.8448290000000007</v>
      </c>
      <c r="DQ555" s="861">
        <v>-7.9877529999999997</v>
      </c>
      <c r="DR555" s="861">
        <v>-10.849755999999999</v>
      </c>
      <c r="DS555" s="861">
        <v>-9.2352430000000005</v>
      </c>
      <c r="DT555" s="861">
        <v>-12.002347</v>
      </c>
      <c r="DU555" s="861">
        <v>-11.324301</v>
      </c>
      <c r="DV555" s="861">
        <v>-12.036602999999999</v>
      </c>
      <c r="DW555" s="861">
        <v>-8.680593</v>
      </c>
      <c r="DX555" s="861">
        <v>11.900632999999999</v>
      </c>
      <c r="DY555" s="861">
        <v>8.9470159999999996</v>
      </c>
      <c r="DZ555" s="861">
        <v>156.89026799999999</v>
      </c>
      <c r="EA555" s="861">
        <v>147.537294</v>
      </c>
      <c r="EB555" s="861">
        <v>121.31</v>
      </c>
      <c r="EC555" s="861">
        <v>1.238</v>
      </c>
      <c r="ED555" s="861">
        <v>132.69999999999999</v>
      </c>
      <c r="EE555" s="861">
        <v>121.23</v>
      </c>
      <c r="EF555" s="861">
        <v>5.3360000000000003</v>
      </c>
      <c r="EG555" s="861">
        <v>637.79999999999995</v>
      </c>
      <c r="EH555" s="861">
        <v>121.24</v>
      </c>
      <c r="EI555" s="861">
        <v>5.0039999999999996</v>
      </c>
      <c r="EJ555" s="861">
        <v>595.79999999999995</v>
      </c>
      <c r="EK555" s="861">
        <v>10.758715</v>
      </c>
      <c r="EL555" s="861">
        <v>12.155469999999999</v>
      </c>
      <c r="EM555" s="861">
        <v>-18.374489000000001</v>
      </c>
      <c r="EN555" s="861">
        <v>-23.841794</v>
      </c>
      <c r="EO555" s="861">
        <v>92.699848000000003</v>
      </c>
      <c r="EP555" s="861">
        <v>88.525052000000002</v>
      </c>
      <c r="EQ555" s="861">
        <v>-9.3033160000000006</v>
      </c>
      <c r="ER555" s="861">
        <v>597.840327</v>
      </c>
      <c r="ES555" s="861">
        <v>1279.3244219999999</v>
      </c>
      <c r="ET555" s="861">
        <v>922.31822599999998</v>
      </c>
      <c r="EU555" s="861"/>
      <c r="EV555" s="861"/>
      <c r="EW555" s="861"/>
      <c r="EX555" s="861"/>
      <c r="EY555" s="861"/>
      <c r="EZ555" s="861"/>
      <c r="FA555" s="861"/>
      <c r="FB555" s="861"/>
      <c r="FC555" s="861"/>
      <c r="FD555" s="861"/>
    </row>
    <row r="556" spans="1:160" x14ac:dyDescent="0.25">
      <c r="A556" s="837">
        <v>46146</v>
      </c>
      <c r="B556" s="836">
        <v>0.46174768518518516</v>
      </c>
      <c r="C556" s="861">
        <v>30300</v>
      </c>
      <c r="D556" s="861">
        <v>0</v>
      </c>
      <c r="E556" s="861">
        <v>0</v>
      </c>
      <c r="F556" s="861">
        <v>72.472701999999998</v>
      </c>
      <c r="G556" s="861">
        <v>70.868900999999994</v>
      </c>
      <c r="H556" s="861">
        <v>63.713115999999999</v>
      </c>
      <c r="I556" s="861">
        <v>73.796722000000003</v>
      </c>
      <c r="J556" s="861">
        <v>68.550539000000001</v>
      </c>
      <c r="K556" s="861">
        <v>70.825446999999997</v>
      </c>
      <c r="L556" s="861">
        <v>73.502705000000006</v>
      </c>
      <c r="M556" s="861">
        <v>73.860189000000005</v>
      </c>
      <c r="N556" s="861">
        <v>-8.9854699999999994</v>
      </c>
      <c r="O556" s="861">
        <v>-10.745924</v>
      </c>
      <c r="P556" s="861">
        <v>-11.399832</v>
      </c>
      <c r="Q556" s="861">
        <v>-7.7373890000000003</v>
      </c>
      <c r="R556" s="861">
        <v>-8.9628329999999998</v>
      </c>
      <c r="S556" s="861">
        <v>-9.7635989999999993</v>
      </c>
      <c r="T556" s="861">
        <v>79.764765999999995</v>
      </c>
      <c r="U556" s="861">
        <v>71.267353</v>
      </c>
      <c r="V556" s="861">
        <v>91.620264000000006</v>
      </c>
      <c r="W556" s="861">
        <v>90.599931999999995</v>
      </c>
      <c r="X556" s="861">
        <v>-7.8535190000000004</v>
      </c>
      <c r="Y556" s="861">
        <v>-7.1447070000000004</v>
      </c>
      <c r="Z556" s="861">
        <v>-12.256758</v>
      </c>
      <c r="AA556" s="861">
        <v>-11.744069</v>
      </c>
      <c r="AB556" s="861">
        <v>-11.601578999999999</v>
      </c>
      <c r="AC556" s="861">
        <v>-11.405414</v>
      </c>
      <c r="AD556" s="861">
        <v>-15.165272999999999</v>
      </c>
      <c r="AE556" s="861">
        <v>106.104911</v>
      </c>
      <c r="AF556" s="861">
        <v>98.670936999999995</v>
      </c>
      <c r="AG556" s="861">
        <v>90.219459999999998</v>
      </c>
      <c r="AH556" s="861">
        <v>108.005049</v>
      </c>
      <c r="AI556" s="861">
        <v>87.733626999999998</v>
      </c>
      <c r="AJ556" s="861">
        <v>67.863332</v>
      </c>
      <c r="AK556" s="861">
        <v>-6.6731959999999999</v>
      </c>
      <c r="AL556" s="861">
        <v>-10.244809</v>
      </c>
      <c r="AM556" s="861">
        <v>-7.6945379999999997</v>
      </c>
      <c r="AN556" s="861">
        <v>90.999312000000003</v>
      </c>
      <c r="AO556" s="861">
        <v>90.058496000000005</v>
      </c>
      <c r="AP556" s="861">
        <v>88.247622000000007</v>
      </c>
      <c r="AQ556" s="861">
        <v>86.327517999999998</v>
      </c>
      <c r="AR556" s="861">
        <v>71.685523000000003</v>
      </c>
      <c r="AS556" s="861">
        <v>64.440906999999996</v>
      </c>
      <c r="AT556" s="861">
        <v>74.881651000000005</v>
      </c>
      <c r="AU556" s="861">
        <v>73.884480999999994</v>
      </c>
      <c r="AV556" s="861">
        <v>71.255120000000005</v>
      </c>
      <c r="AW556" s="861">
        <v>71.477513999999999</v>
      </c>
      <c r="AX556" s="861">
        <v>87.202648999999994</v>
      </c>
      <c r="AY556" s="861">
        <v>85.163359999999997</v>
      </c>
      <c r="AZ556" s="861">
        <v>-7.9012159999999998</v>
      </c>
      <c r="BA556" s="861">
        <v>-7.7674519999999996</v>
      </c>
      <c r="BB556" s="861">
        <v>-15.468519000000001</v>
      </c>
      <c r="BC556" s="861">
        <v>-14.54752</v>
      </c>
      <c r="BD556" s="861">
        <v>-14.650102</v>
      </c>
      <c r="BE556" s="861">
        <v>-9.8291710000000005</v>
      </c>
      <c r="BF556" s="861">
        <v>31.401114</v>
      </c>
      <c r="BG556" s="861">
        <v>138.49725599999999</v>
      </c>
      <c r="BH556" s="861">
        <v>107.250544</v>
      </c>
      <c r="BI556" s="861">
        <v>51.523063999999998</v>
      </c>
      <c r="BJ556" s="861">
        <v>129.651624</v>
      </c>
      <c r="BK556" s="861">
        <v>83.671248000000006</v>
      </c>
      <c r="BL556" s="861">
        <v>72.290497000000002</v>
      </c>
      <c r="BM556" s="861">
        <v>-20.041861999999998</v>
      </c>
      <c r="BN556" s="861">
        <v>-14.778124999999999</v>
      </c>
      <c r="BO556" s="861">
        <v>-11.778791999999999</v>
      </c>
      <c r="BP556" s="861">
        <v>-14.512905</v>
      </c>
      <c r="BQ556" s="861">
        <v>84.831008999999995</v>
      </c>
      <c r="BR556" s="861">
        <v>86.090508999999997</v>
      </c>
      <c r="BS556" s="861">
        <v>83.546052000000003</v>
      </c>
      <c r="BT556" s="861">
        <v>56.689208000000001</v>
      </c>
      <c r="BU556" s="861">
        <v>63.340643999999998</v>
      </c>
      <c r="BV556" s="861">
        <v>59.279195999999999</v>
      </c>
      <c r="BW556" s="861">
        <v>62.619959000000001</v>
      </c>
      <c r="BX556" s="861">
        <v>-15.336684999999999</v>
      </c>
      <c r="BY556" s="861">
        <v>-15.355143</v>
      </c>
      <c r="BZ556" s="861">
        <v>-14.000696</v>
      </c>
      <c r="CA556" s="861">
        <v>-14.274679000000001</v>
      </c>
      <c r="CB556" s="861">
        <v>-9.4693740000000002</v>
      </c>
      <c r="CC556" s="861">
        <v>-6.5341120000000004</v>
      </c>
      <c r="CD556" s="861">
        <v>-10.315272</v>
      </c>
      <c r="CE556" s="861">
        <v>-5.8455620000000001</v>
      </c>
      <c r="CF556" s="861">
        <v>-12.175518</v>
      </c>
      <c r="CG556" s="861">
        <v>-7.2510019999999997</v>
      </c>
      <c r="CH556" s="861">
        <v>-11.249044</v>
      </c>
      <c r="CI556" s="861">
        <v>-6.1497390000000003</v>
      </c>
      <c r="CJ556" s="861">
        <v>-9.8033269999999995</v>
      </c>
      <c r="CK556" s="861">
        <v>-6.875864</v>
      </c>
      <c r="CL556" s="861">
        <v>-10.762899000000001</v>
      </c>
      <c r="CM556" s="861">
        <v>-6.8847370000000003</v>
      </c>
      <c r="CN556" s="861">
        <v>-12.229676</v>
      </c>
      <c r="CO556" s="861">
        <v>-8.897475</v>
      </c>
      <c r="CP556" s="861">
        <v>-10.954307</v>
      </c>
      <c r="CQ556" s="861">
        <v>-6.4087100000000001</v>
      </c>
      <c r="CR556" s="861">
        <v>-9.8573109999999993</v>
      </c>
      <c r="CS556" s="861">
        <v>-6.8325760000000004</v>
      </c>
      <c r="CT556" s="861">
        <v>-10.062991999999999</v>
      </c>
      <c r="CU556" s="861">
        <v>-8.0208560000000002</v>
      </c>
      <c r="CV556" s="861">
        <v>-12.358988</v>
      </c>
      <c r="CW556" s="861">
        <v>-8.0129029999999997</v>
      </c>
      <c r="CX556" s="861">
        <v>-11.132121</v>
      </c>
      <c r="CY556" s="861">
        <v>-5.4356619999999998</v>
      </c>
      <c r="CZ556" s="861">
        <v>-9.6998049999999996</v>
      </c>
      <c r="DA556" s="861">
        <v>-6.7487399999999997</v>
      </c>
      <c r="DB556" s="861">
        <v>-10.505349000000001</v>
      </c>
      <c r="DC556" s="861">
        <v>-6.8972329999999999</v>
      </c>
      <c r="DD556" s="861">
        <v>-12.335972</v>
      </c>
      <c r="DE556" s="861">
        <v>-8.6139539999999997</v>
      </c>
      <c r="DF556" s="861">
        <v>-11.615971999999999</v>
      </c>
      <c r="DG556" s="861">
        <v>-7.5011710000000003</v>
      </c>
      <c r="DH556" s="861">
        <v>-9.3287589999999998</v>
      </c>
      <c r="DI556" s="861">
        <v>-7.3294300000000003</v>
      </c>
      <c r="DJ556" s="861">
        <v>-10.049517</v>
      </c>
      <c r="DK556" s="861">
        <v>-8.2577630000000006</v>
      </c>
      <c r="DL556" s="861">
        <v>-12.222780999999999</v>
      </c>
      <c r="DM556" s="861">
        <v>-9.9835910000000005</v>
      </c>
      <c r="DN556" s="861">
        <v>-11.567041</v>
      </c>
      <c r="DO556" s="861">
        <v>-8.5369700000000002</v>
      </c>
      <c r="DP556" s="861">
        <v>-9.8653010000000005</v>
      </c>
      <c r="DQ556" s="861">
        <v>-7.9657879999999999</v>
      </c>
      <c r="DR556" s="861">
        <v>-10.874684999999999</v>
      </c>
      <c r="DS556" s="861">
        <v>-9.2122980000000005</v>
      </c>
      <c r="DT556" s="861">
        <v>-12.025952999999999</v>
      </c>
      <c r="DU556" s="861">
        <v>-11.287686000000001</v>
      </c>
      <c r="DV556" s="861">
        <v>-12.06427</v>
      </c>
      <c r="DW556" s="861">
        <v>-8.7090499999999995</v>
      </c>
      <c r="DX556" s="861">
        <v>11.883039</v>
      </c>
      <c r="DY556" s="861">
        <v>8.9046830000000003</v>
      </c>
      <c r="DZ556" s="861">
        <v>157.11559399999999</v>
      </c>
      <c r="EA556" s="861">
        <v>147.498898</v>
      </c>
      <c r="EB556" s="861">
        <v>120.71</v>
      </c>
      <c r="EC556" s="861">
        <v>3.2610000000000001</v>
      </c>
      <c r="ED556" s="861">
        <v>387.8</v>
      </c>
      <c r="EE556" s="861">
        <v>120.71</v>
      </c>
      <c r="EF556" s="861">
        <v>5.3559999999999999</v>
      </c>
      <c r="EG556" s="861">
        <v>634.20000000000005</v>
      </c>
      <c r="EH556" s="861">
        <v>120.76</v>
      </c>
      <c r="EI556" s="861">
        <v>5.0090000000000003</v>
      </c>
      <c r="EJ556" s="861">
        <v>595.1</v>
      </c>
      <c r="EK556" s="861">
        <v>10.711091</v>
      </c>
      <c r="EL556" s="861">
        <v>12.145129000000001</v>
      </c>
      <c r="EM556" s="861">
        <v>-18.405629000000001</v>
      </c>
      <c r="EN556" s="861">
        <v>-23.923921</v>
      </c>
      <c r="EO556" s="861">
        <v>92.798344999999998</v>
      </c>
      <c r="EP556" s="861">
        <v>88.507554999999996</v>
      </c>
      <c r="EQ556" s="861">
        <v>-9.3066479999999991</v>
      </c>
      <c r="ER556" s="861">
        <v>601.68148599999995</v>
      </c>
      <c r="ES556" s="861">
        <v>1289.9349400000001</v>
      </c>
      <c r="ET556" s="861">
        <v>932.21931500000005</v>
      </c>
      <c r="EU556" s="861"/>
      <c r="EV556" s="861"/>
      <c r="EW556" s="861"/>
      <c r="EX556" s="861"/>
      <c r="EY556" s="861"/>
      <c r="EZ556" s="861"/>
      <c r="FA556" s="861"/>
      <c r="FB556" s="861"/>
      <c r="FC556" s="861"/>
      <c r="FD556" s="861"/>
    </row>
    <row r="557" spans="1:160" x14ac:dyDescent="0.25">
      <c r="A557" s="837">
        <v>46146</v>
      </c>
      <c r="B557" s="836">
        <v>0.46244212962962966</v>
      </c>
      <c r="C557" s="861">
        <v>30360</v>
      </c>
      <c r="D557" s="861">
        <v>0</v>
      </c>
      <c r="E557" s="861">
        <v>0</v>
      </c>
      <c r="F557" s="861">
        <v>72.538072</v>
      </c>
      <c r="G557" s="861">
        <v>70.778189999999995</v>
      </c>
      <c r="H557" s="861">
        <v>63.687131999999998</v>
      </c>
      <c r="I557" s="861">
        <v>73.740127999999999</v>
      </c>
      <c r="J557" s="861">
        <v>68.550203999999994</v>
      </c>
      <c r="K557" s="861">
        <v>70.802189999999996</v>
      </c>
      <c r="L557" s="861">
        <v>73.511762000000004</v>
      </c>
      <c r="M557" s="861">
        <v>73.855706999999995</v>
      </c>
      <c r="N557" s="861">
        <v>-9.0295939999999995</v>
      </c>
      <c r="O557" s="861">
        <v>-10.850789000000001</v>
      </c>
      <c r="P557" s="861">
        <v>-11.521271</v>
      </c>
      <c r="Q557" s="861">
        <v>-7.7815519999999996</v>
      </c>
      <c r="R557" s="861">
        <v>-9.1237659999999998</v>
      </c>
      <c r="S557" s="861">
        <v>-9.7750629999999994</v>
      </c>
      <c r="T557" s="861">
        <v>79.958465000000004</v>
      </c>
      <c r="U557" s="861">
        <v>70.902057999999997</v>
      </c>
      <c r="V557" s="861">
        <v>91.596575000000001</v>
      </c>
      <c r="W557" s="861">
        <v>90.635953000000001</v>
      </c>
      <c r="X557" s="861">
        <v>-7.9125319999999997</v>
      </c>
      <c r="Y557" s="861">
        <v>-7.2061159999999997</v>
      </c>
      <c r="Z557" s="861">
        <v>-12.305477</v>
      </c>
      <c r="AA557" s="861">
        <v>-11.74851</v>
      </c>
      <c r="AB557" s="861">
        <v>-11.645723</v>
      </c>
      <c r="AC557" s="861">
        <v>-11.451426</v>
      </c>
      <c r="AD557" s="861">
        <v>-15.206360999999999</v>
      </c>
      <c r="AE557" s="861">
        <v>106.06502500000001</v>
      </c>
      <c r="AF557" s="861">
        <v>98.592898000000005</v>
      </c>
      <c r="AG557" s="861">
        <v>90.112860999999995</v>
      </c>
      <c r="AH557" s="861">
        <v>107.97909300000001</v>
      </c>
      <c r="AI557" s="861">
        <v>87.689172999999997</v>
      </c>
      <c r="AJ557" s="861">
        <v>67.897067000000007</v>
      </c>
      <c r="AK557" s="861">
        <v>-6.6432270000000004</v>
      </c>
      <c r="AL557" s="861">
        <v>-10.300015999999999</v>
      </c>
      <c r="AM557" s="861">
        <v>-7.741574</v>
      </c>
      <c r="AN557" s="861">
        <v>90.845219999999998</v>
      </c>
      <c r="AO557" s="861">
        <v>90.067912000000007</v>
      </c>
      <c r="AP557" s="861">
        <v>88.174278999999999</v>
      </c>
      <c r="AQ557" s="861">
        <v>86.259016000000003</v>
      </c>
      <c r="AR557" s="861">
        <v>71.748425999999995</v>
      </c>
      <c r="AS557" s="861">
        <v>64.389725999999996</v>
      </c>
      <c r="AT557" s="861">
        <v>74.768868999999995</v>
      </c>
      <c r="AU557" s="861">
        <v>73.786372</v>
      </c>
      <c r="AV557" s="861">
        <v>71.502880000000005</v>
      </c>
      <c r="AW557" s="861">
        <v>71.517354999999995</v>
      </c>
      <c r="AX557" s="861">
        <v>87.182630000000003</v>
      </c>
      <c r="AY557" s="861">
        <v>85.170845</v>
      </c>
      <c r="AZ557" s="861">
        <v>-8.0017890000000005</v>
      </c>
      <c r="BA557" s="861">
        <v>-7.8123469999999999</v>
      </c>
      <c r="BB557" s="861">
        <v>-15.612890999999999</v>
      </c>
      <c r="BC557" s="861">
        <v>-14.655749999999999</v>
      </c>
      <c r="BD557" s="861">
        <v>-14.776318</v>
      </c>
      <c r="BE557" s="861">
        <v>-10.044122</v>
      </c>
      <c r="BF557" s="861">
        <v>31.344498999999999</v>
      </c>
      <c r="BG557" s="861">
        <v>138.31332599999999</v>
      </c>
      <c r="BH557" s="861">
        <v>107.261538</v>
      </c>
      <c r="BI557" s="861">
        <v>51.46311</v>
      </c>
      <c r="BJ557" s="861">
        <v>129.37537699999999</v>
      </c>
      <c r="BK557" s="861">
        <v>83.726022999999998</v>
      </c>
      <c r="BL557" s="861">
        <v>72.391341999999995</v>
      </c>
      <c r="BM557" s="861">
        <v>-20.089071000000001</v>
      </c>
      <c r="BN557" s="861">
        <v>-14.895822000000001</v>
      </c>
      <c r="BO557" s="861">
        <v>-11.823917</v>
      </c>
      <c r="BP557" s="861">
        <v>-14.574769999999999</v>
      </c>
      <c r="BQ557" s="861">
        <v>84.739600999999993</v>
      </c>
      <c r="BR557" s="861">
        <v>86.101949000000005</v>
      </c>
      <c r="BS557" s="861">
        <v>83.525322000000003</v>
      </c>
      <c r="BT557" s="861">
        <v>56.620316000000003</v>
      </c>
      <c r="BU557" s="861">
        <v>63.195594999999997</v>
      </c>
      <c r="BV557" s="861">
        <v>59.213498000000001</v>
      </c>
      <c r="BW557" s="861">
        <v>62.499222000000003</v>
      </c>
      <c r="BX557" s="861">
        <v>-15.370423000000001</v>
      </c>
      <c r="BY557" s="861">
        <v>-15.435743</v>
      </c>
      <c r="BZ557" s="861">
        <v>-13.991306</v>
      </c>
      <c r="CA557" s="861">
        <v>-14.352226999999999</v>
      </c>
      <c r="CB557" s="861">
        <v>-9.4150379999999991</v>
      </c>
      <c r="CC557" s="861">
        <v>-6.5517849999999997</v>
      </c>
      <c r="CD557" s="861">
        <v>-10.27342</v>
      </c>
      <c r="CE557" s="861">
        <v>-5.8692770000000003</v>
      </c>
      <c r="CF557" s="861">
        <v>-12.155252000000001</v>
      </c>
      <c r="CG557" s="861">
        <v>-7.2500499999999999</v>
      </c>
      <c r="CH557" s="861">
        <v>-11.245806999999999</v>
      </c>
      <c r="CI557" s="861">
        <v>-6.1829130000000001</v>
      </c>
      <c r="CJ557" s="861">
        <v>-9.7625659999999996</v>
      </c>
      <c r="CK557" s="861">
        <v>-6.8814039999999999</v>
      </c>
      <c r="CL557" s="861">
        <v>-10.698936</v>
      </c>
      <c r="CM557" s="861">
        <v>-6.8926119999999997</v>
      </c>
      <c r="CN557" s="861">
        <v>-12.216001</v>
      </c>
      <c r="CO557" s="861">
        <v>-8.8894929999999999</v>
      </c>
      <c r="CP557" s="861">
        <v>-10.936482</v>
      </c>
      <c r="CQ557" s="861">
        <v>-6.464747</v>
      </c>
      <c r="CR557" s="861">
        <v>-9.8188739999999992</v>
      </c>
      <c r="CS557" s="861">
        <v>-6.8447529999999999</v>
      </c>
      <c r="CT557" s="861">
        <v>-10.022212</v>
      </c>
      <c r="CU557" s="861">
        <v>-8.0054689999999997</v>
      </c>
      <c r="CV557" s="861">
        <v>-12.318530000000001</v>
      </c>
      <c r="CW557" s="861">
        <v>-8.0129549999999998</v>
      </c>
      <c r="CX557" s="861">
        <v>-11.139595999999999</v>
      </c>
      <c r="CY557" s="861">
        <v>-5.4640389999999996</v>
      </c>
      <c r="CZ557" s="861">
        <v>-9.6603560000000002</v>
      </c>
      <c r="DA557" s="861">
        <v>-6.727341</v>
      </c>
      <c r="DB557" s="861">
        <v>-10.469264000000001</v>
      </c>
      <c r="DC557" s="861">
        <v>-6.8987129999999999</v>
      </c>
      <c r="DD557" s="861">
        <v>-12.300464</v>
      </c>
      <c r="DE557" s="861">
        <v>-8.6086229999999997</v>
      </c>
      <c r="DF557" s="861">
        <v>-11.603707</v>
      </c>
      <c r="DG557" s="861">
        <v>-7.5142290000000003</v>
      </c>
      <c r="DH557" s="861">
        <v>-9.3151320000000002</v>
      </c>
      <c r="DI557" s="861">
        <v>-7.340287</v>
      </c>
      <c r="DJ557" s="861">
        <v>-10.020996</v>
      </c>
      <c r="DK557" s="861">
        <v>-8.2630199999999991</v>
      </c>
      <c r="DL557" s="861">
        <v>-12.20458</v>
      </c>
      <c r="DM557" s="861">
        <v>-9.9922029999999999</v>
      </c>
      <c r="DN557" s="861">
        <v>-11.542075000000001</v>
      </c>
      <c r="DO557" s="861">
        <v>-8.5360010000000006</v>
      </c>
      <c r="DP557" s="861">
        <v>-9.8366480000000003</v>
      </c>
      <c r="DQ557" s="861">
        <v>-7.9808659999999998</v>
      </c>
      <c r="DR557" s="861">
        <v>-10.82686</v>
      </c>
      <c r="DS557" s="861">
        <v>-9.2067809999999994</v>
      </c>
      <c r="DT557" s="861">
        <v>-12.017644000000001</v>
      </c>
      <c r="DU557" s="861">
        <v>-11.290202000000001</v>
      </c>
      <c r="DV557" s="861">
        <v>-12.027900000000001</v>
      </c>
      <c r="DW557" s="861">
        <v>-8.6944149999999993</v>
      </c>
      <c r="DX557" s="861">
        <v>11.880366</v>
      </c>
      <c r="DY557" s="861">
        <v>8.8994820000000008</v>
      </c>
      <c r="DZ557" s="861">
        <v>156.979018</v>
      </c>
      <c r="EA557" s="861">
        <v>147.634793</v>
      </c>
      <c r="EB557" s="861">
        <v>120.79</v>
      </c>
      <c r="EC557" s="861">
        <v>3.2589999999999999</v>
      </c>
      <c r="ED557" s="861">
        <v>387.2</v>
      </c>
      <c r="EE557" s="861">
        <v>120.76</v>
      </c>
      <c r="EF557" s="861">
        <v>5.3280000000000003</v>
      </c>
      <c r="EG557" s="861">
        <v>638</v>
      </c>
      <c r="EH557" s="861">
        <v>120.69</v>
      </c>
      <c r="EI557" s="861">
        <v>5.0179999999999998</v>
      </c>
      <c r="EJ557" s="861">
        <v>592.4</v>
      </c>
      <c r="EK557" s="861">
        <v>10.668787</v>
      </c>
      <c r="EL557" s="861">
        <v>12.110101</v>
      </c>
      <c r="EM557" s="861">
        <v>-18.410361000000002</v>
      </c>
      <c r="EN557" s="861">
        <v>-23.934017999999998</v>
      </c>
      <c r="EO557" s="861">
        <v>92.738654999999994</v>
      </c>
      <c r="EP557" s="861">
        <v>88.569470999999993</v>
      </c>
      <c r="EQ557" s="861">
        <v>-9.295636</v>
      </c>
      <c r="ER557" s="861">
        <v>608.14264900000001</v>
      </c>
      <c r="ES557" s="861">
        <v>1300.5335250000001</v>
      </c>
      <c r="ET557" s="861">
        <v>942.11019899999997</v>
      </c>
      <c r="EU557" s="861"/>
      <c r="EV557" s="861"/>
      <c r="EW557" s="861"/>
      <c r="EX557" s="861"/>
      <c r="EY557" s="861"/>
      <c r="EZ557" s="861"/>
      <c r="FA557" s="861"/>
      <c r="FB557" s="861"/>
      <c r="FC557" s="861"/>
      <c r="FD557" s="861"/>
    </row>
    <row r="558" spans="1:160" x14ac:dyDescent="0.25">
      <c r="A558" s="837">
        <v>46146</v>
      </c>
      <c r="B558" s="836">
        <v>0.46313657407407405</v>
      </c>
      <c r="C558" s="861">
        <v>30420</v>
      </c>
      <c r="D558" s="861">
        <v>0</v>
      </c>
      <c r="E558" s="861">
        <v>0</v>
      </c>
      <c r="F558" s="861">
        <v>72.500648999999996</v>
      </c>
      <c r="G558" s="861">
        <v>70.729651000000004</v>
      </c>
      <c r="H558" s="861">
        <v>63.641179000000001</v>
      </c>
      <c r="I558" s="861">
        <v>73.687347000000003</v>
      </c>
      <c r="J558" s="861">
        <v>68.540087999999997</v>
      </c>
      <c r="K558" s="861">
        <v>70.780640000000005</v>
      </c>
      <c r="L558" s="861">
        <v>73.493925000000004</v>
      </c>
      <c r="M558" s="861">
        <v>73.839993000000007</v>
      </c>
      <c r="N558" s="861">
        <v>-9.1314580000000003</v>
      </c>
      <c r="O558" s="861">
        <v>-10.876340000000001</v>
      </c>
      <c r="P558" s="861">
        <v>-11.57931</v>
      </c>
      <c r="Q558" s="861">
        <v>-7.8766319999999999</v>
      </c>
      <c r="R558" s="861">
        <v>-9.0114359999999998</v>
      </c>
      <c r="S558" s="861">
        <v>-9.8132009999999994</v>
      </c>
      <c r="T558" s="861">
        <v>79.831980999999999</v>
      </c>
      <c r="U558" s="861">
        <v>70.782289000000006</v>
      </c>
      <c r="V558" s="861">
        <v>91.462985000000003</v>
      </c>
      <c r="W558" s="861">
        <v>90.471513000000002</v>
      </c>
      <c r="X558" s="861">
        <v>-7.955273</v>
      </c>
      <c r="Y558" s="861">
        <v>-7.3235419999999998</v>
      </c>
      <c r="Z558" s="861">
        <v>-12.322571</v>
      </c>
      <c r="AA558" s="861">
        <v>-11.763707</v>
      </c>
      <c r="AB558" s="861">
        <v>-11.683911</v>
      </c>
      <c r="AC558" s="861">
        <v>-11.513123</v>
      </c>
      <c r="AD558" s="861">
        <v>-15.268514</v>
      </c>
      <c r="AE558" s="861">
        <v>105.91117199999999</v>
      </c>
      <c r="AF558" s="861">
        <v>98.508065000000002</v>
      </c>
      <c r="AG558" s="861">
        <v>90.063737000000003</v>
      </c>
      <c r="AH558" s="861">
        <v>107.95307099999999</v>
      </c>
      <c r="AI558" s="861">
        <v>87.628834999999995</v>
      </c>
      <c r="AJ558" s="861">
        <v>67.767582000000004</v>
      </c>
      <c r="AK558" s="861">
        <v>-6.6926940000000004</v>
      </c>
      <c r="AL558" s="861">
        <v>-10.330283</v>
      </c>
      <c r="AM558" s="861">
        <v>-7.7979079999999996</v>
      </c>
      <c r="AN558" s="861">
        <v>90.776180999999994</v>
      </c>
      <c r="AO558" s="861">
        <v>89.885625000000005</v>
      </c>
      <c r="AP558" s="861">
        <v>88.095611000000005</v>
      </c>
      <c r="AQ558" s="861">
        <v>86.220201000000003</v>
      </c>
      <c r="AR558" s="861">
        <v>71.711687999999995</v>
      </c>
      <c r="AS558" s="861">
        <v>64.330849999999998</v>
      </c>
      <c r="AT558" s="861">
        <v>74.719583999999998</v>
      </c>
      <c r="AU558" s="861">
        <v>73.720108999999994</v>
      </c>
      <c r="AV558" s="861">
        <v>71.455101999999997</v>
      </c>
      <c r="AW558" s="861">
        <v>71.439646999999994</v>
      </c>
      <c r="AX558" s="861">
        <v>87.139230999999995</v>
      </c>
      <c r="AY558" s="861">
        <v>85.060132999999993</v>
      </c>
      <c r="AZ558" s="861">
        <v>-8.0025040000000001</v>
      </c>
      <c r="BA558" s="861">
        <v>-7.958062</v>
      </c>
      <c r="BB558" s="861">
        <v>-15.621245</v>
      </c>
      <c r="BC558" s="861">
        <v>-14.655108</v>
      </c>
      <c r="BD558" s="861">
        <v>-14.796955000000001</v>
      </c>
      <c r="BE558" s="861">
        <v>-10.060176</v>
      </c>
      <c r="BF558" s="861">
        <v>31.416142000000001</v>
      </c>
      <c r="BG558" s="861">
        <v>138.21438900000001</v>
      </c>
      <c r="BH558" s="861">
        <v>107.231194</v>
      </c>
      <c r="BI558" s="861">
        <v>51.448976999999999</v>
      </c>
      <c r="BJ558" s="861">
        <v>129.58768699999999</v>
      </c>
      <c r="BK558" s="861">
        <v>83.624883999999994</v>
      </c>
      <c r="BL558" s="861">
        <v>72.349874</v>
      </c>
      <c r="BM558" s="861">
        <v>-20.121912999999999</v>
      </c>
      <c r="BN558" s="861">
        <v>-14.929785000000001</v>
      </c>
      <c r="BO558" s="861">
        <v>-11.803118</v>
      </c>
      <c r="BP558" s="861">
        <v>-14.629516000000001</v>
      </c>
      <c r="BQ558" s="861">
        <v>84.714622000000006</v>
      </c>
      <c r="BR558" s="861">
        <v>86.012153999999995</v>
      </c>
      <c r="BS558" s="861">
        <v>83.499252999999996</v>
      </c>
      <c r="BT558" s="861">
        <v>56.526907000000001</v>
      </c>
      <c r="BU558" s="861">
        <v>63.181883999999997</v>
      </c>
      <c r="BV558" s="861">
        <v>59.087805000000003</v>
      </c>
      <c r="BW558" s="861">
        <v>62.435338000000002</v>
      </c>
      <c r="BX558" s="861">
        <v>-15.358065</v>
      </c>
      <c r="BY558" s="861">
        <v>-15.416757</v>
      </c>
      <c r="BZ558" s="861">
        <v>-14.007401</v>
      </c>
      <c r="CA558" s="861">
        <v>-14.383452999999999</v>
      </c>
      <c r="CB558" s="861">
        <v>-9.4207009999999993</v>
      </c>
      <c r="CC558" s="861">
        <v>-6.5236689999999999</v>
      </c>
      <c r="CD558" s="861">
        <v>-10.277535</v>
      </c>
      <c r="CE558" s="861">
        <v>-5.8645040000000002</v>
      </c>
      <c r="CF558" s="861">
        <v>-12.140890000000001</v>
      </c>
      <c r="CG558" s="861">
        <v>-7.2357990000000001</v>
      </c>
      <c r="CH558" s="861">
        <v>-11.25807</v>
      </c>
      <c r="CI558" s="861">
        <v>-6.1470310000000001</v>
      </c>
      <c r="CJ558" s="861">
        <v>-9.7499369999999992</v>
      </c>
      <c r="CK558" s="861">
        <v>-6.841132</v>
      </c>
      <c r="CL558" s="861">
        <v>-10.680971</v>
      </c>
      <c r="CM558" s="861">
        <v>-6.8901669999999999</v>
      </c>
      <c r="CN558" s="861">
        <v>-12.209645</v>
      </c>
      <c r="CO558" s="861">
        <v>-8.8836379999999995</v>
      </c>
      <c r="CP558" s="861">
        <v>-10.957558000000001</v>
      </c>
      <c r="CQ558" s="861">
        <v>-6.4310710000000002</v>
      </c>
      <c r="CR558" s="861">
        <v>-9.7953419999999998</v>
      </c>
      <c r="CS558" s="861">
        <v>-6.8208630000000001</v>
      </c>
      <c r="CT558" s="861">
        <v>-10.048795</v>
      </c>
      <c r="CU558" s="861">
        <v>-7.989395</v>
      </c>
      <c r="CV558" s="861">
        <v>-12.314121999999999</v>
      </c>
      <c r="CW558" s="861">
        <v>-7.9931380000000001</v>
      </c>
      <c r="CX558" s="861">
        <v>-11.13157</v>
      </c>
      <c r="CY558" s="861">
        <v>-5.4435029999999998</v>
      </c>
      <c r="CZ558" s="861">
        <v>-9.6514109999999995</v>
      </c>
      <c r="DA558" s="861">
        <v>-6.7045279999999998</v>
      </c>
      <c r="DB558" s="861">
        <v>-10.442088999999999</v>
      </c>
      <c r="DC558" s="861">
        <v>-6.8768279999999997</v>
      </c>
      <c r="DD558" s="861">
        <v>-12.280783</v>
      </c>
      <c r="DE558" s="861">
        <v>-8.5904609999999995</v>
      </c>
      <c r="DF558" s="861">
        <v>-11.612522999999999</v>
      </c>
      <c r="DG558" s="861">
        <v>-7.4907339999999998</v>
      </c>
      <c r="DH558" s="861">
        <v>-9.2929759999999995</v>
      </c>
      <c r="DI558" s="861">
        <v>-7.2844429999999996</v>
      </c>
      <c r="DJ558" s="861">
        <v>-10.014661</v>
      </c>
      <c r="DK558" s="861">
        <v>-8.2197300000000002</v>
      </c>
      <c r="DL558" s="861">
        <v>-12.193218</v>
      </c>
      <c r="DM558" s="861">
        <v>-9.9461539999999999</v>
      </c>
      <c r="DN558" s="861">
        <v>-11.528779999999999</v>
      </c>
      <c r="DO558" s="861">
        <v>-8.5040410000000008</v>
      </c>
      <c r="DP558" s="861">
        <v>-9.8351179999999996</v>
      </c>
      <c r="DQ558" s="861">
        <v>-7.9375960000000001</v>
      </c>
      <c r="DR558" s="861">
        <v>-10.806889999999999</v>
      </c>
      <c r="DS558" s="861">
        <v>-9.1924869999999999</v>
      </c>
      <c r="DT558" s="861">
        <v>-11.998752</v>
      </c>
      <c r="DU558" s="861">
        <v>-11.251583</v>
      </c>
      <c r="DV558" s="861">
        <v>-12.042457000000001</v>
      </c>
      <c r="DW558" s="861">
        <v>-8.6550390000000004</v>
      </c>
      <c r="DX558" s="861">
        <v>11.850329</v>
      </c>
      <c r="DY558" s="861">
        <v>8.8860679999999999</v>
      </c>
      <c r="DZ558" s="861">
        <v>156.52875499999999</v>
      </c>
      <c r="EA558" s="861">
        <v>147.322856</v>
      </c>
      <c r="EB558" s="861">
        <v>121.24</v>
      </c>
      <c r="EC558" s="861">
        <v>1.2370000000000001</v>
      </c>
      <c r="ED558" s="861">
        <v>132.69999999999999</v>
      </c>
      <c r="EE558" s="861">
        <v>121.35</v>
      </c>
      <c r="EF558" s="861">
        <v>5.3170000000000002</v>
      </c>
      <c r="EG558" s="861">
        <v>634.1</v>
      </c>
      <c r="EH558" s="861">
        <v>121.22</v>
      </c>
      <c r="EI558" s="861">
        <v>4.9969999999999999</v>
      </c>
      <c r="EJ558" s="861">
        <v>593.20000000000005</v>
      </c>
      <c r="EK558" s="861">
        <v>10.665658000000001</v>
      </c>
      <c r="EL558" s="861">
        <v>12.156952</v>
      </c>
      <c r="EM558" s="861">
        <v>-18.463566</v>
      </c>
      <c r="EN558" s="861">
        <v>-23.960070000000002</v>
      </c>
      <c r="EO558" s="861">
        <v>92.541623000000001</v>
      </c>
      <c r="EP558" s="861">
        <v>88.427289999999999</v>
      </c>
      <c r="EQ558" s="861">
        <v>-9.2792150000000007</v>
      </c>
      <c r="ER558" s="861">
        <v>611.27454299999999</v>
      </c>
      <c r="ES558" s="861">
        <v>1311.1285499999999</v>
      </c>
      <c r="ET558" s="861">
        <v>952.00014099999999</v>
      </c>
      <c r="EU558" s="861"/>
      <c r="EV558" s="861"/>
      <c r="EW558" s="861"/>
      <c r="EX558" s="861"/>
      <c r="EY558" s="861"/>
      <c r="EZ558" s="861"/>
      <c r="FA558" s="861"/>
      <c r="FB558" s="861"/>
      <c r="FC558" s="861"/>
      <c r="FD558" s="861"/>
    </row>
    <row r="559" spans="1:160" x14ac:dyDescent="0.25">
      <c r="A559" s="837">
        <v>46146</v>
      </c>
      <c r="B559" s="836">
        <v>0.46383101851851855</v>
      </c>
      <c r="C559" s="861">
        <v>30480</v>
      </c>
      <c r="D559" s="861">
        <v>0</v>
      </c>
      <c r="E559" s="861">
        <v>0</v>
      </c>
      <c r="F559" s="861">
        <v>72.549824999999998</v>
      </c>
      <c r="G559" s="861">
        <v>70.666427999999996</v>
      </c>
      <c r="H559" s="861">
        <v>63.669041999999997</v>
      </c>
      <c r="I559" s="861">
        <v>73.635767999999999</v>
      </c>
      <c r="J559" s="861">
        <v>68.566512000000003</v>
      </c>
      <c r="K559" s="861">
        <v>70.764967999999996</v>
      </c>
      <c r="L559" s="861">
        <v>73.481010999999995</v>
      </c>
      <c r="M559" s="861">
        <v>73.823276000000007</v>
      </c>
      <c r="N559" s="861">
        <v>-9.1115539999999999</v>
      </c>
      <c r="O559" s="861">
        <v>-10.987037000000001</v>
      </c>
      <c r="P559" s="861">
        <v>-11.535335999999999</v>
      </c>
      <c r="Q559" s="861">
        <v>-7.9540920000000002</v>
      </c>
      <c r="R559" s="861">
        <v>-9.1091859999999993</v>
      </c>
      <c r="S559" s="861">
        <v>-9.9584700000000002</v>
      </c>
      <c r="T559" s="861">
        <v>79.869936999999993</v>
      </c>
      <c r="U559" s="861">
        <v>71.467322999999993</v>
      </c>
      <c r="V559" s="861">
        <v>91.614850000000004</v>
      </c>
      <c r="W559" s="861">
        <v>90.608202000000006</v>
      </c>
      <c r="X559" s="861">
        <v>-7.9994940000000003</v>
      </c>
      <c r="Y559" s="861">
        <v>-7.3588709999999997</v>
      </c>
      <c r="Z559" s="861">
        <v>-12.400577</v>
      </c>
      <c r="AA559" s="861">
        <v>-11.879769</v>
      </c>
      <c r="AB559" s="861">
        <v>-11.730795000000001</v>
      </c>
      <c r="AC559" s="861">
        <v>-11.561876</v>
      </c>
      <c r="AD559" s="861">
        <v>-15.307209</v>
      </c>
      <c r="AE559" s="861">
        <v>105.91942400000001</v>
      </c>
      <c r="AF559" s="861">
        <v>98.399203</v>
      </c>
      <c r="AG559" s="861">
        <v>90.069646000000006</v>
      </c>
      <c r="AH559" s="861">
        <v>107.851973</v>
      </c>
      <c r="AI559" s="861">
        <v>87.646116000000006</v>
      </c>
      <c r="AJ559" s="861">
        <v>67.727327000000002</v>
      </c>
      <c r="AK559" s="861">
        <v>-6.6985229999999998</v>
      </c>
      <c r="AL559" s="861">
        <v>-10.414076</v>
      </c>
      <c r="AM559" s="861">
        <v>-7.8378699999999997</v>
      </c>
      <c r="AN559" s="861">
        <v>90.735349999999997</v>
      </c>
      <c r="AO559" s="861">
        <v>90.054991000000001</v>
      </c>
      <c r="AP559" s="861">
        <v>88.099344000000002</v>
      </c>
      <c r="AQ559" s="861">
        <v>86.194338999999999</v>
      </c>
      <c r="AR559" s="861">
        <v>71.662931999999998</v>
      </c>
      <c r="AS559" s="861">
        <v>64.355670000000003</v>
      </c>
      <c r="AT559" s="861">
        <v>74.665839000000005</v>
      </c>
      <c r="AU559" s="861">
        <v>73.683222999999998</v>
      </c>
      <c r="AV559" s="861">
        <v>71.276850999999994</v>
      </c>
      <c r="AW559" s="861">
        <v>71.154982000000004</v>
      </c>
      <c r="AX559" s="861">
        <v>87.088424000000003</v>
      </c>
      <c r="AY559" s="861">
        <v>85.264266000000006</v>
      </c>
      <c r="AZ559" s="861">
        <v>-8.0926740000000006</v>
      </c>
      <c r="BA559" s="861">
        <v>-8.0168800000000005</v>
      </c>
      <c r="BB559" s="861">
        <v>-15.658742</v>
      </c>
      <c r="BC559" s="861">
        <v>-14.712878999999999</v>
      </c>
      <c r="BD559" s="861">
        <v>-14.849064</v>
      </c>
      <c r="BE559" s="861">
        <v>-10.114146</v>
      </c>
      <c r="BF559" s="861">
        <v>31.392534000000001</v>
      </c>
      <c r="BG559" s="861">
        <v>138.47077200000001</v>
      </c>
      <c r="BH559" s="861">
        <v>107.290341</v>
      </c>
      <c r="BI559" s="861">
        <v>51.421722000000003</v>
      </c>
      <c r="BJ559" s="861">
        <v>129.188649</v>
      </c>
      <c r="BK559" s="861">
        <v>83.679747000000006</v>
      </c>
      <c r="BL559" s="861">
        <v>72.419445999999994</v>
      </c>
      <c r="BM559" s="861">
        <v>-20.149954999999999</v>
      </c>
      <c r="BN559" s="861">
        <v>-14.948162</v>
      </c>
      <c r="BO559" s="861">
        <v>-11.954143</v>
      </c>
      <c r="BP559" s="861">
        <v>-14.677196</v>
      </c>
      <c r="BQ559" s="861">
        <v>84.728883999999994</v>
      </c>
      <c r="BR559" s="861">
        <v>86.045411000000001</v>
      </c>
      <c r="BS559" s="861">
        <v>83.487019000000004</v>
      </c>
      <c r="BT559" s="861">
        <v>56.462024</v>
      </c>
      <c r="BU559" s="861">
        <v>63.105727999999999</v>
      </c>
      <c r="BV559" s="861">
        <v>59.044854000000001</v>
      </c>
      <c r="BW559" s="861">
        <v>62.383983999999998</v>
      </c>
      <c r="BX559" s="861">
        <v>-15.4057</v>
      </c>
      <c r="BY559" s="861">
        <v>-15.464396000000001</v>
      </c>
      <c r="BZ559" s="861">
        <v>-14.117924</v>
      </c>
      <c r="CA559" s="861">
        <v>-14.448669000000001</v>
      </c>
      <c r="CB559" s="861">
        <v>-9.4150729999999996</v>
      </c>
      <c r="CC559" s="861">
        <v>-6.5143170000000001</v>
      </c>
      <c r="CD559" s="861">
        <v>-10.263902</v>
      </c>
      <c r="CE559" s="861">
        <v>-5.8677510000000002</v>
      </c>
      <c r="CF559" s="861">
        <v>-12.147379000000001</v>
      </c>
      <c r="CG559" s="861">
        <v>-7.2277529999999999</v>
      </c>
      <c r="CH559" s="861">
        <v>-11.265592</v>
      </c>
      <c r="CI559" s="861">
        <v>-6.1498290000000004</v>
      </c>
      <c r="CJ559" s="861">
        <v>-9.7527500000000007</v>
      </c>
      <c r="CK559" s="861">
        <v>-6.8196349999999999</v>
      </c>
      <c r="CL559" s="861">
        <v>-10.672027999999999</v>
      </c>
      <c r="CM559" s="861">
        <v>-6.8551250000000001</v>
      </c>
      <c r="CN559" s="861">
        <v>-12.22367</v>
      </c>
      <c r="CO559" s="861">
        <v>-8.8540220000000005</v>
      </c>
      <c r="CP559" s="861">
        <v>-10.970677999999999</v>
      </c>
      <c r="CQ559" s="861">
        <v>-6.4524980000000003</v>
      </c>
      <c r="CR559" s="861">
        <v>-9.7920169999999995</v>
      </c>
      <c r="CS559" s="861">
        <v>-6.8026119999999999</v>
      </c>
      <c r="CT559" s="861">
        <v>-10.040568</v>
      </c>
      <c r="CU559" s="861">
        <v>-7.9498519999999999</v>
      </c>
      <c r="CV559" s="861">
        <v>-12.329416</v>
      </c>
      <c r="CW559" s="861">
        <v>-7.9882119999999999</v>
      </c>
      <c r="CX559" s="861">
        <v>-11.155751</v>
      </c>
      <c r="CY559" s="861">
        <v>-5.4893689999999999</v>
      </c>
      <c r="CZ559" s="861">
        <v>-9.6398869999999999</v>
      </c>
      <c r="DA559" s="861">
        <v>-6.7167029999999999</v>
      </c>
      <c r="DB559" s="861">
        <v>-10.433204</v>
      </c>
      <c r="DC559" s="861">
        <v>-6.8721949999999996</v>
      </c>
      <c r="DD559" s="861">
        <v>-12.282448</v>
      </c>
      <c r="DE559" s="861">
        <v>-8.5986720000000005</v>
      </c>
      <c r="DF559" s="861">
        <v>-11.612831</v>
      </c>
      <c r="DG559" s="861">
        <v>-7.5031929999999996</v>
      </c>
      <c r="DH559" s="861">
        <v>-9.2890639999999998</v>
      </c>
      <c r="DI559" s="861">
        <v>-7.2802930000000003</v>
      </c>
      <c r="DJ559" s="861">
        <v>-9.998761</v>
      </c>
      <c r="DK559" s="861">
        <v>-8.2099589999999996</v>
      </c>
      <c r="DL559" s="861">
        <v>-12.170534999999999</v>
      </c>
      <c r="DM559" s="861">
        <v>-9.945138</v>
      </c>
      <c r="DN559" s="861">
        <v>-11.548845999999999</v>
      </c>
      <c r="DO559" s="861">
        <v>-8.4963879999999996</v>
      </c>
      <c r="DP559" s="861">
        <v>-9.8471550000000008</v>
      </c>
      <c r="DQ559" s="861">
        <v>-7.9194089999999999</v>
      </c>
      <c r="DR559" s="861">
        <v>-10.804596</v>
      </c>
      <c r="DS559" s="861">
        <v>-9.1686390000000006</v>
      </c>
      <c r="DT559" s="861">
        <v>-11.985021</v>
      </c>
      <c r="DU559" s="861">
        <v>-11.259498000000001</v>
      </c>
      <c r="DV559" s="861">
        <v>-12.034762000000001</v>
      </c>
      <c r="DW559" s="861">
        <v>-8.6712679999999995</v>
      </c>
      <c r="DX559" s="861">
        <v>11.822334</v>
      </c>
      <c r="DY559" s="861">
        <v>8.8384850000000004</v>
      </c>
      <c r="DZ559" s="861">
        <v>157.169738</v>
      </c>
      <c r="EA559" s="861">
        <v>147.17597599999999</v>
      </c>
      <c r="EB559" s="861">
        <v>120.64</v>
      </c>
      <c r="EC559" s="861">
        <v>3.2589999999999999</v>
      </c>
      <c r="ED559" s="861">
        <v>387.7</v>
      </c>
      <c r="EE559" s="861">
        <v>120.74</v>
      </c>
      <c r="EF559" s="861">
        <v>5.3280000000000003</v>
      </c>
      <c r="EG559" s="861">
        <v>633.1</v>
      </c>
      <c r="EH559" s="861">
        <v>120.73</v>
      </c>
      <c r="EI559" s="861">
        <v>4.9859999999999998</v>
      </c>
      <c r="EJ559" s="861">
        <v>594.5</v>
      </c>
      <c r="EK559" s="861">
        <v>10.675325000000001</v>
      </c>
      <c r="EL559" s="861">
        <v>12.098432000000001</v>
      </c>
      <c r="EM559" s="861">
        <v>-18.513195</v>
      </c>
      <c r="EN559" s="861">
        <v>-24.052575000000001</v>
      </c>
      <c r="EO559" s="861">
        <v>92.821997999999994</v>
      </c>
      <c r="EP559" s="861">
        <v>88.360271999999995</v>
      </c>
      <c r="EQ559" s="861">
        <v>-9.2768390000000007</v>
      </c>
      <c r="ER559" s="861">
        <v>615.25493900000004</v>
      </c>
      <c r="ES559" s="861">
        <v>1321.717007</v>
      </c>
      <c r="ET559" s="861">
        <v>961.87977999999998</v>
      </c>
      <c r="EU559" s="861"/>
      <c r="EV559" s="861"/>
      <c r="EW559" s="861"/>
      <c r="EX559" s="861"/>
      <c r="EY559" s="861"/>
      <c r="EZ559" s="861"/>
      <c r="FA559" s="861"/>
      <c r="FB559" s="861"/>
      <c r="FC559" s="861"/>
      <c r="FD559" s="861"/>
    </row>
    <row r="560" spans="1:160" x14ac:dyDescent="0.25">
      <c r="A560" s="837">
        <v>46146</v>
      </c>
      <c r="B560" s="836">
        <v>0.46452546296296293</v>
      </c>
      <c r="C560" s="861">
        <v>30540</v>
      </c>
      <c r="D560" s="861">
        <v>0</v>
      </c>
      <c r="E560" s="861">
        <v>0</v>
      </c>
      <c r="F560" s="861">
        <v>72.410658999999995</v>
      </c>
      <c r="G560" s="861">
        <v>70.593192000000002</v>
      </c>
      <c r="H560" s="861">
        <v>63.567363</v>
      </c>
      <c r="I560" s="861">
        <v>73.573273999999998</v>
      </c>
      <c r="J560" s="861">
        <v>68.541524999999993</v>
      </c>
      <c r="K560" s="861">
        <v>70.755752999999999</v>
      </c>
      <c r="L560" s="861">
        <v>73.435394000000002</v>
      </c>
      <c r="M560" s="861">
        <v>73.794597999999993</v>
      </c>
      <c r="N560" s="861">
        <v>-9.2187350000000006</v>
      </c>
      <c r="O560" s="861">
        <v>-11.032014</v>
      </c>
      <c r="P560" s="861">
        <v>-11.635870000000001</v>
      </c>
      <c r="Q560" s="861">
        <v>-7.9919310000000001</v>
      </c>
      <c r="R560" s="861">
        <v>-9.2830239999999993</v>
      </c>
      <c r="S560" s="861">
        <v>-9.7932539999999992</v>
      </c>
      <c r="T560" s="861">
        <v>79.891908999999998</v>
      </c>
      <c r="U560" s="861">
        <v>70.620401000000001</v>
      </c>
      <c r="V560" s="861">
        <v>91.355965999999995</v>
      </c>
      <c r="W560" s="861">
        <v>90.370598000000001</v>
      </c>
      <c r="X560" s="861">
        <v>-8.104616</v>
      </c>
      <c r="Y560" s="861">
        <v>-7.470993</v>
      </c>
      <c r="Z560" s="861">
        <v>-12.472132999999999</v>
      </c>
      <c r="AA560" s="861">
        <v>-11.883952000000001</v>
      </c>
      <c r="AB560" s="861">
        <v>-11.774412999999999</v>
      </c>
      <c r="AC560" s="861">
        <v>-11.597955000000001</v>
      </c>
      <c r="AD560" s="861">
        <v>-15.367656999999999</v>
      </c>
      <c r="AE560" s="861">
        <v>105.72868800000001</v>
      </c>
      <c r="AF560" s="861">
        <v>98.251687000000004</v>
      </c>
      <c r="AG560" s="861">
        <v>90.052743000000007</v>
      </c>
      <c r="AH560" s="861">
        <v>107.693789</v>
      </c>
      <c r="AI560" s="861">
        <v>87.522592000000003</v>
      </c>
      <c r="AJ560" s="861">
        <v>67.575327999999999</v>
      </c>
      <c r="AK560" s="861">
        <v>-6.6330410000000004</v>
      </c>
      <c r="AL560" s="861">
        <v>-10.392893000000001</v>
      </c>
      <c r="AM560" s="861">
        <v>-7.9168659999999997</v>
      </c>
      <c r="AN560" s="861">
        <v>90.665710000000004</v>
      </c>
      <c r="AO560" s="861">
        <v>89.813034999999999</v>
      </c>
      <c r="AP560" s="861">
        <v>88.129379</v>
      </c>
      <c r="AQ560" s="861">
        <v>86.181494999999998</v>
      </c>
      <c r="AR560" s="861">
        <v>71.623762999999997</v>
      </c>
      <c r="AS560" s="861">
        <v>64.275519000000003</v>
      </c>
      <c r="AT560" s="861">
        <v>74.669021000000001</v>
      </c>
      <c r="AU560" s="861">
        <v>73.681331999999998</v>
      </c>
      <c r="AV560" s="861">
        <v>71.399677999999994</v>
      </c>
      <c r="AW560" s="861">
        <v>71.525318999999996</v>
      </c>
      <c r="AX560" s="861">
        <v>87.028430999999998</v>
      </c>
      <c r="AY560" s="861">
        <v>85.049688000000003</v>
      </c>
      <c r="AZ560" s="861">
        <v>-8.1357540000000004</v>
      </c>
      <c r="BA560" s="861">
        <v>-8.1338819999999998</v>
      </c>
      <c r="BB560" s="861">
        <v>-15.734260000000001</v>
      </c>
      <c r="BC560" s="861">
        <v>-14.746672</v>
      </c>
      <c r="BD560" s="861">
        <v>-14.921647</v>
      </c>
      <c r="BE560" s="861">
        <v>-10.153591</v>
      </c>
      <c r="BF560" s="861">
        <v>31.369796000000001</v>
      </c>
      <c r="BG560" s="861">
        <v>138.33489900000001</v>
      </c>
      <c r="BH560" s="861">
        <v>107.217026</v>
      </c>
      <c r="BI560" s="861">
        <v>51.386932000000002</v>
      </c>
      <c r="BJ560" s="861">
        <v>129.08576400000001</v>
      </c>
      <c r="BK560" s="861">
        <v>83.583256000000006</v>
      </c>
      <c r="BL560" s="861">
        <v>72.353881000000001</v>
      </c>
      <c r="BM560" s="861">
        <v>-20.249034999999999</v>
      </c>
      <c r="BN560" s="861">
        <v>-15.037004</v>
      </c>
      <c r="BO560" s="861">
        <v>-12.066578</v>
      </c>
      <c r="BP560" s="861">
        <v>-14.709261</v>
      </c>
      <c r="BQ560" s="861">
        <v>84.639161000000001</v>
      </c>
      <c r="BR560" s="861">
        <v>85.999448000000001</v>
      </c>
      <c r="BS560" s="861">
        <v>83.438411000000002</v>
      </c>
      <c r="BT560" s="861">
        <v>56.165630999999998</v>
      </c>
      <c r="BU560" s="861">
        <v>63.053361000000002</v>
      </c>
      <c r="BV560" s="861">
        <v>58.996966</v>
      </c>
      <c r="BW560" s="861">
        <v>62.299838999999999</v>
      </c>
      <c r="BX560" s="861">
        <v>-15.263075000000001</v>
      </c>
      <c r="BY560" s="861">
        <v>-15.519143</v>
      </c>
      <c r="BZ560" s="861">
        <v>-14.175503000000001</v>
      </c>
      <c r="CA560" s="861">
        <v>-14.492571</v>
      </c>
      <c r="CB560" s="861">
        <v>-9.398142</v>
      </c>
      <c r="CC560" s="861">
        <v>-6.5349000000000004</v>
      </c>
      <c r="CD560" s="861">
        <v>-10.286015000000001</v>
      </c>
      <c r="CE560" s="861">
        <v>-5.9214190000000002</v>
      </c>
      <c r="CF560" s="861">
        <v>-12.138774</v>
      </c>
      <c r="CG560" s="861">
        <v>-7.2168780000000003</v>
      </c>
      <c r="CH560" s="861">
        <v>-11.26648</v>
      </c>
      <c r="CI560" s="861">
        <v>-6.1745000000000001</v>
      </c>
      <c r="CJ560" s="861">
        <v>-9.7236130000000003</v>
      </c>
      <c r="CK560" s="861">
        <v>-6.8224830000000001</v>
      </c>
      <c r="CL560" s="861">
        <v>-10.681469999999999</v>
      </c>
      <c r="CM560" s="861">
        <v>-6.8682460000000001</v>
      </c>
      <c r="CN560" s="861">
        <v>-12.216476</v>
      </c>
      <c r="CO560" s="861">
        <v>-8.8646670000000007</v>
      </c>
      <c r="CP560" s="861">
        <v>-10.946994</v>
      </c>
      <c r="CQ560" s="861">
        <v>-6.4621170000000001</v>
      </c>
      <c r="CR560" s="861">
        <v>-9.7646239999999995</v>
      </c>
      <c r="CS560" s="861">
        <v>-6.8075659999999996</v>
      </c>
      <c r="CT560" s="861">
        <v>-10.073327000000001</v>
      </c>
      <c r="CU560" s="861">
        <v>-8.0044909999999998</v>
      </c>
      <c r="CV560" s="861">
        <v>-12.328379</v>
      </c>
      <c r="CW560" s="861">
        <v>-7.9853110000000003</v>
      </c>
      <c r="CX560" s="861">
        <v>-11.191274</v>
      </c>
      <c r="CY560" s="861">
        <v>-5.4956849999999999</v>
      </c>
      <c r="CZ560" s="861">
        <v>-9.6227920000000005</v>
      </c>
      <c r="DA560" s="861">
        <v>-6.7046419999999998</v>
      </c>
      <c r="DB560" s="861">
        <v>-10.445492</v>
      </c>
      <c r="DC560" s="861">
        <v>-6.9012270000000004</v>
      </c>
      <c r="DD560" s="861">
        <v>-12.284231</v>
      </c>
      <c r="DE560" s="861">
        <v>-8.5995080000000002</v>
      </c>
      <c r="DF560" s="861">
        <v>-11.626711999999999</v>
      </c>
      <c r="DG560" s="861">
        <v>-7.5253990000000002</v>
      </c>
      <c r="DH560" s="861">
        <v>-9.2986749999999994</v>
      </c>
      <c r="DI560" s="861">
        <v>-7.3105079999999996</v>
      </c>
      <c r="DJ560" s="861">
        <v>-10.007517</v>
      </c>
      <c r="DK560" s="861">
        <v>-8.2163500000000003</v>
      </c>
      <c r="DL560" s="861">
        <v>-12.167548</v>
      </c>
      <c r="DM560" s="861">
        <v>-9.9689099999999993</v>
      </c>
      <c r="DN560" s="861">
        <v>-11.548612</v>
      </c>
      <c r="DO560" s="861">
        <v>-8.5050509999999999</v>
      </c>
      <c r="DP560" s="861">
        <v>-9.8431680000000004</v>
      </c>
      <c r="DQ560" s="861">
        <v>-7.96556</v>
      </c>
      <c r="DR560" s="861">
        <v>-10.803025999999999</v>
      </c>
      <c r="DS560" s="861">
        <v>-9.1830079999999992</v>
      </c>
      <c r="DT560" s="861">
        <v>-11.985802</v>
      </c>
      <c r="DU560" s="861">
        <v>-11.259337</v>
      </c>
      <c r="DV560" s="861">
        <v>-12.038040000000001</v>
      </c>
      <c r="DW560" s="861">
        <v>-8.6656300000000002</v>
      </c>
      <c r="DX560" s="861">
        <v>11.804399</v>
      </c>
      <c r="DY560" s="861">
        <v>8.8227379999999993</v>
      </c>
      <c r="DZ560" s="861">
        <v>156.546738</v>
      </c>
      <c r="EA560" s="861">
        <v>147.20513800000001</v>
      </c>
      <c r="EB560" s="861">
        <v>120.85</v>
      </c>
      <c r="EC560" s="861">
        <v>3.262</v>
      </c>
      <c r="ED560" s="861">
        <v>388.1</v>
      </c>
      <c r="EE560" s="861">
        <v>121.03</v>
      </c>
      <c r="EF560" s="861">
        <v>5.3209999999999997</v>
      </c>
      <c r="EG560" s="861">
        <v>636.4</v>
      </c>
      <c r="EH560" s="861">
        <v>120.87</v>
      </c>
      <c r="EI560" s="861">
        <v>4.9630000000000001</v>
      </c>
      <c r="EJ560" s="861">
        <v>592</v>
      </c>
      <c r="EK560" s="861">
        <v>10.628145999999999</v>
      </c>
      <c r="EL560" s="861">
        <v>12.016641999999999</v>
      </c>
      <c r="EM560" s="861">
        <v>-18.545012</v>
      </c>
      <c r="EN560" s="861">
        <v>-24.083220000000001</v>
      </c>
      <c r="EO560" s="861">
        <v>92.549498999999997</v>
      </c>
      <c r="EP560" s="861">
        <v>88.373581999999999</v>
      </c>
      <c r="EQ560" s="861">
        <v>-9.2843870000000006</v>
      </c>
      <c r="ER560" s="861">
        <v>621.71689500000002</v>
      </c>
      <c r="ES560" s="861">
        <v>1332.286218</v>
      </c>
      <c r="ET560" s="861">
        <v>971.73760100000004</v>
      </c>
      <c r="EU560" s="861"/>
      <c r="EV560" s="861"/>
      <c r="EW560" s="861"/>
      <c r="EX560" s="861"/>
      <c r="EY560" s="861"/>
      <c r="EZ560" s="861"/>
      <c r="FA560" s="861"/>
      <c r="FB560" s="861"/>
      <c r="FC560" s="861"/>
      <c r="FD560" s="861"/>
    </row>
    <row r="561" spans="1:160" x14ac:dyDescent="0.25">
      <c r="A561" s="837">
        <v>46146</v>
      </c>
      <c r="B561" s="836">
        <v>0.46521990740740743</v>
      </c>
      <c r="C561" s="861">
        <v>30600</v>
      </c>
      <c r="D561" s="861">
        <v>0</v>
      </c>
      <c r="E561" s="861">
        <v>0</v>
      </c>
      <c r="F561" s="861">
        <v>72.358380999999994</v>
      </c>
      <c r="G561" s="861">
        <v>70.543350000000004</v>
      </c>
      <c r="H561" s="861">
        <v>63.589891999999999</v>
      </c>
      <c r="I561" s="861">
        <v>73.531857000000002</v>
      </c>
      <c r="J561" s="861">
        <v>68.641167999999993</v>
      </c>
      <c r="K561" s="861">
        <v>70.729906</v>
      </c>
      <c r="L561" s="861">
        <v>73.426751999999993</v>
      </c>
      <c r="M561" s="861">
        <v>73.811762999999999</v>
      </c>
      <c r="N561" s="861">
        <v>-9.2521979999999999</v>
      </c>
      <c r="O561" s="861">
        <v>-11.110232</v>
      </c>
      <c r="P561" s="861">
        <v>-11.787578</v>
      </c>
      <c r="Q561" s="861">
        <v>-7.9657999999999998</v>
      </c>
      <c r="R561" s="861">
        <v>-9.0993569999999995</v>
      </c>
      <c r="S561" s="861">
        <v>-9.9936790000000002</v>
      </c>
      <c r="T561" s="861">
        <v>79.915678</v>
      </c>
      <c r="U561" s="861">
        <v>71.177954</v>
      </c>
      <c r="V561" s="861">
        <v>91.418390000000002</v>
      </c>
      <c r="W561" s="861">
        <v>90.430187000000004</v>
      </c>
      <c r="X561" s="861">
        <v>-8.145975</v>
      </c>
      <c r="Y561" s="861">
        <v>-7.5421129999999996</v>
      </c>
      <c r="Z561" s="861">
        <v>-12.491516000000001</v>
      </c>
      <c r="AA561" s="861">
        <v>-11.914144</v>
      </c>
      <c r="AB561" s="861">
        <v>-11.806137</v>
      </c>
      <c r="AC561" s="861">
        <v>-11.607556000000001</v>
      </c>
      <c r="AD561" s="861">
        <v>-15.358337000000001</v>
      </c>
      <c r="AE561" s="861">
        <v>105.817875</v>
      </c>
      <c r="AF561" s="861">
        <v>98.216190999999995</v>
      </c>
      <c r="AG561" s="861">
        <v>89.996989999999997</v>
      </c>
      <c r="AH561" s="861">
        <v>107.584686</v>
      </c>
      <c r="AI561" s="861">
        <v>87.585835000000003</v>
      </c>
      <c r="AJ561" s="861">
        <v>67.757228999999995</v>
      </c>
      <c r="AK561" s="861">
        <v>-6.6844299999999999</v>
      </c>
      <c r="AL561" s="861">
        <v>-10.437094999999999</v>
      </c>
      <c r="AM561" s="861">
        <v>-7.9627670000000004</v>
      </c>
      <c r="AN561" s="861">
        <v>90.698013000000003</v>
      </c>
      <c r="AO561" s="861">
        <v>89.830669999999998</v>
      </c>
      <c r="AP561" s="861">
        <v>88.080483999999998</v>
      </c>
      <c r="AQ561" s="861">
        <v>86.163763000000003</v>
      </c>
      <c r="AR561" s="861">
        <v>71.357898000000006</v>
      </c>
      <c r="AS561" s="861">
        <v>64.200728999999995</v>
      </c>
      <c r="AT561" s="861">
        <v>74.625247999999999</v>
      </c>
      <c r="AU561" s="861">
        <v>73.593507000000002</v>
      </c>
      <c r="AV561" s="861">
        <v>71.528800000000004</v>
      </c>
      <c r="AW561" s="861">
        <v>71.311156999999994</v>
      </c>
      <c r="AX561" s="861">
        <v>86.992659000000003</v>
      </c>
      <c r="AY561" s="861">
        <v>84.923231000000001</v>
      </c>
      <c r="AZ561" s="861">
        <v>-8.2027110000000008</v>
      </c>
      <c r="BA561" s="861">
        <v>-8.1063159999999996</v>
      </c>
      <c r="BB561" s="861">
        <v>-15.812682000000001</v>
      </c>
      <c r="BC561" s="861">
        <v>-14.837268</v>
      </c>
      <c r="BD561" s="861">
        <v>-14.944153999999999</v>
      </c>
      <c r="BE561" s="861">
        <v>-10.144144000000001</v>
      </c>
      <c r="BF561" s="861">
        <v>31.399258</v>
      </c>
      <c r="BG561" s="861">
        <v>138.08286799999999</v>
      </c>
      <c r="BH561" s="861">
        <v>107.199889</v>
      </c>
      <c r="BI561" s="861">
        <v>51.278691000000002</v>
      </c>
      <c r="BJ561" s="861">
        <v>128.737729</v>
      </c>
      <c r="BK561" s="861">
        <v>83.558556999999993</v>
      </c>
      <c r="BL561" s="861">
        <v>72.188164999999998</v>
      </c>
      <c r="BM561" s="861">
        <v>-20.297239999999999</v>
      </c>
      <c r="BN561" s="861">
        <v>-15.062974000000001</v>
      </c>
      <c r="BO561" s="861">
        <v>-12.09478</v>
      </c>
      <c r="BP561" s="861">
        <v>-14.742782</v>
      </c>
      <c r="BQ561" s="861">
        <v>84.550231999999994</v>
      </c>
      <c r="BR561" s="861">
        <v>85.822411000000002</v>
      </c>
      <c r="BS561" s="861">
        <v>83.332386</v>
      </c>
      <c r="BT561" s="861">
        <v>56.171475999999998</v>
      </c>
      <c r="BU561" s="861">
        <v>62.992486</v>
      </c>
      <c r="BV561" s="861">
        <v>58.947848999999998</v>
      </c>
      <c r="BW561" s="861">
        <v>62.243197000000002</v>
      </c>
      <c r="BX561" s="861">
        <v>-15.383913</v>
      </c>
      <c r="BY561" s="861">
        <v>-15.544388</v>
      </c>
      <c r="BZ561" s="861">
        <v>-14.238979</v>
      </c>
      <c r="CA561" s="861">
        <v>-14.546153</v>
      </c>
      <c r="CB561" s="861">
        <v>-9.4456670000000003</v>
      </c>
      <c r="CC561" s="861">
        <v>-6.554341</v>
      </c>
      <c r="CD561" s="861">
        <v>-10.275522</v>
      </c>
      <c r="CE561" s="861">
        <v>-5.9860759999999997</v>
      </c>
      <c r="CF561" s="861">
        <v>-12.151980999999999</v>
      </c>
      <c r="CG561" s="861">
        <v>-7.2220399999999998</v>
      </c>
      <c r="CH561" s="861">
        <v>-11.284049</v>
      </c>
      <c r="CI561" s="861">
        <v>-6.1751339999999999</v>
      </c>
      <c r="CJ561" s="861">
        <v>-9.7355090000000004</v>
      </c>
      <c r="CK561" s="861">
        <v>-6.8237209999999999</v>
      </c>
      <c r="CL561" s="861">
        <v>-10.679428</v>
      </c>
      <c r="CM561" s="861">
        <v>-6.872287</v>
      </c>
      <c r="CN561" s="861">
        <v>-12.228272</v>
      </c>
      <c r="CO561" s="861">
        <v>-8.8543839999999996</v>
      </c>
      <c r="CP561" s="861">
        <v>-10.958826999999999</v>
      </c>
      <c r="CQ561" s="861">
        <v>-6.4687320000000001</v>
      </c>
      <c r="CR561" s="861">
        <v>-9.768459</v>
      </c>
      <c r="CS561" s="861">
        <v>-6.8137179999999997</v>
      </c>
      <c r="CT561" s="861">
        <v>-10.08601</v>
      </c>
      <c r="CU561" s="861">
        <v>-7.9984200000000003</v>
      </c>
      <c r="CV561" s="861">
        <v>-12.333570999999999</v>
      </c>
      <c r="CW561" s="861">
        <v>-7.9661410000000004</v>
      </c>
      <c r="CX561" s="861">
        <v>-11.203632000000001</v>
      </c>
      <c r="CY561" s="861">
        <v>-5.4855650000000002</v>
      </c>
      <c r="CZ561" s="861">
        <v>-9.6299609999999998</v>
      </c>
      <c r="DA561" s="861">
        <v>-6.6835509999999996</v>
      </c>
      <c r="DB561" s="861">
        <v>-10.432729999999999</v>
      </c>
      <c r="DC561" s="861">
        <v>-6.8595819999999996</v>
      </c>
      <c r="DD561" s="861">
        <v>-12.27609</v>
      </c>
      <c r="DE561" s="861">
        <v>-8.5665960000000005</v>
      </c>
      <c r="DF561" s="861">
        <v>-11.650615999999999</v>
      </c>
      <c r="DG561" s="861">
        <v>-7.5052060000000003</v>
      </c>
      <c r="DH561" s="861">
        <v>-9.2817070000000008</v>
      </c>
      <c r="DI561" s="861">
        <v>-7.2826250000000003</v>
      </c>
      <c r="DJ561" s="861">
        <v>-10.009550000000001</v>
      </c>
      <c r="DK561" s="861">
        <v>-8.2057420000000008</v>
      </c>
      <c r="DL561" s="861">
        <v>-12.158035</v>
      </c>
      <c r="DM561" s="861">
        <v>-9.9312740000000002</v>
      </c>
      <c r="DN561" s="861">
        <v>-11.548049000000001</v>
      </c>
      <c r="DO561" s="861">
        <v>-8.4684399999999993</v>
      </c>
      <c r="DP561" s="861">
        <v>-9.8374450000000007</v>
      </c>
      <c r="DQ561" s="861">
        <v>-7.9287599999999996</v>
      </c>
      <c r="DR561" s="861">
        <v>-10.806001999999999</v>
      </c>
      <c r="DS561" s="861">
        <v>-9.1541049999999995</v>
      </c>
      <c r="DT561" s="861">
        <v>-11.962168999999999</v>
      </c>
      <c r="DU561" s="861">
        <v>-11.242315</v>
      </c>
      <c r="DV561" s="861">
        <v>-12.013188</v>
      </c>
      <c r="DW561" s="861">
        <v>-8.6633890000000005</v>
      </c>
      <c r="DX561" s="861">
        <v>11.856502000000001</v>
      </c>
      <c r="DY561" s="861">
        <v>8.7886670000000002</v>
      </c>
      <c r="DZ561" s="861">
        <v>156.67553799999999</v>
      </c>
      <c r="EA561" s="861">
        <v>146.97349399999999</v>
      </c>
      <c r="EB561" s="861">
        <v>121.48</v>
      </c>
      <c r="EC561" s="861">
        <v>1.2370000000000001</v>
      </c>
      <c r="ED561" s="861">
        <v>133</v>
      </c>
      <c r="EE561" s="861">
        <v>121.49</v>
      </c>
      <c r="EF561" s="861">
        <v>5.3079999999999998</v>
      </c>
      <c r="EG561" s="861">
        <v>639.20000000000005</v>
      </c>
      <c r="EH561" s="861">
        <v>121.4</v>
      </c>
      <c r="EI561" s="861">
        <v>4.9720000000000004</v>
      </c>
      <c r="EJ561" s="861">
        <v>590.6</v>
      </c>
      <c r="EK561" s="861">
        <v>10.489860999999999</v>
      </c>
      <c r="EL561" s="861">
        <v>12.054800999999999</v>
      </c>
      <c r="EM561" s="861">
        <v>-18.452628000000001</v>
      </c>
      <c r="EN561" s="861">
        <v>-24.149581000000001</v>
      </c>
      <c r="EO561" s="861">
        <v>92.605895000000004</v>
      </c>
      <c r="EP561" s="861">
        <v>88.267812000000006</v>
      </c>
      <c r="EQ561" s="861">
        <v>-9.2805959999999992</v>
      </c>
      <c r="ER561" s="861">
        <v>624.85430099999996</v>
      </c>
      <c r="ES561" s="861">
        <v>1342.869412</v>
      </c>
      <c r="ET561" s="861">
        <v>981.59723099999997</v>
      </c>
      <c r="EU561" s="861"/>
      <c r="EV561" s="861"/>
      <c r="EW561" s="861"/>
      <c r="EX561" s="861"/>
      <c r="EY561" s="861"/>
      <c r="EZ561" s="861"/>
      <c r="FA561" s="861"/>
      <c r="FB561" s="861"/>
      <c r="FC561" s="861"/>
      <c r="FD561" s="861"/>
    </row>
    <row r="562" spans="1:160" x14ac:dyDescent="0.25">
      <c r="A562" s="837">
        <v>46146</v>
      </c>
      <c r="B562" s="836">
        <v>0.46591435185185182</v>
      </c>
      <c r="C562" s="861">
        <v>30660</v>
      </c>
      <c r="D562" s="861">
        <v>0</v>
      </c>
      <c r="E562" s="861">
        <v>0</v>
      </c>
      <c r="F562" s="861">
        <v>72.238759999999999</v>
      </c>
      <c r="G562" s="861">
        <v>70.508404999999996</v>
      </c>
      <c r="H562" s="861">
        <v>63.377374000000003</v>
      </c>
      <c r="I562" s="861">
        <v>73.488804000000002</v>
      </c>
      <c r="J562" s="861">
        <v>68.650212999999994</v>
      </c>
      <c r="K562" s="861">
        <v>70.727891999999997</v>
      </c>
      <c r="L562" s="861">
        <v>73.470832999999999</v>
      </c>
      <c r="M562" s="861">
        <v>73.792799000000002</v>
      </c>
      <c r="N562" s="861">
        <v>-9.2971229999999991</v>
      </c>
      <c r="O562" s="861">
        <v>-11.103574</v>
      </c>
      <c r="P562" s="861">
        <v>-11.825623</v>
      </c>
      <c r="Q562" s="861">
        <v>-8.0445510000000002</v>
      </c>
      <c r="R562" s="861">
        <v>-9.2518390000000004</v>
      </c>
      <c r="S562" s="861">
        <v>-10.079723</v>
      </c>
      <c r="T562" s="861">
        <v>79.813855000000004</v>
      </c>
      <c r="U562" s="861">
        <v>70.732553999999993</v>
      </c>
      <c r="V562" s="861">
        <v>91.357116000000005</v>
      </c>
      <c r="W562" s="861">
        <v>90.350587000000004</v>
      </c>
      <c r="X562" s="861">
        <v>-8.1566609999999997</v>
      </c>
      <c r="Y562" s="861">
        <v>-7.5455410000000001</v>
      </c>
      <c r="Z562" s="861">
        <v>-12.514289</v>
      </c>
      <c r="AA562" s="861">
        <v>-11.954313000000001</v>
      </c>
      <c r="AB562" s="861">
        <v>-11.819048</v>
      </c>
      <c r="AC562" s="861">
        <v>-11.596468</v>
      </c>
      <c r="AD562" s="861">
        <v>-15.384829999999999</v>
      </c>
      <c r="AE562" s="861">
        <v>105.609883</v>
      </c>
      <c r="AF562" s="861">
        <v>98.156153000000003</v>
      </c>
      <c r="AG562" s="861">
        <v>89.861658000000006</v>
      </c>
      <c r="AH562" s="861">
        <v>107.612886</v>
      </c>
      <c r="AI562" s="861">
        <v>87.547656000000003</v>
      </c>
      <c r="AJ562" s="861">
        <v>67.627827999999994</v>
      </c>
      <c r="AK562" s="861">
        <v>-6.7524620000000004</v>
      </c>
      <c r="AL562" s="861">
        <v>-10.508746</v>
      </c>
      <c r="AM562" s="861">
        <v>-8.0023260000000001</v>
      </c>
      <c r="AN562" s="861">
        <v>90.611497999999997</v>
      </c>
      <c r="AO562" s="861">
        <v>89.829842999999997</v>
      </c>
      <c r="AP562" s="861">
        <v>87.939854999999994</v>
      </c>
      <c r="AQ562" s="861">
        <v>86.056184999999999</v>
      </c>
      <c r="AR562" s="861">
        <v>71.345099000000005</v>
      </c>
      <c r="AS562" s="861">
        <v>64.181831000000003</v>
      </c>
      <c r="AT562" s="861">
        <v>74.454515999999998</v>
      </c>
      <c r="AU562" s="861">
        <v>73.524125999999995</v>
      </c>
      <c r="AV562" s="861">
        <v>71.336231999999995</v>
      </c>
      <c r="AW562" s="861">
        <v>71.436143999999999</v>
      </c>
      <c r="AX562" s="861">
        <v>87.008336</v>
      </c>
      <c r="AY562" s="861">
        <v>84.990719999999996</v>
      </c>
      <c r="AZ562" s="861">
        <v>-8.2686779999999995</v>
      </c>
      <c r="BA562" s="861">
        <v>-8.1732080000000007</v>
      </c>
      <c r="BB562" s="861">
        <v>-15.820722</v>
      </c>
      <c r="BC562" s="861">
        <v>-14.839147000000001</v>
      </c>
      <c r="BD562" s="861">
        <v>-15.007524999999999</v>
      </c>
      <c r="BE562" s="861">
        <v>-10.232571</v>
      </c>
      <c r="BF562" s="861">
        <v>31.440086000000001</v>
      </c>
      <c r="BG562" s="861">
        <v>138.32574700000001</v>
      </c>
      <c r="BH562" s="861">
        <v>107.15593200000001</v>
      </c>
      <c r="BI562" s="861">
        <v>51.270454000000001</v>
      </c>
      <c r="BJ562" s="861">
        <v>129.02275</v>
      </c>
      <c r="BK562" s="861">
        <v>83.509039999999999</v>
      </c>
      <c r="BL562" s="861">
        <v>72.424868000000004</v>
      </c>
      <c r="BM562" s="861">
        <v>-20.34084</v>
      </c>
      <c r="BN562" s="861">
        <v>-15.142859</v>
      </c>
      <c r="BO562" s="861">
        <v>-12.143211000000001</v>
      </c>
      <c r="BP562" s="861">
        <v>-14.834922000000001</v>
      </c>
      <c r="BQ562" s="861">
        <v>84.580370000000002</v>
      </c>
      <c r="BR562" s="861">
        <v>85.905286000000004</v>
      </c>
      <c r="BS562" s="861">
        <v>83.344387999999995</v>
      </c>
      <c r="BT562" s="861">
        <v>56.362264000000003</v>
      </c>
      <c r="BU562" s="861">
        <v>62.924179000000002</v>
      </c>
      <c r="BV562" s="861">
        <v>59.043675999999998</v>
      </c>
      <c r="BW562" s="861">
        <v>62.254168</v>
      </c>
      <c r="BX562" s="861">
        <v>-15.525354</v>
      </c>
      <c r="BY562" s="861">
        <v>-15.585008</v>
      </c>
      <c r="BZ562" s="861">
        <v>-14.315500999999999</v>
      </c>
      <c r="CA562" s="861">
        <v>-14.581111</v>
      </c>
      <c r="CB562" s="861">
        <v>-9.3846930000000004</v>
      </c>
      <c r="CC562" s="861">
        <v>-6.5241129999999998</v>
      </c>
      <c r="CD562" s="861">
        <v>-10.259671000000001</v>
      </c>
      <c r="CE562" s="861">
        <v>-5.9227660000000002</v>
      </c>
      <c r="CF562" s="861">
        <v>-12.126908999999999</v>
      </c>
      <c r="CG562" s="861">
        <v>-7.2051049999999996</v>
      </c>
      <c r="CH562" s="861">
        <v>-11.298605999999999</v>
      </c>
      <c r="CI562" s="861">
        <v>-6.1480569999999997</v>
      </c>
      <c r="CJ562" s="861">
        <v>-9.7162550000000003</v>
      </c>
      <c r="CK562" s="861">
        <v>-6.8032859999999999</v>
      </c>
      <c r="CL562" s="861">
        <v>-10.657458999999999</v>
      </c>
      <c r="CM562" s="861">
        <v>-6.8191620000000004</v>
      </c>
      <c r="CN562" s="861">
        <v>-12.222505999999999</v>
      </c>
      <c r="CO562" s="861">
        <v>-8.8317840000000007</v>
      </c>
      <c r="CP562" s="861">
        <v>-10.980788</v>
      </c>
      <c r="CQ562" s="861">
        <v>-6.5148089999999996</v>
      </c>
      <c r="CR562" s="861">
        <v>-9.7425280000000001</v>
      </c>
      <c r="CS562" s="861">
        <v>-6.7986469999999999</v>
      </c>
      <c r="CT562" s="861">
        <v>-10.0525</v>
      </c>
      <c r="CU562" s="861">
        <v>-7.9392909999999999</v>
      </c>
      <c r="CV562" s="861">
        <v>-12.333856000000001</v>
      </c>
      <c r="CW562" s="861">
        <v>-7.9687619999999999</v>
      </c>
      <c r="CX562" s="861">
        <v>-11.206947</v>
      </c>
      <c r="CY562" s="861">
        <v>-5.5074909999999999</v>
      </c>
      <c r="CZ562" s="861">
        <v>-9.6182590000000001</v>
      </c>
      <c r="DA562" s="861">
        <v>-6.6641640000000004</v>
      </c>
      <c r="DB562" s="861">
        <v>-10.411818999999999</v>
      </c>
      <c r="DC562" s="861">
        <v>-6.8513970000000004</v>
      </c>
      <c r="DD562" s="861">
        <v>-12.259091</v>
      </c>
      <c r="DE562" s="861">
        <v>-8.5848150000000008</v>
      </c>
      <c r="DF562" s="861">
        <v>-11.662595</v>
      </c>
      <c r="DG562" s="861">
        <v>-7.529261</v>
      </c>
      <c r="DH562" s="861">
        <v>-9.2725460000000002</v>
      </c>
      <c r="DI562" s="861">
        <v>-7.2758789999999998</v>
      </c>
      <c r="DJ562" s="861">
        <v>-9.9783720000000002</v>
      </c>
      <c r="DK562" s="861">
        <v>-8.1952429999999996</v>
      </c>
      <c r="DL562" s="861">
        <v>-12.158594000000001</v>
      </c>
      <c r="DM562" s="861">
        <v>-9.944032</v>
      </c>
      <c r="DN562" s="861">
        <v>-11.557202999999999</v>
      </c>
      <c r="DO562" s="861">
        <v>-8.4700589999999991</v>
      </c>
      <c r="DP562" s="861">
        <v>-9.8165469999999999</v>
      </c>
      <c r="DQ562" s="861">
        <v>-7.938847</v>
      </c>
      <c r="DR562" s="861">
        <v>-10.766795999999999</v>
      </c>
      <c r="DS562" s="861">
        <v>-9.1562439999999992</v>
      </c>
      <c r="DT562" s="861">
        <v>-11.969317999999999</v>
      </c>
      <c r="DU562" s="861">
        <v>-11.242872999999999</v>
      </c>
      <c r="DV562" s="861">
        <v>-11.997467</v>
      </c>
      <c r="DW562" s="861">
        <v>-8.6449409999999993</v>
      </c>
      <c r="DX562" s="861">
        <v>11.742527000000001</v>
      </c>
      <c r="DY562" s="861">
        <v>8.7800639999999994</v>
      </c>
      <c r="DZ562" s="861">
        <v>156.38216600000001</v>
      </c>
      <c r="EA562" s="861">
        <v>147.19512599999999</v>
      </c>
      <c r="EB562" s="861">
        <v>120.84</v>
      </c>
      <c r="EC562" s="861">
        <v>3.2610000000000001</v>
      </c>
      <c r="ED562" s="861">
        <v>388.2</v>
      </c>
      <c r="EE562" s="861">
        <v>120.82</v>
      </c>
      <c r="EF562" s="861">
        <v>5.3259999999999996</v>
      </c>
      <c r="EG562" s="861">
        <v>633.4</v>
      </c>
      <c r="EH562" s="861">
        <v>120.8</v>
      </c>
      <c r="EI562" s="861">
        <v>4.9930000000000003</v>
      </c>
      <c r="EJ562" s="861">
        <v>588.1</v>
      </c>
      <c r="EK562" s="861">
        <v>10.652574</v>
      </c>
      <c r="EL562" s="861">
        <v>12.023137999999999</v>
      </c>
      <c r="EM562" s="861">
        <v>-18.654900000000001</v>
      </c>
      <c r="EN562" s="861">
        <v>-24.166349</v>
      </c>
      <c r="EO562" s="861">
        <v>92.477394000000004</v>
      </c>
      <c r="EP562" s="861">
        <v>88.369012999999995</v>
      </c>
      <c r="EQ562" s="861">
        <v>-9.2694240000000008</v>
      </c>
      <c r="ER562" s="861">
        <v>628.84169099999997</v>
      </c>
      <c r="ES562" s="861">
        <v>1353.4516020000001</v>
      </c>
      <c r="ET562" s="861">
        <v>991.45189200000004</v>
      </c>
      <c r="EU562" s="861"/>
      <c r="EV562" s="861"/>
      <c r="EW562" s="861"/>
      <c r="EX562" s="861"/>
      <c r="EY562" s="861"/>
      <c r="EZ562" s="861"/>
      <c r="FA562" s="861"/>
      <c r="FB562" s="861"/>
      <c r="FC562" s="861"/>
      <c r="FD562" s="861"/>
    </row>
    <row r="563" spans="1:160" x14ac:dyDescent="0.25">
      <c r="A563" s="837">
        <v>46146</v>
      </c>
      <c r="B563" s="836">
        <v>0.46660879629629631</v>
      </c>
      <c r="C563" s="861">
        <v>30720</v>
      </c>
      <c r="D563" s="861">
        <v>0</v>
      </c>
      <c r="E563" s="861">
        <v>0</v>
      </c>
      <c r="F563" s="861">
        <v>72.378112999999999</v>
      </c>
      <c r="G563" s="861">
        <v>70.463333000000006</v>
      </c>
      <c r="H563" s="861">
        <v>63.620961999999999</v>
      </c>
      <c r="I563" s="861">
        <v>73.441596000000004</v>
      </c>
      <c r="J563" s="861">
        <v>68.665721000000005</v>
      </c>
      <c r="K563" s="861">
        <v>70.730626000000001</v>
      </c>
      <c r="L563" s="861">
        <v>73.417734999999993</v>
      </c>
      <c r="M563" s="861">
        <v>73.794290000000004</v>
      </c>
      <c r="N563" s="861">
        <v>-9.3618100000000002</v>
      </c>
      <c r="O563" s="861">
        <v>-11.126602</v>
      </c>
      <c r="P563" s="861">
        <v>-11.859973999999999</v>
      </c>
      <c r="Q563" s="861">
        <v>-8.1305840000000007</v>
      </c>
      <c r="R563" s="861">
        <v>-9.3694469999999992</v>
      </c>
      <c r="S563" s="861">
        <v>-9.9477869999999999</v>
      </c>
      <c r="T563" s="861">
        <v>79.810890999999998</v>
      </c>
      <c r="U563" s="861">
        <v>70.665451000000004</v>
      </c>
      <c r="V563" s="861">
        <v>91.345517999999998</v>
      </c>
      <c r="W563" s="861">
        <v>90.363457999999994</v>
      </c>
      <c r="X563" s="861">
        <v>-8.2441639999999996</v>
      </c>
      <c r="Y563" s="861">
        <v>-7.5908309999999997</v>
      </c>
      <c r="Z563" s="861">
        <v>-12.524125</v>
      </c>
      <c r="AA563" s="861">
        <v>-12.003686</v>
      </c>
      <c r="AB563" s="861">
        <v>-11.87838</v>
      </c>
      <c r="AC563" s="861">
        <v>-11.669895</v>
      </c>
      <c r="AD563" s="861">
        <v>-15.388051000000001</v>
      </c>
      <c r="AE563" s="861">
        <v>105.666251</v>
      </c>
      <c r="AF563" s="861">
        <v>98.039004000000006</v>
      </c>
      <c r="AG563" s="861">
        <v>89.890803000000005</v>
      </c>
      <c r="AH563" s="861">
        <v>107.56716299999999</v>
      </c>
      <c r="AI563" s="861">
        <v>87.549595999999994</v>
      </c>
      <c r="AJ563" s="861">
        <v>67.663899999999998</v>
      </c>
      <c r="AK563" s="861">
        <v>-6.7857719999999997</v>
      </c>
      <c r="AL563" s="861">
        <v>-10.452812</v>
      </c>
      <c r="AM563" s="861">
        <v>-8.035031</v>
      </c>
      <c r="AN563" s="861">
        <v>90.687449000000001</v>
      </c>
      <c r="AO563" s="861">
        <v>89.756361999999996</v>
      </c>
      <c r="AP563" s="861">
        <v>88.033072000000004</v>
      </c>
      <c r="AQ563" s="861">
        <v>86.088308999999995</v>
      </c>
      <c r="AR563" s="861">
        <v>71.210437999999996</v>
      </c>
      <c r="AS563" s="861">
        <v>64.12903</v>
      </c>
      <c r="AT563" s="861">
        <v>74.486312999999996</v>
      </c>
      <c r="AU563" s="861">
        <v>73.471751999999995</v>
      </c>
      <c r="AV563" s="861">
        <v>71.416505000000001</v>
      </c>
      <c r="AW563" s="861">
        <v>71.514466999999996</v>
      </c>
      <c r="AX563" s="861">
        <v>87.046514000000002</v>
      </c>
      <c r="AY563" s="861">
        <v>85.073657999999995</v>
      </c>
      <c r="AZ563" s="861">
        <v>-8.3070559999999993</v>
      </c>
      <c r="BA563" s="861">
        <v>-8.2551039999999993</v>
      </c>
      <c r="BB563" s="861">
        <v>-15.851400999999999</v>
      </c>
      <c r="BC563" s="861">
        <v>-14.888223</v>
      </c>
      <c r="BD563" s="861">
        <v>-15.032961</v>
      </c>
      <c r="BE563" s="861">
        <v>-10.122415999999999</v>
      </c>
      <c r="BF563" s="861">
        <v>31.358841999999999</v>
      </c>
      <c r="BG563" s="861">
        <v>138.389803</v>
      </c>
      <c r="BH563" s="861">
        <v>107.375792</v>
      </c>
      <c r="BI563" s="861">
        <v>51.242640999999999</v>
      </c>
      <c r="BJ563" s="861">
        <v>129.002816</v>
      </c>
      <c r="BK563" s="861">
        <v>83.652848000000006</v>
      </c>
      <c r="BL563" s="861">
        <v>72.135812999999999</v>
      </c>
      <c r="BM563" s="861">
        <v>-20.367616000000002</v>
      </c>
      <c r="BN563" s="861">
        <v>-15.126363</v>
      </c>
      <c r="BO563" s="861">
        <v>-12.232279999999999</v>
      </c>
      <c r="BP563" s="861">
        <v>-14.793844999999999</v>
      </c>
      <c r="BQ563" s="861">
        <v>84.660928999999996</v>
      </c>
      <c r="BR563" s="861">
        <v>85.846947999999998</v>
      </c>
      <c r="BS563" s="861">
        <v>83.278346999999997</v>
      </c>
      <c r="BT563" s="861">
        <v>56.246563999999999</v>
      </c>
      <c r="BU563" s="861">
        <v>62.901594000000003</v>
      </c>
      <c r="BV563" s="861">
        <v>59.023569000000002</v>
      </c>
      <c r="BW563" s="861">
        <v>62.198543000000001</v>
      </c>
      <c r="BX563" s="861">
        <v>-15.40066</v>
      </c>
      <c r="BY563" s="861">
        <v>-15.593335</v>
      </c>
      <c r="BZ563" s="861">
        <v>-14.362962</v>
      </c>
      <c r="CA563" s="861">
        <v>-14.642775</v>
      </c>
      <c r="CB563" s="861">
        <v>-9.4172499999999992</v>
      </c>
      <c r="CC563" s="861">
        <v>-6.547269</v>
      </c>
      <c r="CD563" s="861">
        <v>-10.274512</v>
      </c>
      <c r="CE563" s="861">
        <v>-6.0284440000000004</v>
      </c>
      <c r="CF563" s="861">
        <v>-12.11627</v>
      </c>
      <c r="CG563" s="861">
        <v>-7.198753</v>
      </c>
      <c r="CH563" s="861">
        <v>-11.296461000000001</v>
      </c>
      <c r="CI563" s="861">
        <v>-6.1734520000000002</v>
      </c>
      <c r="CJ563" s="861">
        <v>-9.6967590000000001</v>
      </c>
      <c r="CK563" s="861">
        <v>-6.8045049999999998</v>
      </c>
      <c r="CL563" s="861">
        <v>-10.643181999999999</v>
      </c>
      <c r="CM563" s="861">
        <v>-6.8409279999999999</v>
      </c>
      <c r="CN563" s="861">
        <v>-12.201974999999999</v>
      </c>
      <c r="CO563" s="861">
        <v>-8.8347840000000009</v>
      </c>
      <c r="CP563" s="861">
        <v>-10.978132</v>
      </c>
      <c r="CQ563" s="861">
        <v>-6.4893020000000003</v>
      </c>
      <c r="CR563" s="861">
        <v>-9.7530129999999993</v>
      </c>
      <c r="CS563" s="861">
        <v>-6.8254270000000004</v>
      </c>
      <c r="CT563" s="861">
        <v>-10.099824</v>
      </c>
      <c r="CU563" s="861">
        <v>-7.9930070000000004</v>
      </c>
      <c r="CV563" s="861">
        <v>-12.317759000000001</v>
      </c>
      <c r="CW563" s="861">
        <v>-7.9373389999999997</v>
      </c>
      <c r="CX563" s="861">
        <v>-11.229063999999999</v>
      </c>
      <c r="CY563" s="861">
        <v>-5.5126330000000001</v>
      </c>
      <c r="CZ563" s="861">
        <v>-9.5920109999999994</v>
      </c>
      <c r="DA563" s="861">
        <v>-6.6734669999999996</v>
      </c>
      <c r="DB563" s="861">
        <v>-10.376094999999999</v>
      </c>
      <c r="DC563" s="861">
        <v>-6.8490270000000004</v>
      </c>
      <c r="DD563" s="861">
        <v>-12.240658</v>
      </c>
      <c r="DE563" s="861">
        <v>-8.5632110000000008</v>
      </c>
      <c r="DF563" s="861">
        <v>-11.655856999999999</v>
      </c>
      <c r="DG563" s="861">
        <v>-7.5043350000000002</v>
      </c>
      <c r="DH563" s="861">
        <v>-9.2672399999999993</v>
      </c>
      <c r="DI563" s="861">
        <v>-7.2703069999999999</v>
      </c>
      <c r="DJ563" s="861">
        <v>-9.9610439999999993</v>
      </c>
      <c r="DK563" s="861">
        <v>-8.1676690000000001</v>
      </c>
      <c r="DL563" s="861">
        <v>-12.131883</v>
      </c>
      <c r="DM563" s="861">
        <v>-9.9122520000000005</v>
      </c>
      <c r="DN563" s="861">
        <v>-11.55423</v>
      </c>
      <c r="DO563" s="861">
        <v>-8.451651</v>
      </c>
      <c r="DP563" s="861">
        <v>-9.8215579999999996</v>
      </c>
      <c r="DQ563" s="861">
        <v>-7.926253</v>
      </c>
      <c r="DR563" s="861">
        <v>-10.750857</v>
      </c>
      <c r="DS563" s="861">
        <v>-9.1544059999999998</v>
      </c>
      <c r="DT563" s="861">
        <v>-11.952501</v>
      </c>
      <c r="DU563" s="861">
        <v>-11.214319</v>
      </c>
      <c r="DV563" s="861">
        <v>-11.998559999999999</v>
      </c>
      <c r="DW563" s="861">
        <v>-8.6361939999999997</v>
      </c>
      <c r="DX563" s="861">
        <v>11.736938</v>
      </c>
      <c r="DY563" s="861">
        <v>8.7718989999999994</v>
      </c>
      <c r="DZ563" s="861">
        <v>156.338909</v>
      </c>
      <c r="EA563" s="861">
        <v>147.194931</v>
      </c>
      <c r="EB563" s="861">
        <v>120.74</v>
      </c>
      <c r="EC563" s="861">
        <v>3.2589999999999999</v>
      </c>
      <c r="ED563" s="861">
        <v>387.8</v>
      </c>
      <c r="EE563" s="861">
        <v>120.87</v>
      </c>
      <c r="EF563" s="861">
        <v>5.3250000000000002</v>
      </c>
      <c r="EG563" s="861">
        <v>632.6</v>
      </c>
      <c r="EH563" s="861">
        <v>120.9</v>
      </c>
      <c r="EI563" s="861">
        <v>4.9790000000000001</v>
      </c>
      <c r="EJ563" s="861">
        <v>588.9</v>
      </c>
      <c r="EK563" s="861">
        <v>10.629804999999999</v>
      </c>
      <c r="EL563" s="861">
        <v>11.949987999999999</v>
      </c>
      <c r="EM563" s="861">
        <v>-18.664836000000001</v>
      </c>
      <c r="EN563" s="861">
        <v>-24.182268000000001</v>
      </c>
      <c r="EO563" s="861">
        <v>92.458432999999999</v>
      </c>
      <c r="EP563" s="861">
        <v>88.368924000000007</v>
      </c>
      <c r="EQ563" s="861">
        <v>-9.2674090000000007</v>
      </c>
      <c r="ER563" s="861">
        <v>635.30703800000003</v>
      </c>
      <c r="ES563" s="861">
        <v>1364.0123249999999</v>
      </c>
      <c r="ET563" s="861">
        <v>1001.2967190000001</v>
      </c>
      <c r="EU563" s="861"/>
      <c r="EV563" s="861"/>
      <c r="EW563" s="861"/>
      <c r="EX563" s="861"/>
      <c r="EY563" s="861"/>
      <c r="EZ563" s="861"/>
      <c r="FA563" s="861"/>
      <c r="FB563" s="861"/>
      <c r="FC563" s="861"/>
      <c r="FD563" s="861"/>
    </row>
    <row r="564" spans="1:160" x14ac:dyDescent="0.25">
      <c r="A564" s="837">
        <v>46146</v>
      </c>
      <c r="B564" s="836">
        <v>0.46730324074074076</v>
      </c>
      <c r="C564" s="861">
        <v>30780</v>
      </c>
      <c r="D564" s="861">
        <v>0</v>
      </c>
      <c r="E564" s="861">
        <v>0</v>
      </c>
      <c r="F564" s="861">
        <v>72.370299000000003</v>
      </c>
      <c r="G564" s="861">
        <v>70.404114000000007</v>
      </c>
      <c r="H564" s="861">
        <v>63.554408000000002</v>
      </c>
      <c r="I564" s="861">
        <v>73.374590999999995</v>
      </c>
      <c r="J564" s="861">
        <v>68.718774999999994</v>
      </c>
      <c r="K564" s="861">
        <v>70.682512000000003</v>
      </c>
      <c r="L564" s="861">
        <v>73.449445999999995</v>
      </c>
      <c r="M564" s="861">
        <v>73.771843000000004</v>
      </c>
      <c r="N564" s="861">
        <v>-9.4287449999999993</v>
      </c>
      <c r="O564" s="861">
        <v>-11.220053999999999</v>
      </c>
      <c r="P564" s="861">
        <v>-11.914934000000001</v>
      </c>
      <c r="Q564" s="861">
        <v>-8.0064589999999995</v>
      </c>
      <c r="R564" s="861">
        <v>-9.2783610000000003</v>
      </c>
      <c r="S564" s="861">
        <v>-9.9725199999999994</v>
      </c>
      <c r="T564" s="861">
        <v>79.951772000000005</v>
      </c>
      <c r="U564" s="861">
        <v>71.178779000000006</v>
      </c>
      <c r="V564" s="861">
        <v>91.345617000000004</v>
      </c>
      <c r="W564" s="861">
        <v>90.358576999999997</v>
      </c>
      <c r="X564" s="861">
        <v>-8.2585610000000003</v>
      </c>
      <c r="Y564" s="861">
        <v>-7.668774</v>
      </c>
      <c r="Z564" s="861">
        <v>-12.560738000000001</v>
      </c>
      <c r="AA564" s="861">
        <v>-12.038385999999999</v>
      </c>
      <c r="AB564" s="861">
        <v>-11.897475</v>
      </c>
      <c r="AC564" s="861">
        <v>-11.746394</v>
      </c>
      <c r="AD564" s="861">
        <v>-15.431981</v>
      </c>
      <c r="AE564" s="861">
        <v>105.616567</v>
      </c>
      <c r="AF564" s="861">
        <v>97.966268999999997</v>
      </c>
      <c r="AG564" s="861">
        <v>89.846041999999997</v>
      </c>
      <c r="AH564" s="861">
        <v>107.474419</v>
      </c>
      <c r="AI564" s="861">
        <v>87.534253000000007</v>
      </c>
      <c r="AJ564" s="861">
        <v>67.603455999999994</v>
      </c>
      <c r="AK564" s="861">
        <v>-6.6633789999999999</v>
      </c>
      <c r="AL564" s="861">
        <v>-10.605468999999999</v>
      </c>
      <c r="AM564" s="861">
        <v>-8.1178509999999999</v>
      </c>
      <c r="AN564" s="861">
        <v>90.646377999999999</v>
      </c>
      <c r="AO564" s="861">
        <v>89.781771000000006</v>
      </c>
      <c r="AP564" s="861">
        <v>88.024828999999997</v>
      </c>
      <c r="AQ564" s="861">
        <v>86.076712000000001</v>
      </c>
      <c r="AR564" s="861">
        <v>71.141672999999997</v>
      </c>
      <c r="AS564" s="861">
        <v>64.050697</v>
      </c>
      <c r="AT564" s="861">
        <v>74.453514999999996</v>
      </c>
      <c r="AU564" s="861">
        <v>73.457534999999993</v>
      </c>
      <c r="AV564" s="861">
        <v>71.489632999999998</v>
      </c>
      <c r="AW564" s="861">
        <v>71.667235000000005</v>
      </c>
      <c r="AX564" s="861">
        <v>87.168222999999998</v>
      </c>
      <c r="AY564" s="861">
        <v>85.168927999999994</v>
      </c>
      <c r="AZ564" s="861">
        <v>-8.3371999999999993</v>
      </c>
      <c r="BA564" s="861">
        <v>-8.2623119999999997</v>
      </c>
      <c r="BB564" s="861">
        <v>-15.891474000000001</v>
      </c>
      <c r="BC564" s="861">
        <v>-14.942424000000001</v>
      </c>
      <c r="BD564" s="861">
        <v>-15.045543</v>
      </c>
      <c r="BE564" s="861">
        <v>-10.288971999999999</v>
      </c>
      <c r="BF564" s="861">
        <v>31.427997999999999</v>
      </c>
      <c r="BG564" s="861">
        <v>138.31466800000001</v>
      </c>
      <c r="BH564" s="861">
        <v>107.329626</v>
      </c>
      <c r="BI564" s="861">
        <v>51.171190000000003</v>
      </c>
      <c r="BJ564" s="861">
        <v>129.38452100000001</v>
      </c>
      <c r="BK564" s="861">
        <v>83.598904000000005</v>
      </c>
      <c r="BL564" s="861">
        <v>72.298124000000001</v>
      </c>
      <c r="BM564" s="861">
        <v>-20.380019000000001</v>
      </c>
      <c r="BN564" s="861">
        <v>-15.172867</v>
      </c>
      <c r="BO564" s="861">
        <v>-12.30165</v>
      </c>
      <c r="BP564" s="861">
        <v>-14.810058</v>
      </c>
      <c r="BQ564" s="861">
        <v>84.664568000000003</v>
      </c>
      <c r="BR564" s="861">
        <v>85.930586000000005</v>
      </c>
      <c r="BS564" s="861">
        <v>83.276058000000006</v>
      </c>
      <c r="BT564" s="861">
        <v>56.163420000000002</v>
      </c>
      <c r="BU564" s="861">
        <v>62.916173999999998</v>
      </c>
      <c r="BV564" s="861">
        <v>58.948667</v>
      </c>
      <c r="BW564" s="861">
        <v>62.185687000000001</v>
      </c>
      <c r="BX564" s="861">
        <v>-15.465842</v>
      </c>
      <c r="BY564" s="861">
        <v>-15.646698000000001</v>
      </c>
      <c r="BZ564" s="861">
        <v>-14.423209</v>
      </c>
      <c r="CA564" s="861">
        <v>-14.688390999999999</v>
      </c>
      <c r="CB564" s="861">
        <v>-9.4277929999999994</v>
      </c>
      <c r="CC564" s="861">
        <v>-6.5477819999999998</v>
      </c>
      <c r="CD564" s="861">
        <v>-10.267047</v>
      </c>
      <c r="CE564" s="861">
        <v>-6.0261589999999998</v>
      </c>
      <c r="CF564" s="861">
        <v>-12.160056000000001</v>
      </c>
      <c r="CG564" s="861">
        <v>-7.2132310000000004</v>
      </c>
      <c r="CH564" s="861">
        <v>-11.323494999999999</v>
      </c>
      <c r="CI564" s="861">
        <v>-6.2012020000000003</v>
      </c>
      <c r="CJ564" s="861">
        <v>-9.7171579999999995</v>
      </c>
      <c r="CK564" s="861">
        <v>-6.8068869999999997</v>
      </c>
      <c r="CL564" s="861">
        <v>-10.633364</v>
      </c>
      <c r="CM564" s="861">
        <v>-6.85405</v>
      </c>
      <c r="CN564" s="861">
        <v>-12.201497</v>
      </c>
      <c r="CO564" s="861">
        <v>-8.8357150000000004</v>
      </c>
      <c r="CP564" s="861">
        <v>-10.995058999999999</v>
      </c>
      <c r="CQ564" s="861">
        <v>-6.5453150000000004</v>
      </c>
      <c r="CR564" s="861">
        <v>-9.7478569999999998</v>
      </c>
      <c r="CS564" s="861">
        <v>-6.7960140000000004</v>
      </c>
      <c r="CT564" s="861">
        <v>-10.091627000000001</v>
      </c>
      <c r="CU564" s="861">
        <v>-7.975949</v>
      </c>
      <c r="CV564" s="861">
        <v>-12.32178</v>
      </c>
      <c r="CW564" s="861">
        <v>-7.9661249999999999</v>
      </c>
      <c r="CX564" s="861">
        <v>-11.232783</v>
      </c>
      <c r="CY564" s="861">
        <v>-5.5261050000000003</v>
      </c>
      <c r="CZ564" s="861">
        <v>-9.5821190000000005</v>
      </c>
      <c r="DA564" s="861">
        <v>-6.6331009999999999</v>
      </c>
      <c r="DB564" s="861">
        <v>-10.379163</v>
      </c>
      <c r="DC564" s="861">
        <v>-6.8422710000000002</v>
      </c>
      <c r="DD564" s="861">
        <v>-12.231839000000001</v>
      </c>
      <c r="DE564" s="861">
        <v>-8.5586570000000002</v>
      </c>
      <c r="DF564" s="861">
        <v>-11.664662</v>
      </c>
      <c r="DG564" s="861">
        <v>-7.5266400000000004</v>
      </c>
      <c r="DH564" s="861">
        <v>-9.2521050000000002</v>
      </c>
      <c r="DI564" s="861">
        <v>-7.2482899999999999</v>
      </c>
      <c r="DJ564" s="861">
        <v>-9.9769450000000006</v>
      </c>
      <c r="DK564" s="861">
        <v>-8.1582550000000005</v>
      </c>
      <c r="DL564" s="861">
        <v>-12.130711</v>
      </c>
      <c r="DM564" s="861">
        <v>-9.8895</v>
      </c>
      <c r="DN564" s="861">
        <v>-11.545156</v>
      </c>
      <c r="DO564" s="861">
        <v>-8.4458979999999997</v>
      </c>
      <c r="DP564" s="861">
        <v>-9.8200149999999997</v>
      </c>
      <c r="DQ564" s="861">
        <v>-7.9121649999999999</v>
      </c>
      <c r="DR564" s="861">
        <v>-10.732006999999999</v>
      </c>
      <c r="DS564" s="861">
        <v>-9.1238869999999999</v>
      </c>
      <c r="DT564" s="861">
        <v>-11.972984</v>
      </c>
      <c r="DU564" s="861">
        <v>-11.186818000000001</v>
      </c>
      <c r="DV564" s="861">
        <v>-12.02256</v>
      </c>
      <c r="DW564" s="861">
        <v>-8.6211979999999997</v>
      </c>
      <c r="DX564" s="861">
        <v>11.750449</v>
      </c>
      <c r="DY564" s="861">
        <v>8.7700519999999997</v>
      </c>
      <c r="DZ564" s="861">
        <v>156.382847</v>
      </c>
      <c r="EA564" s="861">
        <v>147.352407</v>
      </c>
      <c r="EB564" s="861">
        <v>121.34</v>
      </c>
      <c r="EC564" s="861">
        <v>1.2370000000000001</v>
      </c>
      <c r="ED564" s="861">
        <v>132.9</v>
      </c>
      <c r="EE564" s="861">
        <v>121.1</v>
      </c>
      <c r="EF564" s="861">
        <v>5.3319999999999999</v>
      </c>
      <c r="EG564" s="861">
        <v>633.6</v>
      </c>
      <c r="EH564" s="861">
        <v>121.41</v>
      </c>
      <c r="EI564" s="861">
        <v>4.976</v>
      </c>
      <c r="EJ564" s="861">
        <v>590.9</v>
      </c>
      <c r="EK564" s="861">
        <v>10.522968000000001</v>
      </c>
      <c r="EL564" s="861">
        <v>11.884219</v>
      </c>
      <c r="EM564" s="861">
        <v>-18.640819</v>
      </c>
      <c r="EN564" s="861">
        <v>-24.185869</v>
      </c>
      <c r="EO564" s="861">
        <v>92.477693000000002</v>
      </c>
      <c r="EP564" s="861">
        <v>88.440768000000006</v>
      </c>
      <c r="EQ564" s="861">
        <v>-9.2681459999999998</v>
      </c>
      <c r="ER564" s="861">
        <v>638.29953799999998</v>
      </c>
      <c r="ES564" s="861">
        <v>1374.5939530000001</v>
      </c>
      <c r="ET564" s="861">
        <v>1011.148179</v>
      </c>
      <c r="EU564" s="861"/>
      <c r="EV564" s="861"/>
      <c r="EW564" s="861"/>
      <c r="EX564" s="861"/>
      <c r="EY564" s="861"/>
      <c r="EZ564" s="861"/>
      <c r="FA564" s="861"/>
      <c r="FB564" s="861"/>
      <c r="FC564" s="861"/>
      <c r="FD564" s="861"/>
    </row>
    <row r="565" spans="1:160" x14ac:dyDescent="0.25">
      <c r="A565" s="837">
        <v>46146</v>
      </c>
      <c r="B565" s="836">
        <v>0.4679976851851852</v>
      </c>
      <c r="C565" s="861">
        <v>30840</v>
      </c>
      <c r="D565" s="861">
        <v>0</v>
      </c>
      <c r="E565" s="861">
        <v>0</v>
      </c>
      <c r="F565" s="861">
        <v>72.409025999999997</v>
      </c>
      <c r="G565" s="861">
        <v>70.381775000000005</v>
      </c>
      <c r="H565" s="861">
        <v>63.575989</v>
      </c>
      <c r="I565" s="861">
        <v>73.356365999999994</v>
      </c>
      <c r="J565" s="861">
        <v>68.822149999999993</v>
      </c>
      <c r="K565" s="861">
        <v>70.695221000000004</v>
      </c>
      <c r="L565" s="861">
        <v>73.431612000000001</v>
      </c>
      <c r="M565" s="861">
        <v>73.798855000000003</v>
      </c>
      <c r="N565" s="861">
        <v>-9.4455659999999995</v>
      </c>
      <c r="O565" s="861">
        <v>-11.27031</v>
      </c>
      <c r="P565" s="861">
        <v>-11.972777000000001</v>
      </c>
      <c r="Q565" s="861">
        <v>-8.1231229999999996</v>
      </c>
      <c r="R565" s="861">
        <v>-9.3882259999999995</v>
      </c>
      <c r="S565" s="861">
        <v>-10.060915</v>
      </c>
      <c r="T565" s="861">
        <v>79.913576000000006</v>
      </c>
      <c r="U565" s="861">
        <v>71.016274999999993</v>
      </c>
      <c r="V565" s="861">
        <v>91.368880000000004</v>
      </c>
      <c r="W565" s="861">
        <v>90.400124000000005</v>
      </c>
      <c r="X565" s="861">
        <v>-8.3113899999999994</v>
      </c>
      <c r="Y565" s="861">
        <v>-7.6923170000000001</v>
      </c>
      <c r="Z565" s="861">
        <v>-12.594359000000001</v>
      </c>
      <c r="AA565" s="861">
        <v>-12.055028999999999</v>
      </c>
      <c r="AB565" s="861">
        <v>-11.933697</v>
      </c>
      <c r="AC565" s="861">
        <v>-11.795786</v>
      </c>
      <c r="AD565" s="861">
        <v>-15.526403999999999</v>
      </c>
      <c r="AE565" s="861">
        <v>105.490739</v>
      </c>
      <c r="AF565" s="861">
        <v>97.956204999999997</v>
      </c>
      <c r="AG565" s="861">
        <v>89.845433999999997</v>
      </c>
      <c r="AH565" s="861">
        <v>107.59827199999999</v>
      </c>
      <c r="AI565" s="861">
        <v>87.576835000000003</v>
      </c>
      <c r="AJ565" s="861">
        <v>67.754408999999995</v>
      </c>
      <c r="AK565" s="861">
        <v>-6.7482160000000002</v>
      </c>
      <c r="AL565" s="861">
        <v>-10.739642</v>
      </c>
      <c r="AM565" s="861">
        <v>-8.1560319999999997</v>
      </c>
      <c r="AN565" s="861">
        <v>90.622485999999995</v>
      </c>
      <c r="AO565" s="861">
        <v>89.813017000000002</v>
      </c>
      <c r="AP565" s="861">
        <v>87.875553999999994</v>
      </c>
      <c r="AQ565" s="861">
        <v>85.980902</v>
      </c>
      <c r="AR565" s="861">
        <v>71.115667000000002</v>
      </c>
      <c r="AS565" s="861">
        <v>64.008638000000005</v>
      </c>
      <c r="AT565" s="861">
        <v>74.291571000000005</v>
      </c>
      <c r="AU565" s="861">
        <v>73.382163000000006</v>
      </c>
      <c r="AV565" s="861">
        <v>71.751673999999994</v>
      </c>
      <c r="AW565" s="861">
        <v>71.521878000000001</v>
      </c>
      <c r="AX565" s="861">
        <v>87.131679000000005</v>
      </c>
      <c r="AY565" s="861">
        <v>85.159851000000003</v>
      </c>
      <c r="AZ565" s="861">
        <v>-8.4113550000000004</v>
      </c>
      <c r="BA565" s="861">
        <v>-8.3565860000000001</v>
      </c>
      <c r="BB565" s="861">
        <v>-15.973952000000001</v>
      </c>
      <c r="BC565" s="861">
        <v>-14.955244</v>
      </c>
      <c r="BD565" s="861">
        <v>-15.146837</v>
      </c>
      <c r="BE565" s="861">
        <v>-10.384171</v>
      </c>
      <c r="BF565" s="861">
        <v>31.358160999999999</v>
      </c>
      <c r="BG565" s="861">
        <v>138.85338200000001</v>
      </c>
      <c r="BH565" s="861">
        <v>107.38767199999999</v>
      </c>
      <c r="BI565" s="861">
        <v>51.212733</v>
      </c>
      <c r="BJ565" s="861">
        <v>129.39418800000001</v>
      </c>
      <c r="BK565" s="861">
        <v>83.774240000000006</v>
      </c>
      <c r="BL565" s="861">
        <v>72.377071999999998</v>
      </c>
      <c r="BM565" s="861">
        <v>-20.417081</v>
      </c>
      <c r="BN565" s="861">
        <v>-15.236031000000001</v>
      </c>
      <c r="BO565" s="861">
        <v>-12.296229</v>
      </c>
      <c r="BP565" s="861">
        <v>-14.945077</v>
      </c>
      <c r="BQ565" s="861">
        <v>84.742884000000004</v>
      </c>
      <c r="BR565" s="861">
        <v>86.019739999999999</v>
      </c>
      <c r="BS565" s="861">
        <v>83.294370999999998</v>
      </c>
      <c r="BT565" s="861">
        <v>56.353382000000003</v>
      </c>
      <c r="BU565" s="861">
        <v>62.825218999999997</v>
      </c>
      <c r="BV565" s="861">
        <v>58.956740000000003</v>
      </c>
      <c r="BW565" s="861">
        <v>62.153843000000002</v>
      </c>
      <c r="BX565" s="861">
        <v>-15.662917999999999</v>
      </c>
      <c r="BY565" s="861">
        <v>-15.701748</v>
      </c>
      <c r="BZ565" s="861">
        <v>-14.387725</v>
      </c>
      <c r="CA565" s="861">
        <v>-14.764950000000001</v>
      </c>
      <c r="CB565" s="861">
        <v>-9.3954020000000007</v>
      </c>
      <c r="CC565" s="861">
        <v>-6.5819700000000001</v>
      </c>
      <c r="CD565" s="861">
        <v>-10.236644</v>
      </c>
      <c r="CE565" s="861">
        <v>-6.0570539999999999</v>
      </c>
      <c r="CF565" s="861">
        <v>-12.112730000000001</v>
      </c>
      <c r="CG565" s="861">
        <v>-7.2087909999999997</v>
      </c>
      <c r="CH565" s="861">
        <v>-11.315931000000001</v>
      </c>
      <c r="CI565" s="861">
        <v>-6.225422</v>
      </c>
      <c r="CJ565" s="861">
        <v>-9.6852210000000003</v>
      </c>
      <c r="CK565" s="861">
        <v>-6.8032640000000004</v>
      </c>
      <c r="CL565" s="861">
        <v>-10.580866</v>
      </c>
      <c r="CM565" s="861">
        <v>-6.8284799999999999</v>
      </c>
      <c r="CN565" s="861">
        <v>-12.19608</v>
      </c>
      <c r="CO565" s="861">
        <v>-8.8115889999999997</v>
      </c>
      <c r="CP565" s="861">
        <v>-10.997944</v>
      </c>
      <c r="CQ565" s="861">
        <v>-6.6163309999999997</v>
      </c>
      <c r="CR565" s="861">
        <v>-9.7160229999999999</v>
      </c>
      <c r="CS565" s="861">
        <v>-6.8334349999999997</v>
      </c>
      <c r="CT565" s="861">
        <v>-10.055944</v>
      </c>
      <c r="CU565" s="861">
        <v>-7.9633070000000004</v>
      </c>
      <c r="CV565" s="861">
        <v>-12.288326</v>
      </c>
      <c r="CW565" s="861">
        <v>-7.9530149999999997</v>
      </c>
      <c r="CX565" s="861">
        <v>-11.263210000000001</v>
      </c>
      <c r="CY565" s="861">
        <v>-5.5483370000000001</v>
      </c>
      <c r="CZ565" s="861">
        <v>-9.6002729999999996</v>
      </c>
      <c r="DA565" s="861">
        <v>-6.6619719999999996</v>
      </c>
      <c r="DB565" s="861">
        <v>-10.387073000000001</v>
      </c>
      <c r="DC565" s="861">
        <v>-6.818384</v>
      </c>
      <c r="DD565" s="861">
        <v>-12.264073</v>
      </c>
      <c r="DE565" s="861">
        <v>-8.5691649999999999</v>
      </c>
      <c r="DF565" s="861">
        <v>-11.695111000000001</v>
      </c>
      <c r="DG565" s="861">
        <v>-7.533048</v>
      </c>
      <c r="DH565" s="861">
        <v>-9.2622809999999998</v>
      </c>
      <c r="DI565" s="861">
        <v>-7.2380250000000004</v>
      </c>
      <c r="DJ565" s="861">
        <v>-9.9793059999999993</v>
      </c>
      <c r="DK565" s="861">
        <v>-8.1531230000000008</v>
      </c>
      <c r="DL565" s="861">
        <v>-12.123105000000001</v>
      </c>
      <c r="DM565" s="861">
        <v>-9.8814519999999995</v>
      </c>
      <c r="DN565" s="861">
        <v>-11.560544</v>
      </c>
      <c r="DO565" s="861">
        <v>-8.4401440000000001</v>
      </c>
      <c r="DP565" s="861">
        <v>-9.8592899999999997</v>
      </c>
      <c r="DQ565" s="861">
        <v>-7.9084380000000003</v>
      </c>
      <c r="DR565" s="861">
        <v>-10.71041</v>
      </c>
      <c r="DS565" s="861">
        <v>-9.1196839999999995</v>
      </c>
      <c r="DT565" s="861">
        <v>-11.971029</v>
      </c>
      <c r="DU565" s="861">
        <v>-11.192859</v>
      </c>
      <c r="DV565" s="861">
        <v>-12.023149999999999</v>
      </c>
      <c r="DW565" s="861">
        <v>-8.6348970000000005</v>
      </c>
      <c r="DX565" s="861">
        <v>11.745200000000001</v>
      </c>
      <c r="DY565" s="861">
        <v>8.7165879999999998</v>
      </c>
      <c r="DZ565" s="861">
        <v>156.44923900000001</v>
      </c>
      <c r="EA565" s="861">
        <v>147.354545</v>
      </c>
      <c r="EB565" s="861">
        <v>120.76</v>
      </c>
      <c r="EC565" s="861">
        <v>3.262</v>
      </c>
      <c r="ED565" s="861">
        <v>387.6</v>
      </c>
      <c r="EE565" s="861">
        <v>120.77</v>
      </c>
      <c r="EF565" s="861">
        <v>5.3230000000000004</v>
      </c>
      <c r="EG565" s="861">
        <v>632.4</v>
      </c>
      <c r="EH565" s="861">
        <v>120.73</v>
      </c>
      <c r="EI565" s="861">
        <v>4.9749999999999996</v>
      </c>
      <c r="EJ565" s="861">
        <v>589.29999999999995</v>
      </c>
      <c r="EK565" s="861">
        <v>10.494116999999999</v>
      </c>
      <c r="EL565" s="861">
        <v>11.993988</v>
      </c>
      <c r="EM565" s="861">
        <v>-18.650148999999999</v>
      </c>
      <c r="EN565" s="861">
        <v>-24.290216999999998</v>
      </c>
      <c r="EO565" s="861">
        <v>92.506787000000003</v>
      </c>
      <c r="EP565" s="861">
        <v>88.441743000000002</v>
      </c>
      <c r="EQ565" s="861">
        <v>-9.2679620000000007</v>
      </c>
      <c r="ER565" s="861">
        <v>642.56562099999996</v>
      </c>
      <c r="ES565" s="861">
        <v>1385.1662670000001</v>
      </c>
      <c r="ET565" s="861">
        <v>1021.0002050000001</v>
      </c>
      <c r="EU565" s="861"/>
      <c r="EV565" s="861"/>
      <c r="EW565" s="861"/>
      <c r="EX565" s="861"/>
      <c r="EY565" s="861"/>
      <c r="EZ565" s="861"/>
      <c r="FA565" s="861"/>
      <c r="FB565" s="861"/>
      <c r="FC565" s="861"/>
      <c r="FD565" s="861"/>
    </row>
    <row r="566" spans="1:160" x14ac:dyDescent="0.25">
      <c r="A566" s="837">
        <v>46146</v>
      </c>
      <c r="B566" s="836">
        <v>0.46869212962962964</v>
      </c>
      <c r="C566" s="861">
        <v>30900</v>
      </c>
      <c r="D566" s="861">
        <v>0</v>
      </c>
      <c r="E566" s="861">
        <v>0</v>
      </c>
      <c r="F566" s="861">
        <v>72.394311999999999</v>
      </c>
      <c r="G566" s="861">
        <v>70.334746999999993</v>
      </c>
      <c r="H566" s="861">
        <v>63.521298999999999</v>
      </c>
      <c r="I566" s="861">
        <v>73.303359</v>
      </c>
      <c r="J566" s="861">
        <v>68.864594999999994</v>
      </c>
      <c r="K566" s="861">
        <v>70.674739000000002</v>
      </c>
      <c r="L566" s="861">
        <v>73.422410999999997</v>
      </c>
      <c r="M566" s="861">
        <v>73.765546000000001</v>
      </c>
      <c r="N566" s="861">
        <v>-9.4786160000000006</v>
      </c>
      <c r="O566" s="861">
        <v>-11.328379999999999</v>
      </c>
      <c r="P566" s="861">
        <v>-11.971591999999999</v>
      </c>
      <c r="Q566" s="861">
        <v>-8.2307450000000006</v>
      </c>
      <c r="R566" s="861">
        <v>-9.3929069999999992</v>
      </c>
      <c r="S566" s="861">
        <v>-10.338354000000001</v>
      </c>
      <c r="T566" s="861">
        <v>79.922196999999997</v>
      </c>
      <c r="U566" s="861">
        <v>71.173084000000003</v>
      </c>
      <c r="V566" s="861">
        <v>91.434164999999993</v>
      </c>
      <c r="W566" s="861">
        <v>90.457183000000001</v>
      </c>
      <c r="X566" s="861">
        <v>-8.3570189999999993</v>
      </c>
      <c r="Y566" s="861">
        <v>-7.7245749999999997</v>
      </c>
      <c r="Z566" s="861">
        <v>-12.624040000000001</v>
      </c>
      <c r="AA566" s="861">
        <v>-12.097398</v>
      </c>
      <c r="AB566" s="861">
        <v>-11.988057</v>
      </c>
      <c r="AC566" s="861">
        <v>-11.83366</v>
      </c>
      <c r="AD566" s="861">
        <v>-15.560915</v>
      </c>
      <c r="AE566" s="861">
        <v>105.52301</v>
      </c>
      <c r="AF566" s="861">
        <v>97.967355999999995</v>
      </c>
      <c r="AG566" s="861">
        <v>89.658203</v>
      </c>
      <c r="AH566" s="861">
        <v>107.645876</v>
      </c>
      <c r="AI566" s="861">
        <v>87.632602000000006</v>
      </c>
      <c r="AJ566" s="861">
        <v>67.745874999999998</v>
      </c>
      <c r="AK566" s="861">
        <v>-6.7323560000000002</v>
      </c>
      <c r="AL566" s="861">
        <v>-10.740389</v>
      </c>
      <c r="AM566" s="861">
        <v>-8.2063790000000001</v>
      </c>
      <c r="AN566" s="861">
        <v>90.716403</v>
      </c>
      <c r="AO566" s="861">
        <v>89.870836999999995</v>
      </c>
      <c r="AP566" s="861">
        <v>87.911447999999993</v>
      </c>
      <c r="AQ566" s="861">
        <v>86.006032000000005</v>
      </c>
      <c r="AR566" s="861">
        <v>71.161620999999997</v>
      </c>
      <c r="AS566" s="861">
        <v>63.938580000000002</v>
      </c>
      <c r="AT566" s="861">
        <v>74.234658999999994</v>
      </c>
      <c r="AU566" s="861">
        <v>73.341272000000004</v>
      </c>
      <c r="AV566" s="861">
        <v>71.721305999999998</v>
      </c>
      <c r="AW566" s="861">
        <v>71.528761000000003</v>
      </c>
      <c r="AX566" s="861">
        <v>87.147602000000006</v>
      </c>
      <c r="AY566" s="861">
        <v>85.065184000000002</v>
      </c>
      <c r="AZ566" s="861">
        <v>-8.4433790000000002</v>
      </c>
      <c r="BA566" s="861">
        <v>-8.3282240000000005</v>
      </c>
      <c r="BB566" s="861">
        <v>-15.969507999999999</v>
      </c>
      <c r="BC566" s="861">
        <v>-14.980133</v>
      </c>
      <c r="BD566" s="861">
        <v>-15.174099</v>
      </c>
      <c r="BE566" s="861">
        <v>-10.240854000000001</v>
      </c>
      <c r="BF566" s="861">
        <v>31.398809</v>
      </c>
      <c r="BG566" s="861">
        <v>138.57711699999999</v>
      </c>
      <c r="BH566" s="861">
        <v>107.440834</v>
      </c>
      <c r="BI566" s="861">
        <v>51.202993999999997</v>
      </c>
      <c r="BJ566" s="861">
        <v>129.13630699999999</v>
      </c>
      <c r="BK566" s="861">
        <v>83.656064000000001</v>
      </c>
      <c r="BL566" s="861">
        <v>72.100078999999994</v>
      </c>
      <c r="BM566" s="861">
        <v>-20.468432</v>
      </c>
      <c r="BN566" s="861">
        <v>-15.265153</v>
      </c>
      <c r="BO566" s="861">
        <v>-12.394931</v>
      </c>
      <c r="BP566" s="861">
        <v>-14.919318000000001</v>
      </c>
      <c r="BQ566" s="861">
        <v>84.732218000000003</v>
      </c>
      <c r="BR566" s="861">
        <v>86.006371000000001</v>
      </c>
      <c r="BS566" s="861">
        <v>83.268409000000005</v>
      </c>
      <c r="BT566" s="861">
        <v>56.283385000000003</v>
      </c>
      <c r="BU566" s="861">
        <v>62.840654000000001</v>
      </c>
      <c r="BV566" s="861">
        <v>58.911107000000001</v>
      </c>
      <c r="BW566" s="861">
        <v>62.166716000000001</v>
      </c>
      <c r="BX566" s="861">
        <v>-15.694801999999999</v>
      </c>
      <c r="BY566" s="861">
        <v>-15.736948999999999</v>
      </c>
      <c r="BZ566" s="861">
        <v>-14.594543</v>
      </c>
      <c r="CA566" s="861">
        <v>-14.829058</v>
      </c>
      <c r="CB566" s="861">
        <v>-9.4219270000000002</v>
      </c>
      <c r="CC566" s="861">
        <v>-6.5960580000000002</v>
      </c>
      <c r="CD566" s="861">
        <v>-10.248934999999999</v>
      </c>
      <c r="CE566" s="861">
        <v>-6.1163740000000004</v>
      </c>
      <c r="CF566" s="861">
        <v>-12.135488</v>
      </c>
      <c r="CG566" s="861">
        <v>-7.2192249999999998</v>
      </c>
      <c r="CH566" s="861">
        <v>-11.357116</v>
      </c>
      <c r="CI566" s="861">
        <v>-6.236885</v>
      </c>
      <c r="CJ566" s="861">
        <v>-9.7141040000000007</v>
      </c>
      <c r="CK566" s="861">
        <v>-6.7818699999999996</v>
      </c>
      <c r="CL566" s="861">
        <v>-10.621819</v>
      </c>
      <c r="CM566" s="861">
        <v>-6.8467760000000002</v>
      </c>
      <c r="CN566" s="861">
        <v>-12.210834999999999</v>
      </c>
      <c r="CO566" s="861">
        <v>-8.7930069999999994</v>
      </c>
      <c r="CP566" s="861">
        <v>-11.024399000000001</v>
      </c>
      <c r="CQ566" s="861">
        <v>-6.6304670000000003</v>
      </c>
      <c r="CR566" s="861">
        <v>-9.7424250000000008</v>
      </c>
      <c r="CS566" s="861">
        <v>-6.8405709999999997</v>
      </c>
      <c r="CT566" s="861">
        <v>-10.086676000000001</v>
      </c>
      <c r="CU566" s="861">
        <v>-7.9719499999999996</v>
      </c>
      <c r="CV566" s="861">
        <v>-12.30739</v>
      </c>
      <c r="CW566" s="861">
        <v>-7.926107</v>
      </c>
      <c r="CX566" s="861">
        <v>-11.281136</v>
      </c>
      <c r="CY566" s="861">
        <v>-5.579618</v>
      </c>
      <c r="CZ566" s="861">
        <v>-9.5773480000000006</v>
      </c>
      <c r="DA566" s="861">
        <v>-6.6707419999999997</v>
      </c>
      <c r="DB566" s="861">
        <v>-10.373824000000001</v>
      </c>
      <c r="DC566" s="861">
        <v>-6.8210850000000001</v>
      </c>
      <c r="DD566" s="861">
        <v>-12.253518</v>
      </c>
      <c r="DE566" s="861">
        <v>-8.5774019999999993</v>
      </c>
      <c r="DF566" s="861">
        <v>-11.689666000000001</v>
      </c>
      <c r="DG566" s="861">
        <v>-7.5407289999999998</v>
      </c>
      <c r="DH566" s="861">
        <v>-9.2470140000000001</v>
      </c>
      <c r="DI566" s="861">
        <v>-7.2514079999999996</v>
      </c>
      <c r="DJ566" s="861">
        <v>-9.9720980000000008</v>
      </c>
      <c r="DK566" s="861">
        <v>-8.1571650000000009</v>
      </c>
      <c r="DL566" s="861">
        <v>-12.121169999999999</v>
      </c>
      <c r="DM566" s="861">
        <v>-9.9118999999999993</v>
      </c>
      <c r="DN566" s="861">
        <v>-11.58427</v>
      </c>
      <c r="DO566" s="861">
        <v>-8.4689029999999992</v>
      </c>
      <c r="DP566" s="861">
        <v>-9.8336869999999994</v>
      </c>
      <c r="DQ566" s="861">
        <v>-7.9199630000000001</v>
      </c>
      <c r="DR566" s="861">
        <v>-10.727624</v>
      </c>
      <c r="DS566" s="861">
        <v>-9.1138919999999999</v>
      </c>
      <c r="DT566" s="861">
        <v>-11.969094999999999</v>
      </c>
      <c r="DU566" s="861">
        <v>-11.171179</v>
      </c>
      <c r="DV566" s="861">
        <v>-11.995473</v>
      </c>
      <c r="DW566" s="861">
        <v>-8.6378059999999994</v>
      </c>
      <c r="DX566" s="861">
        <v>11.707922</v>
      </c>
      <c r="DY566" s="861">
        <v>8.7149359999999998</v>
      </c>
      <c r="DZ566" s="861">
        <v>156.68234200000001</v>
      </c>
      <c r="EA566" s="861">
        <v>147.38263799999999</v>
      </c>
      <c r="EB566" s="861">
        <v>120.76</v>
      </c>
      <c r="EC566" s="861">
        <v>3.26</v>
      </c>
      <c r="ED566" s="861">
        <v>388.6</v>
      </c>
      <c r="EE566" s="861">
        <v>121</v>
      </c>
      <c r="EF566" s="861">
        <v>5.319</v>
      </c>
      <c r="EG566" s="861">
        <v>634.1</v>
      </c>
      <c r="EH566" s="861">
        <v>120.94</v>
      </c>
      <c r="EI566" s="861">
        <v>4.9669999999999996</v>
      </c>
      <c r="EJ566" s="861">
        <v>589.5</v>
      </c>
      <c r="EK566" s="861">
        <v>10.510069</v>
      </c>
      <c r="EL566" s="861">
        <v>11.898512999999999</v>
      </c>
      <c r="EM566" s="861">
        <v>-18.716448</v>
      </c>
      <c r="EN566" s="861">
        <v>-24.293444000000001</v>
      </c>
      <c r="EO566" s="861">
        <v>92.608874</v>
      </c>
      <c r="EP566" s="861">
        <v>88.454554000000002</v>
      </c>
      <c r="EQ566" s="861">
        <v>-9.2766269999999995</v>
      </c>
      <c r="ER566" s="861">
        <v>649.029312</v>
      </c>
      <c r="ES566" s="861">
        <v>1395.7394449999999</v>
      </c>
      <c r="ET566" s="861">
        <v>1030.840297</v>
      </c>
      <c r="EU566" s="861"/>
      <c r="EV566" s="861"/>
      <c r="EW566" s="861"/>
      <c r="EX566" s="861"/>
      <c r="EY566" s="861"/>
      <c r="EZ566" s="861"/>
      <c r="FA566" s="861"/>
      <c r="FB566" s="861"/>
      <c r="FC566" s="861"/>
      <c r="FD566" s="861"/>
    </row>
    <row r="567" spans="1:160" x14ac:dyDescent="0.25">
      <c r="A567" s="837">
        <v>46146</v>
      </c>
      <c r="B567" s="836">
        <v>0.46938657407407408</v>
      </c>
      <c r="C567" s="861">
        <v>30960</v>
      </c>
      <c r="D567" s="861">
        <v>0</v>
      </c>
      <c r="E567" s="861">
        <v>0</v>
      </c>
      <c r="F567" s="861">
        <v>72.534469999999999</v>
      </c>
      <c r="G567" s="861">
        <v>70.317256999999998</v>
      </c>
      <c r="H567" s="861">
        <v>63.591014999999999</v>
      </c>
      <c r="I567" s="861">
        <v>73.286663000000004</v>
      </c>
      <c r="J567" s="861">
        <v>68.942262999999997</v>
      </c>
      <c r="K567" s="861">
        <v>70.680918000000005</v>
      </c>
      <c r="L567" s="861">
        <v>73.414022000000003</v>
      </c>
      <c r="M567" s="861">
        <v>73.814266000000003</v>
      </c>
      <c r="N567" s="861">
        <v>-9.4978899999999999</v>
      </c>
      <c r="O567" s="861">
        <v>-11.352884</v>
      </c>
      <c r="P567" s="861">
        <v>-12.038022</v>
      </c>
      <c r="Q567" s="861">
        <v>-8.1741759999999992</v>
      </c>
      <c r="R567" s="861">
        <v>-9.4407879999999995</v>
      </c>
      <c r="S567" s="861">
        <v>-10.215398</v>
      </c>
      <c r="T567" s="861">
        <v>80.023478999999995</v>
      </c>
      <c r="U567" s="861">
        <v>71.101022</v>
      </c>
      <c r="V567" s="861">
        <v>91.487170000000006</v>
      </c>
      <c r="W567" s="861">
        <v>90.505268000000001</v>
      </c>
      <c r="X567" s="861">
        <v>-8.4169859999999996</v>
      </c>
      <c r="Y567" s="861">
        <v>-7.7480120000000001</v>
      </c>
      <c r="Z567" s="861">
        <v>-12.701387</v>
      </c>
      <c r="AA567" s="861">
        <v>-12.120056</v>
      </c>
      <c r="AB567" s="861">
        <v>-12.007747999999999</v>
      </c>
      <c r="AC567" s="861">
        <v>-11.900416</v>
      </c>
      <c r="AD567" s="861">
        <v>-15.565647</v>
      </c>
      <c r="AE567" s="861">
        <v>105.485889</v>
      </c>
      <c r="AF567" s="861">
        <v>98.000269000000003</v>
      </c>
      <c r="AG567" s="861">
        <v>89.661527000000007</v>
      </c>
      <c r="AH567" s="861">
        <v>107.606521</v>
      </c>
      <c r="AI567" s="861">
        <v>87.636055999999996</v>
      </c>
      <c r="AJ567" s="861">
        <v>67.858042999999995</v>
      </c>
      <c r="AK567" s="861">
        <v>-7.0838850000000004</v>
      </c>
      <c r="AL567" s="861">
        <v>-10.720488</v>
      </c>
      <c r="AM567" s="861">
        <v>-8.2366320000000002</v>
      </c>
      <c r="AN567" s="861">
        <v>90.653501000000006</v>
      </c>
      <c r="AO567" s="861">
        <v>89.939908000000003</v>
      </c>
      <c r="AP567" s="861">
        <v>87.953211999999994</v>
      </c>
      <c r="AQ567" s="861">
        <v>86.058729999999997</v>
      </c>
      <c r="AR567" s="861">
        <v>71.234117999999995</v>
      </c>
      <c r="AS567" s="861">
        <v>63.886735000000002</v>
      </c>
      <c r="AT567" s="861">
        <v>74.289266999999995</v>
      </c>
      <c r="AU567" s="861">
        <v>73.375624999999999</v>
      </c>
      <c r="AV567" s="861">
        <v>71.938456000000002</v>
      </c>
      <c r="AW567" s="861">
        <v>71.635925999999998</v>
      </c>
      <c r="AX567" s="861">
        <v>87.182454000000007</v>
      </c>
      <c r="AY567" s="861">
        <v>85.138108000000003</v>
      </c>
      <c r="AZ567" s="861">
        <v>-8.4198760000000004</v>
      </c>
      <c r="BA567" s="861">
        <v>-8.3819579999999991</v>
      </c>
      <c r="BB567" s="861">
        <v>-15.990273</v>
      </c>
      <c r="BC567" s="861">
        <v>-15.021207</v>
      </c>
      <c r="BD567" s="861">
        <v>-15.179224</v>
      </c>
      <c r="BE567" s="861">
        <v>-10.448078000000001</v>
      </c>
      <c r="BF567" s="861">
        <v>31.243611999999999</v>
      </c>
      <c r="BG567" s="861">
        <v>138.45256699999999</v>
      </c>
      <c r="BH567" s="861">
        <v>107.40957299999999</v>
      </c>
      <c r="BI567" s="861">
        <v>51.151361999999999</v>
      </c>
      <c r="BJ567" s="861">
        <v>128.86068</v>
      </c>
      <c r="BK567" s="861">
        <v>83.730466000000007</v>
      </c>
      <c r="BL567" s="861">
        <v>72.191597000000002</v>
      </c>
      <c r="BM567" s="861">
        <v>-20.484687999999998</v>
      </c>
      <c r="BN567" s="861">
        <v>-15.247564000000001</v>
      </c>
      <c r="BO567" s="861">
        <v>-12.439605999999999</v>
      </c>
      <c r="BP567" s="861">
        <v>-14.958969</v>
      </c>
      <c r="BQ567" s="861">
        <v>84.736881999999994</v>
      </c>
      <c r="BR567" s="861">
        <v>86.060636000000002</v>
      </c>
      <c r="BS567" s="861">
        <v>83.385592000000003</v>
      </c>
      <c r="BT567" s="861">
        <v>56.329224000000004</v>
      </c>
      <c r="BU567" s="861">
        <v>62.822957000000002</v>
      </c>
      <c r="BV567" s="861">
        <v>58.893326999999999</v>
      </c>
      <c r="BW567" s="861">
        <v>62.176025000000003</v>
      </c>
      <c r="BX567" s="861">
        <v>-15.674694000000001</v>
      </c>
      <c r="BY567" s="861">
        <v>-15.7301</v>
      </c>
      <c r="BZ567" s="861">
        <v>-14.5909</v>
      </c>
      <c r="CA567" s="861">
        <v>-14.857099</v>
      </c>
      <c r="CB567" s="861">
        <v>-9.3939319999999995</v>
      </c>
      <c r="CC567" s="861">
        <v>-6.5881869999999996</v>
      </c>
      <c r="CD567" s="861">
        <v>-10.241958</v>
      </c>
      <c r="CE567" s="861">
        <v>-6.1010460000000002</v>
      </c>
      <c r="CF567" s="861">
        <v>-12.137282000000001</v>
      </c>
      <c r="CG567" s="861">
        <v>-7.2088559999999999</v>
      </c>
      <c r="CH567" s="861">
        <v>-11.339383</v>
      </c>
      <c r="CI567" s="861">
        <v>-6.1997010000000001</v>
      </c>
      <c r="CJ567" s="861">
        <v>-9.6753079999999994</v>
      </c>
      <c r="CK567" s="861">
        <v>-6.7548529999999998</v>
      </c>
      <c r="CL567" s="861">
        <v>-10.587592000000001</v>
      </c>
      <c r="CM567" s="861">
        <v>-6.8295630000000003</v>
      </c>
      <c r="CN567" s="861">
        <v>-12.209332</v>
      </c>
      <c r="CO567" s="861">
        <v>-8.8144650000000002</v>
      </c>
      <c r="CP567" s="861">
        <v>-11.034530999999999</v>
      </c>
      <c r="CQ567" s="861">
        <v>-6.6209220000000002</v>
      </c>
      <c r="CR567" s="861">
        <v>-9.7018730000000009</v>
      </c>
      <c r="CS567" s="861">
        <v>-6.7866629999999999</v>
      </c>
      <c r="CT567" s="861">
        <v>-10.079701999999999</v>
      </c>
      <c r="CU567" s="861">
        <v>-7.9355289999999998</v>
      </c>
      <c r="CV567" s="861">
        <v>-12.302747999999999</v>
      </c>
      <c r="CW567" s="861">
        <v>-7.9378679999999999</v>
      </c>
      <c r="CX567" s="861">
        <v>-11.308552000000001</v>
      </c>
      <c r="CY567" s="861">
        <v>-5.5988670000000003</v>
      </c>
      <c r="CZ567" s="861">
        <v>-9.5835860000000004</v>
      </c>
      <c r="DA567" s="861">
        <v>-6.6562979999999996</v>
      </c>
      <c r="DB567" s="861">
        <v>-10.383713</v>
      </c>
      <c r="DC567" s="861">
        <v>-6.7837579999999997</v>
      </c>
      <c r="DD567" s="861">
        <v>-12.259266999999999</v>
      </c>
      <c r="DE567" s="861">
        <v>-8.5470620000000004</v>
      </c>
      <c r="DF567" s="861">
        <v>-11.722642</v>
      </c>
      <c r="DG567" s="861">
        <v>-7.5052370000000002</v>
      </c>
      <c r="DH567" s="861">
        <v>-9.2793939999999999</v>
      </c>
      <c r="DI567" s="861">
        <v>-7.2126200000000003</v>
      </c>
      <c r="DJ567" s="861">
        <v>-9.9791319999999999</v>
      </c>
      <c r="DK567" s="861">
        <v>-8.1248729999999991</v>
      </c>
      <c r="DL567" s="861">
        <v>-12.129543</v>
      </c>
      <c r="DM567" s="861">
        <v>-9.8662829999999992</v>
      </c>
      <c r="DN567" s="861">
        <v>-11.581483</v>
      </c>
      <c r="DO567" s="861">
        <v>-8.4399130000000007</v>
      </c>
      <c r="DP567" s="861">
        <v>-9.8431060000000006</v>
      </c>
      <c r="DQ567" s="861">
        <v>-7.9110699999999996</v>
      </c>
      <c r="DR567" s="861">
        <v>-10.721981</v>
      </c>
      <c r="DS567" s="861">
        <v>-9.0895170000000007</v>
      </c>
      <c r="DT567" s="861">
        <v>-11.979819000000001</v>
      </c>
      <c r="DU567" s="861">
        <v>-11.138165000000001</v>
      </c>
      <c r="DV567" s="861">
        <v>-12.015207999999999</v>
      </c>
      <c r="DW567" s="861">
        <v>-8.6195050000000002</v>
      </c>
      <c r="DX567" s="861">
        <v>11.69407</v>
      </c>
      <c r="DY567" s="861">
        <v>8.6952029999999993</v>
      </c>
      <c r="DZ567" s="861">
        <v>156.67038600000001</v>
      </c>
      <c r="EA567" s="861">
        <v>147.50220300000001</v>
      </c>
      <c r="EB567" s="861">
        <v>121.32</v>
      </c>
      <c r="EC567" s="861">
        <v>1.238</v>
      </c>
      <c r="ED567" s="861">
        <v>133</v>
      </c>
      <c r="EE567" s="861">
        <v>121.43</v>
      </c>
      <c r="EF567" s="861">
        <v>5.32</v>
      </c>
      <c r="EG567" s="861">
        <v>636.9</v>
      </c>
      <c r="EH567" s="861">
        <v>121.42</v>
      </c>
      <c r="EI567" s="861">
        <v>4.968</v>
      </c>
      <c r="EJ567" s="861">
        <v>593.29999999999995</v>
      </c>
      <c r="EK567" s="861">
        <v>10.50447</v>
      </c>
      <c r="EL567" s="861">
        <v>11.892401</v>
      </c>
      <c r="EM567" s="861">
        <v>-18.741102000000001</v>
      </c>
      <c r="EN567" s="861">
        <v>-24.332007000000001</v>
      </c>
      <c r="EO567" s="861">
        <v>92.603639999999999</v>
      </c>
      <c r="EP567" s="861">
        <v>88.509061000000003</v>
      </c>
      <c r="EQ567" s="861">
        <v>-9.2658729999999991</v>
      </c>
      <c r="ER567" s="861">
        <v>652.02276600000005</v>
      </c>
      <c r="ES567" s="861">
        <v>1406.3182360000001</v>
      </c>
      <c r="ET567" s="861">
        <v>1040.683141</v>
      </c>
      <c r="EU567" s="861"/>
      <c r="EV567" s="861"/>
      <c r="EW567" s="861"/>
      <c r="EX567" s="861"/>
      <c r="EY567" s="861"/>
      <c r="EZ567" s="861"/>
      <c r="FA567" s="861"/>
      <c r="FB567" s="861"/>
      <c r="FC567" s="861"/>
      <c r="FD567" s="861"/>
    </row>
    <row r="568" spans="1:160" x14ac:dyDescent="0.25">
      <c r="A568" s="837">
        <v>46146</v>
      </c>
      <c r="B568" s="836">
        <v>0.47008101851851852</v>
      </c>
      <c r="C568" s="861">
        <v>31020</v>
      </c>
      <c r="D568" s="861">
        <v>0</v>
      </c>
      <c r="E568" s="861">
        <v>0</v>
      </c>
      <c r="F568" s="861">
        <v>72.651217000000003</v>
      </c>
      <c r="G568" s="861">
        <v>70.296278000000001</v>
      </c>
      <c r="H568" s="861">
        <v>63.627667000000002</v>
      </c>
      <c r="I568" s="861">
        <v>73.227800000000002</v>
      </c>
      <c r="J568" s="861">
        <v>68.992007999999998</v>
      </c>
      <c r="K568" s="861">
        <v>70.656265000000005</v>
      </c>
      <c r="L568" s="861">
        <v>73.426775000000006</v>
      </c>
      <c r="M568" s="861">
        <v>73.786405000000002</v>
      </c>
      <c r="N568" s="861">
        <v>-9.6509699999999992</v>
      </c>
      <c r="O568" s="861">
        <v>-11.415158</v>
      </c>
      <c r="P568" s="861">
        <v>-12.050454</v>
      </c>
      <c r="Q568" s="861">
        <v>-8.261355</v>
      </c>
      <c r="R568" s="861">
        <v>-9.4015360000000001</v>
      </c>
      <c r="S568" s="861">
        <v>-10.148871</v>
      </c>
      <c r="T568" s="861">
        <v>80.102228999999994</v>
      </c>
      <c r="U568" s="861">
        <v>71.010859999999994</v>
      </c>
      <c r="V568" s="861">
        <v>91.455090999999996</v>
      </c>
      <c r="W568" s="861">
        <v>90.450748000000004</v>
      </c>
      <c r="X568" s="861">
        <v>-8.4499449999999996</v>
      </c>
      <c r="Y568" s="861">
        <v>-7.8580500000000004</v>
      </c>
      <c r="Z568" s="861">
        <v>-12.717546</v>
      </c>
      <c r="AA568" s="861">
        <v>-12.156919</v>
      </c>
      <c r="AB568" s="861">
        <v>-12.015027</v>
      </c>
      <c r="AC568" s="861">
        <v>-11.951001</v>
      </c>
      <c r="AD568" s="861">
        <v>-15.572766</v>
      </c>
      <c r="AE568" s="861">
        <v>105.457317</v>
      </c>
      <c r="AF568" s="861">
        <v>98.012184000000005</v>
      </c>
      <c r="AG568" s="861">
        <v>89.486659000000003</v>
      </c>
      <c r="AH568" s="861">
        <v>107.64957200000001</v>
      </c>
      <c r="AI568" s="861">
        <v>87.583517000000001</v>
      </c>
      <c r="AJ568" s="861">
        <v>67.868600000000001</v>
      </c>
      <c r="AK568" s="861">
        <v>-7.0176550000000004</v>
      </c>
      <c r="AL568" s="861">
        <v>-10.891788999999999</v>
      </c>
      <c r="AM568" s="861">
        <v>-8.2972629999999992</v>
      </c>
      <c r="AN568" s="861">
        <v>90.681066999999999</v>
      </c>
      <c r="AO568" s="861">
        <v>89.854240000000004</v>
      </c>
      <c r="AP568" s="861">
        <v>87.952237999999994</v>
      </c>
      <c r="AQ568" s="861">
        <v>86.054834</v>
      </c>
      <c r="AR568" s="861">
        <v>71.158450000000002</v>
      </c>
      <c r="AS568" s="861">
        <v>63.828809</v>
      </c>
      <c r="AT568" s="861">
        <v>74.234511999999995</v>
      </c>
      <c r="AU568" s="861">
        <v>73.343665000000001</v>
      </c>
      <c r="AV568" s="861">
        <v>71.761018000000007</v>
      </c>
      <c r="AW568" s="861">
        <v>71.419094999999999</v>
      </c>
      <c r="AX568" s="861">
        <v>87.125298999999998</v>
      </c>
      <c r="AY568" s="861">
        <v>85.008591999999993</v>
      </c>
      <c r="AZ568" s="861">
        <v>-8.5312479999999997</v>
      </c>
      <c r="BA568" s="861">
        <v>-8.4863</v>
      </c>
      <c r="BB568" s="861">
        <v>-16.030788999999999</v>
      </c>
      <c r="BC568" s="861">
        <v>-15.053618</v>
      </c>
      <c r="BD568" s="861">
        <v>-15.24666</v>
      </c>
      <c r="BE568" s="861">
        <v>-10.45852</v>
      </c>
      <c r="BF568" s="861">
        <v>31.468513999999999</v>
      </c>
      <c r="BG568" s="861">
        <v>138.74736899999999</v>
      </c>
      <c r="BH568" s="861">
        <v>107.358733</v>
      </c>
      <c r="BI568" s="861">
        <v>51.126202999999997</v>
      </c>
      <c r="BJ568" s="861">
        <v>129.21624499999999</v>
      </c>
      <c r="BK568" s="861">
        <v>83.732602999999997</v>
      </c>
      <c r="BL568" s="861">
        <v>72.409025999999997</v>
      </c>
      <c r="BM568" s="861">
        <v>-20.525672</v>
      </c>
      <c r="BN568" s="861">
        <v>-15.315761</v>
      </c>
      <c r="BO568" s="861">
        <v>-12.475463</v>
      </c>
      <c r="BP568" s="861">
        <v>-15.060722999999999</v>
      </c>
      <c r="BQ568" s="861">
        <v>84.723472000000001</v>
      </c>
      <c r="BR568" s="861">
        <v>86.059805999999995</v>
      </c>
      <c r="BS568" s="861">
        <v>83.375975999999994</v>
      </c>
      <c r="BT568" s="861">
        <v>56.439791999999997</v>
      </c>
      <c r="BU568" s="861">
        <v>62.862938</v>
      </c>
      <c r="BV568" s="861">
        <v>58.885274000000003</v>
      </c>
      <c r="BW568" s="861">
        <v>62.217323999999998</v>
      </c>
      <c r="BX568" s="861">
        <v>-15.751963999999999</v>
      </c>
      <c r="BY568" s="861">
        <v>-15.766646</v>
      </c>
      <c r="BZ568" s="861">
        <v>-14.610882999999999</v>
      </c>
      <c r="CA568" s="861">
        <v>-14.87378</v>
      </c>
      <c r="CB568" s="861">
        <v>-9.4282869999999992</v>
      </c>
      <c r="CC568" s="861">
        <v>-6.5742710000000004</v>
      </c>
      <c r="CD568" s="861">
        <v>-10.259416999999999</v>
      </c>
      <c r="CE568" s="861">
        <v>-6.1146599999999998</v>
      </c>
      <c r="CF568" s="861">
        <v>-12.152559999999999</v>
      </c>
      <c r="CG568" s="861">
        <v>-7.2235480000000001</v>
      </c>
      <c r="CH568" s="861">
        <v>-11.376664</v>
      </c>
      <c r="CI568" s="861">
        <v>-6.2614080000000003</v>
      </c>
      <c r="CJ568" s="861">
        <v>-9.6852850000000004</v>
      </c>
      <c r="CK568" s="861">
        <v>-6.7750180000000002</v>
      </c>
      <c r="CL568" s="861">
        <v>-10.580164</v>
      </c>
      <c r="CM568" s="861">
        <v>-6.8170419999999998</v>
      </c>
      <c r="CN568" s="861">
        <v>-12.217077</v>
      </c>
      <c r="CO568" s="861">
        <v>-8.8053050000000006</v>
      </c>
      <c r="CP568" s="861">
        <v>-11.074128999999999</v>
      </c>
      <c r="CQ568" s="861">
        <v>-6.6775200000000003</v>
      </c>
      <c r="CR568" s="861">
        <v>-9.7240310000000001</v>
      </c>
      <c r="CS568" s="861">
        <v>-6.8091860000000004</v>
      </c>
      <c r="CT568" s="861">
        <v>-10.078783</v>
      </c>
      <c r="CU568" s="861">
        <v>-7.9369509999999996</v>
      </c>
      <c r="CV568" s="861">
        <v>-12.330086</v>
      </c>
      <c r="CW568" s="861">
        <v>-7.9285310000000004</v>
      </c>
      <c r="CX568" s="861">
        <v>-11.31897</v>
      </c>
      <c r="CY568" s="861">
        <v>-5.6129189999999998</v>
      </c>
      <c r="CZ568" s="861">
        <v>-9.5784990000000008</v>
      </c>
      <c r="DA568" s="861">
        <v>-6.6536819999999999</v>
      </c>
      <c r="DB568" s="861">
        <v>-10.362299</v>
      </c>
      <c r="DC568" s="861">
        <v>-6.7923470000000004</v>
      </c>
      <c r="DD568" s="861">
        <v>-12.236226</v>
      </c>
      <c r="DE568" s="861">
        <v>-8.5353929999999991</v>
      </c>
      <c r="DF568" s="861">
        <v>-11.728275</v>
      </c>
      <c r="DG568" s="861">
        <v>-7.5398149999999999</v>
      </c>
      <c r="DH568" s="861">
        <v>-9.2517219999999991</v>
      </c>
      <c r="DI568" s="861">
        <v>-7.2083630000000003</v>
      </c>
      <c r="DJ568" s="861">
        <v>-9.9635940000000005</v>
      </c>
      <c r="DK568" s="861">
        <v>-8.1178030000000003</v>
      </c>
      <c r="DL568" s="861">
        <v>-12.131411</v>
      </c>
      <c r="DM568" s="861">
        <v>-9.8817509999999995</v>
      </c>
      <c r="DN568" s="861">
        <v>-11.599818000000001</v>
      </c>
      <c r="DO568" s="861">
        <v>-8.4469209999999997</v>
      </c>
      <c r="DP568" s="861">
        <v>-9.8416840000000008</v>
      </c>
      <c r="DQ568" s="861">
        <v>-7.9063420000000004</v>
      </c>
      <c r="DR568" s="861">
        <v>-10.713941999999999</v>
      </c>
      <c r="DS568" s="861">
        <v>-9.1016499999999994</v>
      </c>
      <c r="DT568" s="861">
        <v>-11.981686</v>
      </c>
      <c r="DU568" s="861">
        <v>-11.152253999999999</v>
      </c>
      <c r="DV568" s="861">
        <v>-12.018209000000001</v>
      </c>
      <c r="DW568" s="861">
        <v>-8.6337290000000007</v>
      </c>
      <c r="DX568" s="861">
        <v>11.66554</v>
      </c>
      <c r="DY568" s="861">
        <v>8.6955430000000007</v>
      </c>
      <c r="DZ568" s="861">
        <v>156.45098899999999</v>
      </c>
      <c r="EA568" s="861">
        <v>147.33821399999999</v>
      </c>
      <c r="EB568" s="861">
        <v>120.82</v>
      </c>
      <c r="EC568" s="861">
        <v>3.2629999999999999</v>
      </c>
      <c r="ED568" s="861">
        <v>388</v>
      </c>
      <c r="EE568" s="861">
        <v>120.71</v>
      </c>
      <c r="EF568" s="861">
        <v>5.3070000000000004</v>
      </c>
      <c r="EG568" s="861">
        <v>636.29999999999995</v>
      </c>
      <c r="EH568" s="861">
        <v>120.87</v>
      </c>
      <c r="EI568" s="861">
        <v>4.984</v>
      </c>
      <c r="EJ568" s="861">
        <v>589.6</v>
      </c>
      <c r="EK568" s="861">
        <v>10.494649000000001</v>
      </c>
      <c r="EL568" s="861">
        <v>11.855879</v>
      </c>
      <c r="EM568" s="861">
        <v>-18.791912</v>
      </c>
      <c r="EN568" s="861">
        <v>-24.331341999999999</v>
      </c>
      <c r="EO568" s="861">
        <v>92.507553999999999</v>
      </c>
      <c r="EP568" s="861">
        <v>88.434295000000006</v>
      </c>
      <c r="EQ568" s="861">
        <v>-9.2737339999999993</v>
      </c>
      <c r="ER568" s="861">
        <v>656.324072</v>
      </c>
      <c r="ES568" s="861">
        <v>1416.886289</v>
      </c>
      <c r="ET568" s="861">
        <v>1050.5227640000001</v>
      </c>
      <c r="EU568" s="861"/>
      <c r="EV568" s="861"/>
      <c r="EW568" s="861"/>
      <c r="EX568" s="861"/>
      <c r="EY568" s="861"/>
      <c r="EZ568" s="861"/>
      <c r="FA568" s="861"/>
      <c r="FB568" s="861"/>
      <c r="FC568" s="861"/>
      <c r="FD568" s="861"/>
    </row>
    <row r="569" spans="1:160" x14ac:dyDescent="0.25">
      <c r="A569" s="837">
        <v>46146</v>
      </c>
      <c r="B569" s="836">
        <v>0.47077546296296297</v>
      </c>
      <c r="C569" s="861">
        <v>31080</v>
      </c>
      <c r="D569" s="861">
        <v>0</v>
      </c>
      <c r="E569" s="861">
        <v>0</v>
      </c>
      <c r="F569" s="861">
        <v>72.721980000000002</v>
      </c>
      <c r="G569" s="861">
        <v>70.265299999999996</v>
      </c>
      <c r="H569" s="861">
        <v>63.700904999999999</v>
      </c>
      <c r="I569" s="861">
        <v>73.215720000000005</v>
      </c>
      <c r="J569" s="861">
        <v>69.036019999999994</v>
      </c>
      <c r="K569" s="861">
        <v>70.673444000000003</v>
      </c>
      <c r="L569" s="861">
        <v>73.391464999999997</v>
      </c>
      <c r="M569" s="861">
        <v>73.784952000000004</v>
      </c>
      <c r="N569" s="861">
        <v>-9.567062</v>
      </c>
      <c r="O569" s="861">
        <v>-11.408149</v>
      </c>
      <c r="P569" s="861">
        <v>-12.088639000000001</v>
      </c>
      <c r="Q569" s="861">
        <v>-8.3602910000000001</v>
      </c>
      <c r="R569" s="861">
        <v>-9.4040569999999999</v>
      </c>
      <c r="S569" s="861">
        <v>-10.364077</v>
      </c>
      <c r="T569" s="861">
        <v>80.144062000000005</v>
      </c>
      <c r="U569" s="861">
        <v>71.675889999999995</v>
      </c>
      <c r="V569" s="861">
        <v>91.582688000000005</v>
      </c>
      <c r="W569" s="861">
        <v>90.580566000000005</v>
      </c>
      <c r="X569" s="861">
        <v>-8.4659089999999999</v>
      </c>
      <c r="Y569" s="861">
        <v>-7.9325989999999997</v>
      </c>
      <c r="Z569" s="861">
        <v>-12.727620999999999</v>
      </c>
      <c r="AA569" s="861">
        <v>-12.172637</v>
      </c>
      <c r="AB569" s="861">
        <v>-12.047216000000001</v>
      </c>
      <c r="AC569" s="861">
        <v>-11.934699</v>
      </c>
      <c r="AD569" s="861">
        <v>-15.545665</v>
      </c>
      <c r="AE569" s="861">
        <v>105.62385</v>
      </c>
      <c r="AF569" s="861">
        <v>97.913549000000003</v>
      </c>
      <c r="AG569" s="861">
        <v>89.512928000000002</v>
      </c>
      <c r="AH569" s="861">
        <v>107.660028</v>
      </c>
      <c r="AI569" s="861">
        <v>87.709509999999995</v>
      </c>
      <c r="AJ569" s="861">
        <v>67.774321999999998</v>
      </c>
      <c r="AK569" s="861">
        <v>-7.0103260000000001</v>
      </c>
      <c r="AL569" s="861">
        <v>-10.779911</v>
      </c>
      <c r="AM569" s="861">
        <v>-8.2831860000000006</v>
      </c>
      <c r="AN569" s="861">
        <v>90.732532000000006</v>
      </c>
      <c r="AO569" s="861">
        <v>89.985945000000001</v>
      </c>
      <c r="AP569" s="861">
        <v>88.132071999999994</v>
      </c>
      <c r="AQ569" s="861">
        <v>86.163764</v>
      </c>
      <c r="AR569" s="861">
        <v>71.166674</v>
      </c>
      <c r="AS569" s="861">
        <v>63.825119999999998</v>
      </c>
      <c r="AT569" s="861">
        <v>74.353369999999998</v>
      </c>
      <c r="AU569" s="861">
        <v>73.413982000000004</v>
      </c>
      <c r="AV569" s="861">
        <v>71.969672000000003</v>
      </c>
      <c r="AW569" s="861">
        <v>71.453457</v>
      </c>
      <c r="AX569" s="861">
        <v>87.264401000000007</v>
      </c>
      <c r="AY569" s="861">
        <v>85.195204000000004</v>
      </c>
      <c r="AZ569" s="861">
        <v>-8.5822420000000008</v>
      </c>
      <c r="BA569" s="861">
        <v>-8.5358859999999996</v>
      </c>
      <c r="BB569" s="861">
        <v>-16.047774</v>
      </c>
      <c r="BC569" s="861">
        <v>-15.071524</v>
      </c>
      <c r="BD569" s="861">
        <v>-15.258419</v>
      </c>
      <c r="BE569" s="861">
        <v>-10.296509</v>
      </c>
      <c r="BF569" s="861">
        <v>31.294308000000001</v>
      </c>
      <c r="BG569" s="861">
        <v>138.59619599999999</v>
      </c>
      <c r="BH569" s="861">
        <v>107.409251</v>
      </c>
      <c r="BI569" s="861">
        <v>51.224035999999998</v>
      </c>
      <c r="BJ569" s="861">
        <v>129.43408600000001</v>
      </c>
      <c r="BK569" s="861">
        <v>83.702895999999996</v>
      </c>
      <c r="BL569" s="861">
        <v>72.125084000000001</v>
      </c>
      <c r="BM569" s="861">
        <v>-20.527125999999999</v>
      </c>
      <c r="BN569" s="861">
        <v>-15.334296</v>
      </c>
      <c r="BO569" s="861">
        <v>-12.598048</v>
      </c>
      <c r="BP569" s="861">
        <v>-15.00356</v>
      </c>
      <c r="BQ569" s="861">
        <v>84.802753999999993</v>
      </c>
      <c r="BR569" s="861">
        <v>86.072239999999994</v>
      </c>
      <c r="BS569" s="861">
        <v>83.379664000000005</v>
      </c>
      <c r="BT569" s="861">
        <v>56.258311999999997</v>
      </c>
      <c r="BU569" s="861">
        <v>62.875225</v>
      </c>
      <c r="BV569" s="861">
        <v>58.936371000000001</v>
      </c>
      <c r="BW569" s="861">
        <v>62.217612000000003</v>
      </c>
      <c r="BX569" s="861">
        <v>-15.488334999999999</v>
      </c>
      <c r="BY569" s="861">
        <v>-15.726497</v>
      </c>
      <c r="BZ569" s="861">
        <v>-14.737374000000001</v>
      </c>
      <c r="CA569" s="861">
        <v>-14.955387999999999</v>
      </c>
      <c r="CB569" s="861">
        <v>-9.4266670000000001</v>
      </c>
      <c r="CC569" s="861">
        <v>-6.5775030000000001</v>
      </c>
      <c r="CD569" s="861">
        <v>-10.24248</v>
      </c>
      <c r="CE569" s="861">
        <v>-6.1505409999999996</v>
      </c>
      <c r="CF569" s="861">
        <v>-12.154921999999999</v>
      </c>
      <c r="CG569" s="861">
        <v>-7.2100059999999999</v>
      </c>
      <c r="CH569" s="861">
        <v>-11.385857</v>
      </c>
      <c r="CI569" s="861">
        <v>-6.267728</v>
      </c>
      <c r="CJ569" s="861">
        <v>-9.6850719999999999</v>
      </c>
      <c r="CK569" s="861">
        <v>-6.7661100000000003</v>
      </c>
      <c r="CL569" s="861">
        <v>-10.604085</v>
      </c>
      <c r="CM569" s="861">
        <v>-6.8235440000000001</v>
      </c>
      <c r="CN569" s="861">
        <v>-12.244400000000001</v>
      </c>
      <c r="CO569" s="861">
        <v>-8.8123389999999997</v>
      </c>
      <c r="CP569" s="861">
        <v>-11.048242</v>
      </c>
      <c r="CQ569" s="861">
        <v>-6.645276</v>
      </c>
      <c r="CR569" s="861">
        <v>-9.6991379999999996</v>
      </c>
      <c r="CS569" s="861">
        <v>-6.8236299999999996</v>
      </c>
      <c r="CT569" s="861">
        <v>-10.108018</v>
      </c>
      <c r="CU569" s="861">
        <v>-7.9417619999999998</v>
      </c>
      <c r="CV569" s="861">
        <v>-12.372615</v>
      </c>
      <c r="CW569" s="861">
        <v>-7.9403589999999999</v>
      </c>
      <c r="CX569" s="861">
        <v>-11.35102</v>
      </c>
      <c r="CY569" s="861">
        <v>-5.621378</v>
      </c>
      <c r="CZ569" s="861">
        <v>-9.5912319999999998</v>
      </c>
      <c r="DA569" s="861">
        <v>-6.6333250000000001</v>
      </c>
      <c r="DB569" s="861">
        <v>-10.369058000000001</v>
      </c>
      <c r="DC569" s="861">
        <v>-6.7915979999999996</v>
      </c>
      <c r="DD569" s="861">
        <v>-12.230309</v>
      </c>
      <c r="DE569" s="861">
        <v>-8.5393430000000006</v>
      </c>
      <c r="DF569" s="861">
        <v>-11.71247</v>
      </c>
      <c r="DG569" s="861">
        <v>-7.5414120000000002</v>
      </c>
      <c r="DH569" s="861">
        <v>-9.2378540000000005</v>
      </c>
      <c r="DI569" s="861">
        <v>-7.2077229999999997</v>
      </c>
      <c r="DJ569" s="861">
        <v>-9.9831299999999992</v>
      </c>
      <c r="DK569" s="861">
        <v>-8.1082719999999995</v>
      </c>
      <c r="DL569" s="861">
        <v>-12.100631</v>
      </c>
      <c r="DM569" s="861">
        <v>-9.8567110000000007</v>
      </c>
      <c r="DN569" s="861">
        <v>-11.593896000000001</v>
      </c>
      <c r="DO569" s="861">
        <v>-8.4288570000000007</v>
      </c>
      <c r="DP569" s="861">
        <v>-9.8437549999999998</v>
      </c>
      <c r="DQ569" s="861">
        <v>-7.9183300000000001</v>
      </c>
      <c r="DR569" s="861">
        <v>-10.709070000000001</v>
      </c>
      <c r="DS569" s="861">
        <v>-9.0846060000000008</v>
      </c>
      <c r="DT569" s="861">
        <v>-11.973039999999999</v>
      </c>
      <c r="DU569" s="861">
        <v>-11.127632999999999</v>
      </c>
      <c r="DV569" s="861">
        <v>-12.016946000000001</v>
      </c>
      <c r="DW569" s="861">
        <v>-8.5898599999999998</v>
      </c>
      <c r="DX569" s="861">
        <v>11.696062</v>
      </c>
      <c r="DY569" s="861">
        <v>8.6633189999999995</v>
      </c>
      <c r="DZ569" s="861">
        <v>157.0214</v>
      </c>
      <c r="EA569" s="861">
        <v>147.51182600000001</v>
      </c>
      <c r="EB569" s="861">
        <v>120.79</v>
      </c>
      <c r="EC569" s="861">
        <v>3.262</v>
      </c>
      <c r="ED569" s="861">
        <v>388.2</v>
      </c>
      <c r="EE569" s="861">
        <v>120.81</v>
      </c>
      <c r="EF569" s="861">
        <v>5.3460000000000001</v>
      </c>
      <c r="EG569" s="861">
        <v>632.29999999999995</v>
      </c>
      <c r="EH569" s="861">
        <v>120.59</v>
      </c>
      <c r="EI569" s="861">
        <v>4.9649999999999999</v>
      </c>
      <c r="EJ569" s="861">
        <v>590.6</v>
      </c>
      <c r="EK569" s="861">
        <v>10.454370000000001</v>
      </c>
      <c r="EL569" s="861">
        <v>11.796321000000001</v>
      </c>
      <c r="EM569" s="861">
        <v>-18.737556000000001</v>
      </c>
      <c r="EN569" s="861">
        <v>-24.394369000000001</v>
      </c>
      <c r="EO569" s="861">
        <v>92.757181000000003</v>
      </c>
      <c r="EP569" s="861">
        <v>88.513446999999999</v>
      </c>
      <c r="EQ569" s="861">
        <v>-9.2727450000000005</v>
      </c>
      <c r="ER569" s="861">
        <v>662.79187899999999</v>
      </c>
      <c r="ES569" s="861">
        <v>1427.4490599999999</v>
      </c>
      <c r="ET569" s="861">
        <v>1060.3495869999999</v>
      </c>
      <c r="EU569" s="861"/>
      <c r="EV569" s="861"/>
      <c r="EW569" s="861"/>
      <c r="EX569" s="861"/>
      <c r="EY569" s="861"/>
      <c r="EZ569" s="861"/>
      <c r="FA569" s="861"/>
      <c r="FB569" s="861"/>
      <c r="FC569" s="861"/>
      <c r="FD569" s="861"/>
    </row>
    <row r="570" spans="1:160" x14ac:dyDescent="0.25">
      <c r="A570" s="837">
        <v>46146</v>
      </c>
      <c r="B570" s="836">
        <v>0.47146990740740741</v>
      </c>
      <c r="C570" s="861">
        <v>31140</v>
      </c>
      <c r="D570" s="861">
        <v>0</v>
      </c>
      <c r="E570" s="861">
        <v>0</v>
      </c>
      <c r="F570" s="861">
        <v>72.717344999999995</v>
      </c>
      <c r="G570" s="861">
        <v>70.286986999999996</v>
      </c>
      <c r="H570" s="861">
        <v>63.578055999999997</v>
      </c>
      <c r="I570" s="861">
        <v>73.179184000000006</v>
      </c>
      <c r="J570" s="861">
        <v>69.195391999999998</v>
      </c>
      <c r="K570" s="861">
        <v>70.672037000000003</v>
      </c>
      <c r="L570" s="861">
        <v>73.380081000000004</v>
      </c>
      <c r="M570" s="861">
        <v>73.807837000000006</v>
      </c>
      <c r="N570" s="861">
        <v>-9.6239570000000008</v>
      </c>
      <c r="O570" s="861">
        <v>-11.473677</v>
      </c>
      <c r="P570" s="861">
        <v>-12.210748000000001</v>
      </c>
      <c r="Q570" s="861">
        <v>-8.2753789999999992</v>
      </c>
      <c r="R570" s="861">
        <v>-9.4577849999999994</v>
      </c>
      <c r="S570" s="861">
        <v>-10.284998999999999</v>
      </c>
      <c r="T570" s="861">
        <v>80.244225</v>
      </c>
      <c r="U570" s="861">
        <v>71.517518999999993</v>
      </c>
      <c r="V570" s="861">
        <v>91.598304999999996</v>
      </c>
      <c r="W570" s="861">
        <v>90.610720000000001</v>
      </c>
      <c r="X570" s="861">
        <v>-8.5119369999999996</v>
      </c>
      <c r="Y570" s="861">
        <v>-7.9567310000000004</v>
      </c>
      <c r="Z570" s="861">
        <v>-12.745336999999999</v>
      </c>
      <c r="AA570" s="861">
        <v>-12.195047000000001</v>
      </c>
      <c r="AB570" s="861">
        <v>-12.068134000000001</v>
      </c>
      <c r="AC570" s="861">
        <v>-11.960792</v>
      </c>
      <c r="AD570" s="861">
        <v>-15.628856000000001</v>
      </c>
      <c r="AE570" s="861">
        <v>105.457128</v>
      </c>
      <c r="AF570" s="861">
        <v>97.851544000000004</v>
      </c>
      <c r="AG570" s="861">
        <v>89.566214000000002</v>
      </c>
      <c r="AH570" s="861">
        <v>107.740244</v>
      </c>
      <c r="AI570" s="861">
        <v>87.699152999999995</v>
      </c>
      <c r="AJ570" s="861">
        <v>68.024410000000003</v>
      </c>
      <c r="AK570" s="861">
        <v>-6.8650209999999996</v>
      </c>
      <c r="AL570" s="861">
        <v>-10.91009</v>
      </c>
      <c r="AM570" s="861">
        <v>-8.3182969999999994</v>
      </c>
      <c r="AN570" s="861">
        <v>90.834141000000002</v>
      </c>
      <c r="AO570" s="861">
        <v>89.962401999999997</v>
      </c>
      <c r="AP570" s="861">
        <v>88.016116999999994</v>
      </c>
      <c r="AQ570" s="861">
        <v>86.104675999999998</v>
      </c>
      <c r="AR570" s="861">
        <v>71.127500999999995</v>
      </c>
      <c r="AS570" s="861">
        <v>63.744079999999997</v>
      </c>
      <c r="AT570" s="861">
        <v>74.223335000000006</v>
      </c>
      <c r="AU570" s="861">
        <v>73.302848999999995</v>
      </c>
      <c r="AV570" s="861">
        <v>71.987226000000007</v>
      </c>
      <c r="AW570" s="861">
        <v>71.956592000000001</v>
      </c>
      <c r="AX570" s="861">
        <v>87.360804999999999</v>
      </c>
      <c r="AY570" s="861">
        <v>85.339416</v>
      </c>
      <c r="AZ570" s="861">
        <v>-8.5865460000000002</v>
      </c>
      <c r="BA570" s="861">
        <v>-8.5968479999999996</v>
      </c>
      <c r="BB570" s="861">
        <v>-16.067955000000001</v>
      </c>
      <c r="BC570" s="861">
        <v>-15.073695000000001</v>
      </c>
      <c r="BD570" s="861">
        <v>-15.316907</v>
      </c>
      <c r="BE570" s="861">
        <v>-10.293920999999999</v>
      </c>
      <c r="BF570" s="861">
        <v>31.436222999999998</v>
      </c>
      <c r="BG570" s="861">
        <v>138.83063200000001</v>
      </c>
      <c r="BH570" s="861">
        <v>107.480002</v>
      </c>
      <c r="BI570" s="861">
        <v>51.125290999999997</v>
      </c>
      <c r="BJ570" s="861">
        <v>129.33730399999999</v>
      </c>
      <c r="BK570" s="861">
        <v>83.889173999999997</v>
      </c>
      <c r="BL570" s="861">
        <v>72.002392</v>
      </c>
      <c r="BM570" s="861">
        <v>-20.500623000000001</v>
      </c>
      <c r="BN570" s="861">
        <v>-15.300965</v>
      </c>
      <c r="BO570" s="861">
        <v>-12.604915999999999</v>
      </c>
      <c r="BP570" s="861">
        <v>-14.945651</v>
      </c>
      <c r="BQ570" s="861">
        <v>84.936558000000005</v>
      </c>
      <c r="BR570" s="861">
        <v>86.066635000000005</v>
      </c>
      <c r="BS570" s="861">
        <v>83.413780000000003</v>
      </c>
      <c r="BT570" s="861">
        <v>56.382514999999998</v>
      </c>
      <c r="BU570" s="861">
        <v>62.824047999999998</v>
      </c>
      <c r="BV570" s="861">
        <v>58.865574000000002</v>
      </c>
      <c r="BW570" s="861">
        <v>62.213571000000002</v>
      </c>
      <c r="BX570" s="861">
        <v>-15.750863000000001</v>
      </c>
      <c r="BY570" s="861">
        <v>-15.794435</v>
      </c>
      <c r="BZ570" s="861">
        <v>-14.755433</v>
      </c>
      <c r="CA570" s="861">
        <v>-14.979129</v>
      </c>
      <c r="CB570" s="861">
        <v>-9.4539519999999992</v>
      </c>
      <c r="CC570" s="861">
        <v>-6.6161279999999998</v>
      </c>
      <c r="CD570" s="861">
        <v>-10.280858</v>
      </c>
      <c r="CE570" s="861">
        <v>-6.1956709999999999</v>
      </c>
      <c r="CF570" s="861">
        <v>-12.171058</v>
      </c>
      <c r="CG570" s="861">
        <v>-7.2152700000000003</v>
      </c>
      <c r="CH570" s="861">
        <v>-11.397705999999999</v>
      </c>
      <c r="CI570" s="861">
        <v>-6.2780820000000004</v>
      </c>
      <c r="CJ570" s="861">
        <v>-9.7255029999999998</v>
      </c>
      <c r="CK570" s="861">
        <v>-6.7902709999999997</v>
      </c>
      <c r="CL570" s="861">
        <v>-10.594569999999999</v>
      </c>
      <c r="CM570" s="861">
        <v>-6.8294949999999996</v>
      </c>
      <c r="CN570" s="861">
        <v>-12.247351</v>
      </c>
      <c r="CO570" s="861">
        <v>-8.7965370000000007</v>
      </c>
      <c r="CP570" s="861">
        <v>-11.102076</v>
      </c>
      <c r="CQ570" s="861">
        <v>-6.7150780000000001</v>
      </c>
      <c r="CR570" s="861">
        <v>-9.7462900000000001</v>
      </c>
      <c r="CS570" s="861">
        <v>-6.82714</v>
      </c>
      <c r="CT570" s="861">
        <v>-10.12518</v>
      </c>
      <c r="CU570" s="861">
        <v>-7.9513809999999996</v>
      </c>
      <c r="CV570" s="861">
        <v>-12.359690000000001</v>
      </c>
      <c r="CW570" s="861">
        <v>-7.9317339999999996</v>
      </c>
      <c r="CX570" s="861">
        <v>-11.377962</v>
      </c>
      <c r="CY570" s="861">
        <v>-5.6518079999999999</v>
      </c>
      <c r="CZ570" s="861">
        <v>-9.5913649999999997</v>
      </c>
      <c r="DA570" s="861">
        <v>-6.6302159999999999</v>
      </c>
      <c r="DB570" s="861">
        <v>-10.355600000000001</v>
      </c>
      <c r="DC570" s="861">
        <v>-6.7968929999999999</v>
      </c>
      <c r="DD570" s="861">
        <v>-12.241175</v>
      </c>
      <c r="DE570" s="861">
        <v>-8.5412499999999998</v>
      </c>
      <c r="DF570" s="861">
        <v>-11.755731000000001</v>
      </c>
      <c r="DG570" s="861">
        <v>-7.5554030000000001</v>
      </c>
      <c r="DH570" s="861">
        <v>-9.2584459999999993</v>
      </c>
      <c r="DI570" s="861">
        <v>-7.2016119999999999</v>
      </c>
      <c r="DJ570" s="861">
        <v>-9.9727689999999996</v>
      </c>
      <c r="DK570" s="861">
        <v>-8.1091700000000007</v>
      </c>
      <c r="DL570" s="861">
        <v>-12.130402999999999</v>
      </c>
      <c r="DM570" s="861">
        <v>-9.8765250000000009</v>
      </c>
      <c r="DN570" s="861">
        <v>-11.621622</v>
      </c>
      <c r="DO570" s="861">
        <v>-8.4400600000000008</v>
      </c>
      <c r="DP570" s="861">
        <v>-9.8451299999999993</v>
      </c>
      <c r="DQ570" s="861">
        <v>-7.9210989999999999</v>
      </c>
      <c r="DR570" s="861">
        <v>-10.686951000000001</v>
      </c>
      <c r="DS570" s="861">
        <v>-9.082694</v>
      </c>
      <c r="DT570" s="861">
        <v>-11.940194</v>
      </c>
      <c r="DU570" s="861">
        <v>-11.139023999999999</v>
      </c>
      <c r="DV570" s="861">
        <v>-12.016223999999999</v>
      </c>
      <c r="DW570" s="861">
        <v>-8.6088090000000008</v>
      </c>
      <c r="DX570" s="861">
        <v>11.665929</v>
      </c>
      <c r="DY570" s="861">
        <v>8.6771709999999995</v>
      </c>
      <c r="DZ570" s="861">
        <v>156.84176199999999</v>
      </c>
      <c r="EA570" s="861">
        <v>147.85875799999999</v>
      </c>
      <c r="EB570" s="861">
        <v>121.32</v>
      </c>
      <c r="EC570" s="861">
        <v>1.2370000000000001</v>
      </c>
      <c r="ED570" s="861">
        <v>132.69999999999999</v>
      </c>
      <c r="EE570" s="861">
        <v>121.35</v>
      </c>
      <c r="EF570" s="861">
        <v>5.3040000000000003</v>
      </c>
      <c r="EG570" s="861">
        <v>637.1</v>
      </c>
      <c r="EH570" s="861">
        <v>121.29</v>
      </c>
      <c r="EI570" s="861">
        <v>4.97</v>
      </c>
      <c r="EJ570" s="861">
        <v>591.6</v>
      </c>
      <c r="EK570" s="861">
        <v>10.472922000000001</v>
      </c>
      <c r="EL570" s="861">
        <v>11.762352</v>
      </c>
      <c r="EM570" s="861">
        <v>-18.791219000000002</v>
      </c>
      <c r="EN570" s="861">
        <v>-24.367267999999999</v>
      </c>
      <c r="EO570" s="861">
        <v>92.678633000000005</v>
      </c>
      <c r="EP570" s="861">
        <v>88.671430999999998</v>
      </c>
      <c r="EQ570" s="861">
        <v>-9.285399</v>
      </c>
      <c r="ER570" s="861">
        <v>665.64342099999999</v>
      </c>
      <c r="ES570" s="861">
        <v>1438.0271889999999</v>
      </c>
      <c r="ET570" s="861">
        <v>1070.1878819999999</v>
      </c>
      <c r="EU570" s="861"/>
      <c r="EV570" s="861"/>
      <c r="EW570" s="861"/>
      <c r="EX570" s="861"/>
      <c r="EY570" s="861"/>
      <c r="EZ570" s="861"/>
      <c r="FA570" s="861"/>
      <c r="FB570" s="861"/>
      <c r="FC570" s="861"/>
      <c r="FD570" s="861"/>
    </row>
    <row r="571" spans="1:160" x14ac:dyDescent="0.25">
      <c r="A571" s="837">
        <v>46146</v>
      </c>
      <c r="B571" s="836">
        <v>0.47216435185185185</v>
      </c>
      <c r="C571" s="861">
        <v>31200</v>
      </c>
      <c r="D571" s="861">
        <v>0</v>
      </c>
      <c r="E571" s="861">
        <v>0</v>
      </c>
      <c r="F571" s="861">
        <v>72.802357000000001</v>
      </c>
      <c r="G571" s="861">
        <v>70.244820000000004</v>
      </c>
      <c r="H571" s="861">
        <v>63.579652000000003</v>
      </c>
      <c r="I571" s="861">
        <v>73.140513999999996</v>
      </c>
      <c r="J571" s="861">
        <v>69.338559000000004</v>
      </c>
      <c r="K571" s="861">
        <v>70.674436</v>
      </c>
      <c r="L571" s="861">
        <v>73.402570999999995</v>
      </c>
      <c r="M571" s="861">
        <v>73.807050000000004</v>
      </c>
      <c r="N571" s="861">
        <v>-9.7230369999999997</v>
      </c>
      <c r="O571" s="861">
        <v>-11.555168999999999</v>
      </c>
      <c r="P571" s="861">
        <v>-12.184955</v>
      </c>
      <c r="Q571" s="861">
        <v>-8.3971339999999994</v>
      </c>
      <c r="R571" s="861">
        <v>-9.4620610000000003</v>
      </c>
      <c r="S571" s="861">
        <v>-10.445180000000001</v>
      </c>
      <c r="T571" s="861">
        <v>80.281475</v>
      </c>
      <c r="U571" s="861">
        <v>71.931686999999997</v>
      </c>
      <c r="V571" s="861">
        <v>91.737426999999997</v>
      </c>
      <c r="W571" s="861">
        <v>90.830461</v>
      </c>
      <c r="X571" s="861">
        <v>-8.57104</v>
      </c>
      <c r="Y571" s="861">
        <v>-8.0129239999999999</v>
      </c>
      <c r="Z571" s="861">
        <v>-12.792529999999999</v>
      </c>
      <c r="AA571" s="861">
        <v>-12.234192</v>
      </c>
      <c r="AB571" s="861">
        <v>-12.096041</v>
      </c>
      <c r="AC571" s="861">
        <v>-11.949621</v>
      </c>
      <c r="AD571" s="861">
        <v>-15.634036</v>
      </c>
      <c r="AE571" s="861">
        <v>105.57871799999999</v>
      </c>
      <c r="AF571" s="861">
        <v>97.811657999999994</v>
      </c>
      <c r="AG571" s="861">
        <v>89.657606999999999</v>
      </c>
      <c r="AH571" s="861">
        <v>107.71043</v>
      </c>
      <c r="AI571" s="861">
        <v>87.781035000000003</v>
      </c>
      <c r="AJ571" s="861">
        <v>68.124376999999996</v>
      </c>
      <c r="AK571" s="861">
        <v>-6.7040519999999999</v>
      </c>
      <c r="AL571" s="861">
        <v>-10.983454999999999</v>
      </c>
      <c r="AM571" s="861">
        <v>-8.3333189999999995</v>
      </c>
      <c r="AN571" s="861">
        <v>90.841566999999998</v>
      </c>
      <c r="AO571" s="861">
        <v>90.205416</v>
      </c>
      <c r="AP571" s="861">
        <v>88.131133000000005</v>
      </c>
      <c r="AQ571" s="861">
        <v>86.158653999999999</v>
      </c>
      <c r="AR571" s="861">
        <v>71.102970999999997</v>
      </c>
      <c r="AS571" s="861">
        <v>63.691935999999998</v>
      </c>
      <c r="AT571" s="861">
        <v>74.246335000000002</v>
      </c>
      <c r="AU571" s="861">
        <v>73.327144000000004</v>
      </c>
      <c r="AV571" s="861">
        <v>71.979343</v>
      </c>
      <c r="AW571" s="861">
        <v>71.696380000000005</v>
      </c>
      <c r="AX571" s="861">
        <v>87.397558000000004</v>
      </c>
      <c r="AY571" s="861">
        <v>85.391278999999997</v>
      </c>
      <c r="AZ571" s="861">
        <v>-8.6884309999999996</v>
      </c>
      <c r="BA571" s="861">
        <v>-8.5905570000000004</v>
      </c>
      <c r="BB571" s="861">
        <v>-16.108039999999999</v>
      </c>
      <c r="BC571" s="861">
        <v>-15.120815</v>
      </c>
      <c r="BD571" s="861">
        <v>-15.331388</v>
      </c>
      <c r="BE571" s="861">
        <v>-10.480691</v>
      </c>
      <c r="BF571" s="861">
        <v>31.380648999999998</v>
      </c>
      <c r="BG571" s="861">
        <v>138.97597400000001</v>
      </c>
      <c r="BH571" s="861">
        <v>107.583157</v>
      </c>
      <c r="BI571" s="861">
        <v>51.048976000000003</v>
      </c>
      <c r="BJ571" s="861">
        <v>129.64776499999999</v>
      </c>
      <c r="BK571" s="861">
        <v>83.970718000000005</v>
      </c>
      <c r="BL571" s="861">
        <v>72.425363000000004</v>
      </c>
      <c r="BM571" s="861">
        <v>-20.539242999999999</v>
      </c>
      <c r="BN571" s="861">
        <v>-15.347469</v>
      </c>
      <c r="BO571" s="861">
        <v>-12.766693999999999</v>
      </c>
      <c r="BP571" s="861">
        <v>-15.03281</v>
      </c>
      <c r="BQ571" s="861">
        <v>85.031227000000001</v>
      </c>
      <c r="BR571" s="861">
        <v>86.168875999999997</v>
      </c>
      <c r="BS571" s="861">
        <v>83.525533999999993</v>
      </c>
      <c r="BT571" s="861">
        <v>56.418444999999998</v>
      </c>
      <c r="BU571" s="861">
        <v>62.847273999999999</v>
      </c>
      <c r="BV571" s="861">
        <v>58.885466000000001</v>
      </c>
      <c r="BW571" s="861">
        <v>62.254396999999997</v>
      </c>
      <c r="BX571" s="861">
        <v>-15.834407000000001</v>
      </c>
      <c r="BY571" s="861">
        <v>-15.842459</v>
      </c>
      <c r="BZ571" s="861">
        <v>-14.857220999999999</v>
      </c>
      <c r="CA571" s="861">
        <v>-15.064394999999999</v>
      </c>
      <c r="CB571" s="861">
        <v>-9.4475049999999996</v>
      </c>
      <c r="CC571" s="861">
        <v>-6.6505210000000003</v>
      </c>
      <c r="CD571" s="861">
        <v>-10.279298000000001</v>
      </c>
      <c r="CE571" s="861">
        <v>-6.2034500000000001</v>
      </c>
      <c r="CF571" s="861">
        <v>-12.180201</v>
      </c>
      <c r="CG571" s="861">
        <v>-7.2346209999999997</v>
      </c>
      <c r="CH571" s="861">
        <v>-11.439685000000001</v>
      </c>
      <c r="CI571" s="861">
        <v>-6.3047930000000001</v>
      </c>
      <c r="CJ571" s="861">
        <v>-9.7378169999999997</v>
      </c>
      <c r="CK571" s="861">
        <v>-6.7527660000000003</v>
      </c>
      <c r="CL571" s="861">
        <v>-10.574218999999999</v>
      </c>
      <c r="CM571" s="861">
        <v>-6.7961900000000002</v>
      </c>
      <c r="CN571" s="861">
        <v>-12.261205</v>
      </c>
      <c r="CO571" s="861">
        <v>-8.7859580000000008</v>
      </c>
      <c r="CP571" s="861">
        <v>-11.116578000000001</v>
      </c>
      <c r="CQ571" s="861">
        <v>-6.8055880000000002</v>
      </c>
      <c r="CR571" s="861">
        <v>-9.7415269999999996</v>
      </c>
      <c r="CS571" s="861">
        <v>-6.8354739999999996</v>
      </c>
      <c r="CT571" s="861">
        <v>-10.121248</v>
      </c>
      <c r="CU571" s="861">
        <v>-7.9399790000000001</v>
      </c>
      <c r="CV571" s="861">
        <v>-12.364694999999999</v>
      </c>
      <c r="CW571" s="861">
        <v>-7.93764</v>
      </c>
      <c r="CX571" s="861">
        <v>-11.407375999999999</v>
      </c>
      <c r="CY571" s="861">
        <v>-5.6991360000000002</v>
      </c>
      <c r="CZ571" s="861">
        <v>-9.5775469999999991</v>
      </c>
      <c r="DA571" s="861">
        <v>-6.6415309999999996</v>
      </c>
      <c r="DB571" s="861">
        <v>-10.372146000000001</v>
      </c>
      <c r="DC571" s="861">
        <v>-6.7932680000000003</v>
      </c>
      <c r="DD571" s="861">
        <v>-12.258656</v>
      </c>
      <c r="DE571" s="861">
        <v>-8.5890649999999997</v>
      </c>
      <c r="DF571" s="861">
        <v>-11.792667</v>
      </c>
      <c r="DG571" s="861">
        <v>-7.5738620000000001</v>
      </c>
      <c r="DH571" s="861">
        <v>-9.2544540000000008</v>
      </c>
      <c r="DI571" s="861">
        <v>-7.1973269999999996</v>
      </c>
      <c r="DJ571" s="861">
        <v>-9.9811359999999993</v>
      </c>
      <c r="DK571" s="861">
        <v>-8.1006680000000006</v>
      </c>
      <c r="DL571" s="861">
        <v>-12.10553</v>
      </c>
      <c r="DM571" s="861">
        <v>-9.8658160000000006</v>
      </c>
      <c r="DN571" s="861">
        <v>-11.653375</v>
      </c>
      <c r="DO571" s="861">
        <v>-8.4552669999999992</v>
      </c>
      <c r="DP571" s="861">
        <v>-9.8584940000000003</v>
      </c>
      <c r="DQ571" s="861">
        <v>-7.9275690000000001</v>
      </c>
      <c r="DR571" s="861">
        <v>-10.691568999999999</v>
      </c>
      <c r="DS571" s="861">
        <v>-9.0788650000000004</v>
      </c>
      <c r="DT571" s="861">
        <v>-11.972289</v>
      </c>
      <c r="DU571" s="861">
        <v>-11.126412999999999</v>
      </c>
      <c r="DV571" s="861">
        <v>-12.033473000000001</v>
      </c>
      <c r="DW571" s="861">
        <v>-8.6362679999999994</v>
      </c>
      <c r="DX571" s="861">
        <v>11.756428</v>
      </c>
      <c r="DY571" s="861">
        <v>8.6532099999999996</v>
      </c>
      <c r="DZ571" s="861">
        <v>157.33188000000001</v>
      </c>
      <c r="EA571" s="861">
        <v>147.76300900000001</v>
      </c>
      <c r="EB571" s="861">
        <v>120.85</v>
      </c>
      <c r="EC571" s="861">
        <v>3.2629999999999999</v>
      </c>
      <c r="ED571" s="861">
        <v>388</v>
      </c>
      <c r="EE571" s="861">
        <v>120.91</v>
      </c>
      <c r="EF571" s="861">
        <v>5.3230000000000004</v>
      </c>
      <c r="EG571" s="861">
        <v>633</v>
      </c>
      <c r="EH571" s="861">
        <v>120.73</v>
      </c>
      <c r="EI571" s="861">
        <v>5</v>
      </c>
      <c r="EJ571" s="861">
        <v>588.79999999999995</v>
      </c>
      <c r="EK571" s="861">
        <v>10.296875</v>
      </c>
      <c r="EL571" s="861">
        <v>11.647461</v>
      </c>
      <c r="EM571" s="861">
        <v>-18.630193999999999</v>
      </c>
      <c r="EN571" s="861">
        <v>-24.414155000000001</v>
      </c>
      <c r="EO571" s="861">
        <v>92.892799999999994</v>
      </c>
      <c r="EP571" s="861">
        <v>88.627853999999999</v>
      </c>
      <c r="EQ571" s="861">
        <v>-9.2948900000000005</v>
      </c>
      <c r="ER571" s="861">
        <v>670.05293900000004</v>
      </c>
      <c r="ES571" s="861">
        <v>1448.594779</v>
      </c>
      <c r="ET571" s="861">
        <v>1080.022659</v>
      </c>
      <c r="EU571" s="861"/>
      <c r="EV571" s="861"/>
      <c r="EW571" s="861"/>
      <c r="EX571" s="861"/>
      <c r="EY571" s="861"/>
      <c r="EZ571" s="861"/>
      <c r="FA571" s="861"/>
      <c r="FB571" s="861"/>
      <c r="FC571" s="861"/>
      <c r="FD571" s="861"/>
    </row>
    <row r="572" spans="1:160" x14ac:dyDescent="0.25">
      <c r="A572" s="837">
        <v>46146</v>
      </c>
      <c r="B572" s="836">
        <v>0.47285879629629629</v>
      </c>
      <c r="C572" s="861">
        <v>31260</v>
      </c>
      <c r="D572" s="861">
        <v>0</v>
      </c>
      <c r="E572" s="861">
        <v>0</v>
      </c>
      <c r="F572" s="861">
        <v>72.876768999999996</v>
      </c>
      <c r="G572" s="861">
        <v>70.285051999999993</v>
      </c>
      <c r="H572" s="861">
        <v>63.602651000000002</v>
      </c>
      <c r="I572" s="861">
        <v>73.135407000000001</v>
      </c>
      <c r="J572" s="861">
        <v>69.463541000000006</v>
      </c>
      <c r="K572" s="861">
        <v>70.721958000000001</v>
      </c>
      <c r="L572" s="861">
        <v>73.419798</v>
      </c>
      <c r="M572" s="861">
        <v>73.819616999999994</v>
      </c>
      <c r="N572" s="861">
        <v>-9.7305899999999994</v>
      </c>
      <c r="O572" s="861">
        <v>-11.577328</v>
      </c>
      <c r="P572" s="861">
        <v>-12.295208000000001</v>
      </c>
      <c r="Q572" s="861">
        <v>-8.3394549999999992</v>
      </c>
      <c r="R572" s="861">
        <v>-9.7063050000000004</v>
      </c>
      <c r="S572" s="861">
        <v>-10.432397</v>
      </c>
      <c r="T572" s="861">
        <v>80.165745000000001</v>
      </c>
      <c r="U572" s="861">
        <v>71.646901</v>
      </c>
      <c r="V572" s="861">
        <v>91.608113000000003</v>
      </c>
      <c r="W572" s="861">
        <v>90.676955000000007</v>
      </c>
      <c r="X572" s="861">
        <v>-8.6024609999999999</v>
      </c>
      <c r="Y572" s="861">
        <v>-8.0371500000000005</v>
      </c>
      <c r="Z572" s="861">
        <v>-12.769329000000001</v>
      </c>
      <c r="AA572" s="861">
        <v>-12.233618</v>
      </c>
      <c r="AB572" s="861">
        <v>-12.136846999999999</v>
      </c>
      <c r="AC572" s="861">
        <v>-11.964054000000001</v>
      </c>
      <c r="AD572" s="861">
        <v>-15.647049000000001</v>
      </c>
      <c r="AE572" s="861">
        <v>105.476947</v>
      </c>
      <c r="AF572" s="861">
        <v>97.774839</v>
      </c>
      <c r="AG572" s="861">
        <v>89.708901999999995</v>
      </c>
      <c r="AH572" s="861">
        <v>107.671865</v>
      </c>
      <c r="AI572" s="861">
        <v>87.737015999999997</v>
      </c>
      <c r="AJ572" s="861">
        <v>67.934954000000005</v>
      </c>
      <c r="AK572" s="861">
        <v>-6.6642590000000004</v>
      </c>
      <c r="AL572" s="861">
        <v>-10.948294000000001</v>
      </c>
      <c r="AM572" s="861">
        <v>-8.3652390000000008</v>
      </c>
      <c r="AN572" s="861">
        <v>90.864295999999996</v>
      </c>
      <c r="AO572" s="861">
        <v>90.078396999999995</v>
      </c>
      <c r="AP572" s="861">
        <v>88.173556000000005</v>
      </c>
      <c r="AQ572" s="861">
        <v>86.265794999999997</v>
      </c>
      <c r="AR572" s="861">
        <v>71.059674999999999</v>
      </c>
      <c r="AS572" s="861">
        <v>63.580182000000001</v>
      </c>
      <c r="AT572" s="861">
        <v>74.292940999999999</v>
      </c>
      <c r="AU572" s="861">
        <v>73.351793000000001</v>
      </c>
      <c r="AV572" s="861">
        <v>72.221885</v>
      </c>
      <c r="AW572" s="861">
        <v>71.448188999999999</v>
      </c>
      <c r="AX572" s="861">
        <v>87.407049000000001</v>
      </c>
      <c r="AY572" s="861">
        <v>85.308142000000004</v>
      </c>
      <c r="AZ572" s="861">
        <v>-8.6561489999999992</v>
      </c>
      <c r="BA572" s="861">
        <v>-8.6898689999999998</v>
      </c>
      <c r="BB572" s="861">
        <v>-16.151049</v>
      </c>
      <c r="BC572" s="861">
        <v>-15.135368</v>
      </c>
      <c r="BD572" s="861">
        <v>-15.361091999999999</v>
      </c>
      <c r="BE572" s="861">
        <v>-10.469514999999999</v>
      </c>
      <c r="BF572" s="861">
        <v>31.452736999999999</v>
      </c>
      <c r="BG572" s="861">
        <v>138.844435</v>
      </c>
      <c r="BH572" s="861">
        <v>107.629526</v>
      </c>
      <c r="BI572" s="861">
        <v>51.044598999999998</v>
      </c>
      <c r="BJ572" s="861">
        <v>129.18423799999999</v>
      </c>
      <c r="BK572" s="861">
        <v>83.966094999999996</v>
      </c>
      <c r="BL572" s="861">
        <v>72.447792000000007</v>
      </c>
      <c r="BM572" s="861">
        <v>-20.541181000000002</v>
      </c>
      <c r="BN572" s="861">
        <v>-15.385726</v>
      </c>
      <c r="BO572" s="861">
        <v>-12.702040999999999</v>
      </c>
      <c r="BP572" s="861">
        <v>-15.134444</v>
      </c>
      <c r="BQ572" s="861">
        <v>85.014598000000007</v>
      </c>
      <c r="BR572" s="861">
        <v>86.238185000000001</v>
      </c>
      <c r="BS572" s="861">
        <v>83.579164000000006</v>
      </c>
      <c r="BT572" s="861">
        <v>56.404294</v>
      </c>
      <c r="BU572" s="861">
        <v>62.901333000000001</v>
      </c>
      <c r="BV572" s="861">
        <v>58.960019000000003</v>
      </c>
      <c r="BW572" s="861">
        <v>62.326075000000003</v>
      </c>
      <c r="BX572" s="861">
        <v>-15.719744</v>
      </c>
      <c r="BY572" s="861">
        <v>-15.806412999999999</v>
      </c>
      <c r="BZ572" s="861">
        <v>-14.821209</v>
      </c>
      <c r="CA572" s="861">
        <v>-15.079463000000001</v>
      </c>
      <c r="CB572" s="861">
        <v>-9.4793210000000006</v>
      </c>
      <c r="CC572" s="861">
        <v>-6.6276270000000004</v>
      </c>
      <c r="CD572" s="861">
        <v>-10.28632</v>
      </c>
      <c r="CE572" s="861">
        <v>-6.2234910000000001</v>
      </c>
      <c r="CF572" s="861">
        <v>-12.18501</v>
      </c>
      <c r="CG572" s="861">
        <v>-7.2328510000000001</v>
      </c>
      <c r="CH572" s="861">
        <v>-11.464074999999999</v>
      </c>
      <c r="CI572" s="861">
        <v>-6.2902589999999998</v>
      </c>
      <c r="CJ572" s="861">
        <v>-9.7321179999999998</v>
      </c>
      <c r="CK572" s="861">
        <v>-6.7606840000000004</v>
      </c>
      <c r="CL572" s="861">
        <v>-10.591108999999999</v>
      </c>
      <c r="CM572" s="861">
        <v>-6.79617</v>
      </c>
      <c r="CN572" s="861">
        <v>-12.279673000000001</v>
      </c>
      <c r="CO572" s="861">
        <v>-8.7827780000000004</v>
      </c>
      <c r="CP572" s="861">
        <v>-11.157617999999999</v>
      </c>
      <c r="CQ572" s="861">
        <v>-6.7805090000000003</v>
      </c>
      <c r="CR572" s="861">
        <v>-9.7228980000000007</v>
      </c>
      <c r="CS572" s="861">
        <v>-6.8145959999999999</v>
      </c>
      <c r="CT572" s="861">
        <v>-10.138971</v>
      </c>
      <c r="CU572" s="861">
        <v>-7.9403319999999997</v>
      </c>
      <c r="CV572" s="861">
        <v>-12.372116999999999</v>
      </c>
      <c r="CW572" s="861">
        <v>-7.9422030000000001</v>
      </c>
      <c r="CX572" s="861">
        <v>-11.422571</v>
      </c>
      <c r="CY572" s="861">
        <v>-5.6974140000000002</v>
      </c>
      <c r="CZ572" s="861">
        <v>-9.5654970000000006</v>
      </c>
      <c r="DA572" s="861">
        <v>-6.6440979999999996</v>
      </c>
      <c r="DB572" s="861">
        <v>-10.366277</v>
      </c>
      <c r="DC572" s="861">
        <v>-6.7977040000000004</v>
      </c>
      <c r="DD572" s="861">
        <v>-12.237767</v>
      </c>
      <c r="DE572" s="861">
        <v>-8.5598679999999998</v>
      </c>
      <c r="DF572" s="861">
        <v>-11.756308000000001</v>
      </c>
      <c r="DG572" s="861">
        <v>-7.5765469999999997</v>
      </c>
      <c r="DH572" s="861">
        <v>-9.2618329999999993</v>
      </c>
      <c r="DI572" s="861">
        <v>-7.2237280000000004</v>
      </c>
      <c r="DJ572" s="861">
        <v>-9.9705790000000007</v>
      </c>
      <c r="DK572" s="861">
        <v>-8.1416129999999995</v>
      </c>
      <c r="DL572" s="861">
        <v>-12.11458</v>
      </c>
      <c r="DM572" s="861">
        <v>-9.8832789999999999</v>
      </c>
      <c r="DN572" s="861">
        <v>-11.641019999999999</v>
      </c>
      <c r="DO572" s="861">
        <v>-8.4429739999999995</v>
      </c>
      <c r="DP572" s="861">
        <v>-9.8400750000000006</v>
      </c>
      <c r="DQ572" s="861">
        <v>-7.898803</v>
      </c>
      <c r="DR572" s="861">
        <v>-10.665027</v>
      </c>
      <c r="DS572" s="861">
        <v>-9.0758209999999995</v>
      </c>
      <c r="DT572" s="861">
        <v>-11.962977</v>
      </c>
      <c r="DU572" s="861">
        <v>-11.132628</v>
      </c>
      <c r="DV572" s="861">
        <v>-12.038898</v>
      </c>
      <c r="DW572" s="861">
        <v>-8.6042009999999998</v>
      </c>
      <c r="DX572" s="861">
        <v>11.684398</v>
      </c>
      <c r="DY572" s="861">
        <v>8.6659919999999993</v>
      </c>
      <c r="DZ572" s="861">
        <v>156.961229</v>
      </c>
      <c r="EA572" s="861">
        <v>147.81073799999999</v>
      </c>
      <c r="EB572" s="861">
        <v>120.81</v>
      </c>
      <c r="EC572" s="861">
        <v>3.2610000000000001</v>
      </c>
      <c r="ED572" s="861">
        <v>388.4</v>
      </c>
      <c r="EE572" s="861">
        <v>120.89</v>
      </c>
      <c r="EF572" s="861">
        <v>5.3209999999999997</v>
      </c>
      <c r="EG572" s="861">
        <v>632</v>
      </c>
      <c r="EH572" s="861">
        <v>120.8</v>
      </c>
      <c r="EI572" s="861">
        <v>4.96</v>
      </c>
      <c r="EJ572" s="861">
        <v>591.70000000000005</v>
      </c>
      <c r="EK572" s="861">
        <v>10.393083000000001</v>
      </c>
      <c r="EL572" s="861">
        <v>11.687097</v>
      </c>
      <c r="EM572" s="861">
        <v>-18.758322</v>
      </c>
      <c r="EN572" s="861">
        <v>-24.389137999999999</v>
      </c>
      <c r="EO572" s="861">
        <v>92.730878000000004</v>
      </c>
      <c r="EP572" s="861">
        <v>88.649579000000003</v>
      </c>
      <c r="EQ572" s="861">
        <v>-9.2942250000000008</v>
      </c>
      <c r="ER572" s="861">
        <v>676.52137800000003</v>
      </c>
      <c r="ES572" s="861">
        <v>1459.1577010000001</v>
      </c>
      <c r="ET572" s="861">
        <v>1089.84392</v>
      </c>
      <c r="EU572" s="861"/>
      <c r="EV572" s="861"/>
      <c r="EW572" s="861"/>
      <c r="EX572" s="861"/>
      <c r="EY572" s="861"/>
      <c r="EZ572" s="861"/>
      <c r="FA572" s="861"/>
      <c r="FB572" s="861"/>
      <c r="FC572" s="861"/>
      <c r="FD572" s="861"/>
    </row>
    <row r="573" spans="1:160" x14ac:dyDescent="0.25">
      <c r="A573" s="837">
        <v>46146</v>
      </c>
      <c r="B573" s="836">
        <v>0.47355324074074073</v>
      </c>
      <c r="C573" s="861">
        <v>31320</v>
      </c>
      <c r="D573" s="861">
        <v>0</v>
      </c>
      <c r="E573" s="861">
        <v>0</v>
      </c>
      <c r="F573" s="861">
        <v>73.021035999999995</v>
      </c>
      <c r="G573" s="861">
        <v>70.259445999999997</v>
      </c>
      <c r="H573" s="861">
        <v>63.748516000000002</v>
      </c>
      <c r="I573" s="861">
        <v>73.081014999999994</v>
      </c>
      <c r="J573" s="861">
        <v>69.589602999999997</v>
      </c>
      <c r="K573" s="861">
        <v>70.677600999999996</v>
      </c>
      <c r="L573" s="861">
        <v>73.396109999999993</v>
      </c>
      <c r="M573" s="861">
        <v>73.842468999999994</v>
      </c>
      <c r="N573" s="861">
        <v>-9.7019529999999996</v>
      </c>
      <c r="O573" s="861">
        <v>-11.584833</v>
      </c>
      <c r="P573" s="861">
        <v>-12.291418</v>
      </c>
      <c r="Q573" s="861">
        <v>-8.4103659999999998</v>
      </c>
      <c r="R573" s="861">
        <v>-9.3482520000000005</v>
      </c>
      <c r="S573" s="861">
        <v>-10.415718999999999</v>
      </c>
      <c r="T573" s="861">
        <v>80.252213999999995</v>
      </c>
      <c r="U573" s="861">
        <v>71.901713999999998</v>
      </c>
      <c r="V573" s="861">
        <v>91.723319000000004</v>
      </c>
      <c r="W573" s="861">
        <v>90.766153000000003</v>
      </c>
      <c r="X573" s="861">
        <v>-8.6127400000000005</v>
      </c>
      <c r="Y573" s="861">
        <v>-8.1431210000000007</v>
      </c>
      <c r="Z573" s="861">
        <v>-12.806797</v>
      </c>
      <c r="AA573" s="861">
        <v>-12.267757</v>
      </c>
      <c r="AB573" s="861">
        <v>-12.125565</v>
      </c>
      <c r="AC573" s="861">
        <v>-12.008326</v>
      </c>
      <c r="AD573" s="861">
        <v>-15.572266000000001</v>
      </c>
      <c r="AE573" s="861">
        <v>105.462236</v>
      </c>
      <c r="AF573" s="861">
        <v>97.889610000000005</v>
      </c>
      <c r="AG573" s="861">
        <v>89.671502000000004</v>
      </c>
      <c r="AH573" s="861">
        <v>107.76652199999999</v>
      </c>
      <c r="AI573" s="861">
        <v>87.894578999999993</v>
      </c>
      <c r="AJ573" s="861">
        <v>68.155822000000001</v>
      </c>
      <c r="AK573" s="861">
        <v>-6.6214950000000004</v>
      </c>
      <c r="AL573" s="861">
        <v>-10.953699</v>
      </c>
      <c r="AM573" s="861">
        <v>-8.3958999999999993</v>
      </c>
      <c r="AN573" s="861">
        <v>90.978958000000006</v>
      </c>
      <c r="AO573" s="861">
        <v>90.156268999999995</v>
      </c>
      <c r="AP573" s="861">
        <v>88.286536999999996</v>
      </c>
      <c r="AQ573" s="861">
        <v>86.315244000000007</v>
      </c>
      <c r="AR573" s="861">
        <v>71.077928</v>
      </c>
      <c r="AS573" s="861">
        <v>63.600738</v>
      </c>
      <c r="AT573" s="861">
        <v>74.369381000000004</v>
      </c>
      <c r="AU573" s="861">
        <v>73.339021000000002</v>
      </c>
      <c r="AV573" s="861">
        <v>72.010738000000003</v>
      </c>
      <c r="AW573" s="861">
        <v>71.403767999999999</v>
      </c>
      <c r="AX573" s="861">
        <v>87.352620999999999</v>
      </c>
      <c r="AY573" s="861">
        <v>85.346238</v>
      </c>
      <c r="AZ573" s="861">
        <v>-8.6543019999999995</v>
      </c>
      <c r="BA573" s="861">
        <v>-8.6294819999999994</v>
      </c>
      <c r="BB573" s="861">
        <v>-16.175301999999999</v>
      </c>
      <c r="BC573" s="861">
        <v>-15.185133</v>
      </c>
      <c r="BD573" s="861">
        <v>-15.382948000000001</v>
      </c>
      <c r="BE573" s="861">
        <v>-10.607006999999999</v>
      </c>
      <c r="BF573" s="861">
        <v>31.510335000000001</v>
      </c>
      <c r="BG573" s="861">
        <v>139.06022300000001</v>
      </c>
      <c r="BH573" s="861">
        <v>107.65026</v>
      </c>
      <c r="BI573" s="861">
        <v>51.008929000000002</v>
      </c>
      <c r="BJ573" s="861">
        <v>129.18520799999999</v>
      </c>
      <c r="BK573" s="861">
        <v>84.024799999999999</v>
      </c>
      <c r="BL573" s="861">
        <v>72.259423999999996</v>
      </c>
      <c r="BM573" s="861">
        <v>-20.621144999999999</v>
      </c>
      <c r="BN573" s="861">
        <v>-15.421654</v>
      </c>
      <c r="BO573" s="861">
        <v>-12.737344999999999</v>
      </c>
      <c r="BP573" s="861">
        <v>-15.097495</v>
      </c>
      <c r="BQ573" s="861">
        <v>84.996684999999999</v>
      </c>
      <c r="BR573" s="861">
        <v>86.221945000000005</v>
      </c>
      <c r="BS573" s="861">
        <v>83.589220999999995</v>
      </c>
      <c r="BT573" s="861">
        <v>56.259191999999999</v>
      </c>
      <c r="BU573" s="861">
        <v>62.923760000000001</v>
      </c>
      <c r="BV573" s="861">
        <v>58.978247000000003</v>
      </c>
      <c r="BW573" s="861">
        <v>62.336511999999999</v>
      </c>
      <c r="BX573" s="861">
        <v>-15.609767</v>
      </c>
      <c r="BY573" s="861">
        <v>-15.753723000000001</v>
      </c>
      <c r="BZ573" s="861">
        <v>-14.868885000000001</v>
      </c>
      <c r="CA573" s="861">
        <v>-15.121480999999999</v>
      </c>
      <c r="CB573" s="861">
        <v>-9.4839219999999997</v>
      </c>
      <c r="CC573" s="861">
        <v>-6.6484690000000004</v>
      </c>
      <c r="CD573" s="861">
        <v>-10.288501999999999</v>
      </c>
      <c r="CE573" s="861">
        <v>-6.28071</v>
      </c>
      <c r="CF573" s="861">
        <v>-12.188043</v>
      </c>
      <c r="CG573" s="861">
        <v>-7.2293190000000003</v>
      </c>
      <c r="CH573" s="861">
        <v>-11.495504</v>
      </c>
      <c r="CI573" s="861">
        <v>-6.3288989999999998</v>
      </c>
      <c r="CJ573" s="861">
        <v>-9.7090449999999997</v>
      </c>
      <c r="CK573" s="861">
        <v>-6.7367059999999999</v>
      </c>
      <c r="CL573" s="861">
        <v>-10.592352</v>
      </c>
      <c r="CM573" s="861">
        <v>-6.7941370000000001</v>
      </c>
      <c r="CN573" s="861">
        <v>-12.281294000000001</v>
      </c>
      <c r="CO573" s="861">
        <v>-8.7455130000000008</v>
      </c>
      <c r="CP573" s="861">
        <v>-11.163093999999999</v>
      </c>
      <c r="CQ573" s="861">
        <v>-6.7640019999999996</v>
      </c>
      <c r="CR573" s="861">
        <v>-9.7189800000000002</v>
      </c>
      <c r="CS573" s="861">
        <v>-6.8233040000000003</v>
      </c>
      <c r="CT573" s="861">
        <v>-10.170878</v>
      </c>
      <c r="CU573" s="861">
        <v>-7.9449959999999997</v>
      </c>
      <c r="CV573" s="861">
        <v>-12.401781</v>
      </c>
      <c r="CW573" s="861">
        <v>-7.9122519999999996</v>
      </c>
      <c r="CX573" s="861">
        <v>-11.474111000000001</v>
      </c>
      <c r="CY573" s="861">
        <v>-5.7200550000000003</v>
      </c>
      <c r="CZ573" s="861">
        <v>-9.5831169999999997</v>
      </c>
      <c r="DA573" s="861">
        <v>-6.6623979999999996</v>
      </c>
      <c r="DB573" s="861">
        <v>-10.381396000000001</v>
      </c>
      <c r="DC573" s="861">
        <v>-6.7926599999999997</v>
      </c>
      <c r="DD573" s="861">
        <v>-12.270355</v>
      </c>
      <c r="DE573" s="861">
        <v>-8.5641730000000003</v>
      </c>
      <c r="DF573" s="861">
        <v>-11.812135</v>
      </c>
      <c r="DG573" s="861">
        <v>-7.5899279999999996</v>
      </c>
      <c r="DH573" s="861">
        <v>-9.2757190000000005</v>
      </c>
      <c r="DI573" s="861">
        <v>-7.1921039999999996</v>
      </c>
      <c r="DJ573" s="861">
        <v>-9.9862140000000004</v>
      </c>
      <c r="DK573" s="861">
        <v>-8.1024560000000001</v>
      </c>
      <c r="DL573" s="861">
        <v>-12.129659999999999</v>
      </c>
      <c r="DM573" s="861">
        <v>-9.8579539999999994</v>
      </c>
      <c r="DN573" s="861">
        <v>-11.684602</v>
      </c>
      <c r="DO573" s="861">
        <v>-8.4442020000000007</v>
      </c>
      <c r="DP573" s="861">
        <v>-9.8802489999999992</v>
      </c>
      <c r="DQ573" s="861">
        <v>-7.9274849999999999</v>
      </c>
      <c r="DR573" s="861">
        <v>-10.683028999999999</v>
      </c>
      <c r="DS573" s="861">
        <v>-9.0703469999999999</v>
      </c>
      <c r="DT573" s="861">
        <v>-11.996885000000001</v>
      </c>
      <c r="DU573" s="861">
        <v>-11.099261</v>
      </c>
      <c r="DV573" s="861">
        <v>-12.052720000000001</v>
      </c>
      <c r="DW573" s="861">
        <v>-8.6071779999999993</v>
      </c>
      <c r="DX573" s="861">
        <v>11.682891</v>
      </c>
      <c r="DY573" s="861">
        <v>8.6272559999999991</v>
      </c>
      <c r="DZ573" s="861">
        <v>157.33751799999999</v>
      </c>
      <c r="EA573" s="861">
        <v>147.67571699999999</v>
      </c>
      <c r="EB573" s="861">
        <v>121.35</v>
      </c>
      <c r="EC573" s="861">
        <v>1.2370000000000001</v>
      </c>
      <c r="ED573" s="861">
        <v>132.9</v>
      </c>
      <c r="EE573" s="861">
        <v>121.17</v>
      </c>
      <c r="EF573" s="861">
        <v>5.3150000000000004</v>
      </c>
      <c r="EG573" s="861">
        <v>633.29999999999995</v>
      </c>
      <c r="EH573" s="861">
        <v>121.23</v>
      </c>
      <c r="EI573" s="861">
        <v>4.9749999999999996</v>
      </c>
      <c r="EJ573" s="861">
        <v>589</v>
      </c>
      <c r="EK573" s="861">
        <v>10.365106000000001</v>
      </c>
      <c r="EL573" s="861">
        <v>11.727639999999999</v>
      </c>
      <c r="EM573" s="861">
        <v>-18.761005999999998</v>
      </c>
      <c r="EN573" s="861">
        <v>-24.464984999999999</v>
      </c>
      <c r="EO573" s="861">
        <v>92.895261000000005</v>
      </c>
      <c r="EP573" s="861">
        <v>88.588109000000003</v>
      </c>
      <c r="EQ573" s="861">
        <v>-9.3029600000000006</v>
      </c>
      <c r="ER573" s="861">
        <v>679.37364000000002</v>
      </c>
      <c r="ES573" s="861">
        <v>1469.7259469999999</v>
      </c>
      <c r="ET573" s="861">
        <v>1099.6814409999999</v>
      </c>
      <c r="EU573" s="861"/>
      <c r="EV573" s="861"/>
      <c r="EW573" s="861"/>
      <c r="EX573" s="861"/>
      <c r="EY573" s="861"/>
      <c r="EZ573" s="861"/>
      <c r="FA573" s="861"/>
      <c r="FB573" s="861"/>
      <c r="FC573" s="861"/>
      <c r="FD573" s="861"/>
    </row>
    <row r="574" spans="1:160" x14ac:dyDescent="0.25">
      <c r="A574" s="837">
        <v>46146</v>
      </c>
      <c r="B574" s="836">
        <v>0.47424768518518517</v>
      </c>
      <c r="C574" s="861">
        <v>31380</v>
      </c>
      <c r="D574" s="861">
        <v>0</v>
      </c>
      <c r="E574" s="861">
        <v>0</v>
      </c>
      <c r="F574" s="861">
        <v>73.241737999999998</v>
      </c>
      <c r="G574" s="861">
        <v>70.312262000000004</v>
      </c>
      <c r="H574" s="861">
        <v>63.765785999999999</v>
      </c>
      <c r="I574" s="861">
        <v>73.088348999999994</v>
      </c>
      <c r="J574" s="861">
        <v>69.705360999999996</v>
      </c>
      <c r="K574" s="861">
        <v>70.721890999999999</v>
      </c>
      <c r="L574" s="861">
        <v>73.382570000000001</v>
      </c>
      <c r="M574" s="861">
        <v>73.871656000000002</v>
      </c>
      <c r="N574" s="861">
        <v>-9.6936459999999993</v>
      </c>
      <c r="O574" s="861">
        <v>-11.617433999999999</v>
      </c>
      <c r="P574" s="861">
        <v>-12.248224</v>
      </c>
      <c r="Q574" s="861">
        <v>-8.4019049999999993</v>
      </c>
      <c r="R574" s="861">
        <v>-9.7318300000000004</v>
      </c>
      <c r="S574" s="861">
        <v>-10.404883</v>
      </c>
      <c r="T574" s="861">
        <v>80.282325999999998</v>
      </c>
      <c r="U574" s="861">
        <v>72.093199999999996</v>
      </c>
      <c r="V574" s="861">
        <v>91.778300000000002</v>
      </c>
      <c r="W574" s="861">
        <v>90.853127999999998</v>
      </c>
      <c r="X574" s="861">
        <v>-8.6494040000000005</v>
      </c>
      <c r="Y574" s="861">
        <v>-8.0714970000000008</v>
      </c>
      <c r="Z574" s="861">
        <v>-12.774709</v>
      </c>
      <c r="AA574" s="861">
        <v>-12.252179999999999</v>
      </c>
      <c r="AB574" s="861">
        <v>-12.122869</v>
      </c>
      <c r="AC574" s="861">
        <v>-12.023992</v>
      </c>
      <c r="AD574" s="861">
        <v>-15.549079000000001</v>
      </c>
      <c r="AE574" s="861">
        <v>105.350437</v>
      </c>
      <c r="AF574" s="861">
        <v>97.960362000000003</v>
      </c>
      <c r="AG574" s="861">
        <v>89.531946000000005</v>
      </c>
      <c r="AH574" s="861">
        <v>107.70805300000001</v>
      </c>
      <c r="AI574" s="861">
        <v>87.889301000000003</v>
      </c>
      <c r="AJ574" s="861">
        <v>68.111243000000002</v>
      </c>
      <c r="AK574" s="861">
        <v>-6.689972</v>
      </c>
      <c r="AL574" s="861">
        <v>-11.007123999999999</v>
      </c>
      <c r="AM574" s="861">
        <v>-8.4603450000000002</v>
      </c>
      <c r="AN574" s="861">
        <v>90.937217000000004</v>
      </c>
      <c r="AO574" s="861">
        <v>90.209940000000003</v>
      </c>
      <c r="AP574" s="861">
        <v>88.152725000000004</v>
      </c>
      <c r="AQ574" s="861">
        <v>86.274519999999995</v>
      </c>
      <c r="AR574" s="861">
        <v>71.197884999999999</v>
      </c>
      <c r="AS574" s="861">
        <v>63.564216000000002</v>
      </c>
      <c r="AT574" s="861">
        <v>74.293285999999995</v>
      </c>
      <c r="AU574" s="861">
        <v>73.409271000000004</v>
      </c>
      <c r="AV574" s="861">
        <v>72.366729000000007</v>
      </c>
      <c r="AW574" s="861">
        <v>71.702385000000007</v>
      </c>
      <c r="AX574" s="861">
        <v>87.497962999999999</v>
      </c>
      <c r="AY574" s="861">
        <v>85.446014000000005</v>
      </c>
      <c r="AZ574" s="861">
        <v>-8.6994489999999995</v>
      </c>
      <c r="BA574" s="861">
        <v>-8.7842249999999993</v>
      </c>
      <c r="BB574" s="861">
        <v>-16.202793</v>
      </c>
      <c r="BC574" s="861">
        <v>-15.172834</v>
      </c>
      <c r="BD574" s="861">
        <v>-15.434545</v>
      </c>
      <c r="BE574" s="861">
        <v>-10.465116999999999</v>
      </c>
      <c r="BF574" s="861">
        <v>31.513045999999999</v>
      </c>
      <c r="BG574" s="861">
        <v>139.36243899999999</v>
      </c>
      <c r="BH574" s="861">
        <v>107.746137</v>
      </c>
      <c r="BI574" s="861">
        <v>51.016143999999997</v>
      </c>
      <c r="BJ574" s="861">
        <v>129.463019</v>
      </c>
      <c r="BK574" s="861">
        <v>84.043525000000002</v>
      </c>
      <c r="BL574" s="861">
        <v>72.427981000000003</v>
      </c>
      <c r="BM574" s="861">
        <v>-20.600242000000001</v>
      </c>
      <c r="BN574" s="861">
        <v>-15.423366</v>
      </c>
      <c r="BO574" s="861">
        <v>-12.738579</v>
      </c>
      <c r="BP574" s="861">
        <v>-15.123336</v>
      </c>
      <c r="BQ574" s="861">
        <v>85.077004000000002</v>
      </c>
      <c r="BR574" s="861">
        <v>86.390461999999999</v>
      </c>
      <c r="BS574" s="861">
        <v>83.679641000000004</v>
      </c>
      <c r="BT574" s="861">
        <v>56.507193000000001</v>
      </c>
      <c r="BU574" s="861">
        <v>62.941352000000002</v>
      </c>
      <c r="BV574" s="861">
        <v>59.048014000000002</v>
      </c>
      <c r="BW574" s="861">
        <v>62.364834999999999</v>
      </c>
      <c r="BX574" s="861">
        <v>-15.810504999999999</v>
      </c>
      <c r="BY574" s="861">
        <v>-15.8124</v>
      </c>
      <c r="BZ574" s="861">
        <v>-14.889122</v>
      </c>
      <c r="CA574" s="861">
        <v>-15.153081</v>
      </c>
      <c r="CB574" s="861">
        <v>-9.4697560000000003</v>
      </c>
      <c r="CC574" s="861">
        <v>-6.6771010000000004</v>
      </c>
      <c r="CD574" s="861">
        <v>-10.290065999999999</v>
      </c>
      <c r="CE574" s="861">
        <v>-6.2906630000000003</v>
      </c>
      <c r="CF574" s="861">
        <v>-12.181998999999999</v>
      </c>
      <c r="CG574" s="861">
        <v>-7.2289289999999999</v>
      </c>
      <c r="CH574" s="861">
        <v>-11.497757</v>
      </c>
      <c r="CI574" s="861">
        <v>-6.330667</v>
      </c>
      <c r="CJ574" s="861">
        <v>-9.7352150000000002</v>
      </c>
      <c r="CK574" s="861">
        <v>-6.731725</v>
      </c>
      <c r="CL574" s="861">
        <v>-10.573249000000001</v>
      </c>
      <c r="CM574" s="861">
        <v>-6.792891</v>
      </c>
      <c r="CN574" s="861">
        <v>-12.273365</v>
      </c>
      <c r="CO574" s="861">
        <v>-8.7544900000000005</v>
      </c>
      <c r="CP574" s="861">
        <v>-11.187182</v>
      </c>
      <c r="CQ574" s="861">
        <v>-6.8607699999999996</v>
      </c>
      <c r="CR574" s="861">
        <v>-9.7176819999999999</v>
      </c>
      <c r="CS574" s="861">
        <v>-6.8434910000000002</v>
      </c>
      <c r="CT574" s="861">
        <v>-10.128064999999999</v>
      </c>
      <c r="CU574" s="861">
        <v>-7.9201079999999999</v>
      </c>
      <c r="CV574" s="861">
        <v>-12.379073</v>
      </c>
      <c r="CW574" s="861">
        <v>-7.9023339999999997</v>
      </c>
      <c r="CX574" s="861">
        <v>-11.473687999999999</v>
      </c>
      <c r="CY574" s="861">
        <v>-5.743411</v>
      </c>
      <c r="CZ574" s="861">
        <v>-9.5554950000000005</v>
      </c>
      <c r="DA574" s="861">
        <v>-6.631189</v>
      </c>
      <c r="DB574" s="861">
        <v>-10.366439</v>
      </c>
      <c r="DC574" s="861">
        <v>-6.7749860000000002</v>
      </c>
      <c r="DD574" s="861">
        <v>-12.270516000000001</v>
      </c>
      <c r="DE574" s="861">
        <v>-8.5498170000000009</v>
      </c>
      <c r="DF574" s="861">
        <v>-11.831804</v>
      </c>
      <c r="DG574" s="861">
        <v>-7.5949730000000004</v>
      </c>
      <c r="DH574" s="861">
        <v>-9.257339</v>
      </c>
      <c r="DI574" s="861">
        <v>-7.1876540000000002</v>
      </c>
      <c r="DJ574" s="861">
        <v>-9.9751740000000009</v>
      </c>
      <c r="DK574" s="861">
        <v>-8.0675869999999996</v>
      </c>
      <c r="DL574" s="861">
        <v>-12.129911999999999</v>
      </c>
      <c r="DM574" s="861">
        <v>-9.8539820000000002</v>
      </c>
      <c r="DN574" s="861">
        <v>-11.688738000000001</v>
      </c>
      <c r="DO574" s="861">
        <v>-8.4239739999999994</v>
      </c>
      <c r="DP574" s="861">
        <v>-9.8768659999999997</v>
      </c>
      <c r="DQ574" s="861">
        <v>-7.903384</v>
      </c>
      <c r="DR574" s="861">
        <v>-10.670097</v>
      </c>
      <c r="DS574" s="861">
        <v>-9.0382359999999995</v>
      </c>
      <c r="DT574" s="861">
        <v>-11.982070999999999</v>
      </c>
      <c r="DU574" s="861">
        <v>-11.097631</v>
      </c>
      <c r="DV574" s="861">
        <v>-12.034753</v>
      </c>
      <c r="DW574" s="861">
        <v>-8.5761970000000005</v>
      </c>
      <c r="DX574" s="861">
        <v>11.685758999999999</v>
      </c>
      <c r="DY574" s="861">
        <v>8.6477179999999993</v>
      </c>
      <c r="DZ574" s="861">
        <v>157.574412</v>
      </c>
      <c r="EA574" s="861">
        <v>148.24680900000001</v>
      </c>
      <c r="EB574" s="861">
        <v>120.89</v>
      </c>
      <c r="EC574" s="861">
        <v>3.2629999999999999</v>
      </c>
      <c r="ED574" s="861">
        <v>387.4</v>
      </c>
      <c r="EE574" s="861">
        <v>120.79</v>
      </c>
      <c r="EF574" s="861">
        <v>5.32</v>
      </c>
      <c r="EG574" s="861">
        <v>632.5</v>
      </c>
      <c r="EH574" s="861">
        <v>120.59</v>
      </c>
      <c r="EI574" s="861">
        <v>4.9859999999999998</v>
      </c>
      <c r="EJ574" s="861">
        <v>591.1</v>
      </c>
      <c r="EK574" s="861">
        <v>10.295553999999999</v>
      </c>
      <c r="EL574" s="861">
        <v>11.686328</v>
      </c>
      <c r="EM574" s="861">
        <v>-18.755898999999999</v>
      </c>
      <c r="EN574" s="861">
        <v>-24.424907000000001</v>
      </c>
      <c r="EO574" s="861">
        <v>92.998615000000001</v>
      </c>
      <c r="EP574" s="861">
        <v>88.847847000000002</v>
      </c>
      <c r="EQ574" s="861">
        <v>-9.2983849999999997</v>
      </c>
      <c r="ER574" s="861">
        <v>683.926738</v>
      </c>
      <c r="ES574" s="861">
        <v>1480.2918609999999</v>
      </c>
      <c r="ET574" s="861">
        <v>1109.5162049999999</v>
      </c>
      <c r="EU574" s="861"/>
      <c r="EV574" s="861"/>
      <c r="EW574" s="861"/>
      <c r="EX574" s="861"/>
      <c r="EY574" s="861"/>
      <c r="EZ574" s="861"/>
      <c r="FA574" s="861"/>
      <c r="FB574" s="861"/>
      <c r="FC574" s="861"/>
      <c r="FD574" s="861"/>
    </row>
    <row r="575" spans="1:160" x14ac:dyDescent="0.25">
      <c r="A575" s="837">
        <v>46146</v>
      </c>
      <c r="B575" s="836">
        <v>0.47494212962962962</v>
      </c>
      <c r="C575" s="861">
        <v>31440</v>
      </c>
      <c r="D575" s="861">
        <v>0</v>
      </c>
      <c r="E575" s="861">
        <v>0</v>
      </c>
      <c r="F575" s="861">
        <v>73.293398999999994</v>
      </c>
      <c r="G575" s="861">
        <v>70.319929999999999</v>
      </c>
      <c r="H575" s="861">
        <v>63.751255</v>
      </c>
      <c r="I575" s="861">
        <v>73.055181000000005</v>
      </c>
      <c r="J575" s="861">
        <v>69.838669999999993</v>
      </c>
      <c r="K575" s="861">
        <v>70.704339000000004</v>
      </c>
      <c r="L575" s="861">
        <v>73.402375000000006</v>
      </c>
      <c r="M575" s="861">
        <v>73.882144999999994</v>
      </c>
      <c r="N575" s="861">
        <v>-9.7842570000000002</v>
      </c>
      <c r="O575" s="861">
        <v>-11.674441</v>
      </c>
      <c r="P575" s="861">
        <v>-12.362283</v>
      </c>
      <c r="Q575" s="861">
        <v>-8.4630480000000006</v>
      </c>
      <c r="R575" s="861">
        <v>-9.700215</v>
      </c>
      <c r="S575" s="861">
        <v>-10.373704999999999</v>
      </c>
      <c r="T575" s="861">
        <v>80.646832000000003</v>
      </c>
      <c r="U575" s="861">
        <v>72.233255</v>
      </c>
      <c r="V575" s="861">
        <v>91.947247000000004</v>
      </c>
      <c r="W575" s="861">
        <v>90.989911000000006</v>
      </c>
      <c r="X575" s="861">
        <v>-8.6518180000000005</v>
      </c>
      <c r="Y575" s="861">
        <v>-8.1808049999999994</v>
      </c>
      <c r="Z575" s="861">
        <v>-12.825904</v>
      </c>
      <c r="AA575" s="861">
        <v>-12.293912000000001</v>
      </c>
      <c r="AB575" s="861">
        <v>-12.133952000000001</v>
      </c>
      <c r="AC575" s="861">
        <v>-12.040253</v>
      </c>
      <c r="AD575" s="861">
        <v>-15.553195000000001</v>
      </c>
      <c r="AE575" s="861">
        <v>105.311392</v>
      </c>
      <c r="AF575" s="861">
        <v>97.940741000000003</v>
      </c>
      <c r="AG575" s="861">
        <v>89.537471999999994</v>
      </c>
      <c r="AH575" s="861">
        <v>107.672102</v>
      </c>
      <c r="AI575" s="861">
        <v>88.018983000000006</v>
      </c>
      <c r="AJ575" s="861">
        <v>68.206909999999993</v>
      </c>
      <c r="AK575" s="861">
        <v>-6.636444</v>
      </c>
      <c r="AL575" s="861">
        <v>-10.964202999999999</v>
      </c>
      <c r="AM575" s="861">
        <v>-8.4087029999999992</v>
      </c>
      <c r="AN575" s="861">
        <v>91.036865000000006</v>
      </c>
      <c r="AO575" s="861">
        <v>90.373597000000004</v>
      </c>
      <c r="AP575" s="861">
        <v>88.285572000000002</v>
      </c>
      <c r="AQ575" s="861">
        <v>86.353463000000005</v>
      </c>
      <c r="AR575" s="861">
        <v>71.236496000000002</v>
      </c>
      <c r="AS575" s="861">
        <v>63.568927000000002</v>
      </c>
      <c r="AT575" s="861">
        <v>74.371116000000001</v>
      </c>
      <c r="AU575" s="861">
        <v>73.434286999999998</v>
      </c>
      <c r="AV575" s="861">
        <v>72.546412000000004</v>
      </c>
      <c r="AW575" s="861">
        <v>71.864508000000001</v>
      </c>
      <c r="AX575" s="861">
        <v>87.725808999999998</v>
      </c>
      <c r="AY575" s="861">
        <v>85.608896999999999</v>
      </c>
      <c r="AZ575" s="861">
        <v>-8.7097280000000001</v>
      </c>
      <c r="BA575" s="861">
        <v>-8.7921630000000004</v>
      </c>
      <c r="BB575" s="861">
        <v>-16.222170999999999</v>
      </c>
      <c r="BC575" s="861">
        <v>-15.203537000000001</v>
      </c>
      <c r="BD575" s="861">
        <v>-15.431651</v>
      </c>
      <c r="BE575" s="861">
        <v>-10.490309</v>
      </c>
      <c r="BF575" s="861">
        <v>31.500731999999999</v>
      </c>
      <c r="BG575" s="861">
        <v>139.228421</v>
      </c>
      <c r="BH575" s="861">
        <v>107.91461200000001</v>
      </c>
      <c r="BI575" s="861">
        <v>50.986606000000002</v>
      </c>
      <c r="BJ575" s="861">
        <v>129.751812</v>
      </c>
      <c r="BK575" s="861">
        <v>84.276573999999997</v>
      </c>
      <c r="BL575" s="861">
        <v>72.354951999999997</v>
      </c>
      <c r="BM575" s="861">
        <v>-20.598503999999998</v>
      </c>
      <c r="BN575" s="861">
        <v>-15.389652</v>
      </c>
      <c r="BO575" s="861">
        <v>-12.870461000000001</v>
      </c>
      <c r="BP575" s="861">
        <v>-15.095788000000001</v>
      </c>
      <c r="BQ575" s="861">
        <v>85.278717999999998</v>
      </c>
      <c r="BR575" s="861">
        <v>86.487544999999997</v>
      </c>
      <c r="BS575" s="861">
        <v>83.745250999999996</v>
      </c>
      <c r="BT575" s="861">
        <v>56.452311000000002</v>
      </c>
      <c r="BU575" s="861">
        <v>62.972228999999999</v>
      </c>
      <c r="BV575" s="861">
        <v>58.982171999999998</v>
      </c>
      <c r="BW575" s="861">
        <v>62.354999999999997</v>
      </c>
      <c r="BX575" s="861">
        <v>-15.720230000000001</v>
      </c>
      <c r="BY575" s="861">
        <v>-15.824422999999999</v>
      </c>
      <c r="BZ575" s="861">
        <v>-14.963723</v>
      </c>
      <c r="CA575" s="861">
        <v>-15.204053999999999</v>
      </c>
      <c r="CB575" s="861">
        <v>-9.4724419999999991</v>
      </c>
      <c r="CC575" s="861">
        <v>-6.7117820000000004</v>
      </c>
      <c r="CD575" s="861">
        <v>-10.293017000000001</v>
      </c>
      <c r="CE575" s="861">
        <v>-6.322057</v>
      </c>
      <c r="CF575" s="861">
        <v>-12.190225999999999</v>
      </c>
      <c r="CG575" s="861">
        <v>-7.2375600000000002</v>
      </c>
      <c r="CH575" s="861">
        <v>-11.509389000000001</v>
      </c>
      <c r="CI575" s="861">
        <v>-6.3641360000000002</v>
      </c>
      <c r="CJ575" s="861">
        <v>-9.7238290000000003</v>
      </c>
      <c r="CK575" s="861">
        <v>-6.7734129999999997</v>
      </c>
      <c r="CL575" s="861">
        <v>-10.563518</v>
      </c>
      <c r="CM575" s="861">
        <v>-6.8229090000000001</v>
      </c>
      <c r="CN575" s="861">
        <v>-12.298079</v>
      </c>
      <c r="CO575" s="861">
        <v>-8.7767250000000008</v>
      </c>
      <c r="CP575" s="861">
        <v>-11.210115999999999</v>
      </c>
      <c r="CQ575" s="861">
        <v>-6.8746749999999999</v>
      </c>
      <c r="CR575" s="861">
        <v>-9.7316490000000009</v>
      </c>
      <c r="CS575" s="861">
        <v>-6.8569290000000001</v>
      </c>
      <c r="CT575" s="861">
        <v>-10.178279</v>
      </c>
      <c r="CU575" s="861">
        <v>-7.9453550000000002</v>
      </c>
      <c r="CV575" s="861">
        <v>-12.38377</v>
      </c>
      <c r="CW575" s="861">
        <v>-7.9308540000000001</v>
      </c>
      <c r="CX575" s="861">
        <v>-11.490584999999999</v>
      </c>
      <c r="CY575" s="861">
        <v>-5.7471030000000001</v>
      </c>
      <c r="CZ575" s="861">
        <v>-9.5695270000000008</v>
      </c>
      <c r="DA575" s="861">
        <v>-6.6542250000000003</v>
      </c>
      <c r="DB575" s="861">
        <v>-10.343591999999999</v>
      </c>
      <c r="DC575" s="861">
        <v>-6.7606719999999996</v>
      </c>
      <c r="DD575" s="861">
        <v>-12.262073000000001</v>
      </c>
      <c r="DE575" s="861">
        <v>-8.5432959999999998</v>
      </c>
      <c r="DF575" s="861">
        <v>-11.847769</v>
      </c>
      <c r="DG575" s="861">
        <v>-7.5855860000000002</v>
      </c>
      <c r="DH575" s="861">
        <v>-9.2413650000000001</v>
      </c>
      <c r="DI575" s="861">
        <v>-7.1989729999999996</v>
      </c>
      <c r="DJ575" s="861">
        <v>-9.9771579999999993</v>
      </c>
      <c r="DK575" s="861">
        <v>-8.0878119999999996</v>
      </c>
      <c r="DL575" s="861">
        <v>-12.112067</v>
      </c>
      <c r="DM575" s="861">
        <v>-9.8507459999999991</v>
      </c>
      <c r="DN575" s="861">
        <v>-11.695759000000001</v>
      </c>
      <c r="DO575" s="861">
        <v>-8.4332989999999999</v>
      </c>
      <c r="DP575" s="861">
        <v>-9.8801129999999997</v>
      </c>
      <c r="DQ575" s="861">
        <v>-7.9254740000000004</v>
      </c>
      <c r="DR575" s="861">
        <v>-10.662687</v>
      </c>
      <c r="DS575" s="861">
        <v>-9.0383410000000008</v>
      </c>
      <c r="DT575" s="861">
        <v>-11.971292</v>
      </c>
      <c r="DU575" s="861">
        <v>-11.084987</v>
      </c>
      <c r="DV575" s="861">
        <v>-12.049453</v>
      </c>
      <c r="DW575" s="861">
        <v>-8.6095480000000002</v>
      </c>
      <c r="DX575" s="861">
        <v>11.662769000000001</v>
      </c>
      <c r="DY575" s="861">
        <v>8.6245820000000002</v>
      </c>
      <c r="DZ575" s="861">
        <v>157.644012</v>
      </c>
      <c r="EA575" s="861">
        <v>148.49284</v>
      </c>
      <c r="EB575" s="861">
        <v>121.36</v>
      </c>
      <c r="EC575" s="861">
        <v>1.238</v>
      </c>
      <c r="ED575" s="861">
        <v>132.6</v>
      </c>
      <c r="EE575" s="861">
        <v>121.11</v>
      </c>
      <c r="EF575" s="861">
        <v>5.3339999999999996</v>
      </c>
      <c r="EG575" s="861">
        <v>632.70000000000005</v>
      </c>
      <c r="EH575" s="861">
        <v>121.22</v>
      </c>
      <c r="EI575" s="861">
        <v>4.9580000000000002</v>
      </c>
      <c r="EJ575" s="861">
        <v>590.5</v>
      </c>
      <c r="EK575" s="861">
        <v>10.388146000000001</v>
      </c>
      <c r="EL575" s="861">
        <v>11.599762999999999</v>
      </c>
      <c r="EM575" s="861">
        <v>-18.796849000000002</v>
      </c>
      <c r="EN575" s="861">
        <v>-24.470224000000002</v>
      </c>
      <c r="EO575" s="861">
        <v>93.028959999999998</v>
      </c>
      <c r="EP575" s="861">
        <v>88.959539000000007</v>
      </c>
      <c r="EQ575" s="861">
        <v>-9.3082130000000003</v>
      </c>
      <c r="ER575" s="861">
        <v>690.18305799999996</v>
      </c>
      <c r="ES575" s="861">
        <v>1490.86293</v>
      </c>
      <c r="ET575" s="861">
        <v>1119.347761</v>
      </c>
      <c r="EU575" s="861"/>
      <c r="EV575" s="861"/>
      <c r="EW575" s="861"/>
      <c r="EX575" s="861"/>
      <c r="EY575" s="861"/>
      <c r="EZ575" s="861"/>
      <c r="FA575" s="861"/>
      <c r="FB575" s="861"/>
      <c r="FC575" s="861"/>
      <c r="FD575" s="861"/>
    </row>
    <row r="576" spans="1:160" x14ac:dyDescent="0.25">
      <c r="A576" s="837">
        <v>46146</v>
      </c>
      <c r="B576" s="836">
        <v>0.47563657407407406</v>
      </c>
      <c r="C576" s="861">
        <v>31500</v>
      </c>
      <c r="D576" s="861">
        <v>0</v>
      </c>
      <c r="E576" s="861">
        <v>0</v>
      </c>
      <c r="F576" s="861">
        <v>73.478604000000004</v>
      </c>
      <c r="G576" s="861">
        <v>70.340158000000002</v>
      </c>
      <c r="H576" s="861">
        <v>63.882503</v>
      </c>
      <c r="I576" s="861">
        <v>73.044763000000003</v>
      </c>
      <c r="J576" s="861">
        <v>70.004987999999997</v>
      </c>
      <c r="K576" s="861">
        <v>70.709175999999999</v>
      </c>
      <c r="L576" s="861">
        <v>73.410309999999996</v>
      </c>
      <c r="M576" s="861">
        <v>73.915875</v>
      </c>
      <c r="N576" s="861">
        <v>-9.7446020000000004</v>
      </c>
      <c r="O576" s="861">
        <v>-11.71513</v>
      </c>
      <c r="P576" s="861">
        <v>-12.43835</v>
      </c>
      <c r="Q576" s="861">
        <v>-8.5356989999999993</v>
      </c>
      <c r="R576" s="861">
        <v>-9.8039719999999999</v>
      </c>
      <c r="S576" s="861">
        <v>-10.621304</v>
      </c>
      <c r="T576" s="861">
        <v>80.678973999999997</v>
      </c>
      <c r="U576" s="861">
        <v>72.191976999999994</v>
      </c>
      <c r="V576" s="861">
        <v>91.987229999999997</v>
      </c>
      <c r="W576" s="861">
        <v>91.003399999999999</v>
      </c>
      <c r="X576" s="861">
        <v>-8.6899719999999991</v>
      </c>
      <c r="Y576" s="861">
        <v>-8.2080289999999998</v>
      </c>
      <c r="Z576" s="861">
        <v>-12.817029</v>
      </c>
      <c r="AA576" s="861">
        <v>-12.286929000000001</v>
      </c>
      <c r="AB576" s="861">
        <v>-12.123782</v>
      </c>
      <c r="AC576" s="861">
        <v>-12.021609</v>
      </c>
      <c r="AD576" s="861">
        <v>-15.538539</v>
      </c>
      <c r="AE576" s="861">
        <v>105.44071099999999</v>
      </c>
      <c r="AF576" s="861">
        <v>97.918096000000006</v>
      </c>
      <c r="AG576" s="861">
        <v>89.540362000000002</v>
      </c>
      <c r="AH576" s="861">
        <v>107.711618</v>
      </c>
      <c r="AI576" s="861">
        <v>88.078104999999994</v>
      </c>
      <c r="AJ576" s="861">
        <v>68.374278000000004</v>
      </c>
      <c r="AK576" s="861">
        <v>-6.8152160000000004</v>
      </c>
      <c r="AL576" s="861">
        <v>-10.920688999999999</v>
      </c>
      <c r="AM576" s="861">
        <v>-8.4505630000000007</v>
      </c>
      <c r="AN576" s="861">
        <v>91.126662999999994</v>
      </c>
      <c r="AO576" s="861">
        <v>90.420939000000004</v>
      </c>
      <c r="AP576" s="861">
        <v>88.475676000000007</v>
      </c>
      <c r="AQ576" s="861">
        <v>86.498559</v>
      </c>
      <c r="AR576" s="861">
        <v>71.247789999999995</v>
      </c>
      <c r="AS576" s="861">
        <v>63.553348999999997</v>
      </c>
      <c r="AT576" s="861">
        <v>74.473730000000003</v>
      </c>
      <c r="AU576" s="861">
        <v>73.523049999999998</v>
      </c>
      <c r="AV576" s="861">
        <v>72.750473999999997</v>
      </c>
      <c r="AW576" s="861">
        <v>71.967408000000006</v>
      </c>
      <c r="AX576" s="861">
        <v>87.777719000000005</v>
      </c>
      <c r="AY576" s="861">
        <v>85.751878000000005</v>
      </c>
      <c r="AZ576" s="861">
        <v>-8.7897069999999999</v>
      </c>
      <c r="BA576" s="861">
        <v>-8.7906429999999993</v>
      </c>
      <c r="BB576" s="861">
        <v>-16.251669</v>
      </c>
      <c r="BC576" s="861">
        <v>-15.225887999999999</v>
      </c>
      <c r="BD576" s="861">
        <v>-15.462059</v>
      </c>
      <c r="BE576" s="861">
        <v>-10.350023999999999</v>
      </c>
      <c r="BF576" s="861">
        <v>31.392343</v>
      </c>
      <c r="BG576" s="861">
        <v>139.24287000000001</v>
      </c>
      <c r="BH576" s="861">
        <v>107.950107</v>
      </c>
      <c r="BI576" s="861">
        <v>50.985408</v>
      </c>
      <c r="BJ576" s="861">
        <v>129.974975</v>
      </c>
      <c r="BK576" s="861">
        <v>84.225031999999999</v>
      </c>
      <c r="BL576" s="861">
        <v>72.815264999999997</v>
      </c>
      <c r="BM576" s="861">
        <v>-20.623961999999999</v>
      </c>
      <c r="BN576" s="861">
        <v>-15.439387999999999</v>
      </c>
      <c r="BO576" s="861">
        <v>-12.888882000000001</v>
      </c>
      <c r="BP576" s="861">
        <v>-15.102919999999999</v>
      </c>
      <c r="BQ576" s="861">
        <v>85.322511000000006</v>
      </c>
      <c r="BR576" s="861">
        <v>86.546835000000002</v>
      </c>
      <c r="BS576" s="861">
        <v>83.784660000000002</v>
      </c>
      <c r="BT576" s="861">
        <v>56.393687</v>
      </c>
      <c r="BU576" s="861">
        <v>63.024687</v>
      </c>
      <c r="BV576" s="861">
        <v>59.021107000000001</v>
      </c>
      <c r="BW576" s="861">
        <v>62.403208999999997</v>
      </c>
      <c r="BX576" s="861">
        <v>-15.643508000000001</v>
      </c>
      <c r="BY576" s="861">
        <v>-15.851887</v>
      </c>
      <c r="BZ576" s="861">
        <v>-14.955049000000001</v>
      </c>
      <c r="CA576" s="861">
        <v>-15.270142</v>
      </c>
      <c r="CB576" s="861">
        <v>-9.5079209999999996</v>
      </c>
      <c r="CC576" s="861">
        <v>-6.6910170000000004</v>
      </c>
      <c r="CD576" s="861">
        <v>-10.302652999999999</v>
      </c>
      <c r="CE576" s="861">
        <v>-6.3843610000000002</v>
      </c>
      <c r="CF576" s="861">
        <v>-12.219735999999999</v>
      </c>
      <c r="CG576" s="861">
        <v>-7.2841290000000001</v>
      </c>
      <c r="CH576" s="861">
        <v>-11.525694</v>
      </c>
      <c r="CI576" s="861">
        <v>-6.415775</v>
      </c>
      <c r="CJ576" s="861">
        <v>-9.7114729999999998</v>
      </c>
      <c r="CK576" s="861">
        <v>-6.763852</v>
      </c>
      <c r="CL576" s="861">
        <v>-10.572689</v>
      </c>
      <c r="CM576" s="861">
        <v>-6.8203519999999997</v>
      </c>
      <c r="CN576" s="861">
        <v>-12.323824999999999</v>
      </c>
      <c r="CO576" s="861">
        <v>-8.7803129999999996</v>
      </c>
      <c r="CP576" s="861">
        <v>-11.216314000000001</v>
      </c>
      <c r="CQ576" s="861">
        <v>-6.8915730000000002</v>
      </c>
      <c r="CR576" s="861">
        <v>-9.7439319999999991</v>
      </c>
      <c r="CS576" s="861">
        <v>-6.8850340000000001</v>
      </c>
      <c r="CT576" s="861">
        <v>-10.1867</v>
      </c>
      <c r="CU576" s="861">
        <v>-7.9570210000000001</v>
      </c>
      <c r="CV576" s="861">
        <v>-12.398816</v>
      </c>
      <c r="CW576" s="861">
        <v>-7.9139860000000004</v>
      </c>
      <c r="CX576" s="861">
        <v>-11.526595</v>
      </c>
      <c r="CY576" s="861">
        <v>-5.78512</v>
      </c>
      <c r="CZ576" s="861">
        <v>-9.5763499999999997</v>
      </c>
      <c r="DA576" s="861">
        <v>-6.6603620000000001</v>
      </c>
      <c r="DB576" s="861">
        <v>-10.366201</v>
      </c>
      <c r="DC576" s="861">
        <v>-6.7700800000000001</v>
      </c>
      <c r="DD576" s="861">
        <v>-12.264775</v>
      </c>
      <c r="DE576" s="861">
        <v>-8.5534750000000006</v>
      </c>
      <c r="DF576" s="861">
        <v>-11.850481</v>
      </c>
      <c r="DG576" s="861">
        <v>-7.602773</v>
      </c>
      <c r="DH576" s="861">
        <v>-9.2660970000000002</v>
      </c>
      <c r="DI576" s="861">
        <v>-7.1994090000000002</v>
      </c>
      <c r="DJ576" s="861">
        <v>-10.009976999999999</v>
      </c>
      <c r="DK576" s="861">
        <v>-8.0929269999999995</v>
      </c>
      <c r="DL576" s="861">
        <v>-12.131527</v>
      </c>
      <c r="DM576" s="861">
        <v>-9.8462080000000007</v>
      </c>
      <c r="DN576" s="861">
        <v>-11.727176</v>
      </c>
      <c r="DO576" s="861">
        <v>-8.4317829999999994</v>
      </c>
      <c r="DP576" s="861">
        <v>-9.8748400000000007</v>
      </c>
      <c r="DQ576" s="861">
        <v>-7.915152</v>
      </c>
      <c r="DR576" s="861">
        <v>-10.664065000000001</v>
      </c>
      <c r="DS576" s="861">
        <v>-9.0467449999999996</v>
      </c>
      <c r="DT576" s="861">
        <v>-11.994985</v>
      </c>
      <c r="DU576" s="861">
        <v>-11.084201</v>
      </c>
      <c r="DV576" s="861">
        <v>-12.074320999999999</v>
      </c>
      <c r="DW576" s="861">
        <v>-8.6029060000000008</v>
      </c>
      <c r="DX576" s="861">
        <v>11.653146</v>
      </c>
      <c r="DY576" s="861">
        <v>8.6267700000000005</v>
      </c>
      <c r="DZ576" s="861">
        <v>157.73178999999999</v>
      </c>
      <c r="EA576" s="861">
        <v>148.57847899999999</v>
      </c>
      <c r="EB576" s="861">
        <v>121.31</v>
      </c>
      <c r="EC576" s="861">
        <v>1.238</v>
      </c>
      <c r="ED576" s="861">
        <v>132.69999999999999</v>
      </c>
      <c r="EE576" s="861">
        <v>121.25</v>
      </c>
      <c r="EF576" s="861">
        <v>5.3410000000000002</v>
      </c>
      <c r="EG576" s="861">
        <v>634.6</v>
      </c>
      <c r="EH576" s="861">
        <v>121.32</v>
      </c>
      <c r="EI576" s="861">
        <v>4.9720000000000004</v>
      </c>
      <c r="EJ576" s="861">
        <v>591.20000000000005</v>
      </c>
      <c r="EK576" s="861">
        <v>10.363435000000001</v>
      </c>
      <c r="EL576" s="861">
        <v>11.577055</v>
      </c>
      <c r="EM576" s="861">
        <v>-18.813998000000002</v>
      </c>
      <c r="EN576" s="861">
        <v>-24.465937</v>
      </c>
      <c r="EO576" s="861">
        <v>93.067218999999994</v>
      </c>
      <c r="EP576" s="861">
        <v>88.998388000000006</v>
      </c>
      <c r="EQ576" s="861">
        <v>-9.3211600000000008</v>
      </c>
      <c r="ER576" s="861">
        <v>692.39617699999997</v>
      </c>
      <c r="ES576" s="861">
        <v>1501.4449400000001</v>
      </c>
      <c r="ET576" s="861">
        <v>1129.1869899999999</v>
      </c>
      <c r="EU576" s="861"/>
      <c r="EV576" s="861"/>
      <c r="EW576" s="861"/>
      <c r="EX576" s="861"/>
      <c r="EY576" s="861"/>
      <c r="EZ576" s="861"/>
      <c r="FA576" s="861"/>
      <c r="FB576" s="861"/>
      <c r="FC576" s="861"/>
      <c r="FD576" s="861"/>
    </row>
    <row r="577" spans="1:160" x14ac:dyDescent="0.25">
      <c r="A577" s="837">
        <v>46146</v>
      </c>
      <c r="B577" s="836">
        <v>0.4763310185185185</v>
      </c>
      <c r="C577" s="861">
        <v>31560</v>
      </c>
      <c r="D577" s="861">
        <v>0</v>
      </c>
      <c r="E577" s="861">
        <v>0</v>
      </c>
      <c r="F577" s="861">
        <v>73.512758000000005</v>
      </c>
      <c r="G577" s="861">
        <v>70.350655000000003</v>
      </c>
      <c r="H577" s="861">
        <v>63.867400000000004</v>
      </c>
      <c r="I577" s="861">
        <v>73.046387999999993</v>
      </c>
      <c r="J577" s="861">
        <v>70.056754999999995</v>
      </c>
      <c r="K577" s="861">
        <v>70.748587999999998</v>
      </c>
      <c r="L577" s="861">
        <v>73.421842999999996</v>
      </c>
      <c r="M577" s="861">
        <v>73.928246999999999</v>
      </c>
      <c r="N577" s="861">
        <v>-9.7702439999999999</v>
      </c>
      <c r="O577" s="861">
        <v>-11.705088</v>
      </c>
      <c r="P577" s="861">
        <v>-12.422171000000001</v>
      </c>
      <c r="Q577" s="861">
        <v>-8.4824300000000008</v>
      </c>
      <c r="R577" s="861">
        <v>-9.8007939999999998</v>
      </c>
      <c r="S577" s="861">
        <v>-10.7149</v>
      </c>
      <c r="T577" s="861">
        <v>80.660477999999998</v>
      </c>
      <c r="U577" s="861">
        <v>72.379243000000002</v>
      </c>
      <c r="V577" s="861">
        <v>92.020919000000006</v>
      </c>
      <c r="W577" s="861">
        <v>91.028419999999997</v>
      </c>
      <c r="X577" s="861">
        <v>-8.7160399999999996</v>
      </c>
      <c r="Y577" s="861">
        <v>-8.2240459999999995</v>
      </c>
      <c r="Z577" s="861">
        <v>-12.876063</v>
      </c>
      <c r="AA577" s="861">
        <v>-12.288919</v>
      </c>
      <c r="AB577" s="861">
        <v>-12.142184</v>
      </c>
      <c r="AC577" s="861">
        <v>-12.165729000000001</v>
      </c>
      <c r="AD577" s="861">
        <v>-15.594258999999999</v>
      </c>
      <c r="AE577" s="861">
        <v>105.397184</v>
      </c>
      <c r="AF577" s="861">
        <v>97.825239999999994</v>
      </c>
      <c r="AG577" s="861">
        <v>89.518478000000002</v>
      </c>
      <c r="AH577" s="861">
        <v>107.700003</v>
      </c>
      <c r="AI577" s="861">
        <v>88.105754000000005</v>
      </c>
      <c r="AJ577" s="861">
        <v>68.385542000000001</v>
      </c>
      <c r="AK577" s="861">
        <v>-6.9154039999999997</v>
      </c>
      <c r="AL577" s="861">
        <v>-10.989954000000001</v>
      </c>
      <c r="AM577" s="861">
        <v>-8.4657160000000005</v>
      </c>
      <c r="AN577" s="861">
        <v>91.259169999999997</v>
      </c>
      <c r="AO577" s="861">
        <v>90.403874999999999</v>
      </c>
      <c r="AP577" s="861">
        <v>88.344205000000002</v>
      </c>
      <c r="AQ577" s="861">
        <v>86.464746000000005</v>
      </c>
      <c r="AR577" s="861">
        <v>71.209287000000003</v>
      </c>
      <c r="AS577" s="861">
        <v>63.562019999999997</v>
      </c>
      <c r="AT577" s="861">
        <v>74.396895000000001</v>
      </c>
      <c r="AU577" s="861">
        <v>73.511718999999999</v>
      </c>
      <c r="AV577" s="861">
        <v>72.562927000000002</v>
      </c>
      <c r="AW577" s="861">
        <v>72.058791999999997</v>
      </c>
      <c r="AX577" s="861">
        <v>87.916956999999996</v>
      </c>
      <c r="AY577" s="861">
        <v>85.978606999999997</v>
      </c>
      <c r="AZ577" s="861">
        <v>-8.7915919999999996</v>
      </c>
      <c r="BA577" s="861">
        <v>-8.8107970000000009</v>
      </c>
      <c r="BB577" s="861">
        <v>-16.237818999999998</v>
      </c>
      <c r="BC577" s="861">
        <v>-15.205909999999999</v>
      </c>
      <c r="BD577" s="861">
        <v>-15.505979999999999</v>
      </c>
      <c r="BE577" s="861">
        <v>-10.740546</v>
      </c>
      <c r="BF577" s="861">
        <v>31.402850999999998</v>
      </c>
      <c r="BG577" s="861">
        <v>139.32650899999999</v>
      </c>
      <c r="BH577" s="861">
        <v>108.07620900000001</v>
      </c>
      <c r="BI577" s="861">
        <v>51.057560000000002</v>
      </c>
      <c r="BJ577" s="861">
        <v>128.962468</v>
      </c>
      <c r="BK577" s="861">
        <v>84.474800000000002</v>
      </c>
      <c r="BL577" s="861">
        <v>72.771548999999993</v>
      </c>
      <c r="BM577" s="861">
        <v>-20.603548</v>
      </c>
      <c r="BN577" s="861">
        <v>-15.428715</v>
      </c>
      <c r="BO577" s="861">
        <v>-12.957931</v>
      </c>
      <c r="BP577" s="861">
        <v>-15.115434</v>
      </c>
      <c r="BQ577" s="861">
        <v>85.426655999999994</v>
      </c>
      <c r="BR577" s="861">
        <v>86.510554999999997</v>
      </c>
      <c r="BS577" s="861">
        <v>83.866167000000004</v>
      </c>
      <c r="BT577" s="861">
        <v>56.489539000000001</v>
      </c>
      <c r="BU577" s="861">
        <v>63.018045000000001</v>
      </c>
      <c r="BV577" s="861">
        <v>59.051456000000002</v>
      </c>
      <c r="BW577" s="861">
        <v>62.497317000000002</v>
      </c>
      <c r="BX577" s="861">
        <v>-15.871426</v>
      </c>
      <c r="BY577" s="861">
        <v>-15.878057</v>
      </c>
      <c r="BZ577" s="861">
        <v>-15.047186</v>
      </c>
      <c r="CA577" s="861">
        <v>-15.298907</v>
      </c>
      <c r="CB577" s="861">
        <v>-9.5223560000000003</v>
      </c>
      <c r="CC577" s="861">
        <v>-6.7130780000000003</v>
      </c>
      <c r="CD577" s="861">
        <v>-10.33423</v>
      </c>
      <c r="CE577" s="861">
        <v>-6.4255440000000004</v>
      </c>
      <c r="CF577" s="861">
        <v>-12.238659999999999</v>
      </c>
      <c r="CG577" s="861">
        <v>-7.236084</v>
      </c>
      <c r="CH577" s="861">
        <v>-11.569343999999999</v>
      </c>
      <c r="CI577" s="861">
        <v>-6.4002739999999996</v>
      </c>
      <c r="CJ577" s="861">
        <v>-9.7610969999999995</v>
      </c>
      <c r="CK577" s="861">
        <v>-6.7569660000000002</v>
      </c>
      <c r="CL577" s="861">
        <v>-10.567640000000001</v>
      </c>
      <c r="CM577" s="861">
        <v>-6.7999229999999997</v>
      </c>
      <c r="CN577" s="861">
        <v>-12.328621</v>
      </c>
      <c r="CO577" s="861">
        <v>-8.7537009999999995</v>
      </c>
      <c r="CP577" s="861">
        <v>-11.250816</v>
      </c>
      <c r="CQ577" s="861">
        <v>-6.9038890000000004</v>
      </c>
      <c r="CR577" s="861">
        <v>-9.7703779999999991</v>
      </c>
      <c r="CS577" s="861">
        <v>-6.8497170000000001</v>
      </c>
      <c r="CT577" s="861">
        <v>-10.212248000000001</v>
      </c>
      <c r="CU577" s="861">
        <v>-7.9291510000000001</v>
      </c>
      <c r="CV577" s="861">
        <v>-12.393832</v>
      </c>
      <c r="CW577" s="861">
        <v>-7.8716169999999996</v>
      </c>
      <c r="CX577" s="861">
        <v>-11.552427</v>
      </c>
      <c r="CY577" s="861">
        <v>-5.7734230000000002</v>
      </c>
      <c r="CZ577" s="861">
        <v>-9.5983509999999992</v>
      </c>
      <c r="DA577" s="861">
        <v>-6.6399439999999998</v>
      </c>
      <c r="DB577" s="861">
        <v>-10.364915999999999</v>
      </c>
      <c r="DC577" s="861">
        <v>-6.7398530000000001</v>
      </c>
      <c r="DD577" s="861">
        <v>-12.279563</v>
      </c>
      <c r="DE577" s="861">
        <v>-8.5316539999999996</v>
      </c>
      <c r="DF577" s="861">
        <v>-11.873506000000001</v>
      </c>
      <c r="DG577" s="861">
        <v>-7.606007</v>
      </c>
      <c r="DH577" s="861">
        <v>-9.266527</v>
      </c>
      <c r="DI577" s="861">
        <v>-7.1859209999999996</v>
      </c>
      <c r="DJ577" s="861">
        <v>-9.9837579999999999</v>
      </c>
      <c r="DK577" s="861">
        <v>-8.0747420000000005</v>
      </c>
      <c r="DL577" s="861">
        <v>-12.137980000000001</v>
      </c>
      <c r="DM577" s="861">
        <v>-9.8291780000000006</v>
      </c>
      <c r="DN577" s="861">
        <v>-11.745018999999999</v>
      </c>
      <c r="DO577" s="861">
        <v>-8.4354899999999997</v>
      </c>
      <c r="DP577" s="861">
        <v>-9.8963850000000004</v>
      </c>
      <c r="DQ577" s="861">
        <v>-7.91615</v>
      </c>
      <c r="DR577" s="861">
        <v>-10.652381999999999</v>
      </c>
      <c r="DS577" s="861">
        <v>-9.0055720000000008</v>
      </c>
      <c r="DT577" s="861">
        <v>-11.980251000000001</v>
      </c>
      <c r="DU577" s="861">
        <v>-11.078419999999999</v>
      </c>
      <c r="DV577" s="861">
        <v>-12.073373999999999</v>
      </c>
      <c r="DW577" s="861">
        <v>-8.5916619999999995</v>
      </c>
      <c r="DX577" s="861">
        <v>11.680947</v>
      </c>
      <c r="DY577" s="861">
        <v>8.6342540000000003</v>
      </c>
      <c r="DZ577" s="861">
        <v>157.90336099999999</v>
      </c>
      <c r="EA577" s="861">
        <v>148.909761</v>
      </c>
      <c r="EB577" s="861">
        <v>120.7</v>
      </c>
      <c r="EC577" s="861">
        <v>3.26</v>
      </c>
      <c r="ED577" s="861">
        <v>387.2</v>
      </c>
      <c r="EE577" s="861">
        <v>120.73</v>
      </c>
      <c r="EF577" s="861">
        <v>5.3330000000000002</v>
      </c>
      <c r="EG577" s="861">
        <v>632.9</v>
      </c>
      <c r="EH577" s="861">
        <v>120.69</v>
      </c>
      <c r="EI577" s="861">
        <v>4.984</v>
      </c>
      <c r="EJ577" s="861">
        <v>588.1</v>
      </c>
      <c r="EK577" s="861">
        <v>10.298752</v>
      </c>
      <c r="EL577" s="861">
        <v>11.493344</v>
      </c>
      <c r="EM577" s="861">
        <v>-18.764468000000001</v>
      </c>
      <c r="EN577" s="861">
        <v>-24.451274999999999</v>
      </c>
      <c r="EO577" s="861">
        <v>93.141958000000002</v>
      </c>
      <c r="EP577" s="861">
        <v>89.148528999999996</v>
      </c>
      <c r="EQ577" s="861">
        <v>-9.3208669999999998</v>
      </c>
      <c r="ER577" s="861">
        <v>696.94378700000004</v>
      </c>
      <c r="ES577" s="861">
        <v>1512.01792</v>
      </c>
      <c r="ET577" s="861">
        <v>1139.0313650000001</v>
      </c>
      <c r="EU577" s="861"/>
      <c r="EV577" s="861"/>
      <c r="EW577" s="861"/>
      <c r="EX577" s="861"/>
      <c r="EY577" s="861"/>
      <c r="EZ577" s="861"/>
      <c r="FA577" s="861"/>
      <c r="FB577" s="861"/>
      <c r="FC577" s="861"/>
      <c r="FD577" s="861"/>
    </row>
    <row r="578" spans="1:160" x14ac:dyDescent="0.25">
      <c r="A578" s="837">
        <v>46146</v>
      </c>
      <c r="B578" s="836">
        <v>0.47702546296296294</v>
      </c>
      <c r="C578" s="861">
        <v>31620</v>
      </c>
      <c r="D578" s="861">
        <v>0</v>
      </c>
      <c r="E578" s="861">
        <v>0</v>
      </c>
      <c r="F578" s="861">
        <v>73.597125000000005</v>
      </c>
      <c r="G578" s="861">
        <v>70.375878999999998</v>
      </c>
      <c r="H578" s="861">
        <v>63.926203000000001</v>
      </c>
      <c r="I578" s="861">
        <v>73.040122999999994</v>
      </c>
      <c r="J578" s="861">
        <v>70.209781000000007</v>
      </c>
      <c r="K578" s="861">
        <v>70.749522999999996</v>
      </c>
      <c r="L578" s="861">
        <v>73.456192999999999</v>
      </c>
      <c r="M578" s="861">
        <v>73.944813999999994</v>
      </c>
      <c r="N578" s="861">
        <v>-9.8555700000000002</v>
      </c>
      <c r="O578" s="861">
        <v>-11.777498</v>
      </c>
      <c r="P578" s="861">
        <v>-12.445194000000001</v>
      </c>
      <c r="Q578" s="861">
        <v>-8.5405090000000001</v>
      </c>
      <c r="R578" s="861">
        <v>-9.9167079999999999</v>
      </c>
      <c r="S578" s="861">
        <v>-10.564593</v>
      </c>
      <c r="T578" s="861">
        <v>80.842209999999994</v>
      </c>
      <c r="U578" s="861">
        <v>73.167876000000007</v>
      </c>
      <c r="V578" s="861">
        <v>92.170477000000005</v>
      </c>
      <c r="W578" s="861">
        <v>91.212969999999999</v>
      </c>
      <c r="X578" s="861">
        <v>-8.7272189999999998</v>
      </c>
      <c r="Y578" s="861">
        <v>-8.3452889999999993</v>
      </c>
      <c r="Z578" s="861">
        <v>-12.796416000000001</v>
      </c>
      <c r="AA578" s="861">
        <v>-12.317202</v>
      </c>
      <c r="AB578" s="861">
        <v>-12.163311</v>
      </c>
      <c r="AC578" s="861">
        <v>-12.176968</v>
      </c>
      <c r="AD578" s="861">
        <v>-15.551023000000001</v>
      </c>
      <c r="AE578" s="861">
        <v>105.53438800000001</v>
      </c>
      <c r="AF578" s="861">
        <v>97.923704000000001</v>
      </c>
      <c r="AG578" s="861">
        <v>89.548930999999996</v>
      </c>
      <c r="AH578" s="861">
        <v>107.879417</v>
      </c>
      <c r="AI578" s="861">
        <v>88.231765999999993</v>
      </c>
      <c r="AJ578" s="861">
        <v>68.513636000000005</v>
      </c>
      <c r="AK578" s="861">
        <v>-6.9033009999999999</v>
      </c>
      <c r="AL578" s="861">
        <v>-10.938513</v>
      </c>
      <c r="AM578" s="861">
        <v>-8.4926619999999993</v>
      </c>
      <c r="AN578" s="861">
        <v>91.262255999999994</v>
      </c>
      <c r="AO578" s="861">
        <v>90.592387000000002</v>
      </c>
      <c r="AP578" s="861">
        <v>88.646674000000004</v>
      </c>
      <c r="AQ578" s="861">
        <v>86.637441999999993</v>
      </c>
      <c r="AR578" s="861">
        <v>71.427645999999996</v>
      </c>
      <c r="AS578" s="861">
        <v>63.492100999999998</v>
      </c>
      <c r="AT578" s="861">
        <v>74.545734999999993</v>
      </c>
      <c r="AU578" s="861">
        <v>73.589213000000001</v>
      </c>
      <c r="AV578" s="861">
        <v>72.922562999999997</v>
      </c>
      <c r="AW578" s="861">
        <v>72.422140999999996</v>
      </c>
      <c r="AX578" s="861">
        <v>88.030717999999993</v>
      </c>
      <c r="AY578" s="861">
        <v>85.945411000000007</v>
      </c>
      <c r="AZ578" s="861">
        <v>-8.8378829999999997</v>
      </c>
      <c r="BA578" s="861">
        <v>-8.8331979999999994</v>
      </c>
      <c r="BB578" s="861">
        <v>-16.283251</v>
      </c>
      <c r="BC578" s="861">
        <v>-15.247481000000001</v>
      </c>
      <c r="BD578" s="861">
        <v>-15.504016</v>
      </c>
      <c r="BE578" s="861">
        <v>-10.713575000000001</v>
      </c>
      <c r="BF578" s="861">
        <v>31.393229999999999</v>
      </c>
      <c r="BG578" s="861">
        <v>139.53869800000001</v>
      </c>
      <c r="BH578" s="861">
        <v>108.133229</v>
      </c>
      <c r="BI578" s="861">
        <v>51.107626000000003</v>
      </c>
      <c r="BJ578" s="861">
        <v>129.76019099999999</v>
      </c>
      <c r="BK578" s="861">
        <v>84.580344999999994</v>
      </c>
      <c r="BL578" s="861">
        <v>72.670178000000007</v>
      </c>
      <c r="BM578" s="861">
        <v>-20.607530000000001</v>
      </c>
      <c r="BN578" s="861">
        <v>-15.441934</v>
      </c>
      <c r="BO578" s="861">
        <v>-13.011649</v>
      </c>
      <c r="BP578" s="861">
        <v>-15.133851</v>
      </c>
      <c r="BQ578" s="861">
        <v>85.601522000000003</v>
      </c>
      <c r="BR578" s="861">
        <v>86.700710999999998</v>
      </c>
      <c r="BS578" s="861">
        <v>83.983337000000006</v>
      </c>
      <c r="BT578" s="861">
        <v>56.288837999999998</v>
      </c>
      <c r="BU578" s="861">
        <v>63.111913000000001</v>
      </c>
      <c r="BV578" s="861">
        <v>59.096268999999999</v>
      </c>
      <c r="BW578" s="861">
        <v>62.490929000000001</v>
      </c>
      <c r="BX578" s="861">
        <v>-15.666282000000001</v>
      </c>
      <c r="BY578" s="861">
        <v>-15.872301</v>
      </c>
      <c r="BZ578" s="861">
        <v>-15.099943</v>
      </c>
      <c r="CA578" s="861">
        <v>-15.316662000000001</v>
      </c>
      <c r="CB578" s="861">
        <v>-9.5193150000000006</v>
      </c>
      <c r="CC578" s="861">
        <v>-6.7234439999999998</v>
      </c>
      <c r="CD578" s="861">
        <v>-10.324935</v>
      </c>
      <c r="CE578" s="861">
        <v>-6.4485060000000001</v>
      </c>
      <c r="CF578" s="861">
        <v>-12.230349</v>
      </c>
      <c r="CG578" s="861">
        <v>-7.2596129999999999</v>
      </c>
      <c r="CH578" s="861">
        <v>-11.555472999999999</v>
      </c>
      <c r="CI578" s="861">
        <v>-6.4462479999999998</v>
      </c>
      <c r="CJ578" s="861">
        <v>-9.7289700000000003</v>
      </c>
      <c r="CK578" s="861">
        <v>-6.7565939999999998</v>
      </c>
      <c r="CL578" s="861">
        <v>-10.573842000000001</v>
      </c>
      <c r="CM578" s="861">
        <v>-6.825234</v>
      </c>
      <c r="CN578" s="861">
        <v>-12.323606</v>
      </c>
      <c r="CO578" s="861">
        <v>-8.7786910000000002</v>
      </c>
      <c r="CP578" s="861">
        <v>-11.260325999999999</v>
      </c>
      <c r="CQ578" s="861">
        <v>-6.9492969999999996</v>
      </c>
      <c r="CR578" s="861">
        <v>-9.7451509999999999</v>
      </c>
      <c r="CS578" s="861">
        <v>-6.8881160000000001</v>
      </c>
      <c r="CT578" s="861">
        <v>-10.205971999999999</v>
      </c>
      <c r="CU578" s="861">
        <v>-7.9523679999999999</v>
      </c>
      <c r="CV578" s="861">
        <v>-12.419097000000001</v>
      </c>
      <c r="CW578" s="861">
        <v>-7.9355270000000004</v>
      </c>
      <c r="CX578" s="861">
        <v>-11.606852999999999</v>
      </c>
      <c r="CY578" s="861">
        <v>-5.8096389999999998</v>
      </c>
      <c r="CZ578" s="861">
        <v>-9.5967939999999992</v>
      </c>
      <c r="DA578" s="861">
        <v>-6.6400610000000002</v>
      </c>
      <c r="DB578" s="861">
        <v>-10.394147</v>
      </c>
      <c r="DC578" s="861">
        <v>-6.7689180000000002</v>
      </c>
      <c r="DD578" s="861">
        <v>-12.290905</v>
      </c>
      <c r="DE578" s="861">
        <v>-8.5747689999999999</v>
      </c>
      <c r="DF578" s="861">
        <v>-11.913964</v>
      </c>
      <c r="DG578" s="861">
        <v>-7.641985</v>
      </c>
      <c r="DH578" s="861">
        <v>-9.3072879999999998</v>
      </c>
      <c r="DI578" s="861">
        <v>-7.1834210000000001</v>
      </c>
      <c r="DJ578" s="861">
        <v>-9.9986119999999996</v>
      </c>
      <c r="DK578" s="861">
        <v>-8.0801920000000003</v>
      </c>
      <c r="DL578" s="861">
        <v>-12.14317</v>
      </c>
      <c r="DM578" s="861">
        <v>-9.8320030000000003</v>
      </c>
      <c r="DN578" s="861">
        <v>-11.760527</v>
      </c>
      <c r="DO578" s="861">
        <v>-8.4518520000000006</v>
      </c>
      <c r="DP578" s="861">
        <v>-9.9048090000000002</v>
      </c>
      <c r="DQ578" s="861">
        <v>-7.9342290000000002</v>
      </c>
      <c r="DR578" s="861">
        <v>-10.676176999999999</v>
      </c>
      <c r="DS578" s="861">
        <v>-9.0264930000000003</v>
      </c>
      <c r="DT578" s="861">
        <v>-12.010392</v>
      </c>
      <c r="DU578" s="861">
        <v>-11.072319</v>
      </c>
      <c r="DV578" s="861">
        <v>-12.098392</v>
      </c>
      <c r="DW578" s="861">
        <v>-8.5809549999999994</v>
      </c>
      <c r="DX578" s="861">
        <v>11.668213</v>
      </c>
      <c r="DY578" s="861">
        <v>8.615494</v>
      </c>
      <c r="DZ578" s="861">
        <v>158.255056</v>
      </c>
      <c r="EA578" s="861">
        <v>149.02514500000001</v>
      </c>
      <c r="EB578" s="861">
        <v>121.42</v>
      </c>
      <c r="EC578" s="861">
        <v>1.2370000000000001</v>
      </c>
      <c r="ED578" s="861">
        <v>132.80000000000001</v>
      </c>
      <c r="EE578" s="861">
        <v>121.41</v>
      </c>
      <c r="EF578" s="861">
        <v>5.3179999999999996</v>
      </c>
      <c r="EG578" s="861">
        <v>632.70000000000005</v>
      </c>
      <c r="EH578" s="861">
        <v>121.24</v>
      </c>
      <c r="EI578" s="861">
        <v>4.96</v>
      </c>
      <c r="EJ578" s="861">
        <v>591.79999999999995</v>
      </c>
      <c r="EK578" s="861">
        <v>10.294487999999999</v>
      </c>
      <c r="EL578" s="861">
        <v>11.476385000000001</v>
      </c>
      <c r="EM578" s="861">
        <v>-18.78715</v>
      </c>
      <c r="EN578" s="861">
        <v>-24.488033999999999</v>
      </c>
      <c r="EO578" s="861">
        <v>93.294990999999996</v>
      </c>
      <c r="EP578" s="861">
        <v>89.200770000000006</v>
      </c>
      <c r="EQ578" s="861">
        <v>-9.336449</v>
      </c>
      <c r="ER578" s="861">
        <v>703.12960999999996</v>
      </c>
      <c r="ES578" s="861">
        <v>1522.5862340000001</v>
      </c>
      <c r="ET578" s="861">
        <v>1148.866315</v>
      </c>
      <c r="EU578" s="861"/>
      <c r="EV578" s="861"/>
      <c r="EW578" s="861"/>
      <c r="EX578" s="861"/>
      <c r="EY578" s="861"/>
      <c r="EZ578" s="861"/>
      <c r="FA578" s="861"/>
      <c r="FB578" s="861"/>
      <c r="FC578" s="861"/>
      <c r="FD578" s="861"/>
    </row>
    <row r="579" spans="1:160" x14ac:dyDescent="0.25">
      <c r="A579" s="837">
        <v>46146</v>
      </c>
      <c r="B579" s="836">
        <v>0.47771990740740744</v>
      </c>
      <c r="C579" s="861">
        <v>31680</v>
      </c>
      <c r="D579" s="861">
        <v>0</v>
      </c>
      <c r="E579" s="861">
        <v>0</v>
      </c>
      <c r="F579" s="861">
        <v>73.815961999999999</v>
      </c>
      <c r="G579" s="861">
        <v>70.430364999999995</v>
      </c>
      <c r="H579" s="861">
        <v>64.092369000000005</v>
      </c>
      <c r="I579" s="861">
        <v>73.033345999999995</v>
      </c>
      <c r="J579" s="861">
        <v>70.358442999999994</v>
      </c>
      <c r="K579" s="861">
        <v>70.779661000000004</v>
      </c>
      <c r="L579" s="861">
        <v>73.433896000000004</v>
      </c>
      <c r="M579" s="861">
        <v>74.012186999999997</v>
      </c>
      <c r="N579" s="861">
        <v>-9.8781680000000005</v>
      </c>
      <c r="O579" s="861">
        <v>-11.762985</v>
      </c>
      <c r="P579" s="861">
        <v>-12.496153</v>
      </c>
      <c r="Q579" s="861">
        <v>-8.5866550000000004</v>
      </c>
      <c r="R579" s="861">
        <v>-9.8165569999999995</v>
      </c>
      <c r="S579" s="861">
        <v>-10.584111</v>
      </c>
      <c r="T579" s="861">
        <v>81.015334999999993</v>
      </c>
      <c r="U579" s="861">
        <v>72.600746000000001</v>
      </c>
      <c r="V579" s="861">
        <v>92.234178999999997</v>
      </c>
      <c r="W579" s="861">
        <v>91.245652000000007</v>
      </c>
      <c r="X579" s="861">
        <v>-8.7680430000000005</v>
      </c>
      <c r="Y579" s="861">
        <v>-8.3389939999999996</v>
      </c>
      <c r="Z579" s="861">
        <v>-12.882002</v>
      </c>
      <c r="AA579" s="861">
        <v>-12.312279999999999</v>
      </c>
      <c r="AB579" s="861">
        <v>-12.175222</v>
      </c>
      <c r="AC579" s="861">
        <v>-12.170984000000001</v>
      </c>
      <c r="AD579" s="861">
        <v>-15.577873</v>
      </c>
      <c r="AE579" s="861">
        <v>105.467195</v>
      </c>
      <c r="AF579" s="861">
        <v>97.965373999999997</v>
      </c>
      <c r="AG579" s="861">
        <v>89.609688000000006</v>
      </c>
      <c r="AH579" s="861">
        <v>107.882817</v>
      </c>
      <c r="AI579" s="861">
        <v>88.263527999999994</v>
      </c>
      <c r="AJ579" s="861">
        <v>68.592529999999996</v>
      </c>
      <c r="AK579" s="861">
        <v>-6.8905250000000002</v>
      </c>
      <c r="AL579" s="861">
        <v>-10.993118000000001</v>
      </c>
      <c r="AM579" s="861">
        <v>-8.4786999999999999</v>
      </c>
      <c r="AN579" s="861">
        <v>91.330991999999995</v>
      </c>
      <c r="AO579" s="861">
        <v>90.631923999999998</v>
      </c>
      <c r="AP579" s="861">
        <v>88.702513999999994</v>
      </c>
      <c r="AQ579" s="861">
        <v>86.675908000000007</v>
      </c>
      <c r="AR579" s="861">
        <v>71.354870000000005</v>
      </c>
      <c r="AS579" s="861">
        <v>63.473019999999998</v>
      </c>
      <c r="AT579" s="861">
        <v>74.545627999999994</v>
      </c>
      <c r="AU579" s="861">
        <v>73.641992000000002</v>
      </c>
      <c r="AV579" s="861">
        <v>73.143037000000007</v>
      </c>
      <c r="AW579" s="861">
        <v>72.533681000000001</v>
      </c>
      <c r="AX579" s="861">
        <v>88.230104999999995</v>
      </c>
      <c r="AY579" s="861">
        <v>86.220743999999996</v>
      </c>
      <c r="AZ579" s="861">
        <v>-8.8884159999999994</v>
      </c>
      <c r="BA579" s="861">
        <v>-8.8471910000000005</v>
      </c>
      <c r="BB579" s="861">
        <v>-16.295221000000002</v>
      </c>
      <c r="BC579" s="861">
        <v>-15.243816000000001</v>
      </c>
      <c r="BD579" s="861">
        <v>-15.551005</v>
      </c>
      <c r="BE579" s="861">
        <v>-10.682905999999999</v>
      </c>
      <c r="BF579" s="861">
        <v>31.445036999999999</v>
      </c>
      <c r="BG579" s="861">
        <v>139.580501</v>
      </c>
      <c r="BH579" s="861">
        <v>108.228865</v>
      </c>
      <c r="BI579" s="861">
        <v>51.133327000000001</v>
      </c>
      <c r="BJ579" s="861">
        <v>130.29186200000001</v>
      </c>
      <c r="BK579" s="861">
        <v>84.740042000000003</v>
      </c>
      <c r="BL579" s="861">
        <v>72.929079999999999</v>
      </c>
      <c r="BM579" s="861">
        <v>-20.584935999999999</v>
      </c>
      <c r="BN579" s="861">
        <v>-15.428774000000001</v>
      </c>
      <c r="BO579" s="861">
        <v>-13.049467999999999</v>
      </c>
      <c r="BP579" s="861">
        <v>-15.140568999999999</v>
      </c>
      <c r="BQ579" s="861">
        <v>85.716168999999994</v>
      </c>
      <c r="BR579" s="861">
        <v>86.902806999999996</v>
      </c>
      <c r="BS579" s="861">
        <v>84.115854999999996</v>
      </c>
      <c r="BT579" s="861">
        <v>56.342416999999998</v>
      </c>
      <c r="BU579" s="861">
        <v>63.160164000000002</v>
      </c>
      <c r="BV579" s="861">
        <v>59.128827999999999</v>
      </c>
      <c r="BW579" s="861">
        <v>62.565795000000001</v>
      </c>
      <c r="BX579" s="861">
        <v>-15.713511</v>
      </c>
      <c r="BY579" s="861">
        <v>-15.888280999999999</v>
      </c>
      <c r="BZ579" s="861">
        <v>-15.095673</v>
      </c>
      <c r="CA579" s="861">
        <v>-15.363505</v>
      </c>
      <c r="CB579" s="861">
        <v>-9.5071110000000001</v>
      </c>
      <c r="CC579" s="861">
        <v>-6.744707</v>
      </c>
      <c r="CD579" s="861">
        <v>-10.321433000000001</v>
      </c>
      <c r="CE579" s="861">
        <v>-6.431959</v>
      </c>
      <c r="CF579" s="861">
        <v>-12.226018</v>
      </c>
      <c r="CG579" s="861">
        <v>-7.2763439999999999</v>
      </c>
      <c r="CH579" s="861">
        <v>-11.566281999999999</v>
      </c>
      <c r="CI579" s="861">
        <v>-6.4397029999999997</v>
      </c>
      <c r="CJ579" s="861">
        <v>-9.7355260000000001</v>
      </c>
      <c r="CK579" s="861">
        <v>-6.745641</v>
      </c>
      <c r="CL579" s="861">
        <v>-10.544504999999999</v>
      </c>
      <c r="CM579" s="861">
        <v>-6.8128789999999997</v>
      </c>
      <c r="CN579" s="861">
        <v>-12.333406</v>
      </c>
      <c r="CO579" s="861">
        <v>-8.7640790000000006</v>
      </c>
      <c r="CP579" s="861">
        <v>-11.277416000000001</v>
      </c>
      <c r="CQ579" s="861">
        <v>-6.9788819999999996</v>
      </c>
      <c r="CR579" s="861">
        <v>-9.7495329999999996</v>
      </c>
      <c r="CS579" s="861">
        <v>-6.8733310000000003</v>
      </c>
      <c r="CT579" s="861">
        <v>-10.210274999999999</v>
      </c>
      <c r="CU579" s="861">
        <v>-7.9262490000000003</v>
      </c>
      <c r="CV579" s="861">
        <v>-12.431424</v>
      </c>
      <c r="CW579" s="861">
        <v>-7.8995870000000004</v>
      </c>
      <c r="CX579" s="861">
        <v>-11.649773</v>
      </c>
      <c r="CY579" s="861">
        <v>-5.816268</v>
      </c>
      <c r="CZ579" s="861">
        <v>-9.6203479999999999</v>
      </c>
      <c r="DA579" s="861">
        <v>-6.5995270000000001</v>
      </c>
      <c r="DB579" s="861">
        <v>-10.395635</v>
      </c>
      <c r="DC579" s="861">
        <v>-6.749854</v>
      </c>
      <c r="DD579" s="861">
        <v>-12.310802000000001</v>
      </c>
      <c r="DE579" s="861">
        <v>-8.5304009999999995</v>
      </c>
      <c r="DF579" s="861">
        <v>-11.946183</v>
      </c>
      <c r="DG579" s="861">
        <v>-7.626296</v>
      </c>
      <c r="DH579" s="861">
        <v>-9.3187470000000001</v>
      </c>
      <c r="DI579" s="861">
        <v>-7.1791260000000001</v>
      </c>
      <c r="DJ579" s="861">
        <v>-10.033250000000001</v>
      </c>
      <c r="DK579" s="861">
        <v>-8.0721469999999993</v>
      </c>
      <c r="DL579" s="861">
        <v>-12.164614</v>
      </c>
      <c r="DM579" s="861">
        <v>-9.84727</v>
      </c>
      <c r="DN579" s="861">
        <v>-11.803091999999999</v>
      </c>
      <c r="DO579" s="861">
        <v>-8.4366109999999992</v>
      </c>
      <c r="DP579" s="861">
        <v>-9.9430259999999997</v>
      </c>
      <c r="DQ579" s="861">
        <v>-7.9177660000000003</v>
      </c>
      <c r="DR579" s="861">
        <v>-10.696287999999999</v>
      </c>
      <c r="DS579" s="861">
        <v>-9.0278080000000003</v>
      </c>
      <c r="DT579" s="861">
        <v>-12.018178000000001</v>
      </c>
      <c r="DU579" s="861">
        <v>-11.05988</v>
      </c>
      <c r="DV579" s="861">
        <v>-12.128061000000001</v>
      </c>
      <c r="DW579" s="861">
        <v>-8.5847049999999996</v>
      </c>
      <c r="DX579" s="861">
        <v>11.667775000000001</v>
      </c>
      <c r="DY579" s="861">
        <v>8.6411069999999999</v>
      </c>
      <c r="DZ579" s="861">
        <v>158.35245800000001</v>
      </c>
      <c r="EA579" s="861">
        <v>149.57397599999999</v>
      </c>
      <c r="EB579" s="861">
        <v>121.4</v>
      </c>
      <c r="EC579" s="861">
        <v>1.238</v>
      </c>
      <c r="ED579" s="861">
        <v>132.80000000000001</v>
      </c>
      <c r="EE579" s="861">
        <v>121.34</v>
      </c>
      <c r="EF579" s="861">
        <v>5.3220000000000001</v>
      </c>
      <c r="EG579" s="861">
        <v>632.70000000000005</v>
      </c>
      <c r="EH579" s="861">
        <v>121.25</v>
      </c>
      <c r="EI579" s="861">
        <v>4.9749999999999996</v>
      </c>
      <c r="EJ579" s="861">
        <v>588.9</v>
      </c>
      <c r="EK579" s="861">
        <v>10.309229999999999</v>
      </c>
      <c r="EL579" s="861">
        <v>11.388385</v>
      </c>
      <c r="EM579" s="861">
        <v>-18.787929999999999</v>
      </c>
      <c r="EN579" s="861">
        <v>-24.437853</v>
      </c>
      <c r="EO579" s="861">
        <v>93.337333000000001</v>
      </c>
      <c r="EP579" s="861">
        <v>89.448887999999997</v>
      </c>
      <c r="EQ579" s="861">
        <v>-9.3389989999999994</v>
      </c>
      <c r="ER579" s="861">
        <v>705.34274200000004</v>
      </c>
      <c r="ES579" s="861">
        <v>1533.1693869999999</v>
      </c>
      <c r="ET579" s="861">
        <v>1158.716602</v>
      </c>
      <c r="EU579" s="861"/>
      <c r="EV579" s="861"/>
      <c r="EW579" s="861"/>
      <c r="EX579" s="861"/>
      <c r="EY579" s="861"/>
      <c r="EZ579" s="861"/>
      <c r="FA579" s="861"/>
      <c r="FB579" s="861"/>
      <c r="FC579" s="861"/>
      <c r="FD579" s="861"/>
    </row>
    <row r="580" spans="1:160" x14ac:dyDescent="0.25">
      <c r="A580" s="837">
        <v>46146</v>
      </c>
      <c r="B580" s="836">
        <v>0.47841435185185183</v>
      </c>
      <c r="C580" s="861">
        <v>31740</v>
      </c>
      <c r="D580" s="861">
        <v>0</v>
      </c>
      <c r="E580" s="861">
        <v>0</v>
      </c>
      <c r="F580" s="861">
        <v>73.981334000000004</v>
      </c>
      <c r="G580" s="861">
        <v>70.478350000000006</v>
      </c>
      <c r="H580" s="861">
        <v>64.21217</v>
      </c>
      <c r="I580" s="861">
        <v>73.038722000000007</v>
      </c>
      <c r="J580" s="861">
        <v>70.547719000000001</v>
      </c>
      <c r="K580" s="861">
        <v>70.798635000000004</v>
      </c>
      <c r="L580" s="861">
        <v>73.471382000000006</v>
      </c>
      <c r="M580" s="861">
        <v>74.040768</v>
      </c>
      <c r="N580" s="861">
        <v>-9.76511</v>
      </c>
      <c r="O580" s="861">
        <v>-11.810530999999999</v>
      </c>
      <c r="P580" s="861">
        <v>-12.499935000000001</v>
      </c>
      <c r="Q580" s="861">
        <v>-8.5631140000000006</v>
      </c>
      <c r="R580" s="861">
        <v>-9.8516169999999992</v>
      </c>
      <c r="S580" s="861">
        <v>-10.649279</v>
      </c>
      <c r="T580" s="861">
        <v>81.297105999999999</v>
      </c>
      <c r="U580" s="861">
        <v>73.348860000000002</v>
      </c>
      <c r="V580" s="861">
        <v>92.458564999999993</v>
      </c>
      <c r="W580" s="861">
        <v>91.581765000000004</v>
      </c>
      <c r="X580" s="861">
        <v>-8.7844499999999996</v>
      </c>
      <c r="Y580" s="861">
        <v>-8.3641430000000003</v>
      </c>
      <c r="Z580" s="861">
        <v>-12.842745000000001</v>
      </c>
      <c r="AA580" s="861">
        <v>-12.328638</v>
      </c>
      <c r="AB580" s="861">
        <v>-12.178575</v>
      </c>
      <c r="AC580" s="861">
        <v>-12.17104</v>
      </c>
      <c r="AD580" s="861">
        <v>-15.567135</v>
      </c>
      <c r="AE580" s="861">
        <v>105.669798</v>
      </c>
      <c r="AF580" s="861">
        <v>98.024069999999995</v>
      </c>
      <c r="AG580" s="861">
        <v>89.805560999999997</v>
      </c>
      <c r="AH580" s="861">
        <v>108.027244</v>
      </c>
      <c r="AI580" s="861">
        <v>88.463577000000001</v>
      </c>
      <c r="AJ580" s="861">
        <v>68.750840999999994</v>
      </c>
      <c r="AK580" s="861">
        <v>-7.0166310000000003</v>
      </c>
      <c r="AL580" s="861">
        <v>-10.968029</v>
      </c>
      <c r="AM580" s="861">
        <v>-8.5810630000000003</v>
      </c>
      <c r="AN580" s="861">
        <v>91.478695999999999</v>
      </c>
      <c r="AO580" s="861">
        <v>90.889540999999994</v>
      </c>
      <c r="AP580" s="861">
        <v>88.845564999999993</v>
      </c>
      <c r="AQ580" s="861">
        <v>86.823042000000001</v>
      </c>
      <c r="AR580" s="861">
        <v>71.494640000000004</v>
      </c>
      <c r="AS580" s="861">
        <v>63.546456999999997</v>
      </c>
      <c r="AT580" s="861">
        <v>74.650228999999996</v>
      </c>
      <c r="AU580" s="861">
        <v>73.723437000000004</v>
      </c>
      <c r="AV580" s="861">
        <v>73.454342999999994</v>
      </c>
      <c r="AW580" s="861">
        <v>72.6768</v>
      </c>
      <c r="AX580" s="861">
        <v>88.465873000000002</v>
      </c>
      <c r="AY580" s="861">
        <v>86.391197000000005</v>
      </c>
      <c r="AZ580" s="861">
        <v>-8.8466070000000006</v>
      </c>
      <c r="BA580" s="861">
        <v>-8.907508</v>
      </c>
      <c r="BB580" s="861">
        <v>-16.298767999999999</v>
      </c>
      <c r="BC580" s="861">
        <v>-15.277644</v>
      </c>
      <c r="BD580" s="861">
        <v>-15.562597</v>
      </c>
      <c r="BE580" s="861">
        <v>-10.563177</v>
      </c>
      <c r="BF580" s="861">
        <v>31.428494000000001</v>
      </c>
      <c r="BG580" s="861">
        <v>139.732258</v>
      </c>
      <c r="BH580" s="861">
        <v>108.415221</v>
      </c>
      <c r="BI580" s="861">
        <v>51.159078000000001</v>
      </c>
      <c r="BJ580" s="861">
        <v>129.816317</v>
      </c>
      <c r="BK580" s="861">
        <v>84.966750000000005</v>
      </c>
      <c r="BL580" s="861">
        <v>73.178826999999998</v>
      </c>
      <c r="BM580" s="861">
        <v>-20.578302000000001</v>
      </c>
      <c r="BN580" s="861">
        <v>-15.418753000000001</v>
      </c>
      <c r="BO580" s="861">
        <v>-13.081925999999999</v>
      </c>
      <c r="BP580" s="861">
        <v>-15.083242</v>
      </c>
      <c r="BQ580" s="861">
        <v>85.899776000000003</v>
      </c>
      <c r="BR580" s="861">
        <v>87.054238999999995</v>
      </c>
      <c r="BS580" s="861">
        <v>84.264013000000006</v>
      </c>
      <c r="BT580" s="861">
        <v>56.397494000000002</v>
      </c>
      <c r="BU580" s="861">
        <v>63.209771000000003</v>
      </c>
      <c r="BV580" s="861">
        <v>59.182980000000001</v>
      </c>
      <c r="BW580" s="861">
        <v>62.609864999999999</v>
      </c>
      <c r="BX580" s="861">
        <v>-15.650967</v>
      </c>
      <c r="BY580" s="861">
        <v>-15.871191</v>
      </c>
      <c r="BZ580" s="861">
        <v>-15.119755</v>
      </c>
      <c r="CA580" s="861">
        <v>-15.377184</v>
      </c>
      <c r="CB580" s="861">
        <v>-9.5159749999999992</v>
      </c>
      <c r="CC580" s="861">
        <v>-6.7660910000000003</v>
      </c>
      <c r="CD580" s="861">
        <v>-10.312417</v>
      </c>
      <c r="CE580" s="861">
        <v>-6.4645320000000002</v>
      </c>
      <c r="CF580" s="861">
        <v>-12.240432</v>
      </c>
      <c r="CG580" s="861">
        <v>-7.2602710000000004</v>
      </c>
      <c r="CH580" s="861">
        <v>-11.611402</v>
      </c>
      <c r="CI580" s="861">
        <v>-6.4793260000000004</v>
      </c>
      <c r="CJ580" s="861">
        <v>-9.7425160000000002</v>
      </c>
      <c r="CK580" s="861">
        <v>-6.7544180000000003</v>
      </c>
      <c r="CL580" s="861">
        <v>-10.537834</v>
      </c>
      <c r="CM580" s="861">
        <v>-6.7969080000000002</v>
      </c>
      <c r="CN580" s="861">
        <v>-12.324268999999999</v>
      </c>
      <c r="CO580" s="861">
        <v>-8.7699820000000006</v>
      </c>
      <c r="CP580" s="861">
        <v>-11.305268</v>
      </c>
      <c r="CQ580" s="861">
        <v>-7.0070119999999996</v>
      </c>
      <c r="CR580" s="861">
        <v>-9.7294680000000007</v>
      </c>
      <c r="CS580" s="861">
        <v>-6.8939849999999998</v>
      </c>
      <c r="CT580" s="861">
        <v>-10.226017000000001</v>
      </c>
      <c r="CU580" s="861">
        <v>-7.9395959999999999</v>
      </c>
      <c r="CV580" s="861">
        <v>-12.456173</v>
      </c>
      <c r="CW580" s="861">
        <v>-7.9148040000000002</v>
      </c>
      <c r="CX580" s="861">
        <v>-11.654370999999999</v>
      </c>
      <c r="CY580" s="861">
        <v>-5.8450680000000004</v>
      </c>
      <c r="CZ580" s="861">
        <v>-9.6272769999999994</v>
      </c>
      <c r="DA580" s="861">
        <v>-6.6412230000000001</v>
      </c>
      <c r="DB580" s="861">
        <v>-10.403299000000001</v>
      </c>
      <c r="DC580" s="861">
        <v>-6.77475</v>
      </c>
      <c r="DD580" s="861">
        <v>-12.322278000000001</v>
      </c>
      <c r="DE580" s="861">
        <v>-8.5727119999999992</v>
      </c>
      <c r="DF580" s="861">
        <v>-11.959308</v>
      </c>
      <c r="DG580" s="861">
        <v>-7.6631780000000003</v>
      </c>
      <c r="DH580" s="861">
        <v>-9.304627</v>
      </c>
      <c r="DI580" s="861">
        <v>-7.1898249999999999</v>
      </c>
      <c r="DJ580" s="861">
        <v>-10.036018</v>
      </c>
      <c r="DK580" s="861">
        <v>-8.0706959999999999</v>
      </c>
      <c r="DL580" s="861">
        <v>-12.178982</v>
      </c>
      <c r="DM580" s="861">
        <v>-9.8531399999999998</v>
      </c>
      <c r="DN580" s="861">
        <v>-11.800212</v>
      </c>
      <c r="DO580" s="861">
        <v>-8.4332790000000006</v>
      </c>
      <c r="DP580" s="861">
        <v>-9.9561100000000007</v>
      </c>
      <c r="DQ580" s="861">
        <v>-7.9411069999999997</v>
      </c>
      <c r="DR580" s="861">
        <v>-10.691072999999999</v>
      </c>
      <c r="DS580" s="861">
        <v>-9.0301039999999997</v>
      </c>
      <c r="DT580" s="861">
        <v>-12.03678</v>
      </c>
      <c r="DU580" s="861">
        <v>-11.083625</v>
      </c>
      <c r="DV580" s="861">
        <v>-12.122729</v>
      </c>
      <c r="DW580" s="861">
        <v>-8.5929819999999992</v>
      </c>
      <c r="DX580" s="861">
        <v>11.734216</v>
      </c>
      <c r="DY580" s="861">
        <v>8.6575349999999993</v>
      </c>
      <c r="DZ580" s="861">
        <v>159.14362600000001</v>
      </c>
      <c r="EA580" s="861">
        <v>150.194838</v>
      </c>
      <c r="EB580" s="861">
        <v>120.9</v>
      </c>
      <c r="EC580" s="861">
        <v>3.2610000000000001</v>
      </c>
      <c r="ED580" s="861">
        <v>388.3</v>
      </c>
      <c r="EE580" s="861">
        <v>120.88</v>
      </c>
      <c r="EF580" s="861">
        <v>5.327</v>
      </c>
      <c r="EG580" s="861">
        <v>633.5</v>
      </c>
      <c r="EH580" s="861">
        <v>120.92</v>
      </c>
      <c r="EI580" s="861">
        <v>4.9669999999999996</v>
      </c>
      <c r="EJ580" s="861">
        <v>593.6</v>
      </c>
      <c r="EK580" s="861">
        <v>10.088613</v>
      </c>
      <c r="EL580" s="861">
        <v>11.323763</v>
      </c>
      <c r="EM580" s="861">
        <v>-18.669675999999999</v>
      </c>
      <c r="EN580" s="861">
        <v>-24.405688999999999</v>
      </c>
      <c r="EO580" s="861">
        <v>93.680622</v>
      </c>
      <c r="EP580" s="861">
        <v>89.728838999999994</v>
      </c>
      <c r="EQ580" s="861">
        <v>-9.3506970000000003</v>
      </c>
      <c r="ER580" s="861">
        <v>710.03581099999997</v>
      </c>
      <c r="ES580" s="861">
        <v>1543.751004</v>
      </c>
      <c r="ET580" s="861">
        <v>1168.5633539999999</v>
      </c>
      <c r="EU580" s="861"/>
      <c r="EV580" s="861"/>
      <c r="EW580" s="861"/>
      <c r="EX580" s="861"/>
      <c r="EY580" s="861"/>
      <c r="EZ580" s="861"/>
      <c r="FA580" s="861"/>
      <c r="FB580" s="861"/>
      <c r="FC580" s="861"/>
      <c r="FD580" s="861"/>
    </row>
    <row r="581" spans="1:160" x14ac:dyDescent="0.25">
      <c r="A581" s="837">
        <v>46146</v>
      </c>
      <c r="B581" s="836">
        <v>0.47910879629629632</v>
      </c>
      <c r="C581" s="861">
        <v>31800</v>
      </c>
      <c r="D581" s="861">
        <v>0</v>
      </c>
      <c r="E581" s="861">
        <v>0</v>
      </c>
      <c r="F581" s="861">
        <v>74.128460000000004</v>
      </c>
      <c r="G581" s="861">
        <v>70.491906</v>
      </c>
      <c r="H581" s="861">
        <v>64.325076999999993</v>
      </c>
      <c r="I581" s="861">
        <v>73.011574999999993</v>
      </c>
      <c r="J581" s="861">
        <v>70.727266</v>
      </c>
      <c r="K581" s="861">
        <v>70.793065999999996</v>
      </c>
      <c r="L581" s="861">
        <v>73.444597999999999</v>
      </c>
      <c r="M581" s="861">
        <v>74.026266000000007</v>
      </c>
      <c r="N581" s="861">
        <v>-9.8021360000000008</v>
      </c>
      <c r="O581" s="861">
        <v>-11.832615000000001</v>
      </c>
      <c r="P581" s="861">
        <v>-12.634194000000001</v>
      </c>
      <c r="Q581" s="861">
        <v>-8.6298200000000005</v>
      </c>
      <c r="R581" s="861">
        <v>-9.9606919999999999</v>
      </c>
      <c r="S581" s="861">
        <v>-10.655129000000001</v>
      </c>
      <c r="T581" s="861">
        <v>81.273990999999995</v>
      </c>
      <c r="U581" s="861">
        <v>73.272199999999998</v>
      </c>
      <c r="V581" s="861">
        <v>92.561667999999997</v>
      </c>
      <c r="W581" s="861">
        <v>91.577653999999995</v>
      </c>
      <c r="X581" s="861">
        <v>-8.7614619999999999</v>
      </c>
      <c r="Y581" s="861">
        <v>-8.4331680000000002</v>
      </c>
      <c r="Z581" s="861">
        <v>-12.861343</v>
      </c>
      <c r="AA581" s="861">
        <v>-12.348635</v>
      </c>
      <c r="AB581" s="861">
        <v>-12.191820999999999</v>
      </c>
      <c r="AC581" s="861">
        <v>-12.163095</v>
      </c>
      <c r="AD581" s="861">
        <v>-15.511478</v>
      </c>
      <c r="AE581" s="861">
        <v>105.730797</v>
      </c>
      <c r="AF581" s="861">
        <v>98.058854999999994</v>
      </c>
      <c r="AG581" s="861">
        <v>89.830291000000003</v>
      </c>
      <c r="AH581" s="861">
        <v>108.141268</v>
      </c>
      <c r="AI581" s="861">
        <v>88.616311999999994</v>
      </c>
      <c r="AJ581" s="861">
        <v>68.820757</v>
      </c>
      <c r="AK581" s="861">
        <v>-7.0930960000000001</v>
      </c>
      <c r="AL581" s="861">
        <v>-10.989571</v>
      </c>
      <c r="AM581" s="861">
        <v>-8.5828570000000006</v>
      </c>
      <c r="AN581" s="861">
        <v>91.627947000000006</v>
      </c>
      <c r="AO581" s="861">
        <v>90.983648000000002</v>
      </c>
      <c r="AP581" s="861">
        <v>88.971063999999998</v>
      </c>
      <c r="AQ581" s="861">
        <v>86.944249999999997</v>
      </c>
      <c r="AR581" s="861">
        <v>71.540083999999993</v>
      </c>
      <c r="AS581" s="861">
        <v>63.510123</v>
      </c>
      <c r="AT581" s="861">
        <v>74.700620000000001</v>
      </c>
      <c r="AU581" s="861">
        <v>73.786574000000002</v>
      </c>
      <c r="AV581" s="861">
        <v>73.225482999999997</v>
      </c>
      <c r="AW581" s="861">
        <v>72.607410999999999</v>
      </c>
      <c r="AX581" s="861">
        <v>88.398577000000003</v>
      </c>
      <c r="AY581" s="861">
        <v>86.415031999999997</v>
      </c>
      <c r="AZ581" s="861">
        <v>-8.9597519999999999</v>
      </c>
      <c r="BA581" s="861">
        <v>-8.910558</v>
      </c>
      <c r="BB581" s="861">
        <v>-16.337992</v>
      </c>
      <c r="BC581" s="861">
        <v>-15.262381</v>
      </c>
      <c r="BD581" s="861">
        <v>-15.590412000000001</v>
      </c>
      <c r="BE581" s="861">
        <v>-10.628386000000001</v>
      </c>
      <c r="BF581" s="861">
        <v>31.386693000000001</v>
      </c>
      <c r="BG581" s="861">
        <v>139.739408</v>
      </c>
      <c r="BH581" s="861">
        <v>108.526017</v>
      </c>
      <c r="BI581" s="861">
        <v>51.220573000000002</v>
      </c>
      <c r="BJ581" s="861">
        <v>130.16506000000001</v>
      </c>
      <c r="BK581" s="861">
        <v>84.958331999999999</v>
      </c>
      <c r="BL581" s="861">
        <v>73.118223999999998</v>
      </c>
      <c r="BM581" s="861">
        <v>-20.600332000000002</v>
      </c>
      <c r="BN581" s="861">
        <v>-15.424198000000001</v>
      </c>
      <c r="BO581" s="861">
        <v>-13.164699000000001</v>
      </c>
      <c r="BP581" s="861">
        <v>-15.107135</v>
      </c>
      <c r="BQ581" s="861">
        <v>85.970050000000001</v>
      </c>
      <c r="BR581" s="861">
        <v>87.106294000000005</v>
      </c>
      <c r="BS581" s="861">
        <v>84.372642999999997</v>
      </c>
      <c r="BT581" s="861">
        <v>56.309376</v>
      </c>
      <c r="BU581" s="861">
        <v>63.244446000000003</v>
      </c>
      <c r="BV581" s="861">
        <v>59.248381999999999</v>
      </c>
      <c r="BW581" s="861">
        <v>62.694285000000001</v>
      </c>
      <c r="BX581" s="861">
        <v>-15.541667</v>
      </c>
      <c r="BY581" s="861">
        <v>-15.759957999999999</v>
      </c>
      <c r="BZ581" s="861">
        <v>-15.183052</v>
      </c>
      <c r="CA581" s="861">
        <v>-15.407373</v>
      </c>
      <c r="CB581" s="861">
        <v>-9.553858</v>
      </c>
      <c r="CC581" s="861">
        <v>-6.7599080000000002</v>
      </c>
      <c r="CD581" s="861">
        <v>-10.353624</v>
      </c>
      <c r="CE581" s="861">
        <v>-6.5110910000000004</v>
      </c>
      <c r="CF581" s="861">
        <v>-12.280462999999999</v>
      </c>
      <c r="CG581" s="861">
        <v>-7.2621380000000002</v>
      </c>
      <c r="CH581" s="861">
        <v>-11.634353000000001</v>
      </c>
      <c r="CI581" s="861">
        <v>-6.4927580000000003</v>
      </c>
      <c r="CJ581" s="861">
        <v>-9.7719679999999993</v>
      </c>
      <c r="CK581" s="861">
        <v>-6.7627100000000002</v>
      </c>
      <c r="CL581" s="861">
        <v>-10.586570999999999</v>
      </c>
      <c r="CM581" s="861">
        <v>-6.8122049999999996</v>
      </c>
      <c r="CN581" s="861">
        <v>-12.37514</v>
      </c>
      <c r="CO581" s="861">
        <v>-8.7812210000000004</v>
      </c>
      <c r="CP581" s="861">
        <v>-11.336054000000001</v>
      </c>
      <c r="CQ581" s="861">
        <v>-7.0175049999999999</v>
      </c>
      <c r="CR581" s="861">
        <v>-9.7780050000000003</v>
      </c>
      <c r="CS581" s="861">
        <v>-6.9091469999999999</v>
      </c>
      <c r="CT581" s="861">
        <v>-10.278995</v>
      </c>
      <c r="CU581" s="861">
        <v>-7.9502810000000004</v>
      </c>
      <c r="CV581" s="861">
        <v>-12.472117000000001</v>
      </c>
      <c r="CW581" s="861">
        <v>-7.9119229999999998</v>
      </c>
      <c r="CX581" s="861">
        <v>-11.663627999999999</v>
      </c>
      <c r="CY581" s="861">
        <v>-5.8742900000000002</v>
      </c>
      <c r="CZ581" s="861">
        <v>-9.6107069999999997</v>
      </c>
      <c r="DA581" s="861">
        <v>-6.6310750000000001</v>
      </c>
      <c r="DB581" s="861">
        <v>-10.400605000000001</v>
      </c>
      <c r="DC581" s="861">
        <v>-6.7669350000000001</v>
      </c>
      <c r="DD581" s="861">
        <v>-12.319288</v>
      </c>
      <c r="DE581" s="861">
        <v>-8.5346220000000006</v>
      </c>
      <c r="DF581" s="861">
        <v>-11.969347000000001</v>
      </c>
      <c r="DG581" s="861">
        <v>-7.6464970000000001</v>
      </c>
      <c r="DH581" s="861">
        <v>-9.3380639999999993</v>
      </c>
      <c r="DI581" s="861">
        <v>-7.1909999999999998</v>
      </c>
      <c r="DJ581" s="861">
        <v>-10.052688</v>
      </c>
      <c r="DK581" s="861">
        <v>-8.0657920000000001</v>
      </c>
      <c r="DL581" s="861">
        <v>-12.175551</v>
      </c>
      <c r="DM581" s="861">
        <v>-9.8201619999999998</v>
      </c>
      <c r="DN581" s="861">
        <v>-11.828604</v>
      </c>
      <c r="DO581" s="861">
        <v>-8.4423250000000003</v>
      </c>
      <c r="DP581" s="861">
        <v>-9.9665859999999995</v>
      </c>
      <c r="DQ581" s="861">
        <v>-7.948366</v>
      </c>
      <c r="DR581" s="861">
        <v>-10.673463</v>
      </c>
      <c r="DS581" s="861">
        <v>-9.0139449999999997</v>
      </c>
      <c r="DT581" s="861">
        <v>-12.054065</v>
      </c>
      <c r="DU581" s="861">
        <v>-11.046822000000001</v>
      </c>
      <c r="DV581" s="861">
        <v>-12.112048</v>
      </c>
      <c r="DW581" s="861">
        <v>-8.5809560000000005</v>
      </c>
      <c r="DX581" s="861">
        <v>11.714726000000001</v>
      </c>
      <c r="DY581" s="861">
        <v>8.6592359999999999</v>
      </c>
      <c r="DZ581" s="861">
        <v>159.33473599999999</v>
      </c>
      <c r="EA581" s="861">
        <v>150.081592</v>
      </c>
      <c r="EB581" s="861">
        <v>120.59</v>
      </c>
      <c r="EC581" s="861">
        <v>3.2549999999999999</v>
      </c>
      <c r="ED581" s="861">
        <v>386.1</v>
      </c>
      <c r="EE581" s="861">
        <v>120.48</v>
      </c>
      <c r="EF581" s="861">
        <v>5.335</v>
      </c>
      <c r="EG581" s="861">
        <v>632.20000000000005</v>
      </c>
      <c r="EH581" s="861">
        <v>120.46</v>
      </c>
      <c r="EI581" s="861">
        <v>4.9909999999999997</v>
      </c>
      <c r="EJ581" s="861">
        <v>590.70000000000005</v>
      </c>
      <c r="EK581" s="861">
        <v>10.121484000000001</v>
      </c>
      <c r="EL581" s="861">
        <v>11.237660999999999</v>
      </c>
      <c r="EM581" s="861">
        <v>-18.704340999999999</v>
      </c>
      <c r="EN581" s="861">
        <v>-24.402360000000002</v>
      </c>
      <c r="EO581" s="861">
        <v>93.763373000000001</v>
      </c>
      <c r="EP581" s="861">
        <v>89.677834000000004</v>
      </c>
      <c r="EQ581" s="861">
        <v>-9.3608220000000006</v>
      </c>
      <c r="ER581" s="861">
        <v>716.19860600000004</v>
      </c>
      <c r="ES581" s="861">
        <v>1554.328894</v>
      </c>
      <c r="ET581" s="861">
        <v>1178.405356</v>
      </c>
      <c r="EU581" s="861"/>
      <c r="EV581" s="861"/>
      <c r="EW581" s="861"/>
      <c r="EX581" s="861"/>
      <c r="EY581" s="861"/>
      <c r="EZ581" s="861"/>
      <c r="FA581" s="861"/>
      <c r="FB581" s="861"/>
      <c r="FC581" s="861"/>
      <c r="FD581" s="861"/>
    </row>
    <row r="582" spans="1:160" x14ac:dyDescent="0.25">
      <c r="A582" s="837">
        <v>46146</v>
      </c>
      <c r="B582" s="836">
        <v>0.47980324074074071</v>
      </c>
      <c r="C582" s="861">
        <v>31860</v>
      </c>
      <c r="D582" s="861">
        <v>0</v>
      </c>
      <c r="E582" s="861">
        <v>0</v>
      </c>
      <c r="F582" s="861">
        <v>74.219944999999996</v>
      </c>
      <c r="G582" s="861">
        <v>70.569348000000005</v>
      </c>
      <c r="H582" s="861">
        <v>64.324809000000002</v>
      </c>
      <c r="I582" s="861">
        <v>73.041556999999997</v>
      </c>
      <c r="J582" s="861">
        <v>70.942823000000004</v>
      </c>
      <c r="K582" s="861">
        <v>70.841803999999996</v>
      </c>
      <c r="L582" s="861">
        <v>73.470309</v>
      </c>
      <c r="M582" s="861">
        <v>74.098050999999998</v>
      </c>
      <c r="N582" s="861">
        <v>-9.8729169999999993</v>
      </c>
      <c r="O582" s="861">
        <v>-12.029788</v>
      </c>
      <c r="P582" s="861">
        <v>-12.492293999999999</v>
      </c>
      <c r="Q582" s="861">
        <v>21.697821999999999</v>
      </c>
      <c r="R582" s="861">
        <v>-5.0680999999999997E-2</v>
      </c>
      <c r="S582" s="861">
        <v>-10.902412</v>
      </c>
      <c r="T582" s="861">
        <v>81.548150000000007</v>
      </c>
      <c r="U582" s="861">
        <v>72.974138999999994</v>
      </c>
      <c r="V582" s="861">
        <v>92.647817000000003</v>
      </c>
      <c r="W582" s="861">
        <v>91.733919</v>
      </c>
      <c r="X582" s="861">
        <v>5.2419209999999996</v>
      </c>
      <c r="Y582" s="861">
        <v>11.364349000000001</v>
      </c>
      <c r="Z582" s="861">
        <v>-9.9870970000000003</v>
      </c>
      <c r="AA582" s="861">
        <v>-8.4524869999999996</v>
      </c>
      <c r="AB582" s="861">
        <v>-9.0200870000000002</v>
      </c>
      <c r="AC582" s="861">
        <v>-11.899476</v>
      </c>
      <c r="AD582" s="861">
        <v>-15.373415</v>
      </c>
      <c r="AE582" s="861">
        <v>105.76940399999999</v>
      </c>
      <c r="AF582" s="861">
        <v>98.126587999999998</v>
      </c>
      <c r="AG582" s="861">
        <v>89.910284000000004</v>
      </c>
      <c r="AH582" s="861">
        <v>108.30135199999999</v>
      </c>
      <c r="AI582" s="861">
        <v>88.745028000000005</v>
      </c>
      <c r="AJ582" s="861">
        <v>69.080949000000004</v>
      </c>
      <c r="AK582" s="861">
        <v>-6.9148529999999999</v>
      </c>
      <c r="AL582" s="861">
        <v>-10.927638</v>
      </c>
      <c r="AM582" s="861">
        <v>-8.3910090000000004</v>
      </c>
      <c r="AN582" s="861">
        <v>91.779492000000005</v>
      </c>
      <c r="AO582" s="861">
        <v>91.082856000000007</v>
      </c>
      <c r="AP582" s="861">
        <v>89.079227000000003</v>
      </c>
      <c r="AQ582" s="861">
        <v>86.993932999999998</v>
      </c>
      <c r="AR582" s="861">
        <v>71.696904000000004</v>
      </c>
      <c r="AS582" s="861">
        <v>63.544713000000002</v>
      </c>
      <c r="AT582" s="861">
        <v>74.704372000000006</v>
      </c>
      <c r="AU582" s="861">
        <v>73.874926000000002</v>
      </c>
      <c r="AV582" s="861">
        <v>73.891844000000006</v>
      </c>
      <c r="AW582" s="861">
        <v>72.913687999999993</v>
      </c>
      <c r="AX582" s="861">
        <v>88.761229</v>
      </c>
      <c r="AY582" s="861">
        <v>86.685173000000006</v>
      </c>
      <c r="AZ582" s="861">
        <v>-6.3991530000000001</v>
      </c>
      <c r="BA582" s="861">
        <v>-8.9802929999999996</v>
      </c>
      <c r="BB582" s="861">
        <v>-15.659127</v>
      </c>
      <c r="BC582" s="861">
        <v>-15.155025999999999</v>
      </c>
      <c r="BD582" s="861">
        <v>-15.366557999999999</v>
      </c>
      <c r="BE582" s="861">
        <v>-10.797912999999999</v>
      </c>
      <c r="BF582" s="861">
        <v>31.56053</v>
      </c>
      <c r="BG582" s="861">
        <v>140.14837299999999</v>
      </c>
      <c r="BH582" s="861">
        <v>108.684228</v>
      </c>
      <c r="BI582" s="861">
        <v>50.367061999999997</v>
      </c>
      <c r="BJ582" s="861">
        <v>130.82406900000001</v>
      </c>
      <c r="BK582" s="861">
        <v>85.222469000000004</v>
      </c>
      <c r="BL582" s="861">
        <v>73.883150000000001</v>
      </c>
      <c r="BM582" s="861">
        <v>-20.503599000000001</v>
      </c>
      <c r="BN582" s="861">
        <v>-15.346363999999999</v>
      </c>
      <c r="BO582" s="861">
        <v>-12.928234</v>
      </c>
      <c r="BP582" s="861">
        <v>-15.054885000000001</v>
      </c>
      <c r="BQ582" s="861">
        <v>86.290053</v>
      </c>
      <c r="BR582" s="861">
        <v>87.267885000000007</v>
      </c>
      <c r="BS582" s="861">
        <v>84.523464000000004</v>
      </c>
      <c r="BT582" s="861">
        <v>56.435059000000003</v>
      </c>
      <c r="BU582" s="861">
        <v>63.236244999999997</v>
      </c>
      <c r="BV582" s="861">
        <v>59.342139000000003</v>
      </c>
      <c r="BW582" s="861">
        <v>62.746512000000003</v>
      </c>
      <c r="BX582" s="861">
        <v>-15.22988</v>
      </c>
      <c r="BY582" s="861">
        <v>-14.904401</v>
      </c>
      <c r="BZ582" s="861">
        <v>-15.232675</v>
      </c>
      <c r="CA582" s="861">
        <v>-15.486363000000001</v>
      </c>
      <c r="CB582" s="861">
        <v>-9.544886</v>
      </c>
      <c r="CC582" s="861">
        <v>-6.7883550000000001</v>
      </c>
      <c r="CD582" s="861">
        <v>-10.346075000000001</v>
      </c>
      <c r="CE582" s="861">
        <v>-6.5595980000000003</v>
      </c>
      <c r="CF582" s="861">
        <v>-12.276332999999999</v>
      </c>
      <c r="CG582" s="861">
        <v>-7.2538359999999997</v>
      </c>
      <c r="CH582" s="861">
        <v>-11.645583999999999</v>
      </c>
      <c r="CI582" s="861">
        <v>-6.4912970000000003</v>
      </c>
      <c r="CJ582" s="861">
        <v>-9.781758</v>
      </c>
      <c r="CK582" s="861">
        <v>-6.7836860000000003</v>
      </c>
      <c r="CL582" s="861">
        <v>-10.559291</v>
      </c>
      <c r="CM582" s="861">
        <v>-6.8009620000000002</v>
      </c>
      <c r="CN582" s="861">
        <v>-12.368183999999999</v>
      </c>
      <c r="CO582" s="861">
        <v>-8.7771150000000002</v>
      </c>
      <c r="CP582" s="861">
        <v>-11.366377</v>
      </c>
      <c r="CQ582" s="861">
        <v>-7.0845269999999996</v>
      </c>
      <c r="CR582" s="861">
        <v>-9.7552409999999998</v>
      </c>
      <c r="CS582" s="861">
        <v>-6.9126380000000003</v>
      </c>
      <c r="CT582" s="861">
        <v>-10.247864999999999</v>
      </c>
      <c r="CU582" s="861">
        <v>-7.9337660000000003</v>
      </c>
      <c r="CV582" s="861">
        <v>-12.473387000000001</v>
      </c>
      <c r="CW582" s="861">
        <v>-7.9253460000000002</v>
      </c>
      <c r="CX582" s="861">
        <v>-11.708978</v>
      </c>
      <c r="CY582" s="861">
        <v>-5.939279</v>
      </c>
      <c r="CZ582" s="861">
        <v>-9.6319900000000001</v>
      </c>
      <c r="DA582" s="861">
        <v>-6.6371560000000001</v>
      </c>
      <c r="DB582" s="861">
        <v>-10.385120000000001</v>
      </c>
      <c r="DC582" s="861">
        <v>-6.7734829999999997</v>
      </c>
      <c r="DD582" s="861">
        <v>-12.327973</v>
      </c>
      <c r="DE582" s="861">
        <v>-8.5741599999999991</v>
      </c>
      <c r="DF582" s="861">
        <v>-12.006596999999999</v>
      </c>
      <c r="DG582" s="861">
        <v>-7.6914429999999996</v>
      </c>
      <c r="DH582" s="861">
        <v>-9.3114000000000008</v>
      </c>
      <c r="DI582" s="861">
        <v>-7.2003649999999997</v>
      </c>
      <c r="DJ582" s="861">
        <v>-10.038627</v>
      </c>
      <c r="DK582" s="861">
        <v>-8.0976280000000003</v>
      </c>
      <c r="DL582" s="861">
        <v>-12.197544000000001</v>
      </c>
      <c r="DM582" s="861">
        <v>-9.8650649999999995</v>
      </c>
      <c r="DN582" s="861">
        <v>-11.851254000000001</v>
      </c>
      <c r="DO582" s="861">
        <v>-8.4807729999999992</v>
      </c>
      <c r="DP582" s="861">
        <v>-9.9492809999999992</v>
      </c>
      <c r="DQ582" s="861">
        <v>-7.9638229999999997</v>
      </c>
      <c r="DR582" s="861">
        <v>-10.677711</v>
      </c>
      <c r="DS582" s="861">
        <v>-9.0247430000000008</v>
      </c>
      <c r="DT582" s="861">
        <v>-12.025676000000001</v>
      </c>
      <c r="DU582" s="861">
        <v>-11.069717000000001</v>
      </c>
      <c r="DV582" s="861">
        <v>-12.140041</v>
      </c>
      <c r="DW582" s="861">
        <v>-8.6027059999999995</v>
      </c>
      <c r="DX582" s="861">
        <v>13.872806000000001</v>
      </c>
      <c r="DY582" s="861">
        <v>8.8622029999999992</v>
      </c>
      <c r="DZ582" s="861">
        <v>160.73879600000001</v>
      </c>
      <c r="EA582" s="861">
        <v>150.80792299999999</v>
      </c>
      <c r="EB582" s="861">
        <v>120.44</v>
      </c>
      <c r="EC582" s="861">
        <v>3.2570000000000001</v>
      </c>
      <c r="ED582" s="861">
        <v>386.2</v>
      </c>
      <c r="EE582" s="861">
        <v>120.36</v>
      </c>
      <c r="EF582" s="861">
        <v>5.335</v>
      </c>
      <c r="EG582" s="861">
        <v>636.9</v>
      </c>
      <c r="EH582" s="861">
        <v>120.37</v>
      </c>
      <c r="EI582" s="861">
        <v>4.9729999999999999</v>
      </c>
      <c r="EJ582" s="861">
        <v>592.4</v>
      </c>
      <c r="EK582" s="861">
        <v>6.5896039999999996</v>
      </c>
      <c r="EL582" s="861">
        <v>11.078213</v>
      </c>
      <c r="EM582" s="861">
        <v>-14.980613</v>
      </c>
      <c r="EN582" s="861">
        <v>-24.006447000000001</v>
      </c>
      <c r="EO582" s="861">
        <v>94.369303000000002</v>
      </c>
      <c r="EP582" s="861">
        <v>90.004526999999996</v>
      </c>
      <c r="EQ582" s="861">
        <v>-9.3718470000000007</v>
      </c>
      <c r="ER582" s="861">
        <v>722.63538200000005</v>
      </c>
      <c r="ES582" s="861">
        <v>1564.8988039999999</v>
      </c>
      <c r="ET582" s="861">
        <v>1188.2512019999999</v>
      </c>
      <c r="EU582" s="861"/>
      <c r="EV582" s="861"/>
      <c r="EW582" s="861"/>
      <c r="EX582" s="861"/>
      <c r="EY582" s="861"/>
      <c r="EZ582" s="861"/>
      <c r="FA582" s="861"/>
      <c r="FB582" s="861"/>
      <c r="FC582" s="861"/>
      <c r="FD582" s="861"/>
    </row>
    <row r="583" spans="1:160" x14ac:dyDescent="0.25">
      <c r="A583" s="837">
        <v>46146</v>
      </c>
      <c r="B583" s="836">
        <v>0.48049768518518521</v>
      </c>
      <c r="C583" s="861">
        <v>31920</v>
      </c>
      <c r="D583" s="861">
        <v>0</v>
      </c>
      <c r="E583" s="861">
        <v>0</v>
      </c>
      <c r="F583" s="861">
        <v>74.519498999999996</v>
      </c>
      <c r="G583" s="861">
        <v>70.580235000000002</v>
      </c>
      <c r="H583" s="861">
        <v>64.647566999999995</v>
      </c>
      <c r="I583" s="861">
        <v>73.059747000000002</v>
      </c>
      <c r="J583" s="861">
        <v>71.177482999999995</v>
      </c>
      <c r="K583" s="861">
        <v>70.813348000000005</v>
      </c>
      <c r="L583" s="861">
        <v>73.491544000000005</v>
      </c>
      <c r="M583" s="861">
        <v>74.110391000000007</v>
      </c>
      <c r="N583" s="861">
        <v>-6.6841090000000003</v>
      </c>
      <c r="O583" s="861">
        <v>-7.5516579999999998</v>
      </c>
      <c r="P583" s="861">
        <v>-8.495298</v>
      </c>
      <c r="Q583" s="861">
        <v>-5.4735279999999999</v>
      </c>
      <c r="R583" s="861">
        <v>-5.4539569999999999</v>
      </c>
      <c r="S583" s="861">
        <v>-6.0306090000000001</v>
      </c>
      <c r="T583" s="861">
        <v>82.960809999999995</v>
      </c>
      <c r="U583" s="861">
        <v>73.696071000000003</v>
      </c>
      <c r="V583" s="861">
        <v>96.596946000000003</v>
      </c>
      <c r="W583" s="861">
        <v>95.721778</v>
      </c>
      <c r="X583" s="861">
        <v>-3.4021349999999999</v>
      </c>
      <c r="Y583" s="861">
        <v>-2.4968270000000001</v>
      </c>
      <c r="Z583" s="861">
        <v>-5.8832500000000003</v>
      </c>
      <c r="AA583" s="861">
        <v>-5.5965569999999998</v>
      </c>
      <c r="AB583" s="861">
        <v>-5.3850699999999998</v>
      </c>
      <c r="AC583" s="861">
        <v>-4.5702489999999996</v>
      </c>
      <c r="AD583" s="861">
        <v>1.0798460000000001</v>
      </c>
      <c r="AE583" s="861">
        <v>114.450062</v>
      </c>
      <c r="AF583" s="861">
        <v>98.992220000000003</v>
      </c>
      <c r="AG583" s="861">
        <v>90.978506999999993</v>
      </c>
      <c r="AH583" s="861">
        <v>115.824935</v>
      </c>
      <c r="AI583" s="861">
        <v>91.643423999999996</v>
      </c>
      <c r="AJ583" s="861">
        <v>73.935486999999995</v>
      </c>
      <c r="AK583" s="861">
        <v>0.89998199999999995</v>
      </c>
      <c r="AL583" s="861">
        <v>-4.194172</v>
      </c>
      <c r="AM583" s="861">
        <v>2.0638E-2</v>
      </c>
      <c r="AN583" s="861">
        <v>94.690004000000002</v>
      </c>
      <c r="AO583" s="861">
        <v>94.941608000000002</v>
      </c>
      <c r="AP583" s="861">
        <v>91.642954000000003</v>
      </c>
      <c r="AQ583" s="861">
        <v>88.397155999999995</v>
      </c>
      <c r="AR583" s="861">
        <v>71.743165000000005</v>
      </c>
      <c r="AS583" s="861">
        <v>63.458257000000003</v>
      </c>
      <c r="AT583" s="861">
        <v>74.938829999999996</v>
      </c>
      <c r="AU583" s="861">
        <v>74.054218000000006</v>
      </c>
      <c r="AV583" s="861">
        <v>74.277465000000007</v>
      </c>
      <c r="AW583" s="861">
        <v>73.517689000000004</v>
      </c>
      <c r="AX583" s="861">
        <v>91.817590999999993</v>
      </c>
      <c r="AY583" s="861">
        <v>89.879169000000005</v>
      </c>
      <c r="AZ583" s="861">
        <v>-2.9246620000000001</v>
      </c>
      <c r="BA583" s="861">
        <v>-4.3371510000000004</v>
      </c>
      <c r="BB583" s="861">
        <v>-8.7921519999999997</v>
      </c>
      <c r="BC583" s="861">
        <v>-8.4971219999999992</v>
      </c>
      <c r="BD583" s="861">
        <v>-6.1506639999999999</v>
      </c>
      <c r="BE583" s="861">
        <v>5.7568000000000001E-2</v>
      </c>
      <c r="BF583" s="861">
        <v>35.196145999999999</v>
      </c>
      <c r="BG583" s="861">
        <v>142.81922800000001</v>
      </c>
      <c r="BH583" s="861">
        <v>110.04862</v>
      </c>
      <c r="BI583" s="861">
        <v>50.543188999999998</v>
      </c>
      <c r="BJ583" s="861">
        <v>134.195674</v>
      </c>
      <c r="BK583" s="861">
        <v>84.242819999999995</v>
      </c>
      <c r="BL583" s="861">
        <v>69.699248999999995</v>
      </c>
      <c r="BM583" s="861">
        <v>-15.639338</v>
      </c>
      <c r="BN583" s="861">
        <v>-9.8113349999999997</v>
      </c>
      <c r="BO583" s="861">
        <v>1.0197799999999999</v>
      </c>
      <c r="BP583" s="861">
        <v>-9.2509320000000006</v>
      </c>
      <c r="BQ583" s="861">
        <v>82.395094</v>
      </c>
      <c r="BR583" s="861">
        <v>87.627064000000004</v>
      </c>
      <c r="BS583" s="861">
        <v>85.084609</v>
      </c>
      <c r="BT583" s="861">
        <v>56.539003000000001</v>
      </c>
      <c r="BU583" s="861">
        <v>63.294193999999997</v>
      </c>
      <c r="BV583" s="861">
        <v>59.41413</v>
      </c>
      <c r="BW583" s="861">
        <v>62.898772000000001</v>
      </c>
      <c r="BX583" s="861">
        <v>-5.4359390000000003</v>
      </c>
      <c r="BY583" s="861">
        <v>-8.8146079999999998</v>
      </c>
      <c r="BZ583" s="861">
        <v>-1.2835970000000001</v>
      </c>
      <c r="CA583" s="861">
        <v>-2.672072</v>
      </c>
      <c r="CB583" s="861">
        <v>-9.5792839999999995</v>
      </c>
      <c r="CC583" s="861">
        <v>-6.6929610000000004</v>
      </c>
      <c r="CD583" s="861">
        <v>-10.343111</v>
      </c>
      <c r="CE583" s="861">
        <v>-6.4927070000000002</v>
      </c>
      <c r="CF583" s="861">
        <v>-12.288904</v>
      </c>
      <c r="CG583" s="861">
        <v>-7.2121040000000001</v>
      </c>
      <c r="CH583" s="861">
        <v>-11.679155</v>
      </c>
      <c r="CI583" s="861">
        <v>-6.4643899999999999</v>
      </c>
      <c r="CJ583" s="861">
        <v>-9.7645630000000008</v>
      </c>
      <c r="CK583" s="861">
        <v>-6.7321790000000004</v>
      </c>
      <c r="CL583" s="861">
        <v>-10.567130000000001</v>
      </c>
      <c r="CM583" s="861">
        <v>-6.7975479999999999</v>
      </c>
      <c r="CN583" s="861">
        <v>-12.390178000000001</v>
      </c>
      <c r="CO583" s="861">
        <v>-8.6987509999999997</v>
      </c>
      <c r="CP583" s="861">
        <v>-11.357186</v>
      </c>
      <c r="CQ583" s="861">
        <v>-7.0618499999999997</v>
      </c>
      <c r="CR583" s="861">
        <v>-9.7498260000000005</v>
      </c>
      <c r="CS583" s="861">
        <v>-6.9095820000000003</v>
      </c>
      <c r="CT583" s="861">
        <v>-10.305911999999999</v>
      </c>
      <c r="CU583" s="861">
        <v>-7.9218999999999999</v>
      </c>
      <c r="CV583" s="861">
        <v>-12.478396</v>
      </c>
      <c r="CW583" s="861">
        <v>-7.8723179999999999</v>
      </c>
      <c r="CX583" s="861">
        <v>-11.711188</v>
      </c>
      <c r="CY583" s="861">
        <v>-5.9092950000000002</v>
      </c>
      <c r="CZ583" s="861">
        <v>-9.6182459999999992</v>
      </c>
      <c r="DA583" s="861">
        <v>-6.667834</v>
      </c>
      <c r="DB583" s="861">
        <v>-10.408936000000001</v>
      </c>
      <c r="DC583" s="861">
        <v>-6.765879</v>
      </c>
      <c r="DD583" s="861">
        <v>-12.35492</v>
      </c>
      <c r="DE583" s="861">
        <v>-8.5644229999999997</v>
      </c>
      <c r="DF583" s="861">
        <v>-12.017865</v>
      </c>
      <c r="DG583" s="861">
        <v>-7.6848660000000004</v>
      </c>
      <c r="DH583" s="861">
        <v>-9.3123070000000006</v>
      </c>
      <c r="DI583" s="861">
        <v>-7.207084</v>
      </c>
      <c r="DJ583" s="861">
        <v>-10.02895</v>
      </c>
      <c r="DK583" s="861">
        <v>-8.0776869999999992</v>
      </c>
      <c r="DL583" s="861">
        <v>-12.197089</v>
      </c>
      <c r="DM583" s="861">
        <v>-9.8510050000000007</v>
      </c>
      <c r="DN583" s="861">
        <v>-11.855930000000001</v>
      </c>
      <c r="DO583" s="861">
        <v>-8.4765289999999993</v>
      </c>
      <c r="DP583" s="861">
        <v>-9.9661439999999999</v>
      </c>
      <c r="DQ583" s="861">
        <v>-7.9756960000000001</v>
      </c>
      <c r="DR583" s="861">
        <v>-10.671312</v>
      </c>
      <c r="DS583" s="861">
        <v>-9.0324179999999998</v>
      </c>
      <c r="DT583" s="861">
        <v>-12.07042</v>
      </c>
      <c r="DU583" s="861">
        <v>-11.057980000000001</v>
      </c>
      <c r="DV583" s="861">
        <v>-12.15136</v>
      </c>
      <c r="DW583" s="861">
        <v>-8.5896109999999997</v>
      </c>
      <c r="DX583" s="861">
        <v>14.529825000000001</v>
      </c>
      <c r="DY583" s="861">
        <v>11.276179000000001</v>
      </c>
      <c r="DZ583" s="861">
        <v>168.755764</v>
      </c>
      <c r="EA583" s="861">
        <v>156.377792</v>
      </c>
      <c r="EB583" s="861">
        <v>120.97</v>
      </c>
      <c r="EC583" s="861">
        <v>1.2370000000000001</v>
      </c>
      <c r="ED583" s="861">
        <v>132.4</v>
      </c>
      <c r="EE583" s="861">
        <v>120.78</v>
      </c>
      <c r="EF583" s="861">
        <v>5.6760000000000002</v>
      </c>
      <c r="EG583" s="861">
        <v>677.2</v>
      </c>
      <c r="EH583" s="861">
        <v>120.84</v>
      </c>
      <c r="EI583" s="861">
        <v>5.2690000000000001</v>
      </c>
      <c r="EJ583" s="861">
        <v>625.9</v>
      </c>
      <c r="EK583" s="861">
        <v>13.910807</v>
      </c>
      <c r="EL583" s="861">
        <v>20.509411</v>
      </c>
      <c r="EM583" s="861">
        <v>-13.890169</v>
      </c>
      <c r="EN583" s="861">
        <v>-19.489630999999999</v>
      </c>
      <c r="EO583" s="861">
        <v>97.762632999999994</v>
      </c>
      <c r="EP583" s="861">
        <v>92.475476999999998</v>
      </c>
      <c r="EQ583" s="861">
        <v>-9.3663519999999991</v>
      </c>
      <c r="ER583" s="861">
        <v>727.43670299999997</v>
      </c>
      <c r="ES583" s="861">
        <v>1576.559307</v>
      </c>
      <c r="ET583" s="861">
        <v>1198.7675180000001</v>
      </c>
      <c r="EU583" s="861"/>
      <c r="EV583" s="861"/>
      <c r="EW583" s="861"/>
      <c r="EX583" s="861"/>
      <c r="EY583" s="861"/>
      <c r="EZ583" s="861"/>
      <c r="FA583" s="861"/>
      <c r="FB583" s="861"/>
      <c r="FC583" s="861"/>
      <c r="FD583" s="861"/>
    </row>
    <row r="584" spans="1:160" x14ac:dyDescent="0.25">
      <c r="A584" s="837">
        <v>46146</v>
      </c>
      <c r="B584" s="836">
        <v>0.48119212962962959</v>
      </c>
      <c r="C584" s="861">
        <v>31980</v>
      </c>
      <c r="D584" s="861">
        <v>0</v>
      </c>
      <c r="E584" s="861">
        <v>0</v>
      </c>
      <c r="F584" s="861">
        <v>74.704024000000004</v>
      </c>
      <c r="G584" s="861">
        <v>70.659908999999999</v>
      </c>
      <c r="H584" s="861">
        <v>64.642285000000001</v>
      </c>
      <c r="I584" s="861">
        <v>73.071015000000003</v>
      </c>
      <c r="J584" s="861">
        <v>71.351269000000002</v>
      </c>
      <c r="K584" s="861">
        <v>70.905719000000005</v>
      </c>
      <c r="L584" s="861">
        <v>73.506387000000004</v>
      </c>
      <c r="M584" s="861">
        <v>74.196679000000003</v>
      </c>
      <c r="N584" s="861">
        <v>-7.4412209999999996</v>
      </c>
      <c r="O584" s="861">
        <v>-8.446491</v>
      </c>
      <c r="P584" s="861">
        <v>-9.4997779999999992</v>
      </c>
      <c r="Q584" s="861">
        <v>-6.6618630000000003</v>
      </c>
      <c r="R584" s="861">
        <v>-7.6906819999999998</v>
      </c>
      <c r="S584" s="861">
        <v>-8.5226170000000003</v>
      </c>
      <c r="T584" s="861">
        <v>82.804640000000006</v>
      </c>
      <c r="U584" s="861">
        <v>73.586014000000006</v>
      </c>
      <c r="V584" s="861">
        <v>95.256118999999998</v>
      </c>
      <c r="W584" s="861">
        <v>94.399450000000002</v>
      </c>
      <c r="X584" s="861">
        <v>-5.4699140000000002</v>
      </c>
      <c r="Y584" s="861">
        <v>-5.0160330000000002</v>
      </c>
      <c r="Z584" s="861">
        <v>-8.8190639999999991</v>
      </c>
      <c r="AA584" s="861">
        <v>-8.3943399999999997</v>
      </c>
      <c r="AB584" s="861">
        <v>-8.3131000000000004</v>
      </c>
      <c r="AC584" s="861">
        <v>-8.1876730000000002</v>
      </c>
      <c r="AD584" s="861">
        <v>-12.192437999999999</v>
      </c>
      <c r="AE584" s="861">
        <v>111.660631</v>
      </c>
      <c r="AF584" s="861">
        <v>100.00624500000001</v>
      </c>
      <c r="AG584" s="861">
        <v>92.069266999999996</v>
      </c>
      <c r="AH584" s="861">
        <v>115.46861800000001</v>
      </c>
      <c r="AI584" s="861">
        <v>91.193644000000006</v>
      </c>
      <c r="AJ584" s="861">
        <v>72.291133000000002</v>
      </c>
      <c r="AK584" s="861">
        <v>-1.2079530000000001</v>
      </c>
      <c r="AL584" s="861">
        <v>-6.9997780000000001</v>
      </c>
      <c r="AM584" s="861">
        <v>-4.4201220000000001</v>
      </c>
      <c r="AN584" s="861">
        <v>94.670686000000003</v>
      </c>
      <c r="AO584" s="861">
        <v>93.573383000000007</v>
      </c>
      <c r="AP584" s="861">
        <v>91.925522000000001</v>
      </c>
      <c r="AQ584" s="861">
        <v>88.823363999999998</v>
      </c>
      <c r="AR584" s="861">
        <v>72.068077000000002</v>
      </c>
      <c r="AS584" s="861">
        <v>63.523088999999999</v>
      </c>
      <c r="AT584" s="861">
        <v>75.213685999999996</v>
      </c>
      <c r="AU584" s="861">
        <v>74.231279999999998</v>
      </c>
      <c r="AV584" s="861">
        <v>74.414748000000003</v>
      </c>
      <c r="AW584" s="861">
        <v>73.724734999999995</v>
      </c>
      <c r="AX584" s="861">
        <v>90.783124999999998</v>
      </c>
      <c r="AY584" s="861">
        <v>88.597958000000006</v>
      </c>
      <c r="AZ584" s="861">
        <v>-5.3224580000000001</v>
      </c>
      <c r="BA584" s="861">
        <v>-5.9805970000000004</v>
      </c>
      <c r="BB584" s="861">
        <v>-12.211031999999999</v>
      </c>
      <c r="BC584" s="861">
        <v>-11.324862</v>
      </c>
      <c r="BD584" s="861">
        <v>-10.969424999999999</v>
      </c>
      <c r="BE584" s="861">
        <v>-3.706852</v>
      </c>
      <c r="BF584" s="861">
        <v>34.055318</v>
      </c>
      <c r="BG584" s="861">
        <v>141.595539</v>
      </c>
      <c r="BH584" s="861">
        <v>110.389251</v>
      </c>
      <c r="BI584" s="861">
        <v>51.717350000000003</v>
      </c>
      <c r="BJ584" s="861">
        <v>133.49724499999999</v>
      </c>
      <c r="BK584" s="861">
        <v>87.355795000000001</v>
      </c>
      <c r="BL584" s="861">
        <v>77.405927000000005</v>
      </c>
      <c r="BM584" s="861">
        <v>-16.469083000000001</v>
      </c>
      <c r="BN584" s="861">
        <v>-10.897752000000001</v>
      </c>
      <c r="BO584" s="861">
        <v>-6.0446660000000003</v>
      </c>
      <c r="BP584" s="861">
        <v>-10.319013999999999</v>
      </c>
      <c r="BQ584" s="861">
        <v>88.160124999999994</v>
      </c>
      <c r="BR584" s="861">
        <v>87.993545999999995</v>
      </c>
      <c r="BS584" s="861">
        <v>85.684984</v>
      </c>
      <c r="BT584" s="861">
        <v>56.590648999999999</v>
      </c>
      <c r="BU584" s="861">
        <v>63.357641999999998</v>
      </c>
      <c r="BV584" s="861">
        <v>59.551017999999999</v>
      </c>
      <c r="BW584" s="861">
        <v>62.945968000000001</v>
      </c>
      <c r="BX584" s="861">
        <v>-12.132607999999999</v>
      </c>
      <c r="BY584" s="861">
        <v>-12.291788</v>
      </c>
      <c r="BZ584" s="861">
        <v>-8.1260840000000005</v>
      </c>
      <c r="CA584" s="861">
        <v>-7.7322189999999997</v>
      </c>
      <c r="CB584" s="861">
        <v>-9.6219110000000008</v>
      </c>
      <c r="CC584" s="861">
        <v>-6.714804</v>
      </c>
      <c r="CD584" s="861">
        <v>-10.360384</v>
      </c>
      <c r="CE584" s="861">
        <v>-6.4534039999999999</v>
      </c>
      <c r="CF584" s="861">
        <v>-12.336931999999999</v>
      </c>
      <c r="CG584" s="861">
        <v>-7.2139559999999996</v>
      </c>
      <c r="CH584" s="861">
        <v>-11.694632</v>
      </c>
      <c r="CI584" s="861">
        <v>-6.5012080000000001</v>
      </c>
      <c r="CJ584" s="861">
        <v>-9.7804610000000007</v>
      </c>
      <c r="CK584" s="861">
        <v>-6.7596270000000001</v>
      </c>
      <c r="CL584" s="861">
        <v>-10.593804</v>
      </c>
      <c r="CM584" s="861">
        <v>-6.7979149999999997</v>
      </c>
      <c r="CN584" s="861">
        <v>-12.381682</v>
      </c>
      <c r="CO584" s="861">
        <v>-8.7371400000000001</v>
      </c>
      <c r="CP584" s="861">
        <v>-11.424529</v>
      </c>
      <c r="CQ584" s="861">
        <v>-7.112387</v>
      </c>
      <c r="CR584" s="861">
        <v>-9.7963550000000001</v>
      </c>
      <c r="CS584" s="861">
        <v>-6.9274139999999997</v>
      </c>
      <c r="CT584" s="861">
        <v>-10.323765</v>
      </c>
      <c r="CU584" s="861">
        <v>-7.9368790000000002</v>
      </c>
      <c r="CV584" s="861">
        <v>-12.512802000000001</v>
      </c>
      <c r="CW584" s="861">
        <v>-7.8980550000000003</v>
      </c>
      <c r="CX584" s="861">
        <v>-11.754908</v>
      </c>
      <c r="CY584" s="861">
        <v>-5.9446890000000003</v>
      </c>
      <c r="CZ584" s="861">
        <v>-9.6181999999999999</v>
      </c>
      <c r="DA584" s="861">
        <v>-6.6535539999999997</v>
      </c>
      <c r="DB584" s="861">
        <v>-10.405842</v>
      </c>
      <c r="DC584" s="861">
        <v>-6.7487959999999996</v>
      </c>
      <c r="DD584" s="861">
        <v>-12.335442</v>
      </c>
      <c r="DE584" s="861">
        <v>-8.5619180000000004</v>
      </c>
      <c r="DF584" s="861">
        <v>-12.032170000000001</v>
      </c>
      <c r="DG584" s="861">
        <v>-7.705152</v>
      </c>
      <c r="DH584" s="861">
        <v>-9.3007670000000005</v>
      </c>
      <c r="DI584" s="861">
        <v>-7.1864559999999997</v>
      </c>
      <c r="DJ584" s="861">
        <v>-10.034043</v>
      </c>
      <c r="DK584" s="861">
        <v>-8.0481409999999993</v>
      </c>
      <c r="DL584" s="861">
        <v>-12.211531000000001</v>
      </c>
      <c r="DM584" s="861">
        <v>-9.8456860000000006</v>
      </c>
      <c r="DN584" s="861">
        <v>-11.866937</v>
      </c>
      <c r="DO584" s="861">
        <v>-8.4542359999999999</v>
      </c>
      <c r="DP584" s="861">
        <v>-9.9405140000000003</v>
      </c>
      <c r="DQ584" s="861">
        <v>-7.9606570000000003</v>
      </c>
      <c r="DR584" s="861">
        <v>-10.669833000000001</v>
      </c>
      <c r="DS584" s="861">
        <v>-8.9929880000000004</v>
      </c>
      <c r="DT584" s="861">
        <v>-12.068849999999999</v>
      </c>
      <c r="DU584" s="861">
        <v>-11.031499</v>
      </c>
      <c r="DV584" s="861">
        <v>-12.139208999999999</v>
      </c>
      <c r="DW584" s="861">
        <v>-8.5681630000000002</v>
      </c>
      <c r="DX584" s="861">
        <v>13.427552</v>
      </c>
      <c r="DY584" s="861">
        <v>10.777753000000001</v>
      </c>
      <c r="DZ584" s="861">
        <v>165.62141500000001</v>
      </c>
      <c r="EA584" s="861">
        <v>155.29364100000001</v>
      </c>
      <c r="EB584" s="861">
        <v>120.33</v>
      </c>
      <c r="EC584" s="861">
        <v>3.254</v>
      </c>
      <c r="ED584" s="861">
        <v>385.6</v>
      </c>
      <c r="EE584" s="861">
        <v>120.38</v>
      </c>
      <c r="EF584" s="861">
        <v>5.548</v>
      </c>
      <c r="EG584" s="861">
        <v>655.29999999999995</v>
      </c>
      <c r="EH584" s="861">
        <v>120.42</v>
      </c>
      <c r="EI584" s="861">
        <v>5.2119999999999997</v>
      </c>
      <c r="EJ584" s="861">
        <v>616.79999999999995</v>
      </c>
      <c r="EK584" s="861">
        <v>11.310521</v>
      </c>
      <c r="EL584" s="861">
        <v>14.350047999999999</v>
      </c>
      <c r="EM584" s="861">
        <v>-15.730643000000001</v>
      </c>
      <c r="EN584" s="861">
        <v>-20.394714</v>
      </c>
      <c r="EO584" s="861">
        <v>96.449150000000003</v>
      </c>
      <c r="EP584" s="861">
        <v>91.999188000000004</v>
      </c>
      <c r="EQ584" s="861">
        <v>-9.3741710000000005</v>
      </c>
      <c r="ER584" s="861">
        <v>729.85458000000006</v>
      </c>
      <c r="ES584" s="861">
        <v>1587.6759030000001</v>
      </c>
      <c r="ET584" s="861">
        <v>1209.1546089999999</v>
      </c>
      <c r="EU584" s="861"/>
      <c r="EV584" s="861"/>
      <c r="EW584" s="861"/>
      <c r="EX584" s="861"/>
      <c r="EY584" s="861"/>
      <c r="EZ584" s="861"/>
      <c r="FA584" s="861"/>
      <c r="FB584" s="861"/>
      <c r="FC584" s="861"/>
      <c r="FD584" s="861"/>
    </row>
    <row r="585" spans="1:160" x14ac:dyDescent="0.25">
      <c r="A585" s="837">
        <v>46146</v>
      </c>
      <c r="B585" s="836">
        <v>0.48188657407407409</v>
      </c>
      <c r="C585" s="861">
        <v>32040</v>
      </c>
      <c r="D585" s="861">
        <v>0</v>
      </c>
      <c r="E585" s="861">
        <v>0</v>
      </c>
      <c r="F585" s="861">
        <v>74.884296000000006</v>
      </c>
      <c r="G585" s="861">
        <v>70.677601999999993</v>
      </c>
      <c r="H585" s="861">
        <v>64.718259000000003</v>
      </c>
      <c r="I585" s="861">
        <v>73.093202000000005</v>
      </c>
      <c r="J585" s="861">
        <v>71.562678000000005</v>
      </c>
      <c r="K585" s="861">
        <v>70.915654000000004</v>
      </c>
      <c r="L585" s="861">
        <v>73.546969000000004</v>
      </c>
      <c r="M585" s="861">
        <v>74.221162000000007</v>
      </c>
      <c r="N585" s="861">
        <v>-7.7540490000000002</v>
      </c>
      <c r="O585" s="861">
        <v>-9.0943299999999994</v>
      </c>
      <c r="P585" s="861">
        <v>-10.036984</v>
      </c>
      <c r="Q585" s="861">
        <v>-7.0038330000000002</v>
      </c>
      <c r="R585" s="861">
        <v>-8.1539230000000007</v>
      </c>
      <c r="S585" s="861">
        <v>-8.8356089999999998</v>
      </c>
      <c r="T585" s="861">
        <v>82.555573999999993</v>
      </c>
      <c r="U585" s="861">
        <v>74.227222999999995</v>
      </c>
      <c r="V585" s="861">
        <v>94.611688999999998</v>
      </c>
      <c r="W585" s="861">
        <v>93.701482999999996</v>
      </c>
      <c r="X585" s="861">
        <v>-6.3330599999999997</v>
      </c>
      <c r="Y585" s="861">
        <v>-5.9574689999999997</v>
      </c>
      <c r="Z585" s="861">
        <v>-9.9467909999999993</v>
      </c>
      <c r="AA585" s="861">
        <v>-9.5513239999999993</v>
      </c>
      <c r="AB585" s="861">
        <v>-9.4008339999999997</v>
      </c>
      <c r="AC585" s="861">
        <v>-9.3961450000000006</v>
      </c>
      <c r="AD585" s="861">
        <v>-13.471028</v>
      </c>
      <c r="AE585" s="861">
        <v>109.313923</v>
      </c>
      <c r="AF585" s="861">
        <v>100.622828</v>
      </c>
      <c r="AG585" s="861">
        <v>92.336652999999998</v>
      </c>
      <c r="AH585" s="861">
        <v>112.750123</v>
      </c>
      <c r="AI585" s="861">
        <v>90.671025</v>
      </c>
      <c r="AJ585" s="861">
        <v>71.369701000000006</v>
      </c>
      <c r="AK585" s="861">
        <v>-2.6836139999999999</v>
      </c>
      <c r="AL585" s="861">
        <v>-8.1662909999999993</v>
      </c>
      <c r="AM585" s="861">
        <v>-5.5548900000000003</v>
      </c>
      <c r="AN585" s="861">
        <v>94.252658999999994</v>
      </c>
      <c r="AO585" s="861">
        <v>92.862125000000006</v>
      </c>
      <c r="AP585" s="861">
        <v>91.250237999999996</v>
      </c>
      <c r="AQ585" s="861">
        <v>88.872145000000003</v>
      </c>
      <c r="AR585" s="861">
        <v>72.181742</v>
      </c>
      <c r="AS585" s="861">
        <v>63.473923999999997</v>
      </c>
      <c r="AT585" s="861">
        <v>75.331785999999994</v>
      </c>
      <c r="AU585" s="861">
        <v>74.342330000000004</v>
      </c>
      <c r="AV585" s="861">
        <v>74.393055000000004</v>
      </c>
      <c r="AW585" s="861">
        <v>73.674801000000002</v>
      </c>
      <c r="AX585" s="861">
        <v>90.218862999999999</v>
      </c>
      <c r="AY585" s="861">
        <v>88.209091999999998</v>
      </c>
      <c r="AZ585" s="861">
        <v>-6.450691</v>
      </c>
      <c r="BA585" s="861">
        <v>-6.5771759999999997</v>
      </c>
      <c r="BB585" s="861">
        <v>-13.432111000000001</v>
      </c>
      <c r="BC585" s="861">
        <v>-12.432566</v>
      </c>
      <c r="BD585" s="861">
        <v>-12.495698000000001</v>
      </c>
      <c r="BE585" s="861">
        <v>-7.279134</v>
      </c>
      <c r="BF585" s="861">
        <v>30.984075000000001</v>
      </c>
      <c r="BG585" s="861">
        <v>141.01248699999999</v>
      </c>
      <c r="BH585" s="861">
        <v>110.323652</v>
      </c>
      <c r="BI585" s="861">
        <v>52.340975999999998</v>
      </c>
      <c r="BJ585" s="861">
        <v>131.96489700000001</v>
      </c>
      <c r="BK585" s="861">
        <v>86.997096999999997</v>
      </c>
      <c r="BL585" s="861">
        <v>76.387972000000005</v>
      </c>
      <c r="BM585" s="861">
        <v>-17.668958</v>
      </c>
      <c r="BN585" s="861">
        <v>-12.203739000000001</v>
      </c>
      <c r="BO585" s="861">
        <v>-10.511559999999999</v>
      </c>
      <c r="BP585" s="861">
        <v>-11.659566</v>
      </c>
      <c r="BQ585" s="861">
        <v>87.850560000000002</v>
      </c>
      <c r="BR585" s="861">
        <v>88.059842000000003</v>
      </c>
      <c r="BS585" s="861">
        <v>85.856155999999999</v>
      </c>
      <c r="BT585" s="861">
        <v>56.873995000000001</v>
      </c>
      <c r="BU585" s="861">
        <v>63.417051999999998</v>
      </c>
      <c r="BV585" s="861">
        <v>59.766851000000003</v>
      </c>
      <c r="BW585" s="861">
        <v>63.051679</v>
      </c>
      <c r="BX585" s="861">
        <v>-13.258531</v>
      </c>
      <c r="BY585" s="861">
        <v>-13.376946</v>
      </c>
      <c r="BZ585" s="861">
        <v>-11.68455</v>
      </c>
      <c r="CA585" s="861">
        <v>-12.322944</v>
      </c>
      <c r="CB585" s="861">
        <v>-9.5991999999999997</v>
      </c>
      <c r="CC585" s="861">
        <v>-6.766572</v>
      </c>
      <c r="CD585" s="861">
        <v>-10.317126</v>
      </c>
      <c r="CE585" s="861">
        <v>-6.5093509999999997</v>
      </c>
      <c r="CF585" s="861">
        <v>-12.296161</v>
      </c>
      <c r="CG585" s="861">
        <v>-7.2108930000000004</v>
      </c>
      <c r="CH585" s="861">
        <v>-11.679845</v>
      </c>
      <c r="CI585" s="861">
        <v>-6.5350820000000001</v>
      </c>
      <c r="CJ585" s="861">
        <v>-9.7722870000000004</v>
      </c>
      <c r="CK585" s="861">
        <v>-6.7721749999999998</v>
      </c>
      <c r="CL585" s="861">
        <v>-10.581061999999999</v>
      </c>
      <c r="CM585" s="861">
        <v>-6.8193359999999998</v>
      </c>
      <c r="CN585" s="861">
        <v>-12.357396</v>
      </c>
      <c r="CO585" s="861">
        <v>-8.7120560000000005</v>
      </c>
      <c r="CP585" s="861">
        <v>-11.405284</v>
      </c>
      <c r="CQ585" s="861">
        <v>-7.1479330000000001</v>
      </c>
      <c r="CR585" s="861">
        <v>-9.7785670000000007</v>
      </c>
      <c r="CS585" s="861">
        <v>-6.9307220000000003</v>
      </c>
      <c r="CT585" s="861">
        <v>-10.314088999999999</v>
      </c>
      <c r="CU585" s="861">
        <v>-7.9239649999999999</v>
      </c>
      <c r="CV585" s="861">
        <v>-12.488015000000001</v>
      </c>
      <c r="CW585" s="861">
        <v>-7.8823350000000003</v>
      </c>
      <c r="CX585" s="861">
        <v>-11.780106999999999</v>
      </c>
      <c r="CY585" s="861">
        <v>-5.9771200000000002</v>
      </c>
      <c r="CZ585" s="861">
        <v>-9.6404999999999994</v>
      </c>
      <c r="DA585" s="861">
        <v>-6.6778820000000003</v>
      </c>
      <c r="DB585" s="861">
        <v>-10.403076</v>
      </c>
      <c r="DC585" s="861">
        <v>-6.7507149999999996</v>
      </c>
      <c r="DD585" s="861">
        <v>-12.336982000000001</v>
      </c>
      <c r="DE585" s="861">
        <v>-8.5597030000000007</v>
      </c>
      <c r="DF585" s="861">
        <v>-12.044986</v>
      </c>
      <c r="DG585" s="861">
        <v>-7.7323769999999996</v>
      </c>
      <c r="DH585" s="861">
        <v>-9.3121220000000005</v>
      </c>
      <c r="DI585" s="861">
        <v>-7.2005460000000001</v>
      </c>
      <c r="DJ585" s="861">
        <v>-10.026607</v>
      </c>
      <c r="DK585" s="861">
        <v>-8.0739470000000004</v>
      </c>
      <c r="DL585" s="861">
        <v>-12.231852</v>
      </c>
      <c r="DM585" s="861">
        <v>-9.8349659999999997</v>
      </c>
      <c r="DN585" s="861">
        <v>-11.891517</v>
      </c>
      <c r="DO585" s="861">
        <v>-8.476343</v>
      </c>
      <c r="DP585" s="861">
        <v>-9.9861380000000004</v>
      </c>
      <c r="DQ585" s="861">
        <v>-7.980378</v>
      </c>
      <c r="DR585" s="861">
        <v>-10.676014</v>
      </c>
      <c r="DS585" s="861">
        <v>-9.0244560000000007</v>
      </c>
      <c r="DT585" s="861">
        <v>-12.076924999999999</v>
      </c>
      <c r="DU585" s="861">
        <v>-11.03298</v>
      </c>
      <c r="DV585" s="861">
        <v>-12.1464</v>
      </c>
      <c r="DW585" s="861">
        <v>-8.6094980000000003</v>
      </c>
      <c r="DX585" s="861">
        <v>12.90706</v>
      </c>
      <c r="DY585" s="861">
        <v>9.9032839999999993</v>
      </c>
      <c r="DZ585" s="861">
        <v>164.055407</v>
      </c>
      <c r="EA585" s="861">
        <v>154.167789</v>
      </c>
      <c r="EB585" s="861">
        <v>120.32</v>
      </c>
      <c r="EC585" s="861">
        <v>3.2549999999999999</v>
      </c>
      <c r="ED585" s="861">
        <v>385.9</v>
      </c>
      <c r="EE585" s="861">
        <v>120.35</v>
      </c>
      <c r="EF585" s="861">
        <v>5.46</v>
      </c>
      <c r="EG585" s="861">
        <v>652.5</v>
      </c>
      <c r="EH585" s="861">
        <v>120.34</v>
      </c>
      <c r="EI585" s="861">
        <v>5.1189999999999998</v>
      </c>
      <c r="EJ585" s="861">
        <v>609.20000000000005</v>
      </c>
      <c r="EK585" s="861">
        <v>11.064235</v>
      </c>
      <c r="EL585" s="861">
        <v>11.504816999999999</v>
      </c>
      <c r="EM585" s="861">
        <v>-16.619125</v>
      </c>
      <c r="EN585" s="861">
        <v>-22.016376999999999</v>
      </c>
      <c r="EO585" s="861">
        <v>95.786621999999994</v>
      </c>
      <c r="EP585" s="861">
        <v>91.502217000000002</v>
      </c>
      <c r="EQ585" s="861">
        <v>-9.3809079999999998</v>
      </c>
      <c r="ER585" s="861">
        <v>736.28178500000001</v>
      </c>
      <c r="ES585" s="861">
        <v>1598.556775</v>
      </c>
      <c r="ET585" s="861">
        <v>1219.351357</v>
      </c>
      <c r="EU585" s="861"/>
      <c r="EV585" s="861"/>
      <c r="EW585" s="861"/>
      <c r="EX585" s="861"/>
      <c r="EY585" s="861"/>
      <c r="EZ585" s="861"/>
      <c r="FA585" s="861"/>
      <c r="FB585" s="861"/>
      <c r="FC585" s="861"/>
      <c r="FD585" s="861"/>
    </row>
    <row r="586" spans="1:160" x14ac:dyDescent="0.25">
      <c r="A586" s="837">
        <v>46146</v>
      </c>
      <c r="B586" s="836">
        <v>0.48258101851851848</v>
      </c>
      <c r="C586" s="861">
        <v>32100</v>
      </c>
      <c r="D586" s="861">
        <v>0</v>
      </c>
      <c r="E586" s="861">
        <v>0</v>
      </c>
      <c r="F586" s="861">
        <v>74.980448999999993</v>
      </c>
      <c r="G586" s="861">
        <v>70.780600000000007</v>
      </c>
      <c r="H586" s="861">
        <v>64.685169000000002</v>
      </c>
      <c r="I586" s="861">
        <v>73.119369000000006</v>
      </c>
      <c r="J586" s="861">
        <v>71.698728000000003</v>
      </c>
      <c r="K586" s="861">
        <v>70.959289999999996</v>
      </c>
      <c r="L586" s="861">
        <v>73.560445000000001</v>
      </c>
      <c r="M586" s="861">
        <v>74.259570999999994</v>
      </c>
      <c r="N586" s="861">
        <v>-8.0234290000000001</v>
      </c>
      <c r="O586" s="861">
        <v>-9.5809180000000005</v>
      </c>
      <c r="P586" s="861">
        <v>-10.426138999999999</v>
      </c>
      <c r="Q586" s="861">
        <v>-7.2597860000000001</v>
      </c>
      <c r="R586" s="861">
        <v>-8.2544730000000008</v>
      </c>
      <c r="S586" s="861">
        <v>-9.1152650000000008</v>
      </c>
      <c r="T586" s="861">
        <v>82.602209999999999</v>
      </c>
      <c r="U586" s="861">
        <v>73.648394999999994</v>
      </c>
      <c r="V586" s="861">
        <v>94.352350999999999</v>
      </c>
      <c r="W586" s="861">
        <v>93.412518000000006</v>
      </c>
      <c r="X586" s="861">
        <v>-6.8567629999999999</v>
      </c>
      <c r="Y586" s="861">
        <v>-6.5489810000000004</v>
      </c>
      <c r="Z586" s="861">
        <v>-10.575381</v>
      </c>
      <c r="AA586" s="861">
        <v>-10.104417</v>
      </c>
      <c r="AB586" s="861">
        <v>-10.01234</v>
      </c>
      <c r="AC586" s="861">
        <v>-9.8420030000000001</v>
      </c>
      <c r="AD586" s="861">
        <v>-13.982282</v>
      </c>
      <c r="AE586" s="861">
        <v>108.00981</v>
      </c>
      <c r="AF586" s="861">
        <v>100.368081</v>
      </c>
      <c r="AG586" s="861">
        <v>92.226934</v>
      </c>
      <c r="AH586" s="861">
        <v>111.100995</v>
      </c>
      <c r="AI586" s="861">
        <v>90.517008000000004</v>
      </c>
      <c r="AJ586" s="861">
        <v>70.971159</v>
      </c>
      <c r="AK586" s="861">
        <v>-3.5198550000000002</v>
      </c>
      <c r="AL586" s="861">
        <v>-8.7879430000000003</v>
      </c>
      <c r="AM586" s="861">
        <v>-6.0573829999999997</v>
      </c>
      <c r="AN586" s="861">
        <v>93.933335999999997</v>
      </c>
      <c r="AO586" s="861">
        <v>92.622297000000003</v>
      </c>
      <c r="AP586" s="861">
        <v>90.792665999999997</v>
      </c>
      <c r="AQ586" s="861">
        <v>88.821212000000003</v>
      </c>
      <c r="AR586" s="861">
        <v>72.392854</v>
      </c>
      <c r="AS586" s="861">
        <v>63.512546</v>
      </c>
      <c r="AT586" s="861">
        <v>75.421574000000007</v>
      </c>
      <c r="AU586" s="861">
        <v>74.549296999999996</v>
      </c>
      <c r="AV586" s="861">
        <v>74.707767000000004</v>
      </c>
      <c r="AW586" s="861">
        <v>73.949618000000001</v>
      </c>
      <c r="AX586" s="861">
        <v>90.121200999999999</v>
      </c>
      <c r="AY586" s="861">
        <v>88.328342000000006</v>
      </c>
      <c r="AZ586" s="861">
        <v>-7.0738659999999998</v>
      </c>
      <c r="BA586" s="861">
        <v>-6.9164570000000003</v>
      </c>
      <c r="BB586" s="861">
        <v>-14.175412</v>
      </c>
      <c r="BC586" s="861">
        <v>-13.128940999999999</v>
      </c>
      <c r="BD586" s="861">
        <v>-13.292146000000001</v>
      </c>
      <c r="BE586" s="861">
        <v>-7.973122</v>
      </c>
      <c r="BF586" s="861">
        <v>31.358235000000001</v>
      </c>
      <c r="BG586" s="861">
        <v>140.9727</v>
      </c>
      <c r="BH586" s="861">
        <v>110.217876</v>
      </c>
      <c r="BI586" s="861">
        <v>52.406657000000003</v>
      </c>
      <c r="BJ586" s="861">
        <v>131.62733600000001</v>
      </c>
      <c r="BK586" s="861">
        <v>86.661158999999998</v>
      </c>
      <c r="BL586" s="861">
        <v>75.825509999999994</v>
      </c>
      <c r="BM586" s="861">
        <v>-18.554711000000001</v>
      </c>
      <c r="BN586" s="861">
        <v>-13.092326999999999</v>
      </c>
      <c r="BO586" s="861">
        <v>-10.76595</v>
      </c>
      <c r="BP586" s="861">
        <v>-12.692534</v>
      </c>
      <c r="BQ586" s="861">
        <v>87.718418</v>
      </c>
      <c r="BR586" s="861">
        <v>88.179579000000004</v>
      </c>
      <c r="BS586" s="861">
        <v>85.972026</v>
      </c>
      <c r="BT586" s="861">
        <v>57.010731</v>
      </c>
      <c r="BU586" s="861">
        <v>63.486868999999999</v>
      </c>
      <c r="BV586" s="861">
        <v>59.905785999999999</v>
      </c>
      <c r="BW586" s="861">
        <v>63.178502000000002</v>
      </c>
      <c r="BX586" s="861">
        <v>-13.825899</v>
      </c>
      <c r="BY586" s="861">
        <v>-13.845257</v>
      </c>
      <c r="BZ586" s="861">
        <v>-12.623271000000001</v>
      </c>
      <c r="CA586" s="861">
        <v>-13.149407999999999</v>
      </c>
      <c r="CB586" s="861">
        <v>-9.6106649999999991</v>
      </c>
      <c r="CC586" s="861">
        <v>-6.7961650000000002</v>
      </c>
      <c r="CD586" s="861">
        <v>-10.338433999999999</v>
      </c>
      <c r="CE586" s="861">
        <v>-6.5015929999999997</v>
      </c>
      <c r="CF586" s="861">
        <v>-12.31761</v>
      </c>
      <c r="CG586" s="861">
        <v>-7.1985279999999996</v>
      </c>
      <c r="CH586" s="861">
        <v>-11.692759000000001</v>
      </c>
      <c r="CI586" s="861">
        <v>-6.5558269999999998</v>
      </c>
      <c r="CJ586" s="861">
        <v>-9.8273869999999999</v>
      </c>
      <c r="CK586" s="861">
        <v>-6.7704839999999997</v>
      </c>
      <c r="CL586" s="861">
        <v>-10.595332000000001</v>
      </c>
      <c r="CM586" s="861">
        <v>-6.7938299999999998</v>
      </c>
      <c r="CN586" s="861">
        <v>-12.378845999999999</v>
      </c>
      <c r="CO586" s="861">
        <v>-8.7183960000000003</v>
      </c>
      <c r="CP586" s="861">
        <v>-11.450151999999999</v>
      </c>
      <c r="CQ586" s="861">
        <v>-7.1780160000000004</v>
      </c>
      <c r="CR586" s="861">
        <v>-9.8092439999999996</v>
      </c>
      <c r="CS586" s="861">
        <v>-6.943981</v>
      </c>
      <c r="CT586" s="861">
        <v>-10.320209999999999</v>
      </c>
      <c r="CU586" s="861">
        <v>-7.9225789999999998</v>
      </c>
      <c r="CV586" s="861">
        <v>-12.532793</v>
      </c>
      <c r="CW586" s="861">
        <v>-7.9001260000000002</v>
      </c>
      <c r="CX586" s="861">
        <v>-11.78697</v>
      </c>
      <c r="CY586" s="861">
        <v>-5.9806559999999998</v>
      </c>
      <c r="CZ586" s="861">
        <v>-9.6412429999999993</v>
      </c>
      <c r="DA586" s="861">
        <v>-6.6821140000000003</v>
      </c>
      <c r="DB586" s="861">
        <v>-10.417665</v>
      </c>
      <c r="DC586" s="861">
        <v>-6.7516790000000002</v>
      </c>
      <c r="DD586" s="861">
        <v>-12.339404</v>
      </c>
      <c r="DE586" s="861">
        <v>-8.5602370000000008</v>
      </c>
      <c r="DF586" s="861">
        <v>-12.063086</v>
      </c>
      <c r="DG586" s="861">
        <v>-7.6830179999999997</v>
      </c>
      <c r="DH586" s="861">
        <v>-9.3395200000000003</v>
      </c>
      <c r="DI586" s="861">
        <v>-7.189927</v>
      </c>
      <c r="DJ586" s="861">
        <v>-10.047385</v>
      </c>
      <c r="DK586" s="861">
        <v>-8.0478729999999992</v>
      </c>
      <c r="DL586" s="861">
        <v>-12.241272</v>
      </c>
      <c r="DM586" s="861">
        <v>-9.8232370000000007</v>
      </c>
      <c r="DN586" s="861">
        <v>-11.911025</v>
      </c>
      <c r="DO586" s="861">
        <v>-8.4746780000000008</v>
      </c>
      <c r="DP586" s="861">
        <v>-9.980245</v>
      </c>
      <c r="DQ586" s="861">
        <v>-7.97302</v>
      </c>
      <c r="DR586" s="861">
        <v>-10.68037</v>
      </c>
      <c r="DS586" s="861">
        <v>-8.9960000000000004</v>
      </c>
      <c r="DT586" s="861">
        <v>-12.099527</v>
      </c>
      <c r="DU586" s="861">
        <v>-11.013707999999999</v>
      </c>
      <c r="DV586" s="861">
        <v>-12.150645000000001</v>
      </c>
      <c r="DW586" s="861">
        <v>-8.5959249999999994</v>
      </c>
      <c r="DX586" s="861">
        <v>12.740497</v>
      </c>
      <c r="DY586" s="861">
        <v>9.6296479999999995</v>
      </c>
      <c r="DZ586" s="861">
        <v>163.281735</v>
      </c>
      <c r="EA586" s="861">
        <v>154.01342399999999</v>
      </c>
      <c r="EB586" s="861">
        <v>120.99</v>
      </c>
      <c r="EC586" s="861">
        <v>1.238</v>
      </c>
      <c r="ED586" s="861">
        <v>132.6</v>
      </c>
      <c r="EE586" s="861">
        <v>121</v>
      </c>
      <c r="EF586" s="861">
        <v>5.4290000000000003</v>
      </c>
      <c r="EG586" s="861">
        <v>650</v>
      </c>
      <c r="EH586" s="861">
        <v>120.96</v>
      </c>
      <c r="EI586" s="861">
        <v>5.0880000000000001</v>
      </c>
      <c r="EJ586" s="861">
        <v>607.79999999999995</v>
      </c>
      <c r="EK586" s="861">
        <v>10.848798</v>
      </c>
      <c r="EL586" s="861">
        <v>11.767056999999999</v>
      </c>
      <c r="EM586" s="861">
        <v>-16.906181</v>
      </c>
      <c r="EN586" s="861">
        <v>-22.533007000000001</v>
      </c>
      <c r="EO586" s="861">
        <v>95.457735</v>
      </c>
      <c r="EP586" s="861">
        <v>91.433887999999996</v>
      </c>
      <c r="EQ586" s="861">
        <v>-9.3879870000000007</v>
      </c>
      <c r="ER586" s="861">
        <v>740.38471600000003</v>
      </c>
      <c r="ES586" s="861">
        <v>1609.373668</v>
      </c>
      <c r="ET586" s="861">
        <v>1229.4477280000001</v>
      </c>
      <c r="EU586" s="861"/>
      <c r="EV586" s="861"/>
      <c r="EW586" s="861"/>
      <c r="EX586" s="861"/>
      <c r="EY586" s="861"/>
      <c r="EZ586" s="861"/>
      <c r="FA586" s="861"/>
      <c r="FB586" s="861"/>
      <c r="FC586" s="861"/>
      <c r="FD586" s="861"/>
    </row>
    <row r="587" spans="1:160" x14ac:dyDescent="0.25">
      <c r="A587" s="837">
        <v>46146</v>
      </c>
      <c r="B587" s="836">
        <v>0.48327546296296298</v>
      </c>
      <c r="C587" s="861">
        <v>32160</v>
      </c>
      <c r="D587" s="861">
        <v>0</v>
      </c>
      <c r="E587" s="861">
        <v>0</v>
      </c>
      <c r="F587" s="861">
        <v>75.129890000000003</v>
      </c>
      <c r="G587" s="861">
        <v>70.879424</v>
      </c>
      <c r="H587" s="861">
        <v>64.809937000000005</v>
      </c>
      <c r="I587" s="861">
        <v>73.152833999999999</v>
      </c>
      <c r="J587" s="861">
        <v>71.864112000000006</v>
      </c>
      <c r="K587" s="861">
        <v>70.972043999999997</v>
      </c>
      <c r="L587" s="861">
        <v>73.567190999999994</v>
      </c>
      <c r="M587" s="861">
        <v>74.303515000000004</v>
      </c>
      <c r="N587" s="861">
        <v>-8.2129429999999992</v>
      </c>
      <c r="O587" s="861">
        <v>-9.8914760000000008</v>
      </c>
      <c r="P587" s="861">
        <v>-10.720197000000001</v>
      </c>
      <c r="Q587" s="861">
        <v>-7.4292129999999998</v>
      </c>
      <c r="R587" s="861">
        <v>-8.6156620000000004</v>
      </c>
      <c r="S587" s="861">
        <v>-9.3522259999999999</v>
      </c>
      <c r="T587" s="861">
        <v>82.786405000000002</v>
      </c>
      <c r="U587" s="861">
        <v>73.778266000000002</v>
      </c>
      <c r="V587" s="861">
        <v>94.091655000000003</v>
      </c>
      <c r="W587" s="861">
        <v>93.184633000000005</v>
      </c>
      <c r="X587" s="861">
        <v>-7.2173870000000004</v>
      </c>
      <c r="Y587" s="861">
        <v>-6.9320870000000001</v>
      </c>
      <c r="Z587" s="861">
        <v>-10.964687</v>
      </c>
      <c r="AA587" s="861">
        <v>-10.525371</v>
      </c>
      <c r="AB587" s="861">
        <v>-10.350809</v>
      </c>
      <c r="AC587" s="861">
        <v>-10.174277</v>
      </c>
      <c r="AD587" s="861">
        <v>-14.243598</v>
      </c>
      <c r="AE587" s="861">
        <v>107.34963500000001</v>
      </c>
      <c r="AF587" s="861">
        <v>99.967059000000006</v>
      </c>
      <c r="AG587" s="861">
        <v>91.789478000000003</v>
      </c>
      <c r="AH587" s="861">
        <v>110.237605</v>
      </c>
      <c r="AI587" s="861">
        <v>90.275285999999994</v>
      </c>
      <c r="AJ587" s="861">
        <v>70.700531999999995</v>
      </c>
      <c r="AK587" s="861">
        <v>-3.960194</v>
      </c>
      <c r="AL587" s="861">
        <v>-9.1749690000000008</v>
      </c>
      <c r="AM587" s="861">
        <v>-6.328424</v>
      </c>
      <c r="AN587" s="861">
        <v>93.629525999999998</v>
      </c>
      <c r="AO587" s="861">
        <v>92.434629000000001</v>
      </c>
      <c r="AP587" s="861">
        <v>90.542794000000001</v>
      </c>
      <c r="AQ587" s="861">
        <v>88.774080999999995</v>
      </c>
      <c r="AR587" s="861">
        <v>72.505480000000006</v>
      </c>
      <c r="AS587" s="861">
        <v>63.600678000000002</v>
      </c>
      <c r="AT587" s="861">
        <v>75.594312000000002</v>
      </c>
      <c r="AU587" s="861">
        <v>74.677422000000007</v>
      </c>
      <c r="AV587" s="861">
        <v>74.741226999999995</v>
      </c>
      <c r="AW587" s="861">
        <v>74.290678999999997</v>
      </c>
      <c r="AX587" s="861">
        <v>90.294516000000002</v>
      </c>
      <c r="AY587" s="861">
        <v>88.304883000000004</v>
      </c>
      <c r="AZ587" s="861">
        <v>-7.4248089999999998</v>
      </c>
      <c r="BA587" s="861">
        <v>-7.2878749999999997</v>
      </c>
      <c r="BB587" s="861">
        <v>-14.587873999999999</v>
      </c>
      <c r="BC587" s="861">
        <v>-13.555351</v>
      </c>
      <c r="BD587" s="861">
        <v>-13.766347</v>
      </c>
      <c r="BE587" s="861">
        <v>-8.6477780000000006</v>
      </c>
      <c r="BF587" s="861">
        <v>31.807582</v>
      </c>
      <c r="BG587" s="861">
        <v>141.00867500000001</v>
      </c>
      <c r="BH587" s="861">
        <v>110.058761</v>
      </c>
      <c r="BI587" s="861">
        <v>52.364541000000003</v>
      </c>
      <c r="BJ587" s="861">
        <v>131.81672699999999</v>
      </c>
      <c r="BK587" s="861">
        <v>86.702661000000006</v>
      </c>
      <c r="BL587" s="861">
        <v>75.363553999999993</v>
      </c>
      <c r="BM587" s="861">
        <v>-18.970326</v>
      </c>
      <c r="BN587" s="861">
        <v>-13.580183</v>
      </c>
      <c r="BO587" s="861">
        <v>-11.303271000000001</v>
      </c>
      <c r="BP587" s="861">
        <v>-13.176780000000001</v>
      </c>
      <c r="BQ587" s="861">
        <v>87.742947999999998</v>
      </c>
      <c r="BR587" s="861">
        <v>88.287215000000003</v>
      </c>
      <c r="BS587" s="861">
        <v>85.985688999999994</v>
      </c>
      <c r="BT587" s="861">
        <v>57.108154999999996</v>
      </c>
      <c r="BU587" s="861">
        <v>63.527276999999998</v>
      </c>
      <c r="BV587" s="861">
        <v>60.031941000000003</v>
      </c>
      <c r="BW587" s="861">
        <v>63.249336999999997</v>
      </c>
      <c r="BX587" s="861">
        <v>-14.069448</v>
      </c>
      <c r="BY587" s="861">
        <v>-14.149277</v>
      </c>
      <c r="BZ587" s="861">
        <v>-13.291207</v>
      </c>
      <c r="CA587" s="861">
        <v>-13.553554999999999</v>
      </c>
      <c r="CB587" s="861">
        <v>-9.6025109999999998</v>
      </c>
      <c r="CC587" s="861">
        <v>-6.8034509999999999</v>
      </c>
      <c r="CD587" s="861">
        <v>-10.330265000000001</v>
      </c>
      <c r="CE587" s="861">
        <v>-6.542948</v>
      </c>
      <c r="CF587" s="861">
        <v>-12.30899</v>
      </c>
      <c r="CG587" s="861">
        <v>-7.2329639999999999</v>
      </c>
      <c r="CH587" s="861">
        <v>-11.710929999999999</v>
      </c>
      <c r="CI587" s="861">
        <v>-6.5873879999999998</v>
      </c>
      <c r="CJ587" s="861">
        <v>-9.8056239999999999</v>
      </c>
      <c r="CK587" s="861">
        <v>-6.7903770000000003</v>
      </c>
      <c r="CL587" s="861">
        <v>-10.590448</v>
      </c>
      <c r="CM587" s="861">
        <v>-6.8352040000000001</v>
      </c>
      <c r="CN587" s="861">
        <v>-12.355623</v>
      </c>
      <c r="CO587" s="861">
        <v>-8.7243440000000003</v>
      </c>
      <c r="CP587" s="861">
        <v>-11.446152</v>
      </c>
      <c r="CQ587" s="861">
        <v>-7.2011430000000001</v>
      </c>
      <c r="CR587" s="861">
        <v>-9.8118230000000004</v>
      </c>
      <c r="CS587" s="861">
        <v>-6.9801770000000003</v>
      </c>
      <c r="CT587" s="861">
        <v>-10.334061999999999</v>
      </c>
      <c r="CU587" s="861">
        <v>-7.9597680000000004</v>
      </c>
      <c r="CV587" s="861">
        <v>-12.506171999999999</v>
      </c>
      <c r="CW587" s="861">
        <v>-7.901764</v>
      </c>
      <c r="CX587" s="861">
        <v>-11.851258</v>
      </c>
      <c r="CY587" s="861">
        <v>-6.007981</v>
      </c>
      <c r="CZ587" s="861">
        <v>-9.6682570000000005</v>
      </c>
      <c r="DA587" s="861">
        <v>-6.6715049999999998</v>
      </c>
      <c r="DB587" s="861">
        <v>-10.441744999999999</v>
      </c>
      <c r="DC587" s="861">
        <v>-6.7359330000000002</v>
      </c>
      <c r="DD587" s="861">
        <v>-12.389176000000001</v>
      </c>
      <c r="DE587" s="861">
        <v>-8.5769350000000006</v>
      </c>
      <c r="DF587" s="861">
        <v>-12.128904</v>
      </c>
      <c r="DG587" s="861">
        <v>-7.7404320000000002</v>
      </c>
      <c r="DH587" s="861">
        <v>-9.3694220000000001</v>
      </c>
      <c r="DI587" s="861">
        <v>-7.2091279999999998</v>
      </c>
      <c r="DJ587" s="861">
        <v>-10.058693</v>
      </c>
      <c r="DK587" s="861">
        <v>-8.05166</v>
      </c>
      <c r="DL587" s="861">
        <v>-12.256066000000001</v>
      </c>
      <c r="DM587" s="861">
        <v>-9.8281209999999994</v>
      </c>
      <c r="DN587" s="861">
        <v>-11.936341000000001</v>
      </c>
      <c r="DO587" s="861">
        <v>-8.4914299999999994</v>
      </c>
      <c r="DP587" s="861">
        <v>-10.012524000000001</v>
      </c>
      <c r="DQ587" s="861">
        <v>-7.9772740000000004</v>
      </c>
      <c r="DR587" s="861">
        <v>-10.694508000000001</v>
      </c>
      <c r="DS587" s="861">
        <v>-8.9937020000000008</v>
      </c>
      <c r="DT587" s="861">
        <v>-12.103486999999999</v>
      </c>
      <c r="DU587" s="861">
        <v>-11.027532000000001</v>
      </c>
      <c r="DV587" s="861">
        <v>-12.194126000000001</v>
      </c>
      <c r="DW587" s="861">
        <v>-8.6180889999999994</v>
      </c>
      <c r="DX587" s="861">
        <v>12.552986000000001</v>
      </c>
      <c r="DY587" s="861">
        <v>9.4567180000000004</v>
      </c>
      <c r="DZ587" s="861">
        <v>162.954633</v>
      </c>
      <c r="EA587" s="861">
        <v>154.42227700000001</v>
      </c>
      <c r="EB587" s="861">
        <v>120.25</v>
      </c>
      <c r="EC587" s="861">
        <v>3.2530000000000001</v>
      </c>
      <c r="ED587" s="861">
        <v>385.3</v>
      </c>
      <c r="EE587" s="861">
        <v>120.23</v>
      </c>
      <c r="EF587" s="861">
        <v>5.452</v>
      </c>
      <c r="EG587" s="861">
        <v>643.5</v>
      </c>
      <c r="EH587" s="861">
        <v>120.21</v>
      </c>
      <c r="EI587" s="861">
        <v>5.101</v>
      </c>
      <c r="EJ587" s="861">
        <v>601.5</v>
      </c>
      <c r="EK587" s="861">
        <v>10.902532000000001</v>
      </c>
      <c r="EL587" s="861">
        <v>11.558562999999999</v>
      </c>
      <c r="EM587" s="861">
        <v>-17.230955999999999</v>
      </c>
      <c r="EN587" s="861">
        <v>-22.861834000000002</v>
      </c>
      <c r="EO587" s="861">
        <v>95.318370000000002</v>
      </c>
      <c r="EP587" s="861">
        <v>91.614763999999994</v>
      </c>
      <c r="EQ587" s="861">
        <v>-9.4040909999999993</v>
      </c>
      <c r="ER587" s="861">
        <v>742.81144900000004</v>
      </c>
      <c r="ES587" s="861">
        <v>1620.152619</v>
      </c>
      <c r="ET587" s="861">
        <v>1239.516858</v>
      </c>
      <c r="EU587" s="861"/>
      <c r="EV587" s="861"/>
      <c r="EW587" s="861"/>
      <c r="EX587" s="861"/>
      <c r="EY587" s="861"/>
      <c r="EZ587" s="861"/>
      <c r="FA587" s="861"/>
      <c r="FB587" s="861"/>
      <c r="FC587" s="861"/>
      <c r="FD587" s="861"/>
    </row>
    <row r="588" spans="1:160" x14ac:dyDescent="0.25">
      <c r="A588" s="837">
        <v>46146</v>
      </c>
      <c r="B588" s="836">
        <v>0.48396990740740736</v>
      </c>
      <c r="C588" s="861">
        <v>32220</v>
      </c>
      <c r="D588" s="861">
        <v>0</v>
      </c>
      <c r="E588" s="861">
        <v>0</v>
      </c>
      <c r="F588" s="861">
        <v>75.255341000000001</v>
      </c>
      <c r="G588" s="861">
        <v>70.940995000000001</v>
      </c>
      <c r="H588" s="861">
        <v>64.846731000000005</v>
      </c>
      <c r="I588" s="861">
        <v>73.166528</v>
      </c>
      <c r="J588" s="861">
        <v>72.002461999999994</v>
      </c>
      <c r="K588" s="861">
        <v>70.993413000000004</v>
      </c>
      <c r="L588" s="861">
        <v>73.568781999999999</v>
      </c>
      <c r="M588" s="861">
        <v>74.335119000000006</v>
      </c>
      <c r="N588" s="861">
        <v>-8.3223850000000006</v>
      </c>
      <c r="O588" s="861">
        <v>-10.129341999999999</v>
      </c>
      <c r="P588" s="861">
        <v>-10.915134999999999</v>
      </c>
      <c r="Q588" s="861">
        <v>-7.2969160000000004</v>
      </c>
      <c r="R588" s="861">
        <v>-8.6615199999999994</v>
      </c>
      <c r="S588" s="861">
        <v>-9.4815989999999992</v>
      </c>
      <c r="T588" s="861">
        <v>82.842090999999996</v>
      </c>
      <c r="U588" s="861">
        <v>73.856114000000005</v>
      </c>
      <c r="V588" s="861">
        <v>94.304079000000002</v>
      </c>
      <c r="W588" s="861">
        <v>93.319117000000006</v>
      </c>
      <c r="X588" s="861">
        <v>-7.4378929999999999</v>
      </c>
      <c r="Y588" s="861">
        <v>-7.1941160000000002</v>
      </c>
      <c r="Z588" s="861">
        <v>-11.192652000000001</v>
      </c>
      <c r="AA588" s="861">
        <v>-10.777142</v>
      </c>
      <c r="AB588" s="861">
        <v>-10.575281</v>
      </c>
      <c r="AC588" s="861">
        <v>-10.302426000000001</v>
      </c>
      <c r="AD588" s="861">
        <v>-14.382937</v>
      </c>
      <c r="AE588" s="861">
        <v>107.113933</v>
      </c>
      <c r="AF588" s="861">
        <v>99.708060000000003</v>
      </c>
      <c r="AG588" s="861">
        <v>91.543407000000002</v>
      </c>
      <c r="AH588" s="861">
        <v>109.789389</v>
      </c>
      <c r="AI588" s="861">
        <v>90.385581000000002</v>
      </c>
      <c r="AJ588" s="861">
        <v>70.710206999999997</v>
      </c>
      <c r="AK588" s="861">
        <v>-4.4709250000000003</v>
      </c>
      <c r="AL588" s="861">
        <v>-9.3487109999999998</v>
      </c>
      <c r="AM588" s="861">
        <v>-6.6008089999999999</v>
      </c>
      <c r="AN588" s="861">
        <v>93.584196000000006</v>
      </c>
      <c r="AO588" s="861">
        <v>92.612431999999998</v>
      </c>
      <c r="AP588" s="861">
        <v>90.640923000000001</v>
      </c>
      <c r="AQ588" s="861">
        <v>88.803821999999997</v>
      </c>
      <c r="AR588" s="861">
        <v>72.670215999999996</v>
      </c>
      <c r="AS588" s="861">
        <v>63.615617</v>
      </c>
      <c r="AT588" s="861">
        <v>75.787774999999996</v>
      </c>
      <c r="AU588" s="861">
        <v>74.877430000000004</v>
      </c>
      <c r="AV588" s="861">
        <v>74.795468999999997</v>
      </c>
      <c r="AW588" s="861">
        <v>74.386144000000002</v>
      </c>
      <c r="AX588" s="861">
        <v>90.350465999999997</v>
      </c>
      <c r="AY588" s="861">
        <v>88.366783999999996</v>
      </c>
      <c r="AZ588" s="861">
        <v>-7.6567150000000002</v>
      </c>
      <c r="BA588" s="861">
        <v>-7.3425830000000003</v>
      </c>
      <c r="BB588" s="861">
        <v>-14.859095</v>
      </c>
      <c r="BC588" s="861">
        <v>-13.836989000000001</v>
      </c>
      <c r="BD588" s="861">
        <v>-14.065555</v>
      </c>
      <c r="BE588" s="861">
        <v>-9.0033999999999992</v>
      </c>
      <c r="BF588" s="861">
        <v>31.946936999999998</v>
      </c>
      <c r="BG588" s="861">
        <v>141.10875100000001</v>
      </c>
      <c r="BH588" s="861">
        <v>110.080246</v>
      </c>
      <c r="BI588" s="861">
        <v>52.335433000000002</v>
      </c>
      <c r="BJ588" s="861">
        <v>131.594573</v>
      </c>
      <c r="BK588" s="861">
        <v>86.743827999999993</v>
      </c>
      <c r="BL588" s="861">
        <v>75.371910999999997</v>
      </c>
      <c r="BM588" s="861">
        <v>-19.248476</v>
      </c>
      <c r="BN588" s="861">
        <v>-13.893784</v>
      </c>
      <c r="BO588" s="861">
        <v>-11.65668</v>
      </c>
      <c r="BP588" s="861">
        <v>-13.479327</v>
      </c>
      <c r="BQ588" s="861">
        <v>87.775706</v>
      </c>
      <c r="BR588" s="861">
        <v>88.462423000000001</v>
      </c>
      <c r="BS588" s="861">
        <v>86.072961000000006</v>
      </c>
      <c r="BT588" s="861">
        <v>57.056922</v>
      </c>
      <c r="BU588" s="861">
        <v>63.62415</v>
      </c>
      <c r="BV588" s="861">
        <v>60.098694999999999</v>
      </c>
      <c r="BW588" s="861">
        <v>63.353523000000003</v>
      </c>
      <c r="BX588" s="861">
        <v>-14.092086</v>
      </c>
      <c r="BY588" s="861">
        <v>-14.256957999999999</v>
      </c>
      <c r="BZ588" s="861">
        <v>-13.742176000000001</v>
      </c>
      <c r="CA588" s="861">
        <v>-13.916872</v>
      </c>
      <c r="CB588" s="861">
        <v>-9.6421919999999997</v>
      </c>
      <c r="CC588" s="861">
        <v>-6.7917870000000002</v>
      </c>
      <c r="CD588" s="861">
        <v>-10.358917</v>
      </c>
      <c r="CE588" s="861">
        <v>-6.5191530000000002</v>
      </c>
      <c r="CF588" s="861">
        <v>-12.34629</v>
      </c>
      <c r="CG588" s="861">
        <v>-7.2358549999999999</v>
      </c>
      <c r="CH588" s="861">
        <v>-11.735683999999999</v>
      </c>
      <c r="CI588" s="861">
        <v>-6.6040080000000003</v>
      </c>
      <c r="CJ588" s="861">
        <v>-9.8077839999999998</v>
      </c>
      <c r="CK588" s="861">
        <v>-6.7605029999999999</v>
      </c>
      <c r="CL588" s="861">
        <v>-10.576835000000001</v>
      </c>
      <c r="CM588" s="861">
        <v>-6.8314779999999997</v>
      </c>
      <c r="CN588" s="861">
        <v>-12.380205999999999</v>
      </c>
      <c r="CO588" s="861">
        <v>-8.7314570000000007</v>
      </c>
      <c r="CP588" s="861">
        <v>-11.490228999999999</v>
      </c>
      <c r="CQ588" s="861">
        <v>-7.2112819999999997</v>
      </c>
      <c r="CR588" s="861">
        <v>-9.812621</v>
      </c>
      <c r="CS588" s="861">
        <v>-6.9781690000000003</v>
      </c>
      <c r="CT588" s="861">
        <v>-10.348022</v>
      </c>
      <c r="CU588" s="861">
        <v>-7.9549640000000004</v>
      </c>
      <c r="CV588" s="861">
        <v>-12.567771</v>
      </c>
      <c r="CW588" s="861">
        <v>-7.9194129999999996</v>
      </c>
      <c r="CX588" s="861">
        <v>-11.847390000000001</v>
      </c>
      <c r="CY588" s="861">
        <v>-6.0470550000000003</v>
      </c>
      <c r="CZ588" s="861">
        <v>-9.6493920000000006</v>
      </c>
      <c r="DA588" s="861">
        <v>-6.6837020000000003</v>
      </c>
      <c r="DB588" s="861">
        <v>-10.411747999999999</v>
      </c>
      <c r="DC588" s="861">
        <v>-6.7691420000000004</v>
      </c>
      <c r="DD588" s="861">
        <v>-12.364751999999999</v>
      </c>
      <c r="DE588" s="861">
        <v>-8.5798159999999992</v>
      </c>
      <c r="DF588" s="861">
        <v>-12.064553999999999</v>
      </c>
      <c r="DG588" s="861">
        <v>-7.7541510000000002</v>
      </c>
      <c r="DH588" s="861">
        <v>-9.3283240000000003</v>
      </c>
      <c r="DI588" s="861">
        <v>-7.1993609999999997</v>
      </c>
      <c r="DJ588" s="861">
        <v>-10.03668</v>
      </c>
      <c r="DK588" s="861">
        <v>-8.0638699999999996</v>
      </c>
      <c r="DL588" s="861">
        <v>-12.226934999999999</v>
      </c>
      <c r="DM588" s="861">
        <v>-9.8305360000000004</v>
      </c>
      <c r="DN588" s="861">
        <v>-11.949680000000001</v>
      </c>
      <c r="DO588" s="861">
        <v>-8.4981419999999996</v>
      </c>
      <c r="DP588" s="861">
        <v>-9.9629359999999991</v>
      </c>
      <c r="DQ588" s="861">
        <v>-7.9852720000000001</v>
      </c>
      <c r="DR588" s="861">
        <v>-10.683748</v>
      </c>
      <c r="DS588" s="861">
        <v>-8.9937470000000008</v>
      </c>
      <c r="DT588" s="861">
        <v>-12.069654999999999</v>
      </c>
      <c r="DU588" s="861">
        <v>-11.041703999999999</v>
      </c>
      <c r="DV588" s="861">
        <v>-12.162366</v>
      </c>
      <c r="DW588" s="861">
        <v>-8.5836989999999993</v>
      </c>
      <c r="DX588" s="861">
        <v>12.494467999999999</v>
      </c>
      <c r="DY588" s="861">
        <v>9.3409449999999996</v>
      </c>
      <c r="DZ588" s="861">
        <v>163.405383</v>
      </c>
      <c r="EA588" s="861">
        <v>154.41061199999999</v>
      </c>
      <c r="EB588" s="861">
        <v>120.51</v>
      </c>
      <c r="EC588" s="861">
        <v>3.2570000000000001</v>
      </c>
      <c r="ED588" s="861">
        <v>385.9</v>
      </c>
      <c r="EE588" s="861">
        <v>120.33</v>
      </c>
      <c r="EF588" s="861">
        <v>5.4260000000000002</v>
      </c>
      <c r="EG588" s="861">
        <v>646.4</v>
      </c>
      <c r="EH588" s="861">
        <v>120.37</v>
      </c>
      <c r="EI588" s="861">
        <v>5.0990000000000002</v>
      </c>
      <c r="EJ588" s="861">
        <v>600.6</v>
      </c>
      <c r="EK588" s="861">
        <v>10.731854999999999</v>
      </c>
      <c r="EL588" s="861">
        <v>11.42632</v>
      </c>
      <c r="EM588" s="861">
        <v>-17.332664000000001</v>
      </c>
      <c r="EN588" s="861">
        <v>-23.082999999999998</v>
      </c>
      <c r="EO588" s="861">
        <v>95.510368</v>
      </c>
      <c r="EP588" s="861">
        <v>91.609607999999994</v>
      </c>
      <c r="EQ588" s="861">
        <v>-9.4040199999999992</v>
      </c>
      <c r="ER588" s="861">
        <v>749.24038299999995</v>
      </c>
      <c r="ES588" s="861">
        <v>1630.900975</v>
      </c>
      <c r="ET588" s="861">
        <v>1249.515486</v>
      </c>
      <c r="EU588" s="861"/>
      <c r="EV588" s="861"/>
      <c r="EW588" s="861"/>
      <c r="EX588" s="861"/>
      <c r="EY588" s="861"/>
      <c r="EZ588" s="861"/>
      <c r="FA588" s="861"/>
      <c r="FB588" s="861"/>
      <c r="FC588" s="861"/>
      <c r="FD588" s="861"/>
    </row>
    <row r="589" spans="1:160" x14ac:dyDescent="0.25">
      <c r="A589" s="837">
        <v>46146</v>
      </c>
      <c r="B589" s="836">
        <v>0.48466435185185186</v>
      </c>
      <c r="C589" s="861">
        <v>32280</v>
      </c>
      <c r="D589" s="861">
        <v>0</v>
      </c>
      <c r="E589" s="861">
        <v>0</v>
      </c>
      <c r="F589" s="861">
        <v>75.279756000000006</v>
      </c>
      <c r="G589" s="861">
        <v>71.001185000000007</v>
      </c>
      <c r="H589" s="861">
        <v>64.791501999999994</v>
      </c>
      <c r="I589" s="861">
        <v>73.182761999999997</v>
      </c>
      <c r="J589" s="861">
        <v>72.190375000000003</v>
      </c>
      <c r="K589" s="861">
        <v>71.037273999999996</v>
      </c>
      <c r="L589" s="861">
        <v>73.594497000000004</v>
      </c>
      <c r="M589" s="861">
        <v>74.396742000000003</v>
      </c>
      <c r="N589" s="861">
        <v>-8.3728649999999991</v>
      </c>
      <c r="O589" s="861">
        <v>-10.238648</v>
      </c>
      <c r="P589" s="861">
        <v>-11.112484</v>
      </c>
      <c r="Q589" s="861">
        <v>-7.5301629999999999</v>
      </c>
      <c r="R589" s="861">
        <v>-8.75427</v>
      </c>
      <c r="S589" s="861">
        <v>-9.5350760000000001</v>
      </c>
      <c r="T589" s="861">
        <v>82.933958000000004</v>
      </c>
      <c r="U589" s="861">
        <v>74.392058000000006</v>
      </c>
      <c r="V589" s="861">
        <v>94.161613000000003</v>
      </c>
      <c r="W589" s="861">
        <v>93.226539000000002</v>
      </c>
      <c r="X589" s="861">
        <v>-7.6117210000000002</v>
      </c>
      <c r="Y589" s="861">
        <v>-7.35161</v>
      </c>
      <c r="Z589" s="861">
        <v>-11.340795999999999</v>
      </c>
      <c r="AA589" s="861">
        <v>-10.930828</v>
      </c>
      <c r="AB589" s="861">
        <v>-10.735716</v>
      </c>
      <c r="AC589" s="861">
        <v>-10.420526000000001</v>
      </c>
      <c r="AD589" s="861">
        <v>-14.515654</v>
      </c>
      <c r="AE589" s="861">
        <v>106.730738</v>
      </c>
      <c r="AF589" s="861">
        <v>99.507748000000007</v>
      </c>
      <c r="AG589" s="861">
        <v>91.198639999999997</v>
      </c>
      <c r="AH589" s="861">
        <v>109.63318</v>
      </c>
      <c r="AI589" s="861">
        <v>90.299807000000001</v>
      </c>
      <c r="AJ589" s="861">
        <v>70.559607</v>
      </c>
      <c r="AK589" s="861">
        <v>-4.7625609999999998</v>
      </c>
      <c r="AL589" s="861">
        <v>-9.5694199999999991</v>
      </c>
      <c r="AM589" s="861">
        <v>-6.7131740000000004</v>
      </c>
      <c r="AN589" s="861">
        <v>93.410663999999997</v>
      </c>
      <c r="AO589" s="861">
        <v>92.562218000000001</v>
      </c>
      <c r="AP589" s="861">
        <v>90.371116000000001</v>
      </c>
      <c r="AQ589" s="861">
        <v>88.720132000000007</v>
      </c>
      <c r="AR589" s="861">
        <v>72.812937000000005</v>
      </c>
      <c r="AS589" s="861">
        <v>63.724778999999998</v>
      </c>
      <c r="AT589" s="861">
        <v>75.811147000000005</v>
      </c>
      <c r="AU589" s="861">
        <v>74.940959000000007</v>
      </c>
      <c r="AV589" s="861">
        <v>74.852243999999999</v>
      </c>
      <c r="AW589" s="861">
        <v>74.352286000000007</v>
      </c>
      <c r="AX589" s="861">
        <v>90.256640000000004</v>
      </c>
      <c r="AY589" s="861">
        <v>88.226157000000001</v>
      </c>
      <c r="AZ589" s="861">
        <v>-7.7587029999999997</v>
      </c>
      <c r="BA589" s="861">
        <v>-7.3940419999999998</v>
      </c>
      <c r="BB589" s="861">
        <v>-15.042909</v>
      </c>
      <c r="BC589" s="861">
        <v>-13.996418</v>
      </c>
      <c r="BD589" s="861">
        <v>-14.303474</v>
      </c>
      <c r="BE589" s="861">
        <v>-9.2363649999999993</v>
      </c>
      <c r="BF589" s="861">
        <v>31.919720999999999</v>
      </c>
      <c r="BG589" s="861">
        <v>141.34626600000001</v>
      </c>
      <c r="BH589" s="861">
        <v>110.23158599999999</v>
      </c>
      <c r="BI589" s="861">
        <v>52.339727000000003</v>
      </c>
      <c r="BJ589" s="861">
        <v>132.13343</v>
      </c>
      <c r="BK589" s="861">
        <v>86.613005999999999</v>
      </c>
      <c r="BL589" s="861">
        <v>75.234281999999993</v>
      </c>
      <c r="BM589" s="861">
        <v>-19.386091</v>
      </c>
      <c r="BN589" s="861">
        <v>-14.100619</v>
      </c>
      <c r="BO589" s="861">
        <v>-12.004947</v>
      </c>
      <c r="BP589" s="861">
        <v>-13.782330999999999</v>
      </c>
      <c r="BQ589" s="861">
        <v>87.733690999999993</v>
      </c>
      <c r="BR589" s="861">
        <v>88.541721999999993</v>
      </c>
      <c r="BS589" s="861">
        <v>86.166236999999995</v>
      </c>
      <c r="BT589" s="861">
        <v>57.257430999999997</v>
      </c>
      <c r="BU589" s="861">
        <v>63.698352999999997</v>
      </c>
      <c r="BV589" s="861">
        <v>60.183100000000003</v>
      </c>
      <c r="BW589" s="861">
        <v>63.449160999999997</v>
      </c>
      <c r="BX589" s="861">
        <v>-14.450256</v>
      </c>
      <c r="BY589" s="861">
        <v>-14.469633999999999</v>
      </c>
      <c r="BZ589" s="861">
        <v>-14.079681000000001</v>
      </c>
      <c r="CA589" s="861">
        <v>-14.170377</v>
      </c>
      <c r="CB589" s="861">
        <v>-9.6425339999999995</v>
      </c>
      <c r="CC589" s="861">
        <v>-6.8212640000000002</v>
      </c>
      <c r="CD589" s="861">
        <v>-10.355689999999999</v>
      </c>
      <c r="CE589" s="861">
        <v>-6.5178130000000003</v>
      </c>
      <c r="CF589" s="861">
        <v>-12.353552000000001</v>
      </c>
      <c r="CG589" s="861">
        <v>-7.2187619999999999</v>
      </c>
      <c r="CH589" s="861">
        <v>-11.758146</v>
      </c>
      <c r="CI589" s="861">
        <v>-6.6015470000000001</v>
      </c>
      <c r="CJ589" s="861">
        <v>-9.8123489999999993</v>
      </c>
      <c r="CK589" s="861">
        <v>-6.7876440000000002</v>
      </c>
      <c r="CL589" s="861">
        <v>-10.607428000000001</v>
      </c>
      <c r="CM589" s="861">
        <v>-6.815194</v>
      </c>
      <c r="CN589" s="861">
        <v>-12.38794</v>
      </c>
      <c r="CO589" s="861">
        <v>-8.7302479999999996</v>
      </c>
      <c r="CP589" s="861">
        <v>-11.517818</v>
      </c>
      <c r="CQ589" s="861">
        <v>-7.2620500000000003</v>
      </c>
      <c r="CR589" s="861">
        <v>-9.8284079999999996</v>
      </c>
      <c r="CS589" s="861">
        <v>-6.9868800000000002</v>
      </c>
      <c r="CT589" s="861">
        <v>-10.340717</v>
      </c>
      <c r="CU589" s="861">
        <v>-7.9219590000000002</v>
      </c>
      <c r="CV589" s="861">
        <v>-12.570335999999999</v>
      </c>
      <c r="CW589" s="861">
        <v>-7.9219590000000002</v>
      </c>
      <c r="CX589" s="861">
        <v>-11.866099999999999</v>
      </c>
      <c r="CY589" s="861">
        <v>-6.0599990000000004</v>
      </c>
      <c r="CZ589" s="861">
        <v>-9.6516210000000004</v>
      </c>
      <c r="DA589" s="861">
        <v>-6.6606339999999999</v>
      </c>
      <c r="DB589" s="861">
        <v>-10.435504999999999</v>
      </c>
      <c r="DC589" s="861">
        <v>-6.7502740000000001</v>
      </c>
      <c r="DD589" s="861">
        <v>-12.384458</v>
      </c>
      <c r="DE589" s="861">
        <v>-8.583952</v>
      </c>
      <c r="DF589" s="861">
        <v>-12.114658</v>
      </c>
      <c r="DG589" s="861">
        <v>-7.7459249999999997</v>
      </c>
      <c r="DH589" s="861">
        <v>-9.3655530000000002</v>
      </c>
      <c r="DI589" s="861">
        <v>-7.2123189999999999</v>
      </c>
      <c r="DJ589" s="861">
        <v>-10.056736000000001</v>
      </c>
      <c r="DK589" s="861">
        <v>-8.0623419999999992</v>
      </c>
      <c r="DL589" s="861">
        <v>-12.264227</v>
      </c>
      <c r="DM589" s="861">
        <v>-9.8536110000000008</v>
      </c>
      <c r="DN589" s="861">
        <v>-11.984239000000001</v>
      </c>
      <c r="DO589" s="861">
        <v>-8.5076979999999995</v>
      </c>
      <c r="DP589" s="861">
        <v>-10.003019</v>
      </c>
      <c r="DQ589" s="861">
        <v>-7.9870190000000001</v>
      </c>
      <c r="DR589" s="861">
        <v>-10.689730000000001</v>
      </c>
      <c r="DS589" s="861">
        <v>-9.0147080000000006</v>
      </c>
      <c r="DT589" s="861">
        <v>-12.103641</v>
      </c>
      <c r="DU589" s="861">
        <v>-11.022515</v>
      </c>
      <c r="DV589" s="861">
        <v>-12.187377</v>
      </c>
      <c r="DW589" s="861">
        <v>-8.5926469999999995</v>
      </c>
      <c r="DX589" s="861">
        <v>12.403627999999999</v>
      </c>
      <c r="DY589" s="861">
        <v>9.2541399999999996</v>
      </c>
      <c r="DZ589" s="861">
        <v>162.92673500000001</v>
      </c>
      <c r="EA589" s="861">
        <v>154.202394</v>
      </c>
      <c r="EB589" s="861">
        <v>120.97</v>
      </c>
      <c r="EC589" s="861">
        <v>1.2370000000000001</v>
      </c>
      <c r="ED589" s="861">
        <v>132.5</v>
      </c>
      <c r="EE589" s="861">
        <v>121.11</v>
      </c>
      <c r="EF589" s="861">
        <v>5.4050000000000002</v>
      </c>
      <c r="EG589" s="861">
        <v>642.70000000000005</v>
      </c>
      <c r="EH589" s="861">
        <v>121.03</v>
      </c>
      <c r="EI589" s="861">
        <v>5.0510000000000002</v>
      </c>
      <c r="EJ589" s="861">
        <v>599.6</v>
      </c>
      <c r="EK589" s="861">
        <v>10.777713</v>
      </c>
      <c r="EL589" s="861">
        <v>11.244424</v>
      </c>
      <c r="EM589" s="861">
        <v>-17.490887000000001</v>
      </c>
      <c r="EN589" s="861">
        <v>-23.249371</v>
      </c>
      <c r="EO589" s="861">
        <v>95.306475000000006</v>
      </c>
      <c r="EP589" s="861">
        <v>91.517527999999999</v>
      </c>
      <c r="EQ589" s="861">
        <v>-9.4150159999999996</v>
      </c>
      <c r="ER589" s="861">
        <v>753.21094700000003</v>
      </c>
      <c r="ES589" s="861">
        <v>1641.6502069999999</v>
      </c>
      <c r="ET589" s="861">
        <v>1259.533709</v>
      </c>
      <c r="EU589" s="861"/>
      <c r="EV589" s="861"/>
      <c r="EW589" s="861"/>
      <c r="EX589" s="861"/>
      <c r="EY589" s="861"/>
      <c r="EZ589" s="861"/>
      <c r="FA589" s="861"/>
      <c r="FB589" s="861"/>
      <c r="FC589" s="861"/>
      <c r="FD589" s="861"/>
    </row>
    <row r="590" spans="1:160" x14ac:dyDescent="0.25">
      <c r="A590" s="837">
        <v>46146</v>
      </c>
      <c r="B590" s="836">
        <v>0.48535879629629625</v>
      </c>
      <c r="C590" s="861">
        <v>32340</v>
      </c>
      <c r="D590" s="861">
        <v>0</v>
      </c>
      <c r="E590" s="861">
        <v>0</v>
      </c>
      <c r="F590" s="861">
        <v>75.454493999999997</v>
      </c>
      <c r="G590" s="861">
        <v>71.090665999999999</v>
      </c>
      <c r="H590" s="861">
        <v>64.962439000000003</v>
      </c>
      <c r="I590" s="861">
        <v>73.215851999999998</v>
      </c>
      <c r="J590" s="861">
        <v>72.337495000000004</v>
      </c>
      <c r="K590" s="861">
        <v>71.049229999999994</v>
      </c>
      <c r="L590" s="861">
        <v>73.609341999999998</v>
      </c>
      <c r="M590" s="861">
        <v>74.387900999999999</v>
      </c>
      <c r="N590" s="861">
        <v>-8.4740140000000004</v>
      </c>
      <c r="O590" s="861">
        <v>-10.38987</v>
      </c>
      <c r="P590" s="861">
        <v>-11.259683000000001</v>
      </c>
      <c r="Q590" s="861">
        <v>-7.5808819999999999</v>
      </c>
      <c r="R590" s="861">
        <v>-8.8463100000000008</v>
      </c>
      <c r="S590" s="861">
        <v>-9.8115830000000006</v>
      </c>
      <c r="T590" s="861">
        <v>82.922365999999997</v>
      </c>
      <c r="U590" s="861">
        <v>74.487289000000004</v>
      </c>
      <c r="V590" s="861">
        <v>94.350795000000005</v>
      </c>
      <c r="W590" s="861">
        <v>93.375395999999995</v>
      </c>
      <c r="X590" s="861">
        <v>-7.7206979999999996</v>
      </c>
      <c r="Y590" s="861">
        <v>-7.5561040000000004</v>
      </c>
      <c r="Z590" s="861">
        <v>-11.505182</v>
      </c>
      <c r="AA590" s="861">
        <v>-11.080064999999999</v>
      </c>
      <c r="AB590" s="861">
        <v>-10.845529000000001</v>
      </c>
      <c r="AC590" s="861">
        <v>-10.514315</v>
      </c>
      <c r="AD590" s="861">
        <v>-14.623912000000001</v>
      </c>
      <c r="AE590" s="861">
        <v>106.780024</v>
      </c>
      <c r="AF590" s="861">
        <v>99.348382000000001</v>
      </c>
      <c r="AG590" s="861">
        <v>91.051866000000004</v>
      </c>
      <c r="AH590" s="861">
        <v>109.496675</v>
      </c>
      <c r="AI590" s="861">
        <v>90.376109</v>
      </c>
      <c r="AJ590" s="861">
        <v>70.675043000000002</v>
      </c>
      <c r="AK590" s="861">
        <v>-4.8710789999999999</v>
      </c>
      <c r="AL590" s="861">
        <v>-9.6952850000000002</v>
      </c>
      <c r="AM590" s="861">
        <v>-6.8917099999999998</v>
      </c>
      <c r="AN590" s="861">
        <v>93.490737999999993</v>
      </c>
      <c r="AO590" s="861">
        <v>92.651182000000006</v>
      </c>
      <c r="AP590" s="861">
        <v>90.510088999999994</v>
      </c>
      <c r="AQ590" s="861">
        <v>88.760433000000006</v>
      </c>
      <c r="AR590" s="861">
        <v>72.926198999999997</v>
      </c>
      <c r="AS590" s="861">
        <v>63.770353999999998</v>
      </c>
      <c r="AT590" s="861">
        <v>75.982692</v>
      </c>
      <c r="AU590" s="861">
        <v>75.065375000000003</v>
      </c>
      <c r="AV590" s="861">
        <v>75.051858999999993</v>
      </c>
      <c r="AW590" s="861">
        <v>74.607969999999995</v>
      </c>
      <c r="AX590" s="861">
        <v>90.415961999999993</v>
      </c>
      <c r="AY590" s="861">
        <v>88.513936000000001</v>
      </c>
      <c r="AZ590" s="861">
        <v>-7.8284279999999997</v>
      </c>
      <c r="BA590" s="861">
        <v>-7.6278170000000003</v>
      </c>
      <c r="BB590" s="861">
        <v>-15.202093</v>
      </c>
      <c r="BC590" s="861">
        <v>-14.137388</v>
      </c>
      <c r="BD590" s="861">
        <v>-14.483268000000001</v>
      </c>
      <c r="BE590" s="861">
        <v>-9.3146780000000007</v>
      </c>
      <c r="BF590" s="861">
        <v>31.864902000000001</v>
      </c>
      <c r="BG590" s="861">
        <v>141.44909799999999</v>
      </c>
      <c r="BH590" s="861">
        <v>110.12765400000001</v>
      </c>
      <c r="BI590" s="861">
        <v>52.268940999999998</v>
      </c>
      <c r="BJ590" s="861">
        <v>132.02456599999999</v>
      </c>
      <c r="BK590" s="861">
        <v>86.754840999999999</v>
      </c>
      <c r="BL590" s="861">
        <v>75.273287999999994</v>
      </c>
      <c r="BM590" s="861">
        <v>-19.555509000000001</v>
      </c>
      <c r="BN590" s="861">
        <v>-14.259893</v>
      </c>
      <c r="BO590" s="861">
        <v>-12.277194</v>
      </c>
      <c r="BP590" s="861">
        <v>-13.902331</v>
      </c>
      <c r="BQ590" s="861">
        <v>87.820194999999998</v>
      </c>
      <c r="BR590" s="861">
        <v>88.671145999999993</v>
      </c>
      <c r="BS590" s="861">
        <v>86.192618999999993</v>
      </c>
      <c r="BT590" s="861">
        <v>57.239429000000001</v>
      </c>
      <c r="BU590" s="861">
        <v>63.821292</v>
      </c>
      <c r="BV590" s="861">
        <v>60.279477999999997</v>
      </c>
      <c r="BW590" s="861">
        <v>63.546447000000001</v>
      </c>
      <c r="BX590" s="861">
        <v>-14.464259999999999</v>
      </c>
      <c r="BY590" s="861">
        <v>-14.623082999999999</v>
      </c>
      <c r="BZ590" s="861">
        <v>-14.379312000000001</v>
      </c>
      <c r="CA590" s="861">
        <v>-14.427987999999999</v>
      </c>
      <c r="CB590" s="861">
        <v>-9.6506030000000003</v>
      </c>
      <c r="CC590" s="861">
        <v>-6.835769</v>
      </c>
      <c r="CD590" s="861">
        <v>-10.33412</v>
      </c>
      <c r="CE590" s="861">
        <v>-6.5127069999999998</v>
      </c>
      <c r="CF590" s="861">
        <v>-12.348744</v>
      </c>
      <c r="CG590" s="861">
        <v>-7.2499719999999996</v>
      </c>
      <c r="CH590" s="861">
        <v>-11.761536</v>
      </c>
      <c r="CI590" s="861">
        <v>-6.6674639999999998</v>
      </c>
      <c r="CJ590" s="861">
        <v>-9.8194820000000007</v>
      </c>
      <c r="CK590" s="861">
        <v>-6.7792680000000001</v>
      </c>
      <c r="CL590" s="861">
        <v>-10.575044999999999</v>
      </c>
      <c r="CM590" s="861">
        <v>-6.8203589999999998</v>
      </c>
      <c r="CN590" s="861">
        <v>-12.404801000000001</v>
      </c>
      <c r="CO590" s="861">
        <v>-8.7278090000000006</v>
      </c>
      <c r="CP590" s="861">
        <v>-11.545596</v>
      </c>
      <c r="CQ590" s="861">
        <v>-7.2905769999999999</v>
      </c>
      <c r="CR590" s="861">
        <v>-9.8256150000000009</v>
      </c>
      <c r="CS590" s="861">
        <v>-6.9859669999999996</v>
      </c>
      <c r="CT590" s="861">
        <v>-10.313611999999999</v>
      </c>
      <c r="CU590" s="861">
        <v>-7.9529610000000002</v>
      </c>
      <c r="CV590" s="861">
        <v>-12.586015</v>
      </c>
      <c r="CW590" s="861">
        <v>-7.9202159999999999</v>
      </c>
      <c r="CX590" s="861">
        <v>-11.884740000000001</v>
      </c>
      <c r="CY590" s="861">
        <v>-6.1171819999999997</v>
      </c>
      <c r="CZ590" s="861">
        <v>-9.6603449999999995</v>
      </c>
      <c r="DA590" s="861">
        <v>-6.6840190000000002</v>
      </c>
      <c r="DB590" s="861">
        <v>-10.430852</v>
      </c>
      <c r="DC590" s="861">
        <v>-6.7731960000000004</v>
      </c>
      <c r="DD590" s="861">
        <v>-12.393734</v>
      </c>
      <c r="DE590" s="861">
        <v>-8.6170539999999995</v>
      </c>
      <c r="DF590" s="861">
        <v>-12.154280999999999</v>
      </c>
      <c r="DG590" s="861">
        <v>-7.78247</v>
      </c>
      <c r="DH590" s="861">
        <v>-9.3731220000000004</v>
      </c>
      <c r="DI590" s="861">
        <v>-7.2401229999999996</v>
      </c>
      <c r="DJ590" s="861">
        <v>-10.050402999999999</v>
      </c>
      <c r="DK590" s="861">
        <v>-8.0649180000000005</v>
      </c>
      <c r="DL590" s="861">
        <v>-12.276221</v>
      </c>
      <c r="DM590" s="861">
        <v>-9.8824509999999997</v>
      </c>
      <c r="DN590" s="861">
        <v>-11.998431</v>
      </c>
      <c r="DO590" s="861">
        <v>-8.5269619999999993</v>
      </c>
      <c r="DP590" s="861">
        <v>-10.00731</v>
      </c>
      <c r="DQ590" s="861">
        <v>-8.0040969999999998</v>
      </c>
      <c r="DR590" s="861">
        <v>-10.683389999999999</v>
      </c>
      <c r="DS590" s="861">
        <v>-9.0205669999999998</v>
      </c>
      <c r="DT590" s="861">
        <v>-12.12505</v>
      </c>
      <c r="DU590" s="861">
        <v>-11.025085000000001</v>
      </c>
      <c r="DV590" s="861">
        <v>-12.200079000000001</v>
      </c>
      <c r="DW590" s="861">
        <v>-8.6048089999999995</v>
      </c>
      <c r="DX590" s="861">
        <v>12.379910000000001</v>
      </c>
      <c r="DY590" s="861">
        <v>9.1555719999999994</v>
      </c>
      <c r="DZ590" s="861">
        <v>163.41276999999999</v>
      </c>
      <c r="EA590" s="861">
        <v>154.552437</v>
      </c>
      <c r="EB590" s="861">
        <v>120.45</v>
      </c>
      <c r="EC590" s="861">
        <v>3.2559999999999998</v>
      </c>
      <c r="ED590" s="861">
        <v>386.1</v>
      </c>
      <c r="EE590" s="861">
        <v>120.49</v>
      </c>
      <c r="EF590" s="861">
        <v>5.4119999999999999</v>
      </c>
      <c r="EG590" s="861">
        <v>641.20000000000005</v>
      </c>
      <c r="EH590" s="861">
        <v>120.32</v>
      </c>
      <c r="EI590" s="861">
        <v>5.0670000000000002</v>
      </c>
      <c r="EJ590" s="861">
        <v>596.6</v>
      </c>
      <c r="EK590" s="861">
        <v>10.640556</v>
      </c>
      <c r="EL590" s="861">
        <v>11.161662</v>
      </c>
      <c r="EM590" s="861">
        <v>-17.532266</v>
      </c>
      <c r="EN590" s="861">
        <v>-23.438856000000001</v>
      </c>
      <c r="EO590" s="861">
        <v>95.513512000000006</v>
      </c>
      <c r="EP590" s="861">
        <v>91.672280000000001</v>
      </c>
      <c r="EQ590" s="861">
        <v>-9.426857</v>
      </c>
      <c r="ER590" s="861">
        <v>755.77040299999999</v>
      </c>
      <c r="ES590" s="861">
        <v>1652.3878110000001</v>
      </c>
      <c r="ET590" s="861">
        <v>1269.5043209999999</v>
      </c>
      <c r="EU590" s="861"/>
      <c r="EV590" s="861"/>
      <c r="EW590" s="861"/>
      <c r="EX590" s="861"/>
      <c r="EY590" s="861"/>
      <c r="EZ590" s="861"/>
      <c r="FA590" s="861"/>
      <c r="FB590" s="861"/>
      <c r="FC590" s="861"/>
      <c r="FD590" s="861"/>
    </row>
    <row r="591" spans="1:160" x14ac:dyDescent="0.25">
      <c r="A591" s="837">
        <v>46146</v>
      </c>
      <c r="B591" s="836">
        <v>0.48605324074074074</v>
      </c>
      <c r="C591" s="861">
        <v>32400</v>
      </c>
      <c r="D591" s="861">
        <v>0</v>
      </c>
      <c r="E591" s="861">
        <v>0</v>
      </c>
      <c r="F591" s="861">
        <v>75.646389999999997</v>
      </c>
      <c r="G591" s="861">
        <v>71.165173999999993</v>
      </c>
      <c r="H591" s="861">
        <v>65.150322000000003</v>
      </c>
      <c r="I591" s="861">
        <v>73.235209999999995</v>
      </c>
      <c r="J591" s="861">
        <v>72.454746</v>
      </c>
      <c r="K591" s="861">
        <v>71.057179000000005</v>
      </c>
      <c r="L591" s="861">
        <v>73.616341000000006</v>
      </c>
      <c r="M591" s="861">
        <v>74.428708999999998</v>
      </c>
      <c r="N591" s="861">
        <v>-8.6083029999999994</v>
      </c>
      <c r="O591" s="861">
        <v>-10.482295000000001</v>
      </c>
      <c r="P591" s="861">
        <v>-11.354115999999999</v>
      </c>
      <c r="Q591" s="861">
        <v>-7.633864</v>
      </c>
      <c r="R591" s="861">
        <v>-8.9860740000000003</v>
      </c>
      <c r="S591" s="861">
        <v>-9.7638809999999996</v>
      </c>
      <c r="T591" s="861">
        <v>82.997832000000002</v>
      </c>
      <c r="U591" s="861">
        <v>74.274803000000006</v>
      </c>
      <c r="V591" s="861">
        <v>94.334351999999996</v>
      </c>
      <c r="W591" s="861">
        <v>93.351078000000001</v>
      </c>
      <c r="X591" s="861">
        <v>-7.8384580000000001</v>
      </c>
      <c r="Y591" s="861">
        <v>-7.5777599999999996</v>
      </c>
      <c r="Z591" s="861">
        <v>-11.611186999999999</v>
      </c>
      <c r="AA591" s="861">
        <v>-11.198693</v>
      </c>
      <c r="AB591" s="861">
        <v>-10.959580000000001</v>
      </c>
      <c r="AC591" s="861">
        <v>-10.647097</v>
      </c>
      <c r="AD591" s="861">
        <v>-14.719605</v>
      </c>
      <c r="AE591" s="861">
        <v>106.759084</v>
      </c>
      <c r="AF591" s="861">
        <v>99.162126000000001</v>
      </c>
      <c r="AG591" s="861">
        <v>90.815330000000003</v>
      </c>
      <c r="AH591" s="861">
        <v>109.446511</v>
      </c>
      <c r="AI591" s="861">
        <v>90.462203000000002</v>
      </c>
      <c r="AJ591" s="861">
        <v>70.683743000000007</v>
      </c>
      <c r="AK591" s="861">
        <v>-4.9914350000000001</v>
      </c>
      <c r="AL591" s="861">
        <v>-9.8529610000000005</v>
      </c>
      <c r="AM591" s="861">
        <v>-6.9725549999999998</v>
      </c>
      <c r="AN591" s="861">
        <v>93.528322000000003</v>
      </c>
      <c r="AO591" s="861">
        <v>92.658176999999995</v>
      </c>
      <c r="AP591" s="861">
        <v>90.437854999999999</v>
      </c>
      <c r="AQ591" s="861">
        <v>88.717988000000005</v>
      </c>
      <c r="AR591" s="861">
        <v>72.981099</v>
      </c>
      <c r="AS591" s="861">
        <v>63.800172000000003</v>
      </c>
      <c r="AT591" s="861">
        <v>75.985550000000003</v>
      </c>
      <c r="AU591" s="861">
        <v>75.156084000000007</v>
      </c>
      <c r="AV591" s="861">
        <v>75.277282999999997</v>
      </c>
      <c r="AW591" s="861">
        <v>74.314813999999998</v>
      </c>
      <c r="AX591" s="861">
        <v>90.331070999999994</v>
      </c>
      <c r="AY591" s="861">
        <v>88.42886</v>
      </c>
      <c r="AZ591" s="861">
        <v>-7.9231680000000004</v>
      </c>
      <c r="BA591" s="861">
        <v>-7.7010160000000001</v>
      </c>
      <c r="BB591" s="861">
        <v>-15.299208999999999</v>
      </c>
      <c r="BC591" s="861">
        <v>-14.240956000000001</v>
      </c>
      <c r="BD591" s="861">
        <v>-14.612892</v>
      </c>
      <c r="BE591" s="861">
        <v>-9.7895500000000002</v>
      </c>
      <c r="BF591" s="861">
        <v>31.883351999999999</v>
      </c>
      <c r="BG591" s="861">
        <v>141.46025399999999</v>
      </c>
      <c r="BH591" s="861">
        <v>110.213876</v>
      </c>
      <c r="BI591" s="861">
        <v>52.285195999999999</v>
      </c>
      <c r="BJ591" s="861">
        <v>132.48259200000001</v>
      </c>
      <c r="BK591" s="861">
        <v>86.703033000000005</v>
      </c>
      <c r="BL591" s="861">
        <v>75.197558999999998</v>
      </c>
      <c r="BM591" s="861">
        <v>-19.682894000000001</v>
      </c>
      <c r="BN591" s="861">
        <v>-14.369094</v>
      </c>
      <c r="BO591" s="861">
        <v>-12.4864</v>
      </c>
      <c r="BP591" s="861">
        <v>-13.996357</v>
      </c>
      <c r="BQ591" s="861">
        <v>87.837214000000003</v>
      </c>
      <c r="BR591" s="861">
        <v>88.588462000000007</v>
      </c>
      <c r="BS591" s="861">
        <v>86.155984000000004</v>
      </c>
      <c r="BT591" s="861">
        <v>57.409025999999997</v>
      </c>
      <c r="BU591" s="861">
        <v>63.888424999999998</v>
      </c>
      <c r="BV591" s="861">
        <v>60.394176999999999</v>
      </c>
      <c r="BW591" s="861">
        <v>63.676965000000003</v>
      </c>
      <c r="BX591" s="861">
        <v>-14.5802</v>
      </c>
      <c r="BY591" s="861">
        <v>-14.639291999999999</v>
      </c>
      <c r="BZ591" s="861">
        <v>-14.579953</v>
      </c>
      <c r="CA591" s="861">
        <v>-14.546391</v>
      </c>
      <c r="CB591" s="861">
        <v>-9.643338</v>
      </c>
      <c r="CC591" s="861">
        <v>-6.8443290000000001</v>
      </c>
      <c r="CD591" s="861">
        <v>-10.348831000000001</v>
      </c>
      <c r="CE591" s="861">
        <v>-6.5614039999999996</v>
      </c>
      <c r="CF591" s="861">
        <v>-12.318587000000001</v>
      </c>
      <c r="CG591" s="861">
        <v>-7.2345410000000001</v>
      </c>
      <c r="CH591" s="861">
        <v>-11.765541000000001</v>
      </c>
      <c r="CI591" s="861">
        <v>-6.6616340000000003</v>
      </c>
      <c r="CJ591" s="861">
        <v>-9.8258209999999995</v>
      </c>
      <c r="CK591" s="861">
        <v>-6.7756869999999996</v>
      </c>
      <c r="CL591" s="861">
        <v>-10.592580999999999</v>
      </c>
      <c r="CM591" s="861">
        <v>-6.8317209999999999</v>
      </c>
      <c r="CN591" s="861">
        <v>-12.36051</v>
      </c>
      <c r="CO591" s="861">
        <v>-8.7151530000000008</v>
      </c>
      <c r="CP591" s="861">
        <v>-11.511136</v>
      </c>
      <c r="CQ591" s="861">
        <v>-7.2885900000000001</v>
      </c>
      <c r="CR591" s="861">
        <v>-9.8259659999999993</v>
      </c>
      <c r="CS591" s="861">
        <v>-7.0143420000000001</v>
      </c>
      <c r="CT591" s="861">
        <v>-10.339943999999999</v>
      </c>
      <c r="CU591" s="861">
        <v>-7.9576750000000001</v>
      </c>
      <c r="CV591" s="861">
        <v>-12.557308000000001</v>
      </c>
      <c r="CW591" s="861">
        <v>-7.9094939999999996</v>
      </c>
      <c r="CX591" s="861">
        <v>-11.930244999999999</v>
      </c>
      <c r="CY591" s="861">
        <v>-6.0937070000000002</v>
      </c>
      <c r="CZ591" s="861">
        <v>-9.6888039999999993</v>
      </c>
      <c r="DA591" s="861">
        <v>-6.6978439999999999</v>
      </c>
      <c r="DB591" s="861">
        <v>-10.453213</v>
      </c>
      <c r="DC591" s="861">
        <v>-6.7426649999999997</v>
      </c>
      <c r="DD591" s="861">
        <v>-12.433256999999999</v>
      </c>
      <c r="DE591" s="861">
        <v>-8.6006149999999995</v>
      </c>
      <c r="DF591" s="861">
        <v>-12.159943</v>
      </c>
      <c r="DG591" s="861">
        <v>-7.7735950000000003</v>
      </c>
      <c r="DH591" s="861">
        <v>-9.4012639999999994</v>
      </c>
      <c r="DI591" s="861">
        <v>-7.2292449999999997</v>
      </c>
      <c r="DJ591" s="861">
        <v>-10.064351</v>
      </c>
      <c r="DK591" s="861">
        <v>-8.0624470000000006</v>
      </c>
      <c r="DL591" s="861">
        <v>-12.284699</v>
      </c>
      <c r="DM591" s="861">
        <v>-9.8561759999999996</v>
      </c>
      <c r="DN591" s="861">
        <v>-12.019628000000001</v>
      </c>
      <c r="DO591" s="861">
        <v>-8.5227599999999999</v>
      </c>
      <c r="DP591" s="861">
        <v>-10.023277999999999</v>
      </c>
      <c r="DQ591" s="861">
        <v>-8.0254860000000008</v>
      </c>
      <c r="DR591" s="861">
        <v>-10.709568000000001</v>
      </c>
      <c r="DS591" s="861">
        <v>-9.0063779999999998</v>
      </c>
      <c r="DT591" s="861">
        <v>-12.141531000000001</v>
      </c>
      <c r="DU591" s="861">
        <v>-11.012864</v>
      </c>
      <c r="DV591" s="861">
        <v>-12.224159</v>
      </c>
      <c r="DW591" s="861">
        <v>-8.5781790000000004</v>
      </c>
      <c r="DX591" s="861">
        <v>12.383262999999999</v>
      </c>
      <c r="DY591" s="861">
        <v>9.0938459999999992</v>
      </c>
      <c r="DZ591" s="861">
        <v>163.149631</v>
      </c>
      <c r="EA591" s="861">
        <v>154.55389500000001</v>
      </c>
      <c r="EB591" s="861">
        <v>120.44</v>
      </c>
      <c r="EC591" s="861">
        <v>3.258</v>
      </c>
      <c r="ED591" s="861">
        <v>386</v>
      </c>
      <c r="EE591" s="861">
        <v>120.33</v>
      </c>
      <c r="EF591" s="861">
        <v>5.4050000000000002</v>
      </c>
      <c r="EG591" s="861">
        <v>645.5</v>
      </c>
      <c r="EH591" s="861">
        <v>120.42</v>
      </c>
      <c r="EI591" s="861">
        <v>5.0549999999999997</v>
      </c>
      <c r="EJ591" s="861">
        <v>598.29999999999995</v>
      </c>
      <c r="EK591" s="861">
        <v>10.553858999999999</v>
      </c>
      <c r="EL591" s="861">
        <v>11.071427</v>
      </c>
      <c r="EM591" s="861">
        <v>-17.526413999999999</v>
      </c>
      <c r="EN591" s="861">
        <v>-23.557827</v>
      </c>
      <c r="EO591" s="861">
        <v>95.401473999999993</v>
      </c>
      <c r="EP591" s="861">
        <v>91.672923999999995</v>
      </c>
      <c r="EQ591" s="861">
        <v>-9.4295840000000002</v>
      </c>
      <c r="ER591" s="861">
        <v>762.19893500000001</v>
      </c>
      <c r="ES591" s="861">
        <v>1663.10779</v>
      </c>
      <c r="ET591" s="861">
        <v>1279.474479</v>
      </c>
      <c r="EU591" s="861"/>
      <c r="EV591" s="861"/>
      <c r="EW591" s="861"/>
      <c r="EX591" s="861"/>
      <c r="EY591" s="861"/>
      <c r="EZ591" s="861"/>
      <c r="FA591" s="861"/>
      <c r="FB591" s="861"/>
      <c r="FC591" s="861"/>
      <c r="FD591" s="861"/>
    </row>
    <row r="592" spans="1:160" x14ac:dyDescent="0.25">
      <c r="A592" s="837">
        <v>46146</v>
      </c>
      <c r="B592" s="836">
        <v>0.48674768518518513</v>
      </c>
      <c r="C592" s="861">
        <v>32460</v>
      </c>
      <c r="D592" s="861">
        <v>0</v>
      </c>
      <c r="E592" s="861">
        <v>0</v>
      </c>
      <c r="F592" s="861">
        <v>75.782617000000002</v>
      </c>
      <c r="G592" s="861">
        <v>71.216843999999995</v>
      </c>
      <c r="H592" s="861">
        <v>65.155354000000003</v>
      </c>
      <c r="I592" s="861">
        <v>73.29477</v>
      </c>
      <c r="J592" s="861">
        <v>72.605439000000004</v>
      </c>
      <c r="K592" s="861">
        <v>71.136836000000002</v>
      </c>
      <c r="L592" s="861">
        <v>73.629137999999998</v>
      </c>
      <c r="M592" s="861">
        <v>74.474885</v>
      </c>
      <c r="N592" s="861">
        <v>-8.5661860000000001</v>
      </c>
      <c r="O592" s="861">
        <v>-10.793782999999999</v>
      </c>
      <c r="P592" s="861">
        <v>-11.394590000000001</v>
      </c>
      <c r="Q592" s="861">
        <v>22.625793000000002</v>
      </c>
      <c r="R592" s="861">
        <v>-0.99726300000000001</v>
      </c>
      <c r="S592" s="861">
        <v>-9.8961009999999998</v>
      </c>
      <c r="T592" s="861">
        <v>83.203162000000006</v>
      </c>
      <c r="U592" s="861">
        <v>74.597189</v>
      </c>
      <c r="V592" s="861">
        <v>94.475592000000006</v>
      </c>
      <c r="W592" s="861">
        <v>93.551602000000003</v>
      </c>
      <c r="X592" s="861">
        <v>6.1438179999999996</v>
      </c>
      <c r="Y592" s="861">
        <v>14.174899</v>
      </c>
      <c r="Z592" s="861">
        <v>-8.9752100000000006</v>
      </c>
      <c r="AA592" s="861">
        <v>-6.9146140000000003</v>
      </c>
      <c r="AB592" s="861">
        <v>-7.7225409999999997</v>
      </c>
      <c r="AC592" s="861">
        <v>-10.439151000000001</v>
      </c>
      <c r="AD592" s="861">
        <v>-14.610125999999999</v>
      </c>
      <c r="AE592" s="861">
        <v>106.704317</v>
      </c>
      <c r="AF592" s="861">
        <v>99.050191999999996</v>
      </c>
      <c r="AG592" s="861">
        <v>90.702332999999996</v>
      </c>
      <c r="AH592" s="861">
        <v>109.43339</v>
      </c>
      <c r="AI592" s="861">
        <v>90.551276999999999</v>
      </c>
      <c r="AJ592" s="861">
        <v>70.967169999999996</v>
      </c>
      <c r="AK592" s="861">
        <v>-5.1988130000000004</v>
      </c>
      <c r="AL592" s="861">
        <v>-9.7992539999999995</v>
      </c>
      <c r="AM592" s="861">
        <v>-6.9050799999999999</v>
      </c>
      <c r="AN592" s="861">
        <v>93.638491000000002</v>
      </c>
      <c r="AO592" s="861">
        <v>92.838836999999998</v>
      </c>
      <c r="AP592" s="861">
        <v>90.489949999999993</v>
      </c>
      <c r="AQ592" s="861">
        <v>88.766028000000006</v>
      </c>
      <c r="AR592" s="861">
        <v>73.093239999999994</v>
      </c>
      <c r="AS592" s="861">
        <v>63.800117</v>
      </c>
      <c r="AT592" s="861">
        <v>76.090295999999995</v>
      </c>
      <c r="AU592" s="861">
        <v>75.311604000000003</v>
      </c>
      <c r="AV592" s="861">
        <v>75.260087999999996</v>
      </c>
      <c r="AW592" s="861">
        <v>74.497730000000004</v>
      </c>
      <c r="AX592" s="861">
        <v>90.393619000000001</v>
      </c>
      <c r="AY592" s="861">
        <v>88.498614000000003</v>
      </c>
      <c r="AZ592" s="861">
        <v>-5.0310920000000001</v>
      </c>
      <c r="BA592" s="861">
        <v>-7.8418939999999999</v>
      </c>
      <c r="BB592" s="861">
        <v>-14.531453000000001</v>
      </c>
      <c r="BC592" s="861">
        <v>-14.159093</v>
      </c>
      <c r="BD592" s="861">
        <v>-14.377852000000001</v>
      </c>
      <c r="BE592" s="861">
        <v>-9.7756000000000007</v>
      </c>
      <c r="BF592" s="861">
        <v>31.868979</v>
      </c>
      <c r="BG592" s="861">
        <v>141.48880700000001</v>
      </c>
      <c r="BH592" s="861">
        <v>110.27911400000001</v>
      </c>
      <c r="BI592" s="861">
        <v>51.488667999999997</v>
      </c>
      <c r="BJ592" s="861">
        <v>132.418115</v>
      </c>
      <c r="BK592" s="861">
        <v>86.756901999999997</v>
      </c>
      <c r="BL592" s="861">
        <v>75.031272999999999</v>
      </c>
      <c r="BM592" s="861">
        <v>-19.751863</v>
      </c>
      <c r="BN592" s="861">
        <v>-14.358142000000001</v>
      </c>
      <c r="BO592" s="861">
        <v>-12.268211000000001</v>
      </c>
      <c r="BP592" s="861">
        <v>-14.085068</v>
      </c>
      <c r="BQ592" s="861">
        <v>87.886809</v>
      </c>
      <c r="BR592" s="861">
        <v>88.650512000000006</v>
      </c>
      <c r="BS592" s="861">
        <v>86.213204000000005</v>
      </c>
      <c r="BT592" s="861">
        <v>57.362108999999997</v>
      </c>
      <c r="BU592" s="861">
        <v>64.033933000000005</v>
      </c>
      <c r="BV592" s="861">
        <v>60.492165999999997</v>
      </c>
      <c r="BW592" s="861">
        <v>63.799824000000001</v>
      </c>
      <c r="BX592" s="861">
        <v>-14.061152999999999</v>
      </c>
      <c r="BY592" s="861">
        <v>-13.760351999999999</v>
      </c>
      <c r="BZ592" s="861">
        <v>-14.751576</v>
      </c>
      <c r="CA592" s="861">
        <v>-14.663161000000001</v>
      </c>
      <c r="CB592" s="861">
        <v>-9.6682020000000009</v>
      </c>
      <c r="CC592" s="861">
        <v>-6.8525869999999998</v>
      </c>
      <c r="CD592" s="861">
        <v>-10.377796999999999</v>
      </c>
      <c r="CE592" s="861">
        <v>-6.5831949999999999</v>
      </c>
      <c r="CF592" s="861">
        <v>-12.386022000000001</v>
      </c>
      <c r="CG592" s="861">
        <v>-7.2430260000000004</v>
      </c>
      <c r="CH592" s="861">
        <v>-11.803667000000001</v>
      </c>
      <c r="CI592" s="861">
        <v>-6.696186</v>
      </c>
      <c r="CJ592" s="861">
        <v>-9.8464690000000008</v>
      </c>
      <c r="CK592" s="861">
        <v>-6.7881470000000004</v>
      </c>
      <c r="CL592" s="861">
        <v>-10.625316</v>
      </c>
      <c r="CM592" s="861">
        <v>-6.8175650000000001</v>
      </c>
      <c r="CN592" s="861">
        <v>-12.415229999999999</v>
      </c>
      <c r="CO592" s="861">
        <v>-8.7381770000000003</v>
      </c>
      <c r="CP592" s="861">
        <v>-11.548252</v>
      </c>
      <c r="CQ592" s="861">
        <v>-7.3203199999999997</v>
      </c>
      <c r="CR592" s="861">
        <v>-9.8418700000000001</v>
      </c>
      <c r="CS592" s="861">
        <v>-7.0110250000000001</v>
      </c>
      <c r="CT592" s="861">
        <v>-10.348886</v>
      </c>
      <c r="CU592" s="861">
        <v>-7.9539540000000004</v>
      </c>
      <c r="CV592" s="861">
        <v>-12.611520000000001</v>
      </c>
      <c r="CW592" s="861">
        <v>-7.9127890000000001</v>
      </c>
      <c r="CX592" s="861">
        <v>-11.930600999999999</v>
      </c>
      <c r="CY592" s="861">
        <v>-6.1117840000000001</v>
      </c>
      <c r="CZ592" s="861">
        <v>-9.6793080000000007</v>
      </c>
      <c r="DA592" s="861">
        <v>-6.674188</v>
      </c>
      <c r="DB592" s="861">
        <v>-10.437868999999999</v>
      </c>
      <c r="DC592" s="861">
        <v>-6.7409509999999999</v>
      </c>
      <c r="DD592" s="861">
        <v>-12.418018999999999</v>
      </c>
      <c r="DE592" s="861">
        <v>-8.5906199999999995</v>
      </c>
      <c r="DF592" s="861">
        <v>-12.173476000000001</v>
      </c>
      <c r="DG592" s="861">
        <v>-7.7776820000000004</v>
      </c>
      <c r="DH592" s="861">
        <v>-9.3814499999999992</v>
      </c>
      <c r="DI592" s="861">
        <v>-7.1968829999999997</v>
      </c>
      <c r="DJ592" s="861">
        <v>-10.061413</v>
      </c>
      <c r="DK592" s="861">
        <v>-8.0487570000000002</v>
      </c>
      <c r="DL592" s="861">
        <v>-12.286469</v>
      </c>
      <c r="DM592" s="861">
        <v>-9.8340099999999993</v>
      </c>
      <c r="DN592" s="861">
        <v>-12.027037</v>
      </c>
      <c r="DO592" s="861">
        <v>-8.489395</v>
      </c>
      <c r="DP592" s="861">
        <v>-10.026441</v>
      </c>
      <c r="DQ592" s="861">
        <v>-8.00244</v>
      </c>
      <c r="DR592" s="861">
        <v>-10.692532</v>
      </c>
      <c r="DS592" s="861">
        <v>-8.9800170000000001</v>
      </c>
      <c r="DT592" s="861">
        <v>-12.135294999999999</v>
      </c>
      <c r="DU592" s="861">
        <v>-11.01651</v>
      </c>
      <c r="DV592" s="861">
        <v>-12.225485000000001</v>
      </c>
      <c r="DW592" s="861">
        <v>-8.5827760000000008</v>
      </c>
      <c r="DX592" s="861">
        <v>14.519472</v>
      </c>
      <c r="DY592" s="861">
        <v>9.2775669999999995</v>
      </c>
      <c r="DZ592" s="861">
        <v>165.08910800000001</v>
      </c>
      <c r="EA592" s="861">
        <v>154.835115</v>
      </c>
      <c r="EB592" s="861">
        <v>120.91</v>
      </c>
      <c r="EC592" s="861">
        <v>1.238</v>
      </c>
      <c r="ED592" s="861">
        <v>132.4</v>
      </c>
      <c r="EE592" s="861">
        <v>120.8</v>
      </c>
      <c r="EF592" s="861">
        <v>5.4320000000000004</v>
      </c>
      <c r="EG592" s="861">
        <v>641.9</v>
      </c>
      <c r="EH592" s="861">
        <v>120.91</v>
      </c>
      <c r="EI592" s="861">
        <v>5.0350000000000001</v>
      </c>
      <c r="EJ592" s="861">
        <v>598</v>
      </c>
      <c r="EK592" s="861">
        <v>7.0021240000000002</v>
      </c>
      <c r="EL592" s="861">
        <v>10.936213</v>
      </c>
      <c r="EM592" s="861">
        <v>-13.907204</v>
      </c>
      <c r="EN592" s="861">
        <v>-23.204423999999999</v>
      </c>
      <c r="EO592" s="861">
        <v>96.224422000000004</v>
      </c>
      <c r="EP592" s="861">
        <v>91.797078999999997</v>
      </c>
      <c r="EQ592" s="861">
        <v>-9.4356589999999994</v>
      </c>
      <c r="ER592" s="861">
        <v>766.16542600000002</v>
      </c>
      <c r="ES592" s="861">
        <v>1673.8287330000001</v>
      </c>
      <c r="ET592" s="861">
        <v>1289.436616</v>
      </c>
      <c r="EU592" s="861"/>
      <c r="EV592" s="861"/>
      <c r="EW592" s="861"/>
      <c r="EX592" s="861"/>
      <c r="EY592" s="861"/>
      <c r="EZ592" s="861"/>
      <c r="FA592" s="861"/>
      <c r="FB592" s="861"/>
      <c r="FC592" s="861"/>
      <c r="FD592" s="861"/>
    </row>
    <row r="593" spans="1:160" x14ac:dyDescent="0.25">
      <c r="A593" s="837">
        <v>46146</v>
      </c>
      <c r="B593" s="836">
        <v>0.48744212962962963</v>
      </c>
      <c r="C593" s="861">
        <v>32520</v>
      </c>
      <c r="D593" s="861">
        <v>0</v>
      </c>
      <c r="E593" s="861">
        <v>0</v>
      </c>
      <c r="F593" s="861">
        <v>75.980912000000004</v>
      </c>
      <c r="G593" s="861">
        <v>71.284273999999996</v>
      </c>
      <c r="H593" s="861">
        <v>65.304885999999996</v>
      </c>
      <c r="I593" s="861">
        <v>73.333297000000002</v>
      </c>
      <c r="J593" s="861">
        <v>72.681270999999995</v>
      </c>
      <c r="K593" s="861">
        <v>71.150002000000001</v>
      </c>
      <c r="L593" s="861">
        <v>73.640045000000001</v>
      </c>
      <c r="M593" s="861">
        <v>74.472256000000002</v>
      </c>
      <c r="N593" s="861">
        <v>-5.5805829999999998</v>
      </c>
      <c r="O593" s="861">
        <v>-6.4470960000000002</v>
      </c>
      <c r="P593" s="861">
        <v>-7.5190409999999996</v>
      </c>
      <c r="Q593" s="861">
        <v>-4.3230839999999997</v>
      </c>
      <c r="R593" s="861">
        <v>-4.6413169999999999</v>
      </c>
      <c r="S593" s="861">
        <v>-5.1166330000000002</v>
      </c>
      <c r="T593" s="861">
        <v>84.523585999999995</v>
      </c>
      <c r="U593" s="861">
        <v>74.862298999999993</v>
      </c>
      <c r="V593" s="861">
        <v>98.212176999999997</v>
      </c>
      <c r="W593" s="861">
        <v>97.360010000000003</v>
      </c>
      <c r="X593" s="861">
        <v>-2.2592699999999999</v>
      </c>
      <c r="Y593" s="861">
        <v>-1.462361</v>
      </c>
      <c r="Z593" s="861">
        <v>-4.6757549999999997</v>
      </c>
      <c r="AA593" s="861">
        <v>-4.4584530000000004</v>
      </c>
      <c r="AB593" s="861">
        <v>-4.1443459999999996</v>
      </c>
      <c r="AC593" s="861">
        <v>-3.2089699999999999</v>
      </c>
      <c r="AD593" s="861">
        <v>0.58668500000000001</v>
      </c>
      <c r="AE593" s="861">
        <v>115.62571800000001</v>
      </c>
      <c r="AF593" s="861">
        <v>99.916004000000001</v>
      </c>
      <c r="AG593" s="861">
        <v>91.890814000000006</v>
      </c>
      <c r="AH593" s="861">
        <v>117.00305</v>
      </c>
      <c r="AI593" s="861">
        <v>93.353733000000005</v>
      </c>
      <c r="AJ593" s="861">
        <v>75.645255000000006</v>
      </c>
      <c r="AK593" s="861">
        <v>2.0790459999999999</v>
      </c>
      <c r="AL593" s="861">
        <v>-3.089134</v>
      </c>
      <c r="AM593" s="861">
        <v>1.166477</v>
      </c>
      <c r="AN593" s="861">
        <v>96.374857000000006</v>
      </c>
      <c r="AO593" s="861">
        <v>96.500707000000006</v>
      </c>
      <c r="AP593" s="861">
        <v>93.112753999999995</v>
      </c>
      <c r="AQ593" s="861">
        <v>90.074162000000001</v>
      </c>
      <c r="AR593" s="861">
        <v>73.192961999999994</v>
      </c>
      <c r="AS593" s="861">
        <v>63.801217000000001</v>
      </c>
      <c r="AT593" s="861">
        <v>76.412403999999995</v>
      </c>
      <c r="AU593" s="861">
        <v>75.554648999999998</v>
      </c>
      <c r="AV593" s="861">
        <v>75.815062999999995</v>
      </c>
      <c r="AW593" s="861">
        <v>75.04316</v>
      </c>
      <c r="AX593" s="861">
        <v>93.485236999999998</v>
      </c>
      <c r="AY593" s="861">
        <v>91.493309999999994</v>
      </c>
      <c r="AZ593" s="861">
        <v>-1.9800690000000001</v>
      </c>
      <c r="BA593" s="861">
        <v>-3.2734489999999998</v>
      </c>
      <c r="BB593" s="861">
        <v>-7.7824450000000001</v>
      </c>
      <c r="BC593" s="861">
        <v>-7.4135629999999999</v>
      </c>
      <c r="BD593" s="861">
        <v>-5.3882940000000001</v>
      </c>
      <c r="BE593" s="861">
        <v>0.918319</v>
      </c>
      <c r="BF593" s="861">
        <v>35.761319</v>
      </c>
      <c r="BG593" s="861">
        <v>144.188085</v>
      </c>
      <c r="BH593" s="861">
        <v>111.561252</v>
      </c>
      <c r="BI593" s="861">
        <v>51.517245000000003</v>
      </c>
      <c r="BJ593" s="861">
        <v>136.07232099999999</v>
      </c>
      <c r="BK593" s="861">
        <v>86.634957</v>
      </c>
      <c r="BL593" s="861">
        <v>72.314518000000007</v>
      </c>
      <c r="BM593" s="861">
        <v>-14.320408</v>
      </c>
      <c r="BN593" s="861">
        <v>-8.4775600000000004</v>
      </c>
      <c r="BO593" s="861">
        <v>1.7767569999999999</v>
      </c>
      <c r="BP593" s="861">
        <v>-7.8149660000000001</v>
      </c>
      <c r="BQ593" s="861">
        <v>85.495527999999993</v>
      </c>
      <c r="BR593" s="861">
        <v>89.114568000000006</v>
      </c>
      <c r="BS593" s="861">
        <v>86.817729</v>
      </c>
      <c r="BT593" s="861">
        <v>57.290686999999998</v>
      </c>
      <c r="BU593" s="861">
        <v>64.195594</v>
      </c>
      <c r="BV593" s="861">
        <v>60.64678</v>
      </c>
      <c r="BW593" s="861">
        <v>63.988491000000003</v>
      </c>
      <c r="BX593" s="861">
        <v>-4.2012450000000001</v>
      </c>
      <c r="BY593" s="861">
        <v>-7.7468260000000004</v>
      </c>
      <c r="BZ593" s="861">
        <v>-0.47458400000000001</v>
      </c>
      <c r="CA593" s="861">
        <v>-1.9711479999999999</v>
      </c>
      <c r="CB593" s="861">
        <v>-9.6727969999999992</v>
      </c>
      <c r="CC593" s="861">
        <v>-6.7809330000000001</v>
      </c>
      <c r="CD593" s="861">
        <v>-10.374768</v>
      </c>
      <c r="CE593" s="861">
        <v>-6.4709659999999998</v>
      </c>
      <c r="CF593" s="861">
        <v>-12.413150999999999</v>
      </c>
      <c r="CG593" s="861">
        <v>-7.1629350000000001</v>
      </c>
      <c r="CH593" s="861">
        <v>-11.835575</v>
      </c>
      <c r="CI593" s="861">
        <v>-6.6368010000000002</v>
      </c>
      <c r="CJ593" s="861">
        <v>-9.8318290000000008</v>
      </c>
      <c r="CK593" s="861">
        <v>-6.7697260000000004</v>
      </c>
      <c r="CL593" s="861">
        <v>-10.627452999999999</v>
      </c>
      <c r="CM593" s="861">
        <v>-6.8178210000000004</v>
      </c>
      <c r="CN593" s="861">
        <v>-12.416919</v>
      </c>
      <c r="CO593" s="861">
        <v>-8.6963000000000008</v>
      </c>
      <c r="CP593" s="861">
        <v>-11.559509</v>
      </c>
      <c r="CQ593" s="861">
        <v>-7.2922459999999996</v>
      </c>
      <c r="CR593" s="861">
        <v>-9.8455890000000004</v>
      </c>
      <c r="CS593" s="861">
        <v>-7.004918</v>
      </c>
      <c r="CT593" s="861">
        <v>-10.386251</v>
      </c>
      <c r="CU593" s="861">
        <v>-7.9322350000000004</v>
      </c>
      <c r="CV593" s="861">
        <v>-12.635823</v>
      </c>
      <c r="CW593" s="861">
        <v>-7.8863950000000003</v>
      </c>
      <c r="CX593" s="861">
        <v>-11.931418000000001</v>
      </c>
      <c r="CY593" s="861">
        <v>-6.1377819999999996</v>
      </c>
      <c r="CZ593" s="861">
        <v>-9.6899730000000002</v>
      </c>
      <c r="DA593" s="861">
        <v>-6.7071719999999999</v>
      </c>
      <c r="DB593" s="861">
        <v>-10.465414000000001</v>
      </c>
      <c r="DC593" s="861">
        <v>-6.7874800000000004</v>
      </c>
      <c r="DD593" s="861">
        <v>-12.429741999999999</v>
      </c>
      <c r="DE593" s="861">
        <v>-8.6238130000000002</v>
      </c>
      <c r="DF593" s="861">
        <v>-12.202735000000001</v>
      </c>
      <c r="DG593" s="861">
        <v>-7.7945779999999996</v>
      </c>
      <c r="DH593" s="861">
        <v>-9.3838550000000005</v>
      </c>
      <c r="DI593" s="861">
        <v>-7.2730180000000004</v>
      </c>
      <c r="DJ593" s="861">
        <v>-10.077342</v>
      </c>
      <c r="DK593" s="861">
        <v>-8.0903690000000008</v>
      </c>
      <c r="DL593" s="861">
        <v>-12.301951000000001</v>
      </c>
      <c r="DM593" s="861">
        <v>-9.8738309999999991</v>
      </c>
      <c r="DN593" s="861">
        <v>-12.054406</v>
      </c>
      <c r="DO593" s="861">
        <v>-8.5447039999999994</v>
      </c>
      <c r="DP593" s="861">
        <v>-10.017115</v>
      </c>
      <c r="DQ593" s="861">
        <v>-8.0389029999999995</v>
      </c>
      <c r="DR593" s="861">
        <v>-10.705189000000001</v>
      </c>
      <c r="DS593" s="861">
        <v>-9.0165360000000003</v>
      </c>
      <c r="DT593" s="861">
        <v>-12.144181</v>
      </c>
      <c r="DU593" s="861">
        <v>-11.033841000000001</v>
      </c>
      <c r="DV593" s="861">
        <v>-12.237506</v>
      </c>
      <c r="DW593" s="861">
        <v>-8.5937909999999995</v>
      </c>
      <c r="DX593" s="861">
        <v>15.149856</v>
      </c>
      <c r="DY593" s="861">
        <v>12.06535</v>
      </c>
      <c r="DZ593" s="861">
        <v>172.372748</v>
      </c>
      <c r="EA593" s="861">
        <v>160.296503</v>
      </c>
      <c r="EB593" s="861">
        <v>120.09</v>
      </c>
      <c r="EC593" s="861">
        <v>3.2509999999999999</v>
      </c>
      <c r="ED593" s="861">
        <v>384.4</v>
      </c>
      <c r="EE593" s="861">
        <v>119.98</v>
      </c>
      <c r="EF593" s="861">
        <v>5.8129999999999997</v>
      </c>
      <c r="EG593" s="861">
        <v>688.4</v>
      </c>
      <c r="EH593" s="861">
        <v>120.06</v>
      </c>
      <c r="EI593" s="861">
        <v>5.3520000000000003</v>
      </c>
      <c r="EJ593" s="861">
        <v>632.1</v>
      </c>
      <c r="EK593" s="861">
        <v>14.044786999999999</v>
      </c>
      <c r="EL593" s="861">
        <v>19.860478000000001</v>
      </c>
      <c r="EM593" s="861">
        <v>-12.878310000000001</v>
      </c>
      <c r="EN593" s="861">
        <v>-18.083721000000001</v>
      </c>
      <c r="EO593" s="861">
        <v>99.258093000000002</v>
      </c>
      <c r="EP593" s="861">
        <v>94.178814000000003</v>
      </c>
      <c r="EQ593" s="861">
        <v>-9.4418249999999997</v>
      </c>
      <c r="ER593" s="861">
        <v>768.85521600000004</v>
      </c>
      <c r="ES593" s="861">
        <v>1685.650003</v>
      </c>
      <c r="ET593" s="861">
        <v>1300.1287460000001</v>
      </c>
      <c r="EU593" s="861"/>
      <c r="EV593" s="861"/>
      <c r="EW593" s="861"/>
      <c r="EX593" s="861"/>
      <c r="EY593" s="861"/>
      <c r="EZ593" s="861"/>
      <c r="FA593" s="861"/>
      <c r="FB593" s="861"/>
      <c r="FC593" s="861"/>
      <c r="FD593" s="861"/>
    </row>
    <row r="594" spans="1:160" x14ac:dyDescent="0.25">
      <c r="A594" s="837">
        <v>46146</v>
      </c>
      <c r="B594" s="836">
        <v>0.48813657407407413</v>
      </c>
      <c r="C594" s="861">
        <v>32580</v>
      </c>
      <c r="D594" s="861">
        <v>0</v>
      </c>
      <c r="E594" s="861">
        <v>0</v>
      </c>
      <c r="F594" s="861">
        <v>76.187273000000005</v>
      </c>
      <c r="G594" s="861">
        <v>71.376825999999994</v>
      </c>
      <c r="H594" s="861">
        <v>65.329736999999994</v>
      </c>
      <c r="I594" s="861">
        <v>73.360709999999997</v>
      </c>
      <c r="J594" s="861">
        <v>72.797220999999993</v>
      </c>
      <c r="K594" s="861">
        <v>71.191488000000007</v>
      </c>
      <c r="L594" s="861">
        <v>73.677487999999997</v>
      </c>
      <c r="M594" s="861">
        <v>74.551080999999996</v>
      </c>
      <c r="N594" s="861">
        <v>-6.2597940000000003</v>
      </c>
      <c r="O594" s="861">
        <v>-7.4707049999999997</v>
      </c>
      <c r="P594" s="861">
        <v>-8.4778939999999992</v>
      </c>
      <c r="Q594" s="861">
        <v>-5.7794369999999997</v>
      </c>
      <c r="R594" s="861">
        <v>-6.6868350000000003</v>
      </c>
      <c r="S594" s="861">
        <v>-7.5384929999999999</v>
      </c>
      <c r="T594" s="861">
        <v>84.224915999999993</v>
      </c>
      <c r="U594" s="861">
        <v>74.802375999999995</v>
      </c>
      <c r="V594" s="861">
        <v>96.815365</v>
      </c>
      <c r="W594" s="861">
        <v>95.929692000000003</v>
      </c>
      <c r="X594" s="861">
        <v>-4.4153960000000003</v>
      </c>
      <c r="Y594" s="861">
        <v>-4.1247160000000003</v>
      </c>
      <c r="Z594" s="861">
        <v>-7.7474939999999997</v>
      </c>
      <c r="AA594" s="861">
        <v>-7.3968600000000002</v>
      </c>
      <c r="AB594" s="861">
        <v>-7.281917</v>
      </c>
      <c r="AC594" s="861">
        <v>-7.1197860000000004</v>
      </c>
      <c r="AD594" s="861">
        <v>-11.534286</v>
      </c>
      <c r="AE594" s="861">
        <v>112.868606</v>
      </c>
      <c r="AF594" s="861">
        <v>100.97532</v>
      </c>
      <c r="AG594" s="861">
        <v>93.079736999999994</v>
      </c>
      <c r="AH594" s="861">
        <v>116.874493</v>
      </c>
      <c r="AI594" s="861">
        <v>92.743083999999996</v>
      </c>
      <c r="AJ594" s="861">
        <v>73.957738000000006</v>
      </c>
      <c r="AK594" s="861">
        <v>-0.33467400000000003</v>
      </c>
      <c r="AL594" s="861">
        <v>-6.0198729999999996</v>
      </c>
      <c r="AM594" s="861">
        <v>-3.3610220000000002</v>
      </c>
      <c r="AN594" s="861">
        <v>96.260468000000003</v>
      </c>
      <c r="AO594" s="861">
        <v>95.113928999999999</v>
      </c>
      <c r="AP594" s="861">
        <v>93.311396999999999</v>
      </c>
      <c r="AQ594" s="861">
        <v>90.511668999999998</v>
      </c>
      <c r="AR594" s="861">
        <v>73.505739000000005</v>
      </c>
      <c r="AS594" s="861">
        <v>63.587609</v>
      </c>
      <c r="AT594" s="861">
        <v>76.625274000000005</v>
      </c>
      <c r="AU594" s="861">
        <v>75.745366000000004</v>
      </c>
      <c r="AV594" s="861">
        <v>76.062675999999996</v>
      </c>
      <c r="AW594" s="861">
        <v>75.403898999999996</v>
      </c>
      <c r="AX594" s="861">
        <v>92.453924000000001</v>
      </c>
      <c r="AY594" s="861">
        <v>90.358824999999996</v>
      </c>
      <c r="AZ594" s="861">
        <v>-4.4053550000000001</v>
      </c>
      <c r="BA594" s="861">
        <v>-4.9475379999999998</v>
      </c>
      <c r="BB594" s="861">
        <v>-11.341597999999999</v>
      </c>
      <c r="BC594" s="861">
        <v>-10.373991999999999</v>
      </c>
      <c r="BD594" s="861">
        <v>-10.150511</v>
      </c>
      <c r="BE594" s="861">
        <v>-3.240364</v>
      </c>
      <c r="BF594" s="861">
        <v>34.060305999999997</v>
      </c>
      <c r="BG594" s="861">
        <v>142.738708</v>
      </c>
      <c r="BH594" s="861">
        <v>111.89942000000001</v>
      </c>
      <c r="BI594" s="861">
        <v>51.723874000000002</v>
      </c>
      <c r="BJ594" s="861">
        <v>135.412532</v>
      </c>
      <c r="BK594" s="861">
        <v>89.101078999999999</v>
      </c>
      <c r="BL594" s="861">
        <v>79.095309999999998</v>
      </c>
      <c r="BM594" s="861">
        <v>-15.610206</v>
      </c>
      <c r="BN594" s="861">
        <v>-9.9433679999999995</v>
      </c>
      <c r="BO594" s="861">
        <v>-5.6939109999999999</v>
      </c>
      <c r="BP594" s="861">
        <v>-9.3167439999999999</v>
      </c>
      <c r="BQ594" s="861">
        <v>89.857950000000002</v>
      </c>
      <c r="BR594" s="861">
        <v>89.454832999999994</v>
      </c>
      <c r="BS594" s="861">
        <v>87.336292999999998</v>
      </c>
      <c r="BT594" s="861">
        <v>57.532671999999998</v>
      </c>
      <c r="BU594" s="861">
        <v>64.371077999999997</v>
      </c>
      <c r="BV594" s="861">
        <v>60.832892999999999</v>
      </c>
      <c r="BW594" s="861">
        <v>64.162306999999998</v>
      </c>
      <c r="BX594" s="861">
        <v>-11.171075</v>
      </c>
      <c r="BY594" s="861">
        <v>-11.375163000000001</v>
      </c>
      <c r="BZ594" s="861">
        <v>-7.7651469999999998</v>
      </c>
      <c r="CA594" s="861">
        <v>-7.3228999999999997</v>
      </c>
      <c r="CB594" s="861">
        <v>-9.6507159999999992</v>
      </c>
      <c r="CC594" s="861">
        <v>-6.7527970000000002</v>
      </c>
      <c r="CD594" s="861">
        <v>-10.335203</v>
      </c>
      <c r="CE594" s="861">
        <v>-6.3807790000000004</v>
      </c>
      <c r="CF594" s="861">
        <v>-12.367448</v>
      </c>
      <c r="CG594" s="861">
        <v>-7.1517150000000003</v>
      </c>
      <c r="CH594" s="861">
        <v>-11.807771000000001</v>
      </c>
      <c r="CI594" s="861">
        <v>-6.6428339999999997</v>
      </c>
      <c r="CJ594" s="861">
        <v>-9.8116190000000003</v>
      </c>
      <c r="CK594" s="861">
        <v>-6.7672720000000002</v>
      </c>
      <c r="CL594" s="861">
        <v>-10.595858</v>
      </c>
      <c r="CM594" s="861">
        <v>-6.773809</v>
      </c>
      <c r="CN594" s="861">
        <v>-12.381109</v>
      </c>
      <c r="CO594" s="861">
        <v>-8.6489919999999998</v>
      </c>
      <c r="CP594" s="861">
        <v>-11.558406</v>
      </c>
      <c r="CQ594" s="861">
        <v>-7.3448929999999999</v>
      </c>
      <c r="CR594" s="861">
        <v>-9.822438</v>
      </c>
      <c r="CS594" s="861">
        <v>-7.0005540000000002</v>
      </c>
      <c r="CT594" s="861">
        <v>-10.340991000000001</v>
      </c>
      <c r="CU594" s="861">
        <v>-7.9152149999999999</v>
      </c>
      <c r="CV594" s="861">
        <v>-12.586632</v>
      </c>
      <c r="CW594" s="861">
        <v>-7.9096019999999996</v>
      </c>
      <c r="CX594" s="861">
        <v>-11.952813000000001</v>
      </c>
      <c r="CY594" s="861">
        <v>-6.1608479999999997</v>
      </c>
      <c r="CZ594" s="861">
        <v>-9.6803329999999992</v>
      </c>
      <c r="DA594" s="861">
        <v>-6.6924149999999996</v>
      </c>
      <c r="DB594" s="861">
        <v>-10.466537000000001</v>
      </c>
      <c r="DC594" s="861">
        <v>-6.7717879999999999</v>
      </c>
      <c r="DD594" s="861">
        <v>-12.44312</v>
      </c>
      <c r="DE594" s="861">
        <v>-8.6268089999999997</v>
      </c>
      <c r="DF594" s="861">
        <v>-12.195</v>
      </c>
      <c r="DG594" s="861">
        <v>-7.8205710000000002</v>
      </c>
      <c r="DH594" s="861">
        <v>-9.3827189999999998</v>
      </c>
      <c r="DI594" s="861">
        <v>-7.2291809999999996</v>
      </c>
      <c r="DJ594" s="861">
        <v>-10.058655</v>
      </c>
      <c r="DK594" s="861">
        <v>-8.0712729999999997</v>
      </c>
      <c r="DL594" s="861">
        <v>-12.320788</v>
      </c>
      <c r="DM594" s="861">
        <v>-9.8513059999999992</v>
      </c>
      <c r="DN594" s="861">
        <v>-12.045731999999999</v>
      </c>
      <c r="DO594" s="861">
        <v>-8.5374829999999999</v>
      </c>
      <c r="DP594" s="861">
        <v>-10.004244999999999</v>
      </c>
      <c r="DQ594" s="861">
        <v>-8.0160649999999993</v>
      </c>
      <c r="DR594" s="861">
        <v>-10.712793</v>
      </c>
      <c r="DS594" s="861">
        <v>-9.0002230000000001</v>
      </c>
      <c r="DT594" s="861">
        <v>-12.147003</v>
      </c>
      <c r="DU594" s="861">
        <v>-11.004694000000001</v>
      </c>
      <c r="DV594" s="861">
        <v>-12.223585</v>
      </c>
      <c r="DW594" s="861">
        <v>-8.5860369999999993</v>
      </c>
      <c r="DX594" s="861">
        <v>13.917327</v>
      </c>
      <c r="DY594" s="861">
        <v>11.266313</v>
      </c>
      <c r="DZ594" s="861">
        <v>169.138566</v>
      </c>
      <c r="EA594" s="861">
        <v>159.240542</v>
      </c>
      <c r="EB594" s="861">
        <v>120.15</v>
      </c>
      <c r="EC594" s="861">
        <v>3.2519999999999998</v>
      </c>
      <c r="ED594" s="861">
        <v>385</v>
      </c>
      <c r="EE594" s="861">
        <v>120.3</v>
      </c>
      <c r="EF594" s="861">
        <v>5.5860000000000003</v>
      </c>
      <c r="EG594" s="861">
        <v>667.5</v>
      </c>
      <c r="EH594" s="861">
        <v>120.19</v>
      </c>
      <c r="EI594" s="861">
        <v>5.2990000000000004</v>
      </c>
      <c r="EJ594" s="861">
        <v>624.4</v>
      </c>
      <c r="EK594" s="861">
        <v>11.545092</v>
      </c>
      <c r="EL594" s="861">
        <v>13.813504999999999</v>
      </c>
      <c r="EM594" s="861">
        <v>-14.906114000000001</v>
      </c>
      <c r="EN594" s="861">
        <v>-19.507415999999999</v>
      </c>
      <c r="EO594" s="861">
        <v>97.921920999999998</v>
      </c>
      <c r="EP594" s="861">
        <v>93.722595999999996</v>
      </c>
      <c r="EQ594" s="861">
        <v>-9.4280969999999993</v>
      </c>
      <c r="ER594" s="861">
        <v>775.26057700000001</v>
      </c>
      <c r="ES594" s="861">
        <v>1696.89148</v>
      </c>
      <c r="ET594" s="861">
        <v>1310.6437289999999</v>
      </c>
      <c r="EU594" s="861"/>
      <c r="EV594" s="861"/>
      <c r="EW594" s="861"/>
      <c r="EX594" s="861"/>
      <c r="EY594" s="861"/>
      <c r="EZ594" s="861"/>
      <c r="FA594" s="861"/>
      <c r="FB594" s="861"/>
      <c r="FC594" s="861"/>
      <c r="FD594" s="861"/>
    </row>
    <row r="595" spans="1:160" x14ac:dyDescent="0.25">
      <c r="A595" s="837">
        <v>46146</v>
      </c>
      <c r="B595" s="836">
        <v>0.48883101851851851</v>
      </c>
      <c r="C595" s="861">
        <v>32640</v>
      </c>
      <c r="D595" s="861">
        <v>0</v>
      </c>
      <c r="E595" s="861">
        <v>0</v>
      </c>
      <c r="F595" s="861">
        <v>76.294449</v>
      </c>
      <c r="G595" s="861">
        <v>71.471036999999995</v>
      </c>
      <c r="H595" s="861">
        <v>65.319524999999999</v>
      </c>
      <c r="I595" s="861">
        <v>73.392593000000005</v>
      </c>
      <c r="J595" s="861">
        <v>72.886716000000007</v>
      </c>
      <c r="K595" s="861">
        <v>71.200541000000001</v>
      </c>
      <c r="L595" s="861">
        <v>73.688627999999994</v>
      </c>
      <c r="M595" s="861">
        <v>74.599399000000005</v>
      </c>
      <c r="N595" s="861">
        <v>-6.6813760000000002</v>
      </c>
      <c r="O595" s="861">
        <v>-8.1363649999999996</v>
      </c>
      <c r="P595" s="861">
        <v>-9.0832189999999997</v>
      </c>
      <c r="Q595" s="861">
        <v>-6.1884329999999999</v>
      </c>
      <c r="R595" s="861">
        <v>-7.4029470000000002</v>
      </c>
      <c r="S595" s="861">
        <v>-8.0122450000000001</v>
      </c>
      <c r="T595" s="861">
        <v>83.908989000000005</v>
      </c>
      <c r="U595" s="861">
        <v>75.147122999999993</v>
      </c>
      <c r="V595" s="861">
        <v>96.016147000000004</v>
      </c>
      <c r="W595" s="861">
        <v>95.145357000000004</v>
      </c>
      <c r="X595" s="861">
        <v>-5.3387089999999997</v>
      </c>
      <c r="Y595" s="861">
        <v>-5.1480629999999996</v>
      </c>
      <c r="Z595" s="861">
        <v>-8.9959279999999993</v>
      </c>
      <c r="AA595" s="861">
        <v>-8.6038639999999997</v>
      </c>
      <c r="AB595" s="861">
        <v>-8.4446209999999997</v>
      </c>
      <c r="AC595" s="861">
        <v>-8.4202779999999997</v>
      </c>
      <c r="AD595" s="861">
        <v>-12.664118</v>
      </c>
      <c r="AE595" s="861">
        <v>110.2413</v>
      </c>
      <c r="AF595" s="861">
        <v>101.573525</v>
      </c>
      <c r="AG595" s="861">
        <v>93.392627000000005</v>
      </c>
      <c r="AH595" s="861">
        <v>113.90602</v>
      </c>
      <c r="AI595" s="861">
        <v>92.105911000000006</v>
      </c>
      <c r="AJ595" s="861">
        <v>72.790886999999998</v>
      </c>
      <c r="AK595" s="861">
        <v>-1.8420989999999999</v>
      </c>
      <c r="AL595" s="861">
        <v>-7.3199329999999998</v>
      </c>
      <c r="AM595" s="861">
        <v>-4.6784809999999997</v>
      </c>
      <c r="AN595" s="861">
        <v>95.737764999999996</v>
      </c>
      <c r="AO595" s="861">
        <v>94.261714999999995</v>
      </c>
      <c r="AP595" s="861">
        <v>92.467371999999997</v>
      </c>
      <c r="AQ595" s="861">
        <v>90.378945000000002</v>
      </c>
      <c r="AR595" s="861">
        <v>73.648476000000002</v>
      </c>
      <c r="AS595" s="861">
        <v>63.619014</v>
      </c>
      <c r="AT595" s="861">
        <v>76.686378000000005</v>
      </c>
      <c r="AU595" s="861">
        <v>75.828477000000007</v>
      </c>
      <c r="AV595" s="861">
        <v>75.903588999999997</v>
      </c>
      <c r="AW595" s="861">
        <v>75.128623000000005</v>
      </c>
      <c r="AX595" s="861">
        <v>91.679923000000002</v>
      </c>
      <c r="AY595" s="861">
        <v>89.699670999999995</v>
      </c>
      <c r="AZ595" s="861">
        <v>-5.5488840000000001</v>
      </c>
      <c r="BA595" s="861">
        <v>-5.6868429999999996</v>
      </c>
      <c r="BB595" s="861">
        <v>-12.602814</v>
      </c>
      <c r="BC595" s="861">
        <v>-11.588582000000001</v>
      </c>
      <c r="BD595" s="861">
        <v>-11.723153999999999</v>
      </c>
      <c r="BE595" s="861">
        <v>-6.6717649999999997</v>
      </c>
      <c r="BF595" s="861">
        <v>31.260957999999999</v>
      </c>
      <c r="BG595" s="861">
        <v>142.176793</v>
      </c>
      <c r="BH595" s="861">
        <v>111.69038999999999</v>
      </c>
      <c r="BI595" s="861">
        <v>52.691896999999997</v>
      </c>
      <c r="BJ595" s="861">
        <v>133.82587899999999</v>
      </c>
      <c r="BK595" s="861">
        <v>88.341828000000007</v>
      </c>
      <c r="BL595" s="861">
        <v>78.018749</v>
      </c>
      <c r="BM595" s="861">
        <v>-16.928011000000001</v>
      </c>
      <c r="BN595" s="861">
        <v>-11.365150999999999</v>
      </c>
      <c r="BO595" s="861">
        <v>-10.003639</v>
      </c>
      <c r="BP595" s="861">
        <v>-10.828747</v>
      </c>
      <c r="BQ595" s="861">
        <v>89.299987999999999</v>
      </c>
      <c r="BR595" s="861">
        <v>89.420878000000002</v>
      </c>
      <c r="BS595" s="861">
        <v>87.455066000000002</v>
      </c>
      <c r="BT595" s="861">
        <v>57.918697000000002</v>
      </c>
      <c r="BU595" s="861">
        <v>64.431967999999998</v>
      </c>
      <c r="BV595" s="861">
        <v>60.926687000000001</v>
      </c>
      <c r="BW595" s="861">
        <v>64.293374</v>
      </c>
      <c r="BX595" s="861">
        <v>-12.468889000000001</v>
      </c>
      <c r="BY595" s="861">
        <v>-12.511763999999999</v>
      </c>
      <c r="BZ595" s="861">
        <v>-11.074116999999999</v>
      </c>
      <c r="CA595" s="861">
        <v>-12.121898</v>
      </c>
      <c r="CB595" s="861">
        <v>-9.6794560000000001</v>
      </c>
      <c r="CC595" s="861">
        <v>-6.7877559999999999</v>
      </c>
      <c r="CD595" s="861">
        <v>-10.329508000000001</v>
      </c>
      <c r="CE595" s="861">
        <v>-6.3900509999999997</v>
      </c>
      <c r="CF595" s="861">
        <v>-12.388040999999999</v>
      </c>
      <c r="CG595" s="861">
        <v>-7.1230830000000003</v>
      </c>
      <c r="CH595" s="861">
        <v>-11.800369</v>
      </c>
      <c r="CI595" s="861">
        <v>-6.6891790000000002</v>
      </c>
      <c r="CJ595" s="861">
        <v>-9.8600729999999999</v>
      </c>
      <c r="CK595" s="861">
        <v>-6.7938260000000001</v>
      </c>
      <c r="CL595" s="861">
        <v>-10.60895</v>
      </c>
      <c r="CM595" s="861">
        <v>-6.7910240000000002</v>
      </c>
      <c r="CN595" s="861">
        <v>-12.385215000000001</v>
      </c>
      <c r="CO595" s="861">
        <v>-8.6633759999999995</v>
      </c>
      <c r="CP595" s="861">
        <v>-11.592775</v>
      </c>
      <c r="CQ595" s="861">
        <v>-7.3795019999999996</v>
      </c>
      <c r="CR595" s="861">
        <v>-9.8576510000000006</v>
      </c>
      <c r="CS595" s="861">
        <v>-7.0131899999999998</v>
      </c>
      <c r="CT595" s="861">
        <v>-10.343335</v>
      </c>
      <c r="CU595" s="861">
        <v>-7.9039849999999996</v>
      </c>
      <c r="CV595" s="861">
        <v>-12.600765000000001</v>
      </c>
      <c r="CW595" s="861">
        <v>-7.8899520000000001</v>
      </c>
      <c r="CX595" s="861">
        <v>-11.943374</v>
      </c>
      <c r="CY595" s="861">
        <v>-6.1930120000000004</v>
      </c>
      <c r="CZ595" s="861">
        <v>-9.6770259999999997</v>
      </c>
      <c r="DA595" s="861">
        <v>-6.6933990000000003</v>
      </c>
      <c r="DB595" s="861">
        <v>-10.442166</v>
      </c>
      <c r="DC595" s="861">
        <v>-6.7643659999999999</v>
      </c>
      <c r="DD595" s="861">
        <v>-12.442949</v>
      </c>
      <c r="DE595" s="861">
        <v>-8.6088439999999995</v>
      </c>
      <c r="DF595" s="861">
        <v>-12.200899</v>
      </c>
      <c r="DG595" s="861">
        <v>-7.8231549999999999</v>
      </c>
      <c r="DH595" s="861">
        <v>-9.3862469999999991</v>
      </c>
      <c r="DI595" s="861">
        <v>-7.2364230000000003</v>
      </c>
      <c r="DJ595" s="861">
        <v>-10.039177</v>
      </c>
      <c r="DK595" s="861">
        <v>-8.0359479999999994</v>
      </c>
      <c r="DL595" s="861">
        <v>-12.296052</v>
      </c>
      <c r="DM595" s="861">
        <v>-9.8534089999999992</v>
      </c>
      <c r="DN595" s="861">
        <v>-12.033267</v>
      </c>
      <c r="DO595" s="861">
        <v>-8.5428789999999992</v>
      </c>
      <c r="DP595" s="861">
        <v>-9.9969830000000002</v>
      </c>
      <c r="DQ595" s="861">
        <v>-8.0097489999999993</v>
      </c>
      <c r="DR595" s="861">
        <v>-10.682489</v>
      </c>
      <c r="DS595" s="861">
        <v>-8.9906170000000003</v>
      </c>
      <c r="DT595" s="861">
        <v>-12.137340999999999</v>
      </c>
      <c r="DU595" s="861">
        <v>-10.972488</v>
      </c>
      <c r="DV595" s="861">
        <v>-12.23545</v>
      </c>
      <c r="DW595" s="861">
        <v>-8.5828500000000005</v>
      </c>
      <c r="DX595" s="861">
        <v>13.427261</v>
      </c>
      <c r="DY595" s="861">
        <v>10.337165000000001</v>
      </c>
      <c r="DZ595" s="861">
        <v>167.59122199999999</v>
      </c>
      <c r="EA595" s="861">
        <v>157.320798</v>
      </c>
      <c r="EB595" s="861">
        <v>120.93</v>
      </c>
      <c r="EC595" s="861">
        <v>1.238</v>
      </c>
      <c r="ED595" s="861">
        <v>132.6</v>
      </c>
      <c r="EE595" s="861">
        <v>120.95</v>
      </c>
      <c r="EF595" s="861">
        <v>5.5060000000000002</v>
      </c>
      <c r="EG595" s="861">
        <v>658.3</v>
      </c>
      <c r="EH595" s="861">
        <v>120.9</v>
      </c>
      <c r="EI595" s="861">
        <v>5.2069999999999999</v>
      </c>
      <c r="EJ595" s="861">
        <v>614.9</v>
      </c>
      <c r="EK595" s="861">
        <v>11.052655</v>
      </c>
      <c r="EL595" s="861">
        <v>11.202633000000001</v>
      </c>
      <c r="EM595" s="861">
        <v>-15.731135999999999</v>
      </c>
      <c r="EN595" s="861">
        <v>-21.206271999999998</v>
      </c>
      <c r="EO595" s="861">
        <v>97.276551999999995</v>
      </c>
      <c r="EP595" s="861">
        <v>92.887962999999999</v>
      </c>
      <c r="EQ595" s="861">
        <v>-9.4310749999999999</v>
      </c>
      <c r="ER595" s="861">
        <v>779.08489099999997</v>
      </c>
      <c r="ES595" s="861">
        <v>1707.8933649999999</v>
      </c>
      <c r="ET595" s="861">
        <v>1320.979527</v>
      </c>
      <c r="EU595" s="861"/>
      <c r="EV595" s="861"/>
      <c r="EW595" s="861"/>
      <c r="EX595" s="861"/>
      <c r="EY595" s="861"/>
      <c r="EZ595" s="861"/>
      <c r="FA595" s="861"/>
      <c r="FB595" s="861"/>
      <c r="FC595" s="861"/>
      <c r="FD595" s="861"/>
    </row>
    <row r="596" spans="1:160" x14ac:dyDescent="0.25">
      <c r="A596" s="837">
        <v>46146</v>
      </c>
      <c r="B596" s="836">
        <v>0.48952546296296301</v>
      </c>
      <c r="C596" s="861">
        <v>32700</v>
      </c>
      <c r="D596" s="861">
        <v>0</v>
      </c>
      <c r="E596" s="861">
        <v>0</v>
      </c>
      <c r="F596" s="861">
        <v>76.392577000000003</v>
      </c>
      <c r="G596" s="861">
        <v>71.483199999999997</v>
      </c>
      <c r="H596" s="861">
        <v>65.407398999999998</v>
      </c>
      <c r="I596" s="861">
        <v>73.421913000000004</v>
      </c>
      <c r="J596" s="861">
        <v>72.973215999999994</v>
      </c>
      <c r="K596" s="861">
        <v>71.209146000000004</v>
      </c>
      <c r="L596" s="861">
        <v>73.691722999999996</v>
      </c>
      <c r="M596" s="861">
        <v>74.613900999999998</v>
      </c>
      <c r="N596" s="861">
        <v>-6.9847939999999999</v>
      </c>
      <c r="O596" s="861">
        <v>-8.6553959999999996</v>
      </c>
      <c r="P596" s="861">
        <v>-9.5753540000000008</v>
      </c>
      <c r="Q596" s="861">
        <v>-6.3242209999999996</v>
      </c>
      <c r="R596" s="861">
        <v>-7.5151529999999998</v>
      </c>
      <c r="S596" s="861">
        <v>-8.2055129999999998</v>
      </c>
      <c r="T596" s="861">
        <v>83.958811999999995</v>
      </c>
      <c r="U596" s="861">
        <v>74.900101000000006</v>
      </c>
      <c r="V596" s="861">
        <v>95.860795999999993</v>
      </c>
      <c r="W596" s="861">
        <v>94.953941</v>
      </c>
      <c r="X596" s="861">
        <v>-5.8890339999999997</v>
      </c>
      <c r="Y596" s="861">
        <v>-5.818632</v>
      </c>
      <c r="Z596" s="861">
        <v>-9.6550899999999995</v>
      </c>
      <c r="AA596" s="861">
        <v>-9.2987129999999993</v>
      </c>
      <c r="AB596" s="861">
        <v>-9.0754520000000003</v>
      </c>
      <c r="AC596" s="861">
        <v>-8.9873580000000004</v>
      </c>
      <c r="AD596" s="861">
        <v>-13.143884999999999</v>
      </c>
      <c r="AE596" s="861">
        <v>109.076429</v>
      </c>
      <c r="AF596" s="861">
        <v>101.373711</v>
      </c>
      <c r="AG596" s="861">
        <v>93.218260999999998</v>
      </c>
      <c r="AH596" s="861">
        <v>112.271297</v>
      </c>
      <c r="AI596" s="861">
        <v>92.020249000000007</v>
      </c>
      <c r="AJ596" s="861">
        <v>72.481318999999999</v>
      </c>
      <c r="AK596" s="861">
        <v>-2.4488289999999999</v>
      </c>
      <c r="AL596" s="861">
        <v>-7.9346259999999997</v>
      </c>
      <c r="AM596" s="861">
        <v>-5.2091139999999996</v>
      </c>
      <c r="AN596" s="861">
        <v>95.428923999999995</v>
      </c>
      <c r="AO596" s="861">
        <v>94.160629</v>
      </c>
      <c r="AP596" s="861">
        <v>92.216610000000003</v>
      </c>
      <c r="AQ596" s="861">
        <v>90.402315999999999</v>
      </c>
      <c r="AR596" s="861">
        <v>73.757445000000004</v>
      </c>
      <c r="AS596" s="861">
        <v>63.650089000000001</v>
      </c>
      <c r="AT596" s="861">
        <v>76.928106999999997</v>
      </c>
      <c r="AU596" s="861">
        <v>75.996617999999998</v>
      </c>
      <c r="AV596" s="861">
        <v>75.665355000000005</v>
      </c>
      <c r="AW596" s="861">
        <v>75.190636999999995</v>
      </c>
      <c r="AX596" s="861">
        <v>91.621848</v>
      </c>
      <c r="AY596" s="861">
        <v>89.623191000000006</v>
      </c>
      <c r="AZ596" s="861">
        <v>-6.1916729999999998</v>
      </c>
      <c r="BA596" s="861">
        <v>-6.0106979999999997</v>
      </c>
      <c r="BB596" s="861">
        <v>-13.440059</v>
      </c>
      <c r="BC596" s="861">
        <v>-12.360887</v>
      </c>
      <c r="BD596" s="861">
        <v>-12.613896</v>
      </c>
      <c r="BE596" s="861">
        <v>-7.5735000000000001</v>
      </c>
      <c r="BF596" s="861">
        <v>31.983504</v>
      </c>
      <c r="BG596" s="861">
        <v>142.03118799999999</v>
      </c>
      <c r="BH596" s="861">
        <v>111.48186699999999</v>
      </c>
      <c r="BI596" s="861">
        <v>52.577967000000001</v>
      </c>
      <c r="BJ596" s="861">
        <v>133.32446899999999</v>
      </c>
      <c r="BK596" s="861">
        <v>88.118500999999995</v>
      </c>
      <c r="BL596" s="861">
        <v>77.154228000000003</v>
      </c>
      <c r="BM596" s="861">
        <v>-17.841508000000001</v>
      </c>
      <c r="BN596" s="861">
        <v>-12.304111000000001</v>
      </c>
      <c r="BO596" s="861">
        <v>-10.469813</v>
      </c>
      <c r="BP596" s="861">
        <v>-11.807855</v>
      </c>
      <c r="BQ596" s="861">
        <v>89.078952000000001</v>
      </c>
      <c r="BR596" s="861">
        <v>89.475566000000001</v>
      </c>
      <c r="BS596" s="861">
        <v>87.446179000000001</v>
      </c>
      <c r="BT596" s="861">
        <v>57.981915000000001</v>
      </c>
      <c r="BU596" s="861">
        <v>64.614900000000006</v>
      </c>
      <c r="BV596" s="861">
        <v>61.057996000000003</v>
      </c>
      <c r="BW596" s="861">
        <v>64.508413000000004</v>
      </c>
      <c r="BX596" s="861">
        <v>-12.780798000000001</v>
      </c>
      <c r="BY596" s="861">
        <v>-12.99578</v>
      </c>
      <c r="BZ596" s="861">
        <v>-12.147244000000001</v>
      </c>
      <c r="CA596" s="861">
        <v>-12.735670000000001</v>
      </c>
      <c r="CB596" s="861">
        <v>-9.6404440000000005</v>
      </c>
      <c r="CC596" s="861">
        <v>-6.7905990000000003</v>
      </c>
      <c r="CD596" s="861">
        <v>-10.313115</v>
      </c>
      <c r="CE596" s="861">
        <v>-6.377027</v>
      </c>
      <c r="CF596" s="861">
        <v>-12.350173</v>
      </c>
      <c r="CG596" s="861">
        <v>-7.0930020000000003</v>
      </c>
      <c r="CH596" s="861">
        <v>-11.789933</v>
      </c>
      <c r="CI596" s="861">
        <v>-6.711042</v>
      </c>
      <c r="CJ596" s="861">
        <v>-9.8191729999999993</v>
      </c>
      <c r="CK596" s="861">
        <v>-6.7817270000000001</v>
      </c>
      <c r="CL596" s="861">
        <v>-10.596778</v>
      </c>
      <c r="CM596" s="861">
        <v>-6.7621159999999998</v>
      </c>
      <c r="CN596" s="861">
        <v>-12.352057</v>
      </c>
      <c r="CO596" s="861">
        <v>-8.6608520000000002</v>
      </c>
      <c r="CP596" s="861">
        <v>-11.581175</v>
      </c>
      <c r="CQ596" s="861">
        <v>-7.3217119999999998</v>
      </c>
      <c r="CR596" s="861">
        <v>-9.8216859999999997</v>
      </c>
      <c r="CS596" s="861">
        <v>-7.0259619999999998</v>
      </c>
      <c r="CT596" s="861">
        <v>-10.345229</v>
      </c>
      <c r="CU596" s="861">
        <v>-7.930663</v>
      </c>
      <c r="CV596" s="861">
        <v>-12.598424</v>
      </c>
      <c r="CW596" s="861">
        <v>-7.895581</v>
      </c>
      <c r="CX596" s="861">
        <v>-11.979561</v>
      </c>
      <c r="CY596" s="861">
        <v>-6.1812889999999996</v>
      </c>
      <c r="CZ596" s="861">
        <v>-9.6774330000000006</v>
      </c>
      <c r="DA596" s="861">
        <v>-6.6706089999999998</v>
      </c>
      <c r="DB596" s="861">
        <v>-10.460569</v>
      </c>
      <c r="DC596" s="861">
        <v>-6.7681880000000003</v>
      </c>
      <c r="DD596" s="861">
        <v>-12.412566</v>
      </c>
      <c r="DE596" s="861">
        <v>-8.6147010000000002</v>
      </c>
      <c r="DF596" s="861">
        <v>-12.196315</v>
      </c>
      <c r="DG596" s="861">
        <v>-7.81907</v>
      </c>
      <c r="DH596" s="861">
        <v>-9.3957490000000004</v>
      </c>
      <c r="DI596" s="861">
        <v>-7.2370159999999997</v>
      </c>
      <c r="DJ596" s="861">
        <v>-10.049159</v>
      </c>
      <c r="DK596" s="861">
        <v>-8.0482379999999996</v>
      </c>
      <c r="DL596" s="861">
        <v>-12.330723000000001</v>
      </c>
      <c r="DM596" s="861">
        <v>-9.8532250000000001</v>
      </c>
      <c r="DN596" s="861">
        <v>-12.075767000000001</v>
      </c>
      <c r="DO596" s="861">
        <v>-8.5453449999999993</v>
      </c>
      <c r="DP596" s="861">
        <v>-10.001801</v>
      </c>
      <c r="DQ596" s="861">
        <v>-8.0253139999999998</v>
      </c>
      <c r="DR596" s="861">
        <v>-10.694831000000001</v>
      </c>
      <c r="DS596" s="861">
        <v>-8.9898059999999997</v>
      </c>
      <c r="DT596" s="861">
        <v>-12.150812999999999</v>
      </c>
      <c r="DU596" s="861">
        <v>-11.010847</v>
      </c>
      <c r="DV596" s="861">
        <v>-12.231733</v>
      </c>
      <c r="DW596" s="861">
        <v>-8.5800909999999995</v>
      </c>
      <c r="DX596" s="861">
        <v>13.184341999999999</v>
      </c>
      <c r="DY596" s="861">
        <v>10.021925</v>
      </c>
      <c r="DZ596" s="861">
        <v>166.77973600000001</v>
      </c>
      <c r="EA596" s="861">
        <v>157.51190800000001</v>
      </c>
      <c r="EB596" s="861">
        <v>120.3</v>
      </c>
      <c r="EC596" s="861">
        <v>3.254</v>
      </c>
      <c r="ED596" s="861">
        <v>385.4</v>
      </c>
      <c r="EE596" s="861">
        <v>120.25</v>
      </c>
      <c r="EF596" s="861">
        <v>5.5209999999999999</v>
      </c>
      <c r="EG596" s="861">
        <v>649.20000000000005</v>
      </c>
      <c r="EH596" s="861">
        <v>120.15</v>
      </c>
      <c r="EI596" s="861">
        <v>5.1630000000000003</v>
      </c>
      <c r="EJ596" s="861">
        <v>612.20000000000005</v>
      </c>
      <c r="EK596" s="861">
        <v>10.935093999999999</v>
      </c>
      <c r="EL596" s="861">
        <v>11.323954000000001</v>
      </c>
      <c r="EM596" s="861">
        <v>-16.144207999999999</v>
      </c>
      <c r="EN596" s="861">
        <v>-21.793766999999999</v>
      </c>
      <c r="EO596" s="861">
        <v>96.936491000000004</v>
      </c>
      <c r="EP596" s="861">
        <v>92.971355000000003</v>
      </c>
      <c r="EQ596" s="861">
        <v>-9.4283169999999998</v>
      </c>
      <c r="ER596" s="861">
        <v>781.78425800000002</v>
      </c>
      <c r="ES596" s="861">
        <v>1718.8145119999999</v>
      </c>
      <c r="ET596" s="861">
        <v>1331.1906260000001</v>
      </c>
      <c r="EU596" s="861"/>
      <c r="EV596" s="861"/>
      <c r="EW596" s="861"/>
      <c r="EX596" s="861"/>
      <c r="EY596" s="861"/>
      <c r="EZ596" s="861"/>
      <c r="FA596" s="861"/>
      <c r="FB596" s="861"/>
      <c r="FC596" s="861"/>
      <c r="FD596" s="861"/>
    </row>
    <row r="597" spans="1:160" x14ac:dyDescent="0.25">
      <c r="A597" s="837">
        <v>46146</v>
      </c>
      <c r="B597" s="836">
        <v>0.4902199074074074</v>
      </c>
      <c r="C597" s="861">
        <v>32760</v>
      </c>
      <c r="D597" s="861">
        <v>0</v>
      </c>
      <c r="E597" s="861">
        <v>0</v>
      </c>
      <c r="F597" s="861">
        <v>76.448344000000006</v>
      </c>
      <c r="G597" s="861">
        <v>71.555830999999998</v>
      </c>
      <c r="H597" s="861">
        <v>65.341707999999997</v>
      </c>
      <c r="I597" s="861">
        <v>73.469622999999999</v>
      </c>
      <c r="J597" s="861">
        <v>73.089113999999995</v>
      </c>
      <c r="K597" s="861">
        <v>71.230251999999993</v>
      </c>
      <c r="L597" s="861">
        <v>73.712529000000004</v>
      </c>
      <c r="M597" s="861">
        <v>74.656659000000005</v>
      </c>
      <c r="N597" s="861">
        <v>-7.1609910000000001</v>
      </c>
      <c r="O597" s="861">
        <v>-9.0278960000000001</v>
      </c>
      <c r="P597" s="861">
        <v>-9.8568949999999997</v>
      </c>
      <c r="Q597" s="861">
        <v>-6.5134259999999999</v>
      </c>
      <c r="R597" s="861">
        <v>-7.6916190000000002</v>
      </c>
      <c r="S597" s="861">
        <v>-8.6195459999999997</v>
      </c>
      <c r="T597" s="861">
        <v>83.770517999999996</v>
      </c>
      <c r="U597" s="861">
        <v>74.712344999999999</v>
      </c>
      <c r="V597" s="861">
        <v>95.662349000000006</v>
      </c>
      <c r="W597" s="861">
        <v>94.699135999999996</v>
      </c>
      <c r="X597" s="861">
        <v>-6.2599159999999996</v>
      </c>
      <c r="Y597" s="861">
        <v>-6.1858630000000003</v>
      </c>
      <c r="Z597" s="861">
        <v>-10.062092</v>
      </c>
      <c r="AA597" s="861">
        <v>-9.6693680000000004</v>
      </c>
      <c r="AB597" s="861">
        <v>-9.4398599999999995</v>
      </c>
      <c r="AC597" s="861">
        <v>-9.3095219999999994</v>
      </c>
      <c r="AD597" s="861">
        <v>-13.471336000000001</v>
      </c>
      <c r="AE597" s="861">
        <v>108.177538</v>
      </c>
      <c r="AF597" s="861">
        <v>101.01254400000001</v>
      </c>
      <c r="AG597" s="861">
        <v>92.767273000000003</v>
      </c>
      <c r="AH597" s="861">
        <v>111.41731299999999</v>
      </c>
      <c r="AI597" s="861">
        <v>91.689646999999994</v>
      </c>
      <c r="AJ597" s="861">
        <v>72.220697999999999</v>
      </c>
      <c r="AK597" s="861">
        <v>-3.0362800000000001</v>
      </c>
      <c r="AL597" s="861">
        <v>-8.4553320000000003</v>
      </c>
      <c r="AM597" s="861">
        <v>-5.5131969999999999</v>
      </c>
      <c r="AN597" s="861">
        <v>94.999047000000004</v>
      </c>
      <c r="AO597" s="861">
        <v>93.921301</v>
      </c>
      <c r="AP597" s="861">
        <v>91.719503000000003</v>
      </c>
      <c r="AQ597" s="861">
        <v>90.172753</v>
      </c>
      <c r="AR597" s="861">
        <v>73.948654000000005</v>
      </c>
      <c r="AS597" s="861">
        <v>63.664670000000001</v>
      </c>
      <c r="AT597" s="861">
        <v>76.899952999999996</v>
      </c>
      <c r="AU597" s="861">
        <v>76.029610000000005</v>
      </c>
      <c r="AV597" s="861">
        <v>75.584818999999996</v>
      </c>
      <c r="AW597" s="861">
        <v>75.046923000000007</v>
      </c>
      <c r="AX597" s="861">
        <v>91.346141000000003</v>
      </c>
      <c r="AY597" s="861">
        <v>89.378843000000003</v>
      </c>
      <c r="AZ597" s="861">
        <v>-6.5716479999999997</v>
      </c>
      <c r="BA597" s="861">
        <v>-6.325704</v>
      </c>
      <c r="BB597" s="861">
        <v>-13.887449</v>
      </c>
      <c r="BC597" s="861">
        <v>-12.810814000000001</v>
      </c>
      <c r="BD597" s="861">
        <v>-13.161156</v>
      </c>
      <c r="BE597" s="861">
        <v>-7.9870450000000002</v>
      </c>
      <c r="BF597" s="861">
        <v>32.093324000000003</v>
      </c>
      <c r="BG597" s="861">
        <v>142.15583100000001</v>
      </c>
      <c r="BH597" s="861">
        <v>111.289638</v>
      </c>
      <c r="BI597" s="861">
        <v>52.554848999999997</v>
      </c>
      <c r="BJ597" s="861">
        <v>133.62935200000001</v>
      </c>
      <c r="BK597" s="861">
        <v>87.811943999999997</v>
      </c>
      <c r="BL597" s="861">
        <v>76.749754999999993</v>
      </c>
      <c r="BM597" s="861">
        <v>-18.294381000000001</v>
      </c>
      <c r="BN597" s="861">
        <v>-12.855976</v>
      </c>
      <c r="BO597" s="861">
        <v>-11.01773</v>
      </c>
      <c r="BP597" s="861">
        <v>-12.425238999999999</v>
      </c>
      <c r="BQ597" s="861">
        <v>88.897689999999997</v>
      </c>
      <c r="BR597" s="861">
        <v>89.541432999999998</v>
      </c>
      <c r="BS597" s="861">
        <v>87.426434999999998</v>
      </c>
      <c r="BT597" s="861">
        <v>58.353648999999997</v>
      </c>
      <c r="BU597" s="861">
        <v>64.642013000000006</v>
      </c>
      <c r="BV597" s="861">
        <v>61.174975000000003</v>
      </c>
      <c r="BW597" s="861">
        <v>64.628328999999994</v>
      </c>
      <c r="BX597" s="861">
        <v>-13.434131000000001</v>
      </c>
      <c r="BY597" s="861">
        <v>-13.478959</v>
      </c>
      <c r="BZ597" s="861">
        <v>-12.955797</v>
      </c>
      <c r="CA597" s="861">
        <v>-13.190647999999999</v>
      </c>
      <c r="CB597" s="861">
        <v>-9.7028029999999994</v>
      </c>
      <c r="CC597" s="861">
        <v>-6.8218610000000002</v>
      </c>
      <c r="CD597" s="861">
        <v>-10.302293000000001</v>
      </c>
      <c r="CE597" s="861">
        <v>-6.3746700000000001</v>
      </c>
      <c r="CF597" s="861">
        <v>-12.375629999999999</v>
      </c>
      <c r="CG597" s="861">
        <v>-7.1402060000000001</v>
      </c>
      <c r="CH597" s="861">
        <v>-11.818616</v>
      </c>
      <c r="CI597" s="861">
        <v>-6.7343599999999997</v>
      </c>
      <c r="CJ597" s="861">
        <v>-9.8562119999999993</v>
      </c>
      <c r="CK597" s="861">
        <v>-6.8017820000000002</v>
      </c>
      <c r="CL597" s="861">
        <v>-10.591588</v>
      </c>
      <c r="CM597" s="861">
        <v>-6.7704969999999998</v>
      </c>
      <c r="CN597" s="861">
        <v>-12.392117000000001</v>
      </c>
      <c r="CO597" s="861">
        <v>-8.6477590000000006</v>
      </c>
      <c r="CP597" s="861">
        <v>-11.644238</v>
      </c>
      <c r="CQ597" s="861">
        <v>-7.4577349999999996</v>
      </c>
      <c r="CR597" s="861">
        <v>-9.8728440000000006</v>
      </c>
      <c r="CS597" s="861">
        <v>-7.0591439999999999</v>
      </c>
      <c r="CT597" s="861">
        <v>-10.304964</v>
      </c>
      <c r="CU597" s="861">
        <v>-7.9242299999999997</v>
      </c>
      <c r="CV597" s="861">
        <v>-12.608908</v>
      </c>
      <c r="CW597" s="861">
        <v>-7.9083259999999997</v>
      </c>
      <c r="CX597" s="861">
        <v>-11.969162000000001</v>
      </c>
      <c r="CY597" s="861">
        <v>-6.1924429999999999</v>
      </c>
      <c r="CZ597" s="861">
        <v>-9.7008449999999993</v>
      </c>
      <c r="DA597" s="861">
        <v>-6.6770399999999999</v>
      </c>
      <c r="DB597" s="861">
        <v>-10.458114999999999</v>
      </c>
      <c r="DC597" s="861">
        <v>-6.7246610000000002</v>
      </c>
      <c r="DD597" s="861">
        <v>-12.429876</v>
      </c>
      <c r="DE597" s="861">
        <v>-8.6164539999999992</v>
      </c>
      <c r="DF597" s="861">
        <v>-12.219276000000001</v>
      </c>
      <c r="DG597" s="861">
        <v>-7.8081990000000001</v>
      </c>
      <c r="DH597" s="861">
        <v>-9.3979780000000002</v>
      </c>
      <c r="DI597" s="861">
        <v>-7.2190890000000003</v>
      </c>
      <c r="DJ597" s="861">
        <v>-10.056497</v>
      </c>
      <c r="DK597" s="861">
        <v>-8.0265459999999997</v>
      </c>
      <c r="DL597" s="861">
        <v>-12.329625</v>
      </c>
      <c r="DM597" s="861">
        <v>-9.854946</v>
      </c>
      <c r="DN597" s="861">
        <v>-12.087894</v>
      </c>
      <c r="DO597" s="861">
        <v>-8.5246279999999999</v>
      </c>
      <c r="DP597" s="861">
        <v>-10.009195</v>
      </c>
      <c r="DQ597" s="861">
        <v>-8.0139139999999998</v>
      </c>
      <c r="DR597" s="861">
        <v>-10.681034</v>
      </c>
      <c r="DS597" s="861">
        <v>-8.9540260000000007</v>
      </c>
      <c r="DT597" s="861">
        <v>-12.153483</v>
      </c>
      <c r="DU597" s="861">
        <v>-10.974029</v>
      </c>
      <c r="DV597" s="861">
        <v>-12.240022</v>
      </c>
      <c r="DW597" s="861">
        <v>-8.5747529999999994</v>
      </c>
      <c r="DX597" s="861">
        <v>12.980062</v>
      </c>
      <c r="DY597" s="861">
        <v>9.768167</v>
      </c>
      <c r="DZ597" s="861">
        <v>166.344053</v>
      </c>
      <c r="EA597" s="861">
        <v>156.784604</v>
      </c>
      <c r="EB597" s="861">
        <v>120.33</v>
      </c>
      <c r="EC597" s="861">
        <v>3.25</v>
      </c>
      <c r="ED597" s="861">
        <v>385</v>
      </c>
      <c r="EE597" s="861">
        <v>120.44</v>
      </c>
      <c r="EF597" s="861">
        <v>5.4850000000000003</v>
      </c>
      <c r="EG597" s="861">
        <v>649.6</v>
      </c>
      <c r="EH597" s="861">
        <v>120.4</v>
      </c>
      <c r="EI597" s="861">
        <v>5.1120000000000001</v>
      </c>
      <c r="EJ597" s="861">
        <v>605.1</v>
      </c>
      <c r="EK597" s="861">
        <v>10.980537</v>
      </c>
      <c r="EL597" s="861">
        <v>11.25319</v>
      </c>
      <c r="EM597" s="861">
        <v>-16.493734</v>
      </c>
      <c r="EN597" s="861">
        <v>-22.27092</v>
      </c>
      <c r="EO597" s="861">
        <v>96.753454000000005</v>
      </c>
      <c r="EP597" s="861">
        <v>92.653627</v>
      </c>
      <c r="EQ597" s="861">
        <v>-9.4375940000000007</v>
      </c>
      <c r="ER597" s="861">
        <v>788.20682999999997</v>
      </c>
      <c r="ES597" s="861">
        <v>1729.6768179999999</v>
      </c>
      <c r="ET597" s="861">
        <v>1341.3497910000001</v>
      </c>
      <c r="EU597" s="861"/>
      <c r="EV597" s="861"/>
      <c r="EW597" s="861"/>
      <c r="EX597" s="861"/>
      <c r="EY597" s="861"/>
      <c r="EZ597" s="861"/>
      <c r="FA597" s="861"/>
      <c r="FB597" s="861"/>
      <c r="FC597" s="861"/>
      <c r="FD597" s="861"/>
    </row>
    <row r="598" spans="1:160" x14ac:dyDescent="0.25">
      <c r="A598" s="837">
        <v>46146</v>
      </c>
      <c r="B598" s="836">
        <v>0.49091435185185189</v>
      </c>
      <c r="C598" s="861">
        <v>32820</v>
      </c>
      <c r="D598" s="861">
        <v>0</v>
      </c>
      <c r="E598" s="861">
        <v>0</v>
      </c>
      <c r="F598" s="861">
        <v>76.494077000000004</v>
      </c>
      <c r="G598" s="861">
        <v>71.623456000000004</v>
      </c>
      <c r="H598" s="861">
        <v>65.501683</v>
      </c>
      <c r="I598" s="861">
        <v>73.507744000000002</v>
      </c>
      <c r="J598" s="861">
        <v>73.167468</v>
      </c>
      <c r="K598" s="861">
        <v>71.257019</v>
      </c>
      <c r="L598" s="861">
        <v>73.731497000000005</v>
      </c>
      <c r="M598" s="861">
        <v>74.678985999999995</v>
      </c>
      <c r="N598" s="861">
        <v>-7.2728929999999998</v>
      </c>
      <c r="O598" s="861">
        <v>-9.2816799999999997</v>
      </c>
      <c r="P598" s="861">
        <v>-10.065481999999999</v>
      </c>
      <c r="Q598" s="861">
        <v>-6.7108530000000002</v>
      </c>
      <c r="R598" s="861">
        <v>-7.8552679999999997</v>
      </c>
      <c r="S598" s="861">
        <v>-8.8977339999999998</v>
      </c>
      <c r="T598" s="861">
        <v>83.971997000000002</v>
      </c>
      <c r="U598" s="861">
        <v>74.581742000000006</v>
      </c>
      <c r="V598" s="861">
        <v>95.312721999999994</v>
      </c>
      <c r="W598" s="861">
        <v>94.342105000000004</v>
      </c>
      <c r="X598" s="861">
        <v>-6.5438689999999999</v>
      </c>
      <c r="Y598" s="861">
        <v>-6.5469989999999996</v>
      </c>
      <c r="Z598" s="861">
        <v>-10.301942</v>
      </c>
      <c r="AA598" s="861">
        <v>-9.9752349999999996</v>
      </c>
      <c r="AB598" s="861">
        <v>-9.7053360000000009</v>
      </c>
      <c r="AC598" s="861">
        <v>-9.5275770000000009</v>
      </c>
      <c r="AD598" s="861">
        <v>-13.646133000000001</v>
      </c>
      <c r="AE598" s="861">
        <v>107.721727</v>
      </c>
      <c r="AF598" s="861">
        <v>100.640044</v>
      </c>
      <c r="AG598" s="861">
        <v>92.325878000000003</v>
      </c>
      <c r="AH598" s="861">
        <v>110.72025499999999</v>
      </c>
      <c r="AI598" s="861">
        <v>91.506395999999995</v>
      </c>
      <c r="AJ598" s="861">
        <v>71.904816999999994</v>
      </c>
      <c r="AK598" s="861">
        <v>-3.6043639999999999</v>
      </c>
      <c r="AL598" s="861">
        <v>-8.6681690000000007</v>
      </c>
      <c r="AM598" s="861">
        <v>-5.7702720000000003</v>
      </c>
      <c r="AN598" s="861">
        <v>94.776720999999995</v>
      </c>
      <c r="AO598" s="861">
        <v>93.629373000000001</v>
      </c>
      <c r="AP598" s="861">
        <v>91.620369999999994</v>
      </c>
      <c r="AQ598" s="861">
        <v>90.131972000000005</v>
      </c>
      <c r="AR598" s="861">
        <v>73.961134000000001</v>
      </c>
      <c r="AS598" s="861">
        <v>63.756072000000003</v>
      </c>
      <c r="AT598" s="861">
        <v>77.111292000000006</v>
      </c>
      <c r="AU598" s="861">
        <v>76.130649000000005</v>
      </c>
      <c r="AV598" s="861">
        <v>75.920545000000004</v>
      </c>
      <c r="AW598" s="861">
        <v>75.247180999999998</v>
      </c>
      <c r="AX598" s="861">
        <v>91.320515</v>
      </c>
      <c r="AY598" s="861">
        <v>89.425441000000006</v>
      </c>
      <c r="AZ598" s="861">
        <v>-6.8236800000000004</v>
      </c>
      <c r="BA598" s="861">
        <v>-6.3755550000000003</v>
      </c>
      <c r="BB598" s="861">
        <v>-14.217836</v>
      </c>
      <c r="BC598" s="861">
        <v>-13.156674000000001</v>
      </c>
      <c r="BD598" s="861">
        <v>-13.476062000000001</v>
      </c>
      <c r="BE598" s="861">
        <v>-8.4249899999999993</v>
      </c>
      <c r="BF598" s="861">
        <v>32.489826000000001</v>
      </c>
      <c r="BG598" s="861">
        <v>142.24964800000001</v>
      </c>
      <c r="BH598" s="861">
        <v>111.14782200000001</v>
      </c>
      <c r="BI598" s="861">
        <v>52.441664000000003</v>
      </c>
      <c r="BJ598" s="861">
        <v>132.81539000000001</v>
      </c>
      <c r="BK598" s="861">
        <v>87.771226999999996</v>
      </c>
      <c r="BL598" s="861">
        <v>76.805464999999998</v>
      </c>
      <c r="BM598" s="861">
        <v>-18.627718000000002</v>
      </c>
      <c r="BN598" s="861">
        <v>-13.215237999999999</v>
      </c>
      <c r="BO598" s="861">
        <v>-11.295057</v>
      </c>
      <c r="BP598" s="861">
        <v>-12.790384</v>
      </c>
      <c r="BQ598" s="861">
        <v>88.803808000000004</v>
      </c>
      <c r="BR598" s="861">
        <v>89.520543000000004</v>
      </c>
      <c r="BS598" s="861">
        <v>87.394667999999996</v>
      </c>
      <c r="BT598" s="861">
        <v>58.316898000000002</v>
      </c>
      <c r="BU598" s="861">
        <v>64.756397000000007</v>
      </c>
      <c r="BV598" s="861">
        <v>61.274377999999999</v>
      </c>
      <c r="BW598" s="861">
        <v>64.698674999999994</v>
      </c>
      <c r="BX598" s="861">
        <v>-13.481723000000001</v>
      </c>
      <c r="BY598" s="861">
        <v>-13.637466999999999</v>
      </c>
      <c r="BZ598" s="861">
        <v>-13.280132</v>
      </c>
      <c r="CA598" s="861">
        <v>-13.508969</v>
      </c>
      <c r="CB598" s="861">
        <v>-9.6857760000000006</v>
      </c>
      <c r="CC598" s="861">
        <v>-6.7959829999999997</v>
      </c>
      <c r="CD598" s="861">
        <v>-10.335433</v>
      </c>
      <c r="CE598" s="861">
        <v>-6.3446109999999996</v>
      </c>
      <c r="CF598" s="861">
        <v>-12.398877000000001</v>
      </c>
      <c r="CG598" s="861">
        <v>-7.1184120000000002</v>
      </c>
      <c r="CH598" s="861">
        <v>-11.829300999999999</v>
      </c>
      <c r="CI598" s="861">
        <v>-6.750095</v>
      </c>
      <c r="CJ598" s="861">
        <v>-9.8720250000000007</v>
      </c>
      <c r="CK598" s="861">
        <v>-6.7595619999999998</v>
      </c>
      <c r="CL598" s="861">
        <v>-10.620514999999999</v>
      </c>
      <c r="CM598" s="861">
        <v>-6.745088</v>
      </c>
      <c r="CN598" s="861">
        <v>-12.374852000000001</v>
      </c>
      <c r="CO598" s="861">
        <v>-8.6497949999999992</v>
      </c>
      <c r="CP598" s="861">
        <v>-11.613471000000001</v>
      </c>
      <c r="CQ598" s="861">
        <v>-7.3981909999999997</v>
      </c>
      <c r="CR598" s="861">
        <v>-9.8613990000000005</v>
      </c>
      <c r="CS598" s="861">
        <v>-7.0295329999999998</v>
      </c>
      <c r="CT598" s="861">
        <v>-10.324255000000001</v>
      </c>
      <c r="CU598" s="861">
        <v>-7.9121079999999999</v>
      </c>
      <c r="CV598" s="861">
        <v>-12.646178000000001</v>
      </c>
      <c r="CW598" s="861">
        <v>-7.883108</v>
      </c>
      <c r="CX598" s="861">
        <v>-11.980351000000001</v>
      </c>
      <c r="CY598" s="861">
        <v>-6.240386</v>
      </c>
      <c r="CZ598" s="861">
        <v>-9.6913549999999997</v>
      </c>
      <c r="DA598" s="861">
        <v>-6.7041500000000003</v>
      </c>
      <c r="DB598" s="861">
        <v>-10.440770000000001</v>
      </c>
      <c r="DC598" s="861">
        <v>-6.7886600000000001</v>
      </c>
      <c r="DD598" s="861">
        <v>-12.449730000000001</v>
      </c>
      <c r="DE598" s="861">
        <v>-8.6521109999999997</v>
      </c>
      <c r="DF598" s="861">
        <v>-12.203481999999999</v>
      </c>
      <c r="DG598" s="861">
        <v>-7.8706209999999999</v>
      </c>
      <c r="DH598" s="861">
        <v>-9.3986649999999994</v>
      </c>
      <c r="DI598" s="861">
        <v>-7.2634819999999998</v>
      </c>
      <c r="DJ598" s="861">
        <v>-10.049929000000001</v>
      </c>
      <c r="DK598" s="861">
        <v>-8.0667840000000002</v>
      </c>
      <c r="DL598" s="861">
        <v>-12.345689999999999</v>
      </c>
      <c r="DM598" s="861">
        <v>-9.8676650000000006</v>
      </c>
      <c r="DN598" s="861">
        <v>-12.091879</v>
      </c>
      <c r="DO598" s="861">
        <v>-8.5585579999999997</v>
      </c>
      <c r="DP598" s="861">
        <v>-10.025839</v>
      </c>
      <c r="DQ598" s="861">
        <v>-8.0256129999999999</v>
      </c>
      <c r="DR598" s="861">
        <v>-10.681037</v>
      </c>
      <c r="DS598" s="861">
        <v>-8.9816719999999997</v>
      </c>
      <c r="DT598" s="861">
        <v>-12.149293999999999</v>
      </c>
      <c r="DU598" s="861">
        <v>-11.010272000000001</v>
      </c>
      <c r="DV598" s="861">
        <v>-12.242990000000001</v>
      </c>
      <c r="DW598" s="861">
        <v>-8.606268</v>
      </c>
      <c r="DX598" s="861">
        <v>12.912357999999999</v>
      </c>
      <c r="DY598" s="861">
        <v>9.6635249999999999</v>
      </c>
      <c r="DZ598" s="861">
        <v>165.56241</v>
      </c>
      <c r="EA598" s="861">
        <v>156.62489299999999</v>
      </c>
      <c r="EB598" s="861">
        <v>121.05</v>
      </c>
      <c r="EC598" s="861">
        <v>1.238</v>
      </c>
      <c r="ED598" s="861">
        <v>132.69999999999999</v>
      </c>
      <c r="EE598" s="861">
        <v>120.99</v>
      </c>
      <c r="EF598" s="861">
        <v>5.4489999999999998</v>
      </c>
      <c r="EG598" s="861">
        <v>650.79999999999995</v>
      </c>
      <c r="EH598" s="861">
        <v>121.09</v>
      </c>
      <c r="EI598" s="861">
        <v>5.09</v>
      </c>
      <c r="EJ598" s="861">
        <v>606.4</v>
      </c>
      <c r="EK598" s="861">
        <v>10.839744</v>
      </c>
      <c r="EL598" s="861">
        <v>11.173746</v>
      </c>
      <c r="EM598" s="861">
        <v>-16.610016000000002</v>
      </c>
      <c r="EN598" s="861">
        <v>-22.468803000000001</v>
      </c>
      <c r="EO598" s="861">
        <v>96.424262999999996</v>
      </c>
      <c r="EP598" s="861">
        <v>92.583724000000004</v>
      </c>
      <c r="EQ598" s="861">
        <v>-9.4444959999999991</v>
      </c>
      <c r="ER598" s="861">
        <v>792.03325600000005</v>
      </c>
      <c r="ES598" s="861">
        <v>1740.5161210000001</v>
      </c>
      <c r="ET598" s="861">
        <v>1351.470415</v>
      </c>
      <c r="EU598" s="861"/>
      <c r="EV598" s="861"/>
      <c r="EW598" s="861"/>
      <c r="EX598" s="861"/>
      <c r="EY598" s="861"/>
      <c r="EZ598" s="861"/>
      <c r="FA598" s="861"/>
      <c r="FB598" s="861"/>
      <c r="FC598" s="861"/>
      <c r="FD598" s="861"/>
    </row>
    <row r="599" spans="1:160" x14ac:dyDescent="0.25">
      <c r="A599" s="837">
        <v>46146</v>
      </c>
      <c r="B599" s="836">
        <v>0.49160879629629628</v>
      </c>
      <c r="C599" s="861">
        <v>32880</v>
      </c>
      <c r="D599" s="861">
        <v>0</v>
      </c>
      <c r="E599" s="861">
        <v>0</v>
      </c>
      <c r="F599" s="861">
        <v>76.604821999999999</v>
      </c>
      <c r="G599" s="861">
        <v>71.671654000000004</v>
      </c>
      <c r="H599" s="861">
        <v>65.593800999999999</v>
      </c>
      <c r="I599" s="861">
        <v>73.529517999999996</v>
      </c>
      <c r="J599" s="861">
        <v>73.173587999999995</v>
      </c>
      <c r="K599" s="861">
        <v>71.252970000000005</v>
      </c>
      <c r="L599" s="861">
        <v>73.711629000000002</v>
      </c>
      <c r="M599" s="861">
        <v>74.719142000000005</v>
      </c>
      <c r="N599" s="861">
        <v>-7.5216640000000003</v>
      </c>
      <c r="O599" s="861">
        <v>-9.4857530000000008</v>
      </c>
      <c r="P599" s="861">
        <v>-10.304081999999999</v>
      </c>
      <c r="Q599" s="861">
        <v>-6.7746769999999996</v>
      </c>
      <c r="R599" s="861">
        <v>-8.0754599999999996</v>
      </c>
      <c r="S599" s="861">
        <v>-8.9894230000000004</v>
      </c>
      <c r="T599" s="861">
        <v>83.811297999999994</v>
      </c>
      <c r="U599" s="861">
        <v>74.835100999999995</v>
      </c>
      <c r="V599" s="861">
        <v>95.273825000000002</v>
      </c>
      <c r="W599" s="861">
        <v>94.286641000000003</v>
      </c>
      <c r="X599" s="861">
        <v>-6.7522000000000002</v>
      </c>
      <c r="Y599" s="861">
        <v>-6.6784970000000001</v>
      </c>
      <c r="Z599" s="861">
        <v>-10.536607</v>
      </c>
      <c r="AA599" s="861">
        <v>-10.160488000000001</v>
      </c>
      <c r="AB599" s="861">
        <v>-9.9199319999999993</v>
      </c>
      <c r="AC599" s="861">
        <v>-9.696142</v>
      </c>
      <c r="AD599" s="861">
        <v>-13.883905</v>
      </c>
      <c r="AE599" s="861">
        <v>107.41010199999999</v>
      </c>
      <c r="AF599" s="861">
        <v>100.269741</v>
      </c>
      <c r="AG599" s="861">
        <v>91.781827000000007</v>
      </c>
      <c r="AH599" s="861">
        <v>110.321978</v>
      </c>
      <c r="AI599" s="861">
        <v>91.437713000000002</v>
      </c>
      <c r="AJ599" s="861">
        <v>71.866352000000006</v>
      </c>
      <c r="AK599" s="861">
        <v>-3.8779539999999999</v>
      </c>
      <c r="AL599" s="861">
        <v>-8.8923459999999999</v>
      </c>
      <c r="AM599" s="861">
        <v>-5.9486610000000004</v>
      </c>
      <c r="AN599" s="861">
        <v>94.668293000000006</v>
      </c>
      <c r="AO599" s="861">
        <v>93.608446000000001</v>
      </c>
      <c r="AP599" s="861">
        <v>91.37312</v>
      </c>
      <c r="AQ599" s="861">
        <v>89.911287999999999</v>
      </c>
      <c r="AR599" s="861">
        <v>74.031724999999994</v>
      </c>
      <c r="AS599" s="861">
        <v>63.799700000000001</v>
      </c>
      <c r="AT599" s="861">
        <v>77.119916000000003</v>
      </c>
      <c r="AU599" s="861">
        <v>76.118190999999996</v>
      </c>
      <c r="AV599" s="861">
        <v>75.659940000000006</v>
      </c>
      <c r="AW599" s="861">
        <v>75.093047999999996</v>
      </c>
      <c r="AX599" s="861">
        <v>91.183317000000002</v>
      </c>
      <c r="AY599" s="861">
        <v>89.199032000000003</v>
      </c>
      <c r="AZ599" s="861">
        <v>-7.0166599999999999</v>
      </c>
      <c r="BA599" s="861">
        <v>-6.4806509999999999</v>
      </c>
      <c r="BB599" s="861">
        <v>-14.428832</v>
      </c>
      <c r="BC599" s="861">
        <v>-13.329573</v>
      </c>
      <c r="BD599" s="861">
        <v>-13.718911</v>
      </c>
      <c r="BE599" s="861">
        <v>-8.986523</v>
      </c>
      <c r="BF599" s="861">
        <v>32.541435999999997</v>
      </c>
      <c r="BG599" s="861">
        <v>142.25358299999999</v>
      </c>
      <c r="BH599" s="861">
        <v>111.17246900000001</v>
      </c>
      <c r="BI599" s="861">
        <v>52.340890000000002</v>
      </c>
      <c r="BJ599" s="861">
        <v>132.813727</v>
      </c>
      <c r="BK599" s="861">
        <v>87.689984999999993</v>
      </c>
      <c r="BL599" s="861">
        <v>76.469793999999993</v>
      </c>
      <c r="BM599" s="861">
        <v>-18.850504000000001</v>
      </c>
      <c r="BN599" s="861">
        <v>-13.429104000000001</v>
      </c>
      <c r="BO599" s="861">
        <v>-11.792945</v>
      </c>
      <c r="BP599" s="861">
        <v>-13.105494</v>
      </c>
      <c r="BQ599" s="861">
        <v>88.722194000000002</v>
      </c>
      <c r="BR599" s="861">
        <v>89.491545000000002</v>
      </c>
      <c r="BS599" s="861">
        <v>87.300641999999996</v>
      </c>
      <c r="BT599" s="861">
        <v>58.521619999999999</v>
      </c>
      <c r="BU599" s="861">
        <v>64.768454000000006</v>
      </c>
      <c r="BV599" s="861">
        <v>61.399394999999998</v>
      </c>
      <c r="BW599" s="861">
        <v>64.716290999999998</v>
      </c>
      <c r="BX599" s="861">
        <v>-13.850391</v>
      </c>
      <c r="BY599" s="861">
        <v>-13.89997</v>
      </c>
      <c r="BZ599" s="861">
        <v>-13.664476000000001</v>
      </c>
      <c r="CA599" s="861">
        <v>-13.79477</v>
      </c>
      <c r="CB599" s="861">
        <v>-9.6766220000000001</v>
      </c>
      <c r="CC599" s="861">
        <v>-6.8065749999999996</v>
      </c>
      <c r="CD599" s="861">
        <v>-10.313686000000001</v>
      </c>
      <c r="CE599" s="861">
        <v>-6.353796</v>
      </c>
      <c r="CF599" s="861">
        <v>-12.378726</v>
      </c>
      <c r="CG599" s="861">
        <v>-7.1208530000000003</v>
      </c>
      <c r="CH599" s="861">
        <v>-11.833765</v>
      </c>
      <c r="CI599" s="861">
        <v>-6.7610599999999996</v>
      </c>
      <c r="CJ599" s="861">
        <v>-9.8727210000000003</v>
      </c>
      <c r="CK599" s="861">
        <v>-6.791633</v>
      </c>
      <c r="CL599" s="861">
        <v>-10.596878999999999</v>
      </c>
      <c r="CM599" s="861">
        <v>-6.7524110000000004</v>
      </c>
      <c r="CN599" s="861">
        <v>-12.365065</v>
      </c>
      <c r="CO599" s="861">
        <v>-8.6166520000000002</v>
      </c>
      <c r="CP599" s="861">
        <v>-11.625215000000001</v>
      </c>
      <c r="CQ599" s="861">
        <v>-7.444445</v>
      </c>
      <c r="CR599" s="861">
        <v>-9.8604420000000008</v>
      </c>
      <c r="CS599" s="861">
        <v>-7.0575409999999996</v>
      </c>
      <c r="CT599" s="861">
        <v>-10.309601000000001</v>
      </c>
      <c r="CU599" s="861">
        <v>-7.9031229999999999</v>
      </c>
      <c r="CV599" s="861">
        <v>-12.610735</v>
      </c>
      <c r="CW599" s="861">
        <v>-7.8816059999999997</v>
      </c>
      <c r="CX599" s="861">
        <v>-11.995248999999999</v>
      </c>
      <c r="CY599" s="861">
        <v>-6.2588819999999998</v>
      </c>
      <c r="CZ599" s="861">
        <v>-9.7118280000000006</v>
      </c>
      <c r="DA599" s="861">
        <v>-6.7130020000000004</v>
      </c>
      <c r="DB599" s="861">
        <v>-10.433237</v>
      </c>
      <c r="DC599" s="861">
        <v>-6.753622</v>
      </c>
      <c r="DD599" s="861">
        <v>-12.447710000000001</v>
      </c>
      <c r="DE599" s="861">
        <v>-8.6369910000000001</v>
      </c>
      <c r="DF599" s="861">
        <v>-12.217072999999999</v>
      </c>
      <c r="DG599" s="861">
        <v>-7.831734</v>
      </c>
      <c r="DH599" s="861">
        <v>-9.4154769999999992</v>
      </c>
      <c r="DI599" s="861">
        <v>-7.2493679999999996</v>
      </c>
      <c r="DJ599" s="861">
        <v>-10.039505999999999</v>
      </c>
      <c r="DK599" s="861">
        <v>-8.0498449999999995</v>
      </c>
      <c r="DL599" s="861">
        <v>-12.352871</v>
      </c>
      <c r="DM599" s="861">
        <v>-9.8696570000000001</v>
      </c>
      <c r="DN599" s="861">
        <v>-12.103584</v>
      </c>
      <c r="DO599" s="861">
        <v>-8.5570869999999992</v>
      </c>
      <c r="DP599" s="861">
        <v>-10.018262999999999</v>
      </c>
      <c r="DQ599" s="861">
        <v>-8.0325340000000001</v>
      </c>
      <c r="DR599" s="861">
        <v>-10.697853</v>
      </c>
      <c r="DS599" s="861">
        <v>-8.9717359999999999</v>
      </c>
      <c r="DT599" s="861">
        <v>-12.17013</v>
      </c>
      <c r="DU599" s="861">
        <v>-10.999575999999999</v>
      </c>
      <c r="DV599" s="861">
        <v>-12.258469</v>
      </c>
      <c r="DW599" s="861">
        <v>-8.6038639999999997</v>
      </c>
      <c r="DX599" s="861">
        <v>12.797848999999999</v>
      </c>
      <c r="DY599" s="861">
        <v>9.5053210000000004</v>
      </c>
      <c r="DZ599" s="861">
        <v>165.57747699999999</v>
      </c>
      <c r="EA599" s="861">
        <v>156.26133799999999</v>
      </c>
      <c r="EB599" s="861">
        <v>120.55</v>
      </c>
      <c r="EC599" s="861">
        <v>3.2559999999999998</v>
      </c>
      <c r="ED599" s="861">
        <v>386.1</v>
      </c>
      <c r="EE599" s="861">
        <v>120.43</v>
      </c>
      <c r="EF599" s="861">
        <v>5.4550000000000001</v>
      </c>
      <c r="EG599" s="861">
        <v>648</v>
      </c>
      <c r="EH599" s="861">
        <v>120.35</v>
      </c>
      <c r="EI599" s="861">
        <v>5.0759999999999996</v>
      </c>
      <c r="EJ599" s="861">
        <v>604.79999999999995</v>
      </c>
      <c r="EK599" s="861">
        <v>10.858528</v>
      </c>
      <c r="EL599" s="861">
        <v>10.976286</v>
      </c>
      <c r="EM599" s="861">
        <v>-16.807189000000001</v>
      </c>
      <c r="EN599" s="861">
        <v>-22.769231000000001</v>
      </c>
      <c r="EO599" s="861">
        <v>96.430617999999996</v>
      </c>
      <c r="EP599" s="861">
        <v>92.424423000000004</v>
      </c>
      <c r="EQ599" s="861">
        <v>-9.4442149999999998</v>
      </c>
      <c r="ER599" s="861">
        <v>794.87889199999995</v>
      </c>
      <c r="ES599" s="861">
        <v>1751.3470480000001</v>
      </c>
      <c r="ET599" s="861">
        <v>1361.5545649999999</v>
      </c>
      <c r="EU599" s="861"/>
      <c r="EV599" s="861"/>
      <c r="EW599" s="861"/>
      <c r="EX599" s="861"/>
      <c r="EY599" s="861"/>
      <c r="EZ599" s="861"/>
      <c r="FA599" s="861"/>
      <c r="FB599" s="861"/>
      <c r="FC599" s="861"/>
      <c r="FD599" s="861"/>
    </row>
    <row r="600" spans="1:160" x14ac:dyDescent="0.25">
      <c r="A600" s="837">
        <v>46146</v>
      </c>
      <c r="B600" s="836">
        <v>0.49230324074074078</v>
      </c>
      <c r="C600" s="861">
        <v>32940</v>
      </c>
      <c r="D600" s="861">
        <v>0</v>
      </c>
      <c r="E600" s="861">
        <v>0</v>
      </c>
      <c r="F600" s="861">
        <v>76.595454000000004</v>
      </c>
      <c r="G600" s="861">
        <v>71.740679999999998</v>
      </c>
      <c r="H600" s="861">
        <v>65.560817</v>
      </c>
      <c r="I600" s="861">
        <v>73.581997999999999</v>
      </c>
      <c r="J600" s="861">
        <v>73.207888999999994</v>
      </c>
      <c r="K600" s="861">
        <v>71.283955000000006</v>
      </c>
      <c r="L600" s="861">
        <v>73.738061999999999</v>
      </c>
      <c r="M600" s="861">
        <v>74.744699999999995</v>
      </c>
      <c r="N600" s="861">
        <v>-7.5654589999999997</v>
      </c>
      <c r="O600" s="861">
        <v>-9.6314539999999997</v>
      </c>
      <c r="P600" s="861">
        <v>-10.482378000000001</v>
      </c>
      <c r="Q600" s="861">
        <v>-6.8064349999999996</v>
      </c>
      <c r="R600" s="861">
        <v>-8.3047699999999995</v>
      </c>
      <c r="S600" s="861">
        <v>-9.1539140000000003</v>
      </c>
      <c r="T600" s="861">
        <v>83.675128000000001</v>
      </c>
      <c r="U600" s="861">
        <v>75.168514999999999</v>
      </c>
      <c r="V600" s="861">
        <v>95.301191000000003</v>
      </c>
      <c r="W600" s="861">
        <v>94.365673000000001</v>
      </c>
      <c r="X600" s="861">
        <v>-6.8949410000000002</v>
      </c>
      <c r="Y600" s="861">
        <v>-6.852665</v>
      </c>
      <c r="Z600" s="861">
        <v>-10.671901999999999</v>
      </c>
      <c r="AA600" s="861">
        <v>-10.326692</v>
      </c>
      <c r="AB600" s="861">
        <v>-10.058218999999999</v>
      </c>
      <c r="AC600" s="861">
        <v>-9.8615929999999992</v>
      </c>
      <c r="AD600" s="861">
        <v>-14.013999</v>
      </c>
      <c r="AE600" s="861">
        <v>107.233214</v>
      </c>
      <c r="AF600" s="861">
        <v>100.080361</v>
      </c>
      <c r="AG600" s="861">
        <v>91.473759999999999</v>
      </c>
      <c r="AH600" s="861">
        <v>110.11538299999999</v>
      </c>
      <c r="AI600" s="861">
        <v>91.474981999999997</v>
      </c>
      <c r="AJ600" s="861">
        <v>71.741665999999995</v>
      </c>
      <c r="AK600" s="861">
        <v>-4.0936979999999998</v>
      </c>
      <c r="AL600" s="861">
        <v>-9.1140519999999992</v>
      </c>
      <c r="AM600" s="861">
        <v>-6.0559979999999998</v>
      </c>
      <c r="AN600" s="861">
        <v>94.594723999999999</v>
      </c>
      <c r="AO600" s="861">
        <v>93.628204999999994</v>
      </c>
      <c r="AP600" s="861">
        <v>91.281015999999994</v>
      </c>
      <c r="AQ600" s="861">
        <v>89.837714000000005</v>
      </c>
      <c r="AR600" s="861">
        <v>74.008134999999996</v>
      </c>
      <c r="AS600" s="861">
        <v>63.873413999999997</v>
      </c>
      <c r="AT600" s="861">
        <v>77.169573</v>
      </c>
      <c r="AU600" s="861">
        <v>76.203339</v>
      </c>
      <c r="AV600" s="861">
        <v>75.548021000000006</v>
      </c>
      <c r="AW600" s="861">
        <v>75.033253999999999</v>
      </c>
      <c r="AX600" s="861">
        <v>91.142868000000007</v>
      </c>
      <c r="AY600" s="861">
        <v>89.146856</v>
      </c>
      <c r="AZ600" s="861">
        <v>-7.1768029999999996</v>
      </c>
      <c r="BA600" s="861">
        <v>-6.6457949999999997</v>
      </c>
      <c r="BB600" s="861">
        <v>-14.565025</v>
      </c>
      <c r="BC600" s="861">
        <v>-13.473551</v>
      </c>
      <c r="BD600" s="861">
        <v>-13.916335999999999</v>
      </c>
      <c r="BE600" s="861">
        <v>-9.1058129999999995</v>
      </c>
      <c r="BF600" s="861">
        <v>32.344566</v>
      </c>
      <c r="BG600" s="861">
        <v>142.189424</v>
      </c>
      <c r="BH600" s="861">
        <v>111.142144</v>
      </c>
      <c r="BI600" s="861">
        <v>52.199041999999999</v>
      </c>
      <c r="BJ600" s="861">
        <v>133.14081100000001</v>
      </c>
      <c r="BK600" s="861">
        <v>87.570898</v>
      </c>
      <c r="BL600" s="861">
        <v>76.132349000000005</v>
      </c>
      <c r="BM600" s="861">
        <v>-19.036185</v>
      </c>
      <c r="BN600" s="861">
        <v>-13.63035</v>
      </c>
      <c r="BO600" s="861">
        <v>-11.946593999999999</v>
      </c>
      <c r="BP600" s="861">
        <v>-13.301448000000001</v>
      </c>
      <c r="BQ600" s="861">
        <v>88.662976999999998</v>
      </c>
      <c r="BR600" s="861">
        <v>89.545649999999995</v>
      </c>
      <c r="BS600" s="861">
        <v>87.214133000000004</v>
      </c>
      <c r="BT600" s="861">
        <v>58.621234999999999</v>
      </c>
      <c r="BU600" s="861">
        <v>64.874039999999994</v>
      </c>
      <c r="BV600" s="861">
        <v>61.422562999999997</v>
      </c>
      <c r="BW600" s="861">
        <v>64.813333</v>
      </c>
      <c r="BX600" s="861">
        <v>-13.992535999999999</v>
      </c>
      <c r="BY600" s="861">
        <v>-14.019928</v>
      </c>
      <c r="BZ600" s="861">
        <v>-13.951504999999999</v>
      </c>
      <c r="CA600" s="861">
        <v>-14.001564999999999</v>
      </c>
      <c r="CB600" s="861">
        <v>-9.7019219999999997</v>
      </c>
      <c r="CC600" s="861">
        <v>-6.8085380000000004</v>
      </c>
      <c r="CD600" s="861">
        <v>-10.327398000000001</v>
      </c>
      <c r="CE600" s="861">
        <v>-6.3482909999999997</v>
      </c>
      <c r="CF600" s="861">
        <v>-12.406439000000001</v>
      </c>
      <c r="CG600" s="861">
        <v>-7.1011509999999998</v>
      </c>
      <c r="CH600" s="861">
        <v>-11.866211</v>
      </c>
      <c r="CI600" s="861">
        <v>-6.798851</v>
      </c>
      <c r="CJ600" s="861">
        <v>-9.8806670000000008</v>
      </c>
      <c r="CK600" s="861">
        <v>-6.8066700000000004</v>
      </c>
      <c r="CL600" s="861">
        <v>-10.611537</v>
      </c>
      <c r="CM600" s="861">
        <v>-6.7193560000000003</v>
      </c>
      <c r="CN600" s="861">
        <v>-12.384297999999999</v>
      </c>
      <c r="CO600" s="861">
        <v>-8.6470099999999999</v>
      </c>
      <c r="CP600" s="861">
        <v>-11.652215</v>
      </c>
      <c r="CQ600" s="861">
        <v>-7.465192</v>
      </c>
      <c r="CR600" s="861">
        <v>-9.8901830000000004</v>
      </c>
      <c r="CS600" s="861">
        <v>-7.0773409999999997</v>
      </c>
      <c r="CT600" s="861">
        <v>-10.298723000000001</v>
      </c>
      <c r="CU600" s="861">
        <v>-7.8964949999999998</v>
      </c>
      <c r="CV600" s="861">
        <v>-12.625264</v>
      </c>
      <c r="CW600" s="861">
        <v>-7.8810599999999997</v>
      </c>
      <c r="CX600" s="861">
        <v>-11.982779000000001</v>
      </c>
      <c r="CY600" s="861">
        <v>-6.2619199999999999</v>
      </c>
      <c r="CZ600" s="861">
        <v>-9.7008100000000006</v>
      </c>
      <c r="DA600" s="861">
        <v>-6.7000120000000001</v>
      </c>
      <c r="DB600" s="861">
        <v>-10.406552</v>
      </c>
      <c r="DC600" s="861">
        <v>-6.7499690000000001</v>
      </c>
      <c r="DD600" s="861">
        <v>-12.450609999999999</v>
      </c>
      <c r="DE600" s="861">
        <v>-8.6412779999999998</v>
      </c>
      <c r="DF600" s="861">
        <v>-12.210583</v>
      </c>
      <c r="DG600" s="861">
        <v>-7.8542870000000002</v>
      </c>
      <c r="DH600" s="861">
        <v>-9.3987010000000009</v>
      </c>
      <c r="DI600" s="861">
        <v>-7.2353290000000001</v>
      </c>
      <c r="DJ600" s="861">
        <v>-10.023998000000001</v>
      </c>
      <c r="DK600" s="861">
        <v>-8.0301740000000006</v>
      </c>
      <c r="DL600" s="861">
        <v>-12.328773999999999</v>
      </c>
      <c r="DM600" s="861">
        <v>-9.8648910000000001</v>
      </c>
      <c r="DN600" s="861">
        <v>-12.119225999999999</v>
      </c>
      <c r="DO600" s="861">
        <v>-8.5707690000000003</v>
      </c>
      <c r="DP600" s="861">
        <v>-10.000063000000001</v>
      </c>
      <c r="DQ600" s="861">
        <v>-8.0208169999999992</v>
      </c>
      <c r="DR600" s="861">
        <v>-10.668704</v>
      </c>
      <c r="DS600" s="861">
        <v>-8.9548469999999991</v>
      </c>
      <c r="DT600" s="861">
        <v>-12.149806999999999</v>
      </c>
      <c r="DU600" s="861">
        <v>-10.978820000000001</v>
      </c>
      <c r="DV600" s="861">
        <v>-12.235505</v>
      </c>
      <c r="DW600" s="861">
        <v>-8.5702619999999996</v>
      </c>
      <c r="DX600" s="861">
        <v>12.735927999999999</v>
      </c>
      <c r="DY600" s="861">
        <v>9.4180299999999999</v>
      </c>
      <c r="DZ600" s="861">
        <v>165.487075</v>
      </c>
      <c r="EA600" s="861">
        <v>156.30479</v>
      </c>
      <c r="EB600" s="861">
        <v>120.63</v>
      </c>
      <c r="EC600" s="861">
        <v>3.2570000000000001</v>
      </c>
      <c r="ED600" s="861">
        <v>386.4</v>
      </c>
      <c r="EE600" s="861">
        <v>120.49</v>
      </c>
      <c r="EF600" s="861">
        <v>5.4720000000000004</v>
      </c>
      <c r="EG600" s="861">
        <v>646.79999999999995</v>
      </c>
      <c r="EH600" s="861">
        <v>120.44</v>
      </c>
      <c r="EI600" s="861">
        <v>5.1139999999999999</v>
      </c>
      <c r="EJ600" s="861">
        <v>602.1</v>
      </c>
      <c r="EK600" s="861">
        <v>10.858077</v>
      </c>
      <c r="EL600" s="861">
        <v>10.989055</v>
      </c>
      <c r="EM600" s="861">
        <v>-16.914075</v>
      </c>
      <c r="EN600" s="861">
        <v>-22.935649000000002</v>
      </c>
      <c r="EO600" s="861">
        <v>96.392480000000006</v>
      </c>
      <c r="EP600" s="861">
        <v>92.443475000000007</v>
      </c>
      <c r="EQ600" s="861">
        <v>-9.4438399999999998</v>
      </c>
      <c r="ER600" s="861">
        <v>801.32099500000004</v>
      </c>
      <c r="ES600" s="861">
        <v>1762.158619</v>
      </c>
      <c r="ET600" s="861">
        <v>1371.6128209999999</v>
      </c>
      <c r="EU600" s="861"/>
      <c r="EV600" s="861"/>
      <c r="EW600" s="861"/>
      <c r="EX600" s="861"/>
      <c r="EY600" s="861"/>
      <c r="EZ600" s="861"/>
      <c r="FA600" s="861"/>
      <c r="FB600" s="861"/>
      <c r="FC600" s="861"/>
      <c r="FD600" s="861"/>
    </row>
    <row r="601" spans="1:160" x14ac:dyDescent="0.25">
      <c r="A601" s="837">
        <v>46146</v>
      </c>
      <c r="B601" s="836">
        <v>0.49299768518518516</v>
      </c>
      <c r="C601" s="861">
        <v>33000</v>
      </c>
      <c r="D601" s="861">
        <v>0</v>
      </c>
      <c r="E601" s="861">
        <v>0</v>
      </c>
      <c r="F601" s="861">
        <v>76.698637000000005</v>
      </c>
      <c r="G601" s="861">
        <v>71.841909999999999</v>
      </c>
      <c r="H601" s="861">
        <v>65.632895000000005</v>
      </c>
      <c r="I601" s="861">
        <v>73.625643999999994</v>
      </c>
      <c r="J601" s="861">
        <v>73.196950000000001</v>
      </c>
      <c r="K601" s="861">
        <v>71.318386000000004</v>
      </c>
      <c r="L601" s="861">
        <v>73.740212</v>
      </c>
      <c r="M601" s="861">
        <v>74.765016000000003</v>
      </c>
      <c r="N601" s="861">
        <v>-7.7400739999999999</v>
      </c>
      <c r="O601" s="861">
        <v>-9.8770159999999994</v>
      </c>
      <c r="P601" s="861">
        <v>-10.723572000000001</v>
      </c>
      <c r="Q601" s="861">
        <v>-6.8835449999999998</v>
      </c>
      <c r="R601" s="861">
        <v>-8.3338479999999997</v>
      </c>
      <c r="S601" s="861">
        <v>-9.1624090000000002</v>
      </c>
      <c r="T601" s="861">
        <v>83.867801</v>
      </c>
      <c r="U601" s="861">
        <v>75.074258</v>
      </c>
      <c r="V601" s="861">
        <v>95.202381000000003</v>
      </c>
      <c r="W601" s="861">
        <v>94.196111999999999</v>
      </c>
      <c r="X601" s="861">
        <v>-7.0147180000000002</v>
      </c>
      <c r="Y601" s="861">
        <v>-6.9764860000000004</v>
      </c>
      <c r="Z601" s="861">
        <v>-10.823725</v>
      </c>
      <c r="AA601" s="861">
        <v>-10.483129</v>
      </c>
      <c r="AB601" s="861">
        <v>-10.20147</v>
      </c>
      <c r="AC601" s="861">
        <v>-9.9663179999999993</v>
      </c>
      <c r="AD601" s="861">
        <v>-14.121225000000001</v>
      </c>
      <c r="AE601" s="861">
        <v>107.176204</v>
      </c>
      <c r="AF601" s="861">
        <v>99.844334000000003</v>
      </c>
      <c r="AG601" s="861">
        <v>91.456349000000003</v>
      </c>
      <c r="AH601" s="861">
        <v>110.070317</v>
      </c>
      <c r="AI601" s="861">
        <v>91.370525999999998</v>
      </c>
      <c r="AJ601" s="861">
        <v>71.702640000000002</v>
      </c>
      <c r="AK601" s="861">
        <v>-4.428115</v>
      </c>
      <c r="AL601" s="861">
        <v>-9.175637</v>
      </c>
      <c r="AM601" s="861">
        <v>-6.2637679999999998</v>
      </c>
      <c r="AN601" s="861">
        <v>94.417790999999994</v>
      </c>
      <c r="AO601" s="861">
        <v>93.517962999999995</v>
      </c>
      <c r="AP601" s="861">
        <v>91.360747000000003</v>
      </c>
      <c r="AQ601" s="861">
        <v>89.834954999999994</v>
      </c>
      <c r="AR601" s="861">
        <v>74.157274000000001</v>
      </c>
      <c r="AS601" s="861">
        <v>63.895111</v>
      </c>
      <c r="AT601" s="861">
        <v>77.307016000000004</v>
      </c>
      <c r="AU601" s="861">
        <v>76.287374</v>
      </c>
      <c r="AV601" s="861">
        <v>75.543898999999996</v>
      </c>
      <c r="AW601" s="861">
        <v>75.155867999999998</v>
      </c>
      <c r="AX601" s="861">
        <v>91.118950999999996</v>
      </c>
      <c r="AY601" s="861">
        <v>89.198093999999998</v>
      </c>
      <c r="AZ601" s="861">
        <v>-7.2754130000000004</v>
      </c>
      <c r="BA601" s="861">
        <v>-6.9259729999999999</v>
      </c>
      <c r="BB601" s="861">
        <v>-14.754968999999999</v>
      </c>
      <c r="BC601" s="861">
        <v>-13.626821</v>
      </c>
      <c r="BD601" s="861">
        <v>-14.114587</v>
      </c>
      <c r="BE601" s="861">
        <v>-9.3803509999999992</v>
      </c>
      <c r="BF601" s="861">
        <v>32.213895000000001</v>
      </c>
      <c r="BG601" s="861">
        <v>141.99928</v>
      </c>
      <c r="BH601" s="861">
        <v>111.03225500000001</v>
      </c>
      <c r="BI601" s="861">
        <v>52.116543999999998</v>
      </c>
      <c r="BJ601" s="861">
        <v>133.14979199999999</v>
      </c>
      <c r="BK601" s="861">
        <v>87.617804000000007</v>
      </c>
      <c r="BL601" s="861">
        <v>75.900591000000006</v>
      </c>
      <c r="BM601" s="861">
        <v>-19.204885999999998</v>
      </c>
      <c r="BN601" s="861">
        <v>-13.810762</v>
      </c>
      <c r="BO601" s="861">
        <v>-12.184918</v>
      </c>
      <c r="BP601" s="861">
        <v>-13.478463</v>
      </c>
      <c r="BQ601" s="861">
        <v>88.610102999999995</v>
      </c>
      <c r="BR601" s="861">
        <v>89.623360000000005</v>
      </c>
      <c r="BS601" s="861">
        <v>87.250409000000005</v>
      </c>
      <c r="BT601" s="861">
        <v>58.573900999999999</v>
      </c>
      <c r="BU601" s="861">
        <v>65.005724999999998</v>
      </c>
      <c r="BV601" s="861">
        <v>61.508867000000002</v>
      </c>
      <c r="BW601" s="861">
        <v>64.907837000000001</v>
      </c>
      <c r="BX601" s="861">
        <v>-13.875871999999999</v>
      </c>
      <c r="BY601" s="861">
        <v>-14.057691</v>
      </c>
      <c r="BZ601" s="861">
        <v>-14.151795999999999</v>
      </c>
      <c r="CA601" s="861">
        <v>-14.114478</v>
      </c>
      <c r="CB601" s="861">
        <v>-9.6789640000000006</v>
      </c>
      <c r="CC601" s="861">
        <v>-6.8051279999999998</v>
      </c>
      <c r="CD601" s="861">
        <v>-10.306127</v>
      </c>
      <c r="CE601" s="861">
        <v>-6.2963579999999997</v>
      </c>
      <c r="CF601" s="861">
        <v>-12.370022000000001</v>
      </c>
      <c r="CG601" s="861">
        <v>-7.0664389999999999</v>
      </c>
      <c r="CH601" s="861">
        <v>-11.830467000000001</v>
      </c>
      <c r="CI601" s="861">
        <v>-6.7848699999999997</v>
      </c>
      <c r="CJ601" s="861">
        <v>-9.863334</v>
      </c>
      <c r="CK601" s="861">
        <v>-6.7794460000000001</v>
      </c>
      <c r="CL601" s="861">
        <v>-10.594014</v>
      </c>
      <c r="CM601" s="861">
        <v>-6.704275</v>
      </c>
      <c r="CN601" s="861">
        <v>-12.344586</v>
      </c>
      <c r="CO601" s="861">
        <v>-8.6257940000000008</v>
      </c>
      <c r="CP601" s="861">
        <v>-11.613975999999999</v>
      </c>
      <c r="CQ601" s="861">
        <v>-7.4388889999999996</v>
      </c>
      <c r="CR601" s="861">
        <v>-9.8506420000000006</v>
      </c>
      <c r="CS601" s="861">
        <v>-7.0510549999999999</v>
      </c>
      <c r="CT601" s="861">
        <v>-10.296989999999999</v>
      </c>
      <c r="CU601" s="861">
        <v>-7.9195599999999997</v>
      </c>
      <c r="CV601" s="861">
        <v>-12.63672</v>
      </c>
      <c r="CW601" s="861">
        <v>-7.893834</v>
      </c>
      <c r="CX601" s="861">
        <v>-11.99277</v>
      </c>
      <c r="CY601" s="861">
        <v>-6.2708880000000002</v>
      </c>
      <c r="CZ601" s="861">
        <v>-9.6666720000000002</v>
      </c>
      <c r="DA601" s="861">
        <v>-6.7119869999999997</v>
      </c>
      <c r="DB601" s="861">
        <v>-10.431277</v>
      </c>
      <c r="DC601" s="861">
        <v>-6.7736179999999999</v>
      </c>
      <c r="DD601" s="861">
        <v>-12.444837</v>
      </c>
      <c r="DE601" s="861">
        <v>-8.6767509999999994</v>
      </c>
      <c r="DF601" s="861">
        <v>-12.208667</v>
      </c>
      <c r="DG601" s="861">
        <v>-7.8720290000000004</v>
      </c>
      <c r="DH601" s="861">
        <v>-9.4099219999999999</v>
      </c>
      <c r="DI601" s="861">
        <v>-7.2483599999999999</v>
      </c>
      <c r="DJ601" s="861">
        <v>-10.035679</v>
      </c>
      <c r="DK601" s="861">
        <v>-8.0703580000000006</v>
      </c>
      <c r="DL601" s="861">
        <v>-12.348001999999999</v>
      </c>
      <c r="DM601" s="861">
        <v>-9.8877980000000001</v>
      </c>
      <c r="DN601" s="861">
        <v>-12.121078000000001</v>
      </c>
      <c r="DO601" s="861">
        <v>-8.5852529999999998</v>
      </c>
      <c r="DP601" s="861">
        <v>-10.011763</v>
      </c>
      <c r="DQ601" s="861">
        <v>-8.0455609999999993</v>
      </c>
      <c r="DR601" s="861">
        <v>-10.673819999999999</v>
      </c>
      <c r="DS601" s="861">
        <v>-8.9946219999999997</v>
      </c>
      <c r="DT601" s="861">
        <v>-12.161966</v>
      </c>
      <c r="DU601" s="861">
        <v>-10.984845999999999</v>
      </c>
      <c r="DV601" s="861">
        <v>-12.253653999999999</v>
      </c>
      <c r="DW601" s="861">
        <v>-8.5883059999999993</v>
      </c>
      <c r="DX601" s="861">
        <v>12.683971</v>
      </c>
      <c r="DY601" s="861">
        <v>9.3606780000000001</v>
      </c>
      <c r="DZ601" s="861">
        <v>165.30034000000001</v>
      </c>
      <c r="EA601" s="861">
        <v>156.13448299999999</v>
      </c>
      <c r="EB601" s="861">
        <v>120.99</v>
      </c>
      <c r="EC601" s="861">
        <v>1.238</v>
      </c>
      <c r="ED601" s="861">
        <v>132.4</v>
      </c>
      <c r="EE601" s="861">
        <v>121.02</v>
      </c>
      <c r="EF601" s="861">
        <v>5.423</v>
      </c>
      <c r="EG601" s="861">
        <v>646.79999999999995</v>
      </c>
      <c r="EH601" s="861">
        <v>120.79</v>
      </c>
      <c r="EI601" s="861">
        <v>5.0709999999999997</v>
      </c>
      <c r="EJ601" s="861">
        <v>603.79999999999995</v>
      </c>
      <c r="EK601" s="861">
        <v>10.740137000000001</v>
      </c>
      <c r="EL601" s="861">
        <v>10.860327</v>
      </c>
      <c r="EM601" s="861">
        <v>-17.003905</v>
      </c>
      <c r="EN601" s="861">
        <v>-23.045245000000001</v>
      </c>
      <c r="EO601" s="861">
        <v>96.313658000000004</v>
      </c>
      <c r="EP601" s="861">
        <v>92.368780000000001</v>
      </c>
      <c r="EQ601" s="861">
        <v>-9.4421239999999997</v>
      </c>
      <c r="ER601" s="861">
        <v>805.289354</v>
      </c>
      <c r="ES601" s="861">
        <v>1772.9592459999999</v>
      </c>
      <c r="ET601" s="861">
        <v>1381.652697</v>
      </c>
      <c r="EU601" s="861"/>
      <c r="EV601" s="861"/>
      <c r="EW601" s="861"/>
      <c r="EX601" s="861"/>
      <c r="EY601" s="861"/>
      <c r="EZ601" s="861"/>
      <c r="FA601" s="861"/>
      <c r="FB601" s="861"/>
      <c r="FC601" s="861"/>
      <c r="FD601" s="861"/>
    </row>
    <row r="602" spans="1:160" x14ac:dyDescent="0.25">
      <c r="A602" s="837">
        <v>46146</v>
      </c>
      <c r="B602" s="836">
        <v>0.49369212962962966</v>
      </c>
      <c r="C602" s="861">
        <v>33060</v>
      </c>
      <c r="D602" s="861">
        <v>0</v>
      </c>
      <c r="E602" s="861">
        <v>0</v>
      </c>
      <c r="F602" s="861">
        <v>76.725269999999995</v>
      </c>
      <c r="G602" s="861">
        <v>71.851313000000005</v>
      </c>
      <c r="H602" s="861">
        <v>65.629554999999996</v>
      </c>
      <c r="I602" s="861">
        <v>73.657545999999996</v>
      </c>
      <c r="J602" s="861">
        <v>73.229292000000001</v>
      </c>
      <c r="K602" s="861">
        <v>71.326617999999996</v>
      </c>
      <c r="L602" s="861">
        <v>73.748952000000003</v>
      </c>
      <c r="M602" s="861">
        <v>74.775857999999999</v>
      </c>
      <c r="N602" s="861">
        <v>-7.7834289999999999</v>
      </c>
      <c r="O602" s="861">
        <v>-10.208231</v>
      </c>
      <c r="P602" s="861">
        <v>-10.736591000000001</v>
      </c>
      <c r="Q602" s="861">
        <v>24.244415</v>
      </c>
      <c r="R602" s="861">
        <v>0.43340299999999998</v>
      </c>
      <c r="S602" s="861">
        <v>-9.3008740000000003</v>
      </c>
      <c r="T602" s="861">
        <v>83.947367999999997</v>
      </c>
      <c r="U602" s="861">
        <v>74.996256000000002</v>
      </c>
      <c r="V602" s="861">
        <v>95.111294000000001</v>
      </c>
      <c r="W602" s="861">
        <v>94.194165999999996</v>
      </c>
      <c r="X602" s="861">
        <v>8.4821829999999991</v>
      </c>
      <c r="Y602" s="861">
        <v>13.644209</v>
      </c>
      <c r="Z602" s="861">
        <v>-8.1959700000000009</v>
      </c>
      <c r="AA602" s="861">
        <v>-6.4187649999999996</v>
      </c>
      <c r="AB602" s="861">
        <v>-7.0506760000000002</v>
      </c>
      <c r="AC602" s="861">
        <v>-9.8910830000000001</v>
      </c>
      <c r="AD602" s="861">
        <v>-14.125087000000001</v>
      </c>
      <c r="AE602" s="861">
        <v>107.03482700000001</v>
      </c>
      <c r="AF602" s="861">
        <v>99.658685000000006</v>
      </c>
      <c r="AG602" s="861">
        <v>91.193067999999997</v>
      </c>
      <c r="AH602" s="861">
        <v>109.924858</v>
      </c>
      <c r="AI602" s="861">
        <v>91.315257000000003</v>
      </c>
      <c r="AJ602" s="861">
        <v>71.762283999999994</v>
      </c>
      <c r="AK602" s="861">
        <v>-4.3645420000000001</v>
      </c>
      <c r="AL602" s="861">
        <v>-9.2609770000000005</v>
      </c>
      <c r="AM602" s="861">
        <v>-6.2054830000000001</v>
      </c>
      <c r="AN602" s="861">
        <v>94.346304000000003</v>
      </c>
      <c r="AO602" s="861">
        <v>93.508385000000004</v>
      </c>
      <c r="AP602" s="861">
        <v>91.243786999999998</v>
      </c>
      <c r="AQ602" s="861">
        <v>89.755578999999997</v>
      </c>
      <c r="AR602" s="861">
        <v>74.206868</v>
      </c>
      <c r="AS602" s="861">
        <v>63.896521999999997</v>
      </c>
      <c r="AT602" s="861">
        <v>77.335240999999996</v>
      </c>
      <c r="AU602" s="861">
        <v>76.316897999999995</v>
      </c>
      <c r="AV602" s="861">
        <v>76.011073999999994</v>
      </c>
      <c r="AW602" s="861">
        <v>75.122111000000004</v>
      </c>
      <c r="AX602" s="861">
        <v>91.160853000000003</v>
      </c>
      <c r="AY602" s="861">
        <v>89.255460999999997</v>
      </c>
      <c r="AZ602" s="861">
        <v>-4.2922589999999996</v>
      </c>
      <c r="BA602" s="861">
        <v>-7.1072730000000002</v>
      </c>
      <c r="BB602" s="861">
        <v>-14.029566000000001</v>
      </c>
      <c r="BC602" s="861">
        <v>-13.535729999999999</v>
      </c>
      <c r="BD602" s="861">
        <v>-13.914334</v>
      </c>
      <c r="BE602" s="861">
        <v>-9.5706980000000001</v>
      </c>
      <c r="BF602" s="861">
        <v>31.925478999999999</v>
      </c>
      <c r="BG602" s="861">
        <v>142.36528999999999</v>
      </c>
      <c r="BH602" s="861">
        <v>111.092612</v>
      </c>
      <c r="BI602" s="861">
        <v>51.481969999999997</v>
      </c>
      <c r="BJ602" s="861">
        <v>132.94817900000001</v>
      </c>
      <c r="BK602" s="861">
        <v>87.564052000000004</v>
      </c>
      <c r="BL602" s="861">
        <v>75.856232000000006</v>
      </c>
      <c r="BM602" s="861">
        <v>-19.216373999999998</v>
      </c>
      <c r="BN602" s="861">
        <v>-13.841882999999999</v>
      </c>
      <c r="BO602" s="861">
        <v>-11.901914</v>
      </c>
      <c r="BP602" s="861">
        <v>-13.604901999999999</v>
      </c>
      <c r="BQ602" s="861">
        <v>88.551096000000001</v>
      </c>
      <c r="BR602" s="861">
        <v>89.619074999999995</v>
      </c>
      <c r="BS602" s="861">
        <v>87.232369000000006</v>
      </c>
      <c r="BT602" s="861">
        <v>58.599178000000002</v>
      </c>
      <c r="BU602" s="861">
        <v>65.028356000000002</v>
      </c>
      <c r="BV602" s="861">
        <v>61.476222</v>
      </c>
      <c r="BW602" s="861">
        <v>64.955264</v>
      </c>
      <c r="BX602" s="861">
        <v>-13.521943</v>
      </c>
      <c r="BY602" s="861">
        <v>-13.275175000000001</v>
      </c>
      <c r="BZ602" s="861">
        <v>-14.32451</v>
      </c>
      <c r="CA602" s="861">
        <v>-14.329708</v>
      </c>
      <c r="CB602" s="861">
        <v>-9.6989300000000007</v>
      </c>
      <c r="CC602" s="861">
        <v>-6.7759229999999997</v>
      </c>
      <c r="CD602" s="861">
        <v>-10.302583</v>
      </c>
      <c r="CE602" s="861">
        <v>-6.3049679999999997</v>
      </c>
      <c r="CF602" s="861">
        <v>-12.394297</v>
      </c>
      <c r="CG602" s="861">
        <v>-7.0489360000000003</v>
      </c>
      <c r="CH602" s="861">
        <v>-11.884391000000001</v>
      </c>
      <c r="CI602" s="861">
        <v>-6.8005430000000002</v>
      </c>
      <c r="CJ602" s="861">
        <v>-9.8617220000000003</v>
      </c>
      <c r="CK602" s="861">
        <v>-6.7493080000000001</v>
      </c>
      <c r="CL602" s="861">
        <v>-10.596106000000001</v>
      </c>
      <c r="CM602" s="861">
        <v>-6.6858120000000003</v>
      </c>
      <c r="CN602" s="861">
        <v>-12.376867000000001</v>
      </c>
      <c r="CO602" s="861">
        <v>-8.6443060000000003</v>
      </c>
      <c r="CP602" s="861">
        <v>-11.643618999999999</v>
      </c>
      <c r="CQ602" s="861">
        <v>-7.4725450000000002</v>
      </c>
      <c r="CR602" s="861">
        <v>-9.8492350000000002</v>
      </c>
      <c r="CS602" s="861">
        <v>-7.037509</v>
      </c>
      <c r="CT602" s="861">
        <v>-10.282887000000001</v>
      </c>
      <c r="CU602" s="861">
        <v>-7.8947520000000004</v>
      </c>
      <c r="CV602" s="861">
        <v>-12.645186000000001</v>
      </c>
      <c r="CW602" s="861">
        <v>-7.9017679999999997</v>
      </c>
      <c r="CX602" s="861">
        <v>-12.009145999999999</v>
      </c>
      <c r="CY602" s="861">
        <v>-6.2903830000000003</v>
      </c>
      <c r="CZ602" s="861">
        <v>-9.7116019999999992</v>
      </c>
      <c r="DA602" s="861">
        <v>-6.6803509999999999</v>
      </c>
      <c r="DB602" s="861">
        <v>-10.445008</v>
      </c>
      <c r="DC602" s="861">
        <v>-6.7774640000000002</v>
      </c>
      <c r="DD602" s="861">
        <v>-12.457974999999999</v>
      </c>
      <c r="DE602" s="861">
        <v>-8.6500039999999991</v>
      </c>
      <c r="DF602" s="861">
        <v>-12.246696</v>
      </c>
      <c r="DG602" s="861">
        <v>-7.8793949999999997</v>
      </c>
      <c r="DH602" s="861">
        <v>-9.3943320000000003</v>
      </c>
      <c r="DI602" s="861">
        <v>-7.2492619999999999</v>
      </c>
      <c r="DJ602" s="861">
        <v>-10.043155</v>
      </c>
      <c r="DK602" s="861">
        <v>-8.0357029999999998</v>
      </c>
      <c r="DL602" s="861">
        <v>-12.366377</v>
      </c>
      <c r="DM602" s="861">
        <v>-9.9028159999999996</v>
      </c>
      <c r="DN602" s="861">
        <v>-12.134143999999999</v>
      </c>
      <c r="DO602" s="861">
        <v>-8.5856030000000008</v>
      </c>
      <c r="DP602" s="861">
        <v>-10.038397</v>
      </c>
      <c r="DQ602" s="861">
        <v>-8.0497390000000006</v>
      </c>
      <c r="DR602" s="861">
        <v>-10.713721</v>
      </c>
      <c r="DS602" s="861">
        <v>-8.977252</v>
      </c>
      <c r="DT602" s="861">
        <v>-12.198230000000001</v>
      </c>
      <c r="DU602" s="861">
        <v>-10.998481</v>
      </c>
      <c r="DV602" s="861">
        <v>-12.266745</v>
      </c>
      <c r="DW602" s="861">
        <v>-8.5971080000000004</v>
      </c>
      <c r="DX602" s="861">
        <v>14.759669000000001</v>
      </c>
      <c r="DY602" s="861">
        <v>9.5095500000000008</v>
      </c>
      <c r="DZ602" s="861">
        <v>166.09598</v>
      </c>
      <c r="EA602" s="861">
        <v>156.47295800000001</v>
      </c>
      <c r="EB602" s="861">
        <v>120.37</v>
      </c>
      <c r="EC602" s="861">
        <v>3.254</v>
      </c>
      <c r="ED602" s="861">
        <v>385.2</v>
      </c>
      <c r="EE602" s="861">
        <v>120.43</v>
      </c>
      <c r="EF602" s="861">
        <v>5.4669999999999996</v>
      </c>
      <c r="EG602" s="861">
        <v>649.29999999999995</v>
      </c>
      <c r="EH602" s="861">
        <v>120.16</v>
      </c>
      <c r="EI602" s="861">
        <v>5.0780000000000003</v>
      </c>
      <c r="EJ602" s="861">
        <v>601.6</v>
      </c>
      <c r="EK602" s="861">
        <v>7.3076800000000004</v>
      </c>
      <c r="EL602" s="861">
        <v>10.859266</v>
      </c>
      <c r="EM602" s="861">
        <v>-13.513163</v>
      </c>
      <c r="EN602" s="861">
        <v>-22.76118</v>
      </c>
      <c r="EO602" s="861">
        <v>96.649090000000001</v>
      </c>
      <c r="EP602" s="861">
        <v>92.517179999999996</v>
      </c>
      <c r="EQ602" s="861">
        <v>-9.4489850000000004</v>
      </c>
      <c r="ER602" s="861">
        <v>808.13006199999995</v>
      </c>
      <c r="ES602" s="861">
        <v>1783.746803</v>
      </c>
      <c r="ET602" s="861">
        <v>1391.663843</v>
      </c>
      <c r="EU602" s="861"/>
      <c r="EV602" s="861"/>
      <c r="EW602" s="861"/>
      <c r="EX602" s="861"/>
      <c r="EY602" s="861"/>
      <c r="EZ602" s="861"/>
      <c r="FA602" s="861"/>
      <c r="FB602" s="861"/>
      <c r="FC602" s="861"/>
      <c r="FD602" s="861"/>
    </row>
    <row r="603" spans="1:160" x14ac:dyDescent="0.25">
      <c r="A603" s="837">
        <v>46146</v>
      </c>
      <c r="B603" s="836">
        <v>0.49438657407407405</v>
      </c>
      <c r="C603" s="861">
        <v>33120</v>
      </c>
      <c r="D603" s="861">
        <v>0</v>
      </c>
      <c r="E603" s="861">
        <v>0</v>
      </c>
      <c r="F603" s="861">
        <v>76.736981999999998</v>
      </c>
      <c r="G603" s="861">
        <v>71.916086000000007</v>
      </c>
      <c r="H603" s="861">
        <v>65.774668000000005</v>
      </c>
      <c r="I603" s="861">
        <v>73.735258999999999</v>
      </c>
      <c r="J603" s="861">
        <v>73.209692000000004</v>
      </c>
      <c r="K603" s="861">
        <v>71.370183999999995</v>
      </c>
      <c r="L603" s="861">
        <v>73.756555000000006</v>
      </c>
      <c r="M603" s="861">
        <v>74.840487999999993</v>
      </c>
      <c r="N603" s="861">
        <v>-4.9146879999999999</v>
      </c>
      <c r="O603" s="861">
        <v>-5.9467509999999999</v>
      </c>
      <c r="P603" s="861">
        <v>-6.9351820000000002</v>
      </c>
      <c r="Q603" s="861">
        <v>-3.7780399999999998</v>
      </c>
      <c r="R603" s="861">
        <v>-3.7943060000000002</v>
      </c>
      <c r="S603" s="861">
        <v>-4.4629690000000002</v>
      </c>
      <c r="T603" s="861">
        <v>85.239114000000001</v>
      </c>
      <c r="U603" s="861">
        <v>75.628967000000003</v>
      </c>
      <c r="V603" s="861">
        <v>98.910477999999998</v>
      </c>
      <c r="W603" s="861">
        <v>98.163869000000005</v>
      </c>
      <c r="X603" s="861">
        <v>-1.6843539999999999</v>
      </c>
      <c r="Y603" s="861">
        <v>-0.87438899999999997</v>
      </c>
      <c r="Z603" s="861">
        <v>-4.0239349999999998</v>
      </c>
      <c r="AA603" s="861">
        <v>-3.7798989999999999</v>
      </c>
      <c r="AB603" s="861">
        <v>-3.5342959999999999</v>
      </c>
      <c r="AC603" s="861">
        <v>-2.61558</v>
      </c>
      <c r="AD603" s="861">
        <v>1.13717</v>
      </c>
      <c r="AE603" s="861">
        <v>115.99156600000001</v>
      </c>
      <c r="AF603" s="861">
        <v>100.369079</v>
      </c>
      <c r="AG603" s="861">
        <v>92.271832000000003</v>
      </c>
      <c r="AH603" s="861">
        <v>117.518406</v>
      </c>
      <c r="AI603" s="861">
        <v>94.195590999999993</v>
      </c>
      <c r="AJ603" s="861">
        <v>76.553386000000003</v>
      </c>
      <c r="AK603" s="861">
        <v>2.7666360000000001</v>
      </c>
      <c r="AL603" s="861">
        <v>-2.5523470000000001</v>
      </c>
      <c r="AM603" s="861">
        <v>1.7578229999999999</v>
      </c>
      <c r="AN603" s="861">
        <v>97.101865000000004</v>
      </c>
      <c r="AO603" s="861">
        <v>97.238997999999995</v>
      </c>
      <c r="AP603" s="861">
        <v>93.626116999999994</v>
      </c>
      <c r="AQ603" s="861">
        <v>90.830297000000002</v>
      </c>
      <c r="AR603" s="861">
        <v>74.267481000000004</v>
      </c>
      <c r="AS603" s="861">
        <v>63.887262999999997</v>
      </c>
      <c r="AT603" s="861">
        <v>77.407629</v>
      </c>
      <c r="AU603" s="861">
        <v>76.419735000000003</v>
      </c>
      <c r="AV603" s="861">
        <v>76.113525999999993</v>
      </c>
      <c r="AW603" s="861">
        <v>75.474305999999999</v>
      </c>
      <c r="AX603" s="861">
        <v>94.160199000000006</v>
      </c>
      <c r="AY603" s="861">
        <v>92.213279999999997</v>
      </c>
      <c r="AZ603" s="861">
        <v>-1.291787</v>
      </c>
      <c r="BA603" s="861">
        <v>-2.6779600000000001</v>
      </c>
      <c r="BB603" s="861">
        <v>-7.1970159999999996</v>
      </c>
      <c r="BC603" s="861">
        <v>-6.6239759999999999</v>
      </c>
      <c r="BD603" s="861">
        <v>-5.0103720000000003</v>
      </c>
      <c r="BE603" s="861">
        <v>1.134215</v>
      </c>
      <c r="BF603" s="861">
        <v>35.583663999999999</v>
      </c>
      <c r="BG603" s="861">
        <v>144.54190399999999</v>
      </c>
      <c r="BH603" s="861">
        <v>112.361604</v>
      </c>
      <c r="BI603" s="861">
        <v>52.778326</v>
      </c>
      <c r="BJ603" s="861">
        <v>137.05297899999999</v>
      </c>
      <c r="BK603" s="861">
        <v>88.235194000000007</v>
      </c>
      <c r="BL603" s="861">
        <v>75.106820999999997</v>
      </c>
      <c r="BM603" s="861">
        <v>-13.262134</v>
      </c>
      <c r="BN603" s="861">
        <v>-7.4132160000000002</v>
      </c>
      <c r="BO603" s="861">
        <v>2.063428</v>
      </c>
      <c r="BP603" s="861">
        <v>-6.7386569999999999</v>
      </c>
      <c r="BQ603" s="861">
        <v>87.801794999999998</v>
      </c>
      <c r="BR603" s="861">
        <v>90.022756999999999</v>
      </c>
      <c r="BS603" s="861">
        <v>87.764104000000003</v>
      </c>
      <c r="BT603" s="861">
        <v>58.636750999999997</v>
      </c>
      <c r="BU603" s="861">
        <v>65.105588999999995</v>
      </c>
      <c r="BV603" s="861">
        <v>61.526744999999998</v>
      </c>
      <c r="BW603" s="861">
        <v>65.006003000000007</v>
      </c>
      <c r="BX603" s="861">
        <v>-3.8031139999999999</v>
      </c>
      <c r="BY603" s="861">
        <v>-7.2894639999999997</v>
      </c>
      <c r="BZ603" s="861">
        <v>-0.10403900000000001</v>
      </c>
      <c r="CA603" s="861">
        <v>-1.7155499999999999</v>
      </c>
      <c r="CB603" s="861">
        <v>-9.6668710000000004</v>
      </c>
      <c r="CC603" s="861">
        <v>-6.7091770000000004</v>
      </c>
      <c r="CD603" s="861">
        <v>-10.300727</v>
      </c>
      <c r="CE603" s="861">
        <v>-6.2018829999999996</v>
      </c>
      <c r="CF603" s="861">
        <v>-12.386524</v>
      </c>
      <c r="CG603" s="861">
        <v>-6.9926490000000001</v>
      </c>
      <c r="CH603" s="861">
        <v>-11.863517</v>
      </c>
      <c r="CI603" s="861">
        <v>-6.7513540000000001</v>
      </c>
      <c r="CJ603" s="861">
        <v>-9.8324700000000007</v>
      </c>
      <c r="CK603" s="861">
        <v>-6.7647380000000004</v>
      </c>
      <c r="CL603" s="861">
        <v>-10.583914999999999</v>
      </c>
      <c r="CM603" s="861">
        <v>-6.6942370000000002</v>
      </c>
      <c r="CN603" s="861">
        <v>-12.341302000000001</v>
      </c>
      <c r="CO603" s="861">
        <v>-8.5803860000000007</v>
      </c>
      <c r="CP603" s="861">
        <v>-11.598000000000001</v>
      </c>
      <c r="CQ603" s="861">
        <v>-7.4543350000000004</v>
      </c>
      <c r="CR603" s="861">
        <v>-9.8487860000000005</v>
      </c>
      <c r="CS603" s="861">
        <v>-7.0534109999999997</v>
      </c>
      <c r="CT603" s="861">
        <v>-10.284722</v>
      </c>
      <c r="CU603" s="861">
        <v>-7.8694509999999998</v>
      </c>
      <c r="CV603" s="861">
        <v>-12.581053000000001</v>
      </c>
      <c r="CW603" s="861">
        <v>-7.8755309999999996</v>
      </c>
      <c r="CX603" s="861">
        <v>-11.972042999999999</v>
      </c>
      <c r="CY603" s="861">
        <v>-6.3105339999999996</v>
      </c>
      <c r="CZ603" s="861">
        <v>-9.6980869999999992</v>
      </c>
      <c r="DA603" s="861">
        <v>-6.7250030000000001</v>
      </c>
      <c r="DB603" s="861">
        <v>-10.411027000000001</v>
      </c>
      <c r="DC603" s="861">
        <v>-6.761889</v>
      </c>
      <c r="DD603" s="861">
        <v>-12.424186000000001</v>
      </c>
      <c r="DE603" s="861">
        <v>-8.6646520000000002</v>
      </c>
      <c r="DF603" s="861">
        <v>-12.224239000000001</v>
      </c>
      <c r="DG603" s="861">
        <v>-7.9127530000000004</v>
      </c>
      <c r="DH603" s="861">
        <v>-9.4122959999999996</v>
      </c>
      <c r="DI603" s="861">
        <v>-7.2549849999999996</v>
      </c>
      <c r="DJ603" s="861">
        <v>-10.014643</v>
      </c>
      <c r="DK603" s="861">
        <v>-8.0409659999999992</v>
      </c>
      <c r="DL603" s="861">
        <v>-12.349895</v>
      </c>
      <c r="DM603" s="861">
        <v>-9.8873370000000005</v>
      </c>
      <c r="DN603" s="861">
        <v>-12.120165999999999</v>
      </c>
      <c r="DO603" s="861">
        <v>-8.5876239999999999</v>
      </c>
      <c r="DP603" s="861">
        <v>-10.016956</v>
      </c>
      <c r="DQ603" s="861">
        <v>-8.0475159999999999</v>
      </c>
      <c r="DR603" s="861">
        <v>-10.673902999999999</v>
      </c>
      <c r="DS603" s="861">
        <v>-8.9740889999999993</v>
      </c>
      <c r="DT603" s="861">
        <v>-12.172805</v>
      </c>
      <c r="DU603" s="861">
        <v>-10.988614999999999</v>
      </c>
      <c r="DV603" s="861">
        <v>-12.282905</v>
      </c>
      <c r="DW603" s="861">
        <v>-8.5841410000000007</v>
      </c>
      <c r="DX603" s="861">
        <v>15.482787999999999</v>
      </c>
      <c r="DY603" s="861">
        <v>12.528392999999999</v>
      </c>
      <c r="DZ603" s="861">
        <v>174.65702200000001</v>
      </c>
      <c r="EA603" s="861">
        <v>162.220136</v>
      </c>
      <c r="EB603" s="861">
        <v>120.2</v>
      </c>
      <c r="EC603" s="861">
        <v>3.2519999999999998</v>
      </c>
      <c r="ED603" s="861">
        <v>385.2</v>
      </c>
      <c r="EE603" s="861">
        <v>120.3</v>
      </c>
      <c r="EF603" s="861">
        <v>5.76</v>
      </c>
      <c r="EG603" s="861">
        <v>687.1</v>
      </c>
      <c r="EH603" s="861">
        <v>120.31</v>
      </c>
      <c r="EI603" s="861">
        <v>5.4130000000000003</v>
      </c>
      <c r="EJ603" s="861">
        <v>641.79999999999995</v>
      </c>
      <c r="EK603" s="861">
        <v>14.099472</v>
      </c>
      <c r="EL603" s="861">
        <v>19.337108000000001</v>
      </c>
      <c r="EM603" s="861">
        <v>-12.341649</v>
      </c>
      <c r="EN603" s="861">
        <v>-17.273679999999999</v>
      </c>
      <c r="EO603" s="861">
        <v>100.19165700000001</v>
      </c>
      <c r="EP603" s="861">
        <v>95.004743000000005</v>
      </c>
      <c r="EQ603" s="861">
        <v>-9.4322560000000006</v>
      </c>
      <c r="ER603" s="861">
        <v>814.53213000000005</v>
      </c>
      <c r="ES603" s="861">
        <v>1795.6066049999999</v>
      </c>
      <c r="ET603" s="861">
        <v>1402.4548669999999</v>
      </c>
      <c r="EU603" s="861"/>
      <c r="EV603" s="861"/>
      <c r="EW603" s="861"/>
      <c r="EX603" s="861"/>
      <c r="EY603" s="861"/>
      <c r="EZ603" s="861"/>
      <c r="FA603" s="861"/>
      <c r="FB603" s="861"/>
      <c r="FC603" s="861"/>
      <c r="FD603" s="861"/>
    </row>
    <row r="604" spans="1:160" x14ac:dyDescent="0.25">
      <c r="A604" s="837">
        <v>46146</v>
      </c>
      <c r="B604" s="836">
        <v>0.49508101851851855</v>
      </c>
      <c r="C604" s="861">
        <v>33180</v>
      </c>
      <c r="D604" s="861">
        <v>0</v>
      </c>
      <c r="E604" s="861">
        <v>0</v>
      </c>
      <c r="F604" s="861">
        <v>76.92653</v>
      </c>
      <c r="G604" s="861">
        <v>71.978701000000001</v>
      </c>
      <c r="H604" s="861">
        <v>65.876597000000004</v>
      </c>
      <c r="I604" s="861">
        <v>73.728789000000006</v>
      </c>
      <c r="J604" s="861">
        <v>73.292106000000004</v>
      </c>
      <c r="K604" s="861">
        <v>71.384906999999998</v>
      </c>
      <c r="L604" s="861">
        <v>73.781079000000005</v>
      </c>
      <c r="M604" s="861">
        <v>74.828648000000001</v>
      </c>
      <c r="N604" s="861">
        <v>-5.5496949999999998</v>
      </c>
      <c r="O604" s="861">
        <v>-6.8886029999999998</v>
      </c>
      <c r="P604" s="861">
        <v>-7.88645</v>
      </c>
      <c r="Q604" s="861">
        <v>-5.121918</v>
      </c>
      <c r="R604" s="861">
        <v>-6.1118690000000004</v>
      </c>
      <c r="S604" s="861">
        <v>-7.0444979999999999</v>
      </c>
      <c r="T604" s="861">
        <v>84.779786999999999</v>
      </c>
      <c r="U604" s="861">
        <v>74.873868000000002</v>
      </c>
      <c r="V604" s="861">
        <v>97.317310000000006</v>
      </c>
      <c r="W604" s="861">
        <v>96.451920000000001</v>
      </c>
      <c r="X604" s="861">
        <v>-3.7803010000000001</v>
      </c>
      <c r="Y604" s="861">
        <v>-3.5172059999999998</v>
      </c>
      <c r="Z604" s="861">
        <v>-7.1215780000000004</v>
      </c>
      <c r="AA604" s="861">
        <v>-6.7610169999999998</v>
      </c>
      <c r="AB604" s="861">
        <v>-6.6008599999999999</v>
      </c>
      <c r="AC604" s="861">
        <v>-6.6242000000000001</v>
      </c>
      <c r="AD604" s="861">
        <v>-11.083273999999999</v>
      </c>
      <c r="AE604" s="861">
        <v>112.916369</v>
      </c>
      <c r="AF604" s="861">
        <v>101.38729600000001</v>
      </c>
      <c r="AG604" s="861">
        <v>93.407320999999996</v>
      </c>
      <c r="AH604" s="861">
        <v>117.074928</v>
      </c>
      <c r="AI604" s="861">
        <v>93.458534</v>
      </c>
      <c r="AJ604" s="861">
        <v>74.714239000000006</v>
      </c>
      <c r="AK604" s="861">
        <v>0.44680900000000001</v>
      </c>
      <c r="AL604" s="861">
        <v>-5.5114070000000002</v>
      </c>
      <c r="AM604" s="861">
        <v>-2.87601</v>
      </c>
      <c r="AN604" s="861">
        <v>96.986723999999995</v>
      </c>
      <c r="AO604" s="861">
        <v>95.606718000000001</v>
      </c>
      <c r="AP604" s="861">
        <v>93.722109000000003</v>
      </c>
      <c r="AQ604" s="861">
        <v>91.190296000000004</v>
      </c>
      <c r="AR604" s="861">
        <v>74.473337000000001</v>
      </c>
      <c r="AS604" s="861">
        <v>63.949742999999998</v>
      </c>
      <c r="AT604" s="861">
        <v>77.508815999999996</v>
      </c>
      <c r="AU604" s="861">
        <v>76.597353999999996</v>
      </c>
      <c r="AV604" s="861">
        <v>75.879047</v>
      </c>
      <c r="AW604" s="861">
        <v>75.829258999999993</v>
      </c>
      <c r="AX604" s="861">
        <v>92.862716000000006</v>
      </c>
      <c r="AY604" s="861">
        <v>90.971389000000002</v>
      </c>
      <c r="AZ604" s="861">
        <v>-3.8863460000000001</v>
      </c>
      <c r="BA604" s="861">
        <v>-4.2629609999999998</v>
      </c>
      <c r="BB604" s="861">
        <v>-10.797331</v>
      </c>
      <c r="BC604" s="861">
        <v>-9.7447020000000002</v>
      </c>
      <c r="BD604" s="861">
        <v>-9.6921630000000007</v>
      </c>
      <c r="BE604" s="861">
        <v>-2.9572970000000001</v>
      </c>
      <c r="BF604" s="861">
        <v>34.247059999999998</v>
      </c>
      <c r="BG604" s="861">
        <v>143.37193300000001</v>
      </c>
      <c r="BH604" s="861">
        <v>112.557486</v>
      </c>
      <c r="BI604" s="861">
        <v>52.893211999999998</v>
      </c>
      <c r="BJ604" s="861">
        <v>135.68468300000001</v>
      </c>
      <c r="BK604" s="861">
        <v>89.678111999999999</v>
      </c>
      <c r="BL604" s="861">
        <v>79.920986999999997</v>
      </c>
      <c r="BM604" s="861">
        <v>-15.11795</v>
      </c>
      <c r="BN604" s="861">
        <v>-9.4277540000000002</v>
      </c>
      <c r="BO604" s="861">
        <v>-5.4342230000000002</v>
      </c>
      <c r="BP604" s="861">
        <v>-8.6953180000000003</v>
      </c>
      <c r="BQ604" s="861">
        <v>90.416301000000004</v>
      </c>
      <c r="BR604" s="861">
        <v>90.258992000000006</v>
      </c>
      <c r="BS604" s="861">
        <v>88.145317000000006</v>
      </c>
      <c r="BT604" s="861">
        <v>58.805211</v>
      </c>
      <c r="BU604" s="861">
        <v>65.154516999999998</v>
      </c>
      <c r="BV604" s="861">
        <v>61.629958999999999</v>
      </c>
      <c r="BW604" s="861">
        <v>65.145115000000004</v>
      </c>
      <c r="BX604" s="861">
        <v>-10.810703</v>
      </c>
      <c r="BY604" s="861">
        <v>-10.921141</v>
      </c>
      <c r="BZ604" s="861">
        <v>-7.2395750000000003</v>
      </c>
      <c r="CA604" s="861">
        <v>-7.2577990000000003</v>
      </c>
      <c r="CB604" s="861">
        <v>-9.6716759999999997</v>
      </c>
      <c r="CC604" s="861">
        <v>-6.6961180000000002</v>
      </c>
      <c r="CD604" s="861">
        <v>-10.266465999999999</v>
      </c>
      <c r="CE604" s="861">
        <v>-6.135656</v>
      </c>
      <c r="CF604" s="861">
        <v>-12.376106999999999</v>
      </c>
      <c r="CG604" s="861">
        <v>-6.9514940000000003</v>
      </c>
      <c r="CH604" s="861">
        <v>-11.857984</v>
      </c>
      <c r="CI604" s="861">
        <v>-6.7365269999999997</v>
      </c>
      <c r="CJ604" s="861">
        <v>-9.8386840000000007</v>
      </c>
      <c r="CK604" s="861">
        <v>-6.7577480000000003</v>
      </c>
      <c r="CL604" s="861">
        <v>-10.571714999999999</v>
      </c>
      <c r="CM604" s="861">
        <v>-6.6779109999999999</v>
      </c>
      <c r="CN604" s="861">
        <v>-12.324292</v>
      </c>
      <c r="CO604" s="861">
        <v>-8.5784599999999998</v>
      </c>
      <c r="CP604" s="861">
        <v>-11.648811</v>
      </c>
      <c r="CQ604" s="861">
        <v>-7.4739630000000004</v>
      </c>
      <c r="CR604" s="861">
        <v>-9.8670810000000007</v>
      </c>
      <c r="CS604" s="861">
        <v>-7.0641509999999998</v>
      </c>
      <c r="CT604" s="861">
        <v>-10.239457</v>
      </c>
      <c r="CU604" s="861">
        <v>-7.8940479999999997</v>
      </c>
      <c r="CV604" s="861">
        <v>-12.60065</v>
      </c>
      <c r="CW604" s="861">
        <v>-7.8917099999999998</v>
      </c>
      <c r="CX604" s="861">
        <v>-11.999404999999999</v>
      </c>
      <c r="CY604" s="861">
        <v>-6.3059240000000001</v>
      </c>
      <c r="CZ604" s="861">
        <v>-9.7215980000000002</v>
      </c>
      <c r="DA604" s="861">
        <v>-6.6969810000000001</v>
      </c>
      <c r="DB604" s="861">
        <v>-10.42041</v>
      </c>
      <c r="DC604" s="861">
        <v>-6.7520740000000004</v>
      </c>
      <c r="DD604" s="861">
        <v>-12.430994</v>
      </c>
      <c r="DE604" s="861">
        <v>-8.6358280000000001</v>
      </c>
      <c r="DF604" s="861">
        <v>-12.220667000000001</v>
      </c>
      <c r="DG604" s="861">
        <v>-7.8881569999999996</v>
      </c>
      <c r="DH604" s="861">
        <v>-9.4007699999999996</v>
      </c>
      <c r="DI604" s="861">
        <v>-7.2560399999999996</v>
      </c>
      <c r="DJ604" s="861">
        <v>-10.014763</v>
      </c>
      <c r="DK604" s="861">
        <v>-8.0481029999999993</v>
      </c>
      <c r="DL604" s="861">
        <v>-12.350033</v>
      </c>
      <c r="DM604" s="861">
        <v>-9.8757439999999992</v>
      </c>
      <c r="DN604" s="861">
        <v>-12.111416</v>
      </c>
      <c r="DO604" s="861">
        <v>-8.5798590000000008</v>
      </c>
      <c r="DP604" s="861">
        <v>-9.9969710000000003</v>
      </c>
      <c r="DQ604" s="861">
        <v>-8.0209679999999999</v>
      </c>
      <c r="DR604" s="861">
        <v>-10.657111</v>
      </c>
      <c r="DS604" s="861">
        <v>-8.9535929999999997</v>
      </c>
      <c r="DT604" s="861">
        <v>-12.163995999999999</v>
      </c>
      <c r="DU604" s="861">
        <v>-10.969481999999999</v>
      </c>
      <c r="DV604" s="861">
        <v>-12.263527</v>
      </c>
      <c r="DW604" s="861">
        <v>-8.5583209999999994</v>
      </c>
      <c r="DX604" s="861">
        <v>14.236067</v>
      </c>
      <c r="DY604" s="861">
        <v>11.498199</v>
      </c>
      <c r="DZ604" s="861">
        <v>170.35521199999999</v>
      </c>
      <c r="EA604" s="861">
        <v>160.30894599999999</v>
      </c>
      <c r="EB604" s="861">
        <v>120.78</v>
      </c>
      <c r="EC604" s="861">
        <v>1.2370000000000001</v>
      </c>
      <c r="ED604" s="861">
        <v>132.5</v>
      </c>
      <c r="EE604" s="861">
        <v>120.65</v>
      </c>
      <c r="EF604" s="861">
        <v>5.6230000000000002</v>
      </c>
      <c r="EG604" s="861">
        <v>667.6</v>
      </c>
      <c r="EH604" s="861">
        <v>120.85</v>
      </c>
      <c r="EI604" s="861">
        <v>5.3</v>
      </c>
      <c r="EJ604" s="861">
        <v>630.79999999999995</v>
      </c>
      <c r="EK604" s="861">
        <v>11.499342</v>
      </c>
      <c r="EL604" s="861">
        <v>13.656573</v>
      </c>
      <c r="EM604" s="861">
        <v>-14.375351999999999</v>
      </c>
      <c r="EN604" s="861">
        <v>-19.090796000000001</v>
      </c>
      <c r="EO604" s="861">
        <v>98.426573000000005</v>
      </c>
      <c r="EP604" s="861">
        <v>94.184177000000005</v>
      </c>
      <c r="EQ604" s="861">
        <v>-9.4252800000000008</v>
      </c>
      <c r="ER604" s="861">
        <v>818.35155099999997</v>
      </c>
      <c r="ES604" s="861">
        <v>1806.9278260000001</v>
      </c>
      <c r="ET604" s="861">
        <v>1413.0424539999999</v>
      </c>
      <c r="EU604" s="861"/>
      <c r="EV604" s="861"/>
      <c r="EW604" s="861"/>
      <c r="EX604" s="861"/>
      <c r="EY604" s="861"/>
      <c r="EZ604" s="861"/>
      <c r="FA604" s="861"/>
      <c r="FB604" s="861"/>
      <c r="FC604" s="861"/>
      <c r="FD604" s="861"/>
    </row>
    <row r="605" spans="1:160" x14ac:dyDescent="0.25">
      <c r="A605" s="837">
        <v>46146</v>
      </c>
      <c r="B605" s="836">
        <v>0.49577546296296293</v>
      </c>
      <c r="C605" s="861">
        <v>33240</v>
      </c>
      <c r="D605" s="861">
        <v>0</v>
      </c>
      <c r="E605" s="861">
        <v>0</v>
      </c>
      <c r="F605" s="861">
        <v>77.037003999999996</v>
      </c>
      <c r="G605" s="861">
        <v>72.005043999999998</v>
      </c>
      <c r="H605" s="861">
        <v>66.010722000000001</v>
      </c>
      <c r="I605" s="861">
        <v>73.767932000000002</v>
      </c>
      <c r="J605" s="861">
        <v>73.343964999999997</v>
      </c>
      <c r="K605" s="861">
        <v>71.394463999999999</v>
      </c>
      <c r="L605" s="861">
        <v>73.798244999999994</v>
      </c>
      <c r="M605" s="861">
        <v>74.872407999999993</v>
      </c>
      <c r="N605" s="861">
        <v>-5.932283</v>
      </c>
      <c r="O605" s="861">
        <v>-7.6057300000000003</v>
      </c>
      <c r="P605" s="861">
        <v>-8.5597519999999996</v>
      </c>
      <c r="Q605" s="861">
        <v>-5.5068789999999996</v>
      </c>
      <c r="R605" s="861">
        <v>-6.6636030000000002</v>
      </c>
      <c r="S605" s="861">
        <v>-7.7120639999999998</v>
      </c>
      <c r="T605" s="861">
        <v>84.293732000000006</v>
      </c>
      <c r="U605" s="861">
        <v>75.279955000000001</v>
      </c>
      <c r="V605" s="861">
        <v>96.658888000000005</v>
      </c>
      <c r="W605" s="861">
        <v>95.747077000000004</v>
      </c>
      <c r="X605" s="861">
        <v>-4.7266149999999998</v>
      </c>
      <c r="Y605" s="861">
        <v>-4.6258179999999998</v>
      </c>
      <c r="Z605" s="861">
        <v>-8.3450620000000004</v>
      </c>
      <c r="AA605" s="861">
        <v>-8.0240399999999994</v>
      </c>
      <c r="AB605" s="861">
        <v>-7.8000439999999998</v>
      </c>
      <c r="AC605" s="861">
        <v>-7.8921830000000002</v>
      </c>
      <c r="AD605" s="861">
        <v>-12.157794000000001</v>
      </c>
      <c r="AE605" s="861">
        <v>110.485073</v>
      </c>
      <c r="AF605" s="861">
        <v>101.985939</v>
      </c>
      <c r="AG605" s="861">
        <v>93.748509999999996</v>
      </c>
      <c r="AH605" s="861">
        <v>114.173329</v>
      </c>
      <c r="AI605" s="861">
        <v>92.854108999999994</v>
      </c>
      <c r="AJ605" s="861">
        <v>73.677846000000002</v>
      </c>
      <c r="AK605" s="861">
        <v>-1.0338620000000001</v>
      </c>
      <c r="AL605" s="861">
        <v>-6.782324</v>
      </c>
      <c r="AM605" s="861">
        <v>-4.1133319999999998</v>
      </c>
      <c r="AN605" s="861">
        <v>96.407657</v>
      </c>
      <c r="AO605" s="861">
        <v>94.928996999999995</v>
      </c>
      <c r="AP605" s="861">
        <v>93.160004999999998</v>
      </c>
      <c r="AQ605" s="861">
        <v>91.204235999999995</v>
      </c>
      <c r="AR605" s="861">
        <v>74.488545999999999</v>
      </c>
      <c r="AS605" s="861">
        <v>64.002803</v>
      </c>
      <c r="AT605" s="861">
        <v>77.783567000000005</v>
      </c>
      <c r="AU605" s="861">
        <v>76.718546000000003</v>
      </c>
      <c r="AV605" s="861">
        <v>76.201566</v>
      </c>
      <c r="AW605" s="861">
        <v>75.34384</v>
      </c>
      <c r="AX605" s="861">
        <v>92.220727999999994</v>
      </c>
      <c r="AY605" s="861">
        <v>90.122996000000001</v>
      </c>
      <c r="AZ605" s="861">
        <v>-5.002732</v>
      </c>
      <c r="BA605" s="861">
        <v>-4.9747950000000003</v>
      </c>
      <c r="BB605" s="861">
        <v>-12.170692000000001</v>
      </c>
      <c r="BC605" s="861">
        <v>-11.068298</v>
      </c>
      <c r="BD605" s="861">
        <v>-11.302918999999999</v>
      </c>
      <c r="BE605" s="861">
        <v>-6.4973510000000001</v>
      </c>
      <c r="BF605" s="861">
        <v>31.401153000000001</v>
      </c>
      <c r="BG605" s="861">
        <v>142.709992</v>
      </c>
      <c r="BH605" s="861">
        <v>112.196074</v>
      </c>
      <c r="BI605" s="861">
        <v>53.098045999999997</v>
      </c>
      <c r="BJ605" s="861">
        <v>134.60183900000001</v>
      </c>
      <c r="BK605" s="861">
        <v>88.935090000000002</v>
      </c>
      <c r="BL605" s="861">
        <v>78.845816999999997</v>
      </c>
      <c r="BM605" s="861">
        <v>-16.568514</v>
      </c>
      <c r="BN605" s="861">
        <v>-10.920055</v>
      </c>
      <c r="BO605" s="861">
        <v>-10.001429999999999</v>
      </c>
      <c r="BP605" s="861">
        <v>-10.303734</v>
      </c>
      <c r="BQ605" s="861">
        <v>89.774191999999999</v>
      </c>
      <c r="BR605" s="861">
        <v>90.163888</v>
      </c>
      <c r="BS605" s="861">
        <v>88.219717000000003</v>
      </c>
      <c r="BT605" s="861">
        <v>58.651829999999997</v>
      </c>
      <c r="BU605" s="861">
        <v>65.218930999999998</v>
      </c>
      <c r="BV605" s="861">
        <v>61.713098000000002</v>
      </c>
      <c r="BW605" s="861">
        <v>65.156540000000007</v>
      </c>
      <c r="BX605" s="861">
        <v>-11.759733000000001</v>
      </c>
      <c r="BY605" s="861">
        <v>-12.020975</v>
      </c>
      <c r="BZ605" s="861">
        <v>-10.734125000000001</v>
      </c>
      <c r="CA605" s="861">
        <v>-12.12876</v>
      </c>
      <c r="CB605" s="861">
        <v>-9.6614319999999996</v>
      </c>
      <c r="CC605" s="861">
        <v>-6.6874010000000004</v>
      </c>
      <c r="CD605" s="861">
        <v>-10.260986000000001</v>
      </c>
      <c r="CE605" s="861">
        <v>-6.1110870000000004</v>
      </c>
      <c r="CF605" s="861">
        <v>-12.384086999999999</v>
      </c>
      <c r="CG605" s="861">
        <v>-6.9407240000000003</v>
      </c>
      <c r="CH605" s="861">
        <v>-11.847704</v>
      </c>
      <c r="CI605" s="861">
        <v>-6.7842269999999996</v>
      </c>
      <c r="CJ605" s="861">
        <v>-9.8340669999999992</v>
      </c>
      <c r="CK605" s="861">
        <v>-6.7686400000000004</v>
      </c>
      <c r="CL605" s="861">
        <v>-10.570460000000001</v>
      </c>
      <c r="CM605" s="861">
        <v>-6.6822650000000001</v>
      </c>
      <c r="CN605" s="861">
        <v>-12.315785</v>
      </c>
      <c r="CO605" s="861">
        <v>-8.5784319999999994</v>
      </c>
      <c r="CP605" s="861">
        <v>-11.627463000000001</v>
      </c>
      <c r="CQ605" s="861">
        <v>-7.4508859999999997</v>
      </c>
      <c r="CR605" s="861">
        <v>-9.8279639999999997</v>
      </c>
      <c r="CS605" s="861">
        <v>-7.0583720000000003</v>
      </c>
      <c r="CT605" s="861">
        <v>-10.237075000000001</v>
      </c>
      <c r="CU605" s="861">
        <v>-7.8898039999999998</v>
      </c>
      <c r="CV605" s="861">
        <v>-12.612868000000001</v>
      </c>
      <c r="CW605" s="861">
        <v>-7.8687560000000003</v>
      </c>
      <c r="CX605" s="861">
        <v>-12.009600000000001</v>
      </c>
      <c r="CY605" s="861">
        <v>-6.3496240000000004</v>
      </c>
      <c r="CZ605" s="861">
        <v>-9.7059569999999997</v>
      </c>
      <c r="DA605" s="861">
        <v>-6.711443</v>
      </c>
      <c r="DB605" s="861">
        <v>-10.407249</v>
      </c>
      <c r="DC605" s="861">
        <v>-6.7740080000000003</v>
      </c>
      <c r="DD605" s="861">
        <v>-12.447552</v>
      </c>
      <c r="DE605" s="861">
        <v>-8.6850699999999996</v>
      </c>
      <c r="DF605" s="861">
        <v>-12.211046</v>
      </c>
      <c r="DG605" s="861">
        <v>-7.881875</v>
      </c>
      <c r="DH605" s="861">
        <v>-9.3883779999999994</v>
      </c>
      <c r="DI605" s="861">
        <v>-7.2555940000000003</v>
      </c>
      <c r="DJ605" s="861">
        <v>-10.003990999999999</v>
      </c>
      <c r="DK605" s="861">
        <v>-8.0415749999999999</v>
      </c>
      <c r="DL605" s="861">
        <v>-12.3665</v>
      </c>
      <c r="DM605" s="861">
        <v>-9.8794780000000006</v>
      </c>
      <c r="DN605" s="861">
        <v>-12.098971000000001</v>
      </c>
      <c r="DO605" s="861">
        <v>-8.5731020000000004</v>
      </c>
      <c r="DP605" s="861">
        <v>-9.9784670000000002</v>
      </c>
      <c r="DQ605" s="861">
        <v>-8.0289429999999999</v>
      </c>
      <c r="DR605" s="861">
        <v>-10.649146</v>
      </c>
      <c r="DS605" s="861">
        <v>-8.9901619999999998</v>
      </c>
      <c r="DT605" s="861">
        <v>-12.156440999999999</v>
      </c>
      <c r="DU605" s="861">
        <v>-10.987792000000001</v>
      </c>
      <c r="DV605" s="861">
        <v>-12.259085000000001</v>
      </c>
      <c r="DW605" s="861">
        <v>-8.5782530000000001</v>
      </c>
      <c r="DX605" s="861">
        <v>13.657736999999999</v>
      </c>
      <c r="DY605" s="861">
        <v>10.506546999999999</v>
      </c>
      <c r="DZ605" s="861">
        <v>169.011225</v>
      </c>
      <c r="EA605" s="861">
        <v>158.75479799999999</v>
      </c>
      <c r="EB605" s="861">
        <v>120.33</v>
      </c>
      <c r="EC605" s="861">
        <v>3.2549999999999999</v>
      </c>
      <c r="ED605" s="861">
        <v>385.1</v>
      </c>
      <c r="EE605" s="861">
        <v>120.18</v>
      </c>
      <c r="EF605" s="861">
        <v>5.569</v>
      </c>
      <c r="EG605" s="861">
        <v>659.3</v>
      </c>
      <c r="EH605" s="861">
        <v>120.33</v>
      </c>
      <c r="EI605" s="861">
        <v>5.22</v>
      </c>
      <c r="EJ605" s="861">
        <v>615.79999999999995</v>
      </c>
      <c r="EK605" s="861">
        <v>11.228429</v>
      </c>
      <c r="EL605" s="861">
        <v>10.891541999999999</v>
      </c>
      <c r="EM605" s="861">
        <v>-15.341761</v>
      </c>
      <c r="EN605" s="861">
        <v>-20.892972</v>
      </c>
      <c r="EO605" s="861">
        <v>97.868960000000001</v>
      </c>
      <c r="EP605" s="861">
        <v>93.512052999999995</v>
      </c>
      <c r="EQ605" s="861">
        <v>-9.4254119999999997</v>
      </c>
      <c r="ER605" s="861">
        <v>821.33166200000005</v>
      </c>
      <c r="ES605" s="861">
        <v>1817.9927990000001</v>
      </c>
      <c r="ET605" s="861">
        <v>1423.4203950000001</v>
      </c>
      <c r="EU605" s="861"/>
      <c r="EV605" s="861"/>
      <c r="EW605" s="861"/>
      <c r="EX605" s="861"/>
      <c r="EY605" s="861"/>
      <c r="EZ605" s="861"/>
      <c r="FA605" s="861"/>
      <c r="FB605" s="861"/>
      <c r="FC605" s="861"/>
      <c r="FD605" s="861"/>
    </row>
    <row r="606" spans="1:160" x14ac:dyDescent="0.25">
      <c r="A606" s="837">
        <v>46146</v>
      </c>
      <c r="B606" s="836">
        <v>0.49646990740740743</v>
      </c>
      <c r="C606" s="861">
        <v>33300</v>
      </c>
      <c r="D606" s="861">
        <v>0</v>
      </c>
      <c r="E606" s="861">
        <v>0</v>
      </c>
      <c r="F606" s="861">
        <v>76.992423000000002</v>
      </c>
      <c r="G606" s="861">
        <v>72.071257000000003</v>
      </c>
      <c r="H606" s="861">
        <v>65.933961999999994</v>
      </c>
      <c r="I606" s="861">
        <v>73.802727000000004</v>
      </c>
      <c r="J606" s="861">
        <v>73.316986999999997</v>
      </c>
      <c r="K606" s="861">
        <v>71.405602999999999</v>
      </c>
      <c r="L606" s="861">
        <v>73.790272999999999</v>
      </c>
      <c r="M606" s="861">
        <v>74.855997000000002</v>
      </c>
      <c r="N606" s="861">
        <v>-6.291086</v>
      </c>
      <c r="O606" s="861">
        <v>-8.0623199999999997</v>
      </c>
      <c r="P606" s="861">
        <v>-9.0432690000000004</v>
      </c>
      <c r="Q606" s="861">
        <v>-5.8145480000000003</v>
      </c>
      <c r="R606" s="861">
        <v>-7.0722579999999997</v>
      </c>
      <c r="S606" s="861">
        <v>-7.9234970000000002</v>
      </c>
      <c r="T606" s="861">
        <v>84.086029999999994</v>
      </c>
      <c r="U606" s="861">
        <v>76.065002000000007</v>
      </c>
      <c r="V606" s="861">
        <v>96.285028999999994</v>
      </c>
      <c r="W606" s="861">
        <v>95.407489999999996</v>
      </c>
      <c r="X606" s="861">
        <v>-5.3059810000000001</v>
      </c>
      <c r="Y606" s="861">
        <v>-5.3000449999999999</v>
      </c>
      <c r="Z606" s="861">
        <v>-9.0452639999999995</v>
      </c>
      <c r="AA606" s="861">
        <v>-8.6990649999999992</v>
      </c>
      <c r="AB606" s="861">
        <v>-8.4743300000000001</v>
      </c>
      <c r="AC606" s="861">
        <v>-8.4953979999999998</v>
      </c>
      <c r="AD606" s="861">
        <v>-12.755324999999999</v>
      </c>
      <c r="AE606" s="861">
        <v>109.14838899999999</v>
      </c>
      <c r="AF606" s="861">
        <v>101.687212</v>
      </c>
      <c r="AG606" s="861">
        <v>93.317149999999998</v>
      </c>
      <c r="AH606" s="861">
        <v>112.54567299999999</v>
      </c>
      <c r="AI606" s="861">
        <v>92.472290999999998</v>
      </c>
      <c r="AJ606" s="861">
        <v>73.124489999999994</v>
      </c>
      <c r="AK606" s="861">
        <v>-1.8574459999999999</v>
      </c>
      <c r="AL606" s="861">
        <v>-7.5047329999999999</v>
      </c>
      <c r="AM606" s="861">
        <v>-4.6805209999999997</v>
      </c>
      <c r="AN606" s="861">
        <v>95.923591999999999</v>
      </c>
      <c r="AO606" s="861">
        <v>94.577518999999995</v>
      </c>
      <c r="AP606" s="861">
        <v>92.611243000000002</v>
      </c>
      <c r="AQ606" s="861">
        <v>91.039529999999999</v>
      </c>
      <c r="AR606" s="861">
        <v>74.588166999999999</v>
      </c>
      <c r="AS606" s="861">
        <v>64.098106999999999</v>
      </c>
      <c r="AT606" s="861">
        <v>77.842273000000006</v>
      </c>
      <c r="AU606" s="861">
        <v>76.742338000000004</v>
      </c>
      <c r="AV606" s="861">
        <v>75.982382999999999</v>
      </c>
      <c r="AW606" s="861">
        <v>75.314100999999994</v>
      </c>
      <c r="AX606" s="861">
        <v>92.042062999999999</v>
      </c>
      <c r="AY606" s="861">
        <v>90.000362999999993</v>
      </c>
      <c r="AZ606" s="861">
        <v>-5.6078549999999998</v>
      </c>
      <c r="BA606" s="861">
        <v>-5.465719</v>
      </c>
      <c r="BB606" s="861">
        <v>-12.966835</v>
      </c>
      <c r="BC606" s="861">
        <v>-11.85458</v>
      </c>
      <c r="BD606" s="861">
        <v>-12.212870000000001</v>
      </c>
      <c r="BE606" s="861">
        <v>-7.4774909999999997</v>
      </c>
      <c r="BF606" s="861">
        <v>32.384611999999997</v>
      </c>
      <c r="BG606" s="861">
        <v>142.613372</v>
      </c>
      <c r="BH606" s="861">
        <v>112.06406800000001</v>
      </c>
      <c r="BI606" s="861">
        <v>52.977075999999997</v>
      </c>
      <c r="BJ606" s="861">
        <v>133.51944900000001</v>
      </c>
      <c r="BK606" s="861">
        <v>88.700970999999996</v>
      </c>
      <c r="BL606" s="861">
        <v>78.453727999999998</v>
      </c>
      <c r="BM606" s="861">
        <v>-17.434156999999999</v>
      </c>
      <c r="BN606" s="861">
        <v>-11.833235999999999</v>
      </c>
      <c r="BO606" s="861">
        <v>-10.352377000000001</v>
      </c>
      <c r="BP606" s="861">
        <v>-11.350989</v>
      </c>
      <c r="BQ606" s="861">
        <v>89.555504999999997</v>
      </c>
      <c r="BR606" s="861">
        <v>90.126026999999993</v>
      </c>
      <c r="BS606" s="861">
        <v>88.128107</v>
      </c>
      <c r="BT606" s="861">
        <v>58.853710999999997</v>
      </c>
      <c r="BU606" s="861">
        <v>65.230034000000003</v>
      </c>
      <c r="BV606" s="861">
        <v>61.825082999999999</v>
      </c>
      <c r="BW606" s="861">
        <v>65.166788999999994</v>
      </c>
      <c r="BX606" s="861">
        <v>-12.388483000000001</v>
      </c>
      <c r="BY606" s="861">
        <v>-12.618881999999999</v>
      </c>
      <c r="BZ606" s="861">
        <v>-11.90489</v>
      </c>
      <c r="CA606" s="861">
        <v>-12.532197999999999</v>
      </c>
      <c r="CB606" s="861">
        <v>-9.658849</v>
      </c>
      <c r="CC606" s="861">
        <v>-6.6913330000000002</v>
      </c>
      <c r="CD606" s="861">
        <v>-10.255549999999999</v>
      </c>
      <c r="CE606" s="861">
        <v>-6.0804999999999998</v>
      </c>
      <c r="CF606" s="861">
        <v>-12.370619</v>
      </c>
      <c r="CG606" s="861">
        <v>-6.925503</v>
      </c>
      <c r="CH606" s="861">
        <v>-11.851231</v>
      </c>
      <c r="CI606" s="861">
        <v>-6.7653129999999999</v>
      </c>
      <c r="CJ606" s="861">
        <v>-9.8455580000000005</v>
      </c>
      <c r="CK606" s="861">
        <v>-6.7548300000000001</v>
      </c>
      <c r="CL606" s="861">
        <v>-10.564082000000001</v>
      </c>
      <c r="CM606" s="861">
        <v>-6.662388</v>
      </c>
      <c r="CN606" s="861">
        <v>-12.279239</v>
      </c>
      <c r="CO606" s="861">
        <v>-8.5449099999999998</v>
      </c>
      <c r="CP606" s="861">
        <v>-11.628724</v>
      </c>
      <c r="CQ606" s="861">
        <v>-7.446529</v>
      </c>
      <c r="CR606" s="861">
        <v>-9.8273449999999993</v>
      </c>
      <c r="CS606" s="861">
        <v>-7.0614929999999996</v>
      </c>
      <c r="CT606" s="861">
        <v>-10.235849</v>
      </c>
      <c r="CU606" s="861">
        <v>-7.8965339999999999</v>
      </c>
      <c r="CV606" s="861">
        <v>-12.60881</v>
      </c>
      <c r="CW606" s="861">
        <v>-7.8492930000000003</v>
      </c>
      <c r="CX606" s="861">
        <v>-11.98883</v>
      </c>
      <c r="CY606" s="861">
        <v>-6.3617010000000001</v>
      </c>
      <c r="CZ606" s="861">
        <v>-9.7129379999999994</v>
      </c>
      <c r="DA606" s="861">
        <v>-6.7234179999999997</v>
      </c>
      <c r="DB606" s="861">
        <v>-10.395814</v>
      </c>
      <c r="DC606" s="861">
        <v>-6.7789809999999999</v>
      </c>
      <c r="DD606" s="861">
        <v>-12.422777999999999</v>
      </c>
      <c r="DE606" s="861">
        <v>-8.6548230000000004</v>
      </c>
      <c r="DF606" s="861">
        <v>-12.216870999999999</v>
      </c>
      <c r="DG606" s="861">
        <v>-7.8918699999999999</v>
      </c>
      <c r="DH606" s="861">
        <v>-9.3772979999999997</v>
      </c>
      <c r="DI606" s="861">
        <v>-7.2535090000000002</v>
      </c>
      <c r="DJ606" s="861">
        <v>-9.9831240000000001</v>
      </c>
      <c r="DK606" s="861">
        <v>-8.0432299999999994</v>
      </c>
      <c r="DL606" s="861">
        <v>-12.347906</v>
      </c>
      <c r="DM606" s="861">
        <v>-9.8665880000000001</v>
      </c>
      <c r="DN606" s="861">
        <v>-12.101969</v>
      </c>
      <c r="DO606" s="861">
        <v>-8.6051160000000007</v>
      </c>
      <c r="DP606" s="861">
        <v>-9.9650309999999998</v>
      </c>
      <c r="DQ606" s="861">
        <v>-8.0366800000000005</v>
      </c>
      <c r="DR606" s="861">
        <v>-10.639533</v>
      </c>
      <c r="DS606" s="861">
        <v>-8.9754190000000005</v>
      </c>
      <c r="DT606" s="861">
        <v>-12.146801</v>
      </c>
      <c r="DU606" s="861">
        <v>-10.975820000000001</v>
      </c>
      <c r="DV606" s="861">
        <v>-12.266859999999999</v>
      </c>
      <c r="DW606" s="861">
        <v>-8.5775550000000003</v>
      </c>
      <c r="DX606" s="861">
        <v>13.417977</v>
      </c>
      <c r="DY606" s="861">
        <v>10.215949</v>
      </c>
      <c r="DZ606" s="861">
        <v>168.486986</v>
      </c>
      <c r="EA606" s="861">
        <v>158.102732</v>
      </c>
      <c r="EB606" s="861">
        <v>120.17</v>
      </c>
      <c r="EC606" s="861">
        <v>3.2490000000000001</v>
      </c>
      <c r="ED606" s="861">
        <v>384.5</v>
      </c>
      <c r="EE606" s="861">
        <v>120.28</v>
      </c>
      <c r="EF606" s="861">
        <v>5.5350000000000001</v>
      </c>
      <c r="EG606" s="861">
        <v>654.79999999999995</v>
      </c>
      <c r="EH606" s="861">
        <v>120.19</v>
      </c>
      <c r="EI606" s="861">
        <v>5.1680000000000001</v>
      </c>
      <c r="EJ606" s="861">
        <v>613.20000000000005</v>
      </c>
      <c r="EK606" s="861">
        <v>11.066350999999999</v>
      </c>
      <c r="EL606" s="861">
        <v>11.079115</v>
      </c>
      <c r="EM606" s="861">
        <v>-15.746872</v>
      </c>
      <c r="EN606" s="861">
        <v>-21.431491999999999</v>
      </c>
      <c r="EO606" s="861">
        <v>97.650645999999995</v>
      </c>
      <c r="EP606" s="861">
        <v>93.228738000000007</v>
      </c>
      <c r="EQ606" s="861">
        <v>-9.4190609999999992</v>
      </c>
      <c r="ER606" s="861">
        <v>827.74440800000002</v>
      </c>
      <c r="ES606" s="861">
        <v>1828.9545089999999</v>
      </c>
      <c r="ET606" s="861">
        <v>1433.684976</v>
      </c>
      <c r="EU606" s="861"/>
      <c r="EV606" s="861"/>
      <c r="EW606" s="861"/>
      <c r="EX606" s="861"/>
      <c r="EY606" s="861"/>
      <c r="EZ606" s="861"/>
      <c r="FA606" s="861"/>
      <c r="FB606" s="861"/>
      <c r="FC606" s="861"/>
      <c r="FD606" s="861"/>
    </row>
    <row r="607" spans="1:160" x14ac:dyDescent="0.25">
      <c r="A607" s="837">
        <v>46146</v>
      </c>
      <c r="B607" s="836">
        <v>0.49716435185185182</v>
      </c>
      <c r="C607" s="861">
        <v>33360</v>
      </c>
      <c r="D607" s="861">
        <v>0</v>
      </c>
      <c r="E607" s="861">
        <v>0</v>
      </c>
      <c r="F607" s="861">
        <v>76.992642000000004</v>
      </c>
      <c r="G607" s="861">
        <v>72.080803000000003</v>
      </c>
      <c r="H607" s="861">
        <v>65.857327999999995</v>
      </c>
      <c r="I607" s="861">
        <v>73.834400000000002</v>
      </c>
      <c r="J607" s="861">
        <v>73.321168</v>
      </c>
      <c r="K607" s="861">
        <v>71.419972999999999</v>
      </c>
      <c r="L607" s="861">
        <v>73.817004999999995</v>
      </c>
      <c r="M607" s="861">
        <v>74.882272999999998</v>
      </c>
      <c r="N607" s="861">
        <v>-6.4535419999999997</v>
      </c>
      <c r="O607" s="861">
        <v>-8.5117039999999999</v>
      </c>
      <c r="P607" s="861">
        <v>-9.2893980000000003</v>
      </c>
      <c r="Q607" s="861">
        <v>-5.969678</v>
      </c>
      <c r="R607" s="861">
        <v>-7.316948</v>
      </c>
      <c r="S607" s="861">
        <v>-8.2302870000000006</v>
      </c>
      <c r="T607" s="861">
        <v>84.173501000000002</v>
      </c>
      <c r="U607" s="861">
        <v>75.260651999999993</v>
      </c>
      <c r="V607" s="861">
        <v>95.977020999999993</v>
      </c>
      <c r="W607" s="861">
        <v>95.086794999999995</v>
      </c>
      <c r="X607" s="861">
        <v>-5.6667209999999999</v>
      </c>
      <c r="Y607" s="861">
        <v>-5.6652329999999997</v>
      </c>
      <c r="Z607" s="861">
        <v>-9.4510579999999997</v>
      </c>
      <c r="AA607" s="861">
        <v>-9.1172909999999998</v>
      </c>
      <c r="AB607" s="861">
        <v>-8.8516549999999992</v>
      </c>
      <c r="AC607" s="861">
        <v>-8.8436909999999997</v>
      </c>
      <c r="AD607" s="861">
        <v>-13.093543</v>
      </c>
      <c r="AE607" s="861">
        <v>108.283219</v>
      </c>
      <c r="AF607" s="861">
        <v>101.21622000000001</v>
      </c>
      <c r="AG607" s="861">
        <v>92.801140000000004</v>
      </c>
      <c r="AH607" s="861">
        <v>111.56359399999999</v>
      </c>
      <c r="AI607" s="861">
        <v>92.083564999999993</v>
      </c>
      <c r="AJ607" s="861">
        <v>72.789210999999995</v>
      </c>
      <c r="AK607" s="861">
        <v>-2.4368259999999999</v>
      </c>
      <c r="AL607" s="861">
        <v>-7.9939419999999997</v>
      </c>
      <c r="AM607" s="861">
        <v>-5.0446210000000002</v>
      </c>
      <c r="AN607" s="861">
        <v>95.491303000000002</v>
      </c>
      <c r="AO607" s="861">
        <v>94.316839000000002</v>
      </c>
      <c r="AP607" s="861">
        <v>92.137564999999995</v>
      </c>
      <c r="AQ607" s="861">
        <v>90.776140999999996</v>
      </c>
      <c r="AR607" s="861">
        <v>74.575242000000003</v>
      </c>
      <c r="AS607" s="861">
        <v>64.080742000000001</v>
      </c>
      <c r="AT607" s="861">
        <v>77.789379999999994</v>
      </c>
      <c r="AU607" s="861">
        <v>76.768628000000007</v>
      </c>
      <c r="AV607" s="861">
        <v>75.961442000000005</v>
      </c>
      <c r="AW607" s="861">
        <v>75.426072000000005</v>
      </c>
      <c r="AX607" s="861">
        <v>91.774557000000001</v>
      </c>
      <c r="AY607" s="861">
        <v>89.714376999999999</v>
      </c>
      <c r="AZ607" s="861">
        <v>-6.0417860000000001</v>
      </c>
      <c r="BA607" s="861">
        <v>-5.6384869999999996</v>
      </c>
      <c r="BB607" s="861">
        <v>-13.43929</v>
      </c>
      <c r="BC607" s="861">
        <v>-12.279104</v>
      </c>
      <c r="BD607" s="861">
        <v>-12.775257999999999</v>
      </c>
      <c r="BE607" s="861">
        <v>-7.8411720000000003</v>
      </c>
      <c r="BF607" s="861">
        <v>32.531492999999998</v>
      </c>
      <c r="BG607" s="861">
        <v>142.460915</v>
      </c>
      <c r="BH607" s="861">
        <v>111.819931</v>
      </c>
      <c r="BI607" s="861">
        <v>52.797634000000002</v>
      </c>
      <c r="BJ607" s="861">
        <v>133.722463</v>
      </c>
      <c r="BK607" s="861">
        <v>88.246432999999996</v>
      </c>
      <c r="BL607" s="861">
        <v>77.764754999999994</v>
      </c>
      <c r="BM607" s="861">
        <v>-17.923462000000001</v>
      </c>
      <c r="BN607" s="861">
        <v>-12.391577</v>
      </c>
      <c r="BO607" s="861">
        <v>-10.802265</v>
      </c>
      <c r="BP607" s="861">
        <v>-11.962567999999999</v>
      </c>
      <c r="BQ607" s="861">
        <v>89.270222000000004</v>
      </c>
      <c r="BR607" s="861">
        <v>90.141176999999999</v>
      </c>
      <c r="BS607" s="861">
        <v>88.020560000000003</v>
      </c>
      <c r="BT607" s="861">
        <v>59.011510999999999</v>
      </c>
      <c r="BU607" s="861">
        <v>65.246015</v>
      </c>
      <c r="BV607" s="861">
        <v>61.914923000000002</v>
      </c>
      <c r="BW607" s="861">
        <v>65.251570000000001</v>
      </c>
      <c r="BX607" s="861">
        <v>-12.948252999999999</v>
      </c>
      <c r="BY607" s="861">
        <v>-12.984088</v>
      </c>
      <c r="BZ607" s="861">
        <v>-12.65287</v>
      </c>
      <c r="CA607" s="861">
        <v>-13.010669</v>
      </c>
      <c r="CB607" s="861">
        <v>-9.6701429999999995</v>
      </c>
      <c r="CC607" s="861">
        <v>-6.6851989999999999</v>
      </c>
      <c r="CD607" s="861">
        <v>-10.238583</v>
      </c>
      <c r="CE607" s="861">
        <v>-6.0776370000000002</v>
      </c>
      <c r="CF607" s="861">
        <v>-12.372958000000001</v>
      </c>
      <c r="CG607" s="861">
        <v>-6.9259539999999999</v>
      </c>
      <c r="CH607" s="861">
        <v>-11.852209</v>
      </c>
      <c r="CI607" s="861">
        <v>-6.785895</v>
      </c>
      <c r="CJ607" s="861">
        <v>-9.8324580000000008</v>
      </c>
      <c r="CK607" s="861">
        <v>-6.7528969999999999</v>
      </c>
      <c r="CL607" s="861">
        <v>-10.586563999999999</v>
      </c>
      <c r="CM607" s="861">
        <v>-6.635713</v>
      </c>
      <c r="CN607" s="861">
        <v>-12.28252</v>
      </c>
      <c r="CO607" s="861">
        <v>-8.5439579999999999</v>
      </c>
      <c r="CP607" s="861">
        <v>-11.658443999999999</v>
      </c>
      <c r="CQ607" s="861">
        <v>-7.5321499999999997</v>
      </c>
      <c r="CR607" s="861">
        <v>-9.8658959999999993</v>
      </c>
      <c r="CS607" s="861">
        <v>-7.0615699999999997</v>
      </c>
      <c r="CT607" s="861">
        <v>-10.191848</v>
      </c>
      <c r="CU607" s="861">
        <v>-7.8770179999999996</v>
      </c>
      <c r="CV607" s="861">
        <v>-12.602812999999999</v>
      </c>
      <c r="CW607" s="861">
        <v>-7.9036790000000003</v>
      </c>
      <c r="CX607" s="861">
        <v>-11.967283999999999</v>
      </c>
      <c r="CY607" s="861">
        <v>-6.3646099999999999</v>
      </c>
      <c r="CZ607" s="861">
        <v>-9.6830250000000007</v>
      </c>
      <c r="DA607" s="861">
        <v>-6.6742819999999998</v>
      </c>
      <c r="DB607" s="861">
        <v>-10.374567000000001</v>
      </c>
      <c r="DC607" s="861">
        <v>-6.7639240000000003</v>
      </c>
      <c r="DD607" s="861">
        <v>-12.421638</v>
      </c>
      <c r="DE607" s="861">
        <v>-8.6700809999999997</v>
      </c>
      <c r="DF607" s="861">
        <v>-12.203601000000001</v>
      </c>
      <c r="DG607" s="861">
        <v>-7.8833679999999999</v>
      </c>
      <c r="DH607" s="861">
        <v>-9.378622</v>
      </c>
      <c r="DI607" s="861">
        <v>-7.2287150000000002</v>
      </c>
      <c r="DJ607" s="861">
        <v>-9.9591619999999992</v>
      </c>
      <c r="DK607" s="861">
        <v>-8.0277619999999992</v>
      </c>
      <c r="DL607" s="861">
        <v>-12.332234</v>
      </c>
      <c r="DM607" s="861">
        <v>-9.8763140000000007</v>
      </c>
      <c r="DN607" s="861">
        <v>-12.108478</v>
      </c>
      <c r="DO607" s="861">
        <v>-8.6097160000000006</v>
      </c>
      <c r="DP607" s="861">
        <v>-9.9588470000000004</v>
      </c>
      <c r="DQ607" s="861">
        <v>-8.0389909999999993</v>
      </c>
      <c r="DR607" s="861">
        <v>-10.618835000000001</v>
      </c>
      <c r="DS607" s="861">
        <v>-8.9510269999999998</v>
      </c>
      <c r="DT607" s="861">
        <v>-12.135370999999999</v>
      </c>
      <c r="DU607" s="861">
        <v>-10.975692</v>
      </c>
      <c r="DV607" s="861">
        <v>-12.236281</v>
      </c>
      <c r="DW607" s="861">
        <v>-8.5864860000000007</v>
      </c>
      <c r="DX607" s="861">
        <v>13.234743</v>
      </c>
      <c r="DY607" s="861">
        <v>9.9716690000000003</v>
      </c>
      <c r="DZ607" s="861">
        <v>167.31524999999999</v>
      </c>
      <c r="EA607" s="861">
        <v>157.913276</v>
      </c>
      <c r="EB607" s="861">
        <v>120.77</v>
      </c>
      <c r="EC607" s="861">
        <v>1.238</v>
      </c>
      <c r="ED607" s="861">
        <v>132.30000000000001</v>
      </c>
      <c r="EE607" s="861">
        <v>120.91</v>
      </c>
      <c r="EF607" s="861">
        <v>5.4909999999999997</v>
      </c>
      <c r="EG607" s="861">
        <v>654.9</v>
      </c>
      <c r="EH607" s="861">
        <v>120.89</v>
      </c>
      <c r="EI607" s="861">
        <v>5.1420000000000003</v>
      </c>
      <c r="EJ607" s="861">
        <v>608.6</v>
      </c>
      <c r="EK607" s="861">
        <v>11.013655</v>
      </c>
      <c r="EL607" s="861">
        <v>11.085698000000001</v>
      </c>
      <c r="EM607" s="861">
        <v>-16.058275999999999</v>
      </c>
      <c r="EN607" s="861">
        <v>-21.887962999999999</v>
      </c>
      <c r="EO607" s="861">
        <v>97.161028000000002</v>
      </c>
      <c r="EP607" s="861">
        <v>93.146275000000003</v>
      </c>
      <c r="EQ607" s="861">
        <v>-9.4159380000000006</v>
      </c>
      <c r="ER607" s="861">
        <v>831.42330800000002</v>
      </c>
      <c r="ES607" s="861">
        <v>1839.878303</v>
      </c>
      <c r="ET607" s="861">
        <v>1443.882957</v>
      </c>
      <c r="EU607" s="861"/>
      <c r="EV607" s="861"/>
      <c r="EW607" s="861"/>
      <c r="EX607" s="861"/>
      <c r="EY607" s="861"/>
      <c r="EZ607" s="861"/>
      <c r="FA607" s="861"/>
      <c r="FB607" s="861"/>
      <c r="FC607" s="861"/>
      <c r="FD607" s="861"/>
    </row>
    <row r="608" spans="1:160" x14ac:dyDescent="0.25">
      <c r="A608" s="837">
        <v>46146</v>
      </c>
      <c r="B608" s="836">
        <v>0.49785879629629631</v>
      </c>
      <c r="C608" s="861">
        <v>33420</v>
      </c>
      <c r="D608" s="861">
        <v>0</v>
      </c>
      <c r="E608" s="861">
        <v>0</v>
      </c>
      <c r="F608" s="861">
        <v>76.934379000000007</v>
      </c>
      <c r="G608" s="861">
        <v>72.163343999999995</v>
      </c>
      <c r="H608" s="861">
        <v>65.862345000000005</v>
      </c>
      <c r="I608" s="861">
        <v>73.864389000000003</v>
      </c>
      <c r="J608" s="861">
        <v>73.311814999999996</v>
      </c>
      <c r="K608" s="861">
        <v>71.435625999999999</v>
      </c>
      <c r="L608" s="861">
        <v>73.827822999999995</v>
      </c>
      <c r="M608" s="861">
        <v>74.901104000000004</v>
      </c>
      <c r="N608" s="861">
        <v>-6.6618029999999999</v>
      </c>
      <c r="O608" s="861">
        <v>-8.7407810000000001</v>
      </c>
      <c r="P608" s="861">
        <v>-9.5370450000000009</v>
      </c>
      <c r="Q608" s="861">
        <v>-5.9905559999999998</v>
      </c>
      <c r="R608" s="861">
        <v>-7.5463370000000003</v>
      </c>
      <c r="S608" s="861">
        <v>-8.1894650000000002</v>
      </c>
      <c r="T608" s="861">
        <v>84.086335000000005</v>
      </c>
      <c r="U608" s="861">
        <v>75.354153999999994</v>
      </c>
      <c r="V608" s="861">
        <v>95.942724999999996</v>
      </c>
      <c r="W608" s="861">
        <v>94.991375000000005</v>
      </c>
      <c r="X608" s="861">
        <v>-5.9479329999999999</v>
      </c>
      <c r="Y608" s="861">
        <v>-5.9331969999999998</v>
      </c>
      <c r="Z608" s="861">
        <v>-9.7590900000000005</v>
      </c>
      <c r="AA608" s="861">
        <v>-9.4251609999999992</v>
      </c>
      <c r="AB608" s="861">
        <v>-9.1663289999999993</v>
      </c>
      <c r="AC608" s="861">
        <v>-9.0941550000000007</v>
      </c>
      <c r="AD608" s="861">
        <v>-13.390236</v>
      </c>
      <c r="AE608" s="861">
        <v>107.81256999999999</v>
      </c>
      <c r="AF608" s="861">
        <v>100.848072</v>
      </c>
      <c r="AG608" s="861">
        <v>92.302794000000006</v>
      </c>
      <c r="AH608" s="861">
        <v>110.976174</v>
      </c>
      <c r="AI608" s="861">
        <v>91.987004999999996</v>
      </c>
      <c r="AJ608" s="861">
        <v>72.596857</v>
      </c>
      <c r="AK608" s="861">
        <v>-2.7407360000000001</v>
      </c>
      <c r="AL608" s="861">
        <v>-8.3594209999999993</v>
      </c>
      <c r="AM608" s="861">
        <v>-5.2961320000000001</v>
      </c>
      <c r="AN608" s="861">
        <v>95.302334000000002</v>
      </c>
      <c r="AO608" s="861">
        <v>94.246825999999999</v>
      </c>
      <c r="AP608" s="861">
        <v>91.888034000000005</v>
      </c>
      <c r="AQ608" s="861">
        <v>90.590941000000001</v>
      </c>
      <c r="AR608" s="861">
        <v>74.581444000000005</v>
      </c>
      <c r="AS608" s="861">
        <v>64.193134999999998</v>
      </c>
      <c r="AT608" s="861">
        <v>77.843053999999995</v>
      </c>
      <c r="AU608" s="861">
        <v>76.774313000000006</v>
      </c>
      <c r="AV608" s="861">
        <v>75.981055999999995</v>
      </c>
      <c r="AW608" s="861">
        <v>75.214083000000002</v>
      </c>
      <c r="AX608" s="861">
        <v>91.537530000000004</v>
      </c>
      <c r="AY608" s="861">
        <v>89.594750000000005</v>
      </c>
      <c r="AZ608" s="861">
        <v>-6.2400539999999998</v>
      </c>
      <c r="BA608" s="861">
        <v>-5.7447879999999998</v>
      </c>
      <c r="BB608" s="861">
        <v>-13.754343</v>
      </c>
      <c r="BC608" s="861">
        <v>-12.603474</v>
      </c>
      <c r="BD608" s="861">
        <v>-13.122049000000001</v>
      </c>
      <c r="BE608" s="861">
        <v>-8.3395030000000006</v>
      </c>
      <c r="BF608" s="861">
        <v>32.728484999999999</v>
      </c>
      <c r="BG608" s="861">
        <v>142.49148099999999</v>
      </c>
      <c r="BH608" s="861">
        <v>111.51116399999999</v>
      </c>
      <c r="BI608" s="861">
        <v>52.663566000000003</v>
      </c>
      <c r="BJ608" s="861">
        <v>133.64022199999999</v>
      </c>
      <c r="BK608" s="861">
        <v>88.102159</v>
      </c>
      <c r="BL608" s="861">
        <v>77.329790000000003</v>
      </c>
      <c r="BM608" s="861">
        <v>-18.270859000000002</v>
      </c>
      <c r="BN608" s="861">
        <v>-12.769852999999999</v>
      </c>
      <c r="BO608" s="861">
        <v>-11.188055</v>
      </c>
      <c r="BP608" s="861">
        <v>-12.428678</v>
      </c>
      <c r="BQ608" s="861">
        <v>89.092483000000001</v>
      </c>
      <c r="BR608" s="861">
        <v>90.125547999999995</v>
      </c>
      <c r="BS608" s="861">
        <v>87.851763000000005</v>
      </c>
      <c r="BT608" s="861">
        <v>59.117559999999997</v>
      </c>
      <c r="BU608" s="861">
        <v>65.286103999999995</v>
      </c>
      <c r="BV608" s="861">
        <v>61.958604999999999</v>
      </c>
      <c r="BW608" s="861">
        <v>65.345067999999998</v>
      </c>
      <c r="BX608" s="861">
        <v>-13.276557</v>
      </c>
      <c r="BY608" s="861">
        <v>-13.348266000000001</v>
      </c>
      <c r="BZ608" s="861">
        <v>-13.041088999999999</v>
      </c>
      <c r="CA608" s="861">
        <v>-13.325979</v>
      </c>
      <c r="CB608" s="861">
        <v>-9.6689749999999997</v>
      </c>
      <c r="CC608" s="861">
        <v>-6.681413</v>
      </c>
      <c r="CD608" s="861">
        <v>-10.203322</v>
      </c>
      <c r="CE608" s="861">
        <v>-6.0374759999999998</v>
      </c>
      <c r="CF608" s="861">
        <v>-12.337935</v>
      </c>
      <c r="CG608" s="861">
        <v>-6.9187849999999997</v>
      </c>
      <c r="CH608" s="861">
        <v>-11.825151</v>
      </c>
      <c r="CI608" s="861">
        <v>-6.8090130000000002</v>
      </c>
      <c r="CJ608" s="861">
        <v>-9.8326980000000006</v>
      </c>
      <c r="CK608" s="861">
        <v>-6.7911339999999996</v>
      </c>
      <c r="CL608" s="861">
        <v>-10.531556</v>
      </c>
      <c r="CM608" s="861">
        <v>-6.622592</v>
      </c>
      <c r="CN608" s="861">
        <v>-12.242321</v>
      </c>
      <c r="CO608" s="861">
        <v>-8.5428569999999997</v>
      </c>
      <c r="CP608" s="861">
        <v>-11.628187</v>
      </c>
      <c r="CQ608" s="861">
        <v>-7.5595889999999999</v>
      </c>
      <c r="CR608" s="861">
        <v>-9.8268090000000008</v>
      </c>
      <c r="CS608" s="861">
        <v>-7.073105</v>
      </c>
      <c r="CT608" s="861">
        <v>-10.152194</v>
      </c>
      <c r="CU608" s="861">
        <v>-7.8772640000000003</v>
      </c>
      <c r="CV608" s="861">
        <v>-12.554525999999999</v>
      </c>
      <c r="CW608" s="861">
        <v>-7.8796030000000004</v>
      </c>
      <c r="CX608" s="861">
        <v>-11.970827999999999</v>
      </c>
      <c r="CY608" s="861">
        <v>-6.3793220000000002</v>
      </c>
      <c r="CZ608" s="861">
        <v>-9.6884329999999999</v>
      </c>
      <c r="DA608" s="861">
        <v>-6.6980969999999997</v>
      </c>
      <c r="DB608" s="861">
        <v>-10.37739</v>
      </c>
      <c r="DC608" s="861">
        <v>-6.7480539999999998</v>
      </c>
      <c r="DD608" s="861">
        <v>-12.419691</v>
      </c>
      <c r="DE608" s="861">
        <v>-8.6573740000000008</v>
      </c>
      <c r="DF608" s="861">
        <v>-12.222846000000001</v>
      </c>
      <c r="DG608" s="861">
        <v>-7.9048210000000001</v>
      </c>
      <c r="DH608" s="861">
        <v>-9.36965</v>
      </c>
      <c r="DI608" s="861">
        <v>-7.2513899999999998</v>
      </c>
      <c r="DJ608" s="861">
        <v>-9.9917899999999999</v>
      </c>
      <c r="DK608" s="861">
        <v>-8.0233299999999996</v>
      </c>
      <c r="DL608" s="861">
        <v>-12.353799</v>
      </c>
      <c r="DM608" s="861">
        <v>-9.8677650000000003</v>
      </c>
      <c r="DN608" s="861">
        <v>-12.139492000000001</v>
      </c>
      <c r="DO608" s="861">
        <v>-8.5988819999999997</v>
      </c>
      <c r="DP608" s="861">
        <v>-9.9615989999999996</v>
      </c>
      <c r="DQ608" s="861">
        <v>-8.0181839999999998</v>
      </c>
      <c r="DR608" s="861">
        <v>-10.629887</v>
      </c>
      <c r="DS608" s="861">
        <v>-8.9428400000000003</v>
      </c>
      <c r="DT608" s="861">
        <v>-12.138094000000001</v>
      </c>
      <c r="DU608" s="861">
        <v>-10.964779</v>
      </c>
      <c r="DV608" s="861">
        <v>-12.26247</v>
      </c>
      <c r="DW608" s="861">
        <v>-8.5558650000000007</v>
      </c>
      <c r="DX608" s="861">
        <v>13.096078</v>
      </c>
      <c r="DY608" s="861">
        <v>9.8024330000000006</v>
      </c>
      <c r="DZ608" s="861">
        <v>167.22018199999999</v>
      </c>
      <c r="EA608" s="861">
        <v>157.21153799999999</v>
      </c>
      <c r="EB608" s="861">
        <v>120.21</v>
      </c>
      <c r="EC608" s="861">
        <v>3.2519999999999998</v>
      </c>
      <c r="ED608" s="861">
        <v>385</v>
      </c>
      <c r="EE608" s="861">
        <v>120.06</v>
      </c>
      <c r="EF608" s="861">
        <v>5.5220000000000002</v>
      </c>
      <c r="EG608" s="861">
        <v>650</v>
      </c>
      <c r="EH608" s="861">
        <v>120.13</v>
      </c>
      <c r="EI608" s="861">
        <v>5.1349999999999998</v>
      </c>
      <c r="EJ608" s="861">
        <v>609.6</v>
      </c>
      <c r="EK608" s="861">
        <v>10.998854</v>
      </c>
      <c r="EL608" s="861">
        <v>11.018209000000001</v>
      </c>
      <c r="EM608" s="861">
        <v>-16.294986000000002</v>
      </c>
      <c r="EN608" s="861">
        <v>-22.206264000000001</v>
      </c>
      <c r="EO608" s="861">
        <v>97.121201999999997</v>
      </c>
      <c r="EP608" s="861">
        <v>92.840255999999997</v>
      </c>
      <c r="EQ608" s="861">
        <v>-9.4111080000000005</v>
      </c>
      <c r="ER608" s="861">
        <v>834.40141400000005</v>
      </c>
      <c r="ES608" s="861">
        <v>1850.768838</v>
      </c>
      <c r="ET608" s="861">
        <v>1454.0372540000001</v>
      </c>
      <c r="EU608" s="861"/>
      <c r="EV608" s="861"/>
      <c r="EW608" s="861"/>
      <c r="EX608" s="861"/>
      <c r="EY608" s="861"/>
      <c r="EZ608" s="861"/>
      <c r="FA608" s="861"/>
      <c r="FB608" s="861"/>
      <c r="FC608" s="861"/>
      <c r="FD608" s="861"/>
    </row>
    <row r="609" spans="1:160" x14ac:dyDescent="0.25">
      <c r="A609" s="837">
        <v>46146</v>
      </c>
      <c r="B609" s="836">
        <v>0.49855324074074076</v>
      </c>
      <c r="C609" s="861">
        <v>33480</v>
      </c>
      <c r="D609" s="861">
        <v>0</v>
      </c>
      <c r="E609" s="861">
        <v>0</v>
      </c>
      <c r="F609" s="861">
        <v>76.883270999999993</v>
      </c>
      <c r="G609" s="861">
        <v>72.187389999999994</v>
      </c>
      <c r="H609" s="861">
        <v>65.910908000000006</v>
      </c>
      <c r="I609" s="861">
        <v>73.910830000000004</v>
      </c>
      <c r="J609" s="861">
        <v>73.298609999999996</v>
      </c>
      <c r="K609" s="861">
        <v>71.443601000000001</v>
      </c>
      <c r="L609" s="861">
        <v>73.844116999999997</v>
      </c>
      <c r="M609" s="861">
        <v>74.890341000000006</v>
      </c>
      <c r="N609" s="861">
        <v>-6.8106049999999998</v>
      </c>
      <c r="O609" s="861">
        <v>-8.9786199999999994</v>
      </c>
      <c r="P609" s="861">
        <v>-9.8389889999999998</v>
      </c>
      <c r="Q609" s="861">
        <v>-6.1465389999999998</v>
      </c>
      <c r="R609" s="861">
        <v>-7.6512669999999998</v>
      </c>
      <c r="S609" s="861">
        <v>-8.507028</v>
      </c>
      <c r="T609" s="861">
        <v>83.998695999999995</v>
      </c>
      <c r="U609" s="861">
        <v>76.045197999999999</v>
      </c>
      <c r="V609" s="861">
        <v>95.886356000000006</v>
      </c>
      <c r="W609" s="861">
        <v>94.975398999999996</v>
      </c>
      <c r="X609" s="861">
        <v>-6.1651369999999996</v>
      </c>
      <c r="Y609" s="861">
        <v>-6.2930260000000002</v>
      </c>
      <c r="Z609" s="861">
        <v>-9.9807590000000008</v>
      </c>
      <c r="AA609" s="861">
        <v>-9.6706350000000008</v>
      </c>
      <c r="AB609" s="861">
        <v>-9.3738379999999992</v>
      </c>
      <c r="AC609" s="861">
        <v>-9.2608580000000007</v>
      </c>
      <c r="AD609" s="861">
        <v>-13.516201000000001</v>
      </c>
      <c r="AE609" s="861">
        <v>107.71371000000001</v>
      </c>
      <c r="AF609" s="861">
        <v>100.531468</v>
      </c>
      <c r="AG609" s="861">
        <v>92.064712</v>
      </c>
      <c r="AH609" s="861">
        <v>110.710499</v>
      </c>
      <c r="AI609" s="861">
        <v>91.914062999999999</v>
      </c>
      <c r="AJ609" s="861">
        <v>72.498532999999995</v>
      </c>
      <c r="AK609" s="861">
        <v>-3.055447</v>
      </c>
      <c r="AL609" s="861">
        <v>-8.5315849999999998</v>
      </c>
      <c r="AM609" s="861">
        <v>-5.4898369999999996</v>
      </c>
      <c r="AN609" s="861">
        <v>95.183591000000007</v>
      </c>
      <c r="AO609" s="861">
        <v>94.222262999999998</v>
      </c>
      <c r="AP609" s="861">
        <v>91.942936000000003</v>
      </c>
      <c r="AQ609" s="861">
        <v>90.577476000000004</v>
      </c>
      <c r="AR609" s="861">
        <v>74.581526999999994</v>
      </c>
      <c r="AS609" s="861">
        <v>64.227445000000003</v>
      </c>
      <c r="AT609" s="861">
        <v>77.994883999999999</v>
      </c>
      <c r="AU609" s="861">
        <v>76.901045999999994</v>
      </c>
      <c r="AV609" s="861">
        <v>75.907925000000006</v>
      </c>
      <c r="AW609" s="861">
        <v>75.000777999999997</v>
      </c>
      <c r="AX609" s="861">
        <v>91.501045000000005</v>
      </c>
      <c r="AY609" s="861">
        <v>89.364615999999998</v>
      </c>
      <c r="AZ609" s="861">
        <v>-6.4582069999999998</v>
      </c>
      <c r="BA609" s="861">
        <v>-5.9450510000000003</v>
      </c>
      <c r="BB609" s="861">
        <v>-14.006174</v>
      </c>
      <c r="BC609" s="861">
        <v>-12.827505</v>
      </c>
      <c r="BD609" s="861">
        <v>-13.371269</v>
      </c>
      <c r="BE609" s="861">
        <v>-8.8799130000000002</v>
      </c>
      <c r="BF609" s="861">
        <v>32.543458999999999</v>
      </c>
      <c r="BG609" s="861">
        <v>142.31263200000001</v>
      </c>
      <c r="BH609" s="861">
        <v>111.484205</v>
      </c>
      <c r="BI609" s="861">
        <v>52.537948999999998</v>
      </c>
      <c r="BJ609" s="861">
        <v>134.04335599999999</v>
      </c>
      <c r="BK609" s="861">
        <v>88.001416000000006</v>
      </c>
      <c r="BL609" s="861">
        <v>76.950520999999995</v>
      </c>
      <c r="BM609" s="861">
        <v>-18.519653999999999</v>
      </c>
      <c r="BN609" s="861">
        <v>-13.027571</v>
      </c>
      <c r="BO609" s="861">
        <v>-11.623427</v>
      </c>
      <c r="BP609" s="861">
        <v>-12.673061000000001</v>
      </c>
      <c r="BQ609" s="861">
        <v>89.000789999999995</v>
      </c>
      <c r="BR609" s="861">
        <v>90.065741000000003</v>
      </c>
      <c r="BS609" s="861">
        <v>87.749764999999996</v>
      </c>
      <c r="BT609" s="861">
        <v>59.004733999999999</v>
      </c>
      <c r="BU609" s="861">
        <v>65.484740000000002</v>
      </c>
      <c r="BV609" s="861">
        <v>62.031930000000003</v>
      </c>
      <c r="BW609" s="861">
        <v>65.466370999999995</v>
      </c>
      <c r="BX609" s="861">
        <v>-13.11469</v>
      </c>
      <c r="BY609" s="861">
        <v>-13.381212</v>
      </c>
      <c r="BZ609" s="861">
        <v>-13.435791999999999</v>
      </c>
      <c r="CA609" s="861">
        <v>-13.560376</v>
      </c>
      <c r="CB609" s="861">
        <v>-9.6327400000000001</v>
      </c>
      <c r="CC609" s="861">
        <v>-6.6365280000000002</v>
      </c>
      <c r="CD609" s="861">
        <v>-10.206071</v>
      </c>
      <c r="CE609" s="861">
        <v>-6.0112909999999999</v>
      </c>
      <c r="CF609" s="861">
        <v>-12.350706000000001</v>
      </c>
      <c r="CG609" s="861">
        <v>-6.854857</v>
      </c>
      <c r="CH609" s="861">
        <v>-11.834915000000001</v>
      </c>
      <c r="CI609" s="861">
        <v>-6.8088949999999997</v>
      </c>
      <c r="CJ609" s="861">
        <v>-9.8058359999999993</v>
      </c>
      <c r="CK609" s="861">
        <v>-6.7373710000000004</v>
      </c>
      <c r="CL609" s="861">
        <v>-10.52726</v>
      </c>
      <c r="CM609" s="861">
        <v>-6.6131880000000001</v>
      </c>
      <c r="CN609" s="861">
        <v>-12.272988</v>
      </c>
      <c r="CO609" s="861">
        <v>-8.5330770000000005</v>
      </c>
      <c r="CP609" s="861">
        <v>-11.623208999999999</v>
      </c>
      <c r="CQ609" s="861">
        <v>-7.4625519999999996</v>
      </c>
      <c r="CR609" s="861">
        <v>-9.7969799999999996</v>
      </c>
      <c r="CS609" s="861">
        <v>-7.0653600000000001</v>
      </c>
      <c r="CT609" s="861">
        <v>-10.176558</v>
      </c>
      <c r="CU609" s="861">
        <v>-7.8753469999999997</v>
      </c>
      <c r="CV609" s="861">
        <v>-12.56249</v>
      </c>
      <c r="CW609" s="861">
        <v>-7.88096</v>
      </c>
      <c r="CX609" s="861">
        <v>-11.973563</v>
      </c>
      <c r="CY609" s="861">
        <v>-6.3638339999999998</v>
      </c>
      <c r="CZ609" s="861">
        <v>-9.6705190000000005</v>
      </c>
      <c r="DA609" s="861">
        <v>-6.6875200000000001</v>
      </c>
      <c r="DB609" s="861">
        <v>-10.389761</v>
      </c>
      <c r="DC609" s="861">
        <v>-6.7710929999999996</v>
      </c>
      <c r="DD609" s="861">
        <v>-12.409307</v>
      </c>
      <c r="DE609" s="861">
        <v>-8.6788969999999992</v>
      </c>
      <c r="DF609" s="861">
        <v>-12.186543</v>
      </c>
      <c r="DG609" s="861">
        <v>-7.8893449999999996</v>
      </c>
      <c r="DH609" s="861">
        <v>-9.3653910000000007</v>
      </c>
      <c r="DI609" s="861">
        <v>-7.2616350000000001</v>
      </c>
      <c r="DJ609" s="861">
        <v>-9.9593740000000004</v>
      </c>
      <c r="DK609" s="861">
        <v>-8.0363950000000006</v>
      </c>
      <c r="DL609" s="861">
        <v>-12.356147</v>
      </c>
      <c r="DM609" s="861">
        <v>-9.8541509999999999</v>
      </c>
      <c r="DN609" s="861">
        <v>-12.120146</v>
      </c>
      <c r="DO609" s="861">
        <v>-8.6030569999999997</v>
      </c>
      <c r="DP609" s="861">
        <v>-9.9273030000000002</v>
      </c>
      <c r="DQ609" s="861">
        <v>-8.0153420000000004</v>
      </c>
      <c r="DR609" s="861">
        <v>-10.630791</v>
      </c>
      <c r="DS609" s="861">
        <v>-8.9563919999999992</v>
      </c>
      <c r="DT609" s="861">
        <v>-12.15033</v>
      </c>
      <c r="DU609" s="861">
        <v>-10.944561</v>
      </c>
      <c r="DV609" s="861">
        <v>-12.257662</v>
      </c>
      <c r="DW609" s="861">
        <v>-8.5618540000000003</v>
      </c>
      <c r="DX609" s="861">
        <v>13.027742</v>
      </c>
      <c r="DY609" s="861">
        <v>9.6720790000000001</v>
      </c>
      <c r="DZ609" s="861">
        <v>167.26674399999999</v>
      </c>
      <c r="EA609" s="861">
        <v>156.87286800000001</v>
      </c>
      <c r="EB609" s="861">
        <v>120.11</v>
      </c>
      <c r="EC609" s="861">
        <v>3.25</v>
      </c>
      <c r="ED609" s="861">
        <v>383.8</v>
      </c>
      <c r="EE609" s="861">
        <v>120.01</v>
      </c>
      <c r="EF609" s="861">
        <v>5.4960000000000004</v>
      </c>
      <c r="EG609" s="861">
        <v>654.79999999999995</v>
      </c>
      <c r="EH609" s="861">
        <v>120.12</v>
      </c>
      <c r="EI609" s="861">
        <v>5.1289999999999996</v>
      </c>
      <c r="EJ609" s="861">
        <v>602.70000000000005</v>
      </c>
      <c r="EK609" s="861">
        <v>10.922138</v>
      </c>
      <c r="EL609" s="861">
        <v>10.829174999999999</v>
      </c>
      <c r="EM609" s="861">
        <v>-16.411975000000002</v>
      </c>
      <c r="EN609" s="861">
        <v>-22.452601999999999</v>
      </c>
      <c r="EO609" s="861">
        <v>97.140709999999999</v>
      </c>
      <c r="EP609" s="861">
        <v>92.692238000000003</v>
      </c>
      <c r="EQ609" s="861">
        <v>-9.4018770000000007</v>
      </c>
      <c r="ER609" s="861">
        <v>840.80960700000003</v>
      </c>
      <c r="ES609" s="861">
        <v>1861.6364000000001</v>
      </c>
      <c r="ET609" s="861">
        <v>1464.143012</v>
      </c>
      <c r="EU609" s="861"/>
      <c r="EV609" s="861"/>
      <c r="EW609" s="861"/>
      <c r="EX609" s="861"/>
      <c r="EY609" s="861"/>
      <c r="EZ609" s="861"/>
      <c r="FA609" s="861"/>
      <c r="FB609" s="861"/>
      <c r="FC609" s="861"/>
      <c r="FD609" s="861"/>
    </row>
    <row r="610" spans="1:160" x14ac:dyDescent="0.25">
      <c r="A610" s="837">
        <v>46146</v>
      </c>
      <c r="B610" s="836">
        <v>0.4992476851851852</v>
      </c>
      <c r="C610" s="861">
        <v>33540</v>
      </c>
      <c r="D610" s="861">
        <v>0</v>
      </c>
      <c r="E610" s="861">
        <v>0</v>
      </c>
      <c r="F610" s="861">
        <v>76.732200000000006</v>
      </c>
      <c r="G610" s="861">
        <v>72.244005000000001</v>
      </c>
      <c r="H610" s="861">
        <v>65.809110000000004</v>
      </c>
      <c r="I610" s="861">
        <v>73.925804999999997</v>
      </c>
      <c r="J610" s="861">
        <v>73.294550000000001</v>
      </c>
      <c r="K610" s="861">
        <v>71.464134000000001</v>
      </c>
      <c r="L610" s="861">
        <v>73.852982999999995</v>
      </c>
      <c r="M610" s="861">
        <v>74.897929000000005</v>
      </c>
      <c r="N610" s="861">
        <v>-6.9450070000000004</v>
      </c>
      <c r="O610" s="861">
        <v>-9.1462880000000002</v>
      </c>
      <c r="P610" s="861">
        <v>-9.9749719999999993</v>
      </c>
      <c r="Q610" s="861">
        <v>-6.2215249999999997</v>
      </c>
      <c r="R610" s="861">
        <v>-7.8246399999999996</v>
      </c>
      <c r="S610" s="861">
        <v>-8.4544720000000009</v>
      </c>
      <c r="T610" s="861">
        <v>83.761784000000006</v>
      </c>
      <c r="U610" s="861">
        <v>75.177064999999999</v>
      </c>
      <c r="V610" s="861">
        <v>95.477283999999997</v>
      </c>
      <c r="W610" s="861">
        <v>94.503130999999996</v>
      </c>
      <c r="X610" s="861">
        <v>-6.346063</v>
      </c>
      <c r="Y610" s="861">
        <v>-6.3656959999999998</v>
      </c>
      <c r="Z610" s="861">
        <v>-10.200305</v>
      </c>
      <c r="AA610" s="861">
        <v>-9.8750579999999992</v>
      </c>
      <c r="AB610" s="861">
        <v>-9.5561019999999992</v>
      </c>
      <c r="AC610" s="861">
        <v>-9.4815400000000007</v>
      </c>
      <c r="AD610" s="861">
        <v>-13.741469</v>
      </c>
      <c r="AE610" s="861">
        <v>107.367634</v>
      </c>
      <c r="AF610" s="861">
        <v>100.17646000000001</v>
      </c>
      <c r="AG610" s="861">
        <v>91.687646999999998</v>
      </c>
      <c r="AH610" s="861">
        <v>110.461432</v>
      </c>
      <c r="AI610" s="861">
        <v>91.684147999999993</v>
      </c>
      <c r="AJ610" s="861">
        <v>72.182440999999997</v>
      </c>
      <c r="AK610" s="861">
        <v>-3.3735059999999999</v>
      </c>
      <c r="AL610" s="861">
        <v>-8.7373069999999995</v>
      </c>
      <c r="AM610" s="861">
        <v>-5.7290720000000004</v>
      </c>
      <c r="AN610" s="861">
        <v>94.939948000000001</v>
      </c>
      <c r="AO610" s="861">
        <v>93.786541</v>
      </c>
      <c r="AP610" s="861">
        <v>91.661475999999993</v>
      </c>
      <c r="AQ610" s="861">
        <v>90.366535999999996</v>
      </c>
      <c r="AR610" s="861">
        <v>74.599956000000006</v>
      </c>
      <c r="AS610" s="861">
        <v>64.254659000000004</v>
      </c>
      <c r="AT610" s="861">
        <v>77.915198000000004</v>
      </c>
      <c r="AU610" s="861">
        <v>76.811563000000007</v>
      </c>
      <c r="AV610" s="861">
        <v>75.643612000000005</v>
      </c>
      <c r="AW610" s="861">
        <v>75.120193</v>
      </c>
      <c r="AX610" s="861">
        <v>91.347168999999994</v>
      </c>
      <c r="AY610" s="861">
        <v>89.356193000000005</v>
      </c>
      <c r="AZ610" s="861">
        <v>-6.6005960000000004</v>
      </c>
      <c r="BA610" s="861">
        <v>-6.1605569999999998</v>
      </c>
      <c r="BB610" s="861">
        <v>-14.214157999999999</v>
      </c>
      <c r="BC610" s="861">
        <v>-12.977573</v>
      </c>
      <c r="BD610" s="861">
        <v>-13.567717</v>
      </c>
      <c r="BE610" s="861">
        <v>-8.9788990000000002</v>
      </c>
      <c r="BF610" s="861">
        <v>32.253287</v>
      </c>
      <c r="BG610" s="861">
        <v>142.555665</v>
      </c>
      <c r="BH610" s="861">
        <v>111.514977</v>
      </c>
      <c r="BI610" s="861">
        <v>52.396887</v>
      </c>
      <c r="BJ610" s="861">
        <v>133.66054099999999</v>
      </c>
      <c r="BK610" s="861">
        <v>87.827679000000003</v>
      </c>
      <c r="BL610" s="861">
        <v>76.997502999999995</v>
      </c>
      <c r="BM610" s="861">
        <v>-18.762063999999999</v>
      </c>
      <c r="BN610" s="861">
        <v>-13.269831999999999</v>
      </c>
      <c r="BO610" s="861">
        <v>-11.811494</v>
      </c>
      <c r="BP610" s="861">
        <v>-12.946776</v>
      </c>
      <c r="BQ610" s="861">
        <v>88.820544999999996</v>
      </c>
      <c r="BR610" s="861">
        <v>89.929761999999997</v>
      </c>
      <c r="BS610" s="861">
        <v>87.617587999999998</v>
      </c>
      <c r="BT610" s="861">
        <v>59.044530999999999</v>
      </c>
      <c r="BU610" s="861">
        <v>65.463639999999998</v>
      </c>
      <c r="BV610" s="861">
        <v>62.001305000000002</v>
      </c>
      <c r="BW610" s="861">
        <v>65.497388000000001</v>
      </c>
      <c r="BX610" s="861">
        <v>-13.490695000000001</v>
      </c>
      <c r="BY610" s="861">
        <v>-13.621897000000001</v>
      </c>
      <c r="BZ610" s="861">
        <v>-13.678195000000001</v>
      </c>
      <c r="CA610" s="861">
        <v>-13.784884999999999</v>
      </c>
      <c r="CB610" s="861">
        <v>-9.6546059999999994</v>
      </c>
      <c r="CC610" s="861">
        <v>-6.6435120000000003</v>
      </c>
      <c r="CD610" s="861">
        <v>-10.212624</v>
      </c>
      <c r="CE610" s="861">
        <v>-5.9818910000000001</v>
      </c>
      <c r="CF610" s="861">
        <v>-12.330292999999999</v>
      </c>
      <c r="CG610" s="861">
        <v>-6.822946</v>
      </c>
      <c r="CH610" s="861">
        <v>-11.846503</v>
      </c>
      <c r="CI610" s="861">
        <v>-6.8045140000000002</v>
      </c>
      <c r="CJ610" s="861">
        <v>-9.8281770000000002</v>
      </c>
      <c r="CK610" s="861">
        <v>-6.7172749999999999</v>
      </c>
      <c r="CL610" s="861">
        <v>-10.535696</v>
      </c>
      <c r="CM610" s="861">
        <v>-6.575825</v>
      </c>
      <c r="CN610" s="861">
        <v>-12.258699999999999</v>
      </c>
      <c r="CO610" s="861">
        <v>-8.5207460000000008</v>
      </c>
      <c r="CP610" s="861">
        <v>-11.621567000000001</v>
      </c>
      <c r="CQ610" s="861">
        <v>-7.5114049999999999</v>
      </c>
      <c r="CR610" s="861">
        <v>-9.8281840000000003</v>
      </c>
      <c r="CS610" s="861">
        <v>-7.0539199999999997</v>
      </c>
      <c r="CT610" s="861">
        <v>-10.148835</v>
      </c>
      <c r="CU610" s="861">
        <v>-7.8828040000000001</v>
      </c>
      <c r="CV610" s="861">
        <v>-12.588851</v>
      </c>
      <c r="CW610" s="861">
        <v>-7.8547399999999996</v>
      </c>
      <c r="CX610" s="861">
        <v>-11.949229000000001</v>
      </c>
      <c r="CY610" s="861">
        <v>-6.4064430000000003</v>
      </c>
      <c r="CZ610" s="861">
        <v>-9.6640979999999992</v>
      </c>
      <c r="DA610" s="861">
        <v>-6.6915149999999999</v>
      </c>
      <c r="DB610" s="861">
        <v>-10.339778000000001</v>
      </c>
      <c r="DC610" s="861">
        <v>-6.7694859999999997</v>
      </c>
      <c r="DD610" s="861">
        <v>-12.390371999999999</v>
      </c>
      <c r="DE610" s="861">
        <v>-8.7012859999999996</v>
      </c>
      <c r="DF610" s="861">
        <v>-12.184763999999999</v>
      </c>
      <c r="DG610" s="861">
        <v>-7.9104979999999996</v>
      </c>
      <c r="DH610" s="861">
        <v>-9.3687769999999997</v>
      </c>
      <c r="DI610" s="861">
        <v>-7.271306</v>
      </c>
      <c r="DJ610" s="861">
        <v>-9.9367070000000002</v>
      </c>
      <c r="DK610" s="861">
        <v>-8.0470140000000008</v>
      </c>
      <c r="DL610" s="861">
        <v>-12.33258</v>
      </c>
      <c r="DM610" s="861">
        <v>-9.8738430000000008</v>
      </c>
      <c r="DN610" s="861">
        <v>-12.116954</v>
      </c>
      <c r="DO610" s="861">
        <v>-8.6134620000000002</v>
      </c>
      <c r="DP610" s="861">
        <v>-9.9433620000000005</v>
      </c>
      <c r="DQ610" s="861">
        <v>-8.0259599999999995</v>
      </c>
      <c r="DR610" s="861">
        <v>-10.612797</v>
      </c>
      <c r="DS610" s="861">
        <v>-8.97546</v>
      </c>
      <c r="DT610" s="861">
        <v>-12.145135</v>
      </c>
      <c r="DU610" s="861">
        <v>-10.966637</v>
      </c>
      <c r="DV610" s="861">
        <v>-12.260046000000001</v>
      </c>
      <c r="DW610" s="861">
        <v>-8.5712489999999999</v>
      </c>
      <c r="DX610" s="861">
        <v>12.896222</v>
      </c>
      <c r="DY610" s="861">
        <v>9.5678249999999991</v>
      </c>
      <c r="DZ610" s="861">
        <v>166.045627</v>
      </c>
      <c r="EA610" s="861">
        <v>156.64141799999999</v>
      </c>
      <c r="EB610" s="861">
        <v>120.59</v>
      </c>
      <c r="EC610" s="861">
        <v>1.2370000000000001</v>
      </c>
      <c r="ED610" s="861">
        <v>132</v>
      </c>
      <c r="EE610" s="861">
        <v>120.66</v>
      </c>
      <c r="EF610" s="861">
        <v>5.4610000000000003</v>
      </c>
      <c r="EG610" s="861">
        <v>647.79999999999995</v>
      </c>
      <c r="EH610" s="861">
        <v>120.47</v>
      </c>
      <c r="EI610" s="861">
        <v>5.0970000000000004</v>
      </c>
      <c r="EJ610" s="861">
        <v>607</v>
      </c>
      <c r="EK610" s="861">
        <v>10.90869</v>
      </c>
      <c r="EL610" s="861">
        <v>10.838861</v>
      </c>
      <c r="EM610" s="861">
        <v>-16.637761999999999</v>
      </c>
      <c r="EN610" s="861">
        <v>-22.650355000000001</v>
      </c>
      <c r="EO610" s="861">
        <v>96.627893999999998</v>
      </c>
      <c r="EP610" s="861">
        <v>92.590958999999998</v>
      </c>
      <c r="EQ610" s="861">
        <v>-9.4019239999999993</v>
      </c>
      <c r="ER610" s="861">
        <v>844.20122700000002</v>
      </c>
      <c r="ES610" s="861">
        <v>1872.479407</v>
      </c>
      <c r="ET610" s="861">
        <v>1474.222381</v>
      </c>
      <c r="EU610" s="861"/>
      <c r="EV610" s="861"/>
      <c r="EW610" s="861"/>
      <c r="EX610" s="861"/>
      <c r="EY610" s="861"/>
      <c r="EZ610" s="861"/>
      <c r="FA610" s="861"/>
      <c r="FB610" s="861"/>
      <c r="FC610" s="861"/>
      <c r="FD610" s="861"/>
    </row>
    <row r="611" spans="1:160" x14ac:dyDescent="0.25">
      <c r="A611" s="837">
        <v>46146</v>
      </c>
      <c r="B611" s="836">
        <v>0.49994212962962964</v>
      </c>
      <c r="C611" s="861">
        <v>33600</v>
      </c>
      <c r="D611" s="861">
        <v>0</v>
      </c>
      <c r="E611" s="861">
        <v>0</v>
      </c>
      <c r="F611" s="861">
        <v>76.835554000000002</v>
      </c>
      <c r="G611" s="861">
        <v>72.279259999999994</v>
      </c>
      <c r="H611" s="861">
        <v>65.905266999999995</v>
      </c>
      <c r="I611" s="861">
        <v>74.009365000000003</v>
      </c>
      <c r="J611" s="861">
        <v>73.285906999999995</v>
      </c>
      <c r="K611" s="861">
        <v>71.497465000000005</v>
      </c>
      <c r="L611" s="861">
        <v>73.873660000000001</v>
      </c>
      <c r="M611" s="861">
        <v>74.922381999999999</v>
      </c>
      <c r="N611" s="861">
        <v>-7.1008110000000002</v>
      </c>
      <c r="O611" s="861">
        <v>-9.4475040000000003</v>
      </c>
      <c r="P611" s="861">
        <v>-10.225409000000001</v>
      </c>
      <c r="Q611" s="861">
        <v>-6.3182349999999996</v>
      </c>
      <c r="R611" s="861">
        <v>-7.8158859999999999</v>
      </c>
      <c r="S611" s="861">
        <v>-8.6929440000000007</v>
      </c>
      <c r="T611" s="861">
        <v>83.759898000000007</v>
      </c>
      <c r="U611" s="861">
        <v>75.076331999999994</v>
      </c>
      <c r="V611" s="861">
        <v>95.585964000000004</v>
      </c>
      <c r="W611" s="861">
        <v>94.667676999999998</v>
      </c>
      <c r="X611" s="861">
        <v>-6.4303150000000002</v>
      </c>
      <c r="Y611" s="861">
        <v>-6.4526269999999997</v>
      </c>
      <c r="Z611" s="861">
        <v>-10.305604000000001</v>
      </c>
      <c r="AA611" s="861">
        <v>-9.9906279999999992</v>
      </c>
      <c r="AB611" s="861">
        <v>-9.689076</v>
      </c>
      <c r="AC611" s="861">
        <v>-9.5788530000000005</v>
      </c>
      <c r="AD611" s="861">
        <v>-13.888178999999999</v>
      </c>
      <c r="AE611" s="861">
        <v>107.257411</v>
      </c>
      <c r="AF611" s="861">
        <v>99.967664999999997</v>
      </c>
      <c r="AG611" s="861">
        <v>91.498804000000007</v>
      </c>
      <c r="AH611" s="861">
        <v>110.289354</v>
      </c>
      <c r="AI611" s="861">
        <v>91.614913999999999</v>
      </c>
      <c r="AJ611" s="861">
        <v>72.168840000000003</v>
      </c>
      <c r="AK611" s="861">
        <v>-3.5988470000000001</v>
      </c>
      <c r="AL611" s="861">
        <v>-8.9503160000000008</v>
      </c>
      <c r="AM611" s="861">
        <v>-5.8487520000000002</v>
      </c>
      <c r="AN611" s="861">
        <v>94.781537999999998</v>
      </c>
      <c r="AO611" s="861">
        <v>93.921525000000003</v>
      </c>
      <c r="AP611" s="861">
        <v>91.532437000000002</v>
      </c>
      <c r="AQ611" s="861">
        <v>90.173393000000004</v>
      </c>
      <c r="AR611" s="861">
        <v>74.627476999999999</v>
      </c>
      <c r="AS611" s="861">
        <v>64.224335999999994</v>
      </c>
      <c r="AT611" s="861">
        <v>77.859678000000002</v>
      </c>
      <c r="AU611" s="861">
        <v>76.806976000000006</v>
      </c>
      <c r="AV611" s="861">
        <v>75.758882999999997</v>
      </c>
      <c r="AW611" s="861">
        <v>74.931285000000003</v>
      </c>
      <c r="AX611" s="861">
        <v>91.174211999999997</v>
      </c>
      <c r="AY611" s="861">
        <v>89.152924999999996</v>
      </c>
      <c r="AZ611" s="861">
        <v>-6.6774550000000001</v>
      </c>
      <c r="BA611" s="861">
        <v>-6.2723550000000001</v>
      </c>
      <c r="BB611" s="861">
        <v>-14.3705</v>
      </c>
      <c r="BC611" s="861">
        <v>-13.108142000000001</v>
      </c>
      <c r="BD611" s="861">
        <v>-13.745615000000001</v>
      </c>
      <c r="BE611" s="861">
        <v>-9.1603630000000003</v>
      </c>
      <c r="BF611" s="861">
        <v>32.441814999999998</v>
      </c>
      <c r="BG611" s="861">
        <v>142.370869</v>
      </c>
      <c r="BH611" s="861">
        <v>111.34044400000001</v>
      </c>
      <c r="BI611" s="861">
        <v>52.302861999999998</v>
      </c>
      <c r="BJ611" s="861">
        <v>133.59533999999999</v>
      </c>
      <c r="BK611" s="861">
        <v>87.701678000000001</v>
      </c>
      <c r="BL611" s="861">
        <v>76.513687000000004</v>
      </c>
      <c r="BM611" s="861">
        <v>-18.894247</v>
      </c>
      <c r="BN611" s="861">
        <v>-13.421400999999999</v>
      </c>
      <c r="BO611" s="861">
        <v>-11.979191</v>
      </c>
      <c r="BP611" s="861">
        <v>-13.111473</v>
      </c>
      <c r="BQ611" s="861">
        <v>88.735631999999995</v>
      </c>
      <c r="BR611" s="861">
        <v>89.911680000000004</v>
      </c>
      <c r="BS611" s="861">
        <v>87.514534999999995</v>
      </c>
      <c r="BT611" s="861">
        <v>59.239286</v>
      </c>
      <c r="BU611" s="861">
        <v>65.500912</v>
      </c>
      <c r="BV611" s="861">
        <v>62.037444999999998</v>
      </c>
      <c r="BW611" s="861">
        <v>65.586342999999999</v>
      </c>
      <c r="BX611" s="861">
        <v>-13.765257</v>
      </c>
      <c r="BY611" s="861">
        <v>-13.840325999999999</v>
      </c>
      <c r="BZ611" s="861">
        <v>-13.876201999999999</v>
      </c>
      <c r="CA611" s="861">
        <v>-13.936645</v>
      </c>
      <c r="CB611" s="861">
        <v>-9.6491670000000003</v>
      </c>
      <c r="CC611" s="861">
        <v>-6.6448809999999998</v>
      </c>
      <c r="CD611" s="861">
        <v>-10.193814</v>
      </c>
      <c r="CE611" s="861">
        <v>-5.9338280000000001</v>
      </c>
      <c r="CF611" s="861">
        <v>-12.32199</v>
      </c>
      <c r="CG611" s="861">
        <v>-6.802575</v>
      </c>
      <c r="CH611" s="861">
        <v>-11.821278</v>
      </c>
      <c r="CI611" s="861">
        <v>-6.7827570000000001</v>
      </c>
      <c r="CJ611" s="861">
        <v>-9.8180460000000007</v>
      </c>
      <c r="CK611" s="861">
        <v>-6.6990360000000004</v>
      </c>
      <c r="CL611" s="861">
        <v>-10.504194999999999</v>
      </c>
      <c r="CM611" s="861">
        <v>-6.5043810000000004</v>
      </c>
      <c r="CN611" s="861">
        <v>-12.240036999999999</v>
      </c>
      <c r="CO611" s="861">
        <v>-8.4839339999999996</v>
      </c>
      <c r="CP611" s="861">
        <v>-11.633582000000001</v>
      </c>
      <c r="CQ611" s="861">
        <v>-7.5495210000000004</v>
      </c>
      <c r="CR611" s="861">
        <v>-9.8007550000000005</v>
      </c>
      <c r="CS611" s="861">
        <v>-7.0513669999999999</v>
      </c>
      <c r="CT611" s="861">
        <v>-10.059025999999999</v>
      </c>
      <c r="CU611" s="861">
        <v>-7.8176350000000001</v>
      </c>
      <c r="CV611" s="861">
        <v>-12.546754999999999</v>
      </c>
      <c r="CW611" s="861">
        <v>-7.8662770000000002</v>
      </c>
      <c r="CX611" s="861">
        <v>-11.934671</v>
      </c>
      <c r="CY611" s="861">
        <v>-6.3948109999999998</v>
      </c>
      <c r="CZ611" s="861">
        <v>-9.6444329999999994</v>
      </c>
      <c r="DA611" s="861">
        <v>-6.6824300000000001</v>
      </c>
      <c r="DB611" s="861">
        <v>-10.327354</v>
      </c>
      <c r="DC611" s="861">
        <v>-6.7618010000000002</v>
      </c>
      <c r="DD611" s="861">
        <v>-12.378202999999999</v>
      </c>
      <c r="DE611" s="861">
        <v>-8.6643670000000004</v>
      </c>
      <c r="DF611" s="861">
        <v>-12.192337999999999</v>
      </c>
      <c r="DG611" s="861">
        <v>-7.9142789999999996</v>
      </c>
      <c r="DH611" s="861">
        <v>-9.3510010000000001</v>
      </c>
      <c r="DI611" s="861">
        <v>-7.2505499999999996</v>
      </c>
      <c r="DJ611" s="861">
        <v>-9.9299409999999995</v>
      </c>
      <c r="DK611" s="861">
        <v>-8.014068</v>
      </c>
      <c r="DL611" s="861">
        <v>-12.30992</v>
      </c>
      <c r="DM611" s="861">
        <v>-9.8709769999999999</v>
      </c>
      <c r="DN611" s="861">
        <v>-12.091096</v>
      </c>
      <c r="DO611" s="861">
        <v>-8.6261460000000003</v>
      </c>
      <c r="DP611" s="861">
        <v>-9.9129000000000005</v>
      </c>
      <c r="DQ611" s="861">
        <v>-8.0070499999999996</v>
      </c>
      <c r="DR611" s="861">
        <v>-10.590992</v>
      </c>
      <c r="DS611" s="861">
        <v>-8.9354379999999995</v>
      </c>
      <c r="DT611" s="861">
        <v>-12.122953000000001</v>
      </c>
      <c r="DU611" s="861">
        <v>-10.961417000000001</v>
      </c>
      <c r="DV611" s="861">
        <v>-12.231785</v>
      </c>
      <c r="DW611" s="861">
        <v>-8.5689050000000009</v>
      </c>
      <c r="DX611" s="861">
        <v>12.850438</v>
      </c>
      <c r="DY611" s="861">
        <v>9.4755760000000002</v>
      </c>
      <c r="DZ611" s="861">
        <v>166.22516899999999</v>
      </c>
      <c r="EA611" s="861">
        <v>156.246465</v>
      </c>
      <c r="EB611" s="861">
        <v>119.96</v>
      </c>
      <c r="EC611" s="861">
        <v>3.2480000000000002</v>
      </c>
      <c r="ED611" s="861">
        <v>383.7</v>
      </c>
      <c r="EE611" s="861">
        <v>120</v>
      </c>
      <c r="EF611" s="861">
        <v>5.4640000000000004</v>
      </c>
      <c r="EG611" s="861">
        <v>650.9</v>
      </c>
      <c r="EH611" s="861">
        <v>119.93</v>
      </c>
      <c r="EI611" s="861">
        <v>5.0999999999999996</v>
      </c>
      <c r="EJ611" s="861">
        <v>599.70000000000005</v>
      </c>
      <c r="EK611" s="861">
        <v>10.867805000000001</v>
      </c>
      <c r="EL611" s="861">
        <v>10.846696</v>
      </c>
      <c r="EM611" s="861">
        <v>-16.716557000000002</v>
      </c>
      <c r="EN611" s="861">
        <v>-22.825887000000002</v>
      </c>
      <c r="EO611" s="861">
        <v>96.703452999999996</v>
      </c>
      <c r="EP611" s="861">
        <v>92.417900000000003</v>
      </c>
      <c r="EQ611" s="861">
        <v>-9.383222</v>
      </c>
      <c r="ER611" s="861">
        <v>847.31228799999997</v>
      </c>
      <c r="ES611" s="861">
        <v>1883.3061640000001</v>
      </c>
      <c r="ET611" s="861">
        <v>1484.269526</v>
      </c>
      <c r="EU611" s="861"/>
      <c r="EV611" s="861"/>
      <c r="EW611" s="861"/>
      <c r="EX611" s="861"/>
      <c r="EY611" s="861"/>
      <c r="EZ611" s="861"/>
      <c r="FA611" s="861"/>
      <c r="FB611" s="861"/>
      <c r="FC611" s="861"/>
      <c r="FD611" s="861"/>
    </row>
    <row r="612" spans="1:160" x14ac:dyDescent="0.25">
      <c r="A612" s="837">
        <v>46146</v>
      </c>
      <c r="B612" s="836">
        <v>0.50063657407407403</v>
      </c>
      <c r="C612" s="861">
        <v>33660</v>
      </c>
      <c r="D612" s="861">
        <v>0</v>
      </c>
      <c r="E612" s="861">
        <v>0</v>
      </c>
      <c r="F612" s="861">
        <v>76.665678</v>
      </c>
      <c r="G612" s="861">
        <v>72.292400000000001</v>
      </c>
      <c r="H612" s="861">
        <v>65.770764</v>
      </c>
      <c r="I612" s="861">
        <v>73.993881999999999</v>
      </c>
      <c r="J612" s="861">
        <v>73.221311</v>
      </c>
      <c r="K612" s="861">
        <v>71.487872999999993</v>
      </c>
      <c r="L612" s="861">
        <v>73.872321999999997</v>
      </c>
      <c r="M612" s="861">
        <v>74.895276999999993</v>
      </c>
      <c r="N612" s="861">
        <v>-7.2055239999999996</v>
      </c>
      <c r="O612" s="861">
        <v>-9.7815049999999992</v>
      </c>
      <c r="P612" s="861">
        <v>-10.250819999999999</v>
      </c>
      <c r="Q612" s="861">
        <v>24.585149999999999</v>
      </c>
      <c r="R612" s="861">
        <v>3.6498740000000001</v>
      </c>
      <c r="S612" s="861">
        <v>-8.7244010000000003</v>
      </c>
      <c r="T612" s="861">
        <v>83.793431999999996</v>
      </c>
      <c r="U612" s="861">
        <v>74.949276999999995</v>
      </c>
      <c r="V612" s="861">
        <v>95.380050999999995</v>
      </c>
      <c r="W612" s="861">
        <v>94.391333000000003</v>
      </c>
      <c r="X612" s="861">
        <v>9.6629710000000006</v>
      </c>
      <c r="Y612" s="861">
        <v>14.263802</v>
      </c>
      <c r="Z612" s="861">
        <v>-8.0896220000000003</v>
      </c>
      <c r="AA612" s="861">
        <v>-5.9959790000000002</v>
      </c>
      <c r="AB612" s="861">
        <v>-6.6155609999999996</v>
      </c>
      <c r="AC612" s="861">
        <v>-9.5576530000000002</v>
      </c>
      <c r="AD612" s="861">
        <v>-13.918017000000001</v>
      </c>
      <c r="AE612" s="861">
        <v>107.103419</v>
      </c>
      <c r="AF612" s="861">
        <v>99.811595999999994</v>
      </c>
      <c r="AG612" s="861">
        <v>91.399675000000002</v>
      </c>
      <c r="AH612" s="861">
        <v>110.271343</v>
      </c>
      <c r="AI612" s="861">
        <v>91.499555000000001</v>
      </c>
      <c r="AJ612" s="861">
        <v>72.041523999999995</v>
      </c>
      <c r="AK612" s="861">
        <v>-3.8388089999999999</v>
      </c>
      <c r="AL612" s="861">
        <v>-9.0052120000000002</v>
      </c>
      <c r="AM612" s="861">
        <v>-5.9066450000000001</v>
      </c>
      <c r="AN612" s="861">
        <v>94.591116</v>
      </c>
      <c r="AO612" s="861">
        <v>93.704903000000002</v>
      </c>
      <c r="AP612" s="861">
        <v>91.492202000000006</v>
      </c>
      <c r="AQ612" s="861">
        <v>90.105699999999999</v>
      </c>
      <c r="AR612" s="861">
        <v>74.717538000000005</v>
      </c>
      <c r="AS612" s="861">
        <v>64.237652999999995</v>
      </c>
      <c r="AT612" s="861">
        <v>77.915565000000001</v>
      </c>
      <c r="AU612" s="861">
        <v>76.844386</v>
      </c>
      <c r="AV612" s="861">
        <v>75.747806999999995</v>
      </c>
      <c r="AW612" s="861">
        <v>75.061310000000006</v>
      </c>
      <c r="AX612" s="861">
        <v>91.201498999999998</v>
      </c>
      <c r="AY612" s="861">
        <v>89.186508000000003</v>
      </c>
      <c r="AZ612" s="861">
        <v>-3.7286489999999999</v>
      </c>
      <c r="BA612" s="861">
        <v>-6.5640460000000003</v>
      </c>
      <c r="BB612" s="861">
        <v>-13.507369000000001</v>
      </c>
      <c r="BC612" s="861">
        <v>-13.106842</v>
      </c>
      <c r="BD612" s="861">
        <v>-13.563057000000001</v>
      </c>
      <c r="BE612" s="861">
        <v>-9.259347</v>
      </c>
      <c r="BF612" s="861">
        <v>32.423051999999998</v>
      </c>
      <c r="BG612" s="861">
        <v>142.30333999999999</v>
      </c>
      <c r="BH612" s="861">
        <v>111.18030299999999</v>
      </c>
      <c r="BI612" s="861">
        <v>51.647182999999998</v>
      </c>
      <c r="BJ612" s="861">
        <v>133.624484</v>
      </c>
      <c r="BK612" s="861">
        <v>87.746894999999995</v>
      </c>
      <c r="BL612" s="861">
        <v>76.417393000000004</v>
      </c>
      <c r="BM612" s="861">
        <v>-18.963435</v>
      </c>
      <c r="BN612" s="861">
        <v>-13.519589</v>
      </c>
      <c r="BO612" s="861">
        <v>-11.82389</v>
      </c>
      <c r="BP612" s="861">
        <v>-13.304900999999999</v>
      </c>
      <c r="BQ612" s="861">
        <v>88.689869000000002</v>
      </c>
      <c r="BR612" s="861">
        <v>89.826042000000001</v>
      </c>
      <c r="BS612" s="861">
        <v>87.455724000000004</v>
      </c>
      <c r="BT612" s="861">
        <v>59.101864999999997</v>
      </c>
      <c r="BU612" s="861">
        <v>65.52861</v>
      </c>
      <c r="BV612" s="861">
        <v>62.019789000000003</v>
      </c>
      <c r="BW612" s="861">
        <v>65.551248999999999</v>
      </c>
      <c r="BX612" s="861">
        <v>-13.337826</v>
      </c>
      <c r="BY612" s="861">
        <v>-13.109994</v>
      </c>
      <c r="BZ612" s="861">
        <v>-14.065773999999999</v>
      </c>
      <c r="CA612" s="861">
        <v>-14.125291000000001</v>
      </c>
      <c r="CB612" s="861">
        <v>-9.6273169999999997</v>
      </c>
      <c r="CC612" s="861">
        <v>-6.6000519999999998</v>
      </c>
      <c r="CD612" s="861">
        <v>-10.174552</v>
      </c>
      <c r="CE612" s="861">
        <v>-5.958062</v>
      </c>
      <c r="CF612" s="861">
        <v>-12.346185</v>
      </c>
      <c r="CG612" s="861">
        <v>-6.8190879999999998</v>
      </c>
      <c r="CH612" s="861">
        <v>-11.844535</v>
      </c>
      <c r="CI612" s="861">
        <v>-6.8310469999999999</v>
      </c>
      <c r="CJ612" s="861">
        <v>-9.8163640000000001</v>
      </c>
      <c r="CK612" s="861">
        <v>-6.69015</v>
      </c>
      <c r="CL612" s="861">
        <v>-10.524846</v>
      </c>
      <c r="CM612" s="861">
        <v>-6.5356370000000004</v>
      </c>
      <c r="CN612" s="861">
        <v>-12.252924999999999</v>
      </c>
      <c r="CO612" s="861">
        <v>-8.4972139999999996</v>
      </c>
      <c r="CP612" s="861">
        <v>-11.639601000000001</v>
      </c>
      <c r="CQ612" s="861">
        <v>-7.5269849999999998</v>
      </c>
      <c r="CR612" s="861">
        <v>-9.8076950000000007</v>
      </c>
      <c r="CS612" s="861">
        <v>-7.0101639999999996</v>
      </c>
      <c r="CT612" s="861">
        <v>-10.082407</v>
      </c>
      <c r="CU612" s="861">
        <v>-7.8390620000000002</v>
      </c>
      <c r="CV612" s="861">
        <v>-12.560332000000001</v>
      </c>
      <c r="CW612" s="861">
        <v>-7.8806890000000003</v>
      </c>
      <c r="CX612" s="861">
        <v>-11.94064</v>
      </c>
      <c r="CY612" s="861">
        <v>-6.4291939999999999</v>
      </c>
      <c r="CZ612" s="861">
        <v>-9.6470959999999994</v>
      </c>
      <c r="DA612" s="861">
        <v>-6.6730260000000001</v>
      </c>
      <c r="DB612" s="861">
        <v>-10.32306</v>
      </c>
      <c r="DC612" s="861">
        <v>-6.7687369999999998</v>
      </c>
      <c r="DD612" s="861">
        <v>-12.388563</v>
      </c>
      <c r="DE612" s="861">
        <v>-8.6882470000000005</v>
      </c>
      <c r="DF612" s="861">
        <v>-12.151147</v>
      </c>
      <c r="DG612" s="861">
        <v>-7.9215439999999999</v>
      </c>
      <c r="DH612" s="861">
        <v>-9.3418729999999996</v>
      </c>
      <c r="DI612" s="861">
        <v>-7.2611699999999999</v>
      </c>
      <c r="DJ612" s="861">
        <v>-9.9152660000000008</v>
      </c>
      <c r="DK612" s="861">
        <v>-8.0494970000000006</v>
      </c>
      <c r="DL612" s="861">
        <v>-12.304645000000001</v>
      </c>
      <c r="DM612" s="861">
        <v>-9.8685379999999991</v>
      </c>
      <c r="DN612" s="861">
        <v>-12.11018</v>
      </c>
      <c r="DO612" s="861">
        <v>-8.6245209999999997</v>
      </c>
      <c r="DP612" s="861">
        <v>-9.9281649999999999</v>
      </c>
      <c r="DQ612" s="861">
        <v>-8.0116019999999999</v>
      </c>
      <c r="DR612" s="861">
        <v>-10.599788999999999</v>
      </c>
      <c r="DS612" s="861">
        <v>-8.9526459999999997</v>
      </c>
      <c r="DT612" s="861">
        <v>-12.148287</v>
      </c>
      <c r="DU612" s="861">
        <v>-10.962733</v>
      </c>
      <c r="DV612" s="861">
        <v>-12.234287</v>
      </c>
      <c r="DW612" s="861">
        <v>-8.5573449999999998</v>
      </c>
      <c r="DX612" s="861">
        <v>14.783436</v>
      </c>
      <c r="DY612" s="861">
        <v>9.6228920000000002</v>
      </c>
      <c r="DZ612" s="861">
        <v>166.93789200000001</v>
      </c>
      <c r="EA612" s="861">
        <v>156.44194899999999</v>
      </c>
      <c r="EB612" s="861">
        <v>119.95</v>
      </c>
      <c r="EC612" s="861">
        <v>3.25</v>
      </c>
      <c r="ED612" s="861">
        <v>384.6</v>
      </c>
      <c r="EE612" s="861">
        <v>119.92</v>
      </c>
      <c r="EF612" s="861">
        <v>5.4820000000000002</v>
      </c>
      <c r="EG612" s="861">
        <v>646.5</v>
      </c>
      <c r="EH612" s="861">
        <v>120.25</v>
      </c>
      <c r="EI612" s="861">
        <v>5.0890000000000004</v>
      </c>
      <c r="EJ612" s="861">
        <v>599.4</v>
      </c>
      <c r="EK612" s="861">
        <v>7.5676629999999996</v>
      </c>
      <c r="EL612" s="861">
        <v>10.72193</v>
      </c>
      <c r="EM612" s="861">
        <v>-13.474308000000001</v>
      </c>
      <c r="EN612" s="861">
        <v>-22.545819999999999</v>
      </c>
      <c r="EO612" s="861">
        <v>97.002854999999997</v>
      </c>
      <c r="EP612" s="861">
        <v>92.503592999999995</v>
      </c>
      <c r="EQ612" s="861">
        <v>-9.38889</v>
      </c>
      <c r="ER612" s="861">
        <v>853.71502699999996</v>
      </c>
      <c r="ES612" s="861">
        <v>1894.111388</v>
      </c>
      <c r="ET612" s="861">
        <v>1494.2975510000001</v>
      </c>
      <c r="EU612" s="861"/>
      <c r="EV612" s="861"/>
      <c r="EW612" s="861"/>
      <c r="EX612" s="861"/>
      <c r="EY612" s="861"/>
      <c r="EZ612" s="861"/>
      <c r="FA612" s="861"/>
      <c r="FB612" s="861"/>
      <c r="FC612" s="861"/>
      <c r="FD612" s="861"/>
    </row>
    <row r="613" spans="1:160" x14ac:dyDescent="0.25">
      <c r="A613" s="837">
        <v>46146</v>
      </c>
      <c r="B613" s="836">
        <v>0.50133101851851858</v>
      </c>
      <c r="C613" s="861">
        <v>33720</v>
      </c>
      <c r="D613" s="861">
        <v>0</v>
      </c>
      <c r="E613" s="861">
        <v>0</v>
      </c>
      <c r="F613" s="861">
        <v>76.796583999999996</v>
      </c>
      <c r="G613" s="861">
        <v>72.302797999999996</v>
      </c>
      <c r="H613" s="861">
        <v>65.9435</v>
      </c>
      <c r="I613" s="861">
        <v>74.024389999999997</v>
      </c>
      <c r="J613" s="861">
        <v>73.204015999999996</v>
      </c>
      <c r="K613" s="861">
        <v>71.472239999999999</v>
      </c>
      <c r="L613" s="861">
        <v>73.857932000000005</v>
      </c>
      <c r="M613" s="861">
        <v>74.903294000000002</v>
      </c>
      <c r="N613" s="861">
        <v>-4.3863729999999999</v>
      </c>
      <c r="O613" s="861">
        <v>-5.591399</v>
      </c>
      <c r="P613" s="861">
        <v>-6.5848800000000001</v>
      </c>
      <c r="Q613" s="861">
        <v>-3.303677</v>
      </c>
      <c r="R613" s="861">
        <v>-3.461592</v>
      </c>
      <c r="S613" s="861">
        <v>-3.9569529999999999</v>
      </c>
      <c r="T613" s="861">
        <v>85.209852999999995</v>
      </c>
      <c r="U613" s="861">
        <v>75.502708999999996</v>
      </c>
      <c r="V613" s="861">
        <v>99.075357999999994</v>
      </c>
      <c r="W613" s="861">
        <v>98.285707000000002</v>
      </c>
      <c r="X613" s="861">
        <v>-1.1679409999999999</v>
      </c>
      <c r="Y613" s="861">
        <v>-0.51358199999999998</v>
      </c>
      <c r="Z613" s="861">
        <v>-3.5916679999999999</v>
      </c>
      <c r="AA613" s="861">
        <v>-3.3575499999999998</v>
      </c>
      <c r="AB613" s="861">
        <v>-3.069483</v>
      </c>
      <c r="AC613" s="861">
        <v>-2.4727619999999999</v>
      </c>
      <c r="AD613" s="861">
        <v>1.7815920000000001</v>
      </c>
      <c r="AE613" s="861">
        <v>115.999579</v>
      </c>
      <c r="AF613" s="861">
        <v>100.49415399999999</v>
      </c>
      <c r="AG613" s="861">
        <v>92.533420000000007</v>
      </c>
      <c r="AH613" s="861">
        <v>117.79358499999999</v>
      </c>
      <c r="AI613" s="861">
        <v>94.208645000000004</v>
      </c>
      <c r="AJ613" s="861">
        <v>76.831450000000004</v>
      </c>
      <c r="AK613" s="861">
        <v>2.9265430000000001</v>
      </c>
      <c r="AL613" s="861">
        <v>-2.277641</v>
      </c>
      <c r="AM613" s="861">
        <v>1.8750150000000001</v>
      </c>
      <c r="AN613" s="861">
        <v>97.162127999999996</v>
      </c>
      <c r="AO613" s="861">
        <v>97.425245000000004</v>
      </c>
      <c r="AP613" s="861">
        <v>93.765180000000001</v>
      </c>
      <c r="AQ613" s="861">
        <v>91.121143000000004</v>
      </c>
      <c r="AR613" s="861">
        <v>74.669661000000005</v>
      </c>
      <c r="AS613" s="861">
        <v>64.166501999999994</v>
      </c>
      <c r="AT613" s="861">
        <v>77.976794999999996</v>
      </c>
      <c r="AU613" s="861">
        <v>76.872397000000007</v>
      </c>
      <c r="AV613" s="861">
        <v>76.180051000000006</v>
      </c>
      <c r="AW613" s="861">
        <v>75.607832999999999</v>
      </c>
      <c r="AX613" s="861">
        <v>94.295423</v>
      </c>
      <c r="AY613" s="861">
        <v>92.154608999999994</v>
      </c>
      <c r="AZ613" s="861">
        <v>-0.98879300000000003</v>
      </c>
      <c r="BA613" s="861">
        <v>-2.2537579999999999</v>
      </c>
      <c r="BB613" s="861">
        <v>-6.8771779999999998</v>
      </c>
      <c r="BC613" s="861">
        <v>-5.992826</v>
      </c>
      <c r="BD613" s="861">
        <v>-4.870368</v>
      </c>
      <c r="BE613" s="861">
        <v>1.1099140000000001</v>
      </c>
      <c r="BF613" s="861">
        <v>35.347602000000002</v>
      </c>
      <c r="BG613" s="861">
        <v>144.363179</v>
      </c>
      <c r="BH613" s="861">
        <v>112.486958</v>
      </c>
      <c r="BI613" s="861">
        <v>53.070486000000002</v>
      </c>
      <c r="BJ613" s="861">
        <v>137.82685499999999</v>
      </c>
      <c r="BK613" s="861">
        <v>89.217237999999995</v>
      </c>
      <c r="BL613" s="861">
        <v>77.341587000000004</v>
      </c>
      <c r="BM613" s="861">
        <v>-12.391823</v>
      </c>
      <c r="BN613" s="861">
        <v>-6.6276710000000003</v>
      </c>
      <c r="BO613" s="861">
        <v>2.1001479999999999</v>
      </c>
      <c r="BP613" s="861">
        <v>-6.0686679999999997</v>
      </c>
      <c r="BQ613" s="861">
        <v>89.144468000000003</v>
      </c>
      <c r="BR613" s="861">
        <v>90.253482000000005</v>
      </c>
      <c r="BS613" s="861">
        <v>88.071980999999994</v>
      </c>
      <c r="BT613" s="861">
        <v>59.193854999999999</v>
      </c>
      <c r="BU613" s="861">
        <v>65.591132999999999</v>
      </c>
      <c r="BV613" s="861">
        <v>61.974477999999998</v>
      </c>
      <c r="BW613" s="861">
        <v>65.587288999999998</v>
      </c>
      <c r="BX613" s="861">
        <v>-3.1894960000000001</v>
      </c>
      <c r="BY613" s="861">
        <v>-7.1175550000000003</v>
      </c>
      <c r="BZ613" s="861">
        <v>-4.5287000000000001E-2</v>
      </c>
      <c r="CA613" s="861">
        <v>-1.684909</v>
      </c>
      <c r="CB613" s="861">
        <v>-9.6231819999999999</v>
      </c>
      <c r="CC613" s="861">
        <v>-6.5375100000000002</v>
      </c>
      <c r="CD613" s="861">
        <v>-10.189579999999999</v>
      </c>
      <c r="CE613" s="861">
        <v>-5.8428950000000004</v>
      </c>
      <c r="CF613" s="861">
        <v>-12.329592999999999</v>
      </c>
      <c r="CG613" s="861">
        <v>-6.7344689999999998</v>
      </c>
      <c r="CH613" s="861">
        <v>-11.858271999999999</v>
      </c>
      <c r="CI613" s="861">
        <v>-6.7839710000000002</v>
      </c>
      <c r="CJ613" s="861">
        <v>-9.7746960000000005</v>
      </c>
      <c r="CK613" s="861">
        <v>-6.6948249999999998</v>
      </c>
      <c r="CL613" s="861">
        <v>-10.514518000000001</v>
      </c>
      <c r="CM613" s="861">
        <v>-6.5239739999999999</v>
      </c>
      <c r="CN613" s="861">
        <v>-12.241515</v>
      </c>
      <c r="CO613" s="861">
        <v>-8.4648040000000009</v>
      </c>
      <c r="CP613" s="861">
        <v>-11.628806000000001</v>
      </c>
      <c r="CQ613" s="861">
        <v>-7.5115850000000002</v>
      </c>
      <c r="CR613" s="861">
        <v>-9.8016220000000001</v>
      </c>
      <c r="CS613" s="861">
        <v>-7.0494279999999998</v>
      </c>
      <c r="CT613" s="861">
        <v>-10.076498000000001</v>
      </c>
      <c r="CU613" s="861">
        <v>-7.823353</v>
      </c>
      <c r="CV613" s="861">
        <v>-12.543092</v>
      </c>
      <c r="CW613" s="861">
        <v>-7.8659140000000001</v>
      </c>
      <c r="CX613" s="861">
        <v>-11.921944999999999</v>
      </c>
      <c r="CY613" s="861">
        <v>-6.4064610000000002</v>
      </c>
      <c r="CZ613" s="861">
        <v>-9.6444159999999997</v>
      </c>
      <c r="DA613" s="861">
        <v>-6.6782969999999997</v>
      </c>
      <c r="DB613" s="861">
        <v>-10.317562000000001</v>
      </c>
      <c r="DC613" s="861">
        <v>-6.7487959999999996</v>
      </c>
      <c r="DD613" s="861">
        <v>-12.373072000000001</v>
      </c>
      <c r="DE613" s="861">
        <v>-8.6630109999999991</v>
      </c>
      <c r="DF613" s="861">
        <v>-12.155366000000001</v>
      </c>
      <c r="DG613" s="861">
        <v>-7.9093619999999998</v>
      </c>
      <c r="DH613" s="861">
        <v>-9.3427910000000001</v>
      </c>
      <c r="DI613" s="861">
        <v>-7.2465310000000001</v>
      </c>
      <c r="DJ613" s="861">
        <v>-9.8991579999999999</v>
      </c>
      <c r="DK613" s="861">
        <v>-8.0240790000000004</v>
      </c>
      <c r="DL613" s="861">
        <v>-12.318585000000001</v>
      </c>
      <c r="DM613" s="861">
        <v>-9.8702249999999996</v>
      </c>
      <c r="DN613" s="861">
        <v>-12.076729</v>
      </c>
      <c r="DO613" s="861">
        <v>-8.6053010000000008</v>
      </c>
      <c r="DP613" s="861">
        <v>-9.8840369999999993</v>
      </c>
      <c r="DQ613" s="861">
        <v>-7.9777639999999996</v>
      </c>
      <c r="DR613" s="861">
        <v>-10.569571</v>
      </c>
      <c r="DS613" s="861">
        <v>-8.9267240000000001</v>
      </c>
      <c r="DT613" s="861">
        <v>-12.123139</v>
      </c>
      <c r="DU613" s="861">
        <v>-10.936692000000001</v>
      </c>
      <c r="DV613" s="861">
        <v>-12.225617</v>
      </c>
      <c r="DW613" s="861">
        <v>-8.5505990000000001</v>
      </c>
      <c r="DX613" s="861">
        <v>15.57737</v>
      </c>
      <c r="DY613" s="861">
        <v>12.877558000000001</v>
      </c>
      <c r="DZ613" s="861">
        <v>174.789807</v>
      </c>
      <c r="EA613" s="861">
        <v>163.05427</v>
      </c>
      <c r="EB613" s="861">
        <v>120.49</v>
      </c>
      <c r="EC613" s="861">
        <v>1.2370000000000001</v>
      </c>
      <c r="ED613" s="861">
        <v>132.19999999999999</v>
      </c>
      <c r="EE613" s="861">
        <v>120.5</v>
      </c>
      <c r="EF613" s="861">
        <v>5.782</v>
      </c>
      <c r="EG613" s="861">
        <v>688.4</v>
      </c>
      <c r="EH613" s="861">
        <v>120.44</v>
      </c>
      <c r="EI613" s="861">
        <v>5.4459999999999997</v>
      </c>
      <c r="EJ613" s="861">
        <v>648.79999999999995</v>
      </c>
      <c r="EK613" s="861">
        <v>14.065037</v>
      </c>
      <c r="EL613" s="861">
        <v>18.770019000000001</v>
      </c>
      <c r="EM613" s="861">
        <v>-12.190022000000001</v>
      </c>
      <c r="EN613" s="861">
        <v>-16.669871000000001</v>
      </c>
      <c r="EO613" s="861">
        <v>100.24567</v>
      </c>
      <c r="EP613" s="861">
        <v>95.360840999999994</v>
      </c>
      <c r="EQ613" s="861">
        <v>-9.3710400000000007</v>
      </c>
      <c r="ER613" s="861">
        <v>857.10110399999996</v>
      </c>
      <c r="ES613" s="861">
        <v>1906.0122670000001</v>
      </c>
      <c r="ET613" s="861">
        <v>1505.1622930000001</v>
      </c>
      <c r="EU613" s="861"/>
      <c r="EV613" s="861"/>
      <c r="EW613" s="861"/>
      <c r="EX613" s="861"/>
      <c r="EY613" s="861"/>
      <c r="EZ613" s="861"/>
      <c r="FA613" s="861"/>
      <c r="FB613" s="861"/>
      <c r="FC613" s="861"/>
      <c r="FD613" s="861"/>
    </row>
    <row r="614" spans="1:160" x14ac:dyDescent="0.25">
      <c r="A614" s="837">
        <v>46146</v>
      </c>
      <c r="B614" s="836">
        <v>0.50202546296296291</v>
      </c>
      <c r="C614" s="861">
        <v>33780</v>
      </c>
      <c r="D614" s="861">
        <v>0</v>
      </c>
      <c r="E614" s="861">
        <v>0</v>
      </c>
      <c r="F614" s="861">
        <v>76.851547999999994</v>
      </c>
      <c r="G614" s="861">
        <v>72.335171000000003</v>
      </c>
      <c r="H614" s="861">
        <v>66.004722999999998</v>
      </c>
      <c r="I614" s="861">
        <v>74.045293000000001</v>
      </c>
      <c r="J614" s="861">
        <v>73.172027</v>
      </c>
      <c r="K614" s="861">
        <v>71.499144000000001</v>
      </c>
      <c r="L614" s="861">
        <v>73.893044000000003</v>
      </c>
      <c r="M614" s="861">
        <v>74.956104999999994</v>
      </c>
      <c r="N614" s="861">
        <v>-5.0350640000000002</v>
      </c>
      <c r="O614" s="861">
        <v>-6.5390350000000002</v>
      </c>
      <c r="P614" s="861">
        <v>-7.5283860000000002</v>
      </c>
      <c r="Q614" s="861">
        <v>-4.7215530000000001</v>
      </c>
      <c r="R614" s="861">
        <v>-5.8731220000000004</v>
      </c>
      <c r="S614" s="861">
        <v>-6.6765379999999999</v>
      </c>
      <c r="T614" s="861">
        <v>84.593875999999995</v>
      </c>
      <c r="U614" s="861">
        <v>75.393292000000002</v>
      </c>
      <c r="V614" s="861">
        <v>97.818089000000001</v>
      </c>
      <c r="W614" s="861">
        <v>96.940832</v>
      </c>
      <c r="X614" s="861">
        <v>-3.2930950000000001</v>
      </c>
      <c r="Y614" s="861">
        <v>-3.133162</v>
      </c>
      <c r="Z614" s="861">
        <v>-6.6714019999999996</v>
      </c>
      <c r="AA614" s="861">
        <v>-6.3521570000000001</v>
      </c>
      <c r="AB614" s="861">
        <v>-6.1543450000000002</v>
      </c>
      <c r="AC614" s="861">
        <v>-6.3110980000000003</v>
      </c>
      <c r="AD614" s="861">
        <v>-10.859254</v>
      </c>
      <c r="AE614" s="861">
        <v>113.413768</v>
      </c>
      <c r="AF614" s="861">
        <v>101.49655300000001</v>
      </c>
      <c r="AG614" s="861">
        <v>93.693269999999998</v>
      </c>
      <c r="AH614" s="861">
        <v>117.77851200000001</v>
      </c>
      <c r="AI614" s="861">
        <v>93.653020999999995</v>
      </c>
      <c r="AJ614" s="861">
        <v>75.074762000000007</v>
      </c>
      <c r="AK614" s="861">
        <v>0.76411600000000002</v>
      </c>
      <c r="AL614" s="861">
        <v>-5.2101499999999996</v>
      </c>
      <c r="AM614" s="861">
        <v>-2.6149550000000001</v>
      </c>
      <c r="AN614" s="861">
        <v>97.163646</v>
      </c>
      <c r="AO614" s="861">
        <v>96.084794000000002</v>
      </c>
      <c r="AP614" s="861">
        <v>94.166500999999997</v>
      </c>
      <c r="AQ614" s="861">
        <v>91.548950000000005</v>
      </c>
      <c r="AR614" s="861">
        <v>74.801192</v>
      </c>
      <c r="AS614" s="861">
        <v>64.224384999999998</v>
      </c>
      <c r="AT614" s="861">
        <v>78.151397000000003</v>
      </c>
      <c r="AU614" s="861">
        <v>77.088098000000002</v>
      </c>
      <c r="AV614" s="861">
        <v>76.211619999999996</v>
      </c>
      <c r="AW614" s="861">
        <v>75.426900000000003</v>
      </c>
      <c r="AX614" s="861">
        <v>92.822061000000005</v>
      </c>
      <c r="AY614" s="861">
        <v>90.743604000000005</v>
      </c>
      <c r="AZ614" s="861">
        <v>-3.4715050000000001</v>
      </c>
      <c r="BA614" s="861">
        <v>-3.7349420000000002</v>
      </c>
      <c r="BB614" s="861">
        <v>-10.435003</v>
      </c>
      <c r="BC614" s="861">
        <v>-9.2568680000000008</v>
      </c>
      <c r="BD614" s="861">
        <v>-9.3684410000000007</v>
      </c>
      <c r="BE614" s="861">
        <v>-3.114779</v>
      </c>
      <c r="BF614" s="861">
        <v>34.088484999999999</v>
      </c>
      <c r="BG614" s="861">
        <v>143.19277199999999</v>
      </c>
      <c r="BH614" s="861">
        <v>112.54039</v>
      </c>
      <c r="BI614" s="861">
        <v>53.266894999999998</v>
      </c>
      <c r="BJ614" s="861">
        <v>136.51650900000001</v>
      </c>
      <c r="BK614" s="861">
        <v>89.652894000000003</v>
      </c>
      <c r="BL614" s="861">
        <v>80.122249999999994</v>
      </c>
      <c r="BM614" s="861">
        <v>-14.865224</v>
      </c>
      <c r="BN614" s="861">
        <v>-9.0426789999999997</v>
      </c>
      <c r="BO614" s="861">
        <v>-5.6320399999999999</v>
      </c>
      <c r="BP614" s="861">
        <v>-8.2353339999999999</v>
      </c>
      <c r="BQ614" s="861">
        <v>90.382490000000004</v>
      </c>
      <c r="BR614" s="861">
        <v>90.422743999999994</v>
      </c>
      <c r="BS614" s="861">
        <v>88.359375999999997</v>
      </c>
      <c r="BT614" s="861">
        <v>59.137853</v>
      </c>
      <c r="BU614" s="861">
        <v>65.675032999999999</v>
      </c>
      <c r="BV614" s="861">
        <v>61.999116999999998</v>
      </c>
      <c r="BW614" s="861">
        <v>65.636594000000002</v>
      </c>
      <c r="BX614" s="861">
        <v>-10.368919999999999</v>
      </c>
      <c r="BY614" s="861">
        <v>-10.656366</v>
      </c>
      <c r="BZ614" s="861">
        <v>-7.4841340000000001</v>
      </c>
      <c r="CA614" s="861">
        <v>-7.3392419999999996</v>
      </c>
      <c r="CB614" s="861">
        <v>-9.6037979999999994</v>
      </c>
      <c r="CC614" s="861">
        <v>-6.492629</v>
      </c>
      <c r="CD614" s="861">
        <v>-10.124725</v>
      </c>
      <c r="CE614" s="861">
        <v>-5.776618</v>
      </c>
      <c r="CF614" s="861">
        <v>-12.296658000000001</v>
      </c>
      <c r="CG614" s="861">
        <v>-6.7233000000000001</v>
      </c>
      <c r="CH614" s="861">
        <v>-11.802106999999999</v>
      </c>
      <c r="CI614" s="861">
        <v>-6.768408</v>
      </c>
      <c r="CJ614" s="861">
        <v>-9.7581209999999992</v>
      </c>
      <c r="CK614" s="861">
        <v>-6.68588</v>
      </c>
      <c r="CL614" s="861">
        <v>-10.475930999999999</v>
      </c>
      <c r="CM614" s="861">
        <v>-6.5094310000000002</v>
      </c>
      <c r="CN614" s="861">
        <v>-12.203405</v>
      </c>
      <c r="CO614" s="861">
        <v>-8.4198979999999999</v>
      </c>
      <c r="CP614" s="861">
        <v>-11.621499999999999</v>
      </c>
      <c r="CQ614" s="861">
        <v>-7.5075979999999998</v>
      </c>
      <c r="CR614" s="861">
        <v>-9.7629049999999999</v>
      </c>
      <c r="CS614" s="861">
        <v>-7.0393720000000002</v>
      </c>
      <c r="CT614" s="861">
        <v>-10.037540999999999</v>
      </c>
      <c r="CU614" s="861">
        <v>-7.8214810000000003</v>
      </c>
      <c r="CV614" s="861">
        <v>-12.52707</v>
      </c>
      <c r="CW614" s="861">
        <v>-7.8411239999999998</v>
      </c>
      <c r="CX614" s="861">
        <v>-11.927467999999999</v>
      </c>
      <c r="CY614" s="861">
        <v>-6.4268700000000001</v>
      </c>
      <c r="CZ614" s="861">
        <v>-9.6311579999999992</v>
      </c>
      <c r="DA614" s="861">
        <v>-6.6763130000000004</v>
      </c>
      <c r="DB614" s="861">
        <v>-10.305707</v>
      </c>
      <c r="DC614" s="861">
        <v>-6.7654880000000004</v>
      </c>
      <c r="DD614" s="861">
        <v>-12.360677000000001</v>
      </c>
      <c r="DE614" s="861">
        <v>-8.6890920000000005</v>
      </c>
      <c r="DF614" s="861">
        <v>-12.139815</v>
      </c>
      <c r="DG614" s="861">
        <v>-7.9252560000000001</v>
      </c>
      <c r="DH614" s="861">
        <v>-9.3001190000000005</v>
      </c>
      <c r="DI614" s="861">
        <v>-7.2391899999999998</v>
      </c>
      <c r="DJ614" s="861">
        <v>-9.8734870000000008</v>
      </c>
      <c r="DK614" s="861">
        <v>-8.0106479999999998</v>
      </c>
      <c r="DL614" s="861">
        <v>-12.304653999999999</v>
      </c>
      <c r="DM614" s="861">
        <v>-9.8530630000000006</v>
      </c>
      <c r="DN614" s="861">
        <v>-12.06636</v>
      </c>
      <c r="DO614" s="861">
        <v>-8.6099739999999994</v>
      </c>
      <c r="DP614" s="861">
        <v>-9.8643190000000001</v>
      </c>
      <c r="DQ614" s="861">
        <v>-7.985385</v>
      </c>
      <c r="DR614" s="861">
        <v>-10.551389</v>
      </c>
      <c r="DS614" s="861">
        <v>-8.9207689999999999</v>
      </c>
      <c r="DT614" s="861">
        <v>-12.087083</v>
      </c>
      <c r="DU614" s="861">
        <v>-10.922321999999999</v>
      </c>
      <c r="DV614" s="861">
        <v>-12.222564999999999</v>
      </c>
      <c r="DW614" s="861">
        <v>-8.5269619999999993</v>
      </c>
      <c r="DX614" s="861">
        <v>14.394465</v>
      </c>
      <c r="DY614" s="861">
        <v>11.550496000000001</v>
      </c>
      <c r="DZ614" s="861">
        <v>171.356155</v>
      </c>
      <c r="EA614" s="861">
        <v>160.03802899999999</v>
      </c>
      <c r="EB614" s="861">
        <v>119.77</v>
      </c>
      <c r="EC614" s="861">
        <v>3.2450000000000001</v>
      </c>
      <c r="ED614" s="861">
        <v>382.9</v>
      </c>
      <c r="EE614" s="861">
        <v>119.93</v>
      </c>
      <c r="EF614" s="861">
        <v>5.6479999999999997</v>
      </c>
      <c r="EG614" s="861">
        <v>667.2</v>
      </c>
      <c r="EH614" s="861">
        <v>119.74</v>
      </c>
      <c r="EI614" s="861">
        <v>5.3159999999999998</v>
      </c>
      <c r="EJ614" s="861">
        <v>627.20000000000005</v>
      </c>
      <c r="EK614" s="861">
        <v>11.498310999999999</v>
      </c>
      <c r="EL614" s="861">
        <v>13.365190999999999</v>
      </c>
      <c r="EM614" s="861">
        <v>-14.113265999999999</v>
      </c>
      <c r="EN614" s="861">
        <v>-18.997230999999999</v>
      </c>
      <c r="EO614" s="861">
        <v>98.839934</v>
      </c>
      <c r="EP614" s="861">
        <v>94.067329000000001</v>
      </c>
      <c r="EQ614" s="861">
        <v>-9.3538669999999993</v>
      </c>
      <c r="ER614" s="861">
        <v>860.20979199999999</v>
      </c>
      <c r="ES614" s="861">
        <v>1917.363924</v>
      </c>
      <c r="ET614" s="861">
        <v>1515.7993959999999</v>
      </c>
      <c r="EU614" s="861"/>
      <c r="EV614" s="861"/>
      <c r="EW614" s="861"/>
      <c r="EX614" s="861"/>
      <c r="EY614" s="861"/>
      <c r="EZ614" s="861"/>
      <c r="FA614" s="861"/>
      <c r="FB614" s="861"/>
      <c r="FC614" s="861"/>
      <c r="FD614" s="861"/>
    </row>
    <row r="615" spans="1:160" x14ac:dyDescent="0.25">
      <c r="A615" s="837">
        <v>46146</v>
      </c>
      <c r="B615" s="836">
        <v>0.50271990740740746</v>
      </c>
      <c r="C615" s="861">
        <v>33840</v>
      </c>
      <c r="D615" s="861">
        <v>0</v>
      </c>
      <c r="E615" s="861">
        <v>0</v>
      </c>
      <c r="F615" s="861">
        <v>76.772041999999999</v>
      </c>
      <c r="G615" s="861">
        <v>72.374313000000001</v>
      </c>
      <c r="H615" s="861">
        <v>65.865695000000002</v>
      </c>
      <c r="I615" s="861">
        <v>74.077500000000001</v>
      </c>
      <c r="J615" s="861">
        <v>73.089968999999996</v>
      </c>
      <c r="K615" s="861">
        <v>71.519571999999997</v>
      </c>
      <c r="L615" s="861">
        <v>73.880426</v>
      </c>
      <c r="M615" s="861">
        <v>74.944770000000005</v>
      </c>
      <c r="N615" s="861">
        <v>-5.4480190000000004</v>
      </c>
      <c r="O615" s="861">
        <v>-7.1898059999999999</v>
      </c>
      <c r="P615" s="861">
        <v>-8.1361840000000001</v>
      </c>
      <c r="Q615" s="861">
        <v>-4.9965859999999997</v>
      </c>
      <c r="R615" s="861">
        <v>-6.4463280000000003</v>
      </c>
      <c r="S615" s="861">
        <v>-7.181781</v>
      </c>
      <c r="T615" s="861">
        <v>84.242102000000003</v>
      </c>
      <c r="U615" s="861">
        <v>75.438900000000004</v>
      </c>
      <c r="V615" s="861">
        <v>96.944316000000001</v>
      </c>
      <c r="W615" s="861">
        <v>96.092167000000003</v>
      </c>
      <c r="X615" s="861">
        <v>-4.2358209999999996</v>
      </c>
      <c r="Y615" s="861">
        <v>-4.1822590000000002</v>
      </c>
      <c r="Z615" s="861">
        <v>-7.9849800000000002</v>
      </c>
      <c r="AA615" s="861">
        <v>-7.5869939999999998</v>
      </c>
      <c r="AB615" s="861">
        <v>-7.4071069999999999</v>
      </c>
      <c r="AC615" s="861">
        <v>-7.5763239999999996</v>
      </c>
      <c r="AD615" s="861">
        <v>-12.058849</v>
      </c>
      <c r="AE615" s="861">
        <v>110.754881</v>
      </c>
      <c r="AF615" s="861">
        <v>102.11581</v>
      </c>
      <c r="AG615" s="861">
        <v>93.878349999999998</v>
      </c>
      <c r="AH615" s="861">
        <v>114.582218</v>
      </c>
      <c r="AI615" s="861">
        <v>92.981605000000002</v>
      </c>
      <c r="AJ615" s="861">
        <v>73.964695000000006</v>
      </c>
      <c r="AK615" s="861">
        <v>-0.44403300000000001</v>
      </c>
      <c r="AL615" s="861">
        <v>-6.5599379999999998</v>
      </c>
      <c r="AM615" s="861">
        <v>-3.8663090000000002</v>
      </c>
      <c r="AN615" s="861">
        <v>96.596119999999999</v>
      </c>
      <c r="AO615" s="861">
        <v>95.169961999999998</v>
      </c>
      <c r="AP615" s="861">
        <v>93.377882</v>
      </c>
      <c r="AQ615" s="861">
        <v>91.428815999999998</v>
      </c>
      <c r="AR615" s="861">
        <v>74.788680999999997</v>
      </c>
      <c r="AS615" s="861">
        <v>64.170643999999996</v>
      </c>
      <c r="AT615" s="861">
        <v>78.185406</v>
      </c>
      <c r="AU615" s="861">
        <v>77.060208000000003</v>
      </c>
      <c r="AV615" s="861">
        <v>75.908210999999994</v>
      </c>
      <c r="AW615" s="861">
        <v>75.133654000000007</v>
      </c>
      <c r="AX615" s="861">
        <v>92.117726000000005</v>
      </c>
      <c r="AY615" s="861">
        <v>89.896863999999994</v>
      </c>
      <c r="AZ615" s="861">
        <v>-4.5796020000000004</v>
      </c>
      <c r="BA615" s="861">
        <v>-4.4186209999999999</v>
      </c>
      <c r="BB615" s="861">
        <v>-11.82483</v>
      </c>
      <c r="BC615" s="861">
        <v>-10.612164999999999</v>
      </c>
      <c r="BD615" s="861">
        <v>-10.982442000000001</v>
      </c>
      <c r="BE615" s="861">
        <v>-7.2453570000000003</v>
      </c>
      <c r="BF615" s="861">
        <v>30.999798999999999</v>
      </c>
      <c r="BG615" s="861">
        <v>142.48463899999999</v>
      </c>
      <c r="BH615" s="861">
        <v>112.12400100000001</v>
      </c>
      <c r="BI615" s="861">
        <v>53.124074</v>
      </c>
      <c r="BJ615" s="861">
        <v>134.49279200000001</v>
      </c>
      <c r="BK615" s="861">
        <v>88.756431000000006</v>
      </c>
      <c r="BL615" s="861">
        <v>78.865662999999998</v>
      </c>
      <c r="BM615" s="861">
        <v>-16.329940000000001</v>
      </c>
      <c r="BN615" s="861">
        <v>-10.610476999999999</v>
      </c>
      <c r="BO615" s="861">
        <v>-10.158263</v>
      </c>
      <c r="BP615" s="861">
        <v>-10.018860999999999</v>
      </c>
      <c r="BQ615" s="861">
        <v>89.632112000000006</v>
      </c>
      <c r="BR615" s="861">
        <v>90.289114999999995</v>
      </c>
      <c r="BS615" s="861">
        <v>88.321515000000005</v>
      </c>
      <c r="BT615" s="861">
        <v>59.289776000000003</v>
      </c>
      <c r="BU615" s="861">
        <v>65.724839000000003</v>
      </c>
      <c r="BV615" s="861">
        <v>62.101900999999998</v>
      </c>
      <c r="BW615" s="861">
        <v>65.695797999999996</v>
      </c>
      <c r="BX615" s="861">
        <v>-11.641574</v>
      </c>
      <c r="BY615" s="861">
        <v>-11.830752</v>
      </c>
      <c r="BZ615" s="861">
        <v>-10.481114</v>
      </c>
      <c r="CA615" s="861">
        <v>-12.811156</v>
      </c>
      <c r="CB615" s="861">
        <v>-9.5748490000000004</v>
      </c>
      <c r="CC615" s="861">
        <v>-6.4813029999999996</v>
      </c>
      <c r="CD615" s="861">
        <v>-10.096906000000001</v>
      </c>
      <c r="CE615" s="861">
        <v>-5.7238150000000001</v>
      </c>
      <c r="CF615" s="861">
        <v>-12.280943000000001</v>
      </c>
      <c r="CG615" s="861">
        <v>-6.6671069999999997</v>
      </c>
      <c r="CH615" s="861">
        <v>-11.792825000000001</v>
      </c>
      <c r="CI615" s="861">
        <v>-6.7325850000000003</v>
      </c>
      <c r="CJ615" s="861">
        <v>-9.7423000000000002</v>
      </c>
      <c r="CK615" s="861">
        <v>-6.6661469999999996</v>
      </c>
      <c r="CL615" s="861">
        <v>-10.467351000000001</v>
      </c>
      <c r="CM615" s="861">
        <v>-6.4477000000000002</v>
      </c>
      <c r="CN615" s="861">
        <v>-12.177803000000001</v>
      </c>
      <c r="CO615" s="861">
        <v>-8.3972569999999997</v>
      </c>
      <c r="CP615" s="861">
        <v>-11.636028</v>
      </c>
      <c r="CQ615" s="861">
        <v>-7.5098789999999997</v>
      </c>
      <c r="CR615" s="861">
        <v>-9.7558109999999996</v>
      </c>
      <c r="CS615" s="861">
        <v>-7.0178279999999997</v>
      </c>
      <c r="CT615" s="861">
        <v>-10.008087</v>
      </c>
      <c r="CU615" s="861">
        <v>-7.8108360000000001</v>
      </c>
      <c r="CV615" s="861">
        <v>-12.539906</v>
      </c>
      <c r="CW615" s="861">
        <v>-7.8580740000000002</v>
      </c>
      <c r="CX615" s="861">
        <v>-11.931837</v>
      </c>
      <c r="CY615" s="861">
        <v>-6.4354009999999997</v>
      </c>
      <c r="CZ615" s="861">
        <v>-9.615812</v>
      </c>
      <c r="DA615" s="861">
        <v>-6.6811990000000003</v>
      </c>
      <c r="DB615" s="861">
        <v>-10.304048</v>
      </c>
      <c r="DC615" s="861">
        <v>-6.7680410000000002</v>
      </c>
      <c r="DD615" s="861">
        <v>-12.363915</v>
      </c>
      <c r="DE615" s="861">
        <v>-8.6951210000000003</v>
      </c>
      <c r="DF615" s="861">
        <v>-12.152333</v>
      </c>
      <c r="DG615" s="861">
        <v>-7.9133659999999999</v>
      </c>
      <c r="DH615" s="861">
        <v>-9.3093000000000004</v>
      </c>
      <c r="DI615" s="861">
        <v>-7.2417429999999996</v>
      </c>
      <c r="DJ615" s="861">
        <v>-9.892004</v>
      </c>
      <c r="DK615" s="861">
        <v>-8.0197540000000007</v>
      </c>
      <c r="DL615" s="861">
        <v>-12.315963</v>
      </c>
      <c r="DM615" s="861">
        <v>-9.8943580000000004</v>
      </c>
      <c r="DN615" s="861">
        <v>-12.089706</v>
      </c>
      <c r="DO615" s="861">
        <v>-8.6149299999999993</v>
      </c>
      <c r="DP615" s="861">
        <v>-9.8716310000000007</v>
      </c>
      <c r="DQ615" s="861">
        <v>-7.977182</v>
      </c>
      <c r="DR615" s="861">
        <v>-10.553485</v>
      </c>
      <c r="DS615" s="861">
        <v>-8.9284829999999999</v>
      </c>
      <c r="DT615" s="861">
        <v>-12.119104999999999</v>
      </c>
      <c r="DU615" s="861">
        <v>-10.935485999999999</v>
      </c>
      <c r="DV615" s="861">
        <v>-12.239455</v>
      </c>
      <c r="DW615" s="861">
        <v>-8.5521809999999991</v>
      </c>
      <c r="DX615" s="861">
        <v>13.876403</v>
      </c>
      <c r="DY615" s="861">
        <v>10.625382</v>
      </c>
      <c r="DZ615" s="861">
        <v>169.16734</v>
      </c>
      <c r="EA615" s="861">
        <v>158.44062400000001</v>
      </c>
      <c r="EB615" s="861">
        <v>119.98</v>
      </c>
      <c r="EC615" s="861">
        <v>3.2490000000000001</v>
      </c>
      <c r="ED615" s="861">
        <v>383.6</v>
      </c>
      <c r="EE615" s="861">
        <v>120.12</v>
      </c>
      <c r="EF615" s="861">
        <v>5.5810000000000004</v>
      </c>
      <c r="EG615" s="861">
        <v>662.7</v>
      </c>
      <c r="EH615" s="861">
        <v>119.97</v>
      </c>
      <c r="EI615" s="861">
        <v>5.2530000000000001</v>
      </c>
      <c r="EJ615" s="861">
        <v>618.9</v>
      </c>
      <c r="EK615" s="861">
        <v>11.108281</v>
      </c>
      <c r="EL615" s="861">
        <v>10.515877</v>
      </c>
      <c r="EM615" s="861">
        <v>-14.974589999999999</v>
      </c>
      <c r="EN615" s="861">
        <v>-20.674140000000001</v>
      </c>
      <c r="EO615" s="861">
        <v>97.933884000000006</v>
      </c>
      <c r="EP615" s="861">
        <v>93.375646000000003</v>
      </c>
      <c r="EQ615" s="861">
        <v>-9.3500250000000005</v>
      </c>
      <c r="ER615" s="861">
        <v>866.60389799999996</v>
      </c>
      <c r="ES615" s="861">
        <v>1928.4411459999999</v>
      </c>
      <c r="ET615" s="861">
        <v>1526.185538</v>
      </c>
      <c r="EU615" s="861"/>
      <c r="EV615" s="861"/>
      <c r="EW615" s="861"/>
      <c r="EX615" s="861"/>
      <c r="EY615" s="861"/>
      <c r="EZ615" s="861"/>
      <c r="FA615" s="861"/>
      <c r="FB615" s="861"/>
      <c r="FC615" s="861"/>
      <c r="FD615" s="861"/>
    </row>
    <row r="616" spans="1:160" x14ac:dyDescent="0.25">
      <c r="A616" s="837">
        <v>46146</v>
      </c>
      <c r="B616" s="836">
        <v>0.50341435185185179</v>
      </c>
      <c r="C616" s="861">
        <v>33900</v>
      </c>
      <c r="D616" s="861">
        <v>0</v>
      </c>
      <c r="E616" s="861">
        <v>0</v>
      </c>
      <c r="F616" s="861">
        <v>76.718361000000002</v>
      </c>
      <c r="G616" s="861">
        <v>72.356795000000005</v>
      </c>
      <c r="H616" s="861">
        <v>65.915077999999994</v>
      </c>
      <c r="I616" s="861">
        <v>74.089094000000003</v>
      </c>
      <c r="J616" s="861">
        <v>73.044422999999995</v>
      </c>
      <c r="K616" s="861">
        <v>71.479455000000002</v>
      </c>
      <c r="L616" s="861">
        <v>73.884810000000002</v>
      </c>
      <c r="M616" s="861">
        <v>74.937742999999998</v>
      </c>
      <c r="N616" s="861">
        <v>-5.7040670000000002</v>
      </c>
      <c r="O616" s="861">
        <v>-7.7644789999999997</v>
      </c>
      <c r="P616" s="861">
        <v>-8.6765889999999999</v>
      </c>
      <c r="Q616" s="861">
        <v>-5.266464</v>
      </c>
      <c r="R616" s="861">
        <v>-6.6944100000000004</v>
      </c>
      <c r="S616" s="861">
        <v>-7.5914260000000002</v>
      </c>
      <c r="T616" s="861">
        <v>84.011815999999996</v>
      </c>
      <c r="U616" s="861">
        <v>75.203706999999994</v>
      </c>
      <c r="V616" s="861">
        <v>96.362403999999998</v>
      </c>
      <c r="W616" s="861">
        <v>95.451937999999998</v>
      </c>
      <c r="X616" s="861">
        <v>-4.7957359999999998</v>
      </c>
      <c r="Y616" s="861">
        <v>-4.8184990000000001</v>
      </c>
      <c r="Z616" s="861">
        <v>-8.6156649999999999</v>
      </c>
      <c r="AA616" s="861">
        <v>-8.3136960000000002</v>
      </c>
      <c r="AB616" s="861">
        <v>-8.0500969999999992</v>
      </c>
      <c r="AC616" s="861">
        <v>-8.2232299999999992</v>
      </c>
      <c r="AD616" s="861">
        <v>-12.57385</v>
      </c>
      <c r="AE616" s="861">
        <v>109.249985</v>
      </c>
      <c r="AF616" s="861">
        <v>101.73475999999999</v>
      </c>
      <c r="AG616" s="861">
        <v>93.523105000000001</v>
      </c>
      <c r="AH616" s="861">
        <v>112.792427</v>
      </c>
      <c r="AI616" s="861">
        <v>92.406745000000001</v>
      </c>
      <c r="AJ616" s="861">
        <v>73.313981999999996</v>
      </c>
      <c r="AK616" s="861">
        <v>-1.4337679999999999</v>
      </c>
      <c r="AL616" s="861">
        <v>-7.2635300000000003</v>
      </c>
      <c r="AM616" s="861">
        <v>-4.4496890000000002</v>
      </c>
      <c r="AN616" s="861">
        <v>96.009388999999999</v>
      </c>
      <c r="AO616" s="861">
        <v>94.608817000000002</v>
      </c>
      <c r="AP616" s="861">
        <v>92.746903000000003</v>
      </c>
      <c r="AQ616" s="861">
        <v>91.17792</v>
      </c>
      <c r="AR616" s="861">
        <v>74.762585000000001</v>
      </c>
      <c r="AS616" s="861">
        <v>64.152345999999994</v>
      </c>
      <c r="AT616" s="861">
        <v>78.226606000000004</v>
      </c>
      <c r="AU616" s="861">
        <v>77.031092000000001</v>
      </c>
      <c r="AV616" s="861">
        <v>75.75752</v>
      </c>
      <c r="AW616" s="861">
        <v>75.145418000000006</v>
      </c>
      <c r="AX616" s="861">
        <v>91.788788999999994</v>
      </c>
      <c r="AY616" s="861">
        <v>89.570414999999997</v>
      </c>
      <c r="AZ616" s="861">
        <v>-5.172085</v>
      </c>
      <c r="BA616" s="861">
        <v>-4.8065730000000002</v>
      </c>
      <c r="BB616" s="861">
        <v>-12.678755000000001</v>
      </c>
      <c r="BC616" s="861">
        <v>-11.464453000000001</v>
      </c>
      <c r="BD616" s="861">
        <v>-11.951495</v>
      </c>
      <c r="BE616" s="861">
        <v>-7.3865559999999997</v>
      </c>
      <c r="BF616" s="861">
        <v>32.542324999999998</v>
      </c>
      <c r="BG616" s="861">
        <v>142.11236700000001</v>
      </c>
      <c r="BH616" s="861">
        <v>111.74215599999999</v>
      </c>
      <c r="BI616" s="861">
        <v>52.916490000000003</v>
      </c>
      <c r="BJ616" s="861">
        <v>133.90317999999999</v>
      </c>
      <c r="BK616" s="861">
        <v>88.249644000000004</v>
      </c>
      <c r="BL616" s="861">
        <v>78.199037000000004</v>
      </c>
      <c r="BM616" s="861">
        <v>-17.297559</v>
      </c>
      <c r="BN616" s="861">
        <v>-11.571541</v>
      </c>
      <c r="BO616" s="861">
        <v>-10.059376</v>
      </c>
      <c r="BP616" s="861">
        <v>-11.110177999999999</v>
      </c>
      <c r="BQ616" s="861">
        <v>89.218238999999997</v>
      </c>
      <c r="BR616" s="861">
        <v>90.153944999999993</v>
      </c>
      <c r="BS616" s="861">
        <v>88.081620000000001</v>
      </c>
      <c r="BT616" s="861">
        <v>59.391899000000002</v>
      </c>
      <c r="BU616" s="861">
        <v>65.821734000000006</v>
      </c>
      <c r="BV616" s="861">
        <v>62.181632999999998</v>
      </c>
      <c r="BW616" s="861">
        <v>65.793550999999994</v>
      </c>
      <c r="BX616" s="861">
        <v>-12.228999999999999</v>
      </c>
      <c r="BY616" s="861">
        <v>-12.441438</v>
      </c>
      <c r="BZ616" s="861">
        <v>-11.537673</v>
      </c>
      <c r="CA616" s="861">
        <v>-12.554651</v>
      </c>
      <c r="CB616" s="861">
        <v>-9.5761369999999992</v>
      </c>
      <c r="CC616" s="861">
        <v>-6.4793219999999998</v>
      </c>
      <c r="CD616" s="861">
        <v>-10.084118999999999</v>
      </c>
      <c r="CE616" s="861">
        <v>-5.7115819999999999</v>
      </c>
      <c r="CF616" s="861">
        <v>-12.278411</v>
      </c>
      <c r="CG616" s="861">
        <v>-6.6426550000000004</v>
      </c>
      <c r="CH616" s="861">
        <v>-11.78847</v>
      </c>
      <c r="CI616" s="861">
        <v>-6.7712199999999996</v>
      </c>
      <c r="CJ616" s="861">
        <v>-9.7581319999999998</v>
      </c>
      <c r="CK616" s="861">
        <v>-6.6510949999999998</v>
      </c>
      <c r="CL616" s="861">
        <v>-10.475690999999999</v>
      </c>
      <c r="CM616" s="861">
        <v>-6.474189</v>
      </c>
      <c r="CN616" s="861">
        <v>-12.163498000000001</v>
      </c>
      <c r="CO616" s="861">
        <v>-8.3975489999999997</v>
      </c>
      <c r="CP616" s="861">
        <v>-11.614718999999999</v>
      </c>
      <c r="CQ616" s="861">
        <v>-7.4994589999999999</v>
      </c>
      <c r="CR616" s="861">
        <v>-9.7622420000000005</v>
      </c>
      <c r="CS616" s="861">
        <v>-7.0293700000000001</v>
      </c>
      <c r="CT616" s="861">
        <v>-10.008794</v>
      </c>
      <c r="CU616" s="861">
        <v>-7.8363290000000001</v>
      </c>
      <c r="CV616" s="861">
        <v>-12.528365000000001</v>
      </c>
      <c r="CW616" s="861">
        <v>-7.8335229999999996</v>
      </c>
      <c r="CX616" s="861">
        <v>-11.887798</v>
      </c>
      <c r="CY616" s="861">
        <v>-6.4556760000000004</v>
      </c>
      <c r="CZ616" s="861">
        <v>-9.5930389999999992</v>
      </c>
      <c r="DA616" s="861">
        <v>-6.6613639999999998</v>
      </c>
      <c r="DB616" s="861">
        <v>-10.271421999999999</v>
      </c>
      <c r="DC616" s="861">
        <v>-6.7622099999999996</v>
      </c>
      <c r="DD616" s="861">
        <v>-12.330609000000001</v>
      </c>
      <c r="DE616" s="861">
        <v>-8.6961949999999995</v>
      </c>
      <c r="DF616" s="861">
        <v>-12.100187</v>
      </c>
      <c r="DG616" s="861">
        <v>-7.8938410000000001</v>
      </c>
      <c r="DH616" s="861">
        <v>-9.2930130000000002</v>
      </c>
      <c r="DI616" s="861">
        <v>-7.2338589999999998</v>
      </c>
      <c r="DJ616" s="861">
        <v>-9.8287220000000008</v>
      </c>
      <c r="DK616" s="861">
        <v>-7.9992279999999996</v>
      </c>
      <c r="DL616" s="861">
        <v>-12.269966999999999</v>
      </c>
      <c r="DM616" s="861">
        <v>-9.8452529999999996</v>
      </c>
      <c r="DN616" s="861">
        <v>-12.066285000000001</v>
      </c>
      <c r="DO616" s="861">
        <v>-8.6103670000000001</v>
      </c>
      <c r="DP616" s="861">
        <v>-9.8271789999999992</v>
      </c>
      <c r="DQ616" s="861">
        <v>-7.9851939999999999</v>
      </c>
      <c r="DR616" s="861">
        <v>-10.514089999999999</v>
      </c>
      <c r="DS616" s="861">
        <v>-8.9037109999999995</v>
      </c>
      <c r="DT616" s="861">
        <v>-12.06512</v>
      </c>
      <c r="DU616" s="861">
        <v>-10.903689</v>
      </c>
      <c r="DV616" s="861">
        <v>-12.199204</v>
      </c>
      <c r="DW616" s="861">
        <v>-8.5322969999999998</v>
      </c>
      <c r="DX616" s="861">
        <v>13.561161999999999</v>
      </c>
      <c r="DY616" s="861">
        <v>10.310579000000001</v>
      </c>
      <c r="DZ616" s="861">
        <v>167.933683</v>
      </c>
      <c r="EA616" s="861">
        <v>157.712737</v>
      </c>
      <c r="EB616" s="861">
        <v>120.68</v>
      </c>
      <c r="EC616" s="861">
        <v>1.238</v>
      </c>
      <c r="ED616" s="861">
        <v>132.1</v>
      </c>
      <c r="EE616" s="861">
        <v>120.28</v>
      </c>
      <c r="EF616" s="861">
        <v>5.5529999999999999</v>
      </c>
      <c r="EG616" s="861">
        <v>656</v>
      </c>
      <c r="EH616" s="861">
        <v>120.39</v>
      </c>
      <c r="EI616" s="861">
        <v>5.1929999999999996</v>
      </c>
      <c r="EJ616" s="861">
        <v>613.70000000000005</v>
      </c>
      <c r="EK616" s="861">
        <v>11.054931</v>
      </c>
      <c r="EL616" s="861">
        <v>11.196221</v>
      </c>
      <c r="EM616" s="861">
        <v>-15.504619999999999</v>
      </c>
      <c r="EN616" s="861">
        <v>-21.255597000000002</v>
      </c>
      <c r="EO616" s="861">
        <v>97.419730999999999</v>
      </c>
      <c r="EP616" s="861">
        <v>93.058915999999996</v>
      </c>
      <c r="EQ616" s="861">
        <v>-9.3353000000000002</v>
      </c>
      <c r="ER616" s="861">
        <v>869.86033499999996</v>
      </c>
      <c r="ES616" s="861">
        <v>1939.4368899999999</v>
      </c>
      <c r="ET616" s="861">
        <v>1536.4762800000001</v>
      </c>
      <c r="EU616" s="861"/>
      <c r="EV616" s="861"/>
      <c r="EW616" s="861"/>
      <c r="EX616" s="861"/>
      <c r="EY616" s="861"/>
      <c r="EZ616" s="861"/>
      <c r="FA616" s="861"/>
      <c r="FB616" s="861"/>
      <c r="FC616" s="861"/>
      <c r="FD616" s="861"/>
    </row>
    <row r="617" spans="1:160" x14ac:dyDescent="0.25">
      <c r="A617" s="837">
        <v>46146</v>
      </c>
      <c r="B617" s="836">
        <v>0.50410879629629635</v>
      </c>
      <c r="C617" s="861">
        <v>33960</v>
      </c>
      <c r="D617" s="861">
        <v>0</v>
      </c>
      <c r="E617" s="861">
        <v>0</v>
      </c>
      <c r="F617" s="861">
        <v>76.545682999999997</v>
      </c>
      <c r="G617" s="861">
        <v>72.376039000000006</v>
      </c>
      <c r="H617" s="861">
        <v>65.771355999999997</v>
      </c>
      <c r="I617" s="861">
        <v>74.117548999999997</v>
      </c>
      <c r="J617" s="861">
        <v>73.006443000000004</v>
      </c>
      <c r="K617" s="861">
        <v>71.508846000000005</v>
      </c>
      <c r="L617" s="861">
        <v>73.876666</v>
      </c>
      <c r="M617" s="861">
        <v>74.946506999999997</v>
      </c>
      <c r="N617" s="861">
        <v>-5.9068620000000003</v>
      </c>
      <c r="O617" s="861">
        <v>-8.1293450000000007</v>
      </c>
      <c r="P617" s="861">
        <v>-9.0199560000000005</v>
      </c>
      <c r="Q617" s="861">
        <v>-5.4585650000000001</v>
      </c>
      <c r="R617" s="861">
        <v>-6.9714749999999999</v>
      </c>
      <c r="S617" s="861">
        <v>-7.6084100000000001</v>
      </c>
      <c r="T617" s="861">
        <v>83.875658000000001</v>
      </c>
      <c r="U617" s="861">
        <v>74.576899999999995</v>
      </c>
      <c r="V617" s="861">
        <v>95.809151</v>
      </c>
      <c r="W617" s="861">
        <v>94.945175000000006</v>
      </c>
      <c r="X617" s="861">
        <v>-5.1882469999999996</v>
      </c>
      <c r="Y617" s="861">
        <v>-5.254505</v>
      </c>
      <c r="Z617" s="861">
        <v>-9.1156699999999997</v>
      </c>
      <c r="AA617" s="861">
        <v>-8.7324300000000008</v>
      </c>
      <c r="AB617" s="861">
        <v>-8.4913120000000006</v>
      </c>
      <c r="AC617" s="861">
        <v>-8.589639</v>
      </c>
      <c r="AD617" s="861">
        <v>-12.991784000000001</v>
      </c>
      <c r="AE617" s="861">
        <v>108.195285</v>
      </c>
      <c r="AF617" s="861">
        <v>101.196459</v>
      </c>
      <c r="AG617" s="861">
        <v>92.935942999999995</v>
      </c>
      <c r="AH617" s="861">
        <v>111.701043</v>
      </c>
      <c r="AI617" s="861">
        <v>92.017803999999998</v>
      </c>
      <c r="AJ617" s="861">
        <v>72.795231000000001</v>
      </c>
      <c r="AK617" s="861">
        <v>-2.014367</v>
      </c>
      <c r="AL617" s="861">
        <v>-7.7898449999999997</v>
      </c>
      <c r="AM617" s="861">
        <v>-4.7888650000000004</v>
      </c>
      <c r="AN617" s="861">
        <v>95.466278000000003</v>
      </c>
      <c r="AO617" s="861">
        <v>94.169813000000005</v>
      </c>
      <c r="AP617" s="861">
        <v>92.155005000000003</v>
      </c>
      <c r="AQ617" s="861">
        <v>90.840888000000007</v>
      </c>
      <c r="AR617" s="861">
        <v>74.774412999999996</v>
      </c>
      <c r="AS617" s="861">
        <v>64.228927999999996</v>
      </c>
      <c r="AT617" s="861">
        <v>78.162305000000003</v>
      </c>
      <c r="AU617" s="861">
        <v>76.986508000000001</v>
      </c>
      <c r="AV617" s="861">
        <v>75.839053000000007</v>
      </c>
      <c r="AW617" s="861">
        <v>74.979014000000006</v>
      </c>
      <c r="AX617" s="861">
        <v>91.551799000000003</v>
      </c>
      <c r="AY617" s="861">
        <v>89.402615999999995</v>
      </c>
      <c r="AZ617" s="861">
        <v>-5.5335029999999996</v>
      </c>
      <c r="BA617" s="861">
        <v>-5.0192269999999999</v>
      </c>
      <c r="BB617" s="861">
        <v>-13.15296</v>
      </c>
      <c r="BC617" s="861">
        <v>-11.937277</v>
      </c>
      <c r="BD617" s="861">
        <v>-12.474151000000001</v>
      </c>
      <c r="BE617" s="861">
        <v>-8.0047149999999991</v>
      </c>
      <c r="BF617" s="861">
        <v>32.688211000000003</v>
      </c>
      <c r="BG617" s="861">
        <v>142.27594999999999</v>
      </c>
      <c r="BH617" s="861">
        <v>111.586662</v>
      </c>
      <c r="BI617" s="861">
        <v>52.716627000000003</v>
      </c>
      <c r="BJ617" s="861">
        <v>133.97304399999999</v>
      </c>
      <c r="BK617" s="861">
        <v>87.981971000000001</v>
      </c>
      <c r="BL617" s="861">
        <v>77.635195999999993</v>
      </c>
      <c r="BM617" s="861">
        <v>-17.773161999999999</v>
      </c>
      <c r="BN617" s="861">
        <v>-12.150389000000001</v>
      </c>
      <c r="BO617" s="861">
        <v>-10.638251</v>
      </c>
      <c r="BP617" s="861">
        <v>-11.736132</v>
      </c>
      <c r="BQ617" s="861">
        <v>89.018445</v>
      </c>
      <c r="BR617" s="861">
        <v>90.111441999999997</v>
      </c>
      <c r="BS617" s="861">
        <v>87.940821</v>
      </c>
      <c r="BT617" s="861">
        <v>59.461005</v>
      </c>
      <c r="BU617" s="861">
        <v>65.803753999999998</v>
      </c>
      <c r="BV617" s="861">
        <v>62.269503999999998</v>
      </c>
      <c r="BW617" s="861">
        <v>65.822542999999996</v>
      </c>
      <c r="BX617" s="861">
        <v>-12.692283</v>
      </c>
      <c r="BY617" s="861">
        <v>-12.828033</v>
      </c>
      <c r="BZ617" s="861">
        <v>-12.327214</v>
      </c>
      <c r="CA617" s="861">
        <v>-12.917693</v>
      </c>
      <c r="CB617" s="861">
        <v>-9.5687460000000009</v>
      </c>
      <c r="CC617" s="861">
        <v>-6.428642</v>
      </c>
      <c r="CD617" s="861">
        <v>-10.047230000000001</v>
      </c>
      <c r="CE617" s="861">
        <v>-5.6595639999999996</v>
      </c>
      <c r="CF617" s="861">
        <v>-12.268034999999999</v>
      </c>
      <c r="CG617" s="861">
        <v>-6.599227</v>
      </c>
      <c r="CH617" s="861">
        <v>-11.784817</v>
      </c>
      <c r="CI617" s="861">
        <v>-6.7559240000000003</v>
      </c>
      <c r="CJ617" s="861">
        <v>-9.7451080000000001</v>
      </c>
      <c r="CK617" s="861">
        <v>-6.6484819999999996</v>
      </c>
      <c r="CL617" s="861">
        <v>-10.442066000000001</v>
      </c>
      <c r="CM617" s="861">
        <v>-6.4053089999999999</v>
      </c>
      <c r="CN617" s="861">
        <v>-12.138997</v>
      </c>
      <c r="CO617" s="861">
        <v>-8.3469800000000003</v>
      </c>
      <c r="CP617" s="861">
        <v>-11.593888</v>
      </c>
      <c r="CQ617" s="861">
        <v>-7.5142889999999998</v>
      </c>
      <c r="CR617" s="861">
        <v>-9.7297440000000002</v>
      </c>
      <c r="CS617" s="861">
        <v>-6.9998139999999998</v>
      </c>
      <c r="CT617" s="861">
        <v>-9.9326469999999993</v>
      </c>
      <c r="CU617" s="861">
        <v>-7.7950499999999998</v>
      </c>
      <c r="CV617" s="861">
        <v>-12.484423</v>
      </c>
      <c r="CW617" s="861">
        <v>-7.8413510000000004</v>
      </c>
      <c r="CX617" s="861">
        <v>-11.879161</v>
      </c>
      <c r="CY617" s="861">
        <v>-6.4503789999999999</v>
      </c>
      <c r="CZ617" s="861">
        <v>-9.5741150000000008</v>
      </c>
      <c r="DA617" s="861">
        <v>-6.6486929999999997</v>
      </c>
      <c r="DB617" s="861">
        <v>-10.227224</v>
      </c>
      <c r="DC617" s="861">
        <v>-6.7626109999999997</v>
      </c>
      <c r="DD617" s="861">
        <v>-12.274399000000001</v>
      </c>
      <c r="DE617" s="861">
        <v>-8.7054039999999997</v>
      </c>
      <c r="DF617" s="861">
        <v>-12.085982</v>
      </c>
      <c r="DG617" s="861">
        <v>-7.8961009999999998</v>
      </c>
      <c r="DH617" s="861">
        <v>-9.2587139999999994</v>
      </c>
      <c r="DI617" s="861">
        <v>-7.2024900000000001</v>
      </c>
      <c r="DJ617" s="861">
        <v>-9.7925330000000006</v>
      </c>
      <c r="DK617" s="861">
        <v>-7.9771780000000003</v>
      </c>
      <c r="DL617" s="861">
        <v>-12.243499999999999</v>
      </c>
      <c r="DM617" s="861">
        <v>-9.8564220000000002</v>
      </c>
      <c r="DN617" s="861">
        <v>-12.024774000000001</v>
      </c>
      <c r="DO617" s="861">
        <v>-8.6004550000000002</v>
      </c>
      <c r="DP617" s="861">
        <v>-9.7956660000000007</v>
      </c>
      <c r="DQ617" s="861">
        <v>-7.942094</v>
      </c>
      <c r="DR617" s="861">
        <v>-10.46753</v>
      </c>
      <c r="DS617" s="861">
        <v>-8.9308219999999992</v>
      </c>
      <c r="DT617" s="861">
        <v>-12.040073</v>
      </c>
      <c r="DU617" s="861">
        <v>-10.908766999999999</v>
      </c>
      <c r="DV617" s="861">
        <v>-12.183529999999999</v>
      </c>
      <c r="DW617" s="861">
        <v>-8.5546399999999991</v>
      </c>
      <c r="DX617" s="861">
        <v>13.396203</v>
      </c>
      <c r="DY617" s="861">
        <v>10.067223</v>
      </c>
      <c r="DZ617" s="861">
        <v>166.74833799999999</v>
      </c>
      <c r="EA617" s="861">
        <v>157.28774799999999</v>
      </c>
      <c r="EB617" s="861">
        <v>120.06</v>
      </c>
      <c r="EC617" s="861">
        <v>3.2490000000000001</v>
      </c>
      <c r="ED617" s="861">
        <v>385</v>
      </c>
      <c r="EE617" s="861">
        <v>120.19</v>
      </c>
      <c r="EF617" s="861">
        <v>5.5250000000000004</v>
      </c>
      <c r="EG617" s="861">
        <v>656</v>
      </c>
      <c r="EH617" s="861">
        <v>120.24</v>
      </c>
      <c r="EI617" s="861">
        <v>5.18</v>
      </c>
      <c r="EJ617" s="861">
        <v>610.5</v>
      </c>
      <c r="EK617" s="861">
        <v>10.99493</v>
      </c>
      <c r="EL617" s="861">
        <v>11.070740000000001</v>
      </c>
      <c r="EM617" s="861">
        <v>-15.783795</v>
      </c>
      <c r="EN617" s="861">
        <v>-21.708991000000001</v>
      </c>
      <c r="EO617" s="861">
        <v>96.923310999999998</v>
      </c>
      <c r="EP617" s="861">
        <v>92.873534000000006</v>
      </c>
      <c r="EQ617" s="861">
        <v>-9.3127829999999996</v>
      </c>
      <c r="ER617" s="861">
        <v>873.11346800000001</v>
      </c>
      <c r="ES617" s="861">
        <v>1950.3723709999999</v>
      </c>
      <c r="ET617" s="861">
        <v>1546.6560529999999</v>
      </c>
      <c r="EU617" s="861"/>
      <c r="EV617" s="861"/>
      <c r="EW617" s="861"/>
      <c r="EX617" s="861"/>
      <c r="EY617" s="861"/>
      <c r="EZ617" s="861"/>
      <c r="FA617" s="861"/>
      <c r="FB617" s="861"/>
      <c r="FC617" s="861"/>
      <c r="FD617" s="861"/>
    </row>
    <row r="618" spans="1:160" x14ac:dyDescent="0.25">
      <c r="A618" s="837">
        <v>46146</v>
      </c>
      <c r="B618" s="836">
        <v>0.50480324074074068</v>
      </c>
      <c r="C618" s="861">
        <v>34020</v>
      </c>
      <c r="D618" s="861">
        <v>0</v>
      </c>
      <c r="E618" s="861">
        <v>0</v>
      </c>
      <c r="F618" s="861">
        <v>76.545029999999997</v>
      </c>
      <c r="G618" s="861">
        <v>72.364366000000004</v>
      </c>
      <c r="H618" s="861">
        <v>65.796743000000006</v>
      </c>
      <c r="I618" s="861">
        <v>74.109575000000007</v>
      </c>
      <c r="J618" s="861">
        <v>72.971361000000002</v>
      </c>
      <c r="K618" s="861">
        <v>71.481761000000006</v>
      </c>
      <c r="L618" s="861">
        <v>73.872197999999997</v>
      </c>
      <c r="M618" s="861">
        <v>74.910784000000007</v>
      </c>
      <c r="N618" s="861">
        <v>-6.1159559999999997</v>
      </c>
      <c r="O618" s="861">
        <v>-8.4140669999999993</v>
      </c>
      <c r="P618" s="861">
        <v>-9.229139</v>
      </c>
      <c r="Q618" s="861">
        <v>-5.6692460000000002</v>
      </c>
      <c r="R618" s="861">
        <v>-7.14201</v>
      </c>
      <c r="S618" s="861">
        <v>-7.9367390000000002</v>
      </c>
      <c r="T618" s="861">
        <v>83.671688000000003</v>
      </c>
      <c r="U618" s="861">
        <v>74.715996000000004</v>
      </c>
      <c r="V618" s="861">
        <v>95.613512</v>
      </c>
      <c r="W618" s="861">
        <v>94.684931000000006</v>
      </c>
      <c r="X618" s="861">
        <v>-5.4944899999999999</v>
      </c>
      <c r="Y618" s="861">
        <v>-5.6044590000000003</v>
      </c>
      <c r="Z618" s="861">
        <v>-9.4921389999999999</v>
      </c>
      <c r="AA618" s="861">
        <v>-9.0955499999999994</v>
      </c>
      <c r="AB618" s="861">
        <v>-8.8260810000000003</v>
      </c>
      <c r="AC618" s="861">
        <v>-8.9225860000000008</v>
      </c>
      <c r="AD618" s="861">
        <v>-13.301658</v>
      </c>
      <c r="AE618" s="861">
        <v>107.71155</v>
      </c>
      <c r="AF618" s="861">
        <v>100.70443400000001</v>
      </c>
      <c r="AG618" s="861">
        <v>92.334569000000002</v>
      </c>
      <c r="AH618" s="861">
        <v>111.077377</v>
      </c>
      <c r="AI618" s="861">
        <v>91.682359000000005</v>
      </c>
      <c r="AJ618" s="861">
        <v>72.538651999999999</v>
      </c>
      <c r="AK618" s="861">
        <v>-2.4370799999999999</v>
      </c>
      <c r="AL618" s="861">
        <v>-8.1873079999999998</v>
      </c>
      <c r="AM618" s="861">
        <v>-5.1094759999999999</v>
      </c>
      <c r="AN618" s="861">
        <v>95.104967000000002</v>
      </c>
      <c r="AO618" s="861">
        <v>93.920823999999996</v>
      </c>
      <c r="AP618" s="861">
        <v>91.859050999999994</v>
      </c>
      <c r="AQ618" s="861">
        <v>90.564818000000002</v>
      </c>
      <c r="AR618" s="861">
        <v>74.704217</v>
      </c>
      <c r="AS618" s="861">
        <v>64.148437000000001</v>
      </c>
      <c r="AT618" s="861">
        <v>78.112357000000003</v>
      </c>
      <c r="AU618" s="861">
        <v>76.889287999999993</v>
      </c>
      <c r="AV618" s="861">
        <v>75.450869999999995</v>
      </c>
      <c r="AW618" s="861">
        <v>74.664985999999999</v>
      </c>
      <c r="AX618" s="861">
        <v>91.215134000000006</v>
      </c>
      <c r="AY618" s="861">
        <v>89.193110000000004</v>
      </c>
      <c r="AZ618" s="861">
        <v>-5.9236680000000002</v>
      </c>
      <c r="BA618" s="861">
        <v>-5.3261479999999999</v>
      </c>
      <c r="BB618" s="861">
        <v>-13.492488</v>
      </c>
      <c r="BC618" s="861">
        <v>-12.238946</v>
      </c>
      <c r="BD618" s="861">
        <v>-12.870827999999999</v>
      </c>
      <c r="BE618" s="861">
        <v>-8.4686330000000005</v>
      </c>
      <c r="BF618" s="861">
        <v>32.688977000000001</v>
      </c>
      <c r="BG618" s="861">
        <v>142.24132399999999</v>
      </c>
      <c r="BH618" s="861">
        <v>111.484146</v>
      </c>
      <c r="BI618" s="861">
        <v>52.534849000000001</v>
      </c>
      <c r="BJ618" s="861">
        <v>133.60822099999999</v>
      </c>
      <c r="BK618" s="861">
        <v>87.791387999999998</v>
      </c>
      <c r="BL618" s="861">
        <v>77.434734000000006</v>
      </c>
      <c r="BM618" s="861">
        <v>-18.118181</v>
      </c>
      <c r="BN618" s="861">
        <v>-12.555693</v>
      </c>
      <c r="BO618" s="861">
        <v>-11.098998999999999</v>
      </c>
      <c r="BP618" s="861">
        <v>-12.184965</v>
      </c>
      <c r="BQ618" s="861">
        <v>88.765968000000001</v>
      </c>
      <c r="BR618" s="861">
        <v>90.013216</v>
      </c>
      <c r="BS618" s="861">
        <v>87.744549000000006</v>
      </c>
      <c r="BT618" s="861">
        <v>59.515377000000001</v>
      </c>
      <c r="BU618" s="861">
        <v>65.748234999999994</v>
      </c>
      <c r="BV618" s="861">
        <v>62.206029999999998</v>
      </c>
      <c r="BW618" s="861">
        <v>65.740975000000006</v>
      </c>
      <c r="BX618" s="861">
        <v>-13.112378</v>
      </c>
      <c r="BY618" s="861">
        <v>-13.185483</v>
      </c>
      <c r="BZ618" s="861">
        <v>-12.863063</v>
      </c>
      <c r="CA618" s="861">
        <v>-13.305421000000001</v>
      </c>
      <c r="CB618" s="861">
        <v>-9.5842799999999997</v>
      </c>
      <c r="CC618" s="861">
        <v>-6.4907589999999997</v>
      </c>
      <c r="CD618" s="861">
        <v>-10.080131</v>
      </c>
      <c r="CE618" s="861">
        <v>-5.6563470000000002</v>
      </c>
      <c r="CF618" s="861">
        <v>-12.264745</v>
      </c>
      <c r="CG618" s="861">
        <v>-6.6207079999999996</v>
      </c>
      <c r="CH618" s="861">
        <v>-11.798052</v>
      </c>
      <c r="CI618" s="861">
        <v>-6.7867980000000001</v>
      </c>
      <c r="CJ618" s="861">
        <v>-9.7611159999999995</v>
      </c>
      <c r="CK618" s="861">
        <v>-6.6606670000000001</v>
      </c>
      <c r="CL618" s="861">
        <v>-10.459020000000001</v>
      </c>
      <c r="CM618" s="861">
        <v>-6.4118890000000004</v>
      </c>
      <c r="CN618" s="861">
        <v>-12.145597</v>
      </c>
      <c r="CO618" s="861">
        <v>-8.3891159999999996</v>
      </c>
      <c r="CP618" s="861">
        <v>-11.636393999999999</v>
      </c>
      <c r="CQ618" s="861">
        <v>-7.5663400000000003</v>
      </c>
      <c r="CR618" s="861">
        <v>-9.7618039999999997</v>
      </c>
      <c r="CS618" s="861">
        <v>-7.0209929999999998</v>
      </c>
      <c r="CT618" s="861">
        <v>-9.9527950000000001</v>
      </c>
      <c r="CU618" s="861">
        <v>-7.7936160000000001</v>
      </c>
      <c r="CV618" s="861">
        <v>-12.51596</v>
      </c>
      <c r="CW618" s="861">
        <v>-7.8754650000000002</v>
      </c>
      <c r="CX618" s="861">
        <v>-11.864356000000001</v>
      </c>
      <c r="CY618" s="861">
        <v>-6.455768</v>
      </c>
      <c r="CZ618" s="861">
        <v>-9.5668679999999995</v>
      </c>
      <c r="DA618" s="861">
        <v>-6.6617040000000003</v>
      </c>
      <c r="DB618" s="861">
        <v>-10.241717</v>
      </c>
      <c r="DC618" s="861">
        <v>-6.7284660000000001</v>
      </c>
      <c r="DD618" s="861">
        <v>-12.303955</v>
      </c>
      <c r="DE618" s="861">
        <v>-8.7001360000000005</v>
      </c>
      <c r="DF618" s="861">
        <v>-12.075134</v>
      </c>
      <c r="DG618" s="861">
        <v>-7.9115200000000003</v>
      </c>
      <c r="DH618" s="861">
        <v>-9.2605710000000006</v>
      </c>
      <c r="DI618" s="861">
        <v>-7.2293820000000002</v>
      </c>
      <c r="DJ618" s="861">
        <v>-9.7866940000000007</v>
      </c>
      <c r="DK618" s="861">
        <v>-8.0031669999999995</v>
      </c>
      <c r="DL618" s="861">
        <v>-12.262066000000001</v>
      </c>
      <c r="DM618" s="861">
        <v>-9.8594349999999995</v>
      </c>
      <c r="DN618" s="861">
        <v>-12.042647000000001</v>
      </c>
      <c r="DO618" s="861">
        <v>-8.6425830000000001</v>
      </c>
      <c r="DP618" s="861">
        <v>-9.8055000000000003</v>
      </c>
      <c r="DQ618" s="861">
        <v>-7.9760340000000003</v>
      </c>
      <c r="DR618" s="861">
        <v>-10.477183999999999</v>
      </c>
      <c r="DS618" s="861">
        <v>-8.9156209999999998</v>
      </c>
      <c r="DT618" s="861">
        <v>-12.047333999999999</v>
      </c>
      <c r="DU618" s="861">
        <v>-10.926824</v>
      </c>
      <c r="DV618" s="861">
        <v>-12.201572000000001</v>
      </c>
      <c r="DW618" s="861">
        <v>-8.5505720000000007</v>
      </c>
      <c r="DX618" s="861">
        <v>13.224682</v>
      </c>
      <c r="DY618" s="861">
        <v>9.8464670000000005</v>
      </c>
      <c r="DZ618" s="861">
        <v>166.38458900000001</v>
      </c>
      <c r="EA618" s="861">
        <v>156.37089</v>
      </c>
      <c r="EB618" s="861">
        <v>120</v>
      </c>
      <c r="EC618" s="861">
        <v>3.2509999999999999</v>
      </c>
      <c r="ED618" s="861">
        <v>384.4</v>
      </c>
      <c r="EE618" s="861">
        <v>119.93</v>
      </c>
      <c r="EF618" s="861">
        <v>5.524</v>
      </c>
      <c r="EG618" s="861">
        <v>651</v>
      </c>
      <c r="EH618" s="861">
        <v>120.06</v>
      </c>
      <c r="EI618" s="861">
        <v>5.1619999999999999</v>
      </c>
      <c r="EJ618" s="861">
        <v>607.79999999999995</v>
      </c>
      <c r="EK618" s="861">
        <v>10.965944</v>
      </c>
      <c r="EL618" s="861">
        <v>11.024281999999999</v>
      </c>
      <c r="EM618" s="861">
        <v>-16.075420000000001</v>
      </c>
      <c r="EN618" s="861">
        <v>-22.123280999999999</v>
      </c>
      <c r="EO618" s="861">
        <v>96.770497000000006</v>
      </c>
      <c r="EP618" s="861">
        <v>92.472452000000004</v>
      </c>
      <c r="EQ618" s="861">
        <v>-9.3276959999999995</v>
      </c>
      <c r="ER618" s="861">
        <v>879.51572299999998</v>
      </c>
      <c r="ES618" s="861">
        <v>1961.2666260000001</v>
      </c>
      <c r="ET618" s="861">
        <v>1556.790123</v>
      </c>
      <c r="EU618" s="861"/>
      <c r="EV618" s="861"/>
      <c r="EW618" s="861"/>
      <c r="EX618" s="861"/>
      <c r="EY618" s="861"/>
      <c r="EZ618" s="861"/>
      <c r="FA618" s="861"/>
      <c r="FB618" s="861"/>
      <c r="FC618" s="861"/>
      <c r="FD618" s="861"/>
    </row>
    <row r="619" spans="1:160" x14ac:dyDescent="0.25">
      <c r="A619" s="837">
        <v>46146</v>
      </c>
      <c r="B619" s="836">
        <v>0.50549768518518523</v>
      </c>
      <c r="C619" s="861">
        <v>34080</v>
      </c>
      <c r="D619" s="861">
        <v>0</v>
      </c>
      <c r="E619" s="861">
        <v>0</v>
      </c>
      <c r="F619" s="861">
        <v>76.466908000000004</v>
      </c>
      <c r="G619" s="861">
        <v>72.376960999999994</v>
      </c>
      <c r="H619" s="861">
        <v>65.893983000000006</v>
      </c>
      <c r="I619" s="861">
        <v>74.140451999999996</v>
      </c>
      <c r="J619" s="861">
        <v>72.871440000000007</v>
      </c>
      <c r="K619" s="861">
        <v>71.485163999999997</v>
      </c>
      <c r="L619" s="861">
        <v>73.862094999999997</v>
      </c>
      <c r="M619" s="861">
        <v>74.898579999999995</v>
      </c>
      <c r="N619" s="861">
        <v>-6.3039230000000002</v>
      </c>
      <c r="O619" s="861">
        <v>-8.6439229999999991</v>
      </c>
      <c r="P619" s="861">
        <v>-9.5666779999999996</v>
      </c>
      <c r="Q619" s="861">
        <v>-5.76823</v>
      </c>
      <c r="R619" s="861">
        <v>-7.1851529999999997</v>
      </c>
      <c r="S619" s="861">
        <v>-8.2354120000000002</v>
      </c>
      <c r="T619" s="861">
        <v>83.505379000000005</v>
      </c>
      <c r="U619" s="861">
        <v>75.097179999999994</v>
      </c>
      <c r="V619" s="861">
        <v>95.561570000000003</v>
      </c>
      <c r="W619" s="861">
        <v>94.619307000000006</v>
      </c>
      <c r="X619" s="861">
        <v>-5.7466020000000002</v>
      </c>
      <c r="Y619" s="861">
        <v>-5.8297699999999999</v>
      </c>
      <c r="Z619" s="861">
        <v>-9.7155480000000001</v>
      </c>
      <c r="AA619" s="861">
        <v>-9.3356969999999997</v>
      </c>
      <c r="AB619" s="861">
        <v>-9.0386369999999996</v>
      </c>
      <c r="AC619" s="861">
        <v>-9.1215829999999993</v>
      </c>
      <c r="AD619" s="861">
        <v>-13.43939</v>
      </c>
      <c r="AE619" s="861">
        <v>107.46331000000001</v>
      </c>
      <c r="AF619" s="861">
        <v>100.30573099999999</v>
      </c>
      <c r="AG619" s="861">
        <v>91.884857999999994</v>
      </c>
      <c r="AH619" s="861">
        <v>110.665047</v>
      </c>
      <c r="AI619" s="861">
        <v>91.679973000000004</v>
      </c>
      <c r="AJ619" s="861">
        <v>72.410809</v>
      </c>
      <c r="AK619" s="861">
        <v>-2.7468430000000001</v>
      </c>
      <c r="AL619" s="861">
        <v>-8.3712529999999994</v>
      </c>
      <c r="AM619" s="861">
        <v>-5.2608579999999998</v>
      </c>
      <c r="AN619" s="861">
        <v>94.898987000000005</v>
      </c>
      <c r="AO619" s="861">
        <v>93.896178000000006</v>
      </c>
      <c r="AP619" s="861">
        <v>91.747348000000002</v>
      </c>
      <c r="AQ619" s="861">
        <v>90.433035000000004</v>
      </c>
      <c r="AR619" s="861">
        <v>74.646109999999993</v>
      </c>
      <c r="AS619" s="861">
        <v>64.143083000000004</v>
      </c>
      <c r="AT619" s="861">
        <v>78.195114000000004</v>
      </c>
      <c r="AU619" s="861">
        <v>76.874808000000002</v>
      </c>
      <c r="AV619" s="861">
        <v>75.424121999999997</v>
      </c>
      <c r="AW619" s="861">
        <v>74.655135000000001</v>
      </c>
      <c r="AX619" s="861">
        <v>91.115091000000007</v>
      </c>
      <c r="AY619" s="861">
        <v>89.052110999999996</v>
      </c>
      <c r="AZ619" s="861">
        <v>-6.0411089999999996</v>
      </c>
      <c r="BA619" s="861">
        <v>-5.4802900000000001</v>
      </c>
      <c r="BB619" s="861">
        <v>-13.76689</v>
      </c>
      <c r="BC619" s="861">
        <v>-12.448256000000001</v>
      </c>
      <c r="BD619" s="861">
        <v>-13.130338999999999</v>
      </c>
      <c r="BE619" s="861">
        <v>-8.8705979999999993</v>
      </c>
      <c r="BF619" s="861">
        <v>32.575431999999999</v>
      </c>
      <c r="BG619" s="861">
        <v>142.07723100000001</v>
      </c>
      <c r="BH619" s="861">
        <v>111.295748</v>
      </c>
      <c r="BI619" s="861">
        <v>52.341808</v>
      </c>
      <c r="BJ619" s="861">
        <v>133.632203</v>
      </c>
      <c r="BK619" s="861">
        <v>87.585604000000004</v>
      </c>
      <c r="BL619" s="861">
        <v>77.094588999999999</v>
      </c>
      <c r="BM619" s="861">
        <v>-18.358955000000002</v>
      </c>
      <c r="BN619" s="861">
        <v>-12.805662</v>
      </c>
      <c r="BO619" s="861">
        <v>-11.512551</v>
      </c>
      <c r="BP619" s="861">
        <v>-12.421125999999999</v>
      </c>
      <c r="BQ619" s="861">
        <v>88.569569000000001</v>
      </c>
      <c r="BR619" s="861">
        <v>89.878681</v>
      </c>
      <c r="BS619" s="861">
        <v>87.51267</v>
      </c>
      <c r="BT619" s="861">
        <v>59.449948999999997</v>
      </c>
      <c r="BU619" s="861">
        <v>65.797085999999993</v>
      </c>
      <c r="BV619" s="861">
        <v>62.231929999999998</v>
      </c>
      <c r="BW619" s="861">
        <v>65.779578000000001</v>
      </c>
      <c r="BX619" s="861">
        <v>-13.098715</v>
      </c>
      <c r="BY619" s="861">
        <v>-13.342110999999999</v>
      </c>
      <c r="BZ619" s="861">
        <v>-13.204435</v>
      </c>
      <c r="CA619" s="861">
        <v>-13.630983000000001</v>
      </c>
      <c r="CB619" s="861">
        <v>-9.5490700000000004</v>
      </c>
      <c r="CC619" s="861">
        <v>-6.4657429999999998</v>
      </c>
      <c r="CD619" s="861">
        <v>-10.048871</v>
      </c>
      <c r="CE619" s="861">
        <v>-5.6462789999999998</v>
      </c>
      <c r="CF619" s="861">
        <v>-12.227318</v>
      </c>
      <c r="CG619" s="861">
        <v>-6.5728759999999999</v>
      </c>
      <c r="CH619" s="861">
        <v>-11.777779000000001</v>
      </c>
      <c r="CI619" s="861">
        <v>-6.7755549999999998</v>
      </c>
      <c r="CJ619" s="861">
        <v>-9.7258960000000005</v>
      </c>
      <c r="CK619" s="861">
        <v>-6.6309760000000004</v>
      </c>
      <c r="CL619" s="861">
        <v>-10.407548999999999</v>
      </c>
      <c r="CM619" s="861">
        <v>-6.3990080000000003</v>
      </c>
      <c r="CN619" s="861">
        <v>-12.112413999999999</v>
      </c>
      <c r="CO619" s="861">
        <v>-8.3509810000000009</v>
      </c>
      <c r="CP619" s="861">
        <v>-11.582499</v>
      </c>
      <c r="CQ619" s="861">
        <v>-7.5212050000000001</v>
      </c>
      <c r="CR619" s="861">
        <v>-9.7441899999999997</v>
      </c>
      <c r="CS619" s="861">
        <v>-7.0146649999999999</v>
      </c>
      <c r="CT619" s="861">
        <v>-9.9367219999999996</v>
      </c>
      <c r="CU619" s="861">
        <v>-7.7920949999999998</v>
      </c>
      <c r="CV619" s="861">
        <v>-12.456004999999999</v>
      </c>
      <c r="CW619" s="861">
        <v>-7.8510249999999999</v>
      </c>
      <c r="CX619" s="861">
        <v>-11.866439</v>
      </c>
      <c r="CY619" s="861">
        <v>-6.4302979999999996</v>
      </c>
      <c r="CZ619" s="861">
        <v>-9.5787910000000007</v>
      </c>
      <c r="DA619" s="861">
        <v>-6.6074469999999996</v>
      </c>
      <c r="DB619" s="861">
        <v>-10.236915</v>
      </c>
      <c r="DC619" s="861">
        <v>-6.7241580000000001</v>
      </c>
      <c r="DD619" s="861">
        <v>-12.289266</v>
      </c>
      <c r="DE619" s="861">
        <v>-8.6504049999999992</v>
      </c>
      <c r="DF619" s="861">
        <v>-12.099028000000001</v>
      </c>
      <c r="DG619" s="861">
        <v>-7.879594</v>
      </c>
      <c r="DH619" s="861">
        <v>-9.2426399999999997</v>
      </c>
      <c r="DI619" s="861">
        <v>-7.1921540000000004</v>
      </c>
      <c r="DJ619" s="861">
        <v>-9.7924760000000006</v>
      </c>
      <c r="DK619" s="861">
        <v>-7.9532629999999997</v>
      </c>
      <c r="DL619" s="861">
        <v>-12.266112</v>
      </c>
      <c r="DM619" s="861">
        <v>-9.8554890000000004</v>
      </c>
      <c r="DN619" s="861">
        <v>-12.042527</v>
      </c>
      <c r="DO619" s="861">
        <v>-8.6138980000000007</v>
      </c>
      <c r="DP619" s="861">
        <v>-9.7795780000000008</v>
      </c>
      <c r="DQ619" s="861">
        <v>-7.92239</v>
      </c>
      <c r="DR619" s="861">
        <v>-10.488137999999999</v>
      </c>
      <c r="DS619" s="861">
        <v>-8.9073399999999996</v>
      </c>
      <c r="DT619" s="861">
        <v>-12.055616000000001</v>
      </c>
      <c r="DU619" s="861">
        <v>-10.913942</v>
      </c>
      <c r="DV619" s="861">
        <v>-12.180061</v>
      </c>
      <c r="DW619" s="861">
        <v>-8.5113920000000007</v>
      </c>
      <c r="DX619" s="861">
        <v>13.094426</v>
      </c>
      <c r="DY619" s="861">
        <v>9.7459559999999996</v>
      </c>
      <c r="DZ619" s="861">
        <v>166.06020799999999</v>
      </c>
      <c r="EA619" s="861">
        <v>156.201944</v>
      </c>
      <c r="EB619" s="861">
        <v>120.72</v>
      </c>
      <c r="EC619" s="861">
        <v>1.238</v>
      </c>
      <c r="ED619" s="861">
        <v>132.19999999999999</v>
      </c>
      <c r="EE619" s="861">
        <v>120.75</v>
      </c>
      <c r="EF619" s="861">
        <v>5.5</v>
      </c>
      <c r="EG619" s="861">
        <v>653.1</v>
      </c>
      <c r="EH619" s="861">
        <v>120.5</v>
      </c>
      <c r="EI619" s="861">
        <v>5.1360000000000001</v>
      </c>
      <c r="EJ619" s="861">
        <v>605.20000000000005</v>
      </c>
      <c r="EK619" s="861">
        <v>11.036953</v>
      </c>
      <c r="EL619" s="861">
        <v>10.800316</v>
      </c>
      <c r="EM619" s="861">
        <v>-16.297810999999999</v>
      </c>
      <c r="EN619" s="861">
        <v>-22.312867000000001</v>
      </c>
      <c r="EO619" s="861">
        <v>96.634033000000002</v>
      </c>
      <c r="EP619" s="861">
        <v>92.398374000000004</v>
      </c>
      <c r="EQ619" s="861">
        <v>-9.3055850000000007</v>
      </c>
      <c r="ER619" s="861">
        <v>882.77032399999996</v>
      </c>
      <c r="ES619" s="861">
        <v>1972.14447</v>
      </c>
      <c r="ET619" s="861">
        <v>1566.9137820000001</v>
      </c>
      <c r="EU619" s="861"/>
      <c r="EV619" s="861"/>
      <c r="EW619" s="861"/>
      <c r="EX619" s="861"/>
      <c r="EY619" s="861"/>
      <c r="EZ619" s="861"/>
      <c r="FA619" s="861"/>
      <c r="FB619" s="861"/>
      <c r="FC619" s="861"/>
      <c r="FD619" s="861"/>
    </row>
    <row r="620" spans="1:160" x14ac:dyDescent="0.25">
      <c r="A620" s="837">
        <v>46146</v>
      </c>
      <c r="B620" s="836">
        <v>0.50619212962962956</v>
      </c>
      <c r="C620" s="861">
        <v>34140</v>
      </c>
      <c r="D620" s="861">
        <v>0</v>
      </c>
      <c r="E620" s="861">
        <v>0</v>
      </c>
      <c r="F620" s="861">
        <v>76.424643000000003</v>
      </c>
      <c r="G620" s="861">
        <v>72.342119999999994</v>
      </c>
      <c r="H620" s="861">
        <v>65.916088999999999</v>
      </c>
      <c r="I620" s="861">
        <v>74.153587000000002</v>
      </c>
      <c r="J620" s="861">
        <v>72.776182000000006</v>
      </c>
      <c r="K620" s="861">
        <v>71.450410000000005</v>
      </c>
      <c r="L620" s="861">
        <v>73.857393999999999</v>
      </c>
      <c r="M620" s="861">
        <v>74.834739999999996</v>
      </c>
      <c r="N620" s="861">
        <v>-6.3887749999999999</v>
      </c>
      <c r="O620" s="861">
        <v>-8.9370759999999994</v>
      </c>
      <c r="P620" s="861">
        <v>-9.6627559999999999</v>
      </c>
      <c r="Q620" s="861">
        <v>-5.8482900000000004</v>
      </c>
      <c r="R620" s="861">
        <v>-7.437843</v>
      </c>
      <c r="S620" s="861">
        <v>-8.2881680000000006</v>
      </c>
      <c r="T620" s="861">
        <v>83.432749000000001</v>
      </c>
      <c r="U620" s="861">
        <v>75.064805000000007</v>
      </c>
      <c r="V620" s="861">
        <v>95.416416999999996</v>
      </c>
      <c r="W620" s="861">
        <v>94.470695000000006</v>
      </c>
      <c r="X620" s="861">
        <v>-5.931629</v>
      </c>
      <c r="Y620" s="861">
        <v>-6.0114970000000003</v>
      </c>
      <c r="Z620" s="861">
        <v>-9.8505299999999991</v>
      </c>
      <c r="AA620" s="861">
        <v>-9.58643</v>
      </c>
      <c r="AB620" s="861">
        <v>-9.2348440000000007</v>
      </c>
      <c r="AC620" s="861">
        <v>-9.33188</v>
      </c>
      <c r="AD620" s="861">
        <v>-13.632491999999999</v>
      </c>
      <c r="AE620" s="861">
        <v>107.176627</v>
      </c>
      <c r="AF620" s="861">
        <v>100.03727600000001</v>
      </c>
      <c r="AG620" s="861">
        <v>91.452634000000003</v>
      </c>
      <c r="AH620" s="861">
        <v>110.40955200000001</v>
      </c>
      <c r="AI620" s="861">
        <v>91.435569999999998</v>
      </c>
      <c r="AJ620" s="861">
        <v>72.195634999999996</v>
      </c>
      <c r="AK620" s="861">
        <v>-3.1802630000000001</v>
      </c>
      <c r="AL620" s="861">
        <v>-8.5708900000000003</v>
      </c>
      <c r="AM620" s="861">
        <v>-5.5741589999999999</v>
      </c>
      <c r="AN620" s="861">
        <v>94.755142000000006</v>
      </c>
      <c r="AO620" s="861">
        <v>93.734883999999994</v>
      </c>
      <c r="AP620" s="861">
        <v>91.602649999999997</v>
      </c>
      <c r="AQ620" s="861">
        <v>90.230018000000001</v>
      </c>
      <c r="AR620" s="861">
        <v>74.520819000000003</v>
      </c>
      <c r="AS620" s="861">
        <v>64.158714000000003</v>
      </c>
      <c r="AT620" s="861">
        <v>78.155343000000002</v>
      </c>
      <c r="AU620" s="861">
        <v>76.809263999999999</v>
      </c>
      <c r="AV620" s="861">
        <v>75.374510999999998</v>
      </c>
      <c r="AW620" s="861">
        <v>74.494440999999995</v>
      </c>
      <c r="AX620" s="861">
        <v>90.918451000000005</v>
      </c>
      <c r="AY620" s="861">
        <v>88.843367999999998</v>
      </c>
      <c r="AZ620" s="861">
        <v>-6.1830590000000001</v>
      </c>
      <c r="BA620" s="861">
        <v>-5.7358500000000001</v>
      </c>
      <c r="BB620" s="861">
        <v>-13.952222000000001</v>
      </c>
      <c r="BC620" s="861">
        <v>-12.605869</v>
      </c>
      <c r="BD620" s="861">
        <v>-13.323032</v>
      </c>
      <c r="BE620" s="861">
        <v>-8.8941330000000001</v>
      </c>
      <c r="BF620" s="861">
        <v>32.524177000000002</v>
      </c>
      <c r="BG620" s="861">
        <v>142.13872799999999</v>
      </c>
      <c r="BH620" s="861">
        <v>111.137517</v>
      </c>
      <c r="BI620" s="861">
        <v>52.223604999999999</v>
      </c>
      <c r="BJ620" s="861">
        <v>133.63388499999999</v>
      </c>
      <c r="BK620" s="861">
        <v>87.453738999999999</v>
      </c>
      <c r="BL620" s="861">
        <v>76.893257000000006</v>
      </c>
      <c r="BM620" s="861">
        <v>-18.616637999999998</v>
      </c>
      <c r="BN620" s="861">
        <v>-13.04805</v>
      </c>
      <c r="BO620" s="861">
        <v>-11.655153</v>
      </c>
      <c r="BP620" s="861">
        <v>-12.678919</v>
      </c>
      <c r="BQ620" s="861">
        <v>88.436042999999998</v>
      </c>
      <c r="BR620" s="861">
        <v>89.733362</v>
      </c>
      <c r="BS620" s="861">
        <v>87.334478000000004</v>
      </c>
      <c r="BT620" s="861">
        <v>59.450386999999999</v>
      </c>
      <c r="BU620" s="861">
        <v>65.820097000000004</v>
      </c>
      <c r="BV620" s="861">
        <v>62.219873999999997</v>
      </c>
      <c r="BW620" s="861">
        <v>65.758178000000001</v>
      </c>
      <c r="BX620" s="861">
        <v>-13.247798</v>
      </c>
      <c r="BY620" s="861">
        <v>-13.473792</v>
      </c>
      <c r="BZ620" s="861">
        <v>-13.418169000000001</v>
      </c>
      <c r="CA620" s="861">
        <v>-13.794815</v>
      </c>
      <c r="CB620" s="861">
        <v>-9.5251769999999993</v>
      </c>
      <c r="CC620" s="861">
        <v>-6.4295210000000003</v>
      </c>
      <c r="CD620" s="861">
        <v>-10.020892</v>
      </c>
      <c r="CE620" s="861">
        <v>-5.6343399999999999</v>
      </c>
      <c r="CF620" s="861">
        <v>-12.227468</v>
      </c>
      <c r="CG620" s="861">
        <v>-6.5557540000000003</v>
      </c>
      <c r="CH620" s="861">
        <v>-11.75239</v>
      </c>
      <c r="CI620" s="861">
        <v>-6.7727779999999997</v>
      </c>
      <c r="CJ620" s="861">
        <v>-9.7024659999999994</v>
      </c>
      <c r="CK620" s="861">
        <v>-6.6213519999999999</v>
      </c>
      <c r="CL620" s="861">
        <v>-10.415243</v>
      </c>
      <c r="CM620" s="861">
        <v>-6.3683889999999996</v>
      </c>
      <c r="CN620" s="861">
        <v>-12.081016999999999</v>
      </c>
      <c r="CO620" s="861">
        <v>-8.3249180000000003</v>
      </c>
      <c r="CP620" s="861">
        <v>-11.540141</v>
      </c>
      <c r="CQ620" s="861">
        <v>-7.4599520000000004</v>
      </c>
      <c r="CR620" s="861">
        <v>-9.7235329999999998</v>
      </c>
      <c r="CS620" s="861">
        <v>-6.9875569999999998</v>
      </c>
      <c r="CT620" s="861">
        <v>-9.9133639999999996</v>
      </c>
      <c r="CU620" s="861">
        <v>-7.7753639999999997</v>
      </c>
      <c r="CV620" s="861">
        <v>-12.448572</v>
      </c>
      <c r="CW620" s="861">
        <v>-7.8370980000000001</v>
      </c>
      <c r="CX620" s="861">
        <v>-11.85074</v>
      </c>
      <c r="CY620" s="861">
        <v>-6.4417999999999997</v>
      </c>
      <c r="CZ620" s="861">
        <v>-9.568308</v>
      </c>
      <c r="DA620" s="861">
        <v>-6.6280210000000004</v>
      </c>
      <c r="DB620" s="861">
        <v>-10.186718000000001</v>
      </c>
      <c r="DC620" s="861">
        <v>-6.7386670000000004</v>
      </c>
      <c r="DD620" s="861">
        <v>-12.273282</v>
      </c>
      <c r="DE620" s="861">
        <v>-8.6457529999999991</v>
      </c>
      <c r="DF620" s="861">
        <v>-12.065218</v>
      </c>
      <c r="DG620" s="861">
        <v>-7.9147660000000002</v>
      </c>
      <c r="DH620" s="861">
        <v>-9.2300749999999994</v>
      </c>
      <c r="DI620" s="861">
        <v>-7.2070759999999998</v>
      </c>
      <c r="DJ620" s="861">
        <v>-9.7732119999999991</v>
      </c>
      <c r="DK620" s="861">
        <v>-7.9803660000000001</v>
      </c>
      <c r="DL620" s="861">
        <v>-12.241923</v>
      </c>
      <c r="DM620" s="861">
        <v>-9.8412450000000007</v>
      </c>
      <c r="DN620" s="861">
        <v>-12.026611000000001</v>
      </c>
      <c r="DO620" s="861">
        <v>-8.6055600000000005</v>
      </c>
      <c r="DP620" s="861">
        <v>-9.7749769999999998</v>
      </c>
      <c r="DQ620" s="861">
        <v>-7.9368610000000004</v>
      </c>
      <c r="DR620" s="861">
        <v>-10.470731000000001</v>
      </c>
      <c r="DS620" s="861">
        <v>-8.9063730000000003</v>
      </c>
      <c r="DT620" s="861">
        <v>-12.036142999999999</v>
      </c>
      <c r="DU620" s="861">
        <v>-10.893094</v>
      </c>
      <c r="DV620" s="861">
        <v>-12.183960000000001</v>
      </c>
      <c r="DW620" s="861">
        <v>-8.5096500000000006</v>
      </c>
      <c r="DX620" s="861">
        <v>12.984194</v>
      </c>
      <c r="DY620" s="861">
        <v>9.6029649999999993</v>
      </c>
      <c r="DZ620" s="861">
        <v>166.01967300000001</v>
      </c>
      <c r="EA620" s="861">
        <v>155.64339200000001</v>
      </c>
      <c r="EB620" s="861">
        <v>120.17</v>
      </c>
      <c r="EC620" s="861">
        <v>3.2509999999999999</v>
      </c>
      <c r="ED620" s="861">
        <v>384.7</v>
      </c>
      <c r="EE620" s="861">
        <v>120.33</v>
      </c>
      <c r="EF620" s="861">
        <v>5.476</v>
      </c>
      <c r="EG620" s="861">
        <v>649.5</v>
      </c>
      <c r="EH620" s="861">
        <v>120.33</v>
      </c>
      <c r="EI620" s="861">
        <v>5.1120000000000001</v>
      </c>
      <c r="EJ620" s="861">
        <v>604.1</v>
      </c>
      <c r="EK620" s="861">
        <v>10.912485</v>
      </c>
      <c r="EL620" s="861">
        <v>10.928473</v>
      </c>
      <c r="EM620" s="861">
        <v>-16.486643999999998</v>
      </c>
      <c r="EN620" s="861">
        <v>-22.583625999999999</v>
      </c>
      <c r="EO620" s="861">
        <v>96.616967000000002</v>
      </c>
      <c r="EP620" s="861">
        <v>92.153082999999995</v>
      </c>
      <c r="EQ620" s="861">
        <v>-9.2926749999999991</v>
      </c>
      <c r="ER620" s="861">
        <v>886.05868199999998</v>
      </c>
      <c r="ES620" s="861">
        <v>1983.010309</v>
      </c>
      <c r="ET620" s="861">
        <v>1576.9807599999999</v>
      </c>
      <c r="EU620" s="861"/>
      <c r="EV620" s="861"/>
      <c r="EW620" s="861"/>
      <c r="EX620" s="861"/>
      <c r="EY620" s="861"/>
      <c r="EZ620" s="861"/>
      <c r="FA620" s="861"/>
      <c r="FB620" s="861"/>
      <c r="FC620" s="861"/>
      <c r="FD620" s="861"/>
    </row>
    <row r="621" spans="1:160" x14ac:dyDescent="0.25">
      <c r="A621" s="837">
        <v>46146</v>
      </c>
      <c r="B621" s="836">
        <v>0.50688657407407411</v>
      </c>
      <c r="C621" s="861">
        <v>34200</v>
      </c>
      <c r="D621" s="861">
        <v>0</v>
      </c>
      <c r="E621" s="861">
        <v>0</v>
      </c>
      <c r="F621" s="861">
        <v>76.233693000000002</v>
      </c>
      <c r="G621" s="861">
        <v>72.349423999999999</v>
      </c>
      <c r="H621" s="861">
        <v>65.827803000000003</v>
      </c>
      <c r="I621" s="861">
        <v>74.178612999999999</v>
      </c>
      <c r="J621" s="861">
        <v>72.709345999999996</v>
      </c>
      <c r="K621" s="861">
        <v>71.442007000000004</v>
      </c>
      <c r="L621" s="861">
        <v>73.892393999999996</v>
      </c>
      <c r="M621" s="861">
        <v>74.853645</v>
      </c>
      <c r="N621" s="861">
        <v>-6.6396620000000004</v>
      </c>
      <c r="O621" s="861">
        <v>-9.0872709999999994</v>
      </c>
      <c r="P621" s="861">
        <v>-9.919632</v>
      </c>
      <c r="Q621" s="861">
        <v>-5.9756080000000003</v>
      </c>
      <c r="R621" s="861">
        <v>-7.1518709999999999</v>
      </c>
      <c r="S621" s="861">
        <v>-8.4347010000000004</v>
      </c>
      <c r="T621" s="861">
        <v>83.384842000000006</v>
      </c>
      <c r="U621" s="861">
        <v>73.943715999999995</v>
      </c>
      <c r="V621" s="861">
        <v>94.970911999999998</v>
      </c>
      <c r="W621" s="861">
        <v>94.002810999999994</v>
      </c>
      <c r="X621" s="861">
        <v>-6.0167529999999996</v>
      </c>
      <c r="Y621" s="861">
        <v>-6.1495769999999998</v>
      </c>
      <c r="Z621" s="861">
        <v>-10.049989</v>
      </c>
      <c r="AA621" s="861">
        <v>-9.7585949999999997</v>
      </c>
      <c r="AB621" s="861">
        <v>-9.3766669999999994</v>
      </c>
      <c r="AC621" s="861">
        <v>-9.5290590000000002</v>
      </c>
      <c r="AD621" s="861">
        <v>-13.861034</v>
      </c>
      <c r="AE621" s="861">
        <v>106.965228</v>
      </c>
      <c r="AF621" s="861">
        <v>99.722781999999995</v>
      </c>
      <c r="AG621" s="861">
        <v>91.071223000000003</v>
      </c>
      <c r="AH621" s="861">
        <v>110.153137</v>
      </c>
      <c r="AI621" s="861">
        <v>91.208887000000004</v>
      </c>
      <c r="AJ621" s="861">
        <v>71.911268000000007</v>
      </c>
      <c r="AK621" s="861">
        <v>-3.692545</v>
      </c>
      <c r="AL621" s="861">
        <v>-8.7472580000000004</v>
      </c>
      <c r="AM621" s="861">
        <v>-5.719398</v>
      </c>
      <c r="AN621" s="861">
        <v>94.479040999999995</v>
      </c>
      <c r="AO621" s="861">
        <v>93.257803999999993</v>
      </c>
      <c r="AP621" s="861">
        <v>91.332926</v>
      </c>
      <c r="AQ621" s="861">
        <v>89.999309999999994</v>
      </c>
      <c r="AR621" s="861">
        <v>74.473738999999995</v>
      </c>
      <c r="AS621" s="861">
        <v>64.133729000000002</v>
      </c>
      <c r="AT621" s="861">
        <v>78.043875999999997</v>
      </c>
      <c r="AU621" s="861">
        <v>76.766755000000003</v>
      </c>
      <c r="AV621" s="861">
        <v>75.069680000000005</v>
      </c>
      <c r="AW621" s="861">
        <v>74.625732999999997</v>
      </c>
      <c r="AX621" s="861">
        <v>90.747440999999995</v>
      </c>
      <c r="AY621" s="861">
        <v>88.640769000000006</v>
      </c>
      <c r="AZ621" s="861">
        <v>-6.3118160000000003</v>
      </c>
      <c r="BA621" s="861">
        <v>-5.884099</v>
      </c>
      <c r="BB621" s="861">
        <v>-14.110844</v>
      </c>
      <c r="BC621" s="861">
        <v>-12.793850000000001</v>
      </c>
      <c r="BD621" s="861">
        <v>-13.517833</v>
      </c>
      <c r="BE621" s="861">
        <v>-9.2841920000000009</v>
      </c>
      <c r="BF621" s="861">
        <v>32.559607999999997</v>
      </c>
      <c r="BG621" s="861">
        <v>141.93576400000001</v>
      </c>
      <c r="BH621" s="861">
        <v>111.05116700000001</v>
      </c>
      <c r="BI621" s="861">
        <v>52.057778999999996</v>
      </c>
      <c r="BJ621" s="861">
        <v>133.39560700000001</v>
      </c>
      <c r="BK621" s="861">
        <v>87.218890000000002</v>
      </c>
      <c r="BL621" s="861">
        <v>76.830454000000003</v>
      </c>
      <c r="BM621" s="861">
        <v>-18.82648</v>
      </c>
      <c r="BN621" s="861">
        <v>-13.256149000000001</v>
      </c>
      <c r="BO621" s="861">
        <v>-11.84632</v>
      </c>
      <c r="BP621" s="861">
        <v>-12.94913</v>
      </c>
      <c r="BQ621" s="861">
        <v>88.183066999999994</v>
      </c>
      <c r="BR621" s="861">
        <v>89.556076000000004</v>
      </c>
      <c r="BS621" s="861">
        <v>87.160036000000005</v>
      </c>
      <c r="BT621" s="861">
        <v>59.494321999999997</v>
      </c>
      <c r="BU621" s="861">
        <v>65.798240000000007</v>
      </c>
      <c r="BV621" s="861">
        <v>62.281976999999998</v>
      </c>
      <c r="BW621" s="861">
        <v>65.754255000000001</v>
      </c>
      <c r="BX621" s="861">
        <v>-13.524156</v>
      </c>
      <c r="BY621" s="861">
        <v>-13.698320000000001</v>
      </c>
      <c r="BZ621" s="861">
        <v>-13.642752</v>
      </c>
      <c r="CA621" s="861">
        <v>-13.928858</v>
      </c>
      <c r="CB621" s="861">
        <v>-9.5274660000000004</v>
      </c>
      <c r="CC621" s="861">
        <v>-6.4098379999999997</v>
      </c>
      <c r="CD621" s="861">
        <v>-10.000159999999999</v>
      </c>
      <c r="CE621" s="861">
        <v>-5.6109530000000003</v>
      </c>
      <c r="CF621" s="861">
        <v>-12.206538</v>
      </c>
      <c r="CG621" s="861">
        <v>-6.5140070000000003</v>
      </c>
      <c r="CH621" s="861">
        <v>-11.742922</v>
      </c>
      <c r="CI621" s="861">
        <v>-6.7792589999999997</v>
      </c>
      <c r="CJ621" s="861">
        <v>-9.7094459999999998</v>
      </c>
      <c r="CK621" s="861">
        <v>-6.6100659999999998</v>
      </c>
      <c r="CL621" s="861">
        <v>-10.405768</v>
      </c>
      <c r="CM621" s="861">
        <v>-6.3692399999999996</v>
      </c>
      <c r="CN621" s="861">
        <v>-12.057267</v>
      </c>
      <c r="CO621" s="861">
        <v>-8.3087970000000002</v>
      </c>
      <c r="CP621" s="861">
        <v>-11.535653999999999</v>
      </c>
      <c r="CQ621" s="861">
        <v>-7.489617</v>
      </c>
      <c r="CR621" s="861">
        <v>-9.683878</v>
      </c>
      <c r="CS621" s="861">
        <v>-7.0055230000000002</v>
      </c>
      <c r="CT621" s="861">
        <v>-9.88232</v>
      </c>
      <c r="CU621" s="861">
        <v>-7.7841740000000001</v>
      </c>
      <c r="CV621" s="861">
        <v>-12.396204000000001</v>
      </c>
      <c r="CW621" s="861">
        <v>-7.808961</v>
      </c>
      <c r="CX621" s="861">
        <v>-11.826867999999999</v>
      </c>
      <c r="CY621" s="861">
        <v>-6.4657330000000002</v>
      </c>
      <c r="CZ621" s="861">
        <v>-9.5388950000000001</v>
      </c>
      <c r="DA621" s="861">
        <v>-6.640218</v>
      </c>
      <c r="DB621" s="861">
        <v>-10.165184</v>
      </c>
      <c r="DC621" s="861">
        <v>-6.7195840000000002</v>
      </c>
      <c r="DD621" s="861">
        <v>-12.244884000000001</v>
      </c>
      <c r="DE621" s="861">
        <v>-8.6587270000000007</v>
      </c>
      <c r="DF621" s="861">
        <v>-12.049466000000001</v>
      </c>
      <c r="DG621" s="861">
        <v>-7.9211010000000002</v>
      </c>
      <c r="DH621" s="861">
        <v>-9.2129860000000008</v>
      </c>
      <c r="DI621" s="861">
        <v>-7.2176989999999996</v>
      </c>
      <c r="DJ621" s="861">
        <v>-9.7388410000000007</v>
      </c>
      <c r="DK621" s="861">
        <v>-7.98726</v>
      </c>
      <c r="DL621" s="861">
        <v>-12.222237</v>
      </c>
      <c r="DM621" s="861">
        <v>-9.8202259999999999</v>
      </c>
      <c r="DN621" s="861">
        <v>-12.015567000000001</v>
      </c>
      <c r="DO621" s="861">
        <v>-8.6390630000000002</v>
      </c>
      <c r="DP621" s="861">
        <v>-9.7620970000000007</v>
      </c>
      <c r="DQ621" s="861">
        <v>-7.9362700000000004</v>
      </c>
      <c r="DR621" s="861">
        <v>-10.445715999999999</v>
      </c>
      <c r="DS621" s="861">
        <v>-8.8926630000000007</v>
      </c>
      <c r="DT621" s="861">
        <v>-12.013168</v>
      </c>
      <c r="DU621" s="861">
        <v>-10.902588</v>
      </c>
      <c r="DV621" s="861">
        <v>-12.145751000000001</v>
      </c>
      <c r="DW621" s="861">
        <v>-8.5432970000000008</v>
      </c>
      <c r="DX621" s="861">
        <v>12.887230000000001</v>
      </c>
      <c r="DY621" s="861">
        <v>9.4847619999999999</v>
      </c>
      <c r="DZ621" s="861">
        <v>164.57731200000001</v>
      </c>
      <c r="EA621" s="861">
        <v>155.27099200000001</v>
      </c>
      <c r="EB621" s="861">
        <v>120.02</v>
      </c>
      <c r="EC621" s="861">
        <v>3.25</v>
      </c>
      <c r="ED621" s="861">
        <v>384.7</v>
      </c>
      <c r="EE621" s="861">
        <v>120.09</v>
      </c>
      <c r="EF621" s="861">
        <v>5.4749999999999996</v>
      </c>
      <c r="EG621" s="861">
        <v>652.1</v>
      </c>
      <c r="EH621" s="861">
        <v>120.23</v>
      </c>
      <c r="EI621" s="861">
        <v>5.0860000000000003</v>
      </c>
      <c r="EJ621" s="861">
        <v>599.9</v>
      </c>
      <c r="EK621" s="861">
        <v>10.933832000000001</v>
      </c>
      <c r="EL621" s="861">
        <v>10.962064</v>
      </c>
      <c r="EM621" s="861">
        <v>-16.653230000000001</v>
      </c>
      <c r="EN621" s="861">
        <v>-22.808384</v>
      </c>
      <c r="EO621" s="861">
        <v>96.007893999999993</v>
      </c>
      <c r="EP621" s="861">
        <v>91.989214000000004</v>
      </c>
      <c r="EQ621" s="861">
        <v>-9.2825860000000002</v>
      </c>
      <c r="ER621" s="861">
        <v>892.46794299999999</v>
      </c>
      <c r="ES621" s="861">
        <v>1993.848352</v>
      </c>
      <c r="ET621" s="861">
        <v>1587.0305900000001</v>
      </c>
      <c r="EU621" s="861"/>
      <c r="EV621" s="861"/>
      <c r="EW621" s="861"/>
      <c r="EX621" s="861"/>
      <c r="EY621" s="861"/>
      <c r="EZ621" s="861"/>
      <c r="FA621" s="861"/>
      <c r="FB621" s="861"/>
      <c r="FC621" s="861"/>
      <c r="FD621" s="861"/>
    </row>
    <row r="622" spans="1:160" x14ac:dyDescent="0.25">
      <c r="A622" s="837">
        <v>46146</v>
      </c>
      <c r="B622" s="836">
        <v>0.50758101851851845</v>
      </c>
      <c r="C622" s="861">
        <v>34260</v>
      </c>
      <c r="D622" s="861">
        <v>0</v>
      </c>
      <c r="E622" s="861">
        <v>0</v>
      </c>
      <c r="F622" s="861">
        <v>76.238962000000001</v>
      </c>
      <c r="G622" s="861">
        <v>72.329717000000002</v>
      </c>
      <c r="H622" s="861">
        <v>65.798548999999994</v>
      </c>
      <c r="I622" s="861">
        <v>74.177644000000001</v>
      </c>
      <c r="J622" s="861">
        <v>72.578337000000005</v>
      </c>
      <c r="K622" s="861">
        <v>71.409220000000005</v>
      </c>
      <c r="L622" s="861">
        <v>73.84939</v>
      </c>
      <c r="M622" s="861">
        <v>74.814070000000001</v>
      </c>
      <c r="N622" s="861">
        <v>-6.9092700000000002</v>
      </c>
      <c r="O622" s="861">
        <v>-9.5098380000000002</v>
      </c>
      <c r="P622" s="861">
        <v>-9.9343719999999998</v>
      </c>
      <c r="Q622" s="861">
        <v>21.918851</v>
      </c>
      <c r="R622" s="861">
        <v>1.6090880000000001</v>
      </c>
      <c r="S622" s="861">
        <v>-8.5832990000000002</v>
      </c>
      <c r="T622" s="861">
        <v>83.215728999999996</v>
      </c>
      <c r="U622" s="861">
        <v>74.183375999999996</v>
      </c>
      <c r="V622" s="861">
        <v>94.928224999999998</v>
      </c>
      <c r="W622" s="861">
        <v>93.944372999999999</v>
      </c>
      <c r="X622" s="861">
        <v>10.294067</v>
      </c>
      <c r="Y622" s="861">
        <v>13.355846</v>
      </c>
      <c r="Z622" s="861">
        <v>-7.5390110000000004</v>
      </c>
      <c r="AA622" s="861">
        <v>-5.806527</v>
      </c>
      <c r="AB622" s="861">
        <v>-6.3585310000000002</v>
      </c>
      <c r="AC622" s="861">
        <v>-9.5282400000000003</v>
      </c>
      <c r="AD622" s="861">
        <v>-13.880020999999999</v>
      </c>
      <c r="AE622" s="861">
        <v>106.734184</v>
      </c>
      <c r="AF622" s="861">
        <v>99.433599999999998</v>
      </c>
      <c r="AG622" s="861">
        <v>90.793712999999997</v>
      </c>
      <c r="AH622" s="861">
        <v>109.98664100000001</v>
      </c>
      <c r="AI622" s="861">
        <v>91.053332999999995</v>
      </c>
      <c r="AJ622" s="861">
        <v>71.862004999999996</v>
      </c>
      <c r="AK622" s="861">
        <v>-3.7126190000000001</v>
      </c>
      <c r="AL622" s="861">
        <v>-8.9357749999999996</v>
      </c>
      <c r="AM622" s="861">
        <v>-5.7489660000000002</v>
      </c>
      <c r="AN622" s="861">
        <v>94.160370999999998</v>
      </c>
      <c r="AO622" s="861">
        <v>93.327168</v>
      </c>
      <c r="AP622" s="861">
        <v>91.069980999999999</v>
      </c>
      <c r="AQ622" s="861">
        <v>89.731810999999993</v>
      </c>
      <c r="AR622" s="861">
        <v>74.486228999999994</v>
      </c>
      <c r="AS622" s="861">
        <v>64.159210000000002</v>
      </c>
      <c r="AT622" s="861">
        <v>77.882857999999999</v>
      </c>
      <c r="AU622" s="861">
        <v>76.632479000000004</v>
      </c>
      <c r="AV622" s="861">
        <v>75.014972999999998</v>
      </c>
      <c r="AW622" s="861">
        <v>74.263762</v>
      </c>
      <c r="AX622" s="861">
        <v>90.553151</v>
      </c>
      <c r="AY622" s="861">
        <v>88.617745999999997</v>
      </c>
      <c r="AZ622" s="861">
        <v>-3.8534839999999999</v>
      </c>
      <c r="BA622" s="861">
        <v>-6.0944640000000003</v>
      </c>
      <c r="BB622" s="861">
        <v>-13.390202</v>
      </c>
      <c r="BC622" s="861">
        <v>-12.773827000000001</v>
      </c>
      <c r="BD622" s="861">
        <v>-13.382652999999999</v>
      </c>
      <c r="BE622" s="861">
        <v>-9.2984310000000008</v>
      </c>
      <c r="BF622" s="861">
        <v>32.484717000000003</v>
      </c>
      <c r="BG622" s="861">
        <v>141.716261</v>
      </c>
      <c r="BH622" s="861">
        <v>110.912862</v>
      </c>
      <c r="BI622" s="861">
        <v>51.416229999999999</v>
      </c>
      <c r="BJ622" s="861">
        <v>133.05599000000001</v>
      </c>
      <c r="BK622" s="861">
        <v>87.100701999999998</v>
      </c>
      <c r="BL622" s="861">
        <v>76.443523999999996</v>
      </c>
      <c r="BM622" s="861">
        <v>-18.864447999999999</v>
      </c>
      <c r="BN622" s="861">
        <v>-13.373271000000001</v>
      </c>
      <c r="BO622" s="861">
        <v>-11.569276</v>
      </c>
      <c r="BP622" s="861">
        <v>-13.128447</v>
      </c>
      <c r="BQ622" s="861">
        <v>88.048584000000005</v>
      </c>
      <c r="BR622" s="861">
        <v>89.455669</v>
      </c>
      <c r="BS622" s="861">
        <v>87.076013000000003</v>
      </c>
      <c r="BT622" s="861">
        <v>59.504761999999999</v>
      </c>
      <c r="BU622" s="861">
        <v>65.712900000000005</v>
      </c>
      <c r="BV622" s="861">
        <v>62.126367999999999</v>
      </c>
      <c r="BW622" s="861">
        <v>65.622782999999998</v>
      </c>
      <c r="BX622" s="861">
        <v>-13.301610999999999</v>
      </c>
      <c r="BY622" s="861">
        <v>-13.095014000000001</v>
      </c>
      <c r="BZ622" s="861">
        <v>-13.758326</v>
      </c>
      <c r="CA622" s="861">
        <v>-14.111084</v>
      </c>
      <c r="CB622" s="861">
        <v>-9.4795549999999995</v>
      </c>
      <c r="CC622" s="861">
        <v>-6.3898289999999998</v>
      </c>
      <c r="CD622" s="861">
        <v>-9.9603269999999995</v>
      </c>
      <c r="CE622" s="861">
        <v>-5.5946980000000002</v>
      </c>
      <c r="CF622" s="861">
        <v>-12.182781</v>
      </c>
      <c r="CG622" s="861">
        <v>-6.4871949999999998</v>
      </c>
      <c r="CH622" s="861">
        <v>-11.731548</v>
      </c>
      <c r="CI622" s="861">
        <v>-6.7735770000000004</v>
      </c>
      <c r="CJ622" s="861">
        <v>-9.6770010000000006</v>
      </c>
      <c r="CK622" s="861">
        <v>-6.5886500000000003</v>
      </c>
      <c r="CL622" s="861">
        <v>-10.382345000000001</v>
      </c>
      <c r="CM622" s="861">
        <v>-6.3035059999999996</v>
      </c>
      <c r="CN622" s="861">
        <v>-12.061764999999999</v>
      </c>
      <c r="CO622" s="861">
        <v>-8.2950140000000001</v>
      </c>
      <c r="CP622" s="861">
        <v>-11.531502</v>
      </c>
      <c r="CQ622" s="861">
        <v>-7.5097990000000001</v>
      </c>
      <c r="CR622" s="861">
        <v>-9.6525320000000008</v>
      </c>
      <c r="CS622" s="861">
        <v>-6.9607640000000002</v>
      </c>
      <c r="CT622" s="861">
        <v>-9.8237299999999994</v>
      </c>
      <c r="CU622" s="861">
        <v>-7.7416770000000001</v>
      </c>
      <c r="CV622" s="861">
        <v>-12.393437</v>
      </c>
      <c r="CW622" s="861">
        <v>-7.8052780000000004</v>
      </c>
      <c r="CX622" s="861">
        <v>-11.837065000000001</v>
      </c>
      <c r="CY622" s="861">
        <v>-6.4786450000000002</v>
      </c>
      <c r="CZ622" s="861">
        <v>-9.5368619999999993</v>
      </c>
      <c r="DA622" s="861">
        <v>-6.6176409999999999</v>
      </c>
      <c r="DB622" s="861">
        <v>-10.168298999999999</v>
      </c>
      <c r="DC622" s="861">
        <v>-6.7231490000000003</v>
      </c>
      <c r="DD622" s="861">
        <v>-12.248764</v>
      </c>
      <c r="DE622" s="861">
        <v>-8.6911520000000007</v>
      </c>
      <c r="DF622" s="861">
        <v>-12.053005000000001</v>
      </c>
      <c r="DG622" s="861">
        <v>-7.9232139999999998</v>
      </c>
      <c r="DH622" s="861">
        <v>-9.211354</v>
      </c>
      <c r="DI622" s="861">
        <v>-7.2051369999999997</v>
      </c>
      <c r="DJ622" s="861">
        <v>-9.7440549999999995</v>
      </c>
      <c r="DK622" s="861">
        <v>-7.9915229999999999</v>
      </c>
      <c r="DL622" s="861">
        <v>-12.214181</v>
      </c>
      <c r="DM622" s="861">
        <v>-9.8487960000000001</v>
      </c>
      <c r="DN622" s="861">
        <v>-12.026168999999999</v>
      </c>
      <c r="DO622" s="861">
        <v>-8.6107390000000006</v>
      </c>
      <c r="DP622" s="861">
        <v>-9.7374759999999991</v>
      </c>
      <c r="DQ622" s="861">
        <v>-7.9293060000000004</v>
      </c>
      <c r="DR622" s="861">
        <v>-10.433089000000001</v>
      </c>
      <c r="DS622" s="861">
        <v>-8.9016169999999999</v>
      </c>
      <c r="DT622" s="861">
        <v>-11.996169999999999</v>
      </c>
      <c r="DU622" s="861">
        <v>-10.917577</v>
      </c>
      <c r="DV622" s="861">
        <v>-12.172507</v>
      </c>
      <c r="DW622" s="861">
        <v>-8.5141819999999999</v>
      </c>
      <c r="DX622" s="861">
        <v>14.785235</v>
      </c>
      <c r="DY622" s="861">
        <v>9.6083599999999993</v>
      </c>
      <c r="DZ622" s="861">
        <v>165.676726</v>
      </c>
      <c r="EA622" s="861">
        <v>155.03361200000001</v>
      </c>
      <c r="EB622" s="861">
        <v>120.89</v>
      </c>
      <c r="EC622" s="861">
        <v>1.238</v>
      </c>
      <c r="ED622" s="861">
        <v>132.69999999999999</v>
      </c>
      <c r="EE622" s="861">
        <v>120.74</v>
      </c>
      <c r="EF622" s="861">
        <v>5.4610000000000003</v>
      </c>
      <c r="EG622" s="861">
        <v>648.29999999999995</v>
      </c>
      <c r="EH622" s="861">
        <v>120.83</v>
      </c>
      <c r="EI622" s="861">
        <v>5.0880000000000001</v>
      </c>
      <c r="EJ622" s="861">
        <v>600.79999999999995</v>
      </c>
      <c r="EK622" s="861">
        <v>7.7224019999999998</v>
      </c>
      <c r="EL622" s="861">
        <v>11.004111999999999</v>
      </c>
      <c r="EM622" s="861">
        <v>-13.471368</v>
      </c>
      <c r="EN622" s="861">
        <v>-22.573388000000001</v>
      </c>
      <c r="EO622" s="861">
        <v>96.472472999999994</v>
      </c>
      <c r="EP622" s="861">
        <v>91.884620999999996</v>
      </c>
      <c r="EQ622" s="861">
        <v>-9.2720450000000003</v>
      </c>
      <c r="ER622" s="861">
        <v>895.44596200000001</v>
      </c>
      <c r="ES622" s="861">
        <v>2004.675937</v>
      </c>
      <c r="ET622" s="861">
        <v>1597.077319</v>
      </c>
      <c r="EU622" s="861"/>
      <c r="EV622" s="861"/>
      <c r="EW622" s="861"/>
      <c r="EX622" s="861"/>
      <c r="EY622" s="861"/>
      <c r="EZ622" s="861"/>
      <c r="FA622" s="861"/>
      <c r="FB622" s="861"/>
      <c r="FC622" s="861"/>
      <c r="FD622" s="861"/>
    </row>
    <row r="623" spans="1:160" x14ac:dyDescent="0.25">
      <c r="A623" s="837">
        <v>46146</v>
      </c>
      <c r="B623" s="836">
        <v>0.508275462962963</v>
      </c>
      <c r="C623" s="861">
        <v>34320</v>
      </c>
      <c r="D623" s="861">
        <v>0</v>
      </c>
      <c r="E623" s="861">
        <v>0</v>
      </c>
      <c r="F623" s="861">
        <v>76.199371999999997</v>
      </c>
      <c r="G623" s="861">
        <v>72.299267</v>
      </c>
      <c r="H623" s="861">
        <v>65.854119999999995</v>
      </c>
      <c r="I623" s="861">
        <v>74.199292</v>
      </c>
      <c r="J623" s="861">
        <v>72.472513000000006</v>
      </c>
      <c r="K623" s="861">
        <v>71.432636000000002</v>
      </c>
      <c r="L623" s="861">
        <v>73.858170999999999</v>
      </c>
      <c r="M623" s="861">
        <v>74.825799000000004</v>
      </c>
      <c r="N623" s="861">
        <v>-4.0240739999999997</v>
      </c>
      <c r="O623" s="861">
        <v>-5.3322969999999996</v>
      </c>
      <c r="P623" s="861">
        <v>-6.3267740000000003</v>
      </c>
      <c r="Q623" s="861">
        <v>-2.9647070000000002</v>
      </c>
      <c r="R623" s="861">
        <v>-3.2376870000000002</v>
      </c>
      <c r="S623" s="861">
        <v>-3.633435</v>
      </c>
      <c r="T623" s="861">
        <v>84.825837000000007</v>
      </c>
      <c r="U623" s="861">
        <v>74.427318999999997</v>
      </c>
      <c r="V623" s="861">
        <v>98.619597999999996</v>
      </c>
      <c r="W623" s="861">
        <v>97.784280999999993</v>
      </c>
      <c r="X623" s="861">
        <v>-0.86434900000000003</v>
      </c>
      <c r="Y623" s="861">
        <v>-0.22598599999999999</v>
      </c>
      <c r="Z623" s="861">
        <v>-3.347747</v>
      </c>
      <c r="AA623" s="861">
        <v>-3.1541090000000001</v>
      </c>
      <c r="AB623" s="861">
        <v>-2.7941539999999998</v>
      </c>
      <c r="AC623" s="861">
        <v>-2.5348130000000002</v>
      </c>
      <c r="AD623" s="861">
        <v>0.973603</v>
      </c>
      <c r="AE623" s="861">
        <v>115.365639</v>
      </c>
      <c r="AF623" s="861">
        <v>100.152181</v>
      </c>
      <c r="AG623" s="861">
        <v>92.036375000000007</v>
      </c>
      <c r="AH623" s="861">
        <v>117.192093</v>
      </c>
      <c r="AI623" s="861">
        <v>93.737555</v>
      </c>
      <c r="AJ623" s="861">
        <v>76.599614000000003</v>
      </c>
      <c r="AK623" s="861">
        <v>2.8074180000000002</v>
      </c>
      <c r="AL623" s="861">
        <v>-2.1976610000000001</v>
      </c>
      <c r="AM623" s="861">
        <v>1.7748079999999999</v>
      </c>
      <c r="AN623" s="861">
        <v>96.716284000000002</v>
      </c>
      <c r="AO623" s="861">
        <v>96.959958999999998</v>
      </c>
      <c r="AP623" s="861">
        <v>93.373228999999995</v>
      </c>
      <c r="AQ623" s="861">
        <v>90.723033999999998</v>
      </c>
      <c r="AR623" s="861">
        <v>74.424837999999994</v>
      </c>
      <c r="AS623" s="861">
        <v>64.113749999999996</v>
      </c>
      <c r="AT623" s="861">
        <v>78.000596999999999</v>
      </c>
      <c r="AU623" s="861">
        <v>76.639519000000007</v>
      </c>
      <c r="AV623" s="861">
        <v>75.052015999999995</v>
      </c>
      <c r="AW623" s="861">
        <v>74.985412999999994</v>
      </c>
      <c r="AX623" s="861">
        <v>93.970650000000006</v>
      </c>
      <c r="AY623" s="861">
        <v>91.896981999999994</v>
      </c>
      <c r="AZ623" s="861">
        <v>-0.73301000000000005</v>
      </c>
      <c r="BA623" s="861">
        <v>-1.7315050000000001</v>
      </c>
      <c r="BB623" s="861">
        <v>-6.572978</v>
      </c>
      <c r="BC623" s="861">
        <v>-5.4588200000000002</v>
      </c>
      <c r="BD623" s="861">
        <v>-4.8375269999999997</v>
      </c>
      <c r="BE623" s="861">
        <v>0.69095099999999998</v>
      </c>
      <c r="BF623" s="861">
        <v>35.067422000000001</v>
      </c>
      <c r="BG623" s="861">
        <v>143.81036700000001</v>
      </c>
      <c r="BH623" s="861">
        <v>112.207945</v>
      </c>
      <c r="BI623" s="861">
        <v>52.865732000000001</v>
      </c>
      <c r="BJ623" s="861">
        <v>137.28466399999999</v>
      </c>
      <c r="BK623" s="861">
        <v>89.638608000000005</v>
      </c>
      <c r="BL623" s="861">
        <v>79.128488000000004</v>
      </c>
      <c r="BM623" s="861">
        <v>-11.862373</v>
      </c>
      <c r="BN623" s="861">
        <v>-6.0355980000000002</v>
      </c>
      <c r="BO623" s="861">
        <v>1.946723</v>
      </c>
      <c r="BP623" s="861">
        <v>-5.4994810000000003</v>
      </c>
      <c r="BQ623" s="861">
        <v>89.841414999999998</v>
      </c>
      <c r="BR623" s="861">
        <v>89.937081000000006</v>
      </c>
      <c r="BS623" s="861">
        <v>87.811806000000004</v>
      </c>
      <c r="BT623" s="861">
        <v>59.476052000000003</v>
      </c>
      <c r="BU623" s="861">
        <v>65.670051999999998</v>
      </c>
      <c r="BV623" s="861">
        <v>62.011701000000002</v>
      </c>
      <c r="BW623" s="861">
        <v>65.586337</v>
      </c>
      <c r="BX623" s="861">
        <v>-3.295795</v>
      </c>
      <c r="BY623" s="861">
        <v>-7.1058370000000002</v>
      </c>
      <c r="BZ623" s="861">
        <v>-4.4408000000000003E-2</v>
      </c>
      <c r="CA623" s="861">
        <v>-1.951832</v>
      </c>
      <c r="CB623" s="861">
        <v>-9.4848809999999997</v>
      </c>
      <c r="CC623" s="861">
        <v>-6.27562</v>
      </c>
      <c r="CD623" s="861">
        <v>-9.9698209999999996</v>
      </c>
      <c r="CE623" s="861">
        <v>-5.4200559999999998</v>
      </c>
      <c r="CF623" s="861">
        <v>-12.169767</v>
      </c>
      <c r="CG623" s="861">
        <v>-6.3832969999999998</v>
      </c>
      <c r="CH623" s="861">
        <v>-11.736893</v>
      </c>
      <c r="CI623" s="861">
        <v>-6.7083779999999997</v>
      </c>
      <c r="CJ623" s="861">
        <v>-9.6466799999999999</v>
      </c>
      <c r="CK623" s="861">
        <v>-6.5789559999999998</v>
      </c>
      <c r="CL623" s="861">
        <v>-10.349584</v>
      </c>
      <c r="CM623" s="861">
        <v>-6.2872839999999997</v>
      </c>
      <c r="CN623" s="861">
        <v>-12.061465999999999</v>
      </c>
      <c r="CO623" s="861">
        <v>-8.2554029999999994</v>
      </c>
      <c r="CP623" s="861">
        <v>-11.534879</v>
      </c>
      <c r="CQ623" s="861">
        <v>-7.4869779999999997</v>
      </c>
      <c r="CR623" s="861">
        <v>-9.6216600000000003</v>
      </c>
      <c r="CS623" s="861">
        <v>-6.9454349999999998</v>
      </c>
      <c r="CT623" s="861">
        <v>-9.7811240000000002</v>
      </c>
      <c r="CU623" s="861">
        <v>-7.712771</v>
      </c>
      <c r="CV623" s="861">
        <v>-12.373269000000001</v>
      </c>
      <c r="CW623" s="861">
        <v>-7.8203319999999996</v>
      </c>
      <c r="CX623" s="861">
        <v>-11.776382999999999</v>
      </c>
      <c r="CY623" s="861">
        <v>-6.473541</v>
      </c>
      <c r="CZ623" s="861">
        <v>-9.4965630000000001</v>
      </c>
      <c r="DA623" s="861">
        <v>-6.6108099999999999</v>
      </c>
      <c r="DB623" s="861">
        <v>-10.111673</v>
      </c>
      <c r="DC623" s="861">
        <v>-6.7041779999999997</v>
      </c>
      <c r="DD623" s="861">
        <v>-12.207851</v>
      </c>
      <c r="DE623" s="861">
        <v>-8.6813780000000005</v>
      </c>
      <c r="DF623" s="861">
        <v>-12.018935000000001</v>
      </c>
      <c r="DG623" s="861">
        <v>-7.9029299999999996</v>
      </c>
      <c r="DH623" s="861">
        <v>-9.1666570000000007</v>
      </c>
      <c r="DI623" s="861">
        <v>-7.202</v>
      </c>
      <c r="DJ623" s="861">
        <v>-9.6986869999999996</v>
      </c>
      <c r="DK623" s="861">
        <v>-7.9837040000000004</v>
      </c>
      <c r="DL623" s="861">
        <v>-12.198760999999999</v>
      </c>
      <c r="DM623" s="861">
        <v>-9.8324949999999998</v>
      </c>
      <c r="DN623" s="861">
        <v>-11.982214000000001</v>
      </c>
      <c r="DO623" s="861">
        <v>-8.6058859999999999</v>
      </c>
      <c r="DP623" s="861">
        <v>-9.7063450000000007</v>
      </c>
      <c r="DQ623" s="861">
        <v>-7.9163430000000004</v>
      </c>
      <c r="DR623" s="861">
        <v>-10.408334</v>
      </c>
      <c r="DS623" s="861">
        <v>-8.8745799999999999</v>
      </c>
      <c r="DT623" s="861">
        <v>-12.000997999999999</v>
      </c>
      <c r="DU623" s="861">
        <v>-10.873991</v>
      </c>
      <c r="DV623" s="861">
        <v>-12.134283</v>
      </c>
      <c r="DW623" s="861">
        <v>-8.5084839999999993</v>
      </c>
      <c r="DX623" s="861">
        <v>15.614599999999999</v>
      </c>
      <c r="DY623" s="861">
        <v>13.145994</v>
      </c>
      <c r="DZ623" s="861">
        <v>173.45972</v>
      </c>
      <c r="EA623" s="861">
        <v>162.58077399999999</v>
      </c>
      <c r="EB623" s="861">
        <v>120</v>
      </c>
      <c r="EC623" s="861">
        <v>3.2490000000000001</v>
      </c>
      <c r="ED623" s="861">
        <v>383.8</v>
      </c>
      <c r="EE623" s="861">
        <v>119.97</v>
      </c>
      <c r="EF623" s="861">
        <v>5.8230000000000004</v>
      </c>
      <c r="EG623" s="861">
        <v>686.3</v>
      </c>
      <c r="EH623" s="861">
        <v>119.99</v>
      </c>
      <c r="EI623" s="861">
        <v>5.48</v>
      </c>
      <c r="EJ623" s="861">
        <v>650.5</v>
      </c>
      <c r="EK623" s="861">
        <v>13.905246</v>
      </c>
      <c r="EL623" s="861">
        <v>18.156393999999999</v>
      </c>
      <c r="EM623" s="861">
        <v>-12.130438</v>
      </c>
      <c r="EN623" s="861">
        <v>-16.209671</v>
      </c>
      <c r="EO623" s="861">
        <v>99.703365000000005</v>
      </c>
      <c r="EP623" s="861">
        <v>95.158852999999993</v>
      </c>
      <c r="EQ623" s="861">
        <v>-9.2433859999999992</v>
      </c>
      <c r="ER623" s="861">
        <v>898.97754999999995</v>
      </c>
      <c r="ES623" s="861">
        <v>2016.555263</v>
      </c>
      <c r="ET623" s="861">
        <v>1607.9720030000001</v>
      </c>
      <c r="EU623" s="861"/>
      <c r="EV623" s="861"/>
      <c r="EW623" s="861"/>
      <c r="EX623" s="861"/>
      <c r="EY623" s="861"/>
      <c r="EZ623" s="861"/>
      <c r="FA623" s="861"/>
      <c r="FB623" s="861"/>
      <c r="FC623" s="861"/>
      <c r="FD623" s="861"/>
    </row>
    <row r="624" spans="1:160" x14ac:dyDescent="0.25">
      <c r="A624" s="837">
        <v>46146</v>
      </c>
      <c r="B624" s="836">
        <v>0.50896990740740744</v>
      </c>
      <c r="C624" s="861">
        <v>34380</v>
      </c>
      <c r="D624" s="861">
        <v>0</v>
      </c>
      <c r="E624" s="861">
        <v>0</v>
      </c>
      <c r="F624" s="861">
        <v>76.121697999999995</v>
      </c>
      <c r="G624" s="861">
        <v>72.282258999999996</v>
      </c>
      <c r="H624" s="861">
        <v>65.764386999999999</v>
      </c>
      <c r="I624" s="861">
        <v>74.211509000000007</v>
      </c>
      <c r="J624" s="861">
        <v>72.422476000000003</v>
      </c>
      <c r="K624" s="861">
        <v>71.429623000000007</v>
      </c>
      <c r="L624" s="861">
        <v>73.866296000000006</v>
      </c>
      <c r="M624" s="861">
        <v>74.830956999999998</v>
      </c>
      <c r="N624" s="861">
        <v>-4.678941</v>
      </c>
      <c r="O624" s="861">
        <v>-6.3131690000000003</v>
      </c>
      <c r="P624" s="861">
        <v>-7.2624490000000002</v>
      </c>
      <c r="Q624" s="861">
        <v>-4.4024580000000002</v>
      </c>
      <c r="R624" s="861">
        <v>-5.5595100000000004</v>
      </c>
      <c r="S624" s="861">
        <v>-6.3737300000000001</v>
      </c>
      <c r="T624" s="861">
        <v>83.961743999999996</v>
      </c>
      <c r="U624" s="861">
        <v>74.355393000000007</v>
      </c>
      <c r="V624" s="861">
        <v>97.179269000000005</v>
      </c>
      <c r="W624" s="861">
        <v>96.326109000000002</v>
      </c>
      <c r="X624" s="861">
        <v>-2.9820319999999998</v>
      </c>
      <c r="Y624" s="861">
        <v>-2.9034949999999999</v>
      </c>
      <c r="Z624" s="861">
        <v>-6.4483949999999997</v>
      </c>
      <c r="AA624" s="861">
        <v>-6.15585</v>
      </c>
      <c r="AB624" s="861">
        <v>-5.9289719999999999</v>
      </c>
      <c r="AC624" s="861">
        <v>-6.3156569999999999</v>
      </c>
      <c r="AD624" s="861">
        <v>-10.960947000000001</v>
      </c>
      <c r="AE624" s="861">
        <v>112.831084</v>
      </c>
      <c r="AF624" s="861">
        <v>101.05865900000001</v>
      </c>
      <c r="AG624" s="861">
        <v>93.317266000000004</v>
      </c>
      <c r="AH624" s="861">
        <v>117.25751200000001</v>
      </c>
      <c r="AI624" s="861">
        <v>93.079002000000003</v>
      </c>
      <c r="AJ624" s="861">
        <v>74.877043</v>
      </c>
      <c r="AK624" s="861">
        <v>0.76223799999999997</v>
      </c>
      <c r="AL624" s="861">
        <v>-5.1395109999999997</v>
      </c>
      <c r="AM624" s="861">
        <v>-2.5863489999999998</v>
      </c>
      <c r="AN624" s="861">
        <v>96.612808000000001</v>
      </c>
      <c r="AO624" s="861">
        <v>95.479415000000003</v>
      </c>
      <c r="AP624" s="861">
        <v>93.621407000000005</v>
      </c>
      <c r="AQ624" s="861">
        <v>91.037475000000001</v>
      </c>
      <c r="AR624" s="861">
        <v>74.438908999999995</v>
      </c>
      <c r="AS624" s="861">
        <v>64.068944000000002</v>
      </c>
      <c r="AT624" s="861">
        <v>78.112588000000002</v>
      </c>
      <c r="AU624" s="861">
        <v>76.696044000000001</v>
      </c>
      <c r="AV624" s="861">
        <v>75.286859000000007</v>
      </c>
      <c r="AW624" s="861">
        <v>74.696117000000001</v>
      </c>
      <c r="AX624" s="861">
        <v>92.312043000000003</v>
      </c>
      <c r="AY624" s="861">
        <v>90.197929000000002</v>
      </c>
      <c r="AZ624" s="861">
        <v>-3.1486070000000002</v>
      </c>
      <c r="BA624" s="861">
        <v>-3.368252</v>
      </c>
      <c r="BB624" s="861">
        <v>-10.207375000000001</v>
      </c>
      <c r="BC624" s="861">
        <v>-8.8994099999999996</v>
      </c>
      <c r="BD624" s="861">
        <v>-9.1908770000000004</v>
      </c>
      <c r="BE624" s="861">
        <v>-3.5504899999999999</v>
      </c>
      <c r="BF624" s="861">
        <v>34.087071000000002</v>
      </c>
      <c r="BG624" s="861">
        <v>142.43808100000001</v>
      </c>
      <c r="BH624" s="861">
        <v>112.15709099999999</v>
      </c>
      <c r="BI624" s="861">
        <v>52.609102</v>
      </c>
      <c r="BJ624" s="861">
        <v>135.40818400000001</v>
      </c>
      <c r="BK624" s="861">
        <v>89.261464000000004</v>
      </c>
      <c r="BL624" s="861">
        <v>79.841164000000006</v>
      </c>
      <c r="BM624" s="861">
        <v>-14.702716000000001</v>
      </c>
      <c r="BN624" s="861">
        <v>-8.8835929999999994</v>
      </c>
      <c r="BO624" s="861">
        <v>-7.1105400000000003</v>
      </c>
      <c r="BP624" s="861">
        <v>-8.0086110000000001</v>
      </c>
      <c r="BQ624" s="861">
        <v>89.901245000000003</v>
      </c>
      <c r="BR624" s="861">
        <v>90.008600999999999</v>
      </c>
      <c r="BS624" s="861">
        <v>88.081141000000002</v>
      </c>
      <c r="BT624" s="861">
        <v>59.451645999999997</v>
      </c>
      <c r="BU624" s="861">
        <v>65.569451000000001</v>
      </c>
      <c r="BV624" s="861">
        <v>61.934255</v>
      </c>
      <c r="BW624" s="861">
        <v>65.483164000000002</v>
      </c>
      <c r="BX624" s="861">
        <v>-10.428419999999999</v>
      </c>
      <c r="BY624" s="861">
        <v>-10.700858</v>
      </c>
      <c r="BZ624" s="861">
        <v>-7.8043529999999999</v>
      </c>
      <c r="CA624" s="861">
        <v>-8.1458530000000007</v>
      </c>
      <c r="CB624" s="861">
        <v>-9.4836799999999997</v>
      </c>
      <c r="CC624" s="861">
        <v>-6.2551399999999999</v>
      </c>
      <c r="CD624" s="861">
        <v>-9.9506300000000003</v>
      </c>
      <c r="CE624" s="861">
        <v>-5.3977399999999998</v>
      </c>
      <c r="CF624" s="861">
        <v>-12.145633</v>
      </c>
      <c r="CG624" s="861">
        <v>-6.3897120000000003</v>
      </c>
      <c r="CH624" s="861">
        <v>-11.716863999999999</v>
      </c>
      <c r="CI624" s="861">
        <v>-6.7253910000000001</v>
      </c>
      <c r="CJ624" s="861">
        <v>-9.6328150000000008</v>
      </c>
      <c r="CK624" s="861">
        <v>-6.5771379999999997</v>
      </c>
      <c r="CL624" s="861">
        <v>-10.328503</v>
      </c>
      <c r="CM624" s="861">
        <v>-6.2933979999999998</v>
      </c>
      <c r="CN624" s="861">
        <v>-12.009558</v>
      </c>
      <c r="CO624" s="861">
        <v>-8.2435849999999995</v>
      </c>
      <c r="CP624" s="861">
        <v>-11.517493999999999</v>
      </c>
      <c r="CQ624" s="861">
        <v>-7.499619</v>
      </c>
      <c r="CR624" s="861">
        <v>-9.6516990000000007</v>
      </c>
      <c r="CS624" s="861">
        <v>-6.9641380000000002</v>
      </c>
      <c r="CT624" s="861">
        <v>-9.7762039999999999</v>
      </c>
      <c r="CU624" s="861">
        <v>-7.7270399999999997</v>
      </c>
      <c r="CV624" s="861">
        <v>-12.386229999999999</v>
      </c>
      <c r="CW624" s="861">
        <v>-7.8229100000000003</v>
      </c>
      <c r="CX624" s="861">
        <v>-11.785007999999999</v>
      </c>
      <c r="CY624" s="861">
        <v>-6.4634260000000001</v>
      </c>
      <c r="CZ624" s="861">
        <v>-9.5028120000000005</v>
      </c>
      <c r="DA624" s="861">
        <v>-6.5790410000000001</v>
      </c>
      <c r="DB624" s="861">
        <v>-10.133706999999999</v>
      </c>
      <c r="DC624" s="861">
        <v>-6.6840760000000001</v>
      </c>
      <c r="DD624" s="861">
        <v>-12.219849999999999</v>
      </c>
      <c r="DE624" s="861">
        <v>-8.6535030000000006</v>
      </c>
      <c r="DF624" s="861">
        <v>-11.99567</v>
      </c>
      <c r="DG624" s="861">
        <v>-7.8872989999999996</v>
      </c>
      <c r="DH624" s="861">
        <v>-9.1636489999999995</v>
      </c>
      <c r="DI624" s="861">
        <v>-7.1895090000000001</v>
      </c>
      <c r="DJ624" s="861">
        <v>-9.6772349999999996</v>
      </c>
      <c r="DK624" s="861">
        <v>-7.9576320000000003</v>
      </c>
      <c r="DL624" s="861">
        <v>-12.191223000000001</v>
      </c>
      <c r="DM624" s="861">
        <v>-9.8517290000000006</v>
      </c>
      <c r="DN624" s="861">
        <v>-11.985784000000001</v>
      </c>
      <c r="DO624" s="861">
        <v>-8.5930479999999996</v>
      </c>
      <c r="DP624" s="861">
        <v>-9.6751909999999999</v>
      </c>
      <c r="DQ624" s="861">
        <v>-7.8739020000000002</v>
      </c>
      <c r="DR624" s="861">
        <v>-10.377466</v>
      </c>
      <c r="DS624" s="861">
        <v>-8.8723620000000007</v>
      </c>
      <c r="DT624" s="861">
        <v>-11.979340000000001</v>
      </c>
      <c r="DU624" s="861">
        <v>-10.864589</v>
      </c>
      <c r="DV624" s="861">
        <v>-12.155746000000001</v>
      </c>
      <c r="DW624" s="861">
        <v>-8.5120330000000006</v>
      </c>
      <c r="DX624" s="861">
        <v>14.405157000000001</v>
      </c>
      <c r="DY624" s="861">
        <v>11.558127000000001</v>
      </c>
      <c r="DZ624" s="861">
        <v>169.987088</v>
      </c>
      <c r="EA624" s="861">
        <v>158.902942</v>
      </c>
      <c r="EB624" s="861">
        <v>120.03</v>
      </c>
      <c r="EC624" s="861">
        <v>3.25</v>
      </c>
      <c r="ED624" s="861">
        <v>384.3</v>
      </c>
      <c r="EE624" s="861">
        <v>120.23</v>
      </c>
      <c r="EF624" s="861">
        <v>5.6349999999999998</v>
      </c>
      <c r="EG624" s="861">
        <v>671</v>
      </c>
      <c r="EH624" s="861">
        <v>119.94</v>
      </c>
      <c r="EI624" s="861">
        <v>5.3179999999999996</v>
      </c>
      <c r="EJ624" s="861">
        <v>625.6</v>
      </c>
      <c r="EK624" s="861">
        <v>11.509264999999999</v>
      </c>
      <c r="EL624" s="861">
        <v>11.873049999999999</v>
      </c>
      <c r="EM624" s="861">
        <v>-14.095613999999999</v>
      </c>
      <c r="EN624" s="861">
        <v>-18.98359</v>
      </c>
      <c r="EO624" s="861">
        <v>98.274135999999999</v>
      </c>
      <c r="EP624" s="861">
        <v>93.576311000000004</v>
      </c>
      <c r="EQ624" s="861">
        <v>-9.2358320000000003</v>
      </c>
      <c r="ER624" s="861">
        <v>905.38075900000001</v>
      </c>
      <c r="ES624" s="861">
        <v>2027.8933280000001</v>
      </c>
      <c r="ET624" s="861">
        <v>1618.600684</v>
      </c>
      <c r="EU624" s="861"/>
      <c r="EV624" s="861"/>
      <c r="EW624" s="861"/>
      <c r="EX624" s="861"/>
      <c r="EY624" s="861"/>
      <c r="EZ624" s="861"/>
      <c r="FA624" s="861"/>
      <c r="FB624" s="861"/>
      <c r="FC624" s="861"/>
      <c r="FD624" s="861"/>
    </row>
    <row r="625" spans="1:160" x14ac:dyDescent="0.25">
      <c r="A625" s="837">
        <v>46146</v>
      </c>
      <c r="B625" s="836">
        <v>0.50966435185185188</v>
      </c>
      <c r="C625" s="861">
        <v>34440</v>
      </c>
      <c r="D625" s="861">
        <v>0</v>
      </c>
      <c r="E625" s="861">
        <v>0</v>
      </c>
      <c r="F625" s="861">
        <v>76.093577999999994</v>
      </c>
      <c r="G625" s="861">
        <v>72.300201999999999</v>
      </c>
      <c r="H625" s="861">
        <v>65.829014999999998</v>
      </c>
      <c r="I625" s="861">
        <v>74.211941999999993</v>
      </c>
      <c r="J625" s="861">
        <v>72.315286999999998</v>
      </c>
      <c r="K625" s="861">
        <v>71.453811000000002</v>
      </c>
      <c r="L625" s="861">
        <v>73.862392</v>
      </c>
      <c r="M625" s="861">
        <v>74.843112000000005</v>
      </c>
      <c r="N625" s="861">
        <v>-5.1497469999999996</v>
      </c>
      <c r="O625" s="861">
        <v>-6.9556360000000002</v>
      </c>
      <c r="P625" s="861">
        <v>-7.9100849999999996</v>
      </c>
      <c r="Q625" s="861">
        <v>-4.7935780000000001</v>
      </c>
      <c r="R625" s="861">
        <v>-6.2055369999999996</v>
      </c>
      <c r="S625" s="861">
        <v>-6.8669229999999999</v>
      </c>
      <c r="T625" s="861">
        <v>83.732220999999996</v>
      </c>
      <c r="U625" s="861">
        <v>73.867429000000001</v>
      </c>
      <c r="V625" s="861">
        <v>96.015597999999997</v>
      </c>
      <c r="W625" s="861">
        <v>95.106012000000007</v>
      </c>
      <c r="X625" s="861">
        <v>-3.9683299999999999</v>
      </c>
      <c r="Y625" s="861">
        <v>-3.8902570000000001</v>
      </c>
      <c r="Z625" s="861">
        <v>-7.7870980000000003</v>
      </c>
      <c r="AA625" s="861">
        <v>-7.4415839999999998</v>
      </c>
      <c r="AB625" s="861">
        <v>-7.2084029999999997</v>
      </c>
      <c r="AC625" s="861">
        <v>-7.6328019999999999</v>
      </c>
      <c r="AD625" s="861">
        <v>-12.17822</v>
      </c>
      <c r="AE625" s="861">
        <v>110.09049</v>
      </c>
      <c r="AF625" s="861">
        <v>101.56754599999999</v>
      </c>
      <c r="AG625" s="861">
        <v>93.417192999999997</v>
      </c>
      <c r="AH625" s="861">
        <v>114.072394</v>
      </c>
      <c r="AI625" s="861">
        <v>92.201015999999996</v>
      </c>
      <c r="AJ625" s="861">
        <v>73.507006000000004</v>
      </c>
      <c r="AK625" s="861">
        <v>-0.53462600000000005</v>
      </c>
      <c r="AL625" s="861">
        <v>-6.458831</v>
      </c>
      <c r="AM625" s="861">
        <v>-3.8083830000000001</v>
      </c>
      <c r="AN625" s="861">
        <v>96.009456999999998</v>
      </c>
      <c r="AO625" s="861">
        <v>94.250746000000007</v>
      </c>
      <c r="AP625" s="861">
        <v>92.783766</v>
      </c>
      <c r="AQ625" s="861">
        <v>90.905955000000006</v>
      </c>
      <c r="AR625" s="861">
        <v>74.363347000000005</v>
      </c>
      <c r="AS625" s="861">
        <v>64.118683000000004</v>
      </c>
      <c r="AT625" s="861">
        <v>78.126917000000006</v>
      </c>
      <c r="AU625" s="861">
        <v>76.680464999999998</v>
      </c>
      <c r="AV625" s="861">
        <v>75.043198000000004</v>
      </c>
      <c r="AW625" s="861">
        <v>74.391254000000004</v>
      </c>
      <c r="AX625" s="861">
        <v>91.453602000000004</v>
      </c>
      <c r="AY625" s="861">
        <v>89.389758</v>
      </c>
      <c r="AZ625" s="861">
        <v>-4.3097380000000003</v>
      </c>
      <c r="BA625" s="861">
        <v>-3.9921350000000002</v>
      </c>
      <c r="BB625" s="861">
        <v>-11.674227999999999</v>
      </c>
      <c r="BC625" s="861">
        <v>-10.264631</v>
      </c>
      <c r="BD625" s="861">
        <v>-10.7874</v>
      </c>
      <c r="BE625" s="861">
        <v>-8.0678529999999995</v>
      </c>
      <c r="BF625" s="861">
        <v>31.200733</v>
      </c>
      <c r="BG625" s="861">
        <v>141.622299</v>
      </c>
      <c r="BH625" s="861">
        <v>111.781356</v>
      </c>
      <c r="BI625" s="861">
        <v>52.615769</v>
      </c>
      <c r="BJ625" s="861">
        <v>133.419116</v>
      </c>
      <c r="BK625" s="861">
        <v>88.126024999999998</v>
      </c>
      <c r="BL625" s="861">
        <v>78.702123999999998</v>
      </c>
      <c r="BM625" s="861">
        <v>-16.377763000000002</v>
      </c>
      <c r="BN625" s="861">
        <v>-10.539007</v>
      </c>
      <c r="BO625" s="861">
        <v>-10.863655</v>
      </c>
      <c r="BP625" s="861">
        <v>-9.9193020000000001</v>
      </c>
      <c r="BQ625" s="861">
        <v>88.973258999999999</v>
      </c>
      <c r="BR625" s="861">
        <v>89.801025999999993</v>
      </c>
      <c r="BS625" s="861">
        <v>87.854381000000004</v>
      </c>
      <c r="BT625" s="861">
        <v>59.554490000000001</v>
      </c>
      <c r="BU625" s="861">
        <v>65.620199999999997</v>
      </c>
      <c r="BV625" s="861">
        <v>61.980507000000003</v>
      </c>
      <c r="BW625" s="861">
        <v>65.496326999999994</v>
      </c>
      <c r="BX625" s="861">
        <v>-11.690535000000001</v>
      </c>
      <c r="BY625" s="861">
        <v>-11.9268</v>
      </c>
      <c r="BZ625" s="861">
        <v>-10.246219</v>
      </c>
      <c r="CA625" s="861">
        <v>-13.57375</v>
      </c>
      <c r="CB625" s="861">
        <v>-9.4471889999999998</v>
      </c>
      <c r="CC625" s="861">
        <v>-6.2381580000000003</v>
      </c>
      <c r="CD625" s="861">
        <v>-9.946688</v>
      </c>
      <c r="CE625" s="861">
        <v>-5.3779849999999998</v>
      </c>
      <c r="CF625" s="861">
        <v>-12.131489999999999</v>
      </c>
      <c r="CG625" s="861">
        <v>-6.3295019999999997</v>
      </c>
      <c r="CH625" s="861">
        <v>-11.683066999999999</v>
      </c>
      <c r="CI625" s="861">
        <v>-6.7011960000000004</v>
      </c>
      <c r="CJ625" s="861">
        <v>-9.6535360000000008</v>
      </c>
      <c r="CK625" s="861">
        <v>-6.5456770000000004</v>
      </c>
      <c r="CL625" s="861">
        <v>-10.327375</v>
      </c>
      <c r="CM625" s="861">
        <v>-6.2409569999999999</v>
      </c>
      <c r="CN625" s="861">
        <v>-12.015662000000001</v>
      </c>
      <c r="CO625" s="861">
        <v>-8.1883470000000003</v>
      </c>
      <c r="CP625" s="861">
        <v>-11.532081</v>
      </c>
      <c r="CQ625" s="861">
        <v>-7.4776530000000001</v>
      </c>
      <c r="CR625" s="861">
        <v>-9.6287199999999995</v>
      </c>
      <c r="CS625" s="861">
        <v>-6.9482619999999997</v>
      </c>
      <c r="CT625" s="861">
        <v>-9.7764340000000001</v>
      </c>
      <c r="CU625" s="861">
        <v>-7.7253990000000003</v>
      </c>
      <c r="CV625" s="861">
        <v>-12.366204</v>
      </c>
      <c r="CW625" s="861">
        <v>-7.7960140000000004</v>
      </c>
      <c r="CX625" s="861">
        <v>-11.73967</v>
      </c>
      <c r="CY625" s="861">
        <v>-6.470269</v>
      </c>
      <c r="CZ625" s="861">
        <v>-9.4773320000000005</v>
      </c>
      <c r="DA625" s="861">
        <v>-6.6043260000000004</v>
      </c>
      <c r="DB625" s="861">
        <v>-10.088725</v>
      </c>
      <c r="DC625" s="861">
        <v>-6.7126330000000003</v>
      </c>
      <c r="DD625" s="861">
        <v>-12.163050999999999</v>
      </c>
      <c r="DE625" s="861">
        <v>-8.6475969999999993</v>
      </c>
      <c r="DF625" s="861">
        <v>-11.98587</v>
      </c>
      <c r="DG625" s="861">
        <v>-7.8733529999999998</v>
      </c>
      <c r="DH625" s="861">
        <v>-9.1215550000000007</v>
      </c>
      <c r="DI625" s="861">
        <v>-7.1873319999999996</v>
      </c>
      <c r="DJ625" s="861">
        <v>-9.6375250000000001</v>
      </c>
      <c r="DK625" s="861">
        <v>-7.9545159999999999</v>
      </c>
      <c r="DL625" s="861">
        <v>-12.160758</v>
      </c>
      <c r="DM625" s="861">
        <v>-9.8359210000000008</v>
      </c>
      <c r="DN625" s="861">
        <v>-11.941148</v>
      </c>
      <c r="DO625" s="861">
        <v>-8.5945389999999993</v>
      </c>
      <c r="DP625" s="861">
        <v>-9.6405670000000008</v>
      </c>
      <c r="DQ625" s="861">
        <v>-7.889964</v>
      </c>
      <c r="DR625" s="861">
        <v>-10.343347</v>
      </c>
      <c r="DS625" s="861">
        <v>-8.8575300000000006</v>
      </c>
      <c r="DT625" s="861">
        <v>-11.948885000000001</v>
      </c>
      <c r="DU625" s="861">
        <v>-10.876013</v>
      </c>
      <c r="DV625" s="861">
        <v>-12.098667000000001</v>
      </c>
      <c r="DW625" s="861">
        <v>-8.5184859999999993</v>
      </c>
      <c r="DX625" s="861">
        <v>13.724955</v>
      </c>
      <c r="DY625" s="861">
        <v>10.633742</v>
      </c>
      <c r="DZ625" s="861">
        <v>167.06270599999999</v>
      </c>
      <c r="EA625" s="861">
        <v>157.10412400000001</v>
      </c>
      <c r="EB625" s="861">
        <v>120.55</v>
      </c>
      <c r="EC625" s="861">
        <v>1.238</v>
      </c>
      <c r="ED625" s="861">
        <v>132.4</v>
      </c>
      <c r="EE625" s="861">
        <v>120.56</v>
      </c>
      <c r="EF625" s="861">
        <v>5.5510000000000002</v>
      </c>
      <c r="EG625" s="861">
        <v>660.7</v>
      </c>
      <c r="EH625" s="861">
        <v>120.73</v>
      </c>
      <c r="EI625" s="861">
        <v>5.22</v>
      </c>
      <c r="EJ625" s="861">
        <v>620.1</v>
      </c>
      <c r="EK625" s="861">
        <v>11.420278</v>
      </c>
      <c r="EL625" s="861">
        <v>9.7951200000000007</v>
      </c>
      <c r="EM625" s="861">
        <v>-15.228661000000001</v>
      </c>
      <c r="EN625" s="861">
        <v>-20.658774999999999</v>
      </c>
      <c r="EO625" s="861">
        <v>97.055199000000002</v>
      </c>
      <c r="EP625" s="861">
        <v>92.793333000000004</v>
      </c>
      <c r="EQ625" s="861">
        <v>-9.2176489999999998</v>
      </c>
      <c r="ER625" s="861">
        <v>908.35659199999998</v>
      </c>
      <c r="ES625" s="861">
        <v>2038.9722340000001</v>
      </c>
      <c r="ET625" s="861">
        <v>1628.9724859999999</v>
      </c>
      <c r="EU625" s="861"/>
      <c r="EV625" s="861"/>
      <c r="EW625" s="861"/>
      <c r="EX625" s="861"/>
      <c r="EY625" s="861"/>
      <c r="EZ625" s="861"/>
      <c r="FA625" s="861"/>
      <c r="FB625" s="861"/>
      <c r="FC625" s="861"/>
      <c r="FD625" s="861"/>
    </row>
    <row r="626" spans="1:160" x14ac:dyDescent="0.25">
      <c r="A626" s="837">
        <v>46146</v>
      </c>
      <c r="B626" s="836">
        <v>0.51035879629629632</v>
      </c>
      <c r="C626" s="861">
        <v>34500</v>
      </c>
      <c r="D626" s="861">
        <v>0</v>
      </c>
      <c r="E626" s="861">
        <v>0</v>
      </c>
      <c r="F626" s="861">
        <v>76.058881</v>
      </c>
      <c r="G626" s="861">
        <v>72.262383</v>
      </c>
      <c r="H626" s="861">
        <v>65.743503000000004</v>
      </c>
      <c r="I626" s="861">
        <v>74.208151999999998</v>
      </c>
      <c r="J626" s="861">
        <v>72.186898999999997</v>
      </c>
      <c r="K626" s="861">
        <v>71.436435000000003</v>
      </c>
      <c r="L626" s="861">
        <v>73.861071999999993</v>
      </c>
      <c r="M626" s="861">
        <v>74.811796999999999</v>
      </c>
      <c r="N626" s="861">
        <v>-5.4359789999999997</v>
      </c>
      <c r="O626" s="861">
        <v>-7.5455420000000002</v>
      </c>
      <c r="P626" s="861">
        <v>-8.3679249999999996</v>
      </c>
      <c r="Q626" s="861">
        <v>-4.9578160000000002</v>
      </c>
      <c r="R626" s="861">
        <v>-6.4252029999999998</v>
      </c>
      <c r="S626" s="861">
        <v>-7.1587630000000004</v>
      </c>
      <c r="T626" s="861">
        <v>83.279394999999994</v>
      </c>
      <c r="U626" s="861">
        <v>74.826299000000006</v>
      </c>
      <c r="V626" s="861">
        <v>95.557647000000003</v>
      </c>
      <c r="W626" s="861">
        <v>94.669888</v>
      </c>
      <c r="X626" s="861">
        <v>-4.4573090000000004</v>
      </c>
      <c r="Y626" s="861">
        <v>-4.5975450000000002</v>
      </c>
      <c r="Z626" s="861">
        <v>-8.5024689999999996</v>
      </c>
      <c r="AA626" s="861">
        <v>-8.1883870000000005</v>
      </c>
      <c r="AB626" s="861">
        <v>-7.8889360000000002</v>
      </c>
      <c r="AC626" s="861">
        <v>-8.2800910000000005</v>
      </c>
      <c r="AD626" s="861">
        <v>-12.710416</v>
      </c>
      <c r="AE626" s="861">
        <v>108.61324500000001</v>
      </c>
      <c r="AF626" s="861">
        <v>101.33944200000001</v>
      </c>
      <c r="AG626" s="861">
        <v>93.003316999999996</v>
      </c>
      <c r="AH626" s="861">
        <v>112.328205</v>
      </c>
      <c r="AI626" s="861">
        <v>91.684933000000001</v>
      </c>
      <c r="AJ626" s="861">
        <v>72.822102000000001</v>
      </c>
      <c r="AK626" s="861">
        <v>-1.339237</v>
      </c>
      <c r="AL626" s="861">
        <v>-7.2658339999999999</v>
      </c>
      <c r="AM626" s="861">
        <v>-4.4138339999999996</v>
      </c>
      <c r="AN626" s="861">
        <v>95.249218999999997</v>
      </c>
      <c r="AO626" s="861">
        <v>93.912013999999999</v>
      </c>
      <c r="AP626" s="861">
        <v>92.155469999999994</v>
      </c>
      <c r="AQ626" s="861">
        <v>90.628988000000007</v>
      </c>
      <c r="AR626" s="861">
        <v>74.421824000000001</v>
      </c>
      <c r="AS626" s="861">
        <v>64.116690000000006</v>
      </c>
      <c r="AT626" s="861">
        <v>78.090796999999995</v>
      </c>
      <c r="AU626" s="861">
        <v>76.644705000000002</v>
      </c>
      <c r="AV626" s="861">
        <v>74.914015000000006</v>
      </c>
      <c r="AW626" s="861">
        <v>74.177353999999994</v>
      </c>
      <c r="AX626" s="861">
        <v>90.999274999999997</v>
      </c>
      <c r="AY626" s="861">
        <v>88.950984000000005</v>
      </c>
      <c r="AZ626" s="861">
        <v>-4.9738889999999998</v>
      </c>
      <c r="BA626" s="861">
        <v>-4.5484629999999999</v>
      </c>
      <c r="BB626" s="861">
        <v>-12.531591000000001</v>
      </c>
      <c r="BC626" s="861">
        <v>-11.091407</v>
      </c>
      <c r="BD626" s="861">
        <v>-11.790851</v>
      </c>
      <c r="BE626" s="861">
        <v>-7.4884019999999998</v>
      </c>
      <c r="BF626" s="861">
        <v>32.956800000000001</v>
      </c>
      <c r="BG626" s="861">
        <v>141.486502</v>
      </c>
      <c r="BH626" s="861">
        <v>111.283255</v>
      </c>
      <c r="BI626" s="861">
        <v>52.443438</v>
      </c>
      <c r="BJ626" s="861">
        <v>133.15407999999999</v>
      </c>
      <c r="BK626" s="861">
        <v>87.673509999999993</v>
      </c>
      <c r="BL626" s="861">
        <v>77.702903000000006</v>
      </c>
      <c r="BM626" s="861">
        <v>-17.354351000000001</v>
      </c>
      <c r="BN626" s="861">
        <v>-11.579153</v>
      </c>
      <c r="BO626" s="861">
        <v>-10.094663000000001</v>
      </c>
      <c r="BP626" s="861">
        <v>-11.131418</v>
      </c>
      <c r="BQ626" s="861">
        <v>88.549373000000003</v>
      </c>
      <c r="BR626" s="861">
        <v>89.648156999999998</v>
      </c>
      <c r="BS626" s="861">
        <v>87.649974</v>
      </c>
      <c r="BT626" s="861">
        <v>59.581538000000002</v>
      </c>
      <c r="BU626" s="861">
        <v>65.594931000000003</v>
      </c>
      <c r="BV626" s="861">
        <v>62.013469000000001</v>
      </c>
      <c r="BW626" s="861">
        <v>65.420215999999996</v>
      </c>
      <c r="BX626" s="861">
        <v>-12.212896000000001</v>
      </c>
      <c r="BY626" s="861">
        <v>-12.506365000000001</v>
      </c>
      <c r="BZ626" s="861">
        <v>-11.593674999999999</v>
      </c>
      <c r="CA626" s="861">
        <v>-12.476924</v>
      </c>
      <c r="CB626" s="861">
        <v>-9.4237509999999993</v>
      </c>
      <c r="CC626" s="861">
        <v>-6.229609</v>
      </c>
      <c r="CD626" s="861">
        <v>-9.9071189999999998</v>
      </c>
      <c r="CE626" s="861">
        <v>-5.3200649999999996</v>
      </c>
      <c r="CF626" s="861">
        <v>-12.126937</v>
      </c>
      <c r="CG626" s="861">
        <v>-6.3095939999999997</v>
      </c>
      <c r="CH626" s="861">
        <v>-11.679779999999999</v>
      </c>
      <c r="CI626" s="861">
        <v>-6.7170759999999996</v>
      </c>
      <c r="CJ626" s="861">
        <v>-9.6108600000000006</v>
      </c>
      <c r="CK626" s="861">
        <v>-6.5441250000000002</v>
      </c>
      <c r="CL626" s="861">
        <v>-10.314076</v>
      </c>
      <c r="CM626" s="861">
        <v>-6.2375400000000001</v>
      </c>
      <c r="CN626" s="861">
        <v>-11.993691</v>
      </c>
      <c r="CO626" s="861">
        <v>-8.1655719999999992</v>
      </c>
      <c r="CP626" s="861">
        <v>-11.502300999999999</v>
      </c>
      <c r="CQ626" s="861">
        <v>-7.4574109999999996</v>
      </c>
      <c r="CR626" s="861">
        <v>-9.6135680000000008</v>
      </c>
      <c r="CS626" s="861">
        <v>-6.9541909999999998</v>
      </c>
      <c r="CT626" s="861">
        <v>-9.7503980000000006</v>
      </c>
      <c r="CU626" s="861">
        <v>-7.7242309999999996</v>
      </c>
      <c r="CV626" s="861">
        <v>-12.338649</v>
      </c>
      <c r="CW626" s="861">
        <v>-7.8135529999999997</v>
      </c>
      <c r="CX626" s="861">
        <v>-11.737629999999999</v>
      </c>
      <c r="CY626" s="861">
        <v>-6.4612449999999999</v>
      </c>
      <c r="CZ626" s="861">
        <v>-9.4593559999999997</v>
      </c>
      <c r="DA626" s="861">
        <v>-6.5793410000000003</v>
      </c>
      <c r="DB626" s="861">
        <v>-10.080499</v>
      </c>
      <c r="DC626" s="861">
        <v>-6.6993150000000004</v>
      </c>
      <c r="DD626" s="861">
        <v>-12.176976</v>
      </c>
      <c r="DE626" s="861">
        <v>-8.6441180000000006</v>
      </c>
      <c r="DF626" s="861">
        <v>-11.962643999999999</v>
      </c>
      <c r="DG626" s="861">
        <v>-7.8806789999999998</v>
      </c>
      <c r="DH626" s="861">
        <v>-9.1228029999999993</v>
      </c>
      <c r="DI626" s="861">
        <v>-7.1505270000000003</v>
      </c>
      <c r="DJ626" s="861">
        <v>-9.6456040000000005</v>
      </c>
      <c r="DK626" s="861">
        <v>-7.9246840000000001</v>
      </c>
      <c r="DL626" s="861">
        <v>-12.163520999999999</v>
      </c>
      <c r="DM626" s="861">
        <v>-9.8142759999999996</v>
      </c>
      <c r="DN626" s="861">
        <v>-11.951345</v>
      </c>
      <c r="DO626" s="861">
        <v>-8.5836109999999994</v>
      </c>
      <c r="DP626" s="861">
        <v>-9.6258689999999998</v>
      </c>
      <c r="DQ626" s="861">
        <v>-7.881183</v>
      </c>
      <c r="DR626" s="861">
        <v>-10.349557000000001</v>
      </c>
      <c r="DS626" s="861">
        <v>-8.8529509999999991</v>
      </c>
      <c r="DT626" s="861">
        <v>-11.936112</v>
      </c>
      <c r="DU626" s="861">
        <v>-10.862791</v>
      </c>
      <c r="DV626" s="861">
        <v>-12.113556000000001</v>
      </c>
      <c r="DW626" s="861">
        <v>-8.4874069999999993</v>
      </c>
      <c r="DX626" s="861">
        <v>13.50104</v>
      </c>
      <c r="DY626" s="861">
        <v>10.249825</v>
      </c>
      <c r="DZ626" s="861">
        <v>166.402086</v>
      </c>
      <c r="EA626" s="861">
        <v>155.85258200000001</v>
      </c>
      <c r="EB626" s="861">
        <v>120.14</v>
      </c>
      <c r="EC626" s="861">
        <v>3.2519999999999998</v>
      </c>
      <c r="ED626" s="861">
        <v>385.1</v>
      </c>
      <c r="EE626" s="861">
        <v>120.28</v>
      </c>
      <c r="EF626" s="861">
        <v>5.55</v>
      </c>
      <c r="EG626" s="861">
        <v>657.2</v>
      </c>
      <c r="EH626" s="861">
        <v>120.25</v>
      </c>
      <c r="EI626" s="861">
        <v>5.1660000000000004</v>
      </c>
      <c r="EJ626" s="861">
        <v>613.6</v>
      </c>
      <c r="EK626" s="861">
        <v>11.19239</v>
      </c>
      <c r="EL626" s="861">
        <v>11.273802</v>
      </c>
      <c r="EM626" s="861">
        <v>-15.606223999999999</v>
      </c>
      <c r="EN626" s="861">
        <v>-21.368465</v>
      </c>
      <c r="EO626" s="861">
        <v>96.777852999999993</v>
      </c>
      <c r="EP626" s="861">
        <v>92.245018999999999</v>
      </c>
      <c r="EQ626" s="861">
        <v>-9.2058689999999999</v>
      </c>
      <c r="ER626" s="861">
        <v>912.00155800000005</v>
      </c>
      <c r="ES626" s="861">
        <v>2049.94526</v>
      </c>
      <c r="ET626" s="861">
        <v>1639.247568</v>
      </c>
      <c r="EU626" s="861"/>
      <c r="EV626" s="861"/>
      <c r="EW626" s="861"/>
      <c r="EX626" s="861"/>
      <c r="EY626" s="861"/>
      <c r="EZ626" s="861"/>
      <c r="FA626" s="861"/>
      <c r="FB626" s="861"/>
      <c r="FC626" s="861"/>
      <c r="FD626" s="861"/>
    </row>
    <row r="627" spans="1:160" x14ac:dyDescent="0.25">
      <c r="A627" s="837">
        <v>46146</v>
      </c>
      <c r="B627" s="836">
        <v>0.51105324074074077</v>
      </c>
      <c r="C627" s="861">
        <v>34560</v>
      </c>
      <c r="D627" s="861">
        <v>0</v>
      </c>
      <c r="E627" s="861">
        <v>0</v>
      </c>
      <c r="F627" s="861">
        <v>75.831605999999994</v>
      </c>
      <c r="G627" s="861">
        <v>72.247699999999995</v>
      </c>
      <c r="H627" s="861">
        <v>65.639017999999993</v>
      </c>
      <c r="I627" s="861">
        <v>74.208460000000002</v>
      </c>
      <c r="J627" s="861">
        <v>72.093965999999995</v>
      </c>
      <c r="K627" s="861">
        <v>71.417231000000001</v>
      </c>
      <c r="L627" s="861">
        <v>73.856397999999999</v>
      </c>
      <c r="M627" s="861">
        <v>74.793186000000006</v>
      </c>
      <c r="N627" s="861">
        <v>-5.6038899999999998</v>
      </c>
      <c r="O627" s="861">
        <v>-7.8692789999999997</v>
      </c>
      <c r="P627" s="861">
        <v>-8.7065990000000006</v>
      </c>
      <c r="Q627" s="861">
        <v>-5.155297</v>
      </c>
      <c r="R627" s="861">
        <v>-6.6572170000000002</v>
      </c>
      <c r="S627" s="861">
        <v>-7.5191189999999999</v>
      </c>
      <c r="T627" s="861">
        <v>83.127052000000006</v>
      </c>
      <c r="U627" s="861">
        <v>73.806594000000004</v>
      </c>
      <c r="V627" s="861">
        <v>95.073093</v>
      </c>
      <c r="W627" s="861">
        <v>94.141463999999999</v>
      </c>
      <c r="X627" s="861">
        <v>-4.8874779999999998</v>
      </c>
      <c r="Y627" s="861">
        <v>-5.0262989999999999</v>
      </c>
      <c r="Z627" s="861">
        <v>-8.9914919999999992</v>
      </c>
      <c r="AA627" s="861">
        <v>-8.6481320000000004</v>
      </c>
      <c r="AB627" s="861">
        <v>-8.3400590000000001</v>
      </c>
      <c r="AC627" s="861">
        <v>-8.7024530000000002</v>
      </c>
      <c r="AD627" s="861">
        <v>-13.089591</v>
      </c>
      <c r="AE627" s="861">
        <v>107.67964499999999</v>
      </c>
      <c r="AF627" s="861">
        <v>100.840833</v>
      </c>
      <c r="AG627" s="861">
        <v>92.459844000000004</v>
      </c>
      <c r="AH627" s="861">
        <v>111.188553</v>
      </c>
      <c r="AI627" s="861">
        <v>91.273413000000005</v>
      </c>
      <c r="AJ627" s="861">
        <v>72.352331000000007</v>
      </c>
      <c r="AK627" s="861">
        <v>-1.8760540000000001</v>
      </c>
      <c r="AL627" s="861">
        <v>-7.7453329999999996</v>
      </c>
      <c r="AM627" s="861">
        <v>-4.8343980000000002</v>
      </c>
      <c r="AN627" s="861">
        <v>94.827900999999997</v>
      </c>
      <c r="AO627" s="861">
        <v>93.410978999999998</v>
      </c>
      <c r="AP627" s="861">
        <v>91.713511999999994</v>
      </c>
      <c r="AQ627" s="861">
        <v>90.308685999999994</v>
      </c>
      <c r="AR627" s="861">
        <v>74.281242000000006</v>
      </c>
      <c r="AS627" s="861">
        <v>64.140838000000002</v>
      </c>
      <c r="AT627" s="861">
        <v>78.073753999999994</v>
      </c>
      <c r="AU627" s="861">
        <v>76.532769000000002</v>
      </c>
      <c r="AV627" s="861">
        <v>74.755797000000001</v>
      </c>
      <c r="AW627" s="861">
        <v>73.954858999999999</v>
      </c>
      <c r="AX627" s="861">
        <v>90.717200000000005</v>
      </c>
      <c r="AY627" s="861">
        <v>88.573864999999998</v>
      </c>
      <c r="AZ627" s="861">
        <v>-5.2684439999999997</v>
      </c>
      <c r="BA627" s="861">
        <v>-4.8023239999999996</v>
      </c>
      <c r="BB627" s="861">
        <v>-13.008842</v>
      </c>
      <c r="BC627" s="861">
        <v>-11.560985000000001</v>
      </c>
      <c r="BD627" s="861">
        <v>-12.339608999999999</v>
      </c>
      <c r="BE627" s="861">
        <v>-7.9883759999999997</v>
      </c>
      <c r="BF627" s="861">
        <v>32.711300999999999</v>
      </c>
      <c r="BG627" s="861">
        <v>141.46170900000001</v>
      </c>
      <c r="BH627" s="861">
        <v>111.043468</v>
      </c>
      <c r="BI627" s="861">
        <v>52.252267000000003</v>
      </c>
      <c r="BJ627" s="861">
        <v>133.14190099999999</v>
      </c>
      <c r="BK627" s="861">
        <v>87.305582000000001</v>
      </c>
      <c r="BL627" s="861">
        <v>77.151650000000004</v>
      </c>
      <c r="BM627" s="861">
        <v>-17.809729999999998</v>
      </c>
      <c r="BN627" s="861">
        <v>-12.097054</v>
      </c>
      <c r="BO627" s="861">
        <v>-10.712355000000001</v>
      </c>
      <c r="BP627" s="861">
        <v>-11.708712999999999</v>
      </c>
      <c r="BQ627" s="861">
        <v>88.210685999999995</v>
      </c>
      <c r="BR627" s="861">
        <v>89.451706000000001</v>
      </c>
      <c r="BS627" s="861">
        <v>87.319834</v>
      </c>
      <c r="BT627" s="861">
        <v>59.603482999999997</v>
      </c>
      <c r="BU627" s="861">
        <v>65.597536000000005</v>
      </c>
      <c r="BV627" s="861">
        <v>62.010936999999998</v>
      </c>
      <c r="BW627" s="861">
        <v>65.388216</v>
      </c>
      <c r="BX627" s="861">
        <v>-12.630913</v>
      </c>
      <c r="BY627" s="861">
        <v>-12.892516000000001</v>
      </c>
      <c r="BZ627" s="861">
        <v>-12.416859000000001</v>
      </c>
      <c r="CA627" s="861">
        <v>-12.959797999999999</v>
      </c>
      <c r="CB627" s="861">
        <v>-9.4282079999999997</v>
      </c>
      <c r="CC627" s="861">
        <v>-6.1922920000000001</v>
      </c>
      <c r="CD627" s="861">
        <v>-9.893046</v>
      </c>
      <c r="CE627" s="861">
        <v>-5.3405670000000001</v>
      </c>
      <c r="CF627" s="861">
        <v>-12.108117</v>
      </c>
      <c r="CG627" s="861">
        <v>-6.2498889999999996</v>
      </c>
      <c r="CH627" s="861">
        <v>-11.664960000000001</v>
      </c>
      <c r="CI627" s="861">
        <v>-6.6991040000000002</v>
      </c>
      <c r="CJ627" s="861">
        <v>-9.6129739999999995</v>
      </c>
      <c r="CK627" s="861">
        <v>-6.5091239999999999</v>
      </c>
      <c r="CL627" s="861">
        <v>-10.319715</v>
      </c>
      <c r="CM627" s="861">
        <v>-6.2104860000000004</v>
      </c>
      <c r="CN627" s="861">
        <v>-11.971109</v>
      </c>
      <c r="CO627" s="861">
        <v>-8.1538889999999995</v>
      </c>
      <c r="CP627" s="861">
        <v>-11.49877</v>
      </c>
      <c r="CQ627" s="861">
        <v>-7.4394119999999999</v>
      </c>
      <c r="CR627" s="861">
        <v>-9.6034819999999996</v>
      </c>
      <c r="CS627" s="861">
        <v>-6.9418110000000004</v>
      </c>
      <c r="CT627" s="861">
        <v>-9.7470239999999997</v>
      </c>
      <c r="CU627" s="861">
        <v>-7.7227370000000004</v>
      </c>
      <c r="CV627" s="861">
        <v>-12.330079</v>
      </c>
      <c r="CW627" s="861">
        <v>-7.781193</v>
      </c>
      <c r="CX627" s="861">
        <v>-11.742858</v>
      </c>
      <c r="CY627" s="861">
        <v>-6.4570959999999999</v>
      </c>
      <c r="CZ627" s="861">
        <v>-9.4542490000000008</v>
      </c>
      <c r="DA627" s="861">
        <v>-6.5797730000000003</v>
      </c>
      <c r="DB627" s="861">
        <v>-10.078587000000001</v>
      </c>
      <c r="DC627" s="861">
        <v>-6.6796730000000002</v>
      </c>
      <c r="DD627" s="861">
        <v>-12.153841</v>
      </c>
      <c r="DE627" s="861">
        <v>-8.6295409999999997</v>
      </c>
      <c r="DF627" s="861">
        <v>-11.962729</v>
      </c>
      <c r="DG627" s="861">
        <v>-7.8681349999999997</v>
      </c>
      <c r="DH627" s="861">
        <v>-9.1107030000000009</v>
      </c>
      <c r="DI627" s="861">
        <v>-7.1482279999999996</v>
      </c>
      <c r="DJ627" s="861">
        <v>-9.6085879999999992</v>
      </c>
      <c r="DK627" s="861">
        <v>-7.9336080000000004</v>
      </c>
      <c r="DL627" s="861">
        <v>-12.152189999999999</v>
      </c>
      <c r="DM627" s="861">
        <v>-9.7846899999999994</v>
      </c>
      <c r="DN627" s="861">
        <v>-11.920832000000001</v>
      </c>
      <c r="DO627" s="861">
        <v>-8.5841639999999995</v>
      </c>
      <c r="DP627" s="861">
        <v>-9.6217319999999997</v>
      </c>
      <c r="DQ627" s="861">
        <v>-7.8559619999999999</v>
      </c>
      <c r="DR627" s="861">
        <v>-10.315785999999999</v>
      </c>
      <c r="DS627" s="861">
        <v>-8.8389340000000001</v>
      </c>
      <c r="DT627" s="861">
        <v>-11.926667999999999</v>
      </c>
      <c r="DU627" s="861">
        <v>-10.843964</v>
      </c>
      <c r="DV627" s="861">
        <v>-12.109299999999999</v>
      </c>
      <c r="DW627" s="861">
        <v>-8.4920709999999993</v>
      </c>
      <c r="DX627" s="861">
        <v>13.265072</v>
      </c>
      <c r="DY627" s="861">
        <v>10.009239000000001</v>
      </c>
      <c r="DZ627" s="861">
        <v>165.19836900000001</v>
      </c>
      <c r="EA627" s="861">
        <v>155.19351800000001</v>
      </c>
      <c r="EB627" s="861">
        <v>120.13</v>
      </c>
      <c r="EC627" s="861">
        <v>3.2519999999999998</v>
      </c>
      <c r="ED627" s="861">
        <v>384</v>
      </c>
      <c r="EE627" s="861">
        <v>119.95</v>
      </c>
      <c r="EF627" s="861">
        <v>5.5279999999999996</v>
      </c>
      <c r="EG627" s="861">
        <v>652.20000000000005</v>
      </c>
      <c r="EH627" s="861">
        <v>119.98</v>
      </c>
      <c r="EI627" s="861">
        <v>5.1360000000000001</v>
      </c>
      <c r="EJ627" s="861">
        <v>612.1</v>
      </c>
      <c r="EK627" s="861">
        <v>11.172226</v>
      </c>
      <c r="EL627" s="861">
        <v>11.105174999999999</v>
      </c>
      <c r="EM627" s="861">
        <v>-16.006623999999999</v>
      </c>
      <c r="EN627" s="861">
        <v>-21.817530000000001</v>
      </c>
      <c r="EO627" s="861">
        <v>96.270589000000001</v>
      </c>
      <c r="EP627" s="861">
        <v>91.955089999999998</v>
      </c>
      <c r="EQ627" s="861">
        <v>-9.1931639999999994</v>
      </c>
      <c r="ER627" s="861">
        <v>918.41383199999996</v>
      </c>
      <c r="ES627" s="861">
        <v>2060.857833</v>
      </c>
      <c r="ET627" s="861">
        <v>1649.4381780000001</v>
      </c>
      <c r="EU627" s="861"/>
      <c r="EV627" s="861"/>
      <c r="EW627" s="861"/>
      <c r="EX627" s="861"/>
      <c r="EY627" s="861"/>
      <c r="EZ627" s="861"/>
      <c r="FA627" s="861"/>
      <c r="FB627" s="861"/>
      <c r="FC627" s="861"/>
      <c r="FD627" s="861"/>
    </row>
    <row r="628" spans="1:160" x14ac:dyDescent="0.25">
      <c r="A628" s="837">
        <v>46146</v>
      </c>
      <c r="B628" s="836">
        <v>0.51174768518518521</v>
      </c>
      <c r="C628" s="861">
        <v>34620</v>
      </c>
      <c r="D628" s="861">
        <v>0</v>
      </c>
      <c r="E628" s="861">
        <v>0</v>
      </c>
      <c r="F628" s="861">
        <v>75.727103</v>
      </c>
      <c r="G628" s="861">
        <v>72.218192999999999</v>
      </c>
      <c r="H628" s="861">
        <v>65.657968999999994</v>
      </c>
      <c r="I628" s="861">
        <v>74.201530000000005</v>
      </c>
      <c r="J628" s="861">
        <v>71.990375</v>
      </c>
      <c r="K628" s="861">
        <v>71.406036999999998</v>
      </c>
      <c r="L628" s="861">
        <v>73.861230000000006</v>
      </c>
      <c r="M628" s="861">
        <v>74.764633000000003</v>
      </c>
      <c r="N628" s="861">
        <v>-5.7787860000000002</v>
      </c>
      <c r="O628" s="861">
        <v>-8.2141859999999998</v>
      </c>
      <c r="P628" s="861">
        <v>-9.0126000000000008</v>
      </c>
      <c r="Q628" s="861">
        <v>-5.3336819999999996</v>
      </c>
      <c r="R628" s="861">
        <v>-6.674938</v>
      </c>
      <c r="S628" s="861">
        <v>-7.4017749999999998</v>
      </c>
      <c r="T628" s="861">
        <v>82.943273000000005</v>
      </c>
      <c r="U628" s="861">
        <v>73.388075000000001</v>
      </c>
      <c r="V628" s="861">
        <v>94.718807999999996</v>
      </c>
      <c r="W628" s="861">
        <v>93.757869999999997</v>
      </c>
      <c r="X628" s="861">
        <v>-5.166963</v>
      </c>
      <c r="Y628" s="861">
        <v>-5.3877249999999997</v>
      </c>
      <c r="Z628" s="861">
        <v>-9.2993900000000007</v>
      </c>
      <c r="AA628" s="861">
        <v>-8.9708570000000005</v>
      </c>
      <c r="AB628" s="861">
        <v>-8.6041910000000001</v>
      </c>
      <c r="AC628" s="861">
        <v>-8.9812609999999999</v>
      </c>
      <c r="AD628" s="861">
        <v>-13.349577999999999</v>
      </c>
      <c r="AE628" s="861">
        <v>107.045715</v>
      </c>
      <c r="AF628" s="861">
        <v>100.30792599999999</v>
      </c>
      <c r="AG628" s="861">
        <v>91.929325000000006</v>
      </c>
      <c r="AH628" s="861">
        <v>110.489209</v>
      </c>
      <c r="AI628" s="861">
        <v>90.921228999999997</v>
      </c>
      <c r="AJ628" s="861">
        <v>72.060149999999993</v>
      </c>
      <c r="AK628" s="861">
        <v>-2.460833</v>
      </c>
      <c r="AL628" s="861">
        <v>-8.1322620000000008</v>
      </c>
      <c r="AM628" s="861">
        <v>-5.11477</v>
      </c>
      <c r="AN628" s="861">
        <v>94.378536999999994</v>
      </c>
      <c r="AO628" s="861">
        <v>93.034807999999998</v>
      </c>
      <c r="AP628" s="861">
        <v>91.271119999999996</v>
      </c>
      <c r="AQ628" s="861">
        <v>89.990548000000004</v>
      </c>
      <c r="AR628" s="861">
        <v>74.195267999999999</v>
      </c>
      <c r="AS628" s="861">
        <v>64.160369000000003</v>
      </c>
      <c r="AT628" s="861">
        <v>77.976686999999998</v>
      </c>
      <c r="AU628" s="861">
        <v>76.462514999999996</v>
      </c>
      <c r="AV628" s="861">
        <v>74.647366000000005</v>
      </c>
      <c r="AW628" s="861">
        <v>74.112168999999994</v>
      </c>
      <c r="AX628" s="861">
        <v>90.508120000000005</v>
      </c>
      <c r="AY628" s="861">
        <v>88.415426999999994</v>
      </c>
      <c r="AZ628" s="861">
        <v>-5.63767</v>
      </c>
      <c r="BA628" s="861">
        <v>-4.9724349999999999</v>
      </c>
      <c r="BB628" s="861">
        <v>-13.362885</v>
      </c>
      <c r="BC628" s="861">
        <v>-11.929753</v>
      </c>
      <c r="BD628" s="861">
        <v>-12.760678</v>
      </c>
      <c r="BE628" s="861">
        <v>-8.4175129999999996</v>
      </c>
      <c r="BF628" s="861">
        <v>32.678390999999998</v>
      </c>
      <c r="BG628" s="861">
        <v>141.52098000000001</v>
      </c>
      <c r="BH628" s="861">
        <v>110.81824899999999</v>
      </c>
      <c r="BI628" s="861">
        <v>52.034599</v>
      </c>
      <c r="BJ628" s="861">
        <v>132.32986199999999</v>
      </c>
      <c r="BK628" s="861">
        <v>87.115290000000002</v>
      </c>
      <c r="BL628" s="861">
        <v>76.629901000000004</v>
      </c>
      <c r="BM628" s="861">
        <v>-18.169004999999999</v>
      </c>
      <c r="BN628" s="861">
        <v>-12.533308</v>
      </c>
      <c r="BO628" s="861">
        <v>-11.055982</v>
      </c>
      <c r="BP628" s="861">
        <v>-12.100436999999999</v>
      </c>
      <c r="BQ628" s="861">
        <v>87.970973999999998</v>
      </c>
      <c r="BR628" s="861">
        <v>89.365405999999993</v>
      </c>
      <c r="BS628" s="861">
        <v>87.088387999999995</v>
      </c>
      <c r="BT628" s="861">
        <v>59.577348999999998</v>
      </c>
      <c r="BU628" s="861">
        <v>65.553235999999998</v>
      </c>
      <c r="BV628" s="861">
        <v>61.985321999999996</v>
      </c>
      <c r="BW628" s="861">
        <v>65.297759999999997</v>
      </c>
      <c r="BX628" s="861">
        <v>-12.900537999999999</v>
      </c>
      <c r="BY628" s="861">
        <v>-13.163195999999999</v>
      </c>
      <c r="BZ628" s="861">
        <v>-12.794503000000001</v>
      </c>
      <c r="CA628" s="861">
        <v>-13.476487000000001</v>
      </c>
      <c r="CB628" s="861">
        <v>-9.4096329999999995</v>
      </c>
      <c r="CC628" s="861">
        <v>-6.1936109999999998</v>
      </c>
      <c r="CD628" s="861">
        <v>-9.8258700000000001</v>
      </c>
      <c r="CE628" s="861">
        <v>-5.277596</v>
      </c>
      <c r="CF628" s="861">
        <v>-12.051626000000001</v>
      </c>
      <c r="CG628" s="861">
        <v>-6.2680939999999996</v>
      </c>
      <c r="CH628" s="861">
        <v>-11.645377999999999</v>
      </c>
      <c r="CI628" s="861">
        <v>-6.7044180000000004</v>
      </c>
      <c r="CJ628" s="861">
        <v>-9.5714120000000005</v>
      </c>
      <c r="CK628" s="861">
        <v>-6.5202450000000001</v>
      </c>
      <c r="CL628" s="861">
        <v>-10.275029</v>
      </c>
      <c r="CM628" s="861">
        <v>-6.1992089999999997</v>
      </c>
      <c r="CN628" s="861">
        <v>-11.916041999999999</v>
      </c>
      <c r="CO628" s="861">
        <v>-8.1417319999999993</v>
      </c>
      <c r="CP628" s="861">
        <v>-11.472359000000001</v>
      </c>
      <c r="CQ628" s="861">
        <v>-7.4772069999999999</v>
      </c>
      <c r="CR628" s="861">
        <v>-9.5738669999999999</v>
      </c>
      <c r="CS628" s="861">
        <v>-6.9384750000000004</v>
      </c>
      <c r="CT628" s="861">
        <v>-9.6669079999999994</v>
      </c>
      <c r="CU628" s="861">
        <v>-7.7279790000000004</v>
      </c>
      <c r="CV628" s="861">
        <v>-12.306155</v>
      </c>
      <c r="CW628" s="861">
        <v>-7.7854989999999997</v>
      </c>
      <c r="CX628" s="861">
        <v>-11.707126000000001</v>
      </c>
      <c r="CY628" s="861">
        <v>-6.4818629999999997</v>
      </c>
      <c r="CZ628" s="861">
        <v>-9.4458420000000007</v>
      </c>
      <c r="DA628" s="861">
        <v>-6.5432119999999996</v>
      </c>
      <c r="DB628" s="861">
        <v>-10.047456</v>
      </c>
      <c r="DC628" s="861">
        <v>-6.6636470000000001</v>
      </c>
      <c r="DD628" s="861">
        <v>-12.125461</v>
      </c>
      <c r="DE628" s="861">
        <v>-8.6364389999999993</v>
      </c>
      <c r="DF628" s="861">
        <v>-11.933077000000001</v>
      </c>
      <c r="DG628" s="861">
        <v>-7.8653339999999998</v>
      </c>
      <c r="DH628" s="861">
        <v>-9.0783719999999999</v>
      </c>
      <c r="DI628" s="861">
        <v>-7.1596320000000002</v>
      </c>
      <c r="DJ628" s="861">
        <v>-9.6036210000000004</v>
      </c>
      <c r="DK628" s="861">
        <v>-7.9267839999999996</v>
      </c>
      <c r="DL628" s="861">
        <v>-12.156592</v>
      </c>
      <c r="DM628" s="861">
        <v>-9.8073730000000001</v>
      </c>
      <c r="DN628" s="861">
        <v>-11.927899</v>
      </c>
      <c r="DO628" s="861">
        <v>-8.5996220000000001</v>
      </c>
      <c r="DP628" s="861">
        <v>-9.6015700000000006</v>
      </c>
      <c r="DQ628" s="861">
        <v>-7.8425900000000004</v>
      </c>
      <c r="DR628" s="861">
        <v>-10.328657</v>
      </c>
      <c r="DS628" s="861">
        <v>-8.8189840000000004</v>
      </c>
      <c r="DT628" s="861">
        <v>-11.917417</v>
      </c>
      <c r="DU628" s="861">
        <v>-10.819692999999999</v>
      </c>
      <c r="DV628" s="861">
        <v>-12.099296000000001</v>
      </c>
      <c r="DW628" s="861">
        <v>-8.4886780000000002</v>
      </c>
      <c r="DX628" s="861">
        <v>13.143272</v>
      </c>
      <c r="DY628" s="861">
        <v>9.8225060000000006</v>
      </c>
      <c r="DZ628" s="861">
        <v>164.19188600000001</v>
      </c>
      <c r="EA628" s="861">
        <v>154.75035099999999</v>
      </c>
      <c r="EB628" s="861">
        <v>120.74</v>
      </c>
      <c r="EC628" s="861">
        <v>1.238</v>
      </c>
      <c r="ED628" s="861">
        <v>132.4</v>
      </c>
      <c r="EE628" s="861">
        <v>120.68</v>
      </c>
      <c r="EF628" s="861">
        <v>5.4859999999999998</v>
      </c>
      <c r="EG628" s="861">
        <v>652.4</v>
      </c>
      <c r="EH628" s="861">
        <v>120.75</v>
      </c>
      <c r="EI628" s="861">
        <v>5.1159999999999997</v>
      </c>
      <c r="EJ628" s="861">
        <v>605</v>
      </c>
      <c r="EK628" s="861">
        <v>11.099550000000001</v>
      </c>
      <c r="EL628" s="861">
        <v>11.112439999999999</v>
      </c>
      <c r="EM628" s="861">
        <v>-16.214320000000001</v>
      </c>
      <c r="EN628" s="861">
        <v>-22.168422</v>
      </c>
      <c r="EO628" s="861">
        <v>95.844530000000006</v>
      </c>
      <c r="EP628" s="861">
        <v>91.759671999999995</v>
      </c>
      <c r="EQ628" s="861">
        <v>-9.1786370000000002</v>
      </c>
      <c r="ER628" s="861">
        <v>921.25261899999998</v>
      </c>
      <c r="ES628" s="861">
        <v>2071.7477039999999</v>
      </c>
      <c r="ET628" s="861">
        <v>1659.5705230000001</v>
      </c>
      <c r="EU628" s="861"/>
      <c r="EV628" s="861"/>
      <c r="EW628" s="861"/>
      <c r="EX628" s="861"/>
      <c r="EY628" s="861"/>
      <c r="EZ628" s="861"/>
      <c r="FA628" s="861"/>
      <c r="FB628" s="861"/>
      <c r="FC628" s="861"/>
      <c r="FD628" s="861"/>
    </row>
    <row r="629" spans="1:160" x14ac:dyDescent="0.25">
      <c r="A629" s="837">
        <v>46146</v>
      </c>
      <c r="B629" s="836">
        <v>0.51244212962962965</v>
      </c>
      <c r="C629" s="861">
        <v>34680</v>
      </c>
      <c r="D629" s="861">
        <v>0</v>
      </c>
      <c r="E629" s="861">
        <v>0</v>
      </c>
      <c r="F629" s="861">
        <v>75.633463000000006</v>
      </c>
      <c r="G629" s="861">
        <v>72.173328999999995</v>
      </c>
      <c r="H629" s="861">
        <v>65.570468000000005</v>
      </c>
      <c r="I629" s="861">
        <v>74.197721999999999</v>
      </c>
      <c r="J629" s="861">
        <v>71.893293</v>
      </c>
      <c r="K629" s="861">
        <v>71.342403000000004</v>
      </c>
      <c r="L629" s="861">
        <v>73.861039000000005</v>
      </c>
      <c r="M629" s="861">
        <v>74.726838000000001</v>
      </c>
      <c r="N629" s="861">
        <v>-6.0375069999999997</v>
      </c>
      <c r="O629" s="861">
        <v>-8.414911</v>
      </c>
      <c r="P629" s="861">
        <v>-9.1798310000000001</v>
      </c>
      <c r="Q629" s="861">
        <v>-5.46976</v>
      </c>
      <c r="R629" s="861">
        <v>-6.910304</v>
      </c>
      <c r="S629" s="861">
        <v>-7.928299</v>
      </c>
      <c r="T629" s="861">
        <v>82.692582000000002</v>
      </c>
      <c r="U629" s="861">
        <v>73.853504000000001</v>
      </c>
      <c r="V629" s="861">
        <v>94.671797999999995</v>
      </c>
      <c r="W629" s="861">
        <v>93.684353999999999</v>
      </c>
      <c r="X629" s="861">
        <v>-5.4356859999999996</v>
      </c>
      <c r="Y629" s="861">
        <v>-5.5508439999999997</v>
      </c>
      <c r="Z629" s="861">
        <v>-9.5479240000000001</v>
      </c>
      <c r="AA629" s="861">
        <v>-9.2544170000000001</v>
      </c>
      <c r="AB629" s="861">
        <v>-8.8851800000000001</v>
      </c>
      <c r="AC629" s="861">
        <v>-9.2605430000000002</v>
      </c>
      <c r="AD629" s="861">
        <v>-13.572103</v>
      </c>
      <c r="AE629" s="861">
        <v>106.689071</v>
      </c>
      <c r="AF629" s="861">
        <v>99.832832999999994</v>
      </c>
      <c r="AG629" s="861">
        <v>91.416140999999996</v>
      </c>
      <c r="AH629" s="861">
        <v>110.12244</v>
      </c>
      <c r="AI629" s="861">
        <v>90.840008999999995</v>
      </c>
      <c r="AJ629" s="861">
        <v>71.957632000000004</v>
      </c>
      <c r="AK629" s="861">
        <v>-2.767401</v>
      </c>
      <c r="AL629" s="861">
        <v>-8.4685989999999993</v>
      </c>
      <c r="AM629" s="861">
        <v>-5.3502749999999999</v>
      </c>
      <c r="AN629" s="861">
        <v>94.080422999999996</v>
      </c>
      <c r="AO629" s="861">
        <v>92.991287999999997</v>
      </c>
      <c r="AP629" s="861">
        <v>90.870518000000004</v>
      </c>
      <c r="AQ629" s="861">
        <v>89.641688000000002</v>
      </c>
      <c r="AR629" s="861">
        <v>74.205111000000002</v>
      </c>
      <c r="AS629" s="861">
        <v>64.131394</v>
      </c>
      <c r="AT629" s="861">
        <v>77.815690000000004</v>
      </c>
      <c r="AU629" s="861">
        <v>76.319789999999998</v>
      </c>
      <c r="AV629" s="861">
        <v>74.651827999999995</v>
      </c>
      <c r="AW629" s="861">
        <v>73.803064000000006</v>
      </c>
      <c r="AX629" s="861">
        <v>90.245092999999997</v>
      </c>
      <c r="AY629" s="861">
        <v>88.182552000000001</v>
      </c>
      <c r="AZ629" s="861">
        <v>-5.8127449999999996</v>
      </c>
      <c r="BA629" s="861">
        <v>-5.1184519999999996</v>
      </c>
      <c r="BB629" s="861">
        <v>-13.630191999999999</v>
      </c>
      <c r="BC629" s="861">
        <v>-12.144182000000001</v>
      </c>
      <c r="BD629" s="861">
        <v>-13.043761999999999</v>
      </c>
      <c r="BE629" s="861">
        <v>-8.9302709999999994</v>
      </c>
      <c r="BF629" s="861">
        <v>32.482750000000003</v>
      </c>
      <c r="BG629" s="861">
        <v>141.402083</v>
      </c>
      <c r="BH629" s="861">
        <v>110.658214</v>
      </c>
      <c r="BI629" s="861">
        <v>51.882809999999999</v>
      </c>
      <c r="BJ629" s="861">
        <v>132.58473699999999</v>
      </c>
      <c r="BK629" s="861">
        <v>86.876696999999993</v>
      </c>
      <c r="BL629" s="861">
        <v>76.653605999999996</v>
      </c>
      <c r="BM629" s="861">
        <v>-18.418537000000001</v>
      </c>
      <c r="BN629" s="861">
        <v>-12.7804</v>
      </c>
      <c r="BO629" s="861">
        <v>-11.280395</v>
      </c>
      <c r="BP629" s="861">
        <v>-12.478324000000001</v>
      </c>
      <c r="BQ629" s="861">
        <v>87.756535</v>
      </c>
      <c r="BR629" s="861">
        <v>89.180183999999997</v>
      </c>
      <c r="BS629" s="861">
        <v>86.856438999999995</v>
      </c>
      <c r="BT629" s="861">
        <v>59.593778999999998</v>
      </c>
      <c r="BU629" s="861">
        <v>65.447648000000001</v>
      </c>
      <c r="BV629" s="861">
        <v>61.807630000000003</v>
      </c>
      <c r="BW629" s="861">
        <v>65.230170999999999</v>
      </c>
      <c r="BX629" s="861">
        <v>-13.361146</v>
      </c>
      <c r="BY629" s="861">
        <v>-13.390399</v>
      </c>
      <c r="BZ629" s="861">
        <v>-13.120748000000001</v>
      </c>
      <c r="CA629" s="861">
        <v>-13.722355</v>
      </c>
      <c r="CB629" s="861">
        <v>-9.3744340000000008</v>
      </c>
      <c r="CC629" s="861">
        <v>-6.1770820000000004</v>
      </c>
      <c r="CD629" s="861">
        <v>-9.8214439999999996</v>
      </c>
      <c r="CE629" s="861">
        <v>-5.2461849999999997</v>
      </c>
      <c r="CF629" s="861">
        <v>-12.034779</v>
      </c>
      <c r="CG629" s="861">
        <v>-6.1870209999999997</v>
      </c>
      <c r="CH629" s="861">
        <v>-11.642991</v>
      </c>
      <c r="CI629" s="861">
        <v>-6.6782399999999997</v>
      </c>
      <c r="CJ629" s="861">
        <v>-9.5882620000000003</v>
      </c>
      <c r="CK629" s="861">
        <v>-6.4822379999999997</v>
      </c>
      <c r="CL629" s="861">
        <v>-10.253698</v>
      </c>
      <c r="CM629" s="861">
        <v>-6.1467609999999997</v>
      </c>
      <c r="CN629" s="861">
        <v>-11.907672</v>
      </c>
      <c r="CO629" s="861">
        <v>-8.0913000000000004</v>
      </c>
      <c r="CP629" s="861">
        <v>-11.461309999999999</v>
      </c>
      <c r="CQ629" s="861">
        <v>-7.4802499999999998</v>
      </c>
      <c r="CR629" s="861">
        <v>-9.5698860000000003</v>
      </c>
      <c r="CS629" s="861">
        <v>-6.898549</v>
      </c>
      <c r="CT629" s="861">
        <v>-9.6406390000000002</v>
      </c>
      <c r="CU629" s="861">
        <v>-7.6774750000000003</v>
      </c>
      <c r="CV629" s="861">
        <v>-12.284958</v>
      </c>
      <c r="CW629" s="861">
        <v>-7.7639849999999999</v>
      </c>
      <c r="CX629" s="861">
        <v>-11.704783000000001</v>
      </c>
      <c r="CY629" s="861">
        <v>-6.4893400000000003</v>
      </c>
      <c r="CZ629" s="861">
        <v>-9.4017769999999992</v>
      </c>
      <c r="DA629" s="861">
        <v>-6.5617400000000004</v>
      </c>
      <c r="DB629" s="861">
        <v>-10.0215</v>
      </c>
      <c r="DC629" s="861">
        <v>-6.6621040000000002</v>
      </c>
      <c r="DD629" s="861">
        <v>-12.098644</v>
      </c>
      <c r="DE629" s="861">
        <v>-8.6444229999999997</v>
      </c>
      <c r="DF629" s="861">
        <v>-11.892886000000001</v>
      </c>
      <c r="DG629" s="861">
        <v>-7.8829289999999999</v>
      </c>
      <c r="DH629" s="861">
        <v>-9.0561690000000006</v>
      </c>
      <c r="DI629" s="861">
        <v>-7.1417999999999999</v>
      </c>
      <c r="DJ629" s="861">
        <v>-9.5566429999999993</v>
      </c>
      <c r="DK629" s="861">
        <v>-7.9318499999999998</v>
      </c>
      <c r="DL629" s="861">
        <v>-12.11547</v>
      </c>
      <c r="DM629" s="861">
        <v>-9.8076889999999999</v>
      </c>
      <c r="DN629" s="861">
        <v>-11.891474000000001</v>
      </c>
      <c r="DO629" s="861">
        <v>-8.6050620000000002</v>
      </c>
      <c r="DP629" s="861">
        <v>-9.5816929999999996</v>
      </c>
      <c r="DQ629" s="861">
        <v>-7.8579460000000001</v>
      </c>
      <c r="DR629" s="861">
        <v>-10.277398</v>
      </c>
      <c r="DS629" s="861">
        <v>-8.8249940000000002</v>
      </c>
      <c r="DT629" s="861">
        <v>-11.873958</v>
      </c>
      <c r="DU629" s="861">
        <v>-10.851963</v>
      </c>
      <c r="DV629" s="861">
        <v>-12.068937</v>
      </c>
      <c r="DW629" s="861">
        <v>-8.4973500000000008</v>
      </c>
      <c r="DX629" s="861">
        <v>13.042031</v>
      </c>
      <c r="DY629" s="861">
        <v>9.6887500000000006</v>
      </c>
      <c r="DZ629" s="861">
        <v>163.85496599999999</v>
      </c>
      <c r="EA629" s="861">
        <v>154.28919999999999</v>
      </c>
      <c r="EB629" s="861">
        <v>120.13</v>
      </c>
      <c r="EC629" s="861">
        <v>3.2519999999999998</v>
      </c>
      <c r="ED629" s="861">
        <v>384.9</v>
      </c>
      <c r="EE629" s="861">
        <v>120.16</v>
      </c>
      <c r="EF629" s="861">
        <v>5.4980000000000002</v>
      </c>
      <c r="EG629" s="861">
        <v>652.9</v>
      </c>
      <c r="EH629" s="861">
        <v>120.2</v>
      </c>
      <c r="EI629" s="861">
        <v>5.1239999999999997</v>
      </c>
      <c r="EJ629" s="861">
        <v>605.70000000000005</v>
      </c>
      <c r="EK629" s="861">
        <v>11.037219</v>
      </c>
      <c r="EL629" s="861">
        <v>11.140646</v>
      </c>
      <c r="EM629" s="861">
        <v>-16.387494</v>
      </c>
      <c r="EN629" s="861">
        <v>-22.421040999999999</v>
      </c>
      <c r="EO629" s="861">
        <v>95.701515000000001</v>
      </c>
      <c r="EP629" s="861">
        <v>91.555925999999999</v>
      </c>
      <c r="EQ629" s="861">
        <v>-9.1606179999999995</v>
      </c>
      <c r="ER629" s="861">
        <v>924.933582</v>
      </c>
      <c r="ES629" s="861">
        <v>2082.6007049999998</v>
      </c>
      <c r="ET629" s="861">
        <v>1669.6727040000001</v>
      </c>
      <c r="EU629" s="861"/>
      <c r="EV629" s="861"/>
      <c r="EW629" s="861"/>
      <c r="EX629" s="861"/>
      <c r="EY629" s="861"/>
      <c r="EZ629" s="861"/>
      <c r="FA629" s="861"/>
      <c r="FB629" s="861"/>
      <c r="FC629" s="861"/>
      <c r="FD629" s="861"/>
    </row>
    <row r="630" spans="1:160" x14ac:dyDescent="0.25">
      <c r="A630" s="837">
        <v>46146</v>
      </c>
      <c r="B630" s="836">
        <v>0.51313657407407409</v>
      </c>
      <c r="C630" s="861">
        <v>34740</v>
      </c>
      <c r="D630" s="861">
        <v>0</v>
      </c>
      <c r="E630" s="861">
        <v>0</v>
      </c>
      <c r="F630" s="861">
        <v>75.598332999999997</v>
      </c>
      <c r="G630" s="861">
        <v>72.1584</v>
      </c>
      <c r="H630" s="861">
        <v>65.543034000000006</v>
      </c>
      <c r="I630" s="861">
        <v>74.199061</v>
      </c>
      <c r="J630" s="861">
        <v>71.769985000000005</v>
      </c>
      <c r="K630" s="861">
        <v>71.363259999999997</v>
      </c>
      <c r="L630" s="861">
        <v>73.808128999999994</v>
      </c>
      <c r="M630" s="861">
        <v>74.710744000000005</v>
      </c>
      <c r="N630" s="861">
        <v>-6.2099289999999998</v>
      </c>
      <c r="O630" s="861">
        <v>-8.6465139999999998</v>
      </c>
      <c r="P630" s="861">
        <v>-9.4384399999999999</v>
      </c>
      <c r="Q630" s="861">
        <v>-5.4914569999999996</v>
      </c>
      <c r="R630" s="861">
        <v>-7.2305599999999997</v>
      </c>
      <c r="S630" s="861">
        <v>-7.9935859999999996</v>
      </c>
      <c r="T630" s="861">
        <v>82.632686000000007</v>
      </c>
      <c r="U630" s="861">
        <v>73.295813999999993</v>
      </c>
      <c r="V630" s="861">
        <v>94.341541000000007</v>
      </c>
      <c r="W630" s="861">
        <v>93.478194000000002</v>
      </c>
      <c r="X630" s="861">
        <v>-5.5827780000000002</v>
      </c>
      <c r="Y630" s="861">
        <v>-5.7818329999999998</v>
      </c>
      <c r="Z630" s="861">
        <v>-9.7859999999999996</v>
      </c>
      <c r="AA630" s="861">
        <v>-9.4717509999999994</v>
      </c>
      <c r="AB630" s="861">
        <v>-9.1204330000000002</v>
      </c>
      <c r="AC630" s="861">
        <v>-9.4270060000000004</v>
      </c>
      <c r="AD630" s="861">
        <v>-13.815075</v>
      </c>
      <c r="AE630" s="861">
        <v>106.422296</v>
      </c>
      <c r="AF630" s="861">
        <v>99.467502999999994</v>
      </c>
      <c r="AG630" s="861">
        <v>91.138114999999999</v>
      </c>
      <c r="AH630" s="861">
        <v>109.8929</v>
      </c>
      <c r="AI630" s="861">
        <v>90.603380999999999</v>
      </c>
      <c r="AJ630" s="861">
        <v>71.63646</v>
      </c>
      <c r="AK630" s="861">
        <v>-3.052127</v>
      </c>
      <c r="AL630" s="861">
        <v>-8.7069089999999996</v>
      </c>
      <c r="AM630" s="861">
        <v>-5.548273</v>
      </c>
      <c r="AN630" s="861">
        <v>93.796122999999994</v>
      </c>
      <c r="AO630" s="861">
        <v>92.804900000000004</v>
      </c>
      <c r="AP630" s="861">
        <v>90.699855999999997</v>
      </c>
      <c r="AQ630" s="861">
        <v>89.412632000000002</v>
      </c>
      <c r="AR630" s="861">
        <v>74.231639999999999</v>
      </c>
      <c r="AS630" s="861">
        <v>64.061966999999996</v>
      </c>
      <c r="AT630" s="861">
        <v>77.721023000000002</v>
      </c>
      <c r="AU630" s="861">
        <v>76.194586999999999</v>
      </c>
      <c r="AV630" s="861">
        <v>74.410568999999995</v>
      </c>
      <c r="AW630" s="861">
        <v>73.553143000000006</v>
      </c>
      <c r="AX630" s="861">
        <v>90.001968000000005</v>
      </c>
      <c r="AY630" s="861">
        <v>88.020405999999994</v>
      </c>
      <c r="AZ630" s="861">
        <v>-5.9942950000000002</v>
      </c>
      <c r="BA630" s="861">
        <v>-5.3738789999999996</v>
      </c>
      <c r="BB630" s="861">
        <v>-13.871829999999999</v>
      </c>
      <c r="BC630" s="861">
        <v>-12.316478999999999</v>
      </c>
      <c r="BD630" s="861">
        <v>-13.288479000000001</v>
      </c>
      <c r="BE630" s="861">
        <v>-9.0472909999999995</v>
      </c>
      <c r="BF630" s="861">
        <v>32.584273000000003</v>
      </c>
      <c r="BG630" s="861">
        <v>141.225898</v>
      </c>
      <c r="BH630" s="861">
        <v>110.532723</v>
      </c>
      <c r="BI630" s="861">
        <v>51.781903</v>
      </c>
      <c r="BJ630" s="861">
        <v>132.45406700000001</v>
      </c>
      <c r="BK630" s="861">
        <v>86.597606999999996</v>
      </c>
      <c r="BL630" s="861">
        <v>76.459742000000006</v>
      </c>
      <c r="BM630" s="861">
        <v>-18.617743999999998</v>
      </c>
      <c r="BN630" s="861">
        <v>-13.025257999999999</v>
      </c>
      <c r="BO630" s="861">
        <v>-11.586773000000001</v>
      </c>
      <c r="BP630" s="861">
        <v>-12.700442000000001</v>
      </c>
      <c r="BQ630" s="861">
        <v>87.549929000000006</v>
      </c>
      <c r="BR630" s="861">
        <v>89.176731000000004</v>
      </c>
      <c r="BS630" s="861">
        <v>86.765063999999995</v>
      </c>
      <c r="BT630" s="861">
        <v>59.401316000000001</v>
      </c>
      <c r="BU630" s="861">
        <v>65.437831000000003</v>
      </c>
      <c r="BV630" s="861">
        <v>61.755290000000002</v>
      </c>
      <c r="BW630" s="861">
        <v>65.169072</v>
      </c>
      <c r="BX630" s="861">
        <v>-13.54416</v>
      </c>
      <c r="BY630" s="861">
        <v>-13.651299</v>
      </c>
      <c r="BZ630" s="861">
        <v>-13.350101</v>
      </c>
      <c r="CA630" s="861">
        <v>-14.022767</v>
      </c>
      <c r="CB630" s="861">
        <v>-9.3853190000000009</v>
      </c>
      <c r="CC630" s="861">
        <v>-6.1403129999999999</v>
      </c>
      <c r="CD630" s="861">
        <v>-9.8088599999999992</v>
      </c>
      <c r="CE630" s="861">
        <v>-5.1726739999999998</v>
      </c>
      <c r="CF630" s="861">
        <v>-12.041930000000001</v>
      </c>
      <c r="CG630" s="861">
        <v>-6.1712480000000003</v>
      </c>
      <c r="CH630" s="861">
        <v>-11.640269999999999</v>
      </c>
      <c r="CI630" s="861">
        <v>-6.6755399999999998</v>
      </c>
      <c r="CJ630" s="861">
        <v>-9.5560030000000005</v>
      </c>
      <c r="CK630" s="861">
        <v>-6.4547860000000004</v>
      </c>
      <c r="CL630" s="861">
        <v>-10.242044999999999</v>
      </c>
      <c r="CM630" s="861">
        <v>-6.1020649999999996</v>
      </c>
      <c r="CN630" s="861">
        <v>-11.919058</v>
      </c>
      <c r="CO630" s="861">
        <v>-8.1082330000000002</v>
      </c>
      <c r="CP630" s="861">
        <v>-11.498047</v>
      </c>
      <c r="CQ630" s="861">
        <v>-7.4915149999999997</v>
      </c>
      <c r="CR630" s="861">
        <v>-9.5736840000000001</v>
      </c>
      <c r="CS630" s="861">
        <v>-6.8813149999999998</v>
      </c>
      <c r="CT630" s="861">
        <v>-9.6207700000000003</v>
      </c>
      <c r="CU630" s="861">
        <v>-7.6375609999999998</v>
      </c>
      <c r="CV630" s="861">
        <v>-12.278663999999999</v>
      </c>
      <c r="CW630" s="861">
        <v>-7.7684920000000002</v>
      </c>
      <c r="CX630" s="861">
        <v>-11.681779000000001</v>
      </c>
      <c r="CY630" s="861">
        <v>-6.4725919999999997</v>
      </c>
      <c r="CZ630" s="861">
        <v>-9.4013620000000007</v>
      </c>
      <c r="DA630" s="861">
        <v>-6.51206</v>
      </c>
      <c r="DB630" s="861">
        <v>-9.9903200000000005</v>
      </c>
      <c r="DC630" s="861">
        <v>-6.6324889999999996</v>
      </c>
      <c r="DD630" s="861">
        <v>-12.115034</v>
      </c>
      <c r="DE630" s="861">
        <v>-8.621855</v>
      </c>
      <c r="DF630" s="861">
        <v>-11.911892999999999</v>
      </c>
      <c r="DG630" s="861">
        <v>-7.8484949999999998</v>
      </c>
      <c r="DH630" s="861">
        <v>-9.0657189999999996</v>
      </c>
      <c r="DI630" s="861">
        <v>-7.1149019999999998</v>
      </c>
      <c r="DJ630" s="861">
        <v>-9.5657530000000008</v>
      </c>
      <c r="DK630" s="861">
        <v>-7.8979020000000002</v>
      </c>
      <c r="DL630" s="861">
        <v>-12.112218</v>
      </c>
      <c r="DM630" s="861">
        <v>-9.7847439999999999</v>
      </c>
      <c r="DN630" s="861">
        <v>-11.89636</v>
      </c>
      <c r="DO630" s="861">
        <v>-8.5771449999999998</v>
      </c>
      <c r="DP630" s="861">
        <v>-9.5626429999999996</v>
      </c>
      <c r="DQ630" s="861">
        <v>-7.7898610000000001</v>
      </c>
      <c r="DR630" s="861">
        <v>-10.303891</v>
      </c>
      <c r="DS630" s="861">
        <v>-8.8027090000000001</v>
      </c>
      <c r="DT630" s="861">
        <v>-11.895182999999999</v>
      </c>
      <c r="DU630" s="861">
        <v>-10.834149999999999</v>
      </c>
      <c r="DV630" s="861">
        <v>-12.077038</v>
      </c>
      <c r="DW630" s="861">
        <v>-8.4852729999999994</v>
      </c>
      <c r="DX630" s="861">
        <v>12.881446</v>
      </c>
      <c r="DY630" s="861">
        <v>9.5669009999999997</v>
      </c>
      <c r="DZ630" s="861">
        <v>163.37806699999999</v>
      </c>
      <c r="EA630" s="861">
        <v>153.567826</v>
      </c>
      <c r="EB630" s="861">
        <v>120.11</v>
      </c>
      <c r="EC630" s="861">
        <v>3.2519999999999998</v>
      </c>
      <c r="ED630" s="861">
        <v>384.3</v>
      </c>
      <c r="EE630" s="861">
        <v>120.02</v>
      </c>
      <c r="EF630" s="861">
        <v>5.4660000000000002</v>
      </c>
      <c r="EG630" s="861">
        <v>653.70000000000005</v>
      </c>
      <c r="EH630" s="861">
        <v>120.15</v>
      </c>
      <c r="EI630" s="861">
        <v>5.109</v>
      </c>
      <c r="EJ630" s="861">
        <v>602.9</v>
      </c>
      <c r="EK630" s="861">
        <v>11.114908</v>
      </c>
      <c r="EL630" s="861">
        <v>11.065337</v>
      </c>
      <c r="EM630" s="861">
        <v>-16.663181000000002</v>
      </c>
      <c r="EN630" s="861">
        <v>-22.65211</v>
      </c>
      <c r="EO630" s="861">
        <v>95.498743000000005</v>
      </c>
      <c r="EP630" s="861">
        <v>91.23639</v>
      </c>
      <c r="EQ630" s="861">
        <v>-9.1483699999999999</v>
      </c>
      <c r="ER630" s="861">
        <v>931.34522900000002</v>
      </c>
      <c r="ES630" s="861">
        <v>2093.4406709999998</v>
      </c>
      <c r="ET630" s="861">
        <v>1679.732229</v>
      </c>
      <c r="EU630" s="861"/>
      <c r="EV630" s="861"/>
      <c r="EW630" s="861"/>
      <c r="EX630" s="861"/>
      <c r="EY630" s="861"/>
      <c r="EZ630" s="861"/>
      <c r="FA630" s="861"/>
      <c r="FB630" s="861"/>
      <c r="FC630" s="861"/>
      <c r="FD630" s="861"/>
    </row>
    <row r="631" spans="1:160" x14ac:dyDescent="0.25">
      <c r="A631" s="837">
        <v>46146</v>
      </c>
      <c r="B631" s="836">
        <v>0.51383101851851853</v>
      </c>
      <c r="C631" s="861">
        <v>34800</v>
      </c>
      <c r="D631" s="861">
        <v>0</v>
      </c>
      <c r="E631" s="861">
        <v>0</v>
      </c>
      <c r="F631" s="861">
        <v>75.392204000000007</v>
      </c>
      <c r="G631" s="861">
        <v>72.115899999999996</v>
      </c>
      <c r="H631" s="861">
        <v>65.411340999999993</v>
      </c>
      <c r="I631" s="861">
        <v>74.182720000000003</v>
      </c>
      <c r="J631" s="861">
        <v>71.692111999999995</v>
      </c>
      <c r="K631" s="861">
        <v>71.322682999999998</v>
      </c>
      <c r="L631" s="861">
        <v>73.807316999999998</v>
      </c>
      <c r="M631" s="861">
        <v>74.671903</v>
      </c>
      <c r="N631" s="861">
        <v>-6.4087589999999999</v>
      </c>
      <c r="O631" s="861">
        <v>-8.9313710000000004</v>
      </c>
      <c r="P631" s="861">
        <v>-9.6589209999999994</v>
      </c>
      <c r="Q631" s="861">
        <v>-5.7234939999999996</v>
      </c>
      <c r="R631" s="861">
        <v>-7.2963800000000001</v>
      </c>
      <c r="S631" s="861">
        <v>-8.0992549999999994</v>
      </c>
      <c r="T631" s="861">
        <v>82.616135</v>
      </c>
      <c r="U631" s="861">
        <v>73.260880999999998</v>
      </c>
      <c r="V631" s="861">
        <v>94.274148999999994</v>
      </c>
      <c r="W631" s="861">
        <v>93.290394000000006</v>
      </c>
      <c r="X631" s="861">
        <v>-5.742254</v>
      </c>
      <c r="Y631" s="861">
        <v>-5.9155790000000001</v>
      </c>
      <c r="Z631" s="861">
        <v>-9.9388919999999992</v>
      </c>
      <c r="AA631" s="861">
        <v>-9.6517710000000001</v>
      </c>
      <c r="AB631" s="861">
        <v>-9.2641069999999992</v>
      </c>
      <c r="AC631" s="861">
        <v>-9.6035789999999999</v>
      </c>
      <c r="AD631" s="861">
        <v>-13.940889</v>
      </c>
      <c r="AE631" s="861">
        <v>106.155551</v>
      </c>
      <c r="AF631" s="861">
        <v>99.160062999999994</v>
      </c>
      <c r="AG631" s="861">
        <v>90.754351999999997</v>
      </c>
      <c r="AH631" s="861">
        <v>109.525414</v>
      </c>
      <c r="AI631" s="861">
        <v>90.419993000000005</v>
      </c>
      <c r="AJ631" s="861">
        <v>71.488857999999993</v>
      </c>
      <c r="AK631" s="861">
        <v>-3.3288690000000001</v>
      </c>
      <c r="AL631" s="861">
        <v>-8.8723469999999995</v>
      </c>
      <c r="AM631" s="861">
        <v>-5.6951780000000003</v>
      </c>
      <c r="AN631" s="861">
        <v>93.583977000000004</v>
      </c>
      <c r="AO631" s="861">
        <v>92.637759000000003</v>
      </c>
      <c r="AP631" s="861">
        <v>90.483356999999998</v>
      </c>
      <c r="AQ631" s="861">
        <v>89.194982999999993</v>
      </c>
      <c r="AR631" s="861">
        <v>74.032871</v>
      </c>
      <c r="AS631" s="861">
        <v>64.141088999999994</v>
      </c>
      <c r="AT631" s="861">
        <v>77.609478999999993</v>
      </c>
      <c r="AU631" s="861">
        <v>76.069344000000001</v>
      </c>
      <c r="AV631" s="861">
        <v>74.058858000000001</v>
      </c>
      <c r="AW631" s="861">
        <v>73.604887000000005</v>
      </c>
      <c r="AX631" s="861">
        <v>89.935666999999995</v>
      </c>
      <c r="AY631" s="861">
        <v>87.833278000000007</v>
      </c>
      <c r="AZ631" s="861">
        <v>-6.1156870000000003</v>
      </c>
      <c r="BA631" s="861">
        <v>-5.6508130000000003</v>
      </c>
      <c r="BB631" s="861">
        <v>-14.028093999999999</v>
      </c>
      <c r="BC631" s="861">
        <v>-12.510994</v>
      </c>
      <c r="BD631" s="861">
        <v>-13.47763</v>
      </c>
      <c r="BE631" s="861">
        <v>-9.2261830000000007</v>
      </c>
      <c r="BF631" s="861">
        <v>32.381568999999999</v>
      </c>
      <c r="BG631" s="861">
        <v>141.396016</v>
      </c>
      <c r="BH631" s="861">
        <v>110.456746</v>
      </c>
      <c r="BI631" s="861">
        <v>51.675370000000001</v>
      </c>
      <c r="BJ631" s="861">
        <v>132.32998000000001</v>
      </c>
      <c r="BK631" s="861">
        <v>86.564627000000002</v>
      </c>
      <c r="BL631" s="861">
        <v>76.153068000000005</v>
      </c>
      <c r="BM631" s="861">
        <v>-18.779108000000001</v>
      </c>
      <c r="BN631" s="861">
        <v>-13.21124</v>
      </c>
      <c r="BO631" s="861">
        <v>-11.82175</v>
      </c>
      <c r="BP631" s="861">
        <v>-12.889628</v>
      </c>
      <c r="BQ631" s="861">
        <v>87.511900999999995</v>
      </c>
      <c r="BR631" s="861">
        <v>88.999300000000005</v>
      </c>
      <c r="BS631" s="861">
        <v>86.520458000000005</v>
      </c>
      <c r="BT631" s="861">
        <v>59.25544</v>
      </c>
      <c r="BU631" s="861">
        <v>65.372405999999998</v>
      </c>
      <c r="BV631" s="861">
        <v>61.667262000000001</v>
      </c>
      <c r="BW631" s="861">
        <v>65.097216000000003</v>
      </c>
      <c r="BX631" s="861">
        <v>-13.618247999999999</v>
      </c>
      <c r="BY631" s="861">
        <v>-13.745699999999999</v>
      </c>
      <c r="BZ631" s="861">
        <v>-13.524684000000001</v>
      </c>
      <c r="CA631" s="861">
        <v>-14.230135000000001</v>
      </c>
      <c r="CB631" s="861">
        <v>-9.3492139999999999</v>
      </c>
      <c r="CC631" s="861">
        <v>-6.1204840000000003</v>
      </c>
      <c r="CD631" s="861">
        <v>-9.7513860000000001</v>
      </c>
      <c r="CE631" s="861">
        <v>-5.165451</v>
      </c>
      <c r="CF631" s="861">
        <v>-12.027039</v>
      </c>
      <c r="CG631" s="861">
        <v>-6.1648899999999998</v>
      </c>
      <c r="CH631" s="861">
        <v>-11.590392</v>
      </c>
      <c r="CI631" s="861">
        <v>-6.6788030000000003</v>
      </c>
      <c r="CJ631" s="861">
        <v>-9.5194189999999992</v>
      </c>
      <c r="CK631" s="861">
        <v>-6.4433470000000002</v>
      </c>
      <c r="CL631" s="861">
        <v>-10.184531</v>
      </c>
      <c r="CM631" s="861">
        <v>-6.0845690000000001</v>
      </c>
      <c r="CN631" s="861">
        <v>-11.875927000000001</v>
      </c>
      <c r="CO631" s="861">
        <v>-8.0779929999999993</v>
      </c>
      <c r="CP631" s="861">
        <v>-11.416192000000001</v>
      </c>
      <c r="CQ631" s="861">
        <v>-7.4410230000000004</v>
      </c>
      <c r="CR631" s="861">
        <v>-9.5267780000000002</v>
      </c>
      <c r="CS631" s="861">
        <v>-6.8878450000000004</v>
      </c>
      <c r="CT631" s="861">
        <v>-9.5866450000000007</v>
      </c>
      <c r="CU631" s="861">
        <v>-7.6610529999999999</v>
      </c>
      <c r="CV631" s="861">
        <v>-12.220376</v>
      </c>
      <c r="CW631" s="861">
        <v>-7.754575</v>
      </c>
      <c r="CX631" s="861">
        <v>-11.685917</v>
      </c>
      <c r="CY631" s="861">
        <v>-6.4636279999999999</v>
      </c>
      <c r="CZ631" s="861">
        <v>-9.3871990000000007</v>
      </c>
      <c r="DA631" s="861">
        <v>-6.514348</v>
      </c>
      <c r="DB631" s="861">
        <v>-9.9794800000000006</v>
      </c>
      <c r="DC631" s="861">
        <v>-6.637111</v>
      </c>
      <c r="DD631" s="861">
        <v>-12.085141999999999</v>
      </c>
      <c r="DE631" s="861">
        <v>-8.6220979999999994</v>
      </c>
      <c r="DF631" s="861">
        <v>-11.893713999999999</v>
      </c>
      <c r="DG631" s="861">
        <v>-7.854285</v>
      </c>
      <c r="DH631" s="861">
        <v>-9.0237230000000004</v>
      </c>
      <c r="DI631" s="861">
        <v>-7.1112840000000004</v>
      </c>
      <c r="DJ631" s="861">
        <v>-9.5119419999999995</v>
      </c>
      <c r="DK631" s="861">
        <v>-7.897087</v>
      </c>
      <c r="DL631" s="861">
        <v>-12.094087999999999</v>
      </c>
      <c r="DM631" s="861">
        <v>-9.7802849999999992</v>
      </c>
      <c r="DN631" s="861">
        <v>-11.882417</v>
      </c>
      <c r="DO631" s="861">
        <v>-8.5927749999999996</v>
      </c>
      <c r="DP631" s="861">
        <v>-9.5389029999999995</v>
      </c>
      <c r="DQ631" s="861">
        <v>-7.7955930000000002</v>
      </c>
      <c r="DR631" s="861">
        <v>-10.271615000000001</v>
      </c>
      <c r="DS631" s="861">
        <v>-8.7808139999999995</v>
      </c>
      <c r="DT631" s="861">
        <v>-11.868587</v>
      </c>
      <c r="DU631" s="861">
        <v>-10.820285</v>
      </c>
      <c r="DV631" s="861">
        <v>-12.065607999999999</v>
      </c>
      <c r="DW631" s="861">
        <v>-8.4626719999999995</v>
      </c>
      <c r="DX631" s="861">
        <v>12.851554999999999</v>
      </c>
      <c r="DY631" s="861">
        <v>9.4913229999999995</v>
      </c>
      <c r="DZ631" s="861">
        <v>162.81018299999999</v>
      </c>
      <c r="EA631" s="861">
        <v>153.442138</v>
      </c>
      <c r="EB631" s="861">
        <v>120.73</v>
      </c>
      <c r="EC631" s="861">
        <v>1.238</v>
      </c>
      <c r="ED631" s="861">
        <v>132.6</v>
      </c>
      <c r="EE631" s="861">
        <v>120.76</v>
      </c>
      <c r="EF631" s="861">
        <v>5.4470000000000001</v>
      </c>
      <c r="EG631" s="861">
        <v>648.6</v>
      </c>
      <c r="EH631" s="861">
        <v>120.75</v>
      </c>
      <c r="EI631" s="861">
        <v>5.0650000000000004</v>
      </c>
      <c r="EJ631" s="861">
        <v>602.9</v>
      </c>
      <c r="EK631" s="861">
        <v>11.019456</v>
      </c>
      <c r="EL631" s="861">
        <v>10.974136</v>
      </c>
      <c r="EM631" s="861">
        <v>-16.714634</v>
      </c>
      <c r="EN631" s="861">
        <v>-22.795885999999999</v>
      </c>
      <c r="EO631" s="861">
        <v>95.256765000000001</v>
      </c>
      <c r="EP631" s="861">
        <v>91.180612999999994</v>
      </c>
      <c r="EQ631" s="861">
        <v>-9.1280940000000008</v>
      </c>
      <c r="ER631" s="861">
        <v>934.18240100000003</v>
      </c>
      <c r="ES631" s="861">
        <v>2104.2684479999998</v>
      </c>
      <c r="ET631" s="861">
        <v>1689.780698</v>
      </c>
      <c r="EU631" s="861"/>
      <c r="EV631" s="861"/>
      <c r="EW631" s="861"/>
      <c r="EX631" s="861"/>
      <c r="EY631" s="861"/>
      <c r="EZ631" s="861"/>
      <c r="FA631" s="861"/>
      <c r="FB631" s="861"/>
      <c r="FC631" s="861"/>
      <c r="FD631" s="861"/>
    </row>
    <row r="632" spans="1:160" x14ac:dyDescent="0.25">
      <c r="A632" s="837">
        <v>46146</v>
      </c>
      <c r="B632" s="836">
        <v>0.51452546296296298</v>
      </c>
      <c r="C632" s="861">
        <v>34860</v>
      </c>
      <c r="D632" s="861">
        <v>0</v>
      </c>
      <c r="E632" s="861">
        <v>0</v>
      </c>
      <c r="F632" s="861">
        <v>75.247422</v>
      </c>
      <c r="G632" s="861">
        <v>72.072715000000002</v>
      </c>
      <c r="H632" s="861">
        <v>65.349867000000003</v>
      </c>
      <c r="I632" s="861">
        <v>74.176631999999998</v>
      </c>
      <c r="J632" s="861">
        <v>71.560901000000001</v>
      </c>
      <c r="K632" s="861">
        <v>71.301302000000007</v>
      </c>
      <c r="L632" s="861">
        <v>73.797476000000003</v>
      </c>
      <c r="M632" s="861">
        <v>74.658268000000007</v>
      </c>
      <c r="N632" s="861">
        <v>-6.4609480000000001</v>
      </c>
      <c r="O632" s="861">
        <v>-9.2640239999999991</v>
      </c>
      <c r="P632" s="861">
        <v>-9.7601650000000006</v>
      </c>
      <c r="Q632" s="861">
        <v>25.176873000000001</v>
      </c>
      <c r="R632" s="861">
        <v>2.1358039999999998</v>
      </c>
      <c r="S632" s="861">
        <v>-8.4080720000000007</v>
      </c>
      <c r="T632" s="861">
        <v>82.455285000000003</v>
      </c>
      <c r="U632" s="861">
        <v>73.042378999999997</v>
      </c>
      <c r="V632" s="861">
        <v>94.046977999999996</v>
      </c>
      <c r="W632" s="861">
        <v>93.144047</v>
      </c>
      <c r="X632" s="861">
        <v>12.846765</v>
      </c>
      <c r="Y632" s="861">
        <v>12.563383</v>
      </c>
      <c r="Z632" s="861">
        <v>-7.5089689999999996</v>
      </c>
      <c r="AA632" s="861">
        <v>-5.7984780000000002</v>
      </c>
      <c r="AB632" s="861">
        <v>-6.3019819999999998</v>
      </c>
      <c r="AC632" s="861">
        <v>-9.5436239999999994</v>
      </c>
      <c r="AD632" s="861">
        <v>-13.992404000000001</v>
      </c>
      <c r="AE632" s="861">
        <v>105.947593</v>
      </c>
      <c r="AF632" s="861">
        <v>98.894587000000001</v>
      </c>
      <c r="AG632" s="861">
        <v>90.591712999999999</v>
      </c>
      <c r="AH632" s="861">
        <v>109.251954</v>
      </c>
      <c r="AI632" s="861">
        <v>90.226523</v>
      </c>
      <c r="AJ632" s="861">
        <v>71.346236000000005</v>
      </c>
      <c r="AK632" s="861">
        <v>-3.4766750000000002</v>
      </c>
      <c r="AL632" s="861">
        <v>-8.9399119999999996</v>
      </c>
      <c r="AM632" s="861">
        <v>-5.7805869999999997</v>
      </c>
      <c r="AN632" s="861">
        <v>93.402371000000002</v>
      </c>
      <c r="AO632" s="861">
        <v>92.467175999999995</v>
      </c>
      <c r="AP632" s="861">
        <v>90.513181000000003</v>
      </c>
      <c r="AQ632" s="861">
        <v>89.068196</v>
      </c>
      <c r="AR632" s="861">
        <v>73.995262999999994</v>
      </c>
      <c r="AS632" s="861">
        <v>64.017882</v>
      </c>
      <c r="AT632" s="861">
        <v>77.613605000000007</v>
      </c>
      <c r="AU632" s="861">
        <v>75.993740000000003</v>
      </c>
      <c r="AV632" s="861">
        <v>74.295124000000001</v>
      </c>
      <c r="AW632" s="861">
        <v>73.528098999999997</v>
      </c>
      <c r="AX632" s="861">
        <v>89.824612999999999</v>
      </c>
      <c r="AY632" s="861">
        <v>87.797702999999998</v>
      </c>
      <c r="AZ632" s="861">
        <v>-3.3828290000000001</v>
      </c>
      <c r="BA632" s="861">
        <v>-5.7750519999999996</v>
      </c>
      <c r="BB632" s="861">
        <v>-13.255032</v>
      </c>
      <c r="BC632" s="861">
        <v>-12.536061</v>
      </c>
      <c r="BD632" s="861">
        <v>-13.303621</v>
      </c>
      <c r="BE632" s="861">
        <v>-9.4814500000000006</v>
      </c>
      <c r="BF632" s="861">
        <v>32.188257</v>
      </c>
      <c r="BG632" s="861">
        <v>141.217578</v>
      </c>
      <c r="BH632" s="861">
        <v>110.340491</v>
      </c>
      <c r="BI632" s="861">
        <v>51.076801000000003</v>
      </c>
      <c r="BJ632" s="861">
        <v>132.400285</v>
      </c>
      <c r="BK632" s="861">
        <v>86.464769000000004</v>
      </c>
      <c r="BL632" s="861">
        <v>76.005588000000003</v>
      </c>
      <c r="BM632" s="861">
        <v>-18.903601999999999</v>
      </c>
      <c r="BN632" s="861">
        <v>-13.332526</v>
      </c>
      <c r="BO632" s="861">
        <v>-11.682029999999999</v>
      </c>
      <c r="BP632" s="861">
        <v>-13.074043</v>
      </c>
      <c r="BQ632" s="861">
        <v>87.289518999999999</v>
      </c>
      <c r="BR632" s="861">
        <v>88.882897999999997</v>
      </c>
      <c r="BS632" s="861">
        <v>86.363707000000005</v>
      </c>
      <c r="BT632" s="861">
        <v>59.107776000000001</v>
      </c>
      <c r="BU632" s="861">
        <v>65.386267000000004</v>
      </c>
      <c r="BV632" s="861">
        <v>61.574322000000002</v>
      </c>
      <c r="BW632" s="861">
        <v>65.073898</v>
      </c>
      <c r="BX632" s="861">
        <v>-13.227479000000001</v>
      </c>
      <c r="BY632" s="861">
        <v>-13.155784000000001</v>
      </c>
      <c r="BZ632" s="861">
        <v>-13.763586</v>
      </c>
      <c r="CA632" s="861">
        <v>-14.407864</v>
      </c>
      <c r="CB632" s="861">
        <v>-9.316459</v>
      </c>
      <c r="CC632" s="861">
        <v>-6.0735939999999999</v>
      </c>
      <c r="CD632" s="861">
        <v>-9.7760010000000008</v>
      </c>
      <c r="CE632" s="861">
        <v>-5.1661349999999997</v>
      </c>
      <c r="CF632" s="861">
        <v>-12.005089999999999</v>
      </c>
      <c r="CG632" s="861">
        <v>-6.0937000000000001</v>
      </c>
      <c r="CH632" s="861">
        <v>-11.611625999999999</v>
      </c>
      <c r="CI632" s="861">
        <v>-6.6671930000000001</v>
      </c>
      <c r="CJ632" s="861">
        <v>-9.500254</v>
      </c>
      <c r="CK632" s="861">
        <v>-6.4160329999999997</v>
      </c>
      <c r="CL632" s="861">
        <v>-10.199304</v>
      </c>
      <c r="CM632" s="861">
        <v>-6.0376820000000002</v>
      </c>
      <c r="CN632" s="861">
        <v>-11.88552</v>
      </c>
      <c r="CO632" s="861">
        <v>-8.0458879999999997</v>
      </c>
      <c r="CP632" s="861">
        <v>-11.421832</v>
      </c>
      <c r="CQ632" s="861">
        <v>-7.437748</v>
      </c>
      <c r="CR632" s="861">
        <v>-9.5080159999999996</v>
      </c>
      <c r="CS632" s="861">
        <v>-6.8392739999999996</v>
      </c>
      <c r="CT632" s="861">
        <v>-9.5701409999999996</v>
      </c>
      <c r="CU632" s="861">
        <v>-7.6329099999999999</v>
      </c>
      <c r="CV632" s="861">
        <v>-12.252312</v>
      </c>
      <c r="CW632" s="861">
        <v>-7.7488739999999998</v>
      </c>
      <c r="CX632" s="861">
        <v>-11.619472</v>
      </c>
      <c r="CY632" s="861">
        <v>-6.462129</v>
      </c>
      <c r="CZ632" s="861">
        <v>-9.3491239999999998</v>
      </c>
      <c r="DA632" s="861">
        <v>-6.5064440000000001</v>
      </c>
      <c r="DB632" s="861">
        <v>-9.9316449999999996</v>
      </c>
      <c r="DC632" s="861">
        <v>-6.66235</v>
      </c>
      <c r="DD632" s="861">
        <v>-12.043512</v>
      </c>
      <c r="DE632" s="861">
        <v>-8.6298630000000003</v>
      </c>
      <c r="DF632" s="861">
        <v>-11.825203</v>
      </c>
      <c r="DG632" s="861">
        <v>-7.8432680000000001</v>
      </c>
      <c r="DH632" s="861">
        <v>-8.9944120000000005</v>
      </c>
      <c r="DI632" s="861">
        <v>-7.0961150000000002</v>
      </c>
      <c r="DJ632" s="861">
        <v>-9.4892129999999995</v>
      </c>
      <c r="DK632" s="861">
        <v>-7.8935930000000001</v>
      </c>
      <c r="DL632" s="861">
        <v>-12.047644</v>
      </c>
      <c r="DM632" s="861">
        <v>-9.7687259999999991</v>
      </c>
      <c r="DN632" s="861">
        <v>-11.855326</v>
      </c>
      <c r="DO632" s="861">
        <v>-8.5929830000000003</v>
      </c>
      <c r="DP632" s="861">
        <v>-9.4973749999999999</v>
      </c>
      <c r="DQ632" s="861">
        <v>-7.8192250000000003</v>
      </c>
      <c r="DR632" s="861">
        <v>-10.217404</v>
      </c>
      <c r="DS632" s="861">
        <v>-8.8077620000000003</v>
      </c>
      <c r="DT632" s="861">
        <v>-11.819806</v>
      </c>
      <c r="DU632" s="861">
        <v>-10.830793</v>
      </c>
      <c r="DV632" s="861">
        <v>-12.048833999999999</v>
      </c>
      <c r="DW632" s="861">
        <v>-8.4651879999999995</v>
      </c>
      <c r="DX632" s="861">
        <v>14.620372</v>
      </c>
      <c r="DY632" s="861">
        <v>9.5501819999999995</v>
      </c>
      <c r="DZ632" s="861">
        <v>163.83202499999999</v>
      </c>
      <c r="EA632" s="861">
        <v>153.31576799999999</v>
      </c>
      <c r="EB632" s="861">
        <v>120.11</v>
      </c>
      <c r="EC632" s="861">
        <v>3.2530000000000001</v>
      </c>
      <c r="ED632" s="861">
        <v>384.5</v>
      </c>
      <c r="EE632" s="861">
        <v>119.94</v>
      </c>
      <c r="EF632" s="861">
        <v>5.4930000000000003</v>
      </c>
      <c r="EG632" s="861">
        <v>647</v>
      </c>
      <c r="EH632" s="861">
        <v>120.18</v>
      </c>
      <c r="EI632" s="861">
        <v>5.0750000000000002</v>
      </c>
      <c r="EJ632" s="861">
        <v>600.20000000000005</v>
      </c>
      <c r="EK632" s="861">
        <v>7.960788</v>
      </c>
      <c r="EL632" s="861">
        <v>11.001856</v>
      </c>
      <c r="EM632" s="861">
        <v>-13.741375</v>
      </c>
      <c r="EN632" s="861">
        <v>-22.683886000000001</v>
      </c>
      <c r="EO632" s="861">
        <v>95.691770000000005</v>
      </c>
      <c r="EP632" s="861">
        <v>91.124503000000004</v>
      </c>
      <c r="EQ632" s="861">
        <v>-9.1108960000000003</v>
      </c>
      <c r="ER632" s="861">
        <v>938.00211000000002</v>
      </c>
      <c r="ES632" s="861">
        <v>2115.0748410000001</v>
      </c>
      <c r="ET632" s="861">
        <v>1699.793911</v>
      </c>
      <c r="EU632" s="861"/>
      <c r="EV632" s="861"/>
      <c r="EW632" s="861"/>
      <c r="EX632" s="861"/>
      <c r="EY632" s="861"/>
      <c r="EZ632" s="861"/>
      <c r="FA632" s="861"/>
      <c r="FB632" s="861"/>
      <c r="FC632" s="861"/>
      <c r="FD632" s="861"/>
    </row>
    <row r="633" spans="1:160" x14ac:dyDescent="0.25">
      <c r="A633" s="837">
        <v>46146</v>
      </c>
      <c r="B633" s="836">
        <v>0.51521990740740742</v>
      </c>
      <c r="C633" s="861">
        <v>34920</v>
      </c>
      <c r="D633" s="861">
        <v>0</v>
      </c>
      <c r="E633" s="861">
        <v>0</v>
      </c>
      <c r="F633" s="861">
        <v>75.301854000000006</v>
      </c>
      <c r="G633" s="861">
        <v>72.039613000000003</v>
      </c>
      <c r="H633" s="861">
        <v>65.399814000000006</v>
      </c>
      <c r="I633" s="861">
        <v>74.181702000000001</v>
      </c>
      <c r="J633" s="861">
        <v>71.485400999999996</v>
      </c>
      <c r="K633" s="861">
        <v>71.292389</v>
      </c>
      <c r="L633" s="861">
        <v>73.781552000000005</v>
      </c>
      <c r="M633" s="861">
        <v>74.649967000000004</v>
      </c>
      <c r="N633" s="861">
        <v>-3.8499370000000002</v>
      </c>
      <c r="O633" s="861">
        <v>-5.2975430000000001</v>
      </c>
      <c r="P633" s="861">
        <v>-6.2644390000000003</v>
      </c>
      <c r="Q633" s="861">
        <v>-2.647662</v>
      </c>
      <c r="R633" s="861">
        <v>-3.0625439999999999</v>
      </c>
      <c r="S633" s="861">
        <v>-3.601734</v>
      </c>
      <c r="T633" s="861">
        <v>84.167725000000004</v>
      </c>
      <c r="U633" s="861">
        <v>73.321974999999995</v>
      </c>
      <c r="V633" s="861">
        <v>97.780413999999993</v>
      </c>
      <c r="W633" s="861">
        <v>96.962017000000003</v>
      </c>
      <c r="X633" s="861">
        <v>-0.64342500000000002</v>
      </c>
      <c r="Y633" s="861">
        <v>-8.6775000000000005E-2</v>
      </c>
      <c r="Z633" s="861">
        <v>-3.2835519999999998</v>
      </c>
      <c r="AA633" s="861">
        <v>-3.0569730000000002</v>
      </c>
      <c r="AB633" s="861">
        <v>-2.7024409999999999</v>
      </c>
      <c r="AC633" s="861">
        <v>-3.005017</v>
      </c>
      <c r="AD633" s="861">
        <v>1.7552380000000001</v>
      </c>
      <c r="AE633" s="861">
        <v>114.560316</v>
      </c>
      <c r="AF633" s="861">
        <v>99.540199000000001</v>
      </c>
      <c r="AG633" s="861">
        <v>91.545150000000007</v>
      </c>
      <c r="AH633" s="861">
        <v>116.442656</v>
      </c>
      <c r="AI633" s="861">
        <v>92.936898999999997</v>
      </c>
      <c r="AJ633" s="861">
        <v>76.016726000000006</v>
      </c>
      <c r="AK633" s="861">
        <v>2.7365409999999999</v>
      </c>
      <c r="AL633" s="861">
        <v>-2.2572580000000002</v>
      </c>
      <c r="AM633" s="861">
        <v>1.480972</v>
      </c>
      <c r="AN633" s="861">
        <v>95.902863999999994</v>
      </c>
      <c r="AO633" s="861">
        <v>96.192164000000005</v>
      </c>
      <c r="AP633" s="861">
        <v>92.584924999999998</v>
      </c>
      <c r="AQ633" s="861">
        <v>89.974273999999994</v>
      </c>
      <c r="AR633" s="861">
        <v>73.962502999999998</v>
      </c>
      <c r="AS633" s="861">
        <v>63.981735999999998</v>
      </c>
      <c r="AT633" s="861">
        <v>77.507159000000001</v>
      </c>
      <c r="AU633" s="861">
        <v>75.970214999999996</v>
      </c>
      <c r="AV633" s="861">
        <v>74.411897999999994</v>
      </c>
      <c r="AW633" s="861">
        <v>74.181692999999996</v>
      </c>
      <c r="AX633" s="861">
        <v>93.344014999999999</v>
      </c>
      <c r="AY633" s="861">
        <v>91.001041999999998</v>
      </c>
      <c r="AZ633" s="861">
        <v>-0.70574099999999995</v>
      </c>
      <c r="BA633" s="861">
        <v>-1.6472169999999999</v>
      </c>
      <c r="BB633" s="861">
        <v>-6.4665350000000004</v>
      </c>
      <c r="BC633" s="861">
        <v>-5.1564550000000002</v>
      </c>
      <c r="BD633" s="861">
        <v>-4.9720469999999999</v>
      </c>
      <c r="BE633" s="861">
        <v>0.35356500000000002</v>
      </c>
      <c r="BF633" s="861">
        <v>34.554358999999998</v>
      </c>
      <c r="BG633" s="861">
        <v>143.015151</v>
      </c>
      <c r="BH633" s="861">
        <v>111.58086400000001</v>
      </c>
      <c r="BI633" s="861">
        <v>53.019241000000001</v>
      </c>
      <c r="BJ633" s="861">
        <v>136.79178300000001</v>
      </c>
      <c r="BK633" s="861">
        <v>89.468800999999999</v>
      </c>
      <c r="BL633" s="861">
        <v>79.842461999999998</v>
      </c>
      <c r="BM633" s="861">
        <v>-11.587006000000001</v>
      </c>
      <c r="BN633" s="861">
        <v>-5.771147</v>
      </c>
      <c r="BO633" s="861">
        <v>1.6901489999999999</v>
      </c>
      <c r="BP633" s="861">
        <v>-5.2310600000000003</v>
      </c>
      <c r="BQ633" s="861">
        <v>89.895863000000006</v>
      </c>
      <c r="BR633" s="861">
        <v>89.349412000000001</v>
      </c>
      <c r="BS633" s="861">
        <v>87.120250999999996</v>
      </c>
      <c r="BT633" s="861">
        <v>59.297871000000001</v>
      </c>
      <c r="BU633" s="861">
        <v>65.323656999999997</v>
      </c>
      <c r="BV633" s="861">
        <v>61.474939999999997</v>
      </c>
      <c r="BW633" s="861">
        <v>65.013401999999999</v>
      </c>
      <c r="BX633" s="861">
        <v>-2.8853680000000002</v>
      </c>
      <c r="BY633" s="861">
        <v>-7.3511129999999998</v>
      </c>
      <c r="BZ633" s="861">
        <v>-0.33235399999999998</v>
      </c>
      <c r="CA633" s="861">
        <v>-2.4316710000000001</v>
      </c>
      <c r="CB633" s="861">
        <v>-9.3043879999999994</v>
      </c>
      <c r="CC633" s="861">
        <v>-6.0066449999999998</v>
      </c>
      <c r="CD633" s="861">
        <v>-9.7156959999999994</v>
      </c>
      <c r="CE633" s="861">
        <v>-4.9986969999999999</v>
      </c>
      <c r="CF633" s="861">
        <v>-11.990100999999999</v>
      </c>
      <c r="CG633" s="861">
        <v>-6.0233489999999996</v>
      </c>
      <c r="CH633" s="861">
        <v>-11.611274</v>
      </c>
      <c r="CI633" s="861">
        <v>-6.6066229999999999</v>
      </c>
      <c r="CJ633" s="861">
        <v>-9.4642660000000003</v>
      </c>
      <c r="CK633" s="861">
        <v>-6.4279099999999998</v>
      </c>
      <c r="CL633" s="861">
        <v>-10.185902</v>
      </c>
      <c r="CM633" s="861">
        <v>-5.9940530000000001</v>
      </c>
      <c r="CN633" s="861">
        <v>-11.853588999999999</v>
      </c>
      <c r="CO633" s="861">
        <v>-8.0061970000000002</v>
      </c>
      <c r="CP633" s="861">
        <v>-11.404724</v>
      </c>
      <c r="CQ633" s="861">
        <v>-7.4399100000000002</v>
      </c>
      <c r="CR633" s="861">
        <v>-9.484864</v>
      </c>
      <c r="CS633" s="861">
        <v>-6.8624489999999998</v>
      </c>
      <c r="CT633" s="861">
        <v>-9.5023809999999997</v>
      </c>
      <c r="CU633" s="861">
        <v>-7.6209920000000002</v>
      </c>
      <c r="CV633" s="861">
        <v>-12.204044</v>
      </c>
      <c r="CW633" s="861">
        <v>-7.744904</v>
      </c>
      <c r="CX633" s="861">
        <v>-11.603790999999999</v>
      </c>
      <c r="CY633" s="861">
        <v>-6.483911</v>
      </c>
      <c r="CZ633" s="861">
        <v>-9.3199039999999993</v>
      </c>
      <c r="DA633" s="861">
        <v>-6.5039980000000002</v>
      </c>
      <c r="DB633" s="861">
        <v>-9.9108850000000004</v>
      </c>
      <c r="DC633" s="861">
        <v>-6.6505669999999997</v>
      </c>
      <c r="DD633" s="861">
        <v>-12.011075999999999</v>
      </c>
      <c r="DE633" s="861">
        <v>-8.6303809999999999</v>
      </c>
      <c r="DF633" s="861">
        <v>-11.838914000000001</v>
      </c>
      <c r="DG633" s="861">
        <v>-7.8522160000000003</v>
      </c>
      <c r="DH633" s="861">
        <v>-8.9790109999999999</v>
      </c>
      <c r="DI633" s="861">
        <v>-7.1141500000000004</v>
      </c>
      <c r="DJ633" s="861">
        <v>-9.4773049999999994</v>
      </c>
      <c r="DK633" s="861">
        <v>-7.9097790000000003</v>
      </c>
      <c r="DL633" s="861">
        <v>-12.064251000000001</v>
      </c>
      <c r="DM633" s="861">
        <v>-9.7791739999999994</v>
      </c>
      <c r="DN633" s="861">
        <v>-11.838914000000001</v>
      </c>
      <c r="DO633" s="861">
        <v>-8.5883620000000001</v>
      </c>
      <c r="DP633" s="861">
        <v>-9.4599240000000009</v>
      </c>
      <c r="DQ633" s="861">
        <v>-7.7820929999999997</v>
      </c>
      <c r="DR633" s="861">
        <v>-10.203134</v>
      </c>
      <c r="DS633" s="861">
        <v>-8.7968030000000006</v>
      </c>
      <c r="DT633" s="861">
        <v>-11.811462000000001</v>
      </c>
      <c r="DU633" s="861">
        <v>-10.827161</v>
      </c>
      <c r="DV633" s="861">
        <v>-12.011542</v>
      </c>
      <c r="DW633" s="861">
        <v>-8.4613449999999997</v>
      </c>
      <c r="DX633" s="861">
        <v>15.541598</v>
      </c>
      <c r="DY633" s="861">
        <v>13.305704</v>
      </c>
      <c r="DZ633" s="861">
        <v>171.47581700000001</v>
      </c>
      <c r="EA633" s="861">
        <v>161.34604899999999</v>
      </c>
      <c r="EB633" s="861">
        <v>119.98</v>
      </c>
      <c r="EC633" s="861">
        <v>3.2490000000000001</v>
      </c>
      <c r="ED633" s="861">
        <v>383.3</v>
      </c>
      <c r="EE633" s="861">
        <v>119.82</v>
      </c>
      <c r="EF633" s="861">
        <v>5.7990000000000004</v>
      </c>
      <c r="EG633" s="861">
        <v>681.5</v>
      </c>
      <c r="EH633" s="861">
        <v>119.81</v>
      </c>
      <c r="EI633" s="861">
        <v>5.4960000000000004</v>
      </c>
      <c r="EJ633" s="861">
        <v>650.9</v>
      </c>
      <c r="EK633" s="861">
        <v>13.728298000000001</v>
      </c>
      <c r="EL633" s="861">
        <v>17.627641000000001</v>
      </c>
      <c r="EM633" s="861">
        <v>-12.247325999999999</v>
      </c>
      <c r="EN633" s="861">
        <v>-15.937492000000001</v>
      </c>
      <c r="EO633" s="861">
        <v>98.889240999999998</v>
      </c>
      <c r="EP633" s="861">
        <v>94.630264999999994</v>
      </c>
      <c r="EQ633" s="861">
        <v>-9.0908960000000008</v>
      </c>
      <c r="ER633" s="861">
        <v>944.39170999999999</v>
      </c>
      <c r="ES633" s="861">
        <v>2126.878295</v>
      </c>
      <c r="ET633" s="861">
        <v>1710.6774909999999</v>
      </c>
      <c r="EU633" s="861"/>
      <c r="EV633" s="861"/>
      <c r="EW633" s="861"/>
      <c r="EX633" s="861"/>
      <c r="EY633" s="861"/>
      <c r="EZ633" s="861"/>
      <c r="FA633" s="861"/>
      <c r="FB633" s="861"/>
      <c r="FC633" s="861"/>
      <c r="FD633" s="861"/>
    </row>
    <row r="634" spans="1:160" x14ac:dyDescent="0.25">
      <c r="A634" s="837">
        <v>46146</v>
      </c>
      <c r="B634" s="836">
        <v>0.51591435185185186</v>
      </c>
      <c r="C634" s="861">
        <v>34980</v>
      </c>
      <c r="D634" s="861">
        <v>0</v>
      </c>
      <c r="E634" s="861">
        <v>0</v>
      </c>
      <c r="F634" s="861">
        <v>75.213682000000006</v>
      </c>
      <c r="G634" s="861">
        <v>71.982894999999999</v>
      </c>
      <c r="H634" s="861">
        <v>65.361446000000001</v>
      </c>
      <c r="I634" s="861">
        <v>74.162045000000006</v>
      </c>
      <c r="J634" s="861">
        <v>71.407993000000005</v>
      </c>
      <c r="K634" s="861">
        <v>71.280300999999994</v>
      </c>
      <c r="L634" s="861">
        <v>73.800297999999998</v>
      </c>
      <c r="M634" s="861">
        <v>74.657284000000004</v>
      </c>
      <c r="N634" s="861">
        <v>-4.5111340000000002</v>
      </c>
      <c r="O634" s="861">
        <v>-6.217238</v>
      </c>
      <c r="P634" s="861">
        <v>-7.1458180000000002</v>
      </c>
      <c r="Q634" s="861">
        <v>-4.1303340000000004</v>
      </c>
      <c r="R634" s="861">
        <v>-5.4052280000000001</v>
      </c>
      <c r="S634" s="861">
        <v>-6.1996570000000002</v>
      </c>
      <c r="T634" s="861">
        <v>83.299569000000005</v>
      </c>
      <c r="U634" s="861">
        <v>73.100890000000007</v>
      </c>
      <c r="V634" s="861">
        <v>96.073263999999995</v>
      </c>
      <c r="W634" s="861">
        <v>95.241733999999994</v>
      </c>
      <c r="X634" s="861">
        <v>-2.7645529999999998</v>
      </c>
      <c r="Y634" s="861">
        <v>-2.6208719999999999</v>
      </c>
      <c r="Z634" s="861">
        <v>-6.4114849999999999</v>
      </c>
      <c r="AA634" s="861">
        <v>-6.1068290000000003</v>
      </c>
      <c r="AB634" s="861">
        <v>-5.8457340000000002</v>
      </c>
      <c r="AC634" s="861">
        <v>-6.4409409999999996</v>
      </c>
      <c r="AD634" s="861">
        <v>-11.112802</v>
      </c>
      <c r="AE634" s="861">
        <v>112.280962</v>
      </c>
      <c r="AF634" s="861">
        <v>100.405734</v>
      </c>
      <c r="AG634" s="861">
        <v>92.758763999999999</v>
      </c>
      <c r="AH634" s="861">
        <v>116.933025</v>
      </c>
      <c r="AI634" s="861">
        <v>92.120581000000001</v>
      </c>
      <c r="AJ634" s="861">
        <v>74.111365000000006</v>
      </c>
      <c r="AK634" s="861">
        <v>0.70104299999999997</v>
      </c>
      <c r="AL634" s="861">
        <v>-5.2438669999999998</v>
      </c>
      <c r="AM634" s="861">
        <v>-2.623021</v>
      </c>
      <c r="AN634" s="861">
        <v>95.835786999999996</v>
      </c>
      <c r="AO634" s="861">
        <v>94.384996000000001</v>
      </c>
      <c r="AP634" s="861">
        <v>92.804866000000004</v>
      </c>
      <c r="AQ634" s="861">
        <v>90.215621999999996</v>
      </c>
      <c r="AR634" s="861">
        <v>73.860898000000006</v>
      </c>
      <c r="AS634" s="861">
        <v>63.946116000000004</v>
      </c>
      <c r="AT634" s="861">
        <v>77.544670999999994</v>
      </c>
      <c r="AU634" s="861">
        <v>75.982901999999996</v>
      </c>
      <c r="AV634" s="861">
        <v>74.257208000000006</v>
      </c>
      <c r="AW634" s="861">
        <v>74.201265000000006</v>
      </c>
      <c r="AX634" s="861">
        <v>91.357276999999996</v>
      </c>
      <c r="AY634" s="861">
        <v>89.289882000000006</v>
      </c>
      <c r="AZ634" s="861">
        <v>-2.9132560000000001</v>
      </c>
      <c r="BA634" s="861">
        <v>-3.026046</v>
      </c>
      <c r="BB634" s="861">
        <v>-10.148205000000001</v>
      </c>
      <c r="BC634" s="861">
        <v>-8.6347470000000008</v>
      </c>
      <c r="BD634" s="861">
        <v>-9.1332070000000005</v>
      </c>
      <c r="BE634" s="861">
        <v>-4.3015730000000003</v>
      </c>
      <c r="BF634" s="861">
        <v>33.791473000000003</v>
      </c>
      <c r="BG634" s="861">
        <v>141.60761600000001</v>
      </c>
      <c r="BH634" s="861">
        <v>111.542558</v>
      </c>
      <c r="BI634" s="861">
        <v>52.550963000000003</v>
      </c>
      <c r="BJ634" s="861">
        <v>134.44097199999999</v>
      </c>
      <c r="BK634" s="861">
        <v>88.343503999999996</v>
      </c>
      <c r="BL634" s="861">
        <v>79.309989999999999</v>
      </c>
      <c r="BM634" s="861">
        <v>-14.723166000000001</v>
      </c>
      <c r="BN634" s="861">
        <v>-8.858549</v>
      </c>
      <c r="BO634" s="861">
        <v>-8.4792100000000001</v>
      </c>
      <c r="BP634" s="861">
        <v>-7.9471129999999999</v>
      </c>
      <c r="BQ634" s="861">
        <v>88.970122000000003</v>
      </c>
      <c r="BR634" s="861">
        <v>89.326205999999999</v>
      </c>
      <c r="BS634" s="861">
        <v>87.291056999999995</v>
      </c>
      <c r="BT634" s="861">
        <v>59.33193</v>
      </c>
      <c r="BU634" s="861">
        <v>65.241168000000002</v>
      </c>
      <c r="BV634" s="861">
        <v>61.483504000000003</v>
      </c>
      <c r="BW634" s="861">
        <v>64.936867000000007</v>
      </c>
      <c r="BX634" s="861">
        <v>-10.649006</v>
      </c>
      <c r="BY634" s="861">
        <v>-10.77868</v>
      </c>
      <c r="BZ634" s="861">
        <v>-7.8683680000000003</v>
      </c>
      <c r="CA634" s="861">
        <v>-9.5150380000000006</v>
      </c>
      <c r="CB634" s="861">
        <v>-9.3073289999999993</v>
      </c>
      <c r="CC634" s="861">
        <v>-5.9881929999999999</v>
      </c>
      <c r="CD634" s="861">
        <v>-9.7248129999999993</v>
      </c>
      <c r="CE634" s="861">
        <v>-5.0212500000000002</v>
      </c>
      <c r="CF634" s="861">
        <v>-11.970209000000001</v>
      </c>
      <c r="CG634" s="861">
        <v>-5.9933839999999998</v>
      </c>
      <c r="CH634" s="861">
        <v>-11.554475</v>
      </c>
      <c r="CI634" s="861">
        <v>-6.5726750000000003</v>
      </c>
      <c r="CJ634" s="861">
        <v>-9.4653320000000001</v>
      </c>
      <c r="CK634" s="861">
        <v>-6.3898460000000004</v>
      </c>
      <c r="CL634" s="861">
        <v>-10.159348</v>
      </c>
      <c r="CM634" s="861">
        <v>-6.0049809999999999</v>
      </c>
      <c r="CN634" s="861">
        <v>-11.819582</v>
      </c>
      <c r="CO634" s="861">
        <v>-7.9845579999999998</v>
      </c>
      <c r="CP634" s="861">
        <v>-11.372558</v>
      </c>
      <c r="CQ634" s="861">
        <v>-7.3995309999999996</v>
      </c>
      <c r="CR634" s="861">
        <v>-9.4687370000000008</v>
      </c>
      <c r="CS634" s="861">
        <v>-6.8323799999999997</v>
      </c>
      <c r="CT634" s="861">
        <v>-9.5217039999999997</v>
      </c>
      <c r="CU634" s="861">
        <v>-7.5963079999999996</v>
      </c>
      <c r="CV634" s="861">
        <v>-12.178239</v>
      </c>
      <c r="CW634" s="861">
        <v>-7.7267619999999999</v>
      </c>
      <c r="CX634" s="861">
        <v>-11.585547999999999</v>
      </c>
      <c r="CY634" s="861">
        <v>-6.5246209999999998</v>
      </c>
      <c r="CZ634" s="861">
        <v>-9.3092269999999999</v>
      </c>
      <c r="DA634" s="861">
        <v>-6.5308149999999996</v>
      </c>
      <c r="DB634" s="861">
        <v>-9.8970219999999998</v>
      </c>
      <c r="DC634" s="861">
        <v>-6.6461119999999996</v>
      </c>
      <c r="DD634" s="861">
        <v>-12.012565</v>
      </c>
      <c r="DE634" s="861">
        <v>-8.6281149999999993</v>
      </c>
      <c r="DF634" s="861">
        <v>-11.833753</v>
      </c>
      <c r="DG634" s="861">
        <v>-7.853167</v>
      </c>
      <c r="DH634" s="861">
        <v>-8.9574739999999995</v>
      </c>
      <c r="DI634" s="861">
        <v>-7.1262179999999997</v>
      </c>
      <c r="DJ634" s="861">
        <v>-9.4472149999999999</v>
      </c>
      <c r="DK634" s="861">
        <v>-7.9134419999999999</v>
      </c>
      <c r="DL634" s="861">
        <v>-12.032978999999999</v>
      </c>
      <c r="DM634" s="861">
        <v>-9.7855450000000008</v>
      </c>
      <c r="DN634" s="861">
        <v>-11.83893</v>
      </c>
      <c r="DO634" s="861">
        <v>-8.5939969999999999</v>
      </c>
      <c r="DP634" s="861">
        <v>-9.463222</v>
      </c>
      <c r="DQ634" s="861">
        <v>-7.7899649999999996</v>
      </c>
      <c r="DR634" s="861">
        <v>-10.165969</v>
      </c>
      <c r="DS634" s="861">
        <v>-8.8065599999999993</v>
      </c>
      <c r="DT634" s="861">
        <v>-11.807499</v>
      </c>
      <c r="DU634" s="861">
        <v>-10.813336</v>
      </c>
      <c r="DV634" s="861">
        <v>-12.009356</v>
      </c>
      <c r="DW634" s="861">
        <v>-8.4849209999999999</v>
      </c>
      <c r="DX634" s="861">
        <v>14.355776000000001</v>
      </c>
      <c r="DY634" s="861">
        <v>11.497809999999999</v>
      </c>
      <c r="DZ634" s="861">
        <v>167.59335999999999</v>
      </c>
      <c r="EA634" s="861">
        <v>156.606618</v>
      </c>
      <c r="EB634" s="861">
        <v>120.78</v>
      </c>
      <c r="EC634" s="861">
        <v>1.2390000000000001</v>
      </c>
      <c r="ED634" s="861">
        <v>132.5</v>
      </c>
      <c r="EE634" s="861">
        <v>120.89</v>
      </c>
      <c r="EF634" s="861">
        <v>5.6050000000000004</v>
      </c>
      <c r="EG634" s="861">
        <v>671.1</v>
      </c>
      <c r="EH634" s="861">
        <v>120.82</v>
      </c>
      <c r="EI634" s="861">
        <v>5.2969999999999997</v>
      </c>
      <c r="EJ634" s="861">
        <v>626.6</v>
      </c>
      <c r="EK634" s="861">
        <v>11.554157999999999</v>
      </c>
      <c r="EL634" s="861">
        <v>10.612282</v>
      </c>
      <c r="EM634" s="861">
        <v>-14.177179000000001</v>
      </c>
      <c r="EN634" s="861">
        <v>-19.091491999999999</v>
      </c>
      <c r="EO634" s="861">
        <v>97.277446999999995</v>
      </c>
      <c r="EP634" s="861">
        <v>92.575721999999999</v>
      </c>
      <c r="EQ634" s="861">
        <v>-9.0814529999999998</v>
      </c>
      <c r="ER634" s="861">
        <v>947.08800199999996</v>
      </c>
      <c r="ES634" s="861">
        <v>2138.1937379999999</v>
      </c>
      <c r="ET634" s="861">
        <v>1721.311635</v>
      </c>
      <c r="EU634" s="861"/>
      <c r="EV634" s="861"/>
      <c r="EW634" s="861"/>
      <c r="EX634" s="861"/>
      <c r="EY634" s="861"/>
      <c r="EZ634" s="861"/>
      <c r="FA634" s="861"/>
      <c r="FB634" s="861"/>
      <c r="FC634" s="861"/>
      <c r="FD634" s="861"/>
    </row>
    <row r="635" spans="1:160" x14ac:dyDescent="0.25">
      <c r="A635" s="837">
        <v>46146</v>
      </c>
      <c r="B635" s="836">
        <v>0.5166087962962963</v>
      </c>
      <c r="C635" s="861">
        <v>35040</v>
      </c>
      <c r="D635" s="861">
        <v>0</v>
      </c>
      <c r="E635" s="861">
        <v>0</v>
      </c>
      <c r="F635" s="861">
        <v>75.073595999999995</v>
      </c>
      <c r="G635" s="861">
        <v>71.930881999999997</v>
      </c>
      <c r="H635" s="861">
        <v>65.200486999999995</v>
      </c>
      <c r="I635" s="861">
        <v>74.155586999999997</v>
      </c>
      <c r="J635" s="861">
        <v>71.273398</v>
      </c>
      <c r="K635" s="861">
        <v>71.261094</v>
      </c>
      <c r="L635" s="861">
        <v>73.792319000000006</v>
      </c>
      <c r="M635" s="861">
        <v>74.610012999999995</v>
      </c>
      <c r="N635" s="861">
        <v>-4.898333</v>
      </c>
      <c r="O635" s="861">
        <v>-6.8482570000000003</v>
      </c>
      <c r="P635" s="861">
        <v>-7.7515700000000001</v>
      </c>
      <c r="Q635" s="861">
        <v>-4.4949899999999996</v>
      </c>
      <c r="R635" s="861">
        <v>-5.9972209999999997</v>
      </c>
      <c r="S635" s="861">
        <v>-6.824141</v>
      </c>
      <c r="T635" s="861">
        <v>82.766165000000001</v>
      </c>
      <c r="U635" s="861">
        <v>73.029060999999999</v>
      </c>
      <c r="V635" s="861">
        <v>95.228138000000001</v>
      </c>
      <c r="W635" s="861">
        <v>94.344178999999997</v>
      </c>
      <c r="X635" s="861">
        <v>-3.705298</v>
      </c>
      <c r="Y635" s="861">
        <v>-3.7398509999999998</v>
      </c>
      <c r="Z635" s="861">
        <v>-7.6811259999999999</v>
      </c>
      <c r="AA635" s="861">
        <v>-7.3819379999999999</v>
      </c>
      <c r="AB635" s="861">
        <v>-7.0571010000000003</v>
      </c>
      <c r="AC635" s="861">
        <v>-7.6688720000000004</v>
      </c>
      <c r="AD635" s="861">
        <v>-12.177163999999999</v>
      </c>
      <c r="AE635" s="861">
        <v>109.293087</v>
      </c>
      <c r="AF635" s="861">
        <v>101.027452</v>
      </c>
      <c r="AG635" s="861">
        <v>92.858045000000004</v>
      </c>
      <c r="AH635" s="861">
        <v>113.52537700000001</v>
      </c>
      <c r="AI635" s="861">
        <v>91.447799000000003</v>
      </c>
      <c r="AJ635" s="861">
        <v>73.068003000000004</v>
      </c>
      <c r="AK635" s="861">
        <v>-0.66929799999999995</v>
      </c>
      <c r="AL635" s="861">
        <v>-6.5079549999999999</v>
      </c>
      <c r="AM635" s="861">
        <v>-3.7290320000000001</v>
      </c>
      <c r="AN635" s="861">
        <v>95.103474000000006</v>
      </c>
      <c r="AO635" s="861">
        <v>93.534961999999993</v>
      </c>
      <c r="AP635" s="861">
        <v>91.931764999999999</v>
      </c>
      <c r="AQ635" s="861">
        <v>90.077864000000005</v>
      </c>
      <c r="AR635" s="861">
        <v>73.817769999999996</v>
      </c>
      <c r="AS635" s="861">
        <v>63.907614000000002</v>
      </c>
      <c r="AT635" s="861">
        <v>77.511669999999995</v>
      </c>
      <c r="AU635" s="861">
        <v>75.928320999999997</v>
      </c>
      <c r="AV635" s="861">
        <v>73.800762000000006</v>
      </c>
      <c r="AW635" s="861">
        <v>73.507647000000006</v>
      </c>
      <c r="AX635" s="861">
        <v>90.520919000000006</v>
      </c>
      <c r="AY635" s="861">
        <v>88.313883000000004</v>
      </c>
      <c r="AZ635" s="861">
        <v>-4.0673729999999999</v>
      </c>
      <c r="BA635" s="861">
        <v>-3.774985</v>
      </c>
      <c r="BB635" s="861">
        <v>-11.643342000000001</v>
      </c>
      <c r="BC635" s="861">
        <v>-10.018829</v>
      </c>
      <c r="BD635" s="861">
        <v>-10.798845999999999</v>
      </c>
      <c r="BE635" s="861">
        <v>-9.0100490000000004</v>
      </c>
      <c r="BF635" s="861">
        <v>30.560214999999999</v>
      </c>
      <c r="BG635" s="861">
        <v>140.64321799999999</v>
      </c>
      <c r="BH635" s="861">
        <v>110.945261</v>
      </c>
      <c r="BI635" s="861">
        <v>52.361122000000002</v>
      </c>
      <c r="BJ635" s="861">
        <v>132.90069399999999</v>
      </c>
      <c r="BK635" s="861">
        <v>87.263486</v>
      </c>
      <c r="BL635" s="861">
        <v>78.080580999999995</v>
      </c>
      <c r="BM635" s="861">
        <v>-16.541003</v>
      </c>
      <c r="BN635" s="861">
        <v>-10.629932999999999</v>
      </c>
      <c r="BO635" s="861">
        <v>-11.784742</v>
      </c>
      <c r="BP635" s="861">
        <v>-10.087580000000001</v>
      </c>
      <c r="BQ635" s="861">
        <v>88.165526999999997</v>
      </c>
      <c r="BR635" s="861">
        <v>89.080582000000007</v>
      </c>
      <c r="BS635" s="861">
        <v>87.097757999999999</v>
      </c>
      <c r="BT635" s="861">
        <v>59.406314999999999</v>
      </c>
      <c r="BU635" s="861">
        <v>65.270557999999994</v>
      </c>
      <c r="BV635" s="861">
        <v>61.467956000000001</v>
      </c>
      <c r="BW635" s="861">
        <v>64.908131999999995</v>
      </c>
      <c r="BX635" s="861">
        <v>-11.829468</v>
      </c>
      <c r="BY635" s="861">
        <v>-11.933964</v>
      </c>
      <c r="BZ635" s="861">
        <v>-10.252323000000001</v>
      </c>
      <c r="CA635" s="861">
        <v>-14.533979</v>
      </c>
      <c r="CB635" s="861">
        <v>-9.2859099999999994</v>
      </c>
      <c r="CC635" s="861">
        <v>-5.9760970000000002</v>
      </c>
      <c r="CD635" s="861">
        <v>-9.6891920000000002</v>
      </c>
      <c r="CE635" s="861">
        <v>-4.9616790000000002</v>
      </c>
      <c r="CF635" s="861">
        <v>-11.931305</v>
      </c>
      <c r="CG635" s="861">
        <v>-5.9473830000000003</v>
      </c>
      <c r="CH635" s="861">
        <v>-11.548503999999999</v>
      </c>
      <c r="CI635" s="861">
        <v>-6.5751530000000002</v>
      </c>
      <c r="CJ635" s="861">
        <v>-9.4607869999999998</v>
      </c>
      <c r="CK635" s="861">
        <v>-6.3735429999999997</v>
      </c>
      <c r="CL635" s="861">
        <v>-10.150459</v>
      </c>
      <c r="CM635" s="861">
        <v>-5.9924189999999999</v>
      </c>
      <c r="CN635" s="861">
        <v>-11.792923</v>
      </c>
      <c r="CO635" s="861">
        <v>-7.9402850000000003</v>
      </c>
      <c r="CP635" s="861">
        <v>-11.363305</v>
      </c>
      <c r="CQ635" s="861">
        <v>-7.4235220000000002</v>
      </c>
      <c r="CR635" s="861">
        <v>-9.4759250000000002</v>
      </c>
      <c r="CS635" s="861">
        <v>-6.8456080000000004</v>
      </c>
      <c r="CT635" s="861">
        <v>-9.4959799999999994</v>
      </c>
      <c r="CU635" s="861">
        <v>-7.5973110000000004</v>
      </c>
      <c r="CV635" s="861">
        <v>-12.163709000000001</v>
      </c>
      <c r="CW635" s="861">
        <v>-7.7099960000000003</v>
      </c>
      <c r="CX635" s="861">
        <v>-11.56809</v>
      </c>
      <c r="CY635" s="861">
        <v>-6.4685639999999998</v>
      </c>
      <c r="CZ635" s="861">
        <v>-9.3260529999999999</v>
      </c>
      <c r="DA635" s="861">
        <v>-6.4703590000000002</v>
      </c>
      <c r="DB635" s="861">
        <v>-9.8489129999999996</v>
      </c>
      <c r="DC635" s="861">
        <v>-6.5847110000000004</v>
      </c>
      <c r="DD635" s="861">
        <v>-11.980883</v>
      </c>
      <c r="DE635" s="861">
        <v>-8.587237</v>
      </c>
      <c r="DF635" s="861">
        <v>-11.801874</v>
      </c>
      <c r="DG635" s="861">
        <v>-7.7948300000000001</v>
      </c>
      <c r="DH635" s="861">
        <v>-8.9496339999999996</v>
      </c>
      <c r="DI635" s="861">
        <v>-7.0605779999999996</v>
      </c>
      <c r="DJ635" s="861">
        <v>-9.4127489999999998</v>
      </c>
      <c r="DK635" s="861">
        <v>-7.8505269999999996</v>
      </c>
      <c r="DL635" s="861">
        <v>-12.026655</v>
      </c>
      <c r="DM635" s="861">
        <v>-9.7435899999999993</v>
      </c>
      <c r="DN635" s="861">
        <v>-11.794815</v>
      </c>
      <c r="DO635" s="861">
        <v>-8.5416779999999992</v>
      </c>
      <c r="DP635" s="861">
        <v>-9.4295869999999997</v>
      </c>
      <c r="DQ635" s="861">
        <v>-7.733142</v>
      </c>
      <c r="DR635" s="861">
        <v>-10.144607000000001</v>
      </c>
      <c r="DS635" s="861">
        <v>-8.7524569999999997</v>
      </c>
      <c r="DT635" s="861">
        <v>-11.77247</v>
      </c>
      <c r="DU635" s="861">
        <v>-10.767554000000001</v>
      </c>
      <c r="DV635" s="861">
        <v>-11.981501</v>
      </c>
      <c r="DW635" s="861">
        <v>-8.4398990000000005</v>
      </c>
      <c r="DX635" s="861">
        <v>13.772781</v>
      </c>
      <c r="DY635" s="861">
        <v>10.542903000000001</v>
      </c>
      <c r="DZ635" s="861">
        <v>165.241918</v>
      </c>
      <c r="EA635" s="861">
        <v>154.95487399999999</v>
      </c>
      <c r="EB635" s="861">
        <v>120.15</v>
      </c>
      <c r="EC635" s="861">
        <v>3.2570000000000001</v>
      </c>
      <c r="ED635" s="861">
        <v>385.6</v>
      </c>
      <c r="EE635" s="861">
        <v>120.3</v>
      </c>
      <c r="EF635" s="861">
        <v>5.548</v>
      </c>
      <c r="EG635" s="861">
        <v>659.4</v>
      </c>
      <c r="EH635" s="861">
        <v>120.36</v>
      </c>
      <c r="EI635" s="861">
        <v>5.2160000000000002</v>
      </c>
      <c r="EJ635" s="861">
        <v>614.6</v>
      </c>
      <c r="EK635" s="861">
        <v>11.419283</v>
      </c>
      <c r="EL635" s="861">
        <v>9.0411959999999993</v>
      </c>
      <c r="EM635" s="861">
        <v>-15.148315</v>
      </c>
      <c r="EN635" s="861">
        <v>-20.825938000000001</v>
      </c>
      <c r="EO635" s="861">
        <v>96.288984999999997</v>
      </c>
      <c r="EP635" s="861">
        <v>91.849905000000007</v>
      </c>
      <c r="EQ635" s="861">
        <v>-9.0527909999999991</v>
      </c>
      <c r="ER635" s="861">
        <v>950.91337499999997</v>
      </c>
      <c r="ES635" s="861">
        <v>2149.2542549999998</v>
      </c>
      <c r="ET635" s="861">
        <v>1731.670179</v>
      </c>
      <c r="EU635" s="861"/>
      <c r="EV635" s="861"/>
      <c r="EW635" s="861"/>
      <c r="EX635" s="861"/>
      <c r="EY635" s="861"/>
      <c r="EZ635" s="861"/>
      <c r="FA635" s="861"/>
      <c r="FB635" s="861"/>
      <c r="FC635" s="861"/>
      <c r="FD635" s="861"/>
    </row>
    <row r="636" spans="1:160" x14ac:dyDescent="0.25">
      <c r="A636" s="837">
        <v>46146</v>
      </c>
      <c r="B636" s="836">
        <v>0.51730324074074074</v>
      </c>
      <c r="C636" s="861">
        <v>35100</v>
      </c>
      <c r="D636" s="861">
        <v>0</v>
      </c>
      <c r="E636" s="861">
        <v>0</v>
      </c>
      <c r="F636" s="861">
        <v>74.988988000000006</v>
      </c>
      <c r="G636" s="861">
        <v>71.887933000000004</v>
      </c>
      <c r="H636" s="861">
        <v>65.074710999999994</v>
      </c>
      <c r="I636" s="861">
        <v>74.129194999999996</v>
      </c>
      <c r="J636" s="861">
        <v>71.114956000000006</v>
      </c>
      <c r="K636" s="861">
        <v>71.247764000000004</v>
      </c>
      <c r="L636" s="861">
        <v>73.758798999999996</v>
      </c>
      <c r="M636" s="861">
        <v>74.567227000000003</v>
      </c>
      <c r="N636" s="861">
        <v>-5.1738400000000002</v>
      </c>
      <c r="O636" s="861">
        <v>-7.3951640000000003</v>
      </c>
      <c r="P636" s="861">
        <v>-8.2875540000000001</v>
      </c>
      <c r="Q636" s="861">
        <v>-4.816573</v>
      </c>
      <c r="R636" s="861">
        <v>-6.2561080000000002</v>
      </c>
      <c r="S636" s="861">
        <v>-7.0880349999999996</v>
      </c>
      <c r="T636" s="861">
        <v>82.356541000000007</v>
      </c>
      <c r="U636" s="861">
        <v>72.636349999999993</v>
      </c>
      <c r="V636" s="861">
        <v>94.578092999999996</v>
      </c>
      <c r="W636" s="861">
        <v>93.661237</v>
      </c>
      <c r="X636" s="861">
        <v>-4.2774239999999999</v>
      </c>
      <c r="Y636" s="861">
        <v>-4.4540550000000003</v>
      </c>
      <c r="Z636" s="861">
        <v>-8.369332</v>
      </c>
      <c r="AA636" s="861">
        <v>-8.0445550000000008</v>
      </c>
      <c r="AB636" s="861">
        <v>-7.7162579999999998</v>
      </c>
      <c r="AC636" s="861">
        <v>-8.2959010000000006</v>
      </c>
      <c r="AD636" s="861">
        <v>-12.723459</v>
      </c>
      <c r="AE636" s="861">
        <v>107.597266</v>
      </c>
      <c r="AF636" s="861">
        <v>100.641347</v>
      </c>
      <c r="AG636" s="861">
        <v>92.465880999999996</v>
      </c>
      <c r="AH636" s="861">
        <v>111.48398299999999</v>
      </c>
      <c r="AI636" s="861">
        <v>90.828877000000006</v>
      </c>
      <c r="AJ636" s="861">
        <v>72.293375999999995</v>
      </c>
      <c r="AK636" s="861">
        <v>-1.3383659999999999</v>
      </c>
      <c r="AL636" s="861">
        <v>-7.1518480000000002</v>
      </c>
      <c r="AM636" s="861">
        <v>-4.3664069999999997</v>
      </c>
      <c r="AN636" s="861">
        <v>94.363197</v>
      </c>
      <c r="AO636" s="861">
        <v>92.903261999999998</v>
      </c>
      <c r="AP636" s="861">
        <v>91.317149999999998</v>
      </c>
      <c r="AQ636" s="861">
        <v>89.818270999999996</v>
      </c>
      <c r="AR636" s="861">
        <v>73.786371000000003</v>
      </c>
      <c r="AS636" s="861">
        <v>63.567619999999998</v>
      </c>
      <c r="AT636" s="861">
        <v>77.565772999999993</v>
      </c>
      <c r="AU636" s="861">
        <v>75.917124999999999</v>
      </c>
      <c r="AV636" s="861">
        <v>74.059371999999996</v>
      </c>
      <c r="AW636" s="861">
        <v>73.291932000000003</v>
      </c>
      <c r="AX636" s="861">
        <v>90.084056000000004</v>
      </c>
      <c r="AY636" s="861">
        <v>88.051091</v>
      </c>
      <c r="AZ636" s="861">
        <v>-4.7517659999999999</v>
      </c>
      <c r="BA636" s="861">
        <v>-4.3367209999999998</v>
      </c>
      <c r="BB636" s="861">
        <v>-12.480738000000001</v>
      </c>
      <c r="BC636" s="861">
        <v>-10.943371000000001</v>
      </c>
      <c r="BD636" s="861">
        <v>-11.765470000000001</v>
      </c>
      <c r="BE636" s="861">
        <v>-8.0028240000000004</v>
      </c>
      <c r="BF636" s="861">
        <v>32.540574999999997</v>
      </c>
      <c r="BG636" s="861">
        <v>140.54077599999999</v>
      </c>
      <c r="BH636" s="861">
        <v>110.509169</v>
      </c>
      <c r="BI636" s="861">
        <v>51.999437999999998</v>
      </c>
      <c r="BJ636" s="861">
        <v>131.90603200000001</v>
      </c>
      <c r="BK636" s="861">
        <v>86.788179</v>
      </c>
      <c r="BL636" s="861">
        <v>76.996512999999993</v>
      </c>
      <c r="BM636" s="861">
        <v>-17.513867000000001</v>
      </c>
      <c r="BN636" s="861">
        <v>-11.613721999999999</v>
      </c>
      <c r="BO636" s="861">
        <v>-10.002426</v>
      </c>
      <c r="BP636" s="861">
        <v>-11.277873</v>
      </c>
      <c r="BQ636" s="861">
        <v>87.620164000000003</v>
      </c>
      <c r="BR636" s="861">
        <v>88.972949</v>
      </c>
      <c r="BS636" s="861">
        <v>86.846571999999995</v>
      </c>
      <c r="BT636" s="861">
        <v>59.295721999999998</v>
      </c>
      <c r="BU636" s="861">
        <v>65.260212999999993</v>
      </c>
      <c r="BV636" s="861">
        <v>61.423651999999997</v>
      </c>
      <c r="BW636" s="861">
        <v>64.849902999999998</v>
      </c>
      <c r="BX636" s="861">
        <v>-12.197251</v>
      </c>
      <c r="BY636" s="861">
        <v>-12.499663999999999</v>
      </c>
      <c r="BZ636" s="861">
        <v>-11.552375</v>
      </c>
      <c r="CA636" s="861">
        <v>-12.705572</v>
      </c>
      <c r="CB636" s="861">
        <v>-9.2330480000000001</v>
      </c>
      <c r="CC636" s="861">
        <v>-5.9211600000000004</v>
      </c>
      <c r="CD636" s="861">
        <v>-9.6728640000000006</v>
      </c>
      <c r="CE636" s="861">
        <v>-4.9152100000000001</v>
      </c>
      <c r="CF636" s="861">
        <v>-11.93004</v>
      </c>
      <c r="CG636" s="861">
        <v>-5.930275</v>
      </c>
      <c r="CH636" s="861">
        <v>-11.548140999999999</v>
      </c>
      <c r="CI636" s="861">
        <v>-6.5537890000000001</v>
      </c>
      <c r="CJ636" s="861">
        <v>-9.4294790000000006</v>
      </c>
      <c r="CK636" s="861">
        <v>-6.3479679999999998</v>
      </c>
      <c r="CL636" s="861">
        <v>-10.122852999999999</v>
      </c>
      <c r="CM636" s="861">
        <v>-5.9607970000000003</v>
      </c>
      <c r="CN636" s="861">
        <v>-11.773774</v>
      </c>
      <c r="CO636" s="861">
        <v>-7.9404310000000002</v>
      </c>
      <c r="CP636" s="861">
        <v>-11.370384</v>
      </c>
      <c r="CQ636" s="861">
        <v>-7.3726010000000004</v>
      </c>
      <c r="CR636" s="861">
        <v>-9.4379679999999997</v>
      </c>
      <c r="CS636" s="861">
        <v>-6.8185479999999998</v>
      </c>
      <c r="CT636" s="861">
        <v>-9.4769640000000006</v>
      </c>
      <c r="CU636" s="861">
        <v>-7.5928440000000004</v>
      </c>
      <c r="CV636" s="861">
        <v>-12.148849999999999</v>
      </c>
      <c r="CW636" s="861">
        <v>-7.7139449999999998</v>
      </c>
      <c r="CX636" s="861">
        <v>-11.575246</v>
      </c>
      <c r="CY636" s="861">
        <v>-6.4938659999999997</v>
      </c>
      <c r="CZ636" s="861">
        <v>-9.2806800000000003</v>
      </c>
      <c r="DA636" s="861">
        <v>-6.4861319999999996</v>
      </c>
      <c r="DB636" s="861">
        <v>-9.8849470000000004</v>
      </c>
      <c r="DC636" s="861">
        <v>-6.6443680000000001</v>
      </c>
      <c r="DD636" s="861">
        <v>-11.991992</v>
      </c>
      <c r="DE636" s="861">
        <v>-8.6165500000000002</v>
      </c>
      <c r="DF636" s="861">
        <v>-11.787252000000001</v>
      </c>
      <c r="DG636" s="861">
        <v>-7.8532599999999997</v>
      </c>
      <c r="DH636" s="861">
        <v>-8.9308610000000002</v>
      </c>
      <c r="DI636" s="861">
        <v>-7.0938530000000002</v>
      </c>
      <c r="DJ636" s="861">
        <v>-9.4166080000000001</v>
      </c>
      <c r="DK636" s="861">
        <v>-7.8810380000000002</v>
      </c>
      <c r="DL636" s="861">
        <v>-12.012877</v>
      </c>
      <c r="DM636" s="861">
        <v>-9.7659839999999996</v>
      </c>
      <c r="DN636" s="861">
        <v>-11.789135</v>
      </c>
      <c r="DO636" s="861">
        <v>-8.5795739999999991</v>
      </c>
      <c r="DP636" s="861">
        <v>-9.4183020000000006</v>
      </c>
      <c r="DQ636" s="861">
        <v>-7.7430700000000003</v>
      </c>
      <c r="DR636" s="861">
        <v>-10.152695</v>
      </c>
      <c r="DS636" s="861">
        <v>-8.7549069999999993</v>
      </c>
      <c r="DT636" s="861">
        <v>-11.783168999999999</v>
      </c>
      <c r="DU636" s="861">
        <v>-10.788574000000001</v>
      </c>
      <c r="DV636" s="861">
        <v>-11.99344</v>
      </c>
      <c r="DW636" s="861">
        <v>-8.4494299999999996</v>
      </c>
      <c r="DX636" s="861">
        <v>13.479412</v>
      </c>
      <c r="DY636" s="861">
        <v>10.163555000000001</v>
      </c>
      <c r="DZ636" s="861">
        <v>163.83620500000001</v>
      </c>
      <c r="EA636" s="861">
        <v>153.76612900000001</v>
      </c>
      <c r="EB636" s="861">
        <v>120.47</v>
      </c>
      <c r="EC636" s="861">
        <v>3.2570000000000001</v>
      </c>
      <c r="ED636" s="861">
        <v>385.5</v>
      </c>
      <c r="EE636" s="861">
        <v>120.31</v>
      </c>
      <c r="EF636" s="861">
        <v>5.5129999999999999</v>
      </c>
      <c r="EG636" s="861">
        <v>659.2</v>
      </c>
      <c r="EH636" s="861">
        <v>120.24</v>
      </c>
      <c r="EI636" s="861">
        <v>5.16</v>
      </c>
      <c r="EJ636" s="861">
        <v>613.4</v>
      </c>
      <c r="EK636" s="861">
        <v>11.276408</v>
      </c>
      <c r="EL636" s="861">
        <v>11.526678</v>
      </c>
      <c r="EM636" s="861">
        <v>-15.642815000000001</v>
      </c>
      <c r="EN636" s="861">
        <v>-21.529104</v>
      </c>
      <c r="EO636" s="861">
        <v>95.693545</v>
      </c>
      <c r="EP636" s="861">
        <v>91.324329000000006</v>
      </c>
      <c r="EQ636" s="861">
        <v>-9.0495780000000003</v>
      </c>
      <c r="ER636" s="861">
        <v>957.34274800000003</v>
      </c>
      <c r="ES636" s="861">
        <v>2160.2070140000001</v>
      </c>
      <c r="ET636" s="861">
        <v>1741.9061099999999</v>
      </c>
      <c r="EU636" s="861"/>
      <c r="EV636" s="861"/>
      <c r="EW636" s="861"/>
      <c r="EX636" s="861"/>
      <c r="EY636" s="861"/>
      <c r="EZ636" s="861"/>
      <c r="FA636" s="861"/>
      <c r="FB636" s="861"/>
      <c r="FC636" s="861"/>
      <c r="FD636" s="861"/>
    </row>
    <row r="637" spans="1:160" x14ac:dyDescent="0.25">
      <c r="A637" s="837">
        <v>46146</v>
      </c>
      <c r="B637" s="836">
        <v>0.51799768518518519</v>
      </c>
      <c r="C637" s="861">
        <v>35160</v>
      </c>
      <c r="D637" s="861">
        <v>0</v>
      </c>
      <c r="E637" s="861">
        <v>0</v>
      </c>
      <c r="F637" s="861">
        <v>74.926850000000002</v>
      </c>
      <c r="G637" s="861">
        <v>71.852277999999998</v>
      </c>
      <c r="H637" s="861">
        <v>64.954560999999998</v>
      </c>
      <c r="I637" s="861">
        <v>74.099053999999995</v>
      </c>
      <c r="J637" s="861">
        <v>70.963757999999999</v>
      </c>
      <c r="K637" s="861">
        <v>71.218793000000005</v>
      </c>
      <c r="L637" s="861">
        <v>73.726472999999999</v>
      </c>
      <c r="M637" s="861">
        <v>74.551415000000006</v>
      </c>
      <c r="N637" s="861">
        <v>-5.3446259999999999</v>
      </c>
      <c r="O637" s="861">
        <v>-7.7774270000000003</v>
      </c>
      <c r="P637" s="861">
        <v>-8.6244599999999991</v>
      </c>
      <c r="Q637" s="861">
        <v>-4.9769550000000002</v>
      </c>
      <c r="R637" s="861">
        <v>-6.3925859999999997</v>
      </c>
      <c r="S637" s="861">
        <v>-7.260205</v>
      </c>
      <c r="T637" s="861">
        <v>82.070232000000004</v>
      </c>
      <c r="U637" s="861">
        <v>72.736081999999996</v>
      </c>
      <c r="V637" s="861">
        <v>94.215581999999998</v>
      </c>
      <c r="W637" s="861">
        <v>93.338464000000002</v>
      </c>
      <c r="X637" s="861">
        <v>-4.6285040000000004</v>
      </c>
      <c r="Y637" s="861">
        <v>-4.8777869999999997</v>
      </c>
      <c r="Z637" s="861">
        <v>-8.8298729999999992</v>
      </c>
      <c r="AA637" s="861">
        <v>-8.4954959999999993</v>
      </c>
      <c r="AB637" s="861">
        <v>-8.1627729999999996</v>
      </c>
      <c r="AC637" s="861">
        <v>-8.7100380000000008</v>
      </c>
      <c r="AD637" s="861">
        <v>-13.130362</v>
      </c>
      <c r="AE637" s="861">
        <v>106.50909900000001</v>
      </c>
      <c r="AF637" s="861">
        <v>100.01521200000001</v>
      </c>
      <c r="AG637" s="861">
        <v>91.744037000000006</v>
      </c>
      <c r="AH637" s="861">
        <v>110.237754</v>
      </c>
      <c r="AI637" s="861">
        <v>90.433950999999993</v>
      </c>
      <c r="AJ637" s="861">
        <v>71.828807999999995</v>
      </c>
      <c r="AK637" s="861">
        <v>-1.885394</v>
      </c>
      <c r="AL637" s="861">
        <v>-7.6692830000000001</v>
      </c>
      <c r="AM637" s="861">
        <v>-4.7107559999999999</v>
      </c>
      <c r="AN637" s="861">
        <v>93.782613999999995</v>
      </c>
      <c r="AO637" s="861">
        <v>92.598827999999997</v>
      </c>
      <c r="AP637" s="861">
        <v>90.672089</v>
      </c>
      <c r="AQ637" s="861">
        <v>89.391886999999997</v>
      </c>
      <c r="AR637" s="861">
        <v>73.785903000000005</v>
      </c>
      <c r="AS637" s="861">
        <v>63.517048000000003</v>
      </c>
      <c r="AT637" s="861">
        <v>77.392488</v>
      </c>
      <c r="AU637" s="861">
        <v>75.748569000000003</v>
      </c>
      <c r="AV637" s="861">
        <v>73.556672000000006</v>
      </c>
      <c r="AW637" s="861">
        <v>72.936082999999996</v>
      </c>
      <c r="AX637" s="861">
        <v>89.632086999999999</v>
      </c>
      <c r="AY637" s="861">
        <v>87.503986999999995</v>
      </c>
      <c r="AZ637" s="861">
        <v>-5.0826409999999997</v>
      </c>
      <c r="BA637" s="861">
        <v>-4.4324050000000002</v>
      </c>
      <c r="BB637" s="861">
        <v>-12.974895999999999</v>
      </c>
      <c r="BC637" s="861">
        <v>-11.394937000000001</v>
      </c>
      <c r="BD637" s="861">
        <v>-12.332547</v>
      </c>
      <c r="BE637" s="861">
        <v>-8.356401</v>
      </c>
      <c r="BF637" s="861">
        <v>32.184860999999998</v>
      </c>
      <c r="BG637" s="861">
        <v>140.841095</v>
      </c>
      <c r="BH637" s="861">
        <v>110.199697</v>
      </c>
      <c r="BI637" s="861">
        <v>51.730325999999998</v>
      </c>
      <c r="BJ637" s="861">
        <v>131.89121299999999</v>
      </c>
      <c r="BK637" s="861">
        <v>86.452130999999994</v>
      </c>
      <c r="BL637" s="861">
        <v>76.433156999999994</v>
      </c>
      <c r="BM637" s="861">
        <v>-17.882688999999999</v>
      </c>
      <c r="BN637" s="861">
        <v>-12.088569</v>
      </c>
      <c r="BO637" s="861">
        <v>-10.658787999999999</v>
      </c>
      <c r="BP637" s="861">
        <v>-11.765646</v>
      </c>
      <c r="BQ637" s="861">
        <v>87.183874000000003</v>
      </c>
      <c r="BR637" s="861">
        <v>88.801608000000002</v>
      </c>
      <c r="BS637" s="861">
        <v>86.560625999999999</v>
      </c>
      <c r="BT637" s="861">
        <v>59.535739999999997</v>
      </c>
      <c r="BU637" s="861">
        <v>65.135993999999997</v>
      </c>
      <c r="BV637" s="861">
        <v>61.388157999999997</v>
      </c>
      <c r="BW637" s="861">
        <v>64.764532000000003</v>
      </c>
      <c r="BX637" s="861">
        <v>-12.790105000000001</v>
      </c>
      <c r="BY637" s="861">
        <v>-12.874957999999999</v>
      </c>
      <c r="BZ637" s="861">
        <v>-12.327952</v>
      </c>
      <c r="CA637" s="861">
        <v>-13.231567999999999</v>
      </c>
      <c r="CB637" s="861">
        <v>-9.2084659999999996</v>
      </c>
      <c r="CC637" s="861">
        <v>-5.9006360000000004</v>
      </c>
      <c r="CD637" s="861">
        <v>-9.6025010000000002</v>
      </c>
      <c r="CE637" s="861">
        <v>-4.8756310000000003</v>
      </c>
      <c r="CF637" s="861">
        <v>-11.889066</v>
      </c>
      <c r="CG637" s="861">
        <v>-5.8803609999999997</v>
      </c>
      <c r="CH637" s="861">
        <v>-11.501829000000001</v>
      </c>
      <c r="CI637" s="861">
        <v>-6.5447129999999998</v>
      </c>
      <c r="CJ637" s="861">
        <v>-9.4020759999999992</v>
      </c>
      <c r="CK637" s="861">
        <v>-6.3241639999999997</v>
      </c>
      <c r="CL637" s="861">
        <v>-10.090458999999999</v>
      </c>
      <c r="CM637" s="861">
        <v>-5.9034339999999998</v>
      </c>
      <c r="CN637" s="861">
        <v>-11.741752</v>
      </c>
      <c r="CO637" s="861">
        <v>-7.8730529999999996</v>
      </c>
      <c r="CP637" s="861">
        <v>-11.346704000000001</v>
      </c>
      <c r="CQ637" s="861">
        <v>-7.3780450000000002</v>
      </c>
      <c r="CR637" s="861">
        <v>-9.3899790000000003</v>
      </c>
      <c r="CS637" s="861">
        <v>-6.7973710000000001</v>
      </c>
      <c r="CT637" s="861">
        <v>-9.4016669999999998</v>
      </c>
      <c r="CU637" s="861">
        <v>-7.5575070000000002</v>
      </c>
      <c r="CV637" s="861">
        <v>-12.099603</v>
      </c>
      <c r="CW637" s="861">
        <v>-7.7216209999999998</v>
      </c>
      <c r="CX637" s="861">
        <v>-11.545639</v>
      </c>
      <c r="CY637" s="861">
        <v>-6.4747620000000001</v>
      </c>
      <c r="CZ637" s="861">
        <v>-9.2628990000000009</v>
      </c>
      <c r="DA637" s="861">
        <v>-6.4875410000000002</v>
      </c>
      <c r="DB637" s="861">
        <v>-9.8281829999999992</v>
      </c>
      <c r="DC637" s="861">
        <v>-6.6051640000000003</v>
      </c>
      <c r="DD637" s="861">
        <v>-11.962832000000001</v>
      </c>
      <c r="DE637" s="861">
        <v>-8.6147039999999997</v>
      </c>
      <c r="DF637" s="861">
        <v>-11.762855</v>
      </c>
      <c r="DG637" s="861">
        <v>-7.8271420000000003</v>
      </c>
      <c r="DH637" s="861">
        <v>-8.9042309999999993</v>
      </c>
      <c r="DI637" s="861">
        <v>-7.058783</v>
      </c>
      <c r="DJ637" s="861">
        <v>-9.3617179999999998</v>
      </c>
      <c r="DK637" s="861">
        <v>-7.852004</v>
      </c>
      <c r="DL637" s="861">
        <v>-11.98366</v>
      </c>
      <c r="DM637" s="861">
        <v>-9.7570420000000002</v>
      </c>
      <c r="DN637" s="861">
        <v>-11.761913</v>
      </c>
      <c r="DO637" s="861">
        <v>-8.5627910000000007</v>
      </c>
      <c r="DP637" s="861">
        <v>-9.396808</v>
      </c>
      <c r="DQ637" s="861">
        <v>-7.738359</v>
      </c>
      <c r="DR637" s="861">
        <v>-10.12121</v>
      </c>
      <c r="DS637" s="861">
        <v>-8.7539350000000002</v>
      </c>
      <c r="DT637" s="861">
        <v>-11.747845</v>
      </c>
      <c r="DU637" s="861">
        <v>-10.791836</v>
      </c>
      <c r="DV637" s="861">
        <v>-11.969143000000001</v>
      </c>
      <c r="DW637" s="861">
        <v>-8.4486760000000007</v>
      </c>
      <c r="DX637" s="861">
        <v>13.286457</v>
      </c>
      <c r="DY637" s="861">
        <v>9.9074159999999996</v>
      </c>
      <c r="DZ637" s="861">
        <v>162.97611599999999</v>
      </c>
      <c r="EA637" s="861">
        <v>152.704239</v>
      </c>
      <c r="EB637" s="861">
        <v>120.92</v>
      </c>
      <c r="EC637" s="861">
        <v>1.238</v>
      </c>
      <c r="ED637" s="861">
        <v>132.6</v>
      </c>
      <c r="EE637" s="861">
        <v>120.74</v>
      </c>
      <c r="EF637" s="861">
        <v>5.5</v>
      </c>
      <c r="EG637" s="861">
        <v>651.4</v>
      </c>
      <c r="EH637" s="861">
        <v>120.61</v>
      </c>
      <c r="EI637" s="861">
        <v>5.1340000000000003</v>
      </c>
      <c r="EJ637" s="861">
        <v>610.1</v>
      </c>
      <c r="EK637" s="861">
        <v>11.259473</v>
      </c>
      <c r="EL637" s="861">
        <v>11.349822</v>
      </c>
      <c r="EM637" s="861">
        <v>-15.970229</v>
      </c>
      <c r="EN637" s="861">
        <v>-22.008610000000001</v>
      </c>
      <c r="EO637" s="861">
        <v>95.327528999999998</v>
      </c>
      <c r="EP637" s="861">
        <v>90.852536000000001</v>
      </c>
      <c r="EQ637" s="861">
        <v>-9.0210899999999992</v>
      </c>
      <c r="ER637" s="861">
        <v>959.94913099999997</v>
      </c>
      <c r="ES637" s="861">
        <v>2171.1301469999999</v>
      </c>
      <c r="ET637" s="861">
        <v>1752.0882879999999</v>
      </c>
      <c r="EU637" s="861"/>
      <c r="EV637" s="861"/>
      <c r="EW637" s="861"/>
      <c r="EX637" s="861"/>
      <c r="EY637" s="861"/>
      <c r="EZ637" s="861"/>
      <c r="FA637" s="861"/>
      <c r="FB637" s="861"/>
      <c r="FC637" s="861"/>
      <c r="FD637" s="861"/>
    </row>
    <row r="638" spans="1:160" x14ac:dyDescent="0.25">
      <c r="A638" s="837">
        <v>46146</v>
      </c>
      <c r="B638" s="836">
        <v>0.51869212962962963</v>
      </c>
      <c r="C638" s="861">
        <v>35220</v>
      </c>
      <c r="D638" s="861">
        <v>0</v>
      </c>
      <c r="E638" s="861">
        <v>0</v>
      </c>
      <c r="F638" s="861">
        <v>74.877797999999999</v>
      </c>
      <c r="G638" s="861">
        <v>71.816615999999996</v>
      </c>
      <c r="H638" s="861">
        <v>64.984433999999993</v>
      </c>
      <c r="I638" s="861">
        <v>74.096812999999997</v>
      </c>
      <c r="J638" s="861">
        <v>70.852001999999999</v>
      </c>
      <c r="K638" s="861">
        <v>71.214848000000003</v>
      </c>
      <c r="L638" s="861">
        <v>73.711903000000007</v>
      </c>
      <c r="M638" s="861">
        <v>74.549537999999998</v>
      </c>
      <c r="N638" s="861">
        <v>-5.6056030000000003</v>
      </c>
      <c r="O638" s="861">
        <v>-8.0913369999999993</v>
      </c>
      <c r="P638" s="861">
        <v>-8.8788219999999995</v>
      </c>
      <c r="Q638" s="861">
        <v>-5.0865879999999999</v>
      </c>
      <c r="R638" s="861">
        <v>-6.4548579999999998</v>
      </c>
      <c r="S638" s="861">
        <v>-7.3725670000000001</v>
      </c>
      <c r="T638" s="861">
        <v>82.056010999999998</v>
      </c>
      <c r="U638" s="861">
        <v>72.415008999999998</v>
      </c>
      <c r="V638" s="861">
        <v>93.960196999999994</v>
      </c>
      <c r="W638" s="861">
        <v>93.020771999999994</v>
      </c>
      <c r="X638" s="861">
        <v>-4.9413320000000001</v>
      </c>
      <c r="Y638" s="861">
        <v>-5.1140639999999999</v>
      </c>
      <c r="Z638" s="861">
        <v>-9.1702560000000002</v>
      </c>
      <c r="AA638" s="861">
        <v>-8.8235209999999995</v>
      </c>
      <c r="AB638" s="861">
        <v>-8.5133369999999999</v>
      </c>
      <c r="AC638" s="861">
        <v>-9.0201360000000008</v>
      </c>
      <c r="AD638" s="861">
        <v>-13.452351999999999</v>
      </c>
      <c r="AE638" s="861">
        <v>105.99325899999999</v>
      </c>
      <c r="AF638" s="861">
        <v>99.461945999999998</v>
      </c>
      <c r="AG638" s="861">
        <v>91.188473000000002</v>
      </c>
      <c r="AH638" s="861">
        <v>109.50736499999999</v>
      </c>
      <c r="AI638" s="861">
        <v>90.152972000000005</v>
      </c>
      <c r="AJ638" s="861">
        <v>71.551019999999994</v>
      </c>
      <c r="AK638" s="861">
        <v>-2.2367650000000001</v>
      </c>
      <c r="AL638" s="861">
        <v>-8.0962209999999999</v>
      </c>
      <c r="AM638" s="861">
        <v>-5.0025310000000003</v>
      </c>
      <c r="AN638" s="861">
        <v>93.457763</v>
      </c>
      <c r="AO638" s="861">
        <v>92.298912999999999</v>
      </c>
      <c r="AP638" s="861">
        <v>90.276487000000003</v>
      </c>
      <c r="AQ638" s="861">
        <v>89.054303000000004</v>
      </c>
      <c r="AR638" s="861">
        <v>73.655856</v>
      </c>
      <c r="AS638" s="861">
        <v>63.490322999999997</v>
      </c>
      <c r="AT638" s="861">
        <v>77.263508999999999</v>
      </c>
      <c r="AU638" s="861">
        <v>75.654797000000002</v>
      </c>
      <c r="AV638" s="861">
        <v>73.564211999999998</v>
      </c>
      <c r="AW638" s="861">
        <v>73.189214000000007</v>
      </c>
      <c r="AX638" s="861">
        <v>89.501632000000001</v>
      </c>
      <c r="AY638" s="861">
        <v>87.447325000000006</v>
      </c>
      <c r="AZ638" s="861">
        <v>-5.3991939999999996</v>
      </c>
      <c r="BA638" s="861">
        <v>-4.7365339999999998</v>
      </c>
      <c r="BB638" s="861">
        <v>-13.341454000000001</v>
      </c>
      <c r="BC638" s="861">
        <v>-11.703639000000001</v>
      </c>
      <c r="BD638" s="861">
        <v>-12.732668</v>
      </c>
      <c r="BE638" s="861">
        <v>-8.8537520000000001</v>
      </c>
      <c r="BF638" s="861">
        <v>32.013925999999998</v>
      </c>
      <c r="BG638" s="861">
        <v>140.70238499999999</v>
      </c>
      <c r="BH638" s="861">
        <v>110.130466</v>
      </c>
      <c r="BI638" s="861">
        <v>51.480289999999997</v>
      </c>
      <c r="BJ638" s="861">
        <v>131.793406</v>
      </c>
      <c r="BK638" s="861">
        <v>86.336382999999998</v>
      </c>
      <c r="BL638" s="861">
        <v>76.337986000000001</v>
      </c>
      <c r="BM638" s="861">
        <v>-18.150124999999999</v>
      </c>
      <c r="BN638" s="861">
        <v>-12.461088999999999</v>
      </c>
      <c r="BO638" s="861">
        <v>-11.143293</v>
      </c>
      <c r="BP638" s="861">
        <v>-12.147864</v>
      </c>
      <c r="BQ638" s="861">
        <v>87.066036999999994</v>
      </c>
      <c r="BR638" s="861">
        <v>88.675726999999995</v>
      </c>
      <c r="BS638" s="861">
        <v>86.257250999999997</v>
      </c>
      <c r="BT638" s="861">
        <v>59.553896999999999</v>
      </c>
      <c r="BU638" s="861">
        <v>65.046554999999998</v>
      </c>
      <c r="BV638" s="861">
        <v>61.250658999999999</v>
      </c>
      <c r="BW638" s="861">
        <v>64.722087999999999</v>
      </c>
      <c r="BX638" s="861">
        <v>-13.173766000000001</v>
      </c>
      <c r="BY638" s="861">
        <v>-13.271879999999999</v>
      </c>
      <c r="BZ638" s="861">
        <v>-12.756599</v>
      </c>
      <c r="CA638" s="861">
        <v>-13.827947999999999</v>
      </c>
      <c r="CB638" s="861">
        <v>-9.177861</v>
      </c>
      <c r="CC638" s="861">
        <v>-5.8929080000000003</v>
      </c>
      <c r="CD638" s="861">
        <v>-9.6083289999999995</v>
      </c>
      <c r="CE638" s="861">
        <v>-4.867915</v>
      </c>
      <c r="CF638" s="861">
        <v>-11.863193000000001</v>
      </c>
      <c r="CG638" s="861">
        <v>-5.882708</v>
      </c>
      <c r="CH638" s="861">
        <v>-11.483344000000001</v>
      </c>
      <c r="CI638" s="861">
        <v>-6.5529760000000001</v>
      </c>
      <c r="CJ638" s="861">
        <v>-9.4211609999999997</v>
      </c>
      <c r="CK638" s="861">
        <v>-6.3285619999999998</v>
      </c>
      <c r="CL638" s="861">
        <v>-10.06766</v>
      </c>
      <c r="CM638" s="861">
        <v>-5.9017670000000004</v>
      </c>
      <c r="CN638" s="861">
        <v>-11.734238</v>
      </c>
      <c r="CO638" s="861">
        <v>-7.8716650000000001</v>
      </c>
      <c r="CP638" s="861">
        <v>-11.331566</v>
      </c>
      <c r="CQ638" s="861">
        <v>-7.4419909999999998</v>
      </c>
      <c r="CR638" s="861">
        <v>-9.3777010000000001</v>
      </c>
      <c r="CS638" s="861">
        <v>-6.7958829999999999</v>
      </c>
      <c r="CT638" s="861">
        <v>-9.3867600000000007</v>
      </c>
      <c r="CU638" s="861">
        <v>-7.5622780000000001</v>
      </c>
      <c r="CV638" s="861">
        <v>-12.070506999999999</v>
      </c>
      <c r="CW638" s="861">
        <v>-7.7039479999999996</v>
      </c>
      <c r="CX638" s="861">
        <v>-11.510759999999999</v>
      </c>
      <c r="CY638" s="861">
        <v>-6.4980320000000003</v>
      </c>
      <c r="CZ638" s="861">
        <v>-9.2534569999999992</v>
      </c>
      <c r="DA638" s="861">
        <v>-6.4620660000000001</v>
      </c>
      <c r="DB638" s="861">
        <v>-9.7875599999999991</v>
      </c>
      <c r="DC638" s="861">
        <v>-6.6020899999999996</v>
      </c>
      <c r="DD638" s="861">
        <v>-11.936731</v>
      </c>
      <c r="DE638" s="861">
        <v>-8.5868669999999998</v>
      </c>
      <c r="DF638" s="861">
        <v>-11.748561</v>
      </c>
      <c r="DG638" s="861">
        <v>-7.8199529999999999</v>
      </c>
      <c r="DH638" s="861">
        <v>-8.8731360000000006</v>
      </c>
      <c r="DI638" s="861">
        <v>-7.0641569999999998</v>
      </c>
      <c r="DJ638" s="861">
        <v>-9.3352310000000003</v>
      </c>
      <c r="DK638" s="861">
        <v>-7.8686100000000003</v>
      </c>
      <c r="DL638" s="861">
        <v>-11.960635999999999</v>
      </c>
      <c r="DM638" s="861">
        <v>-9.7608379999999997</v>
      </c>
      <c r="DN638" s="861">
        <v>-11.751855000000001</v>
      </c>
      <c r="DO638" s="861">
        <v>-8.5677669999999999</v>
      </c>
      <c r="DP638" s="861">
        <v>-9.3731910000000003</v>
      </c>
      <c r="DQ638" s="861">
        <v>-7.7086670000000002</v>
      </c>
      <c r="DR638" s="861">
        <v>-10.069345999999999</v>
      </c>
      <c r="DS638" s="861">
        <v>-8.735436</v>
      </c>
      <c r="DT638" s="861">
        <v>-11.7333</v>
      </c>
      <c r="DU638" s="861">
        <v>-10.767913999999999</v>
      </c>
      <c r="DV638" s="861">
        <v>-11.934908</v>
      </c>
      <c r="DW638" s="861">
        <v>-8.4492740000000008</v>
      </c>
      <c r="DX638" s="861">
        <v>13.157415</v>
      </c>
      <c r="DY638" s="861">
        <v>9.7685560000000002</v>
      </c>
      <c r="DZ638" s="861">
        <v>162.37829199999999</v>
      </c>
      <c r="EA638" s="861">
        <v>152.658357</v>
      </c>
      <c r="EB638" s="861">
        <v>120.1</v>
      </c>
      <c r="EC638" s="861">
        <v>3.2519999999999998</v>
      </c>
      <c r="ED638" s="861">
        <v>385.1</v>
      </c>
      <c r="EE638" s="861">
        <v>120.33</v>
      </c>
      <c r="EF638" s="861">
        <v>5.4779999999999998</v>
      </c>
      <c r="EG638" s="861">
        <v>651.70000000000005</v>
      </c>
      <c r="EH638" s="861">
        <v>120.18</v>
      </c>
      <c r="EI638" s="861">
        <v>5.1109999999999998</v>
      </c>
      <c r="EJ638" s="861">
        <v>608.4</v>
      </c>
      <c r="EK638" s="861">
        <v>11.187635999999999</v>
      </c>
      <c r="EL638" s="861">
        <v>11.126893000000001</v>
      </c>
      <c r="EM638" s="861">
        <v>-16.190166999999999</v>
      </c>
      <c r="EN638" s="861">
        <v>-22.270185999999999</v>
      </c>
      <c r="EO638" s="861">
        <v>95.072355000000002</v>
      </c>
      <c r="EP638" s="861">
        <v>90.832102000000006</v>
      </c>
      <c r="EQ638" s="861">
        <v>-9.0101099999999992</v>
      </c>
      <c r="ER638" s="861">
        <v>963.91406600000005</v>
      </c>
      <c r="ES638" s="861">
        <v>2182.0110009999999</v>
      </c>
      <c r="ET638" s="861">
        <v>1762.2022529999999</v>
      </c>
      <c r="EU638" s="861"/>
      <c r="EV638" s="861"/>
      <c r="EW638" s="861"/>
      <c r="EX638" s="861"/>
      <c r="EY638" s="861"/>
      <c r="EZ638" s="861"/>
      <c r="FA638" s="861"/>
      <c r="FB638" s="861"/>
      <c r="FC638" s="861"/>
      <c r="FD638" s="861"/>
    </row>
    <row r="639" spans="1:160" x14ac:dyDescent="0.25">
      <c r="A639" s="837">
        <v>46146</v>
      </c>
      <c r="B639" s="836">
        <v>0.51938657407407407</v>
      </c>
      <c r="C639" s="861">
        <v>35280</v>
      </c>
      <c r="D639" s="861">
        <v>0</v>
      </c>
      <c r="E639" s="861">
        <v>0</v>
      </c>
      <c r="F639" s="861">
        <v>74.659487999999996</v>
      </c>
      <c r="G639" s="861">
        <v>71.783252000000005</v>
      </c>
      <c r="H639" s="861">
        <v>64.872997999999995</v>
      </c>
      <c r="I639" s="861">
        <v>74.083628000000004</v>
      </c>
      <c r="J639" s="861">
        <v>70.765327999999997</v>
      </c>
      <c r="K639" s="861">
        <v>71.180402999999998</v>
      </c>
      <c r="L639" s="861">
        <v>73.705144000000004</v>
      </c>
      <c r="M639" s="861">
        <v>74.464596</v>
      </c>
      <c r="N639" s="861">
        <v>-5.8111860000000002</v>
      </c>
      <c r="O639" s="861">
        <v>-8.3075539999999997</v>
      </c>
      <c r="P639" s="861">
        <v>-9.164669</v>
      </c>
      <c r="Q639" s="861">
        <v>-5.2836689999999997</v>
      </c>
      <c r="R639" s="861">
        <v>-6.862006</v>
      </c>
      <c r="S639" s="861">
        <v>-7.7204449999999998</v>
      </c>
      <c r="T639" s="861">
        <v>81.854395999999994</v>
      </c>
      <c r="U639" s="861">
        <v>72.621662000000001</v>
      </c>
      <c r="V639" s="861">
        <v>93.813052999999996</v>
      </c>
      <c r="W639" s="861">
        <v>92.903675000000007</v>
      </c>
      <c r="X639" s="861">
        <v>-5.177441</v>
      </c>
      <c r="Y639" s="861">
        <v>-5.3409690000000003</v>
      </c>
      <c r="Z639" s="861">
        <v>-9.4356530000000003</v>
      </c>
      <c r="AA639" s="861">
        <v>-9.1182970000000001</v>
      </c>
      <c r="AB639" s="861">
        <v>-8.7873859999999997</v>
      </c>
      <c r="AC639" s="861">
        <v>-9.3094059999999992</v>
      </c>
      <c r="AD639" s="861">
        <v>-13.625176</v>
      </c>
      <c r="AE639" s="861">
        <v>105.727711</v>
      </c>
      <c r="AF639" s="861">
        <v>99.032987000000006</v>
      </c>
      <c r="AG639" s="861">
        <v>90.628135</v>
      </c>
      <c r="AH639" s="861">
        <v>109.251779</v>
      </c>
      <c r="AI639" s="861">
        <v>90.010508000000002</v>
      </c>
      <c r="AJ639" s="861">
        <v>71.382110999999995</v>
      </c>
      <c r="AK639" s="861">
        <v>-2.6282869999999998</v>
      </c>
      <c r="AL639" s="861">
        <v>-8.3779690000000002</v>
      </c>
      <c r="AM639" s="861">
        <v>-5.2470460000000001</v>
      </c>
      <c r="AN639" s="861">
        <v>93.224924000000001</v>
      </c>
      <c r="AO639" s="861">
        <v>92.230048999999994</v>
      </c>
      <c r="AP639" s="861">
        <v>90.168450000000007</v>
      </c>
      <c r="AQ639" s="861">
        <v>88.884600000000006</v>
      </c>
      <c r="AR639" s="861">
        <v>73.552806000000004</v>
      </c>
      <c r="AS639" s="861">
        <v>63.429703000000003</v>
      </c>
      <c r="AT639" s="861">
        <v>77.269182999999998</v>
      </c>
      <c r="AU639" s="861">
        <v>75.567198000000005</v>
      </c>
      <c r="AV639" s="861">
        <v>73.362137000000004</v>
      </c>
      <c r="AW639" s="861">
        <v>72.861731000000006</v>
      </c>
      <c r="AX639" s="861">
        <v>89.264224999999996</v>
      </c>
      <c r="AY639" s="861">
        <v>87.330538000000004</v>
      </c>
      <c r="AZ639" s="861">
        <v>-5.6362709999999998</v>
      </c>
      <c r="BA639" s="861">
        <v>-4.9612600000000002</v>
      </c>
      <c r="BB639" s="861">
        <v>-13.573396000000001</v>
      </c>
      <c r="BC639" s="861">
        <v>-11.933569</v>
      </c>
      <c r="BD639" s="861">
        <v>-12.989848</v>
      </c>
      <c r="BE639" s="861">
        <v>-9.3863699999999994</v>
      </c>
      <c r="BF639" s="861">
        <v>31.874292000000001</v>
      </c>
      <c r="BG639" s="861">
        <v>140.433438</v>
      </c>
      <c r="BH639" s="861">
        <v>109.86834399999999</v>
      </c>
      <c r="BI639" s="861">
        <v>51.351354999999998</v>
      </c>
      <c r="BJ639" s="861">
        <v>131.47113100000001</v>
      </c>
      <c r="BK639" s="861">
        <v>86.123911000000007</v>
      </c>
      <c r="BL639" s="861">
        <v>76.286271999999997</v>
      </c>
      <c r="BM639" s="861">
        <v>-18.479952999999998</v>
      </c>
      <c r="BN639" s="861">
        <v>-12.746653</v>
      </c>
      <c r="BO639" s="861">
        <v>-11.540219</v>
      </c>
      <c r="BP639" s="861">
        <v>-12.425278</v>
      </c>
      <c r="BQ639" s="861">
        <v>86.846924000000001</v>
      </c>
      <c r="BR639" s="861">
        <v>88.530206000000007</v>
      </c>
      <c r="BS639" s="861">
        <v>86.042936999999995</v>
      </c>
      <c r="BT639" s="861">
        <v>59.409759999999999</v>
      </c>
      <c r="BU639" s="861">
        <v>65.037516999999994</v>
      </c>
      <c r="BV639" s="861">
        <v>61.191343000000003</v>
      </c>
      <c r="BW639" s="861">
        <v>64.658314000000004</v>
      </c>
      <c r="BX639" s="861">
        <v>-13.280739000000001</v>
      </c>
      <c r="BY639" s="861">
        <v>-13.46569</v>
      </c>
      <c r="BZ639" s="861">
        <v>-13.054541</v>
      </c>
      <c r="CA639" s="861">
        <v>-14.155684000000001</v>
      </c>
      <c r="CB639" s="861">
        <v>-9.1764329999999994</v>
      </c>
      <c r="CC639" s="861">
        <v>-5.8551460000000004</v>
      </c>
      <c r="CD639" s="861">
        <v>-9.6149009999999997</v>
      </c>
      <c r="CE639" s="861">
        <v>-4.8567479999999996</v>
      </c>
      <c r="CF639" s="861">
        <v>-11.863258</v>
      </c>
      <c r="CG639" s="861">
        <v>-5.8030439999999999</v>
      </c>
      <c r="CH639" s="861">
        <v>-11.497904</v>
      </c>
      <c r="CI639" s="861">
        <v>-6.5291499999999996</v>
      </c>
      <c r="CJ639" s="861">
        <v>-9.3822229999999998</v>
      </c>
      <c r="CK639" s="861">
        <v>-6.2884419999999999</v>
      </c>
      <c r="CL639" s="861">
        <v>-10.058748</v>
      </c>
      <c r="CM639" s="861">
        <v>-5.8542129999999997</v>
      </c>
      <c r="CN639" s="861">
        <v>-11.727714000000001</v>
      </c>
      <c r="CO639" s="861">
        <v>-7.84694</v>
      </c>
      <c r="CP639" s="861">
        <v>-11.310696</v>
      </c>
      <c r="CQ639" s="861">
        <v>-7.371238</v>
      </c>
      <c r="CR639" s="861">
        <v>-9.3920580000000005</v>
      </c>
      <c r="CS639" s="861">
        <v>-6.7887019999999998</v>
      </c>
      <c r="CT639" s="861">
        <v>-9.3763679999999994</v>
      </c>
      <c r="CU639" s="861">
        <v>-7.5505129999999996</v>
      </c>
      <c r="CV639" s="861">
        <v>-12.078904</v>
      </c>
      <c r="CW639" s="861">
        <v>-7.6631900000000002</v>
      </c>
      <c r="CX639" s="861">
        <v>-11.509399999999999</v>
      </c>
      <c r="CY639" s="861">
        <v>-6.466812</v>
      </c>
      <c r="CZ639" s="861">
        <v>-9.2300710000000006</v>
      </c>
      <c r="DA639" s="861">
        <v>-6.4454979999999997</v>
      </c>
      <c r="DB639" s="861">
        <v>-9.7779419999999995</v>
      </c>
      <c r="DC639" s="861">
        <v>-6.5705809999999998</v>
      </c>
      <c r="DD639" s="861">
        <v>-11.930591</v>
      </c>
      <c r="DE639" s="861">
        <v>-8.5831009999999992</v>
      </c>
      <c r="DF639" s="861">
        <v>-11.743537</v>
      </c>
      <c r="DG639" s="861">
        <v>-7.7971870000000001</v>
      </c>
      <c r="DH639" s="861">
        <v>-8.8643870000000007</v>
      </c>
      <c r="DI639" s="861">
        <v>-7.057455</v>
      </c>
      <c r="DJ639" s="861">
        <v>-9.3439759999999996</v>
      </c>
      <c r="DK639" s="861">
        <v>-7.8179350000000003</v>
      </c>
      <c r="DL639" s="861">
        <v>-11.960106</v>
      </c>
      <c r="DM639" s="861">
        <v>-9.7279420000000005</v>
      </c>
      <c r="DN639" s="861">
        <v>-11.749184</v>
      </c>
      <c r="DO639" s="861">
        <v>-8.5758790000000005</v>
      </c>
      <c r="DP639" s="861">
        <v>-9.3489629999999995</v>
      </c>
      <c r="DQ639" s="861">
        <v>-7.7108420000000004</v>
      </c>
      <c r="DR639" s="861">
        <v>-10.069653000000001</v>
      </c>
      <c r="DS639" s="861">
        <v>-8.703894</v>
      </c>
      <c r="DT639" s="861">
        <v>-11.710653000000001</v>
      </c>
      <c r="DU639" s="861">
        <v>-10.775373999999999</v>
      </c>
      <c r="DV639" s="861">
        <v>-11.957735</v>
      </c>
      <c r="DW639" s="861">
        <v>-8.4354589999999998</v>
      </c>
      <c r="DX639" s="861">
        <v>12.995324</v>
      </c>
      <c r="DY639" s="861">
        <v>9.6048609999999996</v>
      </c>
      <c r="DZ639" s="861">
        <v>161.913544</v>
      </c>
      <c r="EA639" s="861">
        <v>152.19448499999999</v>
      </c>
      <c r="EB639" s="861">
        <v>120.18</v>
      </c>
      <c r="EC639" s="861">
        <v>3.254</v>
      </c>
      <c r="ED639" s="861">
        <v>384.8</v>
      </c>
      <c r="EE639" s="861">
        <v>120.33</v>
      </c>
      <c r="EF639" s="861">
        <v>5.4880000000000004</v>
      </c>
      <c r="EG639" s="861">
        <v>651</v>
      </c>
      <c r="EH639" s="861">
        <v>120.09</v>
      </c>
      <c r="EI639" s="861">
        <v>5.1130000000000004</v>
      </c>
      <c r="EJ639" s="861">
        <v>601.5</v>
      </c>
      <c r="EK639" s="861">
        <v>11.220506</v>
      </c>
      <c r="EL639" s="861">
        <v>11.039809</v>
      </c>
      <c r="EM639" s="861">
        <v>-16.467552000000001</v>
      </c>
      <c r="EN639" s="861">
        <v>-22.580027999999999</v>
      </c>
      <c r="EO639" s="861">
        <v>94.873547000000002</v>
      </c>
      <c r="EP639" s="861">
        <v>90.625275000000002</v>
      </c>
      <c r="EQ639" s="861">
        <v>-8.9948060000000005</v>
      </c>
      <c r="ER639" s="861">
        <v>970.33023100000003</v>
      </c>
      <c r="ES639" s="861">
        <v>2192.8498690000001</v>
      </c>
      <c r="ET639" s="861">
        <v>1772.2615129999999</v>
      </c>
      <c r="EU639" s="861"/>
      <c r="EV639" s="861"/>
      <c r="EW639" s="861"/>
      <c r="EX639" s="861"/>
      <c r="EY639" s="861"/>
      <c r="EZ639" s="861"/>
      <c r="FA639" s="861"/>
      <c r="FB639" s="861"/>
      <c r="FC639" s="861"/>
      <c r="FD639" s="861"/>
    </row>
    <row r="640" spans="1:160" x14ac:dyDescent="0.25">
      <c r="A640" s="837">
        <v>46146</v>
      </c>
      <c r="B640" s="836">
        <v>0.52008101851851851</v>
      </c>
      <c r="C640" s="861">
        <v>35340</v>
      </c>
      <c r="D640" s="861">
        <v>0</v>
      </c>
      <c r="E640" s="861">
        <v>0</v>
      </c>
      <c r="F640" s="861">
        <v>74.521235000000004</v>
      </c>
      <c r="G640" s="861">
        <v>71.727220000000003</v>
      </c>
      <c r="H640" s="861">
        <v>64.817785999999998</v>
      </c>
      <c r="I640" s="861">
        <v>74.068665999999993</v>
      </c>
      <c r="J640" s="861">
        <v>70.690022999999997</v>
      </c>
      <c r="K640" s="861">
        <v>71.167935999999997</v>
      </c>
      <c r="L640" s="861">
        <v>73.681698999999995</v>
      </c>
      <c r="M640" s="861">
        <v>74.475830000000002</v>
      </c>
      <c r="N640" s="861">
        <v>-5.9884719999999998</v>
      </c>
      <c r="O640" s="861">
        <v>-8.5754339999999996</v>
      </c>
      <c r="P640" s="861">
        <v>-9.3625830000000008</v>
      </c>
      <c r="Q640" s="861">
        <v>-5.3153550000000003</v>
      </c>
      <c r="R640" s="861">
        <v>-7.0862090000000002</v>
      </c>
      <c r="S640" s="861">
        <v>-7.8878839999999997</v>
      </c>
      <c r="T640" s="861">
        <v>81.680481</v>
      </c>
      <c r="U640" s="861">
        <v>72.940140999999997</v>
      </c>
      <c r="V640" s="861">
        <v>93.613305999999994</v>
      </c>
      <c r="W640" s="861">
        <v>92.660268000000002</v>
      </c>
      <c r="X640" s="861">
        <v>-5.3443019999999999</v>
      </c>
      <c r="Y640" s="861">
        <v>-5.6228959999999999</v>
      </c>
      <c r="Z640" s="861">
        <v>-9.6771840000000005</v>
      </c>
      <c r="AA640" s="861">
        <v>-9.3784609999999997</v>
      </c>
      <c r="AB640" s="861">
        <v>-8.9672769999999993</v>
      </c>
      <c r="AC640" s="861">
        <v>-9.5278980000000004</v>
      </c>
      <c r="AD640" s="861">
        <v>-13.893915</v>
      </c>
      <c r="AE640" s="861">
        <v>105.54977700000001</v>
      </c>
      <c r="AF640" s="861">
        <v>98.646558999999996</v>
      </c>
      <c r="AG640" s="861">
        <v>90.310219000000004</v>
      </c>
      <c r="AH640" s="861">
        <v>109.02161099999999</v>
      </c>
      <c r="AI640" s="861">
        <v>89.774900000000002</v>
      </c>
      <c r="AJ640" s="861">
        <v>71.109095999999994</v>
      </c>
      <c r="AK640" s="861">
        <v>-3.0703070000000001</v>
      </c>
      <c r="AL640" s="861">
        <v>-8.6113409999999995</v>
      </c>
      <c r="AM640" s="861">
        <v>-5.5249389999999998</v>
      </c>
      <c r="AN640" s="861">
        <v>93.009223000000006</v>
      </c>
      <c r="AO640" s="861">
        <v>91.941604999999996</v>
      </c>
      <c r="AP640" s="861">
        <v>89.910049999999998</v>
      </c>
      <c r="AQ640" s="861">
        <v>88.609189000000001</v>
      </c>
      <c r="AR640" s="861">
        <v>73.432576999999995</v>
      </c>
      <c r="AS640" s="861">
        <v>63.364983000000002</v>
      </c>
      <c r="AT640" s="861">
        <v>77.108163000000005</v>
      </c>
      <c r="AU640" s="861">
        <v>75.395724000000001</v>
      </c>
      <c r="AV640" s="861">
        <v>73.052633</v>
      </c>
      <c r="AW640" s="861">
        <v>72.663358000000002</v>
      </c>
      <c r="AX640" s="861">
        <v>89.030946999999998</v>
      </c>
      <c r="AY640" s="861">
        <v>87.080083000000002</v>
      </c>
      <c r="AZ640" s="861">
        <v>-5.777514</v>
      </c>
      <c r="BA640" s="861">
        <v>-5.1759380000000004</v>
      </c>
      <c r="BB640" s="861">
        <v>-13.809505</v>
      </c>
      <c r="BC640" s="861">
        <v>-12.125273</v>
      </c>
      <c r="BD640" s="861">
        <v>-13.229513000000001</v>
      </c>
      <c r="BE640" s="861">
        <v>-9.5403570000000002</v>
      </c>
      <c r="BF640" s="861">
        <v>32.011307000000002</v>
      </c>
      <c r="BG640" s="861">
        <v>140.22812999999999</v>
      </c>
      <c r="BH640" s="861">
        <v>109.71121599999999</v>
      </c>
      <c r="BI640" s="861">
        <v>51.171435000000002</v>
      </c>
      <c r="BJ640" s="861">
        <v>131.72089099999999</v>
      </c>
      <c r="BK640" s="861">
        <v>85.861489000000006</v>
      </c>
      <c r="BL640" s="861">
        <v>75.983705999999998</v>
      </c>
      <c r="BM640" s="861">
        <v>-18.711753999999999</v>
      </c>
      <c r="BN640" s="861">
        <v>-12.980332000000001</v>
      </c>
      <c r="BO640" s="861">
        <v>-11.737215000000001</v>
      </c>
      <c r="BP640" s="861">
        <v>-12.675803999999999</v>
      </c>
      <c r="BQ640" s="861">
        <v>86.665389000000005</v>
      </c>
      <c r="BR640" s="861">
        <v>88.374148000000005</v>
      </c>
      <c r="BS640" s="861">
        <v>85.857236</v>
      </c>
      <c r="BT640" s="861">
        <v>59.472470000000001</v>
      </c>
      <c r="BU640" s="861">
        <v>65.008908000000005</v>
      </c>
      <c r="BV640" s="861">
        <v>61.112788999999999</v>
      </c>
      <c r="BW640" s="861">
        <v>64.603605999999999</v>
      </c>
      <c r="BX640" s="861">
        <v>-13.549461000000001</v>
      </c>
      <c r="BY640" s="861">
        <v>-13.683507000000001</v>
      </c>
      <c r="BZ640" s="861">
        <v>-13.352277000000001</v>
      </c>
      <c r="CA640" s="861">
        <v>-14.385413</v>
      </c>
      <c r="CB640" s="861">
        <v>-9.1643480000000004</v>
      </c>
      <c r="CC640" s="861">
        <v>-5.845148</v>
      </c>
      <c r="CD640" s="861">
        <v>-9.5888969999999993</v>
      </c>
      <c r="CE640" s="861">
        <v>-4.8146449999999996</v>
      </c>
      <c r="CF640" s="861">
        <v>-11.861086</v>
      </c>
      <c r="CG640" s="861">
        <v>-5.7962309999999997</v>
      </c>
      <c r="CH640" s="861">
        <v>-11.488598</v>
      </c>
      <c r="CI640" s="861">
        <v>-6.5255159999999997</v>
      </c>
      <c r="CJ640" s="861">
        <v>-9.3917009999999994</v>
      </c>
      <c r="CK640" s="861">
        <v>-6.2728380000000001</v>
      </c>
      <c r="CL640" s="861">
        <v>-10.065580000000001</v>
      </c>
      <c r="CM640" s="861">
        <v>-5.833958</v>
      </c>
      <c r="CN640" s="861">
        <v>-11.709543999999999</v>
      </c>
      <c r="CO640" s="861">
        <v>-7.8363630000000004</v>
      </c>
      <c r="CP640" s="861">
        <v>-11.308590000000001</v>
      </c>
      <c r="CQ640" s="861">
        <v>-7.3789600000000002</v>
      </c>
      <c r="CR640" s="861">
        <v>-9.3576080000000008</v>
      </c>
      <c r="CS640" s="861">
        <v>-6.7651329999999996</v>
      </c>
      <c r="CT640" s="861">
        <v>-9.3483289999999997</v>
      </c>
      <c r="CU640" s="861">
        <v>-7.5309699999999999</v>
      </c>
      <c r="CV640" s="861">
        <v>-12.069108</v>
      </c>
      <c r="CW640" s="861">
        <v>-7.6642159999999997</v>
      </c>
      <c r="CX640" s="861">
        <v>-11.46143</v>
      </c>
      <c r="CY640" s="861">
        <v>-6.45329</v>
      </c>
      <c r="CZ640" s="861">
        <v>-9.1691500000000001</v>
      </c>
      <c r="DA640" s="861">
        <v>-6.4127590000000003</v>
      </c>
      <c r="DB640" s="861">
        <v>-9.7455010000000009</v>
      </c>
      <c r="DC640" s="861">
        <v>-6.5495049999999999</v>
      </c>
      <c r="DD640" s="861">
        <v>-11.873718999999999</v>
      </c>
      <c r="DE640" s="861">
        <v>-8.5649239999999995</v>
      </c>
      <c r="DF640" s="861">
        <v>-11.699852</v>
      </c>
      <c r="DG640" s="861">
        <v>-7.7701419999999999</v>
      </c>
      <c r="DH640" s="861">
        <v>-8.8012259999999998</v>
      </c>
      <c r="DI640" s="861">
        <v>-7.0315099999999999</v>
      </c>
      <c r="DJ640" s="861">
        <v>-9.2738720000000008</v>
      </c>
      <c r="DK640" s="861">
        <v>-7.7980390000000002</v>
      </c>
      <c r="DL640" s="861">
        <v>-11.917044000000001</v>
      </c>
      <c r="DM640" s="861">
        <v>-9.7112999999999996</v>
      </c>
      <c r="DN640" s="861">
        <v>-11.685264999999999</v>
      </c>
      <c r="DO640" s="861">
        <v>-8.5291340000000009</v>
      </c>
      <c r="DP640" s="861">
        <v>-9.2904420000000005</v>
      </c>
      <c r="DQ640" s="861">
        <v>-7.6848710000000002</v>
      </c>
      <c r="DR640" s="861">
        <v>-10.015893999999999</v>
      </c>
      <c r="DS640" s="861">
        <v>-8.7251840000000005</v>
      </c>
      <c r="DT640" s="861">
        <v>-11.656314999999999</v>
      </c>
      <c r="DU640" s="861">
        <v>-10.729104</v>
      </c>
      <c r="DV640" s="861">
        <v>-11.902687999999999</v>
      </c>
      <c r="DW640" s="861">
        <v>-8.4148899999999998</v>
      </c>
      <c r="DX640" s="861">
        <v>12.883146999999999</v>
      </c>
      <c r="DY640" s="861">
        <v>9.5189789999999999</v>
      </c>
      <c r="DZ640" s="861">
        <v>161.59139999999999</v>
      </c>
      <c r="EA640" s="861">
        <v>151.29862399999999</v>
      </c>
      <c r="EB640" s="861">
        <v>120.73</v>
      </c>
      <c r="EC640" s="861">
        <v>1.238</v>
      </c>
      <c r="ED640" s="861">
        <v>132.4</v>
      </c>
      <c r="EE640" s="861">
        <v>120.63</v>
      </c>
      <c r="EF640" s="861">
        <v>5.4610000000000003</v>
      </c>
      <c r="EG640" s="861">
        <v>651.9</v>
      </c>
      <c r="EH640" s="861">
        <v>120.74</v>
      </c>
      <c r="EI640" s="861">
        <v>5.0979999999999999</v>
      </c>
      <c r="EJ640" s="861">
        <v>603.20000000000005</v>
      </c>
      <c r="EK640" s="861">
        <v>11.135315</v>
      </c>
      <c r="EL640" s="861">
        <v>11.006019</v>
      </c>
      <c r="EM640" s="861">
        <v>-16.660253999999998</v>
      </c>
      <c r="EN640" s="861">
        <v>-22.743234000000001</v>
      </c>
      <c r="EO640" s="861">
        <v>94.735516000000004</v>
      </c>
      <c r="EP640" s="861">
        <v>90.224642000000003</v>
      </c>
      <c r="EQ640" s="861">
        <v>-8.9684249999999999</v>
      </c>
      <c r="ER640" s="861">
        <v>972.88812099999996</v>
      </c>
      <c r="ES640" s="861">
        <v>2203.6720959999998</v>
      </c>
      <c r="ET640" s="861">
        <v>1782.2951989999999</v>
      </c>
      <c r="EU640" s="861"/>
      <c r="EV640" s="861"/>
      <c r="EW640" s="861"/>
      <c r="EX640" s="861"/>
      <c r="EY640" s="861"/>
      <c r="EZ640" s="861"/>
      <c r="FA640" s="861"/>
      <c r="FB640" s="861"/>
      <c r="FC640" s="861"/>
      <c r="FD640" s="861"/>
    </row>
    <row r="641" spans="1:160" x14ac:dyDescent="0.25">
      <c r="A641" s="837">
        <v>46146</v>
      </c>
      <c r="B641" s="836">
        <v>0.52077546296296295</v>
      </c>
      <c r="C641" s="861">
        <v>35400</v>
      </c>
      <c r="D641" s="861">
        <v>0</v>
      </c>
      <c r="E641" s="861">
        <v>0</v>
      </c>
      <c r="F641" s="861">
        <v>74.446427</v>
      </c>
      <c r="G641" s="861">
        <v>71.641987999999998</v>
      </c>
      <c r="H641" s="861">
        <v>64.715603999999999</v>
      </c>
      <c r="I641" s="861">
        <v>74.049954999999997</v>
      </c>
      <c r="J641" s="861">
        <v>70.581649999999996</v>
      </c>
      <c r="K641" s="861">
        <v>71.129216999999997</v>
      </c>
      <c r="L641" s="861">
        <v>73.661991999999998</v>
      </c>
      <c r="M641" s="861">
        <v>74.429091</v>
      </c>
      <c r="N641" s="861">
        <v>-6.1547499999999999</v>
      </c>
      <c r="O641" s="861">
        <v>-8.8562150000000006</v>
      </c>
      <c r="P641" s="861">
        <v>-9.5194290000000006</v>
      </c>
      <c r="Q641" s="861">
        <v>-5.4609110000000003</v>
      </c>
      <c r="R641" s="861">
        <v>-7.1863799999999998</v>
      </c>
      <c r="S641" s="861">
        <v>-8.0162510000000005</v>
      </c>
      <c r="T641" s="861">
        <v>81.547006999999994</v>
      </c>
      <c r="U641" s="861">
        <v>72.670614</v>
      </c>
      <c r="V641" s="861">
        <v>93.445645999999996</v>
      </c>
      <c r="W641" s="861">
        <v>92.518917999999999</v>
      </c>
      <c r="X641" s="861">
        <v>-5.4964320000000004</v>
      </c>
      <c r="Y641" s="861">
        <v>-5.789034</v>
      </c>
      <c r="Z641" s="861">
        <v>-9.8645610000000001</v>
      </c>
      <c r="AA641" s="861">
        <v>-9.5366730000000004</v>
      </c>
      <c r="AB641" s="861">
        <v>-9.1427390000000006</v>
      </c>
      <c r="AC641" s="861">
        <v>-9.7105519999999999</v>
      </c>
      <c r="AD641" s="861">
        <v>-14.063121000000001</v>
      </c>
      <c r="AE641" s="861">
        <v>105.25142</v>
      </c>
      <c r="AF641" s="861">
        <v>98.353294000000005</v>
      </c>
      <c r="AG641" s="861">
        <v>90.040736999999993</v>
      </c>
      <c r="AH641" s="861">
        <v>108.783382</v>
      </c>
      <c r="AI641" s="861">
        <v>89.683886999999999</v>
      </c>
      <c r="AJ641" s="861">
        <v>70.991046999999995</v>
      </c>
      <c r="AK641" s="861">
        <v>-3.322514</v>
      </c>
      <c r="AL641" s="861">
        <v>-8.9066279999999995</v>
      </c>
      <c r="AM641" s="861">
        <v>-5.7465359999999999</v>
      </c>
      <c r="AN641" s="861">
        <v>92.776509000000004</v>
      </c>
      <c r="AO641" s="861">
        <v>91.873885999999999</v>
      </c>
      <c r="AP641" s="861">
        <v>89.747086999999993</v>
      </c>
      <c r="AQ641" s="861">
        <v>88.356567999999996</v>
      </c>
      <c r="AR641" s="861">
        <v>73.380249000000006</v>
      </c>
      <c r="AS641" s="861">
        <v>63.290182000000001</v>
      </c>
      <c r="AT641" s="861">
        <v>77.004523000000006</v>
      </c>
      <c r="AU641" s="861">
        <v>75.252183000000002</v>
      </c>
      <c r="AV641" s="861">
        <v>73.299020999999996</v>
      </c>
      <c r="AW641" s="861">
        <v>72.765119999999996</v>
      </c>
      <c r="AX641" s="861">
        <v>88.972042000000002</v>
      </c>
      <c r="AY641" s="861">
        <v>86.884823999999995</v>
      </c>
      <c r="AZ641" s="861">
        <v>-5.8821329999999996</v>
      </c>
      <c r="BA641" s="861">
        <v>-5.3466110000000002</v>
      </c>
      <c r="BB641" s="861">
        <v>-13.993643</v>
      </c>
      <c r="BC641" s="861">
        <v>-12.351312999999999</v>
      </c>
      <c r="BD641" s="861">
        <v>-13.427165</v>
      </c>
      <c r="BE641" s="861">
        <v>-9.6504490000000001</v>
      </c>
      <c r="BF641" s="861">
        <v>31.945062</v>
      </c>
      <c r="BG641" s="861">
        <v>140.405092</v>
      </c>
      <c r="BH641" s="861">
        <v>109.58354799999999</v>
      </c>
      <c r="BI641" s="861">
        <v>50.964787000000001</v>
      </c>
      <c r="BJ641" s="861">
        <v>131.88692399999999</v>
      </c>
      <c r="BK641" s="861">
        <v>85.637780000000006</v>
      </c>
      <c r="BL641" s="861">
        <v>75.575923000000003</v>
      </c>
      <c r="BM641" s="861">
        <v>-18.873681999999999</v>
      </c>
      <c r="BN641" s="861">
        <v>-13.189905</v>
      </c>
      <c r="BO641" s="861">
        <v>-11.821168999999999</v>
      </c>
      <c r="BP641" s="861">
        <v>-12.928179</v>
      </c>
      <c r="BQ641" s="861">
        <v>86.520613999999995</v>
      </c>
      <c r="BR641" s="861">
        <v>88.228538</v>
      </c>
      <c r="BS641" s="861">
        <v>85.632355000000004</v>
      </c>
      <c r="BT641" s="861">
        <v>59.546010000000003</v>
      </c>
      <c r="BU641" s="861">
        <v>64.913265999999993</v>
      </c>
      <c r="BV641" s="861">
        <v>61.062223000000003</v>
      </c>
      <c r="BW641" s="861">
        <v>64.555390000000003</v>
      </c>
      <c r="BX641" s="861">
        <v>-13.782425999999999</v>
      </c>
      <c r="BY641" s="861">
        <v>-13.875912</v>
      </c>
      <c r="BZ641" s="861">
        <v>-13.446082000000001</v>
      </c>
      <c r="CA641" s="861">
        <v>-14.544599</v>
      </c>
      <c r="CB641" s="861">
        <v>-9.1567600000000002</v>
      </c>
      <c r="CC641" s="861">
        <v>-5.839232</v>
      </c>
      <c r="CD641" s="861">
        <v>-9.5285460000000004</v>
      </c>
      <c r="CE641" s="861">
        <v>-4.7621919999999998</v>
      </c>
      <c r="CF641" s="861">
        <v>-11.816990000000001</v>
      </c>
      <c r="CG641" s="861">
        <v>-5.757682</v>
      </c>
      <c r="CH641" s="861">
        <v>-11.440059</v>
      </c>
      <c r="CI641" s="861">
        <v>-6.5347629999999999</v>
      </c>
      <c r="CJ641" s="861">
        <v>-9.3423850000000002</v>
      </c>
      <c r="CK641" s="861">
        <v>-6.2589870000000003</v>
      </c>
      <c r="CL641" s="861">
        <v>-9.9798410000000004</v>
      </c>
      <c r="CM641" s="861">
        <v>-5.8154539999999999</v>
      </c>
      <c r="CN641" s="861">
        <v>-11.668752</v>
      </c>
      <c r="CO641" s="861">
        <v>-7.8140599999999996</v>
      </c>
      <c r="CP641" s="861">
        <v>-11.277339</v>
      </c>
      <c r="CQ641" s="861">
        <v>-7.3824870000000002</v>
      </c>
      <c r="CR641" s="861">
        <v>-9.3133269999999992</v>
      </c>
      <c r="CS641" s="861">
        <v>-6.7074920000000002</v>
      </c>
      <c r="CT641" s="861">
        <v>-9.2869340000000005</v>
      </c>
      <c r="CU641" s="861">
        <v>-7.4987320000000004</v>
      </c>
      <c r="CV641" s="861">
        <v>-12.017806</v>
      </c>
      <c r="CW641" s="861">
        <v>-7.6731170000000004</v>
      </c>
      <c r="CX641" s="861">
        <v>-11.468004000000001</v>
      </c>
      <c r="CY641" s="861">
        <v>-6.4770799999999999</v>
      </c>
      <c r="CZ641" s="861">
        <v>-9.1747630000000004</v>
      </c>
      <c r="DA641" s="861">
        <v>-6.3971369999999999</v>
      </c>
      <c r="DB641" s="861">
        <v>-9.7232289999999999</v>
      </c>
      <c r="DC641" s="861">
        <v>-6.5418139999999996</v>
      </c>
      <c r="DD641" s="861">
        <v>-11.867924</v>
      </c>
      <c r="DE641" s="861">
        <v>-8.5558809999999994</v>
      </c>
      <c r="DF641" s="861">
        <v>-11.69243</v>
      </c>
      <c r="DG641" s="861">
        <v>-7.7707160000000002</v>
      </c>
      <c r="DH641" s="861">
        <v>-8.8130439999999997</v>
      </c>
      <c r="DI641" s="861">
        <v>-6.9951549999999996</v>
      </c>
      <c r="DJ641" s="861">
        <v>-9.2612950000000005</v>
      </c>
      <c r="DK641" s="861">
        <v>-7.7934419999999998</v>
      </c>
      <c r="DL641" s="861">
        <v>-11.900876999999999</v>
      </c>
      <c r="DM641" s="861">
        <v>-9.7102000000000004</v>
      </c>
      <c r="DN641" s="861">
        <v>-11.703723999999999</v>
      </c>
      <c r="DO641" s="861">
        <v>-8.5386059999999997</v>
      </c>
      <c r="DP641" s="861">
        <v>-9.2802369999999996</v>
      </c>
      <c r="DQ641" s="861">
        <v>-7.6517520000000001</v>
      </c>
      <c r="DR641" s="861">
        <v>-10.007527</v>
      </c>
      <c r="DS641" s="861">
        <v>-8.7140229999999992</v>
      </c>
      <c r="DT641" s="861">
        <v>-11.682033000000001</v>
      </c>
      <c r="DU641" s="861">
        <v>-10.743506999999999</v>
      </c>
      <c r="DV641" s="861">
        <v>-11.887427000000001</v>
      </c>
      <c r="DW641" s="861">
        <v>-8.4207789999999996</v>
      </c>
      <c r="DX641" s="861">
        <v>12.855541000000001</v>
      </c>
      <c r="DY641" s="861">
        <v>9.4258550000000003</v>
      </c>
      <c r="DZ641" s="861">
        <v>161.38629299999999</v>
      </c>
      <c r="EA641" s="861">
        <v>151.41692499999999</v>
      </c>
      <c r="EB641" s="861">
        <v>120.16</v>
      </c>
      <c r="EC641" s="861">
        <v>3.2519999999999998</v>
      </c>
      <c r="ED641" s="861">
        <v>384.2</v>
      </c>
      <c r="EE641" s="861">
        <v>120.19</v>
      </c>
      <c r="EF641" s="861">
        <v>5.4569999999999999</v>
      </c>
      <c r="EG641" s="861">
        <v>647.29999999999995</v>
      </c>
      <c r="EH641" s="861">
        <v>119.94</v>
      </c>
      <c r="EI641" s="861">
        <v>5.0910000000000002</v>
      </c>
      <c r="EJ641" s="861">
        <v>600</v>
      </c>
      <c r="EK641" s="861">
        <v>10.961233999999999</v>
      </c>
      <c r="EL641" s="861">
        <v>11.099543000000001</v>
      </c>
      <c r="EM641" s="861">
        <v>-16.70777</v>
      </c>
      <c r="EN641" s="861">
        <v>-22.920712000000002</v>
      </c>
      <c r="EO641" s="861">
        <v>94.647537</v>
      </c>
      <c r="EP641" s="861">
        <v>90.277637999999996</v>
      </c>
      <c r="EQ641" s="861">
        <v>-8.9509489999999996</v>
      </c>
      <c r="ER641" s="861">
        <v>976.84534799999994</v>
      </c>
      <c r="ES641" s="861">
        <v>2214.4654399999999</v>
      </c>
      <c r="ET641" s="861">
        <v>1792.3049269999999</v>
      </c>
      <c r="EU641" s="861"/>
      <c r="EV641" s="861"/>
      <c r="EW641" s="861"/>
      <c r="EX641" s="861"/>
      <c r="EY641" s="861"/>
      <c r="EZ641" s="861"/>
      <c r="FA641" s="861"/>
      <c r="FB641" s="861"/>
      <c r="FC641" s="861"/>
      <c r="FD641" s="861"/>
    </row>
    <row r="642" spans="1:160" x14ac:dyDescent="0.25">
      <c r="A642" s="837">
        <v>46146</v>
      </c>
      <c r="B642" s="836">
        <v>0.5214699074074074</v>
      </c>
      <c r="C642" s="861">
        <v>35460</v>
      </c>
      <c r="D642" s="861">
        <v>0</v>
      </c>
      <c r="E642" s="861">
        <v>0</v>
      </c>
      <c r="F642" s="861">
        <v>74.413144000000003</v>
      </c>
      <c r="G642" s="861">
        <v>71.592903000000007</v>
      </c>
      <c r="H642" s="861">
        <v>64.785833999999994</v>
      </c>
      <c r="I642" s="861">
        <v>73.992462000000003</v>
      </c>
      <c r="J642" s="861">
        <v>70.503113999999997</v>
      </c>
      <c r="K642" s="861">
        <v>71.097410999999994</v>
      </c>
      <c r="L642" s="861">
        <v>73.664152999999999</v>
      </c>
      <c r="M642" s="861">
        <v>74.385598000000002</v>
      </c>
      <c r="N642" s="861">
        <v>-6.3647989999999997</v>
      </c>
      <c r="O642" s="861">
        <v>-9.2326010000000007</v>
      </c>
      <c r="P642" s="861">
        <v>-9.6166119999999999</v>
      </c>
      <c r="Q642" s="861">
        <v>23.317564999999998</v>
      </c>
      <c r="R642" s="861">
        <v>1.1115109999999999</v>
      </c>
      <c r="S642" s="861">
        <v>-8.0175110000000007</v>
      </c>
      <c r="T642" s="861">
        <v>81.341629999999995</v>
      </c>
      <c r="U642" s="861">
        <v>72.520709999999994</v>
      </c>
      <c r="V642" s="861">
        <v>93.412474000000003</v>
      </c>
      <c r="W642" s="861">
        <v>92.476190000000003</v>
      </c>
      <c r="X642" s="861">
        <v>11.916547</v>
      </c>
      <c r="Y642" s="861">
        <v>12.223768</v>
      </c>
      <c r="Z642" s="861">
        <v>-7.5937900000000003</v>
      </c>
      <c r="AA642" s="861">
        <v>-5.8238580000000004</v>
      </c>
      <c r="AB642" s="861">
        <v>-6.5436160000000001</v>
      </c>
      <c r="AC642" s="861">
        <v>-9.732545</v>
      </c>
      <c r="AD642" s="861">
        <v>-14.025743</v>
      </c>
      <c r="AE642" s="861">
        <v>105.23760299999999</v>
      </c>
      <c r="AF642" s="861">
        <v>98.164173000000005</v>
      </c>
      <c r="AG642" s="861">
        <v>89.983923000000004</v>
      </c>
      <c r="AH642" s="861">
        <v>108.689767</v>
      </c>
      <c r="AI642" s="861">
        <v>89.614823000000001</v>
      </c>
      <c r="AJ642" s="861">
        <v>70.963756000000004</v>
      </c>
      <c r="AK642" s="861">
        <v>-3.4327299999999998</v>
      </c>
      <c r="AL642" s="861">
        <v>-8.9514859999999992</v>
      </c>
      <c r="AM642" s="861">
        <v>-5.8457210000000002</v>
      </c>
      <c r="AN642" s="861">
        <v>92.662807999999998</v>
      </c>
      <c r="AO642" s="861">
        <v>91.853863000000004</v>
      </c>
      <c r="AP642" s="861">
        <v>89.782658999999995</v>
      </c>
      <c r="AQ642" s="861">
        <v>88.312341000000004</v>
      </c>
      <c r="AR642" s="861">
        <v>73.263802999999996</v>
      </c>
      <c r="AS642" s="861">
        <v>63.211741000000004</v>
      </c>
      <c r="AT642" s="861">
        <v>77.005741</v>
      </c>
      <c r="AU642" s="861">
        <v>75.283805999999998</v>
      </c>
      <c r="AV642" s="861">
        <v>72.753654999999995</v>
      </c>
      <c r="AW642" s="861">
        <v>72.653631000000004</v>
      </c>
      <c r="AX642" s="861">
        <v>88.774507999999997</v>
      </c>
      <c r="AY642" s="861">
        <v>86.782652999999996</v>
      </c>
      <c r="AZ642" s="861">
        <v>-3.5610719999999998</v>
      </c>
      <c r="BA642" s="861">
        <v>-5.5008559999999997</v>
      </c>
      <c r="BB642" s="861">
        <v>-13.341818</v>
      </c>
      <c r="BC642" s="861">
        <v>-12.295783999999999</v>
      </c>
      <c r="BD642" s="861">
        <v>-13.314455000000001</v>
      </c>
      <c r="BE642" s="861">
        <v>-9.8288180000000001</v>
      </c>
      <c r="BF642" s="861">
        <v>31.673663999999999</v>
      </c>
      <c r="BG642" s="861">
        <v>140.27923999999999</v>
      </c>
      <c r="BH642" s="861">
        <v>109.422291</v>
      </c>
      <c r="BI642" s="861">
        <v>50.489890000000003</v>
      </c>
      <c r="BJ642" s="861">
        <v>131.53263100000001</v>
      </c>
      <c r="BK642" s="861">
        <v>85.554575</v>
      </c>
      <c r="BL642" s="861">
        <v>75.524243999999996</v>
      </c>
      <c r="BM642" s="861">
        <v>-18.974792000000001</v>
      </c>
      <c r="BN642" s="861">
        <v>-13.281101</v>
      </c>
      <c r="BO642" s="861">
        <v>-11.856154999999999</v>
      </c>
      <c r="BP642" s="861">
        <v>-13.015565</v>
      </c>
      <c r="BQ642" s="861">
        <v>86.387511000000003</v>
      </c>
      <c r="BR642" s="861">
        <v>88.062537000000006</v>
      </c>
      <c r="BS642" s="861">
        <v>85.456260999999998</v>
      </c>
      <c r="BT642" s="861">
        <v>59.186236999999998</v>
      </c>
      <c r="BU642" s="861">
        <v>64.957181000000006</v>
      </c>
      <c r="BV642" s="861">
        <v>60.972347999999997</v>
      </c>
      <c r="BW642" s="861">
        <v>64.493690000000001</v>
      </c>
      <c r="BX642" s="861">
        <v>-13.396046999999999</v>
      </c>
      <c r="BY642" s="861">
        <v>-13.356415</v>
      </c>
      <c r="BZ642" s="861">
        <v>-13.657617</v>
      </c>
      <c r="CA642" s="861">
        <v>-14.764540999999999</v>
      </c>
      <c r="CB642" s="861">
        <v>-9.1132770000000001</v>
      </c>
      <c r="CC642" s="861">
        <v>-5.7690530000000004</v>
      </c>
      <c r="CD642" s="861">
        <v>-9.5222010000000008</v>
      </c>
      <c r="CE642" s="861">
        <v>-4.7954590000000001</v>
      </c>
      <c r="CF642" s="861">
        <v>-11.789649000000001</v>
      </c>
      <c r="CG642" s="861">
        <v>-5.7273379999999996</v>
      </c>
      <c r="CH642" s="861">
        <v>-11.443924000000001</v>
      </c>
      <c r="CI642" s="861">
        <v>-6.5017269999999998</v>
      </c>
      <c r="CJ642" s="861">
        <v>-9.3012329999999999</v>
      </c>
      <c r="CK642" s="861">
        <v>-6.2064890000000004</v>
      </c>
      <c r="CL642" s="861">
        <v>-10.00775</v>
      </c>
      <c r="CM642" s="861">
        <v>-5.7667219999999997</v>
      </c>
      <c r="CN642" s="861">
        <v>-11.653651</v>
      </c>
      <c r="CO642" s="861">
        <v>-7.7911000000000001</v>
      </c>
      <c r="CP642" s="861">
        <v>-11.255464</v>
      </c>
      <c r="CQ642" s="861">
        <v>-7.3294329999999999</v>
      </c>
      <c r="CR642" s="861">
        <v>-9.3229279999999992</v>
      </c>
      <c r="CS642" s="861">
        <v>-6.7016470000000004</v>
      </c>
      <c r="CT642" s="861">
        <v>-9.2902740000000001</v>
      </c>
      <c r="CU642" s="861">
        <v>-7.5338510000000003</v>
      </c>
      <c r="CV642" s="861">
        <v>-12.025869</v>
      </c>
      <c r="CW642" s="861">
        <v>-7.6381079999999999</v>
      </c>
      <c r="CX642" s="861">
        <v>-11.45153</v>
      </c>
      <c r="CY642" s="861">
        <v>-6.4766029999999999</v>
      </c>
      <c r="CZ642" s="861">
        <v>-9.1752210000000005</v>
      </c>
      <c r="DA642" s="861">
        <v>-6.3985510000000003</v>
      </c>
      <c r="DB642" s="861">
        <v>-9.7152689999999993</v>
      </c>
      <c r="DC642" s="861">
        <v>-6.5506970000000004</v>
      </c>
      <c r="DD642" s="861">
        <v>-11.864678</v>
      </c>
      <c r="DE642" s="861">
        <v>-8.5671680000000006</v>
      </c>
      <c r="DF642" s="861">
        <v>-11.656235000000001</v>
      </c>
      <c r="DG642" s="861">
        <v>-7.7913300000000003</v>
      </c>
      <c r="DH642" s="861">
        <v>-8.7868490000000001</v>
      </c>
      <c r="DI642" s="861">
        <v>-7.0039509999999998</v>
      </c>
      <c r="DJ642" s="861">
        <v>-9.2485590000000002</v>
      </c>
      <c r="DK642" s="861">
        <v>-7.820487</v>
      </c>
      <c r="DL642" s="861">
        <v>-11.882688</v>
      </c>
      <c r="DM642" s="861">
        <v>-9.7150590000000001</v>
      </c>
      <c r="DN642" s="861">
        <v>-11.666587</v>
      </c>
      <c r="DO642" s="861">
        <v>-8.5358330000000002</v>
      </c>
      <c r="DP642" s="861">
        <v>-9.2830860000000008</v>
      </c>
      <c r="DQ642" s="861">
        <v>-7.6703749999999999</v>
      </c>
      <c r="DR642" s="861">
        <v>-9.977881</v>
      </c>
      <c r="DS642" s="861">
        <v>-8.7279940000000007</v>
      </c>
      <c r="DT642" s="861">
        <v>-11.655851</v>
      </c>
      <c r="DU642" s="861">
        <v>-10.754481999999999</v>
      </c>
      <c r="DV642" s="861">
        <v>-11.892008000000001</v>
      </c>
      <c r="DW642" s="861">
        <v>-8.4178440000000005</v>
      </c>
      <c r="DX642" s="861">
        <v>14.348292000000001</v>
      </c>
      <c r="DY642" s="861">
        <v>9.4814570000000007</v>
      </c>
      <c r="DZ642" s="861">
        <v>162.123706</v>
      </c>
      <c r="EA642" s="861">
        <v>150.88481400000001</v>
      </c>
      <c r="EB642" s="861">
        <v>120.14</v>
      </c>
      <c r="EC642" s="861">
        <v>3.2509999999999999</v>
      </c>
      <c r="ED642" s="861">
        <v>384.4</v>
      </c>
      <c r="EE642" s="861">
        <v>120.26</v>
      </c>
      <c r="EF642" s="861">
        <v>5.4459999999999997</v>
      </c>
      <c r="EG642" s="861">
        <v>643.5</v>
      </c>
      <c r="EH642" s="861">
        <v>120.11</v>
      </c>
      <c r="EI642" s="861">
        <v>5.0599999999999996</v>
      </c>
      <c r="EJ642" s="861">
        <v>599.79999999999995</v>
      </c>
      <c r="EK642" s="861">
        <v>8.3438289999999995</v>
      </c>
      <c r="EL642" s="861">
        <v>10.958526000000001</v>
      </c>
      <c r="EM642" s="861">
        <v>-14.189550000000001</v>
      </c>
      <c r="EN642" s="861">
        <v>-22.814681</v>
      </c>
      <c r="EO642" s="861">
        <v>94.963497000000004</v>
      </c>
      <c r="EP642" s="861">
        <v>90.039050000000003</v>
      </c>
      <c r="EQ642" s="861">
        <v>-8.9411240000000003</v>
      </c>
      <c r="ER642" s="861">
        <v>983.24991999999997</v>
      </c>
      <c r="ES642" s="861">
        <v>2225.2260200000001</v>
      </c>
      <c r="ET642" s="861">
        <v>1802.288859</v>
      </c>
      <c r="EU642" s="861"/>
      <c r="EV642" s="861"/>
      <c r="EW642" s="861"/>
      <c r="EX642" s="861"/>
      <c r="EY642" s="861"/>
      <c r="EZ642" s="861"/>
      <c r="FA642" s="861"/>
      <c r="FB642" s="861"/>
      <c r="FC642" s="861"/>
      <c r="FD642" s="861"/>
    </row>
    <row r="643" spans="1:160" x14ac:dyDescent="0.25">
      <c r="A643" s="837">
        <v>46146</v>
      </c>
      <c r="B643" s="836">
        <v>0.52216435185185184</v>
      </c>
      <c r="C643" s="861">
        <v>35520</v>
      </c>
      <c r="D643" s="861">
        <v>0</v>
      </c>
      <c r="E643" s="861">
        <v>0</v>
      </c>
      <c r="F643" s="861">
        <v>74.326470999999998</v>
      </c>
      <c r="G643" s="861">
        <v>71.536904000000007</v>
      </c>
      <c r="H643" s="861">
        <v>64.671228999999997</v>
      </c>
      <c r="I643" s="861">
        <v>73.989238999999998</v>
      </c>
      <c r="J643" s="861">
        <v>70.460384000000005</v>
      </c>
      <c r="K643" s="861">
        <v>71.094177000000002</v>
      </c>
      <c r="L643" s="861">
        <v>73.641482999999994</v>
      </c>
      <c r="M643" s="861">
        <v>74.376474999999999</v>
      </c>
      <c r="N643" s="861">
        <v>-3.7942140000000002</v>
      </c>
      <c r="O643" s="861">
        <v>-5.3930990000000003</v>
      </c>
      <c r="P643" s="861">
        <v>-6.274286</v>
      </c>
      <c r="Q643" s="861">
        <v>-2.5585559999999998</v>
      </c>
      <c r="R643" s="861">
        <v>-2.9520300000000002</v>
      </c>
      <c r="S643" s="861">
        <v>-3.5951909999999998</v>
      </c>
      <c r="T643" s="861">
        <v>83.340039000000004</v>
      </c>
      <c r="U643" s="861">
        <v>72.381209999999996</v>
      </c>
      <c r="V643" s="861">
        <v>96.950029000000001</v>
      </c>
      <c r="W643" s="861">
        <v>96.091289000000003</v>
      </c>
      <c r="X643" s="861">
        <v>-0.622201</v>
      </c>
      <c r="Y643" s="861">
        <v>-2.2509000000000001E-2</v>
      </c>
      <c r="Z643" s="861">
        <v>-3.3494600000000001</v>
      </c>
      <c r="AA643" s="861">
        <v>-3.1279650000000001</v>
      </c>
      <c r="AB643" s="861">
        <v>-2.7532730000000001</v>
      </c>
      <c r="AC643" s="861">
        <v>-3.6577820000000001</v>
      </c>
      <c r="AD643" s="861">
        <v>-0.58268500000000001</v>
      </c>
      <c r="AE643" s="861">
        <v>113.39649199999999</v>
      </c>
      <c r="AF643" s="861">
        <v>98.776184999999998</v>
      </c>
      <c r="AG643" s="861">
        <v>90.821055999999999</v>
      </c>
      <c r="AH643" s="861">
        <v>115.428755</v>
      </c>
      <c r="AI643" s="861">
        <v>92.05104</v>
      </c>
      <c r="AJ643" s="861">
        <v>75.449916000000002</v>
      </c>
      <c r="AK643" s="861">
        <v>2.4162129999999999</v>
      </c>
      <c r="AL643" s="861">
        <v>-2.4947620000000001</v>
      </c>
      <c r="AM643" s="861">
        <v>0.59566600000000003</v>
      </c>
      <c r="AN643" s="861">
        <v>95.107015000000004</v>
      </c>
      <c r="AO643" s="861">
        <v>95.275009999999995</v>
      </c>
      <c r="AP643" s="861">
        <v>91.801142999999996</v>
      </c>
      <c r="AQ643" s="861">
        <v>89.184830000000005</v>
      </c>
      <c r="AR643" s="861">
        <v>73.158615999999995</v>
      </c>
      <c r="AS643" s="861">
        <v>63.168264000000001</v>
      </c>
      <c r="AT643" s="861">
        <v>76.888777000000005</v>
      </c>
      <c r="AU643" s="861">
        <v>75.256978000000004</v>
      </c>
      <c r="AV643" s="861">
        <v>73.480301999999995</v>
      </c>
      <c r="AW643" s="861">
        <v>73.059961000000001</v>
      </c>
      <c r="AX643" s="861">
        <v>92.260970999999998</v>
      </c>
      <c r="AY643" s="861">
        <v>90.048360000000002</v>
      </c>
      <c r="AZ643" s="861">
        <v>-0.68820499999999996</v>
      </c>
      <c r="BA643" s="861">
        <v>-1.5356350000000001</v>
      </c>
      <c r="BB643" s="861">
        <v>-6.5746969999999996</v>
      </c>
      <c r="BC643" s="861">
        <v>-5.1744979999999998</v>
      </c>
      <c r="BD643" s="861">
        <v>-5.1619229999999998</v>
      </c>
      <c r="BE643" s="861">
        <v>-0.15334300000000001</v>
      </c>
      <c r="BF643" s="861">
        <v>33.835175</v>
      </c>
      <c r="BG643" s="861">
        <v>141.711783</v>
      </c>
      <c r="BH643" s="861">
        <v>110.720956</v>
      </c>
      <c r="BI643" s="861">
        <v>52.571548</v>
      </c>
      <c r="BJ643" s="861">
        <v>135.681084</v>
      </c>
      <c r="BK643" s="861">
        <v>88.736536000000001</v>
      </c>
      <c r="BL643" s="861">
        <v>79.552117999999993</v>
      </c>
      <c r="BM643" s="861">
        <v>-11.734825000000001</v>
      </c>
      <c r="BN643" s="861">
        <v>-5.8129600000000003</v>
      </c>
      <c r="BO643" s="861">
        <v>1.1352059999999999</v>
      </c>
      <c r="BP643" s="861">
        <v>-5.2625900000000003</v>
      </c>
      <c r="BQ643" s="861">
        <v>89.080207999999999</v>
      </c>
      <c r="BR643" s="861">
        <v>88.478859999999997</v>
      </c>
      <c r="BS643" s="861">
        <v>86.199105000000003</v>
      </c>
      <c r="BT643" s="861">
        <v>59.136693000000001</v>
      </c>
      <c r="BU643" s="861">
        <v>64.831788000000003</v>
      </c>
      <c r="BV643" s="861">
        <v>60.85022</v>
      </c>
      <c r="BW643" s="861">
        <v>64.430250000000001</v>
      </c>
      <c r="BX643" s="861">
        <v>-3.0933929999999998</v>
      </c>
      <c r="BY643" s="861">
        <v>-7.5736869999999996</v>
      </c>
      <c r="BZ643" s="861">
        <v>-0.830843</v>
      </c>
      <c r="CA643" s="861">
        <v>-3.0436459999999999</v>
      </c>
      <c r="CB643" s="861">
        <v>-9.0990649999999995</v>
      </c>
      <c r="CC643" s="861">
        <v>-5.6910829999999999</v>
      </c>
      <c r="CD643" s="861">
        <v>-9.4934740000000009</v>
      </c>
      <c r="CE643" s="861">
        <v>-4.6366290000000001</v>
      </c>
      <c r="CF643" s="861">
        <v>-11.768217999999999</v>
      </c>
      <c r="CG643" s="861">
        <v>-5.6100919999999999</v>
      </c>
      <c r="CH643" s="861">
        <v>-11.448005</v>
      </c>
      <c r="CI643" s="861">
        <v>-6.3984370000000004</v>
      </c>
      <c r="CJ643" s="861">
        <v>-9.2668599999999994</v>
      </c>
      <c r="CK643" s="861">
        <v>-6.1788439999999998</v>
      </c>
      <c r="CL643" s="861">
        <v>-9.9597599999999993</v>
      </c>
      <c r="CM643" s="861">
        <v>-5.7195169999999997</v>
      </c>
      <c r="CN643" s="861">
        <v>-11.64634</v>
      </c>
      <c r="CO643" s="861">
        <v>-7.745018</v>
      </c>
      <c r="CP643" s="861">
        <v>-11.225679</v>
      </c>
      <c r="CQ643" s="861">
        <v>-7.290953</v>
      </c>
      <c r="CR643" s="861">
        <v>-9.2669829999999997</v>
      </c>
      <c r="CS643" s="861">
        <v>-6.6641389999999996</v>
      </c>
      <c r="CT643" s="861">
        <v>-9.2273399999999999</v>
      </c>
      <c r="CU643" s="861">
        <v>-7.4580019999999996</v>
      </c>
      <c r="CV643" s="861">
        <v>-11.983376</v>
      </c>
      <c r="CW643" s="861">
        <v>-7.6258309999999998</v>
      </c>
      <c r="CX643" s="861">
        <v>-11.424769</v>
      </c>
      <c r="CY643" s="861">
        <v>-6.4491180000000004</v>
      </c>
      <c r="CZ643" s="861">
        <v>-9.1152809999999995</v>
      </c>
      <c r="DA643" s="861">
        <v>-6.3744399999999999</v>
      </c>
      <c r="DB643" s="861">
        <v>-9.6675769999999996</v>
      </c>
      <c r="DC643" s="861">
        <v>-6.5289140000000003</v>
      </c>
      <c r="DD643" s="861">
        <v>-11.817454</v>
      </c>
      <c r="DE643" s="861">
        <v>-8.547345</v>
      </c>
      <c r="DF643" s="861">
        <v>-11.650493000000001</v>
      </c>
      <c r="DG643" s="861">
        <v>-7.7748670000000004</v>
      </c>
      <c r="DH643" s="861">
        <v>-8.7581819999999997</v>
      </c>
      <c r="DI643" s="861">
        <v>-6.99702</v>
      </c>
      <c r="DJ643" s="861">
        <v>-9.2308230000000009</v>
      </c>
      <c r="DK643" s="861">
        <v>-7.7808099999999998</v>
      </c>
      <c r="DL643" s="861">
        <v>-11.856527</v>
      </c>
      <c r="DM643" s="861">
        <v>-9.7063419999999994</v>
      </c>
      <c r="DN643" s="861">
        <v>-11.652374999999999</v>
      </c>
      <c r="DO643" s="861">
        <v>-8.5216919999999998</v>
      </c>
      <c r="DP643" s="861">
        <v>-9.2440840000000009</v>
      </c>
      <c r="DQ643" s="861">
        <v>-7.6442670000000001</v>
      </c>
      <c r="DR643" s="861">
        <v>-9.9615320000000001</v>
      </c>
      <c r="DS643" s="861">
        <v>-8.6817039999999999</v>
      </c>
      <c r="DT643" s="861">
        <v>-11.624993</v>
      </c>
      <c r="DU643" s="861">
        <v>-10.710983000000001</v>
      </c>
      <c r="DV643" s="861">
        <v>-11.866559000000001</v>
      </c>
      <c r="DW643" s="861">
        <v>-8.3915980000000001</v>
      </c>
      <c r="DX643" s="861">
        <v>15.408861999999999</v>
      </c>
      <c r="DY643" s="861">
        <v>13.188522000000001</v>
      </c>
      <c r="DZ643" s="861">
        <v>169.41317699999999</v>
      </c>
      <c r="EA643" s="861">
        <v>158.98031800000001</v>
      </c>
      <c r="EB643" s="861">
        <v>120.54</v>
      </c>
      <c r="EC643" s="861">
        <v>1.238</v>
      </c>
      <c r="ED643" s="861">
        <v>132.30000000000001</v>
      </c>
      <c r="EE643" s="861">
        <v>120.56</v>
      </c>
      <c r="EF643" s="861">
        <v>5.7560000000000002</v>
      </c>
      <c r="EG643" s="861">
        <v>682.6</v>
      </c>
      <c r="EH643" s="861">
        <v>120.5</v>
      </c>
      <c r="EI643" s="861">
        <v>5.4340000000000002</v>
      </c>
      <c r="EJ643" s="861">
        <v>649</v>
      </c>
      <c r="EK643" s="861">
        <v>13.056082999999999</v>
      </c>
      <c r="EL643" s="861">
        <v>17.272283000000002</v>
      </c>
      <c r="EM643" s="861">
        <v>-12.460417</v>
      </c>
      <c r="EN643" s="861">
        <v>-16.137077000000001</v>
      </c>
      <c r="EO643" s="861">
        <v>98.03604</v>
      </c>
      <c r="EP643" s="861">
        <v>93.609857000000005</v>
      </c>
      <c r="EQ643" s="861">
        <v>-8.9038210000000007</v>
      </c>
      <c r="ER643" s="861">
        <v>985.662058</v>
      </c>
      <c r="ES643" s="861">
        <v>2236.98972</v>
      </c>
      <c r="ET643" s="861">
        <v>1813.133656</v>
      </c>
      <c r="EU643" s="861"/>
      <c r="EV643" s="861"/>
      <c r="EW643" s="861"/>
      <c r="EX643" s="861"/>
      <c r="EY643" s="861"/>
      <c r="EZ643" s="861"/>
      <c r="FA643" s="861"/>
      <c r="FB643" s="861"/>
      <c r="FC643" s="861"/>
      <c r="FD643" s="861"/>
    </row>
    <row r="644" spans="1:160" x14ac:dyDescent="0.25">
      <c r="A644" s="837">
        <v>46146</v>
      </c>
      <c r="B644" s="836">
        <v>0.52285879629629628</v>
      </c>
      <c r="C644" s="861">
        <v>35580</v>
      </c>
      <c r="D644" s="861">
        <v>0</v>
      </c>
      <c r="E644" s="861">
        <v>0</v>
      </c>
      <c r="F644" s="861">
        <v>74.402455000000003</v>
      </c>
      <c r="G644" s="861">
        <v>71.452815999999999</v>
      </c>
      <c r="H644" s="861">
        <v>64.805806000000004</v>
      </c>
      <c r="I644" s="861">
        <v>73.947551000000004</v>
      </c>
      <c r="J644" s="861">
        <v>70.406630000000007</v>
      </c>
      <c r="K644" s="861">
        <v>71.082899999999995</v>
      </c>
      <c r="L644" s="861">
        <v>73.660380000000004</v>
      </c>
      <c r="M644" s="861">
        <v>74.378868999999995</v>
      </c>
      <c r="N644" s="861">
        <v>-4.3790449999999996</v>
      </c>
      <c r="O644" s="861">
        <v>-6.2699920000000002</v>
      </c>
      <c r="P644" s="861">
        <v>-7.1869680000000002</v>
      </c>
      <c r="Q644" s="861">
        <v>-4.0435420000000004</v>
      </c>
      <c r="R644" s="861">
        <v>-5.1659449999999998</v>
      </c>
      <c r="S644" s="861">
        <v>-6.160628</v>
      </c>
      <c r="T644" s="861">
        <v>82.148843999999997</v>
      </c>
      <c r="U644" s="861">
        <v>72.674098000000001</v>
      </c>
      <c r="V644" s="861">
        <v>95.423254</v>
      </c>
      <c r="W644" s="861">
        <v>94.550228000000004</v>
      </c>
      <c r="X644" s="861">
        <v>-2.6945269999999999</v>
      </c>
      <c r="Y644" s="861">
        <v>-2.6507179999999999</v>
      </c>
      <c r="Z644" s="861">
        <v>-6.45831</v>
      </c>
      <c r="AA644" s="861">
        <v>-6.1783549999999998</v>
      </c>
      <c r="AB644" s="861">
        <v>-5.8508079999999998</v>
      </c>
      <c r="AC644" s="861">
        <v>-6.7569080000000001</v>
      </c>
      <c r="AD644" s="861">
        <v>-11.295807</v>
      </c>
      <c r="AE644" s="861">
        <v>111.356815</v>
      </c>
      <c r="AF644" s="861">
        <v>99.742410000000007</v>
      </c>
      <c r="AG644" s="861">
        <v>92.035432</v>
      </c>
      <c r="AH644" s="861">
        <v>116.047871</v>
      </c>
      <c r="AI644" s="861">
        <v>91.340393000000006</v>
      </c>
      <c r="AJ644" s="861">
        <v>73.609251999999998</v>
      </c>
      <c r="AK644" s="861">
        <v>0.23790500000000001</v>
      </c>
      <c r="AL644" s="861">
        <v>-5.3992940000000003</v>
      </c>
      <c r="AM644" s="861">
        <v>-2.893364</v>
      </c>
      <c r="AN644" s="861">
        <v>95.035967999999997</v>
      </c>
      <c r="AO644" s="861">
        <v>93.746948000000003</v>
      </c>
      <c r="AP644" s="861">
        <v>92.276644000000005</v>
      </c>
      <c r="AQ644" s="861">
        <v>89.561661999999998</v>
      </c>
      <c r="AR644" s="861">
        <v>73.061485000000005</v>
      </c>
      <c r="AS644" s="861">
        <v>63.051977999999998</v>
      </c>
      <c r="AT644" s="861">
        <v>77.011611000000002</v>
      </c>
      <c r="AU644" s="861">
        <v>75.328113000000002</v>
      </c>
      <c r="AV644" s="861">
        <v>73.430564000000004</v>
      </c>
      <c r="AW644" s="861">
        <v>72.796946000000005</v>
      </c>
      <c r="AX644" s="861">
        <v>90.276161000000002</v>
      </c>
      <c r="AY644" s="861">
        <v>88.090140000000005</v>
      </c>
      <c r="AZ644" s="861">
        <v>-2.8908420000000001</v>
      </c>
      <c r="BA644" s="861">
        <v>-3.016626</v>
      </c>
      <c r="BB644" s="861">
        <v>-10.104244</v>
      </c>
      <c r="BC644" s="861">
        <v>-8.5679459999999992</v>
      </c>
      <c r="BD644" s="861">
        <v>-9.1099370000000004</v>
      </c>
      <c r="BE644" s="861">
        <v>-6.0974750000000002</v>
      </c>
      <c r="BF644" s="861">
        <v>32.608117</v>
      </c>
      <c r="BG644" s="861">
        <v>140.598872</v>
      </c>
      <c r="BH644" s="861">
        <v>110.57365</v>
      </c>
      <c r="BI644" s="861">
        <v>52.048042000000002</v>
      </c>
      <c r="BJ644" s="861">
        <v>133.954836</v>
      </c>
      <c r="BK644" s="861">
        <v>87.466278000000003</v>
      </c>
      <c r="BL644" s="861">
        <v>78.916899999999998</v>
      </c>
      <c r="BM644" s="861">
        <v>-14.73645</v>
      </c>
      <c r="BN644" s="861">
        <v>-8.8037539999999996</v>
      </c>
      <c r="BO644" s="861">
        <v>-13.585108</v>
      </c>
      <c r="BP644" s="861">
        <v>-7.9017520000000001</v>
      </c>
      <c r="BQ644" s="861">
        <v>87.946264999999997</v>
      </c>
      <c r="BR644" s="861">
        <v>88.488489000000001</v>
      </c>
      <c r="BS644" s="861">
        <v>86.368013000000005</v>
      </c>
      <c r="BT644" s="861">
        <v>58.948630000000001</v>
      </c>
      <c r="BU644" s="861">
        <v>64.823421999999994</v>
      </c>
      <c r="BV644" s="861">
        <v>60.841813999999999</v>
      </c>
      <c r="BW644" s="861">
        <v>64.376110999999995</v>
      </c>
      <c r="BX644" s="861">
        <v>-10.612753</v>
      </c>
      <c r="BY644" s="861">
        <v>-11.042256999999999</v>
      </c>
      <c r="BZ644" s="861">
        <v>-7.9523989999999998</v>
      </c>
      <c r="CA644" s="861">
        <v>-11.471983</v>
      </c>
      <c r="CB644" s="861">
        <v>-9.0756230000000002</v>
      </c>
      <c r="CC644" s="861">
        <v>-5.6472220000000002</v>
      </c>
      <c r="CD644" s="861">
        <v>-9.4648240000000001</v>
      </c>
      <c r="CE644" s="861">
        <v>-4.6216920000000004</v>
      </c>
      <c r="CF644" s="861">
        <v>-11.762775</v>
      </c>
      <c r="CG644" s="861">
        <v>-5.6023719999999999</v>
      </c>
      <c r="CH644" s="861">
        <v>-11.413657000000001</v>
      </c>
      <c r="CI644" s="861">
        <v>-6.4408919999999998</v>
      </c>
      <c r="CJ644" s="861">
        <v>-9.2630979999999994</v>
      </c>
      <c r="CK644" s="861">
        <v>-6.1526750000000003</v>
      </c>
      <c r="CL644" s="861">
        <v>-9.9498599999999993</v>
      </c>
      <c r="CM644" s="861">
        <v>-5.7385840000000004</v>
      </c>
      <c r="CN644" s="861">
        <v>-11.622548</v>
      </c>
      <c r="CO644" s="861">
        <v>-7.6928479999999997</v>
      </c>
      <c r="CP644" s="861">
        <v>-11.206424</v>
      </c>
      <c r="CQ644" s="861">
        <v>-7.2662100000000001</v>
      </c>
      <c r="CR644" s="861">
        <v>-9.2318510000000007</v>
      </c>
      <c r="CS644" s="861">
        <v>-6.676768</v>
      </c>
      <c r="CT644" s="861">
        <v>-9.273854</v>
      </c>
      <c r="CU644" s="861">
        <v>-7.4810140000000001</v>
      </c>
      <c r="CV644" s="861">
        <v>-11.972656000000001</v>
      </c>
      <c r="CW644" s="861">
        <v>-7.6156519999999999</v>
      </c>
      <c r="CX644" s="861">
        <v>-11.403848</v>
      </c>
      <c r="CY644" s="861">
        <v>-6.4568279999999998</v>
      </c>
      <c r="CZ644" s="861">
        <v>-9.1159940000000006</v>
      </c>
      <c r="DA644" s="861">
        <v>-6.4018560000000004</v>
      </c>
      <c r="DB644" s="861">
        <v>-9.6810639999999992</v>
      </c>
      <c r="DC644" s="861">
        <v>-6.5568039999999996</v>
      </c>
      <c r="DD644" s="861">
        <v>-11.786358999999999</v>
      </c>
      <c r="DE644" s="861">
        <v>-8.5669789999999999</v>
      </c>
      <c r="DF644" s="861">
        <v>-11.616039000000001</v>
      </c>
      <c r="DG644" s="861">
        <v>-7.7822430000000002</v>
      </c>
      <c r="DH644" s="861">
        <v>-8.7154539999999994</v>
      </c>
      <c r="DI644" s="861">
        <v>-6.9913080000000001</v>
      </c>
      <c r="DJ644" s="861">
        <v>-9.1955620000000007</v>
      </c>
      <c r="DK644" s="861">
        <v>-7.7886540000000002</v>
      </c>
      <c r="DL644" s="861">
        <v>-11.855237000000001</v>
      </c>
      <c r="DM644" s="861">
        <v>-9.6792580000000008</v>
      </c>
      <c r="DN644" s="861">
        <v>-11.642858</v>
      </c>
      <c r="DO644" s="861">
        <v>-8.5136260000000004</v>
      </c>
      <c r="DP644" s="861">
        <v>-9.1985109999999999</v>
      </c>
      <c r="DQ644" s="861">
        <v>-7.6460309999999998</v>
      </c>
      <c r="DR644" s="861">
        <v>-9.9384309999999996</v>
      </c>
      <c r="DS644" s="861">
        <v>-8.6755089999999999</v>
      </c>
      <c r="DT644" s="861">
        <v>-11.612413</v>
      </c>
      <c r="DU644" s="861">
        <v>-10.683856</v>
      </c>
      <c r="DV644" s="861">
        <v>-11.835986</v>
      </c>
      <c r="DW644" s="861">
        <v>-8.3845969999999994</v>
      </c>
      <c r="DX644" s="861">
        <v>14.220124999999999</v>
      </c>
      <c r="DY644" s="861">
        <v>11.238998</v>
      </c>
      <c r="DZ644" s="861">
        <v>165.764893</v>
      </c>
      <c r="EA644" s="861">
        <v>153.723455</v>
      </c>
      <c r="EB644" s="861">
        <v>120</v>
      </c>
      <c r="EC644" s="861">
        <v>3.2509999999999999</v>
      </c>
      <c r="ED644" s="861">
        <v>384.2</v>
      </c>
      <c r="EE644" s="861">
        <v>119.99</v>
      </c>
      <c r="EF644" s="861">
        <v>5.6189999999999998</v>
      </c>
      <c r="EG644" s="861">
        <v>669.8</v>
      </c>
      <c r="EH644" s="861">
        <v>119.83</v>
      </c>
      <c r="EI644" s="861">
        <v>5.28</v>
      </c>
      <c r="EJ644" s="861">
        <v>619.79999999999995</v>
      </c>
      <c r="EK644" s="861">
        <v>11.508426999999999</v>
      </c>
      <c r="EL644" s="861">
        <v>5.9715730000000002</v>
      </c>
      <c r="EM644" s="861">
        <v>-14.401790999999999</v>
      </c>
      <c r="EN644" s="861">
        <v>-19.556681000000001</v>
      </c>
      <c r="EO644" s="861">
        <v>96.509640000000005</v>
      </c>
      <c r="EP644" s="861">
        <v>91.305412000000004</v>
      </c>
      <c r="EQ644" s="861">
        <v>-8.8937170000000005</v>
      </c>
      <c r="ER644" s="861">
        <v>989.75601700000004</v>
      </c>
      <c r="ES644" s="861">
        <v>2248.270274</v>
      </c>
      <c r="ET644" s="861">
        <v>1823.714608</v>
      </c>
      <c r="EU644" s="861"/>
      <c r="EV644" s="861"/>
      <c r="EW644" s="861"/>
      <c r="EX644" s="861"/>
      <c r="EY644" s="861"/>
      <c r="EZ644" s="861"/>
      <c r="FA644" s="861"/>
      <c r="FB644" s="861"/>
      <c r="FC644" s="861"/>
      <c r="FD644" s="861"/>
    </row>
    <row r="645" spans="1:160" x14ac:dyDescent="0.25">
      <c r="A645" s="837">
        <v>46146</v>
      </c>
      <c r="B645" s="836">
        <v>0.52355324074074072</v>
      </c>
      <c r="C645" s="861">
        <v>35640</v>
      </c>
      <c r="D645" s="861">
        <v>0</v>
      </c>
      <c r="E645" s="861">
        <v>0</v>
      </c>
      <c r="F645" s="861">
        <v>74.291940999999994</v>
      </c>
      <c r="G645" s="861">
        <v>71.444574000000003</v>
      </c>
      <c r="H645" s="861">
        <v>64.628603999999996</v>
      </c>
      <c r="I645" s="861">
        <v>73.940244000000007</v>
      </c>
      <c r="J645" s="861">
        <v>70.295235000000005</v>
      </c>
      <c r="K645" s="861">
        <v>71.069627999999994</v>
      </c>
      <c r="L645" s="861">
        <v>73.645531000000005</v>
      </c>
      <c r="M645" s="861">
        <v>74.391931999999997</v>
      </c>
      <c r="N645" s="861">
        <v>-4.9206839999999996</v>
      </c>
      <c r="O645" s="861">
        <v>-6.8977630000000003</v>
      </c>
      <c r="P645" s="861">
        <v>-7.6992000000000003</v>
      </c>
      <c r="Q645" s="861">
        <v>-4.4264359999999998</v>
      </c>
      <c r="R645" s="861">
        <v>-5.8329199999999997</v>
      </c>
      <c r="S645" s="861">
        <v>-6.7459980000000002</v>
      </c>
      <c r="T645" s="861">
        <v>82.020127000000002</v>
      </c>
      <c r="U645" s="861">
        <v>72.344820999999996</v>
      </c>
      <c r="V645" s="861">
        <v>94.391677999999999</v>
      </c>
      <c r="W645" s="861">
        <v>93.495716000000002</v>
      </c>
      <c r="X645" s="861">
        <v>-3.6198049999999999</v>
      </c>
      <c r="Y645" s="861">
        <v>-3.6973989999999999</v>
      </c>
      <c r="Z645" s="861">
        <v>-7.7267859999999997</v>
      </c>
      <c r="AA645" s="861">
        <v>-7.4668390000000002</v>
      </c>
      <c r="AB645" s="861">
        <v>-7.0760079999999999</v>
      </c>
      <c r="AC645" s="861">
        <v>-8.0147320000000004</v>
      </c>
      <c r="AD645" s="861">
        <v>-12.443697999999999</v>
      </c>
      <c r="AE645" s="861">
        <v>108.607967</v>
      </c>
      <c r="AF645" s="861">
        <v>100.284722</v>
      </c>
      <c r="AG645" s="861">
        <v>92.123755000000003</v>
      </c>
      <c r="AH645" s="861">
        <v>113.145207</v>
      </c>
      <c r="AI645" s="861">
        <v>90.564183999999997</v>
      </c>
      <c r="AJ645" s="861">
        <v>72.561089999999993</v>
      </c>
      <c r="AK645" s="861">
        <v>-1.0546770000000001</v>
      </c>
      <c r="AL645" s="861">
        <v>-6.7755029999999996</v>
      </c>
      <c r="AM645" s="861">
        <v>-4.0079719999999996</v>
      </c>
      <c r="AN645" s="861">
        <v>94.328400999999999</v>
      </c>
      <c r="AO645" s="861">
        <v>92.695162999999994</v>
      </c>
      <c r="AP645" s="861">
        <v>91.273256000000003</v>
      </c>
      <c r="AQ645" s="861">
        <v>89.291252</v>
      </c>
      <c r="AR645" s="861">
        <v>73.047079999999994</v>
      </c>
      <c r="AS645" s="861">
        <v>63.006552999999997</v>
      </c>
      <c r="AT645" s="861">
        <v>76.874140999999995</v>
      </c>
      <c r="AU645" s="861">
        <v>75.228378000000006</v>
      </c>
      <c r="AV645" s="861">
        <v>73.344573999999994</v>
      </c>
      <c r="AW645" s="861">
        <v>72.899437000000006</v>
      </c>
      <c r="AX645" s="861">
        <v>90.047893999999999</v>
      </c>
      <c r="AY645" s="861">
        <v>87.830506</v>
      </c>
      <c r="AZ645" s="861">
        <v>-3.993201</v>
      </c>
      <c r="BA645" s="861">
        <v>-3.7120000000000002</v>
      </c>
      <c r="BB645" s="861">
        <v>-11.606254</v>
      </c>
      <c r="BC645" s="861">
        <v>-10.001547</v>
      </c>
      <c r="BD645" s="861">
        <v>-10.732676</v>
      </c>
      <c r="BE645" s="861">
        <v>-10.210654</v>
      </c>
      <c r="BF645" s="861">
        <v>28.849343999999999</v>
      </c>
      <c r="BG645" s="861">
        <v>139.534706</v>
      </c>
      <c r="BH645" s="861">
        <v>110.301721</v>
      </c>
      <c r="BI645" s="861">
        <v>51.961973999999998</v>
      </c>
      <c r="BJ645" s="861">
        <v>132.012889</v>
      </c>
      <c r="BK645" s="861">
        <v>86.672561999999999</v>
      </c>
      <c r="BL645" s="861">
        <v>77.619782999999998</v>
      </c>
      <c r="BM645" s="861">
        <v>-16.664560999999999</v>
      </c>
      <c r="BN645" s="861">
        <v>-10.595783000000001</v>
      </c>
      <c r="BO645" s="861">
        <v>-14.049365</v>
      </c>
      <c r="BP645" s="861">
        <v>-10.083966999999999</v>
      </c>
      <c r="BQ645" s="861">
        <v>87.505376999999996</v>
      </c>
      <c r="BR645" s="861">
        <v>88.316857999999996</v>
      </c>
      <c r="BS645" s="861">
        <v>86.214309999999998</v>
      </c>
      <c r="BT645" s="861">
        <v>59.108054000000003</v>
      </c>
      <c r="BU645" s="861">
        <v>64.734403999999998</v>
      </c>
      <c r="BV645" s="861">
        <v>60.846881000000003</v>
      </c>
      <c r="BW645" s="861">
        <v>64.314852999999999</v>
      </c>
      <c r="BX645" s="861">
        <v>-12.003793999999999</v>
      </c>
      <c r="BY645" s="861">
        <v>-12.171889</v>
      </c>
      <c r="BZ645" s="861">
        <v>-10.123075999999999</v>
      </c>
      <c r="CA645" s="861">
        <v>-15.218639</v>
      </c>
      <c r="CB645" s="861">
        <v>-9.0476670000000006</v>
      </c>
      <c r="CC645" s="861">
        <v>-5.6725000000000003</v>
      </c>
      <c r="CD645" s="861">
        <v>-9.4278899999999997</v>
      </c>
      <c r="CE645" s="861">
        <v>-4.595275</v>
      </c>
      <c r="CF645" s="861">
        <v>-11.728087</v>
      </c>
      <c r="CG645" s="861">
        <v>-5.5806019999999998</v>
      </c>
      <c r="CH645" s="861">
        <v>-11.372897999999999</v>
      </c>
      <c r="CI645" s="861">
        <v>-6.436852</v>
      </c>
      <c r="CJ645" s="861">
        <v>-9.2271649999999994</v>
      </c>
      <c r="CK645" s="861">
        <v>-6.1989650000000003</v>
      </c>
      <c r="CL645" s="861">
        <v>-9.9058589999999995</v>
      </c>
      <c r="CM645" s="861">
        <v>-5.7069939999999999</v>
      </c>
      <c r="CN645" s="861">
        <v>-11.572342000000001</v>
      </c>
      <c r="CO645" s="861">
        <v>-7.6840989999999998</v>
      </c>
      <c r="CP645" s="861">
        <v>-11.199223</v>
      </c>
      <c r="CQ645" s="861">
        <v>-7.3146620000000002</v>
      </c>
      <c r="CR645" s="861">
        <v>-9.2181099999999994</v>
      </c>
      <c r="CS645" s="861">
        <v>-6.6686839999999998</v>
      </c>
      <c r="CT645" s="861">
        <v>-9.1894910000000003</v>
      </c>
      <c r="CU645" s="861">
        <v>-7.4492390000000004</v>
      </c>
      <c r="CV645" s="861">
        <v>-11.928886</v>
      </c>
      <c r="CW645" s="861">
        <v>-7.6367019999999997</v>
      </c>
      <c r="CX645" s="861">
        <v>-11.394211</v>
      </c>
      <c r="CY645" s="861">
        <v>-6.4556659999999999</v>
      </c>
      <c r="CZ645" s="861">
        <v>-9.1026419999999995</v>
      </c>
      <c r="DA645" s="861">
        <v>-6.3705670000000003</v>
      </c>
      <c r="DB645" s="861">
        <v>-9.6327269999999992</v>
      </c>
      <c r="DC645" s="861">
        <v>-6.5227060000000003</v>
      </c>
      <c r="DD645" s="861">
        <v>-11.78398</v>
      </c>
      <c r="DE645" s="861">
        <v>-8.5646120000000003</v>
      </c>
      <c r="DF645" s="861">
        <v>-11.595165</v>
      </c>
      <c r="DG645" s="861">
        <v>-7.7689779999999997</v>
      </c>
      <c r="DH645" s="861">
        <v>-8.7091949999999994</v>
      </c>
      <c r="DI645" s="861">
        <v>-6.9683440000000001</v>
      </c>
      <c r="DJ645" s="861">
        <v>-9.159395</v>
      </c>
      <c r="DK645" s="861">
        <v>-7.773612</v>
      </c>
      <c r="DL645" s="861">
        <v>-11.834720000000001</v>
      </c>
      <c r="DM645" s="861">
        <v>-9.6752280000000006</v>
      </c>
      <c r="DN645" s="861">
        <v>-11.615867</v>
      </c>
      <c r="DO645" s="861">
        <v>-8.5223510000000005</v>
      </c>
      <c r="DP645" s="861">
        <v>-9.1819349999999993</v>
      </c>
      <c r="DQ645" s="861">
        <v>-7.6136920000000003</v>
      </c>
      <c r="DR645" s="861">
        <v>-9.9069140000000004</v>
      </c>
      <c r="DS645" s="861">
        <v>-8.6534209999999998</v>
      </c>
      <c r="DT645" s="861">
        <v>-11.570261</v>
      </c>
      <c r="DU645" s="861">
        <v>-10.699082000000001</v>
      </c>
      <c r="DV645" s="861">
        <v>-11.843904999999999</v>
      </c>
      <c r="DW645" s="861">
        <v>-8.3728130000000007</v>
      </c>
      <c r="DX645" s="861">
        <v>13.627214</v>
      </c>
      <c r="DY645" s="861">
        <v>10.514616</v>
      </c>
      <c r="DZ645" s="861">
        <v>163.50346500000001</v>
      </c>
      <c r="EA645" s="861">
        <v>153.93594999999999</v>
      </c>
      <c r="EB645" s="861">
        <v>120.07</v>
      </c>
      <c r="EC645" s="861">
        <v>3.2469999999999999</v>
      </c>
      <c r="ED645" s="861">
        <v>383.9</v>
      </c>
      <c r="EE645" s="861">
        <v>120.07</v>
      </c>
      <c r="EF645" s="861">
        <v>5.5359999999999996</v>
      </c>
      <c r="EG645" s="861">
        <v>654.29999999999995</v>
      </c>
      <c r="EH645" s="861">
        <v>120.12</v>
      </c>
      <c r="EI645" s="861">
        <v>5.2080000000000002</v>
      </c>
      <c r="EJ645" s="861">
        <v>615.6</v>
      </c>
      <c r="EK645" s="861">
        <v>11.385215000000001</v>
      </c>
      <c r="EL645" s="861">
        <v>6.8287230000000001</v>
      </c>
      <c r="EM645" s="861">
        <v>-15.393186999999999</v>
      </c>
      <c r="EN645" s="861">
        <v>-20.878088000000002</v>
      </c>
      <c r="EO645" s="861">
        <v>95.552098999999998</v>
      </c>
      <c r="EP645" s="861">
        <v>91.399578000000005</v>
      </c>
      <c r="EQ645" s="861">
        <v>-8.8761290000000006</v>
      </c>
      <c r="ER645" s="861">
        <v>996.15787</v>
      </c>
      <c r="ES645" s="861">
        <v>2259.2745540000001</v>
      </c>
      <c r="ET645" s="861">
        <v>1834.026353</v>
      </c>
      <c r="EU645" s="861"/>
      <c r="EV645" s="861"/>
      <c r="EW645" s="861"/>
      <c r="EX645" s="861"/>
      <c r="EY645" s="861"/>
      <c r="EZ645" s="861"/>
      <c r="FA645" s="861"/>
      <c r="FB645" s="861"/>
      <c r="FC645" s="861"/>
      <c r="FD645" s="861"/>
    </row>
    <row r="646" spans="1:160" x14ac:dyDescent="0.25">
      <c r="A646" s="837">
        <v>46146</v>
      </c>
      <c r="B646" s="836">
        <v>0.52424768518518516</v>
      </c>
      <c r="C646" s="861">
        <v>35700</v>
      </c>
      <c r="D646" s="861">
        <v>0</v>
      </c>
      <c r="E646" s="861">
        <v>0</v>
      </c>
      <c r="F646" s="861">
        <v>74.385581999999999</v>
      </c>
      <c r="G646" s="861">
        <v>71.399405000000002</v>
      </c>
      <c r="H646" s="861">
        <v>64.670302000000007</v>
      </c>
      <c r="I646" s="861">
        <v>73.901086000000006</v>
      </c>
      <c r="J646" s="861">
        <v>70.165852000000001</v>
      </c>
      <c r="K646" s="861">
        <v>71.054951000000003</v>
      </c>
      <c r="L646" s="861">
        <v>73.610941999999994</v>
      </c>
      <c r="M646" s="861">
        <v>74.343845999999999</v>
      </c>
      <c r="N646" s="861">
        <v>-5.1108380000000002</v>
      </c>
      <c r="O646" s="861">
        <v>-7.4020460000000003</v>
      </c>
      <c r="P646" s="861">
        <v>-8.2490469999999991</v>
      </c>
      <c r="Q646" s="861">
        <v>-4.6290880000000003</v>
      </c>
      <c r="R646" s="861">
        <v>-6.2244659999999996</v>
      </c>
      <c r="S646" s="861">
        <v>-6.969004</v>
      </c>
      <c r="T646" s="861">
        <v>81.694005000000004</v>
      </c>
      <c r="U646" s="861">
        <v>72.091282000000007</v>
      </c>
      <c r="V646" s="861">
        <v>93.893651000000006</v>
      </c>
      <c r="W646" s="861">
        <v>92.989321000000004</v>
      </c>
      <c r="X646" s="861">
        <v>-4.1810270000000003</v>
      </c>
      <c r="Y646" s="861">
        <v>-4.329002</v>
      </c>
      <c r="Z646" s="861">
        <v>-8.4887910000000009</v>
      </c>
      <c r="AA646" s="861">
        <v>-8.1588049999999992</v>
      </c>
      <c r="AB646" s="861">
        <v>-7.8226050000000003</v>
      </c>
      <c r="AC646" s="861">
        <v>-8.6341070000000002</v>
      </c>
      <c r="AD646" s="861">
        <v>-13.066751</v>
      </c>
      <c r="AE646" s="861">
        <v>107.05858600000001</v>
      </c>
      <c r="AF646" s="861">
        <v>99.972886000000003</v>
      </c>
      <c r="AG646" s="861">
        <v>91.733215999999999</v>
      </c>
      <c r="AH646" s="861">
        <v>111.12601600000001</v>
      </c>
      <c r="AI646" s="861">
        <v>90.090703000000005</v>
      </c>
      <c r="AJ646" s="861">
        <v>71.859290999999999</v>
      </c>
      <c r="AK646" s="861">
        <v>-1.788602</v>
      </c>
      <c r="AL646" s="861">
        <v>-7.5135379999999996</v>
      </c>
      <c r="AM646" s="861">
        <v>-4.60459</v>
      </c>
      <c r="AN646" s="861">
        <v>93.709502000000001</v>
      </c>
      <c r="AO646" s="861">
        <v>92.233722</v>
      </c>
      <c r="AP646" s="861">
        <v>90.641835999999998</v>
      </c>
      <c r="AQ646" s="861">
        <v>88.976400999999996</v>
      </c>
      <c r="AR646" s="861">
        <v>73.015683999999993</v>
      </c>
      <c r="AS646" s="861">
        <v>62.889080999999997</v>
      </c>
      <c r="AT646" s="861">
        <v>76.856814</v>
      </c>
      <c r="AU646" s="861">
        <v>75.148516000000001</v>
      </c>
      <c r="AV646" s="861">
        <v>73.2239</v>
      </c>
      <c r="AW646" s="861">
        <v>72.685305</v>
      </c>
      <c r="AX646" s="861">
        <v>89.414788000000001</v>
      </c>
      <c r="AY646" s="861">
        <v>87.202453000000006</v>
      </c>
      <c r="AZ646" s="861">
        <v>-4.5866059999999997</v>
      </c>
      <c r="BA646" s="861">
        <v>-4.0907590000000003</v>
      </c>
      <c r="BB646" s="861">
        <v>-12.538574000000001</v>
      </c>
      <c r="BC646" s="861">
        <v>-10.920693999999999</v>
      </c>
      <c r="BD646" s="861">
        <v>-11.743705</v>
      </c>
      <c r="BE646" s="861">
        <v>-8.6163220000000003</v>
      </c>
      <c r="BF646" s="861">
        <v>32.057067000000004</v>
      </c>
      <c r="BG646" s="861">
        <v>139.535248</v>
      </c>
      <c r="BH646" s="861">
        <v>109.90646700000001</v>
      </c>
      <c r="BI646" s="861">
        <v>51.651090000000003</v>
      </c>
      <c r="BJ646" s="861">
        <v>131.20194799999999</v>
      </c>
      <c r="BK646" s="861">
        <v>86.131611000000007</v>
      </c>
      <c r="BL646" s="861">
        <v>76.860720000000001</v>
      </c>
      <c r="BM646" s="861">
        <v>-17.659305</v>
      </c>
      <c r="BN646" s="861">
        <v>-11.62124</v>
      </c>
      <c r="BO646" s="861">
        <v>-10.076101</v>
      </c>
      <c r="BP646" s="861">
        <v>-11.223786</v>
      </c>
      <c r="BQ646" s="861">
        <v>86.978481000000002</v>
      </c>
      <c r="BR646" s="861">
        <v>88.133683000000005</v>
      </c>
      <c r="BS646" s="861">
        <v>86.020683000000005</v>
      </c>
      <c r="BT646" s="861">
        <v>59.087668000000001</v>
      </c>
      <c r="BU646" s="861">
        <v>64.703750999999997</v>
      </c>
      <c r="BV646" s="861">
        <v>60.850450000000002</v>
      </c>
      <c r="BW646" s="861">
        <v>64.306000999999995</v>
      </c>
      <c r="BX646" s="861">
        <v>-12.66023</v>
      </c>
      <c r="BY646" s="861">
        <v>-12.869042</v>
      </c>
      <c r="BZ646" s="861">
        <v>-11.587256</v>
      </c>
      <c r="CA646" s="861">
        <v>-12.944169</v>
      </c>
      <c r="CB646" s="861">
        <v>-9.0362749999999998</v>
      </c>
      <c r="CC646" s="861">
        <v>-5.6385719999999999</v>
      </c>
      <c r="CD646" s="861">
        <v>-9.4223619999999997</v>
      </c>
      <c r="CE646" s="861">
        <v>-4.5632659999999996</v>
      </c>
      <c r="CF646" s="861">
        <v>-11.722068</v>
      </c>
      <c r="CG646" s="861">
        <v>-5.5387560000000002</v>
      </c>
      <c r="CH646" s="861">
        <v>-11.371812</v>
      </c>
      <c r="CI646" s="861">
        <v>-6.4194399999999998</v>
      </c>
      <c r="CJ646" s="861">
        <v>-9.2396759999999993</v>
      </c>
      <c r="CK646" s="861">
        <v>-6.1673419999999997</v>
      </c>
      <c r="CL646" s="861">
        <v>-9.8970420000000008</v>
      </c>
      <c r="CM646" s="861">
        <v>-5.6679360000000001</v>
      </c>
      <c r="CN646" s="861">
        <v>-11.584203</v>
      </c>
      <c r="CO646" s="861">
        <v>-7.6552069999999999</v>
      </c>
      <c r="CP646" s="861">
        <v>-11.215534999999999</v>
      </c>
      <c r="CQ646" s="861">
        <v>-7.2972279999999996</v>
      </c>
      <c r="CR646" s="861">
        <v>-9.2371829999999999</v>
      </c>
      <c r="CS646" s="861">
        <v>-6.6540679999999996</v>
      </c>
      <c r="CT646" s="861">
        <v>-9.2020440000000008</v>
      </c>
      <c r="CU646" s="861">
        <v>-7.4510059999999996</v>
      </c>
      <c r="CV646" s="861">
        <v>-11.944318000000001</v>
      </c>
      <c r="CW646" s="861">
        <v>-7.6207029999999998</v>
      </c>
      <c r="CX646" s="861">
        <v>-11.366814</v>
      </c>
      <c r="CY646" s="861">
        <v>-6.4392149999999999</v>
      </c>
      <c r="CZ646" s="861">
        <v>-9.0655029999999996</v>
      </c>
      <c r="DA646" s="861">
        <v>-6.3433619999999999</v>
      </c>
      <c r="DB646" s="861">
        <v>-9.6096039999999991</v>
      </c>
      <c r="DC646" s="861">
        <v>-6.5220989999999999</v>
      </c>
      <c r="DD646" s="861">
        <v>-11.771198999999999</v>
      </c>
      <c r="DE646" s="861">
        <v>-8.5186519999999994</v>
      </c>
      <c r="DF646" s="861">
        <v>-11.581429</v>
      </c>
      <c r="DG646" s="861">
        <v>-7.7515830000000001</v>
      </c>
      <c r="DH646" s="861">
        <v>-8.6969259999999995</v>
      </c>
      <c r="DI646" s="861">
        <v>-6.9659899999999997</v>
      </c>
      <c r="DJ646" s="861">
        <v>-9.1331299999999995</v>
      </c>
      <c r="DK646" s="861">
        <v>-7.7450659999999996</v>
      </c>
      <c r="DL646" s="861">
        <v>-11.813166000000001</v>
      </c>
      <c r="DM646" s="861">
        <v>-9.687989</v>
      </c>
      <c r="DN646" s="861">
        <v>-11.588486</v>
      </c>
      <c r="DO646" s="861">
        <v>-8.4979119999999995</v>
      </c>
      <c r="DP646" s="861">
        <v>-9.1443480000000008</v>
      </c>
      <c r="DQ646" s="861">
        <v>-7.5823479999999996</v>
      </c>
      <c r="DR646" s="861">
        <v>-9.8796789999999994</v>
      </c>
      <c r="DS646" s="861">
        <v>-8.6473130000000005</v>
      </c>
      <c r="DT646" s="861">
        <v>-11.568004999999999</v>
      </c>
      <c r="DU646" s="861">
        <v>-10.691661</v>
      </c>
      <c r="DV646" s="861">
        <v>-11.801849000000001</v>
      </c>
      <c r="DW646" s="861">
        <v>-8.3857540000000004</v>
      </c>
      <c r="DX646" s="861">
        <v>13.372825000000001</v>
      </c>
      <c r="DY646" s="861">
        <v>10.114125</v>
      </c>
      <c r="DZ646" s="861">
        <v>162.270197</v>
      </c>
      <c r="EA646" s="861">
        <v>152.169794</v>
      </c>
      <c r="EB646" s="861">
        <v>120.74</v>
      </c>
      <c r="EC646" s="861">
        <v>1.2390000000000001</v>
      </c>
      <c r="ED646" s="861">
        <v>132.5</v>
      </c>
      <c r="EE646" s="861">
        <v>120.78</v>
      </c>
      <c r="EF646" s="861">
        <v>5.48</v>
      </c>
      <c r="EG646" s="861">
        <v>655.8</v>
      </c>
      <c r="EH646" s="861">
        <v>120.6</v>
      </c>
      <c r="EI646" s="861">
        <v>5.13</v>
      </c>
      <c r="EJ646" s="861">
        <v>612</v>
      </c>
      <c r="EK646" s="861">
        <v>11.218871999999999</v>
      </c>
      <c r="EL646" s="861">
        <v>11.545239</v>
      </c>
      <c r="EM646" s="861">
        <v>-15.823461999999999</v>
      </c>
      <c r="EN646" s="861">
        <v>-21.62134</v>
      </c>
      <c r="EO646" s="861">
        <v>95.026149000000004</v>
      </c>
      <c r="EP646" s="861">
        <v>90.614255</v>
      </c>
      <c r="EQ646" s="861">
        <v>-8.8613569999999999</v>
      </c>
      <c r="ER646" s="861">
        <v>998.57515599999999</v>
      </c>
      <c r="ES646" s="861">
        <v>2270.1892549999998</v>
      </c>
      <c r="ET646" s="861">
        <v>1844.242921</v>
      </c>
      <c r="EU646" s="861"/>
      <c r="EV646" s="861"/>
      <c r="EW646" s="861"/>
      <c r="EX646" s="861"/>
      <c r="EY646" s="861"/>
      <c r="EZ646" s="861"/>
      <c r="FA646" s="861"/>
      <c r="FB646" s="861"/>
      <c r="FC646" s="861"/>
      <c r="FD646" s="861"/>
    </row>
    <row r="647" spans="1:160" x14ac:dyDescent="0.25">
      <c r="A647" s="837">
        <v>46146</v>
      </c>
      <c r="B647" s="836">
        <v>0.52494212962962961</v>
      </c>
      <c r="C647" s="861">
        <v>35760</v>
      </c>
      <c r="D647" s="861">
        <v>0</v>
      </c>
      <c r="E647" s="861">
        <v>0</v>
      </c>
      <c r="F647" s="861">
        <v>74.294876000000002</v>
      </c>
      <c r="G647" s="861">
        <v>71.335530000000006</v>
      </c>
      <c r="H647" s="861">
        <v>64.655946999999998</v>
      </c>
      <c r="I647" s="861">
        <v>73.860262000000006</v>
      </c>
      <c r="J647" s="861">
        <v>70.149062999999998</v>
      </c>
      <c r="K647" s="861">
        <v>71.015687</v>
      </c>
      <c r="L647" s="861">
        <v>73.616810000000001</v>
      </c>
      <c r="M647" s="861">
        <v>74.314622</v>
      </c>
      <c r="N647" s="861">
        <v>-5.3390690000000003</v>
      </c>
      <c r="O647" s="861">
        <v>-7.712459</v>
      </c>
      <c r="P647" s="861">
        <v>-8.5851590000000009</v>
      </c>
      <c r="Q647" s="861">
        <v>-4.7985239999999996</v>
      </c>
      <c r="R647" s="861">
        <v>-6.3770600000000002</v>
      </c>
      <c r="S647" s="861">
        <v>-7.1885870000000001</v>
      </c>
      <c r="T647" s="861">
        <v>81.517126000000005</v>
      </c>
      <c r="U647" s="861">
        <v>71.978536000000005</v>
      </c>
      <c r="V647" s="861">
        <v>93.667558999999997</v>
      </c>
      <c r="W647" s="861">
        <v>92.698438999999993</v>
      </c>
      <c r="X647" s="861">
        <v>-4.5294239999999997</v>
      </c>
      <c r="Y647" s="861">
        <v>-4.8269190000000002</v>
      </c>
      <c r="Z647" s="861">
        <v>-8.9023570000000003</v>
      </c>
      <c r="AA647" s="861">
        <v>-8.5801169999999995</v>
      </c>
      <c r="AB647" s="861">
        <v>-8.2202640000000002</v>
      </c>
      <c r="AC647" s="861">
        <v>-9.0135319999999997</v>
      </c>
      <c r="AD647" s="861">
        <v>-13.330959</v>
      </c>
      <c r="AE647" s="861">
        <v>106.21677800000001</v>
      </c>
      <c r="AF647" s="861">
        <v>99.490810999999994</v>
      </c>
      <c r="AG647" s="861">
        <v>91.198539999999994</v>
      </c>
      <c r="AH647" s="861">
        <v>110.089698</v>
      </c>
      <c r="AI647" s="861">
        <v>89.798973000000004</v>
      </c>
      <c r="AJ647" s="861">
        <v>71.591003000000001</v>
      </c>
      <c r="AK647" s="861">
        <v>-2.3256610000000002</v>
      </c>
      <c r="AL647" s="861">
        <v>-7.9414759999999998</v>
      </c>
      <c r="AM647" s="861">
        <v>-4.9635290000000003</v>
      </c>
      <c r="AN647" s="861">
        <v>93.257097999999999</v>
      </c>
      <c r="AO647" s="861">
        <v>91.991363000000007</v>
      </c>
      <c r="AP647" s="861">
        <v>90.377459000000002</v>
      </c>
      <c r="AQ647" s="861">
        <v>88.813785999999993</v>
      </c>
      <c r="AR647" s="861">
        <v>72.909529000000006</v>
      </c>
      <c r="AS647" s="861">
        <v>62.862209</v>
      </c>
      <c r="AT647" s="861">
        <v>76.882327000000004</v>
      </c>
      <c r="AU647" s="861">
        <v>75.148741000000001</v>
      </c>
      <c r="AV647" s="861">
        <v>73.168672000000001</v>
      </c>
      <c r="AW647" s="861">
        <v>72.550843</v>
      </c>
      <c r="AX647" s="861">
        <v>89.044819000000004</v>
      </c>
      <c r="AY647" s="861">
        <v>86.798213000000004</v>
      </c>
      <c r="AZ647" s="861">
        <v>-5.0045869999999999</v>
      </c>
      <c r="BA647" s="861">
        <v>-4.2818690000000004</v>
      </c>
      <c r="BB647" s="861">
        <v>-13.020534</v>
      </c>
      <c r="BC647" s="861">
        <v>-11.397188999999999</v>
      </c>
      <c r="BD647" s="861">
        <v>-12.332447</v>
      </c>
      <c r="BE647" s="861">
        <v>-8.8909970000000005</v>
      </c>
      <c r="BF647" s="861">
        <v>31.680053999999998</v>
      </c>
      <c r="BG647" s="861">
        <v>139.79149699999999</v>
      </c>
      <c r="BH647" s="861">
        <v>109.554039</v>
      </c>
      <c r="BI647" s="861">
        <v>51.386093000000002</v>
      </c>
      <c r="BJ647" s="861">
        <v>131.60984400000001</v>
      </c>
      <c r="BK647" s="861">
        <v>85.761790000000005</v>
      </c>
      <c r="BL647" s="861">
        <v>76.133465999999999</v>
      </c>
      <c r="BM647" s="861">
        <v>-17.976575</v>
      </c>
      <c r="BN647" s="861">
        <v>-12.094702</v>
      </c>
      <c r="BO647" s="861">
        <v>-11.042266</v>
      </c>
      <c r="BP647" s="861">
        <v>-11.794365000000001</v>
      </c>
      <c r="BQ647" s="861">
        <v>86.553102999999993</v>
      </c>
      <c r="BR647" s="861">
        <v>88.002470000000002</v>
      </c>
      <c r="BS647" s="861">
        <v>85.768603999999996</v>
      </c>
      <c r="BT647" s="861">
        <v>58.956626999999997</v>
      </c>
      <c r="BU647" s="861">
        <v>64.803697</v>
      </c>
      <c r="BV647" s="861">
        <v>60.912630999999998</v>
      </c>
      <c r="BW647" s="861">
        <v>64.290925000000001</v>
      </c>
      <c r="BX647" s="861">
        <v>-12.765059000000001</v>
      </c>
      <c r="BY647" s="861">
        <v>-13.097454000000001</v>
      </c>
      <c r="BZ647" s="861">
        <v>-12.437760000000001</v>
      </c>
      <c r="CA647" s="861">
        <v>-13.815386999999999</v>
      </c>
      <c r="CB647" s="861">
        <v>-8.9896589999999996</v>
      </c>
      <c r="CC647" s="861">
        <v>-5.6031959999999996</v>
      </c>
      <c r="CD647" s="861">
        <v>-9.3652080000000009</v>
      </c>
      <c r="CE647" s="861">
        <v>-4.5456300000000001</v>
      </c>
      <c r="CF647" s="861">
        <v>-11.690654</v>
      </c>
      <c r="CG647" s="861">
        <v>-5.5029859999999999</v>
      </c>
      <c r="CH647" s="861">
        <v>-11.344776</v>
      </c>
      <c r="CI647" s="861">
        <v>-6.4028809999999998</v>
      </c>
      <c r="CJ647" s="861">
        <v>-9.2028879999999997</v>
      </c>
      <c r="CK647" s="861">
        <v>-6.1212080000000002</v>
      </c>
      <c r="CL647" s="861">
        <v>-9.8830120000000008</v>
      </c>
      <c r="CM647" s="861">
        <v>-5.6442110000000003</v>
      </c>
      <c r="CN647" s="861">
        <v>-11.554677</v>
      </c>
      <c r="CO647" s="861">
        <v>-7.6417599999999997</v>
      </c>
      <c r="CP647" s="861">
        <v>-11.170906</v>
      </c>
      <c r="CQ647" s="861">
        <v>-7.2164270000000004</v>
      </c>
      <c r="CR647" s="861">
        <v>-9.1814450000000001</v>
      </c>
      <c r="CS647" s="861">
        <v>-6.6218959999999996</v>
      </c>
      <c r="CT647" s="861">
        <v>-9.1574760000000008</v>
      </c>
      <c r="CU647" s="861">
        <v>-7.4476930000000001</v>
      </c>
      <c r="CV647" s="861">
        <v>-11.903323</v>
      </c>
      <c r="CW647" s="861">
        <v>-7.5926090000000004</v>
      </c>
      <c r="CX647" s="861">
        <v>-11.322267</v>
      </c>
      <c r="CY647" s="861">
        <v>-6.4197449999999998</v>
      </c>
      <c r="CZ647" s="861">
        <v>-9.0487649999999995</v>
      </c>
      <c r="DA647" s="861">
        <v>-6.3200710000000004</v>
      </c>
      <c r="DB647" s="861">
        <v>-9.5552390000000003</v>
      </c>
      <c r="DC647" s="861">
        <v>-6.5109360000000001</v>
      </c>
      <c r="DD647" s="861">
        <v>-11.718749000000001</v>
      </c>
      <c r="DE647" s="861">
        <v>-8.5109490000000001</v>
      </c>
      <c r="DF647" s="861">
        <v>-11.555922000000001</v>
      </c>
      <c r="DG647" s="861">
        <v>-7.74587</v>
      </c>
      <c r="DH647" s="861">
        <v>-8.6654470000000003</v>
      </c>
      <c r="DI647" s="861">
        <v>-6.943187</v>
      </c>
      <c r="DJ647" s="861">
        <v>-9.0985329999999998</v>
      </c>
      <c r="DK647" s="861">
        <v>-7.735328</v>
      </c>
      <c r="DL647" s="861">
        <v>-11.768713</v>
      </c>
      <c r="DM647" s="861">
        <v>-9.6502520000000001</v>
      </c>
      <c r="DN647" s="861">
        <v>-11.570036</v>
      </c>
      <c r="DO647" s="861">
        <v>-8.4847020000000004</v>
      </c>
      <c r="DP647" s="861">
        <v>-9.1095659999999992</v>
      </c>
      <c r="DQ647" s="861">
        <v>-7.596457</v>
      </c>
      <c r="DR647" s="861">
        <v>-9.8417569999999994</v>
      </c>
      <c r="DS647" s="861">
        <v>-8.6548890000000007</v>
      </c>
      <c r="DT647" s="861">
        <v>-11.519806000000001</v>
      </c>
      <c r="DU647" s="861">
        <v>-10.659031000000001</v>
      </c>
      <c r="DV647" s="861">
        <v>-11.803457999999999</v>
      </c>
      <c r="DW647" s="861">
        <v>-8.3747150000000001</v>
      </c>
      <c r="DX647" s="861">
        <v>13.139772000000001</v>
      </c>
      <c r="DY647" s="861">
        <v>9.8747059999999998</v>
      </c>
      <c r="DZ647" s="861">
        <v>161.96214800000001</v>
      </c>
      <c r="EA647" s="861">
        <v>151.47233299999999</v>
      </c>
      <c r="EB647" s="861">
        <v>120.09</v>
      </c>
      <c r="EC647" s="861">
        <v>3.25</v>
      </c>
      <c r="ED647" s="861">
        <v>384.3</v>
      </c>
      <c r="EE647" s="861">
        <v>119.99</v>
      </c>
      <c r="EF647" s="861">
        <v>5.4930000000000003</v>
      </c>
      <c r="EG647" s="861">
        <v>648.1</v>
      </c>
      <c r="EH647" s="861">
        <v>119.88</v>
      </c>
      <c r="EI647" s="861">
        <v>5.1479999999999997</v>
      </c>
      <c r="EJ647" s="861">
        <v>604.5</v>
      </c>
      <c r="EK647" s="861">
        <v>11.256769999999999</v>
      </c>
      <c r="EL647" s="861">
        <v>11.027858</v>
      </c>
      <c r="EM647" s="861">
        <v>-16.220299000000001</v>
      </c>
      <c r="EN647" s="861">
        <v>-22.070124</v>
      </c>
      <c r="EO647" s="861">
        <v>94.894356000000002</v>
      </c>
      <c r="EP647" s="861">
        <v>90.302449999999993</v>
      </c>
      <c r="EQ647" s="861">
        <v>-8.8326860000000007</v>
      </c>
      <c r="ER647" s="861">
        <v>1002.7636670000001</v>
      </c>
      <c r="ES647" s="861">
        <v>2281.0641540000001</v>
      </c>
      <c r="ET647" s="861">
        <v>1854.3661649999999</v>
      </c>
      <c r="EU647" s="861"/>
      <c r="EV647" s="861"/>
      <c r="EW647" s="861"/>
      <c r="EX647" s="861"/>
      <c r="EY647" s="861"/>
      <c r="EZ647" s="861"/>
      <c r="FA647" s="861"/>
      <c r="FB647" s="861"/>
      <c r="FC647" s="861"/>
      <c r="FD647" s="861"/>
    </row>
    <row r="648" spans="1:160" x14ac:dyDescent="0.25">
      <c r="A648" s="837">
        <v>46146</v>
      </c>
      <c r="B648" s="836">
        <v>0.52563657407407405</v>
      </c>
      <c r="C648" s="861">
        <v>35820</v>
      </c>
      <c r="D648" s="861">
        <v>0</v>
      </c>
      <c r="E648" s="861">
        <v>0</v>
      </c>
      <c r="F648" s="861">
        <v>74.276589999999999</v>
      </c>
      <c r="G648" s="861">
        <v>71.312089</v>
      </c>
      <c r="H648" s="861">
        <v>64.639161000000001</v>
      </c>
      <c r="I648" s="861">
        <v>73.855541000000002</v>
      </c>
      <c r="J648" s="861">
        <v>70.162588999999997</v>
      </c>
      <c r="K648" s="861">
        <v>71.046175000000005</v>
      </c>
      <c r="L648" s="861">
        <v>73.607856999999996</v>
      </c>
      <c r="M648" s="861">
        <v>74.340763999999993</v>
      </c>
      <c r="N648" s="861">
        <v>-5.4988210000000004</v>
      </c>
      <c r="O648" s="861">
        <v>-7.9977049999999998</v>
      </c>
      <c r="P648" s="861">
        <v>-8.7785159999999998</v>
      </c>
      <c r="Q648" s="861">
        <v>-4.9461490000000001</v>
      </c>
      <c r="R648" s="861">
        <v>-6.4676439999999999</v>
      </c>
      <c r="S648" s="861">
        <v>-7.4667000000000003</v>
      </c>
      <c r="T648" s="861">
        <v>81.433971</v>
      </c>
      <c r="U648" s="861">
        <v>72.550892000000005</v>
      </c>
      <c r="V648" s="861">
        <v>93.536145000000005</v>
      </c>
      <c r="W648" s="861">
        <v>92.596266999999997</v>
      </c>
      <c r="X648" s="861">
        <v>-4.8304720000000003</v>
      </c>
      <c r="Y648" s="861">
        <v>-5.1058659999999998</v>
      </c>
      <c r="Z648" s="861">
        <v>-9.2360620000000004</v>
      </c>
      <c r="AA648" s="861">
        <v>-8.9206800000000008</v>
      </c>
      <c r="AB648" s="861">
        <v>-8.5260999999999996</v>
      </c>
      <c r="AC648" s="861">
        <v>-9.2813099999999995</v>
      </c>
      <c r="AD648" s="861">
        <v>-13.567714</v>
      </c>
      <c r="AE648" s="861">
        <v>105.844651</v>
      </c>
      <c r="AF648" s="861">
        <v>99.050551999999996</v>
      </c>
      <c r="AG648" s="861">
        <v>90.702696000000003</v>
      </c>
      <c r="AH648" s="861">
        <v>109.604412</v>
      </c>
      <c r="AI648" s="861">
        <v>89.696692999999996</v>
      </c>
      <c r="AJ648" s="861">
        <v>71.431816999999995</v>
      </c>
      <c r="AK648" s="861">
        <v>-2.7307380000000001</v>
      </c>
      <c r="AL648" s="861">
        <v>-8.2624899999999997</v>
      </c>
      <c r="AM648" s="861">
        <v>-5.2592879999999997</v>
      </c>
      <c r="AN648" s="861">
        <v>92.991917999999998</v>
      </c>
      <c r="AO648" s="861">
        <v>91.903795000000002</v>
      </c>
      <c r="AP648" s="861">
        <v>90.093003999999993</v>
      </c>
      <c r="AQ648" s="861">
        <v>88.578304000000003</v>
      </c>
      <c r="AR648" s="861">
        <v>72.842539000000002</v>
      </c>
      <c r="AS648" s="861">
        <v>62.802128000000003</v>
      </c>
      <c r="AT648" s="861">
        <v>76.788129999999995</v>
      </c>
      <c r="AU648" s="861">
        <v>75.063644999999994</v>
      </c>
      <c r="AV648" s="861">
        <v>73.113011999999998</v>
      </c>
      <c r="AW648" s="861">
        <v>72.685733999999997</v>
      </c>
      <c r="AX648" s="861">
        <v>88.908269000000004</v>
      </c>
      <c r="AY648" s="861">
        <v>86.855895000000004</v>
      </c>
      <c r="AZ648" s="861">
        <v>-5.299652</v>
      </c>
      <c r="BA648" s="861">
        <v>-4.5686910000000003</v>
      </c>
      <c r="BB648" s="861">
        <v>-13.358480999999999</v>
      </c>
      <c r="BC648" s="861">
        <v>-11.667449</v>
      </c>
      <c r="BD648" s="861">
        <v>-12.680866</v>
      </c>
      <c r="BE648" s="861">
        <v>-9.5610730000000004</v>
      </c>
      <c r="BF648" s="861">
        <v>31.309125999999999</v>
      </c>
      <c r="BG648" s="861">
        <v>139.864418</v>
      </c>
      <c r="BH648" s="861">
        <v>109.394606</v>
      </c>
      <c r="BI648" s="861">
        <v>51.180739000000003</v>
      </c>
      <c r="BJ648" s="861">
        <v>131.147729</v>
      </c>
      <c r="BK648" s="861">
        <v>85.716354999999993</v>
      </c>
      <c r="BL648" s="861">
        <v>76.140252000000004</v>
      </c>
      <c r="BM648" s="861">
        <v>-18.210882999999999</v>
      </c>
      <c r="BN648" s="861">
        <v>-12.401770000000001</v>
      </c>
      <c r="BO648" s="861">
        <v>-11.565670000000001</v>
      </c>
      <c r="BP648" s="861">
        <v>-12.079628</v>
      </c>
      <c r="BQ648" s="861">
        <v>86.485173000000003</v>
      </c>
      <c r="BR648" s="861">
        <v>87.845348000000001</v>
      </c>
      <c r="BS648" s="861">
        <v>85.532636999999994</v>
      </c>
      <c r="BT648" s="861">
        <v>59.024396000000003</v>
      </c>
      <c r="BU648" s="861">
        <v>64.734538000000001</v>
      </c>
      <c r="BV648" s="861">
        <v>60.856036000000003</v>
      </c>
      <c r="BW648" s="861">
        <v>64.257661999999996</v>
      </c>
      <c r="BX648" s="861">
        <v>-13.172532</v>
      </c>
      <c r="BY648" s="861">
        <v>-13.430113</v>
      </c>
      <c r="BZ648" s="861">
        <v>-12.91616</v>
      </c>
      <c r="CA648" s="861">
        <v>-14.883369</v>
      </c>
      <c r="CB648" s="861">
        <v>-8.9911019999999997</v>
      </c>
      <c r="CC648" s="861">
        <v>-5.5861770000000002</v>
      </c>
      <c r="CD648" s="861">
        <v>-9.3682479999999995</v>
      </c>
      <c r="CE648" s="861">
        <v>-4.497001</v>
      </c>
      <c r="CF648" s="861">
        <v>-11.684411000000001</v>
      </c>
      <c r="CG648" s="861">
        <v>-5.4623210000000002</v>
      </c>
      <c r="CH648" s="861">
        <v>-11.373972999999999</v>
      </c>
      <c r="CI648" s="861">
        <v>-6.391718</v>
      </c>
      <c r="CJ648" s="861">
        <v>-9.1893320000000003</v>
      </c>
      <c r="CK648" s="861">
        <v>-6.1060410000000003</v>
      </c>
      <c r="CL648" s="861">
        <v>-9.8574319999999993</v>
      </c>
      <c r="CM648" s="861">
        <v>-5.6248610000000001</v>
      </c>
      <c r="CN648" s="861">
        <v>-11.549847</v>
      </c>
      <c r="CO648" s="861">
        <v>-7.6257390000000003</v>
      </c>
      <c r="CP648" s="861">
        <v>-11.174319000000001</v>
      </c>
      <c r="CQ648" s="861">
        <v>-7.2735560000000001</v>
      </c>
      <c r="CR648" s="861">
        <v>-9.1764109999999999</v>
      </c>
      <c r="CS648" s="861">
        <v>-6.6280859999999997</v>
      </c>
      <c r="CT648" s="861">
        <v>-9.1359659999999998</v>
      </c>
      <c r="CU648" s="861">
        <v>-7.4243709999999998</v>
      </c>
      <c r="CV648" s="861">
        <v>-11.904783999999999</v>
      </c>
      <c r="CW648" s="861">
        <v>-7.5982690000000002</v>
      </c>
      <c r="CX648" s="861">
        <v>-11.366398</v>
      </c>
      <c r="CY648" s="861">
        <v>-6.4551360000000004</v>
      </c>
      <c r="CZ648" s="861">
        <v>-9.0425959999999996</v>
      </c>
      <c r="DA648" s="861">
        <v>-6.3025919999999998</v>
      </c>
      <c r="DB648" s="861">
        <v>-9.5845699999999994</v>
      </c>
      <c r="DC648" s="861">
        <v>-6.4995200000000004</v>
      </c>
      <c r="DD648" s="861">
        <v>-11.73935</v>
      </c>
      <c r="DE648" s="861">
        <v>-8.5014800000000008</v>
      </c>
      <c r="DF648" s="861">
        <v>-11.585236999999999</v>
      </c>
      <c r="DG648" s="861">
        <v>-7.7287129999999999</v>
      </c>
      <c r="DH648" s="861">
        <v>-8.6510739999999995</v>
      </c>
      <c r="DI648" s="861">
        <v>-6.9260789999999997</v>
      </c>
      <c r="DJ648" s="861">
        <v>-9.1085480000000008</v>
      </c>
      <c r="DK648" s="861">
        <v>-7.7111850000000004</v>
      </c>
      <c r="DL648" s="861">
        <v>-11.801368999999999</v>
      </c>
      <c r="DM648" s="861">
        <v>-9.6312029999999993</v>
      </c>
      <c r="DN648" s="861">
        <v>-11.599352</v>
      </c>
      <c r="DO648" s="861">
        <v>-8.4839110000000009</v>
      </c>
      <c r="DP648" s="861">
        <v>-9.1298639999999995</v>
      </c>
      <c r="DQ648" s="861">
        <v>-7.5405290000000003</v>
      </c>
      <c r="DR648" s="861">
        <v>-9.8555379999999992</v>
      </c>
      <c r="DS648" s="861">
        <v>-8.6199399999999997</v>
      </c>
      <c r="DT648" s="861">
        <v>-11.548215000000001</v>
      </c>
      <c r="DU648" s="861">
        <v>-10.670489</v>
      </c>
      <c r="DV648" s="861">
        <v>-11.812967</v>
      </c>
      <c r="DW648" s="861">
        <v>-8.3635760000000001</v>
      </c>
      <c r="DX648" s="861">
        <v>13.042225999999999</v>
      </c>
      <c r="DY648" s="861">
        <v>9.7266119999999994</v>
      </c>
      <c r="DZ648" s="861">
        <v>161.43790999999999</v>
      </c>
      <c r="EA648" s="861">
        <v>151.330411</v>
      </c>
      <c r="EB648" s="861">
        <v>120.24</v>
      </c>
      <c r="EC648" s="861">
        <v>3.2519999999999998</v>
      </c>
      <c r="ED648" s="861">
        <v>384.8</v>
      </c>
      <c r="EE648" s="861">
        <v>120.33</v>
      </c>
      <c r="EF648" s="861">
        <v>5.4619999999999997</v>
      </c>
      <c r="EG648" s="861">
        <v>650.1</v>
      </c>
      <c r="EH648" s="861">
        <v>120.22</v>
      </c>
      <c r="EI648" s="861">
        <v>5.1040000000000001</v>
      </c>
      <c r="EJ648" s="861">
        <v>606.79999999999995</v>
      </c>
      <c r="EK648" s="861">
        <v>11.127872</v>
      </c>
      <c r="EL648" s="861">
        <v>10.783754</v>
      </c>
      <c r="EM648" s="861">
        <v>-16.387160000000002</v>
      </c>
      <c r="EN648" s="861">
        <v>-22.349423999999999</v>
      </c>
      <c r="EO648" s="861">
        <v>94.669685000000001</v>
      </c>
      <c r="EP648" s="861">
        <v>90.238884999999996</v>
      </c>
      <c r="EQ648" s="861">
        <v>-8.8309040000000003</v>
      </c>
      <c r="ER648" s="861">
        <v>1009.179399</v>
      </c>
      <c r="ES648" s="861">
        <v>2291.8942689999999</v>
      </c>
      <c r="ET648" s="861">
        <v>1864.4569899999999</v>
      </c>
      <c r="EU648" s="861"/>
      <c r="EV648" s="861"/>
      <c r="EW648" s="861"/>
      <c r="EX648" s="861"/>
      <c r="EY648" s="861"/>
      <c r="EZ648" s="861"/>
      <c r="FA648" s="861"/>
      <c r="FB648" s="861"/>
      <c r="FC648" s="861"/>
      <c r="FD648" s="861"/>
    </row>
    <row r="649" spans="1:160" x14ac:dyDescent="0.25">
      <c r="A649" s="837">
        <v>46146</v>
      </c>
      <c r="B649" s="836">
        <v>0.52633101851851849</v>
      </c>
      <c r="C649" s="861">
        <v>35880</v>
      </c>
      <c r="D649" s="861">
        <v>0</v>
      </c>
      <c r="E649" s="861">
        <v>0</v>
      </c>
      <c r="F649" s="861">
        <v>74.197259000000003</v>
      </c>
      <c r="G649" s="861">
        <v>71.252420999999998</v>
      </c>
      <c r="H649" s="861">
        <v>64.546515999999997</v>
      </c>
      <c r="I649" s="861">
        <v>73.799589999999995</v>
      </c>
      <c r="J649" s="861">
        <v>70.194332000000003</v>
      </c>
      <c r="K649" s="861">
        <v>71.013802999999996</v>
      </c>
      <c r="L649" s="861">
        <v>73.594324</v>
      </c>
      <c r="M649" s="861">
        <v>74.327241999999998</v>
      </c>
      <c r="N649" s="861">
        <v>-5.8305709999999999</v>
      </c>
      <c r="O649" s="861">
        <v>-8.3522909999999992</v>
      </c>
      <c r="P649" s="861">
        <v>-9.1358820000000005</v>
      </c>
      <c r="Q649" s="861">
        <v>-5.1006710000000002</v>
      </c>
      <c r="R649" s="861">
        <v>-6.7724000000000002</v>
      </c>
      <c r="S649" s="861">
        <v>-7.5479659999999997</v>
      </c>
      <c r="T649" s="861">
        <v>81.226197999999997</v>
      </c>
      <c r="U649" s="861">
        <v>72.365522999999996</v>
      </c>
      <c r="V649" s="861">
        <v>93.305515</v>
      </c>
      <c r="W649" s="861">
        <v>92.438253000000003</v>
      </c>
      <c r="X649" s="861">
        <v>-5.0780459999999996</v>
      </c>
      <c r="Y649" s="861">
        <v>-5.3703690000000002</v>
      </c>
      <c r="Z649" s="861">
        <v>-9.5055709999999998</v>
      </c>
      <c r="AA649" s="861">
        <v>-9.1713059999999995</v>
      </c>
      <c r="AB649" s="861">
        <v>-8.7829829999999998</v>
      </c>
      <c r="AC649" s="861">
        <v>-9.4939490000000006</v>
      </c>
      <c r="AD649" s="861">
        <v>-13.860344</v>
      </c>
      <c r="AE649" s="861">
        <v>105.37643300000001</v>
      </c>
      <c r="AF649" s="861">
        <v>98.658108999999996</v>
      </c>
      <c r="AG649" s="861">
        <v>90.330178000000004</v>
      </c>
      <c r="AH649" s="861">
        <v>109.17941399999999</v>
      </c>
      <c r="AI649" s="861">
        <v>89.552875</v>
      </c>
      <c r="AJ649" s="861">
        <v>71.152534000000003</v>
      </c>
      <c r="AK649" s="861">
        <v>-3.0111829999999999</v>
      </c>
      <c r="AL649" s="861">
        <v>-8.5786189999999998</v>
      </c>
      <c r="AM649" s="861">
        <v>-5.4877159999999998</v>
      </c>
      <c r="AN649" s="861">
        <v>92.696355999999994</v>
      </c>
      <c r="AO649" s="861">
        <v>91.724536000000001</v>
      </c>
      <c r="AP649" s="861">
        <v>89.825768999999994</v>
      </c>
      <c r="AQ649" s="861">
        <v>88.323915</v>
      </c>
      <c r="AR649" s="861">
        <v>72.873941000000002</v>
      </c>
      <c r="AS649" s="861">
        <v>62.821478999999997</v>
      </c>
      <c r="AT649" s="861">
        <v>76.668136000000004</v>
      </c>
      <c r="AU649" s="861">
        <v>74.929044000000005</v>
      </c>
      <c r="AV649" s="861">
        <v>73.088182000000003</v>
      </c>
      <c r="AW649" s="861">
        <v>72.858806999999999</v>
      </c>
      <c r="AX649" s="861">
        <v>88.890670999999998</v>
      </c>
      <c r="AY649" s="861">
        <v>86.839089999999999</v>
      </c>
      <c r="AZ649" s="861">
        <v>-5.5026700000000002</v>
      </c>
      <c r="BA649" s="861">
        <v>-4.7742690000000003</v>
      </c>
      <c r="BB649" s="861">
        <v>-13.565472</v>
      </c>
      <c r="BC649" s="861">
        <v>-11.937434</v>
      </c>
      <c r="BD649" s="861">
        <v>-12.981932</v>
      </c>
      <c r="BE649" s="861">
        <v>-9.9332399999999996</v>
      </c>
      <c r="BF649" s="861">
        <v>31.075934</v>
      </c>
      <c r="BG649" s="861">
        <v>139.76755299999999</v>
      </c>
      <c r="BH649" s="861">
        <v>109.28706699999999</v>
      </c>
      <c r="BI649" s="861">
        <v>51.029155000000003</v>
      </c>
      <c r="BJ649" s="861">
        <v>131.09218100000001</v>
      </c>
      <c r="BK649" s="861">
        <v>85.657118999999994</v>
      </c>
      <c r="BL649" s="861">
        <v>76.000193999999993</v>
      </c>
      <c r="BM649" s="861">
        <v>-18.448167000000002</v>
      </c>
      <c r="BN649" s="861">
        <v>-12.655358</v>
      </c>
      <c r="BO649" s="861">
        <v>-12.218635000000001</v>
      </c>
      <c r="BP649" s="861">
        <v>-12.378779</v>
      </c>
      <c r="BQ649" s="861">
        <v>86.436324999999997</v>
      </c>
      <c r="BR649" s="861">
        <v>87.857787000000002</v>
      </c>
      <c r="BS649" s="861">
        <v>85.430774</v>
      </c>
      <c r="BT649" s="861">
        <v>58.995074000000002</v>
      </c>
      <c r="BU649" s="861">
        <v>64.694147000000001</v>
      </c>
      <c r="BV649" s="861">
        <v>60.749727999999998</v>
      </c>
      <c r="BW649" s="861">
        <v>64.197139000000007</v>
      </c>
      <c r="BX649" s="861">
        <v>-13.508124</v>
      </c>
      <c r="BY649" s="861">
        <v>-13.744597000000001</v>
      </c>
      <c r="BZ649" s="861">
        <v>-13.188147000000001</v>
      </c>
      <c r="CA649" s="861">
        <v>-15.882428000000001</v>
      </c>
      <c r="CB649" s="861">
        <v>-8.964753</v>
      </c>
      <c r="CC649" s="861">
        <v>-5.5552809999999999</v>
      </c>
      <c r="CD649" s="861">
        <v>-9.3409180000000003</v>
      </c>
      <c r="CE649" s="861">
        <v>-4.4694140000000004</v>
      </c>
      <c r="CF649" s="861">
        <v>-11.649596000000001</v>
      </c>
      <c r="CG649" s="861">
        <v>-5.4539390000000001</v>
      </c>
      <c r="CH649" s="861">
        <v>-11.328243000000001</v>
      </c>
      <c r="CI649" s="861">
        <v>-6.3645440000000004</v>
      </c>
      <c r="CJ649" s="861">
        <v>-9.1709429999999994</v>
      </c>
      <c r="CK649" s="861">
        <v>-6.0919109999999996</v>
      </c>
      <c r="CL649" s="861">
        <v>-9.8338350000000005</v>
      </c>
      <c r="CM649" s="861">
        <v>-5.5585430000000002</v>
      </c>
      <c r="CN649" s="861">
        <v>-11.523507</v>
      </c>
      <c r="CO649" s="861">
        <v>-7.5729119999999996</v>
      </c>
      <c r="CP649" s="861">
        <v>-11.173849000000001</v>
      </c>
      <c r="CQ649" s="861">
        <v>-7.2492570000000001</v>
      </c>
      <c r="CR649" s="861">
        <v>-9.1548510000000007</v>
      </c>
      <c r="CS649" s="861">
        <v>-6.5968090000000004</v>
      </c>
      <c r="CT649" s="861">
        <v>-9.0885529999999992</v>
      </c>
      <c r="CU649" s="861">
        <v>-7.3901709999999996</v>
      </c>
      <c r="CV649" s="861">
        <v>-11.872695</v>
      </c>
      <c r="CW649" s="861">
        <v>-7.5752800000000002</v>
      </c>
      <c r="CX649" s="861">
        <v>-11.319748000000001</v>
      </c>
      <c r="CY649" s="861">
        <v>-6.4191120000000002</v>
      </c>
      <c r="CZ649" s="861">
        <v>-9.0195450000000008</v>
      </c>
      <c r="DA649" s="861">
        <v>-6.2976619999999999</v>
      </c>
      <c r="DB649" s="861">
        <v>-9.5425649999999997</v>
      </c>
      <c r="DC649" s="861">
        <v>-6.4731189999999996</v>
      </c>
      <c r="DD649" s="861">
        <v>-11.713343</v>
      </c>
      <c r="DE649" s="861">
        <v>-8.4938649999999996</v>
      </c>
      <c r="DF649" s="861">
        <v>-11.559464999999999</v>
      </c>
      <c r="DG649" s="861">
        <v>-7.7250750000000004</v>
      </c>
      <c r="DH649" s="861">
        <v>-8.6296359999999996</v>
      </c>
      <c r="DI649" s="861">
        <v>-6.9201899999999998</v>
      </c>
      <c r="DJ649" s="861">
        <v>-9.0693660000000005</v>
      </c>
      <c r="DK649" s="861">
        <v>-7.7183820000000001</v>
      </c>
      <c r="DL649" s="861">
        <v>-11.750548999999999</v>
      </c>
      <c r="DM649" s="861">
        <v>-9.6438740000000003</v>
      </c>
      <c r="DN649" s="861">
        <v>-11.590045999999999</v>
      </c>
      <c r="DO649" s="861">
        <v>-8.4774600000000007</v>
      </c>
      <c r="DP649" s="861">
        <v>-9.1112210000000005</v>
      </c>
      <c r="DQ649" s="861">
        <v>-7.527622</v>
      </c>
      <c r="DR649" s="861">
        <v>-9.814902</v>
      </c>
      <c r="DS649" s="861">
        <v>-8.6107580000000006</v>
      </c>
      <c r="DT649" s="861">
        <v>-11.512938999999999</v>
      </c>
      <c r="DU649" s="861">
        <v>-10.643717000000001</v>
      </c>
      <c r="DV649" s="861">
        <v>-11.796599000000001</v>
      </c>
      <c r="DW649" s="861">
        <v>-8.3604040000000008</v>
      </c>
      <c r="DX649" s="861">
        <v>12.890438</v>
      </c>
      <c r="DY649" s="861">
        <v>9.6048120000000008</v>
      </c>
      <c r="DZ649" s="861">
        <v>160.97219000000001</v>
      </c>
      <c r="EA649" s="861">
        <v>151.117041</v>
      </c>
      <c r="EB649" s="861">
        <v>120.7</v>
      </c>
      <c r="EC649" s="861">
        <v>1.2390000000000001</v>
      </c>
      <c r="ED649" s="861">
        <v>132.4</v>
      </c>
      <c r="EE649" s="861">
        <v>120.52</v>
      </c>
      <c r="EF649" s="861">
        <v>5.476</v>
      </c>
      <c r="EG649" s="861">
        <v>647.4</v>
      </c>
      <c r="EH649" s="861">
        <v>120.58</v>
      </c>
      <c r="EI649" s="861">
        <v>5.0810000000000004</v>
      </c>
      <c r="EJ649" s="861">
        <v>605.4</v>
      </c>
      <c r="EK649" s="861">
        <v>11.159995</v>
      </c>
      <c r="EL649" s="861">
        <v>10.361485999999999</v>
      </c>
      <c r="EM649" s="861">
        <v>-16.647711000000001</v>
      </c>
      <c r="EN649" s="861">
        <v>-22.580120999999998</v>
      </c>
      <c r="EO649" s="861">
        <v>94.469679999999997</v>
      </c>
      <c r="EP649" s="861">
        <v>90.143244999999993</v>
      </c>
      <c r="EQ649" s="861">
        <v>-8.8066870000000002</v>
      </c>
      <c r="ER649" s="861">
        <v>1011.457401</v>
      </c>
      <c r="ES649" s="861">
        <v>2302.7248</v>
      </c>
      <c r="ET649" s="861">
        <v>1874.5443319999999</v>
      </c>
      <c r="EU649" s="861"/>
      <c r="EV649" s="861"/>
      <c r="EW649" s="861"/>
      <c r="EX649" s="861"/>
      <c r="EY649" s="861"/>
      <c r="EZ649" s="861"/>
      <c r="FA649" s="861"/>
      <c r="FB649" s="861"/>
      <c r="FC649" s="861"/>
      <c r="FD649" s="861"/>
    </row>
    <row r="650" spans="1:160" x14ac:dyDescent="0.25">
      <c r="A650" s="837">
        <v>46146</v>
      </c>
      <c r="B650" s="836">
        <v>0.52702546296296293</v>
      </c>
      <c r="C650" s="861">
        <v>35940</v>
      </c>
      <c r="D650" s="861">
        <v>0</v>
      </c>
      <c r="E650" s="861">
        <v>0</v>
      </c>
      <c r="F650" s="861">
        <v>74.228758999999997</v>
      </c>
      <c r="G650" s="861">
        <v>71.215722999999997</v>
      </c>
      <c r="H650" s="861">
        <v>64.552290999999997</v>
      </c>
      <c r="I650" s="861">
        <v>73.787390000000002</v>
      </c>
      <c r="J650" s="861">
        <v>70.182505000000006</v>
      </c>
      <c r="K650" s="861">
        <v>70.993075000000005</v>
      </c>
      <c r="L650" s="861">
        <v>73.577976000000007</v>
      </c>
      <c r="M650" s="861">
        <v>74.280046999999996</v>
      </c>
      <c r="N650" s="861">
        <v>-5.8465420000000003</v>
      </c>
      <c r="O650" s="861">
        <v>-8.6398799999999998</v>
      </c>
      <c r="P650" s="861">
        <v>-9.2864599999999999</v>
      </c>
      <c r="Q650" s="861">
        <v>-5.1959520000000001</v>
      </c>
      <c r="R650" s="861">
        <v>-6.8459820000000002</v>
      </c>
      <c r="S650" s="861">
        <v>-7.6108849999999997</v>
      </c>
      <c r="T650" s="861">
        <v>81.336425000000006</v>
      </c>
      <c r="U650" s="861">
        <v>72.034484000000006</v>
      </c>
      <c r="V650" s="861">
        <v>93.243371999999994</v>
      </c>
      <c r="W650" s="861">
        <v>92.305251999999996</v>
      </c>
      <c r="X650" s="861">
        <v>-5.173171</v>
      </c>
      <c r="Y650" s="861">
        <v>-5.5444440000000004</v>
      </c>
      <c r="Z650" s="861">
        <v>-9.6141769999999998</v>
      </c>
      <c r="AA650" s="861">
        <v>-9.3872129999999991</v>
      </c>
      <c r="AB650" s="861">
        <v>-8.9441939999999995</v>
      </c>
      <c r="AC650" s="861">
        <v>-9.7045929999999991</v>
      </c>
      <c r="AD650" s="861">
        <v>-13.975096000000001</v>
      </c>
      <c r="AE650" s="861">
        <v>105.089969</v>
      </c>
      <c r="AF650" s="861">
        <v>98.338234999999997</v>
      </c>
      <c r="AG650" s="861">
        <v>89.856566999999998</v>
      </c>
      <c r="AH650" s="861">
        <v>108.98611</v>
      </c>
      <c r="AI650" s="861">
        <v>89.360249999999994</v>
      </c>
      <c r="AJ650" s="861">
        <v>71.074571000000006</v>
      </c>
      <c r="AK650" s="861">
        <v>-3.3160989999999999</v>
      </c>
      <c r="AL650" s="861">
        <v>-8.7986740000000001</v>
      </c>
      <c r="AM650" s="861">
        <v>-5.6437780000000002</v>
      </c>
      <c r="AN650" s="861">
        <v>92.564381999999995</v>
      </c>
      <c r="AO650" s="861">
        <v>91.651687999999993</v>
      </c>
      <c r="AP650" s="861">
        <v>89.679676999999998</v>
      </c>
      <c r="AQ650" s="861">
        <v>88.115170000000006</v>
      </c>
      <c r="AR650" s="861">
        <v>72.821292</v>
      </c>
      <c r="AS650" s="861">
        <v>62.806767999999998</v>
      </c>
      <c r="AT650" s="861">
        <v>76.570149000000001</v>
      </c>
      <c r="AU650" s="861">
        <v>74.867613000000006</v>
      </c>
      <c r="AV650" s="861">
        <v>73.034661999999997</v>
      </c>
      <c r="AW650" s="861">
        <v>72.754416000000006</v>
      </c>
      <c r="AX650" s="861">
        <v>88.787375999999995</v>
      </c>
      <c r="AY650" s="861">
        <v>86.726382999999998</v>
      </c>
      <c r="AZ650" s="861">
        <v>-5.5872890000000002</v>
      </c>
      <c r="BA650" s="861">
        <v>-5.0077769999999999</v>
      </c>
      <c r="BB650" s="861">
        <v>-13.811605</v>
      </c>
      <c r="BC650" s="861">
        <v>-12.163155</v>
      </c>
      <c r="BD650" s="861">
        <v>-13.200479</v>
      </c>
      <c r="BE650" s="861">
        <v>-10.647613</v>
      </c>
      <c r="BF650" s="861">
        <v>31.009315000000001</v>
      </c>
      <c r="BG650" s="861">
        <v>139.66235599999999</v>
      </c>
      <c r="BH650" s="861">
        <v>109.18364200000001</v>
      </c>
      <c r="BI650" s="861">
        <v>50.904567999999998</v>
      </c>
      <c r="BJ650" s="861">
        <v>131.19094899999999</v>
      </c>
      <c r="BK650" s="861">
        <v>85.472662</v>
      </c>
      <c r="BL650" s="861">
        <v>75.943199000000007</v>
      </c>
      <c r="BM650" s="861">
        <v>-18.595191</v>
      </c>
      <c r="BN650" s="861">
        <v>-12.838025</v>
      </c>
      <c r="BO650" s="861">
        <v>-12.31827</v>
      </c>
      <c r="BP650" s="861">
        <v>-12.554769</v>
      </c>
      <c r="BQ650" s="861">
        <v>86.316461000000004</v>
      </c>
      <c r="BR650" s="861">
        <v>87.816436999999993</v>
      </c>
      <c r="BS650" s="861">
        <v>85.290813</v>
      </c>
      <c r="BT650" s="861">
        <v>58.954016000000003</v>
      </c>
      <c r="BU650" s="861">
        <v>64.651422999999994</v>
      </c>
      <c r="BV650" s="861">
        <v>60.723985999999996</v>
      </c>
      <c r="BW650" s="861">
        <v>64.178348999999997</v>
      </c>
      <c r="BX650" s="861">
        <v>-13.745768</v>
      </c>
      <c r="BY650" s="861">
        <v>-13.839249000000001</v>
      </c>
      <c r="BZ650" s="861">
        <v>-13.382561000000001</v>
      </c>
      <c r="CA650" s="861">
        <v>-15.853114</v>
      </c>
      <c r="CB650" s="861">
        <v>-8.9718350000000004</v>
      </c>
      <c r="CC650" s="861">
        <v>-5.5296849999999997</v>
      </c>
      <c r="CD650" s="861">
        <v>-9.3236070000000009</v>
      </c>
      <c r="CE650" s="861">
        <v>-4.404318</v>
      </c>
      <c r="CF650" s="861">
        <v>-11.649595</v>
      </c>
      <c r="CG650" s="861">
        <v>-5.3742640000000002</v>
      </c>
      <c r="CH650" s="861">
        <v>-11.343346</v>
      </c>
      <c r="CI650" s="861">
        <v>-6.3244689999999997</v>
      </c>
      <c r="CJ650" s="861">
        <v>-9.1742779999999993</v>
      </c>
      <c r="CK650" s="861">
        <v>-6.0592969999999999</v>
      </c>
      <c r="CL650" s="861">
        <v>-9.8235480000000006</v>
      </c>
      <c r="CM650" s="861">
        <v>-5.5185000000000004</v>
      </c>
      <c r="CN650" s="861">
        <v>-11.506570999999999</v>
      </c>
      <c r="CO650" s="861">
        <v>-7.5406550000000001</v>
      </c>
      <c r="CP650" s="861">
        <v>-11.164956</v>
      </c>
      <c r="CQ650" s="861">
        <v>-7.2801369999999999</v>
      </c>
      <c r="CR650" s="861">
        <v>-9.1464549999999996</v>
      </c>
      <c r="CS650" s="861">
        <v>-6.5851800000000003</v>
      </c>
      <c r="CT650" s="861">
        <v>-9.0609070000000003</v>
      </c>
      <c r="CU650" s="861">
        <v>-7.3668060000000004</v>
      </c>
      <c r="CV650" s="861">
        <v>-11.857635999999999</v>
      </c>
      <c r="CW650" s="861">
        <v>-7.5851009999999999</v>
      </c>
      <c r="CX650" s="861">
        <v>-11.282767</v>
      </c>
      <c r="CY650" s="861">
        <v>-6.4197480000000002</v>
      </c>
      <c r="CZ650" s="861">
        <v>-8.9864460000000008</v>
      </c>
      <c r="DA650" s="861">
        <v>-6.2759960000000001</v>
      </c>
      <c r="DB650" s="861">
        <v>-9.5034369999999999</v>
      </c>
      <c r="DC650" s="861">
        <v>-6.458914</v>
      </c>
      <c r="DD650" s="861">
        <v>-11.69988</v>
      </c>
      <c r="DE650" s="861">
        <v>-8.4921740000000003</v>
      </c>
      <c r="DF650" s="861">
        <v>-11.510688</v>
      </c>
      <c r="DG650" s="861">
        <v>-7.692958</v>
      </c>
      <c r="DH650" s="861">
        <v>-8.5824879999999997</v>
      </c>
      <c r="DI650" s="861">
        <v>-6.8893490000000002</v>
      </c>
      <c r="DJ650" s="861">
        <v>-9.0496669999999995</v>
      </c>
      <c r="DK650" s="861">
        <v>-7.6987249999999996</v>
      </c>
      <c r="DL650" s="861">
        <v>-11.739696</v>
      </c>
      <c r="DM650" s="861">
        <v>-9.6354019999999991</v>
      </c>
      <c r="DN650" s="861">
        <v>-11.530915999999999</v>
      </c>
      <c r="DO650" s="861">
        <v>-8.4696490000000004</v>
      </c>
      <c r="DP650" s="861">
        <v>-9.0799710000000005</v>
      </c>
      <c r="DQ650" s="861">
        <v>-7.5187229999999996</v>
      </c>
      <c r="DR650" s="861">
        <v>-9.7886120000000005</v>
      </c>
      <c r="DS650" s="861">
        <v>-8.5924779999999998</v>
      </c>
      <c r="DT650" s="861">
        <v>-11.486566</v>
      </c>
      <c r="DU650" s="861">
        <v>-10.659661</v>
      </c>
      <c r="DV650" s="861">
        <v>-11.766057</v>
      </c>
      <c r="DW650" s="861">
        <v>-8.3436009999999996</v>
      </c>
      <c r="DX650" s="861">
        <v>12.798577999999999</v>
      </c>
      <c r="DY650" s="861">
        <v>9.5371559999999995</v>
      </c>
      <c r="DZ650" s="861">
        <v>160.76387500000001</v>
      </c>
      <c r="EA650" s="861">
        <v>150.92758499999999</v>
      </c>
      <c r="EB650" s="861">
        <v>120.23</v>
      </c>
      <c r="EC650" s="861">
        <v>3.2519999999999998</v>
      </c>
      <c r="ED650" s="861">
        <v>384</v>
      </c>
      <c r="EE650" s="861">
        <v>120.11</v>
      </c>
      <c r="EF650" s="861">
        <v>5.4509999999999996</v>
      </c>
      <c r="EG650" s="861">
        <v>648.4</v>
      </c>
      <c r="EH650" s="861">
        <v>119.9</v>
      </c>
      <c r="EI650" s="861">
        <v>5.0890000000000004</v>
      </c>
      <c r="EJ650" s="861">
        <v>602.70000000000005</v>
      </c>
      <c r="EK650" s="861">
        <v>11.162153</v>
      </c>
      <c r="EL650" s="861">
        <v>10.390383999999999</v>
      </c>
      <c r="EM650" s="861">
        <v>-16.805931000000001</v>
      </c>
      <c r="EN650" s="861">
        <v>-22.708653999999999</v>
      </c>
      <c r="EO650" s="861">
        <v>94.380093000000002</v>
      </c>
      <c r="EP650" s="861">
        <v>90.058248000000006</v>
      </c>
      <c r="EQ650" s="861">
        <v>-8.7863690000000005</v>
      </c>
      <c r="ER650" s="861">
        <v>1015.6983760000001</v>
      </c>
      <c r="ES650" s="861">
        <v>2313.516991</v>
      </c>
      <c r="ET650" s="861">
        <v>1884.5935489999999</v>
      </c>
      <c r="EU650" s="861"/>
      <c r="EV650" s="861"/>
      <c r="EW650" s="861"/>
      <c r="EX650" s="861"/>
      <c r="EY650" s="861"/>
      <c r="EZ650" s="861"/>
      <c r="FA650" s="861"/>
      <c r="FB650" s="861"/>
      <c r="FC650" s="861"/>
      <c r="FD650" s="861"/>
    </row>
    <row r="651" spans="1:160" x14ac:dyDescent="0.25">
      <c r="A651" s="837">
        <v>46146</v>
      </c>
      <c r="B651" s="836">
        <v>0.52771990740740737</v>
      </c>
      <c r="C651" s="861">
        <v>36000</v>
      </c>
      <c r="D651" s="861">
        <v>0</v>
      </c>
      <c r="E651" s="861">
        <v>0</v>
      </c>
      <c r="F651" s="861">
        <v>74.159625000000005</v>
      </c>
      <c r="G651" s="861">
        <v>71.196836000000005</v>
      </c>
      <c r="H651" s="861">
        <v>64.576447999999999</v>
      </c>
      <c r="I651" s="861">
        <v>73.760198000000003</v>
      </c>
      <c r="J651" s="861">
        <v>70.184933999999998</v>
      </c>
      <c r="K651" s="861">
        <v>70.998897999999997</v>
      </c>
      <c r="L651" s="861">
        <v>73.575536999999997</v>
      </c>
      <c r="M651" s="861">
        <v>74.280992999999995</v>
      </c>
      <c r="N651" s="861">
        <v>-6.0767160000000002</v>
      </c>
      <c r="O651" s="861">
        <v>-8.8715360000000008</v>
      </c>
      <c r="P651" s="861">
        <v>-9.5005330000000008</v>
      </c>
      <c r="Q651" s="861">
        <v>-5.3562240000000001</v>
      </c>
      <c r="R651" s="861">
        <v>-7.0926210000000003</v>
      </c>
      <c r="S651" s="861">
        <v>-7.79094</v>
      </c>
      <c r="T651" s="861">
        <v>81.252176000000006</v>
      </c>
      <c r="U651" s="861">
        <v>71.813647000000003</v>
      </c>
      <c r="V651" s="861">
        <v>93.036721</v>
      </c>
      <c r="W651" s="861">
        <v>92.149316999999996</v>
      </c>
      <c r="X651" s="861">
        <v>-5.3136520000000003</v>
      </c>
      <c r="Y651" s="861">
        <v>-5.7066679999999996</v>
      </c>
      <c r="Z651" s="861">
        <v>-9.8487559999999998</v>
      </c>
      <c r="AA651" s="861">
        <v>-9.5297859999999996</v>
      </c>
      <c r="AB651" s="861">
        <v>-9.1189400000000003</v>
      </c>
      <c r="AC651" s="861">
        <v>-9.8598429999999997</v>
      </c>
      <c r="AD651" s="861">
        <v>-14.141529</v>
      </c>
      <c r="AE651" s="861">
        <v>105.015944</v>
      </c>
      <c r="AF651" s="861">
        <v>98.118464000000003</v>
      </c>
      <c r="AG651" s="861">
        <v>89.672462999999993</v>
      </c>
      <c r="AH651" s="861">
        <v>108.890787</v>
      </c>
      <c r="AI651" s="861">
        <v>89.243689000000003</v>
      </c>
      <c r="AJ651" s="861">
        <v>70.869343000000001</v>
      </c>
      <c r="AK651" s="861">
        <v>-3.4645220000000001</v>
      </c>
      <c r="AL651" s="861">
        <v>-8.980499</v>
      </c>
      <c r="AM651" s="861">
        <v>-5.8578070000000002</v>
      </c>
      <c r="AN651" s="861">
        <v>92.387574999999998</v>
      </c>
      <c r="AO651" s="861">
        <v>91.422489999999996</v>
      </c>
      <c r="AP651" s="861">
        <v>89.695836999999997</v>
      </c>
      <c r="AQ651" s="861">
        <v>88.066457999999997</v>
      </c>
      <c r="AR651" s="861">
        <v>72.801249999999996</v>
      </c>
      <c r="AS651" s="861">
        <v>62.740200000000002</v>
      </c>
      <c r="AT651" s="861">
        <v>76.583645000000004</v>
      </c>
      <c r="AU651" s="861">
        <v>74.841846000000004</v>
      </c>
      <c r="AV651" s="861">
        <v>72.897902999999999</v>
      </c>
      <c r="AW651" s="861">
        <v>72.562369000000004</v>
      </c>
      <c r="AX651" s="861">
        <v>88.691592</v>
      </c>
      <c r="AY651" s="861">
        <v>86.639540999999994</v>
      </c>
      <c r="AZ651" s="861">
        <v>-5.7695679999999996</v>
      </c>
      <c r="BA651" s="861">
        <v>-5.1400550000000003</v>
      </c>
      <c r="BB651" s="861">
        <v>-14.006152999999999</v>
      </c>
      <c r="BC651" s="861">
        <v>-12.320454</v>
      </c>
      <c r="BD651" s="861">
        <v>-13.40286</v>
      </c>
      <c r="BE651" s="861">
        <v>-10.470248</v>
      </c>
      <c r="BF651" s="861">
        <v>31.309464999999999</v>
      </c>
      <c r="BG651" s="861">
        <v>139.92920100000001</v>
      </c>
      <c r="BH651" s="861">
        <v>109.11698699999999</v>
      </c>
      <c r="BI651" s="861">
        <v>50.739749000000003</v>
      </c>
      <c r="BJ651" s="861">
        <v>130.969191</v>
      </c>
      <c r="BK651" s="861">
        <v>85.572038000000006</v>
      </c>
      <c r="BL651" s="861">
        <v>75.742401999999998</v>
      </c>
      <c r="BM651" s="861">
        <v>-18.839687000000001</v>
      </c>
      <c r="BN651" s="861">
        <v>-13.028438</v>
      </c>
      <c r="BO651" s="861">
        <v>-12.564598</v>
      </c>
      <c r="BP651" s="861">
        <v>-12.787519</v>
      </c>
      <c r="BQ651" s="861">
        <v>86.242728</v>
      </c>
      <c r="BR651" s="861">
        <v>87.756632999999994</v>
      </c>
      <c r="BS651" s="861">
        <v>85.216226000000006</v>
      </c>
      <c r="BT651" s="861">
        <v>58.727648000000002</v>
      </c>
      <c r="BU651" s="861">
        <v>64.663652999999996</v>
      </c>
      <c r="BV651" s="861">
        <v>60.654642000000003</v>
      </c>
      <c r="BW651" s="861">
        <v>64.171333000000004</v>
      </c>
      <c r="BX651" s="861">
        <v>-13.746007000000001</v>
      </c>
      <c r="BY651" s="861">
        <v>-14.040189</v>
      </c>
      <c r="BZ651" s="861">
        <v>-13.757583</v>
      </c>
      <c r="CA651" s="861">
        <v>-15.703267</v>
      </c>
      <c r="CB651" s="861">
        <v>-8.9332320000000003</v>
      </c>
      <c r="CC651" s="861">
        <v>-5.5093079999999999</v>
      </c>
      <c r="CD651" s="861">
        <v>-9.3134219999999992</v>
      </c>
      <c r="CE651" s="861">
        <v>-4.4049110000000002</v>
      </c>
      <c r="CF651" s="861">
        <v>-11.616751000000001</v>
      </c>
      <c r="CG651" s="861">
        <v>-5.3776169999999999</v>
      </c>
      <c r="CH651" s="861">
        <v>-11.324350000000001</v>
      </c>
      <c r="CI651" s="861">
        <v>-6.3457499999999998</v>
      </c>
      <c r="CJ651" s="861">
        <v>-9.1216030000000003</v>
      </c>
      <c r="CK651" s="861">
        <v>-6.0342399999999996</v>
      </c>
      <c r="CL651" s="861">
        <v>-9.7889590000000002</v>
      </c>
      <c r="CM651" s="861">
        <v>-5.4995219999999998</v>
      </c>
      <c r="CN651" s="861">
        <v>-11.499606999999999</v>
      </c>
      <c r="CO651" s="861">
        <v>-7.5458889999999998</v>
      </c>
      <c r="CP651" s="861">
        <v>-11.128634</v>
      </c>
      <c r="CQ651" s="861">
        <v>-7.2169359999999996</v>
      </c>
      <c r="CR651" s="861">
        <v>-9.1050939999999994</v>
      </c>
      <c r="CS651" s="861">
        <v>-6.5435179999999997</v>
      </c>
      <c r="CT651" s="861">
        <v>-9.0586230000000008</v>
      </c>
      <c r="CU651" s="861">
        <v>-7.387429</v>
      </c>
      <c r="CV651" s="861">
        <v>-11.856754</v>
      </c>
      <c r="CW651" s="861">
        <v>-7.5529010000000003</v>
      </c>
      <c r="CX651" s="861">
        <v>-11.296333000000001</v>
      </c>
      <c r="CY651" s="861">
        <v>-6.432277</v>
      </c>
      <c r="CZ651" s="861">
        <v>-8.9821580000000001</v>
      </c>
      <c r="DA651" s="861">
        <v>-6.2849519999999997</v>
      </c>
      <c r="DB651" s="861">
        <v>-9.4941499999999994</v>
      </c>
      <c r="DC651" s="861">
        <v>-6.4506050000000004</v>
      </c>
      <c r="DD651" s="861">
        <v>-11.682483</v>
      </c>
      <c r="DE651" s="861">
        <v>-8.5052979999999998</v>
      </c>
      <c r="DF651" s="861">
        <v>-11.526396999999999</v>
      </c>
      <c r="DG651" s="861">
        <v>-7.7216659999999999</v>
      </c>
      <c r="DH651" s="861">
        <v>-8.5976569999999999</v>
      </c>
      <c r="DI651" s="861">
        <v>-6.8945460000000001</v>
      </c>
      <c r="DJ651" s="861">
        <v>-9.049258</v>
      </c>
      <c r="DK651" s="861">
        <v>-7.697381</v>
      </c>
      <c r="DL651" s="861">
        <v>-11.733736</v>
      </c>
      <c r="DM651" s="861">
        <v>-9.64025</v>
      </c>
      <c r="DN651" s="861">
        <v>-11.55039</v>
      </c>
      <c r="DO651" s="861">
        <v>-8.4688960000000009</v>
      </c>
      <c r="DP651" s="861">
        <v>-9.0965570000000007</v>
      </c>
      <c r="DQ651" s="861">
        <v>-7.5145749999999998</v>
      </c>
      <c r="DR651" s="861">
        <v>-9.7891410000000008</v>
      </c>
      <c r="DS651" s="861">
        <v>-8.5878549999999994</v>
      </c>
      <c r="DT651" s="861">
        <v>-11.485783</v>
      </c>
      <c r="DU651" s="861">
        <v>-10.65606</v>
      </c>
      <c r="DV651" s="861">
        <v>-11.772800999999999</v>
      </c>
      <c r="DW651" s="861">
        <v>-8.3498409999999996</v>
      </c>
      <c r="DX651" s="861">
        <v>12.708079</v>
      </c>
      <c r="DY651" s="861">
        <v>9.4158910000000002</v>
      </c>
      <c r="DZ651" s="861">
        <v>159.91010499999999</v>
      </c>
      <c r="EA651" s="861">
        <v>150.588527</v>
      </c>
      <c r="EB651" s="861">
        <v>120.05</v>
      </c>
      <c r="EC651" s="861">
        <v>3.2490000000000001</v>
      </c>
      <c r="ED651" s="861">
        <v>383.8</v>
      </c>
      <c r="EE651" s="861">
        <v>120.16</v>
      </c>
      <c r="EF651" s="861">
        <v>5.42</v>
      </c>
      <c r="EG651" s="861">
        <v>647.4</v>
      </c>
      <c r="EH651" s="861">
        <v>120.54</v>
      </c>
      <c r="EI651" s="861">
        <v>5.0510000000000002</v>
      </c>
      <c r="EJ651" s="861">
        <v>602.6</v>
      </c>
      <c r="EK651" s="861">
        <v>11.1044</v>
      </c>
      <c r="EL651" s="861">
        <v>10.375135</v>
      </c>
      <c r="EM651" s="861">
        <v>-16.962206999999999</v>
      </c>
      <c r="EN651" s="861">
        <v>-22.939733</v>
      </c>
      <c r="EO651" s="861">
        <v>94.012108999999995</v>
      </c>
      <c r="EP651" s="861">
        <v>89.905957000000001</v>
      </c>
      <c r="EQ651" s="861">
        <v>-8.7797099999999997</v>
      </c>
      <c r="ER651" s="861">
        <v>1022.104739</v>
      </c>
      <c r="ES651" s="861">
        <v>2324.2759099999998</v>
      </c>
      <c r="ET651" s="861">
        <v>1894.6072839999999</v>
      </c>
      <c r="EU651" s="861"/>
      <c r="EV651" s="861"/>
      <c r="EW651" s="861"/>
      <c r="EX651" s="861"/>
      <c r="EY651" s="861"/>
      <c r="EZ651" s="861"/>
      <c r="FA651" s="861"/>
      <c r="FB651" s="861"/>
      <c r="FC651" s="861"/>
      <c r="FD651" s="861"/>
    </row>
    <row r="652" spans="1:160" x14ac:dyDescent="0.25">
      <c r="A652" s="837">
        <v>46146</v>
      </c>
      <c r="B652" s="836">
        <v>0.52841435185185182</v>
      </c>
      <c r="C652" s="861">
        <v>36060</v>
      </c>
      <c r="D652" s="861">
        <v>0</v>
      </c>
      <c r="E652" s="861">
        <v>0</v>
      </c>
      <c r="F652" s="861">
        <v>74.178189000000003</v>
      </c>
      <c r="G652" s="861">
        <v>71.168367000000003</v>
      </c>
      <c r="H652" s="861">
        <v>64.606342999999995</v>
      </c>
      <c r="I652" s="861">
        <v>73.751917000000006</v>
      </c>
      <c r="J652" s="861">
        <v>70.185113999999999</v>
      </c>
      <c r="K652" s="861">
        <v>70.983373999999998</v>
      </c>
      <c r="L652" s="861">
        <v>73.553808000000004</v>
      </c>
      <c r="M652" s="861">
        <v>74.295215999999996</v>
      </c>
      <c r="N652" s="861">
        <v>-6.3677330000000003</v>
      </c>
      <c r="O652" s="861">
        <v>-9.1872699999999998</v>
      </c>
      <c r="P652" s="861">
        <v>-9.5900130000000008</v>
      </c>
      <c r="Q652" s="861">
        <v>19.761851</v>
      </c>
      <c r="R652" s="861">
        <v>-0.20821100000000001</v>
      </c>
      <c r="S652" s="861">
        <v>-7.911003</v>
      </c>
      <c r="T652" s="861">
        <v>81.305788000000007</v>
      </c>
      <c r="U652" s="861">
        <v>71.953913999999997</v>
      </c>
      <c r="V652" s="861">
        <v>92.987986000000006</v>
      </c>
      <c r="W652" s="861">
        <v>92.062432000000001</v>
      </c>
      <c r="X652" s="861">
        <v>12.004951999999999</v>
      </c>
      <c r="Y652" s="861">
        <v>11.253066</v>
      </c>
      <c r="Z652" s="861">
        <v>-7.6570590000000003</v>
      </c>
      <c r="AA652" s="861">
        <v>-5.9270519999999998</v>
      </c>
      <c r="AB652" s="861">
        <v>-6.7707240000000004</v>
      </c>
      <c r="AC652" s="861">
        <v>-9.8951019999999996</v>
      </c>
      <c r="AD652" s="861">
        <v>-14.199258</v>
      </c>
      <c r="AE652" s="861">
        <v>104.85054</v>
      </c>
      <c r="AF652" s="861">
        <v>97.876491000000001</v>
      </c>
      <c r="AG652" s="861">
        <v>89.507497000000001</v>
      </c>
      <c r="AH652" s="861">
        <v>108.78361599999999</v>
      </c>
      <c r="AI652" s="861">
        <v>89.162799000000007</v>
      </c>
      <c r="AJ652" s="861">
        <v>70.864808999999994</v>
      </c>
      <c r="AK652" s="861">
        <v>-3.6673969999999998</v>
      </c>
      <c r="AL652" s="861">
        <v>-9.1762739999999994</v>
      </c>
      <c r="AM652" s="861">
        <v>-5.9010619999999996</v>
      </c>
      <c r="AN652" s="861">
        <v>92.253111000000004</v>
      </c>
      <c r="AO652" s="861">
        <v>91.410010999999997</v>
      </c>
      <c r="AP652" s="861">
        <v>89.420008999999993</v>
      </c>
      <c r="AQ652" s="861">
        <v>87.837558000000001</v>
      </c>
      <c r="AR652" s="861">
        <v>72.766329999999996</v>
      </c>
      <c r="AS652" s="861">
        <v>62.837290000000003</v>
      </c>
      <c r="AT652" s="861">
        <v>76.390671999999995</v>
      </c>
      <c r="AU652" s="861">
        <v>74.750314000000003</v>
      </c>
      <c r="AV652" s="861">
        <v>73.230395999999999</v>
      </c>
      <c r="AW652" s="861">
        <v>72.804468</v>
      </c>
      <c r="AX652" s="861">
        <v>88.619493000000006</v>
      </c>
      <c r="AY652" s="861">
        <v>86.608530000000002</v>
      </c>
      <c r="AZ652" s="861">
        <v>-3.2910539999999999</v>
      </c>
      <c r="BA652" s="861">
        <v>-5.3199240000000003</v>
      </c>
      <c r="BB652" s="861">
        <v>-13.385232999999999</v>
      </c>
      <c r="BC652" s="861">
        <v>-12.318402000000001</v>
      </c>
      <c r="BD652" s="861">
        <v>-13.309275</v>
      </c>
      <c r="BE652" s="861">
        <v>-10.488759</v>
      </c>
      <c r="BF652" s="861">
        <v>31.274080999999999</v>
      </c>
      <c r="BG652" s="861">
        <v>139.832312</v>
      </c>
      <c r="BH652" s="861">
        <v>109.05882</v>
      </c>
      <c r="BI652" s="861">
        <v>50.270764999999997</v>
      </c>
      <c r="BJ652" s="861">
        <v>131.01571000000001</v>
      </c>
      <c r="BK652" s="861">
        <v>85.376003999999995</v>
      </c>
      <c r="BL652" s="861">
        <v>75.659350000000003</v>
      </c>
      <c r="BM652" s="861">
        <v>-18.908118000000002</v>
      </c>
      <c r="BN652" s="861">
        <v>-13.156116000000001</v>
      </c>
      <c r="BO652" s="861">
        <v>-12.49615</v>
      </c>
      <c r="BP652" s="861">
        <v>-12.934951</v>
      </c>
      <c r="BQ652" s="861">
        <v>86.135684999999995</v>
      </c>
      <c r="BR652" s="861">
        <v>87.675122000000002</v>
      </c>
      <c r="BS652" s="861">
        <v>85.066846999999996</v>
      </c>
      <c r="BT652" s="861">
        <v>58.745804999999997</v>
      </c>
      <c r="BU652" s="861">
        <v>64.542630000000003</v>
      </c>
      <c r="BV652" s="861">
        <v>60.641750000000002</v>
      </c>
      <c r="BW652" s="861">
        <v>64.102444000000006</v>
      </c>
      <c r="BX652" s="861">
        <v>-13.66634</v>
      </c>
      <c r="BY652" s="861">
        <v>-13.525690000000001</v>
      </c>
      <c r="BZ652" s="861">
        <v>-13.919204000000001</v>
      </c>
      <c r="CA652" s="861">
        <v>-15.863018</v>
      </c>
      <c r="CB652" s="861">
        <v>-8.9216599999999993</v>
      </c>
      <c r="CC652" s="861">
        <v>-5.487393</v>
      </c>
      <c r="CD652" s="861">
        <v>-9.3077830000000006</v>
      </c>
      <c r="CE652" s="861">
        <v>-4.4216449999999998</v>
      </c>
      <c r="CF652" s="861">
        <v>-11.599501999999999</v>
      </c>
      <c r="CG652" s="861">
        <v>-5.3558770000000004</v>
      </c>
      <c r="CH652" s="861">
        <v>-11.317907</v>
      </c>
      <c r="CI652" s="861">
        <v>-6.330025</v>
      </c>
      <c r="CJ652" s="861">
        <v>-9.1334599999999995</v>
      </c>
      <c r="CK652" s="861">
        <v>-5.9969169999999998</v>
      </c>
      <c r="CL652" s="861">
        <v>-9.7828459999999993</v>
      </c>
      <c r="CM652" s="861">
        <v>-5.4543090000000003</v>
      </c>
      <c r="CN652" s="861">
        <v>-11.480949000000001</v>
      </c>
      <c r="CO652" s="861">
        <v>-7.4992989999999997</v>
      </c>
      <c r="CP652" s="861">
        <v>-11.119647000000001</v>
      </c>
      <c r="CQ652" s="861">
        <v>-7.2136110000000002</v>
      </c>
      <c r="CR652" s="861">
        <v>-9.1092569999999995</v>
      </c>
      <c r="CS652" s="861">
        <v>-6.5098580000000004</v>
      </c>
      <c r="CT652" s="861">
        <v>-9.0355910000000002</v>
      </c>
      <c r="CU652" s="861">
        <v>-7.3495020000000002</v>
      </c>
      <c r="CV652" s="861">
        <v>-11.807263000000001</v>
      </c>
      <c r="CW652" s="861">
        <v>-7.5547009999999997</v>
      </c>
      <c r="CX652" s="861">
        <v>-11.257246</v>
      </c>
      <c r="CY652" s="861">
        <v>-6.4191539999999998</v>
      </c>
      <c r="CZ652" s="861">
        <v>-8.9324379999999994</v>
      </c>
      <c r="DA652" s="861">
        <v>-6.2689620000000001</v>
      </c>
      <c r="DB652" s="861">
        <v>-9.4743279999999999</v>
      </c>
      <c r="DC652" s="861">
        <v>-6.4532780000000001</v>
      </c>
      <c r="DD652" s="861">
        <v>-11.639941</v>
      </c>
      <c r="DE652" s="861">
        <v>-8.4957399999999996</v>
      </c>
      <c r="DF652" s="861">
        <v>-11.479672000000001</v>
      </c>
      <c r="DG652" s="861">
        <v>-7.7004710000000003</v>
      </c>
      <c r="DH652" s="861">
        <v>-8.5441240000000001</v>
      </c>
      <c r="DI652" s="861">
        <v>-6.8783339999999997</v>
      </c>
      <c r="DJ652" s="861">
        <v>-8.9964429999999993</v>
      </c>
      <c r="DK652" s="861">
        <v>-7.7007890000000003</v>
      </c>
      <c r="DL652" s="861">
        <v>-11.689349</v>
      </c>
      <c r="DM652" s="861">
        <v>-9.6307170000000006</v>
      </c>
      <c r="DN652" s="861">
        <v>-11.506486000000001</v>
      </c>
      <c r="DO652" s="861">
        <v>-8.4542310000000001</v>
      </c>
      <c r="DP652" s="861">
        <v>-9.0101809999999993</v>
      </c>
      <c r="DQ652" s="861">
        <v>-7.5175130000000001</v>
      </c>
      <c r="DR652" s="861">
        <v>-9.744707</v>
      </c>
      <c r="DS652" s="861">
        <v>-8.5814330000000005</v>
      </c>
      <c r="DT652" s="861">
        <v>-11.434829000000001</v>
      </c>
      <c r="DU652" s="861">
        <v>-10.655438</v>
      </c>
      <c r="DV652" s="861">
        <v>-11.752471999999999</v>
      </c>
      <c r="DW652" s="861">
        <v>-8.3343019999999992</v>
      </c>
      <c r="DX652" s="861">
        <v>14.168557</v>
      </c>
      <c r="DY652" s="861">
        <v>9.4653690000000008</v>
      </c>
      <c r="DZ652" s="861">
        <v>160.98541</v>
      </c>
      <c r="EA652" s="861">
        <v>150.63926900000001</v>
      </c>
      <c r="EB652" s="861">
        <v>120.52</v>
      </c>
      <c r="EC652" s="861">
        <v>1.238</v>
      </c>
      <c r="ED652" s="861">
        <v>132.4</v>
      </c>
      <c r="EE652" s="861">
        <v>120.57</v>
      </c>
      <c r="EF652" s="861">
        <v>5.4390000000000001</v>
      </c>
      <c r="EG652" s="861">
        <v>643.5</v>
      </c>
      <c r="EH652" s="861">
        <v>120.58</v>
      </c>
      <c r="EI652" s="861">
        <v>5.0519999999999996</v>
      </c>
      <c r="EJ652" s="861">
        <v>603.9</v>
      </c>
      <c r="EK652" s="861">
        <v>8.5863289999999992</v>
      </c>
      <c r="EL652" s="861">
        <v>10.349190999999999</v>
      </c>
      <c r="EM652" s="861">
        <v>-14.487391000000001</v>
      </c>
      <c r="EN652" s="861">
        <v>-22.845341000000001</v>
      </c>
      <c r="EO652" s="861">
        <v>94.475363000000002</v>
      </c>
      <c r="EP652" s="861">
        <v>89.928762000000006</v>
      </c>
      <c r="EQ652" s="861">
        <v>-8.7571159999999999</v>
      </c>
      <c r="ER652" s="861">
        <v>1024.379584</v>
      </c>
      <c r="ES652" s="861">
        <v>2335.0406830000002</v>
      </c>
      <c r="ET652" s="861">
        <v>1904.604456</v>
      </c>
      <c r="EU652" s="861"/>
      <c r="EV652" s="861"/>
      <c r="EW652" s="861"/>
      <c r="EX652" s="861"/>
      <c r="EY652" s="861"/>
      <c r="EZ652" s="861"/>
      <c r="FA652" s="861"/>
      <c r="FB652" s="861"/>
      <c r="FC652" s="861"/>
      <c r="FD652" s="861"/>
    </row>
    <row r="653" spans="1:160" x14ac:dyDescent="0.25">
      <c r="A653" s="837">
        <v>46146</v>
      </c>
      <c r="B653" s="836">
        <v>0.52910879629629626</v>
      </c>
      <c r="C653" s="861">
        <v>36120</v>
      </c>
      <c r="D653" s="861">
        <v>0</v>
      </c>
      <c r="E653" s="861">
        <v>0</v>
      </c>
      <c r="F653" s="861">
        <v>74.157858000000004</v>
      </c>
      <c r="G653" s="861">
        <v>71.094074000000006</v>
      </c>
      <c r="H653" s="861">
        <v>64.646932000000007</v>
      </c>
      <c r="I653" s="861">
        <v>73.714318000000006</v>
      </c>
      <c r="J653" s="861">
        <v>70.138859999999994</v>
      </c>
      <c r="K653" s="861">
        <v>70.994884999999996</v>
      </c>
      <c r="L653" s="861">
        <v>73.580541999999994</v>
      </c>
      <c r="M653" s="861">
        <v>74.252594999999999</v>
      </c>
      <c r="N653" s="861">
        <v>-3.6954760000000002</v>
      </c>
      <c r="O653" s="861">
        <v>-5.3635279999999996</v>
      </c>
      <c r="P653" s="861">
        <v>-6.2255469999999997</v>
      </c>
      <c r="Q653" s="861">
        <v>-2.3720750000000002</v>
      </c>
      <c r="R653" s="861">
        <v>-2.815086</v>
      </c>
      <c r="S653" s="861">
        <v>-3.3057690000000002</v>
      </c>
      <c r="T653" s="861">
        <v>82.910528999999997</v>
      </c>
      <c r="U653" s="861">
        <v>72.294556</v>
      </c>
      <c r="V653" s="861">
        <v>96.806882000000002</v>
      </c>
      <c r="W653" s="861">
        <v>96.053552999999994</v>
      </c>
      <c r="X653" s="861">
        <v>-0.454127</v>
      </c>
      <c r="Y653" s="861">
        <v>6.6234000000000001E-2</v>
      </c>
      <c r="Z653" s="861">
        <v>-3.333634</v>
      </c>
      <c r="AA653" s="861">
        <v>-3.1585709999999998</v>
      </c>
      <c r="AB653" s="861">
        <v>-2.7497940000000001</v>
      </c>
      <c r="AC653" s="861">
        <v>-3.930361</v>
      </c>
      <c r="AD653" s="861">
        <v>0.82157899999999995</v>
      </c>
      <c r="AE653" s="861">
        <v>113.10562299999999</v>
      </c>
      <c r="AF653" s="861">
        <v>98.639255000000006</v>
      </c>
      <c r="AG653" s="861">
        <v>90.474632</v>
      </c>
      <c r="AH653" s="861">
        <v>115.580038</v>
      </c>
      <c r="AI653" s="861">
        <v>91.869180999999998</v>
      </c>
      <c r="AJ653" s="861">
        <v>75.536433000000002</v>
      </c>
      <c r="AK653" s="861">
        <v>2.169861</v>
      </c>
      <c r="AL653" s="861">
        <v>-2.6800760000000001</v>
      </c>
      <c r="AM653" s="861">
        <v>0.306871</v>
      </c>
      <c r="AN653" s="861">
        <v>94.901253999999994</v>
      </c>
      <c r="AO653" s="861">
        <v>95.195767000000004</v>
      </c>
      <c r="AP653" s="861">
        <v>91.640793000000002</v>
      </c>
      <c r="AQ653" s="861">
        <v>88.857748999999998</v>
      </c>
      <c r="AR653" s="861">
        <v>72.782545999999996</v>
      </c>
      <c r="AS653" s="861">
        <v>62.859696999999997</v>
      </c>
      <c r="AT653" s="861">
        <v>76.423907</v>
      </c>
      <c r="AU653" s="861">
        <v>74.798400000000001</v>
      </c>
      <c r="AV653" s="861">
        <v>72.983506000000006</v>
      </c>
      <c r="AW653" s="861">
        <v>73.074545999999998</v>
      </c>
      <c r="AX653" s="861">
        <v>92.202359999999999</v>
      </c>
      <c r="AY653" s="861">
        <v>89.901173999999997</v>
      </c>
      <c r="AZ653" s="861">
        <v>-0.68973600000000002</v>
      </c>
      <c r="BA653" s="861">
        <v>-1.3607400000000001</v>
      </c>
      <c r="BB653" s="861">
        <v>-6.5026659999999996</v>
      </c>
      <c r="BC653" s="861">
        <v>-5.2022930000000001</v>
      </c>
      <c r="BD653" s="861">
        <v>-5.1277730000000004</v>
      </c>
      <c r="BE653" s="861">
        <v>-0.52665099999999998</v>
      </c>
      <c r="BF653" s="861">
        <v>33.447617000000001</v>
      </c>
      <c r="BG653" s="861">
        <v>141.39402000000001</v>
      </c>
      <c r="BH653" s="861">
        <v>110.32284900000001</v>
      </c>
      <c r="BI653" s="861">
        <v>52.172136000000002</v>
      </c>
      <c r="BJ653" s="861">
        <v>134.952766</v>
      </c>
      <c r="BK653" s="861">
        <v>88.485585999999998</v>
      </c>
      <c r="BL653" s="861">
        <v>79.475832999999994</v>
      </c>
      <c r="BM653" s="861">
        <v>-11.794853</v>
      </c>
      <c r="BN653" s="861">
        <v>-5.7227829999999997</v>
      </c>
      <c r="BO653" s="861">
        <v>0.56138500000000002</v>
      </c>
      <c r="BP653" s="861">
        <v>-5.0826060000000002</v>
      </c>
      <c r="BQ653" s="861">
        <v>89.061688000000004</v>
      </c>
      <c r="BR653" s="861">
        <v>88.184500999999997</v>
      </c>
      <c r="BS653" s="861">
        <v>85.790103999999999</v>
      </c>
      <c r="BT653" s="861">
        <v>58.760508000000002</v>
      </c>
      <c r="BU653" s="861">
        <v>64.456982999999994</v>
      </c>
      <c r="BV653" s="861">
        <v>60.559569000000003</v>
      </c>
      <c r="BW653" s="861">
        <v>64.068101999999996</v>
      </c>
      <c r="BX653" s="861">
        <v>-2.304659</v>
      </c>
      <c r="BY653" s="861">
        <v>-7.8874659999999999</v>
      </c>
      <c r="BZ653" s="861">
        <v>-1.2957639999999999</v>
      </c>
      <c r="CA653" s="861">
        <v>-3.5519750000000001</v>
      </c>
      <c r="CB653" s="861">
        <v>-8.8847500000000004</v>
      </c>
      <c r="CC653" s="861">
        <v>-5.4062140000000003</v>
      </c>
      <c r="CD653" s="861">
        <v>-9.271115</v>
      </c>
      <c r="CE653" s="861">
        <v>-4.3312980000000003</v>
      </c>
      <c r="CF653" s="861">
        <v>-11.592226</v>
      </c>
      <c r="CG653" s="861">
        <v>-5.2718059999999998</v>
      </c>
      <c r="CH653" s="861">
        <v>-11.303430000000001</v>
      </c>
      <c r="CI653" s="861">
        <v>-6.2811349999999999</v>
      </c>
      <c r="CJ653" s="861">
        <v>-9.0881030000000003</v>
      </c>
      <c r="CK653" s="861">
        <v>-5.9926159999999999</v>
      </c>
      <c r="CL653" s="861">
        <v>-9.7583479999999998</v>
      </c>
      <c r="CM653" s="861">
        <v>-5.4691169999999998</v>
      </c>
      <c r="CN653" s="861">
        <v>-11.479319</v>
      </c>
      <c r="CO653" s="861">
        <v>-7.4766440000000003</v>
      </c>
      <c r="CP653" s="861">
        <v>-11.10833</v>
      </c>
      <c r="CQ653" s="861">
        <v>-7.1981590000000004</v>
      </c>
      <c r="CR653" s="861">
        <v>-9.1148469999999993</v>
      </c>
      <c r="CS653" s="861">
        <v>-6.5326950000000004</v>
      </c>
      <c r="CT653" s="861">
        <v>-9.0094390000000004</v>
      </c>
      <c r="CU653" s="861">
        <v>-7.3589380000000002</v>
      </c>
      <c r="CV653" s="861">
        <v>-11.781938</v>
      </c>
      <c r="CW653" s="861">
        <v>-7.5234680000000003</v>
      </c>
      <c r="CX653" s="861">
        <v>-11.220922</v>
      </c>
      <c r="CY653" s="861">
        <v>-6.4386390000000002</v>
      </c>
      <c r="CZ653" s="861">
        <v>-8.9192040000000006</v>
      </c>
      <c r="DA653" s="861">
        <v>-6.263528</v>
      </c>
      <c r="DB653" s="861">
        <v>-9.4140060000000005</v>
      </c>
      <c r="DC653" s="861">
        <v>-6.4333749999999998</v>
      </c>
      <c r="DD653" s="861">
        <v>-11.601222999999999</v>
      </c>
      <c r="DE653" s="861">
        <v>-8.4956049999999994</v>
      </c>
      <c r="DF653" s="861">
        <v>-11.463881000000001</v>
      </c>
      <c r="DG653" s="861">
        <v>-7.700672</v>
      </c>
      <c r="DH653" s="861">
        <v>-8.5138909999999992</v>
      </c>
      <c r="DI653" s="861">
        <v>-6.8735429999999997</v>
      </c>
      <c r="DJ653" s="861">
        <v>-8.9714880000000008</v>
      </c>
      <c r="DK653" s="861">
        <v>-7.6936530000000003</v>
      </c>
      <c r="DL653" s="861">
        <v>-11.671016</v>
      </c>
      <c r="DM653" s="861">
        <v>-9.6312040000000003</v>
      </c>
      <c r="DN653" s="861">
        <v>-11.480344000000001</v>
      </c>
      <c r="DO653" s="861">
        <v>-8.4722220000000004</v>
      </c>
      <c r="DP653" s="861">
        <v>-8.9907029999999999</v>
      </c>
      <c r="DQ653" s="861">
        <v>-7.4879420000000003</v>
      </c>
      <c r="DR653" s="861">
        <v>-9.7187850000000005</v>
      </c>
      <c r="DS653" s="861">
        <v>-8.5663280000000004</v>
      </c>
      <c r="DT653" s="861">
        <v>-11.436258</v>
      </c>
      <c r="DU653" s="861">
        <v>-10.625391</v>
      </c>
      <c r="DV653" s="861">
        <v>-11.699201</v>
      </c>
      <c r="DW653" s="861">
        <v>-8.3407599999999995</v>
      </c>
      <c r="DX653" s="861">
        <v>15.392726</v>
      </c>
      <c r="DY653" s="861">
        <v>13.161740999999999</v>
      </c>
      <c r="DZ653" s="861">
        <v>169.34386799999999</v>
      </c>
      <c r="EA653" s="861">
        <v>158.74254999999999</v>
      </c>
      <c r="EB653" s="861">
        <v>120.07</v>
      </c>
      <c r="EC653" s="861">
        <v>3.2509999999999999</v>
      </c>
      <c r="ED653" s="861">
        <v>384.3</v>
      </c>
      <c r="EE653" s="861">
        <v>120.02</v>
      </c>
      <c r="EF653" s="861">
        <v>5.7450000000000001</v>
      </c>
      <c r="EG653" s="861">
        <v>682.8</v>
      </c>
      <c r="EH653" s="861">
        <v>120.02</v>
      </c>
      <c r="EI653" s="861">
        <v>5.4740000000000002</v>
      </c>
      <c r="EJ653" s="861">
        <v>646</v>
      </c>
      <c r="EK653" s="861">
        <v>12.793241999999999</v>
      </c>
      <c r="EL653" s="861">
        <v>16.744166</v>
      </c>
      <c r="EM653" s="861">
        <v>-12.486371</v>
      </c>
      <c r="EN653" s="861">
        <v>-16.182780999999999</v>
      </c>
      <c r="EO653" s="861">
        <v>98.007249000000002</v>
      </c>
      <c r="EP653" s="861">
        <v>93.506737999999999</v>
      </c>
      <c r="EQ653" s="861">
        <v>-8.7366189999999992</v>
      </c>
      <c r="ER653" s="861">
        <v>1028.746396</v>
      </c>
      <c r="ES653" s="861">
        <v>2346.796257</v>
      </c>
      <c r="ET653" s="861">
        <v>1915.47009</v>
      </c>
      <c r="EU653" s="861"/>
      <c r="EV653" s="861"/>
      <c r="EW653" s="861"/>
      <c r="EX653" s="861"/>
      <c r="EY653" s="861"/>
      <c r="EZ653" s="861"/>
      <c r="FA653" s="861"/>
      <c r="FB653" s="861"/>
      <c r="FC653" s="861"/>
      <c r="FD653" s="861"/>
    </row>
    <row r="654" spans="1:160" x14ac:dyDescent="0.25">
      <c r="A654" s="837">
        <v>46146</v>
      </c>
      <c r="B654" s="836">
        <v>0.52980324074074081</v>
      </c>
      <c r="C654" s="861">
        <v>36180</v>
      </c>
      <c r="D654" s="861">
        <v>0</v>
      </c>
      <c r="E654" s="861">
        <v>0</v>
      </c>
      <c r="F654" s="861">
        <v>74.256522000000004</v>
      </c>
      <c r="G654" s="861">
        <v>71.056033999999997</v>
      </c>
      <c r="H654" s="861">
        <v>64.774505000000005</v>
      </c>
      <c r="I654" s="861">
        <v>73.671110999999996</v>
      </c>
      <c r="J654" s="861">
        <v>70.210172999999998</v>
      </c>
      <c r="K654" s="861">
        <v>70.979550000000003</v>
      </c>
      <c r="L654" s="861">
        <v>73.546363999999997</v>
      </c>
      <c r="M654" s="861">
        <v>74.263681000000005</v>
      </c>
      <c r="N654" s="861">
        <v>-4.3520960000000004</v>
      </c>
      <c r="O654" s="861">
        <v>-6.2961510000000001</v>
      </c>
      <c r="P654" s="861">
        <v>-7.1697110000000004</v>
      </c>
      <c r="Q654" s="861">
        <v>-3.975346</v>
      </c>
      <c r="R654" s="861">
        <v>-5.1958989999999998</v>
      </c>
      <c r="S654" s="861">
        <v>-6.0936050000000002</v>
      </c>
      <c r="T654" s="861">
        <v>82.327506999999997</v>
      </c>
      <c r="U654" s="861">
        <v>72.212103999999997</v>
      </c>
      <c r="V654" s="861">
        <v>95.188440999999997</v>
      </c>
      <c r="W654" s="861">
        <v>94.275937999999996</v>
      </c>
      <c r="X654" s="861">
        <v>-2.5730119999999999</v>
      </c>
      <c r="Y654" s="861">
        <v>-2.5339649999999998</v>
      </c>
      <c r="Z654" s="861">
        <v>-6.4715230000000004</v>
      </c>
      <c r="AA654" s="861">
        <v>-6.2218859999999996</v>
      </c>
      <c r="AB654" s="861">
        <v>-5.8584759999999996</v>
      </c>
      <c r="AC654" s="861">
        <v>-6.992483</v>
      </c>
      <c r="AD654" s="861">
        <v>-11.491031</v>
      </c>
      <c r="AE654" s="861">
        <v>111.431361</v>
      </c>
      <c r="AF654" s="861">
        <v>99.539945000000003</v>
      </c>
      <c r="AG654" s="861">
        <v>91.791010999999997</v>
      </c>
      <c r="AH654" s="861">
        <v>116.679591</v>
      </c>
      <c r="AI654" s="861">
        <v>91.112441000000004</v>
      </c>
      <c r="AJ654" s="861">
        <v>73.649071000000006</v>
      </c>
      <c r="AK654" s="861">
        <v>4.3947E-2</v>
      </c>
      <c r="AL654" s="861">
        <v>-5.6591100000000001</v>
      </c>
      <c r="AM654" s="861">
        <v>-3.0036109999999998</v>
      </c>
      <c r="AN654" s="861">
        <v>94.770308</v>
      </c>
      <c r="AO654" s="861">
        <v>93.479411999999996</v>
      </c>
      <c r="AP654" s="861">
        <v>92.229803000000004</v>
      </c>
      <c r="AQ654" s="861">
        <v>89.249223000000001</v>
      </c>
      <c r="AR654" s="861">
        <v>72.818190000000001</v>
      </c>
      <c r="AS654" s="861">
        <v>62.767629999999997</v>
      </c>
      <c r="AT654" s="861">
        <v>76.597082</v>
      </c>
      <c r="AU654" s="861">
        <v>74.896711999999994</v>
      </c>
      <c r="AV654" s="861">
        <v>73.604713000000004</v>
      </c>
      <c r="AW654" s="861">
        <v>72.976647999999997</v>
      </c>
      <c r="AX654" s="861">
        <v>90.351011</v>
      </c>
      <c r="AY654" s="861">
        <v>88.245878000000005</v>
      </c>
      <c r="AZ654" s="861">
        <v>-2.8374839999999999</v>
      </c>
      <c r="BA654" s="861">
        <v>-2.8565100000000001</v>
      </c>
      <c r="BB654" s="861">
        <v>-10.110550999999999</v>
      </c>
      <c r="BC654" s="861">
        <v>-8.6468209999999992</v>
      </c>
      <c r="BD654" s="861">
        <v>-9.0951450000000005</v>
      </c>
      <c r="BE654" s="861">
        <v>-5.9452639999999999</v>
      </c>
      <c r="BF654" s="861">
        <v>32.782158000000003</v>
      </c>
      <c r="BG654" s="861">
        <v>140.37739500000001</v>
      </c>
      <c r="BH654" s="861">
        <v>110.387827</v>
      </c>
      <c r="BI654" s="861">
        <v>51.512526000000001</v>
      </c>
      <c r="BJ654" s="861">
        <v>133.240996</v>
      </c>
      <c r="BK654" s="861">
        <v>87.536775000000006</v>
      </c>
      <c r="BL654" s="861">
        <v>78.976326</v>
      </c>
      <c r="BM654" s="861">
        <v>-14.79256</v>
      </c>
      <c r="BN654" s="861">
        <v>-8.7687310000000007</v>
      </c>
      <c r="BO654" s="861">
        <v>-14.008243999999999</v>
      </c>
      <c r="BP654" s="861">
        <v>-7.9191659999999997</v>
      </c>
      <c r="BQ654" s="861">
        <v>87.973631999999995</v>
      </c>
      <c r="BR654" s="861">
        <v>88.477856000000003</v>
      </c>
      <c r="BS654" s="861">
        <v>86.169329000000005</v>
      </c>
      <c r="BT654" s="861">
        <v>58.613348999999999</v>
      </c>
      <c r="BU654" s="861">
        <v>64.439679999999996</v>
      </c>
      <c r="BV654" s="861">
        <v>60.569257</v>
      </c>
      <c r="BW654" s="861">
        <v>64.079462000000007</v>
      </c>
      <c r="BX654" s="861">
        <v>-10.858076000000001</v>
      </c>
      <c r="BY654" s="861">
        <v>-11.257180999999999</v>
      </c>
      <c r="BZ654" s="861">
        <v>-8.2052370000000003</v>
      </c>
      <c r="CA654" s="861">
        <v>-11.763878</v>
      </c>
      <c r="CB654" s="861">
        <v>-8.8527799999999992</v>
      </c>
      <c r="CC654" s="861">
        <v>-5.3428300000000002</v>
      </c>
      <c r="CD654" s="861">
        <v>-9.2148439999999994</v>
      </c>
      <c r="CE654" s="861">
        <v>-4.2610440000000001</v>
      </c>
      <c r="CF654" s="861">
        <v>-11.537271</v>
      </c>
      <c r="CG654" s="861">
        <v>-5.2197240000000003</v>
      </c>
      <c r="CH654" s="861">
        <v>-11.233719000000001</v>
      </c>
      <c r="CI654" s="861">
        <v>-6.2320339999999996</v>
      </c>
      <c r="CJ654" s="861">
        <v>-9.0472190000000001</v>
      </c>
      <c r="CK654" s="861">
        <v>-5.9329049999999999</v>
      </c>
      <c r="CL654" s="861">
        <v>-9.7025030000000001</v>
      </c>
      <c r="CM654" s="861">
        <v>-5.3950100000000001</v>
      </c>
      <c r="CN654" s="861">
        <v>-11.415908</v>
      </c>
      <c r="CO654" s="861">
        <v>-7.4052179999999996</v>
      </c>
      <c r="CP654" s="861">
        <v>-11.062946</v>
      </c>
      <c r="CQ654" s="861">
        <v>-7.1413729999999997</v>
      </c>
      <c r="CR654" s="861">
        <v>-9.0166540000000008</v>
      </c>
      <c r="CS654" s="861">
        <v>-6.4848359999999996</v>
      </c>
      <c r="CT654" s="861">
        <v>-8.9881650000000004</v>
      </c>
      <c r="CU654" s="861">
        <v>-7.31996</v>
      </c>
      <c r="CV654" s="861">
        <v>-11.759159</v>
      </c>
      <c r="CW654" s="861">
        <v>-7.5092549999999996</v>
      </c>
      <c r="CX654" s="861">
        <v>-11.228911999999999</v>
      </c>
      <c r="CY654" s="861">
        <v>-6.3975689999999998</v>
      </c>
      <c r="CZ654" s="861">
        <v>-8.9140460000000008</v>
      </c>
      <c r="DA654" s="861">
        <v>-6.2311300000000003</v>
      </c>
      <c r="DB654" s="861">
        <v>-9.4250509999999998</v>
      </c>
      <c r="DC654" s="861">
        <v>-6.4070349999999996</v>
      </c>
      <c r="DD654" s="861">
        <v>-11.598458000000001</v>
      </c>
      <c r="DE654" s="861">
        <v>-8.4553989999999999</v>
      </c>
      <c r="DF654" s="861">
        <v>-11.455423</v>
      </c>
      <c r="DG654" s="861">
        <v>-7.6716899999999999</v>
      </c>
      <c r="DH654" s="861">
        <v>-8.4993870000000005</v>
      </c>
      <c r="DI654" s="861">
        <v>-6.842282</v>
      </c>
      <c r="DJ654" s="861">
        <v>-8.9607390000000002</v>
      </c>
      <c r="DK654" s="861">
        <v>-7.6417789999999997</v>
      </c>
      <c r="DL654" s="861">
        <v>-11.655884</v>
      </c>
      <c r="DM654" s="861">
        <v>-9.5818840000000005</v>
      </c>
      <c r="DN654" s="861">
        <v>-11.474709000000001</v>
      </c>
      <c r="DO654" s="861">
        <v>-8.4193300000000004</v>
      </c>
      <c r="DP654" s="861">
        <v>-8.9574459999999991</v>
      </c>
      <c r="DQ654" s="861">
        <v>-7.4571189999999996</v>
      </c>
      <c r="DR654" s="861">
        <v>-9.6925439999999998</v>
      </c>
      <c r="DS654" s="861">
        <v>-8.5494990000000008</v>
      </c>
      <c r="DT654" s="861">
        <v>-11.429599</v>
      </c>
      <c r="DU654" s="861">
        <v>-10.581629</v>
      </c>
      <c r="DV654" s="861">
        <v>-11.708486000000001</v>
      </c>
      <c r="DW654" s="861">
        <v>-8.2980409999999996</v>
      </c>
      <c r="DX654" s="861">
        <v>14.082724000000001</v>
      </c>
      <c r="DY654" s="861">
        <v>11.194575</v>
      </c>
      <c r="DZ654" s="861">
        <v>165.43545800000001</v>
      </c>
      <c r="EA654" s="861">
        <v>154.11685199999999</v>
      </c>
      <c r="EB654" s="861">
        <v>120.72</v>
      </c>
      <c r="EC654" s="861">
        <v>1.2390000000000001</v>
      </c>
      <c r="ED654" s="861">
        <v>132.4</v>
      </c>
      <c r="EE654" s="861">
        <v>120.69</v>
      </c>
      <c r="EF654" s="861">
        <v>5.5860000000000003</v>
      </c>
      <c r="EG654" s="861">
        <v>665.9</v>
      </c>
      <c r="EH654" s="861">
        <v>120.44</v>
      </c>
      <c r="EI654" s="861">
        <v>5.2569999999999997</v>
      </c>
      <c r="EJ654" s="861">
        <v>627.79999999999995</v>
      </c>
      <c r="EK654" s="861">
        <v>11.626519999999999</v>
      </c>
      <c r="EL654" s="861">
        <v>5.6286440000000004</v>
      </c>
      <c r="EM654" s="861">
        <v>-14.630131</v>
      </c>
      <c r="EN654" s="861">
        <v>-19.636887999999999</v>
      </c>
      <c r="EO654" s="861">
        <v>96.370698000000004</v>
      </c>
      <c r="EP654" s="861">
        <v>91.479675</v>
      </c>
      <c r="EQ654" s="861">
        <v>-8.7002170000000003</v>
      </c>
      <c r="ER654" s="861">
        <v>1035.0755899999999</v>
      </c>
      <c r="ES654" s="861">
        <v>2358.046992</v>
      </c>
      <c r="ET654" s="861">
        <v>1926.0507520000001</v>
      </c>
      <c r="EU654" s="861"/>
      <c r="EV654" s="861"/>
      <c r="EW654" s="861"/>
      <c r="EX654" s="861"/>
      <c r="EY654" s="861"/>
      <c r="EZ654" s="861"/>
      <c r="FA654" s="861"/>
      <c r="FB654" s="861"/>
      <c r="FC654" s="861"/>
      <c r="FD654" s="861"/>
    </row>
    <row r="655" spans="1:160" x14ac:dyDescent="0.25">
      <c r="A655" s="837">
        <v>46146</v>
      </c>
      <c r="B655" s="836">
        <v>0.53049768518518514</v>
      </c>
      <c r="C655" s="861">
        <v>36240</v>
      </c>
      <c r="D655" s="861">
        <v>0</v>
      </c>
      <c r="E655" s="861">
        <v>0</v>
      </c>
      <c r="F655" s="861">
        <v>74.260063000000002</v>
      </c>
      <c r="G655" s="861">
        <v>71.051101000000003</v>
      </c>
      <c r="H655" s="861">
        <v>64.629712999999995</v>
      </c>
      <c r="I655" s="861">
        <v>73.667978000000005</v>
      </c>
      <c r="J655" s="861">
        <v>70.174317000000002</v>
      </c>
      <c r="K655" s="861">
        <v>70.976406999999995</v>
      </c>
      <c r="L655" s="861">
        <v>73.533091999999996</v>
      </c>
      <c r="M655" s="861">
        <v>74.278745999999998</v>
      </c>
      <c r="N655" s="861">
        <v>-4.7630229999999996</v>
      </c>
      <c r="O655" s="861">
        <v>-6.9021140000000001</v>
      </c>
      <c r="P655" s="861">
        <v>-7.7404989999999998</v>
      </c>
      <c r="Q655" s="861">
        <v>-4.2866530000000003</v>
      </c>
      <c r="R655" s="861">
        <v>-5.6695229999999999</v>
      </c>
      <c r="S655" s="861">
        <v>-6.6136419999999996</v>
      </c>
      <c r="T655" s="861">
        <v>81.864812999999998</v>
      </c>
      <c r="U655" s="861">
        <v>72.087292000000005</v>
      </c>
      <c r="V655" s="861">
        <v>94.320912000000007</v>
      </c>
      <c r="W655" s="861">
        <v>93.455889999999997</v>
      </c>
      <c r="X655" s="861">
        <v>-3.4917280000000002</v>
      </c>
      <c r="Y655" s="861">
        <v>-3.668355</v>
      </c>
      <c r="Z655" s="861">
        <v>-7.7952940000000002</v>
      </c>
      <c r="AA655" s="861">
        <v>-7.4792240000000003</v>
      </c>
      <c r="AB655" s="861">
        <v>-7.1351899999999997</v>
      </c>
      <c r="AC655" s="861">
        <v>-8.2349720000000008</v>
      </c>
      <c r="AD655" s="861">
        <v>-12.658545999999999</v>
      </c>
      <c r="AE655" s="861">
        <v>108.71123900000001</v>
      </c>
      <c r="AF655" s="861">
        <v>100.19569300000001</v>
      </c>
      <c r="AG655" s="861">
        <v>92.129154999999997</v>
      </c>
      <c r="AH655" s="861">
        <v>113.67828900000001</v>
      </c>
      <c r="AI655" s="861">
        <v>90.352654999999999</v>
      </c>
      <c r="AJ655" s="861">
        <v>72.591243000000006</v>
      </c>
      <c r="AK655" s="861">
        <v>-1.202701</v>
      </c>
      <c r="AL655" s="861">
        <v>-6.9982990000000003</v>
      </c>
      <c r="AM655" s="861">
        <v>-4.1605129999999999</v>
      </c>
      <c r="AN655" s="861">
        <v>94.101557999999997</v>
      </c>
      <c r="AO655" s="861">
        <v>92.604302000000004</v>
      </c>
      <c r="AP655" s="861">
        <v>91.435511000000005</v>
      </c>
      <c r="AQ655" s="861">
        <v>89.089090999999996</v>
      </c>
      <c r="AR655" s="861">
        <v>72.902423999999996</v>
      </c>
      <c r="AS655" s="861">
        <v>62.736735000000003</v>
      </c>
      <c r="AT655" s="861">
        <v>76.562873999999994</v>
      </c>
      <c r="AU655" s="861">
        <v>74.832862000000006</v>
      </c>
      <c r="AV655" s="861">
        <v>73.011268000000001</v>
      </c>
      <c r="AW655" s="861">
        <v>72.610777999999996</v>
      </c>
      <c r="AX655" s="861">
        <v>89.833022</v>
      </c>
      <c r="AY655" s="861">
        <v>87.709158000000002</v>
      </c>
      <c r="AZ655" s="861">
        <v>-3.8499840000000001</v>
      </c>
      <c r="BA655" s="861">
        <v>-3.5655929999999998</v>
      </c>
      <c r="BB655" s="861">
        <v>-11.540096999999999</v>
      </c>
      <c r="BC655" s="861">
        <v>-10.076819</v>
      </c>
      <c r="BD655" s="861">
        <v>-10.698088</v>
      </c>
      <c r="BE655" s="861">
        <v>-9.8570480000000007</v>
      </c>
      <c r="BF655" s="861">
        <v>29.185874999999999</v>
      </c>
      <c r="BG655" s="861">
        <v>139.242189</v>
      </c>
      <c r="BH655" s="861">
        <v>110.087886</v>
      </c>
      <c r="BI655" s="861">
        <v>51.537678</v>
      </c>
      <c r="BJ655" s="861">
        <v>131.73431199999999</v>
      </c>
      <c r="BK655" s="861">
        <v>86.598546999999996</v>
      </c>
      <c r="BL655" s="861">
        <v>77.395467999999994</v>
      </c>
      <c r="BM655" s="861">
        <v>-16.646353999999999</v>
      </c>
      <c r="BN655" s="861">
        <v>-10.519095</v>
      </c>
      <c r="BO655" s="861">
        <v>-13.510084000000001</v>
      </c>
      <c r="BP655" s="861">
        <v>-9.9796530000000008</v>
      </c>
      <c r="BQ655" s="861">
        <v>87.389743999999993</v>
      </c>
      <c r="BR655" s="861">
        <v>88.394940000000005</v>
      </c>
      <c r="BS655" s="861">
        <v>86.126222999999996</v>
      </c>
      <c r="BT655" s="861">
        <v>58.750145000000003</v>
      </c>
      <c r="BU655" s="861">
        <v>64.327945</v>
      </c>
      <c r="BV655" s="861">
        <v>60.61815</v>
      </c>
      <c r="BW655" s="861">
        <v>63.989503999999997</v>
      </c>
      <c r="BX655" s="861">
        <v>-12.181976000000001</v>
      </c>
      <c r="BY655" s="861">
        <v>-12.459410999999999</v>
      </c>
      <c r="BZ655" s="861">
        <v>-10.268782</v>
      </c>
      <c r="CA655" s="861">
        <v>-15.223549999999999</v>
      </c>
      <c r="CB655" s="861">
        <v>-8.8093710000000005</v>
      </c>
      <c r="CC655" s="861">
        <v>-5.327534</v>
      </c>
      <c r="CD655" s="861">
        <v>-9.1643019999999993</v>
      </c>
      <c r="CE655" s="861">
        <v>-4.2187999999999999</v>
      </c>
      <c r="CF655" s="861">
        <v>-11.515551</v>
      </c>
      <c r="CG655" s="861">
        <v>-5.165616</v>
      </c>
      <c r="CH655" s="861">
        <v>-11.229172999999999</v>
      </c>
      <c r="CI655" s="861">
        <v>-6.2391870000000003</v>
      </c>
      <c r="CJ655" s="861">
        <v>-9.0234760000000005</v>
      </c>
      <c r="CK655" s="861">
        <v>-5.925522</v>
      </c>
      <c r="CL655" s="861">
        <v>-9.6805339999999998</v>
      </c>
      <c r="CM655" s="861">
        <v>-5.3741219999999998</v>
      </c>
      <c r="CN655" s="861">
        <v>-11.394192</v>
      </c>
      <c r="CO655" s="861">
        <v>-7.3911179999999996</v>
      </c>
      <c r="CP655" s="861">
        <v>-11.055325</v>
      </c>
      <c r="CQ655" s="861">
        <v>-7.1679060000000003</v>
      </c>
      <c r="CR655" s="861">
        <v>-8.9898469999999993</v>
      </c>
      <c r="CS655" s="861">
        <v>-6.4399350000000002</v>
      </c>
      <c r="CT655" s="861">
        <v>-8.9478919999999995</v>
      </c>
      <c r="CU655" s="861">
        <v>-7.3097000000000003</v>
      </c>
      <c r="CV655" s="861">
        <v>-11.738473000000001</v>
      </c>
      <c r="CW655" s="861">
        <v>-7.5036670000000001</v>
      </c>
      <c r="CX655" s="861">
        <v>-11.212963</v>
      </c>
      <c r="CY655" s="861">
        <v>-6.3929400000000003</v>
      </c>
      <c r="CZ655" s="861">
        <v>-8.8733260000000005</v>
      </c>
      <c r="DA655" s="861">
        <v>-6.1959369999999998</v>
      </c>
      <c r="DB655" s="861">
        <v>-9.4042150000000007</v>
      </c>
      <c r="DC655" s="861">
        <v>-6.4142970000000004</v>
      </c>
      <c r="DD655" s="861">
        <v>-11.571788</v>
      </c>
      <c r="DE655" s="861">
        <v>-8.4611640000000001</v>
      </c>
      <c r="DF655" s="861">
        <v>-11.438075</v>
      </c>
      <c r="DG655" s="861">
        <v>-7.6689410000000002</v>
      </c>
      <c r="DH655" s="861">
        <v>-8.4900789999999997</v>
      </c>
      <c r="DI655" s="861">
        <v>-6.8160259999999999</v>
      </c>
      <c r="DJ655" s="861">
        <v>-8.9320520000000005</v>
      </c>
      <c r="DK655" s="861">
        <v>-7.639335</v>
      </c>
      <c r="DL655" s="861">
        <v>-11.644988</v>
      </c>
      <c r="DM655" s="861">
        <v>-9.5930660000000003</v>
      </c>
      <c r="DN655" s="861">
        <v>-11.434782999999999</v>
      </c>
      <c r="DO655" s="861">
        <v>-8.4282810000000001</v>
      </c>
      <c r="DP655" s="861">
        <v>-8.9626560000000008</v>
      </c>
      <c r="DQ655" s="861">
        <v>-7.4467290000000004</v>
      </c>
      <c r="DR655" s="861">
        <v>-9.6671069999999997</v>
      </c>
      <c r="DS655" s="861">
        <v>-8.5390910000000009</v>
      </c>
      <c r="DT655" s="861">
        <v>-11.392367</v>
      </c>
      <c r="DU655" s="861">
        <v>-10.581556000000001</v>
      </c>
      <c r="DV655" s="861">
        <v>-11.708392</v>
      </c>
      <c r="DW655" s="861">
        <v>-8.2843739999999997</v>
      </c>
      <c r="DX655" s="861">
        <v>13.511733</v>
      </c>
      <c r="DY655" s="861">
        <v>10.526037000000001</v>
      </c>
      <c r="DZ655" s="861">
        <v>163.232451</v>
      </c>
      <c r="EA655" s="861">
        <v>153.29807700000001</v>
      </c>
      <c r="EB655" s="861">
        <v>120.58</v>
      </c>
      <c r="EC655" s="861">
        <v>1.238</v>
      </c>
      <c r="ED655" s="861">
        <v>132.19999999999999</v>
      </c>
      <c r="EE655" s="861">
        <v>120.58</v>
      </c>
      <c r="EF655" s="861">
        <v>5.5220000000000002</v>
      </c>
      <c r="EG655" s="861">
        <v>655.29999999999995</v>
      </c>
      <c r="EH655" s="861">
        <v>120.41</v>
      </c>
      <c r="EI655" s="861">
        <v>5.2249999999999996</v>
      </c>
      <c r="EJ655" s="861">
        <v>614.79999999999995</v>
      </c>
      <c r="EK655" s="861">
        <v>11.427628</v>
      </c>
      <c r="EL655" s="861">
        <v>7.3469429999999996</v>
      </c>
      <c r="EM655" s="861">
        <v>-15.588141</v>
      </c>
      <c r="EN655" s="861">
        <v>-20.857026999999999</v>
      </c>
      <c r="EO655" s="861">
        <v>95.436749000000006</v>
      </c>
      <c r="EP655" s="861">
        <v>91.116645000000005</v>
      </c>
      <c r="EQ655" s="861">
        <v>-8.6834539999999993</v>
      </c>
      <c r="ER655" s="861">
        <v>1037.2815720000001</v>
      </c>
      <c r="ES655" s="861">
        <v>2369.048127</v>
      </c>
      <c r="ET655" s="861">
        <v>1936.3915589999999</v>
      </c>
      <c r="EU655" s="861"/>
      <c r="EV655" s="861"/>
      <c r="EW655" s="861"/>
      <c r="EX655" s="861"/>
      <c r="EY655" s="861"/>
      <c r="EZ655" s="861"/>
      <c r="FA655" s="861"/>
      <c r="FB655" s="861"/>
      <c r="FC655" s="861"/>
      <c r="FD655" s="861"/>
    </row>
    <row r="656" spans="1:160" x14ac:dyDescent="0.25">
      <c r="A656" s="837">
        <v>46146</v>
      </c>
      <c r="B656" s="836">
        <v>0.53119212962962969</v>
      </c>
      <c r="C656" s="861">
        <v>36300</v>
      </c>
      <c r="D656" s="861">
        <v>0</v>
      </c>
      <c r="E656" s="861">
        <v>0</v>
      </c>
      <c r="F656" s="861">
        <v>74.208130999999995</v>
      </c>
      <c r="G656" s="861">
        <v>71.026982000000004</v>
      </c>
      <c r="H656" s="861">
        <v>64.537841</v>
      </c>
      <c r="I656" s="861">
        <v>73.641257999999993</v>
      </c>
      <c r="J656" s="861">
        <v>70.200163000000003</v>
      </c>
      <c r="K656" s="861">
        <v>70.964456999999996</v>
      </c>
      <c r="L656" s="861">
        <v>73.551742000000004</v>
      </c>
      <c r="M656" s="861">
        <v>74.268631999999997</v>
      </c>
      <c r="N656" s="861">
        <v>-5.0173949999999996</v>
      </c>
      <c r="O656" s="861">
        <v>-7.5298129999999999</v>
      </c>
      <c r="P656" s="861">
        <v>-8.1439120000000003</v>
      </c>
      <c r="Q656" s="861">
        <v>-4.5359170000000004</v>
      </c>
      <c r="R656" s="861">
        <v>-5.9776170000000004</v>
      </c>
      <c r="S656" s="861">
        <v>-6.6065560000000003</v>
      </c>
      <c r="T656" s="861">
        <v>81.734295000000003</v>
      </c>
      <c r="U656" s="861">
        <v>72.433318</v>
      </c>
      <c r="V656" s="861">
        <v>93.957569000000007</v>
      </c>
      <c r="W656" s="861">
        <v>93.043375999999995</v>
      </c>
      <c r="X656" s="861">
        <v>-3.9896189999999998</v>
      </c>
      <c r="Y656" s="861">
        <v>-4.2986630000000003</v>
      </c>
      <c r="Z656" s="861">
        <v>-8.4390579999999993</v>
      </c>
      <c r="AA656" s="861">
        <v>-8.1558910000000004</v>
      </c>
      <c r="AB656" s="861">
        <v>-7.7996259999999999</v>
      </c>
      <c r="AC656" s="861">
        <v>-8.7965630000000008</v>
      </c>
      <c r="AD656" s="861">
        <v>-13.139692999999999</v>
      </c>
      <c r="AE656" s="861">
        <v>107.12754200000001</v>
      </c>
      <c r="AF656" s="861">
        <v>99.878611000000006</v>
      </c>
      <c r="AG656" s="861">
        <v>91.682806999999997</v>
      </c>
      <c r="AH656" s="861">
        <v>111.75317</v>
      </c>
      <c r="AI656" s="861">
        <v>89.965113000000002</v>
      </c>
      <c r="AJ656" s="861">
        <v>72.109588000000002</v>
      </c>
      <c r="AK656" s="861">
        <v>-1.847234</v>
      </c>
      <c r="AL656" s="861">
        <v>-7.6546399999999997</v>
      </c>
      <c r="AM656" s="861">
        <v>-4.6179969999999999</v>
      </c>
      <c r="AN656" s="861">
        <v>93.552482999999995</v>
      </c>
      <c r="AO656" s="861">
        <v>92.239979000000005</v>
      </c>
      <c r="AP656" s="861">
        <v>90.907741999999999</v>
      </c>
      <c r="AQ656" s="861">
        <v>88.846350999999999</v>
      </c>
      <c r="AR656" s="861">
        <v>72.817781999999994</v>
      </c>
      <c r="AS656" s="861">
        <v>62.753073000000001</v>
      </c>
      <c r="AT656" s="861">
        <v>76.505959000000004</v>
      </c>
      <c r="AU656" s="861">
        <v>74.786394999999999</v>
      </c>
      <c r="AV656" s="861">
        <v>73.236490000000003</v>
      </c>
      <c r="AW656" s="861">
        <v>72.454453999999998</v>
      </c>
      <c r="AX656" s="861">
        <v>89.249043</v>
      </c>
      <c r="AY656" s="861">
        <v>87.157492000000005</v>
      </c>
      <c r="AZ656" s="861">
        <v>-4.5242889999999996</v>
      </c>
      <c r="BA656" s="861">
        <v>-3.8890280000000002</v>
      </c>
      <c r="BB656" s="861">
        <v>-12.490163000000001</v>
      </c>
      <c r="BC656" s="861">
        <v>-10.992255999999999</v>
      </c>
      <c r="BD656" s="861">
        <v>-11.74006</v>
      </c>
      <c r="BE656" s="861">
        <v>-8.4355720000000005</v>
      </c>
      <c r="BF656" s="861">
        <v>32.033496999999997</v>
      </c>
      <c r="BG656" s="861">
        <v>139.61550099999999</v>
      </c>
      <c r="BH656" s="861">
        <v>109.70546400000001</v>
      </c>
      <c r="BI656" s="861">
        <v>51.327382</v>
      </c>
      <c r="BJ656" s="861">
        <v>131.09267399999999</v>
      </c>
      <c r="BK656" s="861">
        <v>86.053887000000003</v>
      </c>
      <c r="BL656" s="861">
        <v>76.752227000000005</v>
      </c>
      <c r="BM656" s="861">
        <v>-17.532672999999999</v>
      </c>
      <c r="BN656" s="861">
        <v>-11.456575000000001</v>
      </c>
      <c r="BO656" s="861">
        <v>-10.592129</v>
      </c>
      <c r="BP656" s="861">
        <v>-11.138674999999999</v>
      </c>
      <c r="BQ656" s="861">
        <v>86.844761000000005</v>
      </c>
      <c r="BR656" s="861">
        <v>88.242714000000007</v>
      </c>
      <c r="BS656" s="861">
        <v>85.931894999999997</v>
      </c>
      <c r="BT656" s="861">
        <v>58.950378000000001</v>
      </c>
      <c r="BU656" s="861">
        <v>64.306905</v>
      </c>
      <c r="BV656" s="861">
        <v>60.619788999999997</v>
      </c>
      <c r="BW656" s="861">
        <v>63.980865999999999</v>
      </c>
      <c r="BX656" s="861">
        <v>-12.812331</v>
      </c>
      <c r="BY656" s="861">
        <v>-12.994316</v>
      </c>
      <c r="BZ656" s="861">
        <v>-11.989277</v>
      </c>
      <c r="CA656" s="861">
        <v>-13.077718000000001</v>
      </c>
      <c r="CB656" s="861">
        <v>-8.8194569999999999</v>
      </c>
      <c r="CC656" s="861">
        <v>-5.3243799999999997</v>
      </c>
      <c r="CD656" s="861">
        <v>-9.16066</v>
      </c>
      <c r="CE656" s="861">
        <v>-4.1858880000000003</v>
      </c>
      <c r="CF656" s="861">
        <v>-11.505416</v>
      </c>
      <c r="CG656" s="861">
        <v>-5.1327610000000004</v>
      </c>
      <c r="CH656" s="861">
        <v>-11.208264</v>
      </c>
      <c r="CI656" s="861">
        <v>-6.2212399999999999</v>
      </c>
      <c r="CJ656" s="861">
        <v>-9.0237250000000007</v>
      </c>
      <c r="CK656" s="861">
        <v>-5.9218979999999997</v>
      </c>
      <c r="CL656" s="861">
        <v>-9.6661009999999994</v>
      </c>
      <c r="CM656" s="861">
        <v>-5.3574570000000001</v>
      </c>
      <c r="CN656" s="861">
        <v>-11.364305</v>
      </c>
      <c r="CO656" s="861">
        <v>-7.354876</v>
      </c>
      <c r="CP656" s="861">
        <v>-11.068339</v>
      </c>
      <c r="CQ656" s="861">
        <v>-7.1934550000000002</v>
      </c>
      <c r="CR656" s="861">
        <v>-8.9986010000000007</v>
      </c>
      <c r="CS656" s="861">
        <v>-6.4561210000000004</v>
      </c>
      <c r="CT656" s="861">
        <v>-8.8981429999999992</v>
      </c>
      <c r="CU656" s="861">
        <v>-7.2825090000000001</v>
      </c>
      <c r="CV656" s="861">
        <v>-11.711092000000001</v>
      </c>
      <c r="CW656" s="861">
        <v>-7.497503</v>
      </c>
      <c r="CX656" s="861">
        <v>-11.165711999999999</v>
      </c>
      <c r="CY656" s="861">
        <v>-6.428642</v>
      </c>
      <c r="CZ656" s="861">
        <v>-8.8318700000000003</v>
      </c>
      <c r="DA656" s="861">
        <v>-6.1896230000000001</v>
      </c>
      <c r="DB656" s="861">
        <v>-9.3416099999999993</v>
      </c>
      <c r="DC656" s="861">
        <v>-6.3897820000000003</v>
      </c>
      <c r="DD656" s="861">
        <v>-11.534359</v>
      </c>
      <c r="DE656" s="861">
        <v>-8.4552840000000007</v>
      </c>
      <c r="DF656" s="861">
        <v>-11.398289</v>
      </c>
      <c r="DG656" s="861">
        <v>-7.6700679999999997</v>
      </c>
      <c r="DH656" s="861">
        <v>-8.4378360000000008</v>
      </c>
      <c r="DI656" s="861">
        <v>-6.8221360000000004</v>
      </c>
      <c r="DJ656" s="861">
        <v>-8.8833690000000001</v>
      </c>
      <c r="DK656" s="861">
        <v>-7.6454529999999998</v>
      </c>
      <c r="DL656" s="861">
        <v>-11.604509999999999</v>
      </c>
      <c r="DM656" s="861">
        <v>-9.5878929999999993</v>
      </c>
      <c r="DN656" s="861">
        <v>-11.418514</v>
      </c>
      <c r="DO656" s="861">
        <v>-8.4326869999999996</v>
      </c>
      <c r="DP656" s="861">
        <v>-8.8958510000000004</v>
      </c>
      <c r="DQ656" s="861">
        <v>-7.4463020000000002</v>
      </c>
      <c r="DR656" s="861">
        <v>-9.6282169999999994</v>
      </c>
      <c r="DS656" s="861">
        <v>-8.5321079999999991</v>
      </c>
      <c r="DT656" s="861">
        <v>-11.343909999999999</v>
      </c>
      <c r="DU656" s="861">
        <v>-10.608317</v>
      </c>
      <c r="DV656" s="861">
        <v>-11.663691</v>
      </c>
      <c r="DW656" s="861">
        <v>-8.3213519999999992</v>
      </c>
      <c r="DX656" s="861">
        <v>13.245096</v>
      </c>
      <c r="DY656" s="861">
        <v>10.078984999999999</v>
      </c>
      <c r="DZ656" s="861">
        <v>162.251825</v>
      </c>
      <c r="EA656" s="861">
        <v>151.77600799999999</v>
      </c>
      <c r="EB656" s="861">
        <v>119.91</v>
      </c>
      <c r="EC656" s="861">
        <v>3.2490000000000001</v>
      </c>
      <c r="ED656" s="861">
        <v>383.8</v>
      </c>
      <c r="EE656" s="861">
        <v>119.89</v>
      </c>
      <c r="EF656" s="861">
        <v>5.5129999999999999</v>
      </c>
      <c r="EG656" s="861">
        <v>650.70000000000005</v>
      </c>
      <c r="EH656" s="861">
        <v>119.93</v>
      </c>
      <c r="EI656" s="861">
        <v>5.1470000000000002</v>
      </c>
      <c r="EJ656" s="861">
        <v>611.20000000000005</v>
      </c>
      <c r="EK656" s="861">
        <v>11.422642</v>
      </c>
      <c r="EL656" s="861">
        <v>11.094868999999999</v>
      </c>
      <c r="EM656" s="861">
        <v>-16.040638999999999</v>
      </c>
      <c r="EN656" s="861">
        <v>-21.686997999999999</v>
      </c>
      <c r="EO656" s="861">
        <v>95.018293</v>
      </c>
      <c r="EP656" s="861">
        <v>90.438327000000001</v>
      </c>
      <c r="EQ656" s="861">
        <v>-8.6672829999999994</v>
      </c>
      <c r="ER656" s="861">
        <v>1041.65291</v>
      </c>
      <c r="ES656" s="861">
        <v>2379.9473680000001</v>
      </c>
      <c r="ET656" s="861">
        <v>1946.58908</v>
      </c>
      <c r="EU656" s="861"/>
      <c r="EV656" s="861"/>
      <c r="EW656" s="861"/>
      <c r="EX656" s="861"/>
      <c r="EY656" s="861"/>
      <c r="EZ656" s="861"/>
      <c r="FA656" s="861"/>
      <c r="FB656" s="861"/>
      <c r="FC656" s="861"/>
      <c r="FD656" s="861"/>
    </row>
    <row r="657" spans="1:160" x14ac:dyDescent="0.25">
      <c r="A657" s="837">
        <v>46146</v>
      </c>
      <c r="B657" s="836">
        <v>0.53188657407407403</v>
      </c>
      <c r="C657" s="861">
        <v>36360</v>
      </c>
      <c r="D657" s="861">
        <v>0</v>
      </c>
      <c r="E657" s="861">
        <v>0</v>
      </c>
      <c r="F657" s="861">
        <v>74.219637000000006</v>
      </c>
      <c r="G657" s="861">
        <v>71.027921000000006</v>
      </c>
      <c r="H657" s="861">
        <v>64.572999999999993</v>
      </c>
      <c r="I657" s="861">
        <v>73.615358000000001</v>
      </c>
      <c r="J657" s="861">
        <v>70.188602000000003</v>
      </c>
      <c r="K657" s="861">
        <v>70.990679</v>
      </c>
      <c r="L657" s="861">
        <v>73.503478999999999</v>
      </c>
      <c r="M657" s="861">
        <v>74.274524999999997</v>
      </c>
      <c r="N657" s="861">
        <v>-5.2382900000000001</v>
      </c>
      <c r="O657" s="861">
        <v>-7.8287469999999999</v>
      </c>
      <c r="P657" s="861">
        <v>-8.4960380000000004</v>
      </c>
      <c r="Q657" s="861">
        <v>-4.7309429999999999</v>
      </c>
      <c r="R657" s="861">
        <v>-6.2178680000000002</v>
      </c>
      <c r="S657" s="861">
        <v>-6.9941599999999999</v>
      </c>
      <c r="T657" s="861">
        <v>81.437112999999997</v>
      </c>
      <c r="U657" s="861">
        <v>72.294770999999997</v>
      </c>
      <c r="V657" s="861">
        <v>93.682995000000005</v>
      </c>
      <c r="W657" s="861">
        <v>92.763551000000007</v>
      </c>
      <c r="X657" s="861">
        <v>-4.4292369999999996</v>
      </c>
      <c r="Y657" s="861">
        <v>-4.7044139999999999</v>
      </c>
      <c r="Z657" s="861">
        <v>-8.8769690000000008</v>
      </c>
      <c r="AA657" s="861">
        <v>-8.5870510000000007</v>
      </c>
      <c r="AB657" s="861">
        <v>-8.2192629999999998</v>
      </c>
      <c r="AC657" s="861">
        <v>-9.1334330000000001</v>
      </c>
      <c r="AD657" s="861">
        <v>-13.515364</v>
      </c>
      <c r="AE657" s="861">
        <v>106.168346</v>
      </c>
      <c r="AF657" s="861">
        <v>99.441603000000001</v>
      </c>
      <c r="AG657" s="861">
        <v>91.150113000000005</v>
      </c>
      <c r="AH657" s="861">
        <v>110.593476</v>
      </c>
      <c r="AI657" s="861">
        <v>89.719470999999999</v>
      </c>
      <c r="AJ657" s="861">
        <v>71.729900999999998</v>
      </c>
      <c r="AK657" s="861">
        <v>-2.4905080000000002</v>
      </c>
      <c r="AL657" s="861">
        <v>-8.1301950000000005</v>
      </c>
      <c r="AM657" s="861">
        <v>-5.01492</v>
      </c>
      <c r="AN657" s="861">
        <v>93.187459000000004</v>
      </c>
      <c r="AO657" s="861">
        <v>91.975025000000002</v>
      </c>
      <c r="AP657" s="861">
        <v>90.595509000000007</v>
      </c>
      <c r="AQ657" s="861">
        <v>88.628184000000005</v>
      </c>
      <c r="AR657" s="861">
        <v>72.766729999999995</v>
      </c>
      <c r="AS657" s="861">
        <v>62.739123999999997</v>
      </c>
      <c r="AT657" s="861">
        <v>76.513981000000001</v>
      </c>
      <c r="AU657" s="861">
        <v>74.802882999999994</v>
      </c>
      <c r="AV657" s="861">
        <v>73.079025999999999</v>
      </c>
      <c r="AW657" s="861">
        <v>72.489135000000005</v>
      </c>
      <c r="AX657" s="861">
        <v>88.919028999999995</v>
      </c>
      <c r="AY657" s="861">
        <v>86.809602999999996</v>
      </c>
      <c r="AZ657" s="861">
        <v>-4.8964109999999996</v>
      </c>
      <c r="BA657" s="861">
        <v>-4.131964</v>
      </c>
      <c r="BB657" s="861">
        <v>-12.939321</v>
      </c>
      <c r="BC657" s="861">
        <v>-11.450699</v>
      </c>
      <c r="BD657" s="861">
        <v>-12.298892</v>
      </c>
      <c r="BE657" s="861">
        <v>-10.460794999999999</v>
      </c>
      <c r="BF657" s="861">
        <v>30.606760999999999</v>
      </c>
      <c r="BG657" s="861">
        <v>139.70118199999999</v>
      </c>
      <c r="BH657" s="861">
        <v>109.42949</v>
      </c>
      <c r="BI657" s="861">
        <v>51.074196000000001</v>
      </c>
      <c r="BJ657" s="861">
        <v>131.32563099999999</v>
      </c>
      <c r="BK657" s="861">
        <v>85.794526000000005</v>
      </c>
      <c r="BL657" s="861">
        <v>76.316305999999997</v>
      </c>
      <c r="BM657" s="861">
        <v>-17.818104000000002</v>
      </c>
      <c r="BN657" s="861">
        <v>-11.888657</v>
      </c>
      <c r="BO657" s="861">
        <v>-14.139811</v>
      </c>
      <c r="BP657" s="861">
        <v>-11.654289</v>
      </c>
      <c r="BQ657" s="861">
        <v>86.523371999999995</v>
      </c>
      <c r="BR657" s="861">
        <v>88.094774000000001</v>
      </c>
      <c r="BS657" s="861">
        <v>85.668423000000004</v>
      </c>
      <c r="BT657" s="861">
        <v>58.845477000000002</v>
      </c>
      <c r="BU657" s="861">
        <v>64.337120999999996</v>
      </c>
      <c r="BV657" s="861">
        <v>60.652287999999999</v>
      </c>
      <c r="BW657" s="861">
        <v>63.987557000000002</v>
      </c>
      <c r="BX657" s="861">
        <v>-13.125230999999999</v>
      </c>
      <c r="BY657" s="861">
        <v>-13.34835</v>
      </c>
      <c r="BZ657" s="861">
        <v>-12.577327</v>
      </c>
      <c r="CA657" s="861">
        <v>-16.281578</v>
      </c>
      <c r="CB657" s="861">
        <v>-8.7766029999999997</v>
      </c>
      <c r="CC657" s="861">
        <v>-5.3054509999999997</v>
      </c>
      <c r="CD657" s="861">
        <v>-9.1416170000000001</v>
      </c>
      <c r="CE657" s="861">
        <v>-4.1660630000000003</v>
      </c>
      <c r="CF657" s="861">
        <v>-11.475383000000001</v>
      </c>
      <c r="CG657" s="861">
        <v>-5.1221220000000001</v>
      </c>
      <c r="CH657" s="861">
        <v>-11.19628</v>
      </c>
      <c r="CI657" s="861">
        <v>-6.2172809999999998</v>
      </c>
      <c r="CJ657" s="861">
        <v>-9.0155320000000003</v>
      </c>
      <c r="CK657" s="861">
        <v>-5.9132100000000003</v>
      </c>
      <c r="CL657" s="861">
        <v>-9.6451659999999997</v>
      </c>
      <c r="CM657" s="861">
        <v>-5.3338679999999998</v>
      </c>
      <c r="CN657" s="861">
        <v>-11.35074</v>
      </c>
      <c r="CO657" s="861">
        <v>-7.345135</v>
      </c>
      <c r="CP657" s="861">
        <v>-11.026726999999999</v>
      </c>
      <c r="CQ657" s="861">
        <v>-7.1670470000000002</v>
      </c>
      <c r="CR657" s="861">
        <v>-8.9599360000000008</v>
      </c>
      <c r="CS657" s="861">
        <v>-6.4381440000000003</v>
      </c>
      <c r="CT657" s="861">
        <v>-8.8898329999999994</v>
      </c>
      <c r="CU657" s="861">
        <v>-7.2807630000000003</v>
      </c>
      <c r="CV657" s="861">
        <v>-11.711214999999999</v>
      </c>
      <c r="CW657" s="861">
        <v>-7.4878090000000004</v>
      </c>
      <c r="CX657" s="861">
        <v>-11.188003999999999</v>
      </c>
      <c r="CY657" s="861">
        <v>-6.3784359999999998</v>
      </c>
      <c r="CZ657" s="861">
        <v>-8.8217580000000009</v>
      </c>
      <c r="DA657" s="861">
        <v>-6.1606719999999999</v>
      </c>
      <c r="DB657" s="861">
        <v>-9.3242340000000006</v>
      </c>
      <c r="DC657" s="861">
        <v>-6.3869530000000001</v>
      </c>
      <c r="DD657" s="861">
        <v>-11.530341999999999</v>
      </c>
      <c r="DE657" s="861">
        <v>-8.430688</v>
      </c>
      <c r="DF657" s="861">
        <v>-11.400473</v>
      </c>
      <c r="DG657" s="861">
        <v>-7.6451209999999996</v>
      </c>
      <c r="DH657" s="861">
        <v>-8.4423510000000004</v>
      </c>
      <c r="DI657" s="861">
        <v>-6.7960909999999997</v>
      </c>
      <c r="DJ657" s="861">
        <v>-8.8670760000000008</v>
      </c>
      <c r="DK657" s="861">
        <v>-7.6315299999999997</v>
      </c>
      <c r="DL657" s="861">
        <v>-11.590332</v>
      </c>
      <c r="DM657" s="861">
        <v>-9.5474969999999999</v>
      </c>
      <c r="DN657" s="861">
        <v>-11.411761</v>
      </c>
      <c r="DO657" s="861">
        <v>-8.3950700000000005</v>
      </c>
      <c r="DP657" s="861">
        <v>-8.8802249999999994</v>
      </c>
      <c r="DQ657" s="861">
        <v>-7.3893829999999996</v>
      </c>
      <c r="DR657" s="861">
        <v>-9.6067459999999993</v>
      </c>
      <c r="DS657" s="861">
        <v>-8.5059920000000009</v>
      </c>
      <c r="DT657" s="861">
        <v>-11.351842</v>
      </c>
      <c r="DU657" s="861">
        <v>-10.558930999999999</v>
      </c>
      <c r="DV657" s="861">
        <v>-11.647676000000001</v>
      </c>
      <c r="DW657" s="861">
        <v>-8.2698499999999999</v>
      </c>
      <c r="DX657" s="861">
        <v>13.097925</v>
      </c>
      <c r="DY657" s="861">
        <v>9.8500639999999997</v>
      </c>
      <c r="DZ657" s="861">
        <v>161.64000300000001</v>
      </c>
      <c r="EA657" s="861">
        <v>151.18780799999999</v>
      </c>
      <c r="EB657" s="861">
        <v>120.51</v>
      </c>
      <c r="EC657" s="861">
        <v>1.2390000000000001</v>
      </c>
      <c r="ED657" s="861">
        <v>132.30000000000001</v>
      </c>
      <c r="EE657" s="861">
        <v>120.62</v>
      </c>
      <c r="EF657" s="861">
        <v>5.468</v>
      </c>
      <c r="EG657" s="861">
        <v>648</v>
      </c>
      <c r="EH657" s="861">
        <v>120.57</v>
      </c>
      <c r="EI657" s="861">
        <v>5.1210000000000004</v>
      </c>
      <c r="EJ657" s="861">
        <v>605.5</v>
      </c>
      <c r="EK657" s="861">
        <v>11.276907</v>
      </c>
      <c r="EL657" s="861">
        <v>7.9766959999999996</v>
      </c>
      <c r="EM657" s="861">
        <v>-16.291827000000001</v>
      </c>
      <c r="EN657" s="861">
        <v>-22.116506999999999</v>
      </c>
      <c r="EO657" s="861">
        <v>94.756353000000004</v>
      </c>
      <c r="EP657" s="861">
        <v>90.174975000000003</v>
      </c>
      <c r="EQ657" s="861">
        <v>-8.6484369999999995</v>
      </c>
      <c r="ER657" s="861">
        <v>1047.9124850000001</v>
      </c>
      <c r="ES657" s="861">
        <v>2390.7945890000001</v>
      </c>
      <c r="ET657" s="861">
        <v>1956.7010949999999</v>
      </c>
      <c r="EU657" s="861"/>
      <c r="EV657" s="861"/>
      <c r="EW657" s="861"/>
      <c r="EX657" s="861"/>
      <c r="EY657" s="861"/>
      <c r="EZ657" s="861"/>
      <c r="FA657" s="861"/>
      <c r="FB657" s="861"/>
      <c r="FC657" s="861"/>
      <c r="FD657" s="861"/>
    </row>
    <row r="658" spans="1:160" x14ac:dyDescent="0.25">
      <c r="A658" s="837">
        <v>46146</v>
      </c>
      <c r="B658" s="836">
        <v>0.53258101851851858</v>
      </c>
      <c r="C658" s="861">
        <v>36420</v>
      </c>
      <c r="D658" s="861">
        <v>0</v>
      </c>
      <c r="E658" s="861">
        <v>0</v>
      </c>
      <c r="F658" s="861">
        <v>74.243189999999998</v>
      </c>
      <c r="G658" s="861">
        <v>70.987905999999995</v>
      </c>
      <c r="H658" s="861">
        <v>64.639588000000003</v>
      </c>
      <c r="I658" s="861">
        <v>73.571481000000006</v>
      </c>
      <c r="J658" s="861">
        <v>70.201896000000005</v>
      </c>
      <c r="K658" s="861">
        <v>70.951334000000003</v>
      </c>
      <c r="L658" s="861">
        <v>73.523160000000004</v>
      </c>
      <c r="M658" s="861">
        <v>74.249798999999996</v>
      </c>
      <c r="N658" s="861">
        <v>-5.3860729999999997</v>
      </c>
      <c r="O658" s="861">
        <v>-8.1142149999999997</v>
      </c>
      <c r="P658" s="861">
        <v>-8.8651870000000006</v>
      </c>
      <c r="Q658" s="861">
        <v>-4.8445340000000003</v>
      </c>
      <c r="R658" s="861">
        <v>-6.3718519999999996</v>
      </c>
      <c r="S658" s="861">
        <v>-7.24505</v>
      </c>
      <c r="T658" s="861">
        <v>81.435737000000003</v>
      </c>
      <c r="U658" s="861">
        <v>72.121320999999995</v>
      </c>
      <c r="V658" s="861">
        <v>93.488585999999998</v>
      </c>
      <c r="W658" s="861">
        <v>92.556935999999993</v>
      </c>
      <c r="X658" s="861">
        <v>-4.6903819999999996</v>
      </c>
      <c r="Y658" s="861">
        <v>-5.0163320000000002</v>
      </c>
      <c r="Z658" s="861">
        <v>-9.2195300000000007</v>
      </c>
      <c r="AA658" s="861">
        <v>-8.9046249999999993</v>
      </c>
      <c r="AB658" s="861">
        <v>-8.5114859999999997</v>
      </c>
      <c r="AC658" s="861">
        <v>-9.3721589999999999</v>
      </c>
      <c r="AD658" s="861">
        <v>-13.651007</v>
      </c>
      <c r="AE658" s="861">
        <v>105.693156</v>
      </c>
      <c r="AF658" s="861">
        <v>99.093089000000006</v>
      </c>
      <c r="AG658" s="861">
        <v>90.680931000000001</v>
      </c>
      <c r="AH658" s="861">
        <v>109.96472799999999</v>
      </c>
      <c r="AI658" s="861">
        <v>89.597204000000005</v>
      </c>
      <c r="AJ658" s="861">
        <v>71.536767999999995</v>
      </c>
      <c r="AK658" s="861">
        <v>-2.828443</v>
      </c>
      <c r="AL658" s="861">
        <v>-8.3502050000000008</v>
      </c>
      <c r="AM658" s="861">
        <v>-5.2669300000000003</v>
      </c>
      <c r="AN658" s="861">
        <v>92.998369999999994</v>
      </c>
      <c r="AO658" s="861">
        <v>91.82835</v>
      </c>
      <c r="AP658" s="861">
        <v>90.561453</v>
      </c>
      <c r="AQ658" s="861">
        <v>88.494253999999998</v>
      </c>
      <c r="AR658" s="861">
        <v>72.749399999999994</v>
      </c>
      <c r="AS658" s="861">
        <v>62.749443999999997</v>
      </c>
      <c r="AT658" s="861">
        <v>76.619203999999996</v>
      </c>
      <c r="AU658" s="861">
        <v>74.853819000000001</v>
      </c>
      <c r="AV658" s="861">
        <v>73.084344000000002</v>
      </c>
      <c r="AW658" s="861">
        <v>72.440652999999998</v>
      </c>
      <c r="AX658" s="861">
        <v>88.962905000000006</v>
      </c>
      <c r="AY658" s="861">
        <v>86.835669999999993</v>
      </c>
      <c r="AZ658" s="861">
        <v>-5.1303280000000004</v>
      </c>
      <c r="BA658" s="861">
        <v>-4.3842090000000002</v>
      </c>
      <c r="BB658" s="861">
        <v>-13.217767</v>
      </c>
      <c r="BC658" s="861">
        <v>-11.715783999999999</v>
      </c>
      <c r="BD658" s="861">
        <v>-12.662353</v>
      </c>
      <c r="BE658" s="861">
        <v>-10.878182000000001</v>
      </c>
      <c r="BF658" s="861">
        <v>30.754090000000001</v>
      </c>
      <c r="BG658" s="861">
        <v>139.544478</v>
      </c>
      <c r="BH658" s="861">
        <v>109.225827</v>
      </c>
      <c r="BI658" s="861">
        <v>50.876235000000001</v>
      </c>
      <c r="BJ658" s="861">
        <v>131.407466</v>
      </c>
      <c r="BK658" s="861">
        <v>85.794646999999998</v>
      </c>
      <c r="BL658" s="861">
        <v>76.173021000000006</v>
      </c>
      <c r="BM658" s="861">
        <v>-18.256678000000001</v>
      </c>
      <c r="BN658" s="861">
        <v>-12.265784</v>
      </c>
      <c r="BO658" s="861">
        <v>-13.331583</v>
      </c>
      <c r="BP658" s="861">
        <v>-11.975723</v>
      </c>
      <c r="BQ658" s="861">
        <v>86.519222999999997</v>
      </c>
      <c r="BR658" s="861">
        <v>87.962564999999998</v>
      </c>
      <c r="BS658" s="861">
        <v>85.463656</v>
      </c>
      <c r="BT658" s="861">
        <v>58.780987000000003</v>
      </c>
      <c r="BU658" s="861">
        <v>64.452218999999999</v>
      </c>
      <c r="BV658" s="861">
        <v>60.684977000000003</v>
      </c>
      <c r="BW658" s="861">
        <v>64.029101999999995</v>
      </c>
      <c r="BX658" s="861">
        <v>-13.194057000000001</v>
      </c>
      <c r="BY658" s="861">
        <v>-13.495532000000001</v>
      </c>
      <c r="BZ658" s="861">
        <v>-13.145664</v>
      </c>
      <c r="CA658" s="861">
        <v>-16.732292999999999</v>
      </c>
      <c r="CB658" s="861">
        <v>-8.7721800000000005</v>
      </c>
      <c r="CC658" s="861">
        <v>-5.2647870000000001</v>
      </c>
      <c r="CD658" s="861">
        <v>-9.1283569999999994</v>
      </c>
      <c r="CE658" s="861">
        <v>-4.1436060000000001</v>
      </c>
      <c r="CF658" s="861">
        <v>-11.462256999999999</v>
      </c>
      <c r="CG658" s="861">
        <v>-5.0830469999999996</v>
      </c>
      <c r="CH658" s="861">
        <v>-11.177735</v>
      </c>
      <c r="CI658" s="861">
        <v>-6.1956150000000001</v>
      </c>
      <c r="CJ658" s="861">
        <v>-8.9773709999999998</v>
      </c>
      <c r="CK658" s="861">
        <v>-5.8538569999999996</v>
      </c>
      <c r="CL658" s="861">
        <v>-9.6225159999999992</v>
      </c>
      <c r="CM658" s="861">
        <v>-5.2946</v>
      </c>
      <c r="CN658" s="861">
        <v>-11.358779999999999</v>
      </c>
      <c r="CO658" s="861">
        <v>-7.3227469999999997</v>
      </c>
      <c r="CP658" s="861">
        <v>-11.015592</v>
      </c>
      <c r="CQ658" s="861">
        <v>-7.1167360000000004</v>
      </c>
      <c r="CR658" s="861">
        <v>-8.9558660000000003</v>
      </c>
      <c r="CS658" s="861">
        <v>-6.4168229999999999</v>
      </c>
      <c r="CT658" s="861">
        <v>-8.8896280000000001</v>
      </c>
      <c r="CU658" s="861">
        <v>-7.2772870000000003</v>
      </c>
      <c r="CV658" s="861">
        <v>-11.687011</v>
      </c>
      <c r="CW658" s="861">
        <v>-7.4787229999999996</v>
      </c>
      <c r="CX658" s="861">
        <v>-11.15006</v>
      </c>
      <c r="CY658" s="861">
        <v>-6.3804410000000003</v>
      </c>
      <c r="CZ658" s="861">
        <v>-8.8097180000000002</v>
      </c>
      <c r="DA658" s="861">
        <v>-6.1554830000000003</v>
      </c>
      <c r="DB658" s="861">
        <v>-9.3283959999999997</v>
      </c>
      <c r="DC658" s="861">
        <v>-6.3542310000000004</v>
      </c>
      <c r="DD658" s="861">
        <v>-11.506444999999999</v>
      </c>
      <c r="DE658" s="861">
        <v>-8.3961410000000001</v>
      </c>
      <c r="DF658" s="861">
        <v>-11.349201000000001</v>
      </c>
      <c r="DG658" s="861">
        <v>-7.6184630000000002</v>
      </c>
      <c r="DH658" s="861">
        <v>-8.4086390000000009</v>
      </c>
      <c r="DI658" s="861">
        <v>-6.7841589999999998</v>
      </c>
      <c r="DJ658" s="861">
        <v>-8.8419889999999999</v>
      </c>
      <c r="DK658" s="861">
        <v>-7.6083619999999996</v>
      </c>
      <c r="DL658" s="861">
        <v>-11.580333</v>
      </c>
      <c r="DM658" s="861">
        <v>-9.5591030000000003</v>
      </c>
      <c r="DN658" s="861">
        <v>-11.400466</v>
      </c>
      <c r="DO658" s="861">
        <v>-8.4095750000000002</v>
      </c>
      <c r="DP658" s="861">
        <v>-8.8764699999999994</v>
      </c>
      <c r="DQ658" s="861">
        <v>-7.4078200000000001</v>
      </c>
      <c r="DR658" s="861">
        <v>-9.5896030000000003</v>
      </c>
      <c r="DS658" s="861">
        <v>-8.5029240000000001</v>
      </c>
      <c r="DT658" s="861">
        <v>-11.31551</v>
      </c>
      <c r="DU658" s="861">
        <v>-10.568206999999999</v>
      </c>
      <c r="DV658" s="861">
        <v>-11.641961</v>
      </c>
      <c r="DW658" s="861">
        <v>-8.2814820000000005</v>
      </c>
      <c r="DX658" s="861">
        <v>13.008834999999999</v>
      </c>
      <c r="DY658" s="861">
        <v>9.7267089999999996</v>
      </c>
      <c r="DZ658" s="861">
        <v>161.44957400000001</v>
      </c>
      <c r="EA658" s="861">
        <v>151.15174400000001</v>
      </c>
      <c r="EB658" s="861">
        <v>120.61</v>
      </c>
      <c r="EC658" s="861">
        <v>1.238</v>
      </c>
      <c r="ED658" s="861">
        <v>132.19999999999999</v>
      </c>
      <c r="EE658" s="861">
        <v>120.54</v>
      </c>
      <c r="EF658" s="861">
        <v>5.4630000000000001</v>
      </c>
      <c r="EG658" s="861">
        <v>647.29999999999995</v>
      </c>
      <c r="EH658" s="861">
        <v>120.32</v>
      </c>
      <c r="EI658" s="861">
        <v>5.1369999999999996</v>
      </c>
      <c r="EJ658" s="861">
        <v>603.6</v>
      </c>
      <c r="EK658" s="861">
        <v>11.177453</v>
      </c>
      <c r="EL658" s="861">
        <v>9.0176569999999998</v>
      </c>
      <c r="EM658" s="861">
        <v>-16.444382999999998</v>
      </c>
      <c r="EN658" s="861">
        <v>-22.349240000000002</v>
      </c>
      <c r="EO658" s="861">
        <v>94.674689000000001</v>
      </c>
      <c r="EP658" s="861">
        <v>90.158805999999998</v>
      </c>
      <c r="EQ658" s="861">
        <v>-8.6316729999999993</v>
      </c>
      <c r="ER658" s="861">
        <v>1050.1156719999999</v>
      </c>
      <c r="ES658" s="861">
        <v>2401.6228040000001</v>
      </c>
      <c r="ET658" s="861">
        <v>1966.8003679999999</v>
      </c>
      <c r="EU658" s="861"/>
      <c r="EV658" s="861"/>
      <c r="EW658" s="861"/>
      <c r="EX658" s="861"/>
      <c r="EY658" s="861"/>
      <c r="EZ658" s="861"/>
      <c r="FA658" s="861"/>
      <c r="FB658" s="861"/>
      <c r="FC658" s="861"/>
      <c r="FD658" s="861"/>
    </row>
    <row r="659" spans="1:160" x14ac:dyDescent="0.25">
      <c r="A659" s="837">
        <v>46146</v>
      </c>
      <c r="B659" s="836">
        <v>0.53327546296296291</v>
      </c>
      <c r="C659" s="861">
        <v>36480</v>
      </c>
      <c r="D659" s="861">
        <v>0</v>
      </c>
      <c r="E659" s="861">
        <v>0</v>
      </c>
      <c r="F659" s="861">
        <v>74.279445999999993</v>
      </c>
      <c r="G659" s="861">
        <v>70.976343999999997</v>
      </c>
      <c r="H659" s="861">
        <v>64.66001</v>
      </c>
      <c r="I659" s="861">
        <v>73.554901000000001</v>
      </c>
      <c r="J659" s="861">
        <v>70.307586000000001</v>
      </c>
      <c r="K659" s="861">
        <v>70.955923999999996</v>
      </c>
      <c r="L659" s="861">
        <v>73.530726000000001</v>
      </c>
      <c r="M659" s="861">
        <v>74.259048000000007</v>
      </c>
      <c r="N659" s="861">
        <v>-5.5954560000000004</v>
      </c>
      <c r="O659" s="861">
        <v>-8.4330979999999993</v>
      </c>
      <c r="P659" s="861">
        <v>-9.0991499999999998</v>
      </c>
      <c r="Q659" s="861">
        <v>-4.9451799999999997</v>
      </c>
      <c r="R659" s="861">
        <v>-6.6529129999999999</v>
      </c>
      <c r="S659" s="861">
        <v>-7.3507490000000004</v>
      </c>
      <c r="T659" s="861">
        <v>81.463621000000003</v>
      </c>
      <c r="U659" s="861">
        <v>72.327072999999999</v>
      </c>
      <c r="V659" s="861">
        <v>93.356125000000006</v>
      </c>
      <c r="W659" s="861">
        <v>92.434684000000004</v>
      </c>
      <c r="X659" s="861">
        <v>-4.8920880000000002</v>
      </c>
      <c r="Y659" s="861">
        <v>-5.2488159999999997</v>
      </c>
      <c r="Z659" s="861">
        <v>-9.4615270000000002</v>
      </c>
      <c r="AA659" s="861">
        <v>-9.1441579999999991</v>
      </c>
      <c r="AB659" s="861">
        <v>-8.7252519999999993</v>
      </c>
      <c r="AC659" s="861">
        <v>-9.6049749999999996</v>
      </c>
      <c r="AD659" s="861">
        <v>-13.850351</v>
      </c>
      <c r="AE659" s="861">
        <v>105.345899</v>
      </c>
      <c r="AF659" s="861">
        <v>98.584591000000003</v>
      </c>
      <c r="AG659" s="861">
        <v>90.063794999999999</v>
      </c>
      <c r="AH659" s="861">
        <v>109.476099</v>
      </c>
      <c r="AI659" s="861">
        <v>89.448350000000005</v>
      </c>
      <c r="AJ659" s="861">
        <v>71.487407000000005</v>
      </c>
      <c r="AK659" s="861">
        <v>-3.1168619999999998</v>
      </c>
      <c r="AL659" s="861">
        <v>-8.6311350000000004</v>
      </c>
      <c r="AM659" s="861">
        <v>-5.4845230000000003</v>
      </c>
      <c r="AN659" s="861">
        <v>92.803061999999997</v>
      </c>
      <c r="AO659" s="861">
        <v>91.667660999999995</v>
      </c>
      <c r="AP659" s="861">
        <v>90.364846999999997</v>
      </c>
      <c r="AQ659" s="861">
        <v>88.254756</v>
      </c>
      <c r="AR659" s="861">
        <v>72.690522999999999</v>
      </c>
      <c r="AS659" s="861">
        <v>62.716437999999997</v>
      </c>
      <c r="AT659" s="861">
        <v>76.481159000000005</v>
      </c>
      <c r="AU659" s="861">
        <v>74.727318999999994</v>
      </c>
      <c r="AV659" s="861">
        <v>73.144711000000001</v>
      </c>
      <c r="AW659" s="861">
        <v>72.345866000000001</v>
      </c>
      <c r="AX659" s="861">
        <v>88.771818999999994</v>
      </c>
      <c r="AY659" s="861">
        <v>86.636199000000005</v>
      </c>
      <c r="AZ659" s="861">
        <v>-5.236542</v>
      </c>
      <c r="BA659" s="861">
        <v>-4.5935949999999997</v>
      </c>
      <c r="BB659" s="861">
        <v>-13.527938000000001</v>
      </c>
      <c r="BC659" s="861">
        <v>-12.001208</v>
      </c>
      <c r="BD659" s="861">
        <v>-12.999599999999999</v>
      </c>
      <c r="BE659" s="861">
        <v>-10.450063</v>
      </c>
      <c r="BF659" s="861">
        <v>31.317031</v>
      </c>
      <c r="BG659" s="861">
        <v>139.54734400000001</v>
      </c>
      <c r="BH659" s="861">
        <v>109.208746</v>
      </c>
      <c r="BI659" s="861">
        <v>50.667054999999998</v>
      </c>
      <c r="BJ659" s="861">
        <v>131.148809</v>
      </c>
      <c r="BK659" s="861">
        <v>85.582733000000005</v>
      </c>
      <c r="BL659" s="861">
        <v>76.173457999999997</v>
      </c>
      <c r="BM659" s="861">
        <v>-18.526312000000001</v>
      </c>
      <c r="BN659" s="861">
        <v>-12.519812</v>
      </c>
      <c r="BO659" s="861">
        <v>-12.322419999999999</v>
      </c>
      <c r="BP659" s="861">
        <v>-12.295572</v>
      </c>
      <c r="BQ659" s="861">
        <v>86.339050999999998</v>
      </c>
      <c r="BR659" s="861">
        <v>87.844088999999997</v>
      </c>
      <c r="BS659" s="861">
        <v>85.328980000000001</v>
      </c>
      <c r="BT659" s="861">
        <v>58.82891</v>
      </c>
      <c r="BU659" s="861">
        <v>64.400283000000002</v>
      </c>
      <c r="BV659" s="861">
        <v>60.653001000000003</v>
      </c>
      <c r="BW659" s="861">
        <v>64.007525000000001</v>
      </c>
      <c r="BX659" s="861">
        <v>-13.568830999999999</v>
      </c>
      <c r="BY659" s="861">
        <v>-13.736397999999999</v>
      </c>
      <c r="BZ659" s="861">
        <v>-13.460296</v>
      </c>
      <c r="CA659" s="861">
        <v>-16.062864999999999</v>
      </c>
      <c r="CB659" s="861">
        <v>-8.7599699999999991</v>
      </c>
      <c r="CC659" s="861">
        <v>-5.2191169999999998</v>
      </c>
      <c r="CD659" s="861">
        <v>-9.1447389999999995</v>
      </c>
      <c r="CE659" s="861">
        <v>-4.1375400000000004</v>
      </c>
      <c r="CF659" s="861">
        <v>-11.471849000000001</v>
      </c>
      <c r="CG659" s="861">
        <v>-5.0012740000000004</v>
      </c>
      <c r="CH659" s="861">
        <v>-11.183814999999999</v>
      </c>
      <c r="CI659" s="861">
        <v>-6.1741250000000001</v>
      </c>
      <c r="CJ659" s="861">
        <v>-8.9792129999999997</v>
      </c>
      <c r="CK659" s="861">
        <v>-5.8347199999999999</v>
      </c>
      <c r="CL659" s="861">
        <v>-9.6224950000000007</v>
      </c>
      <c r="CM659" s="861">
        <v>-5.2428730000000003</v>
      </c>
      <c r="CN659" s="861">
        <v>-11.321809999999999</v>
      </c>
      <c r="CO659" s="861">
        <v>-7.2659190000000002</v>
      </c>
      <c r="CP659" s="861">
        <v>-11.009148</v>
      </c>
      <c r="CQ659" s="861">
        <v>-7.0879070000000004</v>
      </c>
      <c r="CR659" s="861">
        <v>-8.9728689999999993</v>
      </c>
      <c r="CS659" s="861">
        <v>-6.3824259999999997</v>
      </c>
      <c r="CT659" s="861">
        <v>-8.8818920000000006</v>
      </c>
      <c r="CU659" s="861">
        <v>-7.2396649999999996</v>
      </c>
      <c r="CV659" s="861">
        <v>-11.652889999999999</v>
      </c>
      <c r="CW659" s="861">
        <v>-7.4466979999999996</v>
      </c>
      <c r="CX659" s="861">
        <v>-11.117381</v>
      </c>
      <c r="CY659" s="861">
        <v>-6.3559400000000004</v>
      </c>
      <c r="CZ659" s="861">
        <v>-8.7734129999999997</v>
      </c>
      <c r="DA659" s="861">
        <v>-6.1401500000000002</v>
      </c>
      <c r="DB659" s="861">
        <v>-9.2820459999999994</v>
      </c>
      <c r="DC659" s="861">
        <v>-6.3225619999999996</v>
      </c>
      <c r="DD659" s="861">
        <v>-11.479051999999999</v>
      </c>
      <c r="DE659" s="861">
        <v>-8.3988409999999991</v>
      </c>
      <c r="DF659" s="861">
        <v>-11.355065</v>
      </c>
      <c r="DG659" s="861">
        <v>-7.6018509999999999</v>
      </c>
      <c r="DH659" s="861">
        <v>-8.3667280000000002</v>
      </c>
      <c r="DI659" s="861">
        <v>-6.7605029999999999</v>
      </c>
      <c r="DJ659" s="861">
        <v>-8.8210660000000001</v>
      </c>
      <c r="DK659" s="861">
        <v>-7.5912199999999999</v>
      </c>
      <c r="DL659" s="861">
        <v>-11.554226999999999</v>
      </c>
      <c r="DM659" s="861">
        <v>-9.5110390000000002</v>
      </c>
      <c r="DN659" s="861">
        <v>-11.362120000000001</v>
      </c>
      <c r="DO659" s="861">
        <v>-8.3873239999999996</v>
      </c>
      <c r="DP659" s="861">
        <v>-8.8406179999999992</v>
      </c>
      <c r="DQ659" s="861">
        <v>-7.3570330000000004</v>
      </c>
      <c r="DR659" s="861">
        <v>-9.5860079999999996</v>
      </c>
      <c r="DS659" s="861">
        <v>-8.4614130000000003</v>
      </c>
      <c r="DT659" s="861">
        <v>-11.296939</v>
      </c>
      <c r="DU659" s="861">
        <v>-10.536035999999999</v>
      </c>
      <c r="DV659" s="861">
        <v>-11.610175</v>
      </c>
      <c r="DW659" s="861">
        <v>-8.262969</v>
      </c>
      <c r="DX659" s="861">
        <v>12.88514</v>
      </c>
      <c r="DY659" s="861">
        <v>9.5572780000000002</v>
      </c>
      <c r="DZ659" s="861">
        <v>161.157467</v>
      </c>
      <c r="EA659" s="861">
        <v>150.87791200000001</v>
      </c>
      <c r="EB659" s="861">
        <v>119.9</v>
      </c>
      <c r="EC659" s="861">
        <v>3.2480000000000002</v>
      </c>
      <c r="ED659" s="861">
        <v>382.6</v>
      </c>
      <c r="EE659" s="861">
        <v>119.76</v>
      </c>
      <c r="EF659" s="861">
        <v>5.4859999999999998</v>
      </c>
      <c r="EG659" s="861">
        <v>646.29999999999995</v>
      </c>
      <c r="EH659" s="861">
        <v>119.87</v>
      </c>
      <c r="EI659" s="861">
        <v>5.093</v>
      </c>
      <c r="EJ659" s="861">
        <v>599.70000000000005</v>
      </c>
      <c r="EK659" s="861">
        <v>11.172302</v>
      </c>
      <c r="EL659" s="861">
        <v>10.347977</v>
      </c>
      <c r="EM659" s="861">
        <v>-16.656825000000001</v>
      </c>
      <c r="EN659" s="861">
        <v>-22.670397000000001</v>
      </c>
      <c r="EO659" s="861">
        <v>94.549294000000003</v>
      </c>
      <c r="EP659" s="861">
        <v>90.035950999999997</v>
      </c>
      <c r="EQ659" s="861">
        <v>-8.6075970000000002</v>
      </c>
      <c r="ER659" s="861">
        <v>1054.62348</v>
      </c>
      <c r="ES659" s="861">
        <v>2412.43028</v>
      </c>
      <c r="ET659" s="861">
        <v>1976.860997</v>
      </c>
      <c r="EU659" s="861"/>
      <c r="EV659" s="861"/>
      <c r="EW659" s="861"/>
      <c r="EX659" s="861"/>
      <c r="EY659" s="861"/>
      <c r="EZ659" s="861"/>
      <c r="FA659" s="861"/>
      <c r="FB659" s="861"/>
      <c r="FC659" s="861"/>
      <c r="FD659" s="861"/>
    </row>
    <row r="660" spans="1:160" x14ac:dyDescent="0.25">
      <c r="A660" s="837">
        <v>46146</v>
      </c>
      <c r="B660" s="836">
        <v>0.53396990740740746</v>
      </c>
      <c r="C660" s="861">
        <v>36540</v>
      </c>
      <c r="D660" s="861">
        <v>0</v>
      </c>
      <c r="E660" s="861">
        <v>0</v>
      </c>
      <c r="F660" s="861">
        <v>74.236857999999998</v>
      </c>
      <c r="G660" s="861">
        <v>70.979427000000001</v>
      </c>
      <c r="H660" s="861">
        <v>64.557918000000001</v>
      </c>
      <c r="I660" s="861">
        <v>73.560579000000004</v>
      </c>
      <c r="J660" s="861">
        <v>70.328575999999998</v>
      </c>
      <c r="K660" s="861">
        <v>70.963740999999999</v>
      </c>
      <c r="L660" s="861">
        <v>73.514197999999993</v>
      </c>
      <c r="M660" s="861">
        <v>74.239575000000002</v>
      </c>
      <c r="N660" s="861">
        <v>-5.7862970000000002</v>
      </c>
      <c r="O660" s="861">
        <v>-8.6294749999999993</v>
      </c>
      <c r="P660" s="861">
        <v>-9.2493259999999999</v>
      </c>
      <c r="Q660" s="861">
        <v>-5.0885129999999998</v>
      </c>
      <c r="R660" s="861">
        <v>-6.7751510000000001</v>
      </c>
      <c r="S660" s="861">
        <v>-7.5493189999999997</v>
      </c>
      <c r="T660" s="861">
        <v>81.374444999999994</v>
      </c>
      <c r="U660" s="861">
        <v>72.134377999999998</v>
      </c>
      <c r="V660" s="861">
        <v>93.211201000000003</v>
      </c>
      <c r="W660" s="861">
        <v>92.314864999999998</v>
      </c>
      <c r="X660" s="861">
        <v>-5.0212519999999996</v>
      </c>
      <c r="Y660" s="861">
        <v>-5.3968759999999998</v>
      </c>
      <c r="Z660" s="861">
        <v>-9.6499699999999997</v>
      </c>
      <c r="AA660" s="861">
        <v>-9.3212550000000007</v>
      </c>
      <c r="AB660" s="861">
        <v>-8.9073309999999992</v>
      </c>
      <c r="AC660" s="861">
        <v>-9.765727</v>
      </c>
      <c r="AD660" s="861">
        <v>-14.017194</v>
      </c>
      <c r="AE660" s="861">
        <v>105.104198</v>
      </c>
      <c r="AF660" s="861">
        <v>98.291708999999997</v>
      </c>
      <c r="AG660" s="861">
        <v>89.815404999999998</v>
      </c>
      <c r="AH660" s="861">
        <v>109.421774</v>
      </c>
      <c r="AI660" s="861">
        <v>89.359971000000002</v>
      </c>
      <c r="AJ660" s="861">
        <v>71.296198000000004</v>
      </c>
      <c r="AK660" s="861">
        <v>-3.4371670000000001</v>
      </c>
      <c r="AL660" s="861">
        <v>-8.9462910000000004</v>
      </c>
      <c r="AM660" s="861">
        <v>-5.6708610000000004</v>
      </c>
      <c r="AN660" s="861">
        <v>92.549851000000004</v>
      </c>
      <c r="AO660" s="861">
        <v>91.633103000000006</v>
      </c>
      <c r="AP660" s="861">
        <v>90.276290000000003</v>
      </c>
      <c r="AQ660" s="861">
        <v>88.120223999999993</v>
      </c>
      <c r="AR660" s="861">
        <v>72.667811</v>
      </c>
      <c r="AS660" s="861">
        <v>62.749600999999998</v>
      </c>
      <c r="AT660" s="861">
        <v>76.414434</v>
      </c>
      <c r="AU660" s="861">
        <v>74.695530000000005</v>
      </c>
      <c r="AV660" s="861">
        <v>73.047666000000007</v>
      </c>
      <c r="AW660" s="861">
        <v>72.953688</v>
      </c>
      <c r="AX660" s="861">
        <v>88.833754999999996</v>
      </c>
      <c r="AY660" s="861">
        <v>86.769955999999993</v>
      </c>
      <c r="AZ660" s="861">
        <v>-5.4574569999999998</v>
      </c>
      <c r="BA660" s="861">
        <v>-4.8040459999999996</v>
      </c>
      <c r="BB660" s="861">
        <v>-13.748004999999999</v>
      </c>
      <c r="BC660" s="861">
        <v>-12.163760999999999</v>
      </c>
      <c r="BD660" s="861">
        <v>-13.196840999999999</v>
      </c>
      <c r="BE660" s="861">
        <v>-10.870531</v>
      </c>
      <c r="BF660" s="861">
        <v>31.141469000000001</v>
      </c>
      <c r="BG660" s="861">
        <v>139.489913</v>
      </c>
      <c r="BH660" s="861">
        <v>109.14447699999999</v>
      </c>
      <c r="BI660" s="861">
        <v>50.60913</v>
      </c>
      <c r="BJ660" s="861">
        <v>130.565404</v>
      </c>
      <c r="BK660" s="861">
        <v>85.707537000000002</v>
      </c>
      <c r="BL660" s="861">
        <v>76.074807000000007</v>
      </c>
      <c r="BM660" s="861">
        <v>-18.590464000000001</v>
      </c>
      <c r="BN660" s="861">
        <v>-12.687474</v>
      </c>
      <c r="BO660" s="861">
        <v>-13.380195000000001</v>
      </c>
      <c r="BP660" s="861">
        <v>-12.533849</v>
      </c>
      <c r="BQ660" s="861">
        <v>86.378739999999993</v>
      </c>
      <c r="BR660" s="861">
        <v>87.755140999999995</v>
      </c>
      <c r="BS660" s="861">
        <v>85.271495999999999</v>
      </c>
      <c r="BT660" s="861">
        <v>58.863905000000003</v>
      </c>
      <c r="BU660" s="861">
        <v>64.367802999999995</v>
      </c>
      <c r="BV660" s="861">
        <v>60.591155999999998</v>
      </c>
      <c r="BW660" s="861">
        <v>63.942931999999999</v>
      </c>
      <c r="BX660" s="861">
        <v>-13.694509</v>
      </c>
      <c r="BY660" s="861">
        <v>-13.811116999999999</v>
      </c>
      <c r="BZ660" s="861">
        <v>-13.739701</v>
      </c>
      <c r="CA660" s="861">
        <v>-17.090472999999999</v>
      </c>
      <c r="CB660" s="861">
        <v>-8.7229609999999997</v>
      </c>
      <c r="CC660" s="861">
        <v>-5.2247979999999998</v>
      </c>
      <c r="CD660" s="861">
        <v>-9.0965600000000002</v>
      </c>
      <c r="CE660" s="861">
        <v>-4.1036869999999999</v>
      </c>
      <c r="CF660" s="861">
        <v>-11.41915</v>
      </c>
      <c r="CG660" s="861">
        <v>-4.9961349999999998</v>
      </c>
      <c r="CH660" s="861">
        <v>-11.164059999999999</v>
      </c>
      <c r="CI660" s="861">
        <v>-6.1503259999999997</v>
      </c>
      <c r="CJ660" s="861">
        <v>-8.9300090000000001</v>
      </c>
      <c r="CK660" s="861">
        <v>-5.824554</v>
      </c>
      <c r="CL660" s="861">
        <v>-9.5897559999999995</v>
      </c>
      <c r="CM660" s="861">
        <v>-5.2210720000000004</v>
      </c>
      <c r="CN660" s="861">
        <v>-11.300160999999999</v>
      </c>
      <c r="CO660" s="861">
        <v>-7.2383329999999999</v>
      </c>
      <c r="CP660" s="861">
        <v>-10.972753000000001</v>
      </c>
      <c r="CQ660" s="861">
        <v>-7.0863050000000003</v>
      </c>
      <c r="CR660" s="861">
        <v>-8.9211299999999998</v>
      </c>
      <c r="CS660" s="861">
        <v>-6.3812920000000002</v>
      </c>
      <c r="CT660" s="861">
        <v>-8.8241209999999999</v>
      </c>
      <c r="CU660" s="861">
        <v>-7.2357760000000004</v>
      </c>
      <c r="CV660" s="861">
        <v>-11.645210000000001</v>
      </c>
      <c r="CW660" s="861">
        <v>-7.4507539999999999</v>
      </c>
      <c r="CX660" s="861">
        <v>-11.132637000000001</v>
      </c>
      <c r="CY660" s="861">
        <v>-6.3603480000000001</v>
      </c>
      <c r="CZ660" s="861">
        <v>-8.7759649999999993</v>
      </c>
      <c r="DA660" s="861">
        <v>-6.1274309999999996</v>
      </c>
      <c r="DB660" s="861">
        <v>-9.2762949999999993</v>
      </c>
      <c r="DC660" s="861">
        <v>-6.3392350000000004</v>
      </c>
      <c r="DD660" s="861">
        <v>-11.484947</v>
      </c>
      <c r="DE660" s="861">
        <v>-8.4098570000000006</v>
      </c>
      <c r="DF660" s="861">
        <v>-11.355096</v>
      </c>
      <c r="DG660" s="861">
        <v>-7.6154400000000004</v>
      </c>
      <c r="DH660" s="861">
        <v>-8.3859510000000004</v>
      </c>
      <c r="DI660" s="861">
        <v>-6.770454</v>
      </c>
      <c r="DJ660" s="861">
        <v>-8.8244919999999993</v>
      </c>
      <c r="DK660" s="861">
        <v>-7.5717299999999996</v>
      </c>
      <c r="DL660" s="861">
        <v>-11.556298</v>
      </c>
      <c r="DM660" s="861">
        <v>-9.5501509999999996</v>
      </c>
      <c r="DN660" s="861">
        <v>-11.367324</v>
      </c>
      <c r="DO660" s="861">
        <v>-8.4037389999999998</v>
      </c>
      <c r="DP660" s="861">
        <v>-8.8406490000000009</v>
      </c>
      <c r="DQ660" s="861">
        <v>-7.3926990000000004</v>
      </c>
      <c r="DR660" s="861">
        <v>-9.5744299999999996</v>
      </c>
      <c r="DS660" s="861">
        <v>-8.4760720000000003</v>
      </c>
      <c r="DT660" s="861">
        <v>-11.279728</v>
      </c>
      <c r="DU660" s="861">
        <v>-10.565816999999999</v>
      </c>
      <c r="DV660" s="861">
        <v>-11.608362</v>
      </c>
      <c r="DW660" s="861">
        <v>-8.270994</v>
      </c>
      <c r="DX660" s="861">
        <v>12.792890999999999</v>
      </c>
      <c r="DY660" s="861">
        <v>9.4866580000000003</v>
      </c>
      <c r="DZ660" s="861">
        <v>160.42841300000001</v>
      </c>
      <c r="EA660" s="861">
        <v>151.14805000000001</v>
      </c>
      <c r="EB660" s="861">
        <v>120.63</v>
      </c>
      <c r="EC660" s="861">
        <v>1.238</v>
      </c>
      <c r="ED660" s="861">
        <v>132.5</v>
      </c>
      <c r="EE660" s="861">
        <v>120.54</v>
      </c>
      <c r="EF660" s="861">
        <v>5.47</v>
      </c>
      <c r="EG660" s="861">
        <v>646.29999999999995</v>
      </c>
      <c r="EH660" s="861">
        <v>120.68</v>
      </c>
      <c r="EI660" s="861">
        <v>5.0720000000000001</v>
      </c>
      <c r="EJ660" s="861">
        <v>603</v>
      </c>
      <c r="EK660" s="861">
        <v>11.144879</v>
      </c>
      <c r="EL660" s="861">
        <v>9.4245769999999993</v>
      </c>
      <c r="EM660" s="861">
        <v>-16.815740000000002</v>
      </c>
      <c r="EN660" s="861">
        <v>-22.804772</v>
      </c>
      <c r="EO660" s="861">
        <v>94.235662000000005</v>
      </c>
      <c r="EP660" s="861">
        <v>90.157150000000001</v>
      </c>
      <c r="EQ660" s="861">
        <v>-8.6003129999999999</v>
      </c>
      <c r="ER660" s="861">
        <v>1060.811753</v>
      </c>
      <c r="ES660" s="861">
        <v>2423.2121139999999</v>
      </c>
      <c r="ET660" s="861">
        <v>1986.8839190000001</v>
      </c>
      <c r="EU660" s="861"/>
      <c r="EV660" s="861"/>
      <c r="EW660" s="861"/>
      <c r="EX660" s="861"/>
      <c r="EY660" s="861"/>
      <c r="EZ660" s="861"/>
      <c r="FA660" s="861"/>
      <c r="FB660" s="861"/>
      <c r="FC660" s="861"/>
      <c r="FD660" s="861"/>
    </row>
    <row r="661" spans="1:160" x14ac:dyDescent="0.25">
      <c r="A661" s="837">
        <v>46146</v>
      </c>
      <c r="B661" s="836">
        <v>0.53466435185185179</v>
      </c>
      <c r="C661" s="861">
        <v>36600</v>
      </c>
      <c r="D661" s="861">
        <v>0</v>
      </c>
      <c r="E661" s="861">
        <v>0</v>
      </c>
      <c r="F661" s="861">
        <v>74.226597999999996</v>
      </c>
      <c r="G661" s="861">
        <v>70.970825000000005</v>
      </c>
      <c r="H661" s="861">
        <v>64.674546000000007</v>
      </c>
      <c r="I661" s="861">
        <v>73.514465000000001</v>
      </c>
      <c r="J661" s="861">
        <v>70.286534000000003</v>
      </c>
      <c r="K661" s="861">
        <v>70.940830000000005</v>
      </c>
      <c r="L661" s="861">
        <v>73.523054000000002</v>
      </c>
      <c r="M661" s="861">
        <v>74.243351000000004</v>
      </c>
      <c r="N661" s="861">
        <v>-5.9690180000000002</v>
      </c>
      <c r="O661" s="861">
        <v>-8.7933409999999999</v>
      </c>
      <c r="P661" s="861">
        <v>-9.5015059999999991</v>
      </c>
      <c r="Q661" s="861">
        <v>-5.109477</v>
      </c>
      <c r="R661" s="861">
        <v>-6.8087790000000004</v>
      </c>
      <c r="S661" s="861">
        <v>-7.7096970000000002</v>
      </c>
      <c r="T661" s="861">
        <v>81.350134999999995</v>
      </c>
      <c r="U661" s="861">
        <v>71.970348000000001</v>
      </c>
      <c r="V661" s="861">
        <v>93.045377999999999</v>
      </c>
      <c r="W661" s="861">
        <v>92.121127000000001</v>
      </c>
      <c r="X661" s="861">
        <v>-5.1273710000000001</v>
      </c>
      <c r="Y661" s="861">
        <v>-5.5781520000000002</v>
      </c>
      <c r="Z661" s="861">
        <v>-9.7958669999999994</v>
      </c>
      <c r="AA661" s="861">
        <v>-9.4905229999999996</v>
      </c>
      <c r="AB661" s="861">
        <v>-9.0642870000000002</v>
      </c>
      <c r="AC661" s="861">
        <v>-9.9463589999999993</v>
      </c>
      <c r="AD661" s="861">
        <v>-14.164463</v>
      </c>
      <c r="AE661" s="861">
        <v>104.97286200000001</v>
      </c>
      <c r="AF661" s="861">
        <v>98.017047000000005</v>
      </c>
      <c r="AG661" s="861">
        <v>89.558025999999998</v>
      </c>
      <c r="AH661" s="861">
        <v>109.14645</v>
      </c>
      <c r="AI661" s="861">
        <v>89.282809</v>
      </c>
      <c r="AJ661" s="861">
        <v>71.200424999999996</v>
      </c>
      <c r="AK661" s="861">
        <v>-3.669333</v>
      </c>
      <c r="AL661" s="861">
        <v>-9.0992709999999999</v>
      </c>
      <c r="AM661" s="861">
        <v>-5.8589560000000001</v>
      </c>
      <c r="AN661" s="861">
        <v>92.449894</v>
      </c>
      <c r="AO661" s="861">
        <v>91.428597999999994</v>
      </c>
      <c r="AP661" s="861">
        <v>90.274423999999996</v>
      </c>
      <c r="AQ661" s="861">
        <v>87.993538000000001</v>
      </c>
      <c r="AR661" s="861">
        <v>72.602179000000007</v>
      </c>
      <c r="AS661" s="861">
        <v>62.694763999999999</v>
      </c>
      <c r="AT661" s="861">
        <v>76.374763999999999</v>
      </c>
      <c r="AU661" s="861">
        <v>74.619015000000005</v>
      </c>
      <c r="AV661" s="861">
        <v>73.051023000000001</v>
      </c>
      <c r="AW661" s="861">
        <v>72.502544</v>
      </c>
      <c r="AX661" s="861">
        <v>88.558451000000005</v>
      </c>
      <c r="AY661" s="861">
        <v>86.563601000000006</v>
      </c>
      <c r="AZ661" s="861">
        <v>-5.7164780000000004</v>
      </c>
      <c r="BA661" s="861">
        <v>-4.9715369999999997</v>
      </c>
      <c r="BB661" s="861">
        <v>-13.913292</v>
      </c>
      <c r="BC661" s="861">
        <v>-12.379979000000001</v>
      </c>
      <c r="BD661" s="861">
        <v>-13.343584</v>
      </c>
      <c r="BE661" s="861">
        <v>-11.360499000000001</v>
      </c>
      <c r="BF661" s="861">
        <v>30.619532</v>
      </c>
      <c r="BG661" s="861">
        <v>139.50714500000001</v>
      </c>
      <c r="BH661" s="861">
        <v>108.96455899999999</v>
      </c>
      <c r="BI661" s="861">
        <v>50.529632999999997</v>
      </c>
      <c r="BJ661" s="861">
        <v>130.65569500000001</v>
      </c>
      <c r="BK661" s="861">
        <v>85.579213999999993</v>
      </c>
      <c r="BL661" s="861">
        <v>75.768230000000003</v>
      </c>
      <c r="BM661" s="861">
        <v>-18.755835999999999</v>
      </c>
      <c r="BN661" s="861">
        <v>-12.902949</v>
      </c>
      <c r="BO661" s="861">
        <v>-13.399122</v>
      </c>
      <c r="BP661" s="861">
        <v>-12.654538000000001</v>
      </c>
      <c r="BQ661" s="861">
        <v>86.160234000000003</v>
      </c>
      <c r="BR661" s="861">
        <v>87.668698000000006</v>
      </c>
      <c r="BS661" s="861">
        <v>85.132626000000002</v>
      </c>
      <c r="BT661" s="861">
        <v>58.904515000000004</v>
      </c>
      <c r="BU661" s="861">
        <v>64.359603000000007</v>
      </c>
      <c r="BV661" s="861">
        <v>60.524047000000003</v>
      </c>
      <c r="BW661" s="861">
        <v>63.974957000000003</v>
      </c>
      <c r="BX661" s="861">
        <v>-13.819580999999999</v>
      </c>
      <c r="BY661" s="861">
        <v>-14.038221999999999</v>
      </c>
      <c r="BZ661" s="861">
        <v>-13.875674999999999</v>
      </c>
      <c r="CA661" s="861">
        <v>-17.157868000000001</v>
      </c>
      <c r="CB661" s="861">
        <v>-8.7079719999999998</v>
      </c>
      <c r="CC661" s="861">
        <v>-5.1885630000000003</v>
      </c>
      <c r="CD661" s="861">
        <v>-9.0755680000000005</v>
      </c>
      <c r="CE661" s="861">
        <v>-4.0851839999999999</v>
      </c>
      <c r="CF661" s="861">
        <v>-11.394128</v>
      </c>
      <c r="CG661" s="861">
        <v>-4.9727610000000002</v>
      </c>
      <c r="CH661" s="861">
        <v>-11.135849</v>
      </c>
      <c r="CI661" s="861">
        <v>-6.1232699999999998</v>
      </c>
      <c r="CJ661" s="861">
        <v>-8.8976810000000004</v>
      </c>
      <c r="CK661" s="861">
        <v>-5.7798930000000004</v>
      </c>
      <c r="CL661" s="861">
        <v>-9.5832859999999993</v>
      </c>
      <c r="CM661" s="861">
        <v>-5.2043990000000004</v>
      </c>
      <c r="CN661" s="861">
        <v>-11.301947999999999</v>
      </c>
      <c r="CO661" s="861">
        <v>-7.2321650000000002</v>
      </c>
      <c r="CP661" s="861">
        <v>-10.970858</v>
      </c>
      <c r="CQ661" s="861">
        <v>-7.0615319999999997</v>
      </c>
      <c r="CR661" s="861">
        <v>-8.9108079999999994</v>
      </c>
      <c r="CS661" s="861">
        <v>-6.3616789999999996</v>
      </c>
      <c r="CT661" s="861">
        <v>-8.8217719999999993</v>
      </c>
      <c r="CU661" s="861">
        <v>-7.2250220000000001</v>
      </c>
      <c r="CV661" s="861">
        <v>-11.629676</v>
      </c>
      <c r="CW661" s="861">
        <v>-7.4404640000000004</v>
      </c>
      <c r="CX661" s="861">
        <v>-11.110305</v>
      </c>
      <c r="CY661" s="861">
        <v>-6.3503160000000003</v>
      </c>
      <c r="CZ661" s="861">
        <v>-8.7569940000000006</v>
      </c>
      <c r="DA661" s="861">
        <v>-6.114916</v>
      </c>
      <c r="DB661" s="861">
        <v>-9.2674690000000002</v>
      </c>
      <c r="DC661" s="861">
        <v>-6.3276500000000002</v>
      </c>
      <c r="DD661" s="861">
        <v>-11.453188000000001</v>
      </c>
      <c r="DE661" s="861">
        <v>-8.3969760000000004</v>
      </c>
      <c r="DF661" s="861">
        <v>-11.332228000000001</v>
      </c>
      <c r="DG661" s="861">
        <v>-7.5917719999999997</v>
      </c>
      <c r="DH661" s="861">
        <v>-8.3486790000000006</v>
      </c>
      <c r="DI661" s="861">
        <v>-6.7504080000000002</v>
      </c>
      <c r="DJ661" s="861">
        <v>-8.7898599999999991</v>
      </c>
      <c r="DK661" s="861">
        <v>-7.5750339999999996</v>
      </c>
      <c r="DL661" s="861">
        <v>-11.538297</v>
      </c>
      <c r="DM661" s="861">
        <v>-9.5298619999999996</v>
      </c>
      <c r="DN661" s="861">
        <v>-11.364209000000001</v>
      </c>
      <c r="DO661" s="861">
        <v>-8.3800419999999995</v>
      </c>
      <c r="DP661" s="861">
        <v>-8.8337990000000008</v>
      </c>
      <c r="DQ661" s="861">
        <v>-7.3679600000000001</v>
      </c>
      <c r="DR661" s="861">
        <v>-9.5378810000000005</v>
      </c>
      <c r="DS661" s="861">
        <v>-8.4681449999999998</v>
      </c>
      <c r="DT661" s="861">
        <v>-11.271611</v>
      </c>
      <c r="DU661" s="861">
        <v>-10.546905000000001</v>
      </c>
      <c r="DV661" s="861">
        <v>-11.58526</v>
      </c>
      <c r="DW661" s="861">
        <v>-8.26065</v>
      </c>
      <c r="DX661" s="861">
        <v>12.729561</v>
      </c>
      <c r="DY661" s="861">
        <v>9.4688689999999998</v>
      </c>
      <c r="DZ661" s="861">
        <v>160.31827799999999</v>
      </c>
      <c r="EA661" s="861">
        <v>150.56198900000001</v>
      </c>
      <c r="EB661" s="861">
        <v>120.7</v>
      </c>
      <c r="EC661" s="861">
        <v>1.2370000000000001</v>
      </c>
      <c r="ED661" s="861">
        <v>132.30000000000001</v>
      </c>
      <c r="EE661" s="861">
        <v>120.67</v>
      </c>
      <c r="EF661" s="861">
        <v>5.4349999999999996</v>
      </c>
      <c r="EG661" s="861">
        <v>647.79999999999995</v>
      </c>
      <c r="EH661" s="861">
        <v>120.61</v>
      </c>
      <c r="EI661" s="861">
        <v>5.0570000000000004</v>
      </c>
      <c r="EJ661" s="861">
        <v>597.70000000000005</v>
      </c>
      <c r="EK661" s="861">
        <v>11.06612</v>
      </c>
      <c r="EL661" s="861">
        <v>9.4395469999999992</v>
      </c>
      <c r="EM661" s="861">
        <v>-16.925076000000001</v>
      </c>
      <c r="EN661" s="861">
        <v>-22.838668999999999</v>
      </c>
      <c r="EO661" s="861">
        <v>94.188199999999995</v>
      </c>
      <c r="EP661" s="861">
        <v>89.894026999999994</v>
      </c>
      <c r="EQ661" s="861">
        <v>-8.5823940000000007</v>
      </c>
      <c r="ER661" s="861">
        <v>1063.0185570000001</v>
      </c>
      <c r="ES661" s="861">
        <v>2433.9911630000001</v>
      </c>
      <c r="ET661" s="861">
        <v>1996.913699</v>
      </c>
      <c r="EU661" s="861"/>
      <c r="EV661" s="861"/>
      <c r="EW661" s="861"/>
      <c r="EX661" s="861"/>
      <c r="EY661" s="861"/>
      <c r="EZ661" s="861"/>
      <c r="FA661" s="861"/>
      <c r="FB661" s="861"/>
      <c r="FC661" s="861"/>
      <c r="FD661" s="861"/>
    </row>
    <row r="662" spans="1:160" x14ac:dyDescent="0.25">
      <c r="A662" s="837">
        <v>46146</v>
      </c>
      <c r="B662" s="836">
        <v>0.53535879629629635</v>
      </c>
      <c r="C662" s="861">
        <v>36660</v>
      </c>
      <c r="D662" s="861">
        <v>0</v>
      </c>
      <c r="E662" s="861">
        <v>0</v>
      </c>
      <c r="F662" s="861">
        <v>74.141126999999997</v>
      </c>
      <c r="G662" s="861">
        <v>70.916435000000007</v>
      </c>
      <c r="H662" s="861">
        <v>64.571852000000007</v>
      </c>
      <c r="I662" s="861">
        <v>73.513236000000006</v>
      </c>
      <c r="J662" s="861">
        <v>70.296768</v>
      </c>
      <c r="K662" s="861">
        <v>70.931533000000002</v>
      </c>
      <c r="L662" s="861">
        <v>73.510893999999993</v>
      </c>
      <c r="M662" s="861">
        <v>74.242193</v>
      </c>
      <c r="N662" s="861">
        <v>-6.1786709999999996</v>
      </c>
      <c r="O662" s="861">
        <v>-9.1881009999999996</v>
      </c>
      <c r="P662" s="861">
        <v>-9.5528560000000002</v>
      </c>
      <c r="Q662" s="861">
        <v>23.914007999999999</v>
      </c>
      <c r="R662" s="861">
        <v>0.39416499999999999</v>
      </c>
      <c r="S662" s="861">
        <v>-7.846482</v>
      </c>
      <c r="T662" s="861">
        <v>81.405411000000001</v>
      </c>
      <c r="U662" s="861">
        <v>72.213993000000002</v>
      </c>
      <c r="V662" s="861">
        <v>93.161410000000004</v>
      </c>
      <c r="W662" s="861">
        <v>92.186349000000007</v>
      </c>
      <c r="X662" s="861">
        <v>12.346841</v>
      </c>
      <c r="Y662" s="861">
        <v>11.472061</v>
      </c>
      <c r="Z662" s="861">
        <v>-7.4971969999999999</v>
      </c>
      <c r="AA662" s="861">
        <v>-5.9541259999999996</v>
      </c>
      <c r="AB662" s="861">
        <v>-6.590236</v>
      </c>
      <c r="AC662" s="861">
        <v>-10.001341</v>
      </c>
      <c r="AD662" s="861">
        <v>-14.236903999999999</v>
      </c>
      <c r="AE662" s="861">
        <v>104.87353</v>
      </c>
      <c r="AF662" s="861">
        <v>97.824777999999995</v>
      </c>
      <c r="AG662" s="861">
        <v>89.347284000000002</v>
      </c>
      <c r="AH662" s="861">
        <v>109.089715</v>
      </c>
      <c r="AI662" s="861">
        <v>89.260525000000001</v>
      </c>
      <c r="AJ662" s="861">
        <v>71.232401999999993</v>
      </c>
      <c r="AK662" s="861">
        <v>-3.8634210000000002</v>
      </c>
      <c r="AL662" s="861">
        <v>-9.2752569999999999</v>
      </c>
      <c r="AM662" s="861">
        <v>-5.9556990000000001</v>
      </c>
      <c r="AN662" s="861">
        <v>92.397949999999994</v>
      </c>
      <c r="AO662" s="861">
        <v>91.508543000000003</v>
      </c>
      <c r="AP662" s="861">
        <v>90.281024000000002</v>
      </c>
      <c r="AQ662" s="861">
        <v>87.854932000000005</v>
      </c>
      <c r="AR662" s="861">
        <v>72.586664999999996</v>
      </c>
      <c r="AS662" s="861">
        <v>62.741213000000002</v>
      </c>
      <c r="AT662" s="861">
        <v>76.278880000000001</v>
      </c>
      <c r="AU662" s="861">
        <v>74.583369000000005</v>
      </c>
      <c r="AV662" s="861">
        <v>73.176607000000004</v>
      </c>
      <c r="AW662" s="861">
        <v>72.575276000000002</v>
      </c>
      <c r="AX662" s="861">
        <v>88.586596</v>
      </c>
      <c r="AY662" s="861">
        <v>86.377157999999994</v>
      </c>
      <c r="AZ662" s="861">
        <v>-3.7001680000000001</v>
      </c>
      <c r="BA662" s="861">
        <v>-5.1763110000000001</v>
      </c>
      <c r="BB662" s="861">
        <v>-13.428677</v>
      </c>
      <c r="BC662" s="861">
        <v>-12.325502</v>
      </c>
      <c r="BD662" s="861">
        <v>-13.278644999999999</v>
      </c>
      <c r="BE662" s="861">
        <v>-12.222375</v>
      </c>
      <c r="BF662" s="861">
        <v>30.4313</v>
      </c>
      <c r="BG662" s="861">
        <v>139.57034899999999</v>
      </c>
      <c r="BH662" s="861">
        <v>108.92524899999999</v>
      </c>
      <c r="BI662" s="861">
        <v>50.079861999999999</v>
      </c>
      <c r="BJ662" s="861">
        <v>131.050534</v>
      </c>
      <c r="BK662" s="861">
        <v>85.397184999999993</v>
      </c>
      <c r="BL662" s="861">
        <v>75.631810999999999</v>
      </c>
      <c r="BM662" s="861">
        <v>-18.913471000000001</v>
      </c>
      <c r="BN662" s="861">
        <v>-13.016139000000001</v>
      </c>
      <c r="BO662" s="861">
        <v>-14.652163</v>
      </c>
      <c r="BP662" s="861">
        <v>-12.771454</v>
      </c>
      <c r="BQ662" s="861">
        <v>86.175218000000001</v>
      </c>
      <c r="BR662" s="861">
        <v>87.600551999999993</v>
      </c>
      <c r="BS662" s="861">
        <v>85.030882000000005</v>
      </c>
      <c r="BT662" s="861">
        <v>59.00797</v>
      </c>
      <c r="BU662" s="861">
        <v>64.336344999999994</v>
      </c>
      <c r="BV662" s="861">
        <v>60.483061999999997</v>
      </c>
      <c r="BW662" s="861">
        <v>63.959820000000001</v>
      </c>
      <c r="BX662" s="861">
        <v>-13.73638</v>
      </c>
      <c r="BY662" s="861">
        <v>-13.627338</v>
      </c>
      <c r="BZ662" s="861">
        <v>-13.986972</v>
      </c>
      <c r="CA662" s="861">
        <v>-17.465838999999999</v>
      </c>
      <c r="CB662" s="861">
        <v>-8.6544340000000002</v>
      </c>
      <c r="CC662" s="861">
        <v>-5.1307689999999999</v>
      </c>
      <c r="CD662" s="861">
        <v>-9.0352259999999998</v>
      </c>
      <c r="CE662" s="861">
        <v>-4.0911869999999997</v>
      </c>
      <c r="CF662" s="861">
        <v>-11.371292</v>
      </c>
      <c r="CG662" s="861">
        <v>-4.9394460000000002</v>
      </c>
      <c r="CH662" s="861">
        <v>-11.139931000000001</v>
      </c>
      <c r="CI662" s="861">
        <v>-6.1035320000000004</v>
      </c>
      <c r="CJ662" s="861">
        <v>-8.8867580000000004</v>
      </c>
      <c r="CK662" s="861">
        <v>-5.7369630000000003</v>
      </c>
      <c r="CL662" s="861">
        <v>-9.5480710000000002</v>
      </c>
      <c r="CM662" s="861">
        <v>-5.1652339999999999</v>
      </c>
      <c r="CN662" s="861">
        <v>-11.281466999999999</v>
      </c>
      <c r="CO662" s="861">
        <v>-7.1912560000000001</v>
      </c>
      <c r="CP662" s="861">
        <v>-10.918711999999999</v>
      </c>
      <c r="CQ662" s="861">
        <v>-7.0405340000000001</v>
      </c>
      <c r="CR662" s="861">
        <v>-8.8724159999999994</v>
      </c>
      <c r="CS662" s="861">
        <v>-6.3187749999999996</v>
      </c>
      <c r="CT662" s="861">
        <v>-8.7887380000000004</v>
      </c>
      <c r="CU662" s="861">
        <v>-7.1850630000000004</v>
      </c>
      <c r="CV662" s="861">
        <v>-11.573912</v>
      </c>
      <c r="CW662" s="861">
        <v>-7.4098389999999998</v>
      </c>
      <c r="CX662" s="861">
        <v>-11.088893000000001</v>
      </c>
      <c r="CY662" s="861">
        <v>-6.3757260000000002</v>
      </c>
      <c r="CZ662" s="861">
        <v>-8.7127119999999998</v>
      </c>
      <c r="DA662" s="861">
        <v>-6.1362699999999997</v>
      </c>
      <c r="DB662" s="861">
        <v>-9.2078349999999993</v>
      </c>
      <c r="DC662" s="861">
        <v>-6.3112149999999998</v>
      </c>
      <c r="DD662" s="861">
        <v>-11.440326000000001</v>
      </c>
      <c r="DE662" s="861">
        <v>-8.3986870000000007</v>
      </c>
      <c r="DF662" s="861">
        <v>-11.320157999999999</v>
      </c>
      <c r="DG662" s="861">
        <v>-7.6012789999999999</v>
      </c>
      <c r="DH662" s="861">
        <v>-8.3085819999999995</v>
      </c>
      <c r="DI662" s="861">
        <v>-6.7561920000000004</v>
      </c>
      <c r="DJ662" s="861">
        <v>-8.7713049999999999</v>
      </c>
      <c r="DK662" s="861">
        <v>-7.5761500000000002</v>
      </c>
      <c r="DL662" s="861">
        <v>-11.500294999999999</v>
      </c>
      <c r="DM662" s="861">
        <v>-9.5140200000000004</v>
      </c>
      <c r="DN662" s="861">
        <v>-11.316865999999999</v>
      </c>
      <c r="DO662" s="861">
        <v>-8.3703679999999991</v>
      </c>
      <c r="DP662" s="861">
        <v>-8.7847709999999992</v>
      </c>
      <c r="DQ662" s="861">
        <v>-7.3513159999999997</v>
      </c>
      <c r="DR662" s="861">
        <v>-9.5033609999999999</v>
      </c>
      <c r="DS662" s="861">
        <v>-8.4533450000000006</v>
      </c>
      <c r="DT662" s="861">
        <v>-11.221869</v>
      </c>
      <c r="DU662" s="861">
        <v>-10.532916</v>
      </c>
      <c r="DV662" s="861">
        <v>-11.586936</v>
      </c>
      <c r="DW662" s="861">
        <v>-8.2674649999999996</v>
      </c>
      <c r="DX662" s="861">
        <v>14.110087</v>
      </c>
      <c r="DY662" s="861">
        <v>9.4822349999999993</v>
      </c>
      <c r="DZ662" s="861">
        <v>161.40136000000001</v>
      </c>
      <c r="EA662" s="861">
        <v>150.655405</v>
      </c>
      <c r="EB662" s="861">
        <v>120.09</v>
      </c>
      <c r="EC662" s="861">
        <v>3.2530000000000001</v>
      </c>
      <c r="ED662" s="861">
        <v>384.9</v>
      </c>
      <c r="EE662" s="861">
        <v>120.22</v>
      </c>
      <c r="EF662" s="861">
        <v>5.4409999999999998</v>
      </c>
      <c r="EG662" s="861">
        <v>646.1</v>
      </c>
      <c r="EH662" s="861">
        <v>120.1</v>
      </c>
      <c r="EI662" s="861">
        <v>5.0730000000000004</v>
      </c>
      <c r="EJ662" s="861">
        <v>600.9</v>
      </c>
      <c r="EK662" s="861">
        <v>8.6288920000000005</v>
      </c>
      <c r="EL662" s="861">
        <v>8.161035</v>
      </c>
      <c r="EM662" s="861">
        <v>-14.584591</v>
      </c>
      <c r="EN662" s="861">
        <v>-22.813198</v>
      </c>
      <c r="EO662" s="861">
        <v>94.654002000000006</v>
      </c>
      <c r="EP662" s="861">
        <v>89.936014</v>
      </c>
      <c r="EQ662" s="861">
        <v>-8.5581750000000003</v>
      </c>
      <c r="ER662" s="861">
        <v>1067.5339429999999</v>
      </c>
      <c r="ES662" s="861">
        <v>2444.7464</v>
      </c>
      <c r="ET662" s="861">
        <v>2006.9141990000001</v>
      </c>
      <c r="EU662" s="861"/>
      <c r="EV662" s="861"/>
      <c r="EW662" s="861"/>
      <c r="EX662" s="861"/>
      <c r="EY662" s="861"/>
      <c r="EZ662" s="861"/>
      <c r="FA662" s="861"/>
      <c r="FB662" s="861"/>
      <c r="FC662" s="861"/>
      <c r="FD662" s="861"/>
    </row>
    <row r="663" spans="1:160" x14ac:dyDescent="0.25">
      <c r="A663" s="837">
        <v>46146</v>
      </c>
      <c r="B663" s="836">
        <v>0.53605324074074068</v>
      </c>
      <c r="C663" s="861">
        <v>36720</v>
      </c>
      <c r="D663" s="861">
        <v>0</v>
      </c>
      <c r="E663" s="861">
        <v>0</v>
      </c>
      <c r="F663" s="861">
        <v>74.299068000000005</v>
      </c>
      <c r="G663" s="861">
        <v>70.940443999999999</v>
      </c>
      <c r="H663" s="861">
        <v>64.710643000000005</v>
      </c>
      <c r="I663" s="861">
        <v>73.512736000000004</v>
      </c>
      <c r="J663" s="861">
        <v>70.415188999999998</v>
      </c>
      <c r="K663" s="861">
        <v>70.950980000000001</v>
      </c>
      <c r="L663" s="861">
        <v>73.550297999999998</v>
      </c>
      <c r="M663" s="861">
        <v>74.276066999999998</v>
      </c>
      <c r="N663" s="861">
        <v>-3.6660870000000001</v>
      </c>
      <c r="O663" s="861">
        <v>-5.3881059999999996</v>
      </c>
      <c r="P663" s="861">
        <v>-6.2552899999999996</v>
      </c>
      <c r="Q663" s="861">
        <v>-2.372617</v>
      </c>
      <c r="R663" s="861">
        <v>-2.7000920000000002</v>
      </c>
      <c r="S663" s="861">
        <v>-3.25848</v>
      </c>
      <c r="T663" s="861">
        <v>83.106859999999998</v>
      </c>
      <c r="U663" s="861">
        <v>72.436991000000006</v>
      </c>
      <c r="V663" s="861">
        <v>96.934261000000006</v>
      </c>
      <c r="W663" s="861">
        <v>96.156718999999995</v>
      </c>
      <c r="X663" s="861">
        <v>-0.33150099999999999</v>
      </c>
      <c r="Y663" s="861">
        <v>0.18348999999999999</v>
      </c>
      <c r="Z663" s="861">
        <v>-3.2552300000000001</v>
      </c>
      <c r="AA663" s="861">
        <v>-3.0179840000000002</v>
      </c>
      <c r="AB663" s="861">
        <v>-2.566932</v>
      </c>
      <c r="AC663" s="861">
        <v>-4.0274489999999998</v>
      </c>
      <c r="AD663" s="861">
        <v>-2.8311860000000002</v>
      </c>
      <c r="AE663" s="861">
        <v>112.978329</v>
      </c>
      <c r="AF663" s="861">
        <v>98.669411999999994</v>
      </c>
      <c r="AG663" s="861">
        <v>90.451961999999995</v>
      </c>
      <c r="AH663" s="861">
        <v>115.86196700000001</v>
      </c>
      <c r="AI663" s="861">
        <v>91.954468000000006</v>
      </c>
      <c r="AJ663" s="861">
        <v>75.782459000000003</v>
      </c>
      <c r="AK663" s="861">
        <v>2.075863</v>
      </c>
      <c r="AL663" s="861">
        <v>-2.6935760000000002</v>
      </c>
      <c r="AM663" s="861">
        <v>-5.4349999999999997E-3</v>
      </c>
      <c r="AN663" s="861">
        <v>94.918552000000005</v>
      </c>
      <c r="AO663" s="861">
        <v>95.346960999999993</v>
      </c>
      <c r="AP663" s="861">
        <v>92.655944000000005</v>
      </c>
      <c r="AQ663" s="861">
        <v>88.948526999999999</v>
      </c>
      <c r="AR663" s="861">
        <v>72.659975000000003</v>
      </c>
      <c r="AS663" s="861">
        <v>62.691954000000003</v>
      </c>
      <c r="AT663" s="861">
        <v>76.439445000000006</v>
      </c>
      <c r="AU663" s="861">
        <v>74.713408000000001</v>
      </c>
      <c r="AV663" s="861">
        <v>73.582348999999994</v>
      </c>
      <c r="AW663" s="861">
        <v>73.426974999999999</v>
      </c>
      <c r="AX663" s="861">
        <v>92.524304999999998</v>
      </c>
      <c r="AY663" s="861">
        <v>90.271691000000004</v>
      </c>
      <c r="AZ663" s="861">
        <v>-0.55038399999999998</v>
      </c>
      <c r="BA663" s="861">
        <v>-1.2717020000000001</v>
      </c>
      <c r="BB663" s="861">
        <v>-6.1933730000000002</v>
      </c>
      <c r="BC663" s="861">
        <v>-5.1366930000000002</v>
      </c>
      <c r="BD663" s="861">
        <v>-5.2144740000000001</v>
      </c>
      <c r="BE663" s="861">
        <v>-0.783972</v>
      </c>
      <c r="BF663" s="861">
        <v>33.054170999999997</v>
      </c>
      <c r="BG663" s="861">
        <v>141.230154</v>
      </c>
      <c r="BH663" s="861">
        <v>110.27753</v>
      </c>
      <c r="BI663" s="861">
        <v>52.039428000000001</v>
      </c>
      <c r="BJ663" s="861">
        <v>135.08202800000001</v>
      </c>
      <c r="BK663" s="861">
        <v>88.913425000000004</v>
      </c>
      <c r="BL663" s="861">
        <v>79.898487000000003</v>
      </c>
      <c r="BM663" s="861">
        <v>-11.561418</v>
      </c>
      <c r="BN663" s="861">
        <v>-5.4937129999999996</v>
      </c>
      <c r="BO663" s="861">
        <v>0.21390899999999999</v>
      </c>
      <c r="BP663" s="861">
        <v>-4.9887810000000004</v>
      </c>
      <c r="BQ663" s="861">
        <v>89.386392999999998</v>
      </c>
      <c r="BR663" s="861">
        <v>88.255287999999993</v>
      </c>
      <c r="BS663" s="861">
        <v>85.919060999999999</v>
      </c>
      <c r="BT663" s="861">
        <v>58.935836999999999</v>
      </c>
      <c r="BU663" s="861">
        <v>64.348737999999997</v>
      </c>
      <c r="BV663" s="861">
        <v>60.419873000000003</v>
      </c>
      <c r="BW663" s="861">
        <v>63.937553000000001</v>
      </c>
      <c r="BX663" s="861">
        <v>-1.631033</v>
      </c>
      <c r="BY663" s="861">
        <v>-7.890485</v>
      </c>
      <c r="BZ663" s="861">
        <v>-1.5111730000000001</v>
      </c>
      <c r="CA663" s="861">
        <v>-3.913618</v>
      </c>
      <c r="CB663" s="861">
        <v>-8.6412890000000004</v>
      </c>
      <c r="CC663" s="861">
        <v>-5.0435220000000003</v>
      </c>
      <c r="CD663" s="861">
        <v>-9.0233480000000004</v>
      </c>
      <c r="CE663" s="861">
        <v>-3.9701439999999999</v>
      </c>
      <c r="CF663" s="861">
        <v>-11.353335</v>
      </c>
      <c r="CG663" s="861">
        <v>-4.8704599999999996</v>
      </c>
      <c r="CH663" s="861">
        <v>-11.102287</v>
      </c>
      <c r="CI663" s="861">
        <v>-6.0326050000000002</v>
      </c>
      <c r="CJ663" s="861">
        <v>-8.8281670000000005</v>
      </c>
      <c r="CK663" s="861">
        <v>-5.7158230000000003</v>
      </c>
      <c r="CL663" s="861">
        <v>-9.5221140000000002</v>
      </c>
      <c r="CM663" s="861">
        <v>-5.1208260000000001</v>
      </c>
      <c r="CN663" s="861">
        <v>-11.251287</v>
      </c>
      <c r="CO663" s="861">
        <v>-7.16127</v>
      </c>
      <c r="CP663" s="861">
        <v>-10.896649999999999</v>
      </c>
      <c r="CQ663" s="861">
        <v>-6.9994560000000003</v>
      </c>
      <c r="CR663" s="861">
        <v>-8.8059239999999992</v>
      </c>
      <c r="CS663" s="861">
        <v>-6.2926729999999997</v>
      </c>
      <c r="CT663" s="861">
        <v>-8.7309660000000004</v>
      </c>
      <c r="CU663" s="861">
        <v>-7.1629440000000004</v>
      </c>
      <c r="CV663" s="861">
        <v>-11.556343999999999</v>
      </c>
      <c r="CW663" s="861">
        <v>-7.3676149999999998</v>
      </c>
      <c r="CX663" s="861">
        <v>-11.06969</v>
      </c>
      <c r="CY663" s="861">
        <v>-6.3324009999999999</v>
      </c>
      <c r="CZ663" s="861">
        <v>-8.7038849999999996</v>
      </c>
      <c r="DA663" s="861">
        <v>-6.093979</v>
      </c>
      <c r="DB663" s="861">
        <v>-9.1943990000000007</v>
      </c>
      <c r="DC663" s="861">
        <v>-6.320703</v>
      </c>
      <c r="DD663" s="861">
        <v>-11.396499</v>
      </c>
      <c r="DE663" s="861">
        <v>-8.3845609999999997</v>
      </c>
      <c r="DF663" s="861">
        <v>-11.294575</v>
      </c>
      <c r="DG663" s="861">
        <v>-7.5880000000000001</v>
      </c>
      <c r="DH663" s="861">
        <v>-8.2831200000000003</v>
      </c>
      <c r="DI663" s="861">
        <v>-6.7442880000000001</v>
      </c>
      <c r="DJ663" s="861">
        <v>-8.7233000000000001</v>
      </c>
      <c r="DK663" s="861">
        <v>-7.5810620000000002</v>
      </c>
      <c r="DL663" s="861">
        <v>-11.482396</v>
      </c>
      <c r="DM663" s="861">
        <v>-9.506494</v>
      </c>
      <c r="DN663" s="861">
        <v>-11.297866000000001</v>
      </c>
      <c r="DO663" s="861">
        <v>-8.3561370000000004</v>
      </c>
      <c r="DP663" s="861">
        <v>-8.7644420000000007</v>
      </c>
      <c r="DQ663" s="861">
        <v>-7.3193060000000001</v>
      </c>
      <c r="DR663" s="861">
        <v>-9.4928129999999999</v>
      </c>
      <c r="DS663" s="861">
        <v>-8.4620090000000001</v>
      </c>
      <c r="DT663" s="861">
        <v>-11.221845999999999</v>
      </c>
      <c r="DU663" s="861">
        <v>-10.536180999999999</v>
      </c>
      <c r="DV663" s="861">
        <v>-11.567028000000001</v>
      </c>
      <c r="DW663" s="861">
        <v>-8.2851029999999994</v>
      </c>
      <c r="DX663" s="861">
        <v>15.451098999999999</v>
      </c>
      <c r="DY663" s="861">
        <v>13.241159</v>
      </c>
      <c r="DZ663" s="861">
        <v>169.658917</v>
      </c>
      <c r="EA663" s="861">
        <v>159.28613200000001</v>
      </c>
      <c r="EB663" s="861">
        <v>119.76</v>
      </c>
      <c r="EC663" s="861">
        <v>3.2490000000000001</v>
      </c>
      <c r="ED663" s="861">
        <v>383.3</v>
      </c>
      <c r="EE663" s="861">
        <v>119.72</v>
      </c>
      <c r="EF663" s="861">
        <v>5.7919999999999998</v>
      </c>
      <c r="EG663" s="861">
        <v>682.9</v>
      </c>
      <c r="EH663" s="861">
        <v>119.84</v>
      </c>
      <c r="EI663" s="861">
        <v>5.51</v>
      </c>
      <c r="EJ663" s="861">
        <v>648.1</v>
      </c>
      <c r="EK663" s="861">
        <v>12.387098</v>
      </c>
      <c r="EL663" s="861">
        <v>16.261254000000001</v>
      </c>
      <c r="EM663" s="861">
        <v>-12.392533</v>
      </c>
      <c r="EN663" s="861">
        <v>-16.047345</v>
      </c>
      <c r="EO663" s="861">
        <v>98.138056000000006</v>
      </c>
      <c r="EP663" s="861">
        <v>93.742334</v>
      </c>
      <c r="EQ663" s="861">
        <v>-8.5302319999999998</v>
      </c>
      <c r="ER663" s="861">
        <v>1073.9148889999999</v>
      </c>
      <c r="ES663" s="861">
        <v>2456.488409</v>
      </c>
      <c r="ET663" s="861">
        <v>2017.7662700000001</v>
      </c>
      <c r="EU663" s="861"/>
      <c r="EV663" s="861"/>
      <c r="EW663" s="861"/>
      <c r="EX663" s="861"/>
      <c r="EY663" s="861"/>
      <c r="EZ663" s="861"/>
      <c r="FA663" s="861"/>
      <c r="FB663" s="861"/>
      <c r="FC663" s="861"/>
      <c r="FD663" s="861"/>
    </row>
    <row r="664" spans="1:160" x14ac:dyDescent="0.25">
      <c r="A664" s="837">
        <v>46146</v>
      </c>
      <c r="B664" s="836">
        <v>0.53674768518518523</v>
      </c>
      <c r="C664" s="861">
        <v>36780</v>
      </c>
      <c r="D664" s="861">
        <v>0</v>
      </c>
      <c r="E664" s="861">
        <v>0</v>
      </c>
      <c r="F664" s="861">
        <v>74.422774000000004</v>
      </c>
      <c r="G664" s="861">
        <v>70.900395000000003</v>
      </c>
      <c r="H664" s="861">
        <v>64.787879000000004</v>
      </c>
      <c r="I664" s="861">
        <v>73.484791999999999</v>
      </c>
      <c r="J664" s="861">
        <v>70.524310999999997</v>
      </c>
      <c r="K664" s="861">
        <v>70.964119999999994</v>
      </c>
      <c r="L664" s="861">
        <v>73.552685999999994</v>
      </c>
      <c r="M664" s="861">
        <v>74.284795000000003</v>
      </c>
      <c r="N664" s="861">
        <v>-4.2167719999999997</v>
      </c>
      <c r="O664" s="861">
        <v>-6.148752</v>
      </c>
      <c r="P664" s="861">
        <v>-7.0323869999999999</v>
      </c>
      <c r="Q664" s="861">
        <v>-3.8351150000000001</v>
      </c>
      <c r="R664" s="861">
        <v>-4.8877810000000004</v>
      </c>
      <c r="S664" s="861">
        <v>-5.8708410000000004</v>
      </c>
      <c r="T664" s="861">
        <v>82.425916999999998</v>
      </c>
      <c r="U664" s="861">
        <v>72.561232000000004</v>
      </c>
      <c r="V664" s="861">
        <v>95.464877000000001</v>
      </c>
      <c r="W664" s="861">
        <v>94.558027999999993</v>
      </c>
      <c r="X664" s="861">
        <v>-2.4232209999999998</v>
      </c>
      <c r="Y664" s="861">
        <v>-2.4228000000000001</v>
      </c>
      <c r="Z664" s="861">
        <v>-6.3419420000000004</v>
      </c>
      <c r="AA664" s="861">
        <v>-6.1254720000000002</v>
      </c>
      <c r="AB664" s="861">
        <v>-5.7475209999999999</v>
      </c>
      <c r="AC664" s="861">
        <v>-6.9523200000000003</v>
      </c>
      <c r="AD664" s="861">
        <v>-11.441499</v>
      </c>
      <c r="AE664" s="861">
        <v>111.24827500000001</v>
      </c>
      <c r="AF664" s="861">
        <v>99.491607999999999</v>
      </c>
      <c r="AG664" s="861">
        <v>91.713246999999996</v>
      </c>
      <c r="AH664" s="861">
        <v>116.873666</v>
      </c>
      <c r="AI664" s="861">
        <v>91.324549000000005</v>
      </c>
      <c r="AJ664" s="861">
        <v>74.143780000000007</v>
      </c>
      <c r="AK664" s="861">
        <v>-0.118854</v>
      </c>
      <c r="AL664" s="861">
        <v>-5.6763279999999998</v>
      </c>
      <c r="AM664" s="861">
        <v>-2.977589</v>
      </c>
      <c r="AN664" s="861">
        <v>94.949917999999997</v>
      </c>
      <c r="AO664" s="861">
        <v>93.778576000000001</v>
      </c>
      <c r="AP664" s="861">
        <v>93.123182</v>
      </c>
      <c r="AQ664" s="861">
        <v>89.291866999999996</v>
      </c>
      <c r="AR664" s="861">
        <v>72.705523999999997</v>
      </c>
      <c r="AS664" s="861">
        <v>62.687899000000002</v>
      </c>
      <c r="AT664" s="861">
        <v>76.473166000000006</v>
      </c>
      <c r="AU664" s="861">
        <v>74.846063000000001</v>
      </c>
      <c r="AV664" s="861">
        <v>73.707566</v>
      </c>
      <c r="AW664" s="861">
        <v>73.487668999999997</v>
      </c>
      <c r="AX664" s="861">
        <v>90.417519999999996</v>
      </c>
      <c r="AY664" s="861">
        <v>88.613212000000004</v>
      </c>
      <c r="AZ664" s="861">
        <v>-2.6689690000000001</v>
      </c>
      <c r="BA664" s="861">
        <v>-2.7065489999999999</v>
      </c>
      <c r="BB664" s="861">
        <v>-9.6666159999999994</v>
      </c>
      <c r="BC664" s="861">
        <v>-8.4604119999999998</v>
      </c>
      <c r="BD664" s="861">
        <v>-8.956861</v>
      </c>
      <c r="BE664" s="861">
        <v>-6.6127820000000002</v>
      </c>
      <c r="BF664" s="861">
        <v>30.794105999999999</v>
      </c>
      <c r="BG664" s="861">
        <v>140.27139299999999</v>
      </c>
      <c r="BH664" s="861">
        <v>110.333932</v>
      </c>
      <c r="BI664" s="861">
        <v>51.543013999999999</v>
      </c>
      <c r="BJ664" s="861">
        <v>133.42860099999999</v>
      </c>
      <c r="BK664" s="861">
        <v>87.844735999999997</v>
      </c>
      <c r="BL664" s="861">
        <v>79.339884999999995</v>
      </c>
      <c r="BM664" s="861">
        <v>-14.502333999999999</v>
      </c>
      <c r="BN664" s="861">
        <v>-8.4326460000000001</v>
      </c>
      <c r="BO664" s="861">
        <v>-14.801845999999999</v>
      </c>
      <c r="BP664" s="861">
        <v>-7.573245</v>
      </c>
      <c r="BQ664" s="861">
        <v>88.200254000000001</v>
      </c>
      <c r="BR664" s="861">
        <v>88.477619000000004</v>
      </c>
      <c r="BS664" s="861">
        <v>86.296252999999993</v>
      </c>
      <c r="BT664" s="861">
        <v>59.004970999999998</v>
      </c>
      <c r="BU664" s="861">
        <v>64.284632999999999</v>
      </c>
      <c r="BV664" s="861">
        <v>60.469358999999997</v>
      </c>
      <c r="BW664" s="861">
        <v>63.950454000000001</v>
      </c>
      <c r="BX664" s="861">
        <v>-10.877411</v>
      </c>
      <c r="BY664" s="861">
        <v>-11.194709</v>
      </c>
      <c r="BZ664" s="861">
        <v>-8.3255520000000001</v>
      </c>
      <c r="CA664" s="861">
        <v>-12.494254</v>
      </c>
      <c r="CB664" s="861">
        <v>-8.6219070000000002</v>
      </c>
      <c r="CC664" s="861">
        <v>-5.0542090000000002</v>
      </c>
      <c r="CD664" s="861">
        <v>-8.9656920000000007</v>
      </c>
      <c r="CE664" s="861">
        <v>-3.9333969999999998</v>
      </c>
      <c r="CF664" s="861">
        <v>-11.317752</v>
      </c>
      <c r="CG664" s="861">
        <v>-4.8212719999999996</v>
      </c>
      <c r="CH664" s="861">
        <v>-11.101165</v>
      </c>
      <c r="CI664" s="861">
        <v>-6.0818630000000002</v>
      </c>
      <c r="CJ664" s="861">
        <v>-8.7937910000000006</v>
      </c>
      <c r="CK664" s="861">
        <v>-5.7199960000000001</v>
      </c>
      <c r="CL664" s="861">
        <v>-9.4831690000000002</v>
      </c>
      <c r="CM664" s="861">
        <v>-5.119872</v>
      </c>
      <c r="CN664" s="861">
        <v>-11.219941</v>
      </c>
      <c r="CO664" s="861">
        <v>-7.1604929999999998</v>
      </c>
      <c r="CP664" s="861">
        <v>-10.891399</v>
      </c>
      <c r="CQ664" s="861">
        <v>-7.049823</v>
      </c>
      <c r="CR664" s="861">
        <v>-8.8044379999999993</v>
      </c>
      <c r="CS664" s="861">
        <v>-6.3168550000000003</v>
      </c>
      <c r="CT664" s="861">
        <v>-8.7129499999999993</v>
      </c>
      <c r="CU664" s="861">
        <v>-7.1678649999999999</v>
      </c>
      <c r="CV664" s="861">
        <v>-11.566475000000001</v>
      </c>
      <c r="CW664" s="861">
        <v>-7.4141339999999998</v>
      </c>
      <c r="CX664" s="861">
        <v>-11.039509000000001</v>
      </c>
      <c r="CY664" s="861">
        <v>-6.3486370000000001</v>
      </c>
      <c r="CZ664" s="861">
        <v>-8.6443119999999993</v>
      </c>
      <c r="DA664" s="861">
        <v>-6.0597130000000003</v>
      </c>
      <c r="DB664" s="861">
        <v>-9.1562149999999995</v>
      </c>
      <c r="DC664" s="861">
        <v>-6.3097529999999997</v>
      </c>
      <c r="DD664" s="861">
        <v>-11.359048</v>
      </c>
      <c r="DE664" s="861">
        <v>-8.3735009999999992</v>
      </c>
      <c r="DF664" s="861">
        <v>-11.269304999999999</v>
      </c>
      <c r="DG664" s="861">
        <v>-7.5806440000000004</v>
      </c>
      <c r="DH664" s="861">
        <v>-8.2514179999999993</v>
      </c>
      <c r="DI664" s="861">
        <v>-6.6992710000000004</v>
      </c>
      <c r="DJ664" s="861">
        <v>-8.6996850000000006</v>
      </c>
      <c r="DK664" s="861">
        <v>-7.5266359999999999</v>
      </c>
      <c r="DL664" s="861">
        <v>-11.456856</v>
      </c>
      <c r="DM664" s="861">
        <v>-9.4824400000000004</v>
      </c>
      <c r="DN664" s="861">
        <v>-11.269304999999999</v>
      </c>
      <c r="DO664" s="861">
        <v>-8.3506440000000008</v>
      </c>
      <c r="DP664" s="861">
        <v>-8.7224120000000003</v>
      </c>
      <c r="DQ664" s="861">
        <v>-7.3102309999999999</v>
      </c>
      <c r="DR664" s="861">
        <v>-9.4611979999999996</v>
      </c>
      <c r="DS664" s="861">
        <v>-8.4374680000000009</v>
      </c>
      <c r="DT664" s="861">
        <v>-11.202429</v>
      </c>
      <c r="DU664" s="861">
        <v>-10.514906</v>
      </c>
      <c r="DV664" s="861">
        <v>-11.537394000000001</v>
      </c>
      <c r="DW664" s="861">
        <v>-8.2434539999999998</v>
      </c>
      <c r="DX664" s="861">
        <v>14.094194</v>
      </c>
      <c r="DY664" s="861">
        <v>11.348986999999999</v>
      </c>
      <c r="DZ664" s="861">
        <v>165.83740900000001</v>
      </c>
      <c r="EA664" s="861">
        <v>154.45834099999999</v>
      </c>
      <c r="EB664" s="861">
        <v>120.62</v>
      </c>
      <c r="EC664" s="861">
        <v>1.238</v>
      </c>
      <c r="ED664" s="861">
        <v>132.4</v>
      </c>
      <c r="EE664" s="861">
        <v>120.73</v>
      </c>
      <c r="EF664" s="861">
        <v>5.59</v>
      </c>
      <c r="EG664" s="861">
        <v>667.2</v>
      </c>
      <c r="EH664" s="861">
        <v>120.43</v>
      </c>
      <c r="EI664" s="861">
        <v>5.2679999999999998</v>
      </c>
      <c r="EJ664" s="861">
        <v>625.20000000000005</v>
      </c>
      <c r="EK664" s="861">
        <v>11.633449000000001</v>
      </c>
      <c r="EL664" s="861">
        <v>4.5567029999999997</v>
      </c>
      <c r="EM664" s="861">
        <v>-14.611038000000001</v>
      </c>
      <c r="EN664" s="861">
        <v>-19.358549</v>
      </c>
      <c r="EO664" s="861">
        <v>96.540199000000001</v>
      </c>
      <c r="EP664" s="861">
        <v>91.630703999999994</v>
      </c>
      <c r="EQ664" s="861">
        <v>-8.5130180000000006</v>
      </c>
      <c r="ER664" s="861">
        <v>1076.3286579999999</v>
      </c>
      <c r="ES664" s="861">
        <v>2467.7569739999999</v>
      </c>
      <c r="ET664" s="861">
        <v>2028.3724560000001</v>
      </c>
      <c r="EU664" s="861"/>
      <c r="EV664" s="861"/>
      <c r="EW664" s="861"/>
      <c r="EX664" s="861"/>
      <c r="EY664" s="861"/>
      <c r="EZ664" s="861"/>
      <c r="FA664" s="861"/>
      <c r="FB664" s="861"/>
      <c r="FC664" s="861"/>
      <c r="FD664" s="861"/>
    </row>
    <row r="665" spans="1:160" x14ac:dyDescent="0.25">
      <c r="A665" s="837">
        <v>46146</v>
      </c>
      <c r="B665" s="836">
        <v>0.53744212962962956</v>
      </c>
      <c r="C665" s="861">
        <v>36840</v>
      </c>
      <c r="D665" s="861">
        <v>0</v>
      </c>
      <c r="E665" s="861">
        <v>0</v>
      </c>
      <c r="F665" s="861">
        <v>74.416030000000006</v>
      </c>
      <c r="G665" s="861">
        <v>70.900839000000005</v>
      </c>
      <c r="H665" s="861">
        <v>64.819535999999999</v>
      </c>
      <c r="I665" s="861">
        <v>73.489360000000005</v>
      </c>
      <c r="J665" s="861">
        <v>70.581124000000003</v>
      </c>
      <c r="K665" s="861">
        <v>70.944085999999999</v>
      </c>
      <c r="L665" s="861">
        <v>73.529115000000004</v>
      </c>
      <c r="M665" s="861">
        <v>74.298446999999996</v>
      </c>
      <c r="N665" s="861">
        <v>-4.6344779999999997</v>
      </c>
      <c r="O665" s="861">
        <v>-6.6984349999999999</v>
      </c>
      <c r="P665" s="861">
        <v>-7.5781580000000002</v>
      </c>
      <c r="Q665" s="861">
        <v>-4.1345939999999999</v>
      </c>
      <c r="R665" s="861">
        <v>-5.5325129999999998</v>
      </c>
      <c r="S665" s="861">
        <v>-6.40876</v>
      </c>
      <c r="T665" s="861">
        <v>82.316152000000002</v>
      </c>
      <c r="U665" s="861">
        <v>72.686993000000001</v>
      </c>
      <c r="V665" s="861">
        <v>94.668745999999999</v>
      </c>
      <c r="W665" s="861">
        <v>93.781332000000006</v>
      </c>
      <c r="X665" s="861">
        <v>-3.3142100000000001</v>
      </c>
      <c r="Y665" s="861">
        <v>-3.536883</v>
      </c>
      <c r="Z665" s="861">
        <v>-7.6540860000000004</v>
      </c>
      <c r="AA665" s="861">
        <v>-7.374072</v>
      </c>
      <c r="AB665" s="861">
        <v>-7.0163580000000003</v>
      </c>
      <c r="AC665" s="861">
        <v>-8.19876</v>
      </c>
      <c r="AD665" s="861">
        <v>-12.574189000000001</v>
      </c>
      <c r="AE665" s="861">
        <v>109.04572899999999</v>
      </c>
      <c r="AF665" s="861">
        <v>100.196928</v>
      </c>
      <c r="AG665" s="861">
        <v>92.163115000000005</v>
      </c>
      <c r="AH665" s="861">
        <v>114.073196</v>
      </c>
      <c r="AI665" s="861">
        <v>90.655939000000004</v>
      </c>
      <c r="AJ665" s="861">
        <v>73.151482999999999</v>
      </c>
      <c r="AK665" s="861">
        <v>-1.28047</v>
      </c>
      <c r="AL665" s="861">
        <v>-7.0015409999999996</v>
      </c>
      <c r="AM665" s="861">
        <v>-4.1139849999999996</v>
      </c>
      <c r="AN665" s="861">
        <v>94.422162</v>
      </c>
      <c r="AO665" s="861">
        <v>92.901171000000005</v>
      </c>
      <c r="AP665" s="861">
        <v>92.567621000000003</v>
      </c>
      <c r="AQ665" s="861">
        <v>89.319851999999997</v>
      </c>
      <c r="AR665" s="861">
        <v>72.633313000000001</v>
      </c>
      <c r="AS665" s="861">
        <v>62.705692999999997</v>
      </c>
      <c r="AT665" s="861">
        <v>76.562768000000005</v>
      </c>
      <c r="AU665" s="861">
        <v>74.920629000000005</v>
      </c>
      <c r="AV665" s="861">
        <v>73.775463000000002</v>
      </c>
      <c r="AW665" s="861">
        <v>73.099072000000007</v>
      </c>
      <c r="AX665" s="861">
        <v>90.159760000000006</v>
      </c>
      <c r="AY665" s="861">
        <v>88.149435999999994</v>
      </c>
      <c r="AZ665" s="861">
        <v>-3.749136</v>
      </c>
      <c r="BA665" s="861">
        <v>-3.2107510000000001</v>
      </c>
      <c r="BB665" s="861">
        <v>-11.302213999999999</v>
      </c>
      <c r="BC665" s="861">
        <v>-9.9422449999999998</v>
      </c>
      <c r="BD665" s="861">
        <v>-10.562912000000001</v>
      </c>
      <c r="BE665" s="861">
        <v>-10.026884000000001</v>
      </c>
      <c r="BF665" s="861">
        <v>27.964233</v>
      </c>
      <c r="BG665" s="861">
        <v>138.92071300000001</v>
      </c>
      <c r="BH665" s="861">
        <v>109.998177</v>
      </c>
      <c r="BI665" s="861">
        <v>51.777014999999999</v>
      </c>
      <c r="BJ665" s="861">
        <v>131.45241200000001</v>
      </c>
      <c r="BK665" s="861">
        <v>87.079431</v>
      </c>
      <c r="BL665" s="861">
        <v>78.126902999999999</v>
      </c>
      <c r="BM665" s="861">
        <v>-16.402052999999999</v>
      </c>
      <c r="BN665" s="861">
        <v>-10.195054000000001</v>
      </c>
      <c r="BO665" s="861">
        <v>-16.602509000000001</v>
      </c>
      <c r="BP665" s="861">
        <v>-9.7224959999999996</v>
      </c>
      <c r="BQ665" s="861">
        <v>87.778997000000004</v>
      </c>
      <c r="BR665" s="861">
        <v>88.304192999999998</v>
      </c>
      <c r="BS665" s="861">
        <v>86.216622999999998</v>
      </c>
      <c r="BT665" s="861">
        <v>58.966222999999999</v>
      </c>
      <c r="BU665" s="861">
        <v>64.277120999999994</v>
      </c>
      <c r="BV665" s="861">
        <v>60.50264</v>
      </c>
      <c r="BW665" s="861">
        <v>63.937376</v>
      </c>
      <c r="BX665" s="861">
        <v>-12.041213000000001</v>
      </c>
      <c r="BY665" s="861">
        <v>-12.34732</v>
      </c>
      <c r="BZ665" s="861">
        <v>-10.366125</v>
      </c>
      <c r="CA665" s="861">
        <v>-15.111561999999999</v>
      </c>
      <c r="CB665" s="861">
        <v>-8.6189</v>
      </c>
      <c r="CC665" s="861">
        <v>-5.0186700000000002</v>
      </c>
      <c r="CD665" s="861">
        <v>-8.9669480000000004</v>
      </c>
      <c r="CE665" s="861">
        <v>-3.9351069999999999</v>
      </c>
      <c r="CF665" s="861">
        <v>-11.324907</v>
      </c>
      <c r="CG665" s="861">
        <v>-4.7980980000000004</v>
      </c>
      <c r="CH665" s="861">
        <v>-11.076051</v>
      </c>
      <c r="CI665" s="861">
        <v>-6.0471519999999996</v>
      </c>
      <c r="CJ665" s="861">
        <v>-8.8095199999999991</v>
      </c>
      <c r="CK665" s="861">
        <v>-5.7142530000000002</v>
      </c>
      <c r="CL665" s="861">
        <v>-9.4942740000000008</v>
      </c>
      <c r="CM665" s="861">
        <v>-5.0955060000000003</v>
      </c>
      <c r="CN665" s="861">
        <v>-11.209227</v>
      </c>
      <c r="CO665" s="861">
        <v>-7.1115389999999996</v>
      </c>
      <c r="CP665" s="861">
        <v>-10.892060000000001</v>
      </c>
      <c r="CQ665" s="861">
        <v>-6.9710729999999996</v>
      </c>
      <c r="CR665" s="861">
        <v>-8.8275819999999996</v>
      </c>
      <c r="CS665" s="861">
        <v>-6.2619889999999998</v>
      </c>
      <c r="CT665" s="861">
        <v>-8.7498199999999997</v>
      </c>
      <c r="CU665" s="861">
        <v>-7.1696039999999996</v>
      </c>
      <c r="CV665" s="861">
        <v>-11.55223</v>
      </c>
      <c r="CW665" s="861">
        <v>-7.3616580000000003</v>
      </c>
      <c r="CX665" s="861">
        <v>-11.014507999999999</v>
      </c>
      <c r="CY665" s="861">
        <v>-6.3219539999999999</v>
      </c>
      <c r="CZ665" s="861">
        <v>-8.6465669999999992</v>
      </c>
      <c r="DA665" s="861">
        <v>-6.0626850000000001</v>
      </c>
      <c r="DB665" s="861">
        <v>-9.1484220000000001</v>
      </c>
      <c r="DC665" s="861">
        <v>-6.2516059999999998</v>
      </c>
      <c r="DD665" s="861">
        <v>-11.347861</v>
      </c>
      <c r="DE665" s="861">
        <v>-8.3464510000000001</v>
      </c>
      <c r="DF665" s="861">
        <v>-11.248611</v>
      </c>
      <c r="DG665" s="861">
        <v>-7.5469790000000003</v>
      </c>
      <c r="DH665" s="861">
        <v>-8.2364379999999997</v>
      </c>
      <c r="DI665" s="861">
        <v>-6.6819220000000001</v>
      </c>
      <c r="DJ665" s="861">
        <v>-8.6672960000000003</v>
      </c>
      <c r="DK665" s="861">
        <v>-7.5232890000000001</v>
      </c>
      <c r="DL665" s="861">
        <v>-11.437984</v>
      </c>
      <c r="DM665" s="861">
        <v>-9.4425270000000001</v>
      </c>
      <c r="DN665" s="861">
        <v>-11.272123000000001</v>
      </c>
      <c r="DO665" s="861">
        <v>-8.3248960000000007</v>
      </c>
      <c r="DP665" s="861">
        <v>-8.7055469999999993</v>
      </c>
      <c r="DQ665" s="861">
        <v>-7.2919309999999999</v>
      </c>
      <c r="DR665" s="861">
        <v>-9.4142340000000004</v>
      </c>
      <c r="DS665" s="861">
        <v>-8.3999419999999994</v>
      </c>
      <c r="DT665" s="861">
        <v>-11.161466000000001</v>
      </c>
      <c r="DU665" s="861">
        <v>-10.458019999999999</v>
      </c>
      <c r="DV665" s="861">
        <v>-11.509846</v>
      </c>
      <c r="DW665" s="861">
        <v>-8.2254090000000009</v>
      </c>
      <c r="DX665" s="861">
        <v>13.566266000000001</v>
      </c>
      <c r="DY665" s="861">
        <v>10.622077000000001</v>
      </c>
      <c r="DZ665" s="861">
        <v>163.80723699999999</v>
      </c>
      <c r="EA665" s="861">
        <v>154.25935799999999</v>
      </c>
      <c r="EB665" s="861">
        <v>119.87</v>
      </c>
      <c r="EC665" s="861">
        <v>3.2469999999999999</v>
      </c>
      <c r="ED665" s="861">
        <v>383.8</v>
      </c>
      <c r="EE665" s="861">
        <v>120.02</v>
      </c>
      <c r="EF665" s="861">
        <v>5.5330000000000004</v>
      </c>
      <c r="EG665" s="861">
        <v>654.29999999999995</v>
      </c>
      <c r="EH665" s="861">
        <v>120.04</v>
      </c>
      <c r="EI665" s="861">
        <v>5.2329999999999997</v>
      </c>
      <c r="EJ665" s="861">
        <v>618.70000000000005</v>
      </c>
      <c r="EK665" s="861">
        <v>11.382016999999999</v>
      </c>
      <c r="EL665" s="861">
        <v>4.0777060000000001</v>
      </c>
      <c r="EM665" s="861">
        <v>-15.496002000000001</v>
      </c>
      <c r="EN665" s="861">
        <v>-20.680215</v>
      </c>
      <c r="EO665" s="861">
        <v>95.681239000000005</v>
      </c>
      <c r="EP665" s="861">
        <v>91.542727999999997</v>
      </c>
      <c r="EQ665" s="861">
        <v>-8.4936389999999999</v>
      </c>
      <c r="ER665" s="861">
        <v>1081.118874</v>
      </c>
      <c r="ES665" s="861">
        <v>2478.7571349999998</v>
      </c>
      <c r="ET665" s="861">
        <v>2038.739959</v>
      </c>
      <c r="EU665" s="861"/>
      <c r="EV665" s="861"/>
      <c r="EW665" s="861"/>
      <c r="EX665" s="861"/>
      <c r="EY665" s="861"/>
      <c r="EZ665" s="861"/>
      <c r="FA665" s="861"/>
      <c r="FB665" s="861"/>
      <c r="FC665" s="861"/>
      <c r="FD665" s="861"/>
    </row>
    <row r="666" spans="1:160" x14ac:dyDescent="0.25">
      <c r="A666" s="837">
        <v>46146</v>
      </c>
      <c r="B666" s="836">
        <v>0.53813657407407411</v>
      </c>
      <c r="C666" s="861">
        <v>36900</v>
      </c>
      <c r="D666" s="861">
        <v>0</v>
      </c>
      <c r="E666" s="861">
        <v>0</v>
      </c>
      <c r="F666" s="861">
        <v>74.494238999999993</v>
      </c>
      <c r="G666" s="861">
        <v>70.900003999999996</v>
      </c>
      <c r="H666" s="861">
        <v>64.773375999999999</v>
      </c>
      <c r="I666" s="861">
        <v>73.459873999999999</v>
      </c>
      <c r="J666" s="861">
        <v>70.581683999999996</v>
      </c>
      <c r="K666" s="861">
        <v>70.961197999999996</v>
      </c>
      <c r="L666" s="861">
        <v>73.547585999999995</v>
      </c>
      <c r="M666" s="861">
        <v>74.316901000000001</v>
      </c>
      <c r="N666" s="861">
        <v>-4.9038539999999999</v>
      </c>
      <c r="O666" s="861">
        <v>-7.3639460000000003</v>
      </c>
      <c r="P666" s="861">
        <v>-8.0700489999999991</v>
      </c>
      <c r="Q666" s="861">
        <v>-4.3669549999999999</v>
      </c>
      <c r="R666" s="861">
        <v>-5.8623570000000003</v>
      </c>
      <c r="S666" s="861">
        <v>-6.5275869999999996</v>
      </c>
      <c r="T666" s="861">
        <v>82.014420000000001</v>
      </c>
      <c r="U666" s="861">
        <v>72.69914</v>
      </c>
      <c r="V666" s="861">
        <v>94.242614000000003</v>
      </c>
      <c r="W666" s="861">
        <v>93.308865999999995</v>
      </c>
      <c r="X666" s="861">
        <v>-3.858133</v>
      </c>
      <c r="Y666" s="861">
        <v>-4.1725440000000003</v>
      </c>
      <c r="Z666" s="861">
        <v>-8.3645429999999994</v>
      </c>
      <c r="AA666" s="861">
        <v>-8.0486570000000004</v>
      </c>
      <c r="AB666" s="861">
        <v>-7.6492789999999999</v>
      </c>
      <c r="AC666" s="861">
        <v>-8.7616619999999994</v>
      </c>
      <c r="AD666" s="861">
        <v>-13.061362000000001</v>
      </c>
      <c r="AE666" s="861">
        <v>107.233856</v>
      </c>
      <c r="AF666" s="861">
        <v>99.961157999999998</v>
      </c>
      <c r="AG666" s="861">
        <v>91.721378000000001</v>
      </c>
      <c r="AH666" s="861">
        <v>112.073087</v>
      </c>
      <c r="AI666" s="861">
        <v>90.209506000000005</v>
      </c>
      <c r="AJ666" s="861">
        <v>72.567544999999996</v>
      </c>
      <c r="AK666" s="861">
        <v>-2.0090650000000001</v>
      </c>
      <c r="AL666" s="861">
        <v>-7.6745340000000004</v>
      </c>
      <c r="AM666" s="861">
        <v>-4.6680460000000004</v>
      </c>
      <c r="AN666" s="861">
        <v>93.857743999999997</v>
      </c>
      <c r="AO666" s="861">
        <v>92.508011999999994</v>
      </c>
      <c r="AP666" s="861">
        <v>91.967239000000006</v>
      </c>
      <c r="AQ666" s="861">
        <v>89.075946000000002</v>
      </c>
      <c r="AR666" s="861">
        <v>72.780922000000004</v>
      </c>
      <c r="AS666" s="861">
        <v>62.680624000000002</v>
      </c>
      <c r="AT666" s="861">
        <v>76.568247999999997</v>
      </c>
      <c r="AU666" s="861">
        <v>74.886409</v>
      </c>
      <c r="AV666" s="861">
        <v>73.567314999999994</v>
      </c>
      <c r="AW666" s="861">
        <v>72.972087000000002</v>
      </c>
      <c r="AX666" s="861">
        <v>89.579770999999994</v>
      </c>
      <c r="AY666" s="861">
        <v>87.516489000000007</v>
      </c>
      <c r="AZ666" s="861">
        <v>-4.2706309999999998</v>
      </c>
      <c r="BA666" s="861">
        <v>-3.7833929999999998</v>
      </c>
      <c r="BB666" s="861">
        <v>-12.32117</v>
      </c>
      <c r="BC666" s="861">
        <v>-10.921882</v>
      </c>
      <c r="BD666" s="861">
        <v>-11.705365</v>
      </c>
      <c r="BE666" s="861">
        <v>-9.3143499999999992</v>
      </c>
      <c r="BF666" s="861">
        <v>31.017792</v>
      </c>
      <c r="BG666" s="861">
        <v>139.161585</v>
      </c>
      <c r="BH666" s="861">
        <v>109.640199</v>
      </c>
      <c r="BI666" s="861">
        <v>51.513035000000002</v>
      </c>
      <c r="BJ666" s="861">
        <v>130.56423799999999</v>
      </c>
      <c r="BK666" s="861">
        <v>86.421058000000002</v>
      </c>
      <c r="BL666" s="861">
        <v>76.967888000000002</v>
      </c>
      <c r="BM666" s="861">
        <v>-17.531403999999998</v>
      </c>
      <c r="BN666" s="861">
        <v>-11.295223999999999</v>
      </c>
      <c r="BO666" s="861">
        <v>-11.618849000000001</v>
      </c>
      <c r="BP666" s="861">
        <v>-11.016419000000001</v>
      </c>
      <c r="BQ666" s="861">
        <v>87.146375000000006</v>
      </c>
      <c r="BR666" s="861">
        <v>88.276099000000002</v>
      </c>
      <c r="BS666" s="861">
        <v>86.140929</v>
      </c>
      <c r="BT666" s="861">
        <v>59.134314000000003</v>
      </c>
      <c r="BU666" s="861">
        <v>64.293584999999993</v>
      </c>
      <c r="BV666" s="861">
        <v>60.605552000000003</v>
      </c>
      <c r="BW666" s="861">
        <v>63.962834000000001</v>
      </c>
      <c r="BX666" s="861">
        <v>-12.650548000000001</v>
      </c>
      <c r="BY666" s="861">
        <v>-12.936674999999999</v>
      </c>
      <c r="BZ666" s="861">
        <v>-12.030624</v>
      </c>
      <c r="CA666" s="861">
        <v>-15.369479</v>
      </c>
      <c r="CB666" s="861">
        <v>-8.5767740000000003</v>
      </c>
      <c r="CC666" s="861">
        <v>-5.005719</v>
      </c>
      <c r="CD666" s="861">
        <v>-8.9375169999999997</v>
      </c>
      <c r="CE666" s="861">
        <v>-3.865469</v>
      </c>
      <c r="CF666" s="861">
        <v>-11.298457000000001</v>
      </c>
      <c r="CG666" s="861">
        <v>-4.7439920000000004</v>
      </c>
      <c r="CH666" s="861">
        <v>-11.059144999999999</v>
      </c>
      <c r="CI666" s="861">
        <v>-6.0028639999999998</v>
      </c>
      <c r="CJ666" s="861">
        <v>-8.7875219999999992</v>
      </c>
      <c r="CK666" s="861">
        <v>-5.6625990000000002</v>
      </c>
      <c r="CL666" s="861">
        <v>-9.4479380000000006</v>
      </c>
      <c r="CM666" s="861">
        <v>-5.0350539999999997</v>
      </c>
      <c r="CN666" s="861">
        <v>-11.172438</v>
      </c>
      <c r="CO666" s="861">
        <v>-7.0777900000000002</v>
      </c>
      <c r="CP666" s="861">
        <v>-10.904716000000001</v>
      </c>
      <c r="CQ666" s="861">
        <v>-6.9911240000000001</v>
      </c>
      <c r="CR666" s="861">
        <v>-8.7793010000000002</v>
      </c>
      <c r="CS666" s="861">
        <v>-6.2544909999999998</v>
      </c>
      <c r="CT666" s="861">
        <v>-8.6773969999999991</v>
      </c>
      <c r="CU666" s="861">
        <v>-7.137537</v>
      </c>
      <c r="CV666" s="861">
        <v>-11.529820000000001</v>
      </c>
      <c r="CW666" s="861">
        <v>-7.3809909999999999</v>
      </c>
      <c r="CX666" s="861">
        <v>-11.025869</v>
      </c>
      <c r="CY666" s="861">
        <v>-6.3280989999999999</v>
      </c>
      <c r="CZ666" s="861">
        <v>-8.6297879999999996</v>
      </c>
      <c r="DA666" s="861">
        <v>-6.0430609999999998</v>
      </c>
      <c r="DB666" s="861">
        <v>-9.1230790000000006</v>
      </c>
      <c r="DC666" s="861">
        <v>-6.2748989999999996</v>
      </c>
      <c r="DD666" s="861">
        <v>-11.34953</v>
      </c>
      <c r="DE666" s="861">
        <v>-8.3532609999999998</v>
      </c>
      <c r="DF666" s="861">
        <v>-11.247957</v>
      </c>
      <c r="DG666" s="861">
        <v>-7.5332400000000002</v>
      </c>
      <c r="DH666" s="861">
        <v>-8.2184709999999992</v>
      </c>
      <c r="DI666" s="861">
        <v>-6.6885620000000001</v>
      </c>
      <c r="DJ666" s="861">
        <v>-8.6617800000000003</v>
      </c>
      <c r="DK666" s="861">
        <v>-7.5252629999999998</v>
      </c>
      <c r="DL666" s="861">
        <v>-11.423142</v>
      </c>
      <c r="DM666" s="861">
        <v>-9.4863440000000008</v>
      </c>
      <c r="DN666" s="861">
        <v>-11.269118000000001</v>
      </c>
      <c r="DO666" s="861">
        <v>-8.3195650000000008</v>
      </c>
      <c r="DP666" s="861">
        <v>-8.6959979999999995</v>
      </c>
      <c r="DQ666" s="861">
        <v>-7.2728760000000001</v>
      </c>
      <c r="DR666" s="861">
        <v>-9.4307490000000005</v>
      </c>
      <c r="DS666" s="861">
        <v>-8.4211120000000008</v>
      </c>
      <c r="DT666" s="861">
        <v>-11.170139000000001</v>
      </c>
      <c r="DU666" s="861">
        <v>-10.490634999999999</v>
      </c>
      <c r="DV666" s="861">
        <v>-11.510543999999999</v>
      </c>
      <c r="DW666" s="861">
        <v>-8.2429509999999997</v>
      </c>
      <c r="DX666" s="861">
        <v>13.33297</v>
      </c>
      <c r="DY666" s="861">
        <v>10.085012000000001</v>
      </c>
      <c r="DZ666" s="861">
        <v>162.94909200000001</v>
      </c>
      <c r="EA666" s="861">
        <v>152.68596400000001</v>
      </c>
      <c r="EB666" s="861">
        <v>120.42</v>
      </c>
      <c r="EC666" s="861">
        <v>1.238</v>
      </c>
      <c r="ED666" s="861">
        <v>132.4</v>
      </c>
      <c r="EE666" s="861">
        <v>120.59</v>
      </c>
      <c r="EF666" s="861">
        <v>5.5030000000000001</v>
      </c>
      <c r="EG666" s="861">
        <v>652.29999999999995</v>
      </c>
      <c r="EH666" s="861">
        <v>120.45</v>
      </c>
      <c r="EI666" s="861">
        <v>5.1680000000000001</v>
      </c>
      <c r="EJ666" s="861">
        <v>609.6</v>
      </c>
      <c r="EK666" s="861">
        <v>11.223098999999999</v>
      </c>
      <c r="EL666" s="861">
        <v>10.056882999999999</v>
      </c>
      <c r="EM666" s="861">
        <v>-15.891145</v>
      </c>
      <c r="EN666" s="861">
        <v>-21.675732</v>
      </c>
      <c r="EO666" s="861">
        <v>95.316006999999999</v>
      </c>
      <c r="EP666" s="861">
        <v>90.844397999999998</v>
      </c>
      <c r="EQ666" s="861">
        <v>-8.4805139999999994</v>
      </c>
      <c r="ER666" s="861">
        <v>1087.022219</v>
      </c>
      <c r="ES666" s="861">
        <v>2489.6587260000001</v>
      </c>
      <c r="ET666" s="861">
        <v>2048.9644119999998</v>
      </c>
      <c r="EU666" s="861"/>
      <c r="EV666" s="861"/>
      <c r="EW666" s="861"/>
      <c r="EX666" s="861"/>
      <c r="EY666" s="861"/>
      <c r="EZ666" s="861"/>
      <c r="FA666" s="861"/>
      <c r="FB666" s="861"/>
      <c r="FC666" s="861"/>
      <c r="FD666" s="861"/>
    </row>
    <row r="667" spans="1:160" x14ac:dyDescent="0.25">
      <c r="A667" s="837">
        <v>46146</v>
      </c>
      <c r="B667" s="836">
        <v>0.53883101851851845</v>
      </c>
      <c r="C667" s="861">
        <v>36960</v>
      </c>
      <c r="D667" s="861">
        <v>0</v>
      </c>
      <c r="E667" s="861">
        <v>0</v>
      </c>
      <c r="F667" s="861">
        <v>74.448991000000007</v>
      </c>
      <c r="G667" s="861">
        <v>70.925448000000003</v>
      </c>
      <c r="H667" s="861">
        <v>64.702376999999998</v>
      </c>
      <c r="I667" s="861">
        <v>73.452824000000007</v>
      </c>
      <c r="J667" s="861">
        <v>70.588622000000001</v>
      </c>
      <c r="K667" s="861">
        <v>70.968981999999997</v>
      </c>
      <c r="L667" s="861">
        <v>73.510267999999996</v>
      </c>
      <c r="M667" s="861">
        <v>74.315973</v>
      </c>
      <c r="N667" s="861">
        <v>-5.0322370000000003</v>
      </c>
      <c r="O667" s="861">
        <v>-7.5966079999999998</v>
      </c>
      <c r="P667" s="861">
        <v>-8.4274830000000005</v>
      </c>
      <c r="Q667" s="861">
        <v>-4.5450939999999997</v>
      </c>
      <c r="R667" s="861">
        <v>-6.0833560000000002</v>
      </c>
      <c r="S667" s="861">
        <v>-6.6904560000000002</v>
      </c>
      <c r="T667" s="861">
        <v>81.880032</v>
      </c>
      <c r="U667" s="861">
        <v>72.467538000000005</v>
      </c>
      <c r="V667" s="861">
        <v>93.962992999999997</v>
      </c>
      <c r="W667" s="861">
        <v>93.061631000000006</v>
      </c>
      <c r="X667" s="861">
        <v>-4.2299559999999996</v>
      </c>
      <c r="Y667" s="861">
        <v>-4.5920899999999998</v>
      </c>
      <c r="Z667" s="861">
        <v>-8.8084059999999997</v>
      </c>
      <c r="AA667" s="861">
        <v>-8.4459510000000009</v>
      </c>
      <c r="AB667" s="861">
        <v>-8.0682369999999999</v>
      </c>
      <c r="AC667" s="861">
        <v>-9.0398239999999994</v>
      </c>
      <c r="AD667" s="861">
        <v>-13.362109</v>
      </c>
      <c r="AE667" s="861">
        <v>106.24204</v>
      </c>
      <c r="AF667" s="861">
        <v>99.560203999999999</v>
      </c>
      <c r="AG667" s="861">
        <v>91.230035999999998</v>
      </c>
      <c r="AH667" s="861">
        <v>110.90049399999999</v>
      </c>
      <c r="AI667" s="861">
        <v>90.094772000000006</v>
      </c>
      <c r="AJ667" s="861">
        <v>72.292815000000004</v>
      </c>
      <c r="AK667" s="861">
        <v>-2.4997980000000002</v>
      </c>
      <c r="AL667" s="861">
        <v>-8.0519119999999997</v>
      </c>
      <c r="AM667" s="861">
        <v>-4.8052729999999997</v>
      </c>
      <c r="AN667" s="861">
        <v>93.462187999999998</v>
      </c>
      <c r="AO667" s="861">
        <v>92.31259</v>
      </c>
      <c r="AP667" s="861">
        <v>91.580274000000003</v>
      </c>
      <c r="AQ667" s="861">
        <v>88.902618000000004</v>
      </c>
      <c r="AR667" s="861">
        <v>72.894294000000002</v>
      </c>
      <c r="AS667" s="861">
        <v>62.791079000000003</v>
      </c>
      <c r="AT667" s="861">
        <v>76.601455999999999</v>
      </c>
      <c r="AU667" s="861">
        <v>74.933199999999999</v>
      </c>
      <c r="AV667" s="861">
        <v>73.697524000000001</v>
      </c>
      <c r="AW667" s="861">
        <v>73.301148999999995</v>
      </c>
      <c r="AX667" s="861">
        <v>89.408356999999995</v>
      </c>
      <c r="AY667" s="861">
        <v>87.362990999999994</v>
      </c>
      <c r="AZ667" s="861">
        <v>-4.7566280000000001</v>
      </c>
      <c r="BA667" s="861">
        <v>-3.9639899999999999</v>
      </c>
      <c r="BB667" s="861">
        <v>-12.585583</v>
      </c>
      <c r="BC667" s="861">
        <v>-11.35547</v>
      </c>
      <c r="BD667" s="861">
        <v>-12.222372999999999</v>
      </c>
      <c r="BE667" s="861">
        <v>-11.259876</v>
      </c>
      <c r="BF667" s="861">
        <v>29.927230999999999</v>
      </c>
      <c r="BG667" s="861">
        <v>139.56023099999999</v>
      </c>
      <c r="BH667" s="861">
        <v>109.39183</v>
      </c>
      <c r="BI667" s="861">
        <v>51.304237000000001</v>
      </c>
      <c r="BJ667" s="861">
        <v>131.073519</v>
      </c>
      <c r="BK667" s="861">
        <v>86.274343000000002</v>
      </c>
      <c r="BL667" s="861">
        <v>76.620159999999998</v>
      </c>
      <c r="BM667" s="861">
        <v>-17.708551</v>
      </c>
      <c r="BN667" s="861">
        <v>-11.669499999999999</v>
      </c>
      <c r="BO667" s="861">
        <v>-17.373203</v>
      </c>
      <c r="BP667" s="861">
        <v>-11.447913</v>
      </c>
      <c r="BQ667" s="861">
        <v>86.914924999999997</v>
      </c>
      <c r="BR667" s="861">
        <v>88.187033999999997</v>
      </c>
      <c r="BS667" s="861">
        <v>85.941130000000001</v>
      </c>
      <c r="BT667" s="861">
        <v>59.220351000000001</v>
      </c>
      <c r="BU667" s="861">
        <v>64.344572999999997</v>
      </c>
      <c r="BV667" s="861">
        <v>60.704886999999999</v>
      </c>
      <c r="BW667" s="861">
        <v>63.972759000000003</v>
      </c>
      <c r="BX667" s="861">
        <v>-12.954364999999999</v>
      </c>
      <c r="BY667" s="861">
        <v>-13.242989</v>
      </c>
      <c r="BZ667" s="861">
        <v>-12.953861</v>
      </c>
      <c r="CA667" s="861">
        <v>-16.435086999999999</v>
      </c>
      <c r="CB667" s="861">
        <v>-8.5386199999999999</v>
      </c>
      <c r="CC667" s="861">
        <v>-4.9752229999999997</v>
      </c>
      <c r="CD667" s="861">
        <v>-8.8885620000000003</v>
      </c>
      <c r="CE667" s="861">
        <v>-3.8238729999999999</v>
      </c>
      <c r="CF667" s="861">
        <v>-11.261068</v>
      </c>
      <c r="CG667" s="861">
        <v>-4.7139670000000002</v>
      </c>
      <c r="CH667" s="861">
        <v>-11.033063</v>
      </c>
      <c r="CI667" s="861">
        <v>-6.0077680000000004</v>
      </c>
      <c r="CJ667" s="861">
        <v>-8.7568490000000008</v>
      </c>
      <c r="CK667" s="861">
        <v>-5.6185549999999997</v>
      </c>
      <c r="CL667" s="861">
        <v>-9.4158220000000004</v>
      </c>
      <c r="CM667" s="861">
        <v>-5.012473</v>
      </c>
      <c r="CN667" s="861">
        <v>-11.138818000000001</v>
      </c>
      <c r="CO667" s="861">
        <v>-7.0593339999999998</v>
      </c>
      <c r="CP667" s="861">
        <v>-10.848114000000001</v>
      </c>
      <c r="CQ667" s="861">
        <v>-6.9759719999999996</v>
      </c>
      <c r="CR667" s="861">
        <v>-8.7360030000000002</v>
      </c>
      <c r="CS667" s="861">
        <v>-6.2202289999999998</v>
      </c>
      <c r="CT667" s="861">
        <v>-8.6478389999999994</v>
      </c>
      <c r="CU667" s="861">
        <v>-7.1169279999999997</v>
      </c>
      <c r="CV667" s="861">
        <v>-11.48978</v>
      </c>
      <c r="CW667" s="861">
        <v>-7.3571020000000003</v>
      </c>
      <c r="CX667" s="861">
        <v>-11.007776</v>
      </c>
      <c r="CY667" s="861">
        <v>-6.3036070000000004</v>
      </c>
      <c r="CZ667" s="861">
        <v>-8.6187869999999993</v>
      </c>
      <c r="DA667" s="861">
        <v>-5.9882749999999998</v>
      </c>
      <c r="DB667" s="861">
        <v>-9.1153589999999998</v>
      </c>
      <c r="DC667" s="861">
        <v>-6.2415539999999998</v>
      </c>
      <c r="DD667" s="861">
        <v>-11.319497</v>
      </c>
      <c r="DE667" s="861">
        <v>-8.3144770000000001</v>
      </c>
      <c r="DF667" s="861">
        <v>-11.235478000000001</v>
      </c>
      <c r="DG667" s="861">
        <v>-7.5325199999999999</v>
      </c>
      <c r="DH667" s="861">
        <v>-8.2130709999999993</v>
      </c>
      <c r="DI667" s="861">
        <v>-6.6337729999999997</v>
      </c>
      <c r="DJ667" s="861">
        <v>-8.6433470000000003</v>
      </c>
      <c r="DK667" s="861">
        <v>-7.4643249999999997</v>
      </c>
      <c r="DL667" s="861">
        <v>-11.406186999999999</v>
      </c>
      <c r="DM667" s="861">
        <v>-9.4563120000000005</v>
      </c>
      <c r="DN667" s="861">
        <v>-11.244412000000001</v>
      </c>
      <c r="DO667" s="861">
        <v>-8.3010579999999994</v>
      </c>
      <c r="DP667" s="861">
        <v>-8.6835690000000003</v>
      </c>
      <c r="DQ667" s="861">
        <v>-7.2474730000000003</v>
      </c>
      <c r="DR667" s="861">
        <v>-9.4094800000000003</v>
      </c>
      <c r="DS667" s="861">
        <v>-8.3497900000000005</v>
      </c>
      <c r="DT667" s="861">
        <v>-11.141437</v>
      </c>
      <c r="DU667" s="861">
        <v>-10.460086</v>
      </c>
      <c r="DV667" s="861">
        <v>-11.496354999999999</v>
      </c>
      <c r="DW667" s="861">
        <v>-8.2044999999999995</v>
      </c>
      <c r="DX667" s="861">
        <v>13.156442999999999</v>
      </c>
      <c r="DY667" s="861">
        <v>9.9009029999999996</v>
      </c>
      <c r="DZ667" s="861">
        <v>162.039233</v>
      </c>
      <c r="EA667" s="861">
        <v>152.378984</v>
      </c>
      <c r="EB667" s="861">
        <v>120.63</v>
      </c>
      <c r="EC667" s="861">
        <v>1.238</v>
      </c>
      <c r="ED667" s="861">
        <v>132.4</v>
      </c>
      <c r="EE667" s="861">
        <v>120.48</v>
      </c>
      <c r="EF667" s="861">
        <v>5.4850000000000003</v>
      </c>
      <c r="EG667" s="861">
        <v>649.5</v>
      </c>
      <c r="EH667" s="861">
        <v>120.47</v>
      </c>
      <c r="EI667" s="861">
        <v>5.1050000000000004</v>
      </c>
      <c r="EJ667" s="861">
        <v>610.6</v>
      </c>
      <c r="EK667" s="861">
        <v>11.386554</v>
      </c>
      <c r="EL667" s="861">
        <v>4.6476499999999996</v>
      </c>
      <c r="EM667" s="861">
        <v>-16.191827</v>
      </c>
      <c r="EN667" s="861">
        <v>-22.020852999999999</v>
      </c>
      <c r="EO667" s="861">
        <v>94.927351000000002</v>
      </c>
      <c r="EP667" s="861">
        <v>90.707588000000001</v>
      </c>
      <c r="EQ667" s="861">
        <v>-8.4514259999999997</v>
      </c>
      <c r="ER667" s="861">
        <v>1089.2268329999999</v>
      </c>
      <c r="ES667" s="861">
        <v>2500.5472460000001</v>
      </c>
      <c r="ET667" s="861">
        <v>2059.125505</v>
      </c>
      <c r="EU667" s="861"/>
      <c r="EV667" s="861"/>
      <c r="EW667" s="861"/>
      <c r="EX667" s="861"/>
      <c r="EY667" s="861"/>
      <c r="EZ667" s="861"/>
      <c r="FA667" s="861"/>
      <c r="FB667" s="861"/>
      <c r="FC667" s="861"/>
      <c r="FD667" s="861"/>
    </row>
    <row r="668" spans="1:160" x14ac:dyDescent="0.25">
      <c r="A668" s="837">
        <v>46146</v>
      </c>
      <c r="B668" s="836">
        <v>0.539525462962963</v>
      </c>
      <c r="C668" s="861">
        <v>37020</v>
      </c>
      <c r="D668" s="861">
        <v>0</v>
      </c>
      <c r="E668" s="861">
        <v>0</v>
      </c>
      <c r="F668" s="861">
        <v>74.388360000000006</v>
      </c>
      <c r="G668" s="861">
        <v>70.925685999999999</v>
      </c>
      <c r="H668" s="861">
        <v>64.763758999999993</v>
      </c>
      <c r="I668" s="861">
        <v>73.446996999999996</v>
      </c>
      <c r="J668" s="861">
        <v>70.719911999999994</v>
      </c>
      <c r="K668" s="861">
        <v>70.963137000000003</v>
      </c>
      <c r="L668" s="861">
        <v>73.548143999999994</v>
      </c>
      <c r="M668" s="861">
        <v>74.347049999999996</v>
      </c>
      <c r="N668" s="861">
        <v>-5.3027550000000003</v>
      </c>
      <c r="O668" s="861">
        <v>-7.9528819999999998</v>
      </c>
      <c r="P668" s="861">
        <v>-8.7261439999999997</v>
      </c>
      <c r="Q668" s="861">
        <v>-4.6348950000000002</v>
      </c>
      <c r="R668" s="861">
        <v>-5.9285160000000001</v>
      </c>
      <c r="S668" s="861">
        <v>-7.0271470000000003</v>
      </c>
      <c r="T668" s="861">
        <v>81.793469999999999</v>
      </c>
      <c r="U668" s="861">
        <v>72.828181000000001</v>
      </c>
      <c r="V668" s="861">
        <v>93.861400000000003</v>
      </c>
      <c r="W668" s="861">
        <v>92.930143999999999</v>
      </c>
      <c r="X668" s="861">
        <v>-4.4959480000000003</v>
      </c>
      <c r="Y668" s="861">
        <v>-4.9188299999999998</v>
      </c>
      <c r="Z668" s="861">
        <v>-9.0834220000000006</v>
      </c>
      <c r="AA668" s="861">
        <v>-8.7784209999999998</v>
      </c>
      <c r="AB668" s="861">
        <v>-8.3600580000000004</v>
      </c>
      <c r="AC668" s="861">
        <v>-9.3133400000000002</v>
      </c>
      <c r="AD668" s="861">
        <v>-13.550335</v>
      </c>
      <c r="AE668" s="861">
        <v>105.83846200000001</v>
      </c>
      <c r="AF668" s="861">
        <v>99.156071999999995</v>
      </c>
      <c r="AG668" s="861">
        <v>90.808803999999995</v>
      </c>
      <c r="AH668" s="861">
        <v>110.29626</v>
      </c>
      <c r="AI668" s="861">
        <v>89.919370999999998</v>
      </c>
      <c r="AJ668" s="861">
        <v>72.184528999999998</v>
      </c>
      <c r="AK668" s="861">
        <v>-2.9027630000000002</v>
      </c>
      <c r="AL668" s="861">
        <v>-8.3288790000000006</v>
      </c>
      <c r="AM668" s="861">
        <v>-5.1534829999999996</v>
      </c>
      <c r="AN668" s="861">
        <v>93.295596000000003</v>
      </c>
      <c r="AO668" s="861">
        <v>92.180091000000004</v>
      </c>
      <c r="AP668" s="861">
        <v>91.421139999999994</v>
      </c>
      <c r="AQ668" s="861">
        <v>88.781242000000006</v>
      </c>
      <c r="AR668" s="861">
        <v>72.859876999999997</v>
      </c>
      <c r="AS668" s="861">
        <v>62.740388000000003</v>
      </c>
      <c r="AT668" s="861">
        <v>76.686438999999993</v>
      </c>
      <c r="AU668" s="861">
        <v>74.948651999999996</v>
      </c>
      <c r="AV668" s="861">
        <v>73.672385000000006</v>
      </c>
      <c r="AW668" s="861">
        <v>72.927075000000002</v>
      </c>
      <c r="AX668" s="861">
        <v>89.374864000000002</v>
      </c>
      <c r="AY668" s="861">
        <v>87.224896999999999</v>
      </c>
      <c r="AZ668" s="861">
        <v>-4.9046789999999998</v>
      </c>
      <c r="BA668" s="861">
        <v>-4.067685</v>
      </c>
      <c r="BB668" s="861">
        <v>-13.087365</v>
      </c>
      <c r="BC668" s="861">
        <v>-11.715557</v>
      </c>
      <c r="BD668" s="861">
        <v>-12.650814</v>
      </c>
      <c r="BE668" s="861">
        <v>-11.443118999999999</v>
      </c>
      <c r="BF668" s="861">
        <v>30.274684000000001</v>
      </c>
      <c r="BG668" s="861">
        <v>139.28186400000001</v>
      </c>
      <c r="BH668" s="861">
        <v>109.245571</v>
      </c>
      <c r="BI668" s="861">
        <v>51.106901999999998</v>
      </c>
      <c r="BJ668" s="861">
        <v>130.890817</v>
      </c>
      <c r="BK668" s="861">
        <v>86.17371</v>
      </c>
      <c r="BL668" s="861">
        <v>76.528513000000004</v>
      </c>
      <c r="BM668" s="861">
        <v>-18.318525999999999</v>
      </c>
      <c r="BN668" s="861">
        <v>-12.158053000000001</v>
      </c>
      <c r="BO668" s="861">
        <v>-14.040711999999999</v>
      </c>
      <c r="BP668" s="861">
        <v>-11.975367</v>
      </c>
      <c r="BQ668" s="861">
        <v>86.871234000000001</v>
      </c>
      <c r="BR668" s="861">
        <v>88.045817</v>
      </c>
      <c r="BS668" s="861">
        <v>85.743234000000001</v>
      </c>
      <c r="BT668" s="861">
        <v>59.162481999999997</v>
      </c>
      <c r="BU668" s="861">
        <v>64.439856000000006</v>
      </c>
      <c r="BV668" s="861">
        <v>60.732278000000001</v>
      </c>
      <c r="BW668" s="861">
        <v>64.061665000000005</v>
      </c>
      <c r="BX668" s="861">
        <v>-13.065122000000001</v>
      </c>
      <c r="BY668" s="861">
        <v>-13.459488</v>
      </c>
      <c r="BZ668" s="861">
        <v>-13.257726</v>
      </c>
      <c r="CA668" s="861">
        <v>-16.475059999999999</v>
      </c>
      <c r="CB668" s="861">
        <v>-8.5490659999999998</v>
      </c>
      <c r="CC668" s="861">
        <v>-4.9308949999999996</v>
      </c>
      <c r="CD668" s="861">
        <v>-8.9165729999999996</v>
      </c>
      <c r="CE668" s="861">
        <v>-3.8205230000000001</v>
      </c>
      <c r="CF668" s="861">
        <v>-11.272425999999999</v>
      </c>
      <c r="CG668" s="861">
        <v>-4.6656360000000001</v>
      </c>
      <c r="CH668" s="861">
        <v>-11.035558999999999</v>
      </c>
      <c r="CI668" s="861">
        <v>-5.9724700000000004</v>
      </c>
      <c r="CJ668" s="861">
        <v>-8.7509049999999995</v>
      </c>
      <c r="CK668" s="861">
        <v>-5.583037</v>
      </c>
      <c r="CL668" s="861">
        <v>-9.4335419999999992</v>
      </c>
      <c r="CM668" s="861">
        <v>-4.976057</v>
      </c>
      <c r="CN668" s="861">
        <v>-11.154875000000001</v>
      </c>
      <c r="CO668" s="861">
        <v>-6.9851349999999996</v>
      </c>
      <c r="CP668" s="861">
        <v>-10.833221999999999</v>
      </c>
      <c r="CQ668" s="861">
        <v>-6.8939170000000001</v>
      </c>
      <c r="CR668" s="861">
        <v>-8.7581620000000004</v>
      </c>
      <c r="CS668" s="861">
        <v>-6.1737229999999998</v>
      </c>
      <c r="CT668" s="861">
        <v>-8.6889970000000005</v>
      </c>
      <c r="CU668" s="861">
        <v>-7.1140699999999999</v>
      </c>
      <c r="CV668" s="861">
        <v>-11.478436</v>
      </c>
      <c r="CW668" s="861">
        <v>-7.3070430000000002</v>
      </c>
      <c r="CX668" s="861">
        <v>-10.99588</v>
      </c>
      <c r="CY668" s="861">
        <v>-6.2801349999999996</v>
      </c>
      <c r="CZ668" s="861">
        <v>-8.6008479999999992</v>
      </c>
      <c r="DA668" s="861">
        <v>-6.0220019999999996</v>
      </c>
      <c r="DB668" s="861">
        <v>-9.0878589999999999</v>
      </c>
      <c r="DC668" s="861">
        <v>-6.2235079999999998</v>
      </c>
      <c r="DD668" s="861">
        <v>-11.319891</v>
      </c>
      <c r="DE668" s="861">
        <v>-8.3064440000000008</v>
      </c>
      <c r="DF668" s="861">
        <v>-11.204081</v>
      </c>
      <c r="DG668" s="861">
        <v>-7.5190700000000001</v>
      </c>
      <c r="DH668" s="861">
        <v>-8.1790160000000007</v>
      </c>
      <c r="DI668" s="861">
        <v>-6.6518249999999997</v>
      </c>
      <c r="DJ668" s="861">
        <v>-8.6165000000000003</v>
      </c>
      <c r="DK668" s="861">
        <v>-7.4725840000000003</v>
      </c>
      <c r="DL668" s="861">
        <v>-11.374306000000001</v>
      </c>
      <c r="DM668" s="861">
        <v>-9.4418780000000009</v>
      </c>
      <c r="DN668" s="861">
        <v>-11.243109</v>
      </c>
      <c r="DO668" s="861">
        <v>-8.3081859999999992</v>
      </c>
      <c r="DP668" s="861">
        <v>-8.6359080000000006</v>
      </c>
      <c r="DQ668" s="861">
        <v>-7.2482540000000002</v>
      </c>
      <c r="DR668" s="861">
        <v>-9.3577530000000007</v>
      </c>
      <c r="DS668" s="861">
        <v>-8.3589979999999997</v>
      </c>
      <c r="DT668" s="861">
        <v>-11.136837999999999</v>
      </c>
      <c r="DU668" s="861">
        <v>-10.439054</v>
      </c>
      <c r="DV668" s="861">
        <v>-11.468888</v>
      </c>
      <c r="DW668" s="861">
        <v>-8.1879369999999998</v>
      </c>
      <c r="DX668" s="861">
        <v>13.053307</v>
      </c>
      <c r="DY668" s="861">
        <v>9.6447640000000003</v>
      </c>
      <c r="DZ668" s="861">
        <v>162.05779999999999</v>
      </c>
      <c r="EA668" s="861">
        <v>152.14442299999999</v>
      </c>
      <c r="EB668" s="861">
        <v>120.07</v>
      </c>
      <c r="EC668" s="861">
        <v>3.2490000000000001</v>
      </c>
      <c r="ED668" s="861">
        <v>383.7</v>
      </c>
      <c r="EE668" s="861">
        <v>120</v>
      </c>
      <c r="EF668" s="861">
        <v>5.5039999999999996</v>
      </c>
      <c r="EG668" s="861">
        <v>651.70000000000005</v>
      </c>
      <c r="EH668" s="861">
        <v>119.94</v>
      </c>
      <c r="EI668" s="861">
        <v>5.1130000000000004</v>
      </c>
      <c r="EJ668" s="861">
        <v>606.4</v>
      </c>
      <c r="EK668" s="861">
        <v>11.214699</v>
      </c>
      <c r="EL668" s="861">
        <v>8.4636379999999996</v>
      </c>
      <c r="EM668" s="861">
        <v>-16.368182000000001</v>
      </c>
      <c r="EN668" s="861">
        <v>-22.504349999999999</v>
      </c>
      <c r="EO668" s="861">
        <v>94.935297000000006</v>
      </c>
      <c r="EP668" s="861">
        <v>90.602929000000003</v>
      </c>
      <c r="EQ668" s="861">
        <v>-8.4369800000000001</v>
      </c>
      <c r="ER668" s="861">
        <v>1094.0189439999999</v>
      </c>
      <c r="ES668" s="861">
        <v>2511.3910940000001</v>
      </c>
      <c r="ET668" s="861">
        <v>2069.2355339999999</v>
      </c>
      <c r="EU668" s="861"/>
      <c r="EV668" s="861"/>
      <c r="EW668" s="861"/>
      <c r="EX668" s="861"/>
      <c r="EY668" s="861"/>
      <c r="EZ668" s="861"/>
      <c r="FA668" s="861"/>
      <c r="FB668" s="861"/>
      <c r="FC668" s="861"/>
      <c r="FD668" s="861"/>
    </row>
    <row r="669" spans="1:160" x14ac:dyDescent="0.25">
      <c r="A669" s="837">
        <v>46146</v>
      </c>
      <c r="B669" s="836">
        <v>0.54021990740740744</v>
      </c>
      <c r="C669" s="861">
        <v>37080</v>
      </c>
      <c r="D669" s="861">
        <v>0</v>
      </c>
      <c r="E669" s="861">
        <v>0</v>
      </c>
      <c r="F669" s="861">
        <v>74.500631999999996</v>
      </c>
      <c r="G669" s="861">
        <v>70.929344999999998</v>
      </c>
      <c r="H669" s="861">
        <v>64.826018000000005</v>
      </c>
      <c r="I669" s="861">
        <v>73.431723000000005</v>
      </c>
      <c r="J669" s="861">
        <v>70.739824999999996</v>
      </c>
      <c r="K669" s="861">
        <v>70.977952000000002</v>
      </c>
      <c r="L669" s="861">
        <v>73.532121000000004</v>
      </c>
      <c r="M669" s="861">
        <v>74.343300999999997</v>
      </c>
      <c r="N669" s="861">
        <v>-5.5120170000000002</v>
      </c>
      <c r="O669" s="861">
        <v>-8.1162240000000008</v>
      </c>
      <c r="P669" s="861">
        <v>-9.0058790000000002</v>
      </c>
      <c r="Q669" s="861">
        <v>-4.7853630000000003</v>
      </c>
      <c r="R669" s="861">
        <v>-6.2537520000000004</v>
      </c>
      <c r="S669" s="861">
        <v>-7.3379899999999996</v>
      </c>
      <c r="T669" s="861">
        <v>81.929885999999996</v>
      </c>
      <c r="U669" s="861">
        <v>72.567508000000004</v>
      </c>
      <c r="V669" s="861">
        <v>93.657561999999999</v>
      </c>
      <c r="W669" s="861">
        <v>92.704571000000001</v>
      </c>
      <c r="X669" s="861">
        <v>-4.7137890000000002</v>
      </c>
      <c r="Y669" s="861">
        <v>-5.1732189999999996</v>
      </c>
      <c r="Z669" s="861">
        <v>-9.3549530000000001</v>
      </c>
      <c r="AA669" s="861">
        <v>-9.0277969999999996</v>
      </c>
      <c r="AB669" s="861">
        <v>-8.5807780000000005</v>
      </c>
      <c r="AC669" s="861">
        <v>-9.585979</v>
      </c>
      <c r="AD669" s="861">
        <v>-13.797154000000001</v>
      </c>
      <c r="AE669" s="861">
        <v>105.52649599999999</v>
      </c>
      <c r="AF669" s="861">
        <v>98.730385999999996</v>
      </c>
      <c r="AG669" s="861">
        <v>90.540473000000006</v>
      </c>
      <c r="AH669" s="861">
        <v>109.842451</v>
      </c>
      <c r="AI669" s="861">
        <v>89.772782000000007</v>
      </c>
      <c r="AJ669" s="861">
        <v>71.987412000000006</v>
      </c>
      <c r="AK669" s="861">
        <v>-3.2588590000000002</v>
      </c>
      <c r="AL669" s="861">
        <v>-8.6414620000000006</v>
      </c>
      <c r="AM669" s="861">
        <v>-5.4607830000000002</v>
      </c>
      <c r="AN669" s="861">
        <v>93.027292000000003</v>
      </c>
      <c r="AO669" s="861">
        <v>91.985630999999998</v>
      </c>
      <c r="AP669" s="861">
        <v>91.223195000000004</v>
      </c>
      <c r="AQ669" s="861">
        <v>88.605568000000005</v>
      </c>
      <c r="AR669" s="861">
        <v>72.908974000000001</v>
      </c>
      <c r="AS669" s="861">
        <v>62.757936000000001</v>
      </c>
      <c r="AT669" s="861">
        <v>76.667030999999994</v>
      </c>
      <c r="AU669" s="861">
        <v>74.949059000000005</v>
      </c>
      <c r="AV669" s="861">
        <v>73.528092999999998</v>
      </c>
      <c r="AW669" s="861">
        <v>73.129672999999997</v>
      </c>
      <c r="AX669" s="861">
        <v>89.208895999999996</v>
      </c>
      <c r="AY669" s="861">
        <v>87.150566999999995</v>
      </c>
      <c r="AZ669" s="861">
        <v>-5.1274949999999997</v>
      </c>
      <c r="BA669" s="861">
        <v>-4.4581379999999999</v>
      </c>
      <c r="BB669" s="861">
        <v>-13.275105999999999</v>
      </c>
      <c r="BC669" s="861">
        <v>-12.004574</v>
      </c>
      <c r="BD669" s="861">
        <v>-12.944974999999999</v>
      </c>
      <c r="BE669" s="861">
        <v>-10.541338</v>
      </c>
      <c r="BF669" s="861">
        <v>31.525841</v>
      </c>
      <c r="BG669" s="861">
        <v>139.68054100000001</v>
      </c>
      <c r="BH669" s="861">
        <v>109.189296</v>
      </c>
      <c r="BI669" s="861">
        <v>50.991047999999999</v>
      </c>
      <c r="BJ669" s="861">
        <v>130.88111799999999</v>
      </c>
      <c r="BK669" s="861">
        <v>86.057608000000002</v>
      </c>
      <c r="BL669" s="861">
        <v>76.427549999999997</v>
      </c>
      <c r="BM669" s="861">
        <v>-18.455698000000002</v>
      </c>
      <c r="BN669" s="861">
        <v>-12.436658</v>
      </c>
      <c r="BO669" s="861">
        <v>-13.084300000000001</v>
      </c>
      <c r="BP669" s="861">
        <v>-12.237408</v>
      </c>
      <c r="BQ669" s="861">
        <v>86.752696</v>
      </c>
      <c r="BR669" s="861">
        <v>88.128589000000005</v>
      </c>
      <c r="BS669" s="861">
        <v>85.673546999999999</v>
      </c>
      <c r="BT669" s="861">
        <v>59.104351000000001</v>
      </c>
      <c r="BU669" s="861">
        <v>64.438636000000002</v>
      </c>
      <c r="BV669" s="861">
        <v>60.722459999999998</v>
      </c>
      <c r="BW669" s="861">
        <v>64.092110000000005</v>
      </c>
      <c r="BX669" s="861">
        <v>-13.382649000000001</v>
      </c>
      <c r="BY669" s="861">
        <v>-13.694127</v>
      </c>
      <c r="BZ669" s="861">
        <v>-13.842934</v>
      </c>
      <c r="CA669" s="861">
        <v>-16.186848000000001</v>
      </c>
      <c r="CB669" s="861">
        <v>-8.5200329999999997</v>
      </c>
      <c r="CC669" s="861">
        <v>-4.9249099999999997</v>
      </c>
      <c r="CD669" s="861">
        <v>-8.8885330000000007</v>
      </c>
      <c r="CE669" s="861">
        <v>-3.7922400000000001</v>
      </c>
      <c r="CF669" s="861">
        <v>-11.261763</v>
      </c>
      <c r="CG669" s="861">
        <v>-4.6569450000000003</v>
      </c>
      <c r="CH669" s="861">
        <v>-11.021454</v>
      </c>
      <c r="CI669" s="861">
        <v>-5.959409</v>
      </c>
      <c r="CJ669" s="861">
        <v>-8.7345089999999992</v>
      </c>
      <c r="CK669" s="861">
        <v>-5.5817069999999998</v>
      </c>
      <c r="CL669" s="861">
        <v>-9.3975080000000002</v>
      </c>
      <c r="CM669" s="861">
        <v>-4.9626229999999998</v>
      </c>
      <c r="CN669" s="861">
        <v>-11.135281000000001</v>
      </c>
      <c r="CO669" s="861">
        <v>-7.012378</v>
      </c>
      <c r="CP669" s="861">
        <v>-10.830352</v>
      </c>
      <c r="CQ669" s="861">
        <v>-6.9443060000000001</v>
      </c>
      <c r="CR669" s="861">
        <v>-8.7309450000000002</v>
      </c>
      <c r="CS669" s="861">
        <v>-6.1974640000000001</v>
      </c>
      <c r="CT669" s="861">
        <v>-8.6329670000000007</v>
      </c>
      <c r="CU669" s="861">
        <v>-7.1048939999999998</v>
      </c>
      <c r="CV669" s="861">
        <v>-11.482837999999999</v>
      </c>
      <c r="CW669" s="861">
        <v>-7.3301090000000002</v>
      </c>
      <c r="CX669" s="861">
        <v>-10.991218</v>
      </c>
      <c r="CY669" s="861">
        <v>-6.267576</v>
      </c>
      <c r="CZ669" s="861">
        <v>-8.5465689999999999</v>
      </c>
      <c r="DA669" s="861">
        <v>-5.9805250000000001</v>
      </c>
      <c r="DB669" s="861">
        <v>-9.0489929999999994</v>
      </c>
      <c r="DC669" s="861">
        <v>-6.2356660000000002</v>
      </c>
      <c r="DD669" s="861">
        <v>-11.30311</v>
      </c>
      <c r="DE669" s="861">
        <v>-8.2911470000000005</v>
      </c>
      <c r="DF669" s="861">
        <v>-11.184620000000001</v>
      </c>
      <c r="DG669" s="861">
        <v>-7.5067339999999998</v>
      </c>
      <c r="DH669" s="861">
        <v>-8.1493529999999996</v>
      </c>
      <c r="DI669" s="861">
        <v>-6.6351610000000001</v>
      </c>
      <c r="DJ669" s="861">
        <v>-8.5993150000000007</v>
      </c>
      <c r="DK669" s="861">
        <v>-7.4591700000000003</v>
      </c>
      <c r="DL669" s="861">
        <v>-11.38377</v>
      </c>
      <c r="DM669" s="861">
        <v>-9.4302130000000002</v>
      </c>
      <c r="DN669" s="861">
        <v>-11.197315</v>
      </c>
      <c r="DO669" s="861">
        <v>-8.2944300000000002</v>
      </c>
      <c r="DP669" s="861">
        <v>-8.6390030000000007</v>
      </c>
      <c r="DQ669" s="861">
        <v>-7.236713</v>
      </c>
      <c r="DR669" s="861">
        <v>-9.3466430000000003</v>
      </c>
      <c r="DS669" s="861">
        <v>-8.3652239999999995</v>
      </c>
      <c r="DT669" s="861">
        <v>-11.12091</v>
      </c>
      <c r="DU669" s="861">
        <v>-10.437233000000001</v>
      </c>
      <c r="DV669" s="861">
        <v>-11.480548000000001</v>
      </c>
      <c r="DW669" s="861">
        <v>-8.1775439999999993</v>
      </c>
      <c r="DX669" s="861">
        <v>12.910803</v>
      </c>
      <c r="DY669" s="861">
        <v>9.5538760000000007</v>
      </c>
      <c r="DZ669" s="861">
        <v>161.489915</v>
      </c>
      <c r="EA669" s="861">
        <v>151.77805000000001</v>
      </c>
      <c r="EB669" s="861">
        <v>120.49</v>
      </c>
      <c r="EC669" s="861">
        <v>1.2390000000000001</v>
      </c>
      <c r="ED669" s="861">
        <v>132.30000000000001</v>
      </c>
      <c r="EE669" s="861">
        <v>120.69</v>
      </c>
      <c r="EF669" s="861">
        <v>5.4509999999999996</v>
      </c>
      <c r="EG669" s="861">
        <v>649.70000000000005</v>
      </c>
      <c r="EH669" s="861">
        <v>120.64</v>
      </c>
      <c r="EI669" s="861">
        <v>5.0739999999999998</v>
      </c>
      <c r="EJ669" s="861">
        <v>604.1</v>
      </c>
      <c r="EK669" s="861">
        <v>11.151906</v>
      </c>
      <c r="EL669" s="861">
        <v>9.5925630000000002</v>
      </c>
      <c r="EM669" s="861">
        <v>-16.612689</v>
      </c>
      <c r="EN669" s="861">
        <v>-22.676863000000001</v>
      </c>
      <c r="EO669" s="861">
        <v>94.691993999999994</v>
      </c>
      <c r="EP669" s="861">
        <v>90.439239999999998</v>
      </c>
      <c r="EQ669" s="861">
        <v>-8.4252470000000006</v>
      </c>
      <c r="ER669" s="861">
        <v>1099.785725</v>
      </c>
      <c r="ES669" s="861">
        <v>2522.211448</v>
      </c>
      <c r="ET669" s="861">
        <v>2079.294144</v>
      </c>
      <c r="EU669" s="861"/>
      <c r="EV669" s="861"/>
      <c r="EW669" s="861"/>
      <c r="EX669" s="861"/>
      <c r="EY669" s="861"/>
      <c r="EZ669" s="861"/>
      <c r="FA669" s="861"/>
      <c r="FB669" s="861"/>
      <c r="FC669" s="861"/>
      <c r="FD669" s="861"/>
    </row>
    <row r="670" spans="1:160" x14ac:dyDescent="0.25">
      <c r="A670" s="837">
        <v>46146</v>
      </c>
      <c r="B670" s="836">
        <v>0.54091435185185188</v>
      </c>
      <c r="C670" s="861">
        <v>37140</v>
      </c>
      <c r="D670" s="861">
        <v>0</v>
      </c>
      <c r="E670" s="861">
        <v>0</v>
      </c>
      <c r="F670" s="861">
        <v>74.554415000000006</v>
      </c>
      <c r="G670" s="861">
        <v>70.951948000000002</v>
      </c>
      <c r="H670" s="861">
        <v>64.874863000000005</v>
      </c>
      <c r="I670" s="861">
        <v>73.437313000000003</v>
      </c>
      <c r="J670" s="861">
        <v>70.789158</v>
      </c>
      <c r="K670" s="861">
        <v>70.963187000000005</v>
      </c>
      <c r="L670" s="861">
        <v>73.540450000000007</v>
      </c>
      <c r="M670" s="861">
        <v>74.314845000000005</v>
      </c>
      <c r="N670" s="861">
        <v>-5.6865959999999998</v>
      </c>
      <c r="O670" s="861">
        <v>-8.3987079999999992</v>
      </c>
      <c r="P670" s="861">
        <v>-9.1687650000000005</v>
      </c>
      <c r="Q670" s="861">
        <v>-4.9128059999999998</v>
      </c>
      <c r="R670" s="861">
        <v>-6.6470609999999999</v>
      </c>
      <c r="S670" s="861">
        <v>-7.3832139999999997</v>
      </c>
      <c r="T670" s="861">
        <v>81.853628999999998</v>
      </c>
      <c r="U670" s="861">
        <v>72.799621000000002</v>
      </c>
      <c r="V670" s="861">
        <v>93.553966000000003</v>
      </c>
      <c r="W670" s="861">
        <v>92.661704</v>
      </c>
      <c r="X670" s="861">
        <v>-4.8197179999999999</v>
      </c>
      <c r="Y670" s="861">
        <v>-5.3254299999999999</v>
      </c>
      <c r="Z670" s="861">
        <v>-9.5119199999999999</v>
      </c>
      <c r="AA670" s="861">
        <v>-9.2470230000000004</v>
      </c>
      <c r="AB670" s="861">
        <v>-8.7554560000000006</v>
      </c>
      <c r="AC670" s="861">
        <v>-9.7093330000000009</v>
      </c>
      <c r="AD670" s="861">
        <v>-13.932202</v>
      </c>
      <c r="AE670" s="861">
        <v>105.338416</v>
      </c>
      <c r="AF670" s="861">
        <v>98.412592000000004</v>
      </c>
      <c r="AG670" s="861">
        <v>90.237977000000001</v>
      </c>
      <c r="AH670" s="861">
        <v>109.566416</v>
      </c>
      <c r="AI670" s="861">
        <v>89.726358000000005</v>
      </c>
      <c r="AJ670" s="861">
        <v>71.853956999999994</v>
      </c>
      <c r="AK670" s="861">
        <v>-3.6275780000000002</v>
      </c>
      <c r="AL670" s="861">
        <v>-8.7993880000000004</v>
      </c>
      <c r="AM670" s="861">
        <v>-5.6444890000000001</v>
      </c>
      <c r="AN670" s="861">
        <v>92.878682999999995</v>
      </c>
      <c r="AO670" s="861">
        <v>91.967262000000005</v>
      </c>
      <c r="AP670" s="861">
        <v>91.058046000000004</v>
      </c>
      <c r="AQ670" s="861">
        <v>88.476518999999996</v>
      </c>
      <c r="AR670" s="861">
        <v>72.869095000000002</v>
      </c>
      <c r="AS670" s="861">
        <v>62.868856999999998</v>
      </c>
      <c r="AT670" s="861">
        <v>76.634902999999994</v>
      </c>
      <c r="AU670" s="861">
        <v>74.932496</v>
      </c>
      <c r="AV670" s="861">
        <v>73.63082</v>
      </c>
      <c r="AW670" s="861">
        <v>72.947919999999996</v>
      </c>
      <c r="AX670" s="861">
        <v>89.093256999999994</v>
      </c>
      <c r="AY670" s="861">
        <v>87.087136999999998</v>
      </c>
      <c r="AZ670" s="861">
        <v>-5.3312280000000003</v>
      </c>
      <c r="BA670" s="861">
        <v>-4.5378780000000001</v>
      </c>
      <c r="BB670" s="861">
        <v>-13.399756999999999</v>
      </c>
      <c r="BC670" s="861">
        <v>-12.105902</v>
      </c>
      <c r="BD670" s="861">
        <v>-13.111060999999999</v>
      </c>
      <c r="BE670" s="861">
        <v>-12.385873999999999</v>
      </c>
      <c r="BF670" s="861">
        <v>29.874444</v>
      </c>
      <c r="BG670" s="861">
        <v>139.659975</v>
      </c>
      <c r="BH670" s="861">
        <v>109.155417</v>
      </c>
      <c r="BI670" s="861">
        <v>50.917408000000002</v>
      </c>
      <c r="BJ670" s="861">
        <v>130.863317</v>
      </c>
      <c r="BK670" s="861">
        <v>85.985941999999994</v>
      </c>
      <c r="BL670" s="861">
        <v>76.188900000000004</v>
      </c>
      <c r="BM670" s="861">
        <v>-18.608321</v>
      </c>
      <c r="BN670" s="861">
        <v>-12.545731</v>
      </c>
      <c r="BO670" s="861">
        <v>-18.525137000000001</v>
      </c>
      <c r="BP670" s="861">
        <v>-12.461392</v>
      </c>
      <c r="BQ670" s="861">
        <v>86.664980999999997</v>
      </c>
      <c r="BR670" s="861">
        <v>88.063275000000004</v>
      </c>
      <c r="BS670" s="861">
        <v>85.522931</v>
      </c>
      <c r="BT670" s="861">
        <v>58.936453999999998</v>
      </c>
      <c r="BU670" s="861">
        <v>64.394011000000006</v>
      </c>
      <c r="BV670" s="861">
        <v>60.684511000000001</v>
      </c>
      <c r="BW670" s="861">
        <v>64.067578999999995</v>
      </c>
      <c r="BX670" s="861">
        <v>-13.528845</v>
      </c>
      <c r="BY670" s="861">
        <v>-13.905556000000001</v>
      </c>
      <c r="BZ670" s="861">
        <v>-13.962033</v>
      </c>
      <c r="CA670" s="861">
        <v>-17.363365999999999</v>
      </c>
      <c r="CB670" s="861">
        <v>-8.4985970000000002</v>
      </c>
      <c r="CC670" s="861">
        <v>-4.9215939999999998</v>
      </c>
      <c r="CD670" s="861">
        <v>-8.8753580000000003</v>
      </c>
      <c r="CE670" s="861">
        <v>-3.7907890000000002</v>
      </c>
      <c r="CF670" s="861">
        <v>-11.227434000000001</v>
      </c>
      <c r="CG670" s="861">
        <v>-4.6271589999999998</v>
      </c>
      <c r="CH670" s="861">
        <v>-11.017795</v>
      </c>
      <c r="CI670" s="861">
        <v>-5.9669720000000002</v>
      </c>
      <c r="CJ670" s="861">
        <v>-8.6933959999999999</v>
      </c>
      <c r="CK670" s="861">
        <v>-5.5597459999999996</v>
      </c>
      <c r="CL670" s="861">
        <v>-9.3772900000000003</v>
      </c>
      <c r="CM670" s="861">
        <v>-4.9383549999999996</v>
      </c>
      <c r="CN670" s="861">
        <v>-11.123055000000001</v>
      </c>
      <c r="CO670" s="861">
        <v>-6.9834160000000001</v>
      </c>
      <c r="CP670" s="861">
        <v>-10.822233000000001</v>
      </c>
      <c r="CQ670" s="861">
        <v>-6.9287640000000001</v>
      </c>
      <c r="CR670" s="861">
        <v>-8.6896009999999997</v>
      </c>
      <c r="CS670" s="861">
        <v>-6.1940689999999998</v>
      </c>
      <c r="CT670" s="861">
        <v>-8.6024349999999998</v>
      </c>
      <c r="CU670" s="861">
        <v>-7.1234869999999999</v>
      </c>
      <c r="CV670" s="861">
        <v>-11.461105</v>
      </c>
      <c r="CW670" s="861">
        <v>-7.3440349999999999</v>
      </c>
      <c r="CX670" s="861">
        <v>-10.954253</v>
      </c>
      <c r="CY670" s="861">
        <v>-6.3027329999999999</v>
      </c>
      <c r="CZ670" s="861">
        <v>-8.5369030000000006</v>
      </c>
      <c r="DA670" s="861">
        <v>-5.99038</v>
      </c>
      <c r="DB670" s="861">
        <v>-9.0354659999999996</v>
      </c>
      <c r="DC670" s="861">
        <v>-6.2184670000000004</v>
      </c>
      <c r="DD670" s="861">
        <v>-11.255426</v>
      </c>
      <c r="DE670" s="861">
        <v>-8.2998519999999996</v>
      </c>
      <c r="DF670" s="861">
        <v>-11.163796</v>
      </c>
      <c r="DG670" s="861">
        <v>-7.5075339999999997</v>
      </c>
      <c r="DH670" s="861">
        <v>-8.1244180000000004</v>
      </c>
      <c r="DI670" s="861">
        <v>-6.6247319999999998</v>
      </c>
      <c r="DJ670" s="861">
        <v>-8.5645050000000005</v>
      </c>
      <c r="DK670" s="861">
        <v>-7.4477929999999999</v>
      </c>
      <c r="DL670" s="861">
        <v>-11.333167</v>
      </c>
      <c r="DM670" s="861">
        <v>-9.4355609999999999</v>
      </c>
      <c r="DN670" s="861">
        <v>-11.188715999999999</v>
      </c>
      <c r="DO670" s="861">
        <v>-8.2811889999999995</v>
      </c>
      <c r="DP670" s="861">
        <v>-8.6145169999999993</v>
      </c>
      <c r="DQ670" s="861">
        <v>-7.2192660000000002</v>
      </c>
      <c r="DR670" s="861">
        <v>-9.3122600000000002</v>
      </c>
      <c r="DS670" s="861">
        <v>-8.3571080000000002</v>
      </c>
      <c r="DT670" s="861">
        <v>-11.070328</v>
      </c>
      <c r="DU670" s="861">
        <v>-10.449634</v>
      </c>
      <c r="DV670" s="861">
        <v>-11.465021</v>
      </c>
      <c r="DW670" s="861">
        <v>-8.2149769999999993</v>
      </c>
      <c r="DX670" s="861">
        <v>12.826816000000001</v>
      </c>
      <c r="DY670" s="861">
        <v>9.4816509999999994</v>
      </c>
      <c r="DZ670" s="861">
        <v>161.711062</v>
      </c>
      <c r="EA670" s="861">
        <v>151.65294399999999</v>
      </c>
      <c r="EB670" s="861">
        <v>120.74</v>
      </c>
      <c r="EC670" s="861">
        <v>1.2390000000000001</v>
      </c>
      <c r="ED670" s="861">
        <v>132.5</v>
      </c>
      <c r="EE670" s="861">
        <v>120.84</v>
      </c>
      <c r="EF670" s="861">
        <v>5.45</v>
      </c>
      <c r="EG670" s="861">
        <v>646.5</v>
      </c>
      <c r="EH670" s="861">
        <v>120.57</v>
      </c>
      <c r="EI670" s="861">
        <v>5.101</v>
      </c>
      <c r="EJ670" s="861">
        <v>603.1</v>
      </c>
      <c r="EK670" s="861">
        <v>11.112762</v>
      </c>
      <c r="EL670" s="861">
        <v>4.289174</v>
      </c>
      <c r="EM670" s="861">
        <v>-16.757251</v>
      </c>
      <c r="EN670" s="861">
        <v>-22.814311</v>
      </c>
      <c r="EO670" s="861">
        <v>94.786810000000003</v>
      </c>
      <c r="EP670" s="861">
        <v>90.383285000000001</v>
      </c>
      <c r="EQ670" s="861">
        <v>-8.4111390000000004</v>
      </c>
      <c r="ER670" s="861">
        <v>1101.9926270000001</v>
      </c>
      <c r="ES670" s="861">
        <v>2533.025799</v>
      </c>
      <c r="ET670" s="861">
        <v>2089.3573980000001</v>
      </c>
      <c r="EU670" s="861"/>
      <c r="EV670" s="861"/>
      <c r="EW670" s="861"/>
      <c r="EX670" s="861"/>
      <c r="EY670" s="861"/>
      <c r="EZ670" s="861"/>
      <c r="FA670" s="861"/>
      <c r="FB670" s="861"/>
      <c r="FC670" s="861"/>
      <c r="FD670" s="861"/>
    </row>
    <row r="671" spans="1:160" x14ac:dyDescent="0.25">
      <c r="A671" s="837">
        <v>46146</v>
      </c>
      <c r="B671" s="836">
        <v>0.54160879629629632</v>
      </c>
      <c r="C671" s="861">
        <v>37200</v>
      </c>
      <c r="D671" s="861">
        <v>0</v>
      </c>
      <c r="E671" s="861">
        <v>0</v>
      </c>
      <c r="F671" s="861">
        <v>74.478240999999997</v>
      </c>
      <c r="G671" s="861">
        <v>70.958640000000003</v>
      </c>
      <c r="H671" s="861">
        <v>64.766599999999997</v>
      </c>
      <c r="I671" s="861">
        <v>73.410165000000006</v>
      </c>
      <c r="J671" s="861">
        <v>70.751312999999996</v>
      </c>
      <c r="K671" s="861">
        <v>70.958878999999996</v>
      </c>
      <c r="L671" s="861">
        <v>73.536005000000003</v>
      </c>
      <c r="M671" s="861">
        <v>74.301947999999996</v>
      </c>
      <c r="N671" s="861">
        <v>-5.8554380000000004</v>
      </c>
      <c r="O671" s="861">
        <v>-8.5223859999999991</v>
      </c>
      <c r="P671" s="861">
        <v>-9.3413470000000007</v>
      </c>
      <c r="Q671" s="861">
        <v>-5.0292209999999997</v>
      </c>
      <c r="R671" s="861">
        <v>-6.7423159999999998</v>
      </c>
      <c r="S671" s="861">
        <v>-7.5122359999999997</v>
      </c>
      <c r="T671" s="861">
        <v>81.899829999999994</v>
      </c>
      <c r="U671" s="861">
        <v>72.789989000000006</v>
      </c>
      <c r="V671" s="861">
        <v>93.579114000000004</v>
      </c>
      <c r="W671" s="861">
        <v>92.631833</v>
      </c>
      <c r="X671" s="861">
        <v>-4.939908</v>
      </c>
      <c r="Y671" s="861">
        <v>-5.4395910000000001</v>
      </c>
      <c r="Z671" s="861">
        <v>-9.6760839999999995</v>
      </c>
      <c r="AA671" s="861">
        <v>-9.3764240000000001</v>
      </c>
      <c r="AB671" s="861">
        <v>-8.9146059999999991</v>
      </c>
      <c r="AC671" s="861">
        <v>-9.8964060000000007</v>
      </c>
      <c r="AD671" s="861">
        <v>-14.096812999999999</v>
      </c>
      <c r="AE671" s="861">
        <v>105.177424</v>
      </c>
      <c r="AF671" s="861">
        <v>98.192359999999994</v>
      </c>
      <c r="AG671" s="861">
        <v>89.887412999999995</v>
      </c>
      <c r="AH671" s="861">
        <v>109.485866</v>
      </c>
      <c r="AI671" s="861">
        <v>89.666837000000001</v>
      </c>
      <c r="AJ671" s="861">
        <v>71.891548999999998</v>
      </c>
      <c r="AK671" s="861">
        <v>-3.9674680000000002</v>
      </c>
      <c r="AL671" s="861">
        <v>-9.0632420000000007</v>
      </c>
      <c r="AM671" s="861">
        <v>-5.8291709999999997</v>
      </c>
      <c r="AN671" s="861">
        <v>92.855027000000007</v>
      </c>
      <c r="AO671" s="861">
        <v>91.926163000000003</v>
      </c>
      <c r="AP671" s="861">
        <v>90.897064</v>
      </c>
      <c r="AQ671" s="861">
        <v>88.318387999999999</v>
      </c>
      <c r="AR671" s="861">
        <v>72.872881000000007</v>
      </c>
      <c r="AS671" s="861">
        <v>62.848261999999998</v>
      </c>
      <c r="AT671" s="861">
        <v>76.527629000000005</v>
      </c>
      <c r="AU671" s="861">
        <v>74.877396000000005</v>
      </c>
      <c r="AV671" s="861">
        <v>73.625984000000003</v>
      </c>
      <c r="AW671" s="861">
        <v>73.006056000000001</v>
      </c>
      <c r="AX671" s="861">
        <v>89.104187999999994</v>
      </c>
      <c r="AY671" s="861">
        <v>87.038113999999993</v>
      </c>
      <c r="AZ671" s="861">
        <v>-5.5634629999999996</v>
      </c>
      <c r="BA671" s="861">
        <v>-4.7446910000000004</v>
      </c>
      <c r="BB671" s="861">
        <v>-13.682179</v>
      </c>
      <c r="BC671" s="861">
        <v>-12.389158999999999</v>
      </c>
      <c r="BD671" s="861">
        <v>-13.375425</v>
      </c>
      <c r="BE671" s="861">
        <v>-10.915798000000001</v>
      </c>
      <c r="BF671" s="861">
        <v>31.276337999999999</v>
      </c>
      <c r="BG671" s="861">
        <v>139.64043000000001</v>
      </c>
      <c r="BH671" s="861">
        <v>109.102025</v>
      </c>
      <c r="BI671" s="861">
        <v>50.814183999999997</v>
      </c>
      <c r="BJ671" s="861">
        <v>131.03217699999999</v>
      </c>
      <c r="BK671" s="861">
        <v>85.802622</v>
      </c>
      <c r="BL671" s="861">
        <v>76.011076000000003</v>
      </c>
      <c r="BM671" s="861">
        <v>-19.052592000000001</v>
      </c>
      <c r="BN671" s="861">
        <v>-12.973407999999999</v>
      </c>
      <c r="BO671" s="861">
        <v>-12.969163999999999</v>
      </c>
      <c r="BP671" s="861">
        <v>-12.806984999999999</v>
      </c>
      <c r="BQ671" s="861">
        <v>86.653172999999995</v>
      </c>
      <c r="BR671" s="861">
        <v>87.987637000000007</v>
      </c>
      <c r="BS671" s="861">
        <v>85.452912999999995</v>
      </c>
      <c r="BT671" s="861">
        <v>59.010595000000002</v>
      </c>
      <c r="BU671" s="861">
        <v>64.425141999999994</v>
      </c>
      <c r="BV671" s="861">
        <v>60.699024999999999</v>
      </c>
      <c r="BW671" s="861">
        <v>64.138514999999998</v>
      </c>
      <c r="BX671" s="861">
        <v>-13.778601</v>
      </c>
      <c r="BY671" s="861">
        <v>-14.008563000000001</v>
      </c>
      <c r="BZ671" s="861">
        <v>-13.931127</v>
      </c>
      <c r="CA671" s="861">
        <v>-15.874029999999999</v>
      </c>
      <c r="CB671" s="861">
        <v>-8.4693609999999993</v>
      </c>
      <c r="CC671" s="861">
        <v>-4.87338</v>
      </c>
      <c r="CD671" s="861">
        <v>-8.8385549999999995</v>
      </c>
      <c r="CE671" s="861">
        <v>-3.7449840000000001</v>
      </c>
      <c r="CF671" s="861">
        <v>-11.17667</v>
      </c>
      <c r="CG671" s="861">
        <v>-4.5490009999999996</v>
      </c>
      <c r="CH671" s="861">
        <v>-10.989852000000001</v>
      </c>
      <c r="CI671" s="861">
        <v>-5.8940190000000001</v>
      </c>
      <c r="CJ671" s="861">
        <v>-8.6814780000000003</v>
      </c>
      <c r="CK671" s="861">
        <v>-5.5040279999999999</v>
      </c>
      <c r="CL671" s="861">
        <v>-9.3451450000000005</v>
      </c>
      <c r="CM671" s="861">
        <v>-4.8738460000000003</v>
      </c>
      <c r="CN671" s="861">
        <v>-11.087813000000001</v>
      </c>
      <c r="CO671" s="861">
        <v>-6.9035679999999999</v>
      </c>
      <c r="CP671" s="861">
        <v>-10.796557999999999</v>
      </c>
      <c r="CQ671" s="861">
        <v>-6.8920380000000003</v>
      </c>
      <c r="CR671" s="861">
        <v>-8.6757200000000001</v>
      </c>
      <c r="CS671" s="861">
        <v>-6.139659</v>
      </c>
      <c r="CT671" s="861">
        <v>-8.5945280000000004</v>
      </c>
      <c r="CU671" s="861">
        <v>-7.055803</v>
      </c>
      <c r="CV671" s="861">
        <v>-11.434818</v>
      </c>
      <c r="CW671" s="861">
        <v>-7.2576359999999998</v>
      </c>
      <c r="CX671" s="861">
        <v>-10.953897</v>
      </c>
      <c r="CY671" s="861">
        <v>-6.2958480000000003</v>
      </c>
      <c r="CZ671" s="861">
        <v>-8.5229700000000008</v>
      </c>
      <c r="DA671" s="861">
        <v>-5.9664380000000001</v>
      </c>
      <c r="DB671" s="861">
        <v>-9.0118770000000001</v>
      </c>
      <c r="DC671" s="861">
        <v>-6.2005800000000004</v>
      </c>
      <c r="DD671" s="861">
        <v>-11.249445</v>
      </c>
      <c r="DE671" s="861">
        <v>-8.3018549999999998</v>
      </c>
      <c r="DF671" s="861">
        <v>-11.160453</v>
      </c>
      <c r="DG671" s="861">
        <v>-7.498132</v>
      </c>
      <c r="DH671" s="861">
        <v>-8.1098599999999994</v>
      </c>
      <c r="DI671" s="861">
        <v>-6.5812109999999997</v>
      </c>
      <c r="DJ671" s="861">
        <v>-8.5512859999999993</v>
      </c>
      <c r="DK671" s="861">
        <v>-7.452826</v>
      </c>
      <c r="DL671" s="861">
        <v>-11.346662999999999</v>
      </c>
      <c r="DM671" s="861">
        <v>-9.4161940000000008</v>
      </c>
      <c r="DN671" s="861">
        <v>-11.198067</v>
      </c>
      <c r="DO671" s="861">
        <v>-8.2862860000000005</v>
      </c>
      <c r="DP671" s="861">
        <v>-8.5957340000000002</v>
      </c>
      <c r="DQ671" s="861">
        <v>-7.2014019999999999</v>
      </c>
      <c r="DR671" s="861">
        <v>-9.2980879999999999</v>
      </c>
      <c r="DS671" s="861">
        <v>-8.3284459999999996</v>
      </c>
      <c r="DT671" s="861">
        <v>-11.089930000000001</v>
      </c>
      <c r="DU671" s="861">
        <v>-10.426479</v>
      </c>
      <c r="DV671" s="861">
        <v>-11.440415</v>
      </c>
      <c r="DW671" s="861">
        <v>-8.1834769999999999</v>
      </c>
      <c r="DX671" s="861">
        <v>12.733644</v>
      </c>
      <c r="DY671" s="861">
        <v>9.3465830000000008</v>
      </c>
      <c r="DZ671" s="861">
        <v>161.623672</v>
      </c>
      <c r="EA671" s="861">
        <v>151.79758799999999</v>
      </c>
      <c r="EB671" s="861">
        <v>119.96</v>
      </c>
      <c r="EC671" s="861">
        <v>3.2480000000000002</v>
      </c>
      <c r="ED671" s="861">
        <v>384.3</v>
      </c>
      <c r="EE671" s="861">
        <v>120.28</v>
      </c>
      <c r="EF671" s="861">
        <v>5.4560000000000004</v>
      </c>
      <c r="EG671" s="861">
        <v>646.9</v>
      </c>
      <c r="EH671" s="861">
        <v>120.27</v>
      </c>
      <c r="EI671" s="861">
        <v>5.09</v>
      </c>
      <c r="EJ671" s="861">
        <v>600.70000000000005</v>
      </c>
      <c r="EK671" s="861">
        <v>11.088850000000001</v>
      </c>
      <c r="EL671" s="861">
        <v>10.103046000000001</v>
      </c>
      <c r="EM671" s="861">
        <v>-16.918021</v>
      </c>
      <c r="EN671" s="861">
        <v>-23.072209999999998</v>
      </c>
      <c r="EO671" s="861">
        <v>94.749352000000002</v>
      </c>
      <c r="EP671" s="861">
        <v>90.447975999999997</v>
      </c>
      <c r="EQ671" s="861">
        <v>-8.3842979999999994</v>
      </c>
      <c r="ER671" s="861">
        <v>1106.933935</v>
      </c>
      <c r="ES671" s="861">
        <v>2543.826157</v>
      </c>
      <c r="ET671" s="861">
        <v>2099.3880399999998</v>
      </c>
      <c r="EU671" s="861"/>
      <c r="EV671" s="861"/>
      <c r="EW671" s="861"/>
      <c r="EX671" s="861"/>
      <c r="EY671" s="861"/>
      <c r="EZ671" s="861"/>
      <c r="FA671" s="861"/>
      <c r="FB671" s="861"/>
      <c r="FC671" s="861"/>
      <c r="FD671" s="861"/>
    </row>
    <row r="672" spans="1:160" x14ac:dyDescent="0.25">
      <c r="A672" s="837">
        <v>46146</v>
      </c>
      <c r="B672" s="836">
        <v>0.54230324074074077</v>
      </c>
      <c r="C672" s="861">
        <v>37260</v>
      </c>
      <c r="D672" s="861">
        <v>0</v>
      </c>
      <c r="E672" s="861">
        <v>0</v>
      </c>
      <c r="F672" s="861">
        <v>74.537738000000004</v>
      </c>
      <c r="G672" s="861">
        <v>70.953025999999994</v>
      </c>
      <c r="H672" s="861">
        <v>64.808829000000003</v>
      </c>
      <c r="I672" s="861">
        <v>73.419285000000002</v>
      </c>
      <c r="J672" s="861">
        <v>70.828380999999993</v>
      </c>
      <c r="K672" s="861">
        <v>70.987971999999999</v>
      </c>
      <c r="L672" s="861">
        <v>73.526127000000002</v>
      </c>
      <c r="M672" s="861">
        <v>74.337312999999995</v>
      </c>
      <c r="N672" s="861">
        <v>-6.0659159999999996</v>
      </c>
      <c r="O672" s="861">
        <v>-9.0157670000000003</v>
      </c>
      <c r="P672" s="861">
        <v>-9.4362189999999995</v>
      </c>
      <c r="Q672" s="861">
        <v>21.017453</v>
      </c>
      <c r="R672" s="861">
        <v>7.1916999999999995E-2</v>
      </c>
      <c r="S672" s="861">
        <v>-7.6504050000000001</v>
      </c>
      <c r="T672" s="861">
        <v>81.625185999999999</v>
      </c>
      <c r="U672" s="861">
        <v>72.960072999999994</v>
      </c>
      <c r="V672" s="861">
        <v>93.549201999999994</v>
      </c>
      <c r="W672" s="861">
        <v>92.604785000000007</v>
      </c>
      <c r="X672" s="861">
        <v>12.975412</v>
      </c>
      <c r="Y672" s="861">
        <v>9.8689020000000003</v>
      </c>
      <c r="Z672" s="861">
        <v>-7.7055800000000003</v>
      </c>
      <c r="AA672" s="861">
        <v>-6.0253420000000002</v>
      </c>
      <c r="AB672" s="861">
        <v>-6.6914110000000004</v>
      </c>
      <c r="AC672" s="861">
        <v>-9.751125</v>
      </c>
      <c r="AD672" s="861">
        <v>-14.108980000000001</v>
      </c>
      <c r="AE672" s="861">
        <v>105.110186</v>
      </c>
      <c r="AF672" s="861">
        <v>98.115133999999998</v>
      </c>
      <c r="AG672" s="861">
        <v>89.850977</v>
      </c>
      <c r="AH672" s="861">
        <v>109.437397</v>
      </c>
      <c r="AI672" s="861">
        <v>89.653407999999999</v>
      </c>
      <c r="AJ672" s="861">
        <v>71.966866999999993</v>
      </c>
      <c r="AK672" s="861">
        <v>-4.0527030000000002</v>
      </c>
      <c r="AL672" s="861">
        <v>-9.1547099999999997</v>
      </c>
      <c r="AM672" s="861">
        <v>-5.9150460000000002</v>
      </c>
      <c r="AN672" s="861">
        <v>92.790816000000007</v>
      </c>
      <c r="AO672" s="861">
        <v>91.916283000000007</v>
      </c>
      <c r="AP672" s="861">
        <v>90.983793000000006</v>
      </c>
      <c r="AQ672" s="861">
        <v>88.301395999999997</v>
      </c>
      <c r="AR672" s="861">
        <v>72.917764000000005</v>
      </c>
      <c r="AS672" s="861">
        <v>62.848688000000003</v>
      </c>
      <c r="AT672" s="861">
        <v>76.588004999999995</v>
      </c>
      <c r="AU672" s="861">
        <v>74.955629999999999</v>
      </c>
      <c r="AV672" s="861">
        <v>73.349746999999994</v>
      </c>
      <c r="AW672" s="861">
        <v>72.841679999999997</v>
      </c>
      <c r="AX672" s="861">
        <v>88.840191000000004</v>
      </c>
      <c r="AY672" s="861">
        <v>86.821405999999996</v>
      </c>
      <c r="AZ672" s="861">
        <v>-3.411181</v>
      </c>
      <c r="BA672" s="861">
        <v>-5.0216799999999999</v>
      </c>
      <c r="BB672" s="861">
        <v>-13.263994</v>
      </c>
      <c r="BC672" s="861">
        <v>-12.373993</v>
      </c>
      <c r="BD672" s="861">
        <v>-13.294186</v>
      </c>
      <c r="BE672" s="861">
        <v>-10.626447000000001</v>
      </c>
      <c r="BF672" s="861">
        <v>31.417493</v>
      </c>
      <c r="BG672" s="861">
        <v>139.74535700000001</v>
      </c>
      <c r="BH672" s="861">
        <v>108.991506</v>
      </c>
      <c r="BI672" s="861">
        <v>50.360979</v>
      </c>
      <c r="BJ672" s="861">
        <v>131.13452100000001</v>
      </c>
      <c r="BK672" s="861">
        <v>85.814682000000005</v>
      </c>
      <c r="BL672" s="861">
        <v>76.063353000000006</v>
      </c>
      <c r="BM672" s="861">
        <v>-18.965993999999998</v>
      </c>
      <c r="BN672" s="861">
        <v>-12.874008</v>
      </c>
      <c r="BO672" s="861">
        <v>-12.946142</v>
      </c>
      <c r="BP672" s="861">
        <v>-12.807067</v>
      </c>
      <c r="BQ672" s="861">
        <v>86.406783000000004</v>
      </c>
      <c r="BR672" s="861">
        <v>87.905405000000002</v>
      </c>
      <c r="BS672" s="861">
        <v>85.358338000000003</v>
      </c>
      <c r="BT672" s="861">
        <v>58.950913</v>
      </c>
      <c r="BU672" s="861">
        <v>64.441498999999993</v>
      </c>
      <c r="BV672" s="861">
        <v>60.706003000000003</v>
      </c>
      <c r="BW672" s="861">
        <v>64.192102000000006</v>
      </c>
      <c r="BX672" s="861">
        <v>-13.483307</v>
      </c>
      <c r="BY672" s="861">
        <v>-13.630556</v>
      </c>
      <c r="BZ672" s="861">
        <v>-14.437025</v>
      </c>
      <c r="CA672" s="861">
        <v>-15.98861</v>
      </c>
      <c r="CB672" s="861">
        <v>-8.4589990000000004</v>
      </c>
      <c r="CC672" s="861">
        <v>-4.845167</v>
      </c>
      <c r="CD672" s="861">
        <v>-8.8443609999999993</v>
      </c>
      <c r="CE672" s="861">
        <v>-3.768869</v>
      </c>
      <c r="CF672" s="861">
        <v>-11.191668999999999</v>
      </c>
      <c r="CG672" s="861">
        <v>-4.5508160000000002</v>
      </c>
      <c r="CH672" s="861">
        <v>-11.003422</v>
      </c>
      <c r="CI672" s="861">
        <v>-5.9112109999999998</v>
      </c>
      <c r="CJ672" s="861">
        <v>-8.6795430000000007</v>
      </c>
      <c r="CK672" s="861">
        <v>-5.4841740000000003</v>
      </c>
      <c r="CL672" s="861">
        <v>-9.3547069999999994</v>
      </c>
      <c r="CM672" s="861">
        <v>-4.8512190000000004</v>
      </c>
      <c r="CN672" s="861">
        <v>-11.115034</v>
      </c>
      <c r="CO672" s="861">
        <v>-6.915197</v>
      </c>
      <c r="CP672" s="861">
        <v>-10.793217</v>
      </c>
      <c r="CQ672" s="861">
        <v>-6.8602299999999996</v>
      </c>
      <c r="CR672" s="861">
        <v>-8.6855030000000006</v>
      </c>
      <c r="CS672" s="861">
        <v>-6.096228</v>
      </c>
      <c r="CT672" s="861">
        <v>-8.5872250000000001</v>
      </c>
      <c r="CU672" s="861">
        <v>-7.0415109999999999</v>
      </c>
      <c r="CV672" s="861">
        <v>-11.434538</v>
      </c>
      <c r="CW672" s="861">
        <v>-7.2774510000000001</v>
      </c>
      <c r="CX672" s="861">
        <v>-10.915761</v>
      </c>
      <c r="CY672" s="861">
        <v>-6.2649889999999999</v>
      </c>
      <c r="CZ672" s="861">
        <v>-8.5116669999999992</v>
      </c>
      <c r="DA672" s="861">
        <v>-5.9531479999999997</v>
      </c>
      <c r="DB672" s="861">
        <v>-9.0121120000000001</v>
      </c>
      <c r="DC672" s="861">
        <v>-6.2017470000000001</v>
      </c>
      <c r="DD672" s="861">
        <v>-11.255814000000001</v>
      </c>
      <c r="DE672" s="861">
        <v>-8.2857280000000006</v>
      </c>
      <c r="DF672" s="861">
        <v>-11.155986</v>
      </c>
      <c r="DG672" s="861">
        <v>-7.4936910000000001</v>
      </c>
      <c r="DH672" s="861">
        <v>-8.1063500000000008</v>
      </c>
      <c r="DI672" s="861">
        <v>-6.587453</v>
      </c>
      <c r="DJ672" s="861">
        <v>-8.5491189999999992</v>
      </c>
      <c r="DK672" s="861">
        <v>-7.4487930000000002</v>
      </c>
      <c r="DL672" s="861">
        <v>-11.303134999999999</v>
      </c>
      <c r="DM672" s="861">
        <v>-9.4192160000000005</v>
      </c>
      <c r="DN672" s="861">
        <v>-11.188428</v>
      </c>
      <c r="DO672" s="861">
        <v>-8.2799669999999992</v>
      </c>
      <c r="DP672" s="861">
        <v>-8.5823879999999999</v>
      </c>
      <c r="DQ672" s="861">
        <v>-7.1875590000000003</v>
      </c>
      <c r="DR672" s="861">
        <v>-9.2884180000000001</v>
      </c>
      <c r="DS672" s="861">
        <v>-8.3361099999999997</v>
      </c>
      <c r="DT672" s="861">
        <v>-11.058172000000001</v>
      </c>
      <c r="DU672" s="861">
        <v>-10.405086000000001</v>
      </c>
      <c r="DV672" s="861">
        <v>-11.441751</v>
      </c>
      <c r="DW672" s="861">
        <v>-8.1815309999999997</v>
      </c>
      <c r="DX672" s="861">
        <v>14.053998999999999</v>
      </c>
      <c r="DY672" s="861">
        <v>9.3700100000000006</v>
      </c>
      <c r="DZ672" s="861">
        <v>161.95981499999999</v>
      </c>
      <c r="EA672" s="861">
        <v>150.933514</v>
      </c>
      <c r="EB672" s="861">
        <v>120.69</v>
      </c>
      <c r="EC672" s="861">
        <v>1.238</v>
      </c>
      <c r="ED672" s="861">
        <v>132.69999999999999</v>
      </c>
      <c r="EE672" s="861">
        <v>120.65</v>
      </c>
      <c r="EF672" s="861">
        <v>5.4379999999999997</v>
      </c>
      <c r="EG672" s="861">
        <v>649.9</v>
      </c>
      <c r="EH672" s="861">
        <v>120.8</v>
      </c>
      <c r="EI672" s="861">
        <v>5.05</v>
      </c>
      <c r="EJ672" s="861">
        <v>597.70000000000005</v>
      </c>
      <c r="EK672" s="861">
        <v>8.7629280000000005</v>
      </c>
      <c r="EL672" s="861">
        <v>10.081256</v>
      </c>
      <c r="EM672" s="861">
        <v>-14.677974000000001</v>
      </c>
      <c r="EN672" s="861">
        <v>-23.027398000000002</v>
      </c>
      <c r="EO672" s="861">
        <v>94.893358000000006</v>
      </c>
      <c r="EP672" s="861">
        <v>90.060908999999995</v>
      </c>
      <c r="EQ672" s="861">
        <v>-8.378425</v>
      </c>
      <c r="ER672" s="861">
        <v>1112.708965</v>
      </c>
      <c r="ES672" s="861">
        <v>2554.5893599999999</v>
      </c>
      <c r="ET672" s="861">
        <v>2109.3821419999999</v>
      </c>
      <c r="EU672" s="861"/>
      <c r="EV672" s="861"/>
      <c r="EW672" s="861"/>
      <c r="EX672" s="861"/>
      <c r="EY672" s="861"/>
      <c r="EZ672" s="861"/>
      <c r="FA672" s="861"/>
      <c r="FB672" s="861"/>
      <c r="FC672" s="861"/>
      <c r="FD672" s="861"/>
    </row>
    <row r="673" spans="1:160" x14ac:dyDescent="0.25">
      <c r="A673" s="837">
        <v>46146</v>
      </c>
      <c r="B673" s="836">
        <v>0.54299768518518521</v>
      </c>
      <c r="C673" s="861">
        <v>37320</v>
      </c>
      <c r="D673" s="861">
        <v>0</v>
      </c>
      <c r="E673" s="861">
        <v>0</v>
      </c>
      <c r="F673" s="861">
        <v>74.683563000000007</v>
      </c>
      <c r="G673" s="861">
        <v>70.926316</v>
      </c>
      <c r="H673" s="861">
        <v>64.841351000000003</v>
      </c>
      <c r="I673" s="861">
        <v>73.386831999999998</v>
      </c>
      <c r="J673" s="861">
        <v>70.864594999999994</v>
      </c>
      <c r="K673" s="861">
        <v>70.964338999999995</v>
      </c>
      <c r="L673" s="861">
        <v>73.523493999999999</v>
      </c>
      <c r="M673" s="861">
        <v>74.305513000000005</v>
      </c>
      <c r="N673" s="861">
        <v>-3.5723340000000001</v>
      </c>
      <c r="O673" s="861">
        <v>-5.2968950000000001</v>
      </c>
      <c r="P673" s="861">
        <v>-6.1541589999999999</v>
      </c>
      <c r="Q673" s="861">
        <v>-2.1693220000000002</v>
      </c>
      <c r="R673" s="861">
        <v>-2.3992990000000001</v>
      </c>
      <c r="S673" s="861">
        <v>-3.023803</v>
      </c>
      <c r="T673" s="861">
        <v>83.307710999999998</v>
      </c>
      <c r="U673" s="861">
        <v>72.861016000000006</v>
      </c>
      <c r="V673" s="861">
        <v>97.175906999999995</v>
      </c>
      <c r="W673" s="861">
        <v>96.393219999999999</v>
      </c>
      <c r="X673" s="861">
        <v>-0.228986</v>
      </c>
      <c r="Y673" s="861">
        <v>0.30193999999999999</v>
      </c>
      <c r="Z673" s="861">
        <v>-3.1630769999999999</v>
      </c>
      <c r="AA673" s="861">
        <v>-2.951857</v>
      </c>
      <c r="AB673" s="861">
        <v>-2.4824830000000002</v>
      </c>
      <c r="AC673" s="861">
        <v>-4.0130049999999997</v>
      </c>
      <c r="AD673" s="861">
        <v>-3.0303650000000002</v>
      </c>
      <c r="AE673" s="861">
        <v>112.955611</v>
      </c>
      <c r="AF673" s="861">
        <v>98.750738999999996</v>
      </c>
      <c r="AG673" s="861">
        <v>90.638591000000005</v>
      </c>
      <c r="AH673" s="861">
        <v>115.797473</v>
      </c>
      <c r="AI673" s="861">
        <v>92.222871999999995</v>
      </c>
      <c r="AJ673" s="861">
        <v>76.477277999999998</v>
      </c>
      <c r="AK673" s="861">
        <v>1.7488239999999999</v>
      </c>
      <c r="AL673" s="861">
        <v>-2.697228</v>
      </c>
      <c r="AM673" s="861">
        <v>4.8679E-2</v>
      </c>
      <c r="AN673" s="861">
        <v>95.308211999999997</v>
      </c>
      <c r="AO673" s="861">
        <v>95.590440000000001</v>
      </c>
      <c r="AP673" s="861">
        <v>92.932852999999994</v>
      </c>
      <c r="AQ673" s="861">
        <v>89.216637000000006</v>
      </c>
      <c r="AR673" s="861">
        <v>72.914859000000007</v>
      </c>
      <c r="AS673" s="861">
        <v>62.844462</v>
      </c>
      <c r="AT673" s="861">
        <v>76.577597999999995</v>
      </c>
      <c r="AU673" s="861">
        <v>74.999695000000003</v>
      </c>
      <c r="AV673" s="861">
        <v>73.771305999999996</v>
      </c>
      <c r="AW673" s="861">
        <v>73.748464999999996</v>
      </c>
      <c r="AX673" s="861">
        <v>92.732421000000002</v>
      </c>
      <c r="AY673" s="861">
        <v>90.417274000000006</v>
      </c>
      <c r="AZ673" s="861">
        <v>-0.41869699999999999</v>
      </c>
      <c r="BA673" s="861">
        <v>-1.102379</v>
      </c>
      <c r="BB673" s="861">
        <v>-6.0298189999999998</v>
      </c>
      <c r="BC673" s="861">
        <v>-5.1047250000000002</v>
      </c>
      <c r="BD673" s="861">
        <v>-5.2835799999999997</v>
      </c>
      <c r="BE673" s="861">
        <v>-0.74102800000000002</v>
      </c>
      <c r="BF673" s="861">
        <v>32.770015000000001</v>
      </c>
      <c r="BG673" s="861">
        <v>141.14684399999999</v>
      </c>
      <c r="BH673" s="861">
        <v>110.31843600000001</v>
      </c>
      <c r="BI673" s="861">
        <v>52.435214999999999</v>
      </c>
      <c r="BJ673" s="861">
        <v>135.325943</v>
      </c>
      <c r="BK673" s="861">
        <v>89.052794000000006</v>
      </c>
      <c r="BL673" s="861">
        <v>79.978842999999998</v>
      </c>
      <c r="BM673" s="861">
        <v>-11.625716000000001</v>
      </c>
      <c r="BN673" s="861">
        <v>-5.351674</v>
      </c>
      <c r="BO673" s="861">
        <v>-0.30043799999999998</v>
      </c>
      <c r="BP673" s="861">
        <v>-4.9832650000000003</v>
      </c>
      <c r="BQ673" s="861">
        <v>89.715277999999998</v>
      </c>
      <c r="BR673" s="861">
        <v>88.387359000000004</v>
      </c>
      <c r="BS673" s="861">
        <v>86.130714999999995</v>
      </c>
      <c r="BT673" s="861">
        <v>58.898178000000001</v>
      </c>
      <c r="BU673" s="861">
        <v>64.377576000000005</v>
      </c>
      <c r="BV673" s="861">
        <v>60.677025</v>
      </c>
      <c r="BW673" s="861">
        <v>64.205174</v>
      </c>
      <c r="BX673" s="861">
        <v>-1.5104470000000001</v>
      </c>
      <c r="BY673" s="861">
        <v>-7.8178200000000002</v>
      </c>
      <c r="BZ673" s="861">
        <v>-1.9047149999999999</v>
      </c>
      <c r="CA673" s="861">
        <v>-4.3090970000000004</v>
      </c>
      <c r="CB673" s="861">
        <v>-8.4636060000000004</v>
      </c>
      <c r="CC673" s="861">
        <v>-4.7669870000000003</v>
      </c>
      <c r="CD673" s="861">
        <v>-8.806908</v>
      </c>
      <c r="CE673" s="861">
        <v>-3.6369199999999999</v>
      </c>
      <c r="CF673" s="861">
        <v>-11.173764</v>
      </c>
      <c r="CG673" s="861">
        <v>-4.4809859999999997</v>
      </c>
      <c r="CH673" s="861">
        <v>-11.000526000000001</v>
      </c>
      <c r="CI673" s="861">
        <v>-5.869637</v>
      </c>
      <c r="CJ673" s="861">
        <v>-8.6326370000000008</v>
      </c>
      <c r="CK673" s="861">
        <v>-5.4823320000000004</v>
      </c>
      <c r="CL673" s="861">
        <v>-9.3022229999999997</v>
      </c>
      <c r="CM673" s="861">
        <v>-4.8261029999999998</v>
      </c>
      <c r="CN673" s="861">
        <v>-11.071744000000001</v>
      </c>
      <c r="CO673" s="861">
        <v>-6.8763959999999997</v>
      </c>
      <c r="CP673" s="861">
        <v>-10.755046</v>
      </c>
      <c r="CQ673" s="861">
        <v>-6.8661909999999997</v>
      </c>
      <c r="CR673" s="861">
        <v>-8.6231080000000002</v>
      </c>
      <c r="CS673" s="861">
        <v>-6.1315679999999997</v>
      </c>
      <c r="CT673" s="861">
        <v>-8.5477989999999995</v>
      </c>
      <c r="CU673" s="861">
        <v>-7.03301</v>
      </c>
      <c r="CV673" s="861">
        <v>-11.394463999999999</v>
      </c>
      <c r="CW673" s="861">
        <v>-7.2806290000000002</v>
      </c>
      <c r="CX673" s="861">
        <v>-10.890622</v>
      </c>
      <c r="CY673" s="861">
        <v>-6.2964869999999999</v>
      </c>
      <c r="CZ673" s="861">
        <v>-8.4721100000000007</v>
      </c>
      <c r="DA673" s="861">
        <v>-5.9503570000000003</v>
      </c>
      <c r="DB673" s="861">
        <v>-8.967606</v>
      </c>
      <c r="DC673" s="861">
        <v>-6.1737640000000003</v>
      </c>
      <c r="DD673" s="861">
        <v>-11.184965</v>
      </c>
      <c r="DE673" s="861">
        <v>-8.2943049999999996</v>
      </c>
      <c r="DF673" s="861">
        <v>-11.126720000000001</v>
      </c>
      <c r="DG673" s="861">
        <v>-7.487031</v>
      </c>
      <c r="DH673" s="861">
        <v>-8.0795639999999995</v>
      </c>
      <c r="DI673" s="861">
        <v>-6.5830979999999997</v>
      </c>
      <c r="DJ673" s="861">
        <v>-8.5101019999999998</v>
      </c>
      <c r="DK673" s="861">
        <v>-7.4388230000000002</v>
      </c>
      <c r="DL673" s="861">
        <v>-11.281059000000001</v>
      </c>
      <c r="DM673" s="861">
        <v>-9.4075199999999999</v>
      </c>
      <c r="DN673" s="861">
        <v>-11.154458999999999</v>
      </c>
      <c r="DO673" s="861">
        <v>-8.2480250000000002</v>
      </c>
      <c r="DP673" s="861">
        <v>-8.5284250000000004</v>
      </c>
      <c r="DQ673" s="861">
        <v>-7.1659129999999998</v>
      </c>
      <c r="DR673" s="861">
        <v>-9.2615429999999996</v>
      </c>
      <c r="DS673" s="861">
        <v>-8.2980420000000006</v>
      </c>
      <c r="DT673" s="861">
        <v>-11.037515000000001</v>
      </c>
      <c r="DU673" s="861">
        <v>-10.399006999999999</v>
      </c>
      <c r="DV673" s="861">
        <v>-11.410558</v>
      </c>
      <c r="DW673" s="861">
        <v>-8.1701519999999999</v>
      </c>
      <c r="DX673" s="861">
        <v>15.551270000000001</v>
      </c>
      <c r="DY673" s="861">
        <v>13.173211999999999</v>
      </c>
      <c r="DZ673" s="861">
        <v>170.60173</v>
      </c>
      <c r="EA673" s="861">
        <v>160.07020499999999</v>
      </c>
      <c r="EB673" s="861">
        <v>120.5</v>
      </c>
      <c r="EC673" s="861">
        <v>1.2370000000000001</v>
      </c>
      <c r="ED673" s="861">
        <v>132.4</v>
      </c>
      <c r="EE673" s="861">
        <v>120.47</v>
      </c>
      <c r="EF673" s="861">
        <v>5.7850000000000001</v>
      </c>
      <c r="EG673" s="861">
        <v>683.9</v>
      </c>
      <c r="EH673" s="861">
        <v>120.49</v>
      </c>
      <c r="EI673" s="861">
        <v>5.5</v>
      </c>
      <c r="EJ673" s="861">
        <v>649</v>
      </c>
      <c r="EK673" s="861">
        <v>12.280506000000001</v>
      </c>
      <c r="EL673" s="861">
        <v>15.862762999999999</v>
      </c>
      <c r="EM673" s="861">
        <v>-12.231826999999999</v>
      </c>
      <c r="EN673" s="861">
        <v>-16.163201000000001</v>
      </c>
      <c r="EO673" s="861">
        <v>98.528529000000006</v>
      </c>
      <c r="EP673" s="861">
        <v>94.081214000000003</v>
      </c>
      <c r="EQ673" s="861">
        <v>-8.3508410000000008</v>
      </c>
      <c r="ER673" s="861">
        <v>1114.913681</v>
      </c>
      <c r="ES673" s="861">
        <v>2566.3517980000001</v>
      </c>
      <c r="ET673" s="861">
        <v>2120.246619</v>
      </c>
      <c r="EU673" s="861"/>
      <c r="EV673" s="861"/>
      <c r="EW673" s="861"/>
      <c r="EX673" s="861"/>
      <c r="EY673" s="861"/>
      <c r="EZ673" s="861"/>
      <c r="FA673" s="861"/>
      <c r="FB673" s="861"/>
      <c r="FC673" s="861"/>
      <c r="FD673" s="861"/>
    </row>
    <row r="674" spans="1:160" x14ac:dyDescent="0.25">
      <c r="A674" s="837">
        <v>46146</v>
      </c>
      <c r="B674" s="836">
        <v>0.54369212962962965</v>
      </c>
      <c r="C674" s="861">
        <v>37380</v>
      </c>
      <c r="D674" s="861">
        <v>0</v>
      </c>
      <c r="E674" s="861">
        <v>0</v>
      </c>
      <c r="F674" s="861">
        <v>74.731566999999998</v>
      </c>
      <c r="G674" s="861">
        <v>70.948218999999995</v>
      </c>
      <c r="H674" s="861">
        <v>64.845884999999996</v>
      </c>
      <c r="I674" s="861">
        <v>73.393839</v>
      </c>
      <c r="J674" s="861">
        <v>70.889449999999997</v>
      </c>
      <c r="K674" s="861">
        <v>70.987067999999994</v>
      </c>
      <c r="L674" s="861">
        <v>73.568915000000004</v>
      </c>
      <c r="M674" s="861">
        <v>74.343283</v>
      </c>
      <c r="N674" s="861">
        <v>-4.1668029999999998</v>
      </c>
      <c r="O674" s="861">
        <v>-6.022608</v>
      </c>
      <c r="P674" s="861">
        <v>-6.9663170000000001</v>
      </c>
      <c r="Q674" s="861">
        <v>-3.671827</v>
      </c>
      <c r="R674" s="861">
        <v>-4.8680589999999997</v>
      </c>
      <c r="S674" s="861">
        <v>-5.7597100000000001</v>
      </c>
      <c r="T674" s="861">
        <v>82.875799999999998</v>
      </c>
      <c r="U674" s="861">
        <v>73.336774000000005</v>
      </c>
      <c r="V674" s="861">
        <v>95.722871999999995</v>
      </c>
      <c r="W674" s="861">
        <v>94.881517000000002</v>
      </c>
      <c r="X674" s="861">
        <v>-2.225943</v>
      </c>
      <c r="Y674" s="861">
        <v>-2.1986720000000002</v>
      </c>
      <c r="Z674" s="861">
        <v>-6.3109760000000001</v>
      </c>
      <c r="AA674" s="861">
        <v>-5.9979740000000001</v>
      </c>
      <c r="AB674" s="861">
        <v>-5.6195219999999999</v>
      </c>
      <c r="AC674" s="861">
        <v>-6.9310210000000003</v>
      </c>
      <c r="AD674" s="861">
        <v>-11.404486</v>
      </c>
      <c r="AE674" s="861">
        <v>111.64856399999999</v>
      </c>
      <c r="AF674" s="861">
        <v>99.624123999999995</v>
      </c>
      <c r="AG674" s="861">
        <v>91.909482999999994</v>
      </c>
      <c r="AH674" s="861">
        <v>117.35604600000001</v>
      </c>
      <c r="AI674" s="861">
        <v>91.615322000000006</v>
      </c>
      <c r="AJ674" s="861">
        <v>74.858321000000004</v>
      </c>
      <c r="AK674" s="861">
        <v>-0.35660199999999997</v>
      </c>
      <c r="AL674" s="861">
        <v>-5.6952639999999999</v>
      </c>
      <c r="AM674" s="861">
        <v>-2.9732370000000001</v>
      </c>
      <c r="AN674" s="861">
        <v>95.296340000000001</v>
      </c>
      <c r="AO674" s="861">
        <v>94.018255999999994</v>
      </c>
      <c r="AP674" s="861">
        <v>93.552420999999995</v>
      </c>
      <c r="AQ674" s="861">
        <v>89.641589999999994</v>
      </c>
      <c r="AR674" s="861">
        <v>73.093722</v>
      </c>
      <c r="AS674" s="861">
        <v>62.829655000000002</v>
      </c>
      <c r="AT674" s="861">
        <v>76.740088</v>
      </c>
      <c r="AU674" s="861">
        <v>75.138413</v>
      </c>
      <c r="AV674" s="861">
        <v>74.253585000000001</v>
      </c>
      <c r="AW674" s="861">
        <v>73.689335</v>
      </c>
      <c r="AX674" s="861">
        <v>90.672096999999994</v>
      </c>
      <c r="AY674" s="861">
        <v>88.749842999999998</v>
      </c>
      <c r="AZ674" s="861">
        <v>-2.565239</v>
      </c>
      <c r="BA674" s="861">
        <v>-2.3880669999999999</v>
      </c>
      <c r="BB674" s="861">
        <v>-9.5844869999999993</v>
      </c>
      <c r="BC674" s="861">
        <v>-8.4346139999999998</v>
      </c>
      <c r="BD674" s="861">
        <v>-8.8884100000000004</v>
      </c>
      <c r="BE674" s="861">
        <v>-6.4915950000000002</v>
      </c>
      <c r="BF674" s="861">
        <v>30.558174999999999</v>
      </c>
      <c r="BG674" s="861">
        <v>140.323522</v>
      </c>
      <c r="BH674" s="861">
        <v>110.50377400000001</v>
      </c>
      <c r="BI674" s="861">
        <v>51.734841000000003</v>
      </c>
      <c r="BJ674" s="861">
        <v>133.54088100000001</v>
      </c>
      <c r="BK674" s="861">
        <v>88.109229999999997</v>
      </c>
      <c r="BL674" s="861">
        <v>79.580941999999993</v>
      </c>
      <c r="BM674" s="861">
        <v>-14.459482</v>
      </c>
      <c r="BN674" s="861">
        <v>-8.1785560000000004</v>
      </c>
      <c r="BO674" s="861">
        <v>-14.860548</v>
      </c>
      <c r="BP674" s="861">
        <v>-7.4985090000000003</v>
      </c>
      <c r="BQ674" s="861">
        <v>88.462228999999994</v>
      </c>
      <c r="BR674" s="861">
        <v>88.522388000000007</v>
      </c>
      <c r="BS674" s="861">
        <v>86.502032</v>
      </c>
      <c r="BT674" s="861">
        <v>58.965215999999998</v>
      </c>
      <c r="BU674" s="861">
        <v>64.393180000000001</v>
      </c>
      <c r="BV674" s="861">
        <v>60.719766</v>
      </c>
      <c r="BW674" s="861">
        <v>64.216075000000004</v>
      </c>
      <c r="BX674" s="861">
        <v>-10.796267</v>
      </c>
      <c r="BY674" s="861">
        <v>-11.237181</v>
      </c>
      <c r="BZ674" s="861">
        <v>-8.9109180000000006</v>
      </c>
      <c r="CA674" s="861">
        <v>-12.221055</v>
      </c>
      <c r="CB674" s="861">
        <v>-8.4210580000000004</v>
      </c>
      <c r="CC674" s="861">
        <v>-4.72661</v>
      </c>
      <c r="CD674" s="861">
        <v>-8.7751739999999998</v>
      </c>
      <c r="CE674" s="861">
        <v>-3.6412179999999998</v>
      </c>
      <c r="CF674" s="861">
        <v>-11.133188000000001</v>
      </c>
      <c r="CG674" s="861">
        <v>-4.4389750000000001</v>
      </c>
      <c r="CH674" s="861">
        <v>-10.968617999999999</v>
      </c>
      <c r="CI674" s="861">
        <v>-5.8412490000000004</v>
      </c>
      <c r="CJ674" s="861">
        <v>-8.6177060000000001</v>
      </c>
      <c r="CK674" s="861">
        <v>-5.4717320000000003</v>
      </c>
      <c r="CL674" s="861">
        <v>-9.2728070000000002</v>
      </c>
      <c r="CM674" s="861">
        <v>-4.8099270000000001</v>
      </c>
      <c r="CN674" s="861">
        <v>-11.032114999999999</v>
      </c>
      <c r="CO674" s="861">
        <v>-6.8276890000000003</v>
      </c>
      <c r="CP674" s="861">
        <v>-10.752262</v>
      </c>
      <c r="CQ674" s="861">
        <v>-6.8358720000000002</v>
      </c>
      <c r="CR674" s="861">
        <v>-8.6104990000000008</v>
      </c>
      <c r="CS674" s="861">
        <v>-6.0826269999999996</v>
      </c>
      <c r="CT674" s="861">
        <v>-8.5461960000000001</v>
      </c>
      <c r="CU674" s="861">
        <v>-7.0155289999999999</v>
      </c>
      <c r="CV674" s="861">
        <v>-11.35852</v>
      </c>
      <c r="CW674" s="861">
        <v>-7.2238910000000001</v>
      </c>
      <c r="CX674" s="861">
        <v>-10.901322</v>
      </c>
      <c r="CY674" s="861">
        <v>-6.269317</v>
      </c>
      <c r="CZ674" s="861">
        <v>-8.4439109999999999</v>
      </c>
      <c r="DA674" s="861">
        <v>-5.9252539999999998</v>
      </c>
      <c r="DB674" s="861">
        <v>-8.9297339999999998</v>
      </c>
      <c r="DC674" s="861">
        <v>-6.1696439999999999</v>
      </c>
      <c r="DD674" s="861">
        <v>-11.180524</v>
      </c>
      <c r="DE674" s="861">
        <v>-8.2524429999999995</v>
      </c>
      <c r="DF674" s="861">
        <v>-11.110929</v>
      </c>
      <c r="DG674" s="861">
        <v>-7.4470239999999999</v>
      </c>
      <c r="DH674" s="861">
        <v>-8.0572990000000004</v>
      </c>
      <c r="DI674" s="861">
        <v>-6.5616000000000003</v>
      </c>
      <c r="DJ674" s="861">
        <v>-8.5039890000000007</v>
      </c>
      <c r="DK674" s="861">
        <v>-7.3990679999999998</v>
      </c>
      <c r="DL674" s="861">
        <v>-11.294554</v>
      </c>
      <c r="DM674" s="861">
        <v>-9.3642439999999993</v>
      </c>
      <c r="DN674" s="861">
        <v>-11.145250000000001</v>
      </c>
      <c r="DO674" s="861">
        <v>-8.2210750000000008</v>
      </c>
      <c r="DP674" s="861">
        <v>-8.5117619999999992</v>
      </c>
      <c r="DQ674" s="861">
        <v>-7.1532720000000003</v>
      </c>
      <c r="DR674" s="861">
        <v>-9.2296420000000001</v>
      </c>
      <c r="DS674" s="861">
        <v>-8.2783580000000008</v>
      </c>
      <c r="DT674" s="861">
        <v>-11.009638000000001</v>
      </c>
      <c r="DU674" s="861">
        <v>-10.377262999999999</v>
      </c>
      <c r="DV674" s="861">
        <v>-11.389495</v>
      </c>
      <c r="DW674" s="861">
        <v>-8.1613620000000004</v>
      </c>
      <c r="DX674" s="861">
        <v>14.148775000000001</v>
      </c>
      <c r="DY674" s="861">
        <v>11.354576</v>
      </c>
      <c r="DZ674" s="861">
        <v>166.89210700000001</v>
      </c>
      <c r="EA674" s="861">
        <v>154.98219</v>
      </c>
      <c r="EB674" s="861">
        <v>120.08</v>
      </c>
      <c r="EC674" s="861">
        <v>3.2509999999999999</v>
      </c>
      <c r="ED674" s="861">
        <v>384.7</v>
      </c>
      <c r="EE674" s="861">
        <v>120.13</v>
      </c>
      <c r="EF674" s="861">
        <v>5.6130000000000004</v>
      </c>
      <c r="EG674" s="861">
        <v>669.3</v>
      </c>
      <c r="EH674" s="861">
        <v>120.12</v>
      </c>
      <c r="EI674" s="861">
        <v>5.2779999999999996</v>
      </c>
      <c r="EJ674" s="861">
        <v>627.6</v>
      </c>
      <c r="EK674" s="861">
        <v>11.547022999999999</v>
      </c>
      <c r="EL674" s="861">
        <v>4.4879509999999998</v>
      </c>
      <c r="EM674" s="861">
        <v>-14.52026</v>
      </c>
      <c r="EN674" s="861">
        <v>-19.348499</v>
      </c>
      <c r="EO674" s="861">
        <v>96.983648000000002</v>
      </c>
      <c r="EP674" s="861">
        <v>91.861949999999993</v>
      </c>
      <c r="EQ674" s="861">
        <v>-8.326905</v>
      </c>
      <c r="ER674" s="861">
        <v>1119.962021</v>
      </c>
      <c r="ES674" s="861">
        <v>2577.6253569999999</v>
      </c>
      <c r="ET674" s="861">
        <v>2130.8539620000001</v>
      </c>
      <c r="EU674" s="861"/>
      <c r="EV674" s="861"/>
      <c r="EW674" s="861"/>
      <c r="EX674" s="861"/>
      <c r="EY674" s="861"/>
      <c r="EZ674" s="861"/>
      <c r="FA674" s="861"/>
      <c r="FB674" s="861"/>
      <c r="FC674" s="861"/>
      <c r="FD674" s="861"/>
    </row>
    <row r="675" spans="1:160" x14ac:dyDescent="0.25">
      <c r="A675" s="837">
        <v>46146</v>
      </c>
      <c r="B675" s="836">
        <v>0.54438657407407409</v>
      </c>
      <c r="C675" s="861">
        <v>37440</v>
      </c>
      <c r="D675" s="861">
        <v>0</v>
      </c>
      <c r="E675" s="861">
        <v>0</v>
      </c>
      <c r="F675" s="861">
        <v>74.738056999999998</v>
      </c>
      <c r="G675" s="861">
        <v>70.987418000000005</v>
      </c>
      <c r="H675" s="861">
        <v>64.703237000000001</v>
      </c>
      <c r="I675" s="861">
        <v>73.397985000000006</v>
      </c>
      <c r="J675" s="861">
        <v>70.915255000000002</v>
      </c>
      <c r="K675" s="861">
        <v>70.987831999999997</v>
      </c>
      <c r="L675" s="861">
        <v>73.554236000000003</v>
      </c>
      <c r="M675" s="861">
        <v>74.378077000000005</v>
      </c>
      <c r="N675" s="861">
        <v>-4.4885219999999997</v>
      </c>
      <c r="O675" s="861">
        <v>-6.5459379999999996</v>
      </c>
      <c r="P675" s="861">
        <v>-7.4661160000000004</v>
      </c>
      <c r="Q675" s="861">
        <v>-3.8586520000000002</v>
      </c>
      <c r="R675" s="861">
        <v>-5.3123339999999999</v>
      </c>
      <c r="S675" s="861">
        <v>-6.065601</v>
      </c>
      <c r="T675" s="861">
        <v>82.563626999999997</v>
      </c>
      <c r="U675" s="861">
        <v>73.134563</v>
      </c>
      <c r="V675" s="861">
        <v>94.880004999999997</v>
      </c>
      <c r="W675" s="861">
        <v>94.026690000000002</v>
      </c>
      <c r="X675" s="861">
        <v>-3.131875</v>
      </c>
      <c r="Y675" s="861">
        <v>-3.3280699999999999</v>
      </c>
      <c r="Z675" s="861">
        <v>-7.587904</v>
      </c>
      <c r="AA675" s="861">
        <v>-7.2672639999999999</v>
      </c>
      <c r="AB675" s="861">
        <v>-6.8767180000000003</v>
      </c>
      <c r="AC675" s="861">
        <v>-8.1398069999999993</v>
      </c>
      <c r="AD675" s="861">
        <v>-12.526052999999999</v>
      </c>
      <c r="AE675" s="861">
        <v>108.994591</v>
      </c>
      <c r="AF675" s="861">
        <v>100.389842</v>
      </c>
      <c r="AG675" s="861">
        <v>92.269598999999999</v>
      </c>
      <c r="AH675" s="861">
        <v>114.377331</v>
      </c>
      <c r="AI675" s="861">
        <v>90.915873000000005</v>
      </c>
      <c r="AJ675" s="861">
        <v>73.775958000000003</v>
      </c>
      <c r="AK675" s="861">
        <v>-1.5639829999999999</v>
      </c>
      <c r="AL675" s="861">
        <v>-7.04657</v>
      </c>
      <c r="AM675" s="861">
        <v>-4.0881319999999999</v>
      </c>
      <c r="AN675" s="861">
        <v>94.727596000000005</v>
      </c>
      <c r="AO675" s="861">
        <v>93.154186999999993</v>
      </c>
      <c r="AP675" s="861">
        <v>92.853420999999997</v>
      </c>
      <c r="AQ675" s="861">
        <v>89.533198999999996</v>
      </c>
      <c r="AR675" s="861">
        <v>73.159306000000001</v>
      </c>
      <c r="AS675" s="861">
        <v>62.809480000000001</v>
      </c>
      <c r="AT675" s="861">
        <v>76.736046999999999</v>
      </c>
      <c r="AU675" s="861">
        <v>75.158859000000007</v>
      </c>
      <c r="AV675" s="861">
        <v>74.385232999999999</v>
      </c>
      <c r="AW675" s="861">
        <v>73.574145000000001</v>
      </c>
      <c r="AX675" s="861">
        <v>90.554590000000005</v>
      </c>
      <c r="AY675" s="861">
        <v>88.321020000000004</v>
      </c>
      <c r="AZ675" s="861">
        <v>-3.5432570000000001</v>
      </c>
      <c r="BA675" s="861">
        <v>-3.1132080000000002</v>
      </c>
      <c r="BB675" s="861">
        <v>-10.943023</v>
      </c>
      <c r="BC675" s="861">
        <v>-9.7949070000000003</v>
      </c>
      <c r="BD675" s="861">
        <v>-10.422473</v>
      </c>
      <c r="BE675" s="861">
        <v>-9.8900930000000002</v>
      </c>
      <c r="BF675" s="861">
        <v>26.315536000000002</v>
      </c>
      <c r="BG675" s="861">
        <v>138.65717000000001</v>
      </c>
      <c r="BH675" s="861">
        <v>110.138246</v>
      </c>
      <c r="BI675" s="861">
        <v>51.902994999999997</v>
      </c>
      <c r="BJ675" s="861">
        <v>131.33511799999999</v>
      </c>
      <c r="BK675" s="861">
        <v>87.454764999999995</v>
      </c>
      <c r="BL675" s="861">
        <v>78.569244999999995</v>
      </c>
      <c r="BM675" s="861">
        <v>-16.178176000000001</v>
      </c>
      <c r="BN675" s="861">
        <v>-9.8337389999999996</v>
      </c>
      <c r="BO675" s="861">
        <v>-17.266365</v>
      </c>
      <c r="BP675" s="861">
        <v>-9.3956759999999999</v>
      </c>
      <c r="BQ675" s="861">
        <v>88.025291999999993</v>
      </c>
      <c r="BR675" s="861">
        <v>88.453269000000006</v>
      </c>
      <c r="BS675" s="861">
        <v>86.524866000000003</v>
      </c>
      <c r="BT675" s="861">
        <v>59.262143999999999</v>
      </c>
      <c r="BU675" s="861">
        <v>64.401522</v>
      </c>
      <c r="BV675" s="861">
        <v>60.80977</v>
      </c>
      <c r="BW675" s="861">
        <v>64.285595999999998</v>
      </c>
      <c r="BX675" s="861">
        <v>-12.042529</v>
      </c>
      <c r="BY675" s="861">
        <v>-12.36795</v>
      </c>
      <c r="BZ675" s="861">
        <v>-10.322198999999999</v>
      </c>
      <c r="CA675" s="861">
        <v>-15.150573</v>
      </c>
      <c r="CB675" s="861">
        <v>-8.3705020000000001</v>
      </c>
      <c r="CC675" s="861">
        <v>-4.7153530000000003</v>
      </c>
      <c r="CD675" s="861">
        <v>-8.7324629999999992</v>
      </c>
      <c r="CE675" s="861">
        <v>-3.5774780000000002</v>
      </c>
      <c r="CF675" s="861">
        <v>-11.109349999999999</v>
      </c>
      <c r="CG675" s="861">
        <v>-4.418177</v>
      </c>
      <c r="CH675" s="861">
        <v>-10.935248</v>
      </c>
      <c r="CI675" s="861">
        <v>-5.8160740000000004</v>
      </c>
      <c r="CJ675" s="861">
        <v>-8.5760310000000004</v>
      </c>
      <c r="CK675" s="861">
        <v>-5.4408909999999997</v>
      </c>
      <c r="CL675" s="861">
        <v>-9.2492819999999991</v>
      </c>
      <c r="CM675" s="861">
        <v>-4.7646889999999997</v>
      </c>
      <c r="CN675" s="861">
        <v>-11.023793</v>
      </c>
      <c r="CO675" s="861">
        <v>-6.8096160000000001</v>
      </c>
      <c r="CP675" s="861">
        <v>-10.722524999999999</v>
      </c>
      <c r="CQ675" s="861">
        <v>-6.862355</v>
      </c>
      <c r="CR675" s="861">
        <v>-8.5691570000000006</v>
      </c>
      <c r="CS675" s="861">
        <v>-6.0591710000000001</v>
      </c>
      <c r="CT675" s="861">
        <v>-8.492445</v>
      </c>
      <c r="CU675" s="861">
        <v>-6.9889970000000003</v>
      </c>
      <c r="CV675" s="861">
        <v>-11.335098</v>
      </c>
      <c r="CW675" s="861">
        <v>-7.2403370000000002</v>
      </c>
      <c r="CX675" s="861">
        <v>-10.869664999999999</v>
      </c>
      <c r="CY675" s="861">
        <v>-6.245355</v>
      </c>
      <c r="CZ675" s="861">
        <v>-8.4296970000000009</v>
      </c>
      <c r="DA675" s="861">
        <v>-5.9122960000000004</v>
      </c>
      <c r="DB675" s="861">
        <v>-8.9129660000000008</v>
      </c>
      <c r="DC675" s="861">
        <v>-6.139888</v>
      </c>
      <c r="DD675" s="861">
        <v>-11.16179</v>
      </c>
      <c r="DE675" s="861">
        <v>-8.2408149999999996</v>
      </c>
      <c r="DF675" s="861">
        <v>-11.080546999999999</v>
      </c>
      <c r="DG675" s="861">
        <v>-7.435981</v>
      </c>
      <c r="DH675" s="861">
        <v>-8.0195779999999992</v>
      </c>
      <c r="DI675" s="861">
        <v>-6.5473080000000001</v>
      </c>
      <c r="DJ675" s="861">
        <v>-8.4465819999999994</v>
      </c>
      <c r="DK675" s="861">
        <v>-7.3955070000000003</v>
      </c>
      <c r="DL675" s="861">
        <v>-11.251514</v>
      </c>
      <c r="DM675" s="861">
        <v>-9.3743110000000005</v>
      </c>
      <c r="DN675" s="861">
        <v>-11.119567</v>
      </c>
      <c r="DO675" s="861">
        <v>-8.2348210000000002</v>
      </c>
      <c r="DP675" s="861">
        <v>-8.4829089999999994</v>
      </c>
      <c r="DQ675" s="861">
        <v>-7.1258850000000002</v>
      </c>
      <c r="DR675" s="861">
        <v>-9.2209149999999998</v>
      </c>
      <c r="DS675" s="861">
        <v>-8.2757280000000009</v>
      </c>
      <c r="DT675" s="861">
        <v>-10.997638999999999</v>
      </c>
      <c r="DU675" s="861">
        <v>-10.369033</v>
      </c>
      <c r="DV675" s="861">
        <v>-11.370219000000001</v>
      </c>
      <c r="DW675" s="861">
        <v>-8.1566910000000004</v>
      </c>
      <c r="DX675" s="861">
        <v>13.58352</v>
      </c>
      <c r="DY675" s="861">
        <v>10.729635999999999</v>
      </c>
      <c r="DZ675" s="861">
        <v>164.60754399999999</v>
      </c>
      <c r="EA675" s="861">
        <v>155.219278</v>
      </c>
      <c r="EB675" s="861">
        <v>120.68</v>
      </c>
      <c r="EC675" s="861">
        <v>1.2390000000000001</v>
      </c>
      <c r="ED675" s="861">
        <v>132.5</v>
      </c>
      <c r="EE675" s="861">
        <v>120.58</v>
      </c>
      <c r="EF675" s="861">
        <v>5.5460000000000003</v>
      </c>
      <c r="EG675" s="861">
        <v>657.2</v>
      </c>
      <c r="EH675" s="861">
        <v>120.82</v>
      </c>
      <c r="EI675" s="861">
        <v>5.2279999999999998</v>
      </c>
      <c r="EJ675" s="861">
        <v>620.5</v>
      </c>
      <c r="EK675" s="861">
        <v>11.378747000000001</v>
      </c>
      <c r="EL675" s="861">
        <v>3.2164480000000002</v>
      </c>
      <c r="EM675" s="861">
        <v>-15.466879</v>
      </c>
      <c r="EN675" s="861">
        <v>-20.482813</v>
      </c>
      <c r="EO675" s="861">
        <v>96.020696999999998</v>
      </c>
      <c r="EP675" s="861">
        <v>91.966436999999999</v>
      </c>
      <c r="EQ675" s="861">
        <v>-8.3047129999999996</v>
      </c>
      <c r="ER675" s="861">
        <v>1125.880097</v>
      </c>
      <c r="ES675" s="861">
        <v>2588.6422560000001</v>
      </c>
      <c r="ET675" s="861">
        <v>2141.2467660000002</v>
      </c>
      <c r="EU675" s="861"/>
      <c r="EV675" s="861"/>
      <c r="EW675" s="861"/>
      <c r="EX675" s="861"/>
      <c r="EY675" s="861"/>
      <c r="EZ675" s="861"/>
      <c r="FA675" s="861"/>
      <c r="FB675" s="861"/>
      <c r="FC675" s="861"/>
      <c r="FD675" s="861"/>
    </row>
    <row r="676" spans="1:160" x14ac:dyDescent="0.25">
      <c r="A676" s="837">
        <v>46146</v>
      </c>
      <c r="B676" s="836">
        <v>0.54508101851851853</v>
      </c>
      <c r="C676" s="861">
        <v>37500</v>
      </c>
      <c r="D676" s="861">
        <v>0</v>
      </c>
      <c r="E676" s="861">
        <v>0</v>
      </c>
      <c r="F676" s="861">
        <v>74.800704999999994</v>
      </c>
      <c r="G676" s="861">
        <v>70.990080000000006</v>
      </c>
      <c r="H676" s="861">
        <v>64.781171000000001</v>
      </c>
      <c r="I676" s="861">
        <v>73.386328000000006</v>
      </c>
      <c r="J676" s="861">
        <v>70.998634999999993</v>
      </c>
      <c r="K676" s="861">
        <v>70.991420000000005</v>
      </c>
      <c r="L676" s="861">
        <v>73.543475000000001</v>
      </c>
      <c r="M676" s="861">
        <v>74.381276</v>
      </c>
      <c r="N676" s="861">
        <v>-4.7005619999999997</v>
      </c>
      <c r="O676" s="861">
        <v>-7.095396</v>
      </c>
      <c r="P676" s="861">
        <v>-7.9700559999999996</v>
      </c>
      <c r="Q676" s="861">
        <v>-4.2455449999999999</v>
      </c>
      <c r="R676" s="861">
        <v>-5.4652159999999999</v>
      </c>
      <c r="S676" s="861">
        <v>-6.493036</v>
      </c>
      <c r="T676" s="861">
        <v>82.285273000000004</v>
      </c>
      <c r="U676" s="861">
        <v>73.065256000000005</v>
      </c>
      <c r="V676" s="861">
        <v>94.451521</v>
      </c>
      <c r="W676" s="861">
        <v>93.482849999999999</v>
      </c>
      <c r="X676" s="861">
        <v>-3.6816580000000001</v>
      </c>
      <c r="Y676" s="861">
        <v>-3.999565</v>
      </c>
      <c r="Z676" s="861">
        <v>-8.2835549999999998</v>
      </c>
      <c r="AA676" s="861">
        <v>-7.966774</v>
      </c>
      <c r="AB676" s="861">
        <v>-7.5601719999999997</v>
      </c>
      <c r="AC676" s="861">
        <v>-8.7126750000000008</v>
      </c>
      <c r="AD676" s="861">
        <v>-13.02618</v>
      </c>
      <c r="AE676" s="861">
        <v>107.463306</v>
      </c>
      <c r="AF676" s="861">
        <v>100.159643</v>
      </c>
      <c r="AG676" s="861">
        <v>91.986334999999997</v>
      </c>
      <c r="AH676" s="861">
        <v>112.411823</v>
      </c>
      <c r="AI676" s="861">
        <v>90.609724999999997</v>
      </c>
      <c r="AJ676" s="861">
        <v>73.189832999999993</v>
      </c>
      <c r="AK676" s="861">
        <v>-2.2850990000000002</v>
      </c>
      <c r="AL676" s="861">
        <v>-7.6123070000000004</v>
      </c>
      <c r="AM676" s="861">
        <v>-4.6335660000000001</v>
      </c>
      <c r="AN676" s="861">
        <v>94.222241999999994</v>
      </c>
      <c r="AO676" s="861">
        <v>92.710853999999998</v>
      </c>
      <c r="AP676" s="861">
        <v>92.402071000000007</v>
      </c>
      <c r="AQ676" s="861">
        <v>89.417923000000002</v>
      </c>
      <c r="AR676" s="861">
        <v>73.239413999999996</v>
      </c>
      <c r="AS676" s="861">
        <v>62.863582999999998</v>
      </c>
      <c r="AT676" s="861">
        <v>76.902873999999997</v>
      </c>
      <c r="AU676" s="861">
        <v>75.210292999999993</v>
      </c>
      <c r="AV676" s="861">
        <v>73.993627000000004</v>
      </c>
      <c r="AW676" s="861">
        <v>73.371644000000003</v>
      </c>
      <c r="AX676" s="861">
        <v>90.022347999999994</v>
      </c>
      <c r="AY676" s="861">
        <v>87.986327000000003</v>
      </c>
      <c r="AZ676" s="861">
        <v>-4.1372309999999999</v>
      </c>
      <c r="BA676" s="861">
        <v>-3.4749460000000001</v>
      </c>
      <c r="BB676" s="861">
        <v>-12.020344</v>
      </c>
      <c r="BC676" s="861">
        <v>-10.792737000000001</v>
      </c>
      <c r="BD676" s="861">
        <v>-11.526192999999999</v>
      </c>
      <c r="BE676" s="861">
        <v>-10.486071000000001</v>
      </c>
      <c r="BF676" s="861">
        <v>29.454377999999998</v>
      </c>
      <c r="BG676" s="861">
        <v>138.69475</v>
      </c>
      <c r="BH676" s="861">
        <v>109.729878</v>
      </c>
      <c r="BI676" s="861">
        <v>51.766651000000003</v>
      </c>
      <c r="BJ676" s="861">
        <v>130.541258</v>
      </c>
      <c r="BK676" s="861">
        <v>86.860755999999995</v>
      </c>
      <c r="BL676" s="861">
        <v>77.470978000000002</v>
      </c>
      <c r="BM676" s="861">
        <v>-17.379387000000001</v>
      </c>
      <c r="BN676" s="861">
        <v>-10.935427000000001</v>
      </c>
      <c r="BO676" s="861">
        <v>-15.59803</v>
      </c>
      <c r="BP676" s="861">
        <v>-10.742756999999999</v>
      </c>
      <c r="BQ676" s="861">
        <v>87.553732999999994</v>
      </c>
      <c r="BR676" s="861">
        <v>88.290818000000002</v>
      </c>
      <c r="BS676" s="861">
        <v>86.345381000000003</v>
      </c>
      <c r="BT676" s="861">
        <v>59.199477000000002</v>
      </c>
      <c r="BU676" s="861">
        <v>64.429569999999998</v>
      </c>
      <c r="BV676" s="861">
        <v>60.806579999999997</v>
      </c>
      <c r="BW676" s="861">
        <v>64.275574000000006</v>
      </c>
      <c r="BX676" s="861">
        <v>-12.481133</v>
      </c>
      <c r="BY676" s="861">
        <v>-12.912851</v>
      </c>
      <c r="BZ676" s="861">
        <v>-11.947535</v>
      </c>
      <c r="CA676" s="861">
        <v>-16.126042000000002</v>
      </c>
      <c r="CB676" s="861">
        <v>-8.3433969999999995</v>
      </c>
      <c r="CC676" s="861">
        <v>-4.7058119999999999</v>
      </c>
      <c r="CD676" s="861">
        <v>-8.7106849999999998</v>
      </c>
      <c r="CE676" s="861">
        <v>-3.5795689999999998</v>
      </c>
      <c r="CF676" s="861">
        <v>-11.097151999999999</v>
      </c>
      <c r="CG676" s="861">
        <v>-4.3972680000000004</v>
      </c>
      <c r="CH676" s="861">
        <v>-10.908033</v>
      </c>
      <c r="CI676" s="861">
        <v>-5.846889</v>
      </c>
      <c r="CJ676" s="861">
        <v>-8.5545349999999996</v>
      </c>
      <c r="CK676" s="861">
        <v>-5.4043159999999997</v>
      </c>
      <c r="CL676" s="861">
        <v>-9.2157680000000006</v>
      </c>
      <c r="CM676" s="861">
        <v>-4.7653879999999997</v>
      </c>
      <c r="CN676" s="861">
        <v>-10.989034</v>
      </c>
      <c r="CO676" s="861">
        <v>-6.7825579999999999</v>
      </c>
      <c r="CP676" s="861">
        <v>-10.704872999999999</v>
      </c>
      <c r="CQ676" s="861">
        <v>-6.8284659999999997</v>
      </c>
      <c r="CR676" s="861">
        <v>-8.5450090000000003</v>
      </c>
      <c r="CS676" s="861">
        <v>-6.0654349999999999</v>
      </c>
      <c r="CT676" s="861">
        <v>-8.4574800000000003</v>
      </c>
      <c r="CU676" s="861">
        <v>-6.9998889999999996</v>
      </c>
      <c r="CV676" s="861">
        <v>-11.33901</v>
      </c>
      <c r="CW676" s="861">
        <v>-7.2559060000000004</v>
      </c>
      <c r="CX676" s="861">
        <v>-10.864101</v>
      </c>
      <c r="CY676" s="861">
        <v>-6.2384329999999997</v>
      </c>
      <c r="CZ676" s="861">
        <v>-8.3988759999999996</v>
      </c>
      <c r="DA676" s="861">
        <v>-5.8585229999999999</v>
      </c>
      <c r="DB676" s="861">
        <v>-8.9207789999999996</v>
      </c>
      <c r="DC676" s="861">
        <v>-6.1117499999999998</v>
      </c>
      <c r="DD676" s="861">
        <v>-11.16276</v>
      </c>
      <c r="DE676" s="861">
        <v>-8.227741</v>
      </c>
      <c r="DF676" s="861">
        <v>-11.078946</v>
      </c>
      <c r="DG676" s="861">
        <v>-7.454955</v>
      </c>
      <c r="DH676" s="861">
        <v>-7.9950599999999996</v>
      </c>
      <c r="DI676" s="861">
        <v>-6.5217330000000002</v>
      </c>
      <c r="DJ676" s="861">
        <v>-8.4490189999999998</v>
      </c>
      <c r="DK676" s="861">
        <v>-7.3624200000000002</v>
      </c>
      <c r="DL676" s="861">
        <v>-11.240947</v>
      </c>
      <c r="DM676" s="861">
        <v>-9.3558059999999994</v>
      </c>
      <c r="DN676" s="861">
        <v>-11.116555</v>
      </c>
      <c r="DO676" s="861">
        <v>-8.2051470000000002</v>
      </c>
      <c r="DP676" s="861">
        <v>-8.4916140000000002</v>
      </c>
      <c r="DQ676" s="861">
        <v>-7.1171049999999996</v>
      </c>
      <c r="DR676" s="861">
        <v>-9.1900770000000005</v>
      </c>
      <c r="DS676" s="861">
        <v>-8.2379160000000002</v>
      </c>
      <c r="DT676" s="861">
        <v>-10.973915999999999</v>
      </c>
      <c r="DU676" s="861">
        <v>-10.370221000000001</v>
      </c>
      <c r="DV676" s="861">
        <v>-11.361502</v>
      </c>
      <c r="DW676" s="861">
        <v>-8.1269609999999997</v>
      </c>
      <c r="DX676" s="861">
        <v>13.331365999999999</v>
      </c>
      <c r="DY676" s="861">
        <v>10.107806999999999</v>
      </c>
      <c r="DZ676" s="861">
        <v>163.36202800000001</v>
      </c>
      <c r="EA676" s="861">
        <v>153.63801000000001</v>
      </c>
      <c r="EB676" s="861">
        <v>120.73</v>
      </c>
      <c r="EC676" s="861">
        <v>1.2390000000000001</v>
      </c>
      <c r="ED676" s="861">
        <v>132.6</v>
      </c>
      <c r="EE676" s="861">
        <v>120.71</v>
      </c>
      <c r="EF676" s="861">
        <v>5.4829999999999997</v>
      </c>
      <c r="EG676" s="861">
        <v>658.2</v>
      </c>
      <c r="EH676" s="861">
        <v>120.9</v>
      </c>
      <c r="EI676" s="861">
        <v>5.1859999999999999</v>
      </c>
      <c r="EJ676" s="861">
        <v>612.70000000000005</v>
      </c>
      <c r="EK676" s="861">
        <v>11.260305000000001</v>
      </c>
      <c r="EL676" s="861">
        <v>6.0351100000000004</v>
      </c>
      <c r="EM676" s="861">
        <v>-15.893871000000001</v>
      </c>
      <c r="EN676" s="861">
        <v>-21.633140000000001</v>
      </c>
      <c r="EO676" s="861">
        <v>95.491916000000003</v>
      </c>
      <c r="EP676" s="861">
        <v>91.267522</v>
      </c>
      <c r="EQ676" s="861">
        <v>-8.2901939999999996</v>
      </c>
      <c r="ER676" s="861">
        <v>1128.089829</v>
      </c>
      <c r="ES676" s="861">
        <v>2599.582723</v>
      </c>
      <c r="ET676" s="861">
        <v>2151.5155180000002</v>
      </c>
      <c r="EU676" s="861"/>
      <c r="EV676" s="861"/>
      <c r="EW676" s="861"/>
      <c r="EX676" s="861"/>
      <c r="EY676" s="861"/>
      <c r="EZ676" s="861"/>
      <c r="FA676" s="861"/>
      <c r="FB676" s="861"/>
      <c r="FC676" s="861"/>
      <c r="FD676" s="861"/>
    </row>
    <row r="677" spans="1:160" x14ac:dyDescent="0.25">
      <c r="A677" s="837">
        <v>46146</v>
      </c>
      <c r="B677" s="836">
        <v>0.54577546296296298</v>
      </c>
      <c r="C677" s="861">
        <v>37560</v>
      </c>
      <c r="D677" s="861">
        <v>0</v>
      </c>
      <c r="E677" s="861">
        <v>0</v>
      </c>
      <c r="F677" s="861">
        <v>74.832864999999998</v>
      </c>
      <c r="G677" s="861">
        <v>71.027901999999997</v>
      </c>
      <c r="H677" s="861">
        <v>64.761982000000003</v>
      </c>
      <c r="I677" s="861">
        <v>73.399591000000001</v>
      </c>
      <c r="J677" s="861">
        <v>71.053948000000005</v>
      </c>
      <c r="K677" s="861">
        <v>71.020421999999996</v>
      </c>
      <c r="L677" s="861">
        <v>73.550206000000003</v>
      </c>
      <c r="M677" s="861">
        <v>74.368977999999998</v>
      </c>
      <c r="N677" s="861">
        <v>-5.0173040000000002</v>
      </c>
      <c r="O677" s="861">
        <v>-7.3993089999999997</v>
      </c>
      <c r="P677" s="861">
        <v>-8.3371060000000003</v>
      </c>
      <c r="Q677" s="861">
        <v>-4.3009339999999998</v>
      </c>
      <c r="R677" s="861">
        <v>-5.8395409999999996</v>
      </c>
      <c r="S677" s="861">
        <v>-6.6980019999999998</v>
      </c>
      <c r="T677" s="861">
        <v>82.208102999999994</v>
      </c>
      <c r="U677" s="861">
        <v>73.093519000000001</v>
      </c>
      <c r="V677" s="861">
        <v>94.285717000000005</v>
      </c>
      <c r="W677" s="861">
        <v>93.406600999999995</v>
      </c>
      <c r="X677" s="861">
        <v>-4.0336949999999998</v>
      </c>
      <c r="Y677" s="861">
        <v>-4.4395550000000004</v>
      </c>
      <c r="Z677" s="861">
        <v>-8.706842</v>
      </c>
      <c r="AA677" s="861">
        <v>-8.36036</v>
      </c>
      <c r="AB677" s="861">
        <v>-7.9587219999999999</v>
      </c>
      <c r="AC677" s="861">
        <v>-9.0393139999999992</v>
      </c>
      <c r="AD677" s="861">
        <v>-13.316362</v>
      </c>
      <c r="AE677" s="861">
        <v>106.64791200000001</v>
      </c>
      <c r="AF677" s="861">
        <v>99.667364000000006</v>
      </c>
      <c r="AG677" s="861">
        <v>91.533413999999993</v>
      </c>
      <c r="AH677" s="861">
        <v>111.176796</v>
      </c>
      <c r="AI677" s="861">
        <v>90.404971000000003</v>
      </c>
      <c r="AJ677" s="861">
        <v>72.996142000000006</v>
      </c>
      <c r="AK677" s="861">
        <v>-2.83548</v>
      </c>
      <c r="AL677" s="861">
        <v>-8.1008549999999993</v>
      </c>
      <c r="AM677" s="861">
        <v>-5.0145920000000004</v>
      </c>
      <c r="AN677" s="861">
        <v>93.792670000000001</v>
      </c>
      <c r="AO677" s="861">
        <v>92.669619999999995</v>
      </c>
      <c r="AP677" s="861">
        <v>91.991033999999999</v>
      </c>
      <c r="AQ677" s="861">
        <v>89.216582000000002</v>
      </c>
      <c r="AR677" s="861">
        <v>73.161438000000004</v>
      </c>
      <c r="AS677" s="861">
        <v>62.920484999999999</v>
      </c>
      <c r="AT677" s="861">
        <v>76.906289999999998</v>
      </c>
      <c r="AU677" s="861">
        <v>75.225116999999997</v>
      </c>
      <c r="AV677" s="861">
        <v>74.004666999999998</v>
      </c>
      <c r="AW677" s="861">
        <v>73.326633000000001</v>
      </c>
      <c r="AX677" s="861">
        <v>89.656823000000003</v>
      </c>
      <c r="AY677" s="861">
        <v>87.453429</v>
      </c>
      <c r="AZ677" s="861">
        <v>-4.5786030000000002</v>
      </c>
      <c r="BA677" s="861">
        <v>-3.6017060000000001</v>
      </c>
      <c r="BB677" s="861">
        <v>-12.572317999999999</v>
      </c>
      <c r="BC677" s="861">
        <v>-11.323418</v>
      </c>
      <c r="BD677" s="861">
        <v>-12.192633000000001</v>
      </c>
      <c r="BE677" s="861">
        <v>-11.251313</v>
      </c>
      <c r="BF677" s="861">
        <v>29.385985999999999</v>
      </c>
      <c r="BG677" s="861">
        <v>139.48951299999999</v>
      </c>
      <c r="BH677" s="861">
        <v>109.433071</v>
      </c>
      <c r="BI677" s="861">
        <v>51.528672</v>
      </c>
      <c r="BJ677" s="861">
        <v>130.921224</v>
      </c>
      <c r="BK677" s="861">
        <v>86.475785999999999</v>
      </c>
      <c r="BL677" s="861">
        <v>76.984027999999995</v>
      </c>
      <c r="BM677" s="861">
        <v>-17.831012000000001</v>
      </c>
      <c r="BN677" s="861">
        <v>-11.511149</v>
      </c>
      <c r="BO677" s="861">
        <v>-17.228131999999999</v>
      </c>
      <c r="BP677" s="861">
        <v>-11.474456999999999</v>
      </c>
      <c r="BQ677" s="861">
        <v>87.172996999999995</v>
      </c>
      <c r="BR677" s="861">
        <v>88.235973999999999</v>
      </c>
      <c r="BS677" s="861">
        <v>86.185766999999998</v>
      </c>
      <c r="BT677" s="861">
        <v>59.153483999999999</v>
      </c>
      <c r="BU677" s="861">
        <v>64.477018000000001</v>
      </c>
      <c r="BV677" s="861">
        <v>60.825453000000003</v>
      </c>
      <c r="BW677" s="861">
        <v>64.311053000000001</v>
      </c>
      <c r="BX677" s="861">
        <v>-12.768954000000001</v>
      </c>
      <c r="BY677" s="861">
        <v>-13.213132999999999</v>
      </c>
      <c r="BZ677" s="861">
        <v>-13.116286000000001</v>
      </c>
      <c r="CA677" s="861">
        <v>-16.563791999999999</v>
      </c>
      <c r="CB677" s="861">
        <v>-8.3595220000000001</v>
      </c>
      <c r="CC677" s="861">
        <v>-4.6730520000000002</v>
      </c>
      <c r="CD677" s="861">
        <v>-8.7184640000000009</v>
      </c>
      <c r="CE677" s="861">
        <v>-3.5417559999999999</v>
      </c>
      <c r="CF677" s="861">
        <v>-11.120755000000001</v>
      </c>
      <c r="CG677" s="861">
        <v>-4.339683</v>
      </c>
      <c r="CH677" s="861">
        <v>-10.929864</v>
      </c>
      <c r="CI677" s="861">
        <v>-5.7930159999999997</v>
      </c>
      <c r="CJ677" s="861">
        <v>-8.554278</v>
      </c>
      <c r="CK677" s="861">
        <v>-5.3785080000000001</v>
      </c>
      <c r="CL677" s="861">
        <v>-9.2573030000000003</v>
      </c>
      <c r="CM677" s="861">
        <v>-4.6991149999999999</v>
      </c>
      <c r="CN677" s="861">
        <v>-11.006052</v>
      </c>
      <c r="CO677" s="861">
        <v>-6.7784519999999997</v>
      </c>
      <c r="CP677" s="861">
        <v>-10.717048999999999</v>
      </c>
      <c r="CQ677" s="861">
        <v>-6.7817319999999999</v>
      </c>
      <c r="CR677" s="861">
        <v>-8.5430969999999995</v>
      </c>
      <c r="CS677" s="861">
        <v>-6.0159589999999996</v>
      </c>
      <c r="CT677" s="861">
        <v>-8.4980290000000007</v>
      </c>
      <c r="CU677" s="861">
        <v>-7.0015749999999999</v>
      </c>
      <c r="CV677" s="861">
        <v>-11.356698</v>
      </c>
      <c r="CW677" s="861">
        <v>-7.2183419999999998</v>
      </c>
      <c r="CX677" s="861">
        <v>-10.846508</v>
      </c>
      <c r="CY677" s="861">
        <v>-6.2233000000000001</v>
      </c>
      <c r="CZ677" s="861">
        <v>-8.3691809999999993</v>
      </c>
      <c r="DA677" s="861">
        <v>-5.8847129999999996</v>
      </c>
      <c r="DB677" s="861">
        <v>-8.8871269999999996</v>
      </c>
      <c r="DC677" s="861">
        <v>-6.1281549999999996</v>
      </c>
      <c r="DD677" s="861">
        <v>-11.114684</v>
      </c>
      <c r="DE677" s="861">
        <v>-8.2196639999999999</v>
      </c>
      <c r="DF677" s="861">
        <v>-11.039144</v>
      </c>
      <c r="DG677" s="861">
        <v>-7.4340760000000001</v>
      </c>
      <c r="DH677" s="861">
        <v>-7.9540480000000002</v>
      </c>
      <c r="DI677" s="861">
        <v>-6.5175260000000002</v>
      </c>
      <c r="DJ677" s="861">
        <v>-8.4054760000000002</v>
      </c>
      <c r="DK677" s="861">
        <v>-7.3493279999999999</v>
      </c>
      <c r="DL677" s="861">
        <v>-11.206910000000001</v>
      </c>
      <c r="DM677" s="861">
        <v>-9.3668770000000006</v>
      </c>
      <c r="DN677" s="861">
        <v>-11.058417</v>
      </c>
      <c r="DO677" s="861">
        <v>-8.1992189999999994</v>
      </c>
      <c r="DP677" s="861">
        <v>-8.4276309999999999</v>
      </c>
      <c r="DQ677" s="861">
        <v>-7.0900030000000003</v>
      </c>
      <c r="DR677" s="861">
        <v>-9.1567930000000004</v>
      </c>
      <c r="DS677" s="861">
        <v>-8.2411849999999998</v>
      </c>
      <c r="DT677" s="861">
        <v>-10.933313999999999</v>
      </c>
      <c r="DU677" s="861">
        <v>-10.364874</v>
      </c>
      <c r="DV677" s="861">
        <v>-11.317780000000001</v>
      </c>
      <c r="DW677" s="861">
        <v>-8.1199580000000005</v>
      </c>
      <c r="DX677" s="861">
        <v>13.176565</v>
      </c>
      <c r="DY677" s="861">
        <v>9.8708170000000006</v>
      </c>
      <c r="DZ677" s="861">
        <v>163.21611999999999</v>
      </c>
      <c r="EA677" s="861">
        <v>152.874157</v>
      </c>
      <c r="EB677" s="861">
        <v>120.18</v>
      </c>
      <c r="EC677" s="861">
        <v>3.2509999999999999</v>
      </c>
      <c r="ED677" s="861">
        <v>384.9</v>
      </c>
      <c r="EE677" s="861">
        <v>120.08</v>
      </c>
      <c r="EF677" s="861">
        <v>5.4989999999999997</v>
      </c>
      <c r="EG677" s="861">
        <v>651.5</v>
      </c>
      <c r="EH677" s="861">
        <v>120.3</v>
      </c>
      <c r="EI677" s="861">
        <v>5.141</v>
      </c>
      <c r="EJ677" s="861">
        <v>605.9</v>
      </c>
      <c r="EK677" s="861">
        <v>11.142887</v>
      </c>
      <c r="EL677" s="861">
        <v>4.84931</v>
      </c>
      <c r="EM677" s="861">
        <v>-16.157478999999999</v>
      </c>
      <c r="EN677" s="861">
        <v>-22.077442000000001</v>
      </c>
      <c r="EO677" s="861">
        <v>95.429794000000001</v>
      </c>
      <c r="EP677" s="861">
        <v>90.928177000000005</v>
      </c>
      <c r="EQ677" s="861">
        <v>-8.2737119999999997</v>
      </c>
      <c r="ER677" s="861">
        <v>1133.1715650000001</v>
      </c>
      <c r="ES677" s="861">
        <v>2610.470992</v>
      </c>
      <c r="ET677" s="861">
        <v>2161.6581609999998</v>
      </c>
      <c r="EU677" s="861"/>
      <c r="EV677" s="861"/>
      <c r="EW677" s="861"/>
      <c r="EX677" s="861"/>
      <c r="EY677" s="861"/>
      <c r="EZ677" s="861"/>
      <c r="FA677" s="861"/>
      <c r="FB677" s="861"/>
      <c r="FC677" s="861"/>
      <c r="FD677" s="861"/>
    </row>
    <row r="678" spans="1:160" x14ac:dyDescent="0.25">
      <c r="A678" s="837">
        <v>46146</v>
      </c>
      <c r="B678" s="836">
        <v>0.54646990740740742</v>
      </c>
      <c r="C678" s="861">
        <v>37620</v>
      </c>
      <c r="D678" s="861">
        <v>0</v>
      </c>
      <c r="E678" s="861">
        <v>0</v>
      </c>
      <c r="F678" s="861">
        <v>74.829656999999997</v>
      </c>
      <c r="G678" s="861">
        <v>71.017041000000006</v>
      </c>
      <c r="H678" s="861">
        <v>64.677923000000007</v>
      </c>
      <c r="I678" s="861">
        <v>73.375580999999997</v>
      </c>
      <c r="J678" s="861">
        <v>71.009925999999993</v>
      </c>
      <c r="K678" s="861">
        <v>70.984037999999998</v>
      </c>
      <c r="L678" s="861">
        <v>73.550166000000004</v>
      </c>
      <c r="M678" s="861">
        <v>74.372742000000002</v>
      </c>
      <c r="N678" s="861">
        <v>-5.1935560000000001</v>
      </c>
      <c r="O678" s="861">
        <v>-7.6706649999999996</v>
      </c>
      <c r="P678" s="861">
        <v>-8.5133419999999997</v>
      </c>
      <c r="Q678" s="861">
        <v>-4.4674319999999996</v>
      </c>
      <c r="R678" s="861">
        <v>-5.8828649999999998</v>
      </c>
      <c r="S678" s="861">
        <v>-6.7815399999999997</v>
      </c>
      <c r="T678" s="861">
        <v>82.144496000000004</v>
      </c>
      <c r="U678" s="861">
        <v>72.856048999999999</v>
      </c>
      <c r="V678" s="861">
        <v>94.033907999999997</v>
      </c>
      <c r="W678" s="861">
        <v>93.083806999999993</v>
      </c>
      <c r="X678" s="861">
        <v>-4.3017630000000002</v>
      </c>
      <c r="Y678" s="861">
        <v>-4.6219109999999999</v>
      </c>
      <c r="Z678" s="861">
        <v>-9.0942460000000001</v>
      </c>
      <c r="AA678" s="861">
        <v>-8.6847930000000009</v>
      </c>
      <c r="AB678" s="861">
        <v>-8.2651330000000005</v>
      </c>
      <c r="AC678" s="861">
        <v>-9.3223369999999992</v>
      </c>
      <c r="AD678" s="861">
        <v>-13.595026000000001</v>
      </c>
      <c r="AE678" s="861">
        <v>106.00209700000001</v>
      </c>
      <c r="AF678" s="861">
        <v>99.157020000000003</v>
      </c>
      <c r="AG678" s="861">
        <v>91.026229999999998</v>
      </c>
      <c r="AH678" s="861">
        <v>110.53234999999999</v>
      </c>
      <c r="AI678" s="861">
        <v>90.188306999999995</v>
      </c>
      <c r="AJ678" s="861">
        <v>72.731432999999996</v>
      </c>
      <c r="AK678" s="861">
        <v>-3.1897009999999999</v>
      </c>
      <c r="AL678" s="861">
        <v>-8.4667519999999996</v>
      </c>
      <c r="AM678" s="861">
        <v>-5.2357040000000001</v>
      </c>
      <c r="AN678" s="861">
        <v>93.541419000000005</v>
      </c>
      <c r="AO678" s="861">
        <v>92.340885</v>
      </c>
      <c r="AP678" s="861">
        <v>91.590774999999994</v>
      </c>
      <c r="AQ678" s="861">
        <v>88.944738999999998</v>
      </c>
      <c r="AR678" s="861">
        <v>73.177555999999996</v>
      </c>
      <c r="AS678" s="861">
        <v>62.944941</v>
      </c>
      <c r="AT678" s="861">
        <v>76.816433000000004</v>
      </c>
      <c r="AU678" s="861">
        <v>75.189564000000004</v>
      </c>
      <c r="AV678" s="861">
        <v>73.896316999999996</v>
      </c>
      <c r="AW678" s="861">
        <v>73.168019999999999</v>
      </c>
      <c r="AX678" s="861">
        <v>89.482082000000005</v>
      </c>
      <c r="AY678" s="861">
        <v>87.418153000000004</v>
      </c>
      <c r="AZ678" s="861">
        <v>-4.6695950000000002</v>
      </c>
      <c r="BA678" s="861">
        <v>-3.8919380000000001</v>
      </c>
      <c r="BB678" s="861">
        <v>-12.893858</v>
      </c>
      <c r="BC678" s="861">
        <v>-11.611388</v>
      </c>
      <c r="BD678" s="861">
        <v>-12.564869</v>
      </c>
      <c r="BE678" s="861">
        <v>-11.835953</v>
      </c>
      <c r="BF678" s="861">
        <v>29.762028999999998</v>
      </c>
      <c r="BG678" s="861">
        <v>139.37200000000001</v>
      </c>
      <c r="BH678" s="861">
        <v>109.37070799999999</v>
      </c>
      <c r="BI678" s="861">
        <v>51.335523999999999</v>
      </c>
      <c r="BJ678" s="861">
        <v>130.542924</v>
      </c>
      <c r="BK678" s="861">
        <v>86.409518000000006</v>
      </c>
      <c r="BL678" s="861">
        <v>76.809970000000007</v>
      </c>
      <c r="BM678" s="861">
        <v>-18.189848000000001</v>
      </c>
      <c r="BN678" s="861">
        <v>-11.90821</v>
      </c>
      <c r="BO678" s="861">
        <v>-16.378885</v>
      </c>
      <c r="BP678" s="861">
        <v>-11.890323</v>
      </c>
      <c r="BQ678" s="861">
        <v>87.072295999999994</v>
      </c>
      <c r="BR678" s="861">
        <v>88.181438</v>
      </c>
      <c r="BS678" s="861">
        <v>86.033941999999996</v>
      </c>
      <c r="BT678" s="861">
        <v>59.342382999999998</v>
      </c>
      <c r="BU678" s="861">
        <v>64.502533</v>
      </c>
      <c r="BV678" s="861">
        <v>60.918519000000003</v>
      </c>
      <c r="BW678" s="861">
        <v>64.385766000000004</v>
      </c>
      <c r="BX678" s="861">
        <v>-13.220197000000001</v>
      </c>
      <c r="BY678" s="861">
        <v>-13.473549999999999</v>
      </c>
      <c r="BZ678" s="861">
        <v>-13.542941000000001</v>
      </c>
      <c r="CA678" s="861">
        <v>-16.973801999999999</v>
      </c>
      <c r="CB678" s="861">
        <v>-8.3217719999999993</v>
      </c>
      <c r="CC678" s="861">
        <v>-4.6376710000000001</v>
      </c>
      <c r="CD678" s="861">
        <v>-8.669276</v>
      </c>
      <c r="CE678" s="861">
        <v>-3.5041150000000001</v>
      </c>
      <c r="CF678" s="861">
        <v>-11.068987999999999</v>
      </c>
      <c r="CG678" s="861">
        <v>-4.2907909999999996</v>
      </c>
      <c r="CH678" s="861">
        <v>-10.909349000000001</v>
      </c>
      <c r="CI678" s="861">
        <v>-5.7992410000000003</v>
      </c>
      <c r="CJ678" s="861">
        <v>-8.5366499999999998</v>
      </c>
      <c r="CK678" s="861">
        <v>-5.344951</v>
      </c>
      <c r="CL678" s="861">
        <v>-9.1799499999999998</v>
      </c>
      <c r="CM678" s="861">
        <v>-4.6600089999999996</v>
      </c>
      <c r="CN678" s="861">
        <v>-10.979676</v>
      </c>
      <c r="CO678" s="861">
        <v>-6.703227</v>
      </c>
      <c r="CP678" s="861">
        <v>-10.672446000000001</v>
      </c>
      <c r="CQ678" s="861">
        <v>-6.794835</v>
      </c>
      <c r="CR678" s="861">
        <v>-8.5211199999999998</v>
      </c>
      <c r="CS678" s="861">
        <v>-6.0094580000000004</v>
      </c>
      <c r="CT678" s="861">
        <v>-8.4513850000000001</v>
      </c>
      <c r="CU678" s="861">
        <v>-6.9442979999999999</v>
      </c>
      <c r="CV678" s="861">
        <v>-11.318308</v>
      </c>
      <c r="CW678" s="861">
        <v>-7.1629149999999999</v>
      </c>
      <c r="CX678" s="861">
        <v>-10.821047</v>
      </c>
      <c r="CY678" s="861">
        <v>-6.2115520000000002</v>
      </c>
      <c r="CZ678" s="861">
        <v>-8.3536490000000008</v>
      </c>
      <c r="DA678" s="861">
        <v>-5.8192170000000001</v>
      </c>
      <c r="DB678" s="861">
        <v>-8.8349049999999991</v>
      </c>
      <c r="DC678" s="861">
        <v>-6.0957489999999996</v>
      </c>
      <c r="DD678" s="861">
        <v>-11.103946000000001</v>
      </c>
      <c r="DE678" s="861">
        <v>-8.2010199999999998</v>
      </c>
      <c r="DF678" s="861">
        <v>-11.037191999999999</v>
      </c>
      <c r="DG678" s="861">
        <v>-7.3956780000000002</v>
      </c>
      <c r="DH678" s="861">
        <v>-7.9357329999999999</v>
      </c>
      <c r="DI678" s="861">
        <v>-6.4817850000000004</v>
      </c>
      <c r="DJ678" s="861">
        <v>-8.4028650000000003</v>
      </c>
      <c r="DK678" s="861">
        <v>-7.3439170000000003</v>
      </c>
      <c r="DL678" s="861">
        <v>-11.191945</v>
      </c>
      <c r="DM678" s="861">
        <v>-9.3402340000000006</v>
      </c>
      <c r="DN678" s="861">
        <v>-11.058816</v>
      </c>
      <c r="DO678" s="861">
        <v>-8.1738769999999992</v>
      </c>
      <c r="DP678" s="861">
        <v>-8.4420719999999996</v>
      </c>
      <c r="DQ678" s="861">
        <v>-7.0757180000000002</v>
      </c>
      <c r="DR678" s="861">
        <v>-9.1307449999999992</v>
      </c>
      <c r="DS678" s="861">
        <v>-8.2413830000000008</v>
      </c>
      <c r="DT678" s="861">
        <v>-10.932454</v>
      </c>
      <c r="DU678" s="861">
        <v>-10.339598000000001</v>
      </c>
      <c r="DV678" s="861">
        <v>-11.318296</v>
      </c>
      <c r="DW678" s="861">
        <v>-8.1153250000000003</v>
      </c>
      <c r="DX678" s="861">
        <v>12.979479</v>
      </c>
      <c r="DY678" s="861">
        <v>9.6357239999999997</v>
      </c>
      <c r="DZ678" s="861">
        <v>162.55161200000001</v>
      </c>
      <c r="EA678" s="861">
        <v>152.34078099999999</v>
      </c>
      <c r="EB678" s="861">
        <v>120.88</v>
      </c>
      <c r="EC678" s="861">
        <v>1.2390000000000001</v>
      </c>
      <c r="ED678" s="861">
        <v>132.69999999999999</v>
      </c>
      <c r="EE678" s="861">
        <v>120.84</v>
      </c>
      <c r="EF678" s="861">
        <v>5.4749999999999996</v>
      </c>
      <c r="EG678" s="861">
        <v>650.5</v>
      </c>
      <c r="EH678" s="861">
        <v>120.71</v>
      </c>
      <c r="EI678" s="861">
        <v>5.085</v>
      </c>
      <c r="EJ678" s="861">
        <v>608.4</v>
      </c>
      <c r="EK678" s="861">
        <v>11.259029999999999</v>
      </c>
      <c r="EL678" s="861">
        <v>6.1426020000000001</v>
      </c>
      <c r="EM678" s="861">
        <v>-16.494734000000001</v>
      </c>
      <c r="EN678" s="861">
        <v>-22.521487</v>
      </c>
      <c r="EO678" s="861">
        <v>95.146399000000002</v>
      </c>
      <c r="EP678" s="861">
        <v>90.690550000000002</v>
      </c>
      <c r="EQ678" s="861">
        <v>-8.2474819999999998</v>
      </c>
      <c r="ER678" s="861">
        <v>1138.818884</v>
      </c>
      <c r="ES678" s="861">
        <v>2621.3294989999999</v>
      </c>
      <c r="ET678" s="861">
        <v>2171.7713060000001</v>
      </c>
      <c r="EU678" s="861"/>
      <c r="EV678" s="861"/>
      <c r="EW678" s="861"/>
      <c r="EX678" s="861"/>
      <c r="EY678" s="861"/>
      <c r="EZ678" s="861"/>
      <c r="FA678" s="861"/>
      <c r="FB678" s="861"/>
      <c r="FC678" s="861"/>
      <c r="FD678" s="861"/>
    </row>
    <row r="679" spans="1:160" x14ac:dyDescent="0.25">
      <c r="A679" s="837">
        <v>46146</v>
      </c>
      <c r="B679" s="836">
        <v>0.54716435185185186</v>
      </c>
      <c r="C679" s="861">
        <v>37680</v>
      </c>
      <c r="D679" s="861">
        <v>0</v>
      </c>
      <c r="E679" s="861">
        <v>0</v>
      </c>
      <c r="F679" s="861">
        <v>74.866195000000005</v>
      </c>
      <c r="G679" s="861">
        <v>71.025310000000005</v>
      </c>
      <c r="H679" s="861">
        <v>64.762364000000005</v>
      </c>
      <c r="I679" s="861">
        <v>73.388146000000006</v>
      </c>
      <c r="J679" s="861">
        <v>71.008521000000002</v>
      </c>
      <c r="K679" s="861">
        <v>71.005549999999999</v>
      </c>
      <c r="L679" s="861">
        <v>73.522200999999995</v>
      </c>
      <c r="M679" s="861">
        <v>74.365095999999994</v>
      </c>
      <c r="N679" s="861">
        <v>-5.3454689999999996</v>
      </c>
      <c r="O679" s="861">
        <v>-8.007002</v>
      </c>
      <c r="P679" s="861">
        <v>-8.8496570000000006</v>
      </c>
      <c r="Q679" s="861">
        <v>-4.6062729999999998</v>
      </c>
      <c r="R679" s="861">
        <v>-6.2319170000000002</v>
      </c>
      <c r="S679" s="861">
        <v>-7.0409240000000004</v>
      </c>
      <c r="T679" s="861">
        <v>81.963544999999996</v>
      </c>
      <c r="U679" s="861">
        <v>72.798062999999999</v>
      </c>
      <c r="V679" s="861">
        <v>93.747861999999998</v>
      </c>
      <c r="W679" s="861">
        <v>92.841728000000003</v>
      </c>
      <c r="X679" s="861">
        <v>-4.4911500000000002</v>
      </c>
      <c r="Y679" s="861">
        <v>-4.9944860000000002</v>
      </c>
      <c r="Z679" s="861">
        <v>-9.2626939999999998</v>
      </c>
      <c r="AA679" s="861">
        <v>-8.9365220000000001</v>
      </c>
      <c r="AB679" s="861">
        <v>-8.4790189999999992</v>
      </c>
      <c r="AC679" s="861">
        <v>-9.5497119999999995</v>
      </c>
      <c r="AD679" s="861">
        <v>-13.757163</v>
      </c>
      <c r="AE679" s="861">
        <v>105.72216299999999</v>
      </c>
      <c r="AF679" s="861">
        <v>98.862611000000001</v>
      </c>
      <c r="AG679" s="861">
        <v>90.721631000000002</v>
      </c>
      <c r="AH679" s="861">
        <v>110.127224</v>
      </c>
      <c r="AI679" s="861">
        <v>90.003428</v>
      </c>
      <c r="AJ679" s="861">
        <v>72.456770000000006</v>
      </c>
      <c r="AK679" s="861">
        <v>-3.5684170000000002</v>
      </c>
      <c r="AL679" s="861">
        <v>-8.6827030000000001</v>
      </c>
      <c r="AM679" s="861">
        <v>-5.4785190000000004</v>
      </c>
      <c r="AN679" s="861">
        <v>93.309775999999999</v>
      </c>
      <c r="AO679" s="861">
        <v>92.119722999999993</v>
      </c>
      <c r="AP679" s="861">
        <v>91.486299000000002</v>
      </c>
      <c r="AQ679" s="861">
        <v>88.858652000000006</v>
      </c>
      <c r="AR679" s="861">
        <v>73.164671999999996</v>
      </c>
      <c r="AS679" s="861">
        <v>62.989744000000002</v>
      </c>
      <c r="AT679" s="861">
        <v>76.918800000000005</v>
      </c>
      <c r="AU679" s="861">
        <v>75.195423000000005</v>
      </c>
      <c r="AV679" s="861">
        <v>73.548528000000005</v>
      </c>
      <c r="AW679" s="861">
        <v>72.959528000000006</v>
      </c>
      <c r="AX679" s="861">
        <v>89.241771</v>
      </c>
      <c r="AY679" s="861">
        <v>87.312199000000007</v>
      </c>
      <c r="AZ679" s="861">
        <v>-4.8698139999999999</v>
      </c>
      <c r="BA679" s="861">
        <v>-4.1895660000000001</v>
      </c>
      <c r="BB679" s="861">
        <v>-13.193362</v>
      </c>
      <c r="BC679" s="861">
        <v>-11.928642999999999</v>
      </c>
      <c r="BD679" s="861">
        <v>-12.892503</v>
      </c>
      <c r="BE679" s="861">
        <v>-11.717104000000001</v>
      </c>
      <c r="BF679" s="861">
        <v>30.672115999999999</v>
      </c>
      <c r="BG679" s="861">
        <v>139.395815</v>
      </c>
      <c r="BH679" s="861">
        <v>109.09763599999999</v>
      </c>
      <c r="BI679" s="861">
        <v>51.186829000000003</v>
      </c>
      <c r="BJ679" s="861">
        <v>130.61367200000001</v>
      </c>
      <c r="BK679" s="861">
        <v>86.137360999999999</v>
      </c>
      <c r="BL679" s="861">
        <v>76.613607999999999</v>
      </c>
      <c r="BM679" s="861">
        <v>-18.484587999999999</v>
      </c>
      <c r="BN679" s="861">
        <v>-12.194558000000001</v>
      </c>
      <c r="BO679" s="861">
        <v>-14.642496</v>
      </c>
      <c r="BP679" s="861">
        <v>-12.20068</v>
      </c>
      <c r="BQ679" s="861">
        <v>86.840187</v>
      </c>
      <c r="BR679" s="861">
        <v>88.136927999999997</v>
      </c>
      <c r="BS679" s="861">
        <v>85.809141999999994</v>
      </c>
      <c r="BT679" s="861">
        <v>59.229196999999999</v>
      </c>
      <c r="BU679" s="861">
        <v>64.541714999999996</v>
      </c>
      <c r="BV679" s="861">
        <v>60.899884</v>
      </c>
      <c r="BW679" s="861">
        <v>64.348386000000005</v>
      </c>
      <c r="BX679" s="861">
        <v>-13.298366</v>
      </c>
      <c r="BY679" s="861">
        <v>-13.718840999999999</v>
      </c>
      <c r="BZ679" s="861">
        <v>-13.817427</v>
      </c>
      <c r="CA679" s="861">
        <v>-17.211331999999999</v>
      </c>
      <c r="CB679" s="861">
        <v>-8.2990650000000006</v>
      </c>
      <c r="CC679" s="861">
        <v>-4.6381810000000003</v>
      </c>
      <c r="CD679" s="861">
        <v>-8.6510569999999998</v>
      </c>
      <c r="CE679" s="861">
        <v>-3.5111270000000001</v>
      </c>
      <c r="CF679" s="861">
        <v>-11.061633</v>
      </c>
      <c r="CG679" s="861">
        <v>-4.3007229999999996</v>
      </c>
      <c r="CH679" s="861">
        <v>-10.879968999999999</v>
      </c>
      <c r="CI679" s="861">
        <v>-5.7878119999999997</v>
      </c>
      <c r="CJ679" s="861">
        <v>-8.513935</v>
      </c>
      <c r="CK679" s="861">
        <v>-5.3352120000000003</v>
      </c>
      <c r="CL679" s="861">
        <v>-9.1696840000000002</v>
      </c>
      <c r="CM679" s="861">
        <v>-4.6535380000000002</v>
      </c>
      <c r="CN679" s="861">
        <v>-10.956811999999999</v>
      </c>
      <c r="CO679" s="861">
        <v>-6.7192660000000002</v>
      </c>
      <c r="CP679" s="861">
        <v>-10.676437</v>
      </c>
      <c r="CQ679" s="861">
        <v>-6.7712519999999996</v>
      </c>
      <c r="CR679" s="861">
        <v>-8.4853000000000005</v>
      </c>
      <c r="CS679" s="861">
        <v>-5.98264</v>
      </c>
      <c r="CT679" s="861">
        <v>-8.4085560000000008</v>
      </c>
      <c r="CU679" s="861">
        <v>-6.9753629999999998</v>
      </c>
      <c r="CV679" s="861">
        <v>-11.292214</v>
      </c>
      <c r="CW679" s="861">
        <v>-7.1813760000000002</v>
      </c>
      <c r="CX679" s="861">
        <v>-10.824617999999999</v>
      </c>
      <c r="CY679" s="861">
        <v>-6.19597</v>
      </c>
      <c r="CZ679" s="861">
        <v>-8.3455030000000008</v>
      </c>
      <c r="DA679" s="861">
        <v>-5.8160910000000001</v>
      </c>
      <c r="DB679" s="861">
        <v>-8.8401969999999999</v>
      </c>
      <c r="DC679" s="861">
        <v>-6.0776960000000004</v>
      </c>
      <c r="DD679" s="861">
        <v>-11.100032000000001</v>
      </c>
      <c r="DE679" s="861">
        <v>-8.1770010000000006</v>
      </c>
      <c r="DF679" s="861">
        <v>-11.034072</v>
      </c>
      <c r="DG679" s="861">
        <v>-7.3902390000000002</v>
      </c>
      <c r="DH679" s="861">
        <v>-7.94292</v>
      </c>
      <c r="DI679" s="861">
        <v>-6.4653539999999996</v>
      </c>
      <c r="DJ679" s="861">
        <v>-8.3765540000000005</v>
      </c>
      <c r="DK679" s="861">
        <v>-7.3288659999999997</v>
      </c>
      <c r="DL679" s="861">
        <v>-11.188314999999999</v>
      </c>
      <c r="DM679" s="861">
        <v>-9.3492730000000002</v>
      </c>
      <c r="DN679" s="861">
        <v>-11.069328000000001</v>
      </c>
      <c r="DO679" s="861">
        <v>-8.1773229999999995</v>
      </c>
      <c r="DP679" s="861">
        <v>-8.4178979999999992</v>
      </c>
      <c r="DQ679" s="861">
        <v>-7.0676810000000003</v>
      </c>
      <c r="DR679" s="861">
        <v>-9.1273680000000006</v>
      </c>
      <c r="DS679" s="861">
        <v>-8.2071229999999993</v>
      </c>
      <c r="DT679" s="861">
        <v>-10.941046</v>
      </c>
      <c r="DU679" s="861">
        <v>-10.338321000000001</v>
      </c>
      <c r="DV679" s="861">
        <v>-11.308204</v>
      </c>
      <c r="DW679" s="861">
        <v>-8.0879709999999996</v>
      </c>
      <c r="DX679" s="861">
        <v>12.888056000000001</v>
      </c>
      <c r="DY679" s="861">
        <v>9.5731710000000003</v>
      </c>
      <c r="DZ679" s="861">
        <v>162.07850500000001</v>
      </c>
      <c r="EA679" s="861">
        <v>151.77571699999999</v>
      </c>
      <c r="EB679" s="861">
        <v>120.76</v>
      </c>
      <c r="EC679" s="861">
        <v>1.2390000000000001</v>
      </c>
      <c r="ED679" s="861">
        <v>132.6</v>
      </c>
      <c r="EE679" s="861">
        <v>120.8</v>
      </c>
      <c r="EF679" s="861">
        <v>5.4619999999999997</v>
      </c>
      <c r="EG679" s="861">
        <v>653.20000000000005</v>
      </c>
      <c r="EH679" s="861">
        <v>120.75</v>
      </c>
      <c r="EI679" s="861">
        <v>5.1139999999999999</v>
      </c>
      <c r="EJ679" s="861">
        <v>604.4</v>
      </c>
      <c r="EK679" s="861">
        <v>11.17329</v>
      </c>
      <c r="EL679" s="861">
        <v>7.9977020000000003</v>
      </c>
      <c r="EM679" s="861">
        <v>-16.651809</v>
      </c>
      <c r="EN679" s="861">
        <v>-22.640198000000002</v>
      </c>
      <c r="EO679" s="861">
        <v>94.944157000000004</v>
      </c>
      <c r="EP679" s="861">
        <v>90.438197000000002</v>
      </c>
      <c r="EQ679" s="861">
        <v>-8.2384609999999991</v>
      </c>
      <c r="ER679" s="861">
        <v>1141.029084</v>
      </c>
      <c r="ES679" s="861">
        <v>2632.1768360000001</v>
      </c>
      <c r="ET679" s="861">
        <v>2181.8600769999998</v>
      </c>
      <c r="EU679" s="861"/>
      <c r="EV679" s="861"/>
      <c r="EW679" s="861"/>
      <c r="EX679" s="861"/>
      <c r="EY679" s="861"/>
      <c r="EZ679" s="861"/>
      <c r="FA679" s="861"/>
      <c r="FB679" s="861"/>
      <c r="FC679" s="861"/>
      <c r="FD679" s="861"/>
    </row>
    <row r="680" spans="1:160" x14ac:dyDescent="0.25">
      <c r="A680" s="837">
        <v>46146</v>
      </c>
      <c r="B680" s="836">
        <v>0.5478587962962963</v>
      </c>
      <c r="C680" s="861">
        <v>37740</v>
      </c>
      <c r="D680" s="861">
        <v>0</v>
      </c>
      <c r="E680" s="861">
        <v>0</v>
      </c>
      <c r="F680" s="861">
        <v>74.947142999999997</v>
      </c>
      <c r="G680" s="861">
        <v>71.031936999999999</v>
      </c>
      <c r="H680" s="861">
        <v>64.831888000000006</v>
      </c>
      <c r="I680" s="861">
        <v>73.383747999999997</v>
      </c>
      <c r="J680" s="861">
        <v>71.018964999999994</v>
      </c>
      <c r="K680" s="861">
        <v>71.017267000000004</v>
      </c>
      <c r="L680" s="861">
        <v>73.538460999999998</v>
      </c>
      <c r="M680" s="861">
        <v>74.356821999999994</v>
      </c>
      <c r="N680" s="861">
        <v>-5.5716539999999997</v>
      </c>
      <c r="O680" s="861">
        <v>-8.1915479999999992</v>
      </c>
      <c r="P680" s="861">
        <v>-9.0424140000000008</v>
      </c>
      <c r="Q680" s="861">
        <v>-4.7173699999999998</v>
      </c>
      <c r="R680" s="861">
        <v>-6.4604280000000003</v>
      </c>
      <c r="S680" s="861">
        <v>-7.2010370000000004</v>
      </c>
      <c r="T680" s="861">
        <v>81.930997000000005</v>
      </c>
      <c r="U680" s="861">
        <v>73.144972999999993</v>
      </c>
      <c r="V680" s="861">
        <v>93.869209999999995</v>
      </c>
      <c r="W680" s="861">
        <v>92.933412000000004</v>
      </c>
      <c r="X680" s="861">
        <v>-4.6183699999999996</v>
      </c>
      <c r="Y680" s="861">
        <v>-5.1224170000000004</v>
      </c>
      <c r="Z680" s="861">
        <v>-9.4472810000000003</v>
      </c>
      <c r="AA680" s="861">
        <v>-9.1392930000000003</v>
      </c>
      <c r="AB680" s="861">
        <v>-8.6464999999999996</v>
      </c>
      <c r="AC680" s="861">
        <v>-9.726388</v>
      </c>
      <c r="AD680" s="861">
        <v>-13.919001</v>
      </c>
      <c r="AE680" s="861">
        <v>105.48364100000001</v>
      </c>
      <c r="AF680" s="861">
        <v>98.552366000000006</v>
      </c>
      <c r="AG680" s="861">
        <v>90.256219000000002</v>
      </c>
      <c r="AH680" s="861">
        <v>109.888762</v>
      </c>
      <c r="AI680" s="861">
        <v>89.912734999999998</v>
      </c>
      <c r="AJ680" s="861">
        <v>72.533677999999995</v>
      </c>
      <c r="AK680" s="861">
        <v>-3.9255360000000001</v>
      </c>
      <c r="AL680" s="861">
        <v>-8.8870500000000003</v>
      </c>
      <c r="AM680" s="861">
        <v>-5.6673900000000001</v>
      </c>
      <c r="AN680" s="861">
        <v>93.200479999999999</v>
      </c>
      <c r="AO680" s="861">
        <v>92.197120999999996</v>
      </c>
      <c r="AP680" s="861">
        <v>91.355292000000006</v>
      </c>
      <c r="AQ680" s="861">
        <v>88.685676999999998</v>
      </c>
      <c r="AR680" s="861">
        <v>73.033752000000007</v>
      </c>
      <c r="AS680" s="861">
        <v>62.919365999999997</v>
      </c>
      <c r="AT680" s="861">
        <v>76.873419999999996</v>
      </c>
      <c r="AU680" s="861">
        <v>75.165576999999999</v>
      </c>
      <c r="AV680" s="861">
        <v>74.058378000000005</v>
      </c>
      <c r="AW680" s="861">
        <v>73.183705000000003</v>
      </c>
      <c r="AX680" s="861">
        <v>89.289349999999999</v>
      </c>
      <c r="AY680" s="861">
        <v>87.277850999999998</v>
      </c>
      <c r="AZ680" s="861">
        <v>-5.0840129999999997</v>
      </c>
      <c r="BA680" s="861">
        <v>-4.3807419999999997</v>
      </c>
      <c r="BB680" s="861">
        <v>-13.369168</v>
      </c>
      <c r="BC680" s="861">
        <v>-12.110219000000001</v>
      </c>
      <c r="BD680" s="861">
        <v>-13.083788</v>
      </c>
      <c r="BE680" s="861">
        <v>-12.398624999999999</v>
      </c>
      <c r="BF680" s="861">
        <v>29.700073</v>
      </c>
      <c r="BG680" s="861">
        <v>139.764163</v>
      </c>
      <c r="BH680" s="861">
        <v>109.106154</v>
      </c>
      <c r="BI680" s="861">
        <v>51.029898000000003</v>
      </c>
      <c r="BJ680" s="861">
        <v>130.86918299999999</v>
      </c>
      <c r="BK680" s="861">
        <v>86.068837000000002</v>
      </c>
      <c r="BL680" s="861">
        <v>76.529563999999993</v>
      </c>
      <c r="BM680" s="861">
        <v>-18.558475999999999</v>
      </c>
      <c r="BN680" s="861">
        <v>-12.282035</v>
      </c>
      <c r="BO680" s="861">
        <v>-18.367352</v>
      </c>
      <c r="BP680" s="861">
        <v>-12.347507</v>
      </c>
      <c r="BQ680" s="861">
        <v>86.709463</v>
      </c>
      <c r="BR680" s="861">
        <v>88.053039999999996</v>
      </c>
      <c r="BS680" s="861">
        <v>85.599869999999996</v>
      </c>
      <c r="BT680" s="861">
        <v>59.126049000000002</v>
      </c>
      <c r="BU680" s="861">
        <v>64.591451000000006</v>
      </c>
      <c r="BV680" s="861">
        <v>60.884979000000001</v>
      </c>
      <c r="BW680" s="861">
        <v>64.406261000000001</v>
      </c>
      <c r="BX680" s="861">
        <v>-13.421678</v>
      </c>
      <c r="BY680" s="861">
        <v>-13.771414999999999</v>
      </c>
      <c r="BZ680" s="861">
        <v>-14.20664</v>
      </c>
      <c r="CA680" s="861">
        <v>-17.373267999999999</v>
      </c>
      <c r="CB680" s="861">
        <v>-8.3042590000000001</v>
      </c>
      <c r="CC680" s="861">
        <v>-4.6157079999999997</v>
      </c>
      <c r="CD680" s="861">
        <v>-8.6429589999999994</v>
      </c>
      <c r="CE680" s="861">
        <v>-3.509134</v>
      </c>
      <c r="CF680" s="861">
        <v>-11.035156000000001</v>
      </c>
      <c r="CG680" s="861">
        <v>-4.2638280000000002</v>
      </c>
      <c r="CH680" s="861">
        <v>-10.888005</v>
      </c>
      <c r="CI680" s="861">
        <v>-5.7664119999999999</v>
      </c>
      <c r="CJ680" s="861">
        <v>-8.5102349999999998</v>
      </c>
      <c r="CK680" s="861">
        <v>-5.3164420000000003</v>
      </c>
      <c r="CL680" s="861">
        <v>-9.1573609999999999</v>
      </c>
      <c r="CM680" s="861">
        <v>-4.630134</v>
      </c>
      <c r="CN680" s="861">
        <v>-10.928928000000001</v>
      </c>
      <c r="CO680" s="861">
        <v>-6.6817650000000004</v>
      </c>
      <c r="CP680" s="861">
        <v>-10.641814</v>
      </c>
      <c r="CQ680" s="861">
        <v>-6.7284379999999997</v>
      </c>
      <c r="CR680" s="861">
        <v>-8.467651</v>
      </c>
      <c r="CS680" s="861">
        <v>-5.9757860000000003</v>
      </c>
      <c r="CT680" s="861">
        <v>-8.4089989999999997</v>
      </c>
      <c r="CU680" s="861">
        <v>-6.9631949999999998</v>
      </c>
      <c r="CV680" s="861">
        <v>-11.280431999999999</v>
      </c>
      <c r="CW680" s="861">
        <v>-7.1565890000000003</v>
      </c>
      <c r="CX680" s="861">
        <v>-10.810765</v>
      </c>
      <c r="CY680" s="861">
        <v>-6.2186050000000002</v>
      </c>
      <c r="CZ680" s="861">
        <v>-8.3279599999999991</v>
      </c>
      <c r="DA680" s="861">
        <v>-5.8178200000000002</v>
      </c>
      <c r="DB680" s="861">
        <v>-8.8433390000000003</v>
      </c>
      <c r="DC680" s="861">
        <v>-6.0812910000000002</v>
      </c>
      <c r="DD680" s="861">
        <v>-11.084175999999999</v>
      </c>
      <c r="DE680" s="861">
        <v>-8.1906990000000004</v>
      </c>
      <c r="DF680" s="861">
        <v>-11.040561</v>
      </c>
      <c r="DG680" s="861">
        <v>-7.3831369999999996</v>
      </c>
      <c r="DH680" s="861">
        <v>-7.9334720000000001</v>
      </c>
      <c r="DI680" s="861">
        <v>-6.4774060000000002</v>
      </c>
      <c r="DJ680" s="861">
        <v>-8.3783429999999992</v>
      </c>
      <c r="DK680" s="861">
        <v>-7.3381299999999996</v>
      </c>
      <c r="DL680" s="861">
        <v>-11.175604</v>
      </c>
      <c r="DM680" s="861">
        <v>-9.3300350000000005</v>
      </c>
      <c r="DN680" s="861">
        <v>-11.050903</v>
      </c>
      <c r="DO680" s="861">
        <v>-8.2015650000000004</v>
      </c>
      <c r="DP680" s="861">
        <v>-8.4234240000000007</v>
      </c>
      <c r="DQ680" s="861">
        <v>-7.0830140000000004</v>
      </c>
      <c r="DR680" s="861">
        <v>-9.1015090000000001</v>
      </c>
      <c r="DS680" s="861">
        <v>-8.2327790000000007</v>
      </c>
      <c r="DT680" s="861">
        <v>-10.902021</v>
      </c>
      <c r="DU680" s="861">
        <v>-10.346757</v>
      </c>
      <c r="DV680" s="861">
        <v>-11.312271000000001</v>
      </c>
      <c r="DW680" s="861">
        <v>-8.1158800000000006</v>
      </c>
      <c r="DX680" s="861">
        <v>12.876683</v>
      </c>
      <c r="DY680" s="861">
        <v>9.4981770000000001</v>
      </c>
      <c r="DZ680" s="861">
        <v>162.146647</v>
      </c>
      <c r="EA680" s="861">
        <v>152.09513899999999</v>
      </c>
      <c r="EB680" s="861">
        <v>120.18</v>
      </c>
      <c r="EC680" s="861">
        <v>3.2530000000000001</v>
      </c>
      <c r="ED680" s="861">
        <v>385.2</v>
      </c>
      <c r="EE680" s="861">
        <v>120</v>
      </c>
      <c r="EF680" s="861">
        <v>5.4790000000000001</v>
      </c>
      <c r="EG680" s="861">
        <v>650</v>
      </c>
      <c r="EH680" s="861">
        <v>120.36</v>
      </c>
      <c r="EI680" s="861">
        <v>5.1070000000000002</v>
      </c>
      <c r="EJ680" s="861">
        <v>603.1</v>
      </c>
      <c r="EK680" s="861">
        <v>11.003987</v>
      </c>
      <c r="EL680" s="861">
        <v>4.4154809999999998</v>
      </c>
      <c r="EM680" s="861">
        <v>-16.671377</v>
      </c>
      <c r="EN680" s="861">
        <v>-22.782833</v>
      </c>
      <c r="EO680" s="861">
        <v>94.973310999999995</v>
      </c>
      <c r="EP680" s="861">
        <v>90.580924999999993</v>
      </c>
      <c r="EQ680" s="861">
        <v>-8.2307229999999993</v>
      </c>
      <c r="ER680" s="861">
        <v>1146.2520730000001</v>
      </c>
      <c r="ES680" s="861">
        <v>2642.9926190000001</v>
      </c>
      <c r="ET680" s="861">
        <v>2191.8970140000001</v>
      </c>
      <c r="EU680" s="861"/>
      <c r="EV680" s="861"/>
      <c r="EW680" s="861"/>
      <c r="EX680" s="861"/>
      <c r="EY680" s="861"/>
      <c r="EZ680" s="861"/>
      <c r="FA680" s="861"/>
      <c r="FB680" s="861"/>
      <c r="FC680" s="861"/>
      <c r="FD680" s="861"/>
    </row>
    <row r="681" spans="1:160" x14ac:dyDescent="0.25">
      <c r="A681" s="837">
        <v>46146</v>
      </c>
      <c r="B681" s="836">
        <v>0.54855324074074074</v>
      </c>
      <c r="C681" s="861">
        <v>37800</v>
      </c>
      <c r="D681" s="861">
        <v>0</v>
      </c>
      <c r="E681" s="861">
        <v>0</v>
      </c>
      <c r="F681" s="861">
        <v>74.873574000000005</v>
      </c>
      <c r="G681" s="861">
        <v>71.031874000000002</v>
      </c>
      <c r="H681" s="861">
        <v>64.767266000000006</v>
      </c>
      <c r="I681" s="861">
        <v>73.384398000000004</v>
      </c>
      <c r="J681" s="861">
        <v>71.066721999999999</v>
      </c>
      <c r="K681" s="861">
        <v>71.006883999999999</v>
      </c>
      <c r="L681" s="861">
        <v>73.573094999999995</v>
      </c>
      <c r="M681" s="861">
        <v>74.354646000000002</v>
      </c>
      <c r="N681" s="861">
        <v>-5.6745390000000002</v>
      </c>
      <c r="O681" s="861">
        <v>-8.4554159999999996</v>
      </c>
      <c r="P681" s="861">
        <v>-9.1547669999999997</v>
      </c>
      <c r="Q681" s="861">
        <v>-4.8918929999999996</v>
      </c>
      <c r="R681" s="861">
        <v>-6.4832619999999999</v>
      </c>
      <c r="S681" s="861">
        <v>-7.3397870000000003</v>
      </c>
      <c r="T681" s="861">
        <v>81.888289</v>
      </c>
      <c r="U681" s="861">
        <v>73.210616999999999</v>
      </c>
      <c r="V681" s="861">
        <v>93.695299000000006</v>
      </c>
      <c r="W681" s="861">
        <v>92.741934999999998</v>
      </c>
      <c r="X681" s="861">
        <v>-4.7220329999999997</v>
      </c>
      <c r="Y681" s="861">
        <v>-5.2215879999999997</v>
      </c>
      <c r="Z681" s="861">
        <v>-9.5902750000000001</v>
      </c>
      <c r="AA681" s="861">
        <v>-9.2892489999999999</v>
      </c>
      <c r="AB681" s="861">
        <v>-8.8324090000000002</v>
      </c>
      <c r="AC681" s="861">
        <v>-9.896191</v>
      </c>
      <c r="AD681" s="861">
        <v>-14.060345</v>
      </c>
      <c r="AE681" s="861">
        <v>105.32849</v>
      </c>
      <c r="AF681" s="861">
        <v>98.368459000000001</v>
      </c>
      <c r="AG681" s="861">
        <v>89.942716000000004</v>
      </c>
      <c r="AH681" s="861">
        <v>109.78054299999999</v>
      </c>
      <c r="AI681" s="861">
        <v>89.779641999999996</v>
      </c>
      <c r="AJ681" s="861">
        <v>72.392364000000001</v>
      </c>
      <c r="AK681" s="861">
        <v>-4.2782439999999999</v>
      </c>
      <c r="AL681" s="861">
        <v>-9.145194</v>
      </c>
      <c r="AM681" s="861">
        <v>-5.8766689999999997</v>
      </c>
      <c r="AN681" s="861">
        <v>93.039604999999995</v>
      </c>
      <c r="AO681" s="861">
        <v>92.039762999999994</v>
      </c>
      <c r="AP681" s="861">
        <v>91.198611999999997</v>
      </c>
      <c r="AQ681" s="861">
        <v>88.550972000000002</v>
      </c>
      <c r="AR681" s="861">
        <v>73.101044000000002</v>
      </c>
      <c r="AS681" s="861">
        <v>62.940767999999998</v>
      </c>
      <c r="AT681" s="861">
        <v>76.842209999999994</v>
      </c>
      <c r="AU681" s="861">
        <v>75.136415999999997</v>
      </c>
      <c r="AV681" s="861">
        <v>73.771180000000001</v>
      </c>
      <c r="AW681" s="861">
        <v>72.854135999999997</v>
      </c>
      <c r="AX681" s="861">
        <v>89.108434000000003</v>
      </c>
      <c r="AY681" s="861">
        <v>87.074443000000002</v>
      </c>
      <c r="AZ681" s="861">
        <v>-5.2520699999999998</v>
      </c>
      <c r="BA681" s="861">
        <v>-4.5970079999999998</v>
      </c>
      <c r="BB681" s="861">
        <v>-13.591925</v>
      </c>
      <c r="BC681" s="861">
        <v>-12.334417</v>
      </c>
      <c r="BD681" s="861">
        <v>-13.289932</v>
      </c>
      <c r="BE681" s="861">
        <v>-12.203818999999999</v>
      </c>
      <c r="BF681" s="861">
        <v>30.384675999999999</v>
      </c>
      <c r="BG681" s="861">
        <v>139.527241</v>
      </c>
      <c r="BH681" s="861">
        <v>109.093627</v>
      </c>
      <c r="BI681" s="861">
        <v>50.944764999999997</v>
      </c>
      <c r="BJ681" s="861">
        <v>130.90563900000001</v>
      </c>
      <c r="BK681" s="861">
        <v>85.954509999999999</v>
      </c>
      <c r="BL681" s="861">
        <v>76.097206</v>
      </c>
      <c r="BM681" s="861">
        <v>-18.935890000000001</v>
      </c>
      <c r="BN681" s="861">
        <v>-12.658782</v>
      </c>
      <c r="BO681" s="861">
        <v>-15.034722</v>
      </c>
      <c r="BP681" s="861">
        <v>-12.690829000000001</v>
      </c>
      <c r="BQ681" s="861">
        <v>86.701274999999995</v>
      </c>
      <c r="BR681" s="861">
        <v>88.075363999999993</v>
      </c>
      <c r="BS681" s="861">
        <v>85.543818000000002</v>
      </c>
      <c r="BT681" s="861">
        <v>59.119444999999999</v>
      </c>
      <c r="BU681" s="861">
        <v>64.596428000000003</v>
      </c>
      <c r="BV681" s="861">
        <v>60.831986000000001</v>
      </c>
      <c r="BW681" s="861">
        <v>64.413804999999996</v>
      </c>
      <c r="BX681" s="861">
        <v>-13.649286</v>
      </c>
      <c r="BY681" s="861">
        <v>-13.975063</v>
      </c>
      <c r="BZ681" s="861">
        <v>-14.241985</v>
      </c>
      <c r="CA681" s="861">
        <v>-17.433484</v>
      </c>
      <c r="CB681" s="861">
        <v>-8.2873219999999996</v>
      </c>
      <c r="CC681" s="861">
        <v>-4.573169</v>
      </c>
      <c r="CD681" s="861">
        <v>-8.6259060000000005</v>
      </c>
      <c r="CE681" s="861">
        <v>-3.4508749999999999</v>
      </c>
      <c r="CF681" s="861">
        <v>-11.016579999999999</v>
      </c>
      <c r="CG681" s="861">
        <v>-4.2175450000000003</v>
      </c>
      <c r="CH681" s="861">
        <v>-10.885097</v>
      </c>
      <c r="CI681" s="861">
        <v>-5.7458140000000002</v>
      </c>
      <c r="CJ681" s="861">
        <v>-8.4900149999999996</v>
      </c>
      <c r="CK681" s="861">
        <v>-5.2664030000000004</v>
      </c>
      <c r="CL681" s="861">
        <v>-9.1337329999999994</v>
      </c>
      <c r="CM681" s="861">
        <v>-4.5894560000000002</v>
      </c>
      <c r="CN681" s="861">
        <v>-10.931035</v>
      </c>
      <c r="CO681" s="861">
        <v>-6.6353059999999999</v>
      </c>
      <c r="CP681" s="861">
        <v>-10.648099999999999</v>
      </c>
      <c r="CQ681" s="861">
        <v>-6.7500929999999997</v>
      </c>
      <c r="CR681" s="861">
        <v>-8.4458260000000003</v>
      </c>
      <c r="CS681" s="861">
        <v>-5.9577770000000001</v>
      </c>
      <c r="CT681" s="861">
        <v>-8.3866049999999994</v>
      </c>
      <c r="CU681" s="861">
        <v>-6.9114279999999999</v>
      </c>
      <c r="CV681" s="861">
        <v>-11.257466000000001</v>
      </c>
      <c r="CW681" s="861">
        <v>-7.1365740000000004</v>
      </c>
      <c r="CX681" s="861">
        <v>-10.787043000000001</v>
      </c>
      <c r="CY681" s="861">
        <v>-6.1931890000000003</v>
      </c>
      <c r="CZ681" s="861">
        <v>-8.3043309999999995</v>
      </c>
      <c r="DA681" s="861">
        <v>-5.8147399999999996</v>
      </c>
      <c r="DB681" s="861">
        <v>-8.8126069999999999</v>
      </c>
      <c r="DC681" s="861">
        <v>-6.0595540000000003</v>
      </c>
      <c r="DD681" s="861">
        <v>-11.071686</v>
      </c>
      <c r="DE681" s="861">
        <v>-8.1866900000000005</v>
      </c>
      <c r="DF681" s="861">
        <v>-11.028873000000001</v>
      </c>
      <c r="DG681" s="861">
        <v>-7.3878750000000002</v>
      </c>
      <c r="DH681" s="861">
        <v>-7.9031320000000003</v>
      </c>
      <c r="DI681" s="861">
        <v>-6.4622570000000001</v>
      </c>
      <c r="DJ681" s="861">
        <v>-8.3500420000000002</v>
      </c>
      <c r="DK681" s="861">
        <v>-7.3136140000000003</v>
      </c>
      <c r="DL681" s="861">
        <v>-11.163702000000001</v>
      </c>
      <c r="DM681" s="861">
        <v>-9.3233250000000005</v>
      </c>
      <c r="DN681" s="861">
        <v>-11.038745</v>
      </c>
      <c r="DO681" s="861">
        <v>-8.1627890000000001</v>
      </c>
      <c r="DP681" s="861">
        <v>-8.3729309999999995</v>
      </c>
      <c r="DQ681" s="861">
        <v>-7.0514999999999999</v>
      </c>
      <c r="DR681" s="861">
        <v>-9.0783310000000004</v>
      </c>
      <c r="DS681" s="861">
        <v>-8.2189920000000001</v>
      </c>
      <c r="DT681" s="861">
        <v>-10.906573</v>
      </c>
      <c r="DU681" s="861">
        <v>-10.330175000000001</v>
      </c>
      <c r="DV681" s="861">
        <v>-11.293654</v>
      </c>
      <c r="DW681" s="861">
        <v>-8.1174769999999992</v>
      </c>
      <c r="DX681" s="861">
        <v>12.799403999999999</v>
      </c>
      <c r="DY681" s="861">
        <v>9.3301549999999995</v>
      </c>
      <c r="DZ681" s="861">
        <v>162.14168900000001</v>
      </c>
      <c r="EA681" s="861">
        <v>151.49537100000001</v>
      </c>
      <c r="EB681" s="861">
        <v>120.86</v>
      </c>
      <c r="EC681" s="861">
        <v>1.2390000000000001</v>
      </c>
      <c r="ED681" s="861">
        <v>132.6</v>
      </c>
      <c r="EE681" s="861">
        <v>120.66</v>
      </c>
      <c r="EF681" s="861">
        <v>5.4290000000000003</v>
      </c>
      <c r="EG681" s="861">
        <v>650.9</v>
      </c>
      <c r="EH681" s="861">
        <v>120.74</v>
      </c>
      <c r="EI681" s="861">
        <v>5.0819999999999999</v>
      </c>
      <c r="EJ681" s="861">
        <v>602.6</v>
      </c>
      <c r="EK681" s="861">
        <v>10.927837999999999</v>
      </c>
      <c r="EL681" s="861">
        <v>8.0689329999999995</v>
      </c>
      <c r="EM681" s="861">
        <v>-16.804507000000001</v>
      </c>
      <c r="EN681" s="861">
        <v>-23.103655</v>
      </c>
      <c r="EO681" s="861">
        <v>94.971190000000007</v>
      </c>
      <c r="EP681" s="861">
        <v>90.312764000000001</v>
      </c>
      <c r="EQ681" s="861">
        <v>-8.2099159999999998</v>
      </c>
      <c r="ER681" s="861">
        <v>1151.755823</v>
      </c>
      <c r="ES681" s="861">
        <v>2653.779657</v>
      </c>
      <c r="ET681" s="861">
        <v>2201.9239470000002</v>
      </c>
      <c r="EU681" s="861"/>
      <c r="EV681" s="861"/>
      <c r="EW681" s="861"/>
      <c r="EX681" s="861"/>
      <c r="EY681" s="861"/>
      <c r="EZ681" s="861"/>
      <c r="FA681" s="861"/>
      <c r="FB681" s="861"/>
      <c r="FC681" s="861"/>
      <c r="FD681" s="861"/>
    </row>
    <row r="682" spans="1:160" x14ac:dyDescent="0.25">
      <c r="A682" s="837">
        <v>46146</v>
      </c>
      <c r="B682" s="836">
        <v>0.54924768518518519</v>
      </c>
      <c r="C682" s="861">
        <v>37860</v>
      </c>
      <c r="D682" s="861">
        <v>0</v>
      </c>
      <c r="E682" s="861">
        <v>0</v>
      </c>
      <c r="F682" s="861">
        <v>74.811384000000004</v>
      </c>
      <c r="G682" s="861">
        <v>71.041123999999996</v>
      </c>
      <c r="H682" s="861">
        <v>64.638048999999995</v>
      </c>
      <c r="I682" s="861">
        <v>73.377621000000005</v>
      </c>
      <c r="J682" s="861">
        <v>71.041678000000005</v>
      </c>
      <c r="K682" s="861">
        <v>70.994570999999993</v>
      </c>
      <c r="L682" s="861">
        <v>73.525953000000001</v>
      </c>
      <c r="M682" s="861">
        <v>74.328684999999993</v>
      </c>
      <c r="N682" s="861">
        <v>-5.9757809999999996</v>
      </c>
      <c r="O682" s="861">
        <v>-8.7837399999999999</v>
      </c>
      <c r="P682" s="861">
        <v>-9.3521680000000007</v>
      </c>
      <c r="Q682" s="861">
        <v>18.080957999999999</v>
      </c>
      <c r="R682" s="861">
        <v>1.043275</v>
      </c>
      <c r="S682" s="861">
        <v>-7.423133</v>
      </c>
      <c r="T682" s="861">
        <v>81.921901000000005</v>
      </c>
      <c r="U682" s="861">
        <v>73.389742999999996</v>
      </c>
      <c r="V682" s="861">
        <v>93.785775000000001</v>
      </c>
      <c r="W682" s="861">
        <v>92.881335000000007</v>
      </c>
      <c r="X682" s="861">
        <v>12.07179</v>
      </c>
      <c r="Y682" s="861">
        <v>10.161699</v>
      </c>
      <c r="Z682" s="861">
        <v>-7.5984319999999999</v>
      </c>
      <c r="AA682" s="861">
        <v>-5.987959</v>
      </c>
      <c r="AB682" s="861">
        <v>-6.5868320000000002</v>
      </c>
      <c r="AC682" s="861">
        <v>-9.8923349999999992</v>
      </c>
      <c r="AD682" s="861">
        <v>-14.097989</v>
      </c>
      <c r="AE682" s="861">
        <v>105.17722500000001</v>
      </c>
      <c r="AF682" s="861">
        <v>98.230407999999997</v>
      </c>
      <c r="AG682" s="861">
        <v>89.812888999999998</v>
      </c>
      <c r="AH682" s="861">
        <v>109.54409699999999</v>
      </c>
      <c r="AI682" s="861">
        <v>89.799042999999998</v>
      </c>
      <c r="AJ682" s="861">
        <v>72.509180000000001</v>
      </c>
      <c r="AK682" s="861">
        <v>-4.4030319999999996</v>
      </c>
      <c r="AL682" s="861">
        <v>-9.2290530000000004</v>
      </c>
      <c r="AM682" s="861">
        <v>-5.9027409999999998</v>
      </c>
      <c r="AN682" s="861">
        <v>92.951932999999997</v>
      </c>
      <c r="AO682" s="861">
        <v>92.156042999999997</v>
      </c>
      <c r="AP682" s="861">
        <v>91.080363000000006</v>
      </c>
      <c r="AQ682" s="861">
        <v>88.429454000000007</v>
      </c>
      <c r="AR682" s="861">
        <v>73.136436000000003</v>
      </c>
      <c r="AS682" s="861">
        <v>62.927743</v>
      </c>
      <c r="AT682" s="861">
        <v>76.746640999999997</v>
      </c>
      <c r="AU682" s="861">
        <v>75.12724</v>
      </c>
      <c r="AV682" s="861">
        <v>73.691342000000006</v>
      </c>
      <c r="AW682" s="861">
        <v>73.017543000000003</v>
      </c>
      <c r="AX682" s="861">
        <v>88.930940000000007</v>
      </c>
      <c r="AY682" s="861">
        <v>86.991516000000004</v>
      </c>
      <c r="AZ682" s="861">
        <v>-3.169273</v>
      </c>
      <c r="BA682" s="861">
        <v>-4.7773019999999997</v>
      </c>
      <c r="BB682" s="861">
        <v>-13.120468000000001</v>
      </c>
      <c r="BC682" s="861">
        <v>-12.262694</v>
      </c>
      <c r="BD682" s="861">
        <v>-13.238384999999999</v>
      </c>
      <c r="BE682" s="861">
        <v>-11.978319000000001</v>
      </c>
      <c r="BF682" s="861">
        <v>30.405142000000001</v>
      </c>
      <c r="BG682" s="861">
        <v>139.83592899999999</v>
      </c>
      <c r="BH682" s="861">
        <v>109.003663</v>
      </c>
      <c r="BI682" s="861">
        <v>50.472312000000002</v>
      </c>
      <c r="BJ682" s="861">
        <v>130.853532</v>
      </c>
      <c r="BK682" s="861">
        <v>85.895167000000001</v>
      </c>
      <c r="BL682" s="861">
        <v>76.258221000000006</v>
      </c>
      <c r="BM682" s="861">
        <v>-18.843689999999999</v>
      </c>
      <c r="BN682" s="861">
        <v>-12.629491</v>
      </c>
      <c r="BO682" s="861">
        <v>-17.033155000000001</v>
      </c>
      <c r="BP682" s="861">
        <v>-12.72045</v>
      </c>
      <c r="BQ682" s="861">
        <v>86.522139999999993</v>
      </c>
      <c r="BR682" s="861">
        <v>88.022835999999998</v>
      </c>
      <c r="BS682" s="861">
        <v>85.450659000000002</v>
      </c>
      <c r="BT682" s="861">
        <v>59.200259000000003</v>
      </c>
      <c r="BU682" s="861">
        <v>64.613383999999996</v>
      </c>
      <c r="BV682" s="861">
        <v>60.78716</v>
      </c>
      <c r="BW682" s="861">
        <v>64.406385</v>
      </c>
      <c r="BX682" s="861">
        <v>-13.597642</v>
      </c>
      <c r="BY682" s="861">
        <v>-13.645314000000001</v>
      </c>
      <c r="BZ682" s="861">
        <v>-14.693784000000001</v>
      </c>
      <c r="CA682" s="861">
        <v>-17.621043</v>
      </c>
      <c r="CB682" s="861">
        <v>-8.2568649999999995</v>
      </c>
      <c r="CC682" s="861">
        <v>-4.5696969999999997</v>
      </c>
      <c r="CD682" s="861">
        <v>-8.6083630000000007</v>
      </c>
      <c r="CE682" s="861">
        <v>-3.4817819999999999</v>
      </c>
      <c r="CF682" s="861">
        <v>-10.998042</v>
      </c>
      <c r="CG682" s="861">
        <v>-4.2024600000000003</v>
      </c>
      <c r="CH682" s="861">
        <v>-10.874722</v>
      </c>
      <c r="CI682" s="861">
        <v>-5.7504390000000001</v>
      </c>
      <c r="CJ682" s="861">
        <v>-8.4558020000000003</v>
      </c>
      <c r="CK682" s="861">
        <v>-5.271312</v>
      </c>
      <c r="CL682" s="861">
        <v>-9.1002419999999997</v>
      </c>
      <c r="CM682" s="861">
        <v>-4.5571330000000003</v>
      </c>
      <c r="CN682" s="861">
        <v>-10.918139999999999</v>
      </c>
      <c r="CO682" s="861">
        <v>-6.6635780000000002</v>
      </c>
      <c r="CP682" s="861">
        <v>-10.660733</v>
      </c>
      <c r="CQ682" s="861">
        <v>-6.7607809999999997</v>
      </c>
      <c r="CR682" s="861">
        <v>-8.4439019999999996</v>
      </c>
      <c r="CS682" s="861">
        <v>-5.903168</v>
      </c>
      <c r="CT682" s="861">
        <v>-8.3636780000000002</v>
      </c>
      <c r="CU682" s="861">
        <v>-6.9207789999999996</v>
      </c>
      <c r="CV682" s="861">
        <v>-11.233495</v>
      </c>
      <c r="CW682" s="861">
        <v>-7.159478</v>
      </c>
      <c r="CX682" s="861">
        <v>-10.783683</v>
      </c>
      <c r="CY682" s="861">
        <v>-6.2099130000000002</v>
      </c>
      <c r="CZ682" s="861">
        <v>-8.2981759999999998</v>
      </c>
      <c r="DA682" s="861">
        <v>-5.807582</v>
      </c>
      <c r="DB682" s="861">
        <v>-8.7759060000000009</v>
      </c>
      <c r="DC682" s="861">
        <v>-6.0542590000000001</v>
      </c>
      <c r="DD682" s="861">
        <v>-11.032602000000001</v>
      </c>
      <c r="DE682" s="861">
        <v>-8.206277</v>
      </c>
      <c r="DF682" s="861">
        <v>-10.993161000000001</v>
      </c>
      <c r="DG682" s="861">
        <v>-7.3911579999999999</v>
      </c>
      <c r="DH682" s="861">
        <v>-7.8895780000000002</v>
      </c>
      <c r="DI682" s="861">
        <v>-6.4517540000000002</v>
      </c>
      <c r="DJ682" s="861">
        <v>-8.3638490000000001</v>
      </c>
      <c r="DK682" s="861">
        <v>-7.3250609999999998</v>
      </c>
      <c r="DL682" s="861">
        <v>-11.134534</v>
      </c>
      <c r="DM682" s="861">
        <v>-9.3251819999999999</v>
      </c>
      <c r="DN682" s="861">
        <v>-11.027945000000001</v>
      </c>
      <c r="DO682" s="861">
        <v>-8.1581209999999995</v>
      </c>
      <c r="DP682" s="861">
        <v>-8.3771559999999994</v>
      </c>
      <c r="DQ682" s="861">
        <v>-7.020435</v>
      </c>
      <c r="DR682" s="861">
        <v>-9.0776249999999994</v>
      </c>
      <c r="DS682" s="861">
        <v>-8.1948889999999999</v>
      </c>
      <c r="DT682" s="861">
        <v>-10.897625</v>
      </c>
      <c r="DU682" s="861">
        <v>-10.331096000000001</v>
      </c>
      <c r="DV682" s="861">
        <v>-11.300888</v>
      </c>
      <c r="DW682" s="861">
        <v>-8.0956639999999993</v>
      </c>
      <c r="DX682" s="861">
        <v>14.028482</v>
      </c>
      <c r="DY682" s="861">
        <v>9.3577130000000004</v>
      </c>
      <c r="DZ682" s="861">
        <v>162.899517</v>
      </c>
      <c r="EA682" s="861">
        <v>151.06542400000001</v>
      </c>
      <c r="EB682" s="861">
        <v>120.85</v>
      </c>
      <c r="EC682" s="861">
        <v>1.2390000000000001</v>
      </c>
      <c r="ED682" s="861">
        <v>132.6</v>
      </c>
      <c r="EE682" s="861">
        <v>120.82</v>
      </c>
      <c r="EF682" s="861">
        <v>5.4249999999999998</v>
      </c>
      <c r="EG682" s="861">
        <v>648.9</v>
      </c>
      <c r="EH682" s="861">
        <v>120.69</v>
      </c>
      <c r="EI682" s="861">
        <v>5.08</v>
      </c>
      <c r="EJ682" s="861">
        <v>598.9</v>
      </c>
      <c r="EK682" s="861">
        <v>8.8177640000000004</v>
      </c>
      <c r="EL682" s="861">
        <v>6.0177610000000001</v>
      </c>
      <c r="EM682" s="861">
        <v>-14.720504999999999</v>
      </c>
      <c r="EN682" s="861">
        <v>-23.050916000000001</v>
      </c>
      <c r="EO682" s="861">
        <v>95.294869000000006</v>
      </c>
      <c r="EP682" s="861">
        <v>90.120095000000006</v>
      </c>
      <c r="EQ682" s="861">
        <v>-8.2016399999999994</v>
      </c>
      <c r="ER682" s="861">
        <v>1153.966688</v>
      </c>
      <c r="ES682" s="861">
        <v>2664.5783190000002</v>
      </c>
      <c r="ET682" s="861">
        <v>2211.9346999999998</v>
      </c>
      <c r="EU682" s="861"/>
      <c r="EV682" s="861"/>
      <c r="EW682" s="861"/>
      <c r="EX682" s="861"/>
      <c r="EY682" s="861"/>
      <c r="EZ682" s="861"/>
      <c r="FA682" s="861"/>
      <c r="FB682" s="861"/>
      <c r="FC682" s="861"/>
      <c r="FD682" s="861"/>
    </row>
    <row r="683" spans="1:160" x14ac:dyDescent="0.25">
      <c r="A683" s="837">
        <v>46146</v>
      </c>
      <c r="B683" s="836">
        <v>0.54994212962962963</v>
      </c>
      <c r="C683" s="861">
        <v>37920</v>
      </c>
      <c r="D683" s="861">
        <v>0</v>
      </c>
      <c r="E683" s="861">
        <v>0</v>
      </c>
      <c r="F683" s="861">
        <v>74.917572000000007</v>
      </c>
      <c r="G683" s="861">
        <v>71.041273000000004</v>
      </c>
      <c r="H683" s="861">
        <v>64.753647999999998</v>
      </c>
      <c r="I683" s="861">
        <v>73.390551000000002</v>
      </c>
      <c r="J683" s="861">
        <v>71.076285999999996</v>
      </c>
      <c r="K683" s="861">
        <v>70.990561</v>
      </c>
      <c r="L683" s="861">
        <v>73.533562000000003</v>
      </c>
      <c r="M683" s="861">
        <v>74.314304000000007</v>
      </c>
      <c r="N683" s="861">
        <v>-3.4503590000000002</v>
      </c>
      <c r="O683" s="861">
        <v>-5.2425959999999998</v>
      </c>
      <c r="P683" s="861">
        <v>-6.1674230000000003</v>
      </c>
      <c r="Q683" s="861">
        <v>-2.0330430000000002</v>
      </c>
      <c r="R683" s="861">
        <v>-1.7100759999999999</v>
      </c>
      <c r="S683" s="861">
        <v>-2.77597</v>
      </c>
      <c r="T683" s="861">
        <v>83.511700000000005</v>
      </c>
      <c r="U683" s="861">
        <v>73.638433000000006</v>
      </c>
      <c r="V683" s="861">
        <v>97.596857999999997</v>
      </c>
      <c r="W683" s="861">
        <v>96.772936000000001</v>
      </c>
      <c r="X683" s="861">
        <v>3.0977000000000001E-2</v>
      </c>
      <c r="Y683" s="861">
        <v>0.37074800000000002</v>
      </c>
      <c r="Z683" s="861">
        <v>-3.0432990000000002</v>
      </c>
      <c r="AA683" s="861">
        <v>-2.756481</v>
      </c>
      <c r="AB683" s="861">
        <v>-2.3282020000000001</v>
      </c>
      <c r="AC683" s="861">
        <v>-3.998742</v>
      </c>
      <c r="AD683" s="861">
        <v>-4.9868810000000003</v>
      </c>
      <c r="AE683" s="861">
        <v>113.053363</v>
      </c>
      <c r="AF683" s="861">
        <v>98.948262</v>
      </c>
      <c r="AG683" s="861">
        <v>90.801439999999999</v>
      </c>
      <c r="AH683" s="861">
        <v>115.881727</v>
      </c>
      <c r="AI683" s="861">
        <v>92.544090999999995</v>
      </c>
      <c r="AJ683" s="861">
        <v>77.068211000000005</v>
      </c>
      <c r="AK683" s="861">
        <v>1.5718030000000001</v>
      </c>
      <c r="AL683" s="861">
        <v>-2.6718999999999999</v>
      </c>
      <c r="AM683" s="861">
        <v>1.366E-3</v>
      </c>
      <c r="AN683" s="861">
        <v>95.468541999999999</v>
      </c>
      <c r="AO683" s="861">
        <v>95.993110000000001</v>
      </c>
      <c r="AP683" s="861">
        <v>93.277184000000005</v>
      </c>
      <c r="AQ683" s="861">
        <v>89.503034999999997</v>
      </c>
      <c r="AR683" s="861">
        <v>73.163805999999994</v>
      </c>
      <c r="AS683" s="861">
        <v>62.948163000000001</v>
      </c>
      <c r="AT683" s="861">
        <v>76.851633000000007</v>
      </c>
      <c r="AU683" s="861">
        <v>75.288594000000003</v>
      </c>
      <c r="AV683" s="861">
        <v>74.391242000000005</v>
      </c>
      <c r="AW683" s="861">
        <v>73.739536000000001</v>
      </c>
      <c r="AX683" s="861">
        <v>92.909480000000002</v>
      </c>
      <c r="AY683" s="861">
        <v>90.590652000000006</v>
      </c>
      <c r="AZ683" s="861">
        <v>-0.159696</v>
      </c>
      <c r="BA683" s="861">
        <v>-0.91111600000000004</v>
      </c>
      <c r="BB683" s="861">
        <v>-5.9798910000000003</v>
      </c>
      <c r="BC683" s="861">
        <v>-5.0772219999999999</v>
      </c>
      <c r="BD683" s="861">
        <v>-5.3352639999999996</v>
      </c>
      <c r="BE683" s="861">
        <v>-1.3065709999999999</v>
      </c>
      <c r="BF683" s="861">
        <v>32.371457999999997</v>
      </c>
      <c r="BG683" s="861">
        <v>141.253998</v>
      </c>
      <c r="BH683" s="861">
        <v>110.24552199999999</v>
      </c>
      <c r="BI683" s="861">
        <v>52.672697999999997</v>
      </c>
      <c r="BJ683" s="861">
        <v>135.11322200000001</v>
      </c>
      <c r="BK683" s="861">
        <v>89.170644999999993</v>
      </c>
      <c r="BL683" s="861">
        <v>79.882920999999996</v>
      </c>
      <c r="BM683" s="861">
        <v>-11.778366999999999</v>
      </c>
      <c r="BN683" s="861">
        <v>-5.2979919999999998</v>
      </c>
      <c r="BO683" s="861">
        <v>-0.74701399999999996</v>
      </c>
      <c r="BP683" s="861">
        <v>-5.1447469999999997</v>
      </c>
      <c r="BQ683" s="861">
        <v>89.653913000000003</v>
      </c>
      <c r="BR683" s="861">
        <v>88.639797999999999</v>
      </c>
      <c r="BS683" s="861">
        <v>86.238732999999996</v>
      </c>
      <c r="BT683" s="861">
        <v>59.163831000000002</v>
      </c>
      <c r="BU683" s="861">
        <v>64.620654000000002</v>
      </c>
      <c r="BV683" s="861">
        <v>60.888109</v>
      </c>
      <c r="BW683" s="861">
        <v>64.474391999999995</v>
      </c>
      <c r="BX683" s="861">
        <v>-1.3291360000000001</v>
      </c>
      <c r="BY683" s="861">
        <v>-7.8203620000000003</v>
      </c>
      <c r="BZ683" s="861">
        <v>-2.1480320000000002</v>
      </c>
      <c r="CA683" s="861">
        <v>-4.7348210000000002</v>
      </c>
      <c r="CB683" s="861">
        <v>-8.2019450000000003</v>
      </c>
      <c r="CC683" s="861">
        <v>-4.4853440000000004</v>
      </c>
      <c r="CD683" s="861">
        <v>-8.5548450000000003</v>
      </c>
      <c r="CE683" s="861">
        <v>-3.3362660000000002</v>
      </c>
      <c r="CF683" s="861">
        <v>-10.963507</v>
      </c>
      <c r="CG683" s="861">
        <v>-4.1157459999999997</v>
      </c>
      <c r="CH683" s="861">
        <v>-10.826155</v>
      </c>
      <c r="CI683" s="861">
        <v>-5.6589119999999999</v>
      </c>
      <c r="CJ683" s="861">
        <v>-8.3933759999999999</v>
      </c>
      <c r="CK683" s="861">
        <v>-5.2297180000000001</v>
      </c>
      <c r="CL683" s="861">
        <v>-9.056991</v>
      </c>
      <c r="CM683" s="861">
        <v>-4.5225660000000003</v>
      </c>
      <c r="CN683" s="861">
        <v>-10.8775</v>
      </c>
      <c r="CO683" s="861">
        <v>-6.6087389999999999</v>
      </c>
      <c r="CP683" s="861">
        <v>-10.603505</v>
      </c>
      <c r="CQ683" s="861">
        <v>-6.7300490000000002</v>
      </c>
      <c r="CR683" s="861">
        <v>-8.3915550000000003</v>
      </c>
      <c r="CS683" s="861">
        <v>-5.9102459999999999</v>
      </c>
      <c r="CT683" s="861">
        <v>-8.3193090000000005</v>
      </c>
      <c r="CU683" s="861">
        <v>-6.8699729999999999</v>
      </c>
      <c r="CV683" s="861">
        <v>-11.198328</v>
      </c>
      <c r="CW683" s="861">
        <v>-7.1525679999999996</v>
      </c>
      <c r="CX683" s="861">
        <v>-10.749018</v>
      </c>
      <c r="CY683" s="861">
        <v>-6.1624340000000002</v>
      </c>
      <c r="CZ683" s="861">
        <v>-8.2290139999999994</v>
      </c>
      <c r="DA683" s="861">
        <v>-5.7513030000000001</v>
      </c>
      <c r="DB683" s="861">
        <v>-8.7601119999999995</v>
      </c>
      <c r="DC683" s="861">
        <v>-6.0114830000000001</v>
      </c>
      <c r="DD683" s="861">
        <v>-11.009869999999999</v>
      </c>
      <c r="DE683" s="861">
        <v>-8.1677350000000004</v>
      </c>
      <c r="DF683" s="861">
        <v>-10.982246999999999</v>
      </c>
      <c r="DG683" s="861">
        <v>-7.3550680000000002</v>
      </c>
      <c r="DH683" s="861">
        <v>-7.844106</v>
      </c>
      <c r="DI683" s="861">
        <v>-6.4304769999999998</v>
      </c>
      <c r="DJ683" s="861">
        <v>-8.2980420000000006</v>
      </c>
      <c r="DK683" s="861">
        <v>-7.2906700000000004</v>
      </c>
      <c r="DL683" s="861">
        <v>-11.101150000000001</v>
      </c>
      <c r="DM683" s="861">
        <v>-9.2890809999999995</v>
      </c>
      <c r="DN683" s="861">
        <v>-10.993527</v>
      </c>
      <c r="DO683" s="861">
        <v>-8.1247950000000007</v>
      </c>
      <c r="DP683" s="861">
        <v>-8.3171379999999999</v>
      </c>
      <c r="DQ683" s="861">
        <v>-7.00054</v>
      </c>
      <c r="DR683" s="861">
        <v>-9.0337680000000002</v>
      </c>
      <c r="DS683" s="861">
        <v>-8.1539000000000001</v>
      </c>
      <c r="DT683" s="861">
        <v>-10.847336</v>
      </c>
      <c r="DU683" s="861">
        <v>-10.282730000000001</v>
      </c>
      <c r="DV683" s="861">
        <v>-11.264132999999999</v>
      </c>
      <c r="DW683" s="861">
        <v>-8.0637729999999994</v>
      </c>
      <c r="DX683" s="861">
        <v>15.656155999999999</v>
      </c>
      <c r="DY683" s="861">
        <v>13.059091</v>
      </c>
      <c r="DZ683" s="861">
        <v>171.12373199999999</v>
      </c>
      <c r="EA683" s="861">
        <v>160.26520300000001</v>
      </c>
      <c r="EB683" s="861">
        <v>120.08</v>
      </c>
      <c r="EC683" s="861">
        <v>3.2519999999999998</v>
      </c>
      <c r="ED683" s="861">
        <v>385.1</v>
      </c>
      <c r="EE683" s="861">
        <v>120.2</v>
      </c>
      <c r="EF683" s="861">
        <v>5.8049999999999997</v>
      </c>
      <c r="EG683" s="861">
        <v>688.5</v>
      </c>
      <c r="EH683" s="861">
        <v>120.16</v>
      </c>
      <c r="EI683" s="861">
        <v>5.4630000000000001</v>
      </c>
      <c r="EJ683" s="861">
        <v>649.20000000000005</v>
      </c>
      <c r="EK683" s="861">
        <v>12.065362</v>
      </c>
      <c r="EL683" s="861">
        <v>15.611265</v>
      </c>
      <c r="EM683" s="861">
        <v>-12.063995999999999</v>
      </c>
      <c r="EN683" s="861">
        <v>-16.358279</v>
      </c>
      <c r="EO683" s="861">
        <v>98.744095000000002</v>
      </c>
      <c r="EP683" s="861">
        <v>94.165319999999994</v>
      </c>
      <c r="EQ683" s="861">
        <v>-8.1566790000000005</v>
      </c>
      <c r="ER683" s="861">
        <v>1159.17779</v>
      </c>
      <c r="ES683" s="861">
        <v>2676.3580889999998</v>
      </c>
      <c r="ET683" s="861">
        <v>2222.7792890000001</v>
      </c>
      <c r="EU683" s="861"/>
      <c r="EV683" s="861"/>
      <c r="EW683" s="861"/>
      <c r="EX683" s="861"/>
      <c r="EY683" s="861"/>
      <c r="EZ683" s="861"/>
      <c r="FA683" s="861"/>
      <c r="FB683" s="861"/>
      <c r="FC683" s="861"/>
      <c r="FD683" s="861"/>
    </row>
    <row r="684" spans="1:160" x14ac:dyDescent="0.25">
      <c r="A684" s="837">
        <v>46146</v>
      </c>
      <c r="B684" s="836">
        <v>0.55063657407407407</v>
      </c>
      <c r="C684" s="861">
        <v>37980</v>
      </c>
      <c r="D684" s="861">
        <v>0</v>
      </c>
      <c r="E684" s="861">
        <v>0</v>
      </c>
      <c r="F684" s="861">
        <v>74.952658999999997</v>
      </c>
      <c r="G684" s="861">
        <v>71.035781999999998</v>
      </c>
      <c r="H684" s="861">
        <v>64.783174000000002</v>
      </c>
      <c r="I684" s="861">
        <v>73.383223000000001</v>
      </c>
      <c r="J684" s="861">
        <v>71.086761999999993</v>
      </c>
      <c r="K684" s="861">
        <v>71.002735000000001</v>
      </c>
      <c r="L684" s="861">
        <v>73.559002000000007</v>
      </c>
      <c r="M684" s="861">
        <v>74.366352000000006</v>
      </c>
      <c r="N684" s="861">
        <v>-3.948115</v>
      </c>
      <c r="O684" s="861">
        <v>-5.9333720000000003</v>
      </c>
      <c r="P684" s="861">
        <v>-6.9222489999999999</v>
      </c>
      <c r="Q684" s="861">
        <v>-3.4847630000000001</v>
      </c>
      <c r="R684" s="861">
        <v>-4.5470899999999999</v>
      </c>
      <c r="S684" s="861">
        <v>-5.6102509999999999</v>
      </c>
      <c r="T684" s="861">
        <v>82.967951999999997</v>
      </c>
      <c r="U684" s="861">
        <v>73.140873999999997</v>
      </c>
      <c r="V684" s="861">
        <v>95.986524000000003</v>
      </c>
      <c r="W684" s="861">
        <v>95.160276999999994</v>
      </c>
      <c r="X684" s="861">
        <v>-2.0385040000000001</v>
      </c>
      <c r="Y684" s="861">
        <v>-2.2248019999999999</v>
      </c>
      <c r="Z684" s="861">
        <v>-6.1739829999999998</v>
      </c>
      <c r="AA684" s="861">
        <v>-5.8368029999999997</v>
      </c>
      <c r="AB684" s="861">
        <v>-5.4456110000000004</v>
      </c>
      <c r="AC684" s="861">
        <v>-6.8291279999999999</v>
      </c>
      <c r="AD684" s="861">
        <v>-11.310318000000001</v>
      </c>
      <c r="AE684" s="861">
        <v>111.610972</v>
      </c>
      <c r="AF684" s="861">
        <v>99.897651999999994</v>
      </c>
      <c r="AG684" s="861">
        <v>92.054541999999998</v>
      </c>
      <c r="AH684" s="861">
        <v>117.339494</v>
      </c>
      <c r="AI684" s="861">
        <v>91.880015999999998</v>
      </c>
      <c r="AJ684" s="861">
        <v>75.388738000000004</v>
      </c>
      <c r="AK684" s="861">
        <v>-0.52447999999999995</v>
      </c>
      <c r="AL684" s="861">
        <v>-5.7232269999999996</v>
      </c>
      <c r="AM684" s="861">
        <v>-2.9012910000000001</v>
      </c>
      <c r="AN684" s="861">
        <v>95.462209000000001</v>
      </c>
      <c r="AO684" s="861">
        <v>94.314683000000002</v>
      </c>
      <c r="AP684" s="861">
        <v>93.815524999999994</v>
      </c>
      <c r="AQ684" s="861">
        <v>89.893828999999997</v>
      </c>
      <c r="AR684" s="861">
        <v>73.26737</v>
      </c>
      <c r="AS684" s="861">
        <v>62.958731</v>
      </c>
      <c r="AT684" s="861">
        <v>76.948882999999995</v>
      </c>
      <c r="AU684" s="861">
        <v>75.383910999999998</v>
      </c>
      <c r="AV684" s="861">
        <v>74.135358999999994</v>
      </c>
      <c r="AW684" s="861">
        <v>73.686346999999998</v>
      </c>
      <c r="AX684" s="861">
        <v>90.768715999999998</v>
      </c>
      <c r="AY684" s="861">
        <v>88.689535000000006</v>
      </c>
      <c r="AZ684" s="861">
        <v>-2.4021680000000001</v>
      </c>
      <c r="BA684" s="861">
        <v>-2.3766620000000001</v>
      </c>
      <c r="BB684" s="861">
        <v>-9.4450350000000007</v>
      </c>
      <c r="BC684" s="861">
        <v>-8.2991589999999995</v>
      </c>
      <c r="BD684" s="861">
        <v>-8.8657489999999992</v>
      </c>
      <c r="BE684" s="861">
        <v>-6.3446249999999997</v>
      </c>
      <c r="BF684" s="861">
        <v>30.016981999999999</v>
      </c>
      <c r="BG684" s="861">
        <v>140.15134</v>
      </c>
      <c r="BH684" s="861">
        <v>110.325085</v>
      </c>
      <c r="BI684" s="861">
        <v>52.613289000000002</v>
      </c>
      <c r="BJ684" s="861">
        <v>133.476876</v>
      </c>
      <c r="BK684" s="861">
        <v>88.139719999999997</v>
      </c>
      <c r="BL684" s="861">
        <v>79.710040000000006</v>
      </c>
      <c r="BM684" s="861">
        <v>-14.347341</v>
      </c>
      <c r="BN684" s="861">
        <v>-7.8684909999999997</v>
      </c>
      <c r="BO684" s="861">
        <v>-14.937756</v>
      </c>
      <c r="BP684" s="861">
        <v>-7.4042050000000001</v>
      </c>
      <c r="BQ684" s="861">
        <v>88.383110000000002</v>
      </c>
      <c r="BR684" s="861">
        <v>88.748217999999994</v>
      </c>
      <c r="BS684" s="861">
        <v>86.619207000000003</v>
      </c>
      <c r="BT684" s="861">
        <v>59.178372000000003</v>
      </c>
      <c r="BU684" s="861">
        <v>64.633786000000001</v>
      </c>
      <c r="BV684" s="861">
        <v>60.906025</v>
      </c>
      <c r="BW684" s="861">
        <v>64.554671999999997</v>
      </c>
      <c r="BX684" s="861">
        <v>-10.661716</v>
      </c>
      <c r="BY684" s="861">
        <v>-11.164595</v>
      </c>
      <c r="BZ684" s="861">
        <v>-8.9227679999999996</v>
      </c>
      <c r="CA684" s="861">
        <v>-12.471791</v>
      </c>
      <c r="CB684" s="861">
        <v>-8.2035490000000006</v>
      </c>
      <c r="CC684" s="861">
        <v>-4.4286009999999996</v>
      </c>
      <c r="CD684" s="861">
        <v>-8.5511140000000001</v>
      </c>
      <c r="CE684" s="861">
        <v>-3.2991290000000002</v>
      </c>
      <c r="CF684" s="861">
        <v>-10.928091999999999</v>
      </c>
      <c r="CG684" s="861">
        <v>-4.0700159999999999</v>
      </c>
      <c r="CH684" s="861">
        <v>-10.819777</v>
      </c>
      <c r="CI684" s="861">
        <v>-5.6409339999999997</v>
      </c>
      <c r="CJ684" s="861">
        <v>-8.3814050000000009</v>
      </c>
      <c r="CK684" s="861">
        <v>-5.1938690000000003</v>
      </c>
      <c r="CL684" s="861">
        <v>-9.0443549999999995</v>
      </c>
      <c r="CM684" s="861">
        <v>-4.4839640000000003</v>
      </c>
      <c r="CN684" s="861">
        <v>-10.853838</v>
      </c>
      <c r="CO684" s="861">
        <v>-6.54556</v>
      </c>
      <c r="CP684" s="861">
        <v>-10.590414000000001</v>
      </c>
      <c r="CQ684" s="861">
        <v>-6.7058330000000002</v>
      </c>
      <c r="CR684" s="861">
        <v>-8.3953620000000004</v>
      </c>
      <c r="CS684" s="861">
        <v>-5.8702079999999999</v>
      </c>
      <c r="CT684" s="861">
        <v>-8.3309339999999992</v>
      </c>
      <c r="CU684" s="861">
        <v>-6.8432779999999998</v>
      </c>
      <c r="CV684" s="861">
        <v>-11.174742</v>
      </c>
      <c r="CW684" s="861">
        <v>-7.114649</v>
      </c>
      <c r="CX684" s="861">
        <v>-10.735096</v>
      </c>
      <c r="CY684" s="861">
        <v>-6.1560759999999997</v>
      </c>
      <c r="CZ684" s="861">
        <v>-8.2137429999999991</v>
      </c>
      <c r="DA684" s="861">
        <v>-5.7447249999999999</v>
      </c>
      <c r="DB684" s="861">
        <v>-8.7291469999999993</v>
      </c>
      <c r="DC684" s="861">
        <v>-6.0235560000000001</v>
      </c>
      <c r="DD684" s="861">
        <v>-10.990686</v>
      </c>
      <c r="DE684" s="861">
        <v>-8.1537849999999992</v>
      </c>
      <c r="DF684" s="861">
        <v>-10.952899</v>
      </c>
      <c r="DG684" s="861">
        <v>-7.3600029999999999</v>
      </c>
      <c r="DH684" s="861">
        <v>-7.8214509999999997</v>
      </c>
      <c r="DI684" s="861">
        <v>-6.3965160000000001</v>
      </c>
      <c r="DJ684" s="861">
        <v>-8.2578960000000006</v>
      </c>
      <c r="DK684" s="861">
        <v>-7.273485</v>
      </c>
      <c r="DL684" s="861">
        <v>-11.093222000000001</v>
      </c>
      <c r="DM684" s="861">
        <v>-9.2643000000000004</v>
      </c>
      <c r="DN684" s="861">
        <v>-10.97358</v>
      </c>
      <c r="DO684" s="861">
        <v>-8.1175700000000006</v>
      </c>
      <c r="DP684" s="861">
        <v>-8.2991469999999996</v>
      </c>
      <c r="DQ684" s="861">
        <v>-6.990837</v>
      </c>
      <c r="DR684" s="861">
        <v>-9.0240329999999993</v>
      </c>
      <c r="DS684" s="861">
        <v>-8.1671080000000007</v>
      </c>
      <c r="DT684" s="861">
        <v>-10.826252999999999</v>
      </c>
      <c r="DU684" s="861">
        <v>-10.292653</v>
      </c>
      <c r="DV684" s="861">
        <v>-11.241478000000001</v>
      </c>
      <c r="DW684" s="861">
        <v>-8.0688370000000003</v>
      </c>
      <c r="DX684" s="861">
        <v>14.194025</v>
      </c>
      <c r="DY684" s="861">
        <v>11.363227999999999</v>
      </c>
      <c r="DZ684" s="861">
        <v>167.055902</v>
      </c>
      <c r="EA684" s="861">
        <v>155.28285099999999</v>
      </c>
      <c r="EB684" s="861">
        <v>120.65</v>
      </c>
      <c r="EC684" s="861">
        <v>1.2390000000000001</v>
      </c>
      <c r="ED684" s="861">
        <v>132.6</v>
      </c>
      <c r="EE684" s="861">
        <v>120.72</v>
      </c>
      <c r="EF684" s="861">
        <v>5.6040000000000001</v>
      </c>
      <c r="EG684" s="861">
        <v>668.9</v>
      </c>
      <c r="EH684" s="861">
        <v>120.78</v>
      </c>
      <c r="EI684" s="861">
        <v>5.274</v>
      </c>
      <c r="EJ684" s="861">
        <v>626.29999999999995</v>
      </c>
      <c r="EK684" s="861">
        <v>11.543810000000001</v>
      </c>
      <c r="EL684" s="861">
        <v>4.395187</v>
      </c>
      <c r="EM684" s="861">
        <v>-14.445100999999999</v>
      </c>
      <c r="EN684" s="861">
        <v>-19.332943</v>
      </c>
      <c r="EO684" s="861">
        <v>97.052346</v>
      </c>
      <c r="EP684" s="861">
        <v>91.994437000000005</v>
      </c>
      <c r="EQ684" s="861">
        <v>-8.1382860000000008</v>
      </c>
      <c r="ER684" s="861">
        <v>1164.6769899999999</v>
      </c>
      <c r="ES684" s="861">
        <v>2687.6525069999998</v>
      </c>
      <c r="ET684" s="861">
        <v>2233.3916039999999</v>
      </c>
      <c r="EU684" s="861"/>
      <c r="EV684" s="861"/>
      <c r="EW684" s="861"/>
      <c r="EX684" s="861"/>
      <c r="EY684" s="861"/>
      <c r="EZ684" s="861"/>
      <c r="FA684" s="861"/>
      <c r="FB684" s="861"/>
      <c r="FC684" s="861"/>
      <c r="FD684" s="861"/>
    </row>
    <row r="685" spans="1:160" x14ac:dyDescent="0.25">
      <c r="A685" s="837">
        <v>46146</v>
      </c>
      <c r="B685" s="836">
        <v>0.55133101851851851</v>
      </c>
      <c r="C685" s="861">
        <v>38040</v>
      </c>
      <c r="D685" s="861">
        <v>0</v>
      </c>
      <c r="E685" s="861">
        <v>0</v>
      </c>
      <c r="F685" s="861">
        <v>75.020912999999993</v>
      </c>
      <c r="G685" s="861">
        <v>71.096711999999997</v>
      </c>
      <c r="H685" s="861">
        <v>64.814205999999999</v>
      </c>
      <c r="I685" s="861">
        <v>73.385459999999995</v>
      </c>
      <c r="J685" s="861">
        <v>71.119134000000003</v>
      </c>
      <c r="K685" s="861">
        <v>71.026623000000001</v>
      </c>
      <c r="L685" s="861">
        <v>73.574951999999996</v>
      </c>
      <c r="M685" s="861">
        <v>74.426670000000001</v>
      </c>
      <c r="N685" s="861">
        <v>-4.4023960000000004</v>
      </c>
      <c r="O685" s="861">
        <v>-6.4427329999999996</v>
      </c>
      <c r="P685" s="861">
        <v>-7.384728</v>
      </c>
      <c r="Q685" s="861">
        <v>-3.741546</v>
      </c>
      <c r="R685" s="861">
        <v>-5.1288260000000001</v>
      </c>
      <c r="S685" s="861">
        <v>-5.985398</v>
      </c>
      <c r="T685" s="861">
        <v>82.645225999999994</v>
      </c>
      <c r="U685" s="861">
        <v>73.151028999999994</v>
      </c>
      <c r="V685" s="861">
        <v>95.087273999999994</v>
      </c>
      <c r="W685" s="861">
        <v>94.177558000000005</v>
      </c>
      <c r="X685" s="861">
        <v>-2.9108589999999999</v>
      </c>
      <c r="Y685" s="861">
        <v>-3.2598180000000001</v>
      </c>
      <c r="Z685" s="861">
        <v>-7.5051709999999998</v>
      </c>
      <c r="AA685" s="861">
        <v>-7.1289749999999996</v>
      </c>
      <c r="AB685" s="861">
        <v>-6.746486</v>
      </c>
      <c r="AC685" s="861">
        <v>-8.1351750000000003</v>
      </c>
      <c r="AD685" s="861">
        <v>-12.479305999999999</v>
      </c>
      <c r="AE685" s="861">
        <v>109.11658199999999</v>
      </c>
      <c r="AF685" s="861">
        <v>100.54705199999999</v>
      </c>
      <c r="AG685" s="861">
        <v>92.449368000000007</v>
      </c>
      <c r="AH685" s="861">
        <v>114.44072300000001</v>
      </c>
      <c r="AI685" s="861">
        <v>91.059726999999995</v>
      </c>
      <c r="AJ685" s="861">
        <v>74.178112999999996</v>
      </c>
      <c r="AK685" s="861">
        <v>-1.82575</v>
      </c>
      <c r="AL685" s="861">
        <v>-7.0442359999999997</v>
      </c>
      <c r="AM685" s="861">
        <v>-4.0895279999999996</v>
      </c>
      <c r="AN685" s="861">
        <v>94.875812999999994</v>
      </c>
      <c r="AO685" s="861">
        <v>93.323038999999994</v>
      </c>
      <c r="AP685" s="861">
        <v>93.098449000000002</v>
      </c>
      <c r="AQ685" s="861">
        <v>89.793272999999999</v>
      </c>
      <c r="AR685" s="861">
        <v>73.271781000000004</v>
      </c>
      <c r="AS685" s="861">
        <v>62.959769000000001</v>
      </c>
      <c r="AT685" s="861">
        <v>77.007622999999995</v>
      </c>
      <c r="AU685" s="861">
        <v>75.427982999999998</v>
      </c>
      <c r="AV685" s="861">
        <v>74.288573</v>
      </c>
      <c r="AW685" s="861">
        <v>73.400569000000004</v>
      </c>
      <c r="AX685" s="861">
        <v>90.553263999999999</v>
      </c>
      <c r="AY685" s="861">
        <v>88.412852999999998</v>
      </c>
      <c r="AZ685" s="861">
        <v>-3.3593670000000002</v>
      </c>
      <c r="BA685" s="861">
        <v>-2.9554330000000002</v>
      </c>
      <c r="BB685" s="861">
        <v>-10.789657999999999</v>
      </c>
      <c r="BC685" s="861">
        <v>-9.604298</v>
      </c>
      <c r="BD685" s="861">
        <v>-10.265948</v>
      </c>
      <c r="BE685" s="861">
        <v>-9.6124659999999995</v>
      </c>
      <c r="BF685" s="861">
        <v>24.685483999999999</v>
      </c>
      <c r="BG685" s="861">
        <v>138.27710400000001</v>
      </c>
      <c r="BH685" s="861">
        <v>110.09233500000001</v>
      </c>
      <c r="BI685" s="861">
        <v>52.485061999999999</v>
      </c>
      <c r="BJ685" s="861">
        <v>131.46462199999999</v>
      </c>
      <c r="BK685" s="861">
        <v>87.544882000000001</v>
      </c>
      <c r="BL685" s="861">
        <v>78.736840000000001</v>
      </c>
      <c r="BM685" s="861">
        <v>-15.919726000000001</v>
      </c>
      <c r="BN685" s="861">
        <v>-9.3359839999999998</v>
      </c>
      <c r="BO685" s="861">
        <v>-17.247699000000001</v>
      </c>
      <c r="BP685" s="861">
        <v>-9.1039639999999995</v>
      </c>
      <c r="BQ685" s="861">
        <v>88.062038000000001</v>
      </c>
      <c r="BR685" s="861">
        <v>88.591485000000006</v>
      </c>
      <c r="BS685" s="861">
        <v>86.549200999999996</v>
      </c>
      <c r="BT685" s="861">
        <v>59.351826000000003</v>
      </c>
      <c r="BU685" s="861">
        <v>64.677493999999996</v>
      </c>
      <c r="BV685" s="861">
        <v>61.040551000000001</v>
      </c>
      <c r="BW685" s="861">
        <v>64.592397000000005</v>
      </c>
      <c r="BX685" s="861">
        <v>-11.982984</v>
      </c>
      <c r="BY685" s="861">
        <v>-12.360659</v>
      </c>
      <c r="BZ685" s="861">
        <v>-10.412660000000001</v>
      </c>
      <c r="CA685" s="861">
        <v>-15.129113</v>
      </c>
      <c r="CB685" s="861">
        <v>-8.1957590000000007</v>
      </c>
      <c r="CC685" s="861">
        <v>-4.4139980000000003</v>
      </c>
      <c r="CD685" s="861">
        <v>-8.5382899999999999</v>
      </c>
      <c r="CE685" s="861">
        <v>-3.2915179999999999</v>
      </c>
      <c r="CF685" s="861">
        <v>-10.922089</v>
      </c>
      <c r="CG685" s="861">
        <v>-4.0199090000000002</v>
      </c>
      <c r="CH685" s="861">
        <v>-10.813834</v>
      </c>
      <c r="CI685" s="861">
        <v>-5.62059</v>
      </c>
      <c r="CJ685" s="861">
        <v>-8.3918689999999998</v>
      </c>
      <c r="CK685" s="861">
        <v>-5.1950849999999997</v>
      </c>
      <c r="CL685" s="861">
        <v>-9.0502640000000003</v>
      </c>
      <c r="CM685" s="861">
        <v>-4.4665679999999996</v>
      </c>
      <c r="CN685" s="861">
        <v>-10.852535</v>
      </c>
      <c r="CO685" s="861">
        <v>-6.5349300000000001</v>
      </c>
      <c r="CP685" s="861">
        <v>-10.61313</v>
      </c>
      <c r="CQ685" s="861">
        <v>-6.685924</v>
      </c>
      <c r="CR685" s="861">
        <v>-8.3552719999999994</v>
      </c>
      <c r="CS685" s="861">
        <v>-5.8657120000000003</v>
      </c>
      <c r="CT685" s="861">
        <v>-8.2871900000000007</v>
      </c>
      <c r="CU685" s="861">
        <v>-6.8575400000000002</v>
      </c>
      <c r="CV685" s="861">
        <v>-11.166062999999999</v>
      </c>
      <c r="CW685" s="861">
        <v>-7.1036890000000001</v>
      </c>
      <c r="CX685" s="861">
        <v>-10.712300000000001</v>
      </c>
      <c r="CY685" s="861">
        <v>-6.1567670000000003</v>
      </c>
      <c r="CZ685" s="861">
        <v>-8.2088199999999993</v>
      </c>
      <c r="DA685" s="861">
        <v>-5.7503260000000003</v>
      </c>
      <c r="DB685" s="861">
        <v>-8.7043309999999998</v>
      </c>
      <c r="DC685" s="861">
        <v>-6.0049089999999996</v>
      </c>
      <c r="DD685" s="861">
        <v>-10.973757000000001</v>
      </c>
      <c r="DE685" s="861">
        <v>-8.1388040000000004</v>
      </c>
      <c r="DF685" s="861">
        <v>-10.923359</v>
      </c>
      <c r="DG685" s="861">
        <v>-7.3511930000000003</v>
      </c>
      <c r="DH685" s="861">
        <v>-7.8065540000000002</v>
      </c>
      <c r="DI685" s="861">
        <v>-6.4049100000000001</v>
      </c>
      <c r="DJ685" s="861">
        <v>-8.2592949999999998</v>
      </c>
      <c r="DK685" s="861">
        <v>-7.2589940000000004</v>
      </c>
      <c r="DL685" s="861">
        <v>-11.074287999999999</v>
      </c>
      <c r="DM685" s="861">
        <v>-9.282921</v>
      </c>
      <c r="DN685" s="861">
        <v>-10.949679</v>
      </c>
      <c r="DO685" s="861">
        <v>-8.1279339999999998</v>
      </c>
      <c r="DP685" s="861">
        <v>-8.2842389999999995</v>
      </c>
      <c r="DQ685" s="861">
        <v>-6.9852259999999999</v>
      </c>
      <c r="DR685" s="861">
        <v>-8.9912279999999996</v>
      </c>
      <c r="DS685" s="861">
        <v>-8.151192</v>
      </c>
      <c r="DT685" s="861">
        <v>-10.800279</v>
      </c>
      <c r="DU685" s="861">
        <v>-10.287829</v>
      </c>
      <c r="DV685" s="861">
        <v>-11.219715000000001</v>
      </c>
      <c r="DW685" s="861">
        <v>-8.0906950000000002</v>
      </c>
      <c r="DX685" s="861">
        <v>13.606218</v>
      </c>
      <c r="DY685" s="861">
        <v>10.770852</v>
      </c>
      <c r="DZ685" s="861">
        <v>164.98849899999999</v>
      </c>
      <c r="EA685" s="861">
        <v>155.02185</v>
      </c>
      <c r="EB685" s="861">
        <v>120.81</v>
      </c>
      <c r="EC685" s="861">
        <v>1.238</v>
      </c>
      <c r="ED685" s="861">
        <v>132.6</v>
      </c>
      <c r="EE685" s="861">
        <v>120.69</v>
      </c>
      <c r="EF685" s="861">
        <v>5.5380000000000003</v>
      </c>
      <c r="EG685" s="861">
        <v>661.5</v>
      </c>
      <c r="EH685" s="861">
        <v>120.77</v>
      </c>
      <c r="EI685" s="861">
        <v>5.2450000000000001</v>
      </c>
      <c r="EJ685" s="861">
        <v>620.20000000000005</v>
      </c>
      <c r="EK685" s="861">
        <v>11.339059000000001</v>
      </c>
      <c r="EL685" s="861">
        <v>3.1596419999999998</v>
      </c>
      <c r="EM685" s="861">
        <v>-15.428587</v>
      </c>
      <c r="EN685" s="861">
        <v>-20.407340999999999</v>
      </c>
      <c r="EO685" s="861">
        <v>96.181893000000002</v>
      </c>
      <c r="EP685" s="861">
        <v>91.879435999999998</v>
      </c>
      <c r="EQ685" s="861">
        <v>-8.1279439999999994</v>
      </c>
      <c r="ER685" s="861">
        <v>1166.886925</v>
      </c>
      <c r="ES685" s="861">
        <v>2698.689699</v>
      </c>
      <c r="ET685" s="861">
        <v>2243.8161660000001</v>
      </c>
      <c r="EU685" s="861"/>
      <c r="EV685" s="861"/>
      <c r="EW685" s="861"/>
      <c r="EX685" s="861"/>
      <c r="EY685" s="861"/>
      <c r="EZ685" s="861"/>
      <c r="FA685" s="861"/>
      <c r="FB685" s="861"/>
      <c r="FC685" s="861"/>
      <c r="FD685" s="861"/>
    </row>
    <row r="686" spans="1:160" x14ac:dyDescent="0.25">
      <c r="A686" s="837">
        <v>46146</v>
      </c>
      <c r="B686" s="836">
        <v>0.55202546296296295</v>
      </c>
      <c r="C686" s="861">
        <v>38100</v>
      </c>
      <c r="D686" s="861">
        <v>0</v>
      </c>
      <c r="E686" s="861">
        <v>0</v>
      </c>
      <c r="F686" s="861">
        <v>75.032274000000001</v>
      </c>
      <c r="G686" s="861">
        <v>71.081817000000001</v>
      </c>
      <c r="H686" s="861">
        <v>64.812451999999993</v>
      </c>
      <c r="I686" s="861">
        <v>73.382233999999997</v>
      </c>
      <c r="J686" s="861">
        <v>71.165544999999995</v>
      </c>
      <c r="K686" s="861">
        <v>71.022114999999999</v>
      </c>
      <c r="L686" s="861">
        <v>73.554006000000001</v>
      </c>
      <c r="M686" s="861">
        <v>74.409548999999998</v>
      </c>
      <c r="N686" s="861">
        <v>-4.6038930000000002</v>
      </c>
      <c r="O686" s="861">
        <v>-6.9992989999999997</v>
      </c>
      <c r="P686" s="861">
        <v>-7.7947839999999999</v>
      </c>
      <c r="Q686" s="861">
        <v>-4.0694520000000001</v>
      </c>
      <c r="R686" s="861">
        <v>-5.3889509999999996</v>
      </c>
      <c r="S686" s="861">
        <v>-6.2085499999999998</v>
      </c>
      <c r="T686" s="861">
        <v>82.520289000000005</v>
      </c>
      <c r="U686" s="861">
        <v>73.324403000000004</v>
      </c>
      <c r="V686" s="861">
        <v>94.774748000000002</v>
      </c>
      <c r="W686" s="861">
        <v>93.874628999999999</v>
      </c>
      <c r="X686" s="861">
        <v>-3.5270709999999998</v>
      </c>
      <c r="Y686" s="861">
        <v>-3.8123849999999999</v>
      </c>
      <c r="Z686" s="861">
        <v>-8.1807449999999999</v>
      </c>
      <c r="AA686" s="861">
        <v>-7.8209860000000004</v>
      </c>
      <c r="AB686" s="861">
        <v>-7.4277860000000002</v>
      </c>
      <c r="AC686" s="861">
        <v>-8.7210090000000005</v>
      </c>
      <c r="AD686" s="861">
        <v>-12.942963000000001</v>
      </c>
      <c r="AE686" s="861">
        <v>107.583984</v>
      </c>
      <c r="AF686" s="861">
        <v>100.378137</v>
      </c>
      <c r="AG686" s="861">
        <v>92.132317</v>
      </c>
      <c r="AH686" s="861">
        <v>112.632645</v>
      </c>
      <c r="AI686" s="861">
        <v>90.822721000000001</v>
      </c>
      <c r="AJ686" s="861">
        <v>73.837453999999994</v>
      </c>
      <c r="AK686" s="861">
        <v>-2.5700799999999999</v>
      </c>
      <c r="AL686" s="861">
        <v>-7.6890000000000001</v>
      </c>
      <c r="AM686" s="861">
        <v>-4.6386979999999998</v>
      </c>
      <c r="AN686" s="861">
        <v>94.381274000000005</v>
      </c>
      <c r="AO686" s="861">
        <v>93.11591</v>
      </c>
      <c r="AP686" s="861">
        <v>92.663668999999999</v>
      </c>
      <c r="AQ686" s="861">
        <v>89.676676</v>
      </c>
      <c r="AR686" s="861">
        <v>73.339888000000002</v>
      </c>
      <c r="AS686" s="861">
        <v>62.960590000000003</v>
      </c>
      <c r="AT686" s="861">
        <v>77.107722999999993</v>
      </c>
      <c r="AU686" s="861">
        <v>75.438348000000005</v>
      </c>
      <c r="AV686" s="861">
        <v>74.126874999999998</v>
      </c>
      <c r="AW686" s="861">
        <v>73.643607000000003</v>
      </c>
      <c r="AX686" s="861">
        <v>90.196978000000001</v>
      </c>
      <c r="AY686" s="861">
        <v>88.049869000000001</v>
      </c>
      <c r="AZ686" s="861">
        <v>-3.9645229999999998</v>
      </c>
      <c r="BA686" s="861">
        <v>-3.2021139999999999</v>
      </c>
      <c r="BB686" s="861">
        <v>-11.836708</v>
      </c>
      <c r="BC686" s="861">
        <v>-10.595364999999999</v>
      </c>
      <c r="BD686" s="861">
        <v>-11.38691</v>
      </c>
      <c r="BE686" s="861">
        <v>-10.848417</v>
      </c>
      <c r="BF686" s="861">
        <v>26.759747000000001</v>
      </c>
      <c r="BG686" s="861">
        <v>138.16184699999999</v>
      </c>
      <c r="BH686" s="861">
        <v>109.57454</v>
      </c>
      <c r="BI686" s="861">
        <v>52.168933000000003</v>
      </c>
      <c r="BJ686" s="861">
        <v>130.26450199999999</v>
      </c>
      <c r="BK686" s="861">
        <v>87.232746000000006</v>
      </c>
      <c r="BL686" s="861">
        <v>78.173668000000006</v>
      </c>
      <c r="BM686" s="861">
        <v>-17.087413999999999</v>
      </c>
      <c r="BN686" s="861">
        <v>-10.496142000000001</v>
      </c>
      <c r="BO686" s="861">
        <v>-17.695709999999998</v>
      </c>
      <c r="BP686" s="861">
        <v>-10.45763</v>
      </c>
      <c r="BQ686" s="861">
        <v>87.768088000000006</v>
      </c>
      <c r="BR686" s="861">
        <v>88.508004999999997</v>
      </c>
      <c r="BS686" s="861">
        <v>86.460105999999996</v>
      </c>
      <c r="BT686" s="861">
        <v>59.350208000000002</v>
      </c>
      <c r="BU686" s="861">
        <v>64.758555000000001</v>
      </c>
      <c r="BV686" s="861">
        <v>61.147302000000003</v>
      </c>
      <c r="BW686" s="861">
        <v>64.618303999999995</v>
      </c>
      <c r="BX686" s="861">
        <v>-12.335575</v>
      </c>
      <c r="BY686" s="861">
        <v>-12.847329999999999</v>
      </c>
      <c r="BZ686" s="861">
        <v>-12.236409999999999</v>
      </c>
      <c r="CA686" s="861">
        <v>-16.007825</v>
      </c>
      <c r="CB686" s="861">
        <v>-8.1573659999999997</v>
      </c>
      <c r="CC686" s="861">
        <v>-4.3888910000000001</v>
      </c>
      <c r="CD686" s="861">
        <v>-8.5111469999999994</v>
      </c>
      <c r="CE686" s="861">
        <v>-3.2413789999999998</v>
      </c>
      <c r="CF686" s="861">
        <v>-10.903047000000001</v>
      </c>
      <c r="CG686" s="861">
        <v>-4.0215290000000001</v>
      </c>
      <c r="CH686" s="861">
        <v>-10.762594999999999</v>
      </c>
      <c r="CI686" s="861">
        <v>-5.6084519999999998</v>
      </c>
      <c r="CJ686" s="861">
        <v>-8.3380179999999999</v>
      </c>
      <c r="CK686" s="861">
        <v>-5.1457280000000001</v>
      </c>
      <c r="CL686" s="861">
        <v>-9.0123219999999993</v>
      </c>
      <c r="CM686" s="861">
        <v>-4.4256419999999999</v>
      </c>
      <c r="CN686" s="861">
        <v>-10.841953999999999</v>
      </c>
      <c r="CO686" s="861">
        <v>-6.5155529999999997</v>
      </c>
      <c r="CP686" s="861">
        <v>-10.576803999999999</v>
      </c>
      <c r="CQ686" s="861">
        <v>-6.6759649999999997</v>
      </c>
      <c r="CR686" s="861">
        <v>-8.3663509999999999</v>
      </c>
      <c r="CS686" s="861">
        <v>-5.834784</v>
      </c>
      <c r="CT686" s="861">
        <v>-8.2908799999999996</v>
      </c>
      <c r="CU686" s="861">
        <v>-6.8411419999999996</v>
      </c>
      <c r="CV686" s="861">
        <v>-11.190928</v>
      </c>
      <c r="CW686" s="861">
        <v>-7.1241909999999997</v>
      </c>
      <c r="CX686" s="861">
        <v>-10.76426</v>
      </c>
      <c r="CY686" s="861">
        <v>-6.1500440000000003</v>
      </c>
      <c r="CZ686" s="861">
        <v>-8.1936520000000002</v>
      </c>
      <c r="DA686" s="861">
        <v>-5.719182</v>
      </c>
      <c r="DB686" s="861">
        <v>-8.729711</v>
      </c>
      <c r="DC686" s="861">
        <v>-5.9882090000000003</v>
      </c>
      <c r="DD686" s="861">
        <v>-10.974900999999999</v>
      </c>
      <c r="DE686" s="861">
        <v>-8.1310520000000004</v>
      </c>
      <c r="DF686" s="861">
        <v>-10.941547999999999</v>
      </c>
      <c r="DG686" s="861">
        <v>-7.3468470000000003</v>
      </c>
      <c r="DH686" s="861">
        <v>-7.80314</v>
      </c>
      <c r="DI686" s="861">
        <v>-6.3807130000000001</v>
      </c>
      <c r="DJ686" s="861">
        <v>-8.248132</v>
      </c>
      <c r="DK686" s="861">
        <v>-7.2450450000000002</v>
      </c>
      <c r="DL686" s="861">
        <v>-11.095599999999999</v>
      </c>
      <c r="DM686" s="861">
        <v>-9.2596399999999992</v>
      </c>
      <c r="DN686" s="861">
        <v>-10.977269</v>
      </c>
      <c r="DO686" s="861">
        <v>-8.0950399999999991</v>
      </c>
      <c r="DP686" s="861">
        <v>-8.3051600000000008</v>
      </c>
      <c r="DQ686" s="861">
        <v>-6.9455939999999998</v>
      </c>
      <c r="DR686" s="861">
        <v>-9.0011369999999999</v>
      </c>
      <c r="DS686" s="861">
        <v>-8.1390949999999993</v>
      </c>
      <c r="DT686" s="861">
        <v>-10.810304</v>
      </c>
      <c r="DU686" s="861">
        <v>-10.253712</v>
      </c>
      <c r="DV686" s="861">
        <v>-11.233936999999999</v>
      </c>
      <c r="DW686" s="861">
        <v>-8.0379400000000008</v>
      </c>
      <c r="DX686" s="861">
        <v>13.350953000000001</v>
      </c>
      <c r="DY686" s="861">
        <v>10.094488999999999</v>
      </c>
      <c r="DZ686" s="861">
        <v>164.20228700000001</v>
      </c>
      <c r="EA686" s="861">
        <v>154.064652</v>
      </c>
      <c r="EB686" s="861">
        <v>120.13</v>
      </c>
      <c r="EC686" s="861">
        <v>3.2549999999999999</v>
      </c>
      <c r="ED686" s="861">
        <v>385.8</v>
      </c>
      <c r="EE686" s="861">
        <v>120.33</v>
      </c>
      <c r="EF686" s="861">
        <v>5.5019999999999998</v>
      </c>
      <c r="EG686" s="861">
        <v>653</v>
      </c>
      <c r="EH686" s="861">
        <v>120.25</v>
      </c>
      <c r="EI686" s="861">
        <v>5.1760000000000002</v>
      </c>
      <c r="EJ686" s="861">
        <v>615</v>
      </c>
      <c r="EK686" s="861">
        <v>11.221897999999999</v>
      </c>
      <c r="EL686" s="861">
        <v>3.9623110000000001</v>
      </c>
      <c r="EM686" s="861">
        <v>-15.860595999999999</v>
      </c>
      <c r="EN686" s="861">
        <v>-21.658021000000002</v>
      </c>
      <c r="EO686" s="861">
        <v>95.848941999999994</v>
      </c>
      <c r="EP686" s="861">
        <v>91.456569000000002</v>
      </c>
      <c r="EQ686" s="861">
        <v>-8.115532</v>
      </c>
      <c r="ER686" s="861">
        <v>1172.254359</v>
      </c>
      <c r="ES686" s="861">
        <v>2709.622852</v>
      </c>
      <c r="ET686" s="861">
        <v>2254.1144669999999</v>
      </c>
      <c r="EU686" s="861"/>
      <c r="EV686" s="861"/>
      <c r="EW686" s="861"/>
      <c r="EX686" s="861"/>
      <c r="EY686" s="861"/>
      <c r="EZ686" s="861"/>
      <c r="FA686" s="861"/>
      <c r="FB686" s="861"/>
      <c r="FC686" s="861"/>
      <c r="FD686" s="861"/>
    </row>
    <row r="687" spans="1:160" x14ac:dyDescent="0.25">
      <c r="A687" s="837">
        <v>46146</v>
      </c>
      <c r="B687" s="836">
        <v>0.5527199074074074</v>
      </c>
      <c r="C687" s="861">
        <v>38160</v>
      </c>
      <c r="D687" s="861">
        <v>0</v>
      </c>
      <c r="E687" s="861">
        <v>0</v>
      </c>
      <c r="F687" s="861">
        <v>75.028272000000001</v>
      </c>
      <c r="G687" s="861">
        <v>71.121927999999997</v>
      </c>
      <c r="H687" s="861">
        <v>64.82593</v>
      </c>
      <c r="I687" s="861">
        <v>73.396530999999996</v>
      </c>
      <c r="J687" s="861">
        <v>71.212126999999995</v>
      </c>
      <c r="K687" s="861">
        <v>71.038149000000004</v>
      </c>
      <c r="L687" s="861">
        <v>73.529970000000006</v>
      </c>
      <c r="M687" s="861">
        <v>74.415126999999998</v>
      </c>
      <c r="N687" s="861">
        <v>-4.8298180000000004</v>
      </c>
      <c r="O687" s="861">
        <v>-7.2428949999999999</v>
      </c>
      <c r="P687" s="861">
        <v>-8.1753140000000002</v>
      </c>
      <c r="Q687" s="861">
        <v>-4.1634019999999996</v>
      </c>
      <c r="R687" s="861">
        <v>-5.5735020000000004</v>
      </c>
      <c r="S687" s="861">
        <v>-6.4983420000000001</v>
      </c>
      <c r="T687" s="861">
        <v>82.388686000000007</v>
      </c>
      <c r="U687" s="861">
        <v>73.173598999999996</v>
      </c>
      <c r="V687" s="861">
        <v>94.477253000000005</v>
      </c>
      <c r="W687" s="861">
        <v>93.559465000000003</v>
      </c>
      <c r="X687" s="861">
        <v>-3.8794979999999999</v>
      </c>
      <c r="Y687" s="861">
        <v>-4.3061800000000003</v>
      </c>
      <c r="Z687" s="861">
        <v>-8.6760619999999999</v>
      </c>
      <c r="AA687" s="861">
        <v>-8.2785790000000006</v>
      </c>
      <c r="AB687" s="861">
        <v>-7.8632200000000001</v>
      </c>
      <c r="AC687" s="861">
        <v>-9.0289260000000002</v>
      </c>
      <c r="AD687" s="861">
        <v>-13.285728000000001</v>
      </c>
      <c r="AE687" s="861">
        <v>106.77703099999999</v>
      </c>
      <c r="AF687" s="861">
        <v>99.887395999999995</v>
      </c>
      <c r="AG687" s="861">
        <v>91.626209000000003</v>
      </c>
      <c r="AH687" s="861">
        <v>111.341498</v>
      </c>
      <c r="AI687" s="861">
        <v>90.547409999999999</v>
      </c>
      <c r="AJ687" s="861">
        <v>73.44538</v>
      </c>
      <c r="AK687" s="861">
        <v>-3.1152250000000001</v>
      </c>
      <c r="AL687" s="861">
        <v>-8.1091280000000001</v>
      </c>
      <c r="AM687" s="861">
        <v>-4.9241159999999997</v>
      </c>
      <c r="AN687" s="861">
        <v>94.036636999999999</v>
      </c>
      <c r="AO687" s="861">
        <v>92.800860999999998</v>
      </c>
      <c r="AP687" s="861">
        <v>92.216791000000001</v>
      </c>
      <c r="AQ687" s="861">
        <v>89.471301999999994</v>
      </c>
      <c r="AR687" s="861">
        <v>73.258955999999998</v>
      </c>
      <c r="AS687" s="861">
        <v>63.067610000000002</v>
      </c>
      <c r="AT687" s="861">
        <v>77.105134000000007</v>
      </c>
      <c r="AU687" s="861">
        <v>75.417598999999996</v>
      </c>
      <c r="AV687" s="861">
        <v>74.187276999999995</v>
      </c>
      <c r="AW687" s="861">
        <v>73.652493000000007</v>
      </c>
      <c r="AX687" s="861">
        <v>89.891875999999996</v>
      </c>
      <c r="AY687" s="861">
        <v>87.744849000000002</v>
      </c>
      <c r="AZ687" s="861">
        <v>-4.3654719999999996</v>
      </c>
      <c r="BA687" s="861">
        <v>-3.3954019999999998</v>
      </c>
      <c r="BB687" s="861">
        <v>-12.392408</v>
      </c>
      <c r="BC687" s="861">
        <v>-11.167370999999999</v>
      </c>
      <c r="BD687" s="861">
        <v>-12.067916</v>
      </c>
      <c r="BE687" s="861">
        <v>-11.589934</v>
      </c>
      <c r="BF687" s="861">
        <v>28.134589999999999</v>
      </c>
      <c r="BG687" s="861">
        <v>138.776916</v>
      </c>
      <c r="BH687" s="861">
        <v>109.23487900000001</v>
      </c>
      <c r="BI687" s="861">
        <v>51.87012</v>
      </c>
      <c r="BJ687" s="861">
        <v>130.24794900000001</v>
      </c>
      <c r="BK687" s="861">
        <v>86.745503999999997</v>
      </c>
      <c r="BL687" s="861">
        <v>77.453029000000001</v>
      </c>
      <c r="BM687" s="861">
        <v>-17.704060999999999</v>
      </c>
      <c r="BN687" s="861">
        <v>-11.107984</v>
      </c>
      <c r="BO687" s="861">
        <v>-17.876766</v>
      </c>
      <c r="BP687" s="861">
        <v>-11.249978</v>
      </c>
      <c r="BQ687" s="861">
        <v>87.394655999999998</v>
      </c>
      <c r="BR687" s="861">
        <v>88.373448999999994</v>
      </c>
      <c r="BS687" s="861">
        <v>86.247690000000006</v>
      </c>
      <c r="BT687" s="861">
        <v>59.475189</v>
      </c>
      <c r="BU687" s="861">
        <v>64.808580000000006</v>
      </c>
      <c r="BV687" s="861">
        <v>61.168774999999997</v>
      </c>
      <c r="BW687" s="861">
        <v>64.667910000000006</v>
      </c>
      <c r="BX687" s="861">
        <v>-12.753062</v>
      </c>
      <c r="BY687" s="861">
        <v>-13.198645000000001</v>
      </c>
      <c r="BZ687" s="861">
        <v>-13.149938000000001</v>
      </c>
      <c r="CA687" s="861">
        <v>-16.581030999999999</v>
      </c>
      <c r="CB687" s="861">
        <v>-8.1392550000000004</v>
      </c>
      <c r="CC687" s="861">
        <v>-4.3638630000000003</v>
      </c>
      <c r="CD687" s="861">
        <v>-8.4971929999999993</v>
      </c>
      <c r="CE687" s="861">
        <v>-3.2488999999999999</v>
      </c>
      <c r="CF687" s="861">
        <v>-10.88092</v>
      </c>
      <c r="CG687" s="861">
        <v>-3.966167</v>
      </c>
      <c r="CH687" s="861">
        <v>-10.792806000000001</v>
      </c>
      <c r="CI687" s="861">
        <v>-5.5978700000000003</v>
      </c>
      <c r="CJ687" s="861">
        <v>-8.3498570000000001</v>
      </c>
      <c r="CK687" s="861">
        <v>-5.1248620000000003</v>
      </c>
      <c r="CL687" s="861">
        <v>-8.9824260000000002</v>
      </c>
      <c r="CM687" s="861">
        <v>-4.4075899999999999</v>
      </c>
      <c r="CN687" s="861">
        <v>-10.827817</v>
      </c>
      <c r="CO687" s="861">
        <v>-6.4665090000000003</v>
      </c>
      <c r="CP687" s="861">
        <v>-10.559513000000001</v>
      </c>
      <c r="CQ687" s="861">
        <v>-6.6760539999999997</v>
      </c>
      <c r="CR687" s="861">
        <v>-8.3360140000000005</v>
      </c>
      <c r="CS687" s="861">
        <v>-5.8120269999999996</v>
      </c>
      <c r="CT687" s="861">
        <v>-8.2765780000000007</v>
      </c>
      <c r="CU687" s="861">
        <v>-6.8273390000000003</v>
      </c>
      <c r="CV687" s="861">
        <v>-11.155873</v>
      </c>
      <c r="CW687" s="861">
        <v>-7.0790829999999998</v>
      </c>
      <c r="CX687" s="861">
        <v>-10.701126</v>
      </c>
      <c r="CY687" s="861">
        <v>-6.1396090000000001</v>
      </c>
      <c r="CZ687" s="861">
        <v>-8.1789719999999999</v>
      </c>
      <c r="DA687" s="861">
        <v>-5.7212350000000001</v>
      </c>
      <c r="DB687" s="861">
        <v>-8.6825980000000005</v>
      </c>
      <c r="DC687" s="861">
        <v>-5.9939939999999998</v>
      </c>
      <c r="DD687" s="861">
        <v>-10.955076</v>
      </c>
      <c r="DE687" s="861">
        <v>-8.1225450000000006</v>
      </c>
      <c r="DF687" s="861">
        <v>-10.910211</v>
      </c>
      <c r="DG687" s="861">
        <v>-7.3175569999999999</v>
      </c>
      <c r="DH687" s="861">
        <v>-7.7813109999999996</v>
      </c>
      <c r="DI687" s="861">
        <v>-6.3525239999999998</v>
      </c>
      <c r="DJ687" s="861">
        <v>-8.2287510000000008</v>
      </c>
      <c r="DK687" s="861">
        <v>-7.233638</v>
      </c>
      <c r="DL687" s="861">
        <v>-11.059872</v>
      </c>
      <c r="DM687" s="861">
        <v>-9.2638580000000008</v>
      </c>
      <c r="DN687" s="861">
        <v>-10.938409999999999</v>
      </c>
      <c r="DO687" s="861">
        <v>-8.1068899999999999</v>
      </c>
      <c r="DP687" s="861">
        <v>-8.2833140000000007</v>
      </c>
      <c r="DQ687" s="861">
        <v>-6.9612819999999997</v>
      </c>
      <c r="DR687" s="861">
        <v>-8.9737679999999997</v>
      </c>
      <c r="DS687" s="861">
        <v>-8.1276720000000005</v>
      </c>
      <c r="DT687" s="861">
        <v>-10.786809</v>
      </c>
      <c r="DU687" s="861">
        <v>-10.253712</v>
      </c>
      <c r="DV687" s="861">
        <v>-11.216367999999999</v>
      </c>
      <c r="DW687" s="861">
        <v>-8.0401089999999993</v>
      </c>
      <c r="DX687" s="861">
        <v>13.196201</v>
      </c>
      <c r="DY687" s="861">
        <v>9.9048400000000001</v>
      </c>
      <c r="DZ687" s="861">
        <v>163.51279700000001</v>
      </c>
      <c r="EA687" s="861">
        <v>153.35990000000001</v>
      </c>
      <c r="EB687" s="861">
        <v>120.73</v>
      </c>
      <c r="EC687" s="861">
        <v>1.24</v>
      </c>
      <c r="ED687" s="861">
        <v>132.4</v>
      </c>
      <c r="EE687" s="861">
        <v>120.68</v>
      </c>
      <c r="EF687" s="861">
        <v>5.4870000000000001</v>
      </c>
      <c r="EG687" s="861">
        <v>649.9</v>
      </c>
      <c r="EH687" s="861">
        <v>120.52</v>
      </c>
      <c r="EI687" s="861">
        <v>5.14</v>
      </c>
      <c r="EJ687" s="861">
        <v>611.5</v>
      </c>
      <c r="EK687" s="861">
        <v>11.199862</v>
      </c>
      <c r="EL687" s="861">
        <v>4.1366860000000001</v>
      </c>
      <c r="EM687" s="861">
        <v>-16.123978000000001</v>
      </c>
      <c r="EN687" s="861">
        <v>-22.013452000000001</v>
      </c>
      <c r="EO687" s="861">
        <v>95.556068999999994</v>
      </c>
      <c r="EP687" s="861">
        <v>91.144102000000004</v>
      </c>
      <c r="EQ687" s="861">
        <v>-8.0979109999999999</v>
      </c>
      <c r="ER687" s="861">
        <v>1177.8991370000001</v>
      </c>
      <c r="ES687" s="861">
        <v>2720.50045</v>
      </c>
      <c r="ET687" s="861">
        <v>2264.3104629999998</v>
      </c>
      <c r="EU687" s="861"/>
      <c r="EV687" s="861"/>
      <c r="EW687" s="861"/>
      <c r="EX687" s="861"/>
      <c r="EY687" s="861"/>
      <c r="EZ687" s="861"/>
      <c r="FA687" s="861"/>
      <c r="FB687" s="861"/>
      <c r="FC687" s="861"/>
      <c r="FD687" s="861"/>
    </row>
    <row r="688" spans="1:160" x14ac:dyDescent="0.25">
      <c r="A688" s="837">
        <v>46146</v>
      </c>
      <c r="B688" s="836">
        <v>0.55341435185185184</v>
      </c>
      <c r="C688" s="861">
        <v>38220</v>
      </c>
      <c r="D688" s="861">
        <v>0</v>
      </c>
      <c r="E688" s="861">
        <v>0</v>
      </c>
      <c r="F688" s="861">
        <v>75.032340000000005</v>
      </c>
      <c r="G688" s="861">
        <v>71.138745</v>
      </c>
      <c r="H688" s="861">
        <v>64.836032000000003</v>
      </c>
      <c r="I688" s="861">
        <v>73.407100999999997</v>
      </c>
      <c r="J688" s="861">
        <v>71.223572000000004</v>
      </c>
      <c r="K688" s="861">
        <v>71.054265000000001</v>
      </c>
      <c r="L688" s="861">
        <v>73.553310999999994</v>
      </c>
      <c r="M688" s="861">
        <v>74.429990000000004</v>
      </c>
      <c r="N688" s="861">
        <v>-5.077013</v>
      </c>
      <c r="O688" s="861">
        <v>-7.5335669999999997</v>
      </c>
      <c r="P688" s="861">
        <v>-8.444877</v>
      </c>
      <c r="Q688" s="861">
        <v>-4.2099909999999996</v>
      </c>
      <c r="R688" s="861">
        <v>-5.7819430000000001</v>
      </c>
      <c r="S688" s="861">
        <v>-6.7393020000000003</v>
      </c>
      <c r="T688" s="861">
        <v>82.255159000000006</v>
      </c>
      <c r="U688" s="861">
        <v>73.401385000000005</v>
      </c>
      <c r="V688" s="861">
        <v>94.183167999999995</v>
      </c>
      <c r="W688" s="861">
        <v>93.259698</v>
      </c>
      <c r="X688" s="861">
        <v>-4.0961020000000001</v>
      </c>
      <c r="Y688" s="861">
        <v>-4.5123470000000001</v>
      </c>
      <c r="Z688" s="861">
        <v>-8.9445540000000001</v>
      </c>
      <c r="AA688" s="861">
        <v>-8.5801479999999994</v>
      </c>
      <c r="AB688" s="861">
        <v>-8.1199709999999996</v>
      </c>
      <c r="AC688" s="861">
        <v>-9.2973990000000004</v>
      </c>
      <c r="AD688" s="861">
        <v>-13.491431</v>
      </c>
      <c r="AE688" s="861">
        <v>106.003935</v>
      </c>
      <c r="AF688" s="861">
        <v>99.435737000000003</v>
      </c>
      <c r="AG688" s="861">
        <v>90.944753000000006</v>
      </c>
      <c r="AH688" s="861">
        <v>110.66561400000001</v>
      </c>
      <c r="AI688" s="861">
        <v>90.318832</v>
      </c>
      <c r="AJ688" s="861">
        <v>73.225345000000004</v>
      </c>
      <c r="AK688" s="861">
        <v>-3.4936609999999999</v>
      </c>
      <c r="AL688" s="861">
        <v>-8.5218629999999997</v>
      </c>
      <c r="AM688" s="861">
        <v>-5.2262529999999998</v>
      </c>
      <c r="AN688" s="861">
        <v>93.675900999999996</v>
      </c>
      <c r="AO688" s="861">
        <v>92.531270000000006</v>
      </c>
      <c r="AP688" s="861">
        <v>91.736579000000006</v>
      </c>
      <c r="AQ688" s="861">
        <v>89.120073000000005</v>
      </c>
      <c r="AR688" s="861">
        <v>73.294083999999998</v>
      </c>
      <c r="AS688" s="861">
        <v>63.198694000000003</v>
      </c>
      <c r="AT688" s="861">
        <v>77.003922000000003</v>
      </c>
      <c r="AU688" s="861">
        <v>75.347009999999997</v>
      </c>
      <c r="AV688" s="861">
        <v>73.815470000000005</v>
      </c>
      <c r="AW688" s="861">
        <v>73.272434000000004</v>
      </c>
      <c r="AX688" s="861">
        <v>89.576229999999995</v>
      </c>
      <c r="AY688" s="861">
        <v>87.622838999999999</v>
      </c>
      <c r="AZ688" s="861">
        <v>-4.5860310000000002</v>
      </c>
      <c r="BA688" s="861">
        <v>-3.783379</v>
      </c>
      <c r="BB688" s="861">
        <v>-12.809068999999999</v>
      </c>
      <c r="BC688" s="861">
        <v>-11.540414</v>
      </c>
      <c r="BD688" s="861">
        <v>-12.523471000000001</v>
      </c>
      <c r="BE688" s="861">
        <v>-11.841284</v>
      </c>
      <c r="BF688" s="861">
        <v>29.056352</v>
      </c>
      <c r="BG688" s="861">
        <v>139.02679599999999</v>
      </c>
      <c r="BH688" s="861">
        <v>109.105243</v>
      </c>
      <c r="BI688" s="861">
        <v>51.631644999999999</v>
      </c>
      <c r="BJ688" s="861">
        <v>130.15419700000001</v>
      </c>
      <c r="BK688" s="861">
        <v>86.469603000000006</v>
      </c>
      <c r="BL688" s="861">
        <v>76.934790000000007</v>
      </c>
      <c r="BM688" s="861">
        <v>-18.164104999999999</v>
      </c>
      <c r="BN688" s="861">
        <v>-11.602706</v>
      </c>
      <c r="BO688" s="861">
        <v>-18.040685</v>
      </c>
      <c r="BP688" s="861">
        <v>-11.795638</v>
      </c>
      <c r="BQ688" s="861">
        <v>87.156498999999997</v>
      </c>
      <c r="BR688" s="861">
        <v>88.333341000000004</v>
      </c>
      <c r="BS688" s="861">
        <v>86.052788000000007</v>
      </c>
      <c r="BT688" s="861">
        <v>59.549436999999998</v>
      </c>
      <c r="BU688" s="861">
        <v>64.715198000000001</v>
      </c>
      <c r="BV688" s="861">
        <v>61.136823</v>
      </c>
      <c r="BW688" s="861">
        <v>64.692964000000003</v>
      </c>
      <c r="BX688" s="861">
        <v>-13.141556</v>
      </c>
      <c r="BY688" s="861">
        <v>-13.453859</v>
      </c>
      <c r="BZ688" s="861">
        <v>-13.761542</v>
      </c>
      <c r="CA688" s="861">
        <v>-17.067343000000001</v>
      </c>
      <c r="CB688" s="861">
        <v>-8.1135730000000006</v>
      </c>
      <c r="CC688" s="861">
        <v>-4.3698569999999997</v>
      </c>
      <c r="CD688" s="861">
        <v>-8.4643669999999993</v>
      </c>
      <c r="CE688" s="861">
        <v>-3.2298079999999998</v>
      </c>
      <c r="CF688" s="861">
        <v>-10.87632</v>
      </c>
      <c r="CG688" s="861">
        <v>-3.9709140000000001</v>
      </c>
      <c r="CH688" s="861">
        <v>-10.757149999999999</v>
      </c>
      <c r="CI688" s="861">
        <v>-5.5993219999999999</v>
      </c>
      <c r="CJ688" s="861">
        <v>-8.356465</v>
      </c>
      <c r="CK688" s="861">
        <v>-5.1127000000000002</v>
      </c>
      <c r="CL688" s="861">
        <v>-8.9758130000000005</v>
      </c>
      <c r="CM688" s="861">
        <v>-4.3926509999999999</v>
      </c>
      <c r="CN688" s="861">
        <v>-10.791264</v>
      </c>
      <c r="CO688" s="861">
        <v>-6.4638070000000001</v>
      </c>
      <c r="CP688" s="861">
        <v>-10.557325000000001</v>
      </c>
      <c r="CQ688" s="861">
        <v>-6.6701439999999996</v>
      </c>
      <c r="CR688" s="861">
        <v>-8.3371099999999991</v>
      </c>
      <c r="CS688" s="861">
        <v>-5.8196459999999997</v>
      </c>
      <c r="CT688" s="861">
        <v>-8.2483810000000002</v>
      </c>
      <c r="CU688" s="861">
        <v>-6.8183509999999998</v>
      </c>
      <c r="CV688" s="861">
        <v>-11.143532</v>
      </c>
      <c r="CW688" s="861">
        <v>-7.0672879999999996</v>
      </c>
      <c r="CX688" s="861">
        <v>-10.698308000000001</v>
      </c>
      <c r="CY688" s="861">
        <v>-6.1475400000000002</v>
      </c>
      <c r="CZ688" s="861">
        <v>-8.1457490000000004</v>
      </c>
      <c r="DA688" s="861">
        <v>-5.701301</v>
      </c>
      <c r="DB688" s="861">
        <v>-8.6541420000000002</v>
      </c>
      <c r="DC688" s="861">
        <v>-5.9567969999999999</v>
      </c>
      <c r="DD688" s="861">
        <v>-10.941193999999999</v>
      </c>
      <c r="DE688" s="861">
        <v>-8.1091929999999994</v>
      </c>
      <c r="DF688" s="861">
        <v>-10.916788</v>
      </c>
      <c r="DG688" s="861">
        <v>-7.3044690000000001</v>
      </c>
      <c r="DH688" s="861">
        <v>-7.7635379999999996</v>
      </c>
      <c r="DI688" s="861">
        <v>-6.3435129999999997</v>
      </c>
      <c r="DJ688" s="861">
        <v>-8.2136300000000002</v>
      </c>
      <c r="DK688" s="861">
        <v>-7.2180730000000004</v>
      </c>
      <c r="DL688" s="861">
        <v>-11.045446</v>
      </c>
      <c r="DM688" s="861">
        <v>-9.2429109999999994</v>
      </c>
      <c r="DN688" s="861">
        <v>-10.942638000000001</v>
      </c>
      <c r="DO688" s="861">
        <v>-8.1148419999999994</v>
      </c>
      <c r="DP688" s="861">
        <v>-8.2402540000000002</v>
      </c>
      <c r="DQ688" s="861">
        <v>-6.9452569999999998</v>
      </c>
      <c r="DR688" s="861">
        <v>-8.9586290000000002</v>
      </c>
      <c r="DS688" s="861">
        <v>-8.0966450000000005</v>
      </c>
      <c r="DT688" s="861">
        <v>-10.756883999999999</v>
      </c>
      <c r="DU688" s="861">
        <v>-10.256206000000001</v>
      </c>
      <c r="DV688" s="861">
        <v>-11.190457</v>
      </c>
      <c r="DW688" s="861">
        <v>-8.0648560000000007</v>
      </c>
      <c r="DX688" s="861">
        <v>13.059334</v>
      </c>
      <c r="DY688" s="861">
        <v>9.6418959999999991</v>
      </c>
      <c r="DZ688" s="861">
        <v>163.06175500000001</v>
      </c>
      <c r="EA688" s="861">
        <v>152.486592</v>
      </c>
      <c r="EB688" s="861">
        <v>120.73</v>
      </c>
      <c r="EC688" s="861">
        <v>1.2390000000000001</v>
      </c>
      <c r="ED688" s="861">
        <v>132.5</v>
      </c>
      <c r="EE688" s="861">
        <v>120.57</v>
      </c>
      <c r="EF688" s="861">
        <v>5.4850000000000003</v>
      </c>
      <c r="EG688" s="861">
        <v>650.1</v>
      </c>
      <c r="EH688" s="861">
        <v>120.8</v>
      </c>
      <c r="EI688" s="861">
        <v>5.1070000000000002</v>
      </c>
      <c r="EJ688" s="861">
        <v>605.29999999999995</v>
      </c>
      <c r="EK688" s="861">
        <v>11.13161</v>
      </c>
      <c r="EL688" s="861">
        <v>4.4691010000000002</v>
      </c>
      <c r="EM688" s="861">
        <v>-16.357862999999998</v>
      </c>
      <c r="EN688" s="861">
        <v>-22.509785999999998</v>
      </c>
      <c r="EO688" s="861">
        <v>95.364030999999997</v>
      </c>
      <c r="EP688" s="861">
        <v>90.755566000000002</v>
      </c>
      <c r="EQ688" s="861">
        <v>-8.0855219999999992</v>
      </c>
      <c r="ER688" s="861">
        <v>1180.10763</v>
      </c>
      <c r="ES688" s="861">
        <v>2731.3666159999998</v>
      </c>
      <c r="ET688" s="861">
        <v>2274.434029</v>
      </c>
      <c r="EU688" s="861"/>
      <c r="EV688" s="861"/>
      <c r="EW688" s="861"/>
      <c r="EX688" s="861"/>
      <c r="EY688" s="861"/>
      <c r="EZ688" s="861"/>
      <c r="FA688" s="861"/>
      <c r="FB688" s="861"/>
      <c r="FC688" s="861"/>
      <c r="FD688" s="861"/>
    </row>
    <row r="689" spans="1:160" x14ac:dyDescent="0.25">
      <c r="A689" s="837">
        <v>46146</v>
      </c>
      <c r="B689" s="836">
        <v>0.55410879629629628</v>
      </c>
      <c r="C689" s="861">
        <v>38280</v>
      </c>
      <c r="D689" s="861">
        <v>0</v>
      </c>
      <c r="E689" s="861">
        <v>0</v>
      </c>
      <c r="F689" s="861">
        <v>75.049297999999993</v>
      </c>
      <c r="G689" s="861">
        <v>71.147295</v>
      </c>
      <c r="H689" s="861">
        <v>64.893809000000005</v>
      </c>
      <c r="I689" s="861">
        <v>73.397266000000002</v>
      </c>
      <c r="J689" s="861">
        <v>71.272261999999998</v>
      </c>
      <c r="K689" s="861">
        <v>71.021485999999996</v>
      </c>
      <c r="L689" s="861">
        <v>73.582357999999999</v>
      </c>
      <c r="M689" s="861">
        <v>74.414625999999998</v>
      </c>
      <c r="N689" s="861">
        <v>-5.1906359999999996</v>
      </c>
      <c r="O689" s="861">
        <v>-7.8356180000000002</v>
      </c>
      <c r="P689" s="861">
        <v>-8.6518200000000007</v>
      </c>
      <c r="Q689" s="861">
        <v>-4.3971600000000004</v>
      </c>
      <c r="R689" s="861">
        <v>-6.0619149999999999</v>
      </c>
      <c r="S689" s="861">
        <v>-6.8847160000000001</v>
      </c>
      <c r="T689" s="861">
        <v>82.143344999999997</v>
      </c>
      <c r="U689" s="861">
        <v>73.135598999999999</v>
      </c>
      <c r="V689" s="861">
        <v>94.114593999999997</v>
      </c>
      <c r="W689" s="861">
        <v>93.174507000000006</v>
      </c>
      <c r="X689" s="861">
        <v>-4.2941969999999996</v>
      </c>
      <c r="Y689" s="861">
        <v>-4.810848</v>
      </c>
      <c r="Z689" s="861">
        <v>-9.1546789999999998</v>
      </c>
      <c r="AA689" s="861">
        <v>-8.8421479999999999</v>
      </c>
      <c r="AB689" s="861">
        <v>-8.3197749999999999</v>
      </c>
      <c r="AC689" s="861">
        <v>-9.524305</v>
      </c>
      <c r="AD689" s="861">
        <v>-13.716872</v>
      </c>
      <c r="AE689" s="861">
        <v>105.67009899999999</v>
      </c>
      <c r="AF689" s="861">
        <v>99.070684</v>
      </c>
      <c r="AG689" s="861">
        <v>90.504816000000005</v>
      </c>
      <c r="AH689" s="861">
        <v>110.08638000000001</v>
      </c>
      <c r="AI689" s="861">
        <v>90.168370999999993</v>
      </c>
      <c r="AJ689" s="861">
        <v>73.147649000000001</v>
      </c>
      <c r="AK689" s="861">
        <v>-3.889357</v>
      </c>
      <c r="AL689" s="861">
        <v>-8.7137209999999996</v>
      </c>
      <c r="AM689" s="861">
        <v>-5.4227109999999996</v>
      </c>
      <c r="AN689" s="861">
        <v>93.516439000000005</v>
      </c>
      <c r="AO689" s="861">
        <v>92.437427999999997</v>
      </c>
      <c r="AP689" s="861">
        <v>91.543201999999994</v>
      </c>
      <c r="AQ689" s="861">
        <v>88.982641999999998</v>
      </c>
      <c r="AR689" s="861">
        <v>73.211067</v>
      </c>
      <c r="AS689" s="861">
        <v>63.176791999999999</v>
      </c>
      <c r="AT689" s="861">
        <v>76.986350999999999</v>
      </c>
      <c r="AU689" s="861">
        <v>75.380071999999998</v>
      </c>
      <c r="AV689" s="861">
        <v>73.924723</v>
      </c>
      <c r="AW689" s="861">
        <v>73.242402999999996</v>
      </c>
      <c r="AX689" s="861">
        <v>89.491934999999998</v>
      </c>
      <c r="AY689" s="861">
        <v>87.502553000000006</v>
      </c>
      <c r="AZ689" s="861">
        <v>-4.7144810000000001</v>
      </c>
      <c r="BA689" s="861">
        <v>-3.9460670000000002</v>
      </c>
      <c r="BB689" s="861">
        <v>-13.112575</v>
      </c>
      <c r="BC689" s="861">
        <v>-11.802834000000001</v>
      </c>
      <c r="BD689" s="861">
        <v>-12.843809</v>
      </c>
      <c r="BE689" s="861">
        <v>-12.325766</v>
      </c>
      <c r="BF689" s="861">
        <v>29.101873000000001</v>
      </c>
      <c r="BG689" s="861">
        <v>139.15707</v>
      </c>
      <c r="BH689" s="861">
        <v>109.068262</v>
      </c>
      <c r="BI689" s="861">
        <v>51.489581000000001</v>
      </c>
      <c r="BJ689" s="861">
        <v>130.54346699999999</v>
      </c>
      <c r="BK689" s="861">
        <v>86.425094000000001</v>
      </c>
      <c r="BL689" s="861">
        <v>76.817712999999998</v>
      </c>
      <c r="BM689" s="861">
        <v>-18.416492000000002</v>
      </c>
      <c r="BN689" s="861">
        <v>-11.908759</v>
      </c>
      <c r="BO689" s="861">
        <v>-18.732327000000002</v>
      </c>
      <c r="BP689" s="861">
        <v>-12.085775</v>
      </c>
      <c r="BQ689" s="861">
        <v>87.068477999999999</v>
      </c>
      <c r="BR689" s="861">
        <v>88.295556000000005</v>
      </c>
      <c r="BS689" s="861">
        <v>85.873103</v>
      </c>
      <c r="BT689" s="861">
        <v>59.651463999999997</v>
      </c>
      <c r="BU689" s="861">
        <v>64.766300999999999</v>
      </c>
      <c r="BV689" s="861">
        <v>61.131464000000001</v>
      </c>
      <c r="BW689" s="861">
        <v>64.747061000000002</v>
      </c>
      <c r="BX689" s="861">
        <v>-13.370611999999999</v>
      </c>
      <c r="BY689" s="861">
        <v>-13.652345</v>
      </c>
      <c r="BZ689" s="861">
        <v>-14.11106</v>
      </c>
      <c r="CA689" s="861">
        <v>-17.278158000000001</v>
      </c>
      <c r="CB689" s="861">
        <v>-8.1052149999999994</v>
      </c>
      <c r="CC689" s="861">
        <v>-4.3581770000000004</v>
      </c>
      <c r="CD689" s="861">
        <v>-8.4469940000000001</v>
      </c>
      <c r="CE689" s="861">
        <v>-3.245546</v>
      </c>
      <c r="CF689" s="861">
        <v>-10.844357</v>
      </c>
      <c r="CG689" s="861">
        <v>-3.91187</v>
      </c>
      <c r="CH689" s="861">
        <v>-10.744528000000001</v>
      </c>
      <c r="CI689" s="861">
        <v>-5.5742190000000003</v>
      </c>
      <c r="CJ689" s="861">
        <v>-8.3345300000000009</v>
      </c>
      <c r="CK689" s="861">
        <v>-5.0898300000000001</v>
      </c>
      <c r="CL689" s="861">
        <v>-8.9621739999999992</v>
      </c>
      <c r="CM689" s="861">
        <v>-4.3628289999999996</v>
      </c>
      <c r="CN689" s="861">
        <v>-10.756956000000001</v>
      </c>
      <c r="CO689" s="861">
        <v>-6.4306660000000004</v>
      </c>
      <c r="CP689" s="861">
        <v>-10.519126999999999</v>
      </c>
      <c r="CQ689" s="861">
        <v>-6.6639239999999997</v>
      </c>
      <c r="CR689" s="861">
        <v>-8.292961</v>
      </c>
      <c r="CS689" s="861">
        <v>-5.7891919999999999</v>
      </c>
      <c r="CT689" s="861">
        <v>-8.2145779999999995</v>
      </c>
      <c r="CU689" s="861">
        <v>-6.7948969999999997</v>
      </c>
      <c r="CV689" s="861">
        <v>-11.103933</v>
      </c>
      <c r="CW689" s="861">
        <v>-7.030278</v>
      </c>
      <c r="CX689" s="861">
        <v>-10.669616</v>
      </c>
      <c r="CY689" s="861">
        <v>-6.1153209999999998</v>
      </c>
      <c r="CZ689" s="861">
        <v>-8.1340170000000001</v>
      </c>
      <c r="DA689" s="861">
        <v>-5.6682730000000001</v>
      </c>
      <c r="DB689" s="861">
        <v>-8.6256430000000002</v>
      </c>
      <c r="DC689" s="861">
        <v>-5.9428749999999999</v>
      </c>
      <c r="DD689" s="861">
        <v>-10.923978999999999</v>
      </c>
      <c r="DE689" s="861">
        <v>-8.1220009999999991</v>
      </c>
      <c r="DF689" s="861">
        <v>-10.879728999999999</v>
      </c>
      <c r="DG689" s="861">
        <v>-7.2956580000000004</v>
      </c>
      <c r="DH689" s="861">
        <v>-7.7598640000000003</v>
      </c>
      <c r="DI689" s="861">
        <v>-6.3311840000000004</v>
      </c>
      <c r="DJ689" s="861">
        <v>-8.1890979999999995</v>
      </c>
      <c r="DK689" s="861">
        <v>-7.2160070000000003</v>
      </c>
      <c r="DL689" s="861">
        <v>-11.013717</v>
      </c>
      <c r="DM689" s="861">
        <v>-9.2108030000000003</v>
      </c>
      <c r="DN689" s="861">
        <v>-10.909337000000001</v>
      </c>
      <c r="DO689" s="861">
        <v>-8.0690559999999998</v>
      </c>
      <c r="DP689" s="861">
        <v>-8.2178579999999997</v>
      </c>
      <c r="DQ689" s="861">
        <v>-6.9119000000000002</v>
      </c>
      <c r="DR689" s="861">
        <v>-8.9228229999999993</v>
      </c>
      <c r="DS689" s="861">
        <v>-8.0903650000000003</v>
      </c>
      <c r="DT689" s="861">
        <v>-10.745372</v>
      </c>
      <c r="DU689" s="861">
        <v>-10.22123</v>
      </c>
      <c r="DV689" s="861">
        <v>-11.178271000000001</v>
      </c>
      <c r="DW689" s="861">
        <v>-8.0269980000000007</v>
      </c>
      <c r="DX689" s="861">
        <v>12.963391</v>
      </c>
      <c r="DY689" s="861">
        <v>9.4775200000000002</v>
      </c>
      <c r="DZ689" s="861">
        <v>162.76216299999999</v>
      </c>
      <c r="EA689" s="861">
        <v>152.62025199999999</v>
      </c>
      <c r="EB689" s="861">
        <v>120.28</v>
      </c>
      <c r="EC689" s="861">
        <v>3.2530000000000001</v>
      </c>
      <c r="ED689" s="861">
        <v>385.1</v>
      </c>
      <c r="EE689" s="861">
        <v>120.13</v>
      </c>
      <c r="EF689" s="861">
        <v>5.4660000000000002</v>
      </c>
      <c r="EG689" s="861">
        <v>647.9</v>
      </c>
      <c r="EH689" s="861">
        <v>120.08</v>
      </c>
      <c r="EI689" s="861">
        <v>5.1189999999999998</v>
      </c>
      <c r="EJ689" s="861">
        <v>603.9</v>
      </c>
      <c r="EK689" s="861">
        <v>11.099634999999999</v>
      </c>
      <c r="EL689" s="861">
        <v>4.089855</v>
      </c>
      <c r="EM689" s="861">
        <v>-16.522345999999999</v>
      </c>
      <c r="EN689" s="861">
        <v>-22.822182000000002</v>
      </c>
      <c r="EO689" s="861">
        <v>95.236277999999999</v>
      </c>
      <c r="EP689" s="861">
        <v>90.815128000000001</v>
      </c>
      <c r="EQ689" s="861">
        <v>-8.0618289999999995</v>
      </c>
      <c r="ER689" s="861">
        <v>1185.4715189999999</v>
      </c>
      <c r="ES689" s="861">
        <v>2742.2072170000001</v>
      </c>
      <c r="ET689" s="861">
        <v>2284.5064729999999</v>
      </c>
      <c r="EU689" s="861"/>
      <c r="EV689" s="861"/>
      <c r="EW689" s="861"/>
      <c r="EX689" s="861"/>
      <c r="EY689" s="861"/>
      <c r="EZ689" s="861"/>
      <c r="FA689" s="861"/>
      <c r="FB689" s="861"/>
      <c r="FC689" s="861"/>
      <c r="FD689" s="861"/>
    </row>
    <row r="690" spans="1:160" x14ac:dyDescent="0.25">
      <c r="A690" s="837">
        <v>46146</v>
      </c>
      <c r="B690" s="836">
        <v>0.55480324074074072</v>
      </c>
      <c r="C690" s="861">
        <v>38340</v>
      </c>
      <c r="D690" s="861">
        <v>0</v>
      </c>
      <c r="E690" s="861">
        <v>0</v>
      </c>
      <c r="F690" s="861">
        <v>75.040183999999996</v>
      </c>
      <c r="G690" s="861">
        <v>71.189480000000003</v>
      </c>
      <c r="H690" s="861">
        <v>64.850812000000005</v>
      </c>
      <c r="I690" s="861">
        <v>73.418396999999999</v>
      </c>
      <c r="J690" s="861">
        <v>71.343081999999995</v>
      </c>
      <c r="K690" s="861">
        <v>71.068987000000007</v>
      </c>
      <c r="L690" s="861">
        <v>73.592645000000005</v>
      </c>
      <c r="M690" s="861">
        <v>74.459138999999993</v>
      </c>
      <c r="N690" s="861">
        <v>-5.3669960000000003</v>
      </c>
      <c r="O690" s="861">
        <v>-8.0473330000000001</v>
      </c>
      <c r="P690" s="861">
        <v>-8.8928519999999995</v>
      </c>
      <c r="Q690" s="861">
        <v>-4.5298999999999996</v>
      </c>
      <c r="R690" s="861">
        <v>-6.141356</v>
      </c>
      <c r="S690" s="861">
        <v>-6.9507139999999996</v>
      </c>
      <c r="T690" s="861">
        <v>82.164249999999996</v>
      </c>
      <c r="U690" s="861">
        <v>73.182124999999999</v>
      </c>
      <c r="V690" s="861">
        <v>94.067659000000006</v>
      </c>
      <c r="W690" s="861">
        <v>93.114283999999998</v>
      </c>
      <c r="X690" s="861">
        <v>-4.3749409999999997</v>
      </c>
      <c r="Y690" s="861">
        <v>-5.0139810000000002</v>
      </c>
      <c r="Z690" s="861">
        <v>-9.3081029999999991</v>
      </c>
      <c r="AA690" s="861">
        <v>-8.9964340000000007</v>
      </c>
      <c r="AB690" s="861">
        <v>-8.4883439999999997</v>
      </c>
      <c r="AC690" s="861">
        <v>-9.6397209999999998</v>
      </c>
      <c r="AD690" s="861">
        <v>-13.837315</v>
      </c>
      <c r="AE690" s="861">
        <v>105.561553</v>
      </c>
      <c r="AF690" s="861">
        <v>98.781739999999999</v>
      </c>
      <c r="AG690" s="861">
        <v>90.340457999999998</v>
      </c>
      <c r="AH690" s="861">
        <v>109.918513</v>
      </c>
      <c r="AI690" s="861">
        <v>90.169388999999995</v>
      </c>
      <c r="AJ690" s="861">
        <v>73.100426999999996</v>
      </c>
      <c r="AK690" s="861">
        <v>-4.1360140000000003</v>
      </c>
      <c r="AL690" s="861">
        <v>-8.8875770000000003</v>
      </c>
      <c r="AM690" s="861">
        <v>-5.6310919999999998</v>
      </c>
      <c r="AN690" s="861">
        <v>93.324917999999997</v>
      </c>
      <c r="AO690" s="861">
        <v>92.403730999999993</v>
      </c>
      <c r="AP690" s="861">
        <v>91.591935000000007</v>
      </c>
      <c r="AQ690" s="861">
        <v>88.938421000000005</v>
      </c>
      <c r="AR690" s="861">
        <v>73.283642</v>
      </c>
      <c r="AS690" s="861">
        <v>63.201405999999999</v>
      </c>
      <c r="AT690" s="861">
        <v>77.107293999999996</v>
      </c>
      <c r="AU690" s="861">
        <v>75.437916999999999</v>
      </c>
      <c r="AV690" s="861">
        <v>74.136168999999995</v>
      </c>
      <c r="AW690" s="861">
        <v>73.335374999999999</v>
      </c>
      <c r="AX690" s="861">
        <v>89.485979</v>
      </c>
      <c r="AY690" s="861">
        <v>87.455366999999995</v>
      </c>
      <c r="AZ690" s="861">
        <v>-4.9182699999999997</v>
      </c>
      <c r="BA690" s="861">
        <v>-4.1984399999999997</v>
      </c>
      <c r="BB690" s="861">
        <v>-13.343705999999999</v>
      </c>
      <c r="BC690" s="861">
        <v>-12.051378</v>
      </c>
      <c r="BD690" s="861">
        <v>-13.039474</v>
      </c>
      <c r="BE690" s="861">
        <v>-12.469607</v>
      </c>
      <c r="BF690" s="861">
        <v>29.643145000000001</v>
      </c>
      <c r="BG690" s="861">
        <v>139.09830500000001</v>
      </c>
      <c r="BH690" s="861">
        <v>109.02121</v>
      </c>
      <c r="BI690" s="861">
        <v>51.38409</v>
      </c>
      <c r="BJ690" s="861">
        <v>130.758477</v>
      </c>
      <c r="BK690" s="861">
        <v>86.353224999999995</v>
      </c>
      <c r="BL690" s="861">
        <v>76.817117999999994</v>
      </c>
      <c r="BM690" s="861">
        <v>-18.630265999999999</v>
      </c>
      <c r="BN690" s="861">
        <v>-12.10791</v>
      </c>
      <c r="BO690" s="861">
        <v>-18.686654000000001</v>
      </c>
      <c r="BP690" s="861">
        <v>-12.358933</v>
      </c>
      <c r="BQ690" s="861">
        <v>86.944756999999996</v>
      </c>
      <c r="BR690" s="861">
        <v>88.297019000000006</v>
      </c>
      <c r="BS690" s="861">
        <v>85.846622999999994</v>
      </c>
      <c r="BT690" s="861">
        <v>59.573388000000001</v>
      </c>
      <c r="BU690" s="861">
        <v>64.867259000000004</v>
      </c>
      <c r="BV690" s="861">
        <v>61.088152999999998</v>
      </c>
      <c r="BW690" s="861">
        <v>64.770638000000005</v>
      </c>
      <c r="BX690" s="861">
        <v>-13.381505000000001</v>
      </c>
      <c r="BY690" s="861">
        <v>-13.830363999999999</v>
      </c>
      <c r="BZ690" s="861">
        <v>-14.207036</v>
      </c>
      <c r="CA690" s="861">
        <v>-17.473383999999999</v>
      </c>
      <c r="CB690" s="861">
        <v>-8.0978069999999995</v>
      </c>
      <c r="CC690" s="861">
        <v>-4.3031439999999996</v>
      </c>
      <c r="CD690" s="861">
        <v>-8.4248429999999992</v>
      </c>
      <c r="CE690" s="861">
        <v>-3.1743570000000001</v>
      </c>
      <c r="CF690" s="861">
        <v>-10.850118999999999</v>
      </c>
      <c r="CG690" s="861">
        <v>-3.8734120000000001</v>
      </c>
      <c r="CH690" s="861">
        <v>-10.751655</v>
      </c>
      <c r="CI690" s="861">
        <v>-5.5332860000000004</v>
      </c>
      <c r="CJ690" s="861">
        <v>-8.292014</v>
      </c>
      <c r="CK690" s="861">
        <v>-5.01797</v>
      </c>
      <c r="CL690" s="861">
        <v>-8.9217329999999997</v>
      </c>
      <c r="CM690" s="861">
        <v>-4.2975620000000001</v>
      </c>
      <c r="CN690" s="861">
        <v>-10.773994999999999</v>
      </c>
      <c r="CO690" s="861">
        <v>-6.3789899999999999</v>
      </c>
      <c r="CP690" s="861">
        <v>-10.517619</v>
      </c>
      <c r="CQ690" s="861">
        <v>-6.6129420000000003</v>
      </c>
      <c r="CR690" s="861">
        <v>-8.2657170000000004</v>
      </c>
      <c r="CS690" s="861">
        <v>-5.7420090000000004</v>
      </c>
      <c r="CT690" s="861">
        <v>-8.2201830000000005</v>
      </c>
      <c r="CU690" s="861">
        <v>-6.765002</v>
      </c>
      <c r="CV690" s="861">
        <v>-11.100631</v>
      </c>
      <c r="CW690" s="861">
        <v>-7.0050439999999998</v>
      </c>
      <c r="CX690" s="861">
        <v>-10.670730000000001</v>
      </c>
      <c r="CY690" s="861">
        <v>-6.0861090000000004</v>
      </c>
      <c r="CZ690" s="861">
        <v>-8.0972259999999991</v>
      </c>
      <c r="DA690" s="861">
        <v>-5.636584</v>
      </c>
      <c r="DB690" s="861">
        <v>-8.6251809999999995</v>
      </c>
      <c r="DC690" s="861">
        <v>-5.9055759999999999</v>
      </c>
      <c r="DD690" s="861">
        <v>-10.885593</v>
      </c>
      <c r="DE690" s="861">
        <v>-8.0842519999999993</v>
      </c>
      <c r="DF690" s="861">
        <v>-10.873328000000001</v>
      </c>
      <c r="DG690" s="861">
        <v>-7.2785450000000003</v>
      </c>
      <c r="DH690" s="861">
        <v>-7.7207600000000003</v>
      </c>
      <c r="DI690" s="861">
        <v>-6.2833670000000001</v>
      </c>
      <c r="DJ690" s="861">
        <v>-8.1893390000000004</v>
      </c>
      <c r="DK690" s="861">
        <v>-7.1924190000000001</v>
      </c>
      <c r="DL690" s="861">
        <v>-10.996757000000001</v>
      </c>
      <c r="DM690" s="861">
        <v>-9.2117020000000007</v>
      </c>
      <c r="DN690" s="861">
        <v>-10.902934999999999</v>
      </c>
      <c r="DO690" s="861">
        <v>-8.0420970000000001</v>
      </c>
      <c r="DP690" s="861">
        <v>-8.206804</v>
      </c>
      <c r="DQ690" s="861">
        <v>-6.8981300000000001</v>
      </c>
      <c r="DR690" s="861">
        <v>-8.9099470000000007</v>
      </c>
      <c r="DS690" s="861">
        <v>-8.0498999999999992</v>
      </c>
      <c r="DT690" s="861">
        <v>-10.750972000000001</v>
      </c>
      <c r="DU690" s="861">
        <v>-10.207108</v>
      </c>
      <c r="DV690" s="861">
        <v>-11.159725</v>
      </c>
      <c r="DW690" s="861">
        <v>-8.0085440000000006</v>
      </c>
      <c r="DX690" s="861">
        <v>12.839599</v>
      </c>
      <c r="DY690" s="861">
        <v>9.3888189999999998</v>
      </c>
      <c r="DZ690" s="861">
        <v>162.59360599999999</v>
      </c>
      <c r="EA690" s="861">
        <v>152.23978299999999</v>
      </c>
      <c r="EB690" s="861">
        <v>120.83</v>
      </c>
      <c r="EC690" s="861">
        <v>1.24</v>
      </c>
      <c r="ED690" s="861">
        <v>132.69999999999999</v>
      </c>
      <c r="EE690" s="861">
        <v>120.91</v>
      </c>
      <c r="EF690" s="861">
        <v>5.45</v>
      </c>
      <c r="EG690" s="861">
        <v>649</v>
      </c>
      <c r="EH690" s="861">
        <v>120.73</v>
      </c>
      <c r="EI690" s="861">
        <v>5.0869999999999997</v>
      </c>
      <c r="EJ690" s="861">
        <v>600.6</v>
      </c>
      <c r="EK690" s="861">
        <v>11.104134</v>
      </c>
      <c r="EL690" s="861">
        <v>4.3047899999999997</v>
      </c>
      <c r="EM690" s="861">
        <v>-16.735226000000001</v>
      </c>
      <c r="EN690" s="861">
        <v>-22.991444000000001</v>
      </c>
      <c r="EO690" s="861">
        <v>95.164332000000002</v>
      </c>
      <c r="EP690" s="861">
        <v>90.645491000000007</v>
      </c>
      <c r="EQ690" s="861">
        <v>-8.0373680000000007</v>
      </c>
      <c r="ER690" s="861">
        <v>1190.698234</v>
      </c>
      <c r="ES690" s="861">
        <v>2753.031935</v>
      </c>
      <c r="ET690" s="861">
        <v>2294.5495380000002</v>
      </c>
      <c r="EU690" s="861"/>
      <c r="EV690" s="861"/>
      <c r="EW690" s="861"/>
      <c r="EX690" s="861"/>
      <c r="EY690" s="861"/>
      <c r="EZ690" s="861"/>
      <c r="FA690" s="861"/>
      <c r="FB690" s="861"/>
      <c r="FC690" s="861"/>
      <c r="FD690" s="861"/>
    </row>
    <row r="691" spans="1:160" x14ac:dyDescent="0.25">
      <c r="A691" s="837">
        <v>46146</v>
      </c>
      <c r="B691" s="836">
        <v>0.55549768518518516</v>
      </c>
      <c r="C691" s="861">
        <v>38400</v>
      </c>
      <c r="D691" s="861">
        <v>0</v>
      </c>
      <c r="E691" s="861">
        <v>0</v>
      </c>
      <c r="F691" s="861">
        <v>75.110868999999994</v>
      </c>
      <c r="G691" s="861">
        <v>71.181568999999996</v>
      </c>
      <c r="H691" s="861">
        <v>64.921499999999995</v>
      </c>
      <c r="I691" s="861">
        <v>73.421977999999996</v>
      </c>
      <c r="J691" s="861">
        <v>71.391638</v>
      </c>
      <c r="K691" s="861">
        <v>71.053056999999995</v>
      </c>
      <c r="L691" s="861">
        <v>73.571906999999996</v>
      </c>
      <c r="M691" s="861">
        <v>74.453216999999995</v>
      </c>
      <c r="N691" s="861">
        <v>-5.5418849999999997</v>
      </c>
      <c r="O691" s="861">
        <v>-8.2557200000000002</v>
      </c>
      <c r="P691" s="861">
        <v>-9.1249500000000001</v>
      </c>
      <c r="Q691" s="861">
        <v>-4.6278980000000001</v>
      </c>
      <c r="R691" s="861">
        <v>-6.3100519999999998</v>
      </c>
      <c r="S691" s="861">
        <v>-7.272411</v>
      </c>
      <c r="T691" s="861">
        <v>82.125429999999994</v>
      </c>
      <c r="U691" s="861">
        <v>73.125114999999994</v>
      </c>
      <c r="V691" s="861">
        <v>94.045621999999995</v>
      </c>
      <c r="W691" s="861">
        <v>93.159649000000002</v>
      </c>
      <c r="X691" s="861">
        <v>-4.5058230000000004</v>
      </c>
      <c r="Y691" s="861">
        <v>-5.0296279999999998</v>
      </c>
      <c r="Z691" s="861">
        <v>-9.5292250000000003</v>
      </c>
      <c r="AA691" s="861">
        <v>-9.1583900000000007</v>
      </c>
      <c r="AB691" s="861">
        <v>-8.6829859999999996</v>
      </c>
      <c r="AC691" s="861">
        <v>-9.8056289999999997</v>
      </c>
      <c r="AD691" s="861">
        <v>-14.032861</v>
      </c>
      <c r="AE691" s="861">
        <v>105.415879</v>
      </c>
      <c r="AF691" s="861">
        <v>98.493123999999995</v>
      </c>
      <c r="AG691" s="861">
        <v>90.104688999999993</v>
      </c>
      <c r="AH691" s="861">
        <v>109.832122</v>
      </c>
      <c r="AI691" s="861">
        <v>90.095177000000007</v>
      </c>
      <c r="AJ691" s="861">
        <v>73.125489999999999</v>
      </c>
      <c r="AK691" s="861">
        <v>-4.4708069999999998</v>
      </c>
      <c r="AL691" s="861">
        <v>-9.1709720000000008</v>
      </c>
      <c r="AM691" s="861">
        <v>-5.8137259999999999</v>
      </c>
      <c r="AN691" s="861">
        <v>93.219128999999995</v>
      </c>
      <c r="AO691" s="861">
        <v>92.423507000000001</v>
      </c>
      <c r="AP691" s="861">
        <v>91.316238999999996</v>
      </c>
      <c r="AQ691" s="861">
        <v>88.727575999999999</v>
      </c>
      <c r="AR691" s="861">
        <v>73.251531</v>
      </c>
      <c r="AS691" s="861">
        <v>63.237015999999997</v>
      </c>
      <c r="AT691" s="861">
        <v>76.934594000000004</v>
      </c>
      <c r="AU691" s="861">
        <v>75.312172000000004</v>
      </c>
      <c r="AV691" s="861">
        <v>74.113411999999997</v>
      </c>
      <c r="AW691" s="861">
        <v>73.354093000000006</v>
      </c>
      <c r="AX691" s="861">
        <v>89.229752000000005</v>
      </c>
      <c r="AY691" s="861">
        <v>87.338879000000006</v>
      </c>
      <c r="AZ691" s="861">
        <v>-5.1155889999999999</v>
      </c>
      <c r="BA691" s="861">
        <v>-4.3955359999999999</v>
      </c>
      <c r="BB691" s="861">
        <v>-13.530950000000001</v>
      </c>
      <c r="BC691" s="861">
        <v>-12.209982</v>
      </c>
      <c r="BD691" s="861">
        <v>-13.249741999999999</v>
      </c>
      <c r="BE691" s="861">
        <v>-12.607559</v>
      </c>
      <c r="BF691" s="861">
        <v>29.638339999999999</v>
      </c>
      <c r="BG691" s="861">
        <v>139.525655</v>
      </c>
      <c r="BH691" s="861">
        <v>108.914024</v>
      </c>
      <c r="BI691" s="861">
        <v>51.304673999999999</v>
      </c>
      <c r="BJ691" s="861">
        <v>130.710948</v>
      </c>
      <c r="BK691" s="861">
        <v>86.223265999999995</v>
      </c>
      <c r="BL691" s="861">
        <v>76.713956999999994</v>
      </c>
      <c r="BM691" s="861">
        <v>-18.777639000000001</v>
      </c>
      <c r="BN691" s="861">
        <v>-12.194796999999999</v>
      </c>
      <c r="BO691" s="861">
        <v>-18.661204999999999</v>
      </c>
      <c r="BP691" s="861">
        <v>-12.61124</v>
      </c>
      <c r="BQ691" s="861">
        <v>86.805394000000007</v>
      </c>
      <c r="BR691" s="861">
        <v>88.210796999999999</v>
      </c>
      <c r="BS691" s="861">
        <v>85.697166999999993</v>
      </c>
      <c r="BT691" s="861">
        <v>59.653283999999999</v>
      </c>
      <c r="BU691" s="861">
        <v>64.842110000000005</v>
      </c>
      <c r="BV691" s="861">
        <v>61.062888999999998</v>
      </c>
      <c r="BW691" s="861">
        <v>64.772848999999994</v>
      </c>
      <c r="BX691" s="861">
        <v>-13.636091</v>
      </c>
      <c r="BY691" s="861">
        <v>-13.974138999999999</v>
      </c>
      <c r="BZ691" s="861">
        <v>-14.746827</v>
      </c>
      <c r="CA691" s="861">
        <v>-17.625406000000002</v>
      </c>
      <c r="CB691" s="861">
        <v>-8.0683690000000006</v>
      </c>
      <c r="CC691" s="861">
        <v>-4.3356159999999999</v>
      </c>
      <c r="CD691" s="861">
        <v>-8.4074340000000003</v>
      </c>
      <c r="CE691" s="861">
        <v>-3.1793770000000001</v>
      </c>
      <c r="CF691" s="861">
        <v>-10.823206000000001</v>
      </c>
      <c r="CG691" s="861">
        <v>-3.8532989999999998</v>
      </c>
      <c r="CH691" s="861">
        <v>-10.715985</v>
      </c>
      <c r="CI691" s="861">
        <v>-5.547771</v>
      </c>
      <c r="CJ691" s="861">
        <v>-8.2695880000000006</v>
      </c>
      <c r="CK691" s="861">
        <v>-5.0318519999999998</v>
      </c>
      <c r="CL691" s="861">
        <v>-8.8968150000000001</v>
      </c>
      <c r="CM691" s="861">
        <v>-4.2700339999999999</v>
      </c>
      <c r="CN691" s="861">
        <v>-10.772456999999999</v>
      </c>
      <c r="CO691" s="861">
        <v>-6.3797959999999998</v>
      </c>
      <c r="CP691" s="861">
        <v>-10.493274</v>
      </c>
      <c r="CQ691" s="861">
        <v>-6.6246900000000002</v>
      </c>
      <c r="CR691" s="861">
        <v>-8.2728149999999996</v>
      </c>
      <c r="CS691" s="861">
        <v>-5.7723870000000002</v>
      </c>
      <c r="CT691" s="861">
        <v>-8.1904319999999995</v>
      </c>
      <c r="CU691" s="861">
        <v>-6.760999</v>
      </c>
      <c r="CV691" s="861">
        <v>-11.061343000000001</v>
      </c>
      <c r="CW691" s="861">
        <v>-7.0117830000000003</v>
      </c>
      <c r="CX691" s="861">
        <v>-10.658359000000001</v>
      </c>
      <c r="CY691" s="861">
        <v>-6.1111409999999999</v>
      </c>
      <c r="CZ691" s="861">
        <v>-8.0919240000000006</v>
      </c>
      <c r="DA691" s="861">
        <v>-5.6491249999999997</v>
      </c>
      <c r="DB691" s="861">
        <v>-8.5989129999999996</v>
      </c>
      <c r="DC691" s="861">
        <v>-5.9111279999999997</v>
      </c>
      <c r="DD691" s="861">
        <v>-10.874547</v>
      </c>
      <c r="DE691" s="861">
        <v>-8.0872910000000005</v>
      </c>
      <c r="DF691" s="861">
        <v>-10.879542000000001</v>
      </c>
      <c r="DG691" s="861">
        <v>-7.2636960000000004</v>
      </c>
      <c r="DH691" s="861">
        <v>-7.7124480000000002</v>
      </c>
      <c r="DI691" s="861">
        <v>-6.3115389999999998</v>
      </c>
      <c r="DJ691" s="861">
        <v>-8.1637789999999999</v>
      </c>
      <c r="DK691" s="861">
        <v>-7.1888579999999997</v>
      </c>
      <c r="DL691" s="861">
        <v>-10.974599</v>
      </c>
      <c r="DM691" s="861">
        <v>-9.2121049999999993</v>
      </c>
      <c r="DN691" s="861">
        <v>-10.904450000000001</v>
      </c>
      <c r="DO691" s="861">
        <v>-8.0609160000000006</v>
      </c>
      <c r="DP691" s="861">
        <v>-8.2064409999999999</v>
      </c>
      <c r="DQ691" s="861">
        <v>-6.8800939999999997</v>
      </c>
      <c r="DR691" s="861">
        <v>-8.8885749999999994</v>
      </c>
      <c r="DS691" s="861">
        <v>-8.0622430000000005</v>
      </c>
      <c r="DT691" s="861">
        <v>-10.723655000000001</v>
      </c>
      <c r="DU691" s="861">
        <v>-10.215021999999999</v>
      </c>
      <c r="DV691" s="861">
        <v>-11.160898</v>
      </c>
      <c r="DW691" s="861">
        <v>-7.995209</v>
      </c>
      <c r="DX691" s="861">
        <v>12.777094999999999</v>
      </c>
      <c r="DY691" s="861">
        <v>9.2859750000000005</v>
      </c>
      <c r="DZ691" s="861">
        <v>162.31520399999999</v>
      </c>
      <c r="EA691" s="861">
        <v>152.02126200000001</v>
      </c>
      <c r="EB691" s="861">
        <v>120.93</v>
      </c>
      <c r="EC691" s="861">
        <v>1.238</v>
      </c>
      <c r="ED691" s="861">
        <v>132.69999999999999</v>
      </c>
      <c r="EE691" s="861">
        <v>120.91</v>
      </c>
      <c r="EF691" s="861">
        <v>5.4320000000000004</v>
      </c>
      <c r="EG691" s="861">
        <v>648.79999999999995</v>
      </c>
      <c r="EH691" s="861">
        <v>120.87</v>
      </c>
      <c r="EI691" s="861">
        <v>5.0679999999999996</v>
      </c>
      <c r="EJ691" s="861">
        <v>602.1</v>
      </c>
      <c r="EK691" s="861">
        <v>11.029267000000001</v>
      </c>
      <c r="EL691" s="861">
        <v>4.5270960000000002</v>
      </c>
      <c r="EM691" s="861">
        <v>-16.842993</v>
      </c>
      <c r="EN691" s="861">
        <v>-23.188300999999999</v>
      </c>
      <c r="EO691" s="861">
        <v>95.045389999999998</v>
      </c>
      <c r="EP691" s="861">
        <v>90.547932000000003</v>
      </c>
      <c r="EQ691" s="861">
        <v>-8.0317880000000006</v>
      </c>
      <c r="ER691" s="861">
        <v>1192.909316</v>
      </c>
      <c r="ES691" s="861">
        <v>2763.8381220000001</v>
      </c>
      <c r="ET691" s="861">
        <v>2304.5860429999998</v>
      </c>
      <c r="EU691" s="861"/>
      <c r="EV691" s="861"/>
      <c r="EW691" s="861"/>
      <c r="EX691" s="861"/>
      <c r="EY691" s="861"/>
      <c r="EZ691" s="861"/>
      <c r="FA691" s="861"/>
      <c r="FB691" s="861"/>
      <c r="FC691" s="861"/>
      <c r="FD691" s="861"/>
    </row>
    <row r="692" spans="1:160" x14ac:dyDescent="0.25">
      <c r="A692" s="837">
        <v>46146</v>
      </c>
      <c r="B692" s="836">
        <v>0.55619212962962961</v>
      </c>
      <c r="C692" s="861">
        <v>38460</v>
      </c>
      <c r="D692" s="861">
        <v>0</v>
      </c>
      <c r="E692" s="861">
        <v>0</v>
      </c>
      <c r="F692" s="861">
        <v>75.148770999999996</v>
      </c>
      <c r="G692" s="861">
        <v>71.203947999999997</v>
      </c>
      <c r="H692" s="861">
        <v>65.050049999999999</v>
      </c>
      <c r="I692" s="861">
        <v>73.415682000000004</v>
      </c>
      <c r="J692" s="861">
        <v>71.428595000000001</v>
      </c>
      <c r="K692" s="861">
        <v>71.034013000000002</v>
      </c>
      <c r="L692" s="861">
        <v>73.600202999999993</v>
      </c>
      <c r="M692" s="861">
        <v>74.421040000000005</v>
      </c>
      <c r="N692" s="861">
        <v>-5.7419039999999999</v>
      </c>
      <c r="O692" s="861">
        <v>-8.6050179999999994</v>
      </c>
      <c r="P692" s="861">
        <v>-9.1489150000000006</v>
      </c>
      <c r="Q692" s="861">
        <v>18.966747000000002</v>
      </c>
      <c r="R692" s="861">
        <v>-0.70175200000000004</v>
      </c>
      <c r="S692" s="861">
        <v>-7.2552830000000004</v>
      </c>
      <c r="T692" s="861">
        <v>82.324481000000006</v>
      </c>
      <c r="U692" s="861">
        <v>73.355050000000006</v>
      </c>
      <c r="V692" s="861">
        <v>94.020358999999999</v>
      </c>
      <c r="W692" s="861">
        <v>93.054523000000003</v>
      </c>
      <c r="X692" s="861">
        <v>12.365721000000001</v>
      </c>
      <c r="Y692" s="861">
        <v>9.1638280000000005</v>
      </c>
      <c r="Z692" s="861">
        <v>-7.471203</v>
      </c>
      <c r="AA692" s="861">
        <v>-6.1320030000000001</v>
      </c>
      <c r="AB692" s="861">
        <v>-6.6236980000000001</v>
      </c>
      <c r="AC692" s="861">
        <v>-9.8538479999999993</v>
      </c>
      <c r="AD692" s="861">
        <v>-14.032389</v>
      </c>
      <c r="AE692" s="861">
        <v>105.358351</v>
      </c>
      <c r="AF692" s="861">
        <v>98.388273999999996</v>
      </c>
      <c r="AG692" s="861">
        <v>89.919129999999996</v>
      </c>
      <c r="AH692" s="861">
        <v>109.67792900000001</v>
      </c>
      <c r="AI692" s="861">
        <v>90.121013000000005</v>
      </c>
      <c r="AJ692" s="861">
        <v>73.196286999999998</v>
      </c>
      <c r="AK692" s="861">
        <v>-4.6698490000000001</v>
      </c>
      <c r="AL692" s="861">
        <v>-9.1979039999999994</v>
      </c>
      <c r="AM692" s="861">
        <v>-5.8987990000000003</v>
      </c>
      <c r="AN692" s="861">
        <v>93.279323000000005</v>
      </c>
      <c r="AO692" s="861">
        <v>92.332222999999999</v>
      </c>
      <c r="AP692" s="861">
        <v>91.307744999999997</v>
      </c>
      <c r="AQ692" s="861">
        <v>88.668751</v>
      </c>
      <c r="AR692" s="861">
        <v>73.233438000000007</v>
      </c>
      <c r="AS692" s="861">
        <v>63.286811</v>
      </c>
      <c r="AT692" s="861">
        <v>76.936182000000002</v>
      </c>
      <c r="AU692" s="861">
        <v>75.350498000000002</v>
      </c>
      <c r="AV692" s="861">
        <v>74.175045999999995</v>
      </c>
      <c r="AW692" s="861">
        <v>73.522082999999995</v>
      </c>
      <c r="AX692" s="861">
        <v>89.358118000000005</v>
      </c>
      <c r="AY692" s="861">
        <v>87.298060000000007</v>
      </c>
      <c r="AZ692" s="861">
        <v>-3.171716</v>
      </c>
      <c r="BA692" s="861">
        <v>-4.6601369999999998</v>
      </c>
      <c r="BB692" s="861">
        <v>-13.046101</v>
      </c>
      <c r="BC692" s="861">
        <v>-12.162998999999999</v>
      </c>
      <c r="BD692" s="861">
        <v>-13.176739</v>
      </c>
      <c r="BE692" s="861">
        <v>-12.913010999999999</v>
      </c>
      <c r="BF692" s="861">
        <v>29.216441</v>
      </c>
      <c r="BG692" s="861">
        <v>139.504796</v>
      </c>
      <c r="BH692" s="861">
        <v>108.99664900000001</v>
      </c>
      <c r="BI692" s="861">
        <v>50.862305999999997</v>
      </c>
      <c r="BJ692" s="861">
        <v>131.09473499999999</v>
      </c>
      <c r="BK692" s="861">
        <v>86.143202000000002</v>
      </c>
      <c r="BL692" s="861">
        <v>76.663359</v>
      </c>
      <c r="BM692" s="861">
        <v>-18.835232999999999</v>
      </c>
      <c r="BN692" s="861">
        <v>-12.328388</v>
      </c>
      <c r="BO692" s="861">
        <v>-18.913247999999999</v>
      </c>
      <c r="BP692" s="861">
        <v>-12.613428000000001</v>
      </c>
      <c r="BQ692" s="861">
        <v>86.797210000000007</v>
      </c>
      <c r="BR692" s="861">
        <v>88.120659000000003</v>
      </c>
      <c r="BS692" s="861">
        <v>85.591330999999997</v>
      </c>
      <c r="BT692" s="861">
        <v>59.608682000000002</v>
      </c>
      <c r="BU692" s="861">
        <v>64.930958000000004</v>
      </c>
      <c r="BV692" s="861">
        <v>61.111345999999998</v>
      </c>
      <c r="BW692" s="861">
        <v>64.843322000000001</v>
      </c>
      <c r="BX692" s="861">
        <v>-13.499224999999999</v>
      </c>
      <c r="BY692" s="861">
        <v>-13.539809999999999</v>
      </c>
      <c r="BZ692" s="861">
        <v>-15.647106000000001</v>
      </c>
      <c r="CA692" s="861">
        <v>-17.672255</v>
      </c>
      <c r="CB692" s="861">
        <v>-8.0485439999999997</v>
      </c>
      <c r="CC692" s="861">
        <v>-4.2326899999999998</v>
      </c>
      <c r="CD692" s="861">
        <v>-8.4321070000000002</v>
      </c>
      <c r="CE692" s="861">
        <v>-3.1992060000000002</v>
      </c>
      <c r="CF692" s="861">
        <v>-10.817411999999999</v>
      </c>
      <c r="CG692" s="861">
        <v>-3.815499</v>
      </c>
      <c r="CH692" s="861">
        <v>-10.739772</v>
      </c>
      <c r="CI692" s="861">
        <v>-5.4809590000000004</v>
      </c>
      <c r="CJ692" s="861">
        <v>-8.2680089999999993</v>
      </c>
      <c r="CK692" s="861">
        <v>-4.9590769999999997</v>
      </c>
      <c r="CL692" s="861">
        <v>-8.8882440000000003</v>
      </c>
      <c r="CM692" s="861">
        <v>-4.2340850000000003</v>
      </c>
      <c r="CN692" s="861">
        <v>-10.765255</v>
      </c>
      <c r="CO692" s="861">
        <v>-6.3115180000000004</v>
      </c>
      <c r="CP692" s="861">
        <v>-10.458168000000001</v>
      </c>
      <c r="CQ692" s="861">
        <v>-6.5669250000000003</v>
      </c>
      <c r="CR692" s="861">
        <v>-8.2570209999999999</v>
      </c>
      <c r="CS692" s="861">
        <v>-5.6871980000000004</v>
      </c>
      <c r="CT692" s="861">
        <v>-8.1874990000000007</v>
      </c>
      <c r="CU692" s="861">
        <v>-6.7141840000000004</v>
      </c>
      <c r="CV692" s="861">
        <v>-11.055106</v>
      </c>
      <c r="CW692" s="861">
        <v>-6.9560750000000002</v>
      </c>
      <c r="CX692" s="861">
        <v>-10.643744</v>
      </c>
      <c r="CY692" s="861">
        <v>-6.0910330000000004</v>
      </c>
      <c r="CZ692" s="861">
        <v>-8.0708169999999999</v>
      </c>
      <c r="DA692" s="861">
        <v>-5.6254660000000003</v>
      </c>
      <c r="DB692" s="861">
        <v>-8.5779540000000001</v>
      </c>
      <c r="DC692" s="861">
        <v>-5.8967850000000004</v>
      </c>
      <c r="DD692" s="861">
        <v>-10.868041</v>
      </c>
      <c r="DE692" s="861">
        <v>-8.0532090000000007</v>
      </c>
      <c r="DF692" s="861">
        <v>-10.839563</v>
      </c>
      <c r="DG692" s="861">
        <v>-7.2416999999999998</v>
      </c>
      <c r="DH692" s="861">
        <v>-7.687163</v>
      </c>
      <c r="DI692" s="861">
        <v>-6.2779629999999997</v>
      </c>
      <c r="DJ692" s="861">
        <v>-8.1160689999999995</v>
      </c>
      <c r="DK692" s="861">
        <v>-7.1711220000000004</v>
      </c>
      <c r="DL692" s="861">
        <v>-10.969493</v>
      </c>
      <c r="DM692" s="861">
        <v>-9.175141</v>
      </c>
      <c r="DN692" s="861">
        <v>-10.862120000000001</v>
      </c>
      <c r="DO692" s="861">
        <v>-8.0580750000000005</v>
      </c>
      <c r="DP692" s="861">
        <v>-8.1792649999999991</v>
      </c>
      <c r="DQ692" s="861">
        <v>-6.8628340000000003</v>
      </c>
      <c r="DR692" s="861">
        <v>-8.8684480000000008</v>
      </c>
      <c r="DS692" s="861">
        <v>-8.0454179999999997</v>
      </c>
      <c r="DT692" s="861">
        <v>-10.701167</v>
      </c>
      <c r="DU692" s="861">
        <v>-10.192551999999999</v>
      </c>
      <c r="DV692" s="861">
        <v>-11.13312</v>
      </c>
      <c r="DW692" s="861">
        <v>-7.9937659999999999</v>
      </c>
      <c r="DX692" s="861">
        <v>13.968263</v>
      </c>
      <c r="DY692" s="861">
        <v>9.3215520000000005</v>
      </c>
      <c r="DZ692" s="861">
        <v>162.868605</v>
      </c>
      <c r="EA692" s="861">
        <v>152.41874100000001</v>
      </c>
      <c r="EB692" s="861">
        <v>120.3</v>
      </c>
      <c r="EC692" s="861">
        <v>3.2549999999999999</v>
      </c>
      <c r="ED692" s="861">
        <v>385.2</v>
      </c>
      <c r="EE692" s="861">
        <v>120.13</v>
      </c>
      <c r="EF692" s="861">
        <v>5.4859999999999998</v>
      </c>
      <c r="EG692" s="861">
        <v>646.29999999999995</v>
      </c>
      <c r="EH692" s="861">
        <v>120.22</v>
      </c>
      <c r="EI692" s="861">
        <v>5.077</v>
      </c>
      <c r="EJ692" s="861">
        <v>600.79999999999995</v>
      </c>
      <c r="EK692" s="861">
        <v>8.9221920000000008</v>
      </c>
      <c r="EL692" s="861">
        <v>4.20688</v>
      </c>
      <c r="EM692" s="861">
        <v>-14.820990999999999</v>
      </c>
      <c r="EN692" s="861">
        <v>-23.120128000000001</v>
      </c>
      <c r="EO692" s="861">
        <v>95.281684999999996</v>
      </c>
      <c r="EP692" s="861">
        <v>90.725317000000004</v>
      </c>
      <c r="EQ692" s="861">
        <v>-8.0057620000000007</v>
      </c>
      <c r="ER692" s="861">
        <v>1198.4189510000001</v>
      </c>
      <c r="ES692" s="861">
        <v>2774.6295089999999</v>
      </c>
      <c r="ET692" s="861">
        <v>2314.5937290000002</v>
      </c>
      <c r="EU692" s="861"/>
      <c r="EV692" s="861"/>
      <c r="EW692" s="861"/>
      <c r="EX692" s="861"/>
      <c r="EY692" s="861"/>
      <c r="EZ692" s="861"/>
      <c r="FA692" s="861"/>
      <c r="FB692" s="861"/>
      <c r="FC692" s="861"/>
      <c r="FD692" s="861"/>
    </row>
    <row r="693" spans="1:160" x14ac:dyDescent="0.25">
      <c r="A693" s="837">
        <v>46146</v>
      </c>
      <c r="B693" s="836">
        <v>0.55688657407407405</v>
      </c>
      <c r="C693" s="861">
        <v>38520</v>
      </c>
      <c r="D693" s="861">
        <v>0</v>
      </c>
      <c r="E693" s="861">
        <v>0</v>
      </c>
      <c r="F693" s="861">
        <v>75.169529999999995</v>
      </c>
      <c r="G693" s="861">
        <v>71.213773000000003</v>
      </c>
      <c r="H693" s="861">
        <v>65.038576000000006</v>
      </c>
      <c r="I693" s="861">
        <v>73.444618000000006</v>
      </c>
      <c r="J693" s="861">
        <v>71.443601000000001</v>
      </c>
      <c r="K693" s="861">
        <v>71.057513</v>
      </c>
      <c r="L693" s="861">
        <v>73.580826999999999</v>
      </c>
      <c r="M693" s="861">
        <v>74.435920999999993</v>
      </c>
      <c r="N693" s="861">
        <v>-3.3018879999999999</v>
      </c>
      <c r="O693" s="861">
        <v>-5.1593749999999998</v>
      </c>
      <c r="P693" s="861">
        <v>-6.0952760000000001</v>
      </c>
      <c r="Q693" s="861">
        <v>-1.84274</v>
      </c>
      <c r="R693" s="861">
        <v>-2.0299589999999998</v>
      </c>
      <c r="S693" s="861">
        <v>-2.6466829999999999</v>
      </c>
      <c r="T693" s="861">
        <v>83.759613000000002</v>
      </c>
      <c r="U693" s="861">
        <v>73.623559999999998</v>
      </c>
      <c r="V693" s="861">
        <v>97.744873999999996</v>
      </c>
      <c r="W693" s="861">
        <v>96.921090000000007</v>
      </c>
      <c r="X693" s="861">
        <v>0.16109899999999999</v>
      </c>
      <c r="Y693" s="861">
        <v>0.68359300000000001</v>
      </c>
      <c r="Z693" s="861">
        <v>-2.9274179999999999</v>
      </c>
      <c r="AA693" s="861">
        <v>-2.6086420000000001</v>
      </c>
      <c r="AB693" s="861">
        <v>-2.1850070000000001</v>
      </c>
      <c r="AC693" s="861">
        <v>-3.9044449999999999</v>
      </c>
      <c r="AD693" s="861">
        <v>-3.6016919999999999</v>
      </c>
      <c r="AE693" s="861">
        <v>113.099144</v>
      </c>
      <c r="AF693" s="861">
        <v>99.097487000000001</v>
      </c>
      <c r="AG693" s="861">
        <v>90.744685000000004</v>
      </c>
      <c r="AH693" s="861">
        <v>115.866795</v>
      </c>
      <c r="AI693" s="861">
        <v>92.655420000000007</v>
      </c>
      <c r="AJ693" s="861">
        <v>77.575393000000005</v>
      </c>
      <c r="AK693" s="861">
        <v>1.3897029999999999</v>
      </c>
      <c r="AL693" s="861">
        <v>-2.7155070000000001</v>
      </c>
      <c r="AM693" s="861">
        <v>6.8822999999999995E-2</v>
      </c>
      <c r="AN693" s="861">
        <v>95.743675999999994</v>
      </c>
      <c r="AO693" s="861">
        <v>96.037673999999996</v>
      </c>
      <c r="AP693" s="861">
        <v>93.466205000000002</v>
      </c>
      <c r="AQ693" s="861">
        <v>89.735226999999995</v>
      </c>
      <c r="AR693" s="861">
        <v>73.236598000000001</v>
      </c>
      <c r="AS693" s="861">
        <v>63.272875999999997</v>
      </c>
      <c r="AT693" s="861">
        <v>77.116140000000001</v>
      </c>
      <c r="AU693" s="861">
        <v>75.450158000000002</v>
      </c>
      <c r="AV693" s="861">
        <v>74.445622999999998</v>
      </c>
      <c r="AW693" s="861">
        <v>74.071905000000001</v>
      </c>
      <c r="AX693" s="861">
        <v>92.639194000000003</v>
      </c>
      <c r="AY693" s="861">
        <v>90.417579000000003</v>
      </c>
      <c r="AZ693" s="861">
        <v>-0.17030999999999999</v>
      </c>
      <c r="BA693" s="861">
        <v>-0.88935500000000001</v>
      </c>
      <c r="BB693" s="861">
        <v>-5.9828510000000001</v>
      </c>
      <c r="BC693" s="861">
        <v>-5.070398</v>
      </c>
      <c r="BD693" s="861">
        <v>-5.3242440000000002</v>
      </c>
      <c r="BE693" s="861">
        <v>-1.4807410000000001</v>
      </c>
      <c r="BF693" s="861">
        <v>32.404308</v>
      </c>
      <c r="BG693" s="861">
        <v>141.226451</v>
      </c>
      <c r="BH693" s="861">
        <v>110.147324</v>
      </c>
      <c r="BI693" s="861">
        <v>52.522157</v>
      </c>
      <c r="BJ693" s="861">
        <v>134.92623</v>
      </c>
      <c r="BK693" s="861">
        <v>88.297128000000001</v>
      </c>
      <c r="BL693" s="861">
        <v>77.761335000000003</v>
      </c>
      <c r="BM693" s="861">
        <v>-12.518231</v>
      </c>
      <c r="BN693" s="861">
        <v>-5.7668439999999999</v>
      </c>
      <c r="BO693" s="861">
        <v>-0.76648099999999997</v>
      </c>
      <c r="BP693" s="861">
        <v>-5.6750109999999996</v>
      </c>
      <c r="BQ693" s="861">
        <v>88.419178000000002</v>
      </c>
      <c r="BR693" s="861">
        <v>88.603978999999995</v>
      </c>
      <c r="BS693" s="861">
        <v>86.239087999999995</v>
      </c>
      <c r="BT693" s="861">
        <v>59.558385999999999</v>
      </c>
      <c r="BU693" s="861">
        <v>64.922679000000002</v>
      </c>
      <c r="BV693" s="861">
        <v>61.125359000000003</v>
      </c>
      <c r="BW693" s="861">
        <v>64.853425000000001</v>
      </c>
      <c r="BX693" s="861">
        <v>-1.0844659999999999</v>
      </c>
      <c r="BY693" s="861">
        <v>-7.6419290000000002</v>
      </c>
      <c r="BZ693" s="861">
        <v>-2.3220770000000002</v>
      </c>
      <c r="CA693" s="861">
        <v>-4.9249309999999999</v>
      </c>
      <c r="CB693" s="861">
        <v>-8.0439749999999997</v>
      </c>
      <c r="CC693" s="861">
        <v>-4.2101639999999998</v>
      </c>
      <c r="CD693" s="861">
        <v>-8.4150500000000008</v>
      </c>
      <c r="CE693" s="861">
        <v>-3.1223939999999999</v>
      </c>
      <c r="CF693" s="861">
        <v>-10.816839</v>
      </c>
      <c r="CG693" s="861">
        <v>-3.7744979999999999</v>
      </c>
      <c r="CH693" s="861">
        <v>-10.738473000000001</v>
      </c>
      <c r="CI693" s="861">
        <v>-5.4750110000000003</v>
      </c>
      <c r="CJ693" s="861">
        <v>-8.1960479999999993</v>
      </c>
      <c r="CK693" s="861">
        <v>-4.9989169999999996</v>
      </c>
      <c r="CL693" s="861">
        <v>-8.88476</v>
      </c>
      <c r="CM693" s="861">
        <v>-4.2478340000000001</v>
      </c>
      <c r="CN693" s="861">
        <v>-10.763272000000001</v>
      </c>
      <c r="CO693" s="861">
        <v>-6.3576079999999999</v>
      </c>
      <c r="CP693" s="861">
        <v>-10.45068</v>
      </c>
      <c r="CQ693" s="861">
        <v>-6.5734859999999999</v>
      </c>
      <c r="CR693" s="861">
        <v>-8.2013549999999995</v>
      </c>
      <c r="CS693" s="861">
        <v>-5.7105309999999996</v>
      </c>
      <c r="CT693" s="861">
        <v>-8.1925399999999993</v>
      </c>
      <c r="CU693" s="861">
        <v>-6.7654370000000004</v>
      </c>
      <c r="CV693" s="861">
        <v>-11.053589000000001</v>
      </c>
      <c r="CW693" s="861">
        <v>-7.0026760000000001</v>
      </c>
      <c r="CX693" s="861">
        <v>-10.610982</v>
      </c>
      <c r="CY693" s="861">
        <v>-6.0776279999999998</v>
      </c>
      <c r="CZ693" s="861">
        <v>-8.0433339999999998</v>
      </c>
      <c r="DA693" s="861">
        <v>-5.6116099999999998</v>
      </c>
      <c r="DB693" s="861">
        <v>-8.5570090000000008</v>
      </c>
      <c r="DC693" s="861">
        <v>-5.9071689999999997</v>
      </c>
      <c r="DD693" s="861">
        <v>-10.846671000000001</v>
      </c>
      <c r="DE693" s="861">
        <v>-8.0501799999999992</v>
      </c>
      <c r="DF693" s="861">
        <v>-10.839186</v>
      </c>
      <c r="DG693" s="861">
        <v>-7.2464649999999997</v>
      </c>
      <c r="DH693" s="861">
        <v>-7.6694870000000002</v>
      </c>
      <c r="DI693" s="861">
        <v>-6.2569660000000002</v>
      </c>
      <c r="DJ693" s="861">
        <v>-8.1240210000000008</v>
      </c>
      <c r="DK693" s="861">
        <v>-7.1454230000000001</v>
      </c>
      <c r="DL693" s="861">
        <v>-10.964225000000001</v>
      </c>
      <c r="DM693" s="861">
        <v>-9.1858229999999992</v>
      </c>
      <c r="DN693" s="861">
        <v>-10.860333000000001</v>
      </c>
      <c r="DO693" s="861">
        <v>-8.0347740000000005</v>
      </c>
      <c r="DP693" s="861">
        <v>-8.1405180000000001</v>
      </c>
      <c r="DQ693" s="861">
        <v>-6.8600289999999999</v>
      </c>
      <c r="DR693" s="861">
        <v>-8.8511129999999998</v>
      </c>
      <c r="DS693" s="861">
        <v>-8.0500939999999996</v>
      </c>
      <c r="DT693" s="861">
        <v>-10.693082</v>
      </c>
      <c r="DU693" s="861">
        <v>-10.191046</v>
      </c>
      <c r="DV693" s="861">
        <v>-11.137542</v>
      </c>
      <c r="DW693" s="861">
        <v>-7.9869389999999996</v>
      </c>
      <c r="DX693" s="861">
        <v>15.655913</v>
      </c>
      <c r="DY693" s="861">
        <v>12.609463</v>
      </c>
      <c r="DZ693" s="861">
        <v>171.73263900000001</v>
      </c>
      <c r="EA693" s="861">
        <v>159.60098600000001</v>
      </c>
      <c r="EB693" s="861">
        <v>120.74</v>
      </c>
      <c r="EC693" s="861">
        <v>1.2390000000000001</v>
      </c>
      <c r="ED693" s="861">
        <v>132.6</v>
      </c>
      <c r="EE693" s="861">
        <v>120.67</v>
      </c>
      <c r="EF693" s="861">
        <v>5.7770000000000001</v>
      </c>
      <c r="EG693" s="861">
        <v>686.7</v>
      </c>
      <c r="EH693" s="861">
        <v>120.55</v>
      </c>
      <c r="EI693" s="861">
        <v>5.42</v>
      </c>
      <c r="EJ693" s="861">
        <v>646.1</v>
      </c>
      <c r="EK693" s="861">
        <v>12.133208</v>
      </c>
      <c r="EL693" s="861">
        <v>16.366474</v>
      </c>
      <c r="EM693" s="861">
        <v>-12.064385</v>
      </c>
      <c r="EN693" s="861">
        <v>-17.132954999999999</v>
      </c>
      <c r="EO693" s="861">
        <v>98.994989000000004</v>
      </c>
      <c r="EP693" s="861">
        <v>93.878550000000004</v>
      </c>
      <c r="EQ693" s="861">
        <v>-7.9986829999999998</v>
      </c>
      <c r="ER693" s="861">
        <v>1203.6306689999999</v>
      </c>
      <c r="ES693" s="861">
        <v>2786.3639790000002</v>
      </c>
      <c r="ET693" s="861">
        <v>2325.3564059999999</v>
      </c>
      <c r="EU693" s="861"/>
      <c r="EV693" s="861"/>
      <c r="EW693" s="861"/>
      <c r="EX693" s="861"/>
      <c r="EY693" s="861"/>
      <c r="EZ693" s="861"/>
      <c r="FA693" s="861"/>
      <c r="FB693" s="861"/>
      <c r="FC693" s="861"/>
      <c r="FD693" s="861"/>
    </row>
    <row r="694" spans="1:160" x14ac:dyDescent="0.25">
      <c r="A694" s="837">
        <v>46146</v>
      </c>
      <c r="B694" s="836">
        <v>0.55758101851851849</v>
      </c>
      <c r="C694" s="861">
        <v>38580</v>
      </c>
      <c r="D694" s="861">
        <v>0</v>
      </c>
      <c r="E694" s="861">
        <v>0</v>
      </c>
      <c r="F694" s="861">
        <v>75.241029999999995</v>
      </c>
      <c r="G694" s="861">
        <v>71.207539999999995</v>
      </c>
      <c r="H694" s="861">
        <v>65.070335999999998</v>
      </c>
      <c r="I694" s="861">
        <v>73.423355000000001</v>
      </c>
      <c r="J694" s="861">
        <v>71.462159999999997</v>
      </c>
      <c r="K694" s="861">
        <v>71.059106</v>
      </c>
      <c r="L694" s="861">
        <v>73.615230999999994</v>
      </c>
      <c r="M694" s="861">
        <v>74.453806</v>
      </c>
      <c r="N694" s="861">
        <v>-3.9091399999999998</v>
      </c>
      <c r="O694" s="861">
        <v>-5.7809790000000003</v>
      </c>
      <c r="P694" s="861">
        <v>-6.7887639999999996</v>
      </c>
      <c r="Q694" s="861">
        <v>-3.359089</v>
      </c>
      <c r="R694" s="861">
        <v>-4.5119300000000004</v>
      </c>
      <c r="S694" s="861">
        <v>-5.4529399999999999</v>
      </c>
      <c r="T694" s="861">
        <v>82.907599000000005</v>
      </c>
      <c r="U694" s="861">
        <v>73.645241999999996</v>
      </c>
      <c r="V694" s="861">
        <v>96.328613000000004</v>
      </c>
      <c r="W694" s="861">
        <v>95.405733999999995</v>
      </c>
      <c r="X694" s="861">
        <v>-1.8861060000000001</v>
      </c>
      <c r="Y694" s="861">
        <v>-1.984429</v>
      </c>
      <c r="Z694" s="861">
        <v>-6.0524440000000004</v>
      </c>
      <c r="AA694" s="861">
        <v>-5.667783</v>
      </c>
      <c r="AB694" s="861">
        <v>-5.2910310000000003</v>
      </c>
      <c r="AC694" s="861">
        <v>-6.7647880000000002</v>
      </c>
      <c r="AD694" s="861">
        <v>-11.197214000000001</v>
      </c>
      <c r="AE694" s="861">
        <v>111.76555500000001</v>
      </c>
      <c r="AF694" s="861">
        <v>99.994741000000005</v>
      </c>
      <c r="AG694" s="861">
        <v>91.939203000000006</v>
      </c>
      <c r="AH694" s="861">
        <v>117.440577</v>
      </c>
      <c r="AI694" s="861">
        <v>92.127709999999993</v>
      </c>
      <c r="AJ694" s="861">
        <v>76.053053000000006</v>
      </c>
      <c r="AK694" s="861">
        <v>-0.65857399999999999</v>
      </c>
      <c r="AL694" s="861">
        <v>-5.7045199999999996</v>
      </c>
      <c r="AM694" s="861">
        <v>-2.8362579999999999</v>
      </c>
      <c r="AN694" s="861">
        <v>95.784824</v>
      </c>
      <c r="AO694" s="861">
        <v>94.548096999999999</v>
      </c>
      <c r="AP694" s="861">
        <v>94.032955999999999</v>
      </c>
      <c r="AQ694" s="861">
        <v>90.098534000000001</v>
      </c>
      <c r="AR694" s="861">
        <v>73.397881999999996</v>
      </c>
      <c r="AS694" s="861">
        <v>63.242494999999998</v>
      </c>
      <c r="AT694" s="861">
        <v>77.176151000000004</v>
      </c>
      <c r="AU694" s="861">
        <v>75.540679999999995</v>
      </c>
      <c r="AV694" s="861">
        <v>74.447917000000004</v>
      </c>
      <c r="AW694" s="861">
        <v>73.904786999999999</v>
      </c>
      <c r="AX694" s="861">
        <v>90.811604000000003</v>
      </c>
      <c r="AY694" s="861">
        <v>88.804027000000005</v>
      </c>
      <c r="AZ694" s="861">
        <v>-2.2381410000000002</v>
      </c>
      <c r="BA694" s="861">
        <v>-2.1101920000000001</v>
      </c>
      <c r="BB694" s="861">
        <v>-9.3923629999999996</v>
      </c>
      <c r="BC694" s="861">
        <v>-8.1965070000000004</v>
      </c>
      <c r="BD694" s="861">
        <v>-8.7793980000000005</v>
      </c>
      <c r="BE694" s="861">
        <v>-6.3505019999999996</v>
      </c>
      <c r="BF694" s="861">
        <v>30.289100000000001</v>
      </c>
      <c r="BG694" s="861">
        <v>140.27295599999999</v>
      </c>
      <c r="BH694" s="861">
        <v>110.321735</v>
      </c>
      <c r="BI694" s="861">
        <v>51.984256999999999</v>
      </c>
      <c r="BJ694" s="861">
        <v>133.52915200000001</v>
      </c>
      <c r="BK694" s="861">
        <v>88.193415000000002</v>
      </c>
      <c r="BL694" s="861">
        <v>79.984341999999998</v>
      </c>
      <c r="BM694" s="861">
        <v>-14.351086</v>
      </c>
      <c r="BN694" s="861">
        <v>-7.6041100000000004</v>
      </c>
      <c r="BO694" s="861">
        <v>-14.871843999999999</v>
      </c>
      <c r="BP694" s="861">
        <v>-7.3727220000000004</v>
      </c>
      <c r="BQ694" s="861">
        <v>88.416115000000005</v>
      </c>
      <c r="BR694" s="861">
        <v>88.778619000000006</v>
      </c>
      <c r="BS694" s="861">
        <v>86.611760000000004</v>
      </c>
      <c r="BT694" s="861">
        <v>59.599713000000001</v>
      </c>
      <c r="BU694" s="861">
        <v>64.951198000000005</v>
      </c>
      <c r="BV694" s="861">
        <v>61.214553000000002</v>
      </c>
      <c r="BW694" s="861">
        <v>64.923839999999998</v>
      </c>
      <c r="BX694" s="861">
        <v>-10.480444</v>
      </c>
      <c r="BY694" s="861">
        <v>-11.072022</v>
      </c>
      <c r="BZ694" s="861">
        <v>-8.6282399999999999</v>
      </c>
      <c r="CA694" s="861">
        <v>-12.364004</v>
      </c>
      <c r="CB694" s="861">
        <v>-7.9991709999999996</v>
      </c>
      <c r="CC694" s="861">
        <v>-4.1493659999999997</v>
      </c>
      <c r="CD694" s="861">
        <v>-8.3468280000000004</v>
      </c>
      <c r="CE694" s="861">
        <v>-3.033382</v>
      </c>
      <c r="CF694" s="861">
        <v>-10.785876</v>
      </c>
      <c r="CG694" s="861">
        <v>-3.6955480000000001</v>
      </c>
      <c r="CH694" s="861">
        <v>-10.712740999999999</v>
      </c>
      <c r="CI694" s="861">
        <v>-5.4345800000000004</v>
      </c>
      <c r="CJ694" s="861">
        <v>-8.2073879999999999</v>
      </c>
      <c r="CK694" s="861">
        <v>-4.9315249999999997</v>
      </c>
      <c r="CL694" s="861">
        <v>-8.8399099999999997</v>
      </c>
      <c r="CM694" s="861">
        <v>-4.1995889999999996</v>
      </c>
      <c r="CN694" s="861">
        <v>-10.706001000000001</v>
      </c>
      <c r="CO694" s="861">
        <v>-6.2484789999999997</v>
      </c>
      <c r="CP694" s="861">
        <v>-10.442589999999999</v>
      </c>
      <c r="CQ694" s="861">
        <v>-6.5276379999999996</v>
      </c>
      <c r="CR694" s="861">
        <v>-8.1965690000000002</v>
      </c>
      <c r="CS694" s="861">
        <v>-5.6628800000000004</v>
      </c>
      <c r="CT694" s="861">
        <v>-8.1540529999999993</v>
      </c>
      <c r="CU694" s="861">
        <v>-6.7148969999999997</v>
      </c>
      <c r="CV694" s="861">
        <v>-11.028090000000001</v>
      </c>
      <c r="CW694" s="861">
        <v>-6.9409080000000003</v>
      </c>
      <c r="CX694" s="861">
        <v>-10.602022</v>
      </c>
      <c r="CY694" s="861">
        <v>-6.0594039999999998</v>
      </c>
      <c r="CZ694" s="861">
        <v>-8.0185040000000001</v>
      </c>
      <c r="DA694" s="861">
        <v>-5.5699269999999999</v>
      </c>
      <c r="DB694" s="861">
        <v>-8.5254340000000006</v>
      </c>
      <c r="DC694" s="861">
        <v>-5.8813199999999997</v>
      </c>
      <c r="DD694" s="861">
        <v>-10.810651999999999</v>
      </c>
      <c r="DE694" s="861">
        <v>-8.0194659999999995</v>
      </c>
      <c r="DF694" s="861">
        <v>-10.809816</v>
      </c>
      <c r="DG694" s="861">
        <v>-7.2083830000000004</v>
      </c>
      <c r="DH694" s="861">
        <v>-7.6080030000000001</v>
      </c>
      <c r="DI694" s="861">
        <v>-6.2427149999999996</v>
      </c>
      <c r="DJ694" s="861">
        <v>-8.0853970000000004</v>
      </c>
      <c r="DK694" s="861">
        <v>-7.1311520000000002</v>
      </c>
      <c r="DL694" s="861">
        <v>-10.921942</v>
      </c>
      <c r="DM694" s="861">
        <v>-9.1624060000000007</v>
      </c>
      <c r="DN694" s="861">
        <v>-10.826733000000001</v>
      </c>
      <c r="DO694" s="861">
        <v>-8.0022590000000005</v>
      </c>
      <c r="DP694" s="861">
        <v>-8.1257780000000004</v>
      </c>
      <c r="DQ694" s="861">
        <v>-6.8336240000000004</v>
      </c>
      <c r="DR694" s="861">
        <v>-8.796519</v>
      </c>
      <c r="DS694" s="861">
        <v>-8.0082000000000004</v>
      </c>
      <c r="DT694" s="861">
        <v>-10.663971999999999</v>
      </c>
      <c r="DU694" s="861">
        <v>-10.163366999999999</v>
      </c>
      <c r="DV694" s="861">
        <v>-11.088333</v>
      </c>
      <c r="DW694" s="861">
        <v>-7.9777360000000002</v>
      </c>
      <c r="DX694" s="861">
        <v>14.205106000000001</v>
      </c>
      <c r="DY694" s="861">
        <v>11.327213</v>
      </c>
      <c r="DZ694" s="861">
        <v>167.49420900000001</v>
      </c>
      <c r="EA694" s="861">
        <v>155.424871</v>
      </c>
      <c r="EB694" s="861">
        <v>120.73</v>
      </c>
      <c r="EC694" s="861">
        <v>1.2390000000000001</v>
      </c>
      <c r="ED694" s="861">
        <v>132.80000000000001</v>
      </c>
      <c r="EE694" s="861">
        <v>120.89</v>
      </c>
      <c r="EF694" s="861">
        <v>5.6020000000000003</v>
      </c>
      <c r="EG694" s="861">
        <v>669.9</v>
      </c>
      <c r="EH694" s="861">
        <v>120.75</v>
      </c>
      <c r="EI694" s="861">
        <v>5.2990000000000004</v>
      </c>
      <c r="EJ694" s="861">
        <v>625.4</v>
      </c>
      <c r="EK694" s="861">
        <v>11.590452000000001</v>
      </c>
      <c r="EL694" s="861">
        <v>4.5258770000000004</v>
      </c>
      <c r="EM694" s="861">
        <v>-14.42671</v>
      </c>
      <c r="EN694" s="861">
        <v>-19.397721000000001</v>
      </c>
      <c r="EO694" s="861">
        <v>97.235956999999999</v>
      </c>
      <c r="EP694" s="861">
        <v>92.056957999999995</v>
      </c>
      <c r="EQ694" s="861">
        <v>-7.960439</v>
      </c>
      <c r="ER694" s="861">
        <v>1205.8404310000001</v>
      </c>
      <c r="ES694" s="861">
        <v>2797.6811290000001</v>
      </c>
      <c r="ET694" s="861">
        <v>2335.9633570000001</v>
      </c>
      <c r="EU694" s="861"/>
      <c r="EV694" s="861"/>
      <c r="EW694" s="861"/>
      <c r="EX694" s="861"/>
      <c r="EY694" s="861"/>
      <c r="EZ694" s="861"/>
      <c r="FA694" s="861"/>
      <c r="FB694" s="861"/>
      <c r="FC694" s="861"/>
      <c r="FD694" s="861"/>
    </row>
    <row r="695" spans="1:160" x14ac:dyDescent="0.25">
      <c r="A695" s="837">
        <v>46146</v>
      </c>
      <c r="B695" s="836">
        <v>0.55827546296296293</v>
      </c>
      <c r="C695" s="861">
        <v>38640</v>
      </c>
      <c r="D695" s="861">
        <v>0</v>
      </c>
      <c r="E695" s="861">
        <v>0</v>
      </c>
      <c r="F695" s="861">
        <v>75.201607999999993</v>
      </c>
      <c r="G695" s="861">
        <v>71.247698</v>
      </c>
      <c r="H695" s="861">
        <v>64.977435999999997</v>
      </c>
      <c r="I695" s="861">
        <v>73.467851999999993</v>
      </c>
      <c r="J695" s="861">
        <v>71.502094</v>
      </c>
      <c r="K695" s="861">
        <v>71.107122000000004</v>
      </c>
      <c r="L695" s="861">
        <v>73.628778999999994</v>
      </c>
      <c r="M695" s="861">
        <v>74.521440999999996</v>
      </c>
      <c r="N695" s="861">
        <v>-4.3271499999999996</v>
      </c>
      <c r="O695" s="861">
        <v>-6.3033210000000004</v>
      </c>
      <c r="P695" s="861">
        <v>-7.2441750000000003</v>
      </c>
      <c r="Q695" s="861">
        <v>-3.6242510000000001</v>
      </c>
      <c r="R695" s="861">
        <v>-4.9716990000000001</v>
      </c>
      <c r="S695" s="861">
        <v>-5.9618820000000001</v>
      </c>
      <c r="T695" s="861">
        <v>82.944029</v>
      </c>
      <c r="U695" s="861">
        <v>73.605491000000001</v>
      </c>
      <c r="V695" s="861">
        <v>95.375628000000006</v>
      </c>
      <c r="W695" s="861">
        <v>94.49512</v>
      </c>
      <c r="X695" s="861">
        <v>-2.7661820000000001</v>
      </c>
      <c r="Y695" s="861">
        <v>-3.0079829999999999</v>
      </c>
      <c r="Z695" s="861">
        <v>-7.3918559999999998</v>
      </c>
      <c r="AA695" s="861">
        <v>-6.9872350000000001</v>
      </c>
      <c r="AB695" s="861">
        <v>-6.5854949999999999</v>
      </c>
      <c r="AC695" s="861">
        <v>-7.9934810000000001</v>
      </c>
      <c r="AD695" s="861">
        <v>-12.369311</v>
      </c>
      <c r="AE695" s="861">
        <v>109.309352</v>
      </c>
      <c r="AF695" s="861">
        <v>100.678915</v>
      </c>
      <c r="AG695" s="861">
        <v>92.289761999999996</v>
      </c>
      <c r="AH695" s="861">
        <v>114.63759</v>
      </c>
      <c r="AI695" s="861">
        <v>91.445409999999995</v>
      </c>
      <c r="AJ695" s="861">
        <v>75.000675000000001</v>
      </c>
      <c r="AK695" s="861">
        <v>-1.8510470000000001</v>
      </c>
      <c r="AL695" s="861">
        <v>-7.0875060000000003</v>
      </c>
      <c r="AM695" s="861">
        <v>-4.0079919999999998</v>
      </c>
      <c r="AN695" s="861">
        <v>95.171091000000004</v>
      </c>
      <c r="AO695" s="861">
        <v>93.600106999999994</v>
      </c>
      <c r="AP695" s="861">
        <v>93.290808999999996</v>
      </c>
      <c r="AQ695" s="861">
        <v>89.991755999999995</v>
      </c>
      <c r="AR695" s="861">
        <v>73.510868000000002</v>
      </c>
      <c r="AS695" s="861">
        <v>63.269908000000001</v>
      </c>
      <c r="AT695" s="861">
        <v>77.174853999999996</v>
      </c>
      <c r="AU695" s="861">
        <v>75.559220999999994</v>
      </c>
      <c r="AV695" s="861">
        <v>74.457605999999998</v>
      </c>
      <c r="AW695" s="861">
        <v>74.024091999999996</v>
      </c>
      <c r="AX695" s="861">
        <v>90.774316999999996</v>
      </c>
      <c r="AY695" s="861">
        <v>88.711779000000007</v>
      </c>
      <c r="AZ695" s="861">
        <v>-3.1600229999999998</v>
      </c>
      <c r="BA695" s="861">
        <v>-2.668987</v>
      </c>
      <c r="BB695" s="861">
        <v>-10.732392000000001</v>
      </c>
      <c r="BC695" s="861">
        <v>-9.4266260000000006</v>
      </c>
      <c r="BD695" s="861">
        <v>-10.181972</v>
      </c>
      <c r="BE695" s="861">
        <v>-9.5398200000000006</v>
      </c>
      <c r="BF695" s="861">
        <v>24.157738999999999</v>
      </c>
      <c r="BG695" s="861">
        <v>138.59091100000001</v>
      </c>
      <c r="BH695" s="861">
        <v>110.159418</v>
      </c>
      <c r="BI695" s="861">
        <v>52.295532000000001</v>
      </c>
      <c r="BJ695" s="861">
        <v>131.45855399999999</v>
      </c>
      <c r="BK695" s="861">
        <v>87.893544000000006</v>
      </c>
      <c r="BL695" s="861">
        <v>79.229049000000003</v>
      </c>
      <c r="BM695" s="861">
        <v>-15.760718000000001</v>
      </c>
      <c r="BN695" s="861">
        <v>-8.9710459999999994</v>
      </c>
      <c r="BO695" s="861">
        <v>-17.136787999999999</v>
      </c>
      <c r="BP695" s="861">
        <v>-8.8759390000000007</v>
      </c>
      <c r="BQ695" s="861">
        <v>88.273638000000005</v>
      </c>
      <c r="BR695" s="861">
        <v>88.642702</v>
      </c>
      <c r="BS695" s="861">
        <v>86.580534</v>
      </c>
      <c r="BT695" s="861">
        <v>59.832026999999997</v>
      </c>
      <c r="BU695" s="861">
        <v>64.927077999999995</v>
      </c>
      <c r="BV695" s="861">
        <v>61.293371999999998</v>
      </c>
      <c r="BW695" s="861">
        <v>64.938192000000001</v>
      </c>
      <c r="BX695" s="861">
        <v>-11.880907000000001</v>
      </c>
      <c r="BY695" s="861">
        <v>-12.276419000000001</v>
      </c>
      <c r="BZ695" s="861">
        <v>-10.610442000000001</v>
      </c>
      <c r="CA695" s="861">
        <v>-15.09273</v>
      </c>
      <c r="CB695" s="861">
        <v>-7.9913340000000002</v>
      </c>
      <c r="CC695" s="861">
        <v>-4.1483400000000001</v>
      </c>
      <c r="CD695" s="861">
        <v>-8.3448600000000006</v>
      </c>
      <c r="CE695" s="861">
        <v>-3.0472130000000002</v>
      </c>
      <c r="CF695" s="861">
        <v>-10.749091</v>
      </c>
      <c r="CG695" s="861">
        <v>-3.6833330000000002</v>
      </c>
      <c r="CH695" s="861">
        <v>-10.692185</v>
      </c>
      <c r="CI695" s="861">
        <v>-5.4542659999999996</v>
      </c>
      <c r="CJ695" s="861">
        <v>-8.1929970000000001</v>
      </c>
      <c r="CK695" s="861">
        <v>-4.9379479999999996</v>
      </c>
      <c r="CL695" s="861">
        <v>-8.8721370000000004</v>
      </c>
      <c r="CM695" s="861">
        <v>-4.1827519999999998</v>
      </c>
      <c r="CN695" s="861">
        <v>-10.690832</v>
      </c>
      <c r="CO695" s="861">
        <v>-6.2646740000000003</v>
      </c>
      <c r="CP695" s="861">
        <v>-10.440536</v>
      </c>
      <c r="CQ695" s="861">
        <v>-6.555002</v>
      </c>
      <c r="CR695" s="861">
        <v>-8.217454</v>
      </c>
      <c r="CS695" s="861">
        <v>-5.6659689999999996</v>
      </c>
      <c r="CT695" s="861">
        <v>-8.1577369999999991</v>
      </c>
      <c r="CU695" s="861">
        <v>-6.6905599999999996</v>
      </c>
      <c r="CV695" s="861">
        <v>-11.009696999999999</v>
      </c>
      <c r="CW695" s="861">
        <v>-6.9371119999999999</v>
      </c>
      <c r="CX695" s="861">
        <v>-10.594122</v>
      </c>
      <c r="CY695" s="861">
        <v>-6.0669510000000004</v>
      </c>
      <c r="CZ695" s="861">
        <v>-7.9811629999999996</v>
      </c>
      <c r="DA695" s="861">
        <v>-5.5779040000000002</v>
      </c>
      <c r="DB695" s="861">
        <v>-8.4861599999999999</v>
      </c>
      <c r="DC695" s="861">
        <v>-5.8384799999999997</v>
      </c>
      <c r="DD695" s="861">
        <v>-10.801788999999999</v>
      </c>
      <c r="DE695" s="861">
        <v>-8.0101739999999992</v>
      </c>
      <c r="DF695" s="861">
        <v>-10.803659</v>
      </c>
      <c r="DG695" s="861">
        <v>-7.2083349999999999</v>
      </c>
      <c r="DH695" s="861">
        <v>-7.6219809999999999</v>
      </c>
      <c r="DI695" s="861">
        <v>-6.2194310000000002</v>
      </c>
      <c r="DJ695" s="861">
        <v>-8.0648529999999994</v>
      </c>
      <c r="DK695" s="861">
        <v>-7.1344649999999996</v>
      </c>
      <c r="DL695" s="861">
        <v>-10.912769000000001</v>
      </c>
      <c r="DM695" s="861">
        <v>-9.1424789999999998</v>
      </c>
      <c r="DN695" s="861">
        <v>-10.833263000000001</v>
      </c>
      <c r="DO695" s="861">
        <v>-8.0298130000000008</v>
      </c>
      <c r="DP695" s="861">
        <v>-8.1013979999999997</v>
      </c>
      <c r="DQ695" s="861">
        <v>-6.8271280000000001</v>
      </c>
      <c r="DR695" s="861">
        <v>-8.7885980000000004</v>
      </c>
      <c r="DS695" s="861">
        <v>-7.9988859999999997</v>
      </c>
      <c r="DT695" s="861">
        <v>-10.637421</v>
      </c>
      <c r="DU695" s="861">
        <v>-10.144817</v>
      </c>
      <c r="DV695" s="861">
        <v>-11.087222000000001</v>
      </c>
      <c r="DW695" s="861">
        <v>-7.9873909999999997</v>
      </c>
      <c r="DX695" s="861">
        <v>13.629206999999999</v>
      </c>
      <c r="DY695" s="861">
        <v>10.786550999999999</v>
      </c>
      <c r="DZ695" s="861">
        <v>165.997412</v>
      </c>
      <c r="EA695" s="861">
        <v>155.53189599999999</v>
      </c>
      <c r="EB695" s="861">
        <v>120.35</v>
      </c>
      <c r="EC695" s="861">
        <v>3.2559999999999998</v>
      </c>
      <c r="ED695" s="861">
        <v>384.8</v>
      </c>
      <c r="EE695" s="861">
        <v>120.42</v>
      </c>
      <c r="EF695" s="861">
        <v>5.5449999999999999</v>
      </c>
      <c r="EG695" s="861">
        <v>660.3</v>
      </c>
      <c r="EH695" s="861">
        <v>120.04</v>
      </c>
      <c r="EI695" s="861">
        <v>5.2450000000000001</v>
      </c>
      <c r="EJ695" s="861">
        <v>624.4</v>
      </c>
      <c r="EK695" s="861">
        <v>11.381836</v>
      </c>
      <c r="EL695" s="861">
        <v>3.2418309999999999</v>
      </c>
      <c r="EM695" s="861">
        <v>-15.389828</v>
      </c>
      <c r="EN695" s="861">
        <v>-20.378619</v>
      </c>
      <c r="EO695" s="861">
        <v>96.607594000000006</v>
      </c>
      <c r="EP695" s="861">
        <v>92.104049000000003</v>
      </c>
      <c r="EQ695" s="861">
        <v>-7.9547230000000004</v>
      </c>
      <c r="ER695" s="861">
        <v>1211.35095</v>
      </c>
      <c r="ES695" s="861">
        <v>2808.714473</v>
      </c>
      <c r="ET695" s="861">
        <v>2346.3743159999999</v>
      </c>
      <c r="EU695" s="861"/>
      <c r="EV695" s="861"/>
      <c r="EW695" s="861"/>
      <c r="EX695" s="861"/>
      <c r="EY695" s="861"/>
      <c r="EZ695" s="861"/>
      <c r="FA695" s="861"/>
      <c r="FB695" s="861"/>
      <c r="FC695" s="861"/>
      <c r="FD695" s="861"/>
    </row>
    <row r="696" spans="1:160" x14ac:dyDescent="0.25">
      <c r="A696" s="837">
        <v>46146</v>
      </c>
      <c r="B696" s="836">
        <v>0.55896990740740737</v>
      </c>
      <c r="C696" s="861">
        <v>38700</v>
      </c>
      <c r="D696" s="861">
        <v>0</v>
      </c>
      <c r="E696" s="861">
        <v>0</v>
      </c>
      <c r="F696" s="861">
        <v>75.208192999999994</v>
      </c>
      <c r="G696" s="861">
        <v>71.284012000000004</v>
      </c>
      <c r="H696" s="861">
        <v>64.874240999999998</v>
      </c>
      <c r="I696" s="861">
        <v>73.499093999999999</v>
      </c>
      <c r="J696" s="861">
        <v>71.492266999999998</v>
      </c>
      <c r="K696" s="861">
        <v>71.118932000000001</v>
      </c>
      <c r="L696" s="861">
        <v>73.602693000000002</v>
      </c>
      <c r="M696" s="861">
        <v>74.573147000000006</v>
      </c>
      <c r="N696" s="861">
        <v>-4.520829</v>
      </c>
      <c r="O696" s="861">
        <v>-6.6917869999999997</v>
      </c>
      <c r="P696" s="861">
        <v>-7.6701540000000001</v>
      </c>
      <c r="Q696" s="861">
        <v>-3.8123520000000002</v>
      </c>
      <c r="R696" s="861">
        <v>-5.1890720000000004</v>
      </c>
      <c r="S696" s="861">
        <v>-5.9580500000000001</v>
      </c>
      <c r="T696" s="861">
        <v>82.835561999999996</v>
      </c>
      <c r="U696" s="861">
        <v>73.671847</v>
      </c>
      <c r="V696" s="861">
        <v>94.987566000000001</v>
      </c>
      <c r="W696" s="861">
        <v>94.145097000000007</v>
      </c>
      <c r="X696" s="861">
        <v>-3.3219940000000001</v>
      </c>
      <c r="Y696" s="861">
        <v>-3.5865149999999999</v>
      </c>
      <c r="Z696" s="861">
        <v>-8.1166040000000006</v>
      </c>
      <c r="AA696" s="861">
        <v>-7.6507339999999999</v>
      </c>
      <c r="AB696" s="861">
        <v>-7.2641730000000004</v>
      </c>
      <c r="AC696" s="861">
        <v>-8.5987369999999999</v>
      </c>
      <c r="AD696" s="861">
        <v>-12.932752000000001</v>
      </c>
      <c r="AE696" s="861">
        <v>107.677858</v>
      </c>
      <c r="AF696" s="861">
        <v>100.378406</v>
      </c>
      <c r="AG696" s="861">
        <v>92.080822999999995</v>
      </c>
      <c r="AH696" s="861">
        <v>112.67697</v>
      </c>
      <c r="AI696" s="861">
        <v>91.075057999999999</v>
      </c>
      <c r="AJ696" s="861">
        <v>74.496419000000003</v>
      </c>
      <c r="AK696" s="861">
        <v>-2.5508229999999998</v>
      </c>
      <c r="AL696" s="861">
        <v>-7.7634249999999998</v>
      </c>
      <c r="AM696" s="861">
        <v>-4.5596629999999996</v>
      </c>
      <c r="AN696" s="861">
        <v>94.658331000000004</v>
      </c>
      <c r="AO696" s="861">
        <v>93.295254</v>
      </c>
      <c r="AP696" s="861">
        <v>92.731790000000004</v>
      </c>
      <c r="AQ696" s="861">
        <v>89.789874999999995</v>
      </c>
      <c r="AR696" s="861">
        <v>73.573586000000006</v>
      </c>
      <c r="AS696" s="861">
        <v>63.261437000000001</v>
      </c>
      <c r="AT696" s="861">
        <v>77.249812000000006</v>
      </c>
      <c r="AU696" s="861">
        <v>75.552009999999996</v>
      </c>
      <c r="AV696" s="861">
        <v>74.339636999999996</v>
      </c>
      <c r="AW696" s="861">
        <v>73.504339999999999</v>
      </c>
      <c r="AX696" s="861">
        <v>90.32432</v>
      </c>
      <c r="AY696" s="861">
        <v>88.206227999999996</v>
      </c>
      <c r="AZ696" s="861">
        <v>-3.8358650000000001</v>
      </c>
      <c r="BA696" s="861">
        <v>-3.1009989999999998</v>
      </c>
      <c r="BB696" s="861">
        <v>-11.628594</v>
      </c>
      <c r="BC696" s="861">
        <v>-10.371691999999999</v>
      </c>
      <c r="BD696" s="861">
        <v>-11.180353999999999</v>
      </c>
      <c r="BE696" s="861">
        <v>-10.558607</v>
      </c>
      <c r="BF696" s="861">
        <v>25.163841999999999</v>
      </c>
      <c r="BG696" s="861">
        <v>137.871836</v>
      </c>
      <c r="BH696" s="861">
        <v>109.649986</v>
      </c>
      <c r="BI696" s="861">
        <v>52.236122999999999</v>
      </c>
      <c r="BJ696" s="861">
        <v>130.05054000000001</v>
      </c>
      <c r="BK696" s="861">
        <v>87.337821000000005</v>
      </c>
      <c r="BL696" s="861">
        <v>78.459085999999999</v>
      </c>
      <c r="BM696" s="861">
        <v>-16.815847000000002</v>
      </c>
      <c r="BN696" s="861">
        <v>-10.037637</v>
      </c>
      <c r="BO696" s="861">
        <v>-17.865051999999999</v>
      </c>
      <c r="BP696" s="861">
        <v>-10.045615</v>
      </c>
      <c r="BQ696" s="861">
        <v>87.855723999999995</v>
      </c>
      <c r="BR696" s="861">
        <v>88.618454999999997</v>
      </c>
      <c r="BS696" s="861">
        <v>86.549143999999998</v>
      </c>
      <c r="BT696" s="861">
        <v>59.978107999999999</v>
      </c>
      <c r="BU696" s="861">
        <v>64.924588999999997</v>
      </c>
      <c r="BV696" s="861">
        <v>61.346684000000003</v>
      </c>
      <c r="BW696" s="861">
        <v>64.949382</v>
      </c>
      <c r="BX696" s="861">
        <v>-12.434329</v>
      </c>
      <c r="BY696" s="861">
        <v>-12.805674</v>
      </c>
      <c r="BZ696" s="861">
        <v>-12.068622</v>
      </c>
      <c r="CA696" s="861">
        <v>-15.946562</v>
      </c>
      <c r="CB696" s="861">
        <v>-7.9752169999999998</v>
      </c>
      <c r="CC696" s="861">
        <v>-4.1291019999999996</v>
      </c>
      <c r="CD696" s="861">
        <v>-8.306305</v>
      </c>
      <c r="CE696" s="861">
        <v>-2.998764</v>
      </c>
      <c r="CF696" s="861">
        <v>-10.717304</v>
      </c>
      <c r="CG696" s="861">
        <v>-3.6839580000000001</v>
      </c>
      <c r="CH696" s="861">
        <v>-10.656267</v>
      </c>
      <c r="CI696" s="861">
        <v>-5.4219049999999998</v>
      </c>
      <c r="CJ696" s="861">
        <v>-8.1909130000000001</v>
      </c>
      <c r="CK696" s="861">
        <v>-4.9014610000000003</v>
      </c>
      <c r="CL696" s="861">
        <v>-8.818092</v>
      </c>
      <c r="CM696" s="861">
        <v>-4.1565380000000003</v>
      </c>
      <c r="CN696" s="861">
        <v>-10.689114999999999</v>
      </c>
      <c r="CO696" s="861">
        <v>-6.2396419999999999</v>
      </c>
      <c r="CP696" s="861">
        <v>-10.430524</v>
      </c>
      <c r="CQ696" s="861">
        <v>-6.5581199999999997</v>
      </c>
      <c r="CR696" s="861">
        <v>-8.1625519999999998</v>
      </c>
      <c r="CS696" s="861">
        <v>-5.649972</v>
      </c>
      <c r="CT696" s="861">
        <v>-8.0975400000000004</v>
      </c>
      <c r="CU696" s="861">
        <v>-6.7005280000000003</v>
      </c>
      <c r="CV696" s="861">
        <v>-10.998111</v>
      </c>
      <c r="CW696" s="861">
        <v>-6.9452160000000003</v>
      </c>
      <c r="CX696" s="861">
        <v>-10.598869000000001</v>
      </c>
      <c r="CY696" s="861">
        <v>-6.0418149999999997</v>
      </c>
      <c r="CZ696" s="861">
        <v>-7.9741949999999999</v>
      </c>
      <c r="DA696" s="861">
        <v>-5.5493420000000002</v>
      </c>
      <c r="DB696" s="861">
        <v>-8.4967939999999995</v>
      </c>
      <c r="DC696" s="861">
        <v>-5.8513999999999999</v>
      </c>
      <c r="DD696" s="861">
        <v>-10.799728999999999</v>
      </c>
      <c r="DE696" s="861">
        <v>-7.998767</v>
      </c>
      <c r="DF696" s="861">
        <v>-10.796925999999999</v>
      </c>
      <c r="DG696" s="861">
        <v>-7.1824849999999998</v>
      </c>
      <c r="DH696" s="861">
        <v>-7.5951779999999998</v>
      </c>
      <c r="DI696" s="861">
        <v>-6.2225849999999996</v>
      </c>
      <c r="DJ696" s="861">
        <v>-8.0319900000000004</v>
      </c>
      <c r="DK696" s="861">
        <v>-7.0988480000000003</v>
      </c>
      <c r="DL696" s="861">
        <v>-10.889483</v>
      </c>
      <c r="DM696" s="861">
        <v>-9.1590939999999996</v>
      </c>
      <c r="DN696" s="861">
        <v>-10.819012000000001</v>
      </c>
      <c r="DO696" s="861">
        <v>-7.9833449999999999</v>
      </c>
      <c r="DP696" s="861">
        <v>-8.0900160000000003</v>
      </c>
      <c r="DQ696" s="861">
        <v>-6.7975979999999998</v>
      </c>
      <c r="DR696" s="861">
        <v>-8.783334</v>
      </c>
      <c r="DS696" s="861">
        <v>-7.9744479999999998</v>
      </c>
      <c r="DT696" s="861">
        <v>-10.625888</v>
      </c>
      <c r="DU696" s="861">
        <v>-10.150193</v>
      </c>
      <c r="DV696" s="861">
        <v>-11.076207</v>
      </c>
      <c r="DW696" s="861">
        <v>-7.958653</v>
      </c>
      <c r="DX696" s="861">
        <v>13.365145999999999</v>
      </c>
      <c r="DY696" s="861">
        <v>10.181585999999999</v>
      </c>
      <c r="DZ696" s="861">
        <v>164.738968</v>
      </c>
      <c r="EA696" s="861">
        <v>154.25138699999999</v>
      </c>
      <c r="EB696" s="861">
        <v>121.06</v>
      </c>
      <c r="EC696" s="861">
        <v>1.2390000000000001</v>
      </c>
      <c r="ED696" s="861">
        <v>132.9</v>
      </c>
      <c r="EE696" s="861">
        <v>121.14</v>
      </c>
      <c r="EF696" s="861">
        <v>5.4930000000000003</v>
      </c>
      <c r="EG696" s="861">
        <v>657</v>
      </c>
      <c r="EH696" s="861">
        <v>120.87</v>
      </c>
      <c r="EI696" s="861">
        <v>5.1879999999999997</v>
      </c>
      <c r="EJ696" s="861">
        <v>615</v>
      </c>
      <c r="EK696" s="861">
        <v>11.276833999999999</v>
      </c>
      <c r="EL696" s="861">
        <v>3.6304419999999999</v>
      </c>
      <c r="EM696" s="861">
        <v>-15.836497</v>
      </c>
      <c r="EN696" s="861">
        <v>-21.495494000000001</v>
      </c>
      <c r="EO696" s="861">
        <v>96.076335</v>
      </c>
      <c r="EP696" s="861">
        <v>91.539202000000003</v>
      </c>
      <c r="EQ696" s="861">
        <v>-7.9369449999999997</v>
      </c>
      <c r="ER696" s="861">
        <v>1216.445974</v>
      </c>
      <c r="ES696" s="861">
        <v>2819.6645720000001</v>
      </c>
      <c r="ET696" s="861">
        <v>2356.6969009999998</v>
      </c>
      <c r="EU696" s="861"/>
      <c r="EV696" s="861"/>
      <c r="EW696" s="861"/>
      <c r="EX696" s="861"/>
      <c r="EY696" s="861"/>
      <c r="EZ696" s="861"/>
      <c r="FA696" s="861"/>
      <c r="FB696" s="861"/>
      <c r="FC696" s="861"/>
      <c r="FD696" s="861"/>
    </row>
    <row r="697" spans="1:160" x14ac:dyDescent="0.25">
      <c r="A697" s="837">
        <v>46146</v>
      </c>
      <c r="B697" s="836">
        <v>0.55966435185185182</v>
      </c>
      <c r="C697" s="861">
        <v>38760</v>
      </c>
      <c r="D697" s="861">
        <v>0</v>
      </c>
      <c r="E697" s="861">
        <v>0</v>
      </c>
      <c r="F697" s="861">
        <v>75.253608</v>
      </c>
      <c r="G697" s="861">
        <v>71.275757999999996</v>
      </c>
      <c r="H697" s="861">
        <v>64.938169000000002</v>
      </c>
      <c r="I697" s="861">
        <v>73.472264999999993</v>
      </c>
      <c r="J697" s="861">
        <v>71.554021000000006</v>
      </c>
      <c r="K697" s="861">
        <v>71.106880000000004</v>
      </c>
      <c r="L697" s="861">
        <v>73.609245999999999</v>
      </c>
      <c r="M697" s="861">
        <v>74.531513000000004</v>
      </c>
      <c r="N697" s="861">
        <v>-4.7618910000000003</v>
      </c>
      <c r="O697" s="861">
        <v>-7.0294210000000001</v>
      </c>
      <c r="P697" s="861">
        <v>-7.9049259999999997</v>
      </c>
      <c r="Q697" s="861">
        <v>-3.9343880000000002</v>
      </c>
      <c r="R697" s="861">
        <v>-5.2685129999999996</v>
      </c>
      <c r="S697" s="861">
        <v>-6.3314769999999996</v>
      </c>
      <c r="T697" s="861">
        <v>82.505205000000004</v>
      </c>
      <c r="U697" s="861">
        <v>73.428926000000004</v>
      </c>
      <c r="V697" s="861">
        <v>94.843907000000002</v>
      </c>
      <c r="W697" s="861">
        <v>93.900463999999999</v>
      </c>
      <c r="X697" s="861">
        <v>-3.6453069999999999</v>
      </c>
      <c r="Y697" s="861">
        <v>-4.0994320000000002</v>
      </c>
      <c r="Z697" s="861">
        <v>-8.5329719999999991</v>
      </c>
      <c r="AA697" s="861">
        <v>-8.1177969999999995</v>
      </c>
      <c r="AB697" s="861">
        <v>-7.696612</v>
      </c>
      <c r="AC697" s="861">
        <v>-8.9524319999999999</v>
      </c>
      <c r="AD697" s="861">
        <v>-13.206906</v>
      </c>
      <c r="AE697" s="861">
        <v>106.76933</v>
      </c>
      <c r="AF697" s="861">
        <v>100.01181099999999</v>
      </c>
      <c r="AG697" s="861">
        <v>91.507734999999997</v>
      </c>
      <c r="AH697" s="861">
        <v>111.528954</v>
      </c>
      <c r="AI697" s="861">
        <v>90.760017000000005</v>
      </c>
      <c r="AJ697" s="861">
        <v>74.208670999999995</v>
      </c>
      <c r="AK697" s="861">
        <v>-3.1029080000000002</v>
      </c>
      <c r="AL697" s="861">
        <v>-8.2020009999999992</v>
      </c>
      <c r="AM697" s="861">
        <v>-4.8614870000000003</v>
      </c>
      <c r="AN697" s="861">
        <v>94.288471999999999</v>
      </c>
      <c r="AO697" s="861">
        <v>93.0839</v>
      </c>
      <c r="AP697" s="861">
        <v>92.305857000000003</v>
      </c>
      <c r="AQ697" s="861">
        <v>89.592626999999993</v>
      </c>
      <c r="AR697" s="861">
        <v>73.538809000000001</v>
      </c>
      <c r="AS697" s="861">
        <v>63.132848000000003</v>
      </c>
      <c r="AT697" s="861">
        <v>77.259209999999996</v>
      </c>
      <c r="AU697" s="861">
        <v>75.546229999999994</v>
      </c>
      <c r="AV697" s="861">
        <v>74.302143000000001</v>
      </c>
      <c r="AW697" s="861">
        <v>73.953728999999996</v>
      </c>
      <c r="AX697" s="861">
        <v>90.019801999999999</v>
      </c>
      <c r="AY697" s="861">
        <v>87.908044000000004</v>
      </c>
      <c r="AZ697" s="861">
        <v>-4.0677899999999996</v>
      </c>
      <c r="BA697" s="861">
        <v>-3.264392</v>
      </c>
      <c r="BB697" s="861">
        <v>-12.249829999999999</v>
      </c>
      <c r="BC697" s="861">
        <v>-10.932944000000001</v>
      </c>
      <c r="BD697" s="861">
        <v>-11.889167</v>
      </c>
      <c r="BE697" s="861">
        <v>-11.362193</v>
      </c>
      <c r="BF697" s="861">
        <v>26.026959000000002</v>
      </c>
      <c r="BG697" s="861">
        <v>137.96730099999999</v>
      </c>
      <c r="BH697" s="861">
        <v>109.199572</v>
      </c>
      <c r="BI697" s="861">
        <v>51.977418</v>
      </c>
      <c r="BJ697" s="861">
        <v>129.905697</v>
      </c>
      <c r="BK697" s="861">
        <v>86.947744999999998</v>
      </c>
      <c r="BL697" s="861">
        <v>77.848613</v>
      </c>
      <c r="BM697" s="861">
        <v>-17.493919000000002</v>
      </c>
      <c r="BN697" s="861">
        <v>-10.780196999999999</v>
      </c>
      <c r="BO697" s="861">
        <v>-18.553602000000001</v>
      </c>
      <c r="BP697" s="861">
        <v>-10.847864</v>
      </c>
      <c r="BQ697" s="861">
        <v>87.507655999999997</v>
      </c>
      <c r="BR697" s="861">
        <v>88.501721000000003</v>
      </c>
      <c r="BS697" s="861">
        <v>86.369190000000003</v>
      </c>
      <c r="BT697" s="861">
        <v>60.041432</v>
      </c>
      <c r="BU697" s="861">
        <v>64.958502999999993</v>
      </c>
      <c r="BV697" s="861">
        <v>61.408217999999998</v>
      </c>
      <c r="BW697" s="861">
        <v>65.004666999999998</v>
      </c>
      <c r="BX697" s="861">
        <v>-12.741845</v>
      </c>
      <c r="BY697" s="861">
        <v>-13.137896</v>
      </c>
      <c r="BZ697" s="861">
        <v>-12.995573</v>
      </c>
      <c r="CA697" s="861">
        <v>-16.523496000000002</v>
      </c>
      <c r="CB697" s="861">
        <v>-7.9323079999999999</v>
      </c>
      <c r="CC697" s="861">
        <v>-4.0925929999999999</v>
      </c>
      <c r="CD697" s="861">
        <v>-8.2658120000000004</v>
      </c>
      <c r="CE697" s="861">
        <v>-2.9613909999999999</v>
      </c>
      <c r="CF697" s="861">
        <v>-10.698009000000001</v>
      </c>
      <c r="CG697" s="861">
        <v>-3.6198049999999999</v>
      </c>
      <c r="CH697" s="861">
        <v>-10.652638</v>
      </c>
      <c r="CI697" s="861">
        <v>-5.3987360000000004</v>
      </c>
      <c r="CJ697" s="861">
        <v>-8.1751310000000004</v>
      </c>
      <c r="CK697" s="861">
        <v>-4.8881839999999999</v>
      </c>
      <c r="CL697" s="861">
        <v>-8.784592</v>
      </c>
      <c r="CM697" s="861">
        <v>-4.1107279999999999</v>
      </c>
      <c r="CN697" s="861">
        <v>-10.648210000000001</v>
      </c>
      <c r="CO697" s="861">
        <v>-6.1910930000000004</v>
      </c>
      <c r="CP697" s="861">
        <v>-10.415585</v>
      </c>
      <c r="CQ697" s="861">
        <v>-6.5274029999999996</v>
      </c>
      <c r="CR697" s="861">
        <v>-8.1439240000000002</v>
      </c>
      <c r="CS697" s="861">
        <v>-5.624892</v>
      </c>
      <c r="CT697" s="861">
        <v>-8.0779750000000003</v>
      </c>
      <c r="CU697" s="861">
        <v>-6.6450589999999998</v>
      </c>
      <c r="CV697" s="861">
        <v>-10.978926</v>
      </c>
      <c r="CW697" s="861">
        <v>-6.9382970000000004</v>
      </c>
      <c r="CX697" s="861">
        <v>-10.589559</v>
      </c>
      <c r="CY697" s="861">
        <v>-6.0488949999999999</v>
      </c>
      <c r="CZ697" s="861">
        <v>-7.9789570000000003</v>
      </c>
      <c r="DA697" s="861">
        <v>-5.5710150000000001</v>
      </c>
      <c r="DB697" s="861">
        <v>-8.4956250000000004</v>
      </c>
      <c r="DC697" s="861">
        <v>-5.8623589999999997</v>
      </c>
      <c r="DD697" s="861">
        <v>-10.790443</v>
      </c>
      <c r="DE697" s="861">
        <v>-8.0194620000000008</v>
      </c>
      <c r="DF697" s="861">
        <v>-10.791724</v>
      </c>
      <c r="DG697" s="861">
        <v>-7.1955340000000003</v>
      </c>
      <c r="DH697" s="861">
        <v>-7.6030930000000003</v>
      </c>
      <c r="DI697" s="861">
        <v>-6.2158049999999996</v>
      </c>
      <c r="DJ697" s="861">
        <v>-8.0312730000000006</v>
      </c>
      <c r="DK697" s="861">
        <v>-7.119154</v>
      </c>
      <c r="DL697" s="861">
        <v>-10.906736</v>
      </c>
      <c r="DM697" s="861">
        <v>-9.1514600000000002</v>
      </c>
      <c r="DN697" s="861">
        <v>-10.8124</v>
      </c>
      <c r="DO697" s="861">
        <v>-8.0048320000000004</v>
      </c>
      <c r="DP697" s="861">
        <v>-8.1072950000000006</v>
      </c>
      <c r="DQ697" s="861">
        <v>-6.8295690000000002</v>
      </c>
      <c r="DR697" s="861">
        <v>-8.7779319999999998</v>
      </c>
      <c r="DS697" s="861">
        <v>-7.9816830000000003</v>
      </c>
      <c r="DT697" s="861">
        <v>-10.598507</v>
      </c>
      <c r="DU697" s="861">
        <v>-10.151935</v>
      </c>
      <c r="DV697" s="861">
        <v>-11.061762</v>
      </c>
      <c r="DW697" s="861">
        <v>-7.9592479999999997</v>
      </c>
      <c r="DX697" s="861">
        <v>13.252386</v>
      </c>
      <c r="DY697" s="861">
        <v>9.9179619999999993</v>
      </c>
      <c r="DZ697" s="861">
        <v>164.246419</v>
      </c>
      <c r="EA697" s="861">
        <v>153.80054000000001</v>
      </c>
      <c r="EB697" s="861">
        <v>121.04</v>
      </c>
      <c r="EC697" s="861">
        <v>1.2390000000000001</v>
      </c>
      <c r="ED697" s="861">
        <v>133</v>
      </c>
      <c r="EE697" s="861">
        <v>121.05</v>
      </c>
      <c r="EF697" s="861">
        <v>5.5039999999999996</v>
      </c>
      <c r="EG697" s="861">
        <v>652.9</v>
      </c>
      <c r="EH697" s="861">
        <v>121.06</v>
      </c>
      <c r="EI697" s="861">
        <v>5.1379999999999999</v>
      </c>
      <c r="EJ697" s="861">
        <v>613.70000000000005</v>
      </c>
      <c r="EK697" s="861">
        <v>11.166736</v>
      </c>
      <c r="EL697" s="861">
        <v>3.4351889999999998</v>
      </c>
      <c r="EM697" s="861">
        <v>-16.028223000000001</v>
      </c>
      <c r="EN697" s="861">
        <v>-21.988790999999999</v>
      </c>
      <c r="EO697" s="861">
        <v>95.867660000000001</v>
      </c>
      <c r="EP697" s="861">
        <v>91.339580999999995</v>
      </c>
      <c r="EQ697" s="861">
        <v>-7.9255740000000001</v>
      </c>
      <c r="ER697" s="861">
        <v>1218.661294</v>
      </c>
      <c r="ES697" s="861">
        <v>2830.5846179999999</v>
      </c>
      <c r="ET697" s="861">
        <v>2366.9193540000001</v>
      </c>
      <c r="EU697" s="861"/>
      <c r="EV697" s="861"/>
      <c r="EW697" s="861"/>
      <c r="EX697" s="861"/>
      <c r="EY697" s="861"/>
      <c r="EZ697" s="861"/>
      <c r="FA697" s="861"/>
      <c r="FB697" s="861"/>
      <c r="FC697" s="861"/>
      <c r="FD697" s="861"/>
    </row>
    <row r="698" spans="1:160" x14ac:dyDescent="0.25">
      <c r="A698" s="837">
        <v>46146</v>
      </c>
      <c r="B698" s="836">
        <v>0.56035879629629626</v>
      </c>
      <c r="C698" s="861">
        <v>38820</v>
      </c>
      <c r="D698" s="861">
        <v>0</v>
      </c>
      <c r="E698" s="861">
        <v>0</v>
      </c>
      <c r="F698" s="861">
        <v>75.225138999999999</v>
      </c>
      <c r="G698" s="861">
        <v>71.284914000000001</v>
      </c>
      <c r="H698" s="861">
        <v>64.912341999999995</v>
      </c>
      <c r="I698" s="861">
        <v>73.456233999999995</v>
      </c>
      <c r="J698" s="861">
        <v>71.552797999999996</v>
      </c>
      <c r="K698" s="861">
        <v>71.080195000000003</v>
      </c>
      <c r="L698" s="861">
        <v>73.612094999999997</v>
      </c>
      <c r="M698" s="861">
        <v>74.526329000000004</v>
      </c>
      <c r="N698" s="861">
        <v>-4.9110870000000002</v>
      </c>
      <c r="O698" s="861">
        <v>-7.3651309999999999</v>
      </c>
      <c r="P698" s="861">
        <v>-8.2668389999999992</v>
      </c>
      <c r="Q698" s="861">
        <v>-4.1223369999999999</v>
      </c>
      <c r="R698" s="861">
        <v>-5.6297509999999997</v>
      </c>
      <c r="S698" s="861">
        <v>-6.6214240000000002</v>
      </c>
      <c r="T698" s="861">
        <v>82.606082000000001</v>
      </c>
      <c r="U698" s="861">
        <v>73.601961000000003</v>
      </c>
      <c r="V698" s="861">
        <v>94.538554000000005</v>
      </c>
      <c r="W698" s="861">
        <v>93.574527000000003</v>
      </c>
      <c r="X698" s="861">
        <v>-3.9067229999999999</v>
      </c>
      <c r="Y698" s="861">
        <v>-4.3344079999999998</v>
      </c>
      <c r="Z698" s="861">
        <v>-8.8056560000000008</v>
      </c>
      <c r="AA698" s="861">
        <v>-8.4619280000000003</v>
      </c>
      <c r="AB698" s="861">
        <v>-7.9866250000000001</v>
      </c>
      <c r="AC698" s="861">
        <v>-9.2284880000000005</v>
      </c>
      <c r="AD698" s="861">
        <v>-13.407791</v>
      </c>
      <c r="AE698" s="861">
        <v>106.26453100000001</v>
      </c>
      <c r="AF698" s="861">
        <v>99.596003999999994</v>
      </c>
      <c r="AG698" s="861">
        <v>91.100763000000001</v>
      </c>
      <c r="AH698" s="861">
        <v>110.875838</v>
      </c>
      <c r="AI698" s="861">
        <v>90.567919000000003</v>
      </c>
      <c r="AJ698" s="861">
        <v>73.964219</v>
      </c>
      <c r="AK698" s="861">
        <v>-3.5130180000000002</v>
      </c>
      <c r="AL698" s="861">
        <v>-8.5407349999999997</v>
      </c>
      <c r="AM698" s="861">
        <v>-5.1593249999999999</v>
      </c>
      <c r="AN698" s="861">
        <v>93.935760000000002</v>
      </c>
      <c r="AO698" s="861">
        <v>92.878898000000007</v>
      </c>
      <c r="AP698" s="861">
        <v>92.021156000000005</v>
      </c>
      <c r="AQ698" s="861">
        <v>89.433747999999994</v>
      </c>
      <c r="AR698" s="861">
        <v>73.651388999999995</v>
      </c>
      <c r="AS698" s="861">
        <v>63.155588000000002</v>
      </c>
      <c r="AT698" s="861">
        <v>77.277377000000001</v>
      </c>
      <c r="AU698" s="861">
        <v>75.541638000000006</v>
      </c>
      <c r="AV698" s="861">
        <v>74.360955000000004</v>
      </c>
      <c r="AW698" s="861">
        <v>73.834327000000002</v>
      </c>
      <c r="AX698" s="861">
        <v>89.976085999999995</v>
      </c>
      <c r="AY698" s="861">
        <v>87.980318999999994</v>
      </c>
      <c r="AZ698" s="861">
        <v>-4.2737360000000004</v>
      </c>
      <c r="BA698" s="861">
        <v>-3.4301330000000001</v>
      </c>
      <c r="BB698" s="861">
        <v>-12.631849000000001</v>
      </c>
      <c r="BC698" s="861">
        <v>-11.304762</v>
      </c>
      <c r="BD698" s="861">
        <v>-12.352925000000001</v>
      </c>
      <c r="BE698" s="861">
        <v>-11.823884</v>
      </c>
      <c r="BF698" s="861">
        <v>27.036625999999998</v>
      </c>
      <c r="BG698" s="861">
        <v>138.45361600000001</v>
      </c>
      <c r="BH698" s="861">
        <v>108.976956</v>
      </c>
      <c r="BI698" s="861">
        <v>51.907997999999999</v>
      </c>
      <c r="BJ698" s="861">
        <v>129.923664</v>
      </c>
      <c r="BK698" s="861">
        <v>86.972414999999998</v>
      </c>
      <c r="BL698" s="861">
        <v>77.781344000000004</v>
      </c>
      <c r="BM698" s="861">
        <v>-17.845338999999999</v>
      </c>
      <c r="BN698" s="861">
        <v>-11.122280999999999</v>
      </c>
      <c r="BO698" s="861">
        <v>-18.675308999999999</v>
      </c>
      <c r="BP698" s="861">
        <v>-11.268039999999999</v>
      </c>
      <c r="BQ698" s="861">
        <v>87.470259999999996</v>
      </c>
      <c r="BR698" s="861">
        <v>88.538792000000001</v>
      </c>
      <c r="BS698" s="861">
        <v>86.276703999999995</v>
      </c>
      <c r="BT698" s="861">
        <v>60.175209000000002</v>
      </c>
      <c r="BU698" s="861">
        <v>65.014945999999995</v>
      </c>
      <c r="BV698" s="861">
        <v>61.440434000000003</v>
      </c>
      <c r="BW698" s="861">
        <v>65.072219000000004</v>
      </c>
      <c r="BX698" s="861">
        <v>-13.048665</v>
      </c>
      <c r="BY698" s="861">
        <v>-13.426034</v>
      </c>
      <c r="BZ698" s="861">
        <v>-13.504998000000001</v>
      </c>
      <c r="CA698" s="861">
        <v>-16.824159000000002</v>
      </c>
      <c r="CB698" s="861">
        <v>-7.8911119999999997</v>
      </c>
      <c r="CC698" s="861">
        <v>-4.0849789999999997</v>
      </c>
      <c r="CD698" s="861">
        <v>-8.2478510000000007</v>
      </c>
      <c r="CE698" s="861">
        <v>-2.9013439999999999</v>
      </c>
      <c r="CF698" s="861">
        <v>-10.675001999999999</v>
      </c>
      <c r="CG698" s="861">
        <v>-3.5719639999999999</v>
      </c>
      <c r="CH698" s="861">
        <v>-10.624418</v>
      </c>
      <c r="CI698" s="861">
        <v>-5.3604989999999999</v>
      </c>
      <c r="CJ698" s="861">
        <v>-8.1198809999999995</v>
      </c>
      <c r="CK698" s="861">
        <v>-4.8354039999999996</v>
      </c>
      <c r="CL698" s="861">
        <v>-8.7478809999999996</v>
      </c>
      <c r="CM698" s="861">
        <v>-4.0491780000000004</v>
      </c>
      <c r="CN698" s="861">
        <v>-10.633661</v>
      </c>
      <c r="CO698" s="861">
        <v>-6.1607849999999997</v>
      </c>
      <c r="CP698" s="861">
        <v>-10.415177</v>
      </c>
      <c r="CQ698" s="861">
        <v>-6.5157959999999999</v>
      </c>
      <c r="CR698" s="861">
        <v>-8.1060839999999992</v>
      </c>
      <c r="CS698" s="861">
        <v>-5.5965220000000002</v>
      </c>
      <c r="CT698" s="861">
        <v>-8.0267479999999995</v>
      </c>
      <c r="CU698" s="861">
        <v>-6.6130870000000002</v>
      </c>
      <c r="CV698" s="861">
        <v>-10.954255</v>
      </c>
      <c r="CW698" s="861">
        <v>-6.8988370000000003</v>
      </c>
      <c r="CX698" s="861">
        <v>-10.566344000000001</v>
      </c>
      <c r="CY698" s="861">
        <v>-6.009989</v>
      </c>
      <c r="CZ698" s="861">
        <v>-7.9282380000000003</v>
      </c>
      <c r="DA698" s="861">
        <v>-5.4936379999999998</v>
      </c>
      <c r="DB698" s="861">
        <v>-8.4427040000000009</v>
      </c>
      <c r="DC698" s="861">
        <v>-5.7891430000000001</v>
      </c>
      <c r="DD698" s="861">
        <v>-10.784915</v>
      </c>
      <c r="DE698" s="861">
        <v>-7.9821470000000003</v>
      </c>
      <c r="DF698" s="861">
        <v>-10.780256</v>
      </c>
      <c r="DG698" s="861">
        <v>-7.1430160000000003</v>
      </c>
      <c r="DH698" s="861">
        <v>-7.5552169999999998</v>
      </c>
      <c r="DI698" s="861">
        <v>-6.1738949999999999</v>
      </c>
      <c r="DJ698" s="861">
        <v>-8.0191839999999992</v>
      </c>
      <c r="DK698" s="861">
        <v>-7.0711110000000001</v>
      </c>
      <c r="DL698" s="861">
        <v>-10.860859</v>
      </c>
      <c r="DM698" s="861">
        <v>-9.1286749999999994</v>
      </c>
      <c r="DN698" s="861">
        <v>-10.781666</v>
      </c>
      <c r="DO698" s="861">
        <v>-7.9414879999999997</v>
      </c>
      <c r="DP698" s="861">
        <v>-8.0752880000000005</v>
      </c>
      <c r="DQ698" s="861">
        <v>-6.7568020000000004</v>
      </c>
      <c r="DR698" s="861">
        <v>-8.7545870000000008</v>
      </c>
      <c r="DS698" s="861">
        <v>-7.9373170000000002</v>
      </c>
      <c r="DT698" s="861">
        <v>-10.605263000000001</v>
      </c>
      <c r="DU698" s="861">
        <v>-10.114561999999999</v>
      </c>
      <c r="DV698" s="861">
        <v>-11.064723000000001</v>
      </c>
      <c r="DW698" s="861">
        <v>-7.9336599999999997</v>
      </c>
      <c r="DX698" s="861">
        <v>13.077463</v>
      </c>
      <c r="DY698" s="861">
        <v>9.7514479999999999</v>
      </c>
      <c r="DZ698" s="861">
        <v>163.66288399999999</v>
      </c>
      <c r="EA698" s="861">
        <v>153.63995399999999</v>
      </c>
      <c r="EB698" s="861">
        <v>120.65</v>
      </c>
      <c r="EC698" s="861">
        <v>3.2610000000000001</v>
      </c>
      <c r="ED698" s="861">
        <v>386.6</v>
      </c>
      <c r="EE698" s="861">
        <v>120.46</v>
      </c>
      <c r="EF698" s="861">
        <v>5.4710000000000001</v>
      </c>
      <c r="EG698" s="861">
        <v>654.29999999999995</v>
      </c>
      <c r="EH698" s="861">
        <v>120.52</v>
      </c>
      <c r="EI698" s="861">
        <v>5.1360000000000001</v>
      </c>
      <c r="EJ698" s="861">
        <v>607.1</v>
      </c>
      <c r="EK698" s="861">
        <v>11.167507000000001</v>
      </c>
      <c r="EL698" s="861">
        <v>3.627183</v>
      </c>
      <c r="EM698" s="861">
        <v>-16.326832</v>
      </c>
      <c r="EN698" s="861">
        <v>-22.302492000000001</v>
      </c>
      <c r="EO698" s="861">
        <v>95.619891999999993</v>
      </c>
      <c r="EP698" s="861">
        <v>91.268384999999995</v>
      </c>
      <c r="EQ698" s="861">
        <v>-7.8901070000000004</v>
      </c>
      <c r="ER698" s="861">
        <v>1224.3314499999999</v>
      </c>
      <c r="ES698" s="861">
        <v>2841.46785</v>
      </c>
      <c r="ET698" s="861">
        <v>2377.0844889999998</v>
      </c>
      <c r="EU698" s="861"/>
      <c r="EV698" s="861"/>
      <c r="EW698" s="861"/>
      <c r="EX698" s="861"/>
      <c r="EY698" s="861"/>
      <c r="EZ698" s="861"/>
      <c r="FA698" s="861"/>
      <c r="FB698" s="861"/>
      <c r="FC698" s="861"/>
      <c r="FD698" s="861"/>
    </row>
    <row r="699" spans="1:160" x14ac:dyDescent="0.25">
      <c r="A699" s="837">
        <v>46146</v>
      </c>
      <c r="B699" s="836">
        <v>0.56105324074074081</v>
      </c>
      <c r="C699" s="861">
        <v>38880</v>
      </c>
      <c r="D699" s="861">
        <v>0</v>
      </c>
      <c r="E699" s="861">
        <v>0</v>
      </c>
      <c r="F699" s="861">
        <v>75.324785000000006</v>
      </c>
      <c r="G699" s="861">
        <v>71.322238999999996</v>
      </c>
      <c r="H699" s="861">
        <v>65.076042000000001</v>
      </c>
      <c r="I699" s="861">
        <v>73.476522000000003</v>
      </c>
      <c r="J699" s="861">
        <v>71.613844999999998</v>
      </c>
      <c r="K699" s="861">
        <v>71.085263999999995</v>
      </c>
      <c r="L699" s="861">
        <v>73.596241000000006</v>
      </c>
      <c r="M699" s="861">
        <v>74.520635999999996</v>
      </c>
      <c r="N699" s="861">
        <v>-5.0953530000000002</v>
      </c>
      <c r="O699" s="861">
        <v>-7.6436140000000004</v>
      </c>
      <c r="P699" s="861">
        <v>-8.5199649999999991</v>
      </c>
      <c r="Q699" s="861">
        <v>-4.220542</v>
      </c>
      <c r="R699" s="861">
        <v>-5.8778420000000002</v>
      </c>
      <c r="S699" s="861">
        <v>-6.7578329999999998</v>
      </c>
      <c r="T699" s="861">
        <v>82.423016000000004</v>
      </c>
      <c r="U699" s="861">
        <v>73.286607000000004</v>
      </c>
      <c r="V699" s="861">
        <v>94.313143999999994</v>
      </c>
      <c r="W699" s="861">
        <v>93.372440999999995</v>
      </c>
      <c r="X699" s="861">
        <v>-4.055364</v>
      </c>
      <c r="Y699" s="861">
        <v>-4.5526819999999999</v>
      </c>
      <c r="Z699" s="861">
        <v>-9.1032569999999993</v>
      </c>
      <c r="AA699" s="861">
        <v>-8.7129999999999992</v>
      </c>
      <c r="AB699" s="861">
        <v>-8.2155260000000006</v>
      </c>
      <c r="AC699" s="861">
        <v>-9.4934740000000009</v>
      </c>
      <c r="AD699" s="861">
        <v>-13.650050999999999</v>
      </c>
      <c r="AE699" s="861">
        <v>106.116015</v>
      </c>
      <c r="AF699" s="861">
        <v>99.190471000000002</v>
      </c>
      <c r="AG699" s="861">
        <v>90.834819999999993</v>
      </c>
      <c r="AH699" s="861">
        <v>110.497596</v>
      </c>
      <c r="AI699" s="861">
        <v>90.456933000000006</v>
      </c>
      <c r="AJ699" s="861">
        <v>73.755902000000006</v>
      </c>
      <c r="AK699" s="861">
        <v>-3.791582</v>
      </c>
      <c r="AL699" s="861">
        <v>-8.7740770000000001</v>
      </c>
      <c r="AM699" s="861">
        <v>-5.4757660000000001</v>
      </c>
      <c r="AN699" s="861">
        <v>93.701710000000006</v>
      </c>
      <c r="AO699" s="861">
        <v>92.649508999999995</v>
      </c>
      <c r="AP699" s="861">
        <v>91.949368000000007</v>
      </c>
      <c r="AQ699" s="861">
        <v>89.320204000000004</v>
      </c>
      <c r="AR699" s="861">
        <v>73.731415999999996</v>
      </c>
      <c r="AS699" s="861">
        <v>63.125242999999998</v>
      </c>
      <c r="AT699" s="861">
        <v>77.361345</v>
      </c>
      <c r="AU699" s="861">
        <v>75.540509999999998</v>
      </c>
      <c r="AV699" s="861">
        <v>74.375889000000001</v>
      </c>
      <c r="AW699" s="861">
        <v>73.654221000000007</v>
      </c>
      <c r="AX699" s="861">
        <v>89.815929999999994</v>
      </c>
      <c r="AY699" s="861">
        <v>87.729483999999999</v>
      </c>
      <c r="AZ699" s="861">
        <v>-4.4398759999999999</v>
      </c>
      <c r="BA699" s="861">
        <v>-3.8112050000000002</v>
      </c>
      <c r="BB699" s="861">
        <v>-12.936673000000001</v>
      </c>
      <c r="BC699" s="861">
        <v>-11.579306000000001</v>
      </c>
      <c r="BD699" s="861">
        <v>-12.664683</v>
      </c>
      <c r="BE699" s="861">
        <v>-12.089746</v>
      </c>
      <c r="BF699" s="861">
        <v>27.475722999999999</v>
      </c>
      <c r="BG699" s="861">
        <v>138.497421</v>
      </c>
      <c r="BH699" s="861">
        <v>108.830173</v>
      </c>
      <c r="BI699" s="861">
        <v>51.754623000000002</v>
      </c>
      <c r="BJ699" s="861">
        <v>130.30705399999999</v>
      </c>
      <c r="BK699" s="861">
        <v>86.834592999999998</v>
      </c>
      <c r="BL699" s="861">
        <v>77.527079000000001</v>
      </c>
      <c r="BM699" s="861">
        <v>-18.175581999999999</v>
      </c>
      <c r="BN699" s="861">
        <v>-11.456175999999999</v>
      </c>
      <c r="BO699" s="861">
        <v>-18.997987999999999</v>
      </c>
      <c r="BP699" s="861">
        <v>-11.725294</v>
      </c>
      <c r="BQ699" s="861">
        <v>87.334100000000007</v>
      </c>
      <c r="BR699" s="861">
        <v>88.458985999999996</v>
      </c>
      <c r="BS699" s="861">
        <v>86.177510999999996</v>
      </c>
      <c r="BT699" s="861">
        <v>60.117635</v>
      </c>
      <c r="BU699" s="861">
        <v>65.106583000000001</v>
      </c>
      <c r="BV699" s="861">
        <v>61.412275999999999</v>
      </c>
      <c r="BW699" s="861">
        <v>65.130516</v>
      </c>
      <c r="BX699" s="861">
        <v>-13.167716</v>
      </c>
      <c r="BY699" s="861">
        <v>-13.667401</v>
      </c>
      <c r="BZ699" s="861">
        <v>-14.245794999999999</v>
      </c>
      <c r="CA699" s="861">
        <v>-17.147241000000001</v>
      </c>
      <c r="CB699" s="861">
        <v>-7.9289360000000002</v>
      </c>
      <c r="CC699" s="861">
        <v>-4.0707100000000001</v>
      </c>
      <c r="CD699" s="861">
        <v>-8.2540809999999993</v>
      </c>
      <c r="CE699" s="861">
        <v>-2.938618</v>
      </c>
      <c r="CF699" s="861">
        <v>-10.689436000000001</v>
      </c>
      <c r="CG699" s="861">
        <v>-3.5769449999999998</v>
      </c>
      <c r="CH699" s="861">
        <v>-10.635628000000001</v>
      </c>
      <c r="CI699" s="861">
        <v>-5.3739460000000001</v>
      </c>
      <c r="CJ699" s="861">
        <v>-8.131983</v>
      </c>
      <c r="CK699" s="861">
        <v>-4.8322909999999997</v>
      </c>
      <c r="CL699" s="861">
        <v>-8.7658260000000006</v>
      </c>
      <c r="CM699" s="861">
        <v>-4.0600160000000001</v>
      </c>
      <c r="CN699" s="861">
        <v>-10.641985999999999</v>
      </c>
      <c r="CO699" s="861">
        <v>-6.1685850000000002</v>
      </c>
      <c r="CP699" s="861">
        <v>-10.402348999999999</v>
      </c>
      <c r="CQ699" s="861">
        <v>-6.472709</v>
      </c>
      <c r="CR699" s="861">
        <v>-8.1031270000000006</v>
      </c>
      <c r="CS699" s="861">
        <v>-5.5828579999999999</v>
      </c>
      <c r="CT699" s="861">
        <v>-8.0785330000000002</v>
      </c>
      <c r="CU699" s="861">
        <v>-6.6320790000000001</v>
      </c>
      <c r="CV699" s="861">
        <v>-10.961157</v>
      </c>
      <c r="CW699" s="861">
        <v>-6.8837450000000002</v>
      </c>
      <c r="CX699" s="861">
        <v>-10.536173</v>
      </c>
      <c r="CY699" s="861">
        <v>-5.9926250000000003</v>
      </c>
      <c r="CZ699" s="861">
        <v>-7.9089510000000001</v>
      </c>
      <c r="DA699" s="861">
        <v>-5.4746969999999999</v>
      </c>
      <c r="DB699" s="861">
        <v>-8.4325690000000009</v>
      </c>
      <c r="DC699" s="861">
        <v>-5.7799829999999996</v>
      </c>
      <c r="DD699" s="861">
        <v>-10.747693999999999</v>
      </c>
      <c r="DE699" s="861">
        <v>-7.9507029999999999</v>
      </c>
      <c r="DF699" s="861">
        <v>-10.74573</v>
      </c>
      <c r="DG699" s="861">
        <v>-7.1320459999999999</v>
      </c>
      <c r="DH699" s="861">
        <v>-7.5288120000000003</v>
      </c>
      <c r="DI699" s="861">
        <v>-6.1672880000000001</v>
      </c>
      <c r="DJ699" s="861">
        <v>-7.9793430000000001</v>
      </c>
      <c r="DK699" s="861">
        <v>-7.0486129999999996</v>
      </c>
      <c r="DL699" s="861">
        <v>-10.844874000000001</v>
      </c>
      <c r="DM699" s="861">
        <v>-9.0841449999999995</v>
      </c>
      <c r="DN699" s="861">
        <v>-10.764994</v>
      </c>
      <c r="DO699" s="861">
        <v>-7.9431339999999997</v>
      </c>
      <c r="DP699" s="861">
        <v>-8.0217270000000003</v>
      </c>
      <c r="DQ699" s="861">
        <v>-6.7315129999999996</v>
      </c>
      <c r="DR699" s="861">
        <v>-8.7310920000000003</v>
      </c>
      <c r="DS699" s="861">
        <v>-7.927886</v>
      </c>
      <c r="DT699" s="861">
        <v>-10.605255</v>
      </c>
      <c r="DU699" s="861">
        <v>-10.085922</v>
      </c>
      <c r="DV699" s="861">
        <v>-11.027184999999999</v>
      </c>
      <c r="DW699" s="861">
        <v>-7.9126779999999997</v>
      </c>
      <c r="DX699" s="861">
        <v>12.953621999999999</v>
      </c>
      <c r="DY699" s="861">
        <v>9.5963550000000009</v>
      </c>
      <c r="DZ699" s="861">
        <v>163.34725299999999</v>
      </c>
      <c r="EA699" s="861">
        <v>153.17608200000001</v>
      </c>
      <c r="EB699" s="861">
        <v>121.24</v>
      </c>
      <c r="EC699" s="861">
        <v>1.2410000000000001</v>
      </c>
      <c r="ED699" s="861">
        <v>133</v>
      </c>
      <c r="EE699" s="861">
        <v>121.22</v>
      </c>
      <c r="EF699" s="861">
        <v>5.4720000000000004</v>
      </c>
      <c r="EG699" s="861">
        <v>651.6</v>
      </c>
      <c r="EH699" s="861">
        <v>121.04</v>
      </c>
      <c r="EI699" s="861">
        <v>5.1109999999999998</v>
      </c>
      <c r="EJ699" s="861">
        <v>606</v>
      </c>
      <c r="EK699" s="861">
        <v>11.063352999999999</v>
      </c>
      <c r="EL699" s="861">
        <v>3.5981839999999998</v>
      </c>
      <c r="EM699" s="861">
        <v>-16.539118999999999</v>
      </c>
      <c r="EN699" s="861">
        <v>-22.596171999999999</v>
      </c>
      <c r="EO699" s="861">
        <v>95.485626999999994</v>
      </c>
      <c r="EP699" s="861">
        <v>91.062443999999999</v>
      </c>
      <c r="EQ699" s="861">
        <v>-7.8810659999999997</v>
      </c>
      <c r="ER699" s="861">
        <v>1229.4407679999999</v>
      </c>
      <c r="ES699" s="861">
        <v>2852.3262749999999</v>
      </c>
      <c r="ET699" s="861">
        <v>2387.2058609999999</v>
      </c>
      <c r="EU699" s="861"/>
      <c r="EV699" s="861"/>
      <c r="EW699" s="861"/>
      <c r="EX699" s="861"/>
      <c r="EY699" s="861"/>
      <c r="EZ699" s="861"/>
      <c r="FA699" s="861"/>
      <c r="FB699" s="861"/>
      <c r="FC699" s="861"/>
      <c r="FD699" s="861"/>
    </row>
    <row r="700" spans="1:160" x14ac:dyDescent="0.25">
      <c r="A700" s="837">
        <v>46146</v>
      </c>
      <c r="B700" s="836">
        <v>0.56174768518518514</v>
      </c>
      <c r="C700" s="861">
        <v>38940</v>
      </c>
      <c r="D700" s="861">
        <v>0</v>
      </c>
      <c r="E700" s="861">
        <v>0</v>
      </c>
      <c r="F700" s="861">
        <v>75.312858000000006</v>
      </c>
      <c r="G700" s="861">
        <v>71.359042000000002</v>
      </c>
      <c r="H700" s="861">
        <v>65.170812999999995</v>
      </c>
      <c r="I700" s="861">
        <v>73.507231000000004</v>
      </c>
      <c r="J700" s="861">
        <v>71.656071999999995</v>
      </c>
      <c r="K700" s="861">
        <v>71.133882</v>
      </c>
      <c r="L700" s="861">
        <v>73.61018</v>
      </c>
      <c r="M700" s="861">
        <v>74.540475999999998</v>
      </c>
      <c r="N700" s="861">
        <v>-5.1967689999999997</v>
      </c>
      <c r="O700" s="861">
        <v>-7.8123120000000004</v>
      </c>
      <c r="P700" s="861">
        <v>-8.6814029999999995</v>
      </c>
      <c r="Q700" s="861">
        <v>-4.3894780000000004</v>
      </c>
      <c r="R700" s="861">
        <v>-5.8000759999999998</v>
      </c>
      <c r="S700" s="861">
        <v>-6.7621310000000001</v>
      </c>
      <c r="T700" s="861">
        <v>82.383544999999998</v>
      </c>
      <c r="U700" s="861">
        <v>73.769295</v>
      </c>
      <c r="V700" s="861">
        <v>94.306223000000003</v>
      </c>
      <c r="W700" s="861">
        <v>93.365513000000007</v>
      </c>
      <c r="X700" s="861">
        <v>-4.1556850000000001</v>
      </c>
      <c r="Y700" s="861">
        <v>-4.8115389999999998</v>
      </c>
      <c r="Z700" s="861">
        <v>-9.2514610000000008</v>
      </c>
      <c r="AA700" s="861">
        <v>-8.8948429999999998</v>
      </c>
      <c r="AB700" s="861">
        <v>-8.4094200000000008</v>
      </c>
      <c r="AC700" s="861">
        <v>-9.6342879999999997</v>
      </c>
      <c r="AD700" s="861">
        <v>-13.791734999999999</v>
      </c>
      <c r="AE700" s="861">
        <v>105.858279</v>
      </c>
      <c r="AF700" s="861">
        <v>98.896626999999995</v>
      </c>
      <c r="AG700" s="861">
        <v>90.535692999999995</v>
      </c>
      <c r="AH700" s="861">
        <v>110.209689</v>
      </c>
      <c r="AI700" s="861">
        <v>90.393638999999993</v>
      </c>
      <c r="AJ700" s="861">
        <v>73.711676999999995</v>
      </c>
      <c r="AK700" s="861">
        <v>-4.0414539999999999</v>
      </c>
      <c r="AL700" s="861">
        <v>-8.9858700000000002</v>
      </c>
      <c r="AM700" s="861">
        <v>-5.6132860000000004</v>
      </c>
      <c r="AN700" s="861">
        <v>93.609482999999997</v>
      </c>
      <c r="AO700" s="861">
        <v>92.690810999999997</v>
      </c>
      <c r="AP700" s="861">
        <v>91.857740000000007</v>
      </c>
      <c r="AQ700" s="861">
        <v>89.186334000000002</v>
      </c>
      <c r="AR700" s="861">
        <v>73.657923999999994</v>
      </c>
      <c r="AS700" s="861">
        <v>63.218747999999998</v>
      </c>
      <c r="AT700" s="861">
        <v>77.371944999999997</v>
      </c>
      <c r="AU700" s="861">
        <v>75.564218999999994</v>
      </c>
      <c r="AV700" s="861">
        <v>73.998814999999993</v>
      </c>
      <c r="AW700" s="861">
        <v>73.293559000000002</v>
      </c>
      <c r="AX700" s="861">
        <v>89.518045999999998</v>
      </c>
      <c r="AY700" s="861">
        <v>87.555366000000006</v>
      </c>
      <c r="AZ700" s="861">
        <v>-4.6875869999999997</v>
      </c>
      <c r="BA700" s="861">
        <v>-3.9410530000000001</v>
      </c>
      <c r="BB700" s="861">
        <v>-13.162948999999999</v>
      </c>
      <c r="BC700" s="861">
        <v>-11.787684</v>
      </c>
      <c r="BD700" s="861">
        <v>-12.851732999999999</v>
      </c>
      <c r="BE700" s="861">
        <v>-12.384713</v>
      </c>
      <c r="BF700" s="861">
        <v>27.703738000000001</v>
      </c>
      <c r="BG700" s="861">
        <v>138.517777</v>
      </c>
      <c r="BH700" s="861">
        <v>108.782067</v>
      </c>
      <c r="BI700" s="861">
        <v>51.64284</v>
      </c>
      <c r="BJ700" s="861">
        <v>130.59322399999999</v>
      </c>
      <c r="BK700" s="861">
        <v>86.640287000000001</v>
      </c>
      <c r="BL700" s="861">
        <v>77.405223000000007</v>
      </c>
      <c r="BM700" s="861">
        <v>-18.356415999999999</v>
      </c>
      <c r="BN700" s="861">
        <v>-11.676652000000001</v>
      </c>
      <c r="BO700" s="861">
        <v>-19.174446</v>
      </c>
      <c r="BP700" s="861">
        <v>-11.915736000000001</v>
      </c>
      <c r="BQ700" s="861">
        <v>87.151852000000005</v>
      </c>
      <c r="BR700" s="861">
        <v>88.367821000000006</v>
      </c>
      <c r="BS700" s="861">
        <v>86.031063000000003</v>
      </c>
      <c r="BT700" s="861">
        <v>60.075409999999998</v>
      </c>
      <c r="BU700" s="861">
        <v>65.131153999999995</v>
      </c>
      <c r="BV700" s="861">
        <v>61.397463000000002</v>
      </c>
      <c r="BW700" s="861">
        <v>65.168334000000002</v>
      </c>
      <c r="BX700" s="861">
        <v>-13.278029999999999</v>
      </c>
      <c r="BY700" s="861">
        <v>-13.75939</v>
      </c>
      <c r="BZ700" s="861">
        <v>-14.217453000000001</v>
      </c>
      <c r="CA700" s="861">
        <v>-17.302947</v>
      </c>
      <c r="CB700" s="861">
        <v>-7.918183</v>
      </c>
      <c r="CC700" s="861">
        <v>-4.0362910000000003</v>
      </c>
      <c r="CD700" s="861">
        <v>-8.2535989999999995</v>
      </c>
      <c r="CE700" s="861">
        <v>-2.9093650000000002</v>
      </c>
      <c r="CF700" s="861">
        <v>-10.6661</v>
      </c>
      <c r="CG700" s="861">
        <v>-3.5241359999999999</v>
      </c>
      <c r="CH700" s="861">
        <v>-10.635163</v>
      </c>
      <c r="CI700" s="861">
        <v>-5.3501909999999997</v>
      </c>
      <c r="CJ700" s="861">
        <v>-8.1160789999999992</v>
      </c>
      <c r="CK700" s="861">
        <v>-4.7815390000000004</v>
      </c>
      <c r="CL700" s="861">
        <v>-8.7358360000000008</v>
      </c>
      <c r="CM700" s="861">
        <v>-4.0288519999999997</v>
      </c>
      <c r="CN700" s="861">
        <v>-10.610666</v>
      </c>
      <c r="CO700" s="861">
        <v>-6.1258239999999997</v>
      </c>
      <c r="CP700" s="861">
        <v>-10.379505999999999</v>
      </c>
      <c r="CQ700" s="861">
        <v>-6.4551410000000002</v>
      </c>
      <c r="CR700" s="861">
        <v>-8.0667980000000004</v>
      </c>
      <c r="CS700" s="861">
        <v>-5.5462069999999999</v>
      </c>
      <c r="CT700" s="861">
        <v>-8.0534960000000009</v>
      </c>
      <c r="CU700" s="861">
        <v>-6.5935610000000002</v>
      </c>
      <c r="CV700" s="861">
        <v>-10.942584999999999</v>
      </c>
      <c r="CW700" s="861">
        <v>-6.8671600000000002</v>
      </c>
      <c r="CX700" s="861">
        <v>-10.529603</v>
      </c>
      <c r="CY700" s="861">
        <v>-6.013617</v>
      </c>
      <c r="CZ700" s="861">
        <v>-7.9028770000000002</v>
      </c>
      <c r="DA700" s="861">
        <v>-5.487946</v>
      </c>
      <c r="DB700" s="861">
        <v>-8.4337079999999993</v>
      </c>
      <c r="DC700" s="861">
        <v>-5.804894</v>
      </c>
      <c r="DD700" s="861">
        <v>-10.726466</v>
      </c>
      <c r="DE700" s="861">
        <v>-7.9707350000000003</v>
      </c>
      <c r="DF700" s="861">
        <v>-10.729371</v>
      </c>
      <c r="DG700" s="861">
        <v>-7.1610969999999998</v>
      </c>
      <c r="DH700" s="861">
        <v>-7.5317020000000001</v>
      </c>
      <c r="DI700" s="861">
        <v>-6.1684900000000003</v>
      </c>
      <c r="DJ700" s="861">
        <v>-8.0006640000000004</v>
      </c>
      <c r="DK700" s="861">
        <v>-7.0577569999999996</v>
      </c>
      <c r="DL700" s="861">
        <v>-10.848822999999999</v>
      </c>
      <c r="DM700" s="861">
        <v>-9.1091730000000002</v>
      </c>
      <c r="DN700" s="861">
        <v>-10.781056</v>
      </c>
      <c r="DO700" s="861">
        <v>-7.9469620000000001</v>
      </c>
      <c r="DP700" s="861">
        <v>-8.0246189999999995</v>
      </c>
      <c r="DQ700" s="861">
        <v>-6.7555940000000003</v>
      </c>
      <c r="DR700" s="861">
        <v>-8.7337039999999995</v>
      </c>
      <c r="DS700" s="861">
        <v>-7.9431240000000001</v>
      </c>
      <c r="DT700" s="861">
        <v>-10.571623000000001</v>
      </c>
      <c r="DU700" s="861">
        <v>-10.119437</v>
      </c>
      <c r="DV700" s="861">
        <v>-11.039901</v>
      </c>
      <c r="DW700" s="861">
        <v>-7.9323480000000002</v>
      </c>
      <c r="DX700" s="861">
        <v>12.883391</v>
      </c>
      <c r="DY700" s="861">
        <v>9.5065360000000005</v>
      </c>
      <c r="DZ700" s="861">
        <v>163.07653099999999</v>
      </c>
      <c r="EA700" s="861">
        <v>152.56474600000001</v>
      </c>
      <c r="EB700" s="861">
        <v>121.08</v>
      </c>
      <c r="EC700" s="861">
        <v>1.24</v>
      </c>
      <c r="ED700" s="861">
        <v>133.1</v>
      </c>
      <c r="EE700" s="861">
        <v>121.16</v>
      </c>
      <c r="EF700" s="861">
        <v>5.4550000000000001</v>
      </c>
      <c r="EG700" s="861">
        <v>651.1</v>
      </c>
      <c r="EH700" s="861">
        <v>121.25</v>
      </c>
      <c r="EI700" s="861">
        <v>5.09</v>
      </c>
      <c r="EJ700" s="861">
        <v>603.5</v>
      </c>
      <c r="EK700" s="861">
        <v>11.046548</v>
      </c>
      <c r="EL700" s="861">
        <v>3.5924719999999999</v>
      </c>
      <c r="EM700" s="861">
        <v>-16.659834</v>
      </c>
      <c r="EN700" s="861">
        <v>-22.766918</v>
      </c>
      <c r="EO700" s="861">
        <v>95.370328000000001</v>
      </c>
      <c r="EP700" s="861">
        <v>90.790396999999999</v>
      </c>
      <c r="EQ700" s="861">
        <v>-7.8733659999999999</v>
      </c>
      <c r="ER700" s="861">
        <v>1231.6582510000001</v>
      </c>
      <c r="ES700" s="861">
        <v>2863.179083</v>
      </c>
      <c r="ET700" s="861">
        <v>2397.3156279999998</v>
      </c>
      <c r="EU700" s="861"/>
      <c r="EV700" s="861"/>
      <c r="EW700" s="861"/>
      <c r="EX700" s="861"/>
      <c r="EY700" s="861"/>
      <c r="EZ700" s="861"/>
      <c r="FA700" s="861"/>
      <c r="FB700" s="861"/>
      <c r="FC700" s="861"/>
      <c r="FD700" s="861"/>
    </row>
    <row r="701" spans="1:160" x14ac:dyDescent="0.25">
      <c r="A701" s="837">
        <v>46146</v>
      </c>
      <c r="B701" s="836">
        <v>0.56244212962962969</v>
      </c>
      <c r="C701" s="861">
        <v>39000</v>
      </c>
      <c r="D701" s="861">
        <v>0</v>
      </c>
      <c r="E701" s="861">
        <v>0</v>
      </c>
      <c r="F701" s="861">
        <v>75.312810999999996</v>
      </c>
      <c r="G701" s="861">
        <v>71.371296999999998</v>
      </c>
      <c r="H701" s="861">
        <v>65.124610000000004</v>
      </c>
      <c r="I701" s="861">
        <v>73.506242</v>
      </c>
      <c r="J701" s="861">
        <v>71.735225999999997</v>
      </c>
      <c r="K701" s="861">
        <v>71.132041000000001</v>
      </c>
      <c r="L701" s="861">
        <v>73.639438999999996</v>
      </c>
      <c r="M701" s="861">
        <v>74.532511999999997</v>
      </c>
      <c r="N701" s="861">
        <v>-5.4017289999999996</v>
      </c>
      <c r="O701" s="861">
        <v>-8.0513329999999996</v>
      </c>
      <c r="P701" s="861">
        <v>-8.8804610000000004</v>
      </c>
      <c r="Q701" s="861">
        <v>-4.3987069999999999</v>
      </c>
      <c r="R701" s="861">
        <v>-6.061134</v>
      </c>
      <c r="S701" s="861">
        <v>-6.9138229999999998</v>
      </c>
      <c r="T701" s="861">
        <v>82.456243000000001</v>
      </c>
      <c r="U701" s="861">
        <v>73.586365999999998</v>
      </c>
      <c r="V701" s="861">
        <v>94.265336000000005</v>
      </c>
      <c r="W701" s="861">
        <v>93.336162000000002</v>
      </c>
      <c r="X701" s="861">
        <v>-4.2714720000000002</v>
      </c>
      <c r="Y701" s="861">
        <v>-4.8389290000000003</v>
      </c>
      <c r="Z701" s="861">
        <v>-9.4014039999999994</v>
      </c>
      <c r="AA701" s="861">
        <v>-9.0418900000000004</v>
      </c>
      <c r="AB701" s="861">
        <v>-8.5697259999999993</v>
      </c>
      <c r="AC701" s="861">
        <v>-9.8113240000000008</v>
      </c>
      <c r="AD701" s="861">
        <v>-13.930778999999999</v>
      </c>
      <c r="AE701" s="861">
        <v>105.694959</v>
      </c>
      <c r="AF701" s="861">
        <v>98.670786000000007</v>
      </c>
      <c r="AG701" s="861">
        <v>90.203536</v>
      </c>
      <c r="AH701" s="861">
        <v>110.13576399999999</v>
      </c>
      <c r="AI701" s="861">
        <v>90.343782000000004</v>
      </c>
      <c r="AJ701" s="861">
        <v>73.642230999999995</v>
      </c>
      <c r="AK701" s="861">
        <v>-4.3517089999999996</v>
      </c>
      <c r="AL701" s="861">
        <v>-9.2078159999999993</v>
      </c>
      <c r="AM701" s="861">
        <v>-5.7496749999999999</v>
      </c>
      <c r="AN701" s="861">
        <v>93.481477999999996</v>
      </c>
      <c r="AO701" s="861">
        <v>92.643655999999993</v>
      </c>
      <c r="AP701" s="861">
        <v>91.611254000000002</v>
      </c>
      <c r="AQ701" s="861">
        <v>88.992710000000002</v>
      </c>
      <c r="AR701" s="861">
        <v>73.652987999999993</v>
      </c>
      <c r="AS701" s="861">
        <v>63.186765000000001</v>
      </c>
      <c r="AT701" s="861">
        <v>77.240382999999994</v>
      </c>
      <c r="AU701" s="861">
        <v>75.528210000000001</v>
      </c>
      <c r="AV701" s="861">
        <v>74.717736000000002</v>
      </c>
      <c r="AW701" s="861">
        <v>73.838435000000004</v>
      </c>
      <c r="AX701" s="861">
        <v>89.749688000000006</v>
      </c>
      <c r="AY701" s="861">
        <v>87.828731000000005</v>
      </c>
      <c r="AZ701" s="861">
        <v>-4.7591279999999996</v>
      </c>
      <c r="BA701" s="861">
        <v>-4.1436299999999999</v>
      </c>
      <c r="BB701" s="861">
        <v>-13.299887</v>
      </c>
      <c r="BC701" s="861">
        <v>-11.950214000000001</v>
      </c>
      <c r="BD701" s="861">
        <v>-13.050848</v>
      </c>
      <c r="BE701" s="861">
        <v>-12.413086</v>
      </c>
      <c r="BF701" s="861">
        <v>28.497202000000001</v>
      </c>
      <c r="BG701" s="861">
        <v>138.840508</v>
      </c>
      <c r="BH701" s="861">
        <v>108.86184799999999</v>
      </c>
      <c r="BI701" s="861">
        <v>51.641661999999997</v>
      </c>
      <c r="BJ701" s="861">
        <v>129.758387</v>
      </c>
      <c r="BK701" s="861">
        <v>86.646196000000003</v>
      </c>
      <c r="BL701" s="861">
        <v>77.254069000000001</v>
      </c>
      <c r="BM701" s="861">
        <v>-18.528503000000001</v>
      </c>
      <c r="BN701" s="861">
        <v>-11.868238</v>
      </c>
      <c r="BO701" s="861">
        <v>-18.828887999999999</v>
      </c>
      <c r="BP701" s="861">
        <v>-12.120108</v>
      </c>
      <c r="BQ701" s="861">
        <v>87.239687000000004</v>
      </c>
      <c r="BR701" s="861">
        <v>88.316700999999995</v>
      </c>
      <c r="BS701" s="861">
        <v>85.935597000000001</v>
      </c>
      <c r="BT701" s="861">
        <v>60.238818999999999</v>
      </c>
      <c r="BU701" s="861">
        <v>65.027446999999995</v>
      </c>
      <c r="BV701" s="861">
        <v>61.340946000000002</v>
      </c>
      <c r="BW701" s="861">
        <v>65.136004999999997</v>
      </c>
      <c r="BX701" s="861">
        <v>-13.63081</v>
      </c>
      <c r="BY701" s="861">
        <v>-13.947604999999999</v>
      </c>
      <c r="BZ701" s="861">
        <v>-14.807656</v>
      </c>
      <c r="CA701" s="861">
        <v>-17.589134999999999</v>
      </c>
      <c r="CB701" s="861">
        <v>-7.8810770000000003</v>
      </c>
      <c r="CC701" s="861">
        <v>-4.0313829999999999</v>
      </c>
      <c r="CD701" s="861">
        <v>-8.227131</v>
      </c>
      <c r="CE701" s="861">
        <v>-2.9077139999999999</v>
      </c>
      <c r="CF701" s="861">
        <v>-10.633979999999999</v>
      </c>
      <c r="CG701" s="861">
        <v>-3.5397590000000001</v>
      </c>
      <c r="CH701" s="861">
        <v>-10.612461</v>
      </c>
      <c r="CI701" s="861">
        <v>-5.3481740000000002</v>
      </c>
      <c r="CJ701" s="861">
        <v>-8.0883190000000003</v>
      </c>
      <c r="CK701" s="861">
        <v>-4.8096750000000004</v>
      </c>
      <c r="CL701" s="861">
        <v>-8.6929549999999995</v>
      </c>
      <c r="CM701" s="861">
        <v>-3.9900060000000002</v>
      </c>
      <c r="CN701" s="861">
        <v>-10.592171</v>
      </c>
      <c r="CO701" s="861">
        <v>-6.119586</v>
      </c>
      <c r="CP701" s="861">
        <v>-10.378031999999999</v>
      </c>
      <c r="CQ701" s="861">
        <v>-6.5036139999999998</v>
      </c>
      <c r="CR701" s="861">
        <v>-8.0700090000000007</v>
      </c>
      <c r="CS701" s="861">
        <v>-5.5531329999999999</v>
      </c>
      <c r="CT701" s="861">
        <v>-7.9959449999999999</v>
      </c>
      <c r="CU701" s="861">
        <v>-6.586087</v>
      </c>
      <c r="CV701" s="861">
        <v>-10.9078</v>
      </c>
      <c r="CW701" s="861">
        <v>-6.862018</v>
      </c>
      <c r="CX701" s="861">
        <v>-10.526092</v>
      </c>
      <c r="CY701" s="861">
        <v>-5.981217</v>
      </c>
      <c r="CZ701" s="861">
        <v>-7.8876869999999997</v>
      </c>
      <c r="DA701" s="861">
        <v>-5.448442</v>
      </c>
      <c r="DB701" s="861">
        <v>-8.3958940000000002</v>
      </c>
      <c r="DC701" s="861">
        <v>-5.770499</v>
      </c>
      <c r="DD701" s="861">
        <v>-10.721140999999999</v>
      </c>
      <c r="DE701" s="861">
        <v>-7.9439140000000004</v>
      </c>
      <c r="DF701" s="861">
        <v>-10.719483</v>
      </c>
      <c r="DG701" s="861">
        <v>-7.1279060000000003</v>
      </c>
      <c r="DH701" s="861">
        <v>-7.5106450000000002</v>
      </c>
      <c r="DI701" s="861">
        <v>-6.1201730000000003</v>
      </c>
      <c r="DJ701" s="861">
        <v>-7.9765329999999999</v>
      </c>
      <c r="DK701" s="861">
        <v>-7.0280570000000004</v>
      </c>
      <c r="DL701" s="861">
        <v>-10.804199000000001</v>
      </c>
      <c r="DM701" s="861">
        <v>-9.0688890000000004</v>
      </c>
      <c r="DN701" s="861">
        <v>-10.76318</v>
      </c>
      <c r="DO701" s="861">
        <v>-7.9277620000000004</v>
      </c>
      <c r="DP701" s="861">
        <v>-7.9979319999999996</v>
      </c>
      <c r="DQ701" s="861">
        <v>-6.7119010000000001</v>
      </c>
      <c r="DR701" s="861">
        <v>-8.6898750000000007</v>
      </c>
      <c r="DS701" s="861">
        <v>-7.9101080000000001</v>
      </c>
      <c r="DT701" s="861">
        <v>-10.553792</v>
      </c>
      <c r="DU701" s="861">
        <v>-10.075804</v>
      </c>
      <c r="DV701" s="861">
        <v>-11.010725000000001</v>
      </c>
      <c r="DW701" s="861">
        <v>-7.9037819999999996</v>
      </c>
      <c r="DX701" s="861">
        <v>12.813305</v>
      </c>
      <c r="DY701" s="861">
        <v>9.4334860000000003</v>
      </c>
      <c r="DZ701" s="861">
        <v>163.20309499999999</v>
      </c>
      <c r="EA701" s="861">
        <v>153.25307000000001</v>
      </c>
      <c r="EB701" s="861">
        <v>120.65</v>
      </c>
      <c r="EC701" s="861">
        <v>3.2589999999999999</v>
      </c>
      <c r="ED701" s="861">
        <v>386.4</v>
      </c>
      <c r="EE701" s="861">
        <v>120.58</v>
      </c>
      <c r="EF701" s="861">
        <v>5.4580000000000002</v>
      </c>
      <c r="EG701" s="861">
        <v>647.5</v>
      </c>
      <c r="EH701" s="861">
        <v>120.53</v>
      </c>
      <c r="EI701" s="861">
        <v>5.0940000000000003</v>
      </c>
      <c r="EJ701" s="861">
        <v>603</v>
      </c>
      <c r="EK701" s="861">
        <v>11.030863</v>
      </c>
      <c r="EL701" s="861">
        <v>4.077261</v>
      </c>
      <c r="EM701" s="861">
        <v>-16.780538</v>
      </c>
      <c r="EN701" s="861">
        <v>-22.906148999999999</v>
      </c>
      <c r="EO701" s="861">
        <v>95.424246999999994</v>
      </c>
      <c r="EP701" s="861">
        <v>91.096652000000006</v>
      </c>
      <c r="EQ701" s="861">
        <v>-7.8522220000000003</v>
      </c>
      <c r="ER701" s="861">
        <v>1237.4542779999999</v>
      </c>
      <c r="ES701" s="861">
        <v>2873.9963299999999</v>
      </c>
      <c r="ET701" s="861">
        <v>2407.3900920000001</v>
      </c>
      <c r="EU701" s="861"/>
      <c r="EV701" s="861"/>
      <c r="EW701" s="861"/>
      <c r="EX701" s="861"/>
      <c r="EY701" s="861"/>
      <c r="EZ701" s="861"/>
      <c r="FA701" s="861"/>
      <c r="FB701" s="861"/>
      <c r="FC701" s="861"/>
      <c r="FD701" s="861"/>
    </row>
    <row r="702" spans="1:160" x14ac:dyDescent="0.25">
      <c r="A702" s="837">
        <v>46146</v>
      </c>
      <c r="B702" s="836">
        <v>0.56313657407407403</v>
      </c>
      <c r="C702" s="861">
        <v>39060</v>
      </c>
      <c r="D702" s="861">
        <v>0</v>
      </c>
      <c r="E702" s="861">
        <v>0</v>
      </c>
      <c r="F702" s="861">
        <v>75.365938999999997</v>
      </c>
      <c r="G702" s="861">
        <v>71.403463000000002</v>
      </c>
      <c r="H702" s="861">
        <v>65.29504</v>
      </c>
      <c r="I702" s="861">
        <v>73.530237999999997</v>
      </c>
      <c r="J702" s="861">
        <v>71.764785000000003</v>
      </c>
      <c r="K702" s="861">
        <v>71.121309999999994</v>
      </c>
      <c r="L702" s="861">
        <v>73.640546000000001</v>
      </c>
      <c r="M702" s="861">
        <v>74.575035</v>
      </c>
      <c r="N702" s="861">
        <v>-5.6222469999999998</v>
      </c>
      <c r="O702" s="861">
        <v>-8.388852</v>
      </c>
      <c r="P702" s="861">
        <v>-9.016902</v>
      </c>
      <c r="Q702" s="861">
        <v>16.696308999999999</v>
      </c>
      <c r="R702" s="861">
        <v>-5.0874999999999997E-2</v>
      </c>
      <c r="S702" s="861">
        <v>-7.0483529999999996</v>
      </c>
      <c r="T702" s="861">
        <v>82.597427999999994</v>
      </c>
      <c r="U702" s="861">
        <v>73.730288999999999</v>
      </c>
      <c r="V702" s="861">
        <v>94.261943000000002</v>
      </c>
      <c r="W702" s="861">
        <v>93.329043999999996</v>
      </c>
      <c r="X702" s="861">
        <v>11.363865000000001</v>
      </c>
      <c r="Y702" s="861">
        <v>10.017433</v>
      </c>
      <c r="Z702" s="861">
        <v>-7.4254360000000004</v>
      </c>
      <c r="AA702" s="861">
        <v>-6.1931520000000004</v>
      </c>
      <c r="AB702" s="861">
        <v>-6.6461870000000003</v>
      </c>
      <c r="AC702" s="861">
        <v>-9.8032599999999999</v>
      </c>
      <c r="AD702" s="861">
        <v>-13.985094</v>
      </c>
      <c r="AE702" s="861">
        <v>105.683533</v>
      </c>
      <c r="AF702" s="861">
        <v>98.566362999999996</v>
      </c>
      <c r="AG702" s="861">
        <v>90.169082000000003</v>
      </c>
      <c r="AH702" s="861">
        <v>109.91828700000001</v>
      </c>
      <c r="AI702" s="861">
        <v>90.360057999999995</v>
      </c>
      <c r="AJ702" s="861">
        <v>73.730322000000001</v>
      </c>
      <c r="AK702" s="861">
        <v>-4.4813960000000002</v>
      </c>
      <c r="AL702" s="861">
        <v>-9.2775929999999995</v>
      </c>
      <c r="AM702" s="861">
        <v>-5.8311950000000001</v>
      </c>
      <c r="AN702" s="861">
        <v>93.477401</v>
      </c>
      <c r="AO702" s="861">
        <v>92.610274000000004</v>
      </c>
      <c r="AP702" s="861">
        <v>91.713324999999998</v>
      </c>
      <c r="AQ702" s="861">
        <v>89.001581999999999</v>
      </c>
      <c r="AR702" s="861">
        <v>73.578158999999999</v>
      </c>
      <c r="AS702" s="861">
        <v>63.220663000000002</v>
      </c>
      <c r="AT702" s="861">
        <v>77.323622</v>
      </c>
      <c r="AU702" s="861">
        <v>75.585866999999993</v>
      </c>
      <c r="AV702" s="861">
        <v>74.470337999999998</v>
      </c>
      <c r="AW702" s="861">
        <v>73.718866000000006</v>
      </c>
      <c r="AX702" s="861">
        <v>89.655563000000001</v>
      </c>
      <c r="AY702" s="861">
        <v>87.677375999999995</v>
      </c>
      <c r="AZ702" s="861">
        <v>-2.8567360000000002</v>
      </c>
      <c r="BA702" s="861">
        <v>-4.4895699999999996</v>
      </c>
      <c r="BB702" s="861">
        <v>-12.876113</v>
      </c>
      <c r="BC702" s="861">
        <v>-11.942406</v>
      </c>
      <c r="BD702" s="861">
        <v>-12.978425</v>
      </c>
      <c r="BE702" s="861">
        <v>-12.839884</v>
      </c>
      <c r="BF702" s="861">
        <v>28.117134</v>
      </c>
      <c r="BG702" s="861">
        <v>139.06143599999999</v>
      </c>
      <c r="BH702" s="861">
        <v>108.872925</v>
      </c>
      <c r="BI702" s="861">
        <v>51.375016000000002</v>
      </c>
      <c r="BJ702" s="861">
        <v>130.27699899999999</v>
      </c>
      <c r="BK702" s="861">
        <v>86.655557000000002</v>
      </c>
      <c r="BL702" s="861">
        <v>77.201179999999994</v>
      </c>
      <c r="BM702" s="861">
        <v>-18.655778000000002</v>
      </c>
      <c r="BN702" s="861">
        <v>-11.974182000000001</v>
      </c>
      <c r="BO702" s="861">
        <v>-19.461238000000002</v>
      </c>
      <c r="BP702" s="861">
        <v>-12.20914</v>
      </c>
      <c r="BQ702" s="861">
        <v>87.178442000000004</v>
      </c>
      <c r="BR702" s="861">
        <v>88.310569999999998</v>
      </c>
      <c r="BS702" s="861">
        <v>85.912349000000006</v>
      </c>
      <c r="BT702" s="861">
        <v>60.007621999999998</v>
      </c>
      <c r="BU702" s="861">
        <v>65.098905000000002</v>
      </c>
      <c r="BV702" s="861">
        <v>61.303677</v>
      </c>
      <c r="BW702" s="861">
        <v>65.157882000000001</v>
      </c>
      <c r="BX702" s="861">
        <v>-13.326890000000001</v>
      </c>
      <c r="BY702" s="861">
        <v>-13.589725</v>
      </c>
      <c r="BZ702" s="861">
        <v>-14.737018000000001</v>
      </c>
      <c r="CA702" s="861">
        <v>-17.662576999999999</v>
      </c>
      <c r="CB702" s="861">
        <v>-7.878558</v>
      </c>
      <c r="CC702" s="861">
        <v>-3.9532379999999998</v>
      </c>
      <c r="CD702" s="861">
        <v>-8.2308319999999995</v>
      </c>
      <c r="CE702" s="861">
        <v>-2.9392330000000002</v>
      </c>
      <c r="CF702" s="861">
        <v>-10.647576000000001</v>
      </c>
      <c r="CG702" s="861">
        <v>-3.4858440000000002</v>
      </c>
      <c r="CH702" s="861">
        <v>-10.624962999999999</v>
      </c>
      <c r="CI702" s="861">
        <v>-5.339143</v>
      </c>
      <c r="CJ702" s="861">
        <v>-8.081588</v>
      </c>
      <c r="CK702" s="861">
        <v>-4.7398129999999998</v>
      </c>
      <c r="CL702" s="861">
        <v>-8.7125830000000004</v>
      </c>
      <c r="CM702" s="861">
        <v>-3.9406870000000001</v>
      </c>
      <c r="CN702" s="861">
        <v>-10.597310999999999</v>
      </c>
      <c r="CO702" s="861">
        <v>-6.0883079999999996</v>
      </c>
      <c r="CP702" s="861">
        <v>-10.367027999999999</v>
      </c>
      <c r="CQ702" s="861">
        <v>-6.4292059999999998</v>
      </c>
      <c r="CR702" s="861">
        <v>-8.0389269999999993</v>
      </c>
      <c r="CS702" s="861">
        <v>-5.4820979999999997</v>
      </c>
      <c r="CT702" s="861">
        <v>-8.0019179999999999</v>
      </c>
      <c r="CU702" s="861">
        <v>-6.5775759999999996</v>
      </c>
      <c r="CV702" s="861">
        <v>-10.93871</v>
      </c>
      <c r="CW702" s="861">
        <v>-6.8348250000000004</v>
      </c>
      <c r="CX702" s="861">
        <v>-10.491540000000001</v>
      </c>
      <c r="CY702" s="861">
        <v>-5.9706939999999999</v>
      </c>
      <c r="CZ702" s="861">
        <v>-7.8486000000000002</v>
      </c>
      <c r="DA702" s="861">
        <v>-5.4550380000000001</v>
      </c>
      <c r="DB702" s="861">
        <v>-8.3660080000000008</v>
      </c>
      <c r="DC702" s="861">
        <v>-5.7645099999999996</v>
      </c>
      <c r="DD702" s="861">
        <v>-10.690977999999999</v>
      </c>
      <c r="DE702" s="861">
        <v>-7.9447559999999999</v>
      </c>
      <c r="DF702" s="861">
        <v>-10.689793</v>
      </c>
      <c r="DG702" s="861">
        <v>-7.1217420000000002</v>
      </c>
      <c r="DH702" s="861">
        <v>-7.4834430000000003</v>
      </c>
      <c r="DI702" s="861">
        <v>-6.1221680000000003</v>
      </c>
      <c r="DJ702" s="861">
        <v>-7.9280140000000001</v>
      </c>
      <c r="DK702" s="861">
        <v>-7.027253</v>
      </c>
      <c r="DL702" s="861">
        <v>-10.801686999999999</v>
      </c>
      <c r="DM702" s="861">
        <v>-9.0855969999999999</v>
      </c>
      <c r="DN702" s="861">
        <v>-10.722681</v>
      </c>
      <c r="DO702" s="861">
        <v>-7.9164450000000004</v>
      </c>
      <c r="DP702" s="861">
        <v>-7.9767900000000003</v>
      </c>
      <c r="DQ702" s="861">
        <v>-6.7218359999999997</v>
      </c>
      <c r="DR702" s="861">
        <v>-8.6708040000000004</v>
      </c>
      <c r="DS702" s="861">
        <v>-7.9172549999999999</v>
      </c>
      <c r="DT702" s="861">
        <v>-10.509478</v>
      </c>
      <c r="DU702" s="861">
        <v>-10.093947</v>
      </c>
      <c r="DV702" s="861">
        <v>-10.994066</v>
      </c>
      <c r="DW702" s="861">
        <v>-7.8829950000000002</v>
      </c>
      <c r="DX702" s="861">
        <v>13.903086</v>
      </c>
      <c r="DY702" s="861">
        <v>9.4411649999999998</v>
      </c>
      <c r="DZ702" s="861">
        <v>163.64392900000001</v>
      </c>
      <c r="EA702" s="861">
        <v>152.86443600000001</v>
      </c>
      <c r="EB702" s="861">
        <v>120.96</v>
      </c>
      <c r="EC702" s="861">
        <v>1.2390000000000001</v>
      </c>
      <c r="ED702" s="861">
        <v>133.1</v>
      </c>
      <c r="EE702" s="861">
        <v>121.21</v>
      </c>
      <c r="EF702" s="861">
        <v>5.4359999999999999</v>
      </c>
      <c r="EG702" s="861">
        <v>649</v>
      </c>
      <c r="EH702" s="861">
        <v>121.11</v>
      </c>
      <c r="EI702" s="861">
        <v>5.0789999999999997</v>
      </c>
      <c r="EJ702" s="861">
        <v>605.29999999999995</v>
      </c>
      <c r="EK702" s="861">
        <v>9.0987399999999994</v>
      </c>
      <c r="EL702" s="861">
        <v>3.4302589999999999</v>
      </c>
      <c r="EM702" s="861">
        <v>-14.929935</v>
      </c>
      <c r="EN702" s="861">
        <v>-22.891497000000001</v>
      </c>
      <c r="EO702" s="861">
        <v>95.611833000000004</v>
      </c>
      <c r="EP702" s="861">
        <v>90.923850999999999</v>
      </c>
      <c r="EQ702" s="861">
        <v>-7.8360019999999997</v>
      </c>
      <c r="ER702" s="861">
        <v>1242.4200049999999</v>
      </c>
      <c r="ES702" s="861">
        <v>2884.8084429999999</v>
      </c>
      <c r="ET702" s="861">
        <v>2417.4509990000001</v>
      </c>
      <c r="EU702" s="861"/>
      <c r="EV702" s="861"/>
      <c r="EW702" s="861"/>
      <c r="EX702" s="861"/>
      <c r="EY702" s="861"/>
      <c r="EZ702" s="861"/>
      <c r="FA702" s="861"/>
      <c r="FB702" s="861"/>
      <c r="FC702" s="861"/>
      <c r="FD702" s="861"/>
    </row>
    <row r="703" spans="1:160" x14ac:dyDescent="0.25">
      <c r="A703" s="837">
        <v>46146</v>
      </c>
      <c r="B703" s="836">
        <v>0.56383101851851858</v>
      </c>
      <c r="C703" s="861">
        <v>39120</v>
      </c>
      <c r="D703" s="861">
        <v>0</v>
      </c>
      <c r="E703" s="861">
        <v>0</v>
      </c>
      <c r="F703" s="861">
        <v>75.493550999999997</v>
      </c>
      <c r="G703" s="861">
        <v>71.416300000000007</v>
      </c>
      <c r="H703" s="861">
        <v>65.399829999999994</v>
      </c>
      <c r="I703" s="861">
        <v>73.555368999999999</v>
      </c>
      <c r="J703" s="861">
        <v>71.795903999999993</v>
      </c>
      <c r="K703" s="861">
        <v>71.131236999999999</v>
      </c>
      <c r="L703" s="861">
        <v>73.650389000000004</v>
      </c>
      <c r="M703" s="861">
        <v>74.563737000000003</v>
      </c>
      <c r="N703" s="861">
        <v>-3.1756169999999999</v>
      </c>
      <c r="O703" s="861">
        <v>-5.0373950000000001</v>
      </c>
      <c r="P703" s="861">
        <v>-5.9544629999999996</v>
      </c>
      <c r="Q703" s="861">
        <v>-1.5600780000000001</v>
      </c>
      <c r="R703" s="861">
        <v>-1.789838</v>
      </c>
      <c r="S703" s="861">
        <v>-2.3530030000000002</v>
      </c>
      <c r="T703" s="861">
        <v>83.962951000000004</v>
      </c>
      <c r="U703" s="861">
        <v>73.797590999999997</v>
      </c>
      <c r="V703" s="861">
        <v>98.040660000000003</v>
      </c>
      <c r="W703" s="861">
        <v>97.228267000000002</v>
      </c>
      <c r="X703" s="861">
        <v>0.40999200000000002</v>
      </c>
      <c r="Y703" s="861">
        <v>0.98176799999999997</v>
      </c>
      <c r="Z703" s="861">
        <v>-2.7593429999999999</v>
      </c>
      <c r="AA703" s="861">
        <v>-2.4387949999999998</v>
      </c>
      <c r="AB703" s="861">
        <v>-1.9984949999999999</v>
      </c>
      <c r="AC703" s="861">
        <v>-3.8694069999999998</v>
      </c>
      <c r="AD703" s="861">
        <v>-5.2129200000000004</v>
      </c>
      <c r="AE703" s="861">
        <v>113.229587</v>
      </c>
      <c r="AF703" s="861">
        <v>99.188064999999995</v>
      </c>
      <c r="AG703" s="861">
        <v>90.992876999999993</v>
      </c>
      <c r="AH703" s="861">
        <v>115.893367</v>
      </c>
      <c r="AI703" s="861">
        <v>93.079074000000006</v>
      </c>
      <c r="AJ703" s="861">
        <v>78.336409000000003</v>
      </c>
      <c r="AK703" s="861">
        <v>1.4514260000000001</v>
      </c>
      <c r="AL703" s="861">
        <v>-2.6519189999999999</v>
      </c>
      <c r="AM703" s="861">
        <v>0.18387400000000001</v>
      </c>
      <c r="AN703" s="861">
        <v>96.043482999999995</v>
      </c>
      <c r="AO703" s="861">
        <v>96.413049999999998</v>
      </c>
      <c r="AP703" s="861">
        <v>93.597132999999999</v>
      </c>
      <c r="AQ703" s="861">
        <v>89.954728000000003</v>
      </c>
      <c r="AR703" s="861">
        <v>73.487047000000004</v>
      </c>
      <c r="AS703" s="861">
        <v>63.175545</v>
      </c>
      <c r="AT703" s="861">
        <v>77.341515999999999</v>
      </c>
      <c r="AU703" s="861">
        <v>75.639252999999997</v>
      </c>
      <c r="AV703" s="861">
        <v>74.771001999999996</v>
      </c>
      <c r="AW703" s="861">
        <v>74.177459999999996</v>
      </c>
      <c r="AX703" s="861">
        <v>92.960154000000003</v>
      </c>
      <c r="AY703" s="861">
        <v>90.824377999999996</v>
      </c>
      <c r="AZ703" s="861">
        <v>0.101908</v>
      </c>
      <c r="BA703" s="861">
        <v>-0.53267200000000003</v>
      </c>
      <c r="BB703" s="861">
        <v>-5.784707</v>
      </c>
      <c r="BC703" s="861">
        <v>-4.8390190000000004</v>
      </c>
      <c r="BD703" s="861">
        <v>-5.2744200000000001</v>
      </c>
      <c r="BE703" s="861">
        <v>-1.498508</v>
      </c>
      <c r="BF703" s="861">
        <v>31.780944000000002</v>
      </c>
      <c r="BG703" s="861">
        <v>140.915279</v>
      </c>
      <c r="BH703" s="861">
        <v>110.05078399999999</v>
      </c>
      <c r="BI703" s="861">
        <v>52.939976000000001</v>
      </c>
      <c r="BJ703" s="861">
        <v>134.164796</v>
      </c>
      <c r="BK703" s="861">
        <v>88.951637000000005</v>
      </c>
      <c r="BL703" s="861">
        <v>79.245546000000004</v>
      </c>
      <c r="BM703" s="861">
        <v>-12.236922</v>
      </c>
      <c r="BN703" s="861">
        <v>-5.2172599999999996</v>
      </c>
      <c r="BO703" s="861">
        <v>-1.0332589999999999</v>
      </c>
      <c r="BP703" s="861">
        <v>-5.2535930000000004</v>
      </c>
      <c r="BQ703" s="861">
        <v>89.182561000000007</v>
      </c>
      <c r="BR703" s="861">
        <v>88.827250000000006</v>
      </c>
      <c r="BS703" s="861">
        <v>86.566744999999997</v>
      </c>
      <c r="BT703" s="861">
        <v>60.166964999999998</v>
      </c>
      <c r="BU703" s="861">
        <v>65.123570999999998</v>
      </c>
      <c r="BV703" s="861">
        <v>61.334035999999998</v>
      </c>
      <c r="BW703" s="861">
        <v>65.185109999999995</v>
      </c>
      <c r="BX703" s="861">
        <v>-1.0314859999999999</v>
      </c>
      <c r="BY703" s="861">
        <v>-7.4663930000000001</v>
      </c>
      <c r="BZ703" s="861">
        <v>-2.331928</v>
      </c>
      <c r="CA703" s="861">
        <v>-4.9725359999999998</v>
      </c>
      <c r="CB703" s="861">
        <v>-7.8363950000000004</v>
      </c>
      <c r="CC703" s="861">
        <v>-3.9017390000000001</v>
      </c>
      <c r="CD703" s="861">
        <v>-8.1794550000000008</v>
      </c>
      <c r="CE703" s="861">
        <v>-2.8237730000000001</v>
      </c>
      <c r="CF703" s="861">
        <v>-10.592935000000001</v>
      </c>
      <c r="CG703" s="861">
        <v>-3.422059</v>
      </c>
      <c r="CH703" s="861">
        <v>-10.602346000000001</v>
      </c>
      <c r="CI703" s="861">
        <v>-5.2659370000000001</v>
      </c>
      <c r="CJ703" s="861">
        <v>-8.0225690000000007</v>
      </c>
      <c r="CK703" s="861">
        <v>-4.7413090000000002</v>
      </c>
      <c r="CL703" s="861">
        <v>-8.6808359999999993</v>
      </c>
      <c r="CM703" s="861">
        <v>-3.9584510000000002</v>
      </c>
      <c r="CN703" s="861">
        <v>-10.560523</v>
      </c>
      <c r="CO703" s="861">
        <v>-6.0611090000000001</v>
      </c>
      <c r="CP703" s="861">
        <v>-10.325816</v>
      </c>
      <c r="CQ703" s="861">
        <v>-6.4059809999999997</v>
      </c>
      <c r="CR703" s="861">
        <v>-8.0104970000000009</v>
      </c>
      <c r="CS703" s="861">
        <v>-5.4994480000000001</v>
      </c>
      <c r="CT703" s="861">
        <v>-7.9945950000000003</v>
      </c>
      <c r="CU703" s="861">
        <v>-6.5772709999999996</v>
      </c>
      <c r="CV703" s="861">
        <v>-10.862266999999999</v>
      </c>
      <c r="CW703" s="861">
        <v>-6.8424579999999997</v>
      </c>
      <c r="CX703" s="861">
        <v>-10.469518000000001</v>
      </c>
      <c r="CY703" s="861">
        <v>-5.9409000000000001</v>
      </c>
      <c r="CZ703" s="861">
        <v>-7.8313470000000001</v>
      </c>
      <c r="DA703" s="861">
        <v>-5.4614560000000001</v>
      </c>
      <c r="DB703" s="861">
        <v>-8.3556039999999996</v>
      </c>
      <c r="DC703" s="861">
        <v>-5.7289760000000003</v>
      </c>
      <c r="DD703" s="861">
        <v>-10.685589</v>
      </c>
      <c r="DE703" s="861">
        <v>-7.9342449999999998</v>
      </c>
      <c r="DF703" s="861">
        <v>-10.714216</v>
      </c>
      <c r="DG703" s="861">
        <v>-7.1231350000000004</v>
      </c>
      <c r="DH703" s="861">
        <v>-7.4698779999999996</v>
      </c>
      <c r="DI703" s="861">
        <v>-6.1182379999999998</v>
      </c>
      <c r="DJ703" s="861">
        <v>-7.9273470000000001</v>
      </c>
      <c r="DK703" s="861">
        <v>-6.9976269999999996</v>
      </c>
      <c r="DL703" s="861">
        <v>-10.798423</v>
      </c>
      <c r="DM703" s="861">
        <v>-9.0570360000000001</v>
      </c>
      <c r="DN703" s="861">
        <v>-10.720794</v>
      </c>
      <c r="DO703" s="861">
        <v>-7.9024039999999998</v>
      </c>
      <c r="DP703" s="861">
        <v>-7.9622789999999997</v>
      </c>
      <c r="DQ703" s="861">
        <v>-6.7113659999999999</v>
      </c>
      <c r="DR703" s="861">
        <v>-8.6514039999999994</v>
      </c>
      <c r="DS703" s="861">
        <v>-7.8796359999999996</v>
      </c>
      <c r="DT703" s="861">
        <v>-10.517018</v>
      </c>
      <c r="DU703" s="861">
        <v>-10.062524</v>
      </c>
      <c r="DV703" s="861">
        <v>-11.006342</v>
      </c>
      <c r="DW703" s="861">
        <v>-7.8797759999999997</v>
      </c>
      <c r="DX703" s="861">
        <v>15.724928999999999</v>
      </c>
      <c r="DY703" s="861">
        <v>12.722854</v>
      </c>
      <c r="DZ703" s="861">
        <v>172.37235999999999</v>
      </c>
      <c r="EA703" s="861">
        <v>160.216891</v>
      </c>
      <c r="EB703" s="861">
        <v>120.98</v>
      </c>
      <c r="EC703" s="861">
        <v>1.24</v>
      </c>
      <c r="ED703" s="861">
        <v>132.9</v>
      </c>
      <c r="EE703" s="861">
        <v>120.95</v>
      </c>
      <c r="EF703" s="861">
        <v>5.77</v>
      </c>
      <c r="EG703" s="861">
        <v>692.6</v>
      </c>
      <c r="EH703" s="861">
        <v>121.04</v>
      </c>
      <c r="EI703" s="861">
        <v>5.4370000000000003</v>
      </c>
      <c r="EJ703" s="861">
        <v>645.79999999999995</v>
      </c>
      <c r="EK703" s="861">
        <v>12.138066999999999</v>
      </c>
      <c r="EL703" s="861">
        <v>15.903407</v>
      </c>
      <c r="EM703" s="861">
        <v>-11.954193</v>
      </c>
      <c r="EN703" s="861">
        <v>-16.936665999999999</v>
      </c>
      <c r="EO703" s="861">
        <v>99.257934000000006</v>
      </c>
      <c r="EP703" s="861">
        <v>94.144487999999996</v>
      </c>
      <c r="EQ703" s="861">
        <v>-7.8140590000000003</v>
      </c>
      <c r="ER703" s="861">
        <v>1244.6328390000001</v>
      </c>
      <c r="ES703" s="861">
        <v>2896.6123739999998</v>
      </c>
      <c r="ET703" s="861">
        <v>2428.2762600000001</v>
      </c>
      <c r="EU703" s="861"/>
      <c r="EV703" s="861"/>
      <c r="EW703" s="861"/>
      <c r="EX703" s="861"/>
      <c r="EY703" s="861"/>
      <c r="EZ703" s="861"/>
      <c r="FA703" s="861"/>
      <c r="FB703" s="861"/>
      <c r="FC703" s="861"/>
      <c r="FD703" s="861"/>
    </row>
    <row r="704" spans="1:160" x14ac:dyDescent="0.25">
      <c r="A704" s="837">
        <v>46146</v>
      </c>
      <c r="B704" s="836">
        <v>0.56452546296296291</v>
      </c>
      <c r="C704" s="861">
        <v>39180</v>
      </c>
      <c r="D704" s="861">
        <v>0</v>
      </c>
      <c r="E704" s="861">
        <v>0</v>
      </c>
      <c r="F704" s="861">
        <v>75.597160000000002</v>
      </c>
      <c r="G704" s="861">
        <v>71.474175000000002</v>
      </c>
      <c r="H704" s="861">
        <v>65.406853999999996</v>
      </c>
      <c r="I704" s="861">
        <v>73.590963000000002</v>
      </c>
      <c r="J704" s="861">
        <v>71.829452000000003</v>
      </c>
      <c r="K704" s="861">
        <v>71.180086000000003</v>
      </c>
      <c r="L704" s="861">
        <v>73.645053000000004</v>
      </c>
      <c r="M704" s="861">
        <v>74.619684000000007</v>
      </c>
      <c r="N704" s="861">
        <v>-3.7885360000000001</v>
      </c>
      <c r="O704" s="861">
        <v>-5.638115</v>
      </c>
      <c r="P704" s="861">
        <v>-6.6269999999999998</v>
      </c>
      <c r="Q704" s="861">
        <v>-3.0853760000000001</v>
      </c>
      <c r="R704" s="861">
        <v>-4.1730830000000001</v>
      </c>
      <c r="S704" s="861">
        <v>-5.0642300000000002</v>
      </c>
      <c r="T704" s="861">
        <v>83.500844999999998</v>
      </c>
      <c r="U704" s="861">
        <v>73.738714999999999</v>
      </c>
      <c r="V704" s="861">
        <v>96.591724999999997</v>
      </c>
      <c r="W704" s="861">
        <v>95.711602999999997</v>
      </c>
      <c r="X704" s="861">
        <v>-1.675082</v>
      </c>
      <c r="Y704" s="861">
        <v>-1.6765559999999999</v>
      </c>
      <c r="Z704" s="861">
        <v>-5.962218</v>
      </c>
      <c r="AA704" s="861">
        <v>-5.4750880000000004</v>
      </c>
      <c r="AB704" s="861">
        <v>-5.1997559999999998</v>
      </c>
      <c r="AC704" s="861">
        <v>-6.7031809999999998</v>
      </c>
      <c r="AD704" s="861">
        <v>-11.217815</v>
      </c>
      <c r="AE704" s="861">
        <v>112.000985</v>
      </c>
      <c r="AF704" s="861">
        <v>100.093732</v>
      </c>
      <c r="AG704" s="861">
        <v>92.249882999999997</v>
      </c>
      <c r="AH704" s="861">
        <v>117.61618199999999</v>
      </c>
      <c r="AI704" s="861">
        <v>92.486751999999996</v>
      </c>
      <c r="AJ704" s="861">
        <v>76.605613000000005</v>
      </c>
      <c r="AK704" s="861">
        <v>-0.61085699999999998</v>
      </c>
      <c r="AL704" s="861">
        <v>-5.7257439999999997</v>
      </c>
      <c r="AM704" s="861">
        <v>-2.7692190000000001</v>
      </c>
      <c r="AN704" s="861">
        <v>95.974703000000005</v>
      </c>
      <c r="AO704" s="861">
        <v>94.880215000000007</v>
      </c>
      <c r="AP704" s="861">
        <v>94.207875000000001</v>
      </c>
      <c r="AQ704" s="861">
        <v>90.317397</v>
      </c>
      <c r="AR704" s="861">
        <v>73.687492000000006</v>
      </c>
      <c r="AS704" s="861">
        <v>63.188716999999997</v>
      </c>
      <c r="AT704" s="861">
        <v>77.434483999999998</v>
      </c>
      <c r="AU704" s="861">
        <v>75.774609999999996</v>
      </c>
      <c r="AV704" s="861">
        <v>75.101224000000002</v>
      </c>
      <c r="AW704" s="861">
        <v>74.536164999999997</v>
      </c>
      <c r="AX704" s="861">
        <v>91.416651999999999</v>
      </c>
      <c r="AY704" s="861">
        <v>89.397587000000001</v>
      </c>
      <c r="AZ704" s="861">
        <v>-2.0682719999999999</v>
      </c>
      <c r="BA704" s="861">
        <v>-1.8926270000000001</v>
      </c>
      <c r="BB704" s="861">
        <v>-9.2019269999999995</v>
      </c>
      <c r="BC704" s="861">
        <v>-7.9484209999999997</v>
      </c>
      <c r="BD704" s="861">
        <v>-8.6111550000000001</v>
      </c>
      <c r="BE704" s="861">
        <v>-6.067628</v>
      </c>
      <c r="BF704" s="861">
        <v>29.693179000000001</v>
      </c>
      <c r="BG704" s="861">
        <v>140.37253000000001</v>
      </c>
      <c r="BH704" s="861">
        <v>110.33165099999999</v>
      </c>
      <c r="BI704" s="861">
        <v>52.403345999999999</v>
      </c>
      <c r="BJ704" s="861">
        <v>133.22330700000001</v>
      </c>
      <c r="BK704" s="861">
        <v>88.751655</v>
      </c>
      <c r="BL704" s="861">
        <v>80.540341999999995</v>
      </c>
      <c r="BM704" s="861">
        <v>-14.243167</v>
      </c>
      <c r="BN704" s="861">
        <v>-7.3607579999999997</v>
      </c>
      <c r="BO704" s="861">
        <v>-14.941559</v>
      </c>
      <c r="BP704" s="861">
        <v>-7.0944209999999996</v>
      </c>
      <c r="BQ704" s="861">
        <v>88.963489999999993</v>
      </c>
      <c r="BR704" s="861">
        <v>89.164634000000007</v>
      </c>
      <c r="BS704" s="861">
        <v>86.98124</v>
      </c>
      <c r="BT704" s="861">
        <v>60.170744999999997</v>
      </c>
      <c r="BU704" s="861">
        <v>65.061111999999994</v>
      </c>
      <c r="BV704" s="861">
        <v>61.324530000000003</v>
      </c>
      <c r="BW704" s="861">
        <v>65.186330999999996</v>
      </c>
      <c r="BX704" s="861">
        <v>-10.569129</v>
      </c>
      <c r="BY704" s="861">
        <v>-11.072875</v>
      </c>
      <c r="BZ704" s="861">
        <v>-8.7247599999999998</v>
      </c>
      <c r="CA704" s="861">
        <v>-12.375825000000001</v>
      </c>
      <c r="CB704" s="861">
        <v>-7.8102419999999997</v>
      </c>
      <c r="CC704" s="861">
        <v>-3.8844820000000002</v>
      </c>
      <c r="CD704" s="861">
        <v>-8.1555300000000006</v>
      </c>
      <c r="CE704" s="861">
        <v>-2.7615340000000002</v>
      </c>
      <c r="CF704" s="861">
        <v>-10.569699999999999</v>
      </c>
      <c r="CG704" s="861">
        <v>-3.380506</v>
      </c>
      <c r="CH704" s="861">
        <v>-10.585004</v>
      </c>
      <c r="CI704" s="861">
        <v>-5.2715649999999998</v>
      </c>
      <c r="CJ704" s="861">
        <v>-8.0137180000000008</v>
      </c>
      <c r="CK704" s="861">
        <v>-4.7184429999999997</v>
      </c>
      <c r="CL704" s="861">
        <v>-8.6465890000000005</v>
      </c>
      <c r="CM704" s="861">
        <v>-3.9053990000000001</v>
      </c>
      <c r="CN704" s="861">
        <v>-10.541987000000001</v>
      </c>
      <c r="CO704" s="861">
        <v>-6.0170519999999996</v>
      </c>
      <c r="CP704" s="861">
        <v>-10.333613</v>
      </c>
      <c r="CQ704" s="861">
        <v>-6.4529310000000004</v>
      </c>
      <c r="CR704" s="861">
        <v>-7.9944059999999997</v>
      </c>
      <c r="CS704" s="861">
        <v>-5.4666449999999998</v>
      </c>
      <c r="CT704" s="861">
        <v>-7.947082</v>
      </c>
      <c r="CU704" s="861">
        <v>-6.5461999999999998</v>
      </c>
      <c r="CV704" s="861">
        <v>-10.869991000000001</v>
      </c>
      <c r="CW704" s="861">
        <v>-6.8207129999999996</v>
      </c>
      <c r="CX704" s="861">
        <v>-10.463543</v>
      </c>
      <c r="CY704" s="861">
        <v>-5.9708750000000004</v>
      </c>
      <c r="CZ704" s="861">
        <v>-7.820252</v>
      </c>
      <c r="DA704" s="861">
        <v>-5.418463</v>
      </c>
      <c r="DB704" s="861">
        <v>-8.3489240000000002</v>
      </c>
      <c r="DC704" s="861">
        <v>-5.708806</v>
      </c>
      <c r="DD704" s="861">
        <v>-10.66544</v>
      </c>
      <c r="DE704" s="861">
        <v>-7.9244729999999999</v>
      </c>
      <c r="DF704" s="861">
        <v>-10.692568</v>
      </c>
      <c r="DG704" s="861">
        <v>-7.1006749999999998</v>
      </c>
      <c r="DH704" s="861">
        <v>-7.4488079999999997</v>
      </c>
      <c r="DI704" s="861">
        <v>-6.0973300000000004</v>
      </c>
      <c r="DJ704" s="861">
        <v>-7.8979590000000002</v>
      </c>
      <c r="DK704" s="861">
        <v>-7.0051819999999996</v>
      </c>
      <c r="DL704" s="861">
        <v>-10.761139999999999</v>
      </c>
      <c r="DM704" s="861">
        <v>-9.0681220000000007</v>
      </c>
      <c r="DN704" s="861">
        <v>-10.714649</v>
      </c>
      <c r="DO704" s="861">
        <v>-7.9023680000000001</v>
      </c>
      <c r="DP704" s="861">
        <v>-7.9678570000000004</v>
      </c>
      <c r="DQ704" s="861">
        <v>-6.6768989999999997</v>
      </c>
      <c r="DR704" s="861">
        <v>-8.6294749999999993</v>
      </c>
      <c r="DS704" s="861">
        <v>-7.8712980000000003</v>
      </c>
      <c r="DT704" s="861">
        <v>-10.51075</v>
      </c>
      <c r="DU704" s="861">
        <v>-10.070342</v>
      </c>
      <c r="DV704" s="861">
        <v>-10.979096</v>
      </c>
      <c r="DW704" s="861">
        <v>-7.8760500000000002</v>
      </c>
      <c r="DX704" s="861">
        <v>14.227171999999999</v>
      </c>
      <c r="DY704" s="861">
        <v>11.405804</v>
      </c>
      <c r="DZ704" s="861">
        <v>168.51712000000001</v>
      </c>
      <c r="EA704" s="861">
        <v>156.67067700000001</v>
      </c>
      <c r="EB704" s="861">
        <v>120.36</v>
      </c>
      <c r="EC704" s="861">
        <v>3.2570000000000001</v>
      </c>
      <c r="ED704" s="861">
        <v>386.3</v>
      </c>
      <c r="EE704" s="861">
        <v>120.31</v>
      </c>
      <c r="EF704" s="861">
        <v>5.6340000000000003</v>
      </c>
      <c r="EG704" s="861">
        <v>668</v>
      </c>
      <c r="EH704" s="861">
        <v>120.34</v>
      </c>
      <c r="EI704" s="861">
        <v>5.306</v>
      </c>
      <c r="EJ704" s="861">
        <v>626</v>
      </c>
      <c r="EK704" s="861">
        <v>11.620884</v>
      </c>
      <c r="EL704" s="861">
        <v>4.3148949999999999</v>
      </c>
      <c r="EM704" s="861">
        <v>-14.390103</v>
      </c>
      <c r="EN704" s="861">
        <v>-19.256454000000002</v>
      </c>
      <c r="EO704" s="861">
        <v>97.663207</v>
      </c>
      <c r="EP704" s="861">
        <v>92.603768000000002</v>
      </c>
      <c r="EQ704" s="861">
        <v>-7.7975969999999997</v>
      </c>
      <c r="ER704" s="861">
        <v>1250.4317880000001</v>
      </c>
      <c r="ES704" s="861">
        <v>2907.9303169999998</v>
      </c>
      <c r="ET704" s="861">
        <v>2438.885029</v>
      </c>
      <c r="EU704" s="861"/>
      <c r="EV704" s="861"/>
      <c r="EW704" s="861"/>
      <c r="EX704" s="861"/>
      <c r="EY704" s="861"/>
      <c r="EZ704" s="861"/>
      <c r="FA704" s="861"/>
      <c r="FB704" s="861"/>
      <c r="FC704" s="861"/>
      <c r="FD704" s="861"/>
    </row>
    <row r="705" spans="1:160" x14ac:dyDescent="0.25">
      <c r="A705" s="837">
        <v>46146</v>
      </c>
      <c r="B705" s="836">
        <v>0.56521990740740746</v>
      </c>
      <c r="C705" s="861">
        <v>39240</v>
      </c>
      <c r="D705" s="861">
        <v>0</v>
      </c>
      <c r="E705" s="861">
        <v>0</v>
      </c>
      <c r="F705" s="861">
        <v>75.643197999999998</v>
      </c>
      <c r="G705" s="861">
        <v>71.47166</v>
      </c>
      <c r="H705" s="861">
        <v>65.386803999999998</v>
      </c>
      <c r="I705" s="861">
        <v>73.568545999999998</v>
      </c>
      <c r="J705" s="861">
        <v>71.822252000000006</v>
      </c>
      <c r="K705" s="861">
        <v>71.169486000000006</v>
      </c>
      <c r="L705" s="861">
        <v>73.650463999999999</v>
      </c>
      <c r="M705" s="861">
        <v>74.597621000000004</v>
      </c>
      <c r="N705" s="861">
        <v>-4.0648749999999998</v>
      </c>
      <c r="O705" s="861">
        <v>-6.129321</v>
      </c>
      <c r="P705" s="861">
        <v>-7.1451320000000003</v>
      </c>
      <c r="Q705" s="861">
        <v>-3.3985080000000001</v>
      </c>
      <c r="R705" s="861">
        <v>-4.7236050000000001</v>
      </c>
      <c r="S705" s="861">
        <v>-5.744637</v>
      </c>
      <c r="T705" s="861">
        <v>83.202731</v>
      </c>
      <c r="U705" s="861">
        <v>73.734629999999996</v>
      </c>
      <c r="V705" s="861">
        <v>95.675112999999996</v>
      </c>
      <c r="W705" s="861">
        <v>94.801923000000002</v>
      </c>
      <c r="X705" s="861">
        <v>-2.5615960000000002</v>
      </c>
      <c r="Y705" s="861">
        <v>-2.794521</v>
      </c>
      <c r="Z705" s="861">
        <v>-7.3166399999999996</v>
      </c>
      <c r="AA705" s="861">
        <v>-6.8602290000000004</v>
      </c>
      <c r="AB705" s="861">
        <v>-6.5064979999999997</v>
      </c>
      <c r="AC705" s="861">
        <v>-8.0270499999999991</v>
      </c>
      <c r="AD705" s="861">
        <v>-12.363807</v>
      </c>
      <c r="AE705" s="861">
        <v>109.53424699999999</v>
      </c>
      <c r="AF705" s="861">
        <v>100.88875299999999</v>
      </c>
      <c r="AG705" s="861">
        <v>92.610456999999997</v>
      </c>
      <c r="AH705" s="861">
        <v>114.858723</v>
      </c>
      <c r="AI705" s="861">
        <v>91.748565999999997</v>
      </c>
      <c r="AJ705" s="861">
        <v>75.494997999999995</v>
      </c>
      <c r="AK705" s="861">
        <v>-1.862814</v>
      </c>
      <c r="AL705" s="861">
        <v>-7.0454929999999996</v>
      </c>
      <c r="AM705" s="861">
        <v>-3.8843670000000001</v>
      </c>
      <c r="AN705" s="861">
        <v>95.397191000000007</v>
      </c>
      <c r="AO705" s="861">
        <v>93.963440000000006</v>
      </c>
      <c r="AP705" s="861">
        <v>93.581920999999994</v>
      </c>
      <c r="AQ705" s="861">
        <v>90.292264000000003</v>
      </c>
      <c r="AR705" s="861">
        <v>73.779615000000007</v>
      </c>
      <c r="AS705" s="861">
        <v>63.137639999999998</v>
      </c>
      <c r="AT705" s="861">
        <v>77.507453999999996</v>
      </c>
      <c r="AU705" s="861">
        <v>75.851518999999996</v>
      </c>
      <c r="AV705" s="861">
        <v>74.942509999999999</v>
      </c>
      <c r="AW705" s="861">
        <v>74.228837999999996</v>
      </c>
      <c r="AX705" s="861">
        <v>91.026545999999996</v>
      </c>
      <c r="AY705" s="861">
        <v>88.942159000000004</v>
      </c>
      <c r="AZ705" s="861">
        <v>-2.994221</v>
      </c>
      <c r="BA705" s="861">
        <v>-2.522329</v>
      </c>
      <c r="BB705" s="861">
        <v>-10.554081999999999</v>
      </c>
      <c r="BC705" s="861">
        <v>-9.1310380000000002</v>
      </c>
      <c r="BD705" s="861">
        <v>-10.015549</v>
      </c>
      <c r="BE705" s="861">
        <v>-9.0779560000000004</v>
      </c>
      <c r="BF705" s="861">
        <v>23.359770999999999</v>
      </c>
      <c r="BG705" s="861">
        <v>138.355918</v>
      </c>
      <c r="BH705" s="861">
        <v>110.045428</v>
      </c>
      <c r="BI705" s="861">
        <v>52.833193999999999</v>
      </c>
      <c r="BJ705" s="861">
        <v>131.477588</v>
      </c>
      <c r="BK705" s="861">
        <v>88.163979999999995</v>
      </c>
      <c r="BL705" s="861">
        <v>79.670683999999994</v>
      </c>
      <c r="BM705" s="861">
        <v>-15.640915</v>
      </c>
      <c r="BN705" s="861">
        <v>-8.8124579999999995</v>
      </c>
      <c r="BO705" s="861">
        <v>-17.038779000000002</v>
      </c>
      <c r="BP705" s="861">
        <v>-8.6536819999999999</v>
      </c>
      <c r="BQ705" s="861">
        <v>88.509245000000007</v>
      </c>
      <c r="BR705" s="861">
        <v>89.118196999999995</v>
      </c>
      <c r="BS705" s="861">
        <v>86.985508999999993</v>
      </c>
      <c r="BT705" s="861">
        <v>60.223730000000003</v>
      </c>
      <c r="BU705" s="861">
        <v>65.101620999999994</v>
      </c>
      <c r="BV705" s="861">
        <v>61.429614000000001</v>
      </c>
      <c r="BW705" s="861">
        <v>65.194784999999996</v>
      </c>
      <c r="BX705" s="861">
        <v>-11.790834</v>
      </c>
      <c r="BY705" s="861">
        <v>-12.193825</v>
      </c>
      <c r="BZ705" s="861">
        <v>-10.709273</v>
      </c>
      <c r="CA705" s="861">
        <v>-14.960925</v>
      </c>
      <c r="CB705" s="861">
        <v>-7.79786</v>
      </c>
      <c r="CC705" s="861">
        <v>-3.8333900000000001</v>
      </c>
      <c r="CD705" s="861">
        <v>-8.1550980000000006</v>
      </c>
      <c r="CE705" s="861">
        <v>-2.7184179999999998</v>
      </c>
      <c r="CF705" s="861">
        <v>-10.580626000000001</v>
      </c>
      <c r="CG705" s="861">
        <v>-3.3346469999999999</v>
      </c>
      <c r="CH705" s="861">
        <v>-10.546263</v>
      </c>
      <c r="CI705" s="861">
        <v>-5.2103229999999998</v>
      </c>
      <c r="CJ705" s="861">
        <v>-8.004607</v>
      </c>
      <c r="CK705" s="861">
        <v>-4.6542539999999999</v>
      </c>
      <c r="CL705" s="861">
        <v>-8.6456890000000008</v>
      </c>
      <c r="CM705" s="861">
        <v>-3.857094</v>
      </c>
      <c r="CN705" s="861">
        <v>-10.520033</v>
      </c>
      <c r="CO705" s="861">
        <v>-5.9696049999999996</v>
      </c>
      <c r="CP705" s="861">
        <v>-10.290507</v>
      </c>
      <c r="CQ705" s="861">
        <v>-6.3662239999999999</v>
      </c>
      <c r="CR705" s="861">
        <v>-7.973446</v>
      </c>
      <c r="CS705" s="861">
        <v>-5.4406429999999997</v>
      </c>
      <c r="CT705" s="861">
        <v>-7.930034</v>
      </c>
      <c r="CU705" s="861">
        <v>-6.5100530000000001</v>
      </c>
      <c r="CV705" s="861">
        <v>-10.843465</v>
      </c>
      <c r="CW705" s="861">
        <v>-6.782216</v>
      </c>
      <c r="CX705" s="861">
        <v>-10.463259000000001</v>
      </c>
      <c r="CY705" s="861">
        <v>-5.9216300000000004</v>
      </c>
      <c r="CZ705" s="861">
        <v>-7.7769430000000002</v>
      </c>
      <c r="DA705" s="861">
        <v>-5.3790180000000003</v>
      </c>
      <c r="DB705" s="861">
        <v>-8.3219349999999999</v>
      </c>
      <c r="DC705" s="861">
        <v>-5.7094300000000002</v>
      </c>
      <c r="DD705" s="861">
        <v>-10.626773999999999</v>
      </c>
      <c r="DE705" s="861">
        <v>-7.8887809999999998</v>
      </c>
      <c r="DF705" s="861">
        <v>-10.683187999999999</v>
      </c>
      <c r="DG705" s="861">
        <v>-7.0530429999999997</v>
      </c>
      <c r="DH705" s="861">
        <v>-7.4422810000000004</v>
      </c>
      <c r="DI705" s="861">
        <v>-6.0615430000000003</v>
      </c>
      <c r="DJ705" s="861">
        <v>-7.8751680000000004</v>
      </c>
      <c r="DK705" s="861">
        <v>-6.9726140000000001</v>
      </c>
      <c r="DL705" s="861">
        <v>-10.742649999999999</v>
      </c>
      <c r="DM705" s="861">
        <v>-9.0342160000000007</v>
      </c>
      <c r="DN705" s="861">
        <v>-10.688356000000001</v>
      </c>
      <c r="DO705" s="861">
        <v>-7.8818039999999998</v>
      </c>
      <c r="DP705" s="861">
        <v>-7.8930300000000004</v>
      </c>
      <c r="DQ705" s="861">
        <v>-6.6560180000000004</v>
      </c>
      <c r="DR705" s="861">
        <v>-8.5916730000000001</v>
      </c>
      <c r="DS705" s="861">
        <v>-7.8485079999999998</v>
      </c>
      <c r="DT705" s="861">
        <v>-10.466436</v>
      </c>
      <c r="DU705" s="861">
        <v>-10.015733000000001</v>
      </c>
      <c r="DV705" s="861">
        <v>-10.939893</v>
      </c>
      <c r="DW705" s="861">
        <v>-7.8548109999999998</v>
      </c>
      <c r="DX705" s="861">
        <v>13.671103</v>
      </c>
      <c r="DY705" s="861">
        <v>10.837631999999999</v>
      </c>
      <c r="DZ705" s="861">
        <v>166.30526800000001</v>
      </c>
      <c r="EA705" s="861">
        <v>156.057883</v>
      </c>
      <c r="EB705" s="861">
        <v>121.01</v>
      </c>
      <c r="EC705" s="861">
        <v>1.24</v>
      </c>
      <c r="ED705" s="861">
        <v>132.9</v>
      </c>
      <c r="EE705" s="861">
        <v>121.01</v>
      </c>
      <c r="EF705" s="861">
        <v>5.5570000000000004</v>
      </c>
      <c r="EG705" s="861">
        <v>658.7</v>
      </c>
      <c r="EH705" s="861">
        <v>120.99</v>
      </c>
      <c r="EI705" s="861">
        <v>5.2350000000000003</v>
      </c>
      <c r="EJ705" s="861">
        <v>622.9</v>
      </c>
      <c r="EK705" s="861">
        <v>11.434888000000001</v>
      </c>
      <c r="EL705" s="861">
        <v>3.24648</v>
      </c>
      <c r="EM705" s="861">
        <v>-15.319255</v>
      </c>
      <c r="EN705" s="861">
        <v>-20.285259</v>
      </c>
      <c r="EO705" s="861">
        <v>96.737144000000001</v>
      </c>
      <c r="EP705" s="861">
        <v>92.335165000000003</v>
      </c>
      <c r="EQ705" s="861">
        <v>-7.7656919999999996</v>
      </c>
      <c r="ER705" s="861">
        <v>1255.3901169999999</v>
      </c>
      <c r="ES705" s="861">
        <v>2918.9823099999999</v>
      </c>
      <c r="ET705" s="861">
        <v>2449.3276930000002</v>
      </c>
      <c r="EU705" s="861"/>
      <c r="EV705" s="861"/>
      <c r="EW705" s="861"/>
      <c r="EX705" s="861"/>
      <c r="EY705" s="861"/>
      <c r="EZ705" s="861"/>
      <c r="FA705" s="861"/>
      <c r="FB705" s="861"/>
      <c r="FC705" s="861"/>
      <c r="FD705" s="861"/>
    </row>
    <row r="706" spans="1:160" x14ac:dyDescent="0.25">
      <c r="A706" s="837">
        <v>46146</v>
      </c>
      <c r="B706" s="836">
        <v>0.56591435185185179</v>
      </c>
      <c r="C706" s="861">
        <v>39300</v>
      </c>
      <c r="D706" s="861">
        <v>0</v>
      </c>
      <c r="E706" s="861">
        <v>0</v>
      </c>
      <c r="F706" s="861">
        <v>75.708333999999994</v>
      </c>
      <c r="G706" s="861">
        <v>71.480281000000005</v>
      </c>
      <c r="H706" s="861">
        <v>65.442909</v>
      </c>
      <c r="I706" s="861">
        <v>73.568319000000002</v>
      </c>
      <c r="J706" s="861">
        <v>71.919959000000006</v>
      </c>
      <c r="K706" s="861">
        <v>71.158225999999999</v>
      </c>
      <c r="L706" s="861">
        <v>73.693488000000002</v>
      </c>
      <c r="M706" s="861">
        <v>74.643555000000006</v>
      </c>
      <c r="N706" s="861">
        <v>-4.378139</v>
      </c>
      <c r="O706" s="861">
        <v>-6.5714829999999997</v>
      </c>
      <c r="P706" s="861">
        <v>-7.4159750000000004</v>
      </c>
      <c r="Q706" s="861">
        <v>-3.6246079999999998</v>
      </c>
      <c r="R706" s="861">
        <v>-5.074033</v>
      </c>
      <c r="S706" s="861">
        <v>-5.7855259999999999</v>
      </c>
      <c r="T706" s="861">
        <v>83.106585999999993</v>
      </c>
      <c r="U706" s="861">
        <v>74.167370000000005</v>
      </c>
      <c r="V706" s="861">
        <v>95.386099999999999</v>
      </c>
      <c r="W706" s="861">
        <v>94.430846000000003</v>
      </c>
      <c r="X706" s="861">
        <v>-3.0704669999999998</v>
      </c>
      <c r="Y706" s="861">
        <v>-3.4466800000000002</v>
      </c>
      <c r="Z706" s="861">
        <v>-7.992146</v>
      </c>
      <c r="AA706" s="861">
        <v>-7.5530150000000003</v>
      </c>
      <c r="AB706" s="861">
        <v>-7.164828</v>
      </c>
      <c r="AC706" s="861">
        <v>-8.6124960000000002</v>
      </c>
      <c r="AD706" s="861">
        <v>-12.834989999999999</v>
      </c>
      <c r="AE706" s="861">
        <v>107.97382</v>
      </c>
      <c r="AF706" s="861">
        <v>100.61976900000001</v>
      </c>
      <c r="AG706" s="861">
        <v>92.294646</v>
      </c>
      <c r="AH706" s="861">
        <v>112.999506</v>
      </c>
      <c r="AI706" s="861">
        <v>91.383500999999995</v>
      </c>
      <c r="AJ706" s="861">
        <v>75.114135000000005</v>
      </c>
      <c r="AK706" s="861">
        <v>-2.6324420000000002</v>
      </c>
      <c r="AL706" s="861">
        <v>-7.7290330000000003</v>
      </c>
      <c r="AM706" s="861">
        <v>-4.4626330000000003</v>
      </c>
      <c r="AN706" s="861">
        <v>94.984297999999995</v>
      </c>
      <c r="AO706" s="861">
        <v>93.649079999999998</v>
      </c>
      <c r="AP706" s="861">
        <v>93.042406</v>
      </c>
      <c r="AQ706" s="861">
        <v>90.103194000000002</v>
      </c>
      <c r="AR706" s="861">
        <v>73.755504999999999</v>
      </c>
      <c r="AS706" s="861">
        <v>63.186478000000001</v>
      </c>
      <c r="AT706" s="861">
        <v>77.530079000000001</v>
      </c>
      <c r="AU706" s="861">
        <v>75.847182000000004</v>
      </c>
      <c r="AV706" s="861">
        <v>74.930142000000004</v>
      </c>
      <c r="AW706" s="861">
        <v>74.193522999999999</v>
      </c>
      <c r="AX706" s="861">
        <v>90.705337</v>
      </c>
      <c r="AY706" s="861">
        <v>88.681303</v>
      </c>
      <c r="AZ706" s="861">
        <v>-3.566538</v>
      </c>
      <c r="BA706" s="861">
        <v>-2.849615</v>
      </c>
      <c r="BB706" s="861">
        <v>-11.478344999999999</v>
      </c>
      <c r="BC706" s="861">
        <v>-10.070591</v>
      </c>
      <c r="BD706" s="861">
        <v>-11.042434</v>
      </c>
      <c r="BE706" s="861">
        <v>-10.299669</v>
      </c>
      <c r="BF706" s="861">
        <v>24.074777000000001</v>
      </c>
      <c r="BG706" s="861">
        <v>137.77859799999999</v>
      </c>
      <c r="BH706" s="861">
        <v>109.54707500000001</v>
      </c>
      <c r="BI706" s="861">
        <v>52.688121000000002</v>
      </c>
      <c r="BJ706" s="861">
        <v>129.71208200000001</v>
      </c>
      <c r="BK706" s="861">
        <v>87.769993999999997</v>
      </c>
      <c r="BL706" s="861">
        <v>79.124431999999999</v>
      </c>
      <c r="BM706" s="861">
        <v>-16.694817</v>
      </c>
      <c r="BN706" s="861">
        <v>-9.8075419999999998</v>
      </c>
      <c r="BO706" s="861">
        <v>-17.997949999999999</v>
      </c>
      <c r="BP706" s="861">
        <v>-9.7141859999999998</v>
      </c>
      <c r="BQ706" s="861">
        <v>88.270252999999997</v>
      </c>
      <c r="BR706" s="861">
        <v>88.982477000000003</v>
      </c>
      <c r="BS706" s="861">
        <v>86.824042000000006</v>
      </c>
      <c r="BT706" s="861">
        <v>60.361893000000002</v>
      </c>
      <c r="BU706" s="861">
        <v>65.160239000000004</v>
      </c>
      <c r="BV706" s="861">
        <v>61.563603000000001</v>
      </c>
      <c r="BW706" s="861">
        <v>65.268351999999993</v>
      </c>
      <c r="BX706" s="861">
        <v>-12.312324</v>
      </c>
      <c r="BY706" s="861">
        <v>-12.696323</v>
      </c>
      <c r="BZ706" s="861">
        <v>-12.102029999999999</v>
      </c>
      <c r="CA706" s="861">
        <v>-15.919064000000001</v>
      </c>
      <c r="CB706" s="861">
        <v>-7.7955819999999996</v>
      </c>
      <c r="CC706" s="861">
        <v>-3.8378930000000002</v>
      </c>
      <c r="CD706" s="861">
        <v>-8.1301520000000007</v>
      </c>
      <c r="CE706" s="861">
        <v>-2.7205940000000002</v>
      </c>
      <c r="CF706" s="861">
        <v>-10.559108999999999</v>
      </c>
      <c r="CG706" s="861">
        <v>-3.325914</v>
      </c>
      <c r="CH706" s="861">
        <v>-10.535050999999999</v>
      </c>
      <c r="CI706" s="861">
        <v>-5.2476459999999996</v>
      </c>
      <c r="CJ706" s="861">
        <v>-8.0060710000000004</v>
      </c>
      <c r="CK706" s="861">
        <v>-4.6471289999999996</v>
      </c>
      <c r="CL706" s="861">
        <v>-8.6183820000000004</v>
      </c>
      <c r="CM706" s="861">
        <v>-3.8443999999999998</v>
      </c>
      <c r="CN706" s="861">
        <v>-10.517306</v>
      </c>
      <c r="CO706" s="861">
        <v>-5.9533740000000002</v>
      </c>
      <c r="CP706" s="861">
        <v>-10.296009</v>
      </c>
      <c r="CQ706" s="861">
        <v>-6.3716920000000004</v>
      </c>
      <c r="CR706" s="861">
        <v>-7.9850089999999998</v>
      </c>
      <c r="CS706" s="861">
        <v>-5.4302599999999996</v>
      </c>
      <c r="CT706" s="861">
        <v>-7.9384360000000003</v>
      </c>
      <c r="CU706" s="861">
        <v>-6.5063019999999998</v>
      </c>
      <c r="CV706" s="861">
        <v>-10.834519</v>
      </c>
      <c r="CW706" s="861">
        <v>-6.7574519999999998</v>
      </c>
      <c r="CX706" s="861">
        <v>-10.450704</v>
      </c>
      <c r="CY706" s="861">
        <v>-5.9096299999999999</v>
      </c>
      <c r="CZ706" s="861">
        <v>-7.7714549999999996</v>
      </c>
      <c r="DA706" s="861">
        <v>-5.3844880000000002</v>
      </c>
      <c r="DB706" s="861">
        <v>-8.2984100000000005</v>
      </c>
      <c r="DC706" s="861">
        <v>-5.6901970000000004</v>
      </c>
      <c r="DD706" s="861">
        <v>-10.637746999999999</v>
      </c>
      <c r="DE706" s="861">
        <v>-7.8725769999999997</v>
      </c>
      <c r="DF706" s="861">
        <v>-10.661837</v>
      </c>
      <c r="DG706" s="861">
        <v>-7.0556359999999998</v>
      </c>
      <c r="DH706" s="861">
        <v>-7.4079509999999997</v>
      </c>
      <c r="DI706" s="861">
        <v>-6.044581</v>
      </c>
      <c r="DJ706" s="861">
        <v>-7.8759300000000003</v>
      </c>
      <c r="DK706" s="861">
        <v>-6.9472199999999997</v>
      </c>
      <c r="DL706" s="861">
        <v>-10.751177999999999</v>
      </c>
      <c r="DM706" s="861">
        <v>-9.0183560000000007</v>
      </c>
      <c r="DN706" s="861">
        <v>-10.678750000000001</v>
      </c>
      <c r="DO706" s="861">
        <v>-7.8600789999999998</v>
      </c>
      <c r="DP706" s="861">
        <v>-7.909192</v>
      </c>
      <c r="DQ706" s="861">
        <v>-6.6469760000000004</v>
      </c>
      <c r="DR706" s="861">
        <v>-8.5919679999999996</v>
      </c>
      <c r="DS706" s="861">
        <v>-7.8375769999999996</v>
      </c>
      <c r="DT706" s="861">
        <v>-10.469325</v>
      </c>
      <c r="DU706" s="861">
        <v>-10.002663</v>
      </c>
      <c r="DV706" s="861">
        <v>-10.95858</v>
      </c>
      <c r="DW706" s="861">
        <v>-7.8598439999999998</v>
      </c>
      <c r="DX706" s="861">
        <v>13.403784999999999</v>
      </c>
      <c r="DY706" s="861">
        <v>10.297311000000001</v>
      </c>
      <c r="DZ706" s="861">
        <v>165.790458</v>
      </c>
      <c r="EA706" s="861">
        <v>155.32571999999999</v>
      </c>
      <c r="EB706" s="861">
        <v>120.97</v>
      </c>
      <c r="EC706" s="861">
        <v>1.24</v>
      </c>
      <c r="ED706" s="861">
        <v>133.1</v>
      </c>
      <c r="EE706" s="861">
        <v>121.13</v>
      </c>
      <c r="EF706" s="861">
        <v>5.492</v>
      </c>
      <c r="EG706" s="861">
        <v>659</v>
      </c>
      <c r="EH706" s="861">
        <v>121.05</v>
      </c>
      <c r="EI706" s="861">
        <v>5.1890000000000001</v>
      </c>
      <c r="EJ706" s="861">
        <v>617.6</v>
      </c>
      <c r="EK706" s="861">
        <v>11.308301999999999</v>
      </c>
      <c r="EL706" s="861">
        <v>3.2822779999999998</v>
      </c>
      <c r="EM706" s="861">
        <v>-15.770935</v>
      </c>
      <c r="EN706" s="861">
        <v>-21.280228000000001</v>
      </c>
      <c r="EO706" s="861">
        <v>96.520414000000002</v>
      </c>
      <c r="EP706" s="861">
        <v>92.013312999999997</v>
      </c>
      <c r="EQ706" s="861">
        <v>-7.7593990000000002</v>
      </c>
      <c r="ER706" s="861">
        <v>1257.6062059999999</v>
      </c>
      <c r="ES706" s="861">
        <v>2929.9517350000001</v>
      </c>
      <c r="ET706" s="861">
        <v>2459.6817270000001</v>
      </c>
      <c r="EU706" s="861"/>
      <c r="EV706" s="861"/>
      <c r="EW706" s="861"/>
      <c r="EX706" s="861"/>
      <c r="EY706" s="861"/>
      <c r="EZ706" s="861"/>
      <c r="FA706" s="861"/>
      <c r="FB706" s="861"/>
      <c r="FC706" s="861"/>
      <c r="FD706" s="861"/>
    </row>
    <row r="707" spans="1:160" x14ac:dyDescent="0.25">
      <c r="A707" s="837">
        <v>46146</v>
      </c>
      <c r="B707" s="836">
        <v>0.56660879629629635</v>
      </c>
      <c r="C707" s="861">
        <v>39360</v>
      </c>
      <c r="D707" s="861">
        <v>0</v>
      </c>
      <c r="E707" s="861">
        <v>0</v>
      </c>
      <c r="F707" s="861">
        <v>75.719358</v>
      </c>
      <c r="G707" s="861">
        <v>71.500691000000003</v>
      </c>
      <c r="H707" s="861">
        <v>65.482690000000005</v>
      </c>
      <c r="I707" s="861">
        <v>73.612996999999993</v>
      </c>
      <c r="J707" s="861">
        <v>71.967691000000002</v>
      </c>
      <c r="K707" s="861">
        <v>71.180966999999995</v>
      </c>
      <c r="L707" s="861">
        <v>73.661192999999997</v>
      </c>
      <c r="M707" s="861">
        <v>74.629043999999993</v>
      </c>
      <c r="N707" s="861">
        <v>-4.4661289999999996</v>
      </c>
      <c r="O707" s="861">
        <v>-6.9011779999999998</v>
      </c>
      <c r="P707" s="861">
        <v>-7.7947449999999998</v>
      </c>
      <c r="Q707" s="861">
        <v>-3.6529479999999999</v>
      </c>
      <c r="R707" s="861">
        <v>-5.1662419999999996</v>
      </c>
      <c r="S707" s="861">
        <v>-6.0970219999999999</v>
      </c>
      <c r="T707" s="861">
        <v>82.974047999999996</v>
      </c>
      <c r="U707" s="861">
        <v>74.647668999999993</v>
      </c>
      <c r="V707" s="861">
        <v>95.201182000000003</v>
      </c>
      <c r="W707" s="861">
        <v>94.267623</v>
      </c>
      <c r="X707" s="861">
        <v>-3.4350559999999999</v>
      </c>
      <c r="Y707" s="861">
        <v>-3.8997250000000001</v>
      </c>
      <c r="Z707" s="861">
        <v>-8.3871059999999993</v>
      </c>
      <c r="AA707" s="861">
        <v>-7.9682849999999998</v>
      </c>
      <c r="AB707" s="861">
        <v>-7.5652270000000001</v>
      </c>
      <c r="AC707" s="861">
        <v>-8.9308779999999999</v>
      </c>
      <c r="AD707" s="861">
        <v>-13.117651</v>
      </c>
      <c r="AE707" s="861">
        <v>107.220681</v>
      </c>
      <c r="AF707" s="861">
        <v>100.268401</v>
      </c>
      <c r="AG707" s="861">
        <v>91.928360999999995</v>
      </c>
      <c r="AH707" s="861">
        <v>111.87240300000001</v>
      </c>
      <c r="AI707" s="861">
        <v>91.196937000000005</v>
      </c>
      <c r="AJ707" s="861">
        <v>74.881781000000004</v>
      </c>
      <c r="AK707" s="861">
        <v>-3.0803099999999999</v>
      </c>
      <c r="AL707" s="861">
        <v>-8.0680270000000007</v>
      </c>
      <c r="AM707" s="861">
        <v>-4.8106</v>
      </c>
      <c r="AN707" s="861">
        <v>94.656602000000007</v>
      </c>
      <c r="AO707" s="861">
        <v>93.519968000000006</v>
      </c>
      <c r="AP707" s="861">
        <v>92.823830999999998</v>
      </c>
      <c r="AQ707" s="861">
        <v>90.052432999999994</v>
      </c>
      <c r="AR707" s="861">
        <v>73.742750000000001</v>
      </c>
      <c r="AS707" s="861">
        <v>63.209972</v>
      </c>
      <c r="AT707" s="861">
        <v>77.696016999999998</v>
      </c>
      <c r="AU707" s="861">
        <v>75.938766999999999</v>
      </c>
      <c r="AV707" s="861">
        <v>74.620458999999997</v>
      </c>
      <c r="AW707" s="861">
        <v>74.018268000000006</v>
      </c>
      <c r="AX707" s="861">
        <v>90.427189999999996</v>
      </c>
      <c r="AY707" s="861">
        <v>88.293541000000005</v>
      </c>
      <c r="AZ707" s="861">
        <v>-3.94896</v>
      </c>
      <c r="BA707" s="861">
        <v>-3.1368900000000002</v>
      </c>
      <c r="BB707" s="861">
        <v>-12.087315</v>
      </c>
      <c r="BC707" s="861">
        <v>-10.697469999999999</v>
      </c>
      <c r="BD707" s="861">
        <v>-11.699921</v>
      </c>
      <c r="BE707" s="861">
        <v>-11.048284000000001</v>
      </c>
      <c r="BF707" s="861">
        <v>25.30827</v>
      </c>
      <c r="BG707" s="861">
        <v>137.81781899999999</v>
      </c>
      <c r="BH707" s="861">
        <v>109.15106</v>
      </c>
      <c r="BI707" s="861">
        <v>52.576664000000001</v>
      </c>
      <c r="BJ707" s="861">
        <v>129.55068499999999</v>
      </c>
      <c r="BK707" s="861">
        <v>87.452757000000005</v>
      </c>
      <c r="BL707" s="861">
        <v>78.505801000000005</v>
      </c>
      <c r="BM707" s="861">
        <v>-17.366834999999998</v>
      </c>
      <c r="BN707" s="861">
        <v>-10.460713999999999</v>
      </c>
      <c r="BO707" s="861">
        <v>-18.501708000000001</v>
      </c>
      <c r="BP707" s="861">
        <v>-10.481847999999999</v>
      </c>
      <c r="BQ707" s="861">
        <v>87.928901999999994</v>
      </c>
      <c r="BR707" s="861">
        <v>88.858440999999999</v>
      </c>
      <c r="BS707" s="861">
        <v>86.708032000000003</v>
      </c>
      <c r="BT707" s="861">
        <v>60.404262000000003</v>
      </c>
      <c r="BU707" s="861">
        <v>65.292473000000001</v>
      </c>
      <c r="BV707" s="861">
        <v>61.699840999999999</v>
      </c>
      <c r="BW707" s="861">
        <v>65.324090999999996</v>
      </c>
      <c r="BX707" s="861">
        <v>-12.445262</v>
      </c>
      <c r="BY707" s="861">
        <v>-12.989641000000001</v>
      </c>
      <c r="BZ707" s="861">
        <v>-13.016161</v>
      </c>
      <c r="CA707" s="861">
        <v>-16.452214000000001</v>
      </c>
      <c r="CB707" s="861">
        <v>-7.7417939999999996</v>
      </c>
      <c r="CC707" s="861">
        <v>-3.8163290000000001</v>
      </c>
      <c r="CD707" s="861">
        <v>-8.0850469999999994</v>
      </c>
      <c r="CE707" s="861">
        <v>-2.6958190000000002</v>
      </c>
      <c r="CF707" s="861">
        <v>-10.519363999999999</v>
      </c>
      <c r="CG707" s="861">
        <v>-3.283366</v>
      </c>
      <c r="CH707" s="861">
        <v>-10.500287</v>
      </c>
      <c r="CI707" s="861">
        <v>-5.2085119999999998</v>
      </c>
      <c r="CJ707" s="861">
        <v>-7.9433769999999999</v>
      </c>
      <c r="CK707" s="861">
        <v>-4.6162299999999998</v>
      </c>
      <c r="CL707" s="861">
        <v>-8.6032109999999999</v>
      </c>
      <c r="CM707" s="861">
        <v>-3.8330600000000001</v>
      </c>
      <c r="CN707" s="861">
        <v>-10.486017</v>
      </c>
      <c r="CO707" s="861">
        <v>-5.9372309999999997</v>
      </c>
      <c r="CP707" s="861">
        <v>-10.259760999999999</v>
      </c>
      <c r="CQ707" s="861">
        <v>-6.3058050000000003</v>
      </c>
      <c r="CR707" s="861">
        <v>-7.9329890000000001</v>
      </c>
      <c r="CS707" s="861">
        <v>-5.3928909999999997</v>
      </c>
      <c r="CT707" s="861">
        <v>-7.9136030000000002</v>
      </c>
      <c r="CU707" s="861">
        <v>-6.4936590000000001</v>
      </c>
      <c r="CV707" s="861">
        <v>-10.835417</v>
      </c>
      <c r="CW707" s="861">
        <v>-6.7606780000000004</v>
      </c>
      <c r="CX707" s="861">
        <v>-10.465237</v>
      </c>
      <c r="CY707" s="861">
        <v>-5.9077400000000004</v>
      </c>
      <c r="CZ707" s="861">
        <v>-7.7508540000000004</v>
      </c>
      <c r="DA707" s="861">
        <v>-5.3866300000000003</v>
      </c>
      <c r="DB707" s="861">
        <v>-8.3099240000000005</v>
      </c>
      <c r="DC707" s="861">
        <v>-5.7207749999999997</v>
      </c>
      <c r="DD707" s="861">
        <v>-10.622920000000001</v>
      </c>
      <c r="DE707" s="861">
        <v>-7.90646</v>
      </c>
      <c r="DF707" s="861">
        <v>-10.643909000000001</v>
      </c>
      <c r="DG707" s="861">
        <v>-7.0695750000000004</v>
      </c>
      <c r="DH707" s="861">
        <v>-7.4200280000000003</v>
      </c>
      <c r="DI707" s="861">
        <v>-6.0808650000000002</v>
      </c>
      <c r="DJ707" s="861">
        <v>-7.8706899999999997</v>
      </c>
      <c r="DK707" s="861">
        <v>-6.981687</v>
      </c>
      <c r="DL707" s="861">
        <v>-10.732172</v>
      </c>
      <c r="DM707" s="861">
        <v>-9.0392299999999999</v>
      </c>
      <c r="DN707" s="861">
        <v>-10.683372</v>
      </c>
      <c r="DO707" s="861">
        <v>-7.892277</v>
      </c>
      <c r="DP707" s="861">
        <v>-7.8974229999999999</v>
      </c>
      <c r="DQ707" s="861">
        <v>-6.6529489999999996</v>
      </c>
      <c r="DR707" s="861">
        <v>-8.5834440000000001</v>
      </c>
      <c r="DS707" s="861">
        <v>-7.859464</v>
      </c>
      <c r="DT707" s="861">
        <v>-10.473808999999999</v>
      </c>
      <c r="DU707" s="861">
        <v>-10.038119</v>
      </c>
      <c r="DV707" s="861">
        <v>-10.935148999999999</v>
      </c>
      <c r="DW707" s="861">
        <v>-7.8903150000000002</v>
      </c>
      <c r="DX707" s="861">
        <v>13.262204000000001</v>
      </c>
      <c r="DY707" s="861">
        <v>9.9205380000000005</v>
      </c>
      <c r="DZ707" s="861">
        <v>165.59925200000001</v>
      </c>
      <c r="EA707" s="861">
        <v>154.296491</v>
      </c>
      <c r="EB707" s="861">
        <v>120.42</v>
      </c>
      <c r="EC707" s="861">
        <v>3.2570000000000001</v>
      </c>
      <c r="ED707" s="861">
        <v>386.2</v>
      </c>
      <c r="EE707" s="861">
        <v>120.5</v>
      </c>
      <c r="EF707" s="861">
        <v>5.5140000000000002</v>
      </c>
      <c r="EG707" s="861">
        <v>655.4</v>
      </c>
      <c r="EH707" s="861">
        <v>120.29</v>
      </c>
      <c r="EI707" s="861">
        <v>5.17</v>
      </c>
      <c r="EJ707" s="861">
        <v>612.4</v>
      </c>
      <c r="EK707" s="861">
        <v>11.200906</v>
      </c>
      <c r="EL707" s="861">
        <v>3.482243</v>
      </c>
      <c r="EM707" s="861">
        <v>-16.011506000000001</v>
      </c>
      <c r="EN707" s="861">
        <v>-21.983951000000001</v>
      </c>
      <c r="EO707" s="861">
        <v>96.439802999999998</v>
      </c>
      <c r="EP707" s="861">
        <v>91.559151</v>
      </c>
      <c r="EQ707" s="861">
        <v>-7.7495719999999997</v>
      </c>
      <c r="ER707" s="861">
        <v>1263.6953120000001</v>
      </c>
      <c r="ES707" s="861">
        <v>2940.864928</v>
      </c>
      <c r="ET707" s="861">
        <v>2469.9095430000002</v>
      </c>
      <c r="EU707" s="861"/>
      <c r="EV707" s="861"/>
      <c r="EW707" s="861"/>
      <c r="EX707" s="861"/>
      <c r="EY707" s="861"/>
      <c r="EZ707" s="861"/>
      <c r="FA707" s="861"/>
      <c r="FB707" s="861"/>
      <c r="FC707" s="861"/>
      <c r="FD707" s="861"/>
    </row>
    <row r="708" spans="1:160" x14ac:dyDescent="0.25">
      <c r="A708" s="837">
        <v>46146</v>
      </c>
      <c r="B708" s="836">
        <v>0.56730324074074068</v>
      </c>
      <c r="C708" s="861">
        <v>39420</v>
      </c>
      <c r="D708" s="861">
        <v>0</v>
      </c>
      <c r="E708" s="861">
        <v>0</v>
      </c>
      <c r="F708" s="861">
        <v>75.682674000000006</v>
      </c>
      <c r="G708" s="861">
        <v>71.535505999999998</v>
      </c>
      <c r="H708" s="861">
        <v>65.474181999999999</v>
      </c>
      <c r="I708" s="861">
        <v>73.61112</v>
      </c>
      <c r="J708" s="861">
        <v>71.947581999999997</v>
      </c>
      <c r="K708" s="861">
        <v>71.199027000000001</v>
      </c>
      <c r="L708" s="861">
        <v>73.667519999999996</v>
      </c>
      <c r="M708" s="861">
        <v>74.644238000000001</v>
      </c>
      <c r="N708" s="861">
        <v>-4.6850500000000004</v>
      </c>
      <c r="O708" s="861">
        <v>-7.1148629999999997</v>
      </c>
      <c r="P708" s="861">
        <v>-8.0910740000000008</v>
      </c>
      <c r="Q708" s="861">
        <v>-3.9193530000000001</v>
      </c>
      <c r="R708" s="861">
        <v>-5.1388680000000004</v>
      </c>
      <c r="S708" s="861">
        <v>-6.3294509999999997</v>
      </c>
      <c r="T708" s="861">
        <v>82.982889999999998</v>
      </c>
      <c r="U708" s="861">
        <v>74.123142999999999</v>
      </c>
      <c r="V708" s="861">
        <v>94.884817999999996</v>
      </c>
      <c r="W708" s="861">
        <v>93.961669000000001</v>
      </c>
      <c r="X708" s="861">
        <v>-3.6921919999999999</v>
      </c>
      <c r="Y708" s="861">
        <v>-4.1839040000000001</v>
      </c>
      <c r="Z708" s="861">
        <v>-8.7323039999999992</v>
      </c>
      <c r="AA708" s="861">
        <v>-8.3015530000000002</v>
      </c>
      <c r="AB708" s="861">
        <v>-7.8939089999999998</v>
      </c>
      <c r="AC708" s="861">
        <v>-9.1885519999999996</v>
      </c>
      <c r="AD708" s="861">
        <v>-13.368663</v>
      </c>
      <c r="AE708" s="861">
        <v>106.680565</v>
      </c>
      <c r="AF708" s="861">
        <v>99.756521000000006</v>
      </c>
      <c r="AG708" s="861">
        <v>91.366040999999996</v>
      </c>
      <c r="AH708" s="861">
        <v>111.029582</v>
      </c>
      <c r="AI708" s="861">
        <v>90.990617999999998</v>
      </c>
      <c r="AJ708" s="861">
        <v>74.664344999999997</v>
      </c>
      <c r="AK708" s="861">
        <v>-3.5083030000000002</v>
      </c>
      <c r="AL708" s="861">
        <v>-8.4414660000000001</v>
      </c>
      <c r="AM708" s="861">
        <v>-5.0773460000000004</v>
      </c>
      <c r="AN708" s="861">
        <v>94.362164000000007</v>
      </c>
      <c r="AO708" s="861">
        <v>93.199033</v>
      </c>
      <c r="AP708" s="861">
        <v>92.477804000000006</v>
      </c>
      <c r="AQ708" s="861">
        <v>89.854378999999994</v>
      </c>
      <c r="AR708" s="861">
        <v>73.766649000000001</v>
      </c>
      <c r="AS708" s="861">
        <v>63.207614</v>
      </c>
      <c r="AT708" s="861">
        <v>77.676418999999996</v>
      </c>
      <c r="AU708" s="861">
        <v>75.929255999999995</v>
      </c>
      <c r="AV708" s="861">
        <v>74.619384999999994</v>
      </c>
      <c r="AW708" s="861">
        <v>73.879164000000003</v>
      </c>
      <c r="AX708" s="861">
        <v>90.145448999999999</v>
      </c>
      <c r="AY708" s="861">
        <v>88.150901000000005</v>
      </c>
      <c r="AZ708" s="861">
        <v>-4.0849270000000004</v>
      </c>
      <c r="BA708" s="861">
        <v>-3.425948</v>
      </c>
      <c r="BB708" s="861">
        <v>-12.493575999999999</v>
      </c>
      <c r="BC708" s="861">
        <v>-11.069931</v>
      </c>
      <c r="BD708" s="861">
        <v>-12.168091</v>
      </c>
      <c r="BE708" s="861">
        <v>-11.489801999999999</v>
      </c>
      <c r="BF708" s="861">
        <v>25.876628</v>
      </c>
      <c r="BG708" s="861">
        <v>138.13145599999999</v>
      </c>
      <c r="BH708" s="861">
        <v>108.974929</v>
      </c>
      <c r="BI708" s="861">
        <v>52.448892000000001</v>
      </c>
      <c r="BJ708" s="861">
        <v>129.434371</v>
      </c>
      <c r="BK708" s="861">
        <v>87.268454000000006</v>
      </c>
      <c r="BL708" s="861">
        <v>78.129793000000006</v>
      </c>
      <c r="BM708" s="861">
        <v>-17.760869</v>
      </c>
      <c r="BN708" s="861">
        <v>-10.97372</v>
      </c>
      <c r="BO708" s="861">
        <v>-19.045566999999998</v>
      </c>
      <c r="BP708" s="861">
        <v>-11.016494</v>
      </c>
      <c r="BQ708" s="861">
        <v>87.683824999999999</v>
      </c>
      <c r="BR708" s="861">
        <v>88.748039000000006</v>
      </c>
      <c r="BS708" s="861">
        <v>86.492746999999994</v>
      </c>
      <c r="BT708" s="861">
        <v>60.507584999999999</v>
      </c>
      <c r="BU708" s="861">
        <v>65.326055999999994</v>
      </c>
      <c r="BV708" s="861">
        <v>61.682502999999997</v>
      </c>
      <c r="BW708" s="861">
        <v>65.385870999999995</v>
      </c>
      <c r="BX708" s="861">
        <v>-12.807993</v>
      </c>
      <c r="BY708" s="861">
        <v>-13.320603</v>
      </c>
      <c r="BZ708" s="861">
        <v>-13.595376999999999</v>
      </c>
      <c r="CA708" s="861">
        <v>-16.838156000000001</v>
      </c>
      <c r="CB708" s="861">
        <v>-7.7739549999999999</v>
      </c>
      <c r="CC708" s="861">
        <v>-3.8225389999999999</v>
      </c>
      <c r="CD708" s="861">
        <v>-8.1179699999999997</v>
      </c>
      <c r="CE708" s="861">
        <v>-2.6983069999999998</v>
      </c>
      <c r="CF708" s="861">
        <v>-10.528824</v>
      </c>
      <c r="CG708" s="861">
        <v>-3.2467459999999999</v>
      </c>
      <c r="CH708" s="861">
        <v>-10.523194</v>
      </c>
      <c r="CI708" s="861">
        <v>-5.2219139999999999</v>
      </c>
      <c r="CJ708" s="861">
        <v>-7.9849050000000004</v>
      </c>
      <c r="CK708" s="861">
        <v>-4.595923</v>
      </c>
      <c r="CL708" s="861">
        <v>-8.6071270000000002</v>
      </c>
      <c r="CM708" s="861">
        <v>-3.8206799999999999</v>
      </c>
      <c r="CN708" s="861">
        <v>-10.499703</v>
      </c>
      <c r="CO708" s="861">
        <v>-5.9484880000000002</v>
      </c>
      <c r="CP708" s="861">
        <v>-10.291224</v>
      </c>
      <c r="CQ708" s="861">
        <v>-6.331474</v>
      </c>
      <c r="CR708" s="861">
        <v>-7.9657400000000003</v>
      </c>
      <c r="CS708" s="861">
        <v>-5.3947609999999999</v>
      </c>
      <c r="CT708" s="861">
        <v>-7.9365949999999996</v>
      </c>
      <c r="CU708" s="861">
        <v>-6.487196</v>
      </c>
      <c r="CV708" s="861">
        <v>-10.850057</v>
      </c>
      <c r="CW708" s="861">
        <v>-6.7756910000000001</v>
      </c>
      <c r="CX708" s="861">
        <v>-10.435553000000001</v>
      </c>
      <c r="CY708" s="861">
        <v>-5.9155699999999998</v>
      </c>
      <c r="CZ708" s="861">
        <v>-7.7582389999999997</v>
      </c>
      <c r="DA708" s="861">
        <v>-5.3758330000000001</v>
      </c>
      <c r="DB708" s="861">
        <v>-8.2841000000000005</v>
      </c>
      <c r="DC708" s="861">
        <v>-5.6945899999999998</v>
      </c>
      <c r="DD708" s="861">
        <v>-10.604449000000001</v>
      </c>
      <c r="DE708" s="861">
        <v>-7.8731</v>
      </c>
      <c r="DF708" s="861">
        <v>-10.62271</v>
      </c>
      <c r="DG708" s="861">
        <v>-7.0625090000000004</v>
      </c>
      <c r="DH708" s="861">
        <v>-7.4110889999999996</v>
      </c>
      <c r="DI708" s="861">
        <v>-6.037642</v>
      </c>
      <c r="DJ708" s="861">
        <v>-7.8427790000000002</v>
      </c>
      <c r="DK708" s="861">
        <v>-6.9482109999999997</v>
      </c>
      <c r="DL708" s="861">
        <v>-10.709566000000001</v>
      </c>
      <c r="DM708" s="861">
        <v>-9.0166839999999997</v>
      </c>
      <c r="DN708" s="861">
        <v>-10.662172</v>
      </c>
      <c r="DO708" s="861">
        <v>-7.848719</v>
      </c>
      <c r="DP708" s="861">
        <v>-7.8842670000000004</v>
      </c>
      <c r="DQ708" s="861">
        <v>-6.6199570000000003</v>
      </c>
      <c r="DR708" s="861">
        <v>-8.5587800000000005</v>
      </c>
      <c r="DS708" s="861">
        <v>-7.8338929999999998</v>
      </c>
      <c r="DT708" s="861">
        <v>-10.447455</v>
      </c>
      <c r="DU708" s="861">
        <v>-10.026332</v>
      </c>
      <c r="DV708" s="861">
        <v>-10.926212</v>
      </c>
      <c r="DW708" s="861">
        <v>-7.8566310000000001</v>
      </c>
      <c r="DX708" s="861">
        <v>13.123976000000001</v>
      </c>
      <c r="DY708" s="861">
        <v>9.7860049999999994</v>
      </c>
      <c r="DZ708" s="861">
        <v>164.41575399999999</v>
      </c>
      <c r="EA708" s="861">
        <v>154.06377699999999</v>
      </c>
      <c r="EB708" s="861">
        <v>121.06</v>
      </c>
      <c r="EC708" s="861">
        <v>1.24</v>
      </c>
      <c r="ED708" s="861">
        <v>132.9</v>
      </c>
      <c r="EE708" s="861">
        <v>120.9</v>
      </c>
      <c r="EF708" s="861">
        <v>5.4729999999999999</v>
      </c>
      <c r="EG708" s="861">
        <v>654.70000000000005</v>
      </c>
      <c r="EH708" s="861">
        <v>121.06</v>
      </c>
      <c r="EI708" s="861">
        <v>5.133</v>
      </c>
      <c r="EJ708" s="861">
        <v>611.29999999999995</v>
      </c>
      <c r="EK708" s="861">
        <v>11.169943</v>
      </c>
      <c r="EL708" s="861">
        <v>3.1916859999999998</v>
      </c>
      <c r="EM708" s="861">
        <v>-16.247288999999999</v>
      </c>
      <c r="EN708" s="861">
        <v>-22.237252999999999</v>
      </c>
      <c r="EO708" s="861">
        <v>95.939448999999996</v>
      </c>
      <c r="EP708" s="861">
        <v>91.456181999999998</v>
      </c>
      <c r="EQ708" s="861">
        <v>-7.7433339999999999</v>
      </c>
      <c r="ER708" s="861">
        <v>1268.371288</v>
      </c>
      <c r="ES708" s="861">
        <v>2951.7508229999999</v>
      </c>
      <c r="ET708" s="861">
        <v>2480.0917939999999</v>
      </c>
      <c r="EU708" s="861"/>
      <c r="EV708" s="861"/>
      <c r="EW708" s="861"/>
      <c r="EX708" s="861"/>
      <c r="EY708" s="861"/>
      <c r="EZ708" s="861"/>
      <c r="FA708" s="861"/>
      <c r="FB708" s="861"/>
      <c r="FC708" s="861"/>
      <c r="FD708" s="861"/>
    </row>
    <row r="709" spans="1:160" x14ac:dyDescent="0.25">
      <c r="A709" s="837">
        <v>46146</v>
      </c>
      <c r="B709" s="836">
        <v>0.56799768518518523</v>
      </c>
      <c r="C709" s="861">
        <v>39480</v>
      </c>
      <c r="D709" s="861">
        <v>0</v>
      </c>
      <c r="E709" s="861">
        <v>0</v>
      </c>
      <c r="F709" s="861">
        <v>75.645737999999994</v>
      </c>
      <c r="G709" s="861">
        <v>71.540802999999997</v>
      </c>
      <c r="H709" s="861">
        <v>65.411163999999999</v>
      </c>
      <c r="I709" s="861">
        <v>73.622185000000002</v>
      </c>
      <c r="J709" s="861">
        <v>71.976896999999994</v>
      </c>
      <c r="K709" s="861">
        <v>71.189333000000005</v>
      </c>
      <c r="L709" s="861">
        <v>73.666656000000003</v>
      </c>
      <c r="M709" s="861">
        <v>74.642951999999994</v>
      </c>
      <c r="N709" s="861">
        <v>-4.9493879999999999</v>
      </c>
      <c r="O709" s="861">
        <v>-7.4587339999999998</v>
      </c>
      <c r="P709" s="861">
        <v>-8.3975550000000005</v>
      </c>
      <c r="Q709" s="861">
        <v>-4.0201019999999996</v>
      </c>
      <c r="R709" s="861">
        <v>-5.6810770000000002</v>
      </c>
      <c r="S709" s="861">
        <v>-6.4856509999999998</v>
      </c>
      <c r="T709" s="861">
        <v>82.726585999999998</v>
      </c>
      <c r="U709" s="861">
        <v>73.730929000000003</v>
      </c>
      <c r="V709" s="861">
        <v>94.824599000000006</v>
      </c>
      <c r="W709" s="861">
        <v>93.915025</v>
      </c>
      <c r="X709" s="861">
        <v>-3.8436319999999999</v>
      </c>
      <c r="Y709" s="861">
        <v>-4.4270329999999998</v>
      </c>
      <c r="Z709" s="861">
        <v>-8.9439100000000007</v>
      </c>
      <c r="AA709" s="861">
        <v>-8.5692020000000007</v>
      </c>
      <c r="AB709" s="861">
        <v>-8.1036629999999992</v>
      </c>
      <c r="AC709" s="861">
        <v>-9.4784450000000007</v>
      </c>
      <c r="AD709" s="861">
        <v>-13.591453</v>
      </c>
      <c r="AE709" s="861">
        <v>106.371645</v>
      </c>
      <c r="AF709" s="861">
        <v>99.416047000000006</v>
      </c>
      <c r="AG709" s="861">
        <v>91.095292999999998</v>
      </c>
      <c r="AH709" s="861">
        <v>110.702889</v>
      </c>
      <c r="AI709" s="861">
        <v>90.858920999999995</v>
      </c>
      <c r="AJ709" s="861">
        <v>74.562253999999996</v>
      </c>
      <c r="AK709" s="861">
        <v>-3.8026990000000001</v>
      </c>
      <c r="AL709" s="861">
        <v>-8.6762920000000001</v>
      </c>
      <c r="AM709" s="861">
        <v>-5.3193200000000003</v>
      </c>
      <c r="AN709" s="861">
        <v>94.113248999999996</v>
      </c>
      <c r="AO709" s="861">
        <v>93.199129999999997</v>
      </c>
      <c r="AP709" s="861">
        <v>92.320171000000002</v>
      </c>
      <c r="AQ709" s="861">
        <v>89.692950999999994</v>
      </c>
      <c r="AR709" s="861">
        <v>73.816423</v>
      </c>
      <c r="AS709" s="861">
        <v>63.230603000000002</v>
      </c>
      <c r="AT709" s="861">
        <v>77.688096000000002</v>
      </c>
      <c r="AU709" s="861">
        <v>75.973866999999998</v>
      </c>
      <c r="AV709" s="861">
        <v>74.672093000000004</v>
      </c>
      <c r="AW709" s="861">
        <v>74.160122000000001</v>
      </c>
      <c r="AX709" s="861">
        <v>90.031041999999999</v>
      </c>
      <c r="AY709" s="861">
        <v>87.967579000000001</v>
      </c>
      <c r="AZ709" s="861">
        <v>-4.1651769999999999</v>
      </c>
      <c r="BA709" s="861">
        <v>-3.5836980000000001</v>
      </c>
      <c r="BB709" s="861">
        <v>-12.769861000000001</v>
      </c>
      <c r="BC709" s="861">
        <v>-11.389335000000001</v>
      </c>
      <c r="BD709" s="861">
        <v>-12.485222</v>
      </c>
      <c r="BE709" s="861">
        <v>-11.863711</v>
      </c>
      <c r="BF709" s="861">
        <v>26.243763999999999</v>
      </c>
      <c r="BG709" s="861">
        <v>138.24307400000001</v>
      </c>
      <c r="BH709" s="861">
        <v>108.77025999999999</v>
      </c>
      <c r="BI709" s="861">
        <v>52.354466000000002</v>
      </c>
      <c r="BJ709" s="861">
        <v>130.35800900000001</v>
      </c>
      <c r="BK709" s="861">
        <v>86.981364999999997</v>
      </c>
      <c r="BL709" s="861">
        <v>77.917108999999996</v>
      </c>
      <c r="BM709" s="861">
        <v>-18.008111</v>
      </c>
      <c r="BN709" s="861">
        <v>-11.257764999999999</v>
      </c>
      <c r="BO709" s="861">
        <v>-19.253253999999998</v>
      </c>
      <c r="BP709" s="861">
        <v>-11.289272</v>
      </c>
      <c r="BQ709" s="861">
        <v>87.523903000000004</v>
      </c>
      <c r="BR709" s="861">
        <v>88.773685999999998</v>
      </c>
      <c r="BS709" s="861">
        <v>86.357566000000006</v>
      </c>
      <c r="BT709" s="861">
        <v>60.666873000000002</v>
      </c>
      <c r="BU709" s="861">
        <v>65.368880000000004</v>
      </c>
      <c r="BV709" s="861">
        <v>61.734096000000001</v>
      </c>
      <c r="BW709" s="861">
        <v>65.417157000000003</v>
      </c>
      <c r="BX709" s="861">
        <v>-13.013658</v>
      </c>
      <c r="BY709" s="861">
        <v>-13.581652999999999</v>
      </c>
      <c r="BZ709" s="861">
        <v>-14.24277</v>
      </c>
      <c r="CA709" s="861">
        <v>-17.128063999999998</v>
      </c>
      <c r="CB709" s="861">
        <v>-7.7108020000000002</v>
      </c>
      <c r="CC709" s="861">
        <v>-3.7916500000000002</v>
      </c>
      <c r="CD709" s="861">
        <v>-8.0747079999999993</v>
      </c>
      <c r="CE709" s="861">
        <v>-2.6874220000000002</v>
      </c>
      <c r="CF709" s="861">
        <v>-10.506919999999999</v>
      </c>
      <c r="CG709" s="861">
        <v>-3.2575959999999999</v>
      </c>
      <c r="CH709" s="861">
        <v>-10.497339999999999</v>
      </c>
      <c r="CI709" s="861">
        <v>-5.2149049999999999</v>
      </c>
      <c r="CJ709" s="861">
        <v>-7.9409099999999997</v>
      </c>
      <c r="CK709" s="861">
        <v>-4.597105</v>
      </c>
      <c r="CL709" s="861">
        <v>-8.5488479999999996</v>
      </c>
      <c r="CM709" s="861">
        <v>-3.7990870000000001</v>
      </c>
      <c r="CN709" s="861">
        <v>-10.454788000000001</v>
      </c>
      <c r="CO709" s="861">
        <v>-5.9383990000000004</v>
      </c>
      <c r="CP709" s="861">
        <v>-10.233083000000001</v>
      </c>
      <c r="CQ709" s="861">
        <v>-6.3595459999999999</v>
      </c>
      <c r="CR709" s="861">
        <v>-7.8839560000000004</v>
      </c>
      <c r="CS709" s="861">
        <v>-5.4125420000000002</v>
      </c>
      <c r="CT709" s="861">
        <v>-7.8669120000000001</v>
      </c>
      <c r="CU709" s="861">
        <v>-6.4942089999999997</v>
      </c>
      <c r="CV709" s="861">
        <v>-10.785691</v>
      </c>
      <c r="CW709" s="861">
        <v>-6.7710340000000002</v>
      </c>
      <c r="CX709" s="861">
        <v>-10.415521</v>
      </c>
      <c r="CY709" s="861">
        <v>-5.9087360000000002</v>
      </c>
      <c r="CZ709" s="861">
        <v>-7.7139749999999996</v>
      </c>
      <c r="DA709" s="861">
        <v>-5.3341139999999996</v>
      </c>
      <c r="DB709" s="861">
        <v>-8.2571659999999998</v>
      </c>
      <c r="DC709" s="861">
        <v>-5.6603079999999997</v>
      </c>
      <c r="DD709" s="861">
        <v>-10.590824</v>
      </c>
      <c r="DE709" s="861">
        <v>-7.87263</v>
      </c>
      <c r="DF709" s="861">
        <v>-10.639153</v>
      </c>
      <c r="DG709" s="861">
        <v>-7.0475620000000001</v>
      </c>
      <c r="DH709" s="861">
        <v>-7.3727650000000002</v>
      </c>
      <c r="DI709" s="861">
        <v>-6.0192569999999996</v>
      </c>
      <c r="DJ709" s="861">
        <v>-7.8266809999999998</v>
      </c>
      <c r="DK709" s="861">
        <v>-6.9288660000000002</v>
      </c>
      <c r="DL709" s="861">
        <v>-10.708968</v>
      </c>
      <c r="DM709" s="861">
        <v>-9.0010940000000002</v>
      </c>
      <c r="DN709" s="861">
        <v>-10.656535</v>
      </c>
      <c r="DO709" s="861">
        <v>-7.8487200000000001</v>
      </c>
      <c r="DP709" s="861">
        <v>-7.866962</v>
      </c>
      <c r="DQ709" s="861">
        <v>-6.5894190000000004</v>
      </c>
      <c r="DR709" s="861">
        <v>-8.5445360000000008</v>
      </c>
      <c r="DS709" s="861">
        <v>-7.7785099999999998</v>
      </c>
      <c r="DT709" s="861">
        <v>-10.444039999999999</v>
      </c>
      <c r="DU709" s="861">
        <v>-9.9905369999999998</v>
      </c>
      <c r="DV709" s="861">
        <v>-10.926135</v>
      </c>
      <c r="DW709" s="861">
        <v>-7.8298949999999996</v>
      </c>
      <c r="DX709" s="861">
        <v>13.022833</v>
      </c>
      <c r="DY709" s="861">
        <v>9.6448119999999999</v>
      </c>
      <c r="DZ709" s="861">
        <v>164.05394899999999</v>
      </c>
      <c r="EA709" s="861">
        <v>153.60680600000001</v>
      </c>
      <c r="EB709" s="861">
        <v>120.98</v>
      </c>
      <c r="EC709" s="861">
        <v>1.2390000000000001</v>
      </c>
      <c r="ED709" s="861">
        <v>132.80000000000001</v>
      </c>
      <c r="EE709" s="861">
        <v>120.99</v>
      </c>
      <c r="EF709" s="861">
        <v>5.46</v>
      </c>
      <c r="EG709" s="861">
        <v>652.5</v>
      </c>
      <c r="EH709" s="861">
        <v>120.71</v>
      </c>
      <c r="EI709" s="861">
        <v>5.1349999999999998</v>
      </c>
      <c r="EJ709" s="861">
        <v>608.1</v>
      </c>
      <c r="EK709" s="861">
        <v>11.101068</v>
      </c>
      <c r="EL709" s="861">
        <v>3.2510050000000001</v>
      </c>
      <c r="EM709" s="861">
        <v>-16.420387999999999</v>
      </c>
      <c r="EN709" s="861">
        <v>-22.504259000000001</v>
      </c>
      <c r="EO709" s="861">
        <v>95.786002999999994</v>
      </c>
      <c r="EP709" s="861">
        <v>91.253681999999998</v>
      </c>
      <c r="EQ709" s="861">
        <v>-7.7208410000000001</v>
      </c>
      <c r="ER709" s="861">
        <v>1270.5850049999999</v>
      </c>
      <c r="ES709" s="861">
        <v>2962.63105</v>
      </c>
      <c r="ET709" s="861">
        <v>2490.2475880000002</v>
      </c>
      <c r="EU709" s="861"/>
      <c r="EV709" s="861"/>
      <c r="EW709" s="861"/>
      <c r="EX709" s="861"/>
      <c r="EY709" s="861"/>
      <c r="EZ709" s="861"/>
      <c r="FA709" s="861"/>
      <c r="FB709" s="861"/>
      <c r="FC709" s="861"/>
      <c r="FD709" s="861"/>
    </row>
    <row r="710" spans="1:160" x14ac:dyDescent="0.25">
      <c r="A710" s="837">
        <v>46146</v>
      </c>
      <c r="B710" s="836">
        <v>0.56869212962962956</v>
      </c>
      <c r="C710" s="861">
        <v>39540</v>
      </c>
      <c r="D710" s="861">
        <v>0</v>
      </c>
      <c r="E710" s="861">
        <v>0</v>
      </c>
      <c r="F710" s="861">
        <v>75.592481000000006</v>
      </c>
      <c r="G710" s="861">
        <v>71.567448999999996</v>
      </c>
      <c r="H710" s="861">
        <v>65.411944000000005</v>
      </c>
      <c r="I710" s="861">
        <v>73.628187999999994</v>
      </c>
      <c r="J710" s="861">
        <v>71.962140000000005</v>
      </c>
      <c r="K710" s="861">
        <v>71.184746000000004</v>
      </c>
      <c r="L710" s="861">
        <v>73.679383000000001</v>
      </c>
      <c r="M710" s="861">
        <v>74.657777999999993</v>
      </c>
      <c r="N710" s="861">
        <v>-5.050306</v>
      </c>
      <c r="O710" s="861">
        <v>-7.6096069999999996</v>
      </c>
      <c r="P710" s="861">
        <v>-8.5121300000000009</v>
      </c>
      <c r="Q710" s="861">
        <v>-4.1623619999999999</v>
      </c>
      <c r="R710" s="861">
        <v>-5.6563530000000002</v>
      </c>
      <c r="S710" s="861">
        <v>-6.6293939999999996</v>
      </c>
      <c r="T710" s="861">
        <v>82.566688999999997</v>
      </c>
      <c r="U710" s="861">
        <v>74.28622</v>
      </c>
      <c r="V710" s="861">
        <v>94.576960999999997</v>
      </c>
      <c r="W710" s="861">
        <v>93.634887000000006</v>
      </c>
      <c r="X710" s="861">
        <v>-3.9727329999999998</v>
      </c>
      <c r="Y710" s="861">
        <v>-4.5507710000000001</v>
      </c>
      <c r="Z710" s="861">
        <v>-9.1781930000000003</v>
      </c>
      <c r="AA710" s="861">
        <v>-8.7536970000000007</v>
      </c>
      <c r="AB710" s="861">
        <v>-8.3081370000000003</v>
      </c>
      <c r="AC710" s="861">
        <v>-9.6495899999999999</v>
      </c>
      <c r="AD710" s="861">
        <v>-13.791418</v>
      </c>
      <c r="AE710" s="861">
        <v>106.072613</v>
      </c>
      <c r="AF710" s="861">
        <v>99.163167000000001</v>
      </c>
      <c r="AG710" s="861">
        <v>90.701904999999996</v>
      </c>
      <c r="AH710" s="861">
        <v>110.52046199999999</v>
      </c>
      <c r="AI710" s="861">
        <v>90.620957000000004</v>
      </c>
      <c r="AJ710" s="861">
        <v>74.282552999999993</v>
      </c>
      <c r="AK710" s="861">
        <v>-4.1075220000000003</v>
      </c>
      <c r="AL710" s="861">
        <v>-8.958437</v>
      </c>
      <c r="AM710" s="861">
        <v>-5.5230829999999997</v>
      </c>
      <c r="AN710" s="861">
        <v>93.875501999999997</v>
      </c>
      <c r="AO710" s="861">
        <v>92.904073999999994</v>
      </c>
      <c r="AP710" s="861">
        <v>92.034758999999994</v>
      </c>
      <c r="AQ710" s="861">
        <v>89.448222000000001</v>
      </c>
      <c r="AR710" s="861">
        <v>73.876186000000004</v>
      </c>
      <c r="AS710" s="861">
        <v>63.266708000000001</v>
      </c>
      <c r="AT710" s="861">
        <v>77.607915000000006</v>
      </c>
      <c r="AU710" s="861">
        <v>75.916309999999996</v>
      </c>
      <c r="AV710" s="861">
        <v>74.617407</v>
      </c>
      <c r="AW710" s="861">
        <v>73.837084000000004</v>
      </c>
      <c r="AX710" s="861">
        <v>89.972149999999999</v>
      </c>
      <c r="AY710" s="861">
        <v>87.904803999999999</v>
      </c>
      <c r="AZ710" s="861">
        <v>-4.399972</v>
      </c>
      <c r="BA710" s="861">
        <v>-3.7555399999999999</v>
      </c>
      <c r="BB710" s="861">
        <v>-13.035959999999999</v>
      </c>
      <c r="BC710" s="861">
        <v>-11.609213</v>
      </c>
      <c r="BD710" s="861">
        <v>-12.755443</v>
      </c>
      <c r="BE710" s="861">
        <v>-11.983212999999999</v>
      </c>
      <c r="BF710" s="861">
        <v>26.838978000000001</v>
      </c>
      <c r="BG710" s="861">
        <v>138.35143299999999</v>
      </c>
      <c r="BH710" s="861">
        <v>108.84065</v>
      </c>
      <c r="BI710" s="861">
        <v>52.260359000000001</v>
      </c>
      <c r="BJ710" s="861">
        <v>129.862402</v>
      </c>
      <c r="BK710" s="861">
        <v>86.935260999999997</v>
      </c>
      <c r="BL710" s="861">
        <v>77.782949000000002</v>
      </c>
      <c r="BM710" s="861">
        <v>-18.258958</v>
      </c>
      <c r="BN710" s="861">
        <v>-11.518613</v>
      </c>
      <c r="BO710" s="861">
        <v>-19.395948000000001</v>
      </c>
      <c r="BP710" s="861">
        <v>-11.609413</v>
      </c>
      <c r="BQ710" s="861">
        <v>87.408327999999997</v>
      </c>
      <c r="BR710" s="861">
        <v>88.715288999999999</v>
      </c>
      <c r="BS710" s="861">
        <v>86.276910999999998</v>
      </c>
      <c r="BT710" s="861">
        <v>60.587609</v>
      </c>
      <c r="BU710" s="861">
        <v>65.372953999999993</v>
      </c>
      <c r="BV710" s="861">
        <v>61.807701000000002</v>
      </c>
      <c r="BW710" s="861">
        <v>65.484030000000004</v>
      </c>
      <c r="BX710" s="861">
        <v>-13.291843999999999</v>
      </c>
      <c r="BY710" s="861">
        <v>-13.760467</v>
      </c>
      <c r="BZ710" s="861">
        <v>-14.457519</v>
      </c>
      <c r="CA710" s="861">
        <v>-17.284451000000001</v>
      </c>
      <c r="CB710" s="861">
        <v>-7.6885700000000003</v>
      </c>
      <c r="CC710" s="861">
        <v>-3.768294</v>
      </c>
      <c r="CD710" s="861">
        <v>-8.0334149999999998</v>
      </c>
      <c r="CE710" s="861">
        <v>-2.6562190000000001</v>
      </c>
      <c r="CF710" s="861">
        <v>-10.493072</v>
      </c>
      <c r="CG710" s="861">
        <v>-3.208615</v>
      </c>
      <c r="CH710" s="861">
        <v>-10.490508</v>
      </c>
      <c r="CI710" s="861">
        <v>-5.1862389999999996</v>
      </c>
      <c r="CJ710" s="861">
        <v>-7.89154</v>
      </c>
      <c r="CK710" s="861">
        <v>-4.5634819999999996</v>
      </c>
      <c r="CL710" s="861">
        <v>-8.5150170000000003</v>
      </c>
      <c r="CM710" s="861">
        <v>-3.7404109999999999</v>
      </c>
      <c r="CN710" s="861">
        <v>-10.442349999999999</v>
      </c>
      <c r="CO710" s="861">
        <v>-5.8784879999999999</v>
      </c>
      <c r="CP710" s="861">
        <v>-10.240086</v>
      </c>
      <c r="CQ710" s="861">
        <v>-6.3203129999999996</v>
      </c>
      <c r="CR710" s="861">
        <v>-7.8609980000000004</v>
      </c>
      <c r="CS710" s="861">
        <v>-5.3551960000000003</v>
      </c>
      <c r="CT710" s="861">
        <v>-7.8316429999999997</v>
      </c>
      <c r="CU710" s="861">
        <v>-6.4272819999999999</v>
      </c>
      <c r="CV710" s="861">
        <v>-10.784091</v>
      </c>
      <c r="CW710" s="861">
        <v>-6.7339589999999996</v>
      </c>
      <c r="CX710" s="861">
        <v>-10.391482999999999</v>
      </c>
      <c r="CY710" s="861">
        <v>-5.8834689999999998</v>
      </c>
      <c r="CZ710" s="861">
        <v>-7.6713360000000002</v>
      </c>
      <c r="DA710" s="861">
        <v>-5.3170789999999997</v>
      </c>
      <c r="DB710" s="861">
        <v>-8.2381810000000009</v>
      </c>
      <c r="DC710" s="861">
        <v>-5.6404680000000003</v>
      </c>
      <c r="DD710" s="861">
        <v>-10.567921999999999</v>
      </c>
      <c r="DE710" s="861">
        <v>-7.8432779999999998</v>
      </c>
      <c r="DF710" s="861">
        <v>-10.580341000000001</v>
      </c>
      <c r="DG710" s="861">
        <v>-7.0129039999999998</v>
      </c>
      <c r="DH710" s="861">
        <v>-7.3446319999999998</v>
      </c>
      <c r="DI710" s="861">
        <v>-5.9931950000000001</v>
      </c>
      <c r="DJ710" s="861">
        <v>-7.8000759999999998</v>
      </c>
      <c r="DK710" s="861">
        <v>-6.9237820000000001</v>
      </c>
      <c r="DL710" s="861">
        <v>-10.667164</v>
      </c>
      <c r="DM710" s="861">
        <v>-8.9964180000000002</v>
      </c>
      <c r="DN710" s="861">
        <v>-10.627316</v>
      </c>
      <c r="DO710" s="861">
        <v>-7.8243080000000003</v>
      </c>
      <c r="DP710" s="861">
        <v>-7.836468</v>
      </c>
      <c r="DQ710" s="861">
        <v>-6.5876060000000001</v>
      </c>
      <c r="DR710" s="861">
        <v>-8.5169650000000008</v>
      </c>
      <c r="DS710" s="861">
        <v>-7.7897879999999997</v>
      </c>
      <c r="DT710" s="861">
        <v>-10.403662000000001</v>
      </c>
      <c r="DU710" s="861">
        <v>-9.9886700000000008</v>
      </c>
      <c r="DV710" s="861">
        <v>-10.92689</v>
      </c>
      <c r="DW710" s="861">
        <v>-7.8245659999999999</v>
      </c>
      <c r="DX710" s="861">
        <v>12.916149000000001</v>
      </c>
      <c r="DY710" s="861">
        <v>9.5427459999999993</v>
      </c>
      <c r="DZ710" s="861">
        <v>164.12141099999999</v>
      </c>
      <c r="EA710" s="861">
        <v>153.53526199999999</v>
      </c>
      <c r="EB710" s="861">
        <v>120.33</v>
      </c>
      <c r="EC710" s="861">
        <v>3.2559999999999998</v>
      </c>
      <c r="ED710" s="861">
        <v>386.1</v>
      </c>
      <c r="EE710" s="861">
        <v>120.33</v>
      </c>
      <c r="EF710" s="861">
        <v>5.4749999999999996</v>
      </c>
      <c r="EG710" s="861">
        <v>648.6</v>
      </c>
      <c r="EH710" s="861">
        <v>120.44</v>
      </c>
      <c r="EI710" s="861">
        <v>5.1239999999999997</v>
      </c>
      <c r="EJ710" s="861">
        <v>605.1</v>
      </c>
      <c r="EK710" s="861">
        <v>11.080416</v>
      </c>
      <c r="EL710" s="861">
        <v>3.302076</v>
      </c>
      <c r="EM710" s="861">
        <v>-16.603498999999999</v>
      </c>
      <c r="EN710" s="861">
        <v>-22.698024</v>
      </c>
      <c r="EO710" s="861">
        <v>95.814632000000003</v>
      </c>
      <c r="EP710" s="861">
        <v>91.221941999999999</v>
      </c>
      <c r="EQ710" s="861">
        <v>-7.6939120000000001</v>
      </c>
      <c r="ER710" s="861">
        <v>1276.6660529999999</v>
      </c>
      <c r="ES710" s="861">
        <v>2973.4602049999999</v>
      </c>
      <c r="ET710" s="861">
        <v>2500.3740560000001</v>
      </c>
      <c r="EU710" s="861"/>
      <c r="EV710" s="861"/>
      <c r="EW710" s="861"/>
      <c r="EX710" s="861"/>
      <c r="EY710" s="861"/>
      <c r="EZ710" s="861"/>
      <c r="FA710" s="861"/>
      <c r="FB710" s="861"/>
      <c r="FC710" s="861"/>
      <c r="FD710" s="861"/>
    </row>
    <row r="711" spans="1:160" x14ac:dyDescent="0.25">
      <c r="A711" s="837">
        <v>46146</v>
      </c>
      <c r="B711" s="836">
        <v>0.56938657407407411</v>
      </c>
      <c r="C711" s="861">
        <v>39600</v>
      </c>
      <c r="D711" s="861">
        <v>0</v>
      </c>
      <c r="E711" s="861">
        <v>0</v>
      </c>
      <c r="F711" s="861">
        <v>75.647802999999996</v>
      </c>
      <c r="G711" s="861">
        <v>71.602677999999997</v>
      </c>
      <c r="H711" s="861">
        <v>65.510655999999997</v>
      </c>
      <c r="I711" s="861">
        <v>73.657525000000007</v>
      </c>
      <c r="J711" s="861">
        <v>71.988568000000001</v>
      </c>
      <c r="K711" s="861">
        <v>71.196771999999996</v>
      </c>
      <c r="L711" s="861">
        <v>73.695790000000002</v>
      </c>
      <c r="M711" s="861">
        <v>74.655996000000002</v>
      </c>
      <c r="N711" s="861">
        <v>-5.2257629999999997</v>
      </c>
      <c r="O711" s="861">
        <v>-7.7965260000000001</v>
      </c>
      <c r="P711" s="861">
        <v>-8.6979100000000003</v>
      </c>
      <c r="Q711" s="861">
        <v>-4.3019040000000004</v>
      </c>
      <c r="R711" s="861">
        <v>-5.9286380000000003</v>
      </c>
      <c r="S711" s="861">
        <v>-6.6326830000000001</v>
      </c>
      <c r="T711" s="861">
        <v>82.843253000000004</v>
      </c>
      <c r="U711" s="861">
        <v>74.157966000000002</v>
      </c>
      <c r="V711" s="861">
        <v>94.621669999999995</v>
      </c>
      <c r="W711" s="861">
        <v>93.701138999999998</v>
      </c>
      <c r="X711" s="861">
        <v>-4.0349069999999996</v>
      </c>
      <c r="Y711" s="861">
        <v>-4.6415319999999998</v>
      </c>
      <c r="Z711" s="861">
        <v>-9.3179010000000009</v>
      </c>
      <c r="AA711" s="861">
        <v>-8.8647340000000003</v>
      </c>
      <c r="AB711" s="861">
        <v>-8.4314110000000007</v>
      </c>
      <c r="AC711" s="861">
        <v>-9.7402870000000004</v>
      </c>
      <c r="AD711" s="861">
        <v>-13.848188</v>
      </c>
      <c r="AE711" s="861">
        <v>106.00769200000001</v>
      </c>
      <c r="AF711" s="861">
        <v>98.948173999999995</v>
      </c>
      <c r="AG711" s="861">
        <v>90.471564999999998</v>
      </c>
      <c r="AH711" s="861">
        <v>110.25540599999999</v>
      </c>
      <c r="AI711" s="861">
        <v>90.673950000000005</v>
      </c>
      <c r="AJ711" s="861">
        <v>74.384326000000001</v>
      </c>
      <c r="AK711" s="861">
        <v>-4.3076109999999996</v>
      </c>
      <c r="AL711" s="861">
        <v>-9.0761529999999997</v>
      </c>
      <c r="AM711" s="861">
        <v>-5.645759</v>
      </c>
      <c r="AN711" s="861">
        <v>93.853919000000005</v>
      </c>
      <c r="AO711" s="861">
        <v>92.977186000000003</v>
      </c>
      <c r="AP711" s="861">
        <v>92.050792000000001</v>
      </c>
      <c r="AQ711" s="861">
        <v>89.415285999999995</v>
      </c>
      <c r="AR711" s="861">
        <v>73.799537000000001</v>
      </c>
      <c r="AS711" s="861">
        <v>63.328293000000002</v>
      </c>
      <c r="AT711" s="861">
        <v>77.636117999999996</v>
      </c>
      <c r="AU711" s="861">
        <v>75.997309999999999</v>
      </c>
      <c r="AV711" s="861">
        <v>74.499483999999995</v>
      </c>
      <c r="AW711" s="861">
        <v>74.032857000000007</v>
      </c>
      <c r="AX711" s="861">
        <v>89.909003999999996</v>
      </c>
      <c r="AY711" s="861">
        <v>87.996718999999999</v>
      </c>
      <c r="AZ711" s="861">
        <v>-4.5645829999999998</v>
      </c>
      <c r="BA711" s="861">
        <v>-3.982278</v>
      </c>
      <c r="BB711" s="861">
        <v>-13.168495</v>
      </c>
      <c r="BC711" s="861">
        <v>-11.718861</v>
      </c>
      <c r="BD711" s="861">
        <v>-12.880376</v>
      </c>
      <c r="BE711" s="861">
        <v>-12.324196000000001</v>
      </c>
      <c r="BF711" s="861">
        <v>26.762094999999999</v>
      </c>
      <c r="BG711" s="861">
        <v>138.60379699999999</v>
      </c>
      <c r="BH711" s="861">
        <v>108.75252500000001</v>
      </c>
      <c r="BI711" s="861">
        <v>52.201407000000003</v>
      </c>
      <c r="BJ711" s="861">
        <v>130.16963999999999</v>
      </c>
      <c r="BK711" s="861">
        <v>87.014984999999996</v>
      </c>
      <c r="BL711" s="861">
        <v>77.703531999999996</v>
      </c>
      <c r="BM711" s="861">
        <v>-18.411422000000002</v>
      </c>
      <c r="BN711" s="861">
        <v>-11.653065</v>
      </c>
      <c r="BO711" s="861">
        <v>-19.565915</v>
      </c>
      <c r="BP711" s="861">
        <v>-11.767414</v>
      </c>
      <c r="BQ711" s="861">
        <v>87.381358000000006</v>
      </c>
      <c r="BR711" s="861">
        <v>88.580399999999997</v>
      </c>
      <c r="BS711" s="861">
        <v>86.162909999999997</v>
      </c>
      <c r="BT711" s="861">
        <v>60.575822000000002</v>
      </c>
      <c r="BU711" s="861">
        <v>65.444847999999993</v>
      </c>
      <c r="BV711" s="861">
        <v>61.805247000000001</v>
      </c>
      <c r="BW711" s="861">
        <v>65.489276000000004</v>
      </c>
      <c r="BX711" s="861">
        <v>-13.335437000000001</v>
      </c>
      <c r="BY711" s="861">
        <v>-13.842809000000001</v>
      </c>
      <c r="BZ711" s="861">
        <v>-14.842491000000001</v>
      </c>
      <c r="CA711" s="861">
        <v>-17.435103000000002</v>
      </c>
      <c r="CB711" s="861">
        <v>-7.7111530000000004</v>
      </c>
      <c r="CC711" s="861">
        <v>-3.761733</v>
      </c>
      <c r="CD711" s="861">
        <v>-8.0637709999999991</v>
      </c>
      <c r="CE711" s="861">
        <v>-2.672866</v>
      </c>
      <c r="CF711" s="861">
        <v>-10.474818000000001</v>
      </c>
      <c r="CG711" s="861">
        <v>-3.1928899999999998</v>
      </c>
      <c r="CH711" s="861">
        <v>-10.504737</v>
      </c>
      <c r="CI711" s="861">
        <v>-5.1817190000000002</v>
      </c>
      <c r="CJ711" s="861">
        <v>-7.9230169999999998</v>
      </c>
      <c r="CK711" s="861">
        <v>-4.5611009999999998</v>
      </c>
      <c r="CL711" s="861">
        <v>-8.5285390000000003</v>
      </c>
      <c r="CM711" s="861">
        <v>-3.7440739999999999</v>
      </c>
      <c r="CN711" s="861">
        <v>-10.451805</v>
      </c>
      <c r="CO711" s="861">
        <v>-5.871556</v>
      </c>
      <c r="CP711" s="861">
        <v>-10.231764999999999</v>
      </c>
      <c r="CQ711" s="861">
        <v>-6.3003780000000003</v>
      </c>
      <c r="CR711" s="861">
        <v>-7.9055619999999998</v>
      </c>
      <c r="CS711" s="861">
        <v>-5.3506650000000002</v>
      </c>
      <c r="CT711" s="861">
        <v>-7.8524570000000002</v>
      </c>
      <c r="CU711" s="861">
        <v>-6.4303160000000004</v>
      </c>
      <c r="CV711" s="861">
        <v>-10.776808000000001</v>
      </c>
      <c r="CW711" s="861">
        <v>-6.7360600000000002</v>
      </c>
      <c r="CX711" s="861">
        <v>-10.395756</v>
      </c>
      <c r="CY711" s="861">
        <v>-5.8485459999999998</v>
      </c>
      <c r="CZ711" s="861">
        <v>-7.6695120000000001</v>
      </c>
      <c r="DA711" s="861">
        <v>-5.298368</v>
      </c>
      <c r="DB711" s="861">
        <v>-8.2278070000000003</v>
      </c>
      <c r="DC711" s="861">
        <v>-5.6333989999999998</v>
      </c>
      <c r="DD711" s="861">
        <v>-10.564977000000001</v>
      </c>
      <c r="DE711" s="861">
        <v>-7.8366040000000003</v>
      </c>
      <c r="DF711" s="861">
        <v>-10.590871999999999</v>
      </c>
      <c r="DG711" s="861">
        <v>-7.010764</v>
      </c>
      <c r="DH711" s="861">
        <v>-7.3382839999999998</v>
      </c>
      <c r="DI711" s="861">
        <v>-5.9706809999999999</v>
      </c>
      <c r="DJ711" s="861">
        <v>-7.8149129999999998</v>
      </c>
      <c r="DK711" s="861">
        <v>-6.9054390000000003</v>
      </c>
      <c r="DL711" s="861">
        <v>-10.660189000000001</v>
      </c>
      <c r="DM711" s="861">
        <v>-8.9679079999999995</v>
      </c>
      <c r="DN711" s="861">
        <v>-10.633620000000001</v>
      </c>
      <c r="DO711" s="861">
        <v>-7.8179550000000004</v>
      </c>
      <c r="DP711" s="861">
        <v>-7.8432110000000002</v>
      </c>
      <c r="DQ711" s="861">
        <v>-6.5748740000000003</v>
      </c>
      <c r="DR711" s="861">
        <v>-8.5238589999999999</v>
      </c>
      <c r="DS711" s="861">
        <v>-7.7690809999999999</v>
      </c>
      <c r="DT711" s="861">
        <v>-10.408899</v>
      </c>
      <c r="DU711" s="861">
        <v>-9.9835790000000006</v>
      </c>
      <c r="DV711" s="861">
        <v>-10.909660000000001</v>
      </c>
      <c r="DW711" s="861">
        <v>-7.8205150000000003</v>
      </c>
      <c r="DX711" s="861">
        <v>12.834835999999999</v>
      </c>
      <c r="DY711" s="861">
        <v>9.4621130000000004</v>
      </c>
      <c r="DZ711" s="861">
        <v>164.156114</v>
      </c>
      <c r="EA711" s="861">
        <v>153.25413900000001</v>
      </c>
      <c r="EB711" s="861">
        <v>120.93</v>
      </c>
      <c r="EC711" s="861">
        <v>1.24</v>
      </c>
      <c r="ED711" s="861">
        <v>132.9</v>
      </c>
      <c r="EE711" s="861">
        <v>120.96</v>
      </c>
      <c r="EF711" s="861">
        <v>5.4560000000000004</v>
      </c>
      <c r="EG711" s="861">
        <v>653</v>
      </c>
      <c r="EH711" s="861">
        <v>120.82</v>
      </c>
      <c r="EI711" s="861">
        <v>5.0869999999999997</v>
      </c>
      <c r="EJ711" s="861">
        <v>604.1</v>
      </c>
      <c r="EK711" s="861">
        <v>11.097673</v>
      </c>
      <c r="EL711" s="861">
        <v>3.2856329999999998</v>
      </c>
      <c r="EM711" s="861">
        <v>-16.743431999999999</v>
      </c>
      <c r="EN711" s="861">
        <v>-22.851548000000001</v>
      </c>
      <c r="EO711" s="861">
        <v>95.829355000000007</v>
      </c>
      <c r="EP711" s="861">
        <v>91.097127</v>
      </c>
      <c r="EQ711" s="861">
        <v>-7.692647</v>
      </c>
      <c r="ER711" s="861">
        <v>1281.3402100000001</v>
      </c>
      <c r="ES711" s="861">
        <v>2984.2954119999999</v>
      </c>
      <c r="ET711" s="861">
        <v>2510.4552899999999</v>
      </c>
      <c r="EU711" s="861"/>
      <c r="EV711" s="861"/>
      <c r="EW711" s="861"/>
      <c r="EX711" s="861"/>
      <c r="EY711" s="861"/>
      <c r="EZ711" s="861"/>
      <c r="FA711" s="861"/>
      <c r="FB711" s="861"/>
      <c r="FC711" s="861"/>
      <c r="FD711" s="861"/>
    </row>
    <row r="712" spans="1:160" x14ac:dyDescent="0.25">
      <c r="A712" s="837">
        <v>46146</v>
      </c>
      <c r="B712" s="836">
        <v>0.57008101851851845</v>
      </c>
      <c r="C712" s="861">
        <v>39660</v>
      </c>
      <c r="D712" s="861">
        <v>0</v>
      </c>
      <c r="E712" s="861">
        <v>0</v>
      </c>
      <c r="F712" s="861">
        <v>75.566761</v>
      </c>
      <c r="G712" s="861">
        <v>71.605224000000007</v>
      </c>
      <c r="H712" s="861">
        <v>65.402574999999999</v>
      </c>
      <c r="I712" s="861">
        <v>73.645114000000007</v>
      </c>
      <c r="J712" s="861">
        <v>71.983338000000003</v>
      </c>
      <c r="K712" s="861">
        <v>71.198750000000004</v>
      </c>
      <c r="L712" s="861">
        <v>73.685737000000003</v>
      </c>
      <c r="M712" s="861">
        <v>74.649756999999994</v>
      </c>
      <c r="N712" s="861">
        <v>-5.5472640000000002</v>
      </c>
      <c r="O712" s="861">
        <v>-8.2349130000000006</v>
      </c>
      <c r="P712" s="861">
        <v>-8.8473520000000008</v>
      </c>
      <c r="Q712" s="861">
        <v>18.321518000000001</v>
      </c>
      <c r="R712" s="861">
        <v>0.135295</v>
      </c>
      <c r="S712" s="861">
        <v>-6.6649750000000001</v>
      </c>
      <c r="T712" s="861">
        <v>82.661596000000003</v>
      </c>
      <c r="U712" s="861">
        <v>74.043390000000002</v>
      </c>
      <c r="V712" s="861">
        <v>94.535752000000002</v>
      </c>
      <c r="W712" s="861">
        <v>93.610584000000003</v>
      </c>
      <c r="X712" s="861">
        <v>11.980629</v>
      </c>
      <c r="Y712" s="861">
        <v>9.5301360000000006</v>
      </c>
      <c r="Z712" s="861">
        <v>-7.3562810000000001</v>
      </c>
      <c r="AA712" s="861">
        <v>-6.2538169999999997</v>
      </c>
      <c r="AB712" s="861">
        <v>-6.5335650000000003</v>
      </c>
      <c r="AC712" s="861">
        <v>-9.8458279999999991</v>
      </c>
      <c r="AD712" s="861">
        <v>-13.993418999999999</v>
      </c>
      <c r="AE712" s="861">
        <v>105.94223100000001</v>
      </c>
      <c r="AF712" s="861">
        <v>98.788900999999996</v>
      </c>
      <c r="AG712" s="861">
        <v>90.385033000000007</v>
      </c>
      <c r="AH712" s="861">
        <v>110.19083000000001</v>
      </c>
      <c r="AI712" s="861">
        <v>90.593422000000004</v>
      </c>
      <c r="AJ712" s="861">
        <v>74.400335999999996</v>
      </c>
      <c r="AK712" s="861">
        <v>-4.4937459999999998</v>
      </c>
      <c r="AL712" s="861">
        <v>-9.1772709999999993</v>
      </c>
      <c r="AM712" s="861">
        <v>-5.7342120000000003</v>
      </c>
      <c r="AN712" s="861">
        <v>93.787058999999999</v>
      </c>
      <c r="AO712" s="861">
        <v>92.922443000000001</v>
      </c>
      <c r="AP712" s="861">
        <v>91.973211000000006</v>
      </c>
      <c r="AQ712" s="861">
        <v>89.308806000000004</v>
      </c>
      <c r="AR712" s="861">
        <v>73.820955999999995</v>
      </c>
      <c r="AS712" s="861">
        <v>63.368823999999996</v>
      </c>
      <c r="AT712" s="861">
        <v>77.608957000000004</v>
      </c>
      <c r="AU712" s="861">
        <v>75.987395000000006</v>
      </c>
      <c r="AV712" s="861">
        <v>74.629017000000005</v>
      </c>
      <c r="AW712" s="861">
        <v>73.924959000000001</v>
      </c>
      <c r="AX712" s="861">
        <v>89.922649000000007</v>
      </c>
      <c r="AY712" s="861">
        <v>87.865588000000002</v>
      </c>
      <c r="AZ712" s="861">
        <v>-2.756478</v>
      </c>
      <c r="BA712" s="861">
        <v>-4.249517</v>
      </c>
      <c r="BB712" s="861">
        <v>-12.84714</v>
      </c>
      <c r="BC712" s="861">
        <v>-11.795334</v>
      </c>
      <c r="BD712" s="861">
        <v>-12.888154999999999</v>
      </c>
      <c r="BE712" s="861">
        <v>-12.437787</v>
      </c>
      <c r="BF712" s="861">
        <v>27.245768000000002</v>
      </c>
      <c r="BG712" s="861">
        <v>138.58642</v>
      </c>
      <c r="BH712" s="861">
        <v>108.735158</v>
      </c>
      <c r="BI712" s="861">
        <v>51.913674999999998</v>
      </c>
      <c r="BJ712" s="861">
        <v>129.78998200000001</v>
      </c>
      <c r="BK712" s="861">
        <v>86.907240000000002</v>
      </c>
      <c r="BL712" s="861">
        <v>77.735681999999997</v>
      </c>
      <c r="BM712" s="861">
        <v>-18.514465000000001</v>
      </c>
      <c r="BN712" s="861">
        <v>-11.69326</v>
      </c>
      <c r="BO712" s="861">
        <v>-19.679048999999999</v>
      </c>
      <c r="BP712" s="861">
        <v>-11.902224</v>
      </c>
      <c r="BQ712" s="861">
        <v>87.334547000000001</v>
      </c>
      <c r="BR712" s="861">
        <v>88.510040000000004</v>
      </c>
      <c r="BS712" s="861">
        <v>86.073172</v>
      </c>
      <c r="BT712" s="861">
        <v>60.646630999999999</v>
      </c>
      <c r="BU712" s="861">
        <v>65.445350000000005</v>
      </c>
      <c r="BV712" s="861">
        <v>61.773569999999999</v>
      </c>
      <c r="BW712" s="861">
        <v>65.516689999999997</v>
      </c>
      <c r="BX712" s="861">
        <v>-13.333676000000001</v>
      </c>
      <c r="BY712" s="861">
        <v>-13.637578</v>
      </c>
      <c r="BZ712" s="861">
        <v>-14.682727</v>
      </c>
      <c r="CA712" s="861">
        <v>-17.592835000000001</v>
      </c>
      <c r="CB712" s="861">
        <v>-7.6569710000000004</v>
      </c>
      <c r="CC712" s="861">
        <v>-3.7022249999999999</v>
      </c>
      <c r="CD712" s="861">
        <v>-8.0426920000000006</v>
      </c>
      <c r="CE712" s="861">
        <v>-2.6793360000000002</v>
      </c>
      <c r="CF712" s="861">
        <v>-10.463597</v>
      </c>
      <c r="CG712" s="861">
        <v>-3.1539389999999998</v>
      </c>
      <c r="CH712" s="861">
        <v>-10.474268</v>
      </c>
      <c r="CI712" s="861">
        <v>-5.1743259999999998</v>
      </c>
      <c r="CJ712" s="861">
        <v>-7.8922049999999997</v>
      </c>
      <c r="CK712" s="861">
        <v>-4.4922129999999996</v>
      </c>
      <c r="CL712" s="861">
        <v>-8.5130630000000007</v>
      </c>
      <c r="CM712" s="861">
        <v>-3.6813150000000001</v>
      </c>
      <c r="CN712" s="861">
        <v>-10.427905000000001</v>
      </c>
      <c r="CO712" s="861">
        <v>-5.8385030000000002</v>
      </c>
      <c r="CP712" s="861">
        <v>-10.258554</v>
      </c>
      <c r="CQ712" s="861">
        <v>-6.2934080000000003</v>
      </c>
      <c r="CR712" s="861">
        <v>-7.8653649999999997</v>
      </c>
      <c r="CS712" s="861">
        <v>-5.2971199999999996</v>
      </c>
      <c r="CT712" s="861">
        <v>-7.8308220000000004</v>
      </c>
      <c r="CU712" s="861">
        <v>-6.4213290000000001</v>
      </c>
      <c r="CV712" s="861">
        <v>-10.770579</v>
      </c>
      <c r="CW712" s="861">
        <v>-6.6869180000000004</v>
      </c>
      <c r="CX712" s="861">
        <v>-10.401351999999999</v>
      </c>
      <c r="CY712" s="861">
        <v>-5.897932</v>
      </c>
      <c r="CZ712" s="861">
        <v>-7.6605889999999999</v>
      </c>
      <c r="DA712" s="861">
        <v>-5.322972</v>
      </c>
      <c r="DB712" s="861">
        <v>-8.2005769999999991</v>
      </c>
      <c r="DC712" s="861">
        <v>-5.621194</v>
      </c>
      <c r="DD712" s="861">
        <v>-10.538995</v>
      </c>
      <c r="DE712" s="861">
        <v>-7.8359889999999996</v>
      </c>
      <c r="DF712" s="861">
        <v>-10.583804000000001</v>
      </c>
      <c r="DG712" s="861">
        <v>-7.034097</v>
      </c>
      <c r="DH712" s="861">
        <v>-7.3233079999999999</v>
      </c>
      <c r="DI712" s="861">
        <v>-5.9839510000000002</v>
      </c>
      <c r="DJ712" s="861">
        <v>-7.793145</v>
      </c>
      <c r="DK712" s="861">
        <v>-6.9047179999999999</v>
      </c>
      <c r="DL712" s="861">
        <v>-10.638069</v>
      </c>
      <c r="DM712" s="861">
        <v>-8.9842669999999991</v>
      </c>
      <c r="DN712" s="861">
        <v>-10.619505</v>
      </c>
      <c r="DO712" s="861">
        <v>-7.8095150000000002</v>
      </c>
      <c r="DP712" s="861">
        <v>-7.8118530000000002</v>
      </c>
      <c r="DQ712" s="861">
        <v>-6.5876900000000003</v>
      </c>
      <c r="DR712" s="861">
        <v>-8.5044079999999997</v>
      </c>
      <c r="DS712" s="861">
        <v>-7.7847270000000002</v>
      </c>
      <c r="DT712" s="861">
        <v>-10.386319</v>
      </c>
      <c r="DU712" s="861">
        <v>-9.9877629999999993</v>
      </c>
      <c r="DV712" s="861">
        <v>-10.870568</v>
      </c>
      <c r="DW712" s="861">
        <v>-7.8049970000000002</v>
      </c>
      <c r="DX712" s="861">
        <v>13.894337</v>
      </c>
      <c r="DY712" s="861">
        <v>9.4770339999999997</v>
      </c>
      <c r="DZ712" s="861">
        <v>164.239226</v>
      </c>
      <c r="EA712" s="861">
        <v>153.27046999999999</v>
      </c>
      <c r="EB712" s="861">
        <v>120.93</v>
      </c>
      <c r="EC712" s="861">
        <v>1.24</v>
      </c>
      <c r="ED712" s="861">
        <v>132.80000000000001</v>
      </c>
      <c r="EE712" s="861">
        <v>120.78</v>
      </c>
      <c r="EF712" s="861">
        <v>5.4349999999999996</v>
      </c>
      <c r="EG712" s="861">
        <v>652</v>
      </c>
      <c r="EH712" s="861">
        <v>121.06</v>
      </c>
      <c r="EI712" s="861">
        <v>5.0860000000000003</v>
      </c>
      <c r="EJ712" s="861">
        <v>604.79999999999995</v>
      </c>
      <c r="EK712" s="861">
        <v>9.2103610000000007</v>
      </c>
      <c r="EL712" s="861">
        <v>3.1440589999999999</v>
      </c>
      <c r="EM712" s="861">
        <v>-14.944573</v>
      </c>
      <c r="EN712" s="861">
        <v>-22.823108000000001</v>
      </c>
      <c r="EO712" s="861">
        <v>95.864609000000002</v>
      </c>
      <c r="EP712" s="861">
        <v>91.104382000000001</v>
      </c>
      <c r="EQ712" s="861">
        <v>-7.67727</v>
      </c>
      <c r="ER712" s="861">
        <v>1283.553754</v>
      </c>
      <c r="ES712" s="861">
        <v>2995.119827</v>
      </c>
      <c r="ET712" s="861">
        <v>2520.553081</v>
      </c>
      <c r="EU712" s="861"/>
      <c r="EV712" s="861"/>
      <c r="EW712" s="861"/>
      <c r="EX712" s="861"/>
      <c r="EY712" s="861"/>
      <c r="EZ712" s="861"/>
      <c r="FA712" s="861"/>
      <c r="FB712" s="861"/>
      <c r="FC712" s="861"/>
      <c r="FD712" s="861"/>
    </row>
    <row r="713" spans="1:160" x14ac:dyDescent="0.25">
      <c r="A713" s="837">
        <v>46146</v>
      </c>
      <c r="B713" s="836">
        <v>0.570775462962963</v>
      </c>
      <c r="C713" s="861">
        <v>39720</v>
      </c>
      <c r="D713" s="861">
        <v>0</v>
      </c>
      <c r="E713" s="861">
        <v>0</v>
      </c>
      <c r="F713" s="861">
        <v>75.660970000000006</v>
      </c>
      <c r="G713" s="861">
        <v>71.607000999999997</v>
      </c>
      <c r="H713" s="861">
        <v>65.553027999999998</v>
      </c>
      <c r="I713" s="861">
        <v>73.652041999999994</v>
      </c>
      <c r="J713" s="861">
        <v>72.024191999999999</v>
      </c>
      <c r="K713" s="861">
        <v>71.210790000000003</v>
      </c>
      <c r="L713" s="861">
        <v>73.680088999999995</v>
      </c>
      <c r="M713" s="861">
        <v>74.661440999999996</v>
      </c>
      <c r="N713" s="861">
        <v>-3.013477</v>
      </c>
      <c r="O713" s="861">
        <v>-4.9660339999999996</v>
      </c>
      <c r="P713" s="861">
        <v>-5.885332</v>
      </c>
      <c r="Q713" s="861">
        <v>-1.349191</v>
      </c>
      <c r="R713" s="861">
        <v>-1.09043</v>
      </c>
      <c r="S713" s="861">
        <v>-1.9685090000000001</v>
      </c>
      <c r="T713" s="861">
        <v>84.425781000000001</v>
      </c>
      <c r="U713" s="861">
        <v>74.118799999999993</v>
      </c>
      <c r="V713" s="861">
        <v>98.386239000000003</v>
      </c>
      <c r="W713" s="861">
        <v>97.502545999999995</v>
      </c>
      <c r="X713" s="861">
        <v>0.67371199999999998</v>
      </c>
      <c r="Y713" s="861">
        <v>0.99210699999999996</v>
      </c>
      <c r="Z713" s="861">
        <v>-2.5981619999999999</v>
      </c>
      <c r="AA713" s="861">
        <v>-2.300878</v>
      </c>
      <c r="AB713" s="861">
        <v>-1.8495090000000001</v>
      </c>
      <c r="AC713" s="861">
        <v>-3.9035700000000002</v>
      </c>
      <c r="AD713" s="861">
        <v>-5.713578</v>
      </c>
      <c r="AE713" s="861">
        <v>113.361662</v>
      </c>
      <c r="AF713" s="861">
        <v>99.466787999999994</v>
      </c>
      <c r="AG713" s="861">
        <v>91.205797000000004</v>
      </c>
      <c r="AH713" s="861">
        <v>115.937282</v>
      </c>
      <c r="AI713" s="861">
        <v>93.198571000000001</v>
      </c>
      <c r="AJ713" s="861">
        <v>78.880646999999996</v>
      </c>
      <c r="AK713" s="861">
        <v>1.3974340000000001</v>
      </c>
      <c r="AL713" s="861">
        <v>-2.5667230000000001</v>
      </c>
      <c r="AM713" s="861">
        <v>0.240063</v>
      </c>
      <c r="AN713" s="861">
        <v>96.277486999999994</v>
      </c>
      <c r="AO713" s="861">
        <v>96.700452999999996</v>
      </c>
      <c r="AP713" s="861">
        <v>93.976372999999995</v>
      </c>
      <c r="AQ713" s="861">
        <v>90.308155999999997</v>
      </c>
      <c r="AR713" s="861">
        <v>73.752295000000004</v>
      </c>
      <c r="AS713" s="861">
        <v>63.316009999999999</v>
      </c>
      <c r="AT713" s="861">
        <v>77.707342999999995</v>
      </c>
      <c r="AU713" s="861">
        <v>76.008341000000001</v>
      </c>
      <c r="AV713" s="861">
        <v>74.853232000000006</v>
      </c>
      <c r="AW713" s="861">
        <v>74.584558000000001</v>
      </c>
      <c r="AX713" s="861">
        <v>93.592958999999993</v>
      </c>
      <c r="AY713" s="861">
        <v>91.212513000000001</v>
      </c>
      <c r="AZ713" s="861">
        <v>0.36532199999999998</v>
      </c>
      <c r="BA713" s="861">
        <v>-0.27269900000000002</v>
      </c>
      <c r="BB713" s="861">
        <v>-5.6189340000000003</v>
      </c>
      <c r="BC713" s="861">
        <v>-4.6585989999999997</v>
      </c>
      <c r="BD713" s="861">
        <v>-5.2228890000000003</v>
      </c>
      <c r="BE713" s="861">
        <v>-1.5999030000000001</v>
      </c>
      <c r="BF713" s="861">
        <v>30.949121999999999</v>
      </c>
      <c r="BG713" s="861">
        <v>140.55742100000001</v>
      </c>
      <c r="BH713" s="861">
        <v>109.973386</v>
      </c>
      <c r="BI713" s="861">
        <v>53.061976999999999</v>
      </c>
      <c r="BJ713" s="861">
        <v>133.89275000000001</v>
      </c>
      <c r="BK713" s="861">
        <v>89.585363000000001</v>
      </c>
      <c r="BL713" s="861">
        <v>80.143828999999997</v>
      </c>
      <c r="BM713" s="861">
        <v>-12.064897</v>
      </c>
      <c r="BN713" s="861">
        <v>-5.2085850000000002</v>
      </c>
      <c r="BO713" s="861">
        <v>-1.5547169999999999</v>
      </c>
      <c r="BP713" s="861">
        <v>-4.9901710000000001</v>
      </c>
      <c r="BQ713" s="861">
        <v>89.719086000000004</v>
      </c>
      <c r="BR713" s="861">
        <v>88.960549999999998</v>
      </c>
      <c r="BS713" s="861">
        <v>86.736643999999998</v>
      </c>
      <c r="BT713" s="861">
        <v>60.625433000000001</v>
      </c>
      <c r="BU713" s="861">
        <v>65.499673000000001</v>
      </c>
      <c r="BV713" s="861">
        <v>61.862026999999998</v>
      </c>
      <c r="BW713" s="861">
        <v>65.561184999999995</v>
      </c>
      <c r="BX713" s="861">
        <v>-0.803975</v>
      </c>
      <c r="BY713" s="861">
        <v>-7.398282</v>
      </c>
      <c r="BZ713" s="861">
        <v>-2.6003210000000001</v>
      </c>
      <c r="CA713" s="861">
        <v>-5.2914130000000004</v>
      </c>
      <c r="CB713" s="861">
        <v>-7.6459219999999997</v>
      </c>
      <c r="CC713" s="861">
        <v>-3.627186</v>
      </c>
      <c r="CD713" s="861">
        <v>-7.9938060000000002</v>
      </c>
      <c r="CE713" s="861">
        <v>-2.5751919999999999</v>
      </c>
      <c r="CF713" s="861">
        <v>-10.452926</v>
      </c>
      <c r="CG713" s="861">
        <v>-3.0913909999999998</v>
      </c>
      <c r="CH713" s="861">
        <v>-10.477259</v>
      </c>
      <c r="CI713" s="861">
        <v>-5.0999809999999997</v>
      </c>
      <c r="CJ713" s="861">
        <v>-7.8671189999999998</v>
      </c>
      <c r="CK713" s="861">
        <v>-4.4617430000000002</v>
      </c>
      <c r="CL713" s="861">
        <v>-8.5072139999999994</v>
      </c>
      <c r="CM713" s="861">
        <v>-3.6778330000000001</v>
      </c>
      <c r="CN713" s="861">
        <v>-10.408780999999999</v>
      </c>
      <c r="CO713" s="861">
        <v>-5.820449</v>
      </c>
      <c r="CP713" s="861">
        <v>-10.176283</v>
      </c>
      <c r="CQ713" s="861">
        <v>-6.2345079999999999</v>
      </c>
      <c r="CR713" s="861">
        <v>-7.8259629999999998</v>
      </c>
      <c r="CS713" s="861">
        <v>-5.2909499999999996</v>
      </c>
      <c r="CT713" s="861">
        <v>-7.8418700000000001</v>
      </c>
      <c r="CU713" s="861">
        <v>-6.4290859999999999</v>
      </c>
      <c r="CV713" s="861">
        <v>-10.748787</v>
      </c>
      <c r="CW713" s="861">
        <v>-6.6727359999999996</v>
      </c>
      <c r="CX713" s="861">
        <v>-10.387890000000001</v>
      </c>
      <c r="CY713" s="861">
        <v>-5.8407359999999997</v>
      </c>
      <c r="CZ713" s="861">
        <v>-7.6429770000000001</v>
      </c>
      <c r="DA713" s="861">
        <v>-5.2696360000000002</v>
      </c>
      <c r="DB713" s="861">
        <v>-8.2083019999999998</v>
      </c>
      <c r="DC713" s="861">
        <v>-5.614439</v>
      </c>
      <c r="DD713" s="861">
        <v>-10.553466999999999</v>
      </c>
      <c r="DE713" s="861">
        <v>-7.8181279999999997</v>
      </c>
      <c r="DF713" s="861">
        <v>-10.581251999999999</v>
      </c>
      <c r="DG713" s="861">
        <v>-6.9708379999999996</v>
      </c>
      <c r="DH713" s="861">
        <v>-7.3076840000000001</v>
      </c>
      <c r="DI713" s="861">
        <v>-5.9393799999999999</v>
      </c>
      <c r="DJ713" s="861">
        <v>-7.7671530000000004</v>
      </c>
      <c r="DK713" s="861">
        <v>-6.88063</v>
      </c>
      <c r="DL713" s="861">
        <v>-10.624336</v>
      </c>
      <c r="DM713" s="861">
        <v>-8.9330879999999997</v>
      </c>
      <c r="DN713" s="861">
        <v>-10.60286</v>
      </c>
      <c r="DO713" s="861">
        <v>-7.7789140000000003</v>
      </c>
      <c r="DP713" s="861">
        <v>-7.7994919999999999</v>
      </c>
      <c r="DQ713" s="861">
        <v>-6.5477439999999998</v>
      </c>
      <c r="DR713" s="861">
        <v>-8.4741730000000004</v>
      </c>
      <c r="DS713" s="861">
        <v>-7.7428350000000004</v>
      </c>
      <c r="DT713" s="861">
        <v>-10.383861</v>
      </c>
      <c r="DU713" s="861">
        <v>-9.9585570000000008</v>
      </c>
      <c r="DV713" s="861">
        <v>-10.874803999999999</v>
      </c>
      <c r="DW713" s="861">
        <v>-7.7905059999999997</v>
      </c>
      <c r="DX713" s="861">
        <v>15.777615000000001</v>
      </c>
      <c r="DY713" s="861">
        <v>12.847910000000001</v>
      </c>
      <c r="DZ713" s="861">
        <v>173.10520500000001</v>
      </c>
      <c r="EA713" s="861">
        <v>161.69074499999999</v>
      </c>
      <c r="EB713" s="861">
        <v>120.17</v>
      </c>
      <c r="EC713" s="861">
        <v>3.2519999999999998</v>
      </c>
      <c r="ED713" s="861">
        <v>384.6</v>
      </c>
      <c r="EE713" s="861">
        <v>120.1</v>
      </c>
      <c r="EF713" s="861">
        <v>5.7750000000000004</v>
      </c>
      <c r="EG713" s="861">
        <v>688.8</v>
      </c>
      <c r="EH713" s="861">
        <v>120.02</v>
      </c>
      <c r="EI713" s="861">
        <v>5.4610000000000003</v>
      </c>
      <c r="EJ713" s="861">
        <v>646.79999999999995</v>
      </c>
      <c r="EK713" s="861">
        <v>12.110265999999999</v>
      </c>
      <c r="EL713" s="861">
        <v>15.166194000000001</v>
      </c>
      <c r="EM713" s="861">
        <v>-11.870203</v>
      </c>
      <c r="EN713" s="861">
        <v>-16.720911000000001</v>
      </c>
      <c r="EO713" s="861">
        <v>99.558346999999998</v>
      </c>
      <c r="EP713" s="861">
        <v>94.778103000000002</v>
      </c>
      <c r="EQ713" s="861">
        <v>-7.6504310000000002</v>
      </c>
      <c r="ER713" s="861">
        <v>1289.750485</v>
      </c>
      <c r="ES713" s="861">
        <v>3006.8920039999998</v>
      </c>
      <c r="ET713" s="861">
        <v>2531.3612090000001</v>
      </c>
      <c r="EU713" s="861"/>
      <c r="EV713" s="861"/>
      <c r="EW713" s="861"/>
      <c r="EX713" s="861"/>
      <c r="EY713" s="861"/>
      <c r="EZ713" s="861"/>
      <c r="FA713" s="861"/>
      <c r="FB713" s="861"/>
      <c r="FC713" s="861"/>
      <c r="FD713" s="861"/>
    </row>
    <row r="714" spans="1:160" x14ac:dyDescent="0.25">
      <c r="A714" s="837">
        <v>46146</v>
      </c>
      <c r="B714" s="836">
        <v>0.57146990740740744</v>
      </c>
      <c r="C714" s="861">
        <v>39780</v>
      </c>
      <c r="D714" s="861">
        <v>0</v>
      </c>
      <c r="E714" s="861">
        <v>0</v>
      </c>
      <c r="F714" s="861">
        <v>75.784383000000005</v>
      </c>
      <c r="G714" s="861">
        <v>71.630078999999995</v>
      </c>
      <c r="H714" s="861">
        <v>65.577554000000006</v>
      </c>
      <c r="I714" s="861">
        <v>73.682648</v>
      </c>
      <c r="J714" s="861">
        <v>72.081559999999996</v>
      </c>
      <c r="K714" s="861">
        <v>71.235545000000002</v>
      </c>
      <c r="L714" s="861">
        <v>73.701487</v>
      </c>
      <c r="M714" s="861">
        <v>74.689998000000003</v>
      </c>
      <c r="N714" s="861">
        <v>-3.4702850000000001</v>
      </c>
      <c r="O714" s="861">
        <v>-5.5505190000000004</v>
      </c>
      <c r="P714" s="861">
        <v>-6.4963280000000001</v>
      </c>
      <c r="Q714" s="861">
        <v>-2.9978449999999999</v>
      </c>
      <c r="R714" s="861">
        <v>-4.1379460000000003</v>
      </c>
      <c r="S714" s="861">
        <v>-5.0681609999999999</v>
      </c>
      <c r="T714" s="861">
        <v>83.696188000000006</v>
      </c>
      <c r="U714" s="861">
        <v>74.029335000000003</v>
      </c>
      <c r="V714" s="861">
        <v>96.871841000000003</v>
      </c>
      <c r="W714" s="861">
        <v>95.98169</v>
      </c>
      <c r="X714" s="861">
        <v>-1.4222330000000001</v>
      </c>
      <c r="Y714" s="861">
        <v>-1.5933839999999999</v>
      </c>
      <c r="Z714" s="861">
        <v>-5.8840839999999996</v>
      </c>
      <c r="AA714" s="861">
        <v>-5.4398799999999996</v>
      </c>
      <c r="AB714" s="861">
        <v>-5.1018980000000003</v>
      </c>
      <c r="AC714" s="861">
        <v>-6.7801669999999996</v>
      </c>
      <c r="AD714" s="861">
        <v>-11.2219</v>
      </c>
      <c r="AE714" s="861">
        <v>112.423462</v>
      </c>
      <c r="AF714" s="861">
        <v>100.267447</v>
      </c>
      <c r="AG714" s="861">
        <v>92.488893000000004</v>
      </c>
      <c r="AH714" s="861">
        <v>118.047585</v>
      </c>
      <c r="AI714" s="861">
        <v>92.645235999999997</v>
      </c>
      <c r="AJ714" s="861">
        <v>77.206569000000002</v>
      </c>
      <c r="AK714" s="861">
        <v>-0.61414500000000005</v>
      </c>
      <c r="AL714" s="861">
        <v>-5.7310610000000004</v>
      </c>
      <c r="AM714" s="861">
        <v>-2.6316099999999998</v>
      </c>
      <c r="AN714" s="861">
        <v>96.287018000000003</v>
      </c>
      <c r="AO714" s="861">
        <v>95.105503999999996</v>
      </c>
      <c r="AP714" s="861">
        <v>94.388312999999997</v>
      </c>
      <c r="AQ714" s="861">
        <v>90.558791999999997</v>
      </c>
      <c r="AR714" s="861">
        <v>73.878536999999994</v>
      </c>
      <c r="AS714" s="861">
        <v>63.383442000000002</v>
      </c>
      <c r="AT714" s="861">
        <v>77.689126999999999</v>
      </c>
      <c r="AU714" s="861">
        <v>76.035233000000005</v>
      </c>
      <c r="AV714" s="861">
        <v>75.160628000000003</v>
      </c>
      <c r="AW714" s="861">
        <v>74.703883000000005</v>
      </c>
      <c r="AX714" s="861">
        <v>91.343242000000004</v>
      </c>
      <c r="AY714" s="861">
        <v>89.292432000000005</v>
      </c>
      <c r="AZ714" s="861">
        <v>-1.7499119999999999</v>
      </c>
      <c r="BA714" s="861">
        <v>-1.784659</v>
      </c>
      <c r="BB714" s="861">
        <v>-9.1500629999999994</v>
      </c>
      <c r="BC714" s="861">
        <v>-7.7811360000000001</v>
      </c>
      <c r="BD714" s="861">
        <v>-8.5939899999999998</v>
      </c>
      <c r="BE714" s="861">
        <v>-5.9650819999999998</v>
      </c>
      <c r="BF714" s="861">
        <v>29.803260999999999</v>
      </c>
      <c r="BG714" s="861">
        <v>140.216059</v>
      </c>
      <c r="BH714" s="861">
        <v>110.120225</v>
      </c>
      <c r="BI714" s="861">
        <v>52.715761999999998</v>
      </c>
      <c r="BJ714" s="861">
        <v>132.91151600000001</v>
      </c>
      <c r="BK714" s="861">
        <v>88.830485999999993</v>
      </c>
      <c r="BL714" s="861">
        <v>80.685803000000007</v>
      </c>
      <c r="BM714" s="861">
        <v>-14.33217</v>
      </c>
      <c r="BN714" s="861">
        <v>-7.517855</v>
      </c>
      <c r="BO714" s="861">
        <v>-14.896673</v>
      </c>
      <c r="BP714" s="861">
        <v>-7.1126860000000001</v>
      </c>
      <c r="BQ714" s="861">
        <v>88.962202000000005</v>
      </c>
      <c r="BR714" s="861">
        <v>89.224457000000001</v>
      </c>
      <c r="BS714" s="861">
        <v>87.010806000000002</v>
      </c>
      <c r="BT714" s="861">
        <v>60.796458000000001</v>
      </c>
      <c r="BU714" s="861">
        <v>65.420721</v>
      </c>
      <c r="BV714" s="861">
        <v>61.850524</v>
      </c>
      <c r="BW714" s="861">
        <v>65.577068999999995</v>
      </c>
      <c r="BX714" s="861">
        <v>-10.499841</v>
      </c>
      <c r="BY714" s="861">
        <v>-10.972509000000001</v>
      </c>
      <c r="BZ714" s="861">
        <v>-10.095375000000001</v>
      </c>
      <c r="CA714" s="861">
        <v>-12.254419</v>
      </c>
      <c r="CB714" s="861">
        <v>-7.6415470000000001</v>
      </c>
      <c r="CC714" s="861">
        <v>-3.6207569999999998</v>
      </c>
      <c r="CD714" s="861">
        <v>-7.9906069999999998</v>
      </c>
      <c r="CE714" s="861">
        <v>-2.5358390000000002</v>
      </c>
      <c r="CF714" s="861">
        <v>-10.409834999999999</v>
      </c>
      <c r="CG714" s="861">
        <v>-3.0525090000000001</v>
      </c>
      <c r="CH714" s="861">
        <v>-10.443277</v>
      </c>
      <c r="CI714" s="861">
        <v>-5.0723380000000002</v>
      </c>
      <c r="CJ714" s="861">
        <v>-7.8337440000000003</v>
      </c>
      <c r="CK714" s="861">
        <v>-4.4608879999999997</v>
      </c>
      <c r="CL714" s="861">
        <v>-8.4791980000000002</v>
      </c>
      <c r="CM714" s="861">
        <v>-3.6662919999999999</v>
      </c>
      <c r="CN714" s="861">
        <v>-10.395277</v>
      </c>
      <c r="CO714" s="861">
        <v>-5.7501660000000001</v>
      </c>
      <c r="CP714" s="861">
        <v>-10.179178</v>
      </c>
      <c r="CQ714" s="861">
        <v>-6.2658440000000004</v>
      </c>
      <c r="CR714" s="861">
        <v>-7.802657</v>
      </c>
      <c r="CS714" s="861">
        <v>-5.2807789999999999</v>
      </c>
      <c r="CT714" s="861">
        <v>-7.8132720000000004</v>
      </c>
      <c r="CU714" s="861">
        <v>-6.3944850000000004</v>
      </c>
      <c r="CV714" s="861">
        <v>-10.709251</v>
      </c>
      <c r="CW714" s="861">
        <v>-6.6712660000000001</v>
      </c>
      <c r="CX714" s="861">
        <v>-10.335753</v>
      </c>
      <c r="CY714" s="861">
        <v>-5.8239369999999999</v>
      </c>
      <c r="CZ714" s="861">
        <v>-7.6135060000000001</v>
      </c>
      <c r="DA714" s="861">
        <v>-5.290476</v>
      </c>
      <c r="DB714" s="861">
        <v>-8.1609149999999993</v>
      </c>
      <c r="DC714" s="861">
        <v>-5.5644489999999998</v>
      </c>
      <c r="DD714" s="861">
        <v>-10.514473000000001</v>
      </c>
      <c r="DE714" s="861">
        <v>-7.8125070000000001</v>
      </c>
      <c r="DF714" s="861">
        <v>-10.556870999999999</v>
      </c>
      <c r="DG714" s="861">
        <v>-6.9634090000000004</v>
      </c>
      <c r="DH714" s="861">
        <v>-7.2810920000000001</v>
      </c>
      <c r="DI714" s="861">
        <v>-5.9351649999999996</v>
      </c>
      <c r="DJ714" s="861">
        <v>-7.7231769999999997</v>
      </c>
      <c r="DK714" s="861">
        <v>-6.8666020000000003</v>
      </c>
      <c r="DL714" s="861">
        <v>-10.604995000000001</v>
      </c>
      <c r="DM714" s="861">
        <v>-8.9330069999999999</v>
      </c>
      <c r="DN714" s="861">
        <v>-10.579418</v>
      </c>
      <c r="DO714" s="861">
        <v>-7.7761519999999997</v>
      </c>
      <c r="DP714" s="861">
        <v>-7.7784909999999998</v>
      </c>
      <c r="DQ714" s="861">
        <v>-6.5332559999999997</v>
      </c>
      <c r="DR714" s="861">
        <v>-8.4395109999999995</v>
      </c>
      <c r="DS714" s="861">
        <v>-7.7147600000000001</v>
      </c>
      <c r="DT714" s="861">
        <v>-10.343866999999999</v>
      </c>
      <c r="DU714" s="861">
        <v>-9.9429909999999992</v>
      </c>
      <c r="DV714" s="861">
        <v>-10.841868</v>
      </c>
      <c r="DW714" s="861">
        <v>-7.7942080000000002</v>
      </c>
      <c r="DX714" s="861">
        <v>14.229554</v>
      </c>
      <c r="DY714" s="861">
        <v>11.306312999999999</v>
      </c>
      <c r="DZ714" s="861">
        <v>169.363698</v>
      </c>
      <c r="EA714" s="861">
        <v>156.47937400000001</v>
      </c>
      <c r="EB714" s="861">
        <v>120.86</v>
      </c>
      <c r="EC714" s="861">
        <v>1.2390000000000001</v>
      </c>
      <c r="ED714" s="861">
        <v>132.80000000000001</v>
      </c>
      <c r="EE714" s="861">
        <v>120.9</v>
      </c>
      <c r="EF714" s="861">
        <v>5.6239999999999997</v>
      </c>
      <c r="EG714" s="861">
        <v>671.7</v>
      </c>
      <c r="EH714" s="861">
        <v>120.71</v>
      </c>
      <c r="EI714" s="861">
        <v>5.2839999999999998</v>
      </c>
      <c r="EJ714" s="861">
        <v>627.79999999999995</v>
      </c>
      <c r="EK714" s="861">
        <v>11.754543</v>
      </c>
      <c r="EL714" s="861">
        <v>4.5386709999999999</v>
      </c>
      <c r="EM714" s="861">
        <v>-14.386153</v>
      </c>
      <c r="EN714" s="861">
        <v>-19.435344000000001</v>
      </c>
      <c r="EO714" s="861">
        <v>98.015486999999993</v>
      </c>
      <c r="EP714" s="861">
        <v>92.519991000000005</v>
      </c>
      <c r="EQ714" s="861">
        <v>-7.6290389999999997</v>
      </c>
      <c r="ER714" s="861">
        <v>1294.272688</v>
      </c>
      <c r="ES714" s="861">
        <v>3018.2106610000001</v>
      </c>
      <c r="ET714" s="861">
        <v>2541.981632</v>
      </c>
      <c r="EU714" s="861"/>
      <c r="EV714" s="861"/>
      <c r="EW714" s="861"/>
      <c r="EX714" s="861"/>
      <c r="EY714" s="861"/>
      <c r="EZ714" s="861"/>
      <c r="FA714" s="861"/>
      <c r="FB714" s="861"/>
      <c r="FC714" s="861"/>
      <c r="FD714" s="861"/>
    </row>
    <row r="715" spans="1:160" x14ac:dyDescent="0.25">
      <c r="A715" s="837">
        <v>46146</v>
      </c>
      <c r="B715" s="836">
        <v>0.57216435185185188</v>
      </c>
      <c r="C715" s="861">
        <v>39840</v>
      </c>
      <c r="D715" s="861">
        <v>0</v>
      </c>
      <c r="E715" s="861">
        <v>0</v>
      </c>
      <c r="F715" s="861">
        <v>75.764318000000003</v>
      </c>
      <c r="G715" s="861">
        <v>71.680735999999996</v>
      </c>
      <c r="H715" s="861">
        <v>65.488898000000006</v>
      </c>
      <c r="I715" s="861">
        <v>73.706558000000001</v>
      </c>
      <c r="J715" s="861">
        <v>72.092376000000002</v>
      </c>
      <c r="K715" s="861">
        <v>71.235765000000001</v>
      </c>
      <c r="L715" s="861">
        <v>73.699413000000007</v>
      </c>
      <c r="M715" s="861">
        <v>74.732715999999996</v>
      </c>
      <c r="N715" s="861">
        <v>-3.9537770000000001</v>
      </c>
      <c r="O715" s="861">
        <v>-6.0617029999999996</v>
      </c>
      <c r="P715" s="861">
        <v>-7.0120089999999999</v>
      </c>
      <c r="Q715" s="861">
        <v>-3.327607</v>
      </c>
      <c r="R715" s="861">
        <v>-4.5566969999999998</v>
      </c>
      <c r="S715" s="861">
        <v>-5.5117529999999997</v>
      </c>
      <c r="T715" s="861">
        <v>83.381921000000006</v>
      </c>
      <c r="U715" s="861">
        <v>74.361472000000006</v>
      </c>
      <c r="V715" s="861">
        <v>96.044584999999998</v>
      </c>
      <c r="W715" s="861">
        <v>95.139156</v>
      </c>
      <c r="X715" s="861">
        <v>-2.315347</v>
      </c>
      <c r="Y715" s="861">
        <v>-2.7348219999999999</v>
      </c>
      <c r="Z715" s="861">
        <v>-7.1733479999999998</v>
      </c>
      <c r="AA715" s="861">
        <v>-6.7399170000000002</v>
      </c>
      <c r="AB715" s="861">
        <v>-6.3882709999999996</v>
      </c>
      <c r="AC715" s="861">
        <v>-7.9918060000000004</v>
      </c>
      <c r="AD715" s="861">
        <v>-12.29907</v>
      </c>
      <c r="AE715" s="861">
        <v>109.993235</v>
      </c>
      <c r="AF715" s="861">
        <v>101.075073</v>
      </c>
      <c r="AG715" s="861">
        <v>92.875489000000002</v>
      </c>
      <c r="AH715" s="861">
        <v>115.254109</v>
      </c>
      <c r="AI715" s="861">
        <v>91.981970000000004</v>
      </c>
      <c r="AJ715" s="861">
        <v>76.145904999999999</v>
      </c>
      <c r="AK715" s="861">
        <v>-1.7792079999999999</v>
      </c>
      <c r="AL715" s="861">
        <v>-6.9159389999999998</v>
      </c>
      <c r="AM715" s="861">
        <v>-3.8205179999999999</v>
      </c>
      <c r="AN715" s="861">
        <v>95.743025000000003</v>
      </c>
      <c r="AO715" s="861">
        <v>94.270410999999996</v>
      </c>
      <c r="AP715" s="861">
        <v>93.953496000000001</v>
      </c>
      <c r="AQ715" s="861">
        <v>90.616282999999996</v>
      </c>
      <c r="AR715" s="861">
        <v>73.909802999999997</v>
      </c>
      <c r="AS715" s="861">
        <v>63.338869000000003</v>
      </c>
      <c r="AT715" s="861">
        <v>77.876682000000002</v>
      </c>
      <c r="AU715" s="861">
        <v>76.142161999999999</v>
      </c>
      <c r="AV715" s="861">
        <v>74.964844999999997</v>
      </c>
      <c r="AW715" s="861">
        <v>74.327437000000003</v>
      </c>
      <c r="AX715" s="861">
        <v>91.226473999999996</v>
      </c>
      <c r="AY715" s="861">
        <v>89.060699999999997</v>
      </c>
      <c r="AZ715" s="861">
        <v>-2.773533</v>
      </c>
      <c r="BA715" s="861">
        <v>-2.4645730000000001</v>
      </c>
      <c r="BB715" s="861">
        <v>-10.507171</v>
      </c>
      <c r="BC715" s="861">
        <v>-9.0664250000000006</v>
      </c>
      <c r="BD715" s="861">
        <v>-9.9827569999999994</v>
      </c>
      <c r="BE715" s="861">
        <v>-9.0267719999999994</v>
      </c>
      <c r="BF715" s="861">
        <v>24.396979000000002</v>
      </c>
      <c r="BG715" s="861">
        <v>138.33907400000001</v>
      </c>
      <c r="BH715" s="861">
        <v>109.950654</v>
      </c>
      <c r="BI715" s="861">
        <v>52.971344000000002</v>
      </c>
      <c r="BJ715" s="861">
        <v>131.070457</v>
      </c>
      <c r="BK715" s="861">
        <v>88.349414999999993</v>
      </c>
      <c r="BL715" s="861">
        <v>79.902046999999996</v>
      </c>
      <c r="BM715" s="861">
        <v>-15.812441</v>
      </c>
      <c r="BN715" s="861">
        <v>-8.8473450000000007</v>
      </c>
      <c r="BO715" s="861">
        <v>-17.262086</v>
      </c>
      <c r="BP715" s="861">
        <v>-8.6384500000000006</v>
      </c>
      <c r="BQ715" s="861">
        <v>88.563935999999998</v>
      </c>
      <c r="BR715" s="861">
        <v>89.192186000000007</v>
      </c>
      <c r="BS715" s="861">
        <v>87.061345000000003</v>
      </c>
      <c r="BT715" s="861">
        <v>60.723996</v>
      </c>
      <c r="BU715" s="861">
        <v>65.509612000000004</v>
      </c>
      <c r="BV715" s="861">
        <v>61.911481000000002</v>
      </c>
      <c r="BW715" s="861">
        <v>65.622378999999995</v>
      </c>
      <c r="BX715" s="861">
        <v>-11.546806999999999</v>
      </c>
      <c r="BY715" s="861">
        <v>-12.064044000000001</v>
      </c>
      <c r="BZ715" s="861">
        <v>-10.841072</v>
      </c>
      <c r="CA715" s="861">
        <v>-14.971092000000001</v>
      </c>
      <c r="CB715" s="861">
        <v>-7.5886069999999997</v>
      </c>
      <c r="CC715" s="861">
        <v>-3.5592800000000002</v>
      </c>
      <c r="CD715" s="861">
        <v>-7.9535</v>
      </c>
      <c r="CE715" s="861">
        <v>-2.499511</v>
      </c>
      <c r="CF715" s="861">
        <v>-10.398137</v>
      </c>
      <c r="CG715" s="861">
        <v>-3.0270199999999998</v>
      </c>
      <c r="CH715" s="861">
        <v>-10.423914</v>
      </c>
      <c r="CI715" s="861">
        <v>-5.0377720000000004</v>
      </c>
      <c r="CJ715" s="861">
        <v>-7.8041720000000003</v>
      </c>
      <c r="CK715" s="861">
        <v>-4.4100299999999999</v>
      </c>
      <c r="CL715" s="861">
        <v>-8.4401899999999994</v>
      </c>
      <c r="CM715" s="861">
        <v>-3.604346</v>
      </c>
      <c r="CN715" s="861">
        <v>-10.354936</v>
      </c>
      <c r="CO715" s="861">
        <v>-5.7222379999999999</v>
      </c>
      <c r="CP715" s="861">
        <v>-10.162024000000001</v>
      </c>
      <c r="CQ715" s="861">
        <v>-6.1872160000000003</v>
      </c>
      <c r="CR715" s="861">
        <v>-7.7808909999999996</v>
      </c>
      <c r="CS715" s="861">
        <v>-5.2474540000000003</v>
      </c>
      <c r="CT715" s="861">
        <v>-7.779941</v>
      </c>
      <c r="CU715" s="861">
        <v>-6.3644939999999997</v>
      </c>
      <c r="CV715" s="861">
        <v>-10.715232</v>
      </c>
      <c r="CW715" s="861">
        <v>-6.6463979999999996</v>
      </c>
      <c r="CX715" s="861">
        <v>-10.338454</v>
      </c>
      <c r="CY715" s="861">
        <v>-5.8448029999999997</v>
      </c>
      <c r="CZ715" s="861">
        <v>-7.5886120000000004</v>
      </c>
      <c r="DA715" s="861">
        <v>-5.2807209999999998</v>
      </c>
      <c r="DB715" s="861">
        <v>-8.1688980000000004</v>
      </c>
      <c r="DC715" s="861">
        <v>-5.5910409999999997</v>
      </c>
      <c r="DD715" s="861">
        <v>-10.488749</v>
      </c>
      <c r="DE715" s="861">
        <v>-7.8070029999999999</v>
      </c>
      <c r="DF715" s="861">
        <v>-10.521748000000001</v>
      </c>
      <c r="DG715" s="861">
        <v>-6.9709859999999999</v>
      </c>
      <c r="DH715" s="861">
        <v>-7.2424109999999997</v>
      </c>
      <c r="DI715" s="861">
        <v>-5.9462820000000001</v>
      </c>
      <c r="DJ715" s="861">
        <v>-7.720764</v>
      </c>
      <c r="DK715" s="861">
        <v>-6.8754</v>
      </c>
      <c r="DL715" s="861">
        <v>-10.605727</v>
      </c>
      <c r="DM715" s="861">
        <v>-8.9538829999999994</v>
      </c>
      <c r="DN715" s="861">
        <v>-10.570596999999999</v>
      </c>
      <c r="DO715" s="861">
        <v>-7.765968</v>
      </c>
      <c r="DP715" s="861">
        <v>-7.7552120000000002</v>
      </c>
      <c r="DQ715" s="861">
        <v>-6.5345820000000003</v>
      </c>
      <c r="DR715" s="861">
        <v>-8.4530119999999993</v>
      </c>
      <c r="DS715" s="861">
        <v>-7.7343250000000001</v>
      </c>
      <c r="DT715" s="861">
        <v>-10.345067999999999</v>
      </c>
      <c r="DU715" s="861">
        <v>-9.947476</v>
      </c>
      <c r="DV715" s="861">
        <v>-10.853104</v>
      </c>
      <c r="DW715" s="861">
        <v>-7.7726519999999999</v>
      </c>
      <c r="DX715" s="861">
        <v>13.671200000000001</v>
      </c>
      <c r="DY715" s="861">
        <v>10.742710000000001</v>
      </c>
      <c r="DZ715" s="861">
        <v>167.21376599999999</v>
      </c>
      <c r="EA715" s="861">
        <v>156.363114</v>
      </c>
      <c r="EB715" s="861">
        <v>120.83</v>
      </c>
      <c r="EC715" s="861">
        <v>1.2390000000000001</v>
      </c>
      <c r="ED715" s="861">
        <v>132.80000000000001</v>
      </c>
      <c r="EE715" s="861">
        <v>120.65</v>
      </c>
      <c r="EF715" s="861">
        <v>5.5419999999999998</v>
      </c>
      <c r="EG715" s="861">
        <v>661.5</v>
      </c>
      <c r="EH715" s="861">
        <v>120.66</v>
      </c>
      <c r="EI715" s="861">
        <v>5.2350000000000003</v>
      </c>
      <c r="EJ715" s="861">
        <v>626.20000000000005</v>
      </c>
      <c r="EK715" s="861">
        <v>11.498574</v>
      </c>
      <c r="EL715" s="861">
        <v>3.196777</v>
      </c>
      <c r="EM715" s="861">
        <v>-15.319091999999999</v>
      </c>
      <c r="EN715" s="861">
        <v>-20.458863000000001</v>
      </c>
      <c r="EO715" s="861">
        <v>97.118514000000005</v>
      </c>
      <c r="EP715" s="861">
        <v>92.469043999999997</v>
      </c>
      <c r="EQ715" s="861">
        <v>-7.6121829999999999</v>
      </c>
      <c r="ER715" s="861">
        <v>1296.484539</v>
      </c>
      <c r="ES715" s="861">
        <v>3029.2745810000001</v>
      </c>
      <c r="ET715" s="861">
        <v>2552.4375620000001</v>
      </c>
      <c r="EU715" s="861"/>
      <c r="EV715" s="861"/>
      <c r="EW715" s="861"/>
      <c r="EX715" s="861"/>
      <c r="EY715" s="861"/>
      <c r="EZ715" s="861"/>
      <c r="FA715" s="861"/>
      <c r="FB715" s="861"/>
      <c r="FC715" s="861"/>
      <c r="FD715" s="861"/>
    </row>
    <row r="716" spans="1:160" x14ac:dyDescent="0.25">
      <c r="A716" s="837">
        <v>46146</v>
      </c>
      <c r="B716" s="836">
        <v>0.57285879629629632</v>
      </c>
      <c r="C716" s="861">
        <v>39900</v>
      </c>
      <c r="D716" s="861">
        <v>0</v>
      </c>
      <c r="E716" s="861">
        <v>0</v>
      </c>
      <c r="F716" s="861">
        <v>75.691062000000002</v>
      </c>
      <c r="G716" s="861">
        <v>71.680068000000006</v>
      </c>
      <c r="H716" s="861">
        <v>65.328014999999994</v>
      </c>
      <c r="I716" s="861">
        <v>73.727251999999993</v>
      </c>
      <c r="J716" s="861">
        <v>72.107175999999995</v>
      </c>
      <c r="K716" s="861">
        <v>71.253124999999997</v>
      </c>
      <c r="L716" s="861">
        <v>73.709183999999993</v>
      </c>
      <c r="M716" s="861">
        <v>74.712475999999995</v>
      </c>
      <c r="N716" s="861">
        <v>-4.037585</v>
      </c>
      <c r="O716" s="861">
        <v>-6.569013</v>
      </c>
      <c r="P716" s="861">
        <v>-7.2321790000000004</v>
      </c>
      <c r="Q716" s="861">
        <v>-3.462402</v>
      </c>
      <c r="R716" s="861">
        <v>-4.8048529999999996</v>
      </c>
      <c r="S716" s="861">
        <v>-5.5454059999999998</v>
      </c>
      <c r="T716" s="861">
        <v>83.261747</v>
      </c>
      <c r="U716" s="861">
        <v>74.073013000000003</v>
      </c>
      <c r="V716" s="861">
        <v>95.556603999999993</v>
      </c>
      <c r="W716" s="861">
        <v>94.599883000000005</v>
      </c>
      <c r="X716" s="861">
        <v>-2.8586779999999998</v>
      </c>
      <c r="Y716" s="861">
        <v>-3.2408670000000002</v>
      </c>
      <c r="Z716" s="861">
        <v>-7.9144209999999999</v>
      </c>
      <c r="AA716" s="861">
        <v>-7.4650590000000001</v>
      </c>
      <c r="AB716" s="861">
        <v>-7.0868779999999996</v>
      </c>
      <c r="AC716" s="861">
        <v>-8.6430059999999997</v>
      </c>
      <c r="AD716" s="861">
        <v>-12.844086000000001</v>
      </c>
      <c r="AE716" s="861">
        <v>108.375964</v>
      </c>
      <c r="AF716" s="861">
        <v>100.844392</v>
      </c>
      <c r="AG716" s="861">
        <v>92.547053000000005</v>
      </c>
      <c r="AH716" s="861">
        <v>113.14660000000001</v>
      </c>
      <c r="AI716" s="861">
        <v>91.585571000000002</v>
      </c>
      <c r="AJ716" s="861">
        <v>75.661992999999995</v>
      </c>
      <c r="AK716" s="861">
        <v>-2.5264030000000002</v>
      </c>
      <c r="AL716" s="861">
        <v>-7.6572399999999998</v>
      </c>
      <c r="AM716" s="861">
        <v>-4.4140009999999998</v>
      </c>
      <c r="AN716" s="861">
        <v>95.254848999999993</v>
      </c>
      <c r="AO716" s="861">
        <v>93.798439000000002</v>
      </c>
      <c r="AP716" s="861">
        <v>93.330833999999996</v>
      </c>
      <c r="AQ716" s="861">
        <v>90.414995000000005</v>
      </c>
      <c r="AR716" s="861">
        <v>73.972063000000006</v>
      </c>
      <c r="AS716" s="861">
        <v>63.377076000000002</v>
      </c>
      <c r="AT716" s="861">
        <v>77.872867999999997</v>
      </c>
      <c r="AU716" s="861">
        <v>76.147199000000001</v>
      </c>
      <c r="AV716" s="861">
        <v>74.826678000000001</v>
      </c>
      <c r="AW716" s="861">
        <v>74.550219999999996</v>
      </c>
      <c r="AX716" s="861">
        <v>90.813934000000003</v>
      </c>
      <c r="AY716" s="861">
        <v>88.751489000000007</v>
      </c>
      <c r="AZ716" s="861">
        <v>-3.3463270000000001</v>
      </c>
      <c r="BA716" s="861">
        <v>-2.7498130000000001</v>
      </c>
      <c r="BB716" s="861">
        <v>-11.430793</v>
      </c>
      <c r="BC716" s="861">
        <v>-10.049427</v>
      </c>
      <c r="BD716" s="861">
        <v>-11.007135999999999</v>
      </c>
      <c r="BE716" s="861">
        <v>-10.282379000000001</v>
      </c>
      <c r="BF716" s="861">
        <v>24.590802</v>
      </c>
      <c r="BG716" s="861">
        <v>137.925105</v>
      </c>
      <c r="BH716" s="861">
        <v>109.631981</v>
      </c>
      <c r="BI716" s="861">
        <v>52.958818999999998</v>
      </c>
      <c r="BJ716" s="861">
        <v>130.073093</v>
      </c>
      <c r="BK716" s="861">
        <v>87.789396999999994</v>
      </c>
      <c r="BL716" s="861">
        <v>79.198255000000003</v>
      </c>
      <c r="BM716" s="861">
        <v>-16.891387000000002</v>
      </c>
      <c r="BN716" s="861">
        <v>-9.9716710000000006</v>
      </c>
      <c r="BO716" s="861">
        <v>-18.204630999999999</v>
      </c>
      <c r="BP716" s="861">
        <v>-9.8360629999999993</v>
      </c>
      <c r="BQ716" s="861">
        <v>88.161770000000004</v>
      </c>
      <c r="BR716" s="861">
        <v>88.977492999999996</v>
      </c>
      <c r="BS716" s="861">
        <v>86.859876</v>
      </c>
      <c r="BT716" s="861">
        <v>60.853462999999998</v>
      </c>
      <c r="BU716" s="861">
        <v>65.366028</v>
      </c>
      <c r="BV716" s="861">
        <v>61.946618000000001</v>
      </c>
      <c r="BW716" s="861">
        <v>65.656505999999993</v>
      </c>
      <c r="BX716" s="861">
        <v>-12.213692999999999</v>
      </c>
      <c r="BY716" s="861">
        <v>-12.687173</v>
      </c>
      <c r="BZ716" s="861">
        <v>-12.174286</v>
      </c>
      <c r="CA716" s="861">
        <v>-16.078462999999999</v>
      </c>
      <c r="CB716" s="861">
        <v>-7.6204349999999996</v>
      </c>
      <c r="CC716" s="861">
        <v>-3.5679409999999998</v>
      </c>
      <c r="CD716" s="861">
        <v>-7.9453810000000002</v>
      </c>
      <c r="CE716" s="861">
        <v>-2.503984</v>
      </c>
      <c r="CF716" s="861">
        <v>-10.386647999999999</v>
      </c>
      <c r="CG716" s="861">
        <v>-2.98874</v>
      </c>
      <c r="CH716" s="861">
        <v>-10.41174</v>
      </c>
      <c r="CI716" s="861">
        <v>-5.0615569999999996</v>
      </c>
      <c r="CJ716" s="861">
        <v>-7.8299310000000002</v>
      </c>
      <c r="CK716" s="861">
        <v>-4.3889310000000004</v>
      </c>
      <c r="CL716" s="861">
        <v>-8.4493869999999998</v>
      </c>
      <c r="CM716" s="861">
        <v>-3.6051099999999998</v>
      </c>
      <c r="CN716" s="861">
        <v>-10.350021</v>
      </c>
      <c r="CO716" s="861">
        <v>-5.7117659999999999</v>
      </c>
      <c r="CP716" s="861">
        <v>-10.143001</v>
      </c>
      <c r="CQ716" s="861">
        <v>-6.1841720000000002</v>
      </c>
      <c r="CR716" s="861">
        <v>-7.800287</v>
      </c>
      <c r="CS716" s="861">
        <v>-5.249072</v>
      </c>
      <c r="CT716" s="861">
        <v>-7.8266600000000004</v>
      </c>
      <c r="CU716" s="861">
        <v>-6.3733110000000002</v>
      </c>
      <c r="CV716" s="861">
        <v>-10.702498</v>
      </c>
      <c r="CW716" s="861">
        <v>-6.5954670000000002</v>
      </c>
      <c r="CX716" s="861">
        <v>-10.328199</v>
      </c>
      <c r="CY716" s="861">
        <v>-5.7963889999999996</v>
      </c>
      <c r="CZ716" s="861">
        <v>-7.5877509999999999</v>
      </c>
      <c r="DA716" s="861">
        <v>-5.2399139999999997</v>
      </c>
      <c r="DB716" s="861">
        <v>-8.1517700000000008</v>
      </c>
      <c r="DC716" s="861">
        <v>-5.5362340000000003</v>
      </c>
      <c r="DD716" s="861">
        <v>-10.485381</v>
      </c>
      <c r="DE716" s="861">
        <v>-7.7723139999999997</v>
      </c>
      <c r="DF716" s="861">
        <v>-10.536764</v>
      </c>
      <c r="DG716" s="861">
        <v>-6.9322059999999999</v>
      </c>
      <c r="DH716" s="861">
        <v>-7.237724</v>
      </c>
      <c r="DI716" s="861">
        <v>-5.90585</v>
      </c>
      <c r="DJ716" s="861">
        <v>-7.7026640000000004</v>
      </c>
      <c r="DK716" s="861">
        <v>-6.8274379999999999</v>
      </c>
      <c r="DL716" s="861">
        <v>-10.603759999999999</v>
      </c>
      <c r="DM716" s="861">
        <v>-8.8924219999999998</v>
      </c>
      <c r="DN716" s="861">
        <v>-10.563067999999999</v>
      </c>
      <c r="DO716" s="861">
        <v>-7.7509889999999997</v>
      </c>
      <c r="DP716" s="861">
        <v>-7.7463129999999998</v>
      </c>
      <c r="DQ716" s="861">
        <v>-6.4875790000000002</v>
      </c>
      <c r="DR716" s="861">
        <v>-8.4386369999999999</v>
      </c>
      <c r="DS716" s="861">
        <v>-7.6947150000000004</v>
      </c>
      <c r="DT716" s="861">
        <v>-10.328545999999999</v>
      </c>
      <c r="DU716" s="861">
        <v>-9.9056250000000006</v>
      </c>
      <c r="DV716" s="861">
        <v>-10.816418000000001</v>
      </c>
      <c r="DW716" s="861">
        <v>-7.7412890000000001</v>
      </c>
      <c r="DX716" s="861">
        <v>13.392072000000001</v>
      </c>
      <c r="DY716" s="861">
        <v>10.191160999999999</v>
      </c>
      <c r="DZ716" s="861">
        <v>166.07994099999999</v>
      </c>
      <c r="EA716" s="861">
        <v>155.55785</v>
      </c>
      <c r="EB716" s="861">
        <v>120.31</v>
      </c>
      <c r="EC716" s="861">
        <v>3.254</v>
      </c>
      <c r="ED716" s="861">
        <v>385.9</v>
      </c>
      <c r="EE716" s="861">
        <v>120.21</v>
      </c>
      <c r="EF716" s="861">
        <v>5.5439999999999996</v>
      </c>
      <c r="EG716" s="861">
        <v>653.1</v>
      </c>
      <c r="EH716" s="861">
        <v>120.45</v>
      </c>
      <c r="EI716" s="861">
        <v>5.1870000000000003</v>
      </c>
      <c r="EJ716" s="861">
        <v>613</v>
      </c>
      <c r="EK716" s="861">
        <v>11.376801</v>
      </c>
      <c r="EL716" s="861">
        <v>3.2730220000000001</v>
      </c>
      <c r="EM716" s="861">
        <v>-15.790801999999999</v>
      </c>
      <c r="EN716" s="861">
        <v>-21.477653</v>
      </c>
      <c r="EO716" s="861">
        <v>96.642339000000007</v>
      </c>
      <c r="EP716" s="861">
        <v>92.115465</v>
      </c>
      <c r="EQ716" s="861">
        <v>-7.5980420000000004</v>
      </c>
      <c r="ER716" s="861">
        <v>1302.6950300000001</v>
      </c>
      <c r="ES716" s="861">
        <v>3040.2342789999998</v>
      </c>
      <c r="ET716" s="861">
        <v>2562.746056</v>
      </c>
      <c r="EU716" s="861"/>
      <c r="EV716" s="861"/>
      <c r="EW716" s="861"/>
      <c r="EX716" s="861"/>
      <c r="EY716" s="861"/>
      <c r="EZ716" s="861"/>
      <c r="FA716" s="861"/>
      <c r="FB716" s="861"/>
      <c r="FC716" s="861"/>
      <c r="FD716" s="861"/>
    </row>
    <row r="717" spans="1:160" x14ac:dyDescent="0.25">
      <c r="A717" s="837">
        <v>46146</v>
      </c>
      <c r="B717" s="836">
        <v>0.57355324074074077</v>
      </c>
      <c r="C717" s="861">
        <v>39960</v>
      </c>
      <c r="D717" s="861">
        <v>0</v>
      </c>
      <c r="E717" s="861">
        <v>0</v>
      </c>
      <c r="F717" s="861">
        <v>75.641192000000004</v>
      </c>
      <c r="G717" s="861">
        <v>71.661344</v>
      </c>
      <c r="H717" s="861">
        <v>65.233945000000006</v>
      </c>
      <c r="I717" s="861">
        <v>73.711230999999998</v>
      </c>
      <c r="J717" s="861">
        <v>72.074594000000005</v>
      </c>
      <c r="K717" s="861">
        <v>71.232814000000005</v>
      </c>
      <c r="L717" s="861">
        <v>73.711922000000001</v>
      </c>
      <c r="M717" s="861">
        <v>74.708449999999999</v>
      </c>
      <c r="N717" s="861">
        <v>-4.3051240000000002</v>
      </c>
      <c r="O717" s="861">
        <v>-6.8030600000000003</v>
      </c>
      <c r="P717" s="861">
        <v>-7.6876040000000003</v>
      </c>
      <c r="Q717" s="861">
        <v>-3.6547480000000001</v>
      </c>
      <c r="R717" s="861">
        <v>-5.1326489999999998</v>
      </c>
      <c r="S717" s="861">
        <v>-5.9817650000000002</v>
      </c>
      <c r="T717" s="861">
        <v>83.188359000000005</v>
      </c>
      <c r="U717" s="861">
        <v>73.943855999999997</v>
      </c>
      <c r="V717" s="861">
        <v>95.243733000000006</v>
      </c>
      <c r="W717" s="861">
        <v>94.344504999999998</v>
      </c>
      <c r="X717" s="861">
        <v>-3.2343739999999999</v>
      </c>
      <c r="Y717" s="861">
        <v>-3.7848630000000001</v>
      </c>
      <c r="Z717" s="861">
        <v>-8.3313439999999996</v>
      </c>
      <c r="AA717" s="861">
        <v>-7.9083490000000003</v>
      </c>
      <c r="AB717" s="861">
        <v>-7.5235440000000002</v>
      </c>
      <c r="AC717" s="861">
        <v>-9.0043609999999994</v>
      </c>
      <c r="AD717" s="861">
        <v>-13.147629</v>
      </c>
      <c r="AE717" s="861">
        <v>107.397553</v>
      </c>
      <c r="AF717" s="861">
        <v>100.411365</v>
      </c>
      <c r="AG717" s="861">
        <v>92.105808999999994</v>
      </c>
      <c r="AH717" s="861">
        <v>111.96992</v>
      </c>
      <c r="AI717" s="861">
        <v>91.262327999999997</v>
      </c>
      <c r="AJ717" s="861">
        <v>75.241111000000004</v>
      </c>
      <c r="AK717" s="861">
        <v>-3.022402</v>
      </c>
      <c r="AL717" s="861">
        <v>-8.0876959999999993</v>
      </c>
      <c r="AM717" s="861">
        <v>-4.7221799999999998</v>
      </c>
      <c r="AN717" s="861">
        <v>94.784998999999999</v>
      </c>
      <c r="AO717" s="861">
        <v>93.544743999999994</v>
      </c>
      <c r="AP717" s="861">
        <v>92.988887000000005</v>
      </c>
      <c r="AQ717" s="861">
        <v>90.235442000000006</v>
      </c>
      <c r="AR717" s="861">
        <v>74.054502999999997</v>
      </c>
      <c r="AS717" s="861">
        <v>63.417735</v>
      </c>
      <c r="AT717" s="861">
        <v>77.933301999999998</v>
      </c>
      <c r="AU717" s="861">
        <v>76.191305</v>
      </c>
      <c r="AV717" s="861">
        <v>75.060096000000001</v>
      </c>
      <c r="AW717" s="861">
        <v>74.226061999999999</v>
      </c>
      <c r="AX717" s="861">
        <v>90.481305000000006</v>
      </c>
      <c r="AY717" s="861">
        <v>88.337390999999997</v>
      </c>
      <c r="AZ717" s="861">
        <v>-3.658455</v>
      </c>
      <c r="BA717" s="861">
        <v>-2.9363229999999998</v>
      </c>
      <c r="BB717" s="861">
        <v>-12.105864</v>
      </c>
      <c r="BC717" s="861">
        <v>-10.578331</v>
      </c>
      <c r="BD717" s="861">
        <v>-11.707164000000001</v>
      </c>
      <c r="BE717" s="861">
        <v>-11.049965</v>
      </c>
      <c r="BF717" s="861">
        <v>25.898682999999998</v>
      </c>
      <c r="BG717" s="861">
        <v>138.15522200000001</v>
      </c>
      <c r="BH717" s="861">
        <v>109.196591</v>
      </c>
      <c r="BI717" s="861">
        <v>52.846527000000002</v>
      </c>
      <c r="BJ717" s="861">
        <v>130.07908900000001</v>
      </c>
      <c r="BK717" s="861">
        <v>87.448103000000003</v>
      </c>
      <c r="BL717" s="861">
        <v>78.543586000000005</v>
      </c>
      <c r="BM717" s="861">
        <v>-17.536922000000001</v>
      </c>
      <c r="BN717" s="861">
        <v>-10.625965000000001</v>
      </c>
      <c r="BO717" s="861">
        <v>-18.648142</v>
      </c>
      <c r="BP717" s="861">
        <v>-10.624086</v>
      </c>
      <c r="BQ717" s="861">
        <v>87.861564999999999</v>
      </c>
      <c r="BR717" s="861">
        <v>88.935220999999999</v>
      </c>
      <c r="BS717" s="861">
        <v>86.719166999999999</v>
      </c>
      <c r="BT717" s="861">
        <v>61.016376999999999</v>
      </c>
      <c r="BU717" s="861">
        <v>65.186364999999995</v>
      </c>
      <c r="BV717" s="861">
        <v>61.981164999999997</v>
      </c>
      <c r="BW717" s="861">
        <v>65.651607999999996</v>
      </c>
      <c r="BX717" s="861">
        <v>-12.532776</v>
      </c>
      <c r="BY717" s="861">
        <v>-13.056952000000001</v>
      </c>
      <c r="BZ717" s="861">
        <v>-13.380165</v>
      </c>
      <c r="CA717" s="861">
        <v>-16.575361999999998</v>
      </c>
      <c r="CB717" s="861">
        <v>-7.5466860000000002</v>
      </c>
      <c r="CC717" s="861">
        <v>-3.5653929999999998</v>
      </c>
      <c r="CD717" s="861">
        <v>-7.9049259999999997</v>
      </c>
      <c r="CE717" s="861">
        <v>-2.479177</v>
      </c>
      <c r="CF717" s="861">
        <v>-10.358934</v>
      </c>
      <c r="CG717" s="861">
        <v>-2.9720219999999999</v>
      </c>
      <c r="CH717" s="861">
        <v>-10.391197999999999</v>
      </c>
      <c r="CI717" s="861">
        <v>-5.0328039999999996</v>
      </c>
      <c r="CJ717" s="861">
        <v>-7.7706549999999996</v>
      </c>
      <c r="CK717" s="861">
        <v>-4.3966130000000003</v>
      </c>
      <c r="CL717" s="861">
        <v>-8.3883019999999995</v>
      </c>
      <c r="CM717" s="861">
        <v>-3.5607470000000001</v>
      </c>
      <c r="CN717" s="861">
        <v>-10.308223</v>
      </c>
      <c r="CO717" s="861">
        <v>-5.690315</v>
      </c>
      <c r="CP717" s="861">
        <v>-10.131639</v>
      </c>
      <c r="CQ717" s="861">
        <v>-6.2274620000000001</v>
      </c>
      <c r="CR717" s="861">
        <v>-7.7300430000000002</v>
      </c>
      <c r="CS717" s="861">
        <v>-5.2182339999999998</v>
      </c>
      <c r="CT717" s="861">
        <v>-7.7168039999999998</v>
      </c>
      <c r="CU717" s="861">
        <v>-6.3523569999999996</v>
      </c>
      <c r="CV717" s="861">
        <v>-10.662608000000001</v>
      </c>
      <c r="CW717" s="861">
        <v>-6.6062459999999996</v>
      </c>
      <c r="CX717" s="861">
        <v>-10.328649</v>
      </c>
      <c r="CY717" s="861">
        <v>-5.8112890000000004</v>
      </c>
      <c r="CZ717" s="861">
        <v>-7.567628</v>
      </c>
      <c r="DA717" s="861">
        <v>-5.240062</v>
      </c>
      <c r="DB717" s="861">
        <v>-8.1308609999999994</v>
      </c>
      <c r="DC717" s="861">
        <v>-5.5904420000000004</v>
      </c>
      <c r="DD717" s="861">
        <v>-10.476105</v>
      </c>
      <c r="DE717" s="861">
        <v>-7.7897350000000003</v>
      </c>
      <c r="DF717" s="861">
        <v>-10.523547000000001</v>
      </c>
      <c r="DG717" s="861">
        <v>-6.9480209999999998</v>
      </c>
      <c r="DH717" s="861">
        <v>-7.2231740000000002</v>
      </c>
      <c r="DI717" s="861">
        <v>-5.9067170000000004</v>
      </c>
      <c r="DJ717" s="861">
        <v>-7.7025980000000001</v>
      </c>
      <c r="DK717" s="861">
        <v>-6.8432490000000001</v>
      </c>
      <c r="DL717" s="861">
        <v>-10.576101</v>
      </c>
      <c r="DM717" s="861">
        <v>-8.9454180000000001</v>
      </c>
      <c r="DN717" s="861">
        <v>-10.543744</v>
      </c>
      <c r="DO717" s="861">
        <v>-7.7556000000000003</v>
      </c>
      <c r="DP717" s="861">
        <v>-7.7387649999999999</v>
      </c>
      <c r="DQ717" s="861">
        <v>-6.5075810000000001</v>
      </c>
      <c r="DR717" s="861">
        <v>-8.4179720000000007</v>
      </c>
      <c r="DS717" s="861">
        <v>-7.6909080000000003</v>
      </c>
      <c r="DT717" s="861">
        <v>-10.324845</v>
      </c>
      <c r="DU717" s="861">
        <v>-9.9286740000000009</v>
      </c>
      <c r="DV717" s="861">
        <v>-10.815359000000001</v>
      </c>
      <c r="DW717" s="861">
        <v>-7.7678260000000003</v>
      </c>
      <c r="DX717" s="861">
        <v>13.26094</v>
      </c>
      <c r="DY717" s="861">
        <v>9.8871970000000005</v>
      </c>
      <c r="DZ717" s="861">
        <v>165.37256400000001</v>
      </c>
      <c r="EA717" s="861">
        <v>154.742963</v>
      </c>
      <c r="EB717" s="861">
        <v>120.93</v>
      </c>
      <c r="EC717" s="861">
        <v>1.2390000000000001</v>
      </c>
      <c r="ED717" s="861">
        <v>132.69999999999999</v>
      </c>
      <c r="EE717" s="861">
        <v>120.87</v>
      </c>
      <c r="EF717" s="861">
        <v>5.48</v>
      </c>
      <c r="EG717" s="861">
        <v>652.5</v>
      </c>
      <c r="EH717" s="861">
        <v>120.72</v>
      </c>
      <c r="EI717" s="861">
        <v>5.1609999999999996</v>
      </c>
      <c r="EJ717" s="861">
        <v>610.70000000000005</v>
      </c>
      <c r="EK717" s="861">
        <v>11.291478</v>
      </c>
      <c r="EL717" s="861">
        <v>3.3984839999999998</v>
      </c>
      <c r="EM717" s="861">
        <v>-16.013658</v>
      </c>
      <c r="EN717" s="861">
        <v>-22.046626</v>
      </c>
      <c r="EO717" s="861">
        <v>96.344150999999997</v>
      </c>
      <c r="EP717" s="861">
        <v>91.756411</v>
      </c>
      <c r="EQ717" s="861">
        <v>-7.585547</v>
      </c>
      <c r="ER717" s="861">
        <v>1307.1238060000001</v>
      </c>
      <c r="ES717" s="861">
        <v>3051.1431899999998</v>
      </c>
      <c r="ET717" s="861">
        <v>2572.9775570000002</v>
      </c>
      <c r="EU717" s="861"/>
      <c r="EV717" s="861"/>
      <c r="EW717" s="861"/>
      <c r="EX717" s="861"/>
      <c r="EY717" s="861"/>
      <c r="EZ717" s="861"/>
      <c r="FA717" s="861"/>
      <c r="FB717" s="861"/>
      <c r="FC717" s="861"/>
      <c r="FD717" s="861"/>
    </row>
    <row r="718" spans="1:160" x14ac:dyDescent="0.25">
      <c r="A718" s="837">
        <v>46146</v>
      </c>
      <c r="B718" s="836">
        <v>0.57424768518518521</v>
      </c>
      <c r="C718" s="861">
        <v>40020</v>
      </c>
      <c r="D718" s="861">
        <v>0</v>
      </c>
      <c r="E718" s="861">
        <v>0</v>
      </c>
      <c r="F718" s="861">
        <v>75.600244000000004</v>
      </c>
      <c r="G718" s="861">
        <v>71.687630999999996</v>
      </c>
      <c r="H718" s="861">
        <v>65.217275000000001</v>
      </c>
      <c r="I718" s="861">
        <v>73.737018000000006</v>
      </c>
      <c r="J718" s="861">
        <v>72.049566999999996</v>
      </c>
      <c r="K718" s="861">
        <v>71.219643000000005</v>
      </c>
      <c r="L718" s="861">
        <v>73.714119999999994</v>
      </c>
      <c r="M718" s="861">
        <v>74.711489999999998</v>
      </c>
      <c r="N718" s="861">
        <v>-4.5411570000000001</v>
      </c>
      <c r="O718" s="861">
        <v>-7.2142790000000003</v>
      </c>
      <c r="P718" s="861">
        <v>-7.9534279999999997</v>
      </c>
      <c r="Q718" s="861">
        <v>-3.7521689999999999</v>
      </c>
      <c r="R718" s="861">
        <v>-5.3802989999999999</v>
      </c>
      <c r="S718" s="861">
        <v>-6.0594849999999996</v>
      </c>
      <c r="T718" s="861">
        <v>82.933896000000004</v>
      </c>
      <c r="U718" s="861">
        <v>74.381428</v>
      </c>
      <c r="V718" s="861">
        <v>95.053324000000003</v>
      </c>
      <c r="W718" s="861">
        <v>94.142746000000002</v>
      </c>
      <c r="X718" s="861">
        <v>-3.4746589999999999</v>
      </c>
      <c r="Y718" s="861">
        <v>-3.9706250000000001</v>
      </c>
      <c r="Z718" s="861">
        <v>-8.6682790000000001</v>
      </c>
      <c r="AA718" s="861">
        <v>-8.2211920000000003</v>
      </c>
      <c r="AB718" s="861">
        <v>-7.8078820000000002</v>
      </c>
      <c r="AC718" s="861">
        <v>-9.3151469999999996</v>
      </c>
      <c r="AD718" s="861">
        <v>-13.377789</v>
      </c>
      <c r="AE718" s="861">
        <v>106.84011599999999</v>
      </c>
      <c r="AF718" s="861">
        <v>99.984626000000006</v>
      </c>
      <c r="AG718" s="861">
        <v>91.585545999999994</v>
      </c>
      <c r="AH718" s="861">
        <v>111.25152</v>
      </c>
      <c r="AI718" s="861">
        <v>91.101505000000003</v>
      </c>
      <c r="AJ718" s="861">
        <v>75.104309999999998</v>
      </c>
      <c r="AK718" s="861">
        <v>-3.5085649999999999</v>
      </c>
      <c r="AL718" s="861">
        <v>-8.4176859999999998</v>
      </c>
      <c r="AM718" s="861">
        <v>-5.0248200000000001</v>
      </c>
      <c r="AN718" s="861">
        <v>94.535139000000001</v>
      </c>
      <c r="AO718" s="861">
        <v>93.380752000000001</v>
      </c>
      <c r="AP718" s="861">
        <v>92.590553999999997</v>
      </c>
      <c r="AQ718" s="861">
        <v>90.010639999999995</v>
      </c>
      <c r="AR718" s="861">
        <v>73.974947</v>
      </c>
      <c r="AS718" s="861">
        <v>63.492621999999997</v>
      </c>
      <c r="AT718" s="861">
        <v>77.902392000000006</v>
      </c>
      <c r="AU718" s="861">
        <v>76.172563999999994</v>
      </c>
      <c r="AV718" s="861">
        <v>74.441337000000004</v>
      </c>
      <c r="AW718" s="861">
        <v>73.925054000000003</v>
      </c>
      <c r="AX718" s="861">
        <v>90.124487999999999</v>
      </c>
      <c r="AY718" s="861">
        <v>88.102435</v>
      </c>
      <c r="AZ718" s="861">
        <v>-3.9501279999999999</v>
      </c>
      <c r="BA718" s="861">
        <v>-3.0948799999999999</v>
      </c>
      <c r="BB718" s="861">
        <v>-12.513496999999999</v>
      </c>
      <c r="BC718" s="861">
        <v>-11.013184000000001</v>
      </c>
      <c r="BD718" s="861">
        <v>-12.200246</v>
      </c>
      <c r="BE718" s="861">
        <v>-11.422302</v>
      </c>
      <c r="BF718" s="861">
        <v>26.640170999999999</v>
      </c>
      <c r="BG718" s="861">
        <v>138.39120299999999</v>
      </c>
      <c r="BH718" s="861">
        <v>108.981002</v>
      </c>
      <c r="BI718" s="861">
        <v>52.690114000000001</v>
      </c>
      <c r="BJ718" s="861">
        <v>129.753332</v>
      </c>
      <c r="BK718" s="861">
        <v>87.155818999999994</v>
      </c>
      <c r="BL718" s="861">
        <v>78.224706999999995</v>
      </c>
      <c r="BM718" s="861">
        <v>-17.990604999999999</v>
      </c>
      <c r="BN718" s="861">
        <v>-11.098545</v>
      </c>
      <c r="BO718" s="861">
        <v>-19.102957</v>
      </c>
      <c r="BP718" s="861">
        <v>-11.125813000000001</v>
      </c>
      <c r="BQ718" s="861">
        <v>87.605760000000004</v>
      </c>
      <c r="BR718" s="861">
        <v>88.784373000000002</v>
      </c>
      <c r="BS718" s="861">
        <v>86.468739999999997</v>
      </c>
      <c r="BT718" s="861">
        <v>61.064089000000003</v>
      </c>
      <c r="BU718" s="861">
        <v>64.962108000000001</v>
      </c>
      <c r="BV718" s="861">
        <v>61.988155999999996</v>
      </c>
      <c r="BW718" s="861">
        <v>65.711526000000006</v>
      </c>
      <c r="BX718" s="861">
        <v>-12.823074999999999</v>
      </c>
      <c r="BY718" s="861">
        <v>-13.281916000000001</v>
      </c>
      <c r="BZ718" s="861">
        <v>-13.927880999999999</v>
      </c>
      <c r="CA718" s="861">
        <v>-16.942204</v>
      </c>
      <c r="CB718" s="861">
        <v>-7.5403099999999998</v>
      </c>
      <c r="CC718" s="861">
        <v>-3.540772</v>
      </c>
      <c r="CD718" s="861">
        <v>-7.8787330000000004</v>
      </c>
      <c r="CE718" s="861">
        <v>-2.489382</v>
      </c>
      <c r="CF718" s="861">
        <v>-10.331545999999999</v>
      </c>
      <c r="CG718" s="861">
        <v>-2.9333459999999998</v>
      </c>
      <c r="CH718" s="861">
        <v>-10.373991999999999</v>
      </c>
      <c r="CI718" s="861">
        <v>-5.042751</v>
      </c>
      <c r="CJ718" s="861">
        <v>-7.7507149999999996</v>
      </c>
      <c r="CK718" s="861">
        <v>-4.3756810000000002</v>
      </c>
      <c r="CL718" s="861">
        <v>-8.3737919999999999</v>
      </c>
      <c r="CM718" s="861">
        <v>-3.5537800000000002</v>
      </c>
      <c r="CN718" s="861">
        <v>-10.291634999999999</v>
      </c>
      <c r="CO718" s="861">
        <v>-5.6752459999999996</v>
      </c>
      <c r="CP718" s="861">
        <v>-10.117481</v>
      </c>
      <c r="CQ718" s="861">
        <v>-6.1541459999999999</v>
      </c>
      <c r="CR718" s="861">
        <v>-7.7472700000000003</v>
      </c>
      <c r="CS718" s="861">
        <v>-5.2363249999999999</v>
      </c>
      <c r="CT718" s="861">
        <v>-7.7272980000000002</v>
      </c>
      <c r="CU718" s="861">
        <v>-6.3320319999999999</v>
      </c>
      <c r="CV718" s="861">
        <v>-10.6304</v>
      </c>
      <c r="CW718" s="861">
        <v>-6.576111</v>
      </c>
      <c r="CX718" s="861">
        <v>-10.303846999999999</v>
      </c>
      <c r="CY718" s="861">
        <v>-5.8039120000000004</v>
      </c>
      <c r="CZ718" s="861">
        <v>-7.5434020000000004</v>
      </c>
      <c r="DA718" s="861">
        <v>-5.2179339999999996</v>
      </c>
      <c r="DB718" s="861">
        <v>-8.1142479999999999</v>
      </c>
      <c r="DC718" s="861">
        <v>-5.5524570000000004</v>
      </c>
      <c r="DD718" s="861">
        <v>-10.448855999999999</v>
      </c>
      <c r="DE718" s="861">
        <v>-7.740621</v>
      </c>
      <c r="DF718" s="861">
        <v>-10.505462</v>
      </c>
      <c r="DG718" s="861">
        <v>-6.9389110000000001</v>
      </c>
      <c r="DH718" s="861">
        <v>-7.2369560000000002</v>
      </c>
      <c r="DI718" s="861">
        <v>-5.8917010000000003</v>
      </c>
      <c r="DJ718" s="861">
        <v>-7.688008</v>
      </c>
      <c r="DK718" s="861">
        <v>-6.8067310000000001</v>
      </c>
      <c r="DL718" s="861">
        <v>-10.562226000000001</v>
      </c>
      <c r="DM718" s="861">
        <v>-8.9001889999999992</v>
      </c>
      <c r="DN718" s="861">
        <v>-10.561356</v>
      </c>
      <c r="DO718" s="861">
        <v>-7.734788</v>
      </c>
      <c r="DP718" s="861">
        <v>-7.7287090000000003</v>
      </c>
      <c r="DQ718" s="861">
        <v>-6.4944189999999997</v>
      </c>
      <c r="DR718" s="861">
        <v>-8.3865130000000008</v>
      </c>
      <c r="DS718" s="861">
        <v>-7.7062439999999999</v>
      </c>
      <c r="DT718" s="861">
        <v>-10.291255</v>
      </c>
      <c r="DU718" s="861">
        <v>-9.9148130000000005</v>
      </c>
      <c r="DV718" s="861">
        <v>-10.814418999999999</v>
      </c>
      <c r="DW718" s="861">
        <v>-7.7664220000000004</v>
      </c>
      <c r="DX718" s="861">
        <v>13.108568999999999</v>
      </c>
      <c r="DY718" s="861">
        <v>9.6721760000000003</v>
      </c>
      <c r="DZ718" s="861">
        <v>164.96205900000001</v>
      </c>
      <c r="EA718" s="861">
        <v>153.84749099999999</v>
      </c>
      <c r="EB718" s="861">
        <v>120.96</v>
      </c>
      <c r="EC718" s="861">
        <v>1.2390000000000001</v>
      </c>
      <c r="ED718" s="861">
        <v>132.69999999999999</v>
      </c>
      <c r="EE718" s="861">
        <v>120.77</v>
      </c>
      <c r="EF718" s="861">
        <v>5.5069999999999997</v>
      </c>
      <c r="EG718" s="861">
        <v>652.29999999999995</v>
      </c>
      <c r="EH718" s="861">
        <v>120.78</v>
      </c>
      <c r="EI718" s="861">
        <v>5.1130000000000004</v>
      </c>
      <c r="EJ718" s="861">
        <v>607.20000000000005</v>
      </c>
      <c r="EK718" s="861">
        <v>11.248805000000001</v>
      </c>
      <c r="EL718" s="861">
        <v>3.3494609999999998</v>
      </c>
      <c r="EM718" s="861">
        <v>-16.273624999999999</v>
      </c>
      <c r="EN718" s="861">
        <v>-22.452418000000002</v>
      </c>
      <c r="EO718" s="861">
        <v>96.170713000000006</v>
      </c>
      <c r="EP718" s="861">
        <v>91.360388</v>
      </c>
      <c r="EQ718" s="861">
        <v>-7.5693149999999996</v>
      </c>
      <c r="ER718" s="861">
        <v>1309.335881</v>
      </c>
      <c r="ES718" s="861">
        <v>3062.0311809999998</v>
      </c>
      <c r="ET718" s="861">
        <v>2583.137084</v>
      </c>
      <c r="EU718" s="861"/>
      <c r="EV718" s="861"/>
      <c r="EW718" s="861"/>
      <c r="EX718" s="861"/>
      <c r="EY718" s="861"/>
      <c r="EZ718" s="861"/>
      <c r="FA718" s="861"/>
      <c r="FB718" s="861"/>
      <c r="FC718" s="861"/>
      <c r="FD718" s="861"/>
    </row>
    <row r="719" spans="1:160" x14ac:dyDescent="0.25">
      <c r="A719" s="837">
        <v>46146</v>
      </c>
      <c r="B719" s="836">
        <v>0.57494212962962965</v>
      </c>
      <c r="C719" s="861">
        <v>40080</v>
      </c>
      <c r="D719" s="861">
        <v>0</v>
      </c>
      <c r="E719" s="861">
        <v>0</v>
      </c>
      <c r="F719" s="861">
        <v>75.536805000000001</v>
      </c>
      <c r="G719" s="861">
        <v>71.703622999999993</v>
      </c>
      <c r="H719" s="861">
        <v>65.159462000000005</v>
      </c>
      <c r="I719" s="861">
        <v>73.745851999999999</v>
      </c>
      <c r="J719" s="861">
        <v>71.968130000000002</v>
      </c>
      <c r="K719" s="861">
        <v>71.212379999999996</v>
      </c>
      <c r="L719" s="861">
        <v>73.682108999999997</v>
      </c>
      <c r="M719" s="861">
        <v>74.694728999999995</v>
      </c>
      <c r="N719" s="861">
        <v>-4.715795</v>
      </c>
      <c r="O719" s="861">
        <v>-7.4564890000000004</v>
      </c>
      <c r="P719" s="861">
        <v>-8.2408459999999994</v>
      </c>
      <c r="Q719" s="861">
        <v>-3.8280949999999998</v>
      </c>
      <c r="R719" s="861">
        <v>-5.6908399999999997</v>
      </c>
      <c r="S719" s="861">
        <v>-6.2243190000000004</v>
      </c>
      <c r="T719" s="861">
        <v>82.808712999999997</v>
      </c>
      <c r="U719" s="861">
        <v>74.269362999999998</v>
      </c>
      <c r="V719" s="861">
        <v>94.969830999999999</v>
      </c>
      <c r="W719" s="861">
        <v>94.066604999999996</v>
      </c>
      <c r="X719" s="861">
        <v>-3.6332089999999999</v>
      </c>
      <c r="Y719" s="861">
        <v>-4.2609490000000001</v>
      </c>
      <c r="Z719" s="861">
        <v>-8.8886009999999995</v>
      </c>
      <c r="AA719" s="861">
        <v>-8.4741300000000006</v>
      </c>
      <c r="AB719" s="861">
        <v>-8.0609929999999999</v>
      </c>
      <c r="AC719" s="861">
        <v>-9.5332179999999997</v>
      </c>
      <c r="AD719" s="861">
        <v>-13.634679999999999</v>
      </c>
      <c r="AE719" s="861">
        <v>106.384041</v>
      </c>
      <c r="AF719" s="861">
        <v>99.579261000000002</v>
      </c>
      <c r="AG719" s="861">
        <v>91.124073999999993</v>
      </c>
      <c r="AH719" s="861">
        <v>110.81391499999999</v>
      </c>
      <c r="AI719" s="861">
        <v>90.895308999999997</v>
      </c>
      <c r="AJ719" s="861">
        <v>74.939460999999994</v>
      </c>
      <c r="AK719" s="861">
        <v>-3.7568090000000001</v>
      </c>
      <c r="AL719" s="861">
        <v>-8.7293810000000001</v>
      </c>
      <c r="AM719" s="861">
        <v>-5.2235250000000004</v>
      </c>
      <c r="AN719" s="861">
        <v>94.294060000000002</v>
      </c>
      <c r="AO719" s="861">
        <v>93.287166999999997</v>
      </c>
      <c r="AP719" s="861">
        <v>92.270426999999998</v>
      </c>
      <c r="AQ719" s="861">
        <v>89.750613000000001</v>
      </c>
      <c r="AR719" s="861">
        <v>73.871155000000002</v>
      </c>
      <c r="AS719" s="861">
        <v>63.456477999999997</v>
      </c>
      <c r="AT719" s="861">
        <v>77.775003999999996</v>
      </c>
      <c r="AU719" s="861">
        <v>76.093856000000002</v>
      </c>
      <c r="AV719" s="861">
        <v>74.643529999999998</v>
      </c>
      <c r="AW719" s="861">
        <v>73.764610000000005</v>
      </c>
      <c r="AX719" s="861">
        <v>89.978654000000006</v>
      </c>
      <c r="AY719" s="861">
        <v>88.057784999999996</v>
      </c>
      <c r="AZ719" s="861">
        <v>-4.0204490000000002</v>
      </c>
      <c r="BA719" s="861">
        <v>-3.4182000000000001</v>
      </c>
      <c r="BB719" s="861">
        <v>-12.801723000000001</v>
      </c>
      <c r="BC719" s="861">
        <v>-11.313423999999999</v>
      </c>
      <c r="BD719" s="861">
        <v>-12.540158</v>
      </c>
      <c r="BE719" s="861">
        <v>-11.716495</v>
      </c>
      <c r="BF719" s="861">
        <v>27.136309000000001</v>
      </c>
      <c r="BG719" s="861">
        <v>138.392652</v>
      </c>
      <c r="BH719" s="861">
        <v>108.869134</v>
      </c>
      <c r="BI719" s="861">
        <v>52.588042000000002</v>
      </c>
      <c r="BJ719" s="861">
        <v>129.867119</v>
      </c>
      <c r="BK719" s="861">
        <v>86.922292999999996</v>
      </c>
      <c r="BL719" s="861">
        <v>77.897406000000004</v>
      </c>
      <c r="BM719" s="861">
        <v>-18.185324999999999</v>
      </c>
      <c r="BN719" s="861">
        <v>-11.38354</v>
      </c>
      <c r="BO719" s="861">
        <v>-19.273468000000001</v>
      </c>
      <c r="BP719" s="861">
        <v>-11.547236</v>
      </c>
      <c r="BQ719" s="861">
        <v>87.421717000000001</v>
      </c>
      <c r="BR719" s="861">
        <v>88.729395999999994</v>
      </c>
      <c r="BS719" s="861">
        <v>86.367762999999997</v>
      </c>
      <c r="BT719" s="861">
        <v>61.170909999999999</v>
      </c>
      <c r="BU719" s="861">
        <v>64.761077</v>
      </c>
      <c r="BV719" s="861">
        <v>61.957165000000003</v>
      </c>
      <c r="BW719" s="861">
        <v>65.738754999999998</v>
      </c>
      <c r="BX719" s="861">
        <v>-13.233411</v>
      </c>
      <c r="BY719" s="861">
        <v>-13.532073</v>
      </c>
      <c r="BZ719" s="861">
        <v>-14.482915999999999</v>
      </c>
      <c r="CA719" s="861">
        <v>-17.211694000000001</v>
      </c>
      <c r="CB719" s="861">
        <v>-7.5645449999999999</v>
      </c>
      <c r="CC719" s="861">
        <v>-3.5083890000000002</v>
      </c>
      <c r="CD719" s="861">
        <v>-7.9041290000000002</v>
      </c>
      <c r="CE719" s="861">
        <v>-2.438501</v>
      </c>
      <c r="CF719" s="861">
        <v>-10.322635</v>
      </c>
      <c r="CG719" s="861">
        <v>-2.9157190000000002</v>
      </c>
      <c r="CH719" s="861">
        <v>-10.396927</v>
      </c>
      <c r="CI719" s="861">
        <v>-5.0184629999999997</v>
      </c>
      <c r="CJ719" s="861">
        <v>-7.7744900000000001</v>
      </c>
      <c r="CK719" s="861">
        <v>-4.3269760000000002</v>
      </c>
      <c r="CL719" s="861">
        <v>-8.3743970000000001</v>
      </c>
      <c r="CM719" s="861">
        <v>-3.4754070000000001</v>
      </c>
      <c r="CN719" s="861">
        <v>-10.304323</v>
      </c>
      <c r="CO719" s="861">
        <v>-5.6449590000000001</v>
      </c>
      <c r="CP719" s="861">
        <v>-10.146781000000001</v>
      </c>
      <c r="CQ719" s="861">
        <v>-6.1958589999999996</v>
      </c>
      <c r="CR719" s="861">
        <v>-7.7222140000000001</v>
      </c>
      <c r="CS719" s="861">
        <v>-5.1913390000000001</v>
      </c>
      <c r="CT719" s="861">
        <v>-7.7099549999999999</v>
      </c>
      <c r="CU719" s="861">
        <v>-6.2760020000000001</v>
      </c>
      <c r="CV719" s="861">
        <v>-10.647741</v>
      </c>
      <c r="CW719" s="861">
        <v>-6.5742029999999998</v>
      </c>
      <c r="CX719" s="861">
        <v>-10.269914</v>
      </c>
      <c r="CY719" s="861">
        <v>-5.7776779999999999</v>
      </c>
      <c r="CZ719" s="861">
        <v>-7.5138239999999996</v>
      </c>
      <c r="DA719" s="861">
        <v>-5.1743160000000001</v>
      </c>
      <c r="DB719" s="861">
        <v>-8.064349</v>
      </c>
      <c r="DC719" s="861">
        <v>-5.4794590000000003</v>
      </c>
      <c r="DD719" s="861">
        <v>-10.429212</v>
      </c>
      <c r="DE719" s="861">
        <v>-7.7318170000000004</v>
      </c>
      <c r="DF719" s="861">
        <v>-10.485856999999999</v>
      </c>
      <c r="DG719" s="861">
        <v>-6.8843899999999998</v>
      </c>
      <c r="DH719" s="861">
        <v>-7.1973609999999999</v>
      </c>
      <c r="DI719" s="861">
        <v>-5.8486099999999999</v>
      </c>
      <c r="DJ719" s="861">
        <v>-7.67659</v>
      </c>
      <c r="DK719" s="861">
        <v>-6.7738500000000004</v>
      </c>
      <c r="DL719" s="861">
        <v>-10.530393999999999</v>
      </c>
      <c r="DM719" s="861">
        <v>-8.8881160000000001</v>
      </c>
      <c r="DN719" s="861">
        <v>-10.525309999999999</v>
      </c>
      <c r="DO719" s="861">
        <v>-7.701708</v>
      </c>
      <c r="DP719" s="861">
        <v>-7.7073200000000002</v>
      </c>
      <c r="DQ719" s="861">
        <v>-6.4433530000000001</v>
      </c>
      <c r="DR719" s="861">
        <v>-8.3615080000000006</v>
      </c>
      <c r="DS719" s="861">
        <v>-7.6410539999999996</v>
      </c>
      <c r="DT719" s="861">
        <v>-10.273522</v>
      </c>
      <c r="DU719" s="861">
        <v>-9.8722220000000007</v>
      </c>
      <c r="DV719" s="861">
        <v>-10.784031000000001</v>
      </c>
      <c r="DW719" s="861">
        <v>-7.7188780000000001</v>
      </c>
      <c r="DX719" s="861">
        <v>12.990608999999999</v>
      </c>
      <c r="DY719" s="861">
        <v>9.5455649999999999</v>
      </c>
      <c r="DZ719" s="861">
        <v>164.61464000000001</v>
      </c>
      <c r="EA719" s="861">
        <v>153.34590299999999</v>
      </c>
      <c r="EB719" s="861">
        <v>120.34</v>
      </c>
      <c r="EC719" s="861">
        <v>3.2549999999999999</v>
      </c>
      <c r="ED719" s="861">
        <v>385</v>
      </c>
      <c r="EE719" s="861">
        <v>120.34</v>
      </c>
      <c r="EF719" s="861">
        <v>5.4749999999999996</v>
      </c>
      <c r="EG719" s="861">
        <v>653.9</v>
      </c>
      <c r="EH719" s="861">
        <v>120.15</v>
      </c>
      <c r="EI719" s="861">
        <v>5.1360000000000001</v>
      </c>
      <c r="EJ719" s="861">
        <v>604.4</v>
      </c>
      <c r="EK719" s="861">
        <v>11.252114000000001</v>
      </c>
      <c r="EL719" s="861">
        <v>3.4191959999999999</v>
      </c>
      <c r="EM719" s="861">
        <v>-16.475639000000001</v>
      </c>
      <c r="EN719" s="861">
        <v>-22.692664000000001</v>
      </c>
      <c r="EO719" s="861">
        <v>96.023702</v>
      </c>
      <c r="EP719" s="861">
        <v>91.137885999999995</v>
      </c>
      <c r="EQ719" s="861">
        <v>-7.5455959999999997</v>
      </c>
      <c r="ER719" s="861">
        <v>1315.6900459999999</v>
      </c>
      <c r="ES719" s="861">
        <v>3072.895661</v>
      </c>
      <c r="ET719" s="861">
        <v>2593.2434710000002</v>
      </c>
      <c r="EU719" s="861"/>
      <c r="EV719" s="861"/>
      <c r="EW719" s="861"/>
      <c r="EX719" s="861"/>
      <c r="EY719" s="861"/>
      <c r="EZ719" s="861"/>
      <c r="FA719" s="861"/>
      <c r="FB719" s="861"/>
      <c r="FC719" s="861"/>
      <c r="FD719" s="861"/>
    </row>
    <row r="720" spans="1:160" x14ac:dyDescent="0.25">
      <c r="A720" s="837">
        <v>46146</v>
      </c>
      <c r="B720" s="836">
        <v>0.57563657407407409</v>
      </c>
      <c r="C720" s="861">
        <v>40140</v>
      </c>
      <c r="D720" s="861">
        <v>0</v>
      </c>
      <c r="E720" s="861">
        <v>0</v>
      </c>
      <c r="F720" s="861">
        <v>75.495393000000007</v>
      </c>
      <c r="G720" s="861">
        <v>71.672624999999996</v>
      </c>
      <c r="H720" s="861">
        <v>65.219673999999998</v>
      </c>
      <c r="I720" s="861">
        <v>73.737119000000007</v>
      </c>
      <c r="J720" s="861">
        <v>71.945813000000001</v>
      </c>
      <c r="K720" s="861">
        <v>71.226956999999999</v>
      </c>
      <c r="L720" s="861">
        <v>73.686475999999999</v>
      </c>
      <c r="M720" s="861">
        <v>74.691062000000002</v>
      </c>
      <c r="N720" s="861">
        <v>-4.8777660000000003</v>
      </c>
      <c r="O720" s="861">
        <v>-7.6981770000000003</v>
      </c>
      <c r="P720" s="861">
        <v>-8.4612970000000001</v>
      </c>
      <c r="Q720" s="861">
        <v>-3.9995159999999998</v>
      </c>
      <c r="R720" s="861">
        <v>-5.5159589999999996</v>
      </c>
      <c r="S720" s="861">
        <v>-6.3973170000000001</v>
      </c>
      <c r="T720" s="861">
        <v>82.831993999999995</v>
      </c>
      <c r="U720" s="861">
        <v>73.853099999999998</v>
      </c>
      <c r="V720" s="861">
        <v>94.678782999999996</v>
      </c>
      <c r="W720" s="861">
        <v>93.693826000000001</v>
      </c>
      <c r="X720" s="861">
        <v>-3.7326320000000002</v>
      </c>
      <c r="Y720" s="861">
        <v>-4.4752859999999997</v>
      </c>
      <c r="Z720" s="861">
        <v>-9.0862250000000007</v>
      </c>
      <c r="AA720" s="861">
        <v>-8.6763080000000006</v>
      </c>
      <c r="AB720" s="861">
        <v>-8.239922</v>
      </c>
      <c r="AC720" s="861">
        <v>-9.7214759999999991</v>
      </c>
      <c r="AD720" s="861">
        <v>-13.761288</v>
      </c>
      <c r="AE720" s="861">
        <v>106.256795</v>
      </c>
      <c r="AF720" s="861">
        <v>99.247721999999996</v>
      </c>
      <c r="AG720" s="861">
        <v>90.839116000000004</v>
      </c>
      <c r="AH720" s="861">
        <v>110.497259</v>
      </c>
      <c r="AI720" s="861">
        <v>90.661944000000005</v>
      </c>
      <c r="AJ720" s="861">
        <v>74.612159000000005</v>
      </c>
      <c r="AK720" s="861">
        <v>-3.9974210000000001</v>
      </c>
      <c r="AL720" s="861">
        <v>-8.9211720000000003</v>
      </c>
      <c r="AM720" s="861">
        <v>-5.4678449999999996</v>
      </c>
      <c r="AN720" s="861">
        <v>94.058796999999998</v>
      </c>
      <c r="AO720" s="861">
        <v>92.982339999999994</v>
      </c>
      <c r="AP720" s="861">
        <v>92.174806000000004</v>
      </c>
      <c r="AQ720" s="861">
        <v>89.633951999999994</v>
      </c>
      <c r="AR720" s="861">
        <v>73.906408999999996</v>
      </c>
      <c r="AS720" s="861">
        <v>63.491742000000002</v>
      </c>
      <c r="AT720" s="861">
        <v>77.859796000000003</v>
      </c>
      <c r="AU720" s="861">
        <v>76.118492000000003</v>
      </c>
      <c r="AV720" s="861">
        <v>74.664406</v>
      </c>
      <c r="AW720" s="861">
        <v>73.848326999999998</v>
      </c>
      <c r="AX720" s="861">
        <v>89.954125000000005</v>
      </c>
      <c r="AY720" s="861">
        <v>87.908375000000007</v>
      </c>
      <c r="AZ720" s="861">
        <v>-4.1849470000000002</v>
      </c>
      <c r="BA720" s="861">
        <v>-3.648056</v>
      </c>
      <c r="BB720" s="861">
        <v>-13.03397</v>
      </c>
      <c r="BC720" s="861">
        <v>-11.493848</v>
      </c>
      <c r="BD720" s="861">
        <v>-12.768067</v>
      </c>
      <c r="BE720" s="861">
        <v>-11.957988</v>
      </c>
      <c r="BF720" s="861">
        <v>27.298383000000001</v>
      </c>
      <c r="BG720" s="861">
        <v>138.73162199999999</v>
      </c>
      <c r="BH720" s="861">
        <v>108.792406</v>
      </c>
      <c r="BI720" s="861">
        <v>52.449283999999999</v>
      </c>
      <c r="BJ720" s="861">
        <v>130.09668500000001</v>
      </c>
      <c r="BK720" s="861">
        <v>86.967635999999999</v>
      </c>
      <c r="BL720" s="861">
        <v>77.959643</v>
      </c>
      <c r="BM720" s="861">
        <v>-18.445506999999999</v>
      </c>
      <c r="BN720" s="861">
        <v>-11.707843</v>
      </c>
      <c r="BO720" s="861">
        <v>-19.182676000000001</v>
      </c>
      <c r="BP720" s="861">
        <v>-11.707371999999999</v>
      </c>
      <c r="BQ720" s="861">
        <v>87.338299000000006</v>
      </c>
      <c r="BR720" s="861">
        <v>88.739869999999996</v>
      </c>
      <c r="BS720" s="861">
        <v>86.191912000000002</v>
      </c>
      <c r="BT720" s="861">
        <v>60.966144999999997</v>
      </c>
      <c r="BU720" s="861">
        <v>64.667021000000005</v>
      </c>
      <c r="BV720" s="861">
        <v>62.014659999999999</v>
      </c>
      <c r="BW720" s="861">
        <v>65.670007999999996</v>
      </c>
      <c r="BX720" s="861">
        <v>-13.177726</v>
      </c>
      <c r="BY720" s="861">
        <v>-13.685916000000001</v>
      </c>
      <c r="BZ720" s="861">
        <v>-14.696361</v>
      </c>
      <c r="CA720" s="861">
        <v>-17.361487</v>
      </c>
      <c r="CB720" s="861">
        <v>-7.5007440000000001</v>
      </c>
      <c r="CC720" s="861">
        <v>-3.5073650000000001</v>
      </c>
      <c r="CD720" s="861">
        <v>-7.8600659999999998</v>
      </c>
      <c r="CE720" s="861">
        <v>-2.4444360000000001</v>
      </c>
      <c r="CF720" s="861">
        <v>-10.294922</v>
      </c>
      <c r="CG720" s="861">
        <v>-2.8943599999999998</v>
      </c>
      <c r="CH720" s="861">
        <v>-10.352093</v>
      </c>
      <c r="CI720" s="861">
        <v>-4.9912340000000004</v>
      </c>
      <c r="CJ720" s="861">
        <v>-7.6961719999999998</v>
      </c>
      <c r="CK720" s="861">
        <v>-4.3106020000000003</v>
      </c>
      <c r="CL720" s="861">
        <v>-8.3359190000000005</v>
      </c>
      <c r="CM720" s="861">
        <v>-3.4794930000000002</v>
      </c>
      <c r="CN720" s="861">
        <v>-10.247033</v>
      </c>
      <c r="CO720" s="861">
        <v>-5.6197800000000004</v>
      </c>
      <c r="CP720" s="861">
        <v>-10.098775</v>
      </c>
      <c r="CQ720" s="861">
        <v>-6.1584130000000004</v>
      </c>
      <c r="CR720" s="861">
        <v>-7.6823399999999999</v>
      </c>
      <c r="CS720" s="861">
        <v>-5.166061</v>
      </c>
      <c r="CT720" s="861">
        <v>-7.6819420000000003</v>
      </c>
      <c r="CU720" s="861">
        <v>-6.3115040000000002</v>
      </c>
      <c r="CV720" s="861">
        <v>-10.621945999999999</v>
      </c>
      <c r="CW720" s="861">
        <v>-6.5723789999999997</v>
      </c>
      <c r="CX720" s="861">
        <v>-10.263745999999999</v>
      </c>
      <c r="CY720" s="861">
        <v>-5.7645609999999996</v>
      </c>
      <c r="CZ720" s="861">
        <v>-7.4950609999999998</v>
      </c>
      <c r="DA720" s="861">
        <v>-5.1906829999999999</v>
      </c>
      <c r="DB720" s="861">
        <v>-8.0531849999999991</v>
      </c>
      <c r="DC720" s="861">
        <v>-5.5084150000000003</v>
      </c>
      <c r="DD720" s="861">
        <v>-10.409547</v>
      </c>
      <c r="DE720" s="861">
        <v>-7.7412280000000004</v>
      </c>
      <c r="DF720" s="861">
        <v>-10.461663</v>
      </c>
      <c r="DG720" s="861">
        <v>-6.9191760000000002</v>
      </c>
      <c r="DH720" s="861">
        <v>-7.1770300000000002</v>
      </c>
      <c r="DI720" s="861">
        <v>-5.8384900000000002</v>
      </c>
      <c r="DJ720" s="861">
        <v>-7.6262299999999996</v>
      </c>
      <c r="DK720" s="861">
        <v>-6.8160119999999997</v>
      </c>
      <c r="DL720" s="861">
        <v>-10.507379999999999</v>
      </c>
      <c r="DM720" s="861">
        <v>-8.8932699999999993</v>
      </c>
      <c r="DN720" s="861">
        <v>-10.494539</v>
      </c>
      <c r="DO720" s="861">
        <v>-7.7248489999999999</v>
      </c>
      <c r="DP720" s="861">
        <v>-7.6701389999999998</v>
      </c>
      <c r="DQ720" s="861">
        <v>-6.4621579999999996</v>
      </c>
      <c r="DR720" s="861">
        <v>-8.3312200000000001</v>
      </c>
      <c r="DS720" s="861">
        <v>-7.6743889999999997</v>
      </c>
      <c r="DT720" s="861">
        <v>-10.23831</v>
      </c>
      <c r="DU720" s="861">
        <v>-9.9121059999999996</v>
      </c>
      <c r="DV720" s="861">
        <v>-10.752789</v>
      </c>
      <c r="DW720" s="861">
        <v>-7.7368860000000002</v>
      </c>
      <c r="DX720" s="861">
        <v>12.880183000000001</v>
      </c>
      <c r="DY720" s="861">
        <v>9.431298</v>
      </c>
      <c r="DZ720" s="861">
        <v>164.039368</v>
      </c>
      <c r="EA720" s="861">
        <v>153.383522</v>
      </c>
      <c r="EB720" s="861">
        <v>120.9</v>
      </c>
      <c r="EC720" s="861">
        <v>1.2390000000000001</v>
      </c>
      <c r="ED720" s="861">
        <v>132.69999999999999</v>
      </c>
      <c r="EE720" s="861">
        <v>121.04</v>
      </c>
      <c r="EF720" s="861">
        <v>5.4530000000000003</v>
      </c>
      <c r="EG720" s="861">
        <v>650</v>
      </c>
      <c r="EH720" s="861">
        <v>120.78</v>
      </c>
      <c r="EI720" s="861">
        <v>5.0819999999999999</v>
      </c>
      <c r="EJ720" s="861">
        <v>606.70000000000005</v>
      </c>
      <c r="EK720" s="861">
        <v>11.197509</v>
      </c>
      <c r="EL720" s="861">
        <v>3.7276479999999999</v>
      </c>
      <c r="EM720" s="861">
        <v>-16.665354000000001</v>
      </c>
      <c r="EN720" s="861">
        <v>-22.910323999999999</v>
      </c>
      <c r="EO720" s="861">
        <v>95.779814000000002</v>
      </c>
      <c r="EP720" s="861">
        <v>91.154590999999996</v>
      </c>
      <c r="EQ720" s="861">
        <v>-7.5310550000000003</v>
      </c>
      <c r="ER720" s="861">
        <v>1320.0759519999999</v>
      </c>
      <c r="ES720" s="861">
        <v>3083.7486520000002</v>
      </c>
      <c r="ET720" s="861">
        <v>2603.3213730000002</v>
      </c>
      <c r="EU720" s="861"/>
      <c r="EV720" s="861"/>
      <c r="EW720" s="861"/>
      <c r="EX720" s="861"/>
      <c r="EY720" s="861"/>
      <c r="EZ720" s="861"/>
      <c r="FA720" s="861"/>
      <c r="FB720" s="861"/>
      <c r="FC720" s="861"/>
      <c r="FD720" s="861"/>
    </row>
    <row r="721" spans="1:160" x14ac:dyDescent="0.25">
      <c r="A721" s="837">
        <v>46146</v>
      </c>
      <c r="B721" s="836">
        <v>0.57633101851851853</v>
      </c>
      <c r="C721" s="861">
        <v>40200</v>
      </c>
      <c r="D721" s="861">
        <v>0</v>
      </c>
      <c r="E721" s="861">
        <v>0</v>
      </c>
      <c r="F721" s="861">
        <v>75.494495999999998</v>
      </c>
      <c r="G721" s="861">
        <v>71.694198999999998</v>
      </c>
      <c r="H721" s="861">
        <v>65.214920000000006</v>
      </c>
      <c r="I721" s="861">
        <v>73.749294000000006</v>
      </c>
      <c r="J721" s="861">
        <v>71.922404</v>
      </c>
      <c r="K721" s="861">
        <v>71.226864000000006</v>
      </c>
      <c r="L721" s="861">
        <v>73.710486000000003</v>
      </c>
      <c r="M721" s="861">
        <v>74.668563000000006</v>
      </c>
      <c r="N721" s="861">
        <v>-5.0373739999999998</v>
      </c>
      <c r="O721" s="861">
        <v>-7.9623359999999996</v>
      </c>
      <c r="P721" s="861">
        <v>-8.6569280000000006</v>
      </c>
      <c r="Q721" s="861">
        <v>-4.1731769999999999</v>
      </c>
      <c r="R721" s="861">
        <v>-5.6010080000000002</v>
      </c>
      <c r="S721" s="861">
        <v>-6.6295140000000004</v>
      </c>
      <c r="T721" s="861">
        <v>82.696312000000006</v>
      </c>
      <c r="U721" s="861">
        <v>73.584412999999998</v>
      </c>
      <c r="V721" s="861">
        <v>94.505420999999998</v>
      </c>
      <c r="W721" s="861">
        <v>93.583115000000006</v>
      </c>
      <c r="X721" s="861">
        <v>-3.809221</v>
      </c>
      <c r="Y721" s="861">
        <v>-4.5843930000000004</v>
      </c>
      <c r="Z721" s="861">
        <v>-9.2294040000000006</v>
      </c>
      <c r="AA721" s="861">
        <v>-8.8334480000000006</v>
      </c>
      <c r="AB721" s="861">
        <v>-8.3715080000000004</v>
      </c>
      <c r="AC721" s="861">
        <v>-9.8552459999999993</v>
      </c>
      <c r="AD721" s="861">
        <v>-13.888073</v>
      </c>
      <c r="AE721" s="861">
        <v>105.956534</v>
      </c>
      <c r="AF721" s="861">
        <v>98.991950000000003</v>
      </c>
      <c r="AG721" s="861">
        <v>90.623211999999995</v>
      </c>
      <c r="AH721" s="861">
        <v>110.21771200000001</v>
      </c>
      <c r="AI721" s="861">
        <v>90.534611999999996</v>
      </c>
      <c r="AJ721" s="861">
        <v>74.553019000000006</v>
      </c>
      <c r="AK721" s="861">
        <v>-4.3019749999999997</v>
      </c>
      <c r="AL721" s="861">
        <v>-9.0691050000000004</v>
      </c>
      <c r="AM721" s="861">
        <v>-5.6504009999999996</v>
      </c>
      <c r="AN721" s="861">
        <v>93.877493999999999</v>
      </c>
      <c r="AO721" s="861">
        <v>92.842102999999994</v>
      </c>
      <c r="AP721" s="861">
        <v>92.044793999999996</v>
      </c>
      <c r="AQ721" s="861">
        <v>89.475317000000004</v>
      </c>
      <c r="AR721" s="861">
        <v>73.873168000000007</v>
      </c>
      <c r="AS721" s="861">
        <v>63.503050000000002</v>
      </c>
      <c r="AT721" s="861">
        <v>77.836855999999997</v>
      </c>
      <c r="AU721" s="861">
        <v>76.102677</v>
      </c>
      <c r="AV721" s="861">
        <v>74.442321000000007</v>
      </c>
      <c r="AW721" s="861">
        <v>73.794438</v>
      </c>
      <c r="AX721" s="861">
        <v>89.716047000000003</v>
      </c>
      <c r="AY721" s="861">
        <v>87.627279999999999</v>
      </c>
      <c r="AZ721" s="861">
        <v>-4.3826000000000001</v>
      </c>
      <c r="BA721" s="861">
        <v>-3.8144019999999998</v>
      </c>
      <c r="BB721" s="861">
        <v>-13.201155999999999</v>
      </c>
      <c r="BC721" s="861">
        <v>-11.759918000000001</v>
      </c>
      <c r="BD721" s="861">
        <v>-12.945083</v>
      </c>
      <c r="BE721" s="861">
        <v>-12.188891</v>
      </c>
      <c r="BF721" s="861">
        <v>27.893355</v>
      </c>
      <c r="BG721" s="861">
        <v>138.56611100000001</v>
      </c>
      <c r="BH721" s="861">
        <v>108.675354</v>
      </c>
      <c r="BI721" s="861">
        <v>52.271794</v>
      </c>
      <c r="BJ721" s="861">
        <v>130.17248699999999</v>
      </c>
      <c r="BK721" s="861">
        <v>86.713837999999996</v>
      </c>
      <c r="BL721" s="861">
        <v>77.439553000000004</v>
      </c>
      <c r="BM721" s="861">
        <v>-18.641570999999999</v>
      </c>
      <c r="BN721" s="861">
        <v>-11.856952</v>
      </c>
      <c r="BO721" s="861">
        <v>-19.640363000000001</v>
      </c>
      <c r="BP721" s="861">
        <v>-11.957686000000001</v>
      </c>
      <c r="BQ721" s="861">
        <v>87.094328000000004</v>
      </c>
      <c r="BR721" s="861">
        <v>88.598224999999999</v>
      </c>
      <c r="BS721" s="861">
        <v>86.052771000000007</v>
      </c>
      <c r="BT721" s="861">
        <v>60.905285999999997</v>
      </c>
      <c r="BU721" s="861">
        <v>64.663968999999994</v>
      </c>
      <c r="BV721" s="861">
        <v>61.958834000000003</v>
      </c>
      <c r="BW721" s="861">
        <v>65.721626000000001</v>
      </c>
      <c r="BX721" s="861">
        <v>-13.269285999999999</v>
      </c>
      <c r="BY721" s="861">
        <v>-13.707208</v>
      </c>
      <c r="BZ721" s="861">
        <v>-14.770431</v>
      </c>
      <c r="CA721" s="861">
        <v>-17.726075000000002</v>
      </c>
      <c r="CB721" s="861">
        <v>-7.5407849999999996</v>
      </c>
      <c r="CC721" s="861">
        <v>-3.4982489999999999</v>
      </c>
      <c r="CD721" s="861">
        <v>-7.902806</v>
      </c>
      <c r="CE721" s="861">
        <v>-2.4255949999999999</v>
      </c>
      <c r="CF721" s="861">
        <v>-10.325968</v>
      </c>
      <c r="CG721" s="861">
        <v>-2.8879190000000001</v>
      </c>
      <c r="CH721" s="861">
        <v>-10.39654</v>
      </c>
      <c r="CI721" s="861">
        <v>-4.980829</v>
      </c>
      <c r="CJ721" s="861">
        <v>-7.742305</v>
      </c>
      <c r="CK721" s="861">
        <v>-4.278683</v>
      </c>
      <c r="CL721" s="861">
        <v>-8.3618389999999998</v>
      </c>
      <c r="CM721" s="861">
        <v>-3.4708410000000001</v>
      </c>
      <c r="CN721" s="861">
        <v>-10.289345000000001</v>
      </c>
      <c r="CO721" s="861">
        <v>-5.6086510000000001</v>
      </c>
      <c r="CP721" s="861">
        <v>-10.103591</v>
      </c>
      <c r="CQ721" s="861">
        <v>-6.1174850000000003</v>
      </c>
      <c r="CR721" s="861">
        <v>-7.6960220000000001</v>
      </c>
      <c r="CS721" s="861">
        <v>-5.1368410000000004</v>
      </c>
      <c r="CT721" s="861">
        <v>-7.7381520000000004</v>
      </c>
      <c r="CU721" s="861">
        <v>-6.3013349999999999</v>
      </c>
      <c r="CV721" s="861">
        <v>-10.648350000000001</v>
      </c>
      <c r="CW721" s="861">
        <v>-6.5612719999999998</v>
      </c>
      <c r="CX721" s="861">
        <v>-10.256971999999999</v>
      </c>
      <c r="CY721" s="861">
        <v>-5.7485109999999997</v>
      </c>
      <c r="CZ721" s="861">
        <v>-7.4845759999999997</v>
      </c>
      <c r="DA721" s="861">
        <v>-5.1426090000000002</v>
      </c>
      <c r="DB721" s="861">
        <v>-8.0563590000000005</v>
      </c>
      <c r="DC721" s="861">
        <v>-5.4961979999999997</v>
      </c>
      <c r="DD721" s="861">
        <v>-10.418882</v>
      </c>
      <c r="DE721" s="861">
        <v>-7.7205950000000003</v>
      </c>
      <c r="DF721" s="861">
        <v>-10.478147</v>
      </c>
      <c r="DG721" s="861">
        <v>-6.8818609999999998</v>
      </c>
      <c r="DH721" s="861">
        <v>-7.1560509999999997</v>
      </c>
      <c r="DI721" s="861">
        <v>-5.8517549999999998</v>
      </c>
      <c r="DJ721" s="861">
        <v>-7.6208299999999998</v>
      </c>
      <c r="DK721" s="861">
        <v>-6.7653270000000001</v>
      </c>
      <c r="DL721" s="861">
        <v>-10.493715999999999</v>
      </c>
      <c r="DM721" s="861">
        <v>-8.8487229999999997</v>
      </c>
      <c r="DN721" s="861">
        <v>-10.493176999999999</v>
      </c>
      <c r="DO721" s="861">
        <v>-7.6790690000000001</v>
      </c>
      <c r="DP721" s="861">
        <v>-7.680472</v>
      </c>
      <c r="DQ721" s="861">
        <v>-6.4493010000000002</v>
      </c>
      <c r="DR721" s="861">
        <v>-8.3473459999999999</v>
      </c>
      <c r="DS721" s="861">
        <v>-7.6512209999999996</v>
      </c>
      <c r="DT721" s="861">
        <v>-10.260332999999999</v>
      </c>
      <c r="DU721" s="861">
        <v>-9.8665479999999999</v>
      </c>
      <c r="DV721" s="861">
        <v>-10.766235</v>
      </c>
      <c r="DW721" s="861">
        <v>-7.6894780000000003</v>
      </c>
      <c r="DX721" s="861">
        <v>12.834253</v>
      </c>
      <c r="DY721" s="861">
        <v>9.3504229999999993</v>
      </c>
      <c r="DZ721" s="861">
        <v>163.612337</v>
      </c>
      <c r="EA721" s="861">
        <v>152.95133899999999</v>
      </c>
      <c r="EB721" s="861">
        <v>120.91</v>
      </c>
      <c r="EC721" s="861">
        <v>1.2390000000000001</v>
      </c>
      <c r="ED721" s="861">
        <v>132.80000000000001</v>
      </c>
      <c r="EE721" s="861">
        <v>120.62</v>
      </c>
      <c r="EF721" s="861">
        <v>5.46</v>
      </c>
      <c r="EG721" s="861">
        <v>646.70000000000005</v>
      </c>
      <c r="EH721" s="861">
        <v>120.24</v>
      </c>
      <c r="EI721" s="861">
        <v>5.0720000000000001</v>
      </c>
      <c r="EJ721" s="861">
        <v>602.9</v>
      </c>
      <c r="EK721" s="861">
        <v>11.094035</v>
      </c>
      <c r="EL721" s="861">
        <v>3.4245000000000001</v>
      </c>
      <c r="EM721" s="861">
        <v>-16.744436</v>
      </c>
      <c r="EN721" s="861">
        <v>-23.064862999999999</v>
      </c>
      <c r="EO721" s="861">
        <v>95.598400999999996</v>
      </c>
      <c r="EP721" s="861">
        <v>90.962517000000005</v>
      </c>
      <c r="EQ721" s="861">
        <v>-7.5274520000000003</v>
      </c>
      <c r="ER721" s="861">
        <v>1322.2897969999999</v>
      </c>
      <c r="ES721" s="861">
        <v>3094.578489</v>
      </c>
      <c r="ET721" s="861">
        <v>2613.3797979999999</v>
      </c>
      <c r="EU721" s="861"/>
      <c r="EV721" s="861"/>
      <c r="EW721" s="861"/>
      <c r="EX721" s="861"/>
      <c r="EY721" s="861"/>
      <c r="EZ721" s="861"/>
      <c r="FA721" s="861"/>
      <c r="FB721" s="861"/>
      <c r="FC721" s="861"/>
      <c r="FD721" s="861"/>
    </row>
    <row r="722" spans="1:160" x14ac:dyDescent="0.25">
      <c r="A722" s="837">
        <v>46146</v>
      </c>
      <c r="B722" s="836">
        <v>0.57702546296296298</v>
      </c>
      <c r="C722" s="861">
        <v>40260</v>
      </c>
      <c r="D722" s="861">
        <v>0</v>
      </c>
      <c r="E722" s="861">
        <v>0</v>
      </c>
      <c r="F722" s="861">
        <v>75.545288999999997</v>
      </c>
      <c r="G722" s="861">
        <v>71.698577</v>
      </c>
      <c r="H722" s="861">
        <v>65.265907999999996</v>
      </c>
      <c r="I722" s="861">
        <v>73.766741999999994</v>
      </c>
      <c r="J722" s="861">
        <v>71.885625000000005</v>
      </c>
      <c r="K722" s="861">
        <v>71.200661999999994</v>
      </c>
      <c r="L722" s="861">
        <v>73.702174999999997</v>
      </c>
      <c r="M722" s="861">
        <v>74.686458999999999</v>
      </c>
      <c r="N722" s="861">
        <v>-5.3501000000000003</v>
      </c>
      <c r="O722" s="861">
        <v>-8.1974099999999996</v>
      </c>
      <c r="P722" s="861">
        <v>-8.6693010000000008</v>
      </c>
      <c r="Q722" s="861">
        <v>21.385248000000001</v>
      </c>
      <c r="R722" s="861">
        <v>-1.070085</v>
      </c>
      <c r="S722" s="861">
        <v>-6.718661</v>
      </c>
      <c r="T722" s="861">
        <v>82.493557999999993</v>
      </c>
      <c r="U722" s="861">
        <v>73.506020000000007</v>
      </c>
      <c r="V722" s="861">
        <v>94.460228999999998</v>
      </c>
      <c r="W722" s="861">
        <v>93.479163</v>
      </c>
      <c r="X722" s="861">
        <v>12.1591</v>
      </c>
      <c r="Y722" s="861">
        <v>8.4012759999999993</v>
      </c>
      <c r="Z722" s="861">
        <v>-7.1987990000000002</v>
      </c>
      <c r="AA722" s="861">
        <v>-6.4563259999999998</v>
      </c>
      <c r="AB722" s="861">
        <v>-6.6392199999999999</v>
      </c>
      <c r="AC722" s="861">
        <v>-9.9238800000000005</v>
      </c>
      <c r="AD722" s="861">
        <v>-13.992202000000001</v>
      </c>
      <c r="AE722" s="861">
        <v>105.820543</v>
      </c>
      <c r="AF722" s="861">
        <v>98.811743000000007</v>
      </c>
      <c r="AG722" s="861">
        <v>90.361205999999996</v>
      </c>
      <c r="AH722" s="861">
        <v>110.088747</v>
      </c>
      <c r="AI722" s="861">
        <v>90.483678999999995</v>
      </c>
      <c r="AJ722" s="861">
        <v>74.621581000000006</v>
      </c>
      <c r="AK722" s="861">
        <v>-4.4660739999999999</v>
      </c>
      <c r="AL722" s="861">
        <v>-9.2456099999999992</v>
      </c>
      <c r="AM722" s="861">
        <v>-5.7509009999999998</v>
      </c>
      <c r="AN722" s="861">
        <v>93.779702</v>
      </c>
      <c r="AO722" s="861">
        <v>92.751354000000006</v>
      </c>
      <c r="AP722" s="861">
        <v>91.904257000000001</v>
      </c>
      <c r="AQ722" s="861">
        <v>89.329381999999995</v>
      </c>
      <c r="AR722" s="861">
        <v>73.770690999999999</v>
      </c>
      <c r="AS722" s="861">
        <v>63.494370000000004</v>
      </c>
      <c r="AT722" s="861">
        <v>77.776150999999999</v>
      </c>
      <c r="AU722" s="861">
        <v>76.024551000000002</v>
      </c>
      <c r="AV722" s="861">
        <v>74.311200999999997</v>
      </c>
      <c r="AW722" s="861">
        <v>73.833116000000004</v>
      </c>
      <c r="AX722" s="861">
        <v>89.588318999999998</v>
      </c>
      <c r="AY722" s="861">
        <v>87.691564</v>
      </c>
      <c r="AZ722" s="861">
        <v>-2.6977159999999998</v>
      </c>
      <c r="BA722" s="861">
        <v>-3.993935</v>
      </c>
      <c r="BB722" s="861">
        <v>-12.948943</v>
      </c>
      <c r="BC722" s="861">
        <v>-11.725652</v>
      </c>
      <c r="BD722" s="861">
        <v>-12.940455999999999</v>
      </c>
      <c r="BE722" s="861">
        <v>-12.324325999999999</v>
      </c>
      <c r="BF722" s="861">
        <v>27.691324000000002</v>
      </c>
      <c r="BG722" s="861">
        <v>138.86626000000001</v>
      </c>
      <c r="BH722" s="861">
        <v>108.71997500000001</v>
      </c>
      <c r="BI722" s="861">
        <v>52.061151000000002</v>
      </c>
      <c r="BJ722" s="861">
        <v>130.47896499999999</v>
      </c>
      <c r="BK722" s="861">
        <v>86.605793000000006</v>
      </c>
      <c r="BL722" s="861">
        <v>77.529567999999998</v>
      </c>
      <c r="BM722" s="861">
        <v>-18.804911000000001</v>
      </c>
      <c r="BN722" s="861">
        <v>-11.919134</v>
      </c>
      <c r="BO722" s="861">
        <v>-19.618970000000001</v>
      </c>
      <c r="BP722" s="861">
        <v>-12.156426</v>
      </c>
      <c r="BQ722" s="861">
        <v>86.983485999999999</v>
      </c>
      <c r="BR722" s="861">
        <v>88.476446999999993</v>
      </c>
      <c r="BS722" s="861">
        <v>85.882671999999999</v>
      </c>
      <c r="BT722" s="861">
        <v>60.963760000000001</v>
      </c>
      <c r="BU722" s="861">
        <v>64.534242000000006</v>
      </c>
      <c r="BV722" s="861">
        <v>61.938946999999999</v>
      </c>
      <c r="BW722" s="861">
        <v>65.683464000000001</v>
      </c>
      <c r="BX722" s="861">
        <v>-13.226547</v>
      </c>
      <c r="BY722" s="861">
        <v>-13.511991</v>
      </c>
      <c r="BZ722" s="861">
        <v>-15.165519</v>
      </c>
      <c r="CA722" s="861">
        <v>-17.721453</v>
      </c>
      <c r="CB722" s="861">
        <v>-7.4693909999999999</v>
      </c>
      <c r="CC722" s="861">
        <v>-3.4554640000000001</v>
      </c>
      <c r="CD722" s="861">
        <v>-7.8386779999999998</v>
      </c>
      <c r="CE722" s="861">
        <v>-2.4575469999999999</v>
      </c>
      <c r="CF722" s="861">
        <v>-10.278928000000001</v>
      </c>
      <c r="CG722" s="861">
        <v>-2.847458</v>
      </c>
      <c r="CH722" s="861">
        <v>-10.345484000000001</v>
      </c>
      <c r="CI722" s="861">
        <v>-4.9795590000000001</v>
      </c>
      <c r="CJ722" s="861">
        <v>-7.6825770000000002</v>
      </c>
      <c r="CK722" s="861">
        <v>-4.2595660000000004</v>
      </c>
      <c r="CL722" s="861">
        <v>-8.3093660000000007</v>
      </c>
      <c r="CM722" s="861">
        <v>-3.4266649999999998</v>
      </c>
      <c r="CN722" s="861">
        <v>-10.239020999999999</v>
      </c>
      <c r="CO722" s="861">
        <v>-5.5768719999999998</v>
      </c>
      <c r="CP722" s="861">
        <v>-10.051824</v>
      </c>
      <c r="CQ722" s="861">
        <v>-6.0846989999999996</v>
      </c>
      <c r="CR722" s="861">
        <v>-7.6486590000000003</v>
      </c>
      <c r="CS722" s="861">
        <v>-5.1157469999999998</v>
      </c>
      <c r="CT722" s="861">
        <v>-7.6820050000000002</v>
      </c>
      <c r="CU722" s="861">
        <v>-6.3008360000000003</v>
      </c>
      <c r="CV722" s="861">
        <v>-10.611675999999999</v>
      </c>
      <c r="CW722" s="861">
        <v>-6.5542379999999998</v>
      </c>
      <c r="CX722" s="861">
        <v>-10.251398999999999</v>
      </c>
      <c r="CY722" s="861">
        <v>-5.750902</v>
      </c>
      <c r="CZ722" s="861">
        <v>-7.4706140000000003</v>
      </c>
      <c r="DA722" s="861">
        <v>-5.1491369999999996</v>
      </c>
      <c r="DB722" s="861">
        <v>-8.0353130000000004</v>
      </c>
      <c r="DC722" s="861">
        <v>-5.4789640000000004</v>
      </c>
      <c r="DD722" s="861">
        <v>-10.401939</v>
      </c>
      <c r="DE722" s="861">
        <v>-7.7041919999999999</v>
      </c>
      <c r="DF722" s="861">
        <v>-10.441514</v>
      </c>
      <c r="DG722" s="861">
        <v>-6.8557079999999999</v>
      </c>
      <c r="DH722" s="861">
        <v>-7.144838</v>
      </c>
      <c r="DI722" s="861">
        <v>-5.8024329999999997</v>
      </c>
      <c r="DJ722" s="861">
        <v>-7.650385</v>
      </c>
      <c r="DK722" s="861">
        <v>-6.7710280000000003</v>
      </c>
      <c r="DL722" s="861">
        <v>-10.495260999999999</v>
      </c>
      <c r="DM722" s="861">
        <v>-8.8732179999999996</v>
      </c>
      <c r="DN722" s="861">
        <v>-10.495994</v>
      </c>
      <c r="DO722" s="861">
        <v>-7.6860819999999999</v>
      </c>
      <c r="DP722" s="861">
        <v>-7.6641060000000003</v>
      </c>
      <c r="DQ722" s="861">
        <v>-6.4199989999999998</v>
      </c>
      <c r="DR722" s="861">
        <v>-8.3291900000000005</v>
      </c>
      <c r="DS722" s="861">
        <v>-7.6092399999999998</v>
      </c>
      <c r="DT722" s="861">
        <v>-10.225728</v>
      </c>
      <c r="DU722" s="861">
        <v>-9.8685609999999997</v>
      </c>
      <c r="DV722" s="861">
        <v>-10.750601</v>
      </c>
      <c r="DW722" s="861">
        <v>-7.7342409999999999</v>
      </c>
      <c r="DX722" s="861">
        <v>13.746486000000001</v>
      </c>
      <c r="DY722" s="861">
        <v>9.3132409999999997</v>
      </c>
      <c r="DZ722" s="861">
        <v>163.784685</v>
      </c>
      <c r="EA722" s="861">
        <v>152.69840600000001</v>
      </c>
      <c r="EB722" s="861">
        <v>120.36</v>
      </c>
      <c r="EC722" s="861">
        <v>3.2559999999999998</v>
      </c>
      <c r="ED722" s="861">
        <v>385.4</v>
      </c>
      <c r="EE722" s="861">
        <v>120.46</v>
      </c>
      <c r="EF722" s="861">
        <v>5.4530000000000003</v>
      </c>
      <c r="EG722" s="861">
        <v>648.4</v>
      </c>
      <c r="EH722" s="861">
        <v>120.22</v>
      </c>
      <c r="EI722" s="861">
        <v>5.0810000000000004</v>
      </c>
      <c r="EJ722" s="861">
        <v>601.29999999999995</v>
      </c>
      <c r="EK722" s="861">
        <v>9.4415759999999995</v>
      </c>
      <c r="EL722" s="861">
        <v>3.517077</v>
      </c>
      <c r="EM722" s="861">
        <v>-15.192477</v>
      </c>
      <c r="EN722" s="861">
        <v>-23.136047000000001</v>
      </c>
      <c r="EO722" s="861">
        <v>95.671656999999996</v>
      </c>
      <c r="EP722" s="861">
        <v>90.849939000000006</v>
      </c>
      <c r="EQ722" s="861">
        <v>-7.5057679999999998</v>
      </c>
      <c r="ER722" s="861">
        <v>1328.6503359999999</v>
      </c>
      <c r="ES722" s="861">
        <v>3105.384031</v>
      </c>
      <c r="ET722" s="861">
        <v>2623.4011059999998</v>
      </c>
      <c r="EU722" s="861"/>
      <c r="EV722" s="861"/>
      <c r="EW722" s="861"/>
      <c r="EX722" s="861"/>
      <c r="EY722" s="861"/>
      <c r="EZ722" s="861"/>
      <c r="FA722" s="861"/>
      <c r="FB722" s="861"/>
      <c r="FC722" s="861"/>
      <c r="FD722" s="861"/>
    </row>
    <row r="723" spans="1:160" x14ac:dyDescent="0.25">
      <c r="A723" s="837">
        <v>46146</v>
      </c>
      <c r="B723" s="836">
        <v>0.57771990740740742</v>
      </c>
      <c r="C723" s="861">
        <v>40320</v>
      </c>
      <c r="D723" s="861">
        <v>0</v>
      </c>
      <c r="E723" s="861">
        <v>0</v>
      </c>
      <c r="F723" s="861">
        <v>75.473260999999994</v>
      </c>
      <c r="G723" s="861">
        <v>71.659299000000004</v>
      </c>
      <c r="H723" s="861">
        <v>65.140006999999997</v>
      </c>
      <c r="I723" s="861">
        <v>73.761298999999994</v>
      </c>
      <c r="J723" s="861">
        <v>71.824629999999999</v>
      </c>
      <c r="K723" s="861">
        <v>71.206658000000004</v>
      </c>
      <c r="L723" s="861">
        <v>73.689018000000004</v>
      </c>
      <c r="M723" s="861">
        <v>74.664021000000005</v>
      </c>
      <c r="N723" s="861">
        <v>-2.9923829999999998</v>
      </c>
      <c r="O723" s="861">
        <v>-5.0407950000000001</v>
      </c>
      <c r="P723" s="861">
        <v>-5.899114</v>
      </c>
      <c r="Q723" s="861">
        <v>-1.1978789999999999</v>
      </c>
      <c r="R723" s="861">
        <v>-0.93038699999999996</v>
      </c>
      <c r="S723" s="861">
        <v>-1.9741390000000001</v>
      </c>
      <c r="T723" s="861">
        <v>84.019851000000003</v>
      </c>
      <c r="U723" s="861">
        <v>73.847977999999998</v>
      </c>
      <c r="V723" s="861">
        <v>98.14049</v>
      </c>
      <c r="W723" s="861">
        <v>97.261904999999999</v>
      </c>
      <c r="X723" s="861">
        <v>0.84743800000000002</v>
      </c>
      <c r="Y723" s="861">
        <v>1.0967530000000001</v>
      </c>
      <c r="Z723" s="861">
        <v>-2.5982310000000002</v>
      </c>
      <c r="AA723" s="861">
        <v>-2.3143940000000001</v>
      </c>
      <c r="AB723" s="861">
        <v>-1.920582</v>
      </c>
      <c r="AC723" s="861">
        <v>-4.1031909999999998</v>
      </c>
      <c r="AD723" s="861">
        <v>-6.99939</v>
      </c>
      <c r="AE723" s="861">
        <v>112.84401099999999</v>
      </c>
      <c r="AF723" s="861">
        <v>99.426295999999994</v>
      </c>
      <c r="AG723" s="861">
        <v>91.057129000000003</v>
      </c>
      <c r="AH723" s="861">
        <v>115.556287</v>
      </c>
      <c r="AI723" s="861">
        <v>93.007662999999994</v>
      </c>
      <c r="AJ723" s="861">
        <v>78.913651999999999</v>
      </c>
      <c r="AK723" s="861">
        <v>1.2270529999999999</v>
      </c>
      <c r="AL723" s="861">
        <v>-2.818203</v>
      </c>
      <c r="AM723" s="861">
        <v>8.9464000000000002E-2</v>
      </c>
      <c r="AN723" s="861">
        <v>96.030957000000001</v>
      </c>
      <c r="AO723" s="861">
        <v>96.451674999999994</v>
      </c>
      <c r="AP723" s="861">
        <v>93.644561999999993</v>
      </c>
      <c r="AQ723" s="861">
        <v>90.153862000000004</v>
      </c>
      <c r="AR723" s="861">
        <v>73.802718999999996</v>
      </c>
      <c r="AS723" s="861">
        <v>63.470269000000002</v>
      </c>
      <c r="AT723" s="861">
        <v>77.730357999999995</v>
      </c>
      <c r="AU723" s="861">
        <v>76.009041999999994</v>
      </c>
      <c r="AV723" s="861">
        <v>74.725069000000005</v>
      </c>
      <c r="AW723" s="861">
        <v>74.310221999999996</v>
      </c>
      <c r="AX723" s="861">
        <v>93.156249000000003</v>
      </c>
      <c r="AY723" s="861">
        <v>90.871251000000001</v>
      </c>
      <c r="AZ723" s="861">
        <v>0.39734799999999998</v>
      </c>
      <c r="BA723" s="861">
        <v>-0.32939099999999999</v>
      </c>
      <c r="BB723" s="861">
        <v>-5.7360889999999998</v>
      </c>
      <c r="BC723" s="861">
        <v>-4.6755110000000002</v>
      </c>
      <c r="BD723" s="861">
        <v>-5.4513249999999998</v>
      </c>
      <c r="BE723" s="861">
        <v>-1.6573599999999999</v>
      </c>
      <c r="BF723" s="861">
        <v>30.990100000000002</v>
      </c>
      <c r="BG723" s="861">
        <v>140.618696</v>
      </c>
      <c r="BH723" s="861">
        <v>109.88219100000001</v>
      </c>
      <c r="BI723" s="861">
        <v>53.497818000000002</v>
      </c>
      <c r="BJ723" s="861">
        <v>134.14686699999999</v>
      </c>
      <c r="BK723" s="861">
        <v>88.987244000000004</v>
      </c>
      <c r="BL723" s="861">
        <v>79.103752</v>
      </c>
      <c r="BM723" s="861">
        <v>-12.529614</v>
      </c>
      <c r="BN723" s="861">
        <v>-5.6312030000000002</v>
      </c>
      <c r="BO723" s="861">
        <v>-2.1116670000000002</v>
      </c>
      <c r="BP723" s="861">
        <v>-5.293844</v>
      </c>
      <c r="BQ723" s="861">
        <v>89.061884000000006</v>
      </c>
      <c r="BR723" s="861">
        <v>88.979009000000005</v>
      </c>
      <c r="BS723" s="861">
        <v>86.574712000000005</v>
      </c>
      <c r="BT723" s="861">
        <v>60.919891</v>
      </c>
      <c r="BU723" s="861">
        <v>64.374469000000005</v>
      </c>
      <c r="BV723" s="861">
        <v>61.858911999999997</v>
      </c>
      <c r="BW723" s="861">
        <v>65.685790999999995</v>
      </c>
      <c r="BX723" s="861">
        <v>-1.139926</v>
      </c>
      <c r="BY723" s="861">
        <v>-7.4800930000000001</v>
      </c>
      <c r="BZ723" s="861">
        <v>-3.0381450000000001</v>
      </c>
      <c r="CA723" s="861">
        <v>-5.7660429999999998</v>
      </c>
      <c r="CB723" s="861">
        <v>-7.4554119999999999</v>
      </c>
      <c r="CC723" s="861">
        <v>-3.3689849999999999</v>
      </c>
      <c r="CD723" s="861">
        <v>-7.8124000000000002</v>
      </c>
      <c r="CE723" s="861">
        <v>-2.3058209999999999</v>
      </c>
      <c r="CF723" s="861">
        <v>-10.25376</v>
      </c>
      <c r="CG723" s="861">
        <v>-2.7552970000000001</v>
      </c>
      <c r="CH723" s="861">
        <v>-10.349285</v>
      </c>
      <c r="CI723" s="861">
        <v>-4.8911420000000003</v>
      </c>
      <c r="CJ723" s="861">
        <v>-7.6344609999999999</v>
      </c>
      <c r="CK723" s="861">
        <v>-4.2171580000000004</v>
      </c>
      <c r="CL723" s="861">
        <v>-8.2774520000000003</v>
      </c>
      <c r="CM723" s="861">
        <v>-3.3583029999999998</v>
      </c>
      <c r="CN723" s="861">
        <v>-10.229816</v>
      </c>
      <c r="CO723" s="861">
        <v>-5.5150730000000001</v>
      </c>
      <c r="CP723" s="861">
        <v>-10.044724</v>
      </c>
      <c r="CQ723" s="861">
        <v>-6.0883710000000004</v>
      </c>
      <c r="CR723" s="861">
        <v>-7.6252209999999998</v>
      </c>
      <c r="CS723" s="861">
        <v>-5.0933339999999996</v>
      </c>
      <c r="CT723" s="861">
        <v>-7.6547330000000002</v>
      </c>
      <c r="CU723" s="861">
        <v>-6.2148389999999996</v>
      </c>
      <c r="CV723" s="861">
        <v>-10.576292</v>
      </c>
      <c r="CW723" s="861">
        <v>-6.4994769999999997</v>
      </c>
      <c r="CX723" s="861">
        <v>-10.232718</v>
      </c>
      <c r="CY723" s="861">
        <v>-5.7281570000000004</v>
      </c>
      <c r="CZ723" s="861">
        <v>-7.4174259999999999</v>
      </c>
      <c r="DA723" s="861">
        <v>-5.1363750000000001</v>
      </c>
      <c r="DB723" s="861">
        <v>-8.0075210000000006</v>
      </c>
      <c r="DC723" s="861">
        <v>-5.455012</v>
      </c>
      <c r="DD723" s="861">
        <v>-10.382052</v>
      </c>
      <c r="DE723" s="861">
        <v>-7.7133799999999999</v>
      </c>
      <c r="DF723" s="861">
        <v>-10.455895</v>
      </c>
      <c r="DG723" s="861">
        <v>-6.855531</v>
      </c>
      <c r="DH723" s="861">
        <v>-7.1376520000000001</v>
      </c>
      <c r="DI723" s="861">
        <v>-5.824471</v>
      </c>
      <c r="DJ723" s="861">
        <v>-7.6154440000000001</v>
      </c>
      <c r="DK723" s="861">
        <v>-6.7426719999999998</v>
      </c>
      <c r="DL723" s="861">
        <v>-10.468661000000001</v>
      </c>
      <c r="DM723" s="861">
        <v>-8.8691720000000007</v>
      </c>
      <c r="DN723" s="861">
        <v>-10.459182</v>
      </c>
      <c r="DO723" s="861">
        <v>-7.6629930000000002</v>
      </c>
      <c r="DP723" s="861">
        <v>-7.6316660000000001</v>
      </c>
      <c r="DQ723" s="861">
        <v>-6.4359909999999996</v>
      </c>
      <c r="DR723" s="861">
        <v>-8.2993600000000001</v>
      </c>
      <c r="DS723" s="861">
        <v>-7.6299380000000001</v>
      </c>
      <c r="DT723" s="861">
        <v>-10.213692</v>
      </c>
      <c r="DU723" s="861">
        <v>-9.8570019999999996</v>
      </c>
      <c r="DV723" s="861">
        <v>-10.728274000000001</v>
      </c>
      <c r="DW723" s="861">
        <v>-7.7283860000000004</v>
      </c>
      <c r="DX723" s="861">
        <v>15.768720999999999</v>
      </c>
      <c r="DY723" s="861">
        <v>12.569219</v>
      </c>
      <c r="DZ723" s="861">
        <v>172.42562899999999</v>
      </c>
      <c r="EA723" s="861">
        <v>160.670265</v>
      </c>
      <c r="EB723" s="861">
        <v>120.82</v>
      </c>
      <c r="EC723" s="861">
        <v>1.2390000000000001</v>
      </c>
      <c r="ED723" s="861">
        <v>132.80000000000001</v>
      </c>
      <c r="EE723" s="861">
        <v>120.9</v>
      </c>
      <c r="EF723" s="861">
        <v>5.7759999999999998</v>
      </c>
      <c r="EG723" s="861">
        <v>686.3</v>
      </c>
      <c r="EH723" s="861">
        <v>120.92</v>
      </c>
      <c r="EI723" s="861">
        <v>5.4269999999999996</v>
      </c>
      <c r="EJ723" s="861">
        <v>646.9</v>
      </c>
      <c r="EK723" s="861">
        <v>11.973838000000001</v>
      </c>
      <c r="EL723" s="861">
        <v>15.091105000000001</v>
      </c>
      <c r="EM723" s="861">
        <v>-11.884373999999999</v>
      </c>
      <c r="EN723" s="861">
        <v>-17.202772</v>
      </c>
      <c r="EO723" s="861">
        <v>99.279798999999997</v>
      </c>
      <c r="EP723" s="861">
        <v>94.33981</v>
      </c>
      <c r="EQ723" s="861">
        <v>-7.4772910000000001</v>
      </c>
      <c r="ER723" s="861">
        <v>1332.8940689999999</v>
      </c>
      <c r="ES723" s="861">
        <v>3117.1187150000001</v>
      </c>
      <c r="ET723" s="861">
        <v>2634.174751</v>
      </c>
      <c r="EU723" s="861"/>
      <c r="EV723" s="861"/>
      <c r="EW723" s="861"/>
      <c r="EX723" s="861"/>
      <c r="EY723" s="861"/>
      <c r="EZ723" s="861"/>
      <c r="FA723" s="861"/>
      <c r="FB723" s="861"/>
      <c r="FC723" s="861"/>
      <c r="FD723" s="861"/>
    </row>
    <row r="724" spans="1:160" x14ac:dyDescent="0.25">
      <c r="A724" s="837">
        <v>46146</v>
      </c>
      <c r="B724" s="836">
        <v>0.57841435185185186</v>
      </c>
      <c r="C724" s="861">
        <v>40380</v>
      </c>
      <c r="D724" s="861">
        <v>0</v>
      </c>
      <c r="E724" s="861">
        <v>0</v>
      </c>
      <c r="F724" s="861">
        <v>75.558909999999997</v>
      </c>
      <c r="G724" s="861">
        <v>71.643561000000005</v>
      </c>
      <c r="H724" s="861">
        <v>65.331823</v>
      </c>
      <c r="I724" s="861">
        <v>73.747399000000001</v>
      </c>
      <c r="J724" s="861">
        <v>71.794162</v>
      </c>
      <c r="K724" s="861">
        <v>71.21181</v>
      </c>
      <c r="L724" s="861">
        <v>73.726104000000007</v>
      </c>
      <c r="M724" s="861">
        <v>74.693459000000004</v>
      </c>
      <c r="N724" s="861">
        <v>-3.4695450000000001</v>
      </c>
      <c r="O724" s="861">
        <v>-5.6071010000000001</v>
      </c>
      <c r="P724" s="861">
        <v>-6.4731829999999997</v>
      </c>
      <c r="Q724" s="861">
        <v>-2.781148</v>
      </c>
      <c r="R724" s="861">
        <v>-3.98827</v>
      </c>
      <c r="S724" s="861">
        <v>-4.8354010000000001</v>
      </c>
      <c r="T724" s="861">
        <v>83.707009999999997</v>
      </c>
      <c r="U724" s="861">
        <v>73.731944999999996</v>
      </c>
      <c r="V724" s="861">
        <v>96.427944999999994</v>
      </c>
      <c r="W724" s="861">
        <v>95.555086000000003</v>
      </c>
      <c r="X724" s="861">
        <v>-1.233527</v>
      </c>
      <c r="Y724" s="861">
        <v>-1.489217</v>
      </c>
      <c r="Z724" s="861">
        <v>-5.814184</v>
      </c>
      <c r="AA724" s="861">
        <v>-5.4352580000000001</v>
      </c>
      <c r="AB724" s="861">
        <v>-5.0921729999999998</v>
      </c>
      <c r="AC724" s="861">
        <v>-6.9357290000000003</v>
      </c>
      <c r="AD724" s="861">
        <v>-11.306797</v>
      </c>
      <c r="AE724" s="861">
        <v>112.283157</v>
      </c>
      <c r="AF724" s="861">
        <v>100.227833</v>
      </c>
      <c r="AG724" s="861">
        <v>92.282499000000001</v>
      </c>
      <c r="AH724" s="861">
        <v>117.72828</v>
      </c>
      <c r="AI724" s="861">
        <v>92.331704000000002</v>
      </c>
      <c r="AJ724" s="861">
        <v>77.139825000000002</v>
      </c>
      <c r="AK724" s="861">
        <v>-0.84792500000000004</v>
      </c>
      <c r="AL724" s="861">
        <v>-5.8581110000000001</v>
      </c>
      <c r="AM724" s="861">
        <v>-2.7984170000000002</v>
      </c>
      <c r="AN724" s="861">
        <v>96.052659000000006</v>
      </c>
      <c r="AO724" s="861">
        <v>94.642567</v>
      </c>
      <c r="AP724" s="861">
        <v>94.360484</v>
      </c>
      <c r="AQ724" s="861">
        <v>90.515490999999997</v>
      </c>
      <c r="AR724" s="861">
        <v>73.738202000000001</v>
      </c>
      <c r="AS724" s="861">
        <v>63.508586000000001</v>
      </c>
      <c r="AT724" s="861">
        <v>77.832359999999994</v>
      </c>
      <c r="AU724" s="861">
        <v>76.160605000000004</v>
      </c>
      <c r="AV724" s="861">
        <v>74.524029999999996</v>
      </c>
      <c r="AW724" s="861">
        <v>74.422410999999997</v>
      </c>
      <c r="AX724" s="861">
        <v>91.028165000000001</v>
      </c>
      <c r="AY724" s="861">
        <v>89.081760000000003</v>
      </c>
      <c r="AZ724" s="861">
        <v>-1.829507</v>
      </c>
      <c r="BA724" s="861">
        <v>-1.668749</v>
      </c>
      <c r="BB724" s="861">
        <v>-9.2634030000000003</v>
      </c>
      <c r="BC724" s="861">
        <v>-7.8301540000000003</v>
      </c>
      <c r="BD724" s="861">
        <v>-8.6828769999999995</v>
      </c>
      <c r="BE724" s="861">
        <v>-5.5124409999999999</v>
      </c>
      <c r="BF724" s="861">
        <v>29.867013</v>
      </c>
      <c r="BG724" s="861">
        <v>139.851617</v>
      </c>
      <c r="BH724" s="861">
        <v>110.13248400000001</v>
      </c>
      <c r="BI724" s="861">
        <v>52.612161</v>
      </c>
      <c r="BJ724" s="861">
        <v>132.82914600000001</v>
      </c>
      <c r="BK724" s="861">
        <v>88.470028999999997</v>
      </c>
      <c r="BL724" s="861">
        <v>80.36224</v>
      </c>
      <c r="BM724" s="861">
        <v>-14.640791</v>
      </c>
      <c r="BN724" s="861">
        <v>-7.8602920000000003</v>
      </c>
      <c r="BO724" s="861">
        <v>-15.134297</v>
      </c>
      <c r="BP724" s="861">
        <v>-7.3375919999999999</v>
      </c>
      <c r="BQ724" s="861">
        <v>88.550088000000002</v>
      </c>
      <c r="BR724" s="861">
        <v>89.092599000000007</v>
      </c>
      <c r="BS724" s="861">
        <v>86.821950999999999</v>
      </c>
      <c r="BT724" s="861">
        <v>60.581491999999997</v>
      </c>
      <c r="BU724" s="861">
        <v>64.297117</v>
      </c>
      <c r="BV724" s="861">
        <v>61.835388999999999</v>
      </c>
      <c r="BW724" s="861">
        <v>65.623081999999997</v>
      </c>
      <c r="BX724" s="861">
        <v>-10.372683</v>
      </c>
      <c r="BY724" s="861">
        <v>-10.950060000000001</v>
      </c>
      <c r="BZ724" s="861">
        <v>-10.625575</v>
      </c>
      <c r="CA724" s="861">
        <v>-12.0082</v>
      </c>
      <c r="CB724" s="861">
        <v>-7.4648880000000002</v>
      </c>
      <c r="CC724" s="861">
        <v>-3.3175439999999998</v>
      </c>
      <c r="CD724" s="861">
        <v>-7.8068989999999996</v>
      </c>
      <c r="CE724" s="861">
        <v>-2.3179859999999999</v>
      </c>
      <c r="CF724" s="861">
        <v>-10.242245</v>
      </c>
      <c r="CG724" s="861">
        <v>-2.7318530000000001</v>
      </c>
      <c r="CH724" s="861">
        <v>-10.332508000000001</v>
      </c>
      <c r="CI724" s="861">
        <v>-4.8875440000000001</v>
      </c>
      <c r="CJ724" s="861">
        <v>-7.6359909999999998</v>
      </c>
      <c r="CK724" s="861">
        <v>-4.1800639999999998</v>
      </c>
      <c r="CL724" s="861">
        <v>-8.2784990000000001</v>
      </c>
      <c r="CM724" s="861">
        <v>-3.3621289999999999</v>
      </c>
      <c r="CN724" s="861">
        <v>-10.201871000000001</v>
      </c>
      <c r="CO724" s="861">
        <v>-5.5269450000000004</v>
      </c>
      <c r="CP724" s="861">
        <v>-10.047542</v>
      </c>
      <c r="CQ724" s="861">
        <v>-6.0179470000000004</v>
      </c>
      <c r="CR724" s="861">
        <v>-7.6242890000000001</v>
      </c>
      <c r="CS724" s="861">
        <v>-5.0691199999999998</v>
      </c>
      <c r="CT724" s="861">
        <v>-7.675103</v>
      </c>
      <c r="CU724" s="861">
        <v>-6.2211679999999996</v>
      </c>
      <c r="CV724" s="861">
        <v>-10.557767999999999</v>
      </c>
      <c r="CW724" s="861">
        <v>-6.4661379999999999</v>
      </c>
      <c r="CX724" s="861">
        <v>-10.226369</v>
      </c>
      <c r="CY724" s="861">
        <v>-5.7102000000000004</v>
      </c>
      <c r="CZ724" s="861">
        <v>-7.4017580000000001</v>
      </c>
      <c r="DA724" s="861">
        <v>-5.1181660000000004</v>
      </c>
      <c r="DB724" s="861">
        <v>-8.0018619999999991</v>
      </c>
      <c r="DC724" s="861">
        <v>-5.4647519999999998</v>
      </c>
      <c r="DD724" s="861">
        <v>-10.360277</v>
      </c>
      <c r="DE724" s="861">
        <v>-7.6715910000000003</v>
      </c>
      <c r="DF724" s="861">
        <v>-10.429803</v>
      </c>
      <c r="DG724" s="861">
        <v>-6.8286530000000001</v>
      </c>
      <c r="DH724" s="861">
        <v>-7.1093609999999998</v>
      </c>
      <c r="DI724" s="861">
        <v>-5.7773250000000003</v>
      </c>
      <c r="DJ724" s="861">
        <v>-7.6018270000000001</v>
      </c>
      <c r="DK724" s="861">
        <v>-6.7570880000000004</v>
      </c>
      <c r="DL724" s="861">
        <v>-10.464864</v>
      </c>
      <c r="DM724" s="861">
        <v>-8.8241610000000001</v>
      </c>
      <c r="DN724" s="861">
        <v>-10.455633000000001</v>
      </c>
      <c r="DO724" s="861">
        <v>-7.6519779999999997</v>
      </c>
      <c r="DP724" s="861">
        <v>-7.6122360000000002</v>
      </c>
      <c r="DQ724" s="861">
        <v>-6.3981339999999998</v>
      </c>
      <c r="DR724" s="861">
        <v>-8.2964939999999991</v>
      </c>
      <c r="DS724" s="861">
        <v>-7.5910739999999999</v>
      </c>
      <c r="DT724" s="861">
        <v>-10.180320999999999</v>
      </c>
      <c r="DU724" s="861">
        <v>-9.8335019999999993</v>
      </c>
      <c r="DV724" s="861">
        <v>-10.70487</v>
      </c>
      <c r="DW724" s="861">
        <v>-7.6807780000000001</v>
      </c>
      <c r="DX724" s="861">
        <v>14.184984999999999</v>
      </c>
      <c r="DY724" s="861">
        <v>11.135133</v>
      </c>
      <c r="DZ724" s="861">
        <v>168.137429</v>
      </c>
      <c r="EA724" s="861">
        <v>155.839945</v>
      </c>
      <c r="EB724" s="861">
        <v>120.19</v>
      </c>
      <c r="EC724" s="861">
        <v>3.254</v>
      </c>
      <c r="ED724" s="861">
        <v>385.4</v>
      </c>
      <c r="EE724" s="861">
        <v>120.29</v>
      </c>
      <c r="EF724" s="861">
        <v>5.6340000000000003</v>
      </c>
      <c r="EG724" s="861">
        <v>665.1</v>
      </c>
      <c r="EH724" s="861">
        <v>120.14</v>
      </c>
      <c r="EI724" s="861">
        <v>5.2530000000000001</v>
      </c>
      <c r="EJ724" s="861">
        <v>624.20000000000005</v>
      </c>
      <c r="EK724" s="861">
        <v>11.661692</v>
      </c>
      <c r="EL724" s="861">
        <v>4.6100820000000002</v>
      </c>
      <c r="EM724" s="861">
        <v>-14.460108999999999</v>
      </c>
      <c r="EN724" s="861">
        <v>-19.744378999999999</v>
      </c>
      <c r="EO724" s="861">
        <v>97.504822000000004</v>
      </c>
      <c r="EP724" s="861">
        <v>92.239468000000002</v>
      </c>
      <c r="EQ724" s="861">
        <v>-7.4608150000000002</v>
      </c>
      <c r="ER724" s="861">
        <v>1335.1782479999999</v>
      </c>
      <c r="ES724" s="861">
        <v>3128.4391489999998</v>
      </c>
      <c r="ET724" s="861">
        <v>2644.7665120000001</v>
      </c>
      <c r="EU724" s="861"/>
      <c r="EV724" s="861"/>
      <c r="EW724" s="861"/>
      <c r="EX724" s="861"/>
      <c r="EY724" s="861"/>
      <c r="EZ724" s="861"/>
      <c r="FA724" s="861"/>
      <c r="FB724" s="861"/>
      <c r="FC724" s="861"/>
      <c r="FD724" s="861"/>
    </row>
    <row r="725" spans="1:160" x14ac:dyDescent="0.25">
      <c r="A725" s="837">
        <v>46146</v>
      </c>
      <c r="B725" s="836">
        <v>0.5791087962962963</v>
      </c>
      <c r="C725" s="861">
        <v>40440</v>
      </c>
      <c r="D725" s="861">
        <v>0</v>
      </c>
      <c r="E725" s="861">
        <v>0</v>
      </c>
      <c r="F725" s="861">
        <v>75.585797999999997</v>
      </c>
      <c r="G725" s="861">
        <v>71.627318000000002</v>
      </c>
      <c r="H725" s="861">
        <v>65.268884</v>
      </c>
      <c r="I725" s="861">
        <v>73.765912</v>
      </c>
      <c r="J725" s="861">
        <v>71.763109999999998</v>
      </c>
      <c r="K725" s="861">
        <v>71.212558999999999</v>
      </c>
      <c r="L725" s="861">
        <v>73.671514000000002</v>
      </c>
      <c r="M725" s="861">
        <v>74.679497999999995</v>
      </c>
      <c r="N725" s="861">
        <v>-3.8499680000000001</v>
      </c>
      <c r="O725" s="861">
        <v>-6.1692999999999998</v>
      </c>
      <c r="P725" s="861">
        <v>-6.9945750000000002</v>
      </c>
      <c r="Q725" s="861">
        <v>-3.1682350000000001</v>
      </c>
      <c r="R725" s="861">
        <v>-4.5910330000000004</v>
      </c>
      <c r="S725" s="861">
        <v>-5.3788580000000001</v>
      </c>
      <c r="T725" s="861">
        <v>83.114875999999995</v>
      </c>
      <c r="U725" s="861">
        <v>74.398116999999999</v>
      </c>
      <c r="V725" s="861">
        <v>95.887212000000005</v>
      </c>
      <c r="W725" s="861">
        <v>95.024136999999996</v>
      </c>
      <c r="X725" s="861">
        <v>-2.2210749999999999</v>
      </c>
      <c r="Y725" s="861">
        <v>-2.5709580000000001</v>
      </c>
      <c r="Z725" s="861">
        <v>-7.1704460000000001</v>
      </c>
      <c r="AA725" s="861">
        <v>-6.7678330000000004</v>
      </c>
      <c r="AB725" s="861">
        <v>-6.4453490000000002</v>
      </c>
      <c r="AC725" s="861">
        <v>-8.2057819999999992</v>
      </c>
      <c r="AD725" s="861">
        <v>-12.378705999999999</v>
      </c>
      <c r="AE725" s="861">
        <v>109.818645</v>
      </c>
      <c r="AF725" s="861">
        <v>100.963531</v>
      </c>
      <c r="AG725" s="861">
        <v>92.903598000000002</v>
      </c>
      <c r="AH725" s="861">
        <v>115.157206</v>
      </c>
      <c r="AI725" s="861">
        <v>91.800500999999997</v>
      </c>
      <c r="AJ725" s="861">
        <v>76.402727999999996</v>
      </c>
      <c r="AK725" s="861">
        <v>-2.135624</v>
      </c>
      <c r="AL725" s="861">
        <v>-7.0594760000000001</v>
      </c>
      <c r="AM725" s="861">
        <v>-3.9201290000000002</v>
      </c>
      <c r="AN725" s="861">
        <v>95.532949000000002</v>
      </c>
      <c r="AO725" s="861">
        <v>94.165890000000005</v>
      </c>
      <c r="AP725" s="861">
        <v>93.767925000000005</v>
      </c>
      <c r="AQ725" s="861">
        <v>90.457804999999993</v>
      </c>
      <c r="AR725" s="861">
        <v>73.809402000000006</v>
      </c>
      <c r="AS725" s="861">
        <v>63.492877999999997</v>
      </c>
      <c r="AT725" s="861">
        <v>77.902122000000006</v>
      </c>
      <c r="AU725" s="861">
        <v>76.143186999999998</v>
      </c>
      <c r="AV725" s="861">
        <v>74.634208000000001</v>
      </c>
      <c r="AW725" s="861">
        <v>73.601111000000003</v>
      </c>
      <c r="AX725" s="861">
        <v>90.638692000000006</v>
      </c>
      <c r="AY725" s="861">
        <v>88.563776000000004</v>
      </c>
      <c r="AZ725" s="861">
        <v>-2.6696970000000002</v>
      </c>
      <c r="BA725" s="861">
        <v>-2.3213720000000002</v>
      </c>
      <c r="BB725" s="861">
        <v>-10.562863</v>
      </c>
      <c r="BC725" s="861">
        <v>-9.0268610000000002</v>
      </c>
      <c r="BD725" s="861">
        <v>-10.050136</v>
      </c>
      <c r="BE725" s="861">
        <v>-8.9618380000000002</v>
      </c>
      <c r="BF725" s="861">
        <v>24.298317000000001</v>
      </c>
      <c r="BG725" s="861">
        <v>138.27431999999999</v>
      </c>
      <c r="BH725" s="861">
        <v>109.680984</v>
      </c>
      <c r="BI725" s="861">
        <v>52.920946000000001</v>
      </c>
      <c r="BJ725" s="861">
        <v>130.888959</v>
      </c>
      <c r="BK725" s="861">
        <v>87.786366999999998</v>
      </c>
      <c r="BL725" s="861">
        <v>79.332212999999996</v>
      </c>
      <c r="BM725" s="861">
        <v>-16.095897999999998</v>
      </c>
      <c r="BN725" s="861">
        <v>-9.2255099999999999</v>
      </c>
      <c r="BO725" s="861">
        <v>-17.50853</v>
      </c>
      <c r="BP725" s="861">
        <v>-8.8942049999999995</v>
      </c>
      <c r="BQ725" s="861">
        <v>88.030694999999994</v>
      </c>
      <c r="BR725" s="861">
        <v>88.999508000000006</v>
      </c>
      <c r="BS725" s="861">
        <v>86.759450999999999</v>
      </c>
      <c r="BT725" s="861">
        <v>60.682895000000002</v>
      </c>
      <c r="BU725" s="861">
        <v>64.239412999999999</v>
      </c>
      <c r="BV725" s="861">
        <v>61.882635000000001</v>
      </c>
      <c r="BW725" s="861">
        <v>65.621424000000005</v>
      </c>
      <c r="BX725" s="861">
        <v>-11.602359999999999</v>
      </c>
      <c r="BY725" s="861">
        <v>-12.122939000000001</v>
      </c>
      <c r="BZ725" s="861">
        <v>-11.078576999999999</v>
      </c>
      <c r="CA725" s="861">
        <v>-15.224823000000001</v>
      </c>
      <c r="CB725" s="861">
        <v>-7.41439</v>
      </c>
      <c r="CC725" s="861">
        <v>-3.325647</v>
      </c>
      <c r="CD725" s="861">
        <v>-7.7720330000000004</v>
      </c>
      <c r="CE725" s="861">
        <v>-2.2625540000000002</v>
      </c>
      <c r="CF725" s="861">
        <v>-10.241448999999999</v>
      </c>
      <c r="CG725" s="861">
        <v>-2.7106509999999999</v>
      </c>
      <c r="CH725" s="861">
        <v>-10.296336999999999</v>
      </c>
      <c r="CI725" s="861">
        <v>-4.8800790000000003</v>
      </c>
      <c r="CJ725" s="861">
        <v>-7.6546770000000004</v>
      </c>
      <c r="CK725" s="861">
        <v>-4.1653919999999998</v>
      </c>
      <c r="CL725" s="861">
        <v>-8.2646680000000003</v>
      </c>
      <c r="CM725" s="861">
        <v>-3.3419020000000002</v>
      </c>
      <c r="CN725" s="861">
        <v>-10.191686000000001</v>
      </c>
      <c r="CO725" s="861">
        <v>-5.4679060000000002</v>
      </c>
      <c r="CP725" s="861">
        <v>-10.05233</v>
      </c>
      <c r="CQ725" s="861">
        <v>-6.0222379999999998</v>
      </c>
      <c r="CR725" s="861">
        <v>-7.6388769999999999</v>
      </c>
      <c r="CS725" s="861">
        <v>-5.0496549999999996</v>
      </c>
      <c r="CT725" s="861">
        <v>-7.646109</v>
      </c>
      <c r="CU725" s="861">
        <v>-6.2048350000000001</v>
      </c>
      <c r="CV725" s="861">
        <v>-10.584068</v>
      </c>
      <c r="CW725" s="861">
        <v>-6.4866679999999999</v>
      </c>
      <c r="CX725" s="861">
        <v>-10.220449</v>
      </c>
      <c r="CY725" s="861">
        <v>-5.6963970000000002</v>
      </c>
      <c r="CZ725" s="861">
        <v>-7.4168969999999996</v>
      </c>
      <c r="DA725" s="861">
        <v>-5.0882990000000001</v>
      </c>
      <c r="DB725" s="861">
        <v>-8.0069459999999992</v>
      </c>
      <c r="DC725" s="861">
        <v>-5.4465180000000002</v>
      </c>
      <c r="DD725" s="861">
        <v>-10.350231000000001</v>
      </c>
      <c r="DE725" s="861">
        <v>-7.6774849999999999</v>
      </c>
      <c r="DF725" s="861">
        <v>-10.410598</v>
      </c>
      <c r="DG725" s="861">
        <v>-6.8081550000000002</v>
      </c>
      <c r="DH725" s="861">
        <v>-7.1024019999999997</v>
      </c>
      <c r="DI725" s="861">
        <v>-5.7897420000000004</v>
      </c>
      <c r="DJ725" s="861">
        <v>-7.588565</v>
      </c>
      <c r="DK725" s="861">
        <v>-6.7130289999999997</v>
      </c>
      <c r="DL725" s="861">
        <v>-10.458527999999999</v>
      </c>
      <c r="DM725" s="861">
        <v>-8.8159670000000006</v>
      </c>
      <c r="DN725" s="861">
        <v>-10.446759</v>
      </c>
      <c r="DO725" s="861">
        <v>-7.6174280000000003</v>
      </c>
      <c r="DP725" s="861">
        <v>-7.5982589999999997</v>
      </c>
      <c r="DQ725" s="861">
        <v>-6.3536330000000003</v>
      </c>
      <c r="DR725" s="861">
        <v>-8.2808770000000003</v>
      </c>
      <c r="DS725" s="861">
        <v>-7.58202</v>
      </c>
      <c r="DT725" s="861">
        <v>-10.18901</v>
      </c>
      <c r="DU725" s="861">
        <v>-9.8027750000000005</v>
      </c>
      <c r="DV725" s="861">
        <v>-10.717148999999999</v>
      </c>
      <c r="DW725" s="861">
        <v>-7.6761650000000001</v>
      </c>
      <c r="DX725" s="861">
        <v>13.653556999999999</v>
      </c>
      <c r="DY725" s="861">
        <v>10.619939</v>
      </c>
      <c r="DZ725" s="861">
        <v>167.00593699999999</v>
      </c>
      <c r="EA725" s="861">
        <v>155.25981300000001</v>
      </c>
      <c r="EB725" s="861">
        <v>120.37</v>
      </c>
      <c r="EC725" s="861">
        <v>3.258</v>
      </c>
      <c r="ED725" s="861">
        <v>386.7</v>
      </c>
      <c r="EE725" s="861">
        <v>120.45</v>
      </c>
      <c r="EF725" s="861">
        <v>5.5720000000000001</v>
      </c>
      <c r="EG725" s="861">
        <v>658</v>
      </c>
      <c r="EH725" s="861">
        <v>120.64</v>
      </c>
      <c r="EI725" s="861">
        <v>5.2249999999999996</v>
      </c>
      <c r="EJ725" s="861">
        <v>620.20000000000005</v>
      </c>
      <c r="EK725" s="861">
        <v>11.428672000000001</v>
      </c>
      <c r="EL725" s="861">
        <v>3.1756160000000002</v>
      </c>
      <c r="EM725" s="861">
        <v>-15.348801</v>
      </c>
      <c r="EN725" s="861">
        <v>-20.684145999999998</v>
      </c>
      <c r="EO725" s="861">
        <v>97.031395000000003</v>
      </c>
      <c r="EP725" s="861">
        <v>91.984290999999999</v>
      </c>
      <c r="EQ725" s="861">
        <v>-7.4485089999999996</v>
      </c>
      <c r="ER725" s="861">
        <v>1341.6123379999999</v>
      </c>
      <c r="ES725" s="861">
        <v>3139.4783470000002</v>
      </c>
      <c r="ET725" s="861">
        <v>2655.1490869999998</v>
      </c>
      <c r="EU725" s="861"/>
      <c r="EV725" s="861"/>
      <c r="EW725" s="861"/>
      <c r="EX725" s="861"/>
      <c r="EY725" s="861"/>
      <c r="EZ725" s="861"/>
      <c r="FA725" s="861"/>
      <c r="FB725" s="861"/>
      <c r="FC725" s="861"/>
      <c r="FD725" s="861"/>
    </row>
    <row r="726" spans="1:160" x14ac:dyDescent="0.25">
      <c r="A726" s="837">
        <v>46146</v>
      </c>
      <c r="B726" s="836">
        <v>0.57980324074074074</v>
      </c>
      <c r="C726" s="861">
        <v>40500</v>
      </c>
      <c r="D726" s="861">
        <v>0</v>
      </c>
      <c r="E726" s="861">
        <v>0</v>
      </c>
      <c r="F726" s="861">
        <v>75.503990000000002</v>
      </c>
      <c r="G726" s="861">
        <v>71.660058000000006</v>
      </c>
      <c r="H726" s="861">
        <v>65.230513000000002</v>
      </c>
      <c r="I726" s="861">
        <v>73.766746999999995</v>
      </c>
      <c r="J726" s="861">
        <v>71.700766000000002</v>
      </c>
      <c r="K726" s="861">
        <v>71.187938000000003</v>
      </c>
      <c r="L726" s="861">
        <v>73.677729999999997</v>
      </c>
      <c r="M726" s="861">
        <v>74.670494000000005</v>
      </c>
      <c r="N726" s="861">
        <v>-3.9557020000000001</v>
      </c>
      <c r="O726" s="861">
        <v>-6.5176090000000002</v>
      </c>
      <c r="P726" s="861">
        <v>-7.3321189999999996</v>
      </c>
      <c r="Q726" s="861">
        <v>-3.2584140000000001</v>
      </c>
      <c r="R726" s="861">
        <v>-4.6874630000000002</v>
      </c>
      <c r="S726" s="861">
        <v>-5.4157650000000004</v>
      </c>
      <c r="T726" s="861">
        <v>82.716752</v>
      </c>
      <c r="U726" s="861">
        <v>73.778099999999995</v>
      </c>
      <c r="V726" s="861">
        <v>95.320256999999998</v>
      </c>
      <c r="W726" s="861">
        <v>94.386824000000004</v>
      </c>
      <c r="X726" s="861">
        <v>-2.7170899999999998</v>
      </c>
      <c r="Y726" s="861">
        <v>-3.1246909999999999</v>
      </c>
      <c r="Z726" s="861">
        <v>-7.8783050000000001</v>
      </c>
      <c r="AA726" s="861">
        <v>-7.4607530000000004</v>
      </c>
      <c r="AB726" s="861">
        <v>-7.1332680000000002</v>
      </c>
      <c r="AC726" s="861">
        <v>-8.804729</v>
      </c>
      <c r="AD726" s="861">
        <v>-12.938921000000001</v>
      </c>
      <c r="AE726" s="861">
        <v>108.10177899999999</v>
      </c>
      <c r="AF726" s="861">
        <v>100.71104699999999</v>
      </c>
      <c r="AG726" s="861">
        <v>92.550299999999993</v>
      </c>
      <c r="AH726" s="861">
        <v>112.938749</v>
      </c>
      <c r="AI726" s="861">
        <v>91.255767000000006</v>
      </c>
      <c r="AJ726" s="861">
        <v>75.693329000000006</v>
      </c>
      <c r="AK726" s="861">
        <v>-2.8324950000000002</v>
      </c>
      <c r="AL726" s="861">
        <v>-7.8063820000000002</v>
      </c>
      <c r="AM726" s="861">
        <v>-4.4753790000000002</v>
      </c>
      <c r="AN726" s="861">
        <v>95.030365000000003</v>
      </c>
      <c r="AO726" s="861">
        <v>93.579577</v>
      </c>
      <c r="AP726" s="861">
        <v>93.123437999999993</v>
      </c>
      <c r="AQ726" s="861">
        <v>90.260030999999998</v>
      </c>
      <c r="AR726" s="861">
        <v>73.718235000000007</v>
      </c>
      <c r="AS726" s="861">
        <v>63.532051000000003</v>
      </c>
      <c r="AT726" s="861">
        <v>77.871999000000002</v>
      </c>
      <c r="AU726" s="861">
        <v>76.116377</v>
      </c>
      <c r="AV726" s="861">
        <v>74.274700999999993</v>
      </c>
      <c r="AW726" s="861">
        <v>73.479523</v>
      </c>
      <c r="AX726" s="861">
        <v>90.260974000000004</v>
      </c>
      <c r="AY726" s="861">
        <v>88.22551</v>
      </c>
      <c r="AZ726" s="861">
        <v>-3.3307500000000001</v>
      </c>
      <c r="BA726" s="861">
        <v>-2.5987800000000001</v>
      </c>
      <c r="BB726" s="861">
        <v>-11.588886</v>
      </c>
      <c r="BC726" s="861">
        <v>-10.027868</v>
      </c>
      <c r="BD726" s="861">
        <v>-11.152428</v>
      </c>
      <c r="BE726" s="861">
        <v>-10.162592</v>
      </c>
      <c r="BF726" s="861">
        <v>25.477962999999999</v>
      </c>
      <c r="BG726" s="861">
        <v>137.77701400000001</v>
      </c>
      <c r="BH726" s="861">
        <v>109.27030600000001</v>
      </c>
      <c r="BI726" s="861">
        <v>52.992446999999999</v>
      </c>
      <c r="BJ726" s="861">
        <v>129.78640799999999</v>
      </c>
      <c r="BK726" s="861">
        <v>87.222134999999994</v>
      </c>
      <c r="BL726" s="861">
        <v>78.698929000000007</v>
      </c>
      <c r="BM726" s="861">
        <v>-17.161207999999998</v>
      </c>
      <c r="BN726" s="861">
        <v>-10.334001000000001</v>
      </c>
      <c r="BO726" s="861">
        <v>-18.36196</v>
      </c>
      <c r="BP726" s="861">
        <v>-10.143862</v>
      </c>
      <c r="BQ726" s="861">
        <v>87.65249</v>
      </c>
      <c r="BR726" s="861">
        <v>88.742517000000007</v>
      </c>
      <c r="BS726" s="861">
        <v>86.510968000000005</v>
      </c>
      <c r="BT726" s="861">
        <v>60.774720000000002</v>
      </c>
      <c r="BU726" s="861">
        <v>64.191857999999996</v>
      </c>
      <c r="BV726" s="861">
        <v>61.895010999999997</v>
      </c>
      <c r="BW726" s="861">
        <v>65.668767000000003</v>
      </c>
      <c r="BX726" s="861">
        <v>-12.284461</v>
      </c>
      <c r="BY726" s="861">
        <v>-12.668443</v>
      </c>
      <c r="BZ726" s="861">
        <v>-12.489509999999999</v>
      </c>
      <c r="CA726" s="861">
        <v>-16.255331999999999</v>
      </c>
      <c r="CB726" s="861">
        <v>-7.4218599999999997</v>
      </c>
      <c r="CC726" s="861">
        <v>-3.27685</v>
      </c>
      <c r="CD726" s="861">
        <v>-7.7804159999999998</v>
      </c>
      <c r="CE726" s="861">
        <v>-2.246292</v>
      </c>
      <c r="CF726" s="861">
        <v>-10.202121</v>
      </c>
      <c r="CG726" s="861">
        <v>-2.657867</v>
      </c>
      <c r="CH726" s="861">
        <v>-10.306189</v>
      </c>
      <c r="CI726" s="861">
        <v>-4.8418970000000003</v>
      </c>
      <c r="CJ726" s="861">
        <v>-7.6443820000000002</v>
      </c>
      <c r="CK726" s="861">
        <v>-4.1355959999999996</v>
      </c>
      <c r="CL726" s="861">
        <v>-8.2407640000000004</v>
      </c>
      <c r="CM726" s="861">
        <v>-3.2972830000000002</v>
      </c>
      <c r="CN726" s="861">
        <v>-10.170667999999999</v>
      </c>
      <c r="CO726" s="861">
        <v>-5.4437819999999997</v>
      </c>
      <c r="CP726" s="861">
        <v>-10.024087</v>
      </c>
      <c r="CQ726" s="861">
        <v>-5.9951059999999998</v>
      </c>
      <c r="CR726" s="861">
        <v>-7.6046630000000004</v>
      </c>
      <c r="CS726" s="861">
        <v>-5.0393280000000003</v>
      </c>
      <c r="CT726" s="861">
        <v>-7.6258239999999997</v>
      </c>
      <c r="CU726" s="861">
        <v>-6.1738660000000003</v>
      </c>
      <c r="CV726" s="861">
        <v>-10.553824000000001</v>
      </c>
      <c r="CW726" s="861">
        <v>-6.4374849999999997</v>
      </c>
      <c r="CX726" s="861">
        <v>-10.198244000000001</v>
      </c>
      <c r="CY726" s="861">
        <v>-5.69719</v>
      </c>
      <c r="CZ726" s="861">
        <v>-7.3765619999999998</v>
      </c>
      <c r="DA726" s="861">
        <v>-5.0904730000000002</v>
      </c>
      <c r="DB726" s="861">
        <v>-7.9810600000000003</v>
      </c>
      <c r="DC726" s="861">
        <v>-5.409554</v>
      </c>
      <c r="DD726" s="861">
        <v>-10.316528</v>
      </c>
      <c r="DE726" s="861">
        <v>-7.65421</v>
      </c>
      <c r="DF726" s="861">
        <v>-10.390777</v>
      </c>
      <c r="DG726" s="861">
        <v>-6.8365429999999998</v>
      </c>
      <c r="DH726" s="861">
        <v>-7.0882899999999998</v>
      </c>
      <c r="DI726" s="861">
        <v>-5.7537320000000003</v>
      </c>
      <c r="DJ726" s="861">
        <v>-7.5505829999999996</v>
      </c>
      <c r="DK726" s="861">
        <v>-6.7068459999999996</v>
      </c>
      <c r="DL726" s="861">
        <v>-10.427121</v>
      </c>
      <c r="DM726" s="861">
        <v>-8.8080630000000006</v>
      </c>
      <c r="DN726" s="861">
        <v>-10.418013999999999</v>
      </c>
      <c r="DO726" s="861">
        <v>-7.6252789999999999</v>
      </c>
      <c r="DP726" s="861">
        <v>-7.5976939999999997</v>
      </c>
      <c r="DQ726" s="861">
        <v>-6.3609850000000003</v>
      </c>
      <c r="DR726" s="861">
        <v>-8.2545540000000006</v>
      </c>
      <c r="DS726" s="861">
        <v>-7.5748930000000003</v>
      </c>
      <c r="DT726" s="861">
        <v>-10.150105999999999</v>
      </c>
      <c r="DU726" s="861">
        <v>-9.8103400000000001</v>
      </c>
      <c r="DV726" s="861">
        <v>-10.69936</v>
      </c>
      <c r="DW726" s="861">
        <v>-7.6650070000000001</v>
      </c>
      <c r="DX726" s="861">
        <v>13.376372999999999</v>
      </c>
      <c r="DY726" s="861">
        <v>10.030771</v>
      </c>
      <c r="DZ726" s="861">
        <v>165.69208499999999</v>
      </c>
      <c r="EA726" s="861">
        <v>154.172552</v>
      </c>
      <c r="EB726" s="861">
        <v>120.49</v>
      </c>
      <c r="EC726" s="861">
        <v>3.2559999999999998</v>
      </c>
      <c r="ED726" s="861">
        <v>386.1</v>
      </c>
      <c r="EE726" s="861">
        <v>120.33</v>
      </c>
      <c r="EF726" s="861">
        <v>5.5149999999999997</v>
      </c>
      <c r="EG726" s="861">
        <v>654.20000000000005</v>
      </c>
      <c r="EH726" s="861">
        <v>120.51</v>
      </c>
      <c r="EI726" s="861">
        <v>5.16</v>
      </c>
      <c r="EJ726" s="861">
        <v>612.5</v>
      </c>
      <c r="EK726" s="861">
        <v>11.342060999999999</v>
      </c>
      <c r="EL726" s="861">
        <v>3.4152420000000001</v>
      </c>
      <c r="EM726" s="861">
        <v>-15.81744</v>
      </c>
      <c r="EN726" s="861">
        <v>-21.777201999999999</v>
      </c>
      <c r="EO726" s="861">
        <v>96.478948000000003</v>
      </c>
      <c r="EP726" s="861">
        <v>91.504323999999997</v>
      </c>
      <c r="EQ726" s="861">
        <v>-7.4283780000000004</v>
      </c>
      <c r="ER726" s="861">
        <v>1347.766359</v>
      </c>
      <c r="ES726" s="861">
        <v>3150.4166319999999</v>
      </c>
      <c r="ET726" s="861">
        <v>2665.4237360000002</v>
      </c>
      <c r="EU726" s="861"/>
      <c r="EV726" s="861"/>
      <c r="EW726" s="861"/>
      <c r="EX726" s="861"/>
      <c r="EY726" s="861"/>
      <c r="EZ726" s="861"/>
      <c r="FA726" s="861"/>
      <c r="FB726" s="861"/>
      <c r="FC726" s="861"/>
      <c r="FD726" s="861"/>
    </row>
    <row r="727" spans="1:160" x14ac:dyDescent="0.25">
      <c r="A727" s="837">
        <v>46146</v>
      </c>
      <c r="B727" s="836">
        <v>0.58049768518518519</v>
      </c>
      <c r="C727" s="861">
        <v>40560</v>
      </c>
      <c r="D727" s="861">
        <v>0</v>
      </c>
      <c r="E727" s="861">
        <v>0</v>
      </c>
      <c r="F727" s="861">
        <v>75.434549000000004</v>
      </c>
      <c r="G727" s="861">
        <v>71.647130000000004</v>
      </c>
      <c r="H727" s="861">
        <v>65.063208000000003</v>
      </c>
      <c r="I727" s="861">
        <v>73.756156000000004</v>
      </c>
      <c r="J727" s="861">
        <v>71.594307999999998</v>
      </c>
      <c r="K727" s="861">
        <v>71.179861000000002</v>
      </c>
      <c r="L727" s="861">
        <v>73.690914000000006</v>
      </c>
      <c r="M727" s="861">
        <v>74.670985999999999</v>
      </c>
      <c r="N727" s="861">
        <v>-4.2270570000000003</v>
      </c>
      <c r="O727" s="861">
        <v>-6.939959</v>
      </c>
      <c r="P727" s="861">
        <v>-7.6437200000000001</v>
      </c>
      <c r="Q727" s="861">
        <v>-3.4278719999999998</v>
      </c>
      <c r="R727" s="861">
        <v>-5.0416730000000003</v>
      </c>
      <c r="S727" s="861">
        <v>-5.8128039999999999</v>
      </c>
      <c r="T727" s="861">
        <v>82.779625999999993</v>
      </c>
      <c r="U727" s="861">
        <v>73.031244000000001</v>
      </c>
      <c r="V727" s="861">
        <v>94.863118999999998</v>
      </c>
      <c r="W727" s="861">
        <v>93.906058999999999</v>
      </c>
      <c r="X727" s="861">
        <v>-3.077048</v>
      </c>
      <c r="Y727" s="861">
        <v>-3.5342479999999998</v>
      </c>
      <c r="Z727" s="861">
        <v>-8.3573889999999995</v>
      </c>
      <c r="AA727" s="861">
        <v>-7.9385870000000001</v>
      </c>
      <c r="AB727" s="861">
        <v>-7.5701470000000004</v>
      </c>
      <c r="AC727" s="861">
        <v>-9.2619790000000002</v>
      </c>
      <c r="AD727" s="861">
        <v>-13.362662</v>
      </c>
      <c r="AE727" s="861">
        <v>107.013244</v>
      </c>
      <c r="AF727" s="861">
        <v>100.207914</v>
      </c>
      <c r="AG727" s="861">
        <v>91.925293999999994</v>
      </c>
      <c r="AH727" s="861">
        <v>111.668753</v>
      </c>
      <c r="AI727" s="861">
        <v>90.861215000000001</v>
      </c>
      <c r="AJ727" s="861">
        <v>75.24727</v>
      </c>
      <c r="AK727" s="861">
        <v>-3.3406479999999998</v>
      </c>
      <c r="AL727" s="861">
        <v>-8.3266790000000004</v>
      </c>
      <c r="AM727" s="861">
        <v>-4.8537559999999997</v>
      </c>
      <c r="AN727" s="861">
        <v>94.421733000000003</v>
      </c>
      <c r="AO727" s="861">
        <v>93.103005999999993</v>
      </c>
      <c r="AP727" s="861">
        <v>92.459114</v>
      </c>
      <c r="AQ727" s="861">
        <v>89.899157000000002</v>
      </c>
      <c r="AR727" s="861">
        <v>73.733395000000002</v>
      </c>
      <c r="AS727" s="861">
        <v>63.531981000000002</v>
      </c>
      <c r="AT727" s="861">
        <v>77.771047999999993</v>
      </c>
      <c r="AU727" s="861">
        <v>76.043485000000004</v>
      </c>
      <c r="AV727" s="861">
        <v>74.451911999999993</v>
      </c>
      <c r="AW727" s="861">
        <v>74.050329000000005</v>
      </c>
      <c r="AX727" s="861">
        <v>90.067300000000003</v>
      </c>
      <c r="AY727" s="861">
        <v>87.995602000000005</v>
      </c>
      <c r="AZ727" s="861">
        <v>-3.6977030000000002</v>
      </c>
      <c r="BA727" s="861">
        <v>-2.7880340000000001</v>
      </c>
      <c r="BB727" s="861">
        <v>-12.206358</v>
      </c>
      <c r="BC727" s="861">
        <v>-10.630665</v>
      </c>
      <c r="BD727" s="861">
        <v>-11.849955</v>
      </c>
      <c r="BE727" s="861">
        <v>-10.893264</v>
      </c>
      <c r="BF727" s="861">
        <v>26.076317</v>
      </c>
      <c r="BG727" s="861">
        <v>138.271962</v>
      </c>
      <c r="BH727" s="861">
        <v>109.0099</v>
      </c>
      <c r="BI727" s="861">
        <v>52.820301000000001</v>
      </c>
      <c r="BJ727" s="861">
        <v>129.74183500000001</v>
      </c>
      <c r="BK727" s="861">
        <v>87.028394000000006</v>
      </c>
      <c r="BL727" s="861">
        <v>78.191068999999999</v>
      </c>
      <c r="BM727" s="861">
        <v>-17.824248999999998</v>
      </c>
      <c r="BN727" s="861">
        <v>-10.951637</v>
      </c>
      <c r="BO727" s="861">
        <v>-19.104610000000001</v>
      </c>
      <c r="BP727" s="861">
        <v>-10.990648999999999</v>
      </c>
      <c r="BQ727" s="861">
        <v>87.402401999999995</v>
      </c>
      <c r="BR727" s="861">
        <v>88.714712000000006</v>
      </c>
      <c r="BS727" s="861">
        <v>86.345118999999997</v>
      </c>
      <c r="BT727" s="861">
        <v>60.931992000000001</v>
      </c>
      <c r="BU727" s="861">
        <v>64.040064999999998</v>
      </c>
      <c r="BV727" s="861">
        <v>61.947029000000001</v>
      </c>
      <c r="BW727" s="861">
        <v>65.632142999999999</v>
      </c>
      <c r="BX727" s="861">
        <v>-12.816922999999999</v>
      </c>
      <c r="BY727" s="861">
        <v>-13.089921</v>
      </c>
      <c r="BZ727" s="861">
        <v>-13.571989</v>
      </c>
      <c r="CA727" s="861">
        <v>-16.829353000000001</v>
      </c>
      <c r="CB727" s="861">
        <v>-7.3833190000000002</v>
      </c>
      <c r="CC727" s="861">
        <v>-3.316767</v>
      </c>
      <c r="CD727" s="861">
        <v>-7.7373700000000003</v>
      </c>
      <c r="CE727" s="861">
        <v>-2.2128890000000001</v>
      </c>
      <c r="CF727" s="861">
        <v>-10.190333000000001</v>
      </c>
      <c r="CG727" s="861">
        <v>-2.657816</v>
      </c>
      <c r="CH727" s="861">
        <v>-10.285783</v>
      </c>
      <c r="CI727" s="861">
        <v>-4.8784599999999996</v>
      </c>
      <c r="CJ727" s="861">
        <v>-7.6142430000000001</v>
      </c>
      <c r="CK727" s="861">
        <v>-4.1369689999999997</v>
      </c>
      <c r="CL727" s="861">
        <v>-8.2229589999999995</v>
      </c>
      <c r="CM727" s="861">
        <v>-3.2652199999999998</v>
      </c>
      <c r="CN727" s="861">
        <v>-10.13588</v>
      </c>
      <c r="CO727" s="861">
        <v>-5.4255589999999998</v>
      </c>
      <c r="CP727" s="861">
        <v>-10.022879</v>
      </c>
      <c r="CQ727" s="861">
        <v>-6.036346</v>
      </c>
      <c r="CR727" s="861">
        <v>-7.5941090000000004</v>
      </c>
      <c r="CS727" s="861">
        <v>-5.0423210000000003</v>
      </c>
      <c r="CT727" s="861">
        <v>-7.5812330000000001</v>
      </c>
      <c r="CU727" s="861">
        <v>-6.1764910000000004</v>
      </c>
      <c r="CV727" s="861">
        <v>-10.518421</v>
      </c>
      <c r="CW727" s="861">
        <v>-6.4671789999999998</v>
      </c>
      <c r="CX727" s="861">
        <v>-10.174652</v>
      </c>
      <c r="CY727" s="861">
        <v>-5.6840200000000003</v>
      </c>
      <c r="CZ727" s="861">
        <v>-7.3371849999999998</v>
      </c>
      <c r="DA727" s="861">
        <v>-5.0676839999999999</v>
      </c>
      <c r="DB727" s="861">
        <v>-7.9413270000000002</v>
      </c>
      <c r="DC727" s="861">
        <v>-5.4007310000000004</v>
      </c>
      <c r="DD727" s="861">
        <v>-10.309543</v>
      </c>
      <c r="DE727" s="861">
        <v>-7.6757770000000001</v>
      </c>
      <c r="DF727" s="861">
        <v>-10.369122000000001</v>
      </c>
      <c r="DG727" s="861">
        <v>-6.8122069999999999</v>
      </c>
      <c r="DH727" s="861">
        <v>-7.0466610000000003</v>
      </c>
      <c r="DI727" s="861">
        <v>-5.730728</v>
      </c>
      <c r="DJ727" s="861">
        <v>-7.5317220000000002</v>
      </c>
      <c r="DK727" s="861">
        <v>-6.7010820000000004</v>
      </c>
      <c r="DL727" s="861">
        <v>-10.381938</v>
      </c>
      <c r="DM727" s="861">
        <v>-8.8224830000000001</v>
      </c>
      <c r="DN727" s="861">
        <v>-10.381330999999999</v>
      </c>
      <c r="DO727" s="861">
        <v>-7.628965</v>
      </c>
      <c r="DP727" s="861">
        <v>-7.5452789999999998</v>
      </c>
      <c r="DQ727" s="861">
        <v>-6.3594229999999996</v>
      </c>
      <c r="DR727" s="861">
        <v>-8.2164839999999995</v>
      </c>
      <c r="DS727" s="861">
        <v>-7.5564989999999996</v>
      </c>
      <c r="DT727" s="861">
        <v>-10.1378</v>
      </c>
      <c r="DU727" s="861">
        <v>-9.8200920000000007</v>
      </c>
      <c r="DV727" s="861">
        <v>-10.68178</v>
      </c>
      <c r="DW727" s="861">
        <v>-7.6699549999999999</v>
      </c>
      <c r="DX727" s="861">
        <v>13.166213000000001</v>
      </c>
      <c r="DY727" s="861">
        <v>9.7023100000000007</v>
      </c>
      <c r="DZ727" s="861">
        <v>164.44365300000001</v>
      </c>
      <c r="EA727" s="861">
        <v>153.87986100000001</v>
      </c>
      <c r="EB727" s="861">
        <v>120.57</v>
      </c>
      <c r="EC727" s="861">
        <v>3.2559999999999998</v>
      </c>
      <c r="ED727" s="861">
        <v>386.4</v>
      </c>
      <c r="EE727" s="861">
        <v>120.67</v>
      </c>
      <c r="EF727" s="861">
        <v>5.51</v>
      </c>
      <c r="EG727" s="861">
        <v>653.5</v>
      </c>
      <c r="EH727" s="861">
        <v>120.58</v>
      </c>
      <c r="EI727" s="861">
        <v>5.133</v>
      </c>
      <c r="EJ727" s="861">
        <v>608.20000000000005</v>
      </c>
      <c r="EK727" s="861">
        <v>11.321391</v>
      </c>
      <c r="EL727" s="861">
        <v>3.290772</v>
      </c>
      <c r="EM727" s="861">
        <v>-16.175146999999999</v>
      </c>
      <c r="EN727" s="861">
        <v>-22.395382000000001</v>
      </c>
      <c r="EO727" s="861">
        <v>95.951271000000006</v>
      </c>
      <c r="EP727" s="861">
        <v>91.374730999999997</v>
      </c>
      <c r="EQ727" s="861">
        <v>-7.4143129999999999</v>
      </c>
      <c r="ER727" s="861">
        <v>1354.208989</v>
      </c>
      <c r="ES727" s="861">
        <v>3161.304052</v>
      </c>
      <c r="ET727" s="861">
        <v>2675.5859989999999</v>
      </c>
      <c r="EU727" s="861"/>
      <c r="EV727" s="861"/>
      <c r="EW727" s="861"/>
      <c r="EX727" s="861"/>
      <c r="EY727" s="861"/>
      <c r="EZ727" s="861"/>
      <c r="FA727" s="861"/>
      <c r="FB727" s="861"/>
      <c r="FC727" s="861"/>
      <c r="FD727" s="861"/>
    </row>
    <row r="728" spans="1:160" x14ac:dyDescent="0.25">
      <c r="A728" s="837">
        <v>46146</v>
      </c>
      <c r="B728" s="836">
        <v>0.58119212962962963</v>
      </c>
      <c r="C728" s="861">
        <v>40620</v>
      </c>
      <c r="D728" s="861">
        <v>0</v>
      </c>
      <c r="E728" s="861">
        <v>0</v>
      </c>
      <c r="F728" s="861">
        <v>75.323910999999995</v>
      </c>
      <c r="G728" s="861">
        <v>71.626333000000002</v>
      </c>
      <c r="H728" s="861">
        <v>65.064899999999994</v>
      </c>
      <c r="I728" s="861">
        <v>73.772703000000007</v>
      </c>
      <c r="J728" s="861">
        <v>71.503170999999995</v>
      </c>
      <c r="K728" s="861">
        <v>71.179062000000002</v>
      </c>
      <c r="L728" s="861">
        <v>73.676552000000001</v>
      </c>
      <c r="M728" s="861">
        <v>74.653260000000003</v>
      </c>
      <c r="N728" s="861">
        <v>-4.4226780000000003</v>
      </c>
      <c r="O728" s="861">
        <v>-7.2452779999999999</v>
      </c>
      <c r="P728" s="861">
        <v>-7.9956909999999999</v>
      </c>
      <c r="Q728" s="861">
        <v>-3.6244900000000002</v>
      </c>
      <c r="R728" s="861">
        <v>-5.1148959999999999</v>
      </c>
      <c r="S728" s="861">
        <v>-6.1043690000000002</v>
      </c>
      <c r="T728" s="861">
        <v>82.472058000000004</v>
      </c>
      <c r="U728" s="861">
        <v>73.542263000000005</v>
      </c>
      <c r="V728" s="861">
        <v>94.579221000000004</v>
      </c>
      <c r="W728" s="861">
        <v>93.638389000000004</v>
      </c>
      <c r="X728" s="861">
        <v>-3.3619500000000002</v>
      </c>
      <c r="Y728" s="861">
        <v>-3.9600409999999999</v>
      </c>
      <c r="Z728" s="861">
        <v>-8.6824379999999994</v>
      </c>
      <c r="AA728" s="861">
        <v>-8.2798020000000001</v>
      </c>
      <c r="AB728" s="861">
        <v>-7.9235160000000002</v>
      </c>
      <c r="AC728" s="861">
        <v>-9.5187430000000006</v>
      </c>
      <c r="AD728" s="861">
        <v>-13.576556999999999</v>
      </c>
      <c r="AE728" s="861">
        <v>106.51491300000001</v>
      </c>
      <c r="AF728" s="861">
        <v>99.771072000000004</v>
      </c>
      <c r="AG728" s="861">
        <v>91.449529999999996</v>
      </c>
      <c r="AH728" s="861">
        <v>110.85730599999999</v>
      </c>
      <c r="AI728" s="861">
        <v>90.655990000000003</v>
      </c>
      <c r="AJ728" s="861">
        <v>74.902704999999997</v>
      </c>
      <c r="AK728" s="861">
        <v>-3.6819959999999998</v>
      </c>
      <c r="AL728" s="861">
        <v>-8.5802139999999998</v>
      </c>
      <c r="AM728" s="861">
        <v>-5.1669229999999997</v>
      </c>
      <c r="AN728" s="861">
        <v>94.108773999999997</v>
      </c>
      <c r="AO728" s="861">
        <v>92.907758999999999</v>
      </c>
      <c r="AP728" s="861">
        <v>92.303471999999999</v>
      </c>
      <c r="AQ728" s="861">
        <v>89.727279999999993</v>
      </c>
      <c r="AR728" s="861">
        <v>73.646960000000007</v>
      </c>
      <c r="AS728" s="861">
        <v>63.536985000000001</v>
      </c>
      <c r="AT728" s="861">
        <v>77.834192999999999</v>
      </c>
      <c r="AU728" s="861">
        <v>76.014788999999993</v>
      </c>
      <c r="AV728" s="861">
        <v>74.241809000000003</v>
      </c>
      <c r="AW728" s="861">
        <v>73.586107999999996</v>
      </c>
      <c r="AX728" s="861">
        <v>89.690530999999993</v>
      </c>
      <c r="AY728" s="861">
        <v>87.632507000000004</v>
      </c>
      <c r="AZ728" s="861">
        <v>-3.7936009999999998</v>
      </c>
      <c r="BA728" s="861">
        <v>-3.0963859999999999</v>
      </c>
      <c r="BB728" s="861">
        <v>-12.630357999999999</v>
      </c>
      <c r="BC728" s="861">
        <v>-11.012713</v>
      </c>
      <c r="BD728" s="861">
        <v>-12.312809</v>
      </c>
      <c r="BE728" s="861">
        <v>-11.262048</v>
      </c>
      <c r="BF728" s="861">
        <v>27.047460000000001</v>
      </c>
      <c r="BG728" s="861">
        <v>138.337546</v>
      </c>
      <c r="BH728" s="861">
        <v>108.776472</v>
      </c>
      <c r="BI728" s="861">
        <v>52.700418999999997</v>
      </c>
      <c r="BJ728" s="861">
        <v>129.95265599999999</v>
      </c>
      <c r="BK728" s="861">
        <v>86.671589999999995</v>
      </c>
      <c r="BL728" s="861">
        <v>77.834380999999993</v>
      </c>
      <c r="BM728" s="861">
        <v>-18.281227999999999</v>
      </c>
      <c r="BN728" s="861">
        <v>-11.454238999999999</v>
      </c>
      <c r="BO728" s="861">
        <v>-19.127901999999999</v>
      </c>
      <c r="BP728" s="861">
        <v>-11.428368000000001</v>
      </c>
      <c r="BQ728" s="861">
        <v>87.088858000000002</v>
      </c>
      <c r="BR728" s="861">
        <v>88.648088999999999</v>
      </c>
      <c r="BS728" s="861">
        <v>86.131552999999997</v>
      </c>
      <c r="BT728" s="861">
        <v>60.846406000000002</v>
      </c>
      <c r="BU728" s="861">
        <v>64.027974</v>
      </c>
      <c r="BV728" s="861">
        <v>61.975662999999997</v>
      </c>
      <c r="BW728" s="861">
        <v>65.628191000000001</v>
      </c>
      <c r="BX728" s="861">
        <v>-12.948867999999999</v>
      </c>
      <c r="BY728" s="861">
        <v>-13.412519</v>
      </c>
      <c r="BZ728" s="861">
        <v>-14.240964</v>
      </c>
      <c r="CA728" s="861">
        <v>-17.156151999999999</v>
      </c>
      <c r="CB728" s="861">
        <v>-7.3588699999999996</v>
      </c>
      <c r="CC728" s="861">
        <v>-3.2921290000000001</v>
      </c>
      <c r="CD728" s="861">
        <v>-7.7167700000000004</v>
      </c>
      <c r="CE728" s="861">
        <v>-2.2365089999999999</v>
      </c>
      <c r="CF728" s="861">
        <v>-10.153381</v>
      </c>
      <c r="CG728" s="861">
        <v>-2.6426370000000001</v>
      </c>
      <c r="CH728" s="861">
        <v>-10.262631000000001</v>
      </c>
      <c r="CI728" s="861">
        <v>-4.8652790000000001</v>
      </c>
      <c r="CJ728" s="861">
        <v>-7.5818380000000003</v>
      </c>
      <c r="CK728" s="861">
        <v>-4.1253200000000003</v>
      </c>
      <c r="CL728" s="861">
        <v>-8.2032790000000002</v>
      </c>
      <c r="CM728" s="861">
        <v>-3.2763399999999998</v>
      </c>
      <c r="CN728" s="861">
        <v>-10.124276999999999</v>
      </c>
      <c r="CO728" s="861">
        <v>-5.4256909999999996</v>
      </c>
      <c r="CP728" s="861">
        <v>-10.015682999999999</v>
      </c>
      <c r="CQ728" s="861">
        <v>-6.0231320000000004</v>
      </c>
      <c r="CR728" s="861">
        <v>-7.5644999999999998</v>
      </c>
      <c r="CS728" s="861">
        <v>-5.0044490000000001</v>
      </c>
      <c r="CT728" s="861">
        <v>-7.5815659999999996</v>
      </c>
      <c r="CU728" s="861">
        <v>-6.1553649999999998</v>
      </c>
      <c r="CV728" s="861">
        <v>-10.522983</v>
      </c>
      <c r="CW728" s="861">
        <v>-6.4245760000000001</v>
      </c>
      <c r="CX728" s="861">
        <v>-10.181504</v>
      </c>
      <c r="CY728" s="861">
        <v>-5.6567959999999999</v>
      </c>
      <c r="CZ728" s="861">
        <v>-7.3398000000000003</v>
      </c>
      <c r="DA728" s="861">
        <v>-5.0501370000000003</v>
      </c>
      <c r="DB728" s="861">
        <v>-7.9442830000000004</v>
      </c>
      <c r="DC728" s="861">
        <v>-5.3878329999999997</v>
      </c>
      <c r="DD728" s="861">
        <v>-10.291501</v>
      </c>
      <c r="DE728" s="861">
        <v>-7.615729</v>
      </c>
      <c r="DF728" s="861">
        <v>-10.361459999999999</v>
      </c>
      <c r="DG728" s="861">
        <v>-6.7784399999999998</v>
      </c>
      <c r="DH728" s="861">
        <v>-7.061928</v>
      </c>
      <c r="DI728" s="861">
        <v>-5.7263950000000001</v>
      </c>
      <c r="DJ728" s="861">
        <v>-7.5301819999999999</v>
      </c>
      <c r="DK728" s="861">
        <v>-6.6645300000000001</v>
      </c>
      <c r="DL728" s="861">
        <v>-10.396901</v>
      </c>
      <c r="DM728" s="861">
        <v>-8.7826039999999992</v>
      </c>
      <c r="DN728" s="861">
        <v>-10.381183</v>
      </c>
      <c r="DO728" s="861">
        <v>-7.5839340000000002</v>
      </c>
      <c r="DP728" s="861">
        <v>-7.5526109999999997</v>
      </c>
      <c r="DQ728" s="861">
        <v>-6.3135589999999997</v>
      </c>
      <c r="DR728" s="861">
        <v>-8.2214939999999999</v>
      </c>
      <c r="DS728" s="861">
        <v>-7.5465439999999999</v>
      </c>
      <c r="DT728" s="861">
        <v>-10.129757</v>
      </c>
      <c r="DU728" s="861">
        <v>-9.8059539999999998</v>
      </c>
      <c r="DV728" s="861">
        <v>-10.684335000000001</v>
      </c>
      <c r="DW728" s="861">
        <v>-7.6336890000000004</v>
      </c>
      <c r="DX728" s="861">
        <v>13.050926</v>
      </c>
      <c r="DY728" s="861">
        <v>9.5126120000000007</v>
      </c>
      <c r="DZ728" s="861">
        <v>163.84884199999999</v>
      </c>
      <c r="EA728" s="861">
        <v>152.81116599999999</v>
      </c>
      <c r="EB728" s="861">
        <v>121.11</v>
      </c>
      <c r="EC728" s="861">
        <v>1.2390000000000001</v>
      </c>
      <c r="ED728" s="861">
        <v>133.1</v>
      </c>
      <c r="EE728" s="861">
        <v>120.87</v>
      </c>
      <c r="EF728" s="861">
        <v>5.4720000000000004</v>
      </c>
      <c r="EG728" s="861">
        <v>650.9</v>
      </c>
      <c r="EH728" s="861">
        <v>120.98</v>
      </c>
      <c r="EI728" s="861">
        <v>5.0890000000000004</v>
      </c>
      <c r="EJ728" s="861">
        <v>605.5</v>
      </c>
      <c r="EK728" s="861">
        <v>11.205337</v>
      </c>
      <c r="EL728" s="861">
        <v>3.6274500000000001</v>
      </c>
      <c r="EM728" s="861">
        <v>-16.372260000000001</v>
      </c>
      <c r="EN728" s="861">
        <v>-22.755351999999998</v>
      </c>
      <c r="EO728" s="861">
        <v>95.698914000000002</v>
      </c>
      <c r="EP728" s="861">
        <v>90.900143</v>
      </c>
      <c r="EQ728" s="861">
        <v>-7.3995889999999997</v>
      </c>
      <c r="ER728" s="861">
        <v>1356.4975340000001</v>
      </c>
      <c r="ES728" s="861">
        <v>3172.1744990000002</v>
      </c>
      <c r="ET728" s="861">
        <v>2685.6982589999998</v>
      </c>
      <c r="EU728" s="861"/>
      <c r="EV728" s="861"/>
      <c r="EW728" s="861"/>
      <c r="EX728" s="861"/>
      <c r="EY728" s="861"/>
      <c r="EZ728" s="861"/>
      <c r="FA728" s="861"/>
      <c r="FB728" s="861"/>
      <c r="FC728" s="861"/>
      <c r="FD728" s="861"/>
    </row>
    <row r="729" spans="1:160" x14ac:dyDescent="0.25">
      <c r="A729" s="837">
        <v>46146</v>
      </c>
      <c r="B729" s="836">
        <v>0.58188657407407407</v>
      </c>
      <c r="C729" s="861">
        <v>40680</v>
      </c>
      <c r="D729" s="861">
        <v>0</v>
      </c>
      <c r="E729" s="861">
        <v>0</v>
      </c>
      <c r="F729" s="861">
        <v>75.275901000000005</v>
      </c>
      <c r="G729" s="861">
        <v>71.614160999999996</v>
      </c>
      <c r="H729" s="861">
        <v>65.053060000000002</v>
      </c>
      <c r="I729" s="861">
        <v>73.759653999999998</v>
      </c>
      <c r="J729" s="861">
        <v>71.397193000000001</v>
      </c>
      <c r="K729" s="861">
        <v>71.140938000000006</v>
      </c>
      <c r="L729" s="861">
        <v>73.653867000000005</v>
      </c>
      <c r="M729" s="861">
        <v>74.602710000000002</v>
      </c>
      <c r="N729" s="861">
        <v>-4.610862</v>
      </c>
      <c r="O729" s="861">
        <v>-7.4637440000000002</v>
      </c>
      <c r="P729" s="861">
        <v>-8.2200310000000005</v>
      </c>
      <c r="Q729" s="861">
        <v>-3.7962349999999998</v>
      </c>
      <c r="R729" s="861">
        <v>-5.301482</v>
      </c>
      <c r="S729" s="861">
        <v>-6.2021360000000003</v>
      </c>
      <c r="T729" s="861">
        <v>82.325795999999997</v>
      </c>
      <c r="U729" s="861">
        <v>73.521840999999995</v>
      </c>
      <c r="V729" s="861">
        <v>94.478675999999993</v>
      </c>
      <c r="W729" s="861">
        <v>93.504659000000004</v>
      </c>
      <c r="X729" s="861">
        <v>-3.4680620000000002</v>
      </c>
      <c r="Y729" s="861">
        <v>-4.1700059999999999</v>
      </c>
      <c r="Z729" s="861">
        <v>-8.9337870000000006</v>
      </c>
      <c r="AA729" s="861">
        <v>-8.5843710000000009</v>
      </c>
      <c r="AB729" s="861">
        <v>-8.1252800000000001</v>
      </c>
      <c r="AC729" s="861">
        <v>-9.8049879999999998</v>
      </c>
      <c r="AD729" s="861">
        <v>-13.804527999999999</v>
      </c>
      <c r="AE729" s="861">
        <v>106.223539</v>
      </c>
      <c r="AF729" s="861">
        <v>99.373587000000001</v>
      </c>
      <c r="AG729" s="861">
        <v>90.892370999999997</v>
      </c>
      <c r="AH729" s="861">
        <v>110.49541000000001</v>
      </c>
      <c r="AI729" s="861">
        <v>90.426483000000005</v>
      </c>
      <c r="AJ729" s="861">
        <v>74.808830999999998</v>
      </c>
      <c r="AK729" s="861">
        <v>-3.985592</v>
      </c>
      <c r="AL729" s="861">
        <v>-8.9040230000000005</v>
      </c>
      <c r="AM729" s="861">
        <v>-5.4736219999999998</v>
      </c>
      <c r="AN729" s="861">
        <v>93.840429</v>
      </c>
      <c r="AO729" s="861">
        <v>92.834102999999999</v>
      </c>
      <c r="AP729" s="861">
        <v>92.023120000000006</v>
      </c>
      <c r="AQ729" s="861">
        <v>89.506332</v>
      </c>
      <c r="AR729" s="861">
        <v>73.657506999999995</v>
      </c>
      <c r="AS729" s="861">
        <v>63.541665000000002</v>
      </c>
      <c r="AT729" s="861">
        <v>77.767668</v>
      </c>
      <c r="AU729" s="861">
        <v>76.024488000000005</v>
      </c>
      <c r="AV729" s="861">
        <v>74.298456000000002</v>
      </c>
      <c r="AW729" s="861">
        <v>73.477825999999993</v>
      </c>
      <c r="AX729" s="861">
        <v>89.571793999999997</v>
      </c>
      <c r="AY729" s="861">
        <v>87.479352000000006</v>
      </c>
      <c r="AZ729" s="861">
        <v>-3.890441</v>
      </c>
      <c r="BA729" s="861">
        <v>-3.287849</v>
      </c>
      <c r="BB729" s="861">
        <v>-12.943827000000001</v>
      </c>
      <c r="BC729" s="861">
        <v>-11.293873</v>
      </c>
      <c r="BD729" s="861">
        <v>-12.654396999999999</v>
      </c>
      <c r="BE729" s="861">
        <v>-11.650541</v>
      </c>
      <c r="BF729" s="861">
        <v>27.525331999999999</v>
      </c>
      <c r="BG729" s="861">
        <v>138.574242</v>
      </c>
      <c r="BH729" s="861">
        <v>108.562907</v>
      </c>
      <c r="BI729" s="861">
        <v>52.528019</v>
      </c>
      <c r="BJ729" s="861">
        <v>129.89839499999999</v>
      </c>
      <c r="BK729" s="861">
        <v>86.464219</v>
      </c>
      <c r="BL729" s="861">
        <v>77.475791000000001</v>
      </c>
      <c r="BM729" s="861">
        <v>-18.550212999999999</v>
      </c>
      <c r="BN729" s="861">
        <v>-11.798064</v>
      </c>
      <c r="BO729" s="861">
        <v>-19.607906</v>
      </c>
      <c r="BP729" s="861">
        <v>-11.803241</v>
      </c>
      <c r="BQ729" s="861">
        <v>86.895262000000002</v>
      </c>
      <c r="BR729" s="861">
        <v>88.524309000000002</v>
      </c>
      <c r="BS729" s="861">
        <v>85.929008999999994</v>
      </c>
      <c r="BT729" s="861">
        <v>60.795847000000002</v>
      </c>
      <c r="BU729" s="861">
        <v>63.868015</v>
      </c>
      <c r="BV729" s="861">
        <v>61.967185000000001</v>
      </c>
      <c r="BW729" s="861">
        <v>65.616759999999999</v>
      </c>
      <c r="BX729" s="861">
        <v>-13.098582</v>
      </c>
      <c r="BY729" s="861">
        <v>-13.558567</v>
      </c>
      <c r="BZ729" s="861">
        <v>-14.832064000000001</v>
      </c>
      <c r="CA729" s="861">
        <v>-17.474018999999998</v>
      </c>
      <c r="CB729" s="861">
        <v>-7.3324759999999998</v>
      </c>
      <c r="CC729" s="861">
        <v>-3.2647539999999999</v>
      </c>
      <c r="CD729" s="861">
        <v>-7.718197</v>
      </c>
      <c r="CE729" s="861">
        <v>-2.2003710000000001</v>
      </c>
      <c r="CF729" s="861">
        <v>-10.164223</v>
      </c>
      <c r="CG729" s="861">
        <v>-2.6273740000000001</v>
      </c>
      <c r="CH729" s="861">
        <v>-10.266632</v>
      </c>
      <c r="CI729" s="861">
        <v>-4.8492300000000004</v>
      </c>
      <c r="CJ729" s="861">
        <v>-7.5746019999999996</v>
      </c>
      <c r="CK729" s="861">
        <v>-4.1076740000000003</v>
      </c>
      <c r="CL729" s="861">
        <v>-8.2000270000000004</v>
      </c>
      <c r="CM729" s="861">
        <v>-3.2471079999999999</v>
      </c>
      <c r="CN729" s="861">
        <v>-10.116344</v>
      </c>
      <c r="CO729" s="861">
        <v>-5.4136220000000002</v>
      </c>
      <c r="CP729" s="861">
        <v>-9.9848839999999992</v>
      </c>
      <c r="CQ729" s="861">
        <v>-5.9673429999999996</v>
      </c>
      <c r="CR729" s="861">
        <v>-7.5113810000000001</v>
      </c>
      <c r="CS729" s="861">
        <v>-5.008813</v>
      </c>
      <c r="CT729" s="861">
        <v>-7.5729170000000003</v>
      </c>
      <c r="CU729" s="861">
        <v>-6.1719249999999999</v>
      </c>
      <c r="CV729" s="861">
        <v>-10.49128</v>
      </c>
      <c r="CW729" s="861">
        <v>-6.443943</v>
      </c>
      <c r="CX729" s="861">
        <v>-10.171487000000001</v>
      </c>
      <c r="CY729" s="861">
        <v>-5.6435880000000003</v>
      </c>
      <c r="CZ729" s="861">
        <v>-7.3223500000000001</v>
      </c>
      <c r="DA729" s="861">
        <v>-5.0163739999999999</v>
      </c>
      <c r="DB729" s="861">
        <v>-7.9351580000000004</v>
      </c>
      <c r="DC729" s="861">
        <v>-5.3731540000000004</v>
      </c>
      <c r="DD729" s="861">
        <v>-10.302718</v>
      </c>
      <c r="DE729" s="861">
        <v>-7.605391</v>
      </c>
      <c r="DF729" s="861">
        <v>-10.357943000000001</v>
      </c>
      <c r="DG729" s="861">
        <v>-6.7749420000000002</v>
      </c>
      <c r="DH729" s="861">
        <v>-7.0448829999999996</v>
      </c>
      <c r="DI729" s="861">
        <v>-5.697953</v>
      </c>
      <c r="DJ729" s="861">
        <v>-7.514748</v>
      </c>
      <c r="DK729" s="861">
        <v>-6.6570530000000003</v>
      </c>
      <c r="DL729" s="861">
        <v>-10.378197</v>
      </c>
      <c r="DM729" s="861">
        <v>-8.7733159999999994</v>
      </c>
      <c r="DN729" s="861">
        <v>-10.401145</v>
      </c>
      <c r="DO729" s="861">
        <v>-7.5851069999999998</v>
      </c>
      <c r="DP729" s="861">
        <v>-7.5383570000000004</v>
      </c>
      <c r="DQ729" s="861">
        <v>-6.2948890000000004</v>
      </c>
      <c r="DR729" s="861">
        <v>-8.2149350000000005</v>
      </c>
      <c r="DS729" s="861">
        <v>-7.5348490000000004</v>
      </c>
      <c r="DT729" s="861">
        <v>-10.108714000000001</v>
      </c>
      <c r="DU729" s="861">
        <v>-9.7553660000000004</v>
      </c>
      <c r="DV729" s="861">
        <v>-10.68127</v>
      </c>
      <c r="DW729" s="861">
        <v>-7.6470029999999998</v>
      </c>
      <c r="DX729" s="861">
        <v>12.932334000000001</v>
      </c>
      <c r="DY729" s="861">
        <v>9.3656839999999999</v>
      </c>
      <c r="DZ729" s="861">
        <v>163.59415899999999</v>
      </c>
      <c r="EA729" s="861">
        <v>152.59565799999999</v>
      </c>
      <c r="EB729" s="861">
        <v>120.49</v>
      </c>
      <c r="EC729" s="861">
        <v>3.2589999999999999</v>
      </c>
      <c r="ED729" s="861">
        <v>387.5</v>
      </c>
      <c r="EE729" s="861">
        <v>120.49</v>
      </c>
      <c r="EF729" s="861">
        <v>5.476</v>
      </c>
      <c r="EG729" s="861">
        <v>650.20000000000005</v>
      </c>
      <c r="EH729" s="861">
        <v>120.59</v>
      </c>
      <c r="EI729" s="861">
        <v>5.0949999999999998</v>
      </c>
      <c r="EJ729" s="861">
        <v>602.1</v>
      </c>
      <c r="EK729" s="861">
        <v>11.102062</v>
      </c>
      <c r="EL729" s="861">
        <v>3.427765</v>
      </c>
      <c r="EM729" s="861">
        <v>-16.575683999999999</v>
      </c>
      <c r="EN729" s="861">
        <v>-23.035671000000001</v>
      </c>
      <c r="EO729" s="861">
        <v>95.590671999999998</v>
      </c>
      <c r="EP729" s="861">
        <v>90.804170999999997</v>
      </c>
      <c r="EQ729" s="861">
        <v>-7.3867919999999998</v>
      </c>
      <c r="ER729" s="861">
        <v>1360.7615920000001</v>
      </c>
      <c r="ES729" s="861">
        <v>3183.021894</v>
      </c>
      <c r="ET729" s="861">
        <v>2695.766991</v>
      </c>
      <c r="EU729" s="861"/>
      <c r="EV729" s="861"/>
      <c r="EW729" s="861"/>
      <c r="EX729" s="861"/>
      <c r="EY729" s="861"/>
      <c r="EZ729" s="861"/>
      <c r="FA729" s="861"/>
      <c r="FB729" s="861"/>
      <c r="FC729" s="861"/>
      <c r="FD729" s="861"/>
    </row>
    <row r="730" spans="1:160" x14ac:dyDescent="0.25">
      <c r="A730" s="837">
        <v>46146</v>
      </c>
      <c r="B730" s="836">
        <v>0.58258101851851851</v>
      </c>
      <c r="C730" s="861">
        <v>40740</v>
      </c>
      <c r="D730" s="861">
        <v>0</v>
      </c>
      <c r="E730" s="861">
        <v>0</v>
      </c>
      <c r="F730" s="861">
        <v>75.246832999999995</v>
      </c>
      <c r="G730" s="861">
        <v>71.626104999999995</v>
      </c>
      <c r="H730" s="861">
        <v>64.950974000000002</v>
      </c>
      <c r="I730" s="861">
        <v>73.774268000000006</v>
      </c>
      <c r="J730" s="861">
        <v>71.342276999999996</v>
      </c>
      <c r="K730" s="861">
        <v>71.167478000000003</v>
      </c>
      <c r="L730" s="861">
        <v>73.622309999999999</v>
      </c>
      <c r="M730" s="861">
        <v>74.606263999999996</v>
      </c>
      <c r="N730" s="861">
        <v>-4.847588</v>
      </c>
      <c r="O730" s="861">
        <v>-7.7412799999999997</v>
      </c>
      <c r="P730" s="861">
        <v>-8.4360990000000005</v>
      </c>
      <c r="Q730" s="861">
        <v>-3.876026</v>
      </c>
      <c r="R730" s="861">
        <v>-5.4527489999999998</v>
      </c>
      <c r="S730" s="861">
        <v>-6.2878270000000001</v>
      </c>
      <c r="T730" s="861">
        <v>82.307407999999995</v>
      </c>
      <c r="U730" s="861">
        <v>73.666158999999993</v>
      </c>
      <c r="V730" s="861">
        <v>94.329722000000004</v>
      </c>
      <c r="W730" s="861">
        <v>93.423772999999997</v>
      </c>
      <c r="X730" s="861">
        <v>-3.600285</v>
      </c>
      <c r="Y730" s="861">
        <v>-4.2224050000000002</v>
      </c>
      <c r="Z730" s="861">
        <v>-9.0859199999999998</v>
      </c>
      <c r="AA730" s="861">
        <v>-8.7176860000000005</v>
      </c>
      <c r="AB730" s="861">
        <v>-8.3400470000000002</v>
      </c>
      <c r="AC730" s="861">
        <v>-9.9640090000000008</v>
      </c>
      <c r="AD730" s="861">
        <v>-14.030017000000001</v>
      </c>
      <c r="AE730" s="861">
        <v>105.85436199999999</v>
      </c>
      <c r="AF730" s="861">
        <v>98.979388999999998</v>
      </c>
      <c r="AG730" s="861">
        <v>90.413876000000002</v>
      </c>
      <c r="AH730" s="861">
        <v>110.115759</v>
      </c>
      <c r="AI730" s="861">
        <v>90.316688999999997</v>
      </c>
      <c r="AJ730" s="861">
        <v>74.623082999999994</v>
      </c>
      <c r="AK730" s="861">
        <v>-4.24254</v>
      </c>
      <c r="AL730" s="861">
        <v>-9.1635150000000003</v>
      </c>
      <c r="AM730" s="861">
        <v>-5.7172669999999997</v>
      </c>
      <c r="AN730" s="861">
        <v>93.613584000000003</v>
      </c>
      <c r="AO730" s="861">
        <v>92.719374000000002</v>
      </c>
      <c r="AP730" s="861">
        <v>91.669244000000006</v>
      </c>
      <c r="AQ730" s="861">
        <v>89.211271999999994</v>
      </c>
      <c r="AR730" s="861">
        <v>73.599463999999998</v>
      </c>
      <c r="AS730" s="861">
        <v>63.582687999999997</v>
      </c>
      <c r="AT730" s="861">
        <v>77.604639000000006</v>
      </c>
      <c r="AU730" s="861">
        <v>75.891508000000002</v>
      </c>
      <c r="AV730" s="861">
        <v>73.938968000000003</v>
      </c>
      <c r="AW730" s="861">
        <v>73.315989000000002</v>
      </c>
      <c r="AX730" s="861">
        <v>89.381381000000005</v>
      </c>
      <c r="AY730" s="861">
        <v>87.378838999999999</v>
      </c>
      <c r="AZ730" s="861">
        <v>-4.1349400000000003</v>
      </c>
      <c r="BA730" s="861">
        <v>-3.520969</v>
      </c>
      <c r="BB730" s="861">
        <v>-13.158002</v>
      </c>
      <c r="BC730" s="861">
        <v>-11.562531999999999</v>
      </c>
      <c r="BD730" s="861">
        <v>-12.910905</v>
      </c>
      <c r="BE730" s="861">
        <v>-12.051282</v>
      </c>
      <c r="BF730" s="861">
        <v>28.244726</v>
      </c>
      <c r="BG730" s="861">
        <v>138.74258</v>
      </c>
      <c r="BH730" s="861">
        <v>108.606447</v>
      </c>
      <c r="BI730" s="861">
        <v>52.393101999999999</v>
      </c>
      <c r="BJ730" s="861">
        <v>129.86026200000001</v>
      </c>
      <c r="BK730" s="861">
        <v>86.363354999999999</v>
      </c>
      <c r="BL730" s="861">
        <v>77.429471000000007</v>
      </c>
      <c r="BM730" s="861">
        <v>-18.892319000000001</v>
      </c>
      <c r="BN730" s="861">
        <v>-12.052659</v>
      </c>
      <c r="BO730" s="861">
        <v>-19.828011</v>
      </c>
      <c r="BP730" s="861">
        <v>-12.185917</v>
      </c>
      <c r="BQ730" s="861">
        <v>86.796584999999993</v>
      </c>
      <c r="BR730" s="861">
        <v>88.393184000000005</v>
      </c>
      <c r="BS730" s="861">
        <v>85.800830000000005</v>
      </c>
      <c r="BT730" s="861">
        <v>60.988149999999997</v>
      </c>
      <c r="BU730" s="861">
        <v>63.840552000000002</v>
      </c>
      <c r="BV730" s="861">
        <v>61.909199999999998</v>
      </c>
      <c r="BW730" s="861">
        <v>65.714495999999997</v>
      </c>
      <c r="BX730" s="861">
        <v>-13.49105</v>
      </c>
      <c r="BY730" s="861">
        <v>-13.69164</v>
      </c>
      <c r="BZ730" s="861">
        <v>-14.814199</v>
      </c>
      <c r="CA730" s="861">
        <v>-17.702110999999999</v>
      </c>
      <c r="CB730" s="861">
        <v>-7.3498710000000003</v>
      </c>
      <c r="CC730" s="861">
        <v>-3.2145609999999998</v>
      </c>
      <c r="CD730" s="861">
        <v>-7.7102029999999999</v>
      </c>
      <c r="CE730" s="861">
        <v>-2.1664850000000002</v>
      </c>
      <c r="CF730" s="861">
        <v>-10.142567</v>
      </c>
      <c r="CG730" s="861">
        <v>-2.5637590000000001</v>
      </c>
      <c r="CH730" s="861">
        <v>-10.253121</v>
      </c>
      <c r="CI730" s="861">
        <v>-4.7957999999999998</v>
      </c>
      <c r="CJ730" s="861">
        <v>-7.5817180000000004</v>
      </c>
      <c r="CK730" s="861">
        <v>-4.0490449999999996</v>
      </c>
      <c r="CL730" s="861">
        <v>-8.1737760000000002</v>
      </c>
      <c r="CM730" s="861">
        <v>-3.1802009999999998</v>
      </c>
      <c r="CN730" s="861">
        <v>-10.090465</v>
      </c>
      <c r="CO730" s="861">
        <v>-5.3725589999999999</v>
      </c>
      <c r="CP730" s="861">
        <v>-9.9892459999999996</v>
      </c>
      <c r="CQ730" s="861">
        <v>-5.9782060000000001</v>
      </c>
      <c r="CR730" s="861">
        <v>-7.5395669999999999</v>
      </c>
      <c r="CS730" s="861">
        <v>-4.9717000000000002</v>
      </c>
      <c r="CT730" s="861">
        <v>-7.5566399999999998</v>
      </c>
      <c r="CU730" s="861">
        <v>-6.1048400000000003</v>
      </c>
      <c r="CV730" s="861">
        <v>-10.494654000000001</v>
      </c>
      <c r="CW730" s="861">
        <v>-6.3604979999999998</v>
      </c>
      <c r="CX730" s="861">
        <v>-10.14978</v>
      </c>
      <c r="CY730" s="861">
        <v>-5.6411439999999997</v>
      </c>
      <c r="CZ730" s="861">
        <v>-7.2918620000000001</v>
      </c>
      <c r="DA730" s="861">
        <v>-5.0137010000000002</v>
      </c>
      <c r="DB730" s="861">
        <v>-7.9137630000000003</v>
      </c>
      <c r="DC730" s="861">
        <v>-5.3425269999999996</v>
      </c>
      <c r="DD730" s="861">
        <v>-10.282014999999999</v>
      </c>
      <c r="DE730" s="861">
        <v>-7.6338679999999997</v>
      </c>
      <c r="DF730" s="861">
        <v>-10.371403000000001</v>
      </c>
      <c r="DG730" s="861">
        <v>-6.7584429999999998</v>
      </c>
      <c r="DH730" s="861">
        <v>-7.0344490000000004</v>
      </c>
      <c r="DI730" s="861">
        <v>-5.6976190000000004</v>
      </c>
      <c r="DJ730" s="861">
        <v>-7.5228270000000004</v>
      </c>
      <c r="DK730" s="861">
        <v>-6.6613870000000004</v>
      </c>
      <c r="DL730" s="861">
        <v>-10.357378000000001</v>
      </c>
      <c r="DM730" s="861">
        <v>-8.7876790000000007</v>
      </c>
      <c r="DN730" s="861">
        <v>-10.392065000000001</v>
      </c>
      <c r="DO730" s="861">
        <v>-7.596171</v>
      </c>
      <c r="DP730" s="861">
        <v>-7.5344600000000002</v>
      </c>
      <c r="DQ730" s="861">
        <v>-6.3351470000000001</v>
      </c>
      <c r="DR730" s="861">
        <v>-8.1897970000000004</v>
      </c>
      <c r="DS730" s="861">
        <v>-7.5340470000000002</v>
      </c>
      <c r="DT730" s="861">
        <v>-10.099638000000001</v>
      </c>
      <c r="DU730" s="861">
        <v>-9.7828870000000006</v>
      </c>
      <c r="DV730" s="861">
        <v>-10.657486</v>
      </c>
      <c r="DW730" s="861">
        <v>-7.6523209999999997</v>
      </c>
      <c r="DX730" s="861">
        <v>12.867934999999999</v>
      </c>
      <c r="DY730" s="861">
        <v>9.2314910000000001</v>
      </c>
      <c r="DZ730" s="861">
        <v>163.35804300000001</v>
      </c>
      <c r="EA730" s="861">
        <v>151.99394599999999</v>
      </c>
      <c r="EB730" s="861">
        <v>120.7</v>
      </c>
      <c r="EC730" s="861">
        <v>3.2589999999999999</v>
      </c>
      <c r="ED730" s="861">
        <v>386.7</v>
      </c>
      <c r="EE730" s="861">
        <v>120.68</v>
      </c>
      <c r="EF730" s="861">
        <v>5.452</v>
      </c>
      <c r="EG730" s="861">
        <v>651.5</v>
      </c>
      <c r="EH730" s="861">
        <v>121.17</v>
      </c>
      <c r="EI730" s="861">
        <v>5.0529999999999999</v>
      </c>
      <c r="EJ730" s="861">
        <v>601.5</v>
      </c>
      <c r="EK730" s="861">
        <v>10.969166</v>
      </c>
      <c r="EL730" s="861">
        <v>3.4648460000000001</v>
      </c>
      <c r="EM730" s="861">
        <v>-16.686433000000001</v>
      </c>
      <c r="EN730" s="861">
        <v>-23.292857000000001</v>
      </c>
      <c r="EO730" s="861">
        <v>95.490219999999994</v>
      </c>
      <c r="EP730" s="861">
        <v>90.535730999999998</v>
      </c>
      <c r="EQ730" s="861">
        <v>-7.3723609999999997</v>
      </c>
      <c r="ER730" s="861">
        <v>1367.213823</v>
      </c>
      <c r="ES730" s="861">
        <v>3193.8425280000001</v>
      </c>
      <c r="ET730" s="861">
        <v>2705.812222</v>
      </c>
      <c r="EU730" s="861"/>
      <c r="EV730" s="861"/>
      <c r="EW730" s="861"/>
      <c r="EX730" s="861"/>
      <c r="EY730" s="861"/>
      <c r="EZ730" s="861"/>
      <c r="FA730" s="861"/>
      <c r="FB730" s="861"/>
      <c r="FC730" s="861"/>
      <c r="FD730" s="861"/>
    </row>
    <row r="731" spans="1:160" x14ac:dyDescent="0.25">
      <c r="A731" s="837">
        <v>46146</v>
      </c>
      <c r="B731" s="836">
        <v>0.58327546296296295</v>
      </c>
      <c r="C731" s="861">
        <v>40800</v>
      </c>
      <c r="D731" s="861">
        <v>0</v>
      </c>
      <c r="E731" s="861">
        <v>0</v>
      </c>
      <c r="F731" s="861">
        <v>75.210599999999999</v>
      </c>
      <c r="G731" s="861">
        <v>71.597774999999999</v>
      </c>
      <c r="H731" s="861">
        <v>65.005770999999996</v>
      </c>
      <c r="I731" s="861">
        <v>73.754236000000006</v>
      </c>
      <c r="J731" s="861">
        <v>71.359520000000003</v>
      </c>
      <c r="K731" s="861">
        <v>71.139322000000007</v>
      </c>
      <c r="L731" s="861">
        <v>73.651650000000004</v>
      </c>
      <c r="M731" s="861">
        <v>74.559925000000007</v>
      </c>
      <c r="N731" s="861">
        <v>-4.9326720000000002</v>
      </c>
      <c r="O731" s="861">
        <v>-7.9319920000000002</v>
      </c>
      <c r="P731" s="861">
        <v>-8.7024190000000008</v>
      </c>
      <c r="Q731" s="861">
        <v>-3.9927440000000001</v>
      </c>
      <c r="R731" s="861">
        <v>-5.5362</v>
      </c>
      <c r="S731" s="861">
        <v>-6.4110519999999998</v>
      </c>
      <c r="T731" s="861">
        <v>82.348945999999998</v>
      </c>
      <c r="U731" s="861">
        <v>73.855326000000005</v>
      </c>
      <c r="V731" s="861">
        <v>94.130278000000004</v>
      </c>
      <c r="W731" s="861">
        <v>93.189794000000006</v>
      </c>
      <c r="X731" s="861">
        <v>-3.6856689999999999</v>
      </c>
      <c r="Y731" s="861">
        <v>-4.3438369999999997</v>
      </c>
      <c r="Z731" s="861">
        <v>-9.2570320000000006</v>
      </c>
      <c r="AA731" s="861">
        <v>-8.8240510000000008</v>
      </c>
      <c r="AB731" s="861">
        <v>-8.4415410000000008</v>
      </c>
      <c r="AC731" s="861">
        <v>-10.045113000000001</v>
      </c>
      <c r="AD731" s="861">
        <v>-14.061064</v>
      </c>
      <c r="AE731" s="861">
        <v>105.58447700000001</v>
      </c>
      <c r="AF731" s="861">
        <v>98.728798999999995</v>
      </c>
      <c r="AG731" s="861">
        <v>90.089450999999997</v>
      </c>
      <c r="AH731" s="861">
        <v>110.014399</v>
      </c>
      <c r="AI731" s="861">
        <v>90.198528999999994</v>
      </c>
      <c r="AJ731" s="861">
        <v>74.465559999999996</v>
      </c>
      <c r="AK731" s="861">
        <v>-4.4652209999999997</v>
      </c>
      <c r="AL731" s="861">
        <v>-9.3075670000000006</v>
      </c>
      <c r="AM731" s="861">
        <v>-5.8689330000000002</v>
      </c>
      <c r="AN731" s="861">
        <v>93.445173999999994</v>
      </c>
      <c r="AO731" s="861">
        <v>92.498014999999995</v>
      </c>
      <c r="AP731" s="861">
        <v>91.543766000000005</v>
      </c>
      <c r="AQ731" s="861">
        <v>89.021027000000004</v>
      </c>
      <c r="AR731" s="861">
        <v>73.645273000000003</v>
      </c>
      <c r="AS731" s="861">
        <v>63.605925999999997</v>
      </c>
      <c r="AT731" s="861">
        <v>77.511272000000005</v>
      </c>
      <c r="AU731" s="861">
        <v>75.795000000000002</v>
      </c>
      <c r="AV731" s="861">
        <v>74.005070000000003</v>
      </c>
      <c r="AW731" s="861">
        <v>73.277563999999998</v>
      </c>
      <c r="AX731" s="861">
        <v>89.260575000000003</v>
      </c>
      <c r="AY731" s="861">
        <v>87.218192999999999</v>
      </c>
      <c r="AZ731" s="861">
        <v>-4.3814630000000001</v>
      </c>
      <c r="BA731" s="861">
        <v>-3.8039710000000002</v>
      </c>
      <c r="BB731" s="861">
        <v>-13.362590000000001</v>
      </c>
      <c r="BC731" s="861">
        <v>-11.753427</v>
      </c>
      <c r="BD731" s="861">
        <v>-13.137108</v>
      </c>
      <c r="BE731" s="861">
        <v>-12.415706</v>
      </c>
      <c r="BF731" s="861">
        <v>28.288557000000001</v>
      </c>
      <c r="BG731" s="861">
        <v>138.86469099999999</v>
      </c>
      <c r="BH731" s="861">
        <v>108.47347499999999</v>
      </c>
      <c r="BI731" s="861">
        <v>52.231185000000004</v>
      </c>
      <c r="BJ731" s="861">
        <v>129.76173</v>
      </c>
      <c r="BK731" s="861">
        <v>86.210364999999996</v>
      </c>
      <c r="BL731" s="861">
        <v>77.081075999999996</v>
      </c>
      <c r="BM731" s="861">
        <v>-19.035585000000001</v>
      </c>
      <c r="BN731" s="861">
        <v>-12.194134999999999</v>
      </c>
      <c r="BO731" s="861">
        <v>-19.837758000000001</v>
      </c>
      <c r="BP731" s="861">
        <v>-12.450374</v>
      </c>
      <c r="BQ731" s="861">
        <v>86.663058000000007</v>
      </c>
      <c r="BR731" s="861">
        <v>88.346863999999997</v>
      </c>
      <c r="BS731" s="861">
        <v>85.648826</v>
      </c>
      <c r="BT731" s="861">
        <v>60.974676000000002</v>
      </c>
      <c r="BU731" s="861">
        <v>63.74765</v>
      </c>
      <c r="BV731" s="861">
        <v>61.825952000000001</v>
      </c>
      <c r="BW731" s="861">
        <v>65.641875999999996</v>
      </c>
      <c r="BX731" s="861">
        <v>-13.650327000000001</v>
      </c>
      <c r="BY731" s="861">
        <v>-13.926519000000001</v>
      </c>
      <c r="BZ731" s="861">
        <v>-15.035527</v>
      </c>
      <c r="CA731" s="861">
        <v>-17.935383999999999</v>
      </c>
      <c r="CB731" s="861">
        <v>-7.3708790000000004</v>
      </c>
      <c r="CC731" s="861">
        <v>-3.2127059999999998</v>
      </c>
      <c r="CD731" s="861">
        <v>-7.7153489999999998</v>
      </c>
      <c r="CE731" s="861">
        <v>-2.1655600000000002</v>
      </c>
      <c r="CF731" s="861">
        <v>-10.152046</v>
      </c>
      <c r="CG731" s="861">
        <v>-2.5494690000000002</v>
      </c>
      <c r="CH731" s="861">
        <v>-10.262957</v>
      </c>
      <c r="CI731" s="861">
        <v>-4.77902</v>
      </c>
      <c r="CJ731" s="861">
        <v>-7.5887079999999996</v>
      </c>
      <c r="CK731" s="861">
        <v>-4.0420740000000004</v>
      </c>
      <c r="CL731" s="861">
        <v>-8.1639520000000001</v>
      </c>
      <c r="CM731" s="861">
        <v>-3.131453</v>
      </c>
      <c r="CN731" s="861">
        <v>-10.102759000000001</v>
      </c>
      <c r="CO731" s="861">
        <v>-5.3288549999999999</v>
      </c>
      <c r="CP731" s="861">
        <v>-10.020517</v>
      </c>
      <c r="CQ731" s="861">
        <v>-5.9962220000000004</v>
      </c>
      <c r="CR731" s="861">
        <v>-7.5422000000000002</v>
      </c>
      <c r="CS731" s="861">
        <v>-4.9314879999999999</v>
      </c>
      <c r="CT731" s="861">
        <v>-7.5232580000000002</v>
      </c>
      <c r="CU731" s="861">
        <v>-6.0822620000000001</v>
      </c>
      <c r="CV731" s="861">
        <v>-10.479433</v>
      </c>
      <c r="CW731" s="861">
        <v>-6.3771060000000004</v>
      </c>
      <c r="CX731" s="861">
        <v>-10.129910000000001</v>
      </c>
      <c r="CY731" s="861">
        <v>-5.6200159999999997</v>
      </c>
      <c r="CZ731" s="861">
        <v>-7.2903060000000002</v>
      </c>
      <c r="DA731" s="861">
        <v>-4.9782149999999996</v>
      </c>
      <c r="DB731" s="861">
        <v>-7.8841950000000001</v>
      </c>
      <c r="DC731" s="861">
        <v>-5.3219289999999999</v>
      </c>
      <c r="DD731" s="861">
        <v>-10.25637</v>
      </c>
      <c r="DE731" s="861">
        <v>-7.5844860000000001</v>
      </c>
      <c r="DF731" s="861">
        <v>-10.340455</v>
      </c>
      <c r="DG731" s="861">
        <v>-6.7323399999999998</v>
      </c>
      <c r="DH731" s="861">
        <v>-6.9933880000000004</v>
      </c>
      <c r="DI731" s="861">
        <v>-5.6727829999999999</v>
      </c>
      <c r="DJ731" s="861">
        <v>-7.4941810000000002</v>
      </c>
      <c r="DK731" s="861">
        <v>-6.6248430000000003</v>
      </c>
      <c r="DL731" s="861">
        <v>-10.310601</v>
      </c>
      <c r="DM731" s="861">
        <v>-8.749447</v>
      </c>
      <c r="DN731" s="861">
        <v>-10.364872999999999</v>
      </c>
      <c r="DO731" s="861">
        <v>-7.5602159999999996</v>
      </c>
      <c r="DP731" s="861">
        <v>-7.497573</v>
      </c>
      <c r="DQ731" s="861">
        <v>-6.2776269999999998</v>
      </c>
      <c r="DR731" s="861">
        <v>-8.1536329999999992</v>
      </c>
      <c r="DS731" s="861">
        <v>-7.5058670000000003</v>
      </c>
      <c r="DT731" s="861">
        <v>-10.05945</v>
      </c>
      <c r="DU731" s="861">
        <v>-9.7413120000000006</v>
      </c>
      <c r="DV731" s="861">
        <v>-10.624461</v>
      </c>
      <c r="DW731" s="861">
        <v>-7.6129069999999999</v>
      </c>
      <c r="DX731" s="861">
        <v>12.750947</v>
      </c>
      <c r="DY731" s="861">
        <v>9.2026690000000002</v>
      </c>
      <c r="DZ731" s="861">
        <v>163.121635</v>
      </c>
      <c r="EA731" s="861">
        <v>151.88089500000001</v>
      </c>
      <c r="EB731" s="861">
        <v>120.47</v>
      </c>
      <c r="EC731" s="861">
        <v>3.258</v>
      </c>
      <c r="ED731" s="861">
        <v>386.8</v>
      </c>
      <c r="EE731" s="861">
        <v>120.63</v>
      </c>
      <c r="EF731" s="861">
        <v>5.45</v>
      </c>
      <c r="EG731" s="861">
        <v>646.9</v>
      </c>
      <c r="EH731" s="861">
        <v>120.48</v>
      </c>
      <c r="EI731" s="861">
        <v>5.0389999999999997</v>
      </c>
      <c r="EJ731" s="861">
        <v>600.6</v>
      </c>
      <c r="EK731" s="861">
        <v>11.019199</v>
      </c>
      <c r="EL731" s="861">
        <v>3.5104839999999999</v>
      </c>
      <c r="EM731" s="861">
        <v>-16.888131999999999</v>
      </c>
      <c r="EN731" s="861">
        <v>-23.348241999999999</v>
      </c>
      <c r="EO731" s="861">
        <v>95.389545999999996</v>
      </c>
      <c r="EP731" s="861">
        <v>90.485215999999994</v>
      </c>
      <c r="EQ731" s="861">
        <v>-7.3520760000000003</v>
      </c>
      <c r="ER731" s="861">
        <v>1373.0960990000001</v>
      </c>
      <c r="ES731" s="861">
        <v>3204.6576239999999</v>
      </c>
      <c r="ET731" s="861">
        <v>2715.8093119999999</v>
      </c>
      <c r="EU731" s="861"/>
      <c r="EV731" s="861"/>
      <c r="EW731" s="861"/>
      <c r="EX731" s="861"/>
      <c r="EY731" s="861"/>
      <c r="EZ731" s="861"/>
      <c r="FA731" s="861"/>
      <c r="FB731" s="861"/>
      <c r="FC731" s="861"/>
      <c r="FD731" s="861"/>
    </row>
    <row r="732" spans="1:160" x14ac:dyDescent="0.25">
      <c r="A732" s="837">
        <v>46146</v>
      </c>
      <c r="B732" s="836">
        <v>0.5839699074074074</v>
      </c>
      <c r="C732" s="861">
        <v>40860</v>
      </c>
      <c r="D732" s="861">
        <v>0</v>
      </c>
      <c r="E732" s="861">
        <v>0</v>
      </c>
      <c r="F732" s="861">
        <v>75.159306999999998</v>
      </c>
      <c r="G732" s="861">
        <v>71.576375999999996</v>
      </c>
      <c r="H732" s="861">
        <v>64.979501999999997</v>
      </c>
      <c r="I732" s="861">
        <v>73.763041000000001</v>
      </c>
      <c r="J732" s="861">
        <v>71.303443000000001</v>
      </c>
      <c r="K732" s="861">
        <v>71.121846000000005</v>
      </c>
      <c r="L732" s="861">
        <v>73.639754999999994</v>
      </c>
      <c r="M732" s="861">
        <v>74.568329000000006</v>
      </c>
      <c r="N732" s="861">
        <v>-5.2821220000000002</v>
      </c>
      <c r="O732" s="861">
        <v>-8.2643710000000006</v>
      </c>
      <c r="P732" s="861">
        <v>-8.7377160000000007</v>
      </c>
      <c r="Q732" s="861">
        <v>21.330328000000002</v>
      </c>
      <c r="R732" s="861">
        <v>-0.96103400000000005</v>
      </c>
      <c r="S732" s="861">
        <v>-6.5839059999999998</v>
      </c>
      <c r="T732" s="861">
        <v>82.205020000000005</v>
      </c>
      <c r="U732" s="861">
        <v>73.161523000000003</v>
      </c>
      <c r="V732" s="861">
        <v>93.971451999999999</v>
      </c>
      <c r="W732" s="861">
        <v>93.009699999999995</v>
      </c>
      <c r="X732" s="861">
        <v>12.061013000000001</v>
      </c>
      <c r="Y732" s="861">
        <v>8.2327279999999998</v>
      </c>
      <c r="Z732" s="861">
        <v>-7.4419700000000004</v>
      </c>
      <c r="AA732" s="861">
        <v>-6.7174209999999999</v>
      </c>
      <c r="AB732" s="861">
        <v>-6.9118899999999996</v>
      </c>
      <c r="AC732" s="861">
        <v>-10.207822999999999</v>
      </c>
      <c r="AD732" s="861">
        <v>-14.260056000000001</v>
      </c>
      <c r="AE732" s="861">
        <v>105.50932400000001</v>
      </c>
      <c r="AF732" s="861">
        <v>98.493967999999995</v>
      </c>
      <c r="AG732" s="861">
        <v>90.015466000000004</v>
      </c>
      <c r="AH732" s="861">
        <v>109.75456800000001</v>
      </c>
      <c r="AI732" s="861">
        <v>90.004262999999995</v>
      </c>
      <c r="AJ732" s="861">
        <v>74.395808000000002</v>
      </c>
      <c r="AK732" s="861">
        <v>-4.7430399999999997</v>
      </c>
      <c r="AL732" s="861">
        <v>-9.5378489999999996</v>
      </c>
      <c r="AM732" s="861">
        <v>-6.1091680000000004</v>
      </c>
      <c r="AN732" s="861">
        <v>93.292522000000005</v>
      </c>
      <c r="AO732" s="861">
        <v>92.302890000000005</v>
      </c>
      <c r="AP732" s="861">
        <v>91.374127000000001</v>
      </c>
      <c r="AQ732" s="861">
        <v>88.869603999999995</v>
      </c>
      <c r="AR732" s="861">
        <v>73.599716999999998</v>
      </c>
      <c r="AS732" s="861">
        <v>63.588937999999999</v>
      </c>
      <c r="AT732" s="861">
        <v>77.458191999999997</v>
      </c>
      <c r="AU732" s="861">
        <v>75.741812999999993</v>
      </c>
      <c r="AV732" s="861">
        <v>73.916667000000004</v>
      </c>
      <c r="AW732" s="861">
        <v>73.199017999999995</v>
      </c>
      <c r="AX732" s="861">
        <v>89.097042000000002</v>
      </c>
      <c r="AY732" s="861">
        <v>87.072603999999998</v>
      </c>
      <c r="AZ732" s="861">
        <v>-2.6557360000000001</v>
      </c>
      <c r="BA732" s="861">
        <v>-3.9239799999999998</v>
      </c>
      <c r="BB732" s="861">
        <v>-13.112126</v>
      </c>
      <c r="BC732" s="861">
        <v>-11.821211999999999</v>
      </c>
      <c r="BD732" s="861">
        <v>-13.161647</v>
      </c>
      <c r="BE732" s="861">
        <v>-12.356617</v>
      </c>
      <c r="BF732" s="861">
        <v>28.722021000000002</v>
      </c>
      <c r="BG732" s="861">
        <v>138.88296700000001</v>
      </c>
      <c r="BH732" s="861">
        <v>108.477462</v>
      </c>
      <c r="BI732" s="861">
        <v>51.973222</v>
      </c>
      <c r="BJ732" s="861">
        <v>129.70014800000001</v>
      </c>
      <c r="BK732" s="861">
        <v>86.091960999999998</v>
      </c>
      <c r="BL732" s="861">
        <v>76.875434999999996</v>
      </c>
      <c r="BM732" s="861">
        <v>-19.234119</v>
      </c>
      <c r="BN732" s="861">
        <v>-12.448</v>
      </c>
      <c r="BO732" s="861">
        <v>-20.069918999999999</v>
      </c>
      <c r="BP732" s="861">
        <v>-12.556367</v>
      </c>
      <c r="BQ732" s="861">
        <v>86.473865000000004</v>
      </c>
      <c r="BR732" s="861">
        <v>88.252436000000003</v>
      </c>
      <c r="BS732" s="861">
        <v>85.528233999999998</v>
      </c>
      <c r="BT732" s="861">
        <v>60.879308999999999</v>
      </c>
      <c r="BU732" s="861">
        <v>63.643205999999999</v>
      </c>
      <c r="BV732" s="861">
        <v>61.716974999999998</v>
      </c>
      <c r="BW732" s="861">
        <v>65.557744</v>
      </c>
      <c r="BX732" s="861">
        <v>-13.608992000000001</v>
      </c>
      <c r="BY732" s="861">
        <v>-13.687818999999999</v>
      </c>
      <c r="BZ732" s="861">
        <v>-15.292201</v>
      </c>
      <c r="CA732" s="861">
        <v>-18.108143999999999</v>
      </c>
      <c r="CB732" s="861">
        <v>-7.3239000000000001</v>
      </c>
      <c r="CC732" s="861">
        <v>-3.1759369999999998</v>
      </c>
      <c r="CD732" s="861">
        <v>-7.6895429999999996</v>
      </c>
      <c r="CE732" s="861">
        <v>-2.1969970000000001</v>
      </c>
      <c r="CF732" s="861">
        <v>-10.118309</v>
      </c>
      <c r="CG732" s="861">
        <v>-2.5277270000000001</v>
      </c>
      <c r="CH732" s="861">
        <v>-10.260833999999999</v>
      </c>
      <c r="CI732" s="861">
        <v>-4.7950689999999998</v>
      </c>
      <c r="CJ732" s="861">
        <v>-7.537973</v>
      </c>
      <c r="CK732" s="861">
        <v>-3.9801530000000001</v>
      </c>
      <c r="CL732" s="861">
        <v>-8.1502940000000006</v>
      </c>
      <c r="CM732" s="861">
        <v>-3.1276510000000002</v>
      </c>
      <c r="CN732" s="861">
        <v>-10.069025</v>
      </c>
      <c r="CO732" s="861">
        <v>-5.3209960000000001</v>
      </c>
      <c r="CP732" s="861">
        <v>-9.968019</v>
      </c>
      <c r="CQ732" s="861">
        <v>-5.9319319999999998</v>
      </c>
      <c r="CR732" s="861">
        <v>-7.5212269999999997</v>
      </c>
      <c r="CS732" s="861">
        <v>-4.9036169999999997</v>
      </c>
      <c r="CT732" s="861">
        <v>-7.5252439999999998</v>
      </c>
      <c r="CU732" s="861">
        <v>-6.0837760000000003</v>
      </c>
      <c r="CV732" s="861">
        <v>-10.455596999999999</v>
      </c>
      <c r="CW732" s="861">
        <v>-6.3506239999999998</v>
      </c>
      <c r="CX732" s="861">
        <v>-10.107782</v>
      </c>
      <c r="CY732" s="861">
        <v>-5.6106290000000003</v>
      </c>
      <c r="CZ732" s="861">
        <v>-7.24024</v>
      </c>
      <c r="DA732" s="861">
        <v>-4.9638419999999996</v>
      </c>
      <c r="DB732" s="861">
        <v>-7.8618050000000004</v>
      </c>
      <c r="DC732" s="861">
        <v>-5.3289790000000004</v>
      </c>
      <c r="DD732" s="861">
        <v>-10.227643</v>
      </c>
      <c r="DE732" s="861">
        <v>-7.5787880000000003</v>
      </c>
      <c r="DF732" s="861">
        <v>-10.314997</v>
      </c>
      <c r="DG732" s="861">
        <v>-6.7345730000000001</v>
      </c>
      <c r="DH732" s="861">
        <v>-6.9764710000000001</v>
      </c>
      <c r="DI732" s="861">
        <v>-5.6547140000000002</v>
      </c>
      <c r="DJ732" s="861">
        <v>-7.4690479999999999</v>
      </c>
      <c r="DK732" s="861">
        <v>-6.6333549999999999</v>
      </c>
      <c r="DL732" s="861">
        <v>-10.307319</v>
      </c>
      <c r="DM732" s="861">
        <v>-8.7466419999999996</v>
      </c>
      <c r="DN732" s="861">
        <v>-10.340821999999999</v>
      </c>
      <c r="DO732" s="861">
        <v>-7.5601139999999996</v>
      </c>
      <c r="DP732" s="861">
        <v>-7.4675549999999999</v>
      </c>
      <c r="DQ732" s="861">
        <v>-6.2665379999999997</v>
      </c>
      <c r="DR732" s="861">
        <v>-8.1200519999999994</v>
      </c>
      <c r="DS732" s="861">
        <v>-7.4830709999999998</v>
      </c>
      <c r="DT732" s="861">
        <v>-10.059455</v>
      </c>
      <c r="DU732" s="861">
        <v>-9.7558600000000002</v>
      </c>
      <c r="DV732" s="861">
        <v>-10.614675999999999</v>
      </c>
      <c r="DW732" s="861">
        <v>-7.6349609999999997</v>
      </c>
      <c r="DX732" s="861">
        <v>13.595136</v>
      </c>
      <c r="DY732" s="861">
        <v>9.1325350000000007</v>
      </c>
      <c r="DZ732" s="861">
        <v>163.03064900000001</v>
      </c>
      <c r="EA732" s="861">
        <v>151.440158</v>
      </c>
      <c r="EB732" s="861">
        <v>120.94</v>
      </c>
      <c r="EC732" s="861">
        <v>1.24</v>
      </c>
      <c r="ED732" s="861">
        <v>133</v>
      </c>
      <c r="EE732" s="861">
        <v>120.82</v>
      </c>
      <c r="EF732" s="861">
        <v>5.4429999999999996</v>
      </c>
      <c r="EG732" s="861">
        <v>645.29999999999995</v>
      </c>
      <c r="EH732" s="861">
        <v>121.07</v>
      </c>
      <c r="EI732" s="861">
        <v>5.0510000000000002</v>
      </c>
      <c r="EJ732" s="861">
        <v>596.6</v>
      </c>
      <c r="EK732" s="861">
        <v>9.3381109999999996</v>
      </c>
      <c r="EL732" s="861">
        <v>3.4133100000000001</v>
      </c>
      <c r="EM732" s="861">
        <v>-15.447279</v>
      </c>
      <c r="EN732" s="861">
        <v>-23.483229000000001</v>
      </c>
      <c r="EO732" s="861">
        <v>95.350774000000001</v>
      </c>
      <c r="EP732" s="861">
        <v>90.288042000000004</v>
      </c>
      <c r="EQ732" s="861">
        <v>-7.3348829999999996</v>
      </c>
      <c r="ER732" s="861">
        <v>1378.198783</v>
      </c>
      <c r="ES732" s="861">
        <v>3215.446363</v>
      </c>
      <c r="ET732" s="861">
        <v>2725.7876740000002</v>
      </c>
      <c r="EU732" s="861"/>
      <c r="EV732" s="861"/>
      <c r="EW732" s="861"/>
      <c r="EX732" s="861"/>
      <c r="EY732" s="861"/>
      <c r="EZ732" s="861"/>
      <c r="FA732" s="861"/>
      <c r="FB732" s="861"/>
      <c r="FC732" s="861"/>
      <c r="FD732" s="861"/>
    </row>
    <row r="733" spans="1:160" x14ac:dyDescent="0.25">
      <c r="A733" s="837">
        <v>46146</v>
      </c>
      <c r="B733" s="836">
        <v>0.58466435185185184</v>
      </c>
      <c r="C733" s="861">
        <v>40920</v>
      </c>
      <c r="D733" s="861">
        <v>0</v>
      </c>
      <c r="E733" s="861">
        <v>0</v>
      </c>
      <c r="F733" s="861">
        <v>75.252088000000001</v>
      </c>
      <c r="G733" s="861">
        <v>71.576250000000002</v>
      </c>
      <c r="H733" s="861">
        <v>65.074263000000002</v>
      </c>
      <c r="I733" s="861">
        <v>73.772923000000006</v>
      </c>
      <c r="J733" s="861">
        <v>71.336686</v>
      </c>
      <c r="K733" s="861">
        <v>71.139820999999998</v>
      </c>
      <c r="L733" s="861">
        <v>73.662487999999996</v>
      </c>
      <c r="M733" s="861">
        <v>74.574977000000004</v>
      </c>
      <c r="N733" s="861">
        <v>-2.9415969999999998</v>
      </c>
      <c r="O733" s="861">
        <v>-5.1337390000000003</v>
      </c>
      <c r="P733" s="861">
        <v>-5.9697990000000001</v>
      </c>
      <c r="Q733" s="861">
        <v>-1.046098</v>
      </c>
      <c r="R733" s="861">
        <v>-1.2529920000000001</v>
      </c>
      <c r="S733" s="861">
        <v>-1.5748040000000001</v>
      </c>
      <c r="T733" s="861">
        <v>83.743504000000001</v>
      </c>
      <c r="U733" s="861">
        <v>73.325430999999995</v>
      </c>
      <c r="V733" s="861">
        <v>97.670407999999995</v>
      </c>
      <c r="W733" s="861">
        <v>96.808657999999994</v>
      </c>
      <c r="X733" s="861">
        <v>0.99065899999999996</v>
      </c>
      <c r="Y733" s="861">
        <v>1.2978019999999999</v>
      </c>
      <c r="Z733" s="861">
        <v>-2.6270210000000001</v>
      </c>
      <c r="AA733" s="861">
        <v>-2.3552270000000002</v>
      </c>
      <c r="AB733" s="861">
        <v>-1.9437660000000001</v>
      </c>
      <c r="AC733" s="861">
        <v>-4.3203860000000001</v>
      </c>
      <c r="AD733" s="861">
        <v>-7.5353430000000001</v>
      </c>
      <c r="AE733" s="861">
        <v>112.350622</v>
      </c>
      <c r="AF733" s="861">
        <v>99.112474000000006</v>
      </c>
      <c r="AG733" s="861">
        <v>90.858524000000003</v>
      </c>
      <c r="AH733" s="861">
        <v>115.1121</v>
      </c>
      <c r="AI733" s="861">
        <v>92.557573000000005</v>
      </c>
      <c r="AJ733" s="861">
        <v>78.783856</v>
      </c>
      <c r="AK733" s="861">
        <v>0.90984699999999996</v>
      </c>
      <c r="AL733" s="861">
        <v>-2.9628040000000002</v>
      </c>
      <c r="AM733" s="861">
        <v>-0.237958</v>
      </c>
      <c r="AN733" s="861">
        <v>95.542019999999994</v>
      </c>
      <c r="AO733" s="861">
        <v>96.040947000000003</v>
      </c>
      <c r="AP733" s="861">
        <v>93.191165999999996</v>
      </c>
      <c r="AQ733" s="861">
        <v>89.727311999999998</v>
      </c>
      <c r="AR733" s="861">
        <v>73.589437000000004</v>
      </c>
      <c r="AS733" s="861">
        <v>63.608507000000003</v>
      </c>
      <c r="AT733" s="861">
        <v>77.493589999999998</v>
      </c>
      <c r="AU733" s="861">
        <v>75.799227000000002</v>
      </c>
      <c r="AV733" s="861">
        <v>74.052440000000004</v>
      </c>
      <c r="AW733" s="861">
        <v>74.022986000000003</v>
      </c>
      <c r="AX733" s="861">
        <v>92.615319999999997</v>
      </c>
      <c r="AY733" s="861">
        <v>90.389495999999994</v>
      </c>
      <c r="AZ733" s="861">
        <v>0.44122499999999998</v>
      </c>
      <c r="BA733" s="861">
        <v>-0.226302</v>
      </c>
      <c r="BB733" s="861">
        <v>-5.906377</v>
      </c>
      <c r="BC733" s="861">
        <v>-4.8673960000000003</v>
      </c>
      <c r="BD733" s="861">
        <v>-5.6863260000000002</v>
      </c>
      <c r="BE733" s="861">
        <v>-1.9517249999999999</v>
      </c>
      <c r="BF733" s="861">
        <v>31.424838000000001</v>
      </c>
      <c r="BG733" s="861">
        <v>140.56787800000001</v>
      </c>
      <c r="BH733" s="861">
        <v>109.63289899999999</v>
      </c>
      <c r="BI733" s="861">
        <v>53.481793000000003</v>
      </c>
      <c r="BJ733" s="861">
        <v>133.336635</v>
      </c>
      <c r="BK733" s="861">
        <v>88.155413999999993</v>
      </c>
      <c r="BL733" s="861">
        <v>77.645674999999997</v>
      </c>
      <c r="BM733" s="861">
        <v>-13.174769</v>
      </c>
      <c r="BN733" s="861">
        <v>-6.2327570000000003</v>
      </c>
      <c r="BO733" s="861">
        <v>-2.6922950000000001</v>
      </c>
      <c r="BP733" s="861">
        <v>-5.9706219999999997</v>
      </c>
      <c r="BQ733" s="861">
        <v>87.877101999999994</v>
      </c>
      <c r="BR733" s="861">
        <v>88.677437999999995</v>
      </c>
      <c r="BS733" s="861">
        <v>86.151397000000003</v>
      </c>
      <c r="BT733" s="861">
        <v>60.831195000000001</v>
      </c>
      <c r="BU733" s="861">
        <v>63.636870999999999</v>
      </c>
      <c r="BV733" s="861">
        <v>61.599046000000001</v>
      </c>
      <c r="BW733" s="861">
        <v>65.467697999999999</v>
      </c>
      <c r="BX733" s="861">
        <v>-1.386733</v>
      </c>
      <c r="BY733" s="861">
        <v>-7.6479929999999996</v>
      </c>
      <c r="BZ733" s="861">
        <v>-3.5349970000000002</v>
      </c>
      <c r="CA733" s="861">
        <v>-6.2869460000000004</v>
      </c>
      <c r="CB733" s="861">
        <v>-7.3268420000000001</v>
      </c>
      <c r="CC733" s="861">
        <v>-3.0879180000000002</v>
      </c>
      <c r="CD733" s="861">
        <v>-7.6892699999999996</v>
      </c>
      <c r="CE733" s="861">
        <v>-2.0831550000000001</v>
      </c>
      <c r="CF733" s="861">
        <v>-10.13463</v>
      </c>
      <c r="CG733" s="861">
        <v>-2.4506290000000002</v>
      </c>
      <c r="CH733" s="861">
        <v>-10.277874000000001</v>
      </c>
      <c r="CI733" s="861">
        <v>-4.7207330000000001</v>
      </c>
      <c r="CJ733" s="861">
        <v>-7.5091270000000003</v>
      </c>
      <c r="CK733" s="861">
        <v>-3.961287</v>
      </c>
      <c r="CL733" s="861">
        <v>-8.1387900000000002</v>
      </c>
      <c r="CM733" s="861">
        <v>-3.0855969999999999</v>
      </c>
      <c r="CN733" s="861">
        <v>-10.086283999999999</v>
      </c>
      <c r="CO733" s="861">
        <v>-5.2524110000000004</v>
      </c>
      <c r="CP733" s="861">
        <v>-9.9671260000000004</v>
      </c>
      <c r="CQ733" s="861">
        <v>-5.8904769999999997</v>
      </c>
      <c r="CR733" s="861">
        <v>-7.4936920000000002</v>
      </c>
      <c r="CS733" s="861">
        <v>-4.8771269999999998</v>
      </c>
      <c r="CT733" s="861">
        <v>-7.5255489999999998</v>
      </c>
      <c r="CU733" s="861">
        <v>-6.0290460000000001</v>
      </c>
      <c r="CV733" s="861">
        <v>-10.441345</v>
      </c>
      <c r="CW733" s="861">
        <v>-6.3415970000000002</v>
      </c>
      <c r="CX733" s="861">
        <v>-10.105320000000001</v>
      </c>
      <c r="CY733" s="861">
        <v>-5.5983970000000003</v>
      </c>
      <c r="CZ733" s="861">
        <v>-7.2476019999999997</v>
      </c>
      <c r="DA733" s="861">
        <v>-4.9720719999999998</v>
      </c>
      <c r="DB733" s="861">
        <v>-7.8434119999999998</v>
      </c>
      <c r="DC733" s="861">
        <v>-5.3255660000000002</v>
      </c>
      <c r="DD733" s="861">
        <v>-10.224083</v>
      </c>
      <c r="DE733" s="861">
        <v>-7.564489</v>
      </c>
      <c r="DF733" s="861">
        <v>-10.334408</v>
      </c>
      <c r="DG733" s="861">
        <v>-6.7216589999999998</v>
      </c>
      <c r="DH733" s="861">
        <v>-6.9794320000000001</v>
      </c>
      <c r="DI733" s="861">
        <v>-5.6591740000000001</v>
      </c>
      <c r="DJ733" s="861">
        <v>-7.467911</v>
      </c>
      <c r="DK733" s="861">
        <v>-6.6102800000000004</v>
      </c>
      <c r="DL733" s="861">
        <v>-10.317618</v>
      </c>
      <c r="DM733" s="861">
        <v>-8.7367749999999997</v>
      </c>
      <c r="DN733" s="861">
        <v>-10.353191000000001</v>
      </c>
      <c r="DO733" s="861">
        <v>-7.5364300000000002</v>
      </c>
      <c r="DP733" s="861">
        <v>-7.4714530000000003</v>
      </c>
      <c r="DQ733" s="861">
        <v>-6.2546730000000004</v>
      </c>
      <c r="DR733" s="861">
        <v>-8.1577520000000003</v>
      </c>
      <c r="DS733" s="861">
        <v>-7.4880110000000002</v>
      </c>
      <c r="DT733" s="861">
        <v>-10.048159999999999</v>
      </c>
      <c r="DU733" s="861">
        <v>-9.7600510000000007</v>
      </c>
      <c r="DV733" s="861">
        <v>-10.628639</v>
      </c>
      <c r="DW733" s="861">
        <v>-7.620806</v>
      </c>
      <c r="DX733" s="861">
        <v>15.725269000000001</v>
      </c>
      <c r="DY733" s="861">
        <v>12.248972999999999</v>
      </c>
      <c r="DZ733" s="861">
        <v>171.7131</v>
      </c>
      <c r="EA733" s="861">
        <v>159.35631599999999</v>
      </c>
      <c r="EB733" s="861">
        <v>120.8</v>
      </c>
      <c r="EC733" s="861">
        <v>1.2390000000000001</v>
      </c>
      <c r="ED733" s="861">
        <v>132.9</v>
      </c>
      <c r="EE733" s="861">
        <v>120.83</v>
      </c>
      <c r="EF733" s="861">
        <v>5.7690000000000001</v>
      </c>
      <c r="EG733" s="861">
        <v>687.4</v>
      </c>
      <c r="EH733" s="861">
        <v>120.74</v>
      </c>
      <c r="EI733" s="861">
        <v>5.3810000000000002</v>
      </c>
      <c r="EJ733" s="861">
        <v>641.79999999999995</v>
      </c>
      <c r="EK733" s="861">
        <v>11.715692000000001</v>
      </c>
      <c r="EL733" s="861">
        <v>15.068911</v>
      </c>
      <c r="EM733" s="861">
        <v>-11.95365</v>
      </c>
      <c r="EN733" s="861">
        <v>-17.761206000000001</v>
      </c>
      <c r="EO733" s="861">
        <v>98.986947999999998</v>
      </c>
      <c r="EP733" s="861">
        <v>93.772712999999996</v>
      </c>
      <c r="EQ733" s="861">
        <v>-7.3207890000000004</v>
      </c>
      <c r="ER733" s="861">
        <v>1380.41148</v>
      </c>
      <c r="ES733" s="861">
        <v>3227.1353899999999</v>
      </c>
      <c r="ET733" s="861">
        <v>2736.4595880000002</v>
      </c>
      <c r="EU733" s="861"/>
      <c r="EV733" s="861"/>
      <c r="EW733" s="861"/>
      <c r="EX733" s="861"/>
      <c r="EY733" s="861"/>
      <c r="EZ733" s="861"/>
      <c r="FA733" s="861"/>
      <c r="FB733" s="861"/>
      <c r="FC733" s="861"/>
      <c r="FD733" s="861"/>
    </row>
    <row r="734" spans="1:160" x14ac:dyDescent="0.25">
      <c r="A734" s="837">
        <v>46146</v>
      </c>
      <c r="B734" s="836">
        <v>0.58535879629629628</v>
      </c>
      <c r="C734" s="861">
        <v>40980</v>
      </c>
      <c r="D734" s="861">
        <v>0</v>
      </c>
      <c r="E734" s="861">
        <v>0</v>
      </c>
      <c r="F734" s="861">
        <v>75.258283000000006</v>
      </c>
      <c r="G734" s="861">
        <v>71.560841999999994</v>
      </c>
      <c r="H734" s="861">
        <v>65.166435000000007</v>
      </c>
      <c r="I734" s="861">
        <v>73.759535999999997</v>
      </c>
      <c r="J734" s="861">
        <v>71.324109000000007</v>
      </c>
      <c r="K734" s="861">
        <v>71.161186999999998</v>
      </c>
      <c r="L734" s="861">
        <v>73.661326000000003</v>
      </c>
      <c r="M734" s="861">
        <v>74.564519000000004</v>
      </c>
      <c r="N734" s="861">
        <v>-3.4493019999999999</v>
      </c>
      <c r="O734" s="861">
        <v>-5.7196300000000004</v>
      </c>
      <c r="P734" s="861">
        <v>-6.5849320000000002</v>
      </c>
      <c r="Q734" s="861">
        <v>-2.7088269999999999</v>
      </c>
      <c r="R734" s="861">
        <v>-3.7921779999999998</v>
      </c>
      <c r="S734" s="861">
        <v>-4.890396</v>
      </c>
      <c r="T734" s="861">
        <v>83.062836000000004</v>
      </c>
      <c r="U734" s="861">
        <v>73.923558</v>
      </c>
      <c r="V734" s="861">
        <v>96.276104000000004</v>
      </c>
      <c r="W734" s="861">
        <v>95.377926000000002</v>
      </c>
      <c r="X734" s="861">
        <v>-1.1587350000000001</v>
      </c>
      <c r="Y734" s="861">
        <v>-1.3545339999999999</v>
      </c>
      <c r="Z734" s="861">
        <v>-5.7820780000000003</v>
      </c>
      <c r="AA734" s="861">
        <v>-5.4185470000000002</v>
      </c>
      <c r="AB734" s="861">
        <v>-5.1317579999999996</v>
      </c>
      <c r="AC734" s="861">
        <v>-7.0898709999999996</v>
      </c>
      <c r="AD734" s="861">
        <v>-11.437916</v>
      </c>
      <c r="AE734" s="861">
        <v>111.736861</v>
      </c>
      <c r="AF734" s="861">
        <v>99.961153999999993</v>
      </c>
      <c r="AG734" s="861">
        <v>91.932648</v>
      </c>
      <c r="AH734" s="861">
        <v>117.317808</v>
      </c>
      <c r="AI734" s="861">
        <v>91.960020999999998</v>
      </c>
      <c r="AJ734" s="861">
        <v>77.153501000000006</v>
      </c>
      <c r="AK734" s="861">
        <v>-0.95412799999999998</v>
      </c>
      <c r="AL734" s="861">
        <v>-5.9175329999999997</v>
      </c>
      <c r="AM734" s="861">
        <v>-3.0181460000000002</v>
      </c>
      <c r="AN734" s="861">
        <v>95.617001999999999</v>
      </c>
      <c r="AO734" s="861">
        <v>94.481426999999996</v>
      </c>
      <c r="AP734" s="861">
        <v>93.894750999999999</v>
      </c>
      <c r="AQ734" s="861">
        <v>90.069715000000002</v>
      </c>
      <c r="AR734" s="861">
        <v>73.717870000000005</v>
      </c>
      <c r="AS734" s="861">
        <v>63.586058999999999</v>
      </c>
      <c r="AT734" s="861">
        <v>77.531820999999994</v>
      </c>
      <c r="AU734" s="861">
        <v>75.806728000000007</v>
      </c>
      <c r="AV734" s="861">
        <v>74.418897000000001</v>
      </c>
      <c r="AW734" s="861">
        <v>73.594005999999993</v>
      </c>
      <c r="AX734" s="861">
        <v>90.740403999999998</v>
      </c>
      <c r="AY734" s="861">
        <v>88.760102000000003</v>
      </c>
      <c r="AZ734" s="861">
        <v>-1.746283</v>
      </c>
      <c r="BA734" s="861">
        <v>-1.6837439999999999</v>
      </c>
      <c r="BB734" s="861">
        <v>-9.3443810000000003</v>
      </c>
      <c r="BC734" s="861">
        <v>-7.8426600000000004</v>
      </c>
      <c r="BD734" s="861">
        <v>-8.8031269999999999</v>
      </c>
      <c r="BE734" s="861">
        <v>-5.194655</v>
      </c>
      <c r="BF734" s="861">
        <v>31.111535</v>
      </c>
      <c r="BG734" s="861">
        <v>140.20626899999999</v>
      </c>
      <c r="BH734" s="861">
        <v>109.880258</v>
      </c>
      <c r="BI734" s="861">
        <v>52.610264999999998</v>
      </c>
      <c r="BJ734" s="861">
        <v>132.644869</v>
      </c>
      <c r="BK734" s="861">
        <v>88.224143999999995</v>
      </c>
      <c r="BL734" s="861">
        <v>79.933471999999995</v>
      </c>
      <c r="BM734" s="861">
        <v>-15.022989000000001</v>
      </c>
      <c r="BN734" s="861">
        <v>-8.1933980000000002</v>
      </c>
      <c r="BO734" s="861">
        <v>-15.180191000000001</v>
      </c>
      <c r="BP734" s="861">
        <v>-7.7503859999999998</v>
      </c>
      <c r="BQ734" s="861">
        <v>88.173278999999994</v>
      </c>
      <c r="BR734" s="861">
        <v>89.004655</v>
      </c>
      <c r="BS734" s="861">
        <v>86.445801000000003</v>
      </c>
      <c r="BT734" s="861">
        <v>60.946824999999997</v>
      </c>
      <c r="BU734" s="861">
        <v>63.533242999999999</v>
      </c>
      <c r="BV734" s="861">
        <v>61.604612000000003</v>
      </c>
      <c r="BW734" s="861">
        <v>65.427954</v>
      </c>
      <c r="BX734" s="861">
        <v>-10.686427999999999</v>
      </c>
      <c r="BY734" s="861">
        <v>-11.139018999999999</v>
      </c>
      <c r="BZ734" s="861">
        <v>-9.5932549999999992</v>
      </c>
      <c r="CA734" s="861">
        <v>-12.214769</v>
      </c>
      <c r="CB734" s="861">
        <v>-7.2969580000000001</v>
      </c>
      <c r="CC734" s="861">
        <v>-3.0897749999999999</v>
      </c>
      <c r="CD734" s="861">
        <v>-7.6350309999999997</v>
      </c>
      <c r="CE734" s="861">
        <v>-2.0604420000000001</v>
      </c>
      <c r="CF734" s="861">
        <v>-10.081447000000001</v>
      </c>
      <c r="CG734" s="861">
        <v>-2.4537330000000002</v>
      </c>
      <c r="CH734" s="861">
        <v>-10.224847</v>
      </c>
      <c r="CI734" s="861">
        <v>-4.7277389999999997</v>
      </c>
      <c r="CJ734" s="861">
        <v>-7.4867140000000001</v>
      </c>
      <c r="CK734" s="861">
        <v>-3.9654699999999998</v>
      </c>
      <c r="CL734" s="861">
        <v>-8.0934030000000003</v>
      </c>
      <c r="CM734" s="861">
        <v>-3.0684200000000001</v>
      </c>
      <c r="CN734" s="861">
        <v>-10.015269999999999</v>
      </c>
      <c r="CO734" s="861">
        <v>-5.2457469999999997</v>
      </c>
      <c r="CP734" s="861">
        <v>-9.9362390000000005</v>
      </c>
      <c r="CQ734" s="861">
        <v>-5.9549099999999999</v>
      </c>
      <c r="CR734" s="861">
        <v>-7.4465649999999997</v>
      </c>
      <c r="CS734" s="861">
        <v>-4.8641750000000004</v>
      </c>
      <c r="CT734" s="861">
        <v>-7.4671630000000002</v>
      </c>
      <c r="CU734" s="861">
        <v>-6.0220960000000003</v>
      </c>
      <c r="CV734" s="861">
        <v>-10.416971</v>
      </c>
      <c r="CW734" s="861">
        <v>-6.3444430000000001</v>
      </c>
      <c r="CX734" s="861">
        <v>-10.107199</v>
      </c>
      <c r="CY734" s="861">
        <v>-5.5876780000000004</v>
      </c>
      <c r="CZ734" s="861">
        <v>-7.2008770000000002</v>
      </c>
      <c r="DA734" s="861">
        <v>-4.9444739999999996</v>
      </c>
      <c r="DB734" s="861">
        <v>-7.8292529999999996</v>
      </c>
      <c r="DC734" s="861">
        <v>-5.2704690000000003</v>
      </c>
      <c r="DD734" s="861">
        <v>-10.208102999999999</v>
      </c>
      <c r="DE734" s="861">
        <v>-7.5541869999999998</v>
      </c>
      <c r="DF734" s="861">
        <v>-10.305974000000001</v>
      </c>
      <c r="DG734" s="861">
        <v>-6.6779789999999997</v>
      </c>
      <c r="DH734" s="861">
        <v>-6.9376030000000002</v>
      </c>
      <c r="DI734" s="861">
        <v>-5.6169039999999999</v>
      </c>
      <c r="DJ734" s="861">
        <v>-7.4442180000000002</v>
      </c>
      <c r="DK734" s="861">
        <v>-6.5828829999999998</v>
      </c>
      <c r="DL734" s="861">
        <v>-10.281586000000001</v>
      </c>
      <c r="DM734" s="861">
        <v>-8.7289340000000006</v>
      </c>
      <c r="DN734" s="861">
        <v>-10.333207</v>
      </c>
      <c r="DO734" s="861">
        <v>-7.5085889999999997</v>
      </c>
      <c r="DP734" s="861">
        <v>-7.4478210000000002</v>
      </c>
      <c r="DQ734" s="861">
        <v>-6.2230939999999997</v>
      </c>
      <c r="DR734" s="861">
        <v>-8.12561</v>
      </c>
      <c r="DS734" s="861">
        <v>-7.4404779999999997</v>
      </c>
      <c r="DT734" s="861">
        <v>-10.034200999999999</v>
      </c>
      <c r="DU734" s="861">
        <v>-9.7212359999999993</v>
      </c>
      <c r="DV734" s="861">
        <v>-10.591653000000001</v>
      </c>
      <c r="DW734" s="861">
        <v>-7.5905399999999998</v>
      </c>
      <c r="DX734" s="861">
        <v>14.147803</v>
      </c>
      <c r="DY734" s="861">
        <v>10.992141999999999</v>
      </c>
      <c r="DZ734" s="861">
        <v>168.13334599999999</v>
      </c>
      <c r="EA734" s="861">
        <v>154.74121299999999</v>
      </c>
      <c r="EB734" s="861">
        <v>120.43</v>
      </c>
      <c r="EC734" s="861">
        <v>3.2570000000000001</v>
      </c>
      <c r="ED734" s="861">
        <v>386.1</v>
      </c>
      <c r="EE734" s="861">
        <v>120.31</v>
      </c>
      <c r="EF734" s="861">
        <v>5.6269999999999998</v>
      </c>
      <c r="EG734" s="861">
        <v>664.3</v>
      </c>
      <c r="EH734" s="861">
        <v>120.41</v>
      </c>
      <c r="EI734" s="861">
        <v>5.2619999999999996</v>
      </c>
      <c r="EJ734" s="861">
        <v>623.1</v>
      </c>
      <c r="EK734" s="861">
        <v>11.503729</v>
      </c>
      <c r="EL734" s="861">
        <v>4.8235510000000001</v>
      </c>
      <c r="EM734" s="861">
        <v>-14.521875</v>
      </c>
      <c r="EN734" s="861">
        <v>-20.003741999999999</v>
      </c>
      <c r="EO734" s="861">
        <v>97.503118000000001</v>
      </c>
      <c r="EP734" s="861">
        <v>91.755639000000002</v>
      </c>
      <c r="EQ734" s="861">
        <v>-7.2956729999999999</v>
      </c>
      <c r="ER734" s="861">
        <v>1386.351872</v>
      </c>
      <c r="ES734" s="861">
        <v>3238.4258989999998</v>
      </c>
      <c r="ET734" s="861">
        <v>2746.982943</v>
      </c>
      <c r="EU734" s="861"/>
      <c r="EV734" s="861"/>
      <c r="EW734" s="861"/>
      <c r="EX734" s="861"/>
      <c r="EY734" s="861"/>
      <c r="EZ734" s="861"/>
      <c r="FA734" s="861"/>
      <c r="FB734" s="861"/>
      <c r="FC734" s="861"/>
      <c r="FD734" s="861"/>
    </row>
    <row r="735" spans="1:160" x14ac:dyDescent="0.25">
      <c r="A735" s="837">
        <v>46146</v>
      </c>
      <c r="B735" s="836">
        <v>0.58605324074074072</v>
      </c>
      <c r="C735" s="861">
        <v>41040</v>
      </c>
      <c r="D735" s="861">
        <v>0</v>
      </c>
      <c r="E735" s="861">
        <v>0</v>
      </c>
      <c r="F735" s="861">
        <v>75.069506000000004</v>
      </c>
      <c r="G735" s="861">
        <v>71.569326000000004</v>
      </c>
      <c r="H735" s="861">
        <v>65.002317000000005</v>
      </c>
      <c r="I735" s="861">
        <v>73.739402999999996</v>
      </c>
      <c r="J735" s="861">
        <v>71.301796999999993</v>
      </c>
      <c r="K735" s="861">
        <v>71.118926999999999</v>
      </c>
      <c r="L735" s="861">
        <v>73.639508000000006</v>
      </c>
      <c r="M735" s="861">
        <v>74.588789000000006</v>
      </c>
      <c r="N735" s="861">
        <v>-3.7669769999999998</v>
      </c>
      <c r="O735" s="861">
        <v>-6.1681030000000003</v>
      </c>
      <c r="P735" s="861">
        <v>-7.0031850000000002</v>
      </c>
      <c r="Q735" s="861">
        <v>-3.01423</v>
      </c>
      <c r="R735" s="861">
        <v>-4.419473</v>
      </c>
      <c r="S735" s="861">
        <v>-5.2634489999999996</v>
      </c>
      <c r="T735" s="861">
        <v>82.668837999999994</v>
      </c>
      <c r="U735" s="861">
        <v>73.352253000000005</v>
      </c>
      <c r="V735" s="861">
        <v>95.388351</v>
      </c>
      <c r="W735" s="861">
        <v>94.536353000000005</v>
      </c>
      <c r="X735" s="861">
        <v>-2.097038</v>
      </c>
      <c r="Y735" s="861">
        <v>-2.412922</v>
      </c>
      <c r="Z735" s="861">
        <v>-7.1789810000000003</v>
      </c>
      <c r="AA735" s="861">
        <v>-6.7927049999999998</v>
      </c>
      <c r="AB735" s="861">
        <v>-6.5138230000000004</v>
      </c>
      <c r="AC735" s="861">
        <v>-8.4036340000000003</v>
      </c>
      <c r="AD735" s="861">
        <v>-12.598402</v>
      </c>
      <c r="AE735" s="861">
        <v>109.352315</v>
      </c>
      <c r="AF735" s="861">
        <v>100.55002399999999</v>
      </c>
      <c r="AG735" s="861">
        <v>92.471410000000006</v>
      </c>
      <c r="AH735" s="861">
        <v>114.532769</v>
      </c>
      <c r="AI735" s="861">
        <v>91.40043</v>
      </c>
      <c r="AJ735" s="861">
        <v>76.191638999999995</v>
      </c>
      <c r="AK735" s="861">
        <v>-2.2392340000000002</v>
      </c>
      <c r="AL735" s="861">
        <v>-7.182779</v>
      </c>
      <c r="AM735" s="861">
        <v>-4.1353549999999997</v>
      </c>
      <c r="AN735" s="861">
        <v>95.162453999999997</v>
      </c>
      <c r="AO735" s="861">
        <v>93.680186000000006</v>
      </c>
      <c r="AP735" s="861">
        <v>93.277451999999997</v>
      </c>
      <c r="AQ735" s="861">
        <v>90.075485</v>
      </c>
      <c r="AR735" s="861">
        <v>73.664198999999996</v>
      </c>
      <c r="AS735" s="861">
        <v>63.601958000000003</v>
      </c>
      <c r="AT735" s="861">
        <v>77.569860000000006</v>
      </c>
      <c r="AU735" s="861">
        <v>75.804754000000003</v>
      </c>
      <c r="AV735" s="861">
        <v>74.129863</v>
      </c>
      <c r="AW735" s="861">
        <v>73.651694000000006</v>
      </c>
      <c r="AX735" s="861">
        <v>90.271727999999996</v>
      </c>
      <c r="AY735" s="861">
        <v>88.196354999999997</v>
      </c>
      <c r="AZ735" s="861">
        <v>-2.7056269999999998</v>
      </c>
      <c r="BA735" s="861">
        <v>-2.1171229999999999</v>
      </c>
      <c r="BB735" s="861">
        <v>-10.606137</v>
      </c>
      <c r="BC735" s="861">
        <v>-9.0461310000000008</v>
      </c>
      <c r="BD735" s="861">
        <v>-10.158151999999999</v>
      </c>
      <c r="BE735" s="861">
        <v>-8.8931749999999994</v>
      </c>
      <c r="BF735" s="861">
        <v>23.909507999999999</v>
      </c>
      <c r="BG735" s="861">
        <v>138.14849899999999</v>
      </c>
      <c r="BH735" s="861">
        <v>109.52323800000001</v>
      </c>
      <c r="BI735" s="861">
        <v>52.903405999999997</v>
      </c>
      <c r="BJ735" s="861">
        <v>131.01536100000001</v>
      </c>
      <c r="BK735" s="861">
        <v>87.339898000000005</v>
      </c>
      <c r="BL735" s="861">
        <v>79.038604000000007</v>
      </c>
      <c r="BM735" s="861">
        <v>-16.291394</v>
      </c>
      <c r="BN735" s="861">
        <v>-9.564311</v>
      </c>
      <c r="BO735" s="861">
        <v>-17.677913</v>
      </c>
      <c r="BP735" s="861">
        <v>-9.1606470000000009</v>
      </c>
      <c r="BQ735" s="861">
        <v>87.576813000000001</v>
      </c>
      <c r="BR735" s="861">
        <v>88.842359000000002</v>
      </c>
      <c r="BS735" s="861">
        <v>86.297619999999995</v>
      </c>
      <c r="BT735" s="861">
        <v>60.880043999999998</v>
      </c>
      <c r="BU735" s="861">
        <v>63.539665999999997</v>
      </c>
      <c r="BV735" s="861">
        <v>61.683577</v>
      </c>
      <c r="BW735" s="861">
        <v>65.438635000000005</v>
      </c>
      <c r="BX735" s="861">
        <v>-11.896751999999999</v>
      </c>
      <c r="BY735" s="861">
        <v>-12.217388</v>
      </c>
      <c r="BZ735" s="861">
        <v>-11.312203</v>
      </c>
      <c r="CA735" s="861">
        <v>-15.450046</v>
      </c>
      <c r="CB735" s="861">
        <v>-7.2605779999999998</v>
      </c>
      <c r="CC735" s="861">
        <v>-3.0700560000000001</v>
      </c>
      <c r="CD735" s="861">
        <v>-7.6090929999999997</v>
      </c>
      <c r="CE735" s="861">
        <v>-2.0389010000000001</v>
      </c>
      <c r="CF735" s="861">
        <v>-10.048980999999999</v>
      </c>
      <c r="CG735" s="861">
        <v>-2.4170159999999998</v>
      </c>
      <c r="CH735" s="861">
        <v>-10.170928999999999</v>
      </c>
      <c r="CI735" s="861">
        <v>-4.7096559999999998</v>
      </c>
      <c r="CJ735" s="861">
        <v>-7.4704220000000001</v>
      </c>
      <c r="CK735" s="861">
        <v>-3.9540920000000002</v>
      </c>
      <c r="CL735" s="861">
        <v>-8.0721249999999998</v>
      </c>
      <c r="CM735" s="861">
        <v>-3.0621640000000001</v>
      </c>
      <c r="CN735" s="861">
        <v>-9.9785839999999997</v>
      </c>
      <c r="CO735" s="861">
        <v>-5.2135280000000002</v>
      </c>
      <c r="CP735" s="861">
        <v>-9.9134539999999998</v>
      </c>
      <c r="CQ735" s="861">
        <v>-5.8856380000000001</v>
      </c>
      <c r="CR735" s="861">
        <v>-7.4327500000000004</v>
      </c>
      <c r="CS735" s="861">
        <v>-4.8690369999999996</v>
      </c>
      <c r="CT735" s="861">
        <v>-7.4743779999999997</v>
      </c>
      <c r="CU735" s="861">
        <v>-6.0255640000000001</v>
      </c>
      <c r="CV735" s="861">
        <v>-10.388529999999999</v>
      </c>
      <c r="CW735" s="861">
        <v>-6.3199149999999999</v>
      </c>
      <c r="CX735" s="861">
        <v>-10.067413999999999</v>
      </c>
      <c r="CY735" s="861">
        <v>-5.5616909999999997</v>
      </c>
      <c r="CZ735" s="861">
        <v>-7.1879059999999999</v>
      </c>
      <c r="DA735" s="861">
        <v>-4.9318989999999996</v>
      </c>
      <c r="DB735" s="861">
        <v>-7.813815</v>
      </c>
      <c r="DC735" s="861">
        <v>-5.2886319999999998</v>
      </c>
      <c r="DD735" s="861">
        <v>-10.183363999999999</v>
      </c>
      <c r="DE735" s="861">
        <v>-7.5440430000000003</v>
      </c>
      <c r="DF735" s="861">
        <v>-10.278952</v>
      </c>
      <c r="DG735" s="861">
        <v>-6.678655</v>
      </c>
      <c r="DH735" s="861">
        <v>-6.9139929999999996</v>
      </c>
      <c r="DI735" s="861">
        <v>-5.6010850000000003</v>
      </c>
      <c r="DJ735" s="861">
        <v>-7.4176029999999997</v>
      </c>
      <c r="DK735" s="861">
        <v>-6.5740420000000004</v>
      </c>
      <c r="DL735" s="861">
        <v>-10.257785999999999</v>
      </c>
      <c r="DM735" s="861">
        <v>-8.6944210000000002</v>
      </c>
      <c r="DN735" s="861">
        <v>-10.294446000000001</v>
      </c>
      <c r="DO735" s="861">
        <v>-7.5228219999999997</v>
      </c>
      <c r="DP735" s="861">
        <v>-7.4232579999999997</v>
      </c>
      <c r="DQ735" s="861">
        <v>-6.2030609999999999</v>
      </c>
      <c r="DR735" s="861">
        <v>-8.0882050000000003</v>
      </c>
      <c r="DS735" s="861">
        <v>-7.4489190000000001</v>
      </c>
      <c r="DT735" s="861">
        <v>-9.9949239999999993</v>
      </c>
      <c r="DU735" s="861">
        <v>-9.7073079999999994</v>
      </c>
      <c r="DV735" s="861">
        <v>-10.585442</v>
      </c>
      <c r="DW735" s="861">
        <v>-7.5904360000000004</v>
      </c>
      <c r="DX735" s="861">
        <v>13.557468999999999</v>
      </c>
      <c r="DY735" s="861">
        <v>10.516365</v>
      </c>
      <c r="DZ735" s="861">
        <v>166.03386499999999</v>
      </c>
      <c r="EA735" s="861">
        <v>154.45902100000001</v>
      </c>
      <c r="EB735" s="861">
        <v>120.88</v>
      </c>
      <c r="EC735" s="861">
        <v>1.24</v>
      </c>
      <c r="ED735" s="861">
        <v>133.1</v>
      </c>
      <c r="EE735" s="861">
        <v>120.86</v>
      </c>
      <c r="EF735" s="861">
        <v>5.5209999999999999</v>
      </c>
      <c r="EG735" s="861">
        <v>655.4</v>
      </c>
      <c r="EH735" s="861">
        <v>121.06</v>
      </c>
      <c r="EI735" s="861">
        <v>5.1970000000000001</v>
      </c>
      <c r="EJ735" s="861">
        <v>616.79999999999995</v>
      </c>
      <c r="EK735" s="861">
        <v>11.375501</v>
      </c>
      <c r="EL735" s="861">
        <v>3.196949</v>
      </c>
      <c r="EM735" s="861">
        <v>-15.510856</v>
      </c>
      <c r="EN735" s="861">
        <v>-20.874862</v>
      </c>
      <c r="EO735" s="861">
        <v>96.622941999999995</v>
      </c>
      <c r="EP735" s="861">
        <v>91.631004000000004</v>
      </c>
      <c r="EQ735" s="861">
        <v>-7.2758229999999999</v>
      </c>
      <c r="ER735" s="861">
        <v>1391.1681920000001</v>
      </c>
      <c r="ES735" s="861">
        <v>3249.4532819999999</v>
      </c>
      <c r="ET735" s="861">
        <v>2757.3212319999998</v>
      </c>
      <c r="EU735" s="861"/>
      <c r="EV735" s="861"/>
      <c r="EW735" s="861"/>
      <c r="EX735" s="861"/>
      <c r="EY735" s="861"/>
      <c r="EZ735" s="861"/>
      <c r="FA735" s="861"/>
      <c r="FB735" s="861"/>
      <c r="FC735" s="861"/>
      <c r="FD735" s="861"/>
    </row>
    <row r="736" spans="1:160" x14ac:dyDescent="0.25">
      <c r="A736" s="837">
        <v>46146</v>
      </c>
      <c r="B736" s="836">
        <v>0.58674768518518516</v>
      </c>
      <c r="C736" s="861">
        <v>41100</v>
      </c>
      <c r="D736" s="861">
        <v>0</v>
      </c>
      <c r="E736" s="861">
        <v>0</v>
      </c>
      <c r="F736" s="861">
        <v>75.103514000000004</v>
      </c>
      <c r="G736" s="861">
        <v>71.549188000000001</v>
      </c>
      <c r="H736" s="861">
        <v>65.035022999999995</v>
      </c>
      <c r="I736" s="861">
        <v>73.743218999999996</v>
      </c>
      <c r="J736" s="861">
        <v>71.283563000000001</v>
      </c>
      <c r="K736" s="861">
        <v>71.133787999999996</v>
      </c>
      <c r="L736" s="861">
        <v>73.643428</v>
      </c>
      <c r="M736" s="861">
        <v>74.584676000000002</v>
      </c>
      <c r="N736" s="861">
        <v>-3.9393950000000002</v>
      </c>
      <c r="O736" s="861">
        <v>-6.6300650000000001</v>
      </c>
      <c r="P736" s="861">
        <v>-7.281612</v>
      </c>
      <c r="Q736" s="861">
        <v>-3.1119699999999999</v>
      </c>
      <c r="R736" s="861">
        <v>-4.4257739999999997</v>
      </c>
      <c r="S736" s="861">
        <v>-5.672358</v>
      </c>
      <c r="T736" s="861">
        <v>82.537794000000005</v>
      </c>
      <c r="U736" s="861">
        <v>73.046210000000002</v>
      </c>
      <c r="V736" s="861">
        <v>94.740364999999997</v>
      </c>
      <c r="W736" s="861">
        <v>93.889807000000005</v>
      </c>
      <c r="X736" s="861">
        <v>-2.5852970000000002</v>
      </c>
      <c r="Y736" s="861">
        <v>-3.0869</v>
      </c>
      <c r="Z736" s="861">
        <v>-7.8958909999999998</v>
      </c>
      <c r="AA736" s="861">
        <v>-7.5503179999999999</v>
      </c>
      <c r="AB736" s="861">
        <v>-7.1699210000000004</v>
      </c>
      <c r="AC736" s="861">
        <v>-9.0359149999999993</v>
      </c>
      <c r="AD736" s="861">
        <v>-13.146432000000001</v>
      </c>
      <c r="AE736" s="861">
        <v>107.631817</v>
      </c>
      <c r="AF736" s="861">
        <v>100.319271</v>
      </c>
      <c r="AG736" s="861">
        <v>92.220737999999997</v>
      </c>
      <c r="AH736" s="861">
        <v>112.449417</v>
      </c>
      <c r="AI736" s="861">
        <v>90.883418000000006</v>
      </c>
      <c r="AJ736" s="861">
        <v>75.557816000000003</v>
      </c>
      <c r="AK736" s="861">
        <v>-2.9777849999999999</v>
      </c>
      <c r="AL736" s="861">
        <v>-7.9679229999999999</v>
      </c>
      <c r="AM736" s="861">
        <v>-4.7687200000000001</v>
      </c>
      <c r="AN736" s="861">
        <v>94.517420999999999</v>
      </c>
      <c r="AO736" s="861">
        <v>93.055599999999998</v>
      </c>
      <c r="AP736" s="861">
        <v>92.622366</v>
      </c>
      <c r="AQ736" s="861">
        <v>89.801336000000006</v>
      </c>
      <c r="AR736" s="861">
        <v>73.664388000000002</v>
      </c>
      <c r="AS736" s="861">
        <v>63.491250999999998</v>
      </c>
      <c r="AT736" s="861">
        <v>77.530614999999997</v>
      </c>
      <c r="AU736" s="861">
        <v>75.765428</v>
      </c>
      <c r="AV736" s="861">
        <v>73.911150000000006</v>
      </c>
      <c r="AW736" s="861">
        <v>73.497659999999996</v>
      </c>
      <c r="AX736" s="861">
        <v>89.953760000000003</v>
      </c>
      <c r="AY736" s="861">
        <v>87.923405000000002</v>
      </c>
      <c r="AZ736" s="861">
        <v>-3.26525</v>
      </c>
      <c r="BA736" s="861">
        <v>-2.636336</v>
      </c>
      <c r="BB736" s="861">
        <v>-11.588301</v>
      </c>
      <c r="BC736" s="861">
        <v>-9.9592360000000006</v>
      </c>
      <c r="BD736" s="861">
        <v>-11.19604</v>
      </c>
      <c r="BE736" s="861">
        <v>-10.085677</v>
      </c>
      <c r="BF736" s="861">
        <v>24.898212000000001</v>
      </c>
      <c r="BG736" s="861">
        <v>137.41515100000001</v>
      </c>
      <c r="BH736" s="861">
        <v>109.129751</v>
      </c>
      <c r="BI736" s="861">
        <v>52.858451000000002</v>
      </c>
      <c r="BJ736" s="861">
        <v>129.57497000000001</v>
      </c>
      <c r="BK736" s="861">
        <v>87.012615999999994</v>
      </c>
      <c r="BL736" s="861">
        <v>78.413709999999995</v>
      </c>
      <c r="BM736" s="861">
        <v>-17.381506000000002</v>
      </c>
      <c r="BN736" s="861">
        <v>-10.536538999999999</v>
      </c>
      <c r="BO736" s="861">
        <v>-18.637972000000001</v>
      </c>
      <c r="BP736" s="861">
        <v>-10.324738999999999</v>
      </c>
      <c r="BQ736" s="861">
        <v>87.353044999999995</v>
      </c>
      <c r="BR736" s="861">
        <v>88.708962</v>
      </c>
      <c r="BS736" s="861">
        <v>86.193019000000007</v>
      </c>
      <c r="BT736" s="861">
        <v>60.859901000000001</v>
      </c>
      <c r="BU736" s="861">
        <v>63.503990000000002</v>
      </c>
      <c r="BV736" s="861">
        <v>61.731501999999999</v>
      </c>
      <c r="BW736" s="861">
        <v>65.450888000000006</v>
      </c>
      <c r="BX736" s="861">
        <v>-12.554195</v>
      </c>
      <c r="BY736" s="861">
        <v>-12.867622000000001</v>
      </c>
      <c r="BZ736" s="861">
        <v>-12.695190999999999</v>
      </c>
      <c r="CA736" s="861">
        <v>-16.394447</v>
      </c>
      <c r="CB736" s="861">
        <v>-7.2342149999999998</v>
      </c>
      <c r="CC736" s="861">
        <v>-3.0527449999999998</v>
      </c>
      <c r="CD736" s="861">
        <v>-7.5855810000000004</v>
      </c>
      <c r="CE736" s="861">
        <v>-2.0091039999999998</v>
      </c>
      <c r="CF736" s="861">
        <v>-10.043248</v>
      </c>
      <c r="CG736" s="861">
        <v>-2.4002210000000002</v>
      </c>
      <c r="CH736" s="861">
        <v>-10.157119</v>
      </c>
      <c r="CI736" s="861">
        <v>-4.6773480000000003</v>
      </c>
      <c r="CJ736" s="861">
        <v>-7.4286260000000004</v>
      </c>
      <c r="CK736" s="861">
        <v>-3.8986399999999999</v>
      </c>
      <c r="CL736" s="861">
        <v>-8.0429809999999993</v>
      </c>
      <c r="CM736" s="861">
        <v>-3.0258210000000001</v>
      </c>
      <c r="CN736" s="861">
        <v>-9.9606499999999993</v>
      </c>
      <c r="CO736" s="861">
        <v>-5.1971249999999998</v>
      </c>
      <c r="CP736" s="861">
        <v>-9.9060659999999991</v>
      </c>
      <c r="CQ736" s="861">
        <v>-5.882028</v>
      </c>
      <c r="CR736" s="861">
        <v>-7.4024890000000001</v>
      </c>
      <c r="CS736" s="861">
        <v>-4.8454139999999999</v>
      </c>
      <c r="CT736" s="861">
        <v>-7.4634939999999999</v>
      </c>
      <c r="CU736" s="861">
        <v>-5.9871889999999999</v>
      </c>
      <c r="CV736" s="861">
        <v>-10.373369</v>
      </c>
      <c r="CW736" s="861">
        <v>-6.2749920000000001</v>
      </c>
      <c r="CX736" s="861">
        <v>-10.068364000000001</v>
      </c>
      <c r="CY736" s="861">
        <v>-5.5542449999999999</v>
      </c>
      <c r="CZ736" s="861">
        <v>-7.1846459999999999</v>
      </c>
      <c r="DA736" s="861">
        <v>-4.9484110000000001</v>
      </c>
      <c r="DB736" s="861">
        <v>-7.8079520000000002</v>
      </c>
      <c r="DC736" s="861">
        <v>-5.2506510000000004</v>
      </c>
      <c r="DD736" s="861">
        <v>-10.175242000000001</v>
      </c>
      <c r="DE736" s="861">
        <v>-7.5401619999999996</v>
      </c>
      <c r="DF736" s="861">
        <v>-10.273329</v>
      </c>
      <c r="DG736" s="861">
        <v>-6.6674620000000004</v>
      </c>
      <c r="DH736" s="861">
        <v>-6.9382910000000004</v>
      </c>
      <c r="DI736" s="861">
        <v>-5.5973499999999996</v>
      </c>
      <c r="DJ736" s="861">
        <v>-7.4386299999999999</v>
      </c>
      <c r="DK736" s="861">
        <v>-6.5740360000000004</v>
      </c>
      <c r="DL736" s="861">
        <v>-10.241847999999999</v>
      </c>
      <c r="DM736" s="861">
        <v>-8.7014709999999997</v>
      </c>
      <c r="DN736" s="861">
        <v>-10.304786999999999</v>
      </c>
      <c r="DO736" s="861">
        <v>-7.506939</v>
      </c>
      <c r="DP736" s="861">
        <v>-7.4274760000000004</v>
      </c>
      <c r="DQ736" s="861">
        <v>-6.1969900000000004</v>
      </c>
      <c r="DR736" s="861">
        <v>-8.0830520000000003</v>
      </c>
      <c r="DS736" s="861">
        <v>-7.4316180000000003</v>
      </c>
      <c r="DT736" s="861">
        <v>-9.9893169999999998</v>
      </c>
      <c r="DU736" s="861">
        <v>-9.6721520000000005</v>
      </c>
      <c r="DV736" s="861">
        <v>-10.563361</v>
      </c>
      <c r="DW736" s="861">
        <v>-7.5820169999999996</v>
      </c>
      <c r="DX736" s="861">
        <v>13.250539</v>
      </c>
      <c r="DY736" s="861">
        <v>9.9350710000000007</v>
      </c>
      <c r="DZ736" s="861">
        <v>164.20549500000001</v>
      </c>
      <c r="EA736" s="861">
        <v>153.54430199999999</v>
      </c>
      <c r="EB736" s="861">
        <v>121.1</v>
      </c>
      <c r="EC736" s="861">
        <v>1.24</v>
      </c>
      <c r="ED736" s="861">
        <v>132.9</v>
      </c>
      <c r="EE736" s="861">
        <v>120.91</v>
      </c>
      <c r="EF736" s="861">
        <v>5.5</v>
      </c>
      <c r="EG736" s="861">
        <v>652.9</v>
      </c>
      <c r="EH736" s="861">
        <v>120.95</v>
      </c>
      <c r="EI736" s="861">
        <v>5.1509999999999998</v>
      </c>
      <c r="EJ736" s="861">
        <v>612</v>
      </c>
      <c r="EK736" s="861">
        <v>11.262649</v>
      </c>
      <c r="EL736" s="861">
        <v>3.3186810000000002</v>
      </c>
      <c r="EM736" s="861">
        <v>-16.031369000000002</v>
      </c>
      <c r="EN736" s="861">
        <v>-21.956652999999999</v>
      </c>
      <c r="EO736" s="861">
        <v>95.850302999999997</v>
      </c>
      <c r="EP736" s="861">
        <v>91.225953000000004</v>
      </c>
      <c r="EQ736" s="861">
        <v>-7.2618390000000002</v>
      </c>
      <c r="ER736" s="861">
        <v>1393.384722</v>
      </c>
      <c r="ES736" s="861">
        <v>3260.3857929999999</v>
      </c>
      <c r="ET736" s="861">
        <v>2767.579945</v>
      </c>
      <c r="EU736" s="861"/>
      <c r="EV736" s="861"/>
      <c r="EW736" s="861"/>
      <c r="EX736" s="861"/>
      <c r="EY736" s="861"/>
      <c r="EZ736" s="861"/>
      <c r="FA736" s="861"/>
      <c r="FB736" s="861"/>
      <c r="FC736" s="861"/>
      <c r="FD736" s="861"/>
    </row>
    <row r="737" spans="1:160" x14ac:dyDescent="0.25">
      <c r="A737" s="837">
        <v>46146</v>
      </c>
      <c r="B737" s="836">
        <v>0.58744212962962961</v>
      </c>
      <c r="C737" s="861">
        <v>41160</v>
      </c>
      <c r="D737" s="861">
        <v>0</v>
      </c>
      <c r="E737" s="861">
        <v>0</v>
      </c>
      <c r="F737" s="861">
        <v>75.103487000000001</v>
      </c>
      <c r="G737" s="861">
        <v>71.541526000000005</v>
      </c>
      <c r="H737" s="861">
        <v>65.118764999999996</v>
      </c>
      <c r="I737" s="861">
        <v>73.741022999999998</v>
      </c>
      <c r="J737" s="861">
        <v>71.241478999999998</v>
      </c>
      <c r="K737" s="861">
        <v>71.117157000000006</v>
      </c>
      <c r="L737" s="861">
        <v>73.649201000000005</v>
      </c>
      <c r="M737" s="861">
        <v>74.566353000000007</v>
      </c>
      <c r="N737" s="861">
        <v>-4.1423100000000002</v>
      </c>
      <c r="O737" s="861">
        <v>-6.8646580000000004</v>
      </c>
      <c r="P737" s="861">
        <v>-7.6884980000000001</v>
      </c>
      <c r="Q737" s="861">
        <v>-3.3721070000000002</v>
      </c>
      <c r="R737" s="861">
        <v>-4.7786010000000001</v>
      </c>
      <c r="S737" s="861">
        <v>-5.7964570000000002</v>
      </c>
      <c r="T737" s="861">
        <v>82.429444000000004</v>
      </c>
      <c r="U737" s="861">
        <v>73.039962000000003</v>
      </c>
      <c r="V737" s="861">
        <v>94.440370999999999</v>
      </c>
      <c r="W737" s="861">
        <v>93.542390999999995</v>
      </c>
      <c r="X737" s="861">
        <v>-2.9413969999999998</v>
      </c>
      <c r="Y737" s="861">
        <v>-3.4998429999999998</v>
      </c>
      <c r="Z737" s="861">
        <v>-8.3568920000000002</v>
      </c>
      <c r="AA737" s="861">
        <v>-8.0194890000000001</v>
      </c>
      <c r="AB737" s="861">
        <v>-7.6152199999999999</v>
      </c>
      <c r="AC737" s="861">
        <v>-9.4328210000000006</v>
      </c>
      <c r="AD737" s="861">
        <v>-13.477871</v>
      </c>
      <c r="AE737" s="861">
        <v>106.72641900000001</v>
      </c>
      <c r="AF737" s="861">
        <v>99.864310000000003</v>
      </c>
      <c r="AG737" s="861">
        <v>91.780651000000006</v>
      </c>
      <c r="AH737" s="861">
        <v>111.31558200000001</v>
      </c>
      <c r="AI737" s="861">
        <v>90.517979999999994</v>
      </c>
      <c r="AJ737" s="861">
        <v>75.107707000000005</v>
      </c>
      <c r="AK737" s="861">
        <v>-3.4216820000000001</v>
      </c>
      <c r="AL737" s="861">
        <v>-8.4018829999999998</v>
      </c>
      <c r="AM737" s="861">
        <v>-5.1553279999999999</v>
      </c>
      <c r="AN737" s="861">
        <v>94.004600999999994</v>
      </c>
      <c r="AO737" s="861">
        <v>92.789174000000003</v>
      </c>
      <c r="AP737" s="861">
        <v>92.217517999999998</v>
      </c>
      <c r="AQ737" s="861">
        <v>89.552610000000001</v>
      </c>
      <c r="AR737" s="861">
        <v>73.708426000000003</v>
      </c>
      <c r="AS737" s="861">
        <v>63.456178999999999</v>
      </c>
      <c r="AT737" s="861">
        <v>77.565269000000001</v>
      </c>
      <c r="AU737" s="861">
        <v>75.762172000000007</v>
      </c>
      <c r="AV737" s="861">
        <v>74.016154999999998</v>
      </c>
      <c r="AW737" s="861">
        <v>73.710438999999994</v>
      </c>
      <c r="AX737" s="861">
        <v>89.721624000000006</v>
      </c>
      <c r="AY737" s="861">
        <v>87.709041999999997</v>
      </c>
      <c r="AZ737" s="861">
        <v>-3.6025589999999998</v>
      </c>
      <c r="BA737" s="861">
        <v>-2.7941750000000001</v>
      </c>
      <c r="BB737" s="861">
        <v>-12.217044</v>
      </c>
      <c r="BC737" s="861">
        <v>-10.592468999999999</v>
      </c>
      <c r="BD737" s="861">
        <v>-11.884639999999999</v>
      </c>
      <c r="BE737" s="861">
        <v>-10.752102000000001</v>
      </c>
      <c r="BF737" s="861">
        <v>25.315075</v>
      </c>
      <c r="BG737" s="861">
        <v>137.78204600000001</v>
      </c>
      <c r="BH737" s="861">
        <v>108.785464</v>
      </c>
      <c r="BI737" s="861">
        <v>52.713053000000002</v>
      </c>
      <c r="BJ737" s="861">
        <v>129.035617</v>
      </c>
      <c r="BK737" s="861">
        <v>86.769880000000001</v>
      </c>
      <c r="BL737" s="861">
        <v>77.966516999999996</v>
      </c>
      <c r="BM737" s="861">
        <v>-17.997478000000001</v>
      </c>
      <c r="BN737" s="861">
        <v>-11.108601999999999</v>
      </c>
      <c r="BO737" s="861">
        <v>-19.040776000000001</v>
      </c>
      <c r="BP737" s="861">
        <v>-11.097319000000001</v>
      </c>
      <c r="BQ737" s="861">
        <v>87.072197000000003</v>
      </c>
      <c r="BR737" s="861">
        <v>88.586662000000004</v>
      </c>
      <c r="BS737" s="861">
        <v>86.048681000000002</v>
      </c>
      <c r="BT737" s="861">
        <v>60.709904999999999</v>
      </c>
      <c r="BU737" s="861">
        <v>63.407710999999999</v>
      </c>
      <c r="BV737" s="861">
        <v>61.702823000000002</v>
      </c>
      <c r="BW737" s="861">
        <v>65.425325999999998</v>
      </c>
      <c r="BX737" s="861">
        <v>-12.887998</v>
      </c>
      <c r="BY737" s="861">
        <v>-13.203949</v>
      </c>
      <c r="BZ737" s="861">
        <v>-13.865947</v>
      </c>
      <c r="CA737" s="861">
        <v>-16.882821</v>
      </c>
      <c r="CB737" s="861">
        <v>-7.2369089999999998</v>
      </c>
      <c r="CC737" s="861">
        <v>-3.0115189999999998</v>
      </c>
      <c r="CD737" s="861">
        <v>-7.5978250000000003</v>
      </c>
      <c r="CE737" s="861">
        <v>-1.973042</v>
      </c>
      <c r="CF737" s="861">
        <v>-10.048911</v>
      </c>
      <c r="CG737" s="861">
        <v>-2.3506320000000001</v>
      </c>
      <c r="CH737" s="861">
        <v>-10.189399</v>
      </c>
      <c r="CI737" s="861">
        <v>-4.6944590000000002</v>
      </c>
      <c r="CJ737" s="861">
        <v>-7.4757259999999999</v>
      </c>
      <c r="CK737" s="861">
        <v>-3.872233</v>
      </c>
      <c r="CL737" s="861">
        <v>-8.0524269999999998</v>
      </c>
      <c r="CM737" s="861">
        <v>-2.9785629999999998</v>
      </c>
      <c r="CN737" s="861">
        <v>-9.9803909999999991</v>
      </c>
      <c r="CO737" s="861">
        <v>-5.1678119999999996</v>
      </c>
      <c r="CP737" s="861">
        <v>-9.9513010000000008</v>
      </c>
      <c r="CQ737" s="861">
        <v>-5.8686920000000002</v>
      </c>
      <c r="CR737" s="861">
        <v>-7.4251100000000001</v>
      </c>
      <c r="CS737" s="861">
        <v>-4.8106869999999997</v>
      </c>
      <c r="CT737" s="861">
        <v>-7.4530510000000003</v>
      </c>
      <c r="CU737" s="861">
        <v>-5.9851650000000003</v>
      </c>
      <c r="CV737" s="861">
        <v>-10.415941999999999</v>
      </c>
      <c r="CW737" s="861">
        <v>-6.2920949999999998</v>
      </c>
      <c r="CX737" s="861">
        <v>-10.075001</v>
      </c>
      <c r="CY737" s="861">
        <v>-5.543126</v>
      </c>
      <c r="CZ737" s="861">
        <v>-7.1618190000000004</v>
      </c>
      <c r="DA737" s="861">
        <v>-4.8878209999999997</v>
      </c>
      <c r="DB737" s="861">
        <v>-7.8097560000000001</v>
      </c>
      <c r="DC737" s="861">
        <v>-5.2519819999999999</v>
      </c>
      <c r="DD737" s="861">
        <v>-10.179777</v>
      </c>
      <c r="DE737" s="861">
        <v>-7.5096170000000004</v>
      </c>
      <c r="DF737" s="861">
        <v>-10.280616999999999</v>
      </c>
      <c r="DG737" s="861">
        <v>-6.6653710000000004</v>
      </c>
      <c r="DH737" s="861">
        <v>-6.9049079999999998</v>
      </c>
      <c r="DI737" s="861">
        <v>-5.5740259999999999</v>
      </c>
      <c r="DJ737" s="861">
        <v>-7.4026189999999996</v>
      </c>
      <c r="DK737" s="861">
        <v>-6.5548770000000003</v>
      </c>
      <c r="DL737" s="861">
        <v>-10.256759000000001</v>
      </c>
      <c r="DM737" s="861">
        <v>-8.6755999999999993</v>
      </c>
      <c r="DN737" s="861">
        <v>-10.299398</v>
      </c>
      <c r="DO737" s="861">
        <v>-7.4749290000000004</v>
      </c>
      <c r="DP737" s="861">
        <v>-7.3987410000000002</v>
      </c>
      <c r="DQ737" s="861">
        <v>-6.1829739999999997</v>
      </c>
      <c r="DR737" s="861">
        <v>-8.0788200000000003</v>
      </c>
      <c r="DS737" s="861">
        <v>-7.4124340000000002</v>
      </c>
      <c r="DT737" s="861">
        <v>-9.9910809999999994</v>
      </c>
      <c r="DU737" s="861">
        <v>-9.6800130000000006</v>
      </c>
      <c r="DV737" s="861">
        <v>-10.554149000000001</v>
      </c>
      <c r="DW737" s="861">
        <v>-7.5476029999999996</v>
      </c>
      <c r="DX737" s="861">
        <v>13.120574</v>
      </c>
      <c r="DY737" s="861">
        <v>9.6243990000000004</v>
      </c>
      <c r="DZ737" s="861">
        <v>163.57355100000001</v>
      </c>
      <c r="EA737" s="861">
        <v>152.88173900000001</v>
      </c>
      <c r="EB737" s="861">
        <v>120.57</v>
      </c>
      <c r="EC737" s="861">
        <v>3.2570000000000001</v>
      </c>
      <c r="ED737" s="861">
        <v>385.8</v>
      </c>
      <c r="EE737" s="861">
        <v>120.55</v>
      </c>
      <c r="EF737" s="861">
        <v>5.4710000000000001</v>
      </c>
      <c r="EG737" s="861">
        <v>648.79999999999995</v>
      </c>
      <c r="EH737" s="861">
        <v>120.26</v>
      </c>
      <c r="EI737" s="861">
        <v>5.1100000000000003</v>
      </c>
      <c r="EJ737" s="861">
        <v>607.79999999999995</v>
      </c>
      <c r="EK737" s="861">
        <v>11.097775</v>
      </c>
      <c r="EL737" s="861">
        <v>3.5021849999999999</v>
      </c>
      <c r="EM737" s="861">
        <v>-16.253102999999999</v>
      </c>
      <c r="EN737" s="861">
        <v>-22.542960999999998</v>
      </c>
      <c r="EO737" s="861">
        <v>95.581908999999996</v>
      </c>
      <c r="EP737" s="861">
        <v>90.931550999999999</v>
      </c>
      <c r="EQ737" s="861">
        <v>-7.2538689999999999</v>
      </c>
      <c r="ER737" s="861">
        <v>1399.329594</v>
      </c>
      <c r="ES737" s="861">
        <v>3271.2546130000001</v>
      </c>
      <c r="ET737" s="861">
        <v>2777.7341459999998</v>
      </c>
      <c r="EU737" s="861"/>
      <c r="EV737" s="861"/>
      <c r="EW737" s="861"/>
      <c r="EX737" s="861"/>
      <c r="EY737" s="861"/>
      <c r="EZ737" s="861"/>
      <c r="FA737" s="861"/>
      <c r="FB737" s="861"/>
      <c r="FC737" s="861"/>
      <c r="FD737" s="861"/>
    </row>
    <row r="738" spans="1:160" x14ac:dyDescent="0.25">
      <c r="A738" s="837">
        <v>46146</v>
      </c>
      <c r="B738" s="836">
        <v>0.58813657407407405</v>
      </c>
      <c r="C738" s="861">
        <v>41220</v>
      </c>
      <c r="D738" s="861">
        <v>0</v>
      </c>
      <c r="E738" s="861">
        <v>0</v>
      </c>
      <c r="F738" s="861">
        <v>75.077636999999996</v>
      </c>
      <c r="G738" s="861">
        <v>71.546953999999999</v>
      </c>
      <c r="H738" s="861">
        <v>65.110984999999999</v>
      </c>
      <c r="I738" s="861">
        <v>73.765437000000006</v>
      </c>
      <c r="J738" s="861">
        <v>71.180260000000004</v>
      </c>
      <c r="K738" s="861">
        <v>71.155649999999994</v>
      </c>
      <c r="L738" s="861">
        <v>73.633917999999994</v>
      </c>
      <c r="M738" s="861">
        <v>74.574753000000001</v>
      </c>
      <c r="N738" s="861">
        <v>-4.296665</v>
      </c>
      <c r="O738" s="861">
        <v>-7.2532680000000003</v>
      </c>
      <c r="P738" s="861">
        <v>-7.9386650000000003</v>
      </c>
      <c r="Q738" s="861">
        <v>-3.475403</v>
      </c>
      <c r="R738" s="861">
        <v>-4.9230929999999997</v>
      </c>
      <c r="S738" s="861">
        <v>-5.9588999999999999</v>
      </c>
      <c r="T738" s="861">
        <v>82.166302000000002</v>
      </c>
      <c r="U738" s="861">
        <v>73.069474</v>
      </c>
      <c r="V738" s="861">
        <v>94.253701000000007</v>
      </c>
      <c r="W738" s="861">
        <v>93.340643</v>
      </c>
      <c r="X738" s="861">
        <v>-3.2096770000000001</v>
      </c>
      <c r="Y738" s="861">
        <v>-3.7309410000000001</v>
      </c>
      <c r="Z738" s="861">
        <v>-8.6862259999999996</v>
      </c>
      <c r="AA738" s="861">
        <v>-8.2784399999999998</v>
      </c>
      <c r="AB738" s="861">
        <v>-7.9628360000000002</v>
      </c>
      <c r="AC738" s="861">
        <v>-9.7030919999999998</v>
      </c>
      <c r="AD738" s="861">
        <v>-13.784741</v>
      </c>
      <c r="AE738" s="861">
        <v>106.131376</v>
      </c>
      <c r="AF738" s="861">
        <v>99.399427000000003</v>
      </c>
      <c r="AG738" s="861">
        <v>91.197502</v>
      </c>
      <c r="AH738" s="861">
        <v>110.586152</v>
      </c>
      <c r="AI738" s="861">
        <v>90.315556999999998</v>
      </c>
      <c r="AJ738" s="861">
        <v>74.939657999999994</v>
      </c>
      <c r="AK738" s="861">
        <v>-3.8676710000000001</v>
      </c>
      <c r="AL738" s="861">
        <v>-8.8207839999999997</v>
      </c>
      <c r="AM738" s="861">
        <v>-5.4271729999999998</v>
      </c>
      <c r="AN738" s="861">
        <v>93.659249000000003</v>
      </c>
      <c r="AO738" s="861">
        <v>92.594534999999993</v>
      </c>
      <c r="AP738" s="861">
        <v>91.796587000000002</v>
      </c>
      <c r="AQ738" s="861">
        <v>89.278732000000005</v>
      </c>
      <c r="AR738" s="861">
        <v>73.630054000000001</v>
      </c>
      <c r="AS738" s="861">
        <v>63.435946000000001</v>
      </c>
      <c r="AT738" s="861">
        <v>77.473849000000001</v>
      </c>
      <c r="AU738" s="861">
        <v>75.716142000000005</v>
      </c>
      <c r="AV738" s="861">
        <v>74.075750999999997</v>
      </c>
      <c r="AW738" s="861">
        <v>73.300109000000006</v>
      </c>
      <c r="AX738" s="861">
        <v>89.470890999999995</v>
      </c>
      <c r="AY738" s="861">
        <v>87.411098999999993</v>
      </c>
      <c r="AZ738" s="861">
        <v>-3.73054</v>
      </c>
      <c r="BA738" s="861">
        <v>-2.881154</v>
      </c>
      <c r="BB738" s="861">
        <v>-12.656154000000001</v>
      </c>
      <c r="BC738" s="861">
        <v>-10.978747</v>
      </c>
      <c r="BD738" s="861">
        <v>-12.352724</v>
      </c>
      <c r="BE738" s="861">
        <v>-11.435985000000001</v>
      </c>
      <c r="BF738" s="861">
        <v>26.496707000000001</v>
      </c>
      <c r="BG738" s="861">
        <v>137.971284</v>
      </c>
      <c r="BH738" s="861">
        <v>108.575123</v>
      </c>
      <c r="BI738" s="861">
        <v>52.568393</v>
      </c>
      <c r="BJ738" s="861">
        <v>129.045005</v>
      </c>
      <c r="BK738" s="861">
        <v>86.499674999999996</v>
      </c>
      <c r="BL738" s="861">
        <v>77.600479000000007</v>
      </c>
      <c r="BM738" s="861">
        <v>-18.457903000000002</v>
      </c>
      <c r="BN738" s="861">
        <v>-11.551448000000001</v>
      </c>
      <c r="BO738" s="861">
        <v>-19.539242999999999</v>
      </c>
      <c r="BP738" s="861">
        <v>-11.669072</v>
      </c>
      <c r="BQ738" s="861">
        <v>86.843646000000007</v>
      </c>
      <c r="BR738" s="861">
        <v>88.478482999999997</v>
      </c>
      <c r="BS738" s="861">
        <v>85.876373000000001</v>
      </c>
      <c r="BT738" s="861">
        <v>60.823255000000003</v>
      </c>
      <c r="BU738" s="861">
        <v>63.337465000000002</v>
      </c>
      <c r="BV738" s="861">
        <v>61.699379999999998</v>
      </c>
      <c r="BW738" s="861">
        <v>65.342859000000004</v>
      </c>
      <c r="BX738" s="861">
        <v>-13.158995000000001</v>
      </c>
      <c r="BY738" s="861">
        <v>-13.484519000000001</v>
      </c>
      <c r="BZ738" s="861">
        <v>-14.376738</v>
      </c>
      <c r="CA738" s="861">
        <v>-17.314394</v>
      </c>
      <c r="CB738" s="861">
        <v>-7.1870690000000002</v>
      </c>
      <c r="CC738" s="861">
        <v>-2.9885969999999999</v>
      </c>
      <c r="CD738" s="861">
        <v>-7.5560369999999999</v>
      </c>
      <c r="CE738" s="861">
        <v>-1.9575720000000001</v>
      </c>
      <c r="CF738" s="861">
        <v>-9.9833130000000008</v>
      </c>
      <c r="CG738" s="861">
        <v>-2.3020499999999999</v>
      </c>
      <c r="CH738" s="861">
        <v>-10.141204999999999</v>
      </c>
      <c r="CI738" s="861">
        <v>-4.6448169999999998</v>
      </c>
      <c r="CJ738" s="861">
        <v>-7.4132470000000001</v>
      </c>
      <c r="CK738" s="861">
        <v>-3.8488159999999998</v>
      </c>
      <c r="CL738" s="861">
        <v>-8.0180950000000006</v>
      </c>
      <c r="CM738" s="861">
        <v>-2.924544</v>
      </c>
      <c r="CN738" s="861">
        <v>-9.901192</v>
      </c>
      <c r="CO738" s="861">
        <v>-5.1371789999999997</v>
      </c>
      <c r="CP738" s="861">
        <v>-9.8931740000000001</v>
      </c>
      <c r="CQ738" s="861">
        <v>-5.8328499999999996</v>
      </c>
      <c r="CR738" s="861">
        <v>-7.3714199999999996</v>
      </c>
      <c r="CS738" s="861">
        <v>-4.7856100000000001</v>
      </c>
      <c r="CT738" s="861">
        <v>-7.4247249999999996</v>
      </c>
      <c r="CU738" s="861">
        <v>-5.9666969999999999</v>
      </c>
      <c r="CV738" s="861">
        <v>-10.3363</v>
      </c>
      <c r="CW738" s="861">
        <v>-6.2465580000000003</v>
      </c>
      <c r="CX738" s="861">
        <v>-10.056575</v>
      </c>
      <c r="CY738" s="861">
        <v>-5.5574529999999998</v>
      </c>
      <c r="CZ738" s="861">
        <v>-7.1621649999999999</v>
      </c>
      <c r="DA738" s="861">
        <v>-4.8938439999999996</v>
      </c>
      <c r="DB738" s="861">
        <v>-7.7924230000000003</v>
      </c>
      <c r="DC738" s="861">
        <v>-5.2435689999999999</v>
      </c>
      <c r="DD738" s="861">
        <v>-10.163062999999999</v>
      </c>
      <c r="DE738" s="861">
        <v>-7.5191520000000001</v>
      </c>
      <c r="DF738" s="861">
        <v>-10.265624000000001</v>
      </c>
      <c r="DG738" s="861">
        <v>-6.6527979999999998</v>
      </c>
      <c r="DH738" s="861">
        <v>-6.9044720000000002</v>
      </c>
      <c r="DI738" s="861">
        <v>-5.5740639999999999</v>
      </c>
      <c r="DJ738" s="861">
        <v>-7.394711</v>
      </c>
      <c r="DK738" s="861">
        <v>-6.5367110000000004</v>
      </c>
      <c r="DL738" s="861">
        <v>-10.231236000000001</v>
      </c>
      <c r="DM738" s="861">
        <v>-8.6730879999999999</v>
      </c>
      <c r="DN738" s="861">
        <v>-10.27924</v>
      </c>
      <c r="DO738" s="861">
        <v>-7.4534589999999996</v>
      </c>
      <c r="DP738" s="861">
        <v>-7.4029790000000002</v>
      </c>
      <c r="DQ738" s="861">
        <v>-6.1862769999999996</v>
      </c>
      <c r="DR738" s="861">
        <v>-8.0620139999999996</v>
      </c>
      <c r="DS738" s="861">
        <v>-7.4162109999999997</v>
      </c>
      <c r="DT738" s="861">
        <v>-9.9777710000000006</v>
      </c>
      <c r="DU738" s="861">
        <v>-9.685003</v>
      </c>
      <c r="DV738" s="861">
        <v>-10.568231000000001</v>
      </c>
      <c r="DW738" s="861">
        <v>-7.5415159999999997</v>
      </c>
      <c r="DX738" s="861">
        <v>12.951484000000001</v>
      </c>
      <c r="DY738" s="861">
        <v>9.4197799999999994</v>
      </c>
      <c r="DZ738" s="861">
        <v>163.095</v>
      </c>
      <c r="EA738" s="861">
        <v>152.252712</v>
      </c>
      <c r="EB738" s="861">
        <v>120.9</v>
      </c>
      <c r="EC738" s="861">
        <v>1.24</v>
      </c>
      <c r="ED738" s="861">
        <v>133.1</v>
      </c>
      <c r="EE738" s="861">
        <v>120.98</v>
      </c>
      <c r="EF738" s="861">
        <v>5.4489999999999998</v>
      </c>
      <c r="EG738" s="861">
        <v>651.70000000000005</v>
      </c>
      <c r="EH738" s="861">
        <v>121.06</v>
      </c>
      <c r="EI738" s="861">
        <v>5.093</v>
      </c>
      <c r="EJ738" s="861">
        <v>604.6</v>
      </c>
      <c r="EK738" s="861">
        <v>11.115617</v>
      </c>
      <c r="EL738" s="861">
        <v>3.393065</v>
      </c>
      <c r="EM738" s="861">
        <v>-16.54279</v>
      </c>
      <c r="EN738" s="861">
        <v>-22.932307999999999</v>
      </c>
      <c r="EO738" s="861">
        <v>95.378197999999998</v>
      </c>
      <c r="EP738" s="861">
        <v>90.651259999999994</v>
      </c>
      <c r="EQ738" s="861">
        <v>-7.2303069999999998</v>
      </c>
      <c r="ER738" s="861">
        <v>1403.9038640000001</v>
      </c>
      <c r="ES738" s="861">
        <v>3282.0877770000002</v>
      </c>
      <c r="ET738" s="861">
        <v>2787.8516760000002</v>
      </c>
      <c r="EU738" s="861"/>
      <c r="EV738" s="861"/>
      <c r="EW738" s="861"/>
      <c r="EX738" s="861"/>
      <c r="EY738" s="861"/>
      <c r="EZ738" s="861"/>
      <c r="FA738" s="861"/>
      <c r="FB738" s="861"/>
      <c r="FC738" s="861"/>
      <c r="FD738" s="861"/>
    </row>
    <row r="739" spans="1:160" x14ac:dyDescent="0.25">
      <c r="A739" s="837">
        <v>46146</v>
      </c>
      <c r="B739" s="836">
        <v>0.58883101851851849</v>
      </c>
      <c r="C739" s="861">
        <v>41280</v>
      </c>
      <c r="D739" s="861">
        <v>0</v>
      </c>
      <c r="E739" s="861">
        <v>0</v>
      </c>
      <c r="F739" s="861">
        <v>74.933190999999994</v>
      </c>
      <c r="G739" s="861">
        <v>71.533395999999996</v>
      </c>
      <c r="H739" s="861">
        <v>65.079801000000003</v>
      </c>
      <c r="I739" s="861">
        <v>73.714454000000003</v>
      </c>
      <c r="J739" s="861">
        <v>71.180038999999994</v>
      </c>
      <c r="K739" s="861">
        <v>71.112146999999993</v>
      </c>
      <c r="L739" s="861">
        <v>73.605840999999998</v>
      </c>
      <c r="M739" s="861">
        <v>74.547974999999994</v>
      </c>
      <c r="N739" s="861">
        <v>-4.4919840000000004</v>
      </c>
      <c r="O739" s="861">
        <v>-7.5327010000000003</v>
      </c>
      <c r="P739" s="861">
        <v>-8.1898540000000004</v>
      </c>
      <c r="Q739" s="861">
        <v>-3.6045600000000002</v>
      </c>
      <c r="R739" s="861">
        <v>-5.2504809999999997</v>
      </c>
      <c r="S739" s="861">
        <v>-5.8348760000000004</v>
      </c>
      <c r="T739" s="861">
        <v>82.078237999999999</v>
      </c>
      <c r="U739" s="861">
        <v>72.883504000000002</v>
      </c>
      <c r="V739" s="861">
        <v>94.093861000000004</v>
      </c>
      <c r="W739" s="861">
        <v>93.153338000000005</v>
      </c>
      <c r="X739" s="861">
        <v>-3.3531119999999999</v>
      </c>
      <c r="Y739" s="861">
        <v>-4.0256400000000001</v>
      </c>
      <c r="Z739" s="861">
        <v>-8.9265329999999992</v>
      </c>
      <c r="AA739" s="861">
        <v>-8.5991289999999996</v>
      </c>
      <c r="AB739" s="861">
        <v>-8.1542980000000007</v>
      </c>
      <c r="AC739" s="861">
        <v>-9.8964879999999997</v>
      </c>
      <c r="AD739" s="861">
        <v>-13.895667</v>
      </c>
      <c r="AE739" s="861">
        <v>105.82153</v>
      </c>
      <c r="AF739" s="861">
        <v>99.081080999999998</v>
      </c>
      <c r="AG739" s="861">
        <v>90.791996999999995</v>
      </c>
      <c r="AH739" s="861">
        <v>110.15011199999999</v>
      </c>
      <c r="AI739" s="861">
        <v>90.161325000000005</v>
      </c>
      <c r="AJ739" s="861">
        <v>74.710825</v>
      </c>
      <c r="AK739" s="861">
        <v>-4.105524</v>
      </c>
      <c r="AL739" s="861">
        <v>-8.9603699999999993</v>
      </c>
      <c r="AM739" s="861">
        <v>-5.6214779999999998</v>
      </c>
      <c r="AN739" s="861">
        <v>93.528623999999994</v>
      </c>
      <c r="AO739" s="861">
        <v>92.418456000000006</v>
      </c>
      <c r="AP739" s="861">
        <v>91.715644999999995</v>
      </c>
      <c r="AQ739" s="861">
        <v>89.149772999999996</v>
      </c>
      <c r="AR739" s="861">
        <v>73.549358999999995</v>
      </c>
      <c r="AS739" s="861">
        <v>63.468609000000001</v>
      </c>
      <c r="AT739" s="861">
        <v>77.530062999999998</v>
      </c>
      <c r="AU739" s="861">
        <v>75.596892999999994</v>
      </c>
      <c r="AV739" s="861">
        <v>73.883105</v>
      </c>
      <c r="AW739" s="861">
        <v>73.429232999999996</v>
      </c>
      <c r="AX739" s="861">
        <v>89.288148000000007</v>
      </c>
      <c r="AY739" s="861">
        <v>87.205020000000005</v>
      </c>
      <c r="AZ739" s="861">
        <v>-3.9488409999999998</v>
      </c>
      <c r="BA739" s="861">
        <v>-3.294181</v>
      </c>
      <c r="BB739" s="861">
        <v>-12.973652</v>
      </c>
      <c r="BC739" s="861">
        <v>-11.331614999999999</v>
      </c>
      <c r="BD739" s="861">
        <v>-12.68845</v>
      </c>
      <c r="BE739" s="861">
        <v>-11.693752</v>
      </c>
      <c r="BF739" s="861">
        <v>26.897943000000001</v>
      </c>
      <c r="BG739" s="861">
        <v>138.01662999999999</v>
      </c>
      <c r="BH739" s="861">
        <v>108.327624</v>
      </c>
      <c r="BI739" s="861">
        <v>52.371954000000002</v>
      </c>
      <c r="BJ739" s="861">
        <v>129.42697699999999</v>
      </c>
      <c r="BK739" s="861">
        <v>86.247776000000002</v>
      </c>
      <c r="BL739" s="861">
        <v>77.272244999999998</v>
      </c>
      <c r="BM739" s="861">
        <v>-18.809148</v>
      </c>
      <c r="BN739" s="861">
        <v>-11.895142999999999</v>
      </c>
      <c r="BO739" s="861">
        <v>-19.995535</v>
      </c>
      <c r="BP739" s="861">
        <v>-12.110294</v>
      </c>
      <c r="BQ739" s="861">
        <v>86.561807999999999</v>
      </c>
      <c r="BR739" s="861">
        <v>88.327365999999998</v>
      </c>
      <c r="BS739" s="861">
        <v>85.620506000000006</v>
      </c>
      <c r="BT739" s="861">
        <v>60.847585000000002</v>
      </c>
      <c r="BU739" s="861">
        <v>63.351984999999999</v>
      </c>
      <c r="BV739" s="861">
        <v>61.724656000000003</v>
      </c>
      <c r="BW739" s="861">
        <v>65.358626000000001</v>
      </c>
      <c r="BX739" s="861">
        <v>-13.226468000000001</v>
      </c>
      <c r="BY739" s="861">
        <v>-13.677578</v>
      </c>
      <c r="BZ739" s="861">
        <v>-14.756183999999999</v>
      </c>
      <c r="CA739" s="861">
        <v>-17.639555999999999</v>
      </c>
      <c r="CB739" s="861">
        <v>-7.1958120000000001</v>
      </c>
      <c r="CC739" s="861">
        <v>-3.0048979999999998</v>
      </c>
      <c r="CD739" s="861">
        <v>-7.5486120000000003</v>
      </c>
      <c r="CE739" s="861">
        <v>-1.9784809999999999</v>
      </c>
      <c r="CF739" s="861">
        <v>-9.9930310000000002</v>
      </c>
      <c r="CG739" s="861">
        <v>-2.3223159999999998</v>
      </c>
      <c r="CH739" s="861">
        <v>-10.143416999999999</v>
      </c>
      <c r="CI739" s="861">
        <v>-4.6735369999999996</v>
      </c>
      <c r="CJ739" s="861">
        <v>-7.4084390000000004</v>
      </c>
      <c r="CK739" s="861">
        <v>-3.8200539999999998</v>
      </c>
      <c r="CL739" s="861">
        <v>-8.0045830000000002</v>
      </c>
      <c r="CM739" s="861">
        <v>-2.9584809999999999</v>
      </c>
      <c r="CN739" s="861">
        <v>-9.9118480000000009</v>
      </c>
      <c r="CO739" s="861">
        <v>-5.1393719999999998</v>
      </c>
      <c r="CP739" s="861">
        <v>-9.877186</v>
      </c>
      <c r="CQ739" s="861">
        <v>-5.811369</v>
      </c>
      <c r="CR739" s="861">
        <v>-7.3811999999999998</v>
      </c>
      <c r="CS739" s="861">
        <v>-4.7837139999999998</v>
      </c>
      <c r="CT739" s="861">
        <v>-7.4488349999999999</v>
      </c>
      <c r="CU739" s="861">
        <v>-5.9753619999999996</v>
      </c>
      <c r="CV739" s="861">
        <v>-10.369913</v>
      </c>
      <c r="CW739" s="861">
        <v>-6.2486959999999998</v>
      </c>
      <c r="CX739" s="861">
        <v>-10.061735000000001</v>
      </c>
      <c r="CY739" s="861">
        <v>-5.5248280000000003</v>
      </c>
      <c r="CZ739" s="861">
        <v>-7.1500149999999998</v>
      </c>
      <c r="DA739" s="861">
        <v>-4.8781189999999999</v>
      </c>
      <c r="DB739" s="861">
        <v>-7.7593230000000002</v>
      </c>
      <c r="DC739" s="861">
        <v>-5.2413429999999996</v>
      </c>
      <c r="DD739" s="861">
        <v>-10.149865999999999</v>
      </c>
      <c r="DE739" s="861">
        <v>-7.4877779999999996</v>
      </c>
      <c r="DF739" s="861">
        <v>-10.252229</v>
      </c>
      <c r="DG739" s="861">
        <v>-6.6413450000000003</v>
      </c>
      <c r="DH739" s="861">
        <v>-6.8762030000000003</v>
      </c>
      <c r="DI739" s="861">
        <v>-5.5696250000000003</v>
      </c>
      <c r="DJ739" s="861">
        <v>-7.3921289999999997</v>
      </c>
      <c r="DK739" s="861">
        <v>-6.5219969999999998</v>
      </c>
      <c r="DL739" s="861">
        <v>-10.219390000000001</v>
      </c>
      <c r="DM739" s="861">
        <v>-8.6631440000000008</v>
      </c>
      <c r="DN739" s="861">
        <v>-10.29871</v>
      </c>
      <c r="DO739" s="861">
        <v>-7.4719069999999999</v>
      </c>
      <c r="DP739" s="861">
        <v>-7.4097410000000004</v>
      </c>
      <c r="DQ739" s="861">
        <v>-6.1986280000000002</v>
      </c>
      <c r="DR739" s="861">
        <v>-8.0547500000000003</v>
      </c>
      <c r="DS739" s="861">
        <v>-7.4323249999999996</v>
      </c>
      <c r="DT739" s="861">
        <v>-9.9570120000000006</v>
      </c>
      <c r="DU739" s="861">
        <v>-9.6670689999999997</v>
      </c>
      <c r="DV739" s="861">
        <v>-10.564759</v>
      </c>
      <c r="DW739" s="861">
        <v>-7.5366580000000001</v>
      </c>
      <c r="DX739" s="861">
        <v>12.922176</v>
      </c>
      <c r="DY739" s="861">
        <v>9.2759140000000002</v>
      </c>
      <c r="DZ739" s="861">
        <v>162.60740899999999</v>
      </c>
      <c r="EA739" s="861">
        <v>152.085904</v>
      </c>
      <c r="EB739" s="861">
        <v>121.04</v>
      </c>
      <c r="EC739" s="861">
        <v>1.24</v>
      </c>
      <c r="ED739" s="861">
        <v>132.9</v>
      </c>
      <c r="EE739" s="861">
        <v>120.89</v>
      </c>
      <c r="EF739" s="861">
        <v>5.4649999999999999</v>
      </c>
      <c r="EG739" s="861">
        <v>651.70000000000005</v>
      </c>
      <c r="EH739" s="861">
        <v>120.92</v>
      </c>
      <c r="EI739" s="861">
        <v>5.07</v>
      </c>
      <c r="EJ739" s="861">
        <v>604</v>
      </c>
      <c r="EK739" s="861">
        <v>10.971662</v>
      </c>
      <c r="EL739" s="861">
        <v>3.2120600000000001</v>
      </c>
      <c r="EM739" s="861">
        <v>-16.593139999999998</v>
      </c>
      <c r="EN739" s="861">
        <v>-23.207595000000001</v>
      </c>
      <c r="EO739" s="861">
        <v>95.170225000000002</v>
      </c>
      <c r="EP739" s="861">
        <v>90.576802000000001</v>
      </c>
      <c r="EQ739" s="861">
        <v>-7.228745</v>
      </c>
      <c r="ER739" s="861">
        <v>1406.1206400000001</v>
      </c>
      <c r="ES739" s="861">
        <v>3292.9255499999999</v>
      </c>
      <c r="ET739" s="861">
        <v>2797.906524</v>
      </c>
      <c r="EU739" s="861"/>
      <c r="EV739" s="861"/>
      <c r="EW739" s="861"/>
      <c r="EX739" s="861"/>
      <c r="EY739" s="861"/>
      <c r="EZ739" s="861"/>
      <c r="FA739" s="861"/>
      <c r="FB739" s="861"/>
      <c r="FC739" s="861"/>
      <c r="FD739" s="861"/>
    </row>
    <row r="740" spans="1:160" x14ac:dyDescent="0.25">
      <c r="A740" s="837">
        <v>46146</v>
      </c>
      <c r="B740" s="836">
        <v>0.58952546296296293</v>
      </c>
      <c r="C740" s="861">
        <v>41340</v>
      </c>
      <c r="D740" s="861">
        <v>0</v>
      </c>
      <c r="E740" s="861">
        <v>0</v>
      </c>
      <c r="F740" s="861">
        <v>75.041060999999999</v>
      </c>
      <c r="G740" s="861">
        <v>71.517859000000001</v>
      </c>
      <c r="H740" s="861">
        <v>65.217140999999998</v>
      </c>
      <c r="I740" s="861">
        <v>73.727070999999995</v>
      </c>
      <c r="J740" s="861">
        <v>71.170630000000003</v>
      </c>
      <c r="K740" s="861">
        <v>71.110799999999998</v>
      </c>
      <c r="L740" s="861">
        <v>73.622955000000005</v>
      </c>
      <c r="M740" s="861">
        <v>74.549856000000005</v>
      </c>
      <c r="N740" s="861">
        <v>-4.7784240000000002</v>
      </c>
      <c r="O740" s="861">
        <v>-7.6923750000000002</v>
      </c>
      <c r="P740" s="861">
        <v>-8.4011840000000007</v>
      </c>
      <c r="Q740" s="861">
        <v>-3.7002100000000002</v>
      </c>
      <c r="R740" s="861">
        <v>-5.3538309999999996</v>
      </c>
      <c r="S740" s="861">
        <v>-6.2960830000000003</v>
      </c>
      <c r="T740" s="861">
        <v>82.008604000000005</v>
      </c>
      <c r="U740" s="861">
        <v>72.916442000000004</v>
      </c>
      <c r="V740" s="861">
        <v>93.946123</v>
      </c>
      <c r="W740" s="861">
        <v>93.034814999999995</v>
      </c>
      <c r="X740" s="861">
        <v>-3.4439229999999998</v>
      </c>
      <c r="Y740" s="861">
        <v>-4.1808740000000002</v>
      </c>
      <c r="Z740" s="861">
        <v>-9.0867149999999999</v>
      </c>
      <c r="AA740" s="861">
        <v>-8.7676590000000001</v>
      </c>
      <c r="AB740" s="861">
        <v>-8.3551760000000002</v>
      </c>
      <c r="AC740" s="861">
        <v>-10.111062</v>
      </c>
      <c r="AD740" s="861">
        <v>-14.124366999999999</v>
      </c>
      <c r="AE740" s="861">
        <v>105.60608999999999</v>
      </c>
      <c r="AF740" s="861">
        <v>98.725915000000001</v>
      </c>
      <c r="AG740" s="861">
        <v>90.330574999999996</v>
      </c>
      <c r="AH740" s="861">
        <v>109.858694</v>
      </c>
      <c r="AI740" s="861">
        <v>90.031024000000002</v>
      </c>
      <c r="AJ740" s="861">
        <v>74.614091000000002</v>
      </c>
      <c r="AK740" s="861">
        <v>-4.3436000000000003</v>
      </c>
      <c r="AL740" s="861">
        <v>-9.2793259999999993</v>
      </c>
      <c r="AM740" s="861">
        <v>-5.8305870000000004</v>
      </c>
      <c r="AN740" s="861">
        <v>93.31832</v>
      </c>
      <c r="AO740" s="861">
        <v>92.248285999999993</v>
      </c>
      <c r="AP740" s="861">
        <v>91.367131999999998</v>
      </c>
      <c r="AQ740" s="861">
        <v>88.858016000000006</v>
      </c>
      <c r="AR740" s="861">
        <v>73.468563000000003</v>
      </c>
      <c r="AS740" s="861">
        <v>63.480195999999999</v>
      </c>
      <c r="AT740" s="861">
        <v>77.343418</v>
      </c>
      <c r="AU740" s="861">
        <v>75.522122999999993</v>
      </c>
      <c r="AV740" s="861">
        <v>73.855135000000004</v>
      </c>
      <c r="AW740" s="861">
        <v>73.548916000000006</v>
      </c>
      <c r="AX740" s="861">
        <v>89.311346</v>
      </c>
      <c r="AY740" s="861">
        <v>87.263254000000003</v>
      </c>
      <c r="AZ740" s="861">
        <v>-4.0592040000000003</v>
      </c>
      <c r="BA740" s="861">
        <v>-3.4021089999999998</v>
      </c>
      <c r="BB740" s="861">
        <v>-13.207627</v>
      </c>
      <c r="BC740" s="861">
        <v>-11.512763</v>
      </c>
      <c r="BD740" s="861">
        <v>-12.958152</v>
      </c>
      <c r="BE740" s="861">
        <v>-11.897143</v>
      </c>
      <c r="BF740" s="861">
        <v>27.528459999999999</v>
      </c>
      <c r="BG740" s="861">
        <v>138.27969200000001</v>
      </c>
      <c r="BH740" s="861">
        <v>108.320553</v>
      </c>
      <c r="BI740" s="861">
        <v>52.27196</v>
      </c>
      <c r="BJ740" s="861">
        <v>129.70566700000001</v>
      </c>
      <c r="BK740" s="861">
        <v>86.230344000000002</v>
      </c>
      <c r="BL740" s="861">
        <v>77.224298000000005</v>
      </c>
      <c r="BM740" s="861">
        <v>-18.993254</v>
      </c>
      <c r="BN740" s="861">
        <v>-12.136158999999999</v>
      </c>
      <c r="BO740" s="861">
        <v>-20.036505999999999</v>
      </c>
      <c r="BP740" s="861">
        <v>-12.312768</v>
      </c>
      <c r="BQ740" s="861">
        <v>86.578091000000001</v>
      </c>
      <c r="BR740" s="861">
        <v>88.242726000000005</v>
      </c>
      <c r="BS740" s="861">
        <v>85.477601000000007</v>
      </c>
      <c r="BT740" s="861">
        <v>60.941015</v>
      </c>
      <c r="BU740" s="861">
        <v>63.229692999999997</v>
      </c>
      <c r="BV740" s="861">
        <v>61.736446999999998</v>
      </c>
      <c r="BW740" s="861">
        <v>65.365238000000005</v>
      </c>
      <c r="BX740" s="861">
        <v>-13.626855000000001</v>
      </c>
      <c r="BY740" s="861">
        <v>-13.857706</v>
      </c>
      <c r="BZ740" s="861">
        <v>-15.066509</v>
      </c>
      <c r="CA740" s="861">
        <v>-17.832025000000002</v>
      </c>
      <c r="CB740" s="861">
        <v>-7.1930690000000004</v>
      </c>
      <c r="CC740" s="861">
        <v>-2.9662679999999999</v>
      </c>
      <c r="CD740" s="861">
        <v>-7.5457029999999996</v>
      </c>
      <c r="CE740" s="861">
        <v>-1.9626209999999999</v>
      </c>
      <c r="CF740" s="861">
        <v>-9.9695459999999994</v>
      </c>
      <c r="CG740" s="861">
        <v>-2.2643369999999998</v>
      </c>
      <c r="CH740" s="861">
        <v>-10.14113</v>
      </c>
      <c r="CI740" s="861">
        <v>-4.6093760000000001</v>
      </c>
      <c r="CJ740" s="861">
        <v>-7.4155100000000003</v>
      </c>
      <c r="CK740" s="861">
        <v>-3.7883469999999999</v>
      </c>
      <c r="CL740" s="861">
        <v>-7.9904440000000001</v>
      </c>
      <c r="CM740" s="861">
        <v>-2.9036110000000002</v>
      </c>
      <c r="CN740" s="861">
        <v>-9.8888350000000003</v>
      </c>
      <c r="CO740" s="861">
        <v>-5.0811380000000002</v>
      </c>
      <c r="CP740" s="861">
        <v>-9.8560049999999997</v>
      </c>
      <c r="CQ740" s="861">
        <v>-5.7903229999999999</v>
      </c>
      <c r="CR740" s="861">
        <v>-7.3488860000000003</v>
      </c>
      <c r="CS740" s="861">
        <v>-4.745946</v>
      </c>
      <c r="CT740" s="861">
        <v>-7.394863</v>
      </c>
      <c r="CU740" s="861">
        <v>-5.9159189999999997</v>
      </c>
      <c r="CV740" s="861">
        <v>-10.330247</v>
      </c>
      <c r="CW740" s="861">
        <v>-6.2064880000000002</v>
      </c>
      <c r="CX740" s="861">
        <v>-10.047586000000001</v>
      </c>
      <c r="CY740" s="861">
        <v>-5.548527</v>
      </c>
      <c r="CZ740" s="861">
        <v>-7.1303239999999999</v>
      </c>
      <c r="DA740" s="861">
        <v>-4.875089</v>
      </c>
      <c r="DB740" s="861">
        <v>-7.7502000000000004</v>
      </c>
      <c r="DC740" s="861">
        <v>-5.1973219999999998</v>
      </c>
      <c r="DD740" s="861">
        <v>-10.145702</v>
      </c>
      <c r="DE740" s="861">
        <v>-7.5023299999999997</v>
      </c>
      <c r="DF740" s="861">
        <v>-10.254594000000001</v>
      </c>
      <c r="DG740" s="861">
        <v>-6.6296920000000004</v>
      </c>
      <c r="DH740" s="861">
        <v>-6.8547390000000004</v>
      </c>
      <c r="DI740" s="861">
        <v>-5.5431559999999998</v>
      </c>
      <c r="DJ740" s="861">
        <v>-7.3819419999999996</v>
      </c>
      <c r="DK740" s="861">
        <v>-6.5314269999999999</v>
      </c>
      <c r="DL740" s="861">
        <v>-10.202346</v>
      </c>
      <c r="DM740" s="861">
        <v>-8.6526990000000001</v>
      </c>
      <c r="DN740" s="861">
        <v>-10.287928000000001</v>
      </c>
      <c r="DO740" s="861">
        <v>-7.4751969999999996</v>
      </c>
      <c r="DP740" s="861">
        <v>-7.3733029999999999</v>
      </c>
      <c r="DQ740" s="861">
        <v>-6.1721329999999996</v>
      </c>
      <c r="DR740" s="861">
        <v>-8.0370670000000004</v>
      </c>
      <c r="DS740" s="861">
        <v>-7.3861480000000004</v>
      </c>
      <c r="DT740" s="861">
        <v>-9.9568700000000003</v>
      </c>
      <c r="DU740" s="861">
        <v>-9.662236</v>
      </c>
      <c r="DV740" s="861">
        <v>-10.554404</v>
      </c>
      <c r="DW740" s="861">
        <v>-7.5511290000000004</v>
      </c>
      <c r="DX740" s="861">
        <v>12.766597000000001</v>
      </c>
      <c r="DY740" s="861">
        <v>9.1836169999999999</v>
      </c>
      <c r="DZ740" s="861">
        <v>162.46986100000001</v>
      </c>
      <c r="EA740" s="861">
        <v>152.050229</v>
      </c>
      <c r="EB740" s="861">
        <v>120.39</v>
      </c>
      <c r="EC740" s="861">
        <v>3.2570000000000001</v>
      </c>
      <c r="ED740" s="861">
        <v>385.8</v>
      </c>
      <c r="EE740" s="861">
        <v>120.32</v>
      </c>
      <c r="EF740" s="861">
        <v>5.4550000000000001</v>
      </c>
      <c r="EG740" s="861">
        <v>645.70000000000005</v>
      </c>
      <c r="EH740" s="861">
        <v>120.11</v>
      </c>
      <c r="EI740" s="861">
        <v>5.0640000000000001</v>
      </c>
      <c r="EJ740" s="861">
        <v>601.6</v>
      </c>
      <c r="EK740" s="861">
        <v>11.030524</v>
      </c>
      <c r="EL740" s="861">
        <v>3.3483749999999999</v>
      </c>
      <c r="EM740" s="861">
        <v>-16.861111000000001</v>
      </c>
      <c r="EN740" s="861">
        <v>-23.384881</v>
      </c>
      <c r="EO740" s="861">
        <v>95.111480999999998</v>
      </c>
      <c r="EP740" s="861">
        <v>90.560869999999994</v>
      </c>
      <c r="EQ740" s="861">
        <v>-7.2085980000000003</v>
      </c>
      <c r="ER740" s="861">
        <v>1412.3420169999999</v>
      </c>
      <c r="ES740" s="861">
        <v>3303.7254760000001</v>
      </c>
      <c r="ET740" s="861">
        <v>2807.895524</v>
      </c>
      <c r="EU740" s="861"/>
      <c r="EV740" s="861"/>
      <c r="EW740" s="861"/>
      <c r="EX740" s="861"/>
      <c r="EY740" s="861"/>
      <c r="EZ740" s="861"/>
      <c r="FA740" s="861"/>
      <c r="FB740" s="861"/>
      <c r="FC740" s="861"/>
      <c r="FD740" s="861"/>
    </row>
    <row r="741" spans="1:160" x14ac:dyDescent="0.25">
      <c r="A741" s="837">
        <v>46146</v>
      </c>
      <c r="B741" s="836">
        <v>0.59021990740740737</v>
      </c>
      <c r="C741" s="861">
        <v>41400</v>
      </c>
      <c r="D741" s="861">
        <v>0</v>
      </c>
      <c r="E741" s="861">
        <v>0</v>
      </c>
      <c r="F741" s="861">
        <v>74.905381000000006</v>
      </c>
      <c r="G741" s="861">
        <v>71.531772000000004</v>
      </c>
      <c r="H741" s="861">
        <v>65.108080999999999</v>
      </c>
      <c r="I741" s="861">
        <v>73.740745000000004</v>
      </c>
      <c r="J741" s="861">
        <v>71.091842</v>
      </c>
      <c r="K741" s="861">
        <v>71.126214000000004</v>
      </c>
      <c r="L741" s="861">
        <v>73.627008000000004</v>
      </c>
      <c r="M741" s="861">
        <v>74.557284999999993</v>
      </c>
      <c r="N741" s="861">
        <v>-4.8118090000000002</v>
      </c>
      <c r="O741" s="861">
        <v>-7.9209420000000001</v>
      </c>
      <c r="P741" s="861">
        <v>-8.6033139999999992</v>
      </c>
      <c r="Q741" s="861">
        <v>-3.824354</v>
      </c>
      <c r="R741" s="861">
        <v>-5.523498</v>
      </c>
      <c r="S741" s="861">
        <v>-6.1249339999999997</v>
      </c>
      <c r="T741" s="861">
        <v>82.105377000000004</v>
      </c>
      <c r="U741" s="861">
        <v>73.191631000000001</v>
      </c>
      <c r="V741" s="861">
        <v>93.875979999999998</v>
      </c>
      <c r="W741" s="861">
        <v>92.957980000000006</v>
      </c>
      <c r="X741" s="861">
        <v>-3.5134729999999998</v>
      </c>
      <c r="Y741" s="861">
        <v>-4.2386020000000002</v>
      </c>
      <c r="Z741" s="861">
        <v>-9.2400359999999999</v>
      </c>
      <c r="AA741" s="861">
        <v>-8.9129389999999997</v>
      </c>
      <c r="AB741" s="861">
        <v>-8.4984300000000008</v>
      </c>
      <c r="AC741" s="861">
        <v>-10.213398</v>
      </c>
      <c r="AD741" s="861">
        <v>-14.217093999999999</v>
      </c>
      <c r="AE741" s="861">
        <v>105.36161</v>
      </c>
      <c r="AF741" s="861">
        <v>98.436789000000005</v>
      </c>
      <c r="AG741" s="861">
        <v>90.033703000000003</v>
      </c>
      <c r="AH741" s="861">
        <v>109.562156</v>
      </c>
      <c r="AI741" s="861">
        <v>89.930021999999994</v>
      </c>
      <c r="AJ741" s="861">
        <v>74.475764999999996</v>
      </c>
      <c r="AK741" s="861">
        <v>-4.4972560000000001</v>
      </c>
      <c r="AL741" s="861">
        <v>-9.4373939999999994</v>
      </c>
      <c r="AM741" s="861">
        <v>-5.9929300000000003</v>
      </c>
      <c r="AN741" s="861">
        <v>93.128825000000006</v>
      </c>
      <c r="AO741" s="861">
        <v>92.289601000000005</v>
      </c>
      <c r="AP741" s="861">
        <v>91.299477999999993</v>
      </c>
      <c r="AQ741" s="861">
        <v>88.761899999999997</v>
      </c>
      <c r="AR741" s="861">
        <v>73.44059</v>
      </c>
      <c r="AS741" s="861">
        <v>63.499848999999998</v>
      </c>
      <c r="AT741" s="861">
        <v>77.343000000000004</v>
      </c>
      <c r="AU741" s="861">
        <v>75.559275</v>
      </c>
      <c r="AV741" s="861">
        <v>73.868673000000001</v>
      </c>
      <c r="AW741" s="861">
        <v>73.459130999999999</v>
      </c>
      <c r="AX741" s="861">
        <v>89.206984000000006</v>
      </c>
      <c r="AY741" s="861">
        <v>87.259844999999999</v>
      </c>
      <c r="AZ741" s="861">
        <v>-4.2921519999999997</v>
      </c>
      <c r="BA741" s="861">
        <v>-3.5674489999999999</v>
      </c>
      <c r="BB741" s="861">
        <v>-13.382172000000001</v>
      </c>
      <c r="BC741" s="861">
        <v>-11.717428</v>
      </c>
      <c r="BD741" s="861">
        <v>-13.140174999999999</v>
      </c>
      <c r="BE741" s="861">
        <v>-12.054938999999999</v>
      </c>
      <c r="BF741" s="861">
        <v>28.072555000000001</v>
      </c>
      <c r="BG741" s="861">
        <v>138.45407700000001</v>
      </c>
      <c r="BH741" s="861">
        <v>108.264458</v>
      </c>
      <c r="BI741" s="861">
        <v>52.243774999999999</v>
      </c>
      <c r="BJ741" s="861">
        <v>129.531158</v>
      </c>
      <c r="BK741" s="861">
        <v>86.190697</v>
      </c>
      <c r="BL741" s="861">
        <v>77.157690000000002</v>
      </c>
      <c r="BM741" s="861">
        <v>-19.164693</v>
      </c>
      <c r="BN741" s="861">
        <v>-12.353395000000001</v>
      </c>
      <c r="BO741" s="861">
        <v>-20.111967</v>
      </c>
      <c r="BP741" s="861">
        <v>-12.602631000000001</v>
      </c>
      <c r="BQ741" s="861">
        <v>86.486294000000001</v>
      </c>
      <c r="BR741" s="861">
        <v>88.197813999999994</v>
      </c>
      <c r="BS741" s="861">
        <v>85.437554000000006</v>
      </c>
      <c r="BT741" s="861">
        <v>60.760610999999997</v>
      </c>
      <c r="BU741" s="861">
        <v>63.138451000000003</v>
      </c>
      <c r="BV741" s="861">
        <v>61.637317000000003</v>
      </c>
      <c r="BW741" s="861">
        <v>65.274657000000005</v>
      </c>
      <c r="BX741" s="861">
        <v>-13.660546999999999</v>
      </c>
      <c r="BY741" s="861">
        <v>-13.949966</v>
      </c>
      <c r="BZ741" s="861">
        <v>-15.476993</v>
      </c>
      <c r="CA741" s="861">
        <v>-17.989514</v>
      </c>
      <c r="CB741" s="861">
        <v>-7.1890530000000004</v>
      </c>
      <c r="CC741" s="861">
        <v>-2.9205749999999999</v>
      </c>
      <c r="CD741" s="861">
        <v>-7.5300669999999998</v>
      </c>
      <c r="CE741" s="861">
        <v>-1.9359980000000001</v>
      </c>
      <c r="CF741" s="861">
        <v>-9.9794689999999999</v>
      </c>
      <c r="CG741" s="861">
        <v>-2.249104</v>
      </c>
      <c r="CH741" s="861">
        <v>-10.122545000000001</v>
      </c>
      <c r="CI741" s="861">
        <v>-4.5970000000000004</v>
      </c>
      <c r="CJ741" s="861">
        <v>-7.3783089999999998</v>
      </c>
      <c r="CK741" s="861">
        <v>-3.7528190000000001</v>
      </c>
      <c r="CL741" s="861">
        <v>-7.9818129999999998</v>
      </c>
      <c r="CM741" s="861">
        <v>-2.8811260000000001</v>
      </c>
      <c r="CN741" s="861">
        <v>-9.8889030000000009</v>
      </c>
      <c r="CO741" s="861">
        <v>-5.0746849999999997</v>
      </c>
      <c r="CP741" s="861">
        <v>-9.8642289999999999</v>
      </c>
      <c r="CQ741" s="861">
        <v>-5.7896359999999998</v>
      </c>
      <c r="CR741" s="861">
        <v>-7.3383830000000003</v>
      </c>
      <c r="CS741" s="861">
        <v>-4.728504</v>
      </c>
      <c r="CT741" s="861">
        <v>-7.3897190000000004</v>
      </c>
      <c r="CU741" s="861">
        <v>-5.9042589999999997</v>
      </c>
      <c r="CV741" s="861">
        <v>-10.349496</v>
      </c>
      <c r="CW741" s="861">
        <v>-6.2134830000000001</v>
      </c>
      <c r="CX741" s="861">
        <v>-10.029999</v>
      </c>
      <c r="CY741" s="861">
        <v>-5.4998420000000001</v>
      </c>
      <c r="CZ741" s="861">
        <v>-7.0838539999999997</v>
      </c>
      <c r="DA741" s="861">
        <v>-4.8321870000000002</v>
      </c>
      <c r="DB741" s="861">
        <v>-7.7145859999999997</v>
      </c>
      <c r="DC741" s="861">
        <v>-5.1883990000000004</v>
      </c>
      <c r="DD741" s="861">
        <v>-10.106555</v>
      </c>
      <c r="DE741" s="861">
        <v>-7.4913920000000003</v>
      </c>
      <c r="DF741" s="861">
        <v>-10.216799</v>
      </c>
      <c r="DG741" s="861">
        <v>-6.6121860000000003</v>
      </c>
      <c r="DH741" s="861">
        <v>-6.850301</v>
      </c>
      <c r="DI741" s="861">
        <v>-5.5313059999999998</v>
      </c>
      <c r="DJ741" s="861">
        <v>-7.349494</v>
      </c>
      <c r="DK741" s="861">
        <v>-6.5116240000000003</v>
      </c>
      <c r="DL741" s="861">
        <v>-10.179391000000001</v>
      </c>
      <c r="DM741" s="861">
        <v>-8.6461900000000007</v>
      </c>
      <c r="DN741" s="861">
        <v>-10.254827000000001</v>
      </c>
      <c r="DO741" s="861">
        <v>-7.4567319999999997</v>
      </c>
      <c r="DP741" s="861">
        <v>-7.3613840000000001</v>
      </c>
      <c r="DQ741" s="861">
        <v>-6.1378810000000001</v>
      </c>
      <c r="DR741" s="861">
        <v>-8.0031820000000007</v>
      </c>
      <c r="DS741" s="861">
        <v>-7.3751990000000003</v>
      </c>
      <c r="DT741" s="861">
        <v>-9.9184380000000001</v>
      </c>
      <c r="DU741" s="861">
        <v>-9.6439900000000005</v>
      </c>
      <c r="DV741" s="861">
        <v>-10.534093</v>
      </c>
      <c r="DW741" s="861">
        <v>-7.5192269999999999</v>
      </c>
      <c r="DX741" s="861">
        <v>12.701663</v>
      </c>
      <c r="DY741" s="861">
        <v>9.0811119999999992</v>
      </c>
      <c r="DZ741" s="861">
        <v>162.267281</v>
      </c>
      <c r="EA741" s="861">
        <v>151.67306600000001</v>
      </c>
      <c r="EB741" s="861">
        <v>120.94</v>
      </c>
      <c r="EC741" s="861">
        <v>1.24</v>
      </c>
      <c r="ED741" s="861">
        <v>133</v>
      </c>
      <c r="EE741" s="861">
        <v>120.83</v>
      </c>
      <c r="EF741" s="861">
        <v>5.4329999999999998</v>
      </c>
      <c r="EG741" s="861">
        <v>646.6</v>
      </c>
      <c r="EH741" s="861">
        <v>120.99</v>
      </c>
      <c r="EI741" s="861">
        <v>5.0510000000000002</v>
      </c>
      <c r="EJ741" s="861">
        <v>598</v>
      </c>
      <c r="EK741" s="861">
        <v>10.980371999999999</v>
      </c>
      <c r="EL741" s="861">
        <v>3.4704329999999999</v>
      </c>
      <c r="EM741" s="861">
        <v>-16.973302</v>
      </c>
      <c r="EN741" s="861">
        <v>-23.5824</v>
      </c>
      <c r="EO741" s="861">
        <v>95.024901999999997</v>
      </c>
      <c r="EP741" s="861">
        <v>90.392286999999996</v>
      </c>
      <c r="EQ741" s="861">
        <v>-7.1897549999999999</v>
      </c>
      <c r="ER741" s="861">
        <v>1416.8778569999999</v>
      </c>
      <c r="ES741" s="861">
        <v>3314.5174299999999</v>
      </c>
      <c r="ET741" s="861">
        <v>2817.8871819999999</v>
      </c>
      <c r="EU741" s="861"/>
      <c r="EV741" s="861"/>
      <c r="EW741" s="861"/>
      <c r="EX741" s="861"/>
      <c r="EY741" s="861"/>
      <c r="EZ741" s="861"/>
      <c r="FA741" s="861"/>
      <c r="FB741" s="861"/>
      <c r="FC741" s="861"/>
      <c r="FD741" s="861"/>
    </row>
    <row r="742" spans="1:160" x14ac:dyDescent="0.25">
      <c r="A742" s="837">
        <v>46146</v>
      </c>
      <c r="B742" s="836">
        <v>0.59091435185185182</v>
      </c>
      <c r="C742" s="861">
        <v>41460</v>
      </c>
      <c r="D742" s="861">
        <v>0</v>
      </c>
      <c r="E742" s="861">
        <v>0</v>
      </c>
      <c r="F742" s="861">
        <v>74.863607000000002</v>
      </c>
      <c r="G742" s="861">
        <v>71.485164999999995</v>
      </c>
      <c r="H742" s="861">
        <v>65.169670999999994</v>
      </c>
      <c r="I742" s="861">
        <v>73.720284000000007</v>
      </c>
      <c r="J742" s="861">
        <v>71.095080999999993</v>
      </c>
      <c r="K742" s="861">
        <v>71.094232000000005</v>
      </c>
      <c r="L742" s="861">
        <v>73.637738999999996</v>
      </c>
      <c r="M742" s="861">
        <v>74.507991000000004</v>
      </c>
      <c r="N742" s="861">
        <v>-5.2327500000000002</v>
      </c>
      <c r="O742" s="861">
        <v>-8.3088390000000008</v>
      </c>
      <c r="P742" s="861">
        <v>-8.6693429999999996</v>
      </c>
      <c r="Q742" s="861">
        <v>21.275603</v>
      </c>
      <c r="R742" s="861">
        <v>0.391046</v>
      </c>
      <c r="S742" s="861">
        <v>-6.4788430000000004</v>
      </c>
      <c r="T742" s="861">
        <v>82.072163000000003</v>
      </c>
      <c r="U742" s="861">
        <v>73.229184000000004</v>
      </c>
      <c r="V742" s="861">
        <v>93.750330000000005</v>
      </c>
      <c r="W742" s="861">
        <v>92.823094999999995</v>
      </c>
      <c r="X742" s="861">
        <v>12.078258999999999</v>
      </c>
      <c r="Y742" s="861">
        <v>8.6447780000000005</v>
      </c>
      <c r="Z742" s="861">
        <v>-7.4624920000000001</v>
      </c>
      <c r="AA742" s="861">
        <v>-6.8644619999999996</v>
      </c>
      <c r="AB742" s="861">
        <v>-6.8900139999999999</v>
      </c>
      <c r="AC742" s="861">
        <v>-10.303674000000001</v>
      </c>
      <c r="AD742" s="861">
        <v>-14.279449</v>
      </c>
      <c r="AE742" s="861">
        <v>105.294704</v>
      </c>
      <c r="AF742" s="861">
        <v>98.229952999999995</v>
      </c>
      <c r="AG742" s="861">
        <v>89.807862999999998</v>
      </c>
      <c r="AH742" s="861">
        <v>109.42242899999999</v>
      </c>
      <c r="AI742" s="861">
        <v>89.821230999999997</v>
      </c>
      <c r="AJ742" s="861">
        <v>74.503647999999998</v>
      </c>
      <c r="AK742" s="861">
        <v>-4.7606630000000001</v>
      </c>
      <c r="AL742" s="861">
        <v>-9.5466350000000002</v>
      </c>
      <c r="AM742" s="861">
        <v>-6.1743480000000002</v>
      </c>
      <c r="AN742" s="861">
        <v>93.094509000000002</v>
      </c>
      <c r="AO742" s="861">
        <v>92.071664999999996</v>
      </c>
      <c r="AP742" s="861">
        <v>91.317594</v>
      </c>
      <c r="AQ742" s="861">
        <v>88.678630999999996</v>
      </c>
      <c r="AR742" s="861">
        <v>73.329667000000001</v>
      </c>
      <c r="AS742" s="861">
        <v>63.459553999999997</v>
      </c>
      <c r="AT742" s="861">
        <v>77.331430999999995</v>
      </c>
      <c r="AU742" s="861">
        <v>75.480136999999999</v>
      </c>
      <c r="AV742" s="861">
        <v>73.956449000000006</v>
      </c>
      <c r="AW742" s="861">
        <v>73.354552999999996</v>
      </c>
      <c r="AX742" s="861">
        <v>89.128401999999994</v>
      </c>
      <c r="AY742" s="861">
        <v>87.077381000000003</v>
      </c>
      <c r="AZ742" s="861">
        <v>-3.0432619999999999</v>
      </c>
      <c r="BA742" s="861">
        <v>-3.7353070000000002</v>
      </c>
      <c r="BB742" s="861">
        <v>-13.249824</v>
      </c>
      <c r="BC742" s="861">
        <v>-11.770823999999999</v>
      </c>
      <c r="BD742" s="861">
        <v>-13.180956</v>
      </c>
      <c r="BE742" s="861">
        <v>-12.375239000000001</v>
      </c>
      <c r="BF742" s="861">
        <v>27.995732</v>
      </c>
      <c r="BG742" s="861">
        <v>138.56388899999999</v>
      </c>
      <c r="BH742" s="861">
        <v>108.22205599999999</v>
      </c>
      <c r="BI742" s="861">
        <v>51.961038000000002</v>
      </c>
      <c r="BJ742" s="861">
        <v>129.882499</v>
      </c>
      <c r="BK742" s="861">
        <v>86.073575000000005</v>
      </c>
      <c r="BL742" s="861">
        <v>77.070516999999995</v>
      </c>
      <c r="BM742" s="861">
        <v>-19.293692</v>
      </c>
      <c r="BN742" s="861">
        <v>-12.330831999999999</v>
      </c>
      <c r="BO742" s="861">
        <v>-20.459274000000001</v>
      </c>
      <c r="BP742" s="861">
        <v>-12.710129</v>
      </c>
      <c r="BQ742" s="861">
        <v>86.400388000000007</v>
      </c>
      <c r="BR742" s="861">
        <v>88.098371999999998</v>
      </c>
      <c r="BS742" s="861">
        <v>85.276025000000004</v>
      </c>
      <c r="BT742" s="861">
        <v>60.683689999999999</v>
      </c>
      <c r="BU742" s="861">
        <v>63.161499999999997</v>
      </c>
      <c r="BV742" s="861">
        <v>61.668560999999997</v>
      </c>
      <c r="BW742" s="861">
        <v>65.286964999999995</v>
      </c>
      <c r="BX742" s="861">
        <v>-13.515036</v>
      </c>
      <c r="BY742" s="861">
        <v>-13.737819999999999</v>
      </c>
      <c r="BZ742" s="861">
        <v>-15.508554</v>
      </c>
      <c r="CA742" s="861">
        <v>-18.090122000000001</v>
      </c>
      <c r="CB742" s="861">
        <v>-7.127694</v>
      </c>
      <c r="CC742" s="861">
        <v>-2.922139</v>
      </c>
      <c r="CD742" s="861">
        <v>-7.5101389999999997</v>
      </c>
      <c r="CE742" s="861">
        <v>-1.9987330000000001</v>
      </c>
      <c r="CF742" s="861">
        <v>-9.96129</v>
      </c>
      <c r="CG742" s="861">
        <v>-2.2422710000000001</v>
      </c>
      <c r="CH742" s="861">
        <v>-10.118164</v>
      </c>
      <c r="CI742" s="861">
        <v>-4.6066180000000001</v>
      </c>
      <c r="CJ742" s="861">
        <v>-7.3627310000000001</v>
      </c>
      <c r="CK742" s="861">
        <v>-3.7432319999999999</v>
      </c>
      <c r="CL742" s="861">
        <v>-7.9777760000000004</v>
      </c>
      <c r="CM742" s="861">
        <v>-2.867839</v>
      </c>
      <c r="CN742" s="861">
        <v>-9.8735420000000005</v>
      </c>
      <c r="CO742" s="861">
        <v>-5.0836560000000004</v>
      </c>
      <c r="CP742" s="861">
        <v>-9.8374699999999997</v>
      </c>
      <c r="CQ742" s="861">
        <v>-5.7518599999999998</v>
      </c>
      <c r="CR742" s="861">
        <v>-7.3145350000000002</v>
      </c>
      <c r="CS742" s="861">
        <v>-4.6879989999999996</v>
      </c>
      <c r="CT742" s="861">
        <v>-7.3845219999999996</v>
      </c>
      <c r="CU742" s="861">
        <v>-5.9070020000000003</v>
      </c>
      <c r="CV742" s="861">
        <v>-10.304834</v>
      </c>
      <c r="CW742" s="861">
        <v>-6.188237</v>
      </c>
      <c r="CX742" s="861">
        <v>-10.013631</v>
      </c>
      <c r="CY742" s="861">
        <v>-5.455165</v>
      </c>
      <c r="CZ742" s="861">
        <v>-7.0904509999999998</v>
      </c>
      <c r="DA742" s="861">
        <v>-4.8224239999999998</v>
      </c>
      <c r="DB742" s="861">
        <v>-7.7239509999999996</v>
      </c>
      <c r="DC742" s="861">
        <v>-5.159535</v>
      </c>
      <c r="DD742" s="861">
        <v>-10.096536</v>
      </c>
      <c r="DE742" s="861">
        <v>-7.4566400000000002</v>
      </c>
      <c r="DF742" s="861">
        <v>-10.226758999999999</v>
      </c>
      <c r="DG742" s="861">
        <v>-6.5782100000000003</v>
      </c>
      <c r="DH742" s="861">
        <v>-6.8415299999999997</v>
      </c>
      <c r="DI742" s="861">
        <v>-5.4894930000000004</v>
      </c>
      <c r="DJ742" s="861">
        <v>-7.3575660000000003</v>
      </c>
      <c r="DK742" s="861">
        <v>-6.4786140000000003</v>
      </c>
      <c r="DL742" s="861">
        <v>-10.179307</v>
      </c>
      <c r="DM742" s="861">
        <v>-8.6292480000000005</v>
      </c>
      <c r="DN742" s="861">
        <v>-10.274647</v>
      </c>
      <c r="DO742" s="861">
        <v>-7.4231790000000002</v>
      </c>
      <c r="DP742" s="861">
        <v>-7.3647559999999999</v>
      </c>
      <c r="DQ742" s="861">
        <v>-6.1156180000000004</v>
      </c>
      <c r="DR742" s="861">
        <v>-8.0084560000000007</v>
      </c>
      <c r="DS742" s="861">
        <v>-7.3370030000000002</v>
      </c>
      <c r="DT742" s="861">
        <v>-9.9014620000000004</v>
      </c>
      <c r="DU742" s="861">
        <v>-9.6288979999999995</v>
      </c>
      <c r="DV742" s="861">
        <v>-10.519572999999999</v>
      </c>
      <c r="DW742" s="861">
        <v>-7.5029070000000004</v>
      </c>
      <c r="DX742" s="861">
        <v>13.522814</v>
      </c>
      <c r="DY742" s="861">
        <v>9.0378550000000004</v>
      </c>
      <c r="DZ742" s="861">
        <v>162.42699200000001</v>
      </c>
      <c r="EA742" s="861">
        <v>151.44531000000001</v>
      </c>
      <c r="EB742" s="861">
        <v>120.83</v>
      </c>
      <c r="EC742" s="861">
        <v>1.2390000000000001</v>
      </c>
      <c r="ED742" s="861">
        <v>133</v>
      </c>
      <c r="EE742" s="861">
        <v>121.01</v>
      </c>
      <c r="EF742" s="861">
        <v>5.4240000000000004</v>
      </c>
      <c r="EG742" s="861">
        <v>646</v>
      </c>
      <c r="EH742" s="861">
        <v>120.97</v>
      </c>
      <c r="EI742" s="861">
        <v>5.0449999999999999</v>
      </c>
      <c r="EJ742" s="861">
        <v>600.4</v>
      </c>
      <c r="EK742" s="861">
        <v>9.3950589999999998</v>
      </c>
      <c r="EL742" s="861">
        <v>3.206677</v>
      </c>
      <c r="EM742" s="861">
        <v>-15.569407</v>
      </c>
      <c r="EN742" s="861">
        <v>-23.665951</v>
      </c>
      <c r="EO742" s="861">
        <v>95.093165999999997</v>
      </c>
      <c r="EP742" s="861">
        <v>90.290349000000006</v>
      </c>
      <c r="EQ742" s="861">
        <v>-7.1759969999999997</v>
      </c>
      <c r="ER742" s="861">
        <v>1419.0936799999999</v>
      </c>
      <c r="ES742" s="861">
        <v>3325.2986089999999</v>
      </c>
      <c r="ET742" s="861">
        <v>2827.8727749999998</v>
      </c>
      <c r="EU742" s="861"/>
      <c r="EV742" s="861"/>
      <c r="EW742" s="861"/>
      <c r="EX742" s="861"/>
      <c r="EY742" s="861"/>
      <c r="EZ742" s="861"/>
      <c r="FA742" s="861"/>
      <c r="FB742" s="861"/>
      <c r="FC742" s="861"/>
      <c r="FD742" s="861"/>
    </row>
    <row r="743" spans="1:160" x14ac:dyDescent="0.25">
      <c r="A743" s="837">
        <v>46146</v>
      </c>
      <c r="B743" s="836">
        <v>0.59160879629629626</v>
      </c>
      <c r="C743" s="861">
        <v>41520</v>
      </c>
      <c r="D743" s="861">
        <v>0</v>
      </c>
      <c r="E743" s="861">
        <v>0</v>
      </c>
      <c r="F743" s="861">
        <v>74.791205000000005</v>
      </c>
      <c r="G743" s="861">
        <v>71.465072000000006</v>
      </c>
      <c r="H743" s="861">
        <v>65.094296</v>
      </c>
      <c r="I743" s="861">
        <v>73.738534999999999</v>
      </c>
      <c r="J743" s="861">
        <v>71.080288999999993</v>
      </c>
      <c r="K743" s="861">
        <v>71.111690999999993</v>
      </c>
      <c r="L743" s="861">
        <v>73.613896999999994</v>
      </c>
      <c r="M743" s="861">
        <v>74.507418999999999</v>
      </c>
      <c r="N743" s="861">
        <v>-2.9494199999999999</v>
      </c>
      <c r="O743" s="861">
        <v>-5.17652</v>
      </c>
      <c r="P743" s="861">
        <v>-6.0075050000000001</v>
      </c>
      <c r="Q743" s="861">
        <v>-0.90426300000000004</v>
      </c>
      <c r="R743" s="861">
        <v>-9.8320000000000005E-2</v>
      </c>
      <c r="S743" s="861">
        <v>-1.6542300000000001</v>
      </c>
      <c r="T743" s="861">
        <v>83.555706999999998</v>
      </c>
      <c r="U743" s="861">
        <v>73.009598999999994</v>
      </c>
      <c r="V743" s="861">
        <v>97.693100999999999</v>
      </c>
      <c r="W743" s="861">
        <v>96.853617</v>
      </c>
      <c r="X743" s="861">
        <v>1.1683140000000001</v>
      </c>
      <c r="Y743" s="861">
        <v>1.4405129999999999</v>
      </c>
      <c r="Z743" s="861">
        <v>-2.5507019999999998</v>
      </c>
      <c r="AA743" s="861">
        <v>-2.3605489999999998</v>
      </c>
      <c r="AB743" s="861">
        <v>-1.9753229999999999</v>
      </c>
      <c r="AC743" s="861">
        <v>-4.4744070000000002</v>
      </c>
      <c r="AD743" s="861">
        <v>-7.8820649999999999</v>
      </c>
      <c r="AE743" s="861">
        <v>112.15080399999999</v>
      </c>
      <c r="AF743" s="861">
        <v>98.888330999999994</v>
      </c>
      <c r="AG743" s="861">
        <v>90.538105000000002</v>
      </c>
      <c r="AH743" s="861">
        <v>114.755853</v>
      </c>
      <c r="AI743" s="861">
        <v>92.520993000000004</v>
      </c>
      <c r="AJ743" s="861">
        <v>79.122163999999998</v>
      </c>
      <c r="AK743" s="861">
        <v>0.92859100000000006</v>
      </c>
      <c r="AL743" s="861">
        <v>-3.0337540000000001</v>
      </c>
      <c r="AM743" s="861">
        <v>-0.30075099999999999</v>
      </c>
      <c r="AN743" s="861">
        <v>95.530942999999994</v>
      </c>
      <c r="AO743" s="861">
        <v>96.102932999999993</v>
      </c>
      <c r="AP743" s="861">
        <v>93.171043999999995</v>
      </c>
      <c r="AQ743" s="861">
        <v>89.635682000000003</v>
      </c>
      <c r="AR743" s="861">
        <v>73.331723999999994</v>
      </c>
      <c r="AS743" s="861">
        <v>63.531432000000002</v>
      </c>
      <c r="AT743" s="861">
        <v>77.369716999999994</v>
      </c>
      <c r="AU743" s="861">
        <v>75.572117000000006</v>
      </c>
      <c r="AV743" s="861">
        <v>73.903535000000005</v>
      </c>
      <c r="AW743" s="861">
        <v>73.842667000000006</v>
      </c>
      <c r="AX743" s="861">
        <v>92.438838000000004</v>
      </c>
      <c r="AY743" s="861">
        <v>90.135783000000004</v>
      </c>
      <c r="AZ743" s="861">
        <v>0.53445500000000001</v>
      </c>
      <c r="BA743" s="861">
        <v>-0.18750900000000001</v>
      </c>
      <c r="BB743" s="861">
        <v>-5.9451239999999999</v>
      </c>
      <c r="BC743" s="861">
        <v>-4.8288019999999996</v>
      </c>
      <c r="BD743" s="861">
        <v>-5.7241270000000002</v>
      </c>
      <c r="BE743" s="861">
        <v>-2.1938409999999999</v>
      </c>
      <c r="BF743" s="861">
        <v>30.951913000000001</v>
      </c>
      <c r="BG743" s="861">
        <v>140.21287000000001</v>
      </c>
      <c r="BH743" s="861">
        <v>109.36400399999999</v>
      </c>
      <c r="BI743" s="861">
        <v>53.468328999999997</v>
      </c>
      <c r="BJ743" s="861">
        <v>133.183109</v>
      </c>
      <c r="BK743" s="861">
        <v>87.896297000000004</v>
      </c>
      <c r="BL743" s="861">
        <v>77.266277000000002</v>
      </c>
      <c r="BM743" s="861">
        <v>-13.411485000000001</v>
      </c>
      <c r="BN743" s="861">
        <v>-6.357297</v>
      </c>
      <c r="BO743" s="861">
        <v>-3.1132059999999999</v>
      </c>
      <c r="BP743" s="861">
        <v>-6.0829829999999996</v>
      </c>
      <c r="BQ743" s="861">
        <v>87.572468999999998</v>
      </c>
      <c r="BR743" s="861">
        <v>88.501926999999995</v>
      </c>
      <c r="BS743" s="861">
        <v>85.886540999999994</v>
      </c>
      <c r="BT743" s="861">
        <v>60.578091000000001</v>
      </c>
      <c r="BU743" s="861">
        <v>63.104930000000003</v>
      </c>
      <c r="BV743" s="861">
        <v>61.660814000000002</v>
      </c>
      <c r="BW743" s="861">
        <v>65.263441</v>
      </c>
      <c r="BX743" s="861">
        <v>-1.200909</v>
      </c>
      <c r="BY743" s="861">
        <v>-7.6936340000000003</v>
      </c>
      <c r="BZ743" s="861">
        <v>-3.8370860000000002</v>
      </c>
      <c r="CA743" s="861">
        <v>-6.6048090000000004</v>
      </c>
      <c r="CB743" s="861">
        <v>-7.1128920000000004</v>
      </c>
      <c r="CC743" s="861">
        <v>-2.8297560000000002</v>
      </c>
      <c r="CD743" s="861">
        <v>-7.5096420000000004</v>
      </c>
      <c r="CE743" s="861">
        <v>-1.881923</v>
      </c>
      <c r="CF743" s="861">
        <v>-9.9401879999999991</v>
      </c>
      <c r="CG743" s="861">
        <v>-2.1810890000000001</v>
      </c>
      <c r="CH743" s="861">
        <v>-10.122068000000001</v>
      </c>
      <c r="CI743" s="861">
        <v>-4.5616289999999999</v>
      </c>
      <c r="CJ743" s="861">
        <v>-7.304462</v>
      </c>
      <c r="CK743" s="861">
        <v>-3.7246139999999999</v>
      </c>
      <c r="CL743" s="861">
        <v>-7.9328390000000004</v>
      </c>
      <c r="CM743" s="861">
        <v>-2.8566720000000001</v>
      </c>
      <c r="CN743" s="861">
        <v>-9.8637029999999992</v>
      </c>
      <c r="CO743" s="861">
        <v>-5.0296529999999997</v>
      </c>
      <c r="CP743" s="861">
        <v>-9.8189189999999993</v>
      </c>
      <c r="CQ743" s="861">
        <v>-5.7040600000000001</v>
      </c>
      <c r="CR743" s="861">
        <v>-7.2890480000000002</v>
      </c>
      <c r="CS743" s="861">
        <v>-4.7063629999999996</v>
      </c>
      <c r="CT743" s="861">
        <v>-7.3886940000000001</v>
      </c>
      <c r="CU743" s="861">
        <v>-5.896242</v>
      </c>
      <c r="CV743" s="861">
        <v>-10.309494000000001</v>
      </c>
      <c r="CW743" s="861">
        <v>-6.1737409999999997</v>
      </c>
      <c r="CX743" s="861">
        <v>-9.9921389999999999</v>
      </c>
      <c r="CY743" s="861">
        <v>-5.443613</v>
      </c>
      <c r="CZ743" s="861">
        <v>-7.0671900000000001</v>
      </c>
      <c r="DA743" s="861">
        <v>-4.8009110000000002</v>
      </c>
      <c r="DB743" s="861">
        <v>-7.7149650000000003</v>
      </c>
      <c r="DC743" s="861">
        <v>-5.1803929999999996</v>
      </c>
      <c r="DD743" s="861">
        <v>-10.088989</v>
      </c>
      <c r="DE743" s="861">
        <v>-7.4411779999999998</v>
      </c>
      <c r="DF743" s="861">
        <v>-10.19313</v>
      </c>
      <c r="DG743" s="861">
        <v>-6.5555089999999998</v>
      </c>
      <c r="DH743" s="861">
        <v>-6.813682</v>
      </c>
      <c r="DI743" s="861">
        <v>-5.4969739999999998</v>
      </c>
      <c r="DJ743" s="861">
        <v>-7.3417019999999997</v>
      </c>
      <c r="DK743" s="861">
        <v>-6.4814400000000001</v>
      </c>
      <c r="DL743" s="861">
        <v>-10.158756</v>
      </c>
      <c r="DM743" s="861">
        <v>-8.6106189999999998</v>
      </c>
      <c r="DN743" s="861">
        <v>-10.243363</v>
      </c>
      <c r="DO743" s="861">
        <v>-7.393904</v>
      </c>
      <c r="DP743" s="861">
        <v>-7.3457660000000002</v>
      </c>
      <c r="DQ743" s="861">
        <v>-6.0993190000000004</v>
      </c>
      <c r="DR743" s="861">
        <v>-7.9911719999999997</v>
      </c>
      <c r="DS743" s="861">
        <v>-7.3547880000000001</v>
      </c>
      <c r="DT743" s="861">
        <v>-9.9006270000000001</v>
      </c>
      <c r="DU743" s="861">
        <v>-9.6158680000000007</v>
      </c>
      <c r="DV743" s="861">
        <v>-10.508837</v>
      </c>
      <c r="DW743" s="861">
        <v>-7.4744580000000003</v>
      </c>
      <c r="DX743" s="861">
        <v>15.642693</v>
      </c>
      <c r="DY743" s="861">
        <v>12.109384</v>
      </c>
      <c r="DZ743" s="861">
        <v>171.78911600000001</v>
      </c>
      <c r="EA743" s="861">
        <v>158.92384100000001</v>
      </c>
      <c r="EB743" s="861">
        <v>120.26</v>
      </c>
      <c r="EC743" s="861">
        <v>3.2530000000000001</v>
      </c>
      <c r="ED743" s="861">
        <v>385.1</v>
      </c>
      <c r="EE743" s="861">
        <v>120.29</v>
      </c>
      <c r="EF743" s="861">
        <v>5.819</v>
      </c>
      <c r="EG743" s="861">
        <v>689.1</v>
      </c>
      <c r="EH743" s="861">
        <v>120.21</v>
      </c>
      <c r="EI743" s="861">
        <v>5.3849999999999998</v>
      </c>
      <c r="EJ743" s="861">
        <v>634.20000000000005</v>
      </c>
      <c r="EK743" s="861">
        <v>11.784763</v>
      </c>
      <c r="EL743" s="861">
        <v>14.893018</v>
      </c>
      <c r="EM743" s="861">
        <v>-12.085514</v>
      </c>
      <c r="EN743" s="861">
        <v>-18.006224</v>
      </c>
      <c r="EO743" s="861">
        <v>99.018229000000005</v>
      </c>
      <c r="EP743" s="861">
        <v>93.585372000000007</v>
      </c>
      <c r="EQ743" s="861">
        <v>-7.1551450000000001</v>
      </c>
      <c r="ER743" s="861">
        <v>1425.294922</v>
      </c>
      <c r="ES743" s="861">
        <v>3336.9908399999999</v>
      </c>
      <c r="ET743" s="861">
        <v>2838.5115529999998</v>
      </c>
      <c r="EU743" s="861"/>
      <c r="EV743" s="861"/>
      <c r="EW743" s="861"/>
      <c r="EX743" s="861"/>
      <c r="EY743" s="861"/>
      <c r="EZ743" s="861"/>
      <c r="FA743" s="861"/>
      <c r="FB743" s="861"/>
      <c r="FC743" s="861"/>
      <c r="FD743" s="861"/>
    </row>
    <row r="744" spans="1:160" x14ac:dyDescent="0.25">
      <c r="A744" s="837">
        <v>46146</v>
      </c>
      <c r="B744" s="836">
        <v>0.59230324074074081</v>
      </c>
      <c r="C744" s="861">
        <v>41580</v>
      </c>
      <c r="D744" s="861">
        <v>0</v>
      </c>
      <c r="E744" s="861">
        <v>0</v>
      </c>
      <c r="F744" s="861">
        <v>74.923024999999996</v>
      </c>
      <c r="G744" s="861">
        <v>71.454053000000002</v>
      </c>
      <c r="H744" s="861">
        <v>65.198153000000005</v>
      </c>
      <c r="I744" s="861">
        <v>73.728222000000002</v>
      </c>
      <c r="J744" s="861">
        <v>71.069944000000007</v>
      </c>
      <c r="K744" s="861">
        <v>71.111106000000007</v>
      </c>
      <c r="L744" s="861">
        <v>73.642983999999998</v>
      </c>
      <c r="M744" s="861">
        <v>74.527178000000006</v>
      </c>
      <c r="N744" s="861">
        <v>-3.3114840000000001</v>
      </c>
      <c r="O744" s="861">
        <v>-5.6647509999999999</v>
      </c>
      <c r="P744" s="861">
        <v>-6.474437</v>
      </c>
      <c r="Q744" s="861">
        <v>-2.6338379999999999</v>
      </c>
      <c r="R744" s="861">
        <v>-3.7635329999999998</v>
      </c>
      <c r="S744" s="861">
        <v>-4.7625529999999996</v>
      </c>
      <c r="T744" s="861">
        <v>83.018246000000005</v>
      </c>
      <c r="U744" s="861">
        <v>73.046968000000007</v>
      </c>
      <c r="V744" s="861">
        <v>95.997318000000007</v>
      </c>
      <c r="W744" s="861">
        <v>95.157461999999995</v>
      </c>
      <c r="X744" s="861">
        <v>-0.97975800000000002</v>
      </c>
      <c r="Y744" s="861">
        <v>-1.1838789999999999</v>
      </c>
      <c r="Z744" s="861">
        <v>-5.7085929999999996</v>
      </c>
      <c r="AA744" s="861">
        <v>-5.4550599999999996</v>
      </c>
      <c r="AB744" s="861">
        <v>-5.1105939999999999</v>
      </c>
      <c r="AC744" s="861">
        <v>-7.2405730000000004</v>
      </c>
      <c r="AD744" s="861">
        <v>-11.519686</v>
      </c>
      <c r="AE744" s="861">
        <v>111.70249099999999</v>
      </c>
      <c r="AF744" s="861">
        <v>99.770334000000005</v>
      </c>
      <c r="AG744" s="861">
        <v>91.797674999999998</v>
      </c>
      <c r="AH744" s="861">
        <v>117.249917</v>
      </c>
      <c r="AI744" s="861">
        <v>91.801124999999999</v>
      </c>
      <c r="AJ744" s="861">
        <v>77.305763999999996</v>
      </c>
      <c r="AK744" s="861">
        <v>-1.003449</v>
      </c>
      <c r="AL744" s="861">
        <v>-6.0704120000000001</v>
      </c>
      <c r="AM744" s="861">
        <v>-2.972572</v>
      </c>
      <c r="AN744" s="861">
        <v>95.525501000000006</v>
      </c>
      <c r="AO744" s="861">
        <v>94.303146999999996</v>
      </c>
      <c r="AP744" s="861">
        <v>93.709325000000007</v>
      </c>
      <c r="AQ744" s="861">
        <v>89.954058000000003</v>
      </c>
      <c r="AR744" s="861">
        <v>73.383257</v>
      </c>
      <c r="AS744" s="861">
        <v>63.50564</v>
      </c>
      <c r="AT744" s="861">
        <v>77.330879999999993</v>
      </c>
      <c r="AU744" s="861">
        <v>75.635772000000003</v>
      </c>
      <c r="AV744" s="861">
        <v>74.128853000000007</v>
      </c>
      <c r="AW744" s="861">
        <v>73.788072</v>
      </c>
      <c r="AX744" s="861">
        <v>90.575193999999996</v>
      </c>
      <c r="AY744" s="861">
        <v>88.566659000000001</v>
      </c>
      <c r="AZ744" s="861">
        <v>-1.662838</v>
      </c>
      <c r="BA744" s="861">
        <v>-1.5794649999999999</v>
      </c>
      <c r="BB744" s="861">
        <v>-9.3603520000000007</v>
      </c>
      <c r="BC744" s="861">
        <v>-7.7196939999999996</v>
      </c>
      <c r="BD744" s="861">
        <v>-8.8017529999999997</v>
      </c>
      <c r="BE744" s="861">
        <v>-4.6826400000000001</v>
      </c>
      <c r="BF744" s="861">
        <v>31.257565</v>
      </c>
      <c r="BG744" s="861">
        <v>140.00961000000001</v>
      </c>
      <c r="BH744" s="861">
        <v>109.641972</v>
      </c>
      <c r="BI744" s="861">
        <v>52.456282999999999</v>
      </c>
      <c r="BJ744" s="861">
        <v>132.47234399999999</v>
      </c>
      <c r="BK744" s="861">
        <v>87.923575999999997</v>
      </c>
      <c r="BL744" s="861">
        <v>79.763178999999994</v>
      </c>
      <c r="BM744" s="861">
        <v>-15.175065999999999</v>
      </c>
      <c r="BN744" s="861">
        <v>-8.4095139999999997</v>
      </c>
      <c r="BO744" s="861">
        <v>-15.378828</v>
      </c>
      <c r="BP744" s="861">
        <v>-7.8746689999999999</v>
      </c>
      <c r="BQ744" s="861">
        <v>87.984088999999997</v>
      </c>
      <c r="BR744" s="861">
        <v>88.727599999999995</v>
      </c>
      <c r="BS744" s="861">
        <v>86.236310000000003</v>
      </c>
      <c r="BT744" s="861">
        <v>60.745128999999999</v>
      </c>
      <c r="BU744" s="861">
        <v>62.985912999999996</v>
      </c>
      <c r="BV744" s="861">
        <v>61.630431999999999</v>
      </c>
      <c r="BW744" s="861">
        <v>65.260537999999997</v>
      </c>
      <c r="BX744" s="861">
        <v>-10.711931</v>
      </c>
      <c r="BY744" s="861">
        <v>-11.133511</v>
      </c>
      <c r="BZ744" s="861">
        <v>-10.119571000000001</v>
      </c>
      <c r="CA744" s="861">
        <v>-12.070551</v>
      </c>
      <c r="CB744" s="861">
        <v>-7.1290940000000003</v>
      </c>
      <c r="CC744" s="861">
        <v>-2.8106070000000001</v>
      </c>
      <c r="CD744" s="861">
        <v>-7.4917550000000004</v>
      </c>
      <c r="CE744" s="861">
        <v>-1.819248</v>
      </c>
      <c r="CF744" s="861">
        <v>-9.9380489999999995</v>
      </c>
      <c r="CG744" s="861">
        <v>-2.1307649999999998</v>
      </c>
      <c r="CH744" s="861">
        <v>-10.111591000000001</v>
      </c>
      <c r="CI744" s="861">
        <v>-4.5140200000000004</v>
      </c>
      <c r="CJ744" s="861">
        <v>-7.3080509999999999</v>
      </c>
      <c r="CK744" s="861">
        <v>-3.6887099999999999</v>
      </c>
      <c r="CL744" s="861">
        <v>-7.9495550000000001</v>
      </c>
      <c r="CM744" s="861">
        <v>-2.7753410000000001</v>
      </c>
      <c r="CN744" s="861">
        <v>-9.8362280000000002</v>
      </c>
      <c r="CO744" s="861">
        <v>-4.959549</v>
      </c>
      <c r="CP744" s="861">
        <v>-9.8481280000000009</v>
      </c>
      <c r="CQ744" s="861">
        <v>-5.70045</v>
      </c>
      <c r="CR744" s="861">
        <v>-7.3008499999999996</v>
      </c>
      <c r="CS744" s="861">
        <v>-4.6701810000000004</v>
      </c>
      <c r="CT744" s="861">
        <v>-7.3693049999999998</v>
      </c>
      <c r="CU744" s="861">
        <v>-5.8372669999999998</v>
      </c>
      <c r="CV744" s="861">
        <v>-10.296118999999999</v>
      </c>
      <c r="CW744" s="861">
        <v>-6.141794</v>
      </c>
      <c r="CX744" s="861">
        <v>-9.9729179999999999</v>
      </c>
      <c r="CY744" s="861">
        <v>-5.4357110000000004</v>
      </c>
      <c r="CZ744" s="861">
        <v>-7.0368459999999997</v>
      </c>
      <c r="DA744" s="861">
        <v>-4.7876779999999997</v>
      </c>
      <c r="DB744" s="861">
        <v>-7.6516400000000004</v>
      </c>
      <c r="DC744" s="861">
        <v>-5.1345510000000001</v>
      </c>
      <c r="DD744" s="861">
        <v>-10.058559000000001</v>
      </c>
      <c r="DE744" s="861">
        <v>-7.4155490000000004</v>
      </c>
      <c r="DF744" s="861">
        <v>-10.178682999999999</v>
      </c>
      <c r="DG744" s="861">
        <v>-6.5439449999999999</v>
      </c>
      <c r="DH744" s="861">
        <v>-6.7768990000000002</v>
      </c>
      <c r="DI744" s="861">
        <v>-5.4641099999999998</v>
      </c>
      <c r="DJ744" s="861">
        <v>-7.3106119999999999</v>
      </c>
      <c r="DK744" s="861">
        <v>-6.4709269999999997</v>
      </c>
      <c r="DL744" s="861">
        <v>-10.129097</v>
      </c>
      <c r="DM744" s="861">
        <v>-8.5992949999999997</v>
      </c>
      <c r="DN744" s="861">
        <v>-10.205911</v>
      </c>
      <c r="DO744" s="861">
        <v>-7.3949439999999997</v>
      </c>
      <c r="DP744" s="861">
        <v>-7.2879230000000002</v>
      </c>
      <c r="DQ744" s="861">
        <v>-6.0930090000000003</v>
      </c>
      <c r="DR744" s="861">
        <v>-7.9619210000000002</v>
      </c>
      <c r="DS744" s="861">
        <v>-7.3222950000000004</v>
      </c>
      <c r="DT744" s="861">
        <v>-9.8728569999999998</v>
      </c>
      <c r="DU744" s="861">
        <v>-9.6129680000000004</v>
      </c>
      <c r="DV744" s="861">
        <v>-10.502922</v>
      </c>
      <c r="DW744" s="861">
        <v>-7.4980209999999996</v>
      </c>
      <c r="DX744" s="861">
        <v>14.085008</v>
      </c>
      <c r="DY744" s="861">
        <v>10.907717999999999</v>
      </c>
      <c r="DZ744" s="861">
        <v>166.83038099999999</v>
      </c>
      <c r="EA744" s="861">
        <v>154.519678</v>
      </c>
      <c r="EB744" s="861">
        <v>120.89</v>
      </c>
      <c r="EC744" s="861">
        <v>1.24</v>
      </c>
      <c r="ED744" s="861">
        <v>132.9</v>
      </c>
      <c r="EE744" s="861">
        <v>120.68</v>
      </c>
      <c r="EF744" s="861">
        <v>5.5860000000000003</v>
      </c>
      <c r="EG744" s="861">
        <v>669.3</v>
      </c>
      <c r="EH744" s="861">
        <v>120.73</v>
      </c>
      <c r="EI744" s="861">
        <v>5.2480000000000002</v>
      </c>
      <c r="EJ744" s="861">
        <v>621.70000000000005</v>
      </c>
      <c r="EK744" s="861">
        <v>11.653757000000001</v>
      </c>
      <c r="EL744" s="861">
        <v>4.7785719999999996</v>
      </c>
      <c r="EM744" s="861">
        <v>-14.626329</v>
      </c>
      <c r="EN744" s="861">
        <v>-20.157399999999999</v>
      </c>
      <c r="EO744" s="861">
        <v>96.957746999999998</v>
      </c>
      <c r="EP744" s="861">
        <v>91.657807000000005</v>
      </c>
      <c r="EQ744" s="861">
        <v>-7.1322179999999999</v>
      </c>
      <c r="ER744" s="861">
        <v>1429.6778549999999</v>
      </c>
      <c r="ES744" s="861">
        <v>3348.2801939999999</v>
      </c>
      <c r="ET744" s="861">
        <v>2849.02306</v>
      </c>
      <c r="EU744" s="861"/>
      <c r="EV744" s="861"/>
      <c r="EW744" s="861"/>
      <c r="EX744" s="861"/>
      <c r="EY744" s="861"/>
      <c r="EZ744" s="861"/>
      <c r="FA744" s="861"/>
      <c r="FB744" s="861"/>
      <c r="FC744" s="861"/>
      <c r="FD744" s="861"/>
    </row>
    <row r="745" spans="1:160" x14ac:dyDescent="0.25">
      <c r="A745" s="837">
        <v>46146</v>
      </c>
      <c r="B745" s="836">
        <v>0.59299768518518514</v>
      </c>
      <c r="C745" s="861">
        <v>41640</v>
      </c>
      <c r="D745" s="861">
        <v>0</v>
      </c>
      <c r="E745" s="861">
        <v>0</v>
      </c>
      <c r="F745" s="861">
        <v>74.828385999999995</v>
      </c>
      <c r="G745" s="861">
        <v>71.442167999999995</v>
      </c>
      <c r="H745" s="861">
        <v>65.048565999999994</v>
      </c>
      <c r="I745" s="861">
        <v>73.701644999999999</v>
      </c>
      <c r="J745" s="861">
        <v>71.009332999999998</v>
      </c>
      <c r="K745" s="861">
        <v>71.080202999999997</v>
      </c>
      <c r="L745" s="861">
        <v>73.580841000000007</v>
      </c>
      <c r="M745" s="861">
        <v>74.498489000000006</v>
      </c>
      <c r="N745" s="861">
        <v>-3.6861320000000002</v>
      </c>
      <c r="O745" s="861">
        <v>-6.2133669999999999</v>
      </c>
      <c r="P745" s="861">
        <v>-7.007403</v>
      </c>
      <c r="Q745" s="861">
        <v>-2.8540830000000001</v>
      </c>
      <c r="R745" s="861">
        <v>-4.1813099999999999</v>
      </c>
      <c r="S745" s="861">
        <v>-5.2336150000000004</v>
      </c>
      <c r="T745" s="861">
        <v>82.645516000000001</v>
      </c>
      <c r="U745" s="861">
        <v>73.173759000000004</v>
      </c>
      <c r="V745" s="861">
        <v>95.058205000000001</v>
      </c>
      <c r="W745" s="861">
        <v>94.215802999999994</v>
      </c>
      <c r="X745" s="861">
        <v>-1.9288130000000001</v>
      </c>
      <c r="Y745" s="861">
        <v>-2.295118</v>
      </c>
      <c r="Z745" s="861">
        <v>-7.1864350000000004</v>
      </c>
      <c r="AA745" s="861">
        <v>-6.8491860000000004</v>
      </c>
      <c r="AB745" s="861">
        <v>-6.5164859999999996</v>
      </c>
      <c r="AC745" s="861">
        <v>-8.5889009999999999</v>
      </c>
      <c r="AD745" s="861">
        <v>-12.767227</v>
      </c>
      <c r="AE745" s="861">
        <v>109.180384</v>
      </c>
      <c r="AF745" s="861">
        <v>100.38502</v>
      </c>
      <c r="AG745" s="861">
        <v>92.215457999999998</v>
      </c>
      <c r="AH745" s="861">
        <v>114.44761</v>
      </c>
      <c r="AI745" s="861">
        <v>91.058918000000006</v>
      </c>
      <c r="AJ745" s="861">
        <v>76.106502000000006</v>
      </c>
      <c r="AK745" s="861">
        <v>-2.2400799999999998</v>
      </c>
      <c r="AL745" s="861">
        <v>-7.4507500000000002</v>
      </c>
      <c r="AM745" s="861">
        <v>-4.2383220000000001</v>
      </c>
      <c r="AN745" s="861">
        <v>94.829999000000001</v>
      </c>
      <c r="AO745" s="861">
        <v>93.326790000000003</v>
      </c>
      <c r="AP745" s="861">
        <v>93.050077000000002</v>
      </c>
      <c r="AQ745" s="861">
        <v>89.826104000000001</v>
      </c>
      <c r="AR745" s="861">
        <v>73.476432000000003</v>
      </c>
      <c r="AS745" s="861">
        <v>63.463751000000002</v>
      </c>
      <c r="AT745" s="861">
        <v>77.358383000000003</v>
      </c>
      <c r="AU745" s="861">
        <v>75.598748999999998</v>
      </c>
      <c r="AV745" s="861">
        <v>73.786833000000001</v>
      </c>
      <c r="AW745" s="861">
        <v>73.548148999999995</v>
      </c>
      <c r="AX745" s="861">
        <v>90.249429000000006</v>
      </c>
      <c r="AY745" s="861">
        <v>88.160691999999997</v>
      </c>
      <c r="AZ745" s="861">
        <v>-2.632771</v>
      </c>
      <c r="BA745" s="861">
        <v>-2.1662430000000001</v>
      </c>
      <c r="BB745" s="861">
        <v>-10.630611999999999</v>
      </c>
      <c r="BC745" s="861">
        <v>-8.9908859999999997</v>
      </c>
      <c r="BD745" s="861">
        <v>-10.178383999999999</v>
      </c>
      <c r="BE745" s="861">
        <v>-8.6958470000000005</v>
      </c>
      <c r="BF745" s="861">
        <v>24.074849</v>
      </c>
      <c r="BG745" s="861">
        <v>138.11512300000001</v>
      </c>
      <c r="BH745" s="861">
        <v>109.451364</v>
      </c>
      <c r="BI745" s="861">
        <v>52.783707</v>
      </c>
      <c r="BJ745" s="861">
        <v>130.48772299999999</v>
      </c>
      <c r="BK745" s="861">
        <v>87.424750000000003</v>
      </c>
      <c r="BL745" s="861">
        <v>79.045661999999993</v>
      </c>
      <c r="BM745" s="861">
        <v>-16.437975999999999</v>
      </c>
      <c r="BN745" s="861">
        <v>-9.8218379999999996</v>
      </c>
      <c r="BO745" s="861">
        <v>-17.843252</v>
      </c>
      <c r="BP745" s="861">
        <v>-9.2272079999999992</v>
      </c>
      <c r="BQ745" s="861">
        <v>87.511035000000007</v>
      </c>
      <c r="BR745" s="861">
        <v>88.642296000000002</v>
      </c>
      <c r="BS745" s="861">
        <v>86.200378000000001</v>
      </c>
      <c r="BT745" s="861">
        <v>60.932772999999997</v>
      </c>
      <c r="BU745" s="861">
        <v>62.946133000000003</v>
      </c>
      <c r="BV745" s="861">
        <v>61.654533000000001</v>
      </c>
      <c r="BW745" s="861">
        <v>65.193089999999998</v>
      </c>
      <c r="BX745" s="861">
        <v>-12.098264</v>
      </c>
      <c r="BY745" s="861">
        <v>-12.395448</v>
      </c>
      <c r="BZ745" s="861">
        <v>-11.346831</v>
      </c>
      <c r="CA745" s="861">
        <v>-15.526562</v>
      </c>
      <c r="CB745" s="861">
        <v>-7.1197689999999998</v>
      </c>
      <c r="CC745" s="861">
        <v>-2.787893</v>
      </c>
      <c r="CD745" s="861">
        <v>-7.4576549999999999</v>
      </c>
      <c r="CE745" s="861">
        <v>-1.789156</v>
      </c>
      <c r="CF745" s="861">
        <v>-9.9071359999999995</v>
      </c>
      <c r="CG745" s="861">
        <v>-2.1062539999999998</v>
      </c>
      <c r="CH745" s="861">
        <v>-10.092834999999999</v>
      </c>
      <c r="CI745" s="861">
        <v>-4.5177610000000001</v>
      </c>
      <c r="CJ745" s="861">
        <v>-7.3038639999999999</v>
      </c>
      <c r="CK745" s="861">
        <v>-3.693845</v>
      </c>
      <c r="CL745" s="861">
        <v>-7.9004630000000002</v>
      </c>
      <c r="CM745" s="861">
        <v>-2.7540200000000001</v>
      </c>
      <c r="CN745" s="861">
        <v>-9.8137650000000001</v>
      </c>
      <c r="CO745" s="861">
        <v>-4.9619340000000003</v>
      </c>
      <c r="CP745" s="861">
        <v>-9.8276500000000002</v>
      </c>
      <c r="CQ745" s="861">
        <v>-5.7504939999999998</v>
      </c>
      <c r="CR745" s="861">
        <v>-7.2687710000000001</v>
      </c>
      <c r="CS745" s="861">
        <v>-4.6405609999999999</v>
      </c>
      <c r="CT745" s="861">
        <v>-7.3175239999999997</v>
      </c>
      <c r="CU745" s="861">
        <v>-5.8611389999999997</v>
      </c>
      <c r="CV745" s="861">
        <v>-10.285883999999999</v>
      </c>
      <c r="CW745" s="861">
        <v>-6.1474849999999996</v>
      </c>
      <c r="CX745" s="861">
        <v>-9.9622530000000005</v>
      </c>
      <c r="CY745" s="861">
        <v>-5.4265189999999999</v>
      </c>
      <c r="CZ745" s="861">
        <v>-6.9921319999999998</v>
      </c>
      <c r="DA745" s="861">
        <v>-4.7516780000000001</v>
      </c>
      <c r="DB745" s="861">
        <v>-7.6444660000000004</v>
      </c>
      <c r="DC745" s="861">
        <v>-5.1045850000000002</v>
      </c>
      <c r="DD745" s="861">
        <v>-10.049647</v>
      </c>
      <c r="DE745" s="861">
        <v>-7.3959239999999999</v>
      </c>
      <c r="DF745" s="861">
        <v>-10.169026000000001</v>
      </c>
      <c r="DG745" s="861">
        <v>-6.5343429999999998</v>
      </c>
      <c r="DH745" s="861">
        <v>-6.7509509999999997</v>
      </c>
      <c r="DI745" s="861">
        <v>-5.4286409999999998</v>
      </c>
      <c r="DJ745" s="861">
        <v>-7.2862549999999997</v>
      </c>
      <c r="DK745" s="861">
        <v>-6.4344679999999999</v>
      </c>
      <c r="DL745" s="861">
        <v>-10.133153</v>
      </c>
      <c r="DM745" s="861">
        <v>-8.5916350000000001</v>
      </c>
      <c r="DN745" s="861">
        <v>-10.203295000000001</v>
      </c>
      <c r="DO745" s="861">
        <v>-7.3675689999999996</v>
      </c>
      <c r="DP745" s="861">
        <v>-7.287655</v>
      </c>
      <c r="DQ745" s="861">
        <v>-6.0463110000000002</v>
      </c>
      <c r="DR745" s="861">
        <v>-7.9328609999999999</v>
      </c>
      <c r="DS745" s="861">
        <v>-7.2941989999999999</v>
      </c>
      <c r="DT745" s="861">
        <v>-9.8665889999999994</v>
      </c>
      <c r="DU745" s="861">
        <v>-9.5762180000000008</v>
      </c>
      <c r="DV745" s="861">
        <v>-10.481185</v>
      </c>
      <c r="DW745" s="861">
        <v>-7.455819</v>
      </c>
      <c r="DX745" s="861">
        <v>13.472364000000001</v>
      </c>
      <c r="DY745" s="861">
        <v>10.449973</v>
      </c>
      <c r="DZ745" s="861">
        <v>164.81819200000001</v>
      </c>
      <c r="EA745" s="861">
        <v>154.40827899999999</v>
      </c>
      <c r="EB745" s="861">
        <v>120.8</v>
      </c>
      <c r="EC745" s="861">
        <v>1.2390000000000001</v>
      </c>
      <c r="ED745" s="861">
        <v>133</v>
      </c>
      <c r="EE745" s="861">
        <v>120.89</v>
      </c>
      <c r="EF745" s="861">
        <v>5.5019999999999998</v>
      </c>
      <c r="EG745" s="861">
        <v>659.1</v>
      </c>
      <c r="EH745" s="861">
        <v>120.89</v>
      </c>
      <c r="EI745" s="861">
        <v>5.1959999999999997</v>
      </c>
      <c r="EJ745" s="861">
        <v>613.79999999999995</v>
      </c>
      <c r="EK745" s="861">
        <v>11.416422000000001</v>
      </c>
      <c r="EL745" s="861">
        <v>3.1541809999999999</v>
      </c>
      <c r="EM745" s="861">
        <v>-15.654744000000001</v>
      </c>
      <c r="EN745" s="861">
        <v>-20.997433000000001</v>
      </c>
      <c r="EO745" s="861">
        <v>96.109860999999995</v>
      </c>
      <c r="EP745" s="861">
        <v>91.608576999999997</v>
      </c>
      <c r="EQ745" s="861">
        <v>-7.114026</v>
      </c>
      <c r="ER745" s="861">
        <v>1431.8917819999999</v>
      </c>
      <c r="ES745" s="861">
        <v>3359.2933560000001</v>
      </c>
      <c r="ET745" s="861">
        <v>2859.3632640000001</v>
      </c>
      <c r="EU745" s="861"/>
      <c r="EV745" s="861"/>
      <c r="EW745" s="861"/>
      <c r="EX745" s="861"/>
      <c r="EY745" s="861"/>
      <c r="EZ745" s="861"/>
      <c r="FA745" s="861"/>
      <c r="FB745" s="861"/>
      <c r="FC745" s="861"/>
      <c r="FD745" s="861"/>
    </row>
    <row r="746" spans="1:160" x14ac:dyDescent="0.25">
      <c r="A746" s="837">
        <v>46146</v>
      </c>
      <c r="B746" s="836">
        <v>0.59369212962962969</v>
      </c>
      <c r="C746" s="861">
        <v>41700</v>
      </c>
      <c r="D746" s="861">
        <v>0</v>
      </c>
      <c r="E746" s="861">
        <v>0</v>
      </c>
      <c r="F746" s="861">
        <v>74.986027000000007</v>
      </c>
      <c r="G746" s="861">
        <v>71.431207999999998</v>
      </c>
      <c r="H746" s="861">
        <v>65.180693000000005</v>
      </c>
      <c r="I746" s="861">
        <v>73.700550000000007</v>
      </c>
      <c r="J746" s="861">
        <v>71.020965000000004</v>
      </c>
      <c r="K746" s="861">
        <v>71.084197000000003</v>
      </c>
      <c r="L746" s="861">
        <v>73.595472000000001</v>
      </c>
      <c r="M746" s="861">
        <v>74.510147000000003</v>
      </c>
      <c r="N746" s="861">
        <v>-3.851569</v>
      </c>
      <c r="O746" s="861">
        <v>-6.5932139999999997</v>
      </c>
      <c r="P746" s="861">
        <v>-7.2793020000000004</v>
      </c>
      <c r="Q746" s="861">
        <v>-3.0977570000000001</v>
      </c>
      <c r="R746" s="861">
        <v>-4.46922</v>
      </c>
      <c r="S746" s="861">
        <v>-5.3738250000000001</v>
      </c>
      <c r="T746" s="861">
        <v>82.270397000000003</v>
      </c>
      <c r="U746" s="861">
        <v>72.682653000000002</v>
      </c>
      <c r="V746" s="861">
        <v>94.630504999999999</v>
      </c>
      <c r="W746" s="861">
        <v>93.695515</v>
      </c>
      <c r="X746" s="861">
        <v>-2.4958010000000002</v>
      </c>
      <c r="Y746" s="861">
        <v>-2.898625</v>
      </c>
      <c r="Z746" s="861">
        <v>-7.8764269999999996</v>
      </c>
      <c r="AA746" s="861">
        <v>-7.5621859999999996</v>
      </c>
      <c r="AB746" s="861">
        <v>-7.2136209999999998</v>
      </c>
      <c r="AC746" s="861">
        <v>-9.2301880000000001</v>
      </c>
      <c r="AD746" s="861">
        <v>-13.293355999999999</v>
      </c>
      <c r="AE746" s="861">
        <v>107.42077999999999</v>
      </c>
      <c r="AF746" s="861">
        <v>100.14139400000001</v>
      </c>
      <c r="AG746" s="861">
        <v>91.882587999999998</v>
      </c>
      <c r="AH746" s="861">
        <v>112.377724</v>
      </c>
      <c r="AI746" s="861">
        <v>90.635351999999997</v>
      </c>
      <c r="AJ746" s="861">
        <v>75.627427999999995</v>
      </c>
      <c r="AK746" s="861">
        <v>-3.0117090000000002</v>
      </c>
      <c r="AL746" s="861">
        <v>-8.1260530000000006</v>
      </c>
      <c r="AM746" s="861">
        <v>-4.768713</v>
      </c>
      <c r="AN746" s="861">
        <v>94.315448000000004</v>
      </c>
      <c r="AO746" s="861">
        <v>92.877578999999997</v>
      </c>
      <c r="AP746" s="861">
        <v>92.425629000000001</v>
      </c>
      <c r="AQ746" s="861">
        <v>89.601889</v>
      </c>
      <c r="AR746" s="861">
        <v>73.505853999999999</v>
      </c>
      <c r="AS746" s="861">
        <v>63.464835000000001</v>
      </c>
      <c r="AT746" s="861">
        <v>77.349504999999994</v>
      </c>
      <c r="AU746" s="861">
        <v>75.562415000000001</v>
      </c>
      <c r="AV746" s="861">
        <v>74.312856999999994</v>
      </c>
      <c r="AW746" s="861">
        <v>73.446330000000003</v>
      </c>
      <c r="AX746" s="861">
        <v>89.887208999999999</v>
      </c>
      <c r="AY746" s="861">
        <v>87.939508000000004</v>
      </c>
      <c r="AZ746" s="861">
        <v>-3.309072</v>
      </c>
      <c r="BA746" s="861">
        <v>-2.4560680000000001</v>
      </c>
      <c r="BB746" s="861">
        <v>-11.57324</v>
      </c>
      <c r="BC746" s="861">
        <v>-9.9437449999999998</v>
      </c>
      <c r="BD746" s="861">
        <v>-11.177227</v>
      </c>
      <c r="BE746" s="861">
        <v>-9.8882460000000005</v>
      </c>
      <c r="BF746" s="861">
        <v>24.359732000000001</v>
      </c>
      <c r="BG746" s="861">
        <v>137.44617299999999</v>
      </c>
      <c r="BH746" s="861">
        <v>108.903665</v>
      </c>
      <c r="BI746" s="861">
        <v>52.722520000000003</v>
      </c>
      <c r="BJ746" s="861">
        <v>128.738392</v>
      </c>
      <c r="BK746" s="861">
        <v>87.008476999999999</v>
      </c>
      <c r="BL746" s="861">
        <v>78.391437999999994</v>
      </c>
      <c r="BM746" s="861">
        <v>-17.453652999999999</v>
      </c>
      <c r="BN746" s="861">
        <v>-10.691572000000001</v>
      </c>
      <c r="BO746" s="861">
        <v>-18.662724999999998</v>
      </c>
      <c r="BP746" s="861">
        <v>-10.473146</v>
      </c>
      <c r="BQ746" s="861">
        <v>87.191877000000005</v>
      </c>
      <c r="BR746" s="861">
        <v>88.447548999999995</v>
      </c>
      <c r="BS746" s="861">
        <v>86.036361999999997</v>
      </c>
      <c r="BT746" s="861">
        <v>61.137053000000002</v>
      </c>
      <c r="BU746" s="861">
        <v>62.920133</v>
      </c>
      <c r="BV746" s="861">
        <v>61.667546000000002</v>
      </c>
      <c r="BW746" s="861">
        <v>65.207757000000001</v>
      </c>
      <c r="BX746" s="861">
        <v>-12.735232</v>
      </c>
      <c r="BY746" s="861">
        <v>-12.984147</v>
      </c>
      <c r="BZ746" s="861">
        <v>-12.826928000000001</v>
      </c>
      <c r="CA746" s="861">
        <v>-16.548769</v>
      </c>
      <c r="CB746" s="861">
        <v>-7.0942780000000001</v>
      </c>
      <c r="CC746" s="861">
        <v>-2.7798720000000001</v>
      </c>
      <c r="CD746" s="861">
        <v>-7.4481729999999997</v>
      </c>
      <c r="CE746" s="861">
        <v>-1.7737339999999999</v>
      </c>
      <c r="CF746" s="861">
        <v>-9.8939649999999997</v>
      </c>
      <c r="CG746" s="861">
        <v>-2.0890710000000001</v>
      </c>
      <c r="CH746" s="861">
        <v>-10.083183</v>
      </c>
      <c r="CI746" s="861">
        <v>-4.5235469999999998</v>
      </c>
      <c r="CJ746" s="861">
        <v>-7.3227599999999997</v>
      </c>
      <c r="CK746" s="861">
        <v>-3.6644369999999999</v>
      </c>
      <c r="CL746" s="861">
        <v>-7.9143610000000004</v>
      </c>
      <c r="CM746" s="861">
        <v>-2.7204799999999998</v>
      </c>
      <c r="CN746" s="861">
        <v>-9.8057569999999998</v>
      </c>
      <c r="CO746" s="861">
        <v>-4.9283789999999996</v>
      </c>
      <c r="CP746" s="861">
        <v>-9.8516510000000004</v>
      </c>
      <c r="CQ746" s="861">
        <v>-5.7361149999999999</v>
      </c>
      <c r="CR746" s="861">
        <v>-7.2669750000000004</v>
      </c>
      <c r="CS746" s="861">
        <v>-4.6420300000000001</v>
      </c>
      <c r="CT746" s="861">
        <v>-7.3078649999999996</v>
      </c>
      <c r="CU746" s="861">
        <v>-5.8174669999999997</v>
      </c>
      <c r="CV746" s="861">
        <v>-10.265851</v>
      </c>
      <c r="CW746" s="861">
        <v>-6.1205850000000002</v>
      </c>
      <c r="CX746" s="861">
        <v>-9.9597460000000009</v>
      </c>
      <c r="CY746" s="861">
        <v>-5.438008</v>
      </c>
      <c r="CZ746" s="861">
        <v>-7.0073860000000003</v>
      </c>
      <c r="DA746" s="861">
        <v>-4.779668</v>
      </c>
      <c r="DB746" s="861">
        <v>-7.6637000000000004</v>
      </c>
      <c r="DC746" s="861">
        <v>-5.1139619999999999</v>
      </c>
      <c r="DD746" s="861">
        <v>-10.052661000000001</v>
      </c>
      <c r="DE746" s="861">
        <v>-7.4157520000000003</v>
      </c>
      <c r="DF746" s="861">
        <v>-10.170897999999999</v>
      </c>
      <c r="DG746" s="861">
        <v>-6.5366720000000003</v>
      </c>
      <c r="DH746" s="861">
        <v>-6.7747590000000004</v>
      </c>
      <c r="DI746" s="861">
        <v>-5.4473450000000003</v>
      </c>
      <c r="DJ746" s="861">
        <v>-7.300808</v>
      </c>
      <c r="DK746" s="861">
        <v>-6.4536680000000004</v>
      </c>
      <c r="DL746" s="861">
        <v>-10.104008</v>
      </c>
      <c r="DM746" s="861">
        <v>-8.5962750000000003</v>
      </c>
      <c r="DN746" s="861">
        <v>-10.184981000000001</v>
      </c>
      <c r="DO746" s="861">
        <v>-7.3895299999999997</v>
      </c>
      <c r="DP746" s="861">
        <v>-7.2857810000000001</v>
      </c>
      <c r="DQ746" s="861">
        <v>-6.0692310000000003</v>
      </c>
      <c r="DR746" s="861">
        <v>-7.9165559999999999</v>
      </c>
      <c r="DS746" s="861">
        <v>-7.2849199999999996</v>
      </c>
      <c r="DT746" s="861">
        <v>-9.8590389999999992</v>
      </c>
      <c r="DU746" s="861">
        <v>-9.5869619999999998</v>
      </c>
      <c r="DV746" s="861">
        <v>-10.48861</v>
      </c>
      <c r="DW746" s="861">
        <v>-7.4973320000000001</v>
      </c>
      <c r="DX746" s="861">
        <v>13.216760000000001</v>
      </c>
      <c r="DY746" s="861">
        <v>9.8783019999999997</v>
      </c>
      <c r="DZ746" s="861">
        <v>163.97268399999999</v>
      </c>
      <c r="EA746" s="861">
        <v>153.38789600000001</v>
      </c>
      <c r="EB746" s="861">
        <v>120.28</v>
      </c>
      <c r="EC746" s="861">
        <v>3.2530000000000001</v>
      </c>
      <c r="ED746" s="861">
        <v>385</v>
      </c>
      <c r="EE746" s="861">
        <v>120.22</v>
      </c>
      <c r="EF746" s="861">
        <v>5.5030000000000001</v>
      </c>
      <c r="EG746" s="861">
        <v>650.5</v>
      </c>
      <c r="EH746" s="861">
        <v>120.31</v>
      </c>
      <c r="EI746" s="861">
        <v>5.1470000000000002</v>
      </c>
      <c r="EJ746" s="861">
        <v>608.1</v>
      </c>
      <c r="EK746" s="861">
        <v>11.320209999999999</v>
      </c>
      <c r="EL746" s="861">
        <v>3.400633</v>
      </c>
      <c r="EM746" s="861">
        <v>-16.088923000000001</v>
      </c>
      <c r="EN746" s="861">
        <v>-22.063358000000001</v>
      </c>
      <c r="EO746" s="861">
        <v>95.751506000000006</v>
      </c>
      <c r="EP746" s="861">
        <v>91.156532999999996</v>
      </c>
      <c r="EQ746" s="861">
        <v>-7.1131000000000002</v>
      </c>
      <c r="ER746" s="861">
        <v>1438.2418500000001</v>
      </c>
      <c r="ES746" s="861">
        <v>3370.1938580000001</v>
      </c>
      <c r="ET746" s="861">
        <v>2869.594032</v>
      </c>
      <c r="EU746" s="861"/>
      <c r="EV746" s="861"/>
      <c r="EW746" s="861"/>
      <c r="EX746" s="861"/>
      <c r="EY746" s="861"/>
      <c r="EZ746" s="861"/>
      <c r="FA746" s="861"/>
      <c r="FB746" s="861"/>
      <c r="FC746" s="861"/>
      <c r="FD746" s="861"/>
    </row>
    <row r="747" spans="1:160" x14ac:dyDescent="0.25">
      <c r="A747" s="837">
        <v>46146</v>
      </c>
      <c r="B747" s="836">
        <v>0.59438657407407403</v>
      </c>
      <c r="C747" s="861">
        <v>41760</v>
      </c>
      <c r="D747" s="861">
        <v>0</v>
      </c>
      <c r="E747" s="861">
        <v>0</v>
      </c>
      <c r="F747" s="861">
        <v>74.957576000000003</v>
      </c>
      <c r="G747" s="861">
        <v>71.412818000000001</v>
      </c>
      <c r="H747" s="861">
        <v>65.085239999999999</v>
      </c>
      <c r="I747" s="861">
        <v>73.674788000000007</v>
      </c>
      <c r="J747" s="861">
        <v>70.990877999999995</v>
      </c>
      <c r="K747" s="861">
        <v>71.084665999999999</v>
      </c>
      <c r="L747" s="861">
        <v>73.593387000000007</v>
      </c>
      <c r="M747" s="861">
        <v>74.493694000000005</v>
      </c>
      <c r="N747" s="861">
        <v>-4.0792109999999999</v>
      </c>
      <c r="O747" s="861">
        <v>-6.8788070000000001</v>
      </c>
      <c r="P747" s="861">
        <v>-7.5006909999999998</v>
      </c>
      <c r="Q747" s="861">
        <v>-3.207328</v>
      </c>
      <c r="R747" s="861">
        <v>-4.6399850000000002</v>
      </c>
      <c r="S747" s="861">
        <v>-5.569998</v>
      </c>
      <c r="T747" s="861">
        <v>81.983542999999997</v>
      </c>
      <c r="U747" s="861">
        <v>73.050741000000002</v>
      </c>
      <c r="V747" s="861">
        <v>94.289890999999997</v>
      </c>
      <c r="W747" s="861">
        <v>93.371908000000005</v>
      </c>
      <c r="X747" s="861">
        <v>-2.7995239999999999</v>
      </c>
      <c r="Y747" s="861">
        <v>-3.3429259999999998</v>
      </c>
      <c r="Z747" s="861">
        <v>-8.2788050000000002</v>
      </c>
      <c r="AA747" s="861">
        <v>-8.0420250000000006</v>
      </c>
      <c r="AB747" s="861">
        <v>-7.6117330000000001</v>
      </c>
      <c r="AC747" s="861">
        <v>-9.5751629999999999</v>
      </c>
      <c r="AD747" s="861">
        <v>-13.565723999999999</v>
      </c>
      <c r="AE747" s="861">
        <v>106.483109</v>
      </c>
      <c r="AF747" s="861">
        <v>99.719730999999996</v>
      </c>
      <c r="AG747" s="861">
        <v>91.347966999999997</v>
      </c>
      <c r="AH747" s="861">
        <v>111.142211</v>
      </c>
      <c r="AI747" s="861">
        <v>90.310647000000003</v>
      </c>
      <c r="AJ747" s="861">
        <v>75.236225000000005</v>
      </c>
      <c r="AK747" s="861">
        <v>-3.4545129999999999</v>
      </c>
      <c r="AL747" s="861">
        <v>-8.5280349999999991</v>
      </c>
      <c r="AM747" s="861">
        <v>-5.1634589999999996</v>
      </c>
      <c r="AN747" s="861">
        <v>93.849020999999993</v>
      </c>
      <c r="AO747" s="861">
        <v>92.627010999999996</v>
      </c>
      <c r="AP747" s="861">
        <v>92.045724000000007</v>
      </c>
      <c r="AQ747" s="861">
        <v>89.362844999999993</v>
      </c>
      <c r="AR747" s="861">
        <v>73.522580000000005</v>
      </c>
      <c r="AS747" s="861">
        <v>63.460349999999998</v>
      </c>
      <c r="AT747" s="861">
        <v>77.387124</v>
      </c>
      <c r="AU747" s="861">
        <v>75.542705999999995</v>
      </c>
      <c r="AV747" s="861">
        <v>73.673980999999998</v>
      </c>
      <c r="AW747" s="861">
        <v>72.868243000000007</v>
      </c>
      <c r="AX747" s="861">
        <v>89.275183999999996</v>
      </c>
      <c r="AY747" s="861">
        <v>87.267401000000007</v>
      </c>
      <c r="AZ747" s="861">
        <v>-3.6380159999999999</v>
      </c>
      <c r="BA747" s="861">
        <v>-2.625899</v>
      </c>
      <c r="BB747" s="861">
        <v>-12.268363000000001</v>
      </c>
      <c r="BC747" s="861">
        <v>-10.573663</v>
      </c>
      <c r="BD747" s="861">
        <v>-11.906276</v>
      </c>
      <c r="BE747" s="861">
        <v>-10.619998000000001</v>
      </c>
      <c r="BF747" s="861">
        <v>25.084804999999999</v>
      </c>
      <c r="BG747" s="861">
        <v>137.40888000000001</v>
      </c>
      <c r="BH747" s="861">
        <v>108.469458</v>
      </c>
      <c r="BI747" s="861">
        <v>52.621377000000003</v>
      </c>
      <c r="BJ747" s="861">
        <v>128.72094300000001</v>
      </c>
      <c r="BK747" s="861">
        <v>86.333876000000004</v>
      </c>
      <c r="BL747" s="861">
        <v>77.489399000000006</v>
      </c>
      <c r="BM747" s="861">
        <v>-18.226199000000001</v>
      </c>
      <c r="BN747" s="861">
        <v>-11.375178999999999</v>
      </c>
      <c r="BO747" s="861">
        <v>-19.52365</v>
      </c>
      <c r="BP747" s="861">
        <v>-11.389759</v>
      </c>
      <c r="BQ747" s="861">
        <v>86.667281000000003</v>
      </c>
      <c r="BR747" s="861">
        <v>88.342270999999997</v>
      </c>
      <c r="BS747" s="861">
        <v>85.846540000000005</v>
      </c>
      <c r="BT747" s="861">
        <v>61.003433000000001</v>
      </c>
      <c r="BU747" s="861">
        <v>62.964607999999998</v>
      </c>
      <c r="BV747" s="861">
        <v>61.732256</v>
      </c>
      <c r="BW747" s="861">
        <v>65.134164999999996</v>
      </c>
      <c r="BX747" s="861">
        <v>-12.991889</v>
      </c>
      <c r="BY747" s="861">
        <v>-13.316855</v>
      </c>
      <c r="BZ747" s="861">
        <v>-13.766597000000001</v>
      </c>
      <c r="CA747" s="861">
        <v>-17.172096</v>
      </c>
      <c r="CB747" s="861">
        <v>-7.064781</v>
      </c>
      <c r="CC747" s="861">
        <v>-2.7679680000000002</v>
      </c>
      <c r="CD747" s="861">
        <v>-7.4361819999999996</v>
      </c>
      <c r="CE747" s="861">
        <v>-1.792427</v>
      </c>
      <c r="CF747" s="861">
        <v>-9.8942510000000006</v>
      </c>
      <c r="CG747" s="861">
        <v>-2.0791559999999998</v>
      </c>
      <c r="CH747" s="861">
        <v>-10.085462</v>
      </c>
      <c r="CI747" s="861">
        <v>-4.5057999999999998</v>
      </c>
      <c r="CJ747" s="861">
        <v>-7.3124120000000001</v>
      </c>
      <c r="CK747" s="861">
        <v>-3.6357900000000001</v>
      </c>
      <c r="CL747" s="861">
        <v>-7.8958130000000004</v>
      </c>
      <c r="CM747" s="861">
        <v>-2.731776</v>
      </c>
      <c r="CN747" s="861">
        <v>-9.7732019999999995</v>
      </c>
      <c r="CO747" s="861">
        <v>-4.9323880000000004</v>
      </c>
      <c r="CP747" s="861">
        <v>-9.8101500000000001</v>
      </c>
      <c r="CQ747" s="861">
        <v>-5.6934839999999998</v>
      </c>
      <c r="CR747" s="861">
        <v>-7.2433990000000001</v>
      </c>
      <c r="CS747" s="861">
        <v>-4.616689</v>
      </c>
      <c r="CT747" s="861">
        <v>-7.3360120000000002</v>
      </c>
      <c r="CU747" s="861">
        <v>-5.8376219999999996</v>
      </c>
      <c r="CV747" s="861">
        <v>-10.279104999999999</v>
      </c>
      <c r="CW747" s="861">
        <v>-6.1225579999999997</v>
      </c>
      <c r="CX747" s="861">
        <v>-9.9686470000000007</v>
      </c>
      <c r="CY747" s="861">
        <v>-5.4160940000000002</v>
      </c>
      <c r="CZ747" s="861">
        <v>-6.9938260000000003</v>
      </c>
      <c r="DA747" s="861">
        <v>-4.7529019999999997</v>
      </c>
      <c r="DB747" s="861">
        <v>-7.6522420000000002</v>
      </c>
      <c r="DC747" s="861">
        <v>-5.10581</v>
      </c>
      <c r="DD747" s="861">
        <v>-10.071331000000001</v>
      </c>
      <c r="DE747" s="861">
        <v>-7.40116</v>
      </c>
      <c r="DF747" s="861">
        <v>-10.182764000000001</v>
      </c>
      <c r="DG747" s="861">
        <v>-6.5139300000000002</v>
      </c>
      <c r="DH747" s="861">
        <v>-6.7650829999999997</v>
      </c>
      <c r="DI747" s="861">
        <v>-5.4377209999999998</v>
      </c>
      <c r="DJ747" s="861">
        <v>-7.308446</v>
      </c>
      <c r="DK747" s="861">
        <v>-6.403429</v>
      </c>
      <c r="DL747" s="861">
        <v>-10.098881</v>
      </c>
      <c r="DM747" s="861">
        <v>-8.5747710000000001</v>
      </c>
      <c r="DN747" s="861">
        <v>-10.196377999999999</v>
      </c>
      <c r="DO747" s="861">
        <v>-7.3536729999999997</v>
      </c>
      <c r="DP747" s="861">
        <v>-7.297593</v>
      </c>
      <c r="DQ747" s="861">
        <v>-6.0516690000000004</v>
      </c>
      <c r="DR747" s="861">
        <v>-7.9204590000000001</v>
      </c>
      <c r="DS747" s="861">
        <v>-7.3019040000000004</v>
      </c>
      <c r="DT747" s="861">
        <v>-9.8506289999999996</v>
      </c>
      <c r="DU747" s="861">
        <v>-9.575742</v>
      </c>
      <c r="DV747" s="861">
        <v>-10.491612</v>
      </c>
      <c r="DW747" s="861">
        <v>-7.4661970000000002</v>
      </c>
      <c r="DX747" s="861">
        <v>13.051849000000001</v>
      </c>
      <c r="DY747" s="861">
        <v>9.5574720000000006</v>
      </c>
      <c r="DZ747" s="861">
        <v>163.174127</v>
      </c>
      <c r="EA747" s="861">
        <v>151.847261</v>
      </c>
      <c r="EB747" s="861">
        <v>120.91</v>
      </c>
      <c r="EC747" s="861">
        <v>1.24</v>
      </c>
      <c r="ED747" s="861">
        <v>132.69999999999999</v>
      </c>
      <c r="EE747" s="861">
        <v>120.75</v>
      </c>
      <c r="EF747" s="861">
        <v>5.4710000000000001</v>
      </c>
      <c r="EG747" s="861">
        <v>652.79999999999995</v>
      </c>
      <c r="EH747" s="861">
        <v>120.78</v>
      </c>
      <c r="EI747" s="861">
        <v>5.0940000000000003</v>
      </c>
      <c r="EJ747" s="861">
        <v>606</v>
      </c>
      <c r="EK747" s="861">
        <v>11.20722</v>
      </c>
      <c r="EL747" s="861">
        <v>3.1463779999999999</v>
      </c>
      <c r="EM747" s="861">
        <v>-16.370678999999999</v>
      </c>
      <c r="EN747" s="861">
        <v>-22.670027999999999</v>
      </c>
      <c r="EO747" s="861">
        <v>95.411907999999997</v>
      </c>
      <c r="EP747" s="861">
        <v>90.470183000000006</v>
      </c>
      <c r="EQ747" s="861">
        <v>-7.1041530000000002</v>
      </c>
      <c r="ER747" s="861">
        <v>1442.627733</v>
      </c>
      <c r="ES747" s="861">
        <v>3381.0395210000001</v>
      </c>
      <c r="ET747" s="861">
        <v>2879.7215959999999</v>
      </c>
      <c r="EU747" s="861"/>
      <c r="EV747" s="861"/>
      <c r="EW747" s="861"/>
      <c r="EX747" s="861"/>
      <c r="EY747" s="861"/>
      <c r="EZ747" s="861"/>
      <c r="FA747" s="861"/>
      <c r="FB747" s="861"/>
      <c r="FC747" s="861"/>
      <c r="FD747" s="861"/>
    </row>
    <row r="748" spans="1:160" x14ac:dyDescent="0.25">
      <c r="A748" s="837">
        <v>46146</v>
      </c>
      <c r="B748" s="836">
        <v>0.59508101851851858</v>
      </c>
      <c r="C748" s="861">
        <v>41820</v>
      </c>
      <c r="D748" s="861">
        <v>0</v>
      </c>
      <c r="E748" s="861">
        <v>0</v>
      </c>
      <c r="F748" s="861">
        <v>74.959232999999998</v>
      </c>
      <c r="G748" s="861">
        <v>71.371212999999997</v>
      </c>
      <c r="H748" s="861">
        <v>65.131364000000005</v>
      </c>
      <c r="I748" s="861">
        <v>73.663798</v>
      </c>
      <c r="J748" s="861">
        <v>70.856765999999993</v>
      </c>
      <c r="K748" s="861">
        <v>71.071096999999995</v>
      </c>
      <c r="L748" s="861">
        <v>73.563530999999998</v>
      </c>
      <c r="M748" s="861">
        <v>74.474435999999997</v>
      </c>
      <c r="N748" s="861">
        <v>-4.2840550000000004</v>
      </c>
      <c r="O748" s="861">
        <v>-7.2228440000000003</v>
      </c>
      <c r="P748" s="861">
        <v>-7.9161599999999996</v>
      </c>
      <c r="Q748" s="861">
        <v>-3.3939590000000002</v>
      </c>
      <c r="R748" s="861">
        <v>-4.904312</v>
      </c>
      <c r="S748" s="861">
        <v>-5.7708389999999996</v>
      </c>
      <c r="T748" s="861">
        <v>81.975367000000006</v>
      </c>
      <c r="U748" s="861">
        <v>72.632974000000004</v>
      </c>
      <c r="V748" s="861">
        <v>93.950462999999999</v>
      </c>
      <c r="W748" s="861">
        <v>93.028403999999995</v>
      </c>
      <c r="X748" s="861">
        <v>-3.0903040000000002</v>
      </c>
      <c r="Y748" s="861">
        <v>-3.6541109999999999</v>
      </c>
      <c r="Z748" s="861">
        <v>-8.6757629999999999</v>
      </c>
      <c r="AA748" s="861">
        <v>-8.3962350000000008</v>
      </c>
      <c r="AB748" s="861">
        <v>-7.9819060000000004</v>
      </c>
      <c r="AC748" s="861">
        <v>-9.9202049999999993</v>
      </c>
      <c r="AD748" s="861">
        <v>-13.888712</v>
      </c>
      <c r="AE748" s="861">
        <v>105.916839</v>
      </c>
      <c r="AF748" s="861">
        <v>99.257630000000006</v>
      </c>
      <c r="AG748" s="861">
        <v>90.892249000000007</v>
      </c>
      <c r="AH748" s="861">
        <v>110.331705</v>
      </c>
      <c r="AI748" s="861">
        <v>90.052773999999999</v>
      </c>
      <c r="AJ748" s="861">
        <v>74.909600999999995</v>
      </c>
      <c r="AK748" s="861">
        <v>-3.8384589999999998</v>
      </c>
      <c r="AL748" s="861">
        <v>-8.9373959999999997</v>
      </c>
      <c r="AM748" s="861">
        <v>-5.4616150000000001</v>
      </c>
      <c r="AN748" s="861">
        <v>93.564609000000004</v>
      </c>
      <c r="AO748" s="861">
        <v>92.296638000000002</v>
      </c>
      <c r="AP748" s="861">
        <v>91.590414999999993</v>
      </c>
      <c r="AQ748" s="861">
        <v>89.098978000000002</v>
      </c>
      <c r="AR748" s="861">
        <v>73.469176000000004</v>
      </c>
      <c r="AS748" s="861">
        <v>63.431570999999998</v>
      </c>
      <c r="AT748" s="861">
        <v>77.279470000000003</v>
      </c>
      <c r="AU748" s="861">
        <v>75.447062000000003</v>
      </c>
      <c r="AV748" s="861">
        <v>73.628052999999994</v>
      </c>
      <c r="AW748" s="861">
        <v>72.899306999999993</v>
      </c>
      <c r="AX748" s="861">
        <v>89.243341000000001</v>
      </c>
      <c r="AY748" s="861">
        <v>87.110960000000006</v>
      </c>
      <c r="AZ748" s="861">
        <v>-3.8255189999999999</v>
      </c>
      <c r="BA748" s="861">
        <v>-2.8660100000000002</v>
      </c>
      <c r="BB748" s="861">
        <v>-12.690773</v>
      </c>
      <c r="BC748" s="861">
        <v>-11.009513999999999</v>
      </c>
      <c r="BD748" s="861">
        <v>-12.390153</v>
      </c>
      <c r="BE748" s="861">
        <v>-11.149474</v>
      </c>
      <c r="BF748" s="861">
        <v>25.938617000000001</v>
      </c>
      <c r="BG748" s="861">
        <v>137.66797800000001</v>
      </c>
      <c r="BH748" s="861">
        <v>108.221604</v>
      </c>
      <c r="BI748" s="861">
        <v>52.448469000000003</v>
      </c>
      <c r="BJ748" s="861">
        <v>128.81722500000001</v>
      </c>
      <c r="BK748" s="861">
        <v>86.177969000000004</v>
      </c>
      <c r="BL748" s="861">
        <v>77.395069000000007</v>
      </c>
      <c r="BM748" s="861">
        <v>-18.681350999999999</v>
      </c>
      <c r="BN748" s="861">
        <v>-11.88644</v>
      </c>
      <c r="BO748" s="861">
        <v>-19.615417999999998</v>
      </c>
      <c r="BP748" s="861">
        <v>-11.848314999999999</v>
      </c>
      <c r="BQ748" s="861">
        <v>86.554508999999996</v>
      </c>
      <c r="BR748" s="861">
        <v>88.177216999999999</v>
      </c>
      <c r="BS748" s="861">
        <v>85.567946000000006</v>
      </c>
      <c r="BT748" s="861">
        <v>61.046033000000001</v>
      </c>
      <c r="BU748" s="861">
        <v>62.940632000000001</v>
      </c>
      <c r="BV748" s="861">
        <v>61.806078999999997</v>
      </c>
      <c r="BW748" s="861">
        <v>65.186749000000006</v>
      </c>
      <c r="BX748" s="861">
        <v>-13.357208</v>
      </c>
      <c r="BY748" s="861">
        <v>-13.617696</v>
      </c>
      <c r="BZ748" s="861">
        <v>-14.347941</v>
      </c>
      <c r="CA748" s="861">
        <v>-17.531427999999998</v>
      </c>
      <c r="CB748" s="861">
        <v>-7.0558199999999998</v>
      </c>
      <c r="CC748" s="861">
        <v>-2.7659470000000002</v>
      </c>
      <c r="CD748" s="861">
        <v>-7.4313409999999998</v>
      </c>
      <c r="CE748" s="861">
        <v>-1.776046</v>
      </c>
      <c r="CF748" s="861">
        <v>-9.8504620000000003</v>
      </c>
      <c r="CG748" s="861">
        <v>-2.0368270000000002</v>
      </c>
      <c r="CH748" s="861">
        <v>-10.048297</v>
      </c>
      <c r="CI748" s="861">
        <v>-4.5168809999999997</v>
      </c>
      <c r="CJ748" s="861">
        <v>-7.3011109999999997</v>
      </c>
      <c r="CK748" s="861">
        <v>-3.6249380000000002</v>
      </c>
      <c r="CL748" s="861">
        <v>-7.8909690000000001</v>
      </c>
      <c r="CM748" s="861">
        <v>-2.6838220000000002</v>
      </c>
      <c r="CN748" s="861">
        <v>-9.7570999999999994</v>
      </c>
      <c r="CO748" s="861">
        <v>-4.9001130000000002</v>
      </c>
      <c r="CP748" s="861">
        <v>-9.7858009999999993</v>
      </c>
      <c r="CQ748" s="861">
        <v>-5.6842069999999998</v>
      </c>
      <c r="CR748" s="861">
        <v>-7.225689</v>
      </c>
      <c r="CS748" s="861">
        <v>-4.5906760000000002</v>
      </c>
      <c r="CT748" s="861">
        <v>-7.2977910000000001</v>
      </c>
      <c r="CU748" s="861">
        <v>-5.7859720000000001</v>
      </c>
      <c r="CV748" s="861">
        <v>-10.22944</v>
      </c>
      <c r="CW748" s="861">
        <v>-6.0811460000000004</v>
      </c>
      <c r="CX748" s="861">
        <v>-9.9374479999999998</v>
      </c>
      <c r="CY748" s="861">
        <v>-5.3776630000000001</v>
      </c>
      <c r="CZ748" s="861">
        <v>-6.9585689999999998</v>
      </c>
      <c r="DA748" s="861">
        <v>-4.7129950000000003</v>
      </c>
      <c r="DB748" s="861">
        <v>-7.6303869999999998</v>
      </c>
      <c r="DC748" s="861">
        <v>-5.0407339999999996</v>
      </c>
      <c r="DD748" s="861">
        <v>-10.014654999999999</v>
      </c>
      <c r="DE748" s="861">
        <v>-7.3536010000000003</v>
      </c>
      <c r="DF748" s="861">
        <v>-10.157553</v>
      </c>
      <c r="DG748" s="861">
        <v>-6.4627290000000004</v>
      </c>
      <c r="DH748" s="861">
        <v>-6.7260010000000001</v>
      </c>
      <c r="DI748" s="861">
        <v>-5.3866560000000003</v>
      </c>
      <c r="DJ748" s="861">
        <v>-7.2455499999999997</v>
      </c>
      <c r="DK748" s="861">
        <v>-6.3863510000000003</v>
      </c>
      <c r="DL748" s="861">
        <v>-10.072117</v>
      </c>
      <c r="DM748" s="861">
        <v>-8.5288740000000001</v>
      </c>
      <c r="DN748" s="861">
        <v>-10.183372</v>
      </c>
      <c r="DO748" s="861">
        <v>-7.3154890000000004</v>
      </c>
      <c r="DP748" s="861">
        <v>-7.2645530000000003</v>
      </c>
      <c r="DQ748" s="861">
        <v>-6.002421</v>
      </c>
      <c r="DR748" s="861">
        <v>-7.8907109999999996</v>
      </c>
      <c r="DS748" s="861">
        <v>-7.2343349999999997</v>
      </c>
      <c r="DT748" s="861">
        <v>-9.8065169999999995</v>
      </c>
      <c r="DU748" s="861">
        <v>-9.5414969999999997</v>
      </c>
      <c r="DV748" s="861">
        <v>-10.451356000000001</v>
      </c>
      <c r="DW748" s="861">
        <v>-7.421926</v>
      </c>
      <c r="DX748" s="861">
        <v>12.923050999999999</v>
      </c>
      <c r="DY748" s="861">
        <v>9.2972509999999993</v>
      </c>
      <c r="DZ748" s="861">
        <v>162.59622999999999</v>
      </c>
      <c r="EA748" s="861">
        <v>151.68677199999999</v>
      </c>
      <c r="EB748" s="861">
        <v>120.91</v>
      </c>
      <c r="EC748" s="861">
        <v>1.24</v>
      </c>
      <c r="ED748" s="861">
        <v>154.9</v>
      </c>
      <c r="EE748" s="861">
        <v>120.22</v>
      </c>
      <c r="EF748" s="861">
        <v>5.4459999999999997</v>
      </c>
      <c r="EG748" s="861">
        <v>649.9</v>
      </c>
      <c r="EH748" s="861">
        <v>120.24</v>
      </c>
      <c r="EI748" s="861">
        <v>5.085</v>
      </c>
      <c r="EJ748" s="861">
        <v>606.20000000000005</v>
      </c>
      <c r="EK748" s="861">
        <v>11.130020999999999</v>
      </c>
      <c r="EL748" s="861">
        <v>3.5512679999999999</v>
      </c>
      <c r="EM748" s="861">
        <v>-16.591636000000001</v>
      </c>
      <c r="EN748" s="861">
        <v>-23.166685999999999</v>
      </c>
      <c r="EO748" s="861">
        <v>95.165452000000002</v>
      </c>
      <c r="EP748" s="861">
        <v>90.398418000000007</v>
      </c>
      <c r="EQ748" s="861">
        <v>-7.0713429999999997</v>
      </c>
      <c r="ER748" s="861">
        <v>1444.8471689999999</v>
      </c>
      <c r="ES748" s="861">
        <v>3391.8710139999998</v>
      </c>
      <c r="ET748" s="861">
        <v>2889.7989149999999</v>
      </c>
      <c r="EU748" s="861"/>
      <c r="EV748" s="861"/>
      <c r="EW748" s="861"/>
      <c r="EX748" s="861"/>
      <c r="EY748" s="861"/>
      <c r="EZ748" s="861"/>
      <c r="FA748" s="861"/>
      <c r="FB748" s="861"/>
      <c r="FC748" s="861"/>
      <c r="FD748" s="861"/>
    </row>
    <row r="749" spans="1:160" x14ac:dyDescent="0.25">
      <c r="A749" s="837">
        <v>46146</v>
      </c>
      <c r="B749" s="836">
        <v>0.59577546296296291</v>
      </c>
      <c r="C749" s="861">
        <v>41880</v>
      </c>
      <c r="D749" s="861">
        <v>0</v>
      </c>
      <c r="E749" s="861">
        <v>0</v>
      </c>
      <c r="F749" s="861">
        <v>74.855377000000004</v>
      </c>
      <c r="G749" s="861">
        <v>71.394187000000002</v>
      </c>
      <c r="H749" s="861">
        <v>65.057919999999996</v>
      </c>
      <c r="I749" s="861">
        <v>73.660922999999997</v>
      </c>
      <c r="J749" s="861">
        <v>70.829685999999995</v>
      </c>
      <c r="K749" s="861">
        <v>71.060574000000003</v>
      </c>
      <c r="L749" s="861">
        <v>73.593771000000004</v>
      </c>
      <c r="M749" s="861">
        <v>74.496189999999999</v>
      </c>
      <c r="N749" s="861">
        <v>-4.399248</v>
      </c>
      <c r="O749" s="861">
        <v>-7.4479360000000003</v>
      </c>
      <c r="P749" s="861">
        <v>-8.1639590000000002</v>
      </c>
      <c r="Q749" s="861">
        <v>-3.5056639999999999</v>
      </c>
      <c r="R749" s="861">
        <v>-5.1005669999999999</v>
      </c>
      <c r="S749" s="861">
        <v>-5.9790190000000001</v>
      </c>
      <c r="T749" s="861">
        <v>81.974699000000001</v>
      </c>
      <c r="U749" s="861">
        <v>72.377689000000004</v>
      </c>
      <c r="V749" s="861">
        <v>93.912173999999993</v>
      </c>
      <c r="W749" s="861">
        <v>92.944151000000005</v>
      </c>
      <c r="X749" s="861">
        <v>-3.2113200000000002</v>
      </c>
      <c r="Y749" s="861">
        <v>-3.8801960000000002</v>
      </c>
      <c r="Z749" s="861">
        <v>-8.8600680000000001</v>
      </c>
      <c r="AA749" s="861">
        <v>-8.6432079999999996</v>
      </c>
      <c r="AB749" s="861">
        <v>-8.2142619999999997</v>
      </c>
      <c r="AC749" s="861">
        <v>-10.099761000000001</v>
      </c>
      <c r="AD749" s="861">
        <v>-13.989248999999999</v>
      </c>
      <c r="AE749" s="861">
        <v>105.64201199999999</v>
      </c>
      <c r="AF749" s="861">
        <v>98.859933999999996</v>
      </c>
      <c r="AG749" s="861">
        <v>90.465873000000002</v>
      </c>
      <c r="AH749" s="861">
        <v>109.915646</v>
      </c>
      <c r="AI749" s="861">
        <v>89.995441999999997</v>
      </c>
      <c r="AJ749" s="861">
        <v>74.822102000000001</v>
      </c>
      <c r="AK749" s="861">
        <v>-4.1681290000000004</v>
      </c>
      <c r="AL749" s="861">
        <v>-9.1958409999999997</v>
      </c>
      <c r="AM749" s="861">
        <v>-5.6850899999999998</v>
      </c>
      <c r="AN749" s="861">
        <v>93.350621000000004</v>
      </c>
      <c r="AO749" s="861">
        <v>92.219846000000004</v>
      </c>
      <c r="AP749" s="861">
        <v>91.456371000000004</v>
      </c>
      <c r="AQ749" s="861">
        <v>88.939198000000005</v>
      </c>
      <c r="AR749" s="861">
        <v>73.387979999999999</v>
      </c>
      <c r="AS749" s="861">
        <v>63.477874999999997</v>
      </c>
      <c r="AT749" s="861">
        <v>77.268800999999996</v>
      </c>
      <c r="AU749" s="861">
        <v>75.464656000000005</v>
      </c>
      <c r="AV749" s="861">
        <v>73.860156000000003</v>
      </c>
      <c r="AW749" s="861">
        <v>73.243787999999995</v>
      </c>
      <c r="AX749" s="861">
        <v>89.141407999999998</v>
      </c>
      <c r="AY749" s="861">
        <v>87.152891999999994</v>
      </c>
      <c r="AZ749" s="861">
        <v>-4.0700260000000004</v>
      </c>
      <c r="BA749" s="861">
        <v>-3.1528659999999999</v>
      </c>
      <c r="BB749" s="861">
        <v>-13.034601</v>
      </c>
      <c r="BC749" s="861">
        <v>-11.262606999999999</v>
      </c>
      <c r="BD749" s="861">
        <v>-12.754085</v>
      </c>
      <c r="BE749" s="861">
        <v>-11.621366999999999</v>
      </c>
      <c r="BF749" s="861">
        <v>26.451547999999999</v>
      </c>
      <c r="BG749" s="861">
        <v>138.00829200000001</v>
      </c>
      <c r="BH749" s="861">
        <v>108.13172400000001</v>
      </c>
      <c r="BI749" s="861">
        <v>52.311337000000002</v>
      </c>
      <c r="BJ749" s="861">
        <v>128.95282900000001</v>
      </c>
      <c r="BK749" s="861">
        <v>86.084541000000002</v>
      </c>
      <c r="BL749" s="861">
        <v>77.137218000000004</v>
      </c>
      <c r="BM749" s="861">
        <v>-18.979773999999999</v>
      </c>
      <c r="BN749" s="861">
        <v>-12.073282000000001</v>
      </c>
      <c r="BO749" s="861">
        <v>-20.115407000000001</v>
      </c>
      <c r="BP749" s="861">
        <v>-12.263532</v>
      </c>
      <c r="BQ749" s="861">
        <v>86.407009000000002</v>
      </c>
      <c r="BR749" s="861">
        <v>88.100233000000003</v>
      </c>
      <c r="BS749" s="861">
        <v>85.378474999999995</v>
      </c>
      <c r="BT749" s="861">
        <v>61.017665000000001</v>
      </c>
      <c r="BU749" s="861">
        <v>62.9803</v>
      </c>
      <c r="BV749" s="861">
        <v>61.794313000000002</v>
      </c>
      <c r="BW749" s="861">
        <v>65.175884999999994</v>
      </c>
      <c r="BX749" s="861">
        <v>-13.432456</v>
      </c>
      <c r="BY749" s="861">
        <v>-13.717522000000001</v>
      </c>
      <c r="BZ749" s="861">
        <v>-14.897637</v>
      </c>
      <c r="CA749" s="861">
        <v>-17.793534000000001</v>
      </c>
      <c r="CB749" s="861">
        <v>-7.0342250000000002</v>
      </c>
      <c r="CC749" s="861">
        <v>-2.7408589999999999</v>
      </c>
      <c r="CD749" s="861">
        <v>-7.4107430000000001</v>
      </c>
      <c r="CE749" s="861">
        <v>-1.7913030000000001</v>
      </c>
      <c r="CF749" s="861">
        <v>-9.8471829999999994</v>
      </c>
      <c r="CG749" s="861">
        <v>-1.996046</v>
      </c>
      <c r="CH749" s="861">
        <v>-10.036925</v>
      </c>
      <c r="CI749" s="861">
        <v>-4.457687</v>
      </c>
      <c r="CJ749" s="861">
        <v>-7.2570779999999999</v>
      </c>
      <c r="CK749" s="861">
        <v>-3.5816970000000001</v>
      </c>
      <c r="CL749" s="861">
        <v>-7.8422929999999997</v>
      </c>
      <c r="CM749" s="861">
        <v>-2.658738</v>
      </c>
      <c r="CN749" s="861">
        <v>-9.7298960000000001</v>
      </c>
      <c r="CO749" s="861">
        <v>-4.8423910000000001</v>
      </c>
      <c r="CP749" s="861">
        <v>-9.7751359999999998</v>
      </c>
      <c r="CQ749" s="861">
        <v>-5.6526360000000002</v>
      </c>
      <c r="CR749" s="861">
        <v>-7.1959099999999996</v>
      </c>
      <c r="CS749" s="861">
        <v>-4.5800979999999996</v>
      </c>
      <c r="CT749" s="861">
        <v>-7.3087410000000004</v>
      </c>
      <c r="CU749" s="861">
        <v>-5.7875709999999998</v>
      </c>
      <c r="CV749" s="861">
        <v>-10.202413</v>
      </c>
      <c r="CW749" s="861">
        <v>-6.0468330000000003</v>
      </c>
      <c r="CX749" s="861">
        <v>-9.9297730000000008</v>
      </c>
      <c r="CY749" s="861">
        <v>-5.3719070000000002</v>
      </c>
      <c r="CZ749" s="861">
        <v>-6.9247750000000003</v>
      </c>
      <c r="DA749" s="861">
        <v>-4.7226119999999998</v>
      </c>
      <c r="DB749" s="861">
        <v>-7.595631</v>
      </c>
      <c r="DC749" s="861">
        <v>-5.0713109999999997</v>
      </c>
      <c r="DD749" s="861">
        <v>-10.002133000000001</v>
      </c>
      <c r="DE749" s="861">
        <v>-7.3621619999999997</v>
      </c>
      <c r="DF749" s="861">
        <v>-10.161571</v>
      </c>
      <c r="DG749" s="861">
        <v>-6.4676580000000001</v>
      </c>
      <c r="DH749" s="861">
        <v>-6.7173910000000001</v>
      </c>
      <c r="DI749" s="861">
        <v>-5.4112619999999998</v>
      </c>
      <c r="DJ749" s="861">
        <v>-7.2529380000000003</v>
      </c>
      <c r="DK749" s="861">
        <v>-6.3979290000000004</v>
      </c>
      <c r="DL749" s="861">
        <v>-10.054342</v>
      </c>
      <c r="DM749" s="861">
        <v>-8.5542180000000005</v>
      </c>
      <c r="DN749" s="861">
        <v>-10.156877</v>
      </c>
      <c r="DO749" s="861">
        <v>-7.3283680000000002</v>
      </c>
      <c r="DP749" s="861">
        <v>-7.2274330000000004</v>
      </c>
      <c r="DQ749" s="861">
        <v>-6.0181899999999997</v>
      </c>
      <c r="DR749" s="861">
        <v>-7.8691079999999998</v>
      </c>
      <c r="DS749" s="861">
        <v>-7.27163</v>
      </c>
      <c r="DT749" s="861">
        <v>-9.7812420000000007</v>
      </c>
      <c r="DU749" s="861">
        <v>-9.5650049999999993</v>
      </c>
      <c r="DV749" s="861">
        <v>-10.423708</v>
      </c>
      <c r="DW749" s="861">
        <v>-7.4537690000000003</v>
      </c>
      <c r="DX749" s="861">
        <v>12.789489</v>
      </c>
      <c r="DY749" s="861">
        <v>9.2113200000000006</v>
      </c>
      <c r="DZ749" s="861">
        <v>162.01882000000001</v>
      </c>
      <c r="EA749" s="861">
        <v>151.611437</v>
      </c>
      <c r="EB749" s="861">
        <v>120.33</v>
      </c>
      <c r="EC749" s="861">
        <v>3.258</v>
      </c>
      <c r="ED749" s="861">
        <v>385.9</v>
      </c>
      <c r="EE749" s="861">
        <v>120.24</v>
      </c>
      <c r="EF749" s="861">
        <v>5.476</v>
      </c>
      <c r="EG749" s="861">
        <v>646.4</v>
      </c>
      <c r="EH749" s="861">
        <v>120.33</v>
      </c>
      <c r="EI749" s="861">
        <v>5.0620000000000003</v>
      </c>
      <c r="EJ749" s="861">
        <v>598</v>
      </c>
      <c r="EK749" s="861">
        <v>11.136518000000001</v>
      </c>
      <c r="EL749" s="861">
        <v>3.216205</v>
      </c>
      <c r="EM749" s="861">
        <v>-16.821608000000001</v>
      </c>
      <c r="EN749" s="861">
        <v>-23.331612</v>
      </c>
      <c r="EO749" s="861">
        <v>94.918615000000003</v>
      </c>
      <c r="EP749" s="861">
        <v>90.364712999999995</v>
      </c>
      <c r="EQ749" s="861">
        <v>-7.0597779999999997</v>
      </c>
      <c r="ER749" s="861">
        <v>1451.2128310000001</v>
      </c>
      <c r="ES749" s="861">
        <v>3402.682628</v>
      </c>
      <c r="ET749" s="861">
        <v>2899.8023969999999</v>
      </c>
      <c r="EU749" s="861"/>
      <c r="EV749" s="861"/>
      <c r="EW749" s="861"/>
      <c r="EX749" s="861"/>
      <c r="EY749" s="861"/>
      <c r="EZ749" s="861"/>
      <c r="FA749" s="861"/>
      <c r="FB749" s="861"/>
      <c r="FC749" s="861"/>
      <c r="FD749" s="861"/>
    </row>
    <row r="750" spans="1:160" x14ac:dyDescent="0.25">
      <c r="A750" s="837">
        <v>46146</v>
      </c>
      <c r="B750" s="836">
        <v>0.59646990740740746</v>
      </c>
      <c r="C750" s="861">
        <v>41940</v>
      </c>
      <c r="D750" s="861">
        <v>0</v>
      </c>
      <c r="E750" s="861">
        <v>0</v>
      </c>
      <c r="F750" s="861">
        <v>74.835988999999998</v>
      </c>
      <c r="G750" s="861">
        <v>71.398050999999995</v>
      </c>
      <c r="H750" s="861">
        <v>64.990007000000006</v>
      </c>
      <c r="I750" s="861">
        <v>73.668453</v>
      </c>
      <c r="J750" s="861">
        <v>70.854219999999998</v>
      </c>
      <c r="K750" s="861">
        <v>71.082131000000004</v>
      </c>
      <c r="L750" s="861">
        <v>73.595715999999996</v>
      </c>
      <c r="M750" s="861">
        <v>74.486722</v>
      </c>
      <c r="N750" s="861">
        <v>-4.606395</v>
      </c>
      <c r="O750" s="861">
        <v>-7.6934829999999996</v>
      </c>
      <c r="P750" s="861">
        <v>-8.3676530000000007</v>
      </c>
      <c r="Q750" s="861">
        <v>-3.6213009999999999</v>
      </c>
      <c r="R750" s="861">
        <v>-5.2011219999999998</v>
      </c>
      <c r="S750" s="861">
        <v>-6.1869969999999999</v>
      </c>
      <c r="T750" s="861">
        <v>81.974838000000005</v>
      </c>
      <c r="U750" s="861">
        <v>73.077083000000002</v>
      </c>
      <c r="V750" s="861">
        <v>93.821568999999997</v>
      </c>
      <c r="W750" s="861">
        <v>92.892753999999996</v>
      </c>
      <c r="X750" s="861">
        <v>-3.31637</v>
      </c>
      <c r="Y750" s="861">
        <v>-4.1000459999999999</v>
      </c>
      <c r="Z750" s="861">
        <v>-9.0628980000000006</v>
      </c>
      <c r="AA750" s="861">
        <v>-8.7967840000000006</v>
      </c>
      <c r="AB750" s="861">
        <v>-8.3685600000000004</v>
      </c>
      <c r="AC750" s="861">
        <v>-10.259213000000001</v>
      </c>
      <c r="AD750" s="861">
        <v>-14.146189</v>
      </c>
      <c r="AE750" s="861">
        <v>105.43386099999999</v>
      </c>
      <c r="AF750" s="861">
        <v>98.586070000000007</v>
      </c>
      <c r="AG750" s="861">
        <v>90.185657000000006</v>
      </c>
      <c r="AH750" s="861">
        <v>109.771976</v>
      </c>
      <c r="AI750" s="861">
        <v>89.904161000000002</v>
      </c>
      <c r="AJ750" s="861">
        <v>74.699624</v>
      </c>
      <c r="AK750" s="861">
        <v>-4.3099179999999997</v>
      </c>
      <c r="AL750" s="861">
        <v>-9.3414560000000009</v>
      </c>
      <c r="AM750" s="861">
        <v>-5.9031060000000002</v>
      </c>
      <c r="AN750" s="861">
        <v>93.153487999999996</v>
      </c>
      <c r="AO750" s="861">
        <v>92.184858000000006</v>
      </c>
      <c r="AP750" s="861">
        <v>91.370373000000001</v>
      </c>
      <c r="AQ750" s="861">
        <v>88.813463999999996</v>
      </c>
      <c r="AR750" s="861">
        <v>73.460616000000002</v>
      </c>
      <c r="AS750" s="861">
        <v>63.492280000000001</v>
      </c>
      <c r="AT750" s="861">
        <v>77.301175000000001</v>
      </c>
      <c r="AU750" s="861">
        <v>75.481478999999993</v>
      </c>
      <c r="AV750" s="861">
        <v>73.641390000000001</v>
      </c>
      <c r="AW750" s="861">
        <v>73.548848000000007</v>
      </c>
      <c r="AX750" s="861">
        <v>89.071529999999996</v>
      </c>
      <c r="AY750" s="861">
        <v>87.041618</v>
      </c>
      <c r="AZ750" s="861">
        <v>-4.1190759999999997</v>
      </c>
      <c r="BA750" s="861">
        <v>-3.2784629999999999</v>
      </c>
      <c r="BB750" s="861">
        <v>-13.271439000000001</v>
      </c>
      <c r="BC750" s="861">
        <v>-11.543944</v>
      </c>
      <c r="BD750" s="861">
        <v>-13.014395</v>
      </c>
      <c r="BE750" s="861">
        <v>-11.819556</v>
      </c>
      <c r="BF750" s="861">
        <v>26.822305</v>
      </c>
      <c r="BG750" s="861">
        <v>138.07323</v>
      </c>
      <c r="BH750" s="861">
        <v>108.018846</v>
      </c>
      <c r="BI750" s="861">
        <v>52.197400999999999</v>
      </c>
      <c r="BJ750" s="861">
        <v>129.10700600000001</v>
      </c>
      <c r="BK750" s="861">
        <v>86.131532000000007</v>
      </c>
      <c r="BL750" s="861">
        <v>77.158997999999997</v>
      </c>
      <c r="BM750" s="861">
        <v>-19.167975999999999</v>
      </c>
      <c r="BN750" s="861">
        <v>-12.300808</v>
      </c>
      <c r="BO750" s="861">
        <v>-20.270479999999999</v>
      </c>
      <c r="BP750" s="861">
        <v>-12.534945</v>
      </c>
      <c r="BQ750" s="861">
        <v>86.334416000000004</v>
      </c>
      <c r="BR750" s="861">
        <v>88.035342</v>
      </c>
      <c r="BS750" s="861">
        <v>85.290844000000007</v>
      </c>
      <c r="BT750" s="861">
        <v>60.972582000000003</v>
      </c>
      <c r="BU750" s="861">
        <v>63.013590000000001</v>
      </c>
      <c r="BV750" s="861">
        <v>61.765005000000002</v>
      </c>
      <c r="BW750" s="861">
        <v>65.204386999999997</v>
      </c>
      <c r="BX750" s="861">
        <v>-13.560046</v>
      </c>
      <c r="BY750" s="861">
        <v>-13.873972</v>
      </c>
      <c r="BZ750" s="861">
        <v>-15.4834</v>
      </c>
      <c r="CA750" s="861">
        <v>-17.929886</v>
      </c>
      <c r="CB750" s="861">
        <v>-7.0299959999999997</v>
      </c>
      <c r="CC750" s="861">
        <v>-2.6857419999999999</v>
      </c>
      <c r="CD750" s="861">
        <v>-7.4187849999999997</v>
      </c>
      <c r="CE750" s="861">
        <v>-1.7256119999999999</v>
      </c>
      <c r="CF750" s="861">
        <v>-9.8503930000000004</v>
      </c>
      <c r="CG750" s="861">
        <v>-1.9723379999999999</v>
      </c>
      <c r="CH750" s="861">
        <v>-10.041124999999999</v>
      </c>
      <c r="CI750" s="861">
        <v>-4.4492890000000003</v>
      </c>
      <c r="CJ750" s="861">
        <v>-7.2435029999999996</v>
      </c>
      <c r="CK750" s="861">
        <v>-3.5357989999999999</v>
      </c>
      <c r="CL750" s="861">
        <v>-7.8269549999999999</v>
      </c>
      <c r="CM750" s="861">
        <v>-2.6249669999999998</v>
      </c>
      <c r="CN750" s="861">
        <v>-9.7377970000000005</v>
      </c>
      <c r="CO750" s="861">
        <v>-4.833939</v>
      </c>
      <c r="CP750" s="861">
        <v>-9.7757529999999999</v>
      </c>
      <c r="CQ750" s="861">
        <v>-5.5940560000000001</v>
      </c>
      <c r="CR750" s="861">
        <v>-7.1731629999999997</v>
      </c>
      <c r="CS750" s="861">
        <v>-4.5369710000000003</v>
      </c>
      <c r="CT750" s="861">
        <v>-7.2862520000000002</v>
      </c>
      <c r="CU750" s="861">
        <v>-5.7469549999999998</v>
      </c>
      <c r="CV750" s="861">
        <v>-10.227236</v>
      </c>
      <c r="CW750" s="861">
        <v>-6.0505060000000004</v>
      </c>
      <c r="CX750" s="861">
        <v>-9.9181159999999995</v>
      </c>
      <c r="CY750" s="861">
        <v>-5.379435</v>
      </c>
      <c r="CZ750" s="861">
        <v>-6.8986960000000002</v>
      </c>
      <c r="DA750" s="861">
        <v>-4.7238720000000001</v>
      </c>
      <c r="DB750" s="861">
        <v>-7.5828709999999999</v>
      </c>
      <c r="DC750" s="861">
        <v>-5.0665190000000004</v>
      </c>
      <c r="DD750" s="861">
        <v>-9.9786909999999995</v>
      </c>
      <c r="DE750" s="861">
        <v>-7.3649889999999996</v>
      </c>
      <c r="DF750" s="861">
        <v>-10.108110999999999</v>
      </c>
      <c r="DG750" s="861">
        <v>-6.4817099999999996</v>
      </c>
      <c r="DH750" s="861">
        <v>-6.6954989999999999</v>
      </c>
      <c r="DI750" s="861">
        <v>-5.4129259999999997</v>
      </c>
      <c r="DJ750" s="861">
        <v>-7.2466629999999999</v>
      </c>
      <c r="DK750" s="861">
        <v>-6.4065950000000003</v>
      </c>
      <c r="DL750" s="861">
        <v>-10.026306999999999</v>
      </c>
      <c r="DM750" s="861">
        <v>-8.5496599999999994</v>
      </c>
      <c r="DN750" s="861">
        <v>-10.150357</v>
      </c>
      <c r="DO750" s="861">
        <v>-7.3302889999999996</v>
      </c>
      <c r="DP750" s="861">
        <v>-7.2087940000000001</v>
      </c>
      <c r="DQ750" s="861">
        <v>-6.0221859999999996</v>
      </c>
      <c r="DR750" s="861">
        <v>-7.8773260000000001</v>
      </c>
      <c r="DS750" s="861">
        <v>-7.2901210000000001</v>
      </c>
      <c r="DT750" s="861">
        <v>-9.7818369999999994</v>
      </c>
      <c r="DU750" s="861">
        <v>-9.5576260000000008</v>
      </c>
      <c r="DV750" s="861">
        <v>-10.416372000000001</v>
      </c>
      <c r="DW750" s="861">
        <v>-7.4502069999999998</v>
      </c>
      <c r="DX750" s="861">
        <v>12.725236000000001</v>
      </c>
      <c r="DY750" s="861">
        <v>9.0931169999999995</v>
      </c>
      <c r="DZ750" s="861">
        <v>162.16249199999999</v>
      </c>
      <c r="EA750" s="861">
        <v>151.520937</v>
      </c>
      <c r="EB750" s="861">
        <v>120.94</v>
      </c>
      <c r="EC750" s="861">
        <v>1.24</v>
      </c>
      <c r="ED750" s="861">
        <v>132.80000000000001</v>
      </c>
      <c r="EE750" s="861">
        <v>120.89</v>
      </c>
      <c r="EF750" s="861">
        <v>5.4279999999999999</v>
      </c>
      <c r="EG750" s="861">
        <v>646.4</v>
      </c>
      <c r="EH750" s="861">
        <v>120.86</v>
      </c>
      <c r="EI750" s="861">
        <v>5.0460000000000003</v>
      </c>
      <c r="EJ750" s="861">
        <v>598.5</v>
      </c>
      <c r="EK750" s="861">
        <v>11.029444</v>
      </c>
      <c r="EL750" s="861">
        <v>3.2887529999999998</v>
      </c>
      <c r="EM750" s="861">
        <v>-16.932549999999999</v>
      </c>
      <c r="EN750" s="861">
        <v>-23.559232999999999</v>
      </c>
      <c r="EO750" s="861">
        <v>94.980089000000007</v>
      </c>
      <c r="EP750" s="861">
        <v>90.324208999999996</v>
      </c>
      <c r="EQ750" s="861">
        <v>-7.0477689999999997</v>
      </c>
      <c r="ER750" s="861">
        <v>1455.465876</v>
      </c>
      <c r="ES750" s="861">
        <v>3413.4795610000001</v>
      </c>
      <c r="ET750" s="861">
        <v>2909.7893840000002</v>
      </c>
      <c r="EU750" s="861"/>
      <c r="EV750" s="861"/>
      <c r="EW750" s="861"/>
      <c r="EX750" s="861"/>
      <c r="EY750" s="861"/>
      <c r="EZ750" s="861"/>
      <c r="FA750" s="861"/>
      <c r="FB750" s="861"/>
      <c r="FC750" s="861"/>
      <c r="FD750" s="861"/>
    </row>
    <row r="751" spans="1:160" x14ac:dyDescent="0.25">
      <c r="A751" s="837">
        <v>46146</v>
      </c>
      <c r="B751" s="836">
        <v>0.59716435185185179</v>
      </c>
      <c r="C751" s="861">
        <v>42000</v>
      </c>
      <c r="D751" s="861">
        <v>0</v>
      </c>
      <c r="E751" s="861">
        <v>0</v>
      </c>
      <c r="F751" s="861">
        <v>74.789407999999995</v>
      </c>
      <c r="G751" s="861">
        <v>71.374612999999997</v>
      </c>
      <c r="H751" s="861">
        <v>64.919796000000005</v>
      </c>
      <c r="I751" s="861">
        <v>73.654015999999999</v>
      </c>
      <c r="J751" s="861">
        <v>70.843556000000007</v>
      </c>
      <c r="K751" s="861">
        <v>71.049826999999993</v>
      </c>
      <c r="L751" s="861">
        <v>73.594184999999996</v>
      </c>
      <c r="M751" s="861">
        <v>74.448420999999996</v>
      </c>
      <c r="N751" s="861">
        <v>-4.7417790000000002</v>
      </c>
      <c r="O751" s="861">
        <v>-7.9417819999999999</v>
      </c>
      <c r="P751" s="861">
        <v>-8.5656429999999997</v>
      </c>
      <c r="Q751" s="861">
        <v>-3.6998180000000001</v>
      </c>
      <c r="R751" s="861">
        <v>-5.4009600000000004</v>
      </c>
      <c r="S751" s="861">
        <v>-6.2177759999999997</v>
      </c>
      <c r="T751" s="861">
        <v>81.758362000000005</v>
      </c>
      <c r="U751" s="861">
        <v>72.662678</v>
      </c>
      <c r="V751" s="861">
        <v>93.718686000000005</v>
      </c>
      <c r="W751" s="861">
        <v>92.742587</v>
      </c>
      <c r="X751" s="861">
        <v>-3.4352239999999998</v>
      </c>
      <c r="Y751" s="861">
        <v>-4.1218899999999996</v>
      </c>
      <c r="Z751" s="861">
        <v>-9.2152049999999992</v>
      </c>
      <c r="AA751" s="861">
        <v>-8.956054</v>
      </c>
      <c r="AB751" s="861">
        <v>-8.5116320000000005</v>
      </c>
      <c r="AC751" s="861">
        <v>-10.41821</v>
      </c>
      <c r="AD751" s="861">
        <v>-14.311895</v>
      </c>
      <c r="AE751" s="861">
        <v>105.163849</v>
      </c>
      <c r="AF751" s="861">
        <v>98.358395999999999</v>
      </c>
      <c r="AG751" s="861">
        <v>89.975317000000004</v>
      </c>
      <c r="AH751" s="861">
        <v>109.507139</v>
      </c>
      <c r="AI751" s="861">
        <v>89.753367999999995</v>
      </c>
      <c r="AJ751" s="861">
        <v>74.593061000000006</v>
      </c>
      <c r="AK751" s="861">
        <v>-4.5016600000000002</v>
      </c>
      <c r="AL751" s="861">
        <v>-9.5414809999999992</v>
      </c>
      <c r="AM751" s="861">
        <v>-6.0344230000000003</v>
      </c>
      <c r="AN751" s="861">
        <v>93.009698999999998</v>
      </c>
      <c r="AO751" s="861">
        <v>92.074286999999998</v>
      </c>
      <c r="AP751" s="861">
        <v>91.228194999999999</v>
      </c>
      <c r="AQ751" s="861">
        <v>88.671284999999997</v>
      </c>
      <c r="AR751" s="861">
        <v>73.453339</v>
      </c>
      <c r="AS751" s="861">
        <v>63.599668999999999</v>
      </c>
      <c r="AT751" s="861">
        <v>77.246769999999998</v>
      </c>
      <c r="AU751" s="861">
        <v>75.413023999999993</v>
      </c>
      <c r="AV751" s="861">
        <v>73.470810999999998</v>
      </c>
      <c r="AW751" s="861">
        <v>73.444436999999994</v>
      </c>
      <c r="AX751" s="861">
        <v>88.889596999999995</v>
      </c>
      <c r="AY751" s="861">
        <v>86.947581</v>
      </c>
      <c r="AZ751" s="861">
        <v>-4.1567230000000004</v>
      </c>
      <c r="BA751" s="861">
        <v>-3.4563269999999999</v>
      </c>
      <c r="BB751" s="861">
        <v>-13.397474000000001</v>
      </c>
      <c r="BC751" s="861">
        <v>-11.746808</v>
      </c>
      <c r="BD751" s="861">
        <v>-13.154999</v>
      </c>
      <c r="BE751" s="861">
        <v>-12.040684000000001</v>
      </c>
      <c r="BF751" s="861">
        <v>27.165008</v>
      </c>
      <c r="BG751" s="861">
        <v>138.18756300000001</v>
      </c>
      <c r="BH751" s="861">
        <v>108.023337</v>
      </c>
      <c r="BI751" s="861">
        <v>52.048510999999998</v>
      </c>
      <c r="BJ751" s="861">
        <v>129.11664300000001</v>
      </c>
      <c r="BK751" s="861">
        <v>85.889752999999999</v>
      </c>
      <c r="BL751" s="861">
        <v>76.884764000000004</v>
      </c>
      <c r="BM751" s="861">
        <v>-19.338830000000002</v>
      </c>
      <c r="BN751" s="861">
        <v>-12.644587</v>
      </c>
      <c r="BO751" s="861">
        <v>-20.277000999999998</v>
      </c>
      <c r="BP751" s="861">
        <v>-12.623851</v>
      </c>
      <c r="BQ751" s="861">
        <v>86.147773000000001</v>
      </c>
      <c r="BR751" s="861">
        <v>88.033642999999998</v>
      </c>
      <c r="BS751" s="861">
        <v>85.241139000000004</v>
      </c>
      <c r="BT751" s="861">
        <v>61.003898999999997</v>
      </c>
      <c r="BU751" s="861">
        <v>62.838954999999999</v>
      </c>
      <c r="BV751" s="861">
        <v>61.747174999999999</v>
      </c>
      <c r="BW751" s="861">
        <v>65.155434</v>
      </c>
      <c r="BX751" s="861">
        <v>-13.609042000000001</v>
      </c>
      <c r="BY751" s="861">
        <v>-13.982495999999999</v>
      </c>
      <c r="BZ751" s="861">
        <v>-15.400675</v>
      </c>
      <c r="CA751" s="861">
        <v>-18.186675000000001</v>
      </c>
      <c r="CB751" s="861">
        <v>-6.9899380000000004</v>
      </c>
      <c r="CC751" s="861">
        <v>-2.6834169999999999</v>
      </c>
      <c r="CD751" s="861">
        <v>-7.3659670000000004</v>
      </c>
      <c r="CE751" s="861">
        <v>-1.7042980000000001</v>
      </c>
      <c r="CF751" s="861">
        <v>-9.8192009999999996</v>
      </c>
      <c r="CG751" s="861">
        <v>-1.9832369999999999</v>
      </c>
      <c r="CH751" s="861">
        <v>-10.043583999999999</v>
      </c>
      <c r="CI751" s="861">
        <v>-4.4447479999999997</v>
      </c>
      <c r="CJ751" s="861">
        <v>-7.2081030000000004</v>
      </c>
      <c r="CK751" s="861">
        <v>-3.5088499999999998</v>
      </c>
      <c r="CL751" s="861">
        <v>-7.8194679999999996</v>
      </c>
      <c r="CM751" s="861">
        <v>-2.5980560000000001</v>
      </c>
      <c r="CN751" s="861">
        <v>-9.7028580000000009</v>
      </c>
      <c r="CO751" s="861">
        <v>-4.8462829999999997</v>
      </c>
      <c r="CP751" s="861">
        <v>-9.7564399999999996</v>
      </c>
      <c r="CQ751" s="861">
        <v>-5.5911819999999999</v>
      </c>
      <c r="CR751" s="861">
        <v>-7.1637409999999999</v>
      </c>
      <c r="CS751" s="861">
        <v>-4.5085110000000004</v>
      </c>
      <c r="CT751" s="861">
        <v>-7.2579459999999996</v>
      </c>
      <c r="CU751" s="861">
        <v>-5.7373630000000002</v>
      </c>
      <c r="CV751" s="861">
        <v>-10.226495999999999</v>
      </c>
      <c r="CW751" s="861">
        <v>-6.0320479999999996</v>
      </c>
      <c r="CX751" s="861">
        <v>-9.9287779999999994</v>
      </c>
      <c r="CY751" s="861">
        <v>-5.3629990000000003</v>
      </c>
      <c r="CZ751" s="861">
        <v>-6.8845559999999999</v>
      </c>
      <c r="DA751" s="861">
        <v>-4.6758839999999999</v>
      </c>
      <c r="DB751" s="861">
        <v>-7.5949759999999999</v>
      </c>
      <c r="DC751" s="861">
        <v>-5.0636739999999998</v>
      </c>
      <c r="DD751" s="861">
        <v>-9.9758110000000002</v>
      </c>
      <c r="DE751" s="861">
        <v>-7.360252</v>
      </c>
      <c r="DF751" s="861">
        <v>-10.119547000000001</v>
      </c>
      <c r="DG751" s="861">
        <v>-6.4790799999999997</v>
      </c>
      <c r="DH751" s="861">
        <v>-6.706874</v>
      </c>
      <c r="DI751" s="861">
        <v>-5.3964809999999996</v>
      </c>
      <c r="DJ751" s="861">
        <v>-7.2166199999999998</v>
      </c>
      <c r="DK751" s="861">
        <v>-6.3719250000000001</v>
      </c>
      <c r="DL751" s="861">
        <v>-10.024721</v>
      </c>
      <c r="DM751" s="861">
        <v>-8.5508869999999995</v>
      </c>
      <c r="DN751" s="861">
        <v>-10.147710999999999</v>
      </c>
      <c r="DO751" s="861">
        <v>-7.3061579999999999</v>
      </c>
      <c r="DP751" s="861">
        <v>-7.2000859999999998</v>
      </c>
      <c r="DQ751" s="861">
        <v>-6.0038600000000004</v>
      </c>
      <c r="DR751" s="861">
        <v>-7.8664290000000001</v>
      </c>
      <c r="DS751" s="861">
        <v>-7.2390480000000004</v>
      </c>
      <c r="DT751" s="861">
        <v>-9.7966709999999999</v>
      </c>
      <c r="DU751" s="861">
        <v>-9.5499449999999992</v>
      </c>
      <c r="DV751" s="861">
        <v>-10.442691</v>
      </c>
      <c r="DW751" s="861">
        <v>-7.4427479999999999</v>
      </c>
      <c r="DX751" s="861">
        <v>12.664725000000001</v>
      </c>
      <c r="DY751" s="861">
        <v>8.9755950000000002</v>
      </c>
      <c r="DZ751" s="861">
        <v>161.73487700000001</v>
      </c>
      <c r="EA751" s="861">
        <v>151.15077199999999</v>
      </c>
      <c r="EB751" s="861">
        <v>120.37</v>
      </c>
      <c r="EC751" s="861">
        <v>3.258</v>
      </c>
      <c r="ED751" s="861">
        <v>386.6</v>
      </c>
      <c r="EE751" s="861">
        <v>120.31</v>
      </c>
      <c r="EF751" s="861">
        <v>5.4779999999999998</v>
      </c>
      <c r="EG751" s="861">
        <v>645.29999999999995</v>
      </c>
      <c r="EH751" s="861">
        <v>120.38</v>
      </c>
      <c r="EI751" s="861">
        <v>5.0510000000000002</v>
      </c>
      <c r="EJ751" s="861">
        <v>596.5</v>
      </c>
      <c r="EK751" s="861">
        <v>11.002789999999999</v>
      </c>
      <c r="EL751" s="861">
        <v>3.5094150000000002</v>
      </c>
      <c r="EM751" s="861">
        <v>-17.037213000000001</v>
      </c>
      <c r="EN751" s="861">
        <v>-23.786415999999999</v>
      </c>
      <c r="EO751" s="861">
        <v>94.797015000000002</v>
      </c>
      <c r="EP751" s="861">
        <v>90.158370000000005</v>
      </c>
      <c r="EQ751" s="861">
        <v>-7.0354200000000002</v>
      </c>
      <c r="ER751" s="861">
        <v>1457.7514349999999</v>
      </c>
      <c r="ES751" s="861">
        <v>3424.2619380000001</v>
      </c>
      <c r="ET751" s="861">
        <v>2919.7650309999999</v>
      </c>
      <c r="EU751" s="861"/>
      <c r="EV751" s="861"/>
      <c r="EW751" s="861"/>
      <c r="EX751" s="861"/>
      <c r="EY751" s="861"/>
      <c r="EZ751" s="861"/>
      <c r="FA751" s="861"/>
      <c r="FB751" s="861"/>
      <c r="FC751" s="861"/>
      <c r="FD751" s="861"/>
    </row>
    <row r="752" spans="1:160" x14ac:dyDescent="0.25">
      <c r="A752" s="837">
        <v>46146</v>
      </c>
      <c r="B752" s="836">
        <v>0.59785879629629635</v>
      </c>
      <c r="C752" s="861">
        <v>42060</v>
      </c>
      <c r="D752" s="861">
        <v>0</v>
      </c>
      <c r="E752" s="861">
        <v>0</v>
      </c>
      <c r="F752" s="861">
        <v>74.692430000000002</v>
      </c>
      <c r="G752" s="861">
        <v>71.361243999999999</v>
      </c>
      <c r="H752" s="861">
        <v>64.878536999999994</v>
      </c>
      <c r="I752" s="861">
        <v>73.640405000000001</v>
      </c>
      <c r="J752" s="861">
        <v>70.851972000000004</v>
      </c>
      <c r="K752" s="861">
        <v>71.050177000000005</v>
      </c>
      <c r="L752" s="861">
        <v>73.599743000000004</v>
      </c>
      <c r="M752" s="861">
        <v>74.431993000000006</v>
      </c>
      <c r="N752" s="861">
        <v>-5.1510740000000004</v>
      </c>
      <c r="O752" s="861">
        <v>-8.2955660000000009</v>
      </c>
      <c r="P752" s="861">
        <v>-8.5802010000000006</v>
      </c>
      <c r="Q752" s="861">
        <v>19.970513</v>
      </c>
      <c r="R752" s="861">
        <v>-0.23127600000000001</v>
      </c>
      <c r="S752" s="861">
        <v>-6.4331490000000002</v>
      </c>
      <c r="T752" s="861">
        <v>81.905614</v>
      </c>
      <c r="U752" s="861">
        <v>72.739085000000003</v>
      </c>
      <c r="V752" s="861">
        <v>93.688058999999996</v>
      </c>
      <c r="W752" s="861">
        <v>92.755377999999993</v>
      </c>
      <c r="X752" s="861">
        <v>12.064802</v>
      </c>
      <c r="Y752" s="861">
        <v>7.5203850000000001</v>
      </c>
      <c r="Z752" s="861">
        <v>-7.4648709999999996</v>
      </c>
      <c r="AA752" s="861">
        <v>-7.0662760000000002</v>
      </c>
      <c r="AB752" s="861">
        <v>-6.9930070000000004</v>
      </c>
      <c r="AC752" s="861">
        <v>-10.503499</v>
      </c>
      <c r="AD752" s="861">
        <v>-14.378931</v>
      </c>
      <c r="AE752" s="861">
        <v>105.021877</v>
      </c>
      <c r="AF752" s="861">
        <v>98.074259999999995</v>
      </c>
      <c r="AG752" s="861">
        <v>89.648599000000004</v>
      </c>
      <c r="AH752" s="861">
        <v>109.227935</v>
      </c>
      <c r="AI752" s="861">
        <v>89.779798</v>
      </c>
      <c r="AJ752" s="861">
        <v>74.658413999999993</v>
      </c>
      <c r="AK752" s="861">
        <v>-4.6609639999999999</v>
      </c>
      <c r="AL752" s="861">
        <v>-9.7325990000000004</v>
      </c>
      <c r="AM752" s="861">
        <v>-6.1363219999999998</v>
      </c>
      <c r="AN752" s="861">
        <v>92.891176000000002</v>
      </c>
      <c r="AO752" s="861">
        <v>92.066749000000002</v>
      </c>
      <c r="AP752" s="861">
        <v>91.009618000000003</v>
      </c>
      <c r="AQ752" s="861">
        <v>88.468703000000005</v>
      </c>
      <c r="AR752" s="861">
        <v>73.401729000000003</v>
      </c>
      <c r="AS752" s="861">
        <v>63.571429000000002</v>
      </c>
      <c r="AT752" s="861">
        <v>77.071783999999994</v>
      </c>
      <c r="AU752" s="861">
        <v>75.370671999999999</v>
      </c>
      <c r="AV752" s="861">
        <v>73.660658999999995</v>
      </c>
      <c r="AW752" s="861">
        <v>73.208186999999995</v>
      </c>
      <c r="AX752" s="861">
        <v>88.776864000000003</v>
      </c>
      <c r="AY752" s="861">
        <v>86.745849000000007</v>
      </c>
      <c r="AZ752" s="861">
        <v>-2.8017560000000001</v>
      </c>
      <c r="BA752" s="861">
        <v>-3.593423</v>
      </c>
      <c r="BB752" s="861">
        <v>-13.291467000000001</v>
      </c>
      <c r="BC752" s="861">
        <v>-11.774248999999999</v>
      </c>
      <c r="BD752" s="861">
        <v>-13.232029000000001</v>
      </c>
      <c r="BE752" s="861">
        <v>-12.26587</v>
      </c>
      <c r="BF752" s="861">
        <v>27.531537</v>
      </c>
      <c r="BG752" s="861">
        <v>138.273741</v>
      </c>
      <c r="BH752" s="861">
        <v>107.999697</v>
      </c>
      <c r="BI752" s="861">
        <v>51.878250999999999</v>
      </c>
      <c r="BJ752" s="861">
        <v>129.25052500000001</v>
      </c>
      <c r="BK752" s="861">
        <v>85.799120000000002</v>
      </c>
      <c r="BL752" s="861">
        <v>76.821841000000006</v>
      </c>
      <c r="BM752" s="861">
        <v>-19.519030000000001</v>
      </c>
      <c r="BN752" s="861">
        <v>-12.628754000000001</v>
      </c>
      <c r="BO752" s="861">
        <v>-20.443688000000002</v>
      </c>
      <c r="BP752" s="861">
        <v>-12.838498</v>
      </c>
      <c r="BQ752" s="861">
        <v>86.115498000000002</v>
      </c>
      <c r="BR752" s="861">
        <v>88.005508000000006</v>
      </c>
      <c r="BS752" s="861">
        <v>85.095612000000003</v>
      </c>
      <c r="BT752" s="861">
        <v>61.066763999999999</v>
      </c>
      <c r="BU752" s="861">
        <v>62.884708000000003</v>
      </c>
      <c r="BV752" s="861">
        <v>61.697296999999999</v>
      </c>
      <c r="BW752" s="861">
        <v>65.142086000000006</v>
      </c>
      <c r="BX752" s="861">
        <v>-13.785653</v>
      </c>
      <c r="BY752" s="861">
        <v>-13.895666</v>
      </c>
      <c r="BZ752" s="861">
        <v>-15.644898</v>
      </c>
      <c r="CA752" s="861">
        <v>-18.335913000000001</v>
      </c>
      <c r="CB752" s="861">
        <v>-6.9744630000000001</v>
      </c>
      <c r="CC752" s="861">
        <v>-2.6569199999999999</v>
      </c>
      <c r="CD752" s="861">
        <v>-7.3827389999999999</v>
      </c>
      <c r="CE752" s="861">
        <v>-1.732504</v>
      </c>
      <c r="CF752" s="861">
        <v>-9.7985450000000007</v>
      </c>
      <c r="CG752" s="861">
        <v>-1.962369</v>
      </c>
      <c r="CH752" s="861">
        <v>-10.005039</v>
      </c>
      <c r="CI752" s="861">
        <v>-4.4409650000000003</v>
      </c>
      <c r="CJ752" s="861">
        <v>-7.208977</v>
      </c>
      <c r="CK752" s="861">
        <v>-3.5004360000000001</v>
      </c>
      <c r="CL752" s="861">
        <v>-7.7731149999999998</v>
      </c>
      <c r="CM752" s="861">
        <v>-2.5729540000000002</v>
      </c>
      <c r="CN752" s="861">
        <v>-9.6756379999999993</v>
      </c>
      <c r="CO752" s="861">
        <v>-4.83277</v>
      </c>
      <c r="CP752" s="861">
        <v>-9.7510729999999999</v>
      </c>
      <c r="CQ752" s="861">
        <v>-5.6119500000000002</v>
      </c>
      <c r="CR752" s="861">
        <v>-7.138306</v>
      </c>
      <c r="CS752" s="861">
        <v>-4.4966739999999996</v>
      </c>
      <c r="CT752" s="861">
        <v>-7.2243880000000003</v>
      </c>
      <c r="CU752" s="861">
        <v>-5.7127420000000004</v>
      </c>
      <c r="CV752" s="861">
        <v>-10.181514999999999</v>
      </c>
      <c r="CW752" s="861">
        <v>-6.0400619999999998</v>
      </c>
      <c r="CX752" s="861">
        <v>-9.9091149999999999</v>
      </c>
      <c r="CY752" s="861">
        <v>-5.3425450000000003</v>
      </c>
      <c r="CZ752" s="861">
        <v>-6.8939409999999999</v>
      </c>
      <c r="DA752" s="861">
        <v>-4.6525999999999996</v>
      </c>
      <c r="DB752" s="861">
        <v>-7.5528849999999998</v>
      </c>
      <c r="DC752" s="861">
        <v>-5.026872</v>
      </c>
      <c r="DD752" s="861">
        <v>-9.9815159999999992</v>
      </c>
      <c r="DE752" s="861">
        <v>-7.3509770000000003</v>
      </c>
      <c r="DF752" s="861">
        <v>-10.122515</v>
      </c>
      <c r="DG752" s="861">
        <v>-6.4722289999999996</v>
      </c>
      <c r="DH752" s="861">
        <v>-6.6925520000000001</v>
      </c>
      <c r="DI752" s="861">
        <v>-5.3732340000000001</v>
      </c>
      <c r="DJ752" s="861">
        <v>-7.2320880000000001</v>
      </c>
      <c r="DK752" s="861">
        <v>-6.3631080000000004</v>
      </c>
      <c r="DL752" s="861">
        <v>-10.037663</v>
      </c>
      <c r="DM752" s="861">
        <v>-8.5389839999999992</v>
      </c>
      <c r="DN752" s="861">
        <v>-10.166639</v>
      </c>
      <c r="DO752" s="861">
        <v>-7.3240670000000003</v>
      </c>
      <c r="DP752" s="861">
        <v>-7.2175250000000002</v>
      </c>
      <c r="DQ752" s="861">
        <v>-5.9857209999999998</v>
      </c>
      <c r="DR752" s="861">
        <v>-7.8683490000000003</v>
      </c>
      <c r="DS752" s="861">
        <v>-7.2269480000000001</v>
      </c>
      <c r="DT752" s="861">
        <v>-9.7772380000000005</v>
      </c>
      <c r="DU752" s="861">
        <v>-9.535209</v>
      </c>
      <c r="DV752" s="861">
        <v>-10.433996</v>
      </c>
      <c r="DW752" s="861">
        <v>-7.3999740000000003</v>
      </c>
      <c r="DX752" s="861">
        <v>13.401403999999999</v>
      </c>
      <c r="DY752" s="861">
        <v>8.9292759999999998</v>
      </c>
      <c r="DZ752" s="861">
        <v>161.93570700000001</v>
      </c>
      <c r="EA752" s="861">
        <v>150.88840999999999</v>
      </c>
      <c r="EB752" s="861">
        <v>120.31</v>
      </c>
      <c r="EC752" s="861">
        <v>3.2549999999999999</v>
      </c>
      <c r="ED752" s="861">
        <v>386.2</v>
      </c>
      <c r="EE752" s="861">
        <v>120.44</v>
      </c>
      <c r="EF752" s="861">
        <v>5.4480000000000004</v>
      </c>
      <c r="EG752" s="861">
        <v>643.9</v>
      </c>
      <c r="EH752" s="861">
        <v>120.55</v>
      </c>
      <c r="EI752" s="861">
        <v>5.0149999999999997</v>
      </c>
      <c r="EJ752" s="861">
        <v>592.6</v>
      </c>
      <c r="EK752" s="861">
        <v>9.6386509999999994</v>
      </c>
      <c r="EL752" s="861">
        <v>3.4325079999999999</v>
      </c>
      <c r="EM752" s="861">
        <v>-15.774972999999999</v>
      </c>
      <c r="EN752" s="861">
        <v>-23.876196</v>
      </c>
      <c r="EO752" s="861">
        <v>94.883036000000004</v>
      </c>
      <c r="EP752" s="861">
        <v>90.040664000000007</v>
      </c>
      <c r="EQ752" s="861">
        <v>-7.0240130000000001</v>
      </c>
      <c r="ER752" s="861">
        <v>1464.1851360000001</v>
      </c>
      <c r="ES752" s="861">
        <v>3435.0120870000001</v>
      </c>
      <c r="ET752" s="861">
        <v>2929.7012159999999</v>
      </c>
      <c r="EU752" s="861"/>
      <c r="EV752" s="861"/>
      <c r="EW752" s="861"/>
      <c r="EX752" s="861"/>
      <c r="EY752" s="861"/>
      <c r="EZ752" s="861"/>
      <c r="FA752" s="861"/>
      <c r="FB752" s="861"/>
      <c r="FC752" s="861"/>
      <c r="FD752" s="861"/>
    </row>
    <row r="753" spans="1:160" x14ac:dyDescent="0.25">
      <c r="A753" s="837">
        <v>46146</v>
      </c>
      <c r="B753" s="836">
        <v>0.59855324074074068</v>
      </c>
      <c r="C753" s="861">
        <v>42120</v>
      </c>
      <c r="D753" s="861">
        <v>0</v>
      </c>
      <c r="E753" s="861">
        <v>0</v>
      </c>
      <c r="F753" s="861">
        <v>74.661886999999993</v>
      </c>
      <c r="G753" s="861">
        <v>71.346276000000003</v>
      </c>
      <c r="H753" s="861">
        <v>64.852766000000003</v>
      </c>
      <c r="I753" s="861">
        <v>73.622130999999996</v>
      </c>
      <c r="J753" s="861">
        <v>70.813687999999999</v>
      </c>
      <c r="K753" s="861">
        <v>71.060704999999999</v>
      </c>
      <c r="L753" s="861">
        <v>73.592930999999993</v>
      </c>
      <c r="M753" s="861">
        <v>74.428569999999993</v>
      </c>
      <c r="N753" s="861">
        <v>-2.8697080000000001</v>
      </c>
      <c r="O753" s="861">
        <v>-5.2511609999999997</v>
      </c>
      <c r="P753" s="861">
        <v>-5.9922319999999996</v>
      </c>
      <c r="Q753" s="861">
        <v>-0.82823500000000005</v>
      </c>
      <c r="R753" s="861">
        <v>1.964631</v>
      </c>
      <c r="S753" s="861">
        <v>-0.368091</v>
      </c>
      <c r="T753" s="861">
        <v>83.329503000000003</v>
      </c>
      <c r="U753" s="861">
        <v>73.483745999999996</v>
      </c>
      <c r="V753" s="861">
        <v>97.495446999999999</v>
      </c>
      <c r="W753" s="861">
        <v>96.625287</v>
      </c>
      <c r="X753" s="861">
        <v>1.2940970000000001</v>
      </c>
      <c r="Y753" s="861">
        <v>1.4687859999999999</v>
      </c>
      <c r="Z753" s="861">
        <v>-2.5078749999999999</v>
      </c>
      <c r="AA753" s="861">
        <v>-2.4675240000000001</v>
      </c>
      <c r="AB753" s="861">
        <v>-1.981724</v>
      </c>
      <c r="AC753" s="861">
        <v>-4.7004700000000001</v>
      </c>
      <c r="AD753" s="861">
        <v>-8.1196140000000003</v>
      </c>
      <c r="AE753" s="861">
        <v>111.640497</v>
      </c>
      <c r="AF753" s="861">
        <v>98.687028999999995</v>
      </c>
      <c r="AG753" s="861">
        <v>90.320779999999999</v>
      </c>
      <c r="AH753" s="861">
        <v>114.28442200000001</v>
      </c>
      <c r="AI753" s="861">
        <v>92.251422000000005</v>
      </c>
      <c r="AJ753" s="861">
        <v>79.252830000000003</v>
      </c>
      <c r="AK753" s="861">
        <v>0.77256199999999997</v>
      </c>
      <c r="AL753" s="861">
        <v>-3.260888</v>
      </c>
      <c r="AM753" s="861">
        <v>-0.394229</v>
      </c>
      <c r="AN753" s="861">
        <v>95.173951000000002</v>
      </c>
      <c r="AO753" s="861">
        <v>95.879025999999996</v>
      </c>
      <c r="AP753" s="861">
        <v>92.698115999999999</v>
      </c>
      <c r="AQ753" s="861">
        <v>89.341577999999998</v>
      </c>
      <c r="AR753" s="861">
        <v>73.327879999999993</v>
      </c>
      <c r="AS753" s="861">
        <v>63.549379999999999</v>
      </c>
      <c r="AT753" s="861">
        <v>77.112638000000004</v>
      </c>
      <c r="AU753" s="861">
        <v>75.363052999999994</v>
      </c>
      <c r="AV753" s="861">
        <v>73.940241</v>
      </c>
      <c r="AW753" s="861">
        <v>73.557838000000004</v>
      </c>
      <c r="AX753" s="861">
        <v>92.100027999999995</v>
      </c>
      <c r="AY753" s="861">
        <v>89.808953000000002</v>
      </c>
      <c r="AZ753" s="861">
        <v>0.64479799999999998</v>
      </c>
      <c r="BA753" s="861">
        <v>-8.1202999999999997E-2</v>
      </c>
      <c r="BB753" s="861">
        <v>-6.0823349999999996</v>
      </c>
      <c r="BC753" s="861">
        <v>-4.9043159999999997</v>
      </c>
      <c r="BD753" s="861">
        <v>-5.9349639999999999</v>
      </c>
      <c r="BE753" s="861">
        <v>-2.3757259999999998</v>
      </c>
      <c r="BF753" s="861">
        <v>30.327370999999999</v>
      </c>
      <c r="BG753" s="861">
        <v>139.79012900000001</v>
      </c>
      <c r="BH753" s="861">
        <v>109.12920099999999</v>
      </c>
      <c r="BI753" s="861">
        <v>53.188741</v>
      </c>
      <c r="BJ753" s="861">
        <v>132.64099300000001</v>
      </c>
      <c r="BK753" s="861">
        <v>87.647091000000003</v>
      </c>
      <c r="BL753" s="861">
        <v>77.048536999999996</v>
      </c>
      <c r="BM753" s="861">
        <v>-13.707297000000001</v>
      </c>
      <c r="BN753" s="861">
        <v>-6.6789269999999998</v>
      </c>
      <c r="BO753" s="861">
        <v>-4.014551</v>
      </c>
      <c r="BP753" s="861">
        <v>-6.4562759999999999</v>
      </c>
      <c r="BQ753" s="861">
        <v>87.358013999999997</v>
      </c>
      <c r="BR753" s="861">
        <v>88.374739000000005</v>
      </c>
      <c r="BS753" s="861">
        <v>85.642159000000007</v>
      </c>
      <c r="BT753" s="861">
        <v>60.920135999999999</v>
      </c>
      <c r="BU753" s="861">
        <v>62.883194000000003</v>
      </c>
      <c r="BV753" s="861">
        <v>61.649005000000002</v>
      </c>
      <c r="BW753" s="861">
        <v>65.123908999999998</v>
      </c>
      <c r="BX753" s="861">
        <v>-1.5536540000000001</v>
      </c>
      <c r="BY753" s="861">
        <v>-7.8432139999999997</v>
      </c>
      <c r="BZ753" s="861">
        <v>-4.3430080000000002</v>
      </c>
      <c r="CA753" s="861">
        <v>-7.3722640000000004</v>
      </c>
      <c r="CB753" s="861">
        <v>-6.9648519999999996</v>
      </c>
      <c r="CC753" s="861">
        <v>-2.594563</v>
      </c>
      <c r="CD753" s="861">
        <v>-7.3498289999999997</v>
      </c>
      <c r="CE753" s="861">
        <v>-1.6317900000000001</v>
      </c>
      <c r="CF753" s="861">
        <v>-9.7852060000000005</v>
      </c>
      <c r="CG753" s="861">
        <v>-1.8908050000000001</v>
      </c>
      <c r="CH753" s="861">
        <v>-10.011338</v>
      </c>
      <c r="CI753" s="861">
        <v>-4.3671959999999999</v>
      </c>
      <c r="CJ753" s="861">
        <v>-7.1629189999999996</v>
      </c>
      <c r="CK753" s="861">
        <v>-3.4835189999999998</v>
      </c>
      <c r="CL753" s="861">
        <v>-7.7757250000000004</v>
      </c>
      <c r="CM753" s="861">
        <v>-2.5648749999999998</v>
      </c>
      <c r="CN753" s="861">
        <v>-9.6763739999999991</v>
      </c>
      <c r="CO753" s="861">
        <v>-4.7557650000000002</v>
      </c>
      <c r="CP753" s="861">
        <v>-9.7490489999999994</v>
      </c>
      <c r="CQ753" s="861">
        <v>-5.5679930000000004</v>
      </c>
      <c r="CR753" s="861">
        <v>-7.1166679999999998</v>
      </c>
      <c r="CS753" s="861">
        <v>-4.470008</v>
      </c>
      <c r="CT753" s="861">
        <v>-7.2296670000000001</v>
      </c>
      <c r="CU753" s="861">
        <v>-5.6961000000000004</v>
      </c>
      <c r="CV753" s="861">
        <v>-10.168979999999999</v>
      </c>
      <c r="CW753" s="861">
        <v>-5.9795740000000004</v>
      </c>
      <c r="CX753" s="861">
        <v>-9.8936019999999996</v>
      </c>
      <c r="CY753" s="861">
        <v>-5.274502</v>
      </c>
      <c r="CZ753" s="861">
        <v>-6.8598210000000002</v>
      </c>
      <c r="DA753" s="861">
        <v>-4.6282670000000001</v>
      </c>
      <c r="DB753" s="861">
        <v>-7.5588280000000001</v>
      </c>
      <c r="DC753" s="861">
        <v>-4.9671370000000001</v>
      </c>
      <c r="DD753" s="861">
        <v>-9.9594450000000005</v>
      </c>
      <c r="DE753" s="861">
        <v>-7.284135</v>
      </c>
      <c r="DF753" s="861">
        <v>-10.110059</v>
      </c>
      <c r="DG753" s="861">
        <v>-6.4019769999999996</v>
      </c>
      <c r="DH753" s="861">
        <v>-6.6885659999999998</v>
      </c>
      <c r="DI753" s="861">
        <v>-5.3189700000000002</v>
      </c>
      <c r="DJ753" s="861">
        <v>-7.2388750000000002</v>
      </c>
      <c r="DK753" s="861">
        <v>-6.3362889999999998</v>
      </c>
      <c r="DL753" s="861">
        <v>-10.00301</v>
      </c>
      <c r="DM753" s="861">
        <v>-8.5011349999999997</v>
      </c>
      <c r="DN753" s="861">
        <v>-10.119446</v>
      </c>
      <c r="DO753" s="861">
        <v>-7.2658699999999996</v>
      </c>
      <c r="DP753" s="861">
        <v>-7.191109</v>
      </c>
      <c r="DQ753" s="861">
        <v>-5.9356020000000003</v>
      </c>
      <c r="DR753" s="861">
        <v>-7.8269679999999999</v>
      </c>
      <c r="DS753" s="861">
        <v>-7.1958880000000001</v>
      </c>
      <c r="DT753" s="861">
        <v>-9.7608940000000004</v>
      </c>
      <c r="DU753" s="861">
        <v>-9.5066790000000001</v>
      </c>
      <c r="DV753" s="861">
        <v>-10.392896</v>
      </c>
      <c r="DW753" s="861">
        <v>-7.3857100000000004</v>
      </c>
      <c r="DX753" s="861">
        <v>15.643955999999999</v>
      </c>
      <c r="DY753" s="861">
        <v>11.956770000000001</v>
      </c>
      <c r="DZ753" s="861">
        <v>171.39513500000001</v>
      </c>
      <c r="EA753" s="861">
        <v>158.37481500000001</v>
      </c>
      <c r="EB753" s="861">
        <v>120.97</v>
      </c>
      <c r="EC753" s="861">
        <v>1.24</v>
      </c>
      <c r="ED753" s="861">
        <v>132.80000000000001</v>
      </c>
      <c r="EE753" s="861">
        <v>120.83</v>
      </c>
      <c r="EF753" s="861">
        <v>5.7750000000000004</v>
      </c>
      <c r="EG753" s="861">
        <v>693.6</v>
      </c>
      <c r="EH753" s="861">
        <v>120.85</v>
      </c>
      <c r="EI753" s="861">
        <v>5.3470000000000004</v>
      </c>
      <c r="EJ753" s="861">
        <v>636.9</v>
      </c>
      <c r="EK753" s="861">
        <v>11.689266</v>
      </c>
      <c r="EL753" s="861">
        <v>14.260685</v>
      </c>
      <c r="EM753" s="861">
        <v>-12.083494999999999</v>
      </c>
      <c r="EN753" s="861">
        <v>-18.275236</v>
      </c>
      <c r="EO753" s="861">
        <v>98.855998</v>
      </c>
      <c r="EP753" s="861">
        <v>93.347049999999996</v>
      </c>
      <c r="EQ753" s="861">
        <v>-6.9916349999999996</v>
      </c>
      <c r="ER753" s="861">
        <v>1468.4311680000001</v>
      </c>
      <c r="ES753" s="861">
        <v>3446.699419</v>
      </c>
      <c r="ET753" s="861">
        <v>2940.2980069999999</v>
      </c>
      <c r="EU753" s="861"/>
      <c r="EV753" s="861"/>
      <c r="EW753" s="861"/>
      <c r="EX753" s="861"/>
      <c r="EY753" s="861"/>
      <c r="EZ753" s="861"/>
      <c r="FA753" s="861"/>
      <c r="FB753" s="861"/>
      <c r="FC753" s="861"/>
      <c r="FD753" s="861"/>
    </row>
    <row r="754" spans="1:160" x14ac:dyDescent="0.25">
      <c r="A754" s="837">
        <v>46146</v>
      </c>
      <c r="B754" s="836">
        <v>0.59924768518518523</v>
      </c>
      <c r="C754" s="861">
        <v>42180</v>
      </c>
      <c r="D754" s="861">
        <v>0</v>
      </c>
      <c r="E754" s="861">
        <v>0</v>
      </c>
      <c r="F754" s="861">
        <v>74.826228999999998</v>
      </c>
      <c r="G754" s="861">
        <v>71.314436999999998</v>
      </c>
      <c r="H754" s="861">
        <v>65.113484</v>
      </c>
      <c r="I754" s="861">
        <v>73.643794999999997</v>
      </c>
      <c r="J754" s="861">
        <v>70.888057000000003</v>
      </c>
      <c r="K754" s="861">
        <v>71.039997999999997</v>
      </c>
      <c r="L754" s="861">
        <v>73.608149999999995</v>
      </c>
      <c r="M754" s="861">
        <v>74.463639000000001</v>
      </c>
      <c r="N754" s="861">
        <v>-3.234712</v>
      </c>
      <c r="O754" s="861">
        <v>-5.7522349999999998</v>
      </c>
      <c r="P754" s="861">
        <v>-6.5741690000000004</v>
      </c>
      <c r="Q754" s="861">
        <v>-2.491473</v>
      </c>
      <c r="R754" s="861">
        <v>-3.6794639999999998</v>
      </c>
      <c r="S754" s="861">
        <v>-4.6685790000000003</v>
      </c>
      <c r="T754" s="861">
        <v>82.861986999999999</v>
      </c>
      <c r="U754" s="861">
        <v>72.934185999999997</v>
      </c>
      <c r="V754" s="861">
        <v>95.846534000000005</v>
      </c>
      <c r="W754" s="861">
        <v>94.993325999999996</v>
      </c>
      <c r="X754" s="861">
        <v>-0.84265500000000004</v>
      </c>
      <c r="Y754" s="861">
        <v>-1.13208</v>
      </c>
      <c r="Z754" s="861">
        <v>-5.6997780000000002</v>
      </c>
      <c r="AA754" s="861">
        <v>-5.495641</v>
      </c>
      <c r="AB754" s="861">
        <v>-5.120546</v>
      </c>
      <c r="AC754" s="861">
        <v>-7.3739319999999999</v>
      </c>
      <c r="AD754" s="861">
        <v>-11.581308</v>
      </c>
      <c r="AE754" s="861">
        <v>111.37304</v>
      </c>
      <c r="AF754" s="861">
        <v>99.663589000000002</v>
      </c>
      <c r="AG754" s="861">
        <v>91.656817000000004</v>
      </c>
      <c r="AH754" s="861">
        <v>116.77567500000001</v>
      </c>
      <c r="AI754" s="861">
        <v>91.612493000000001</v>
      </c>
      <c r="AJ754" s="861">
        <v>77.560049000000006</v>
      </c>
      <c r="AK754" s="861">
        <v>-1.091971</v>
      </c>
      <c r="AL754" s="861">
        <v>-6.099475</v>
      </c>
      <c r="AM754" s="861">
        <v>-3.0544129999999998</v>
      </c>
      <c r="AN754" s="861">
        <v>95.363235000000003</v>
      </c>
      <c r="AO754" s="861">
        <v>94.121752000000001</v>
      </c>
      <c r="AP754" s="861">
        <v>93.600987000000003</v>
      </c>
      <c r="AQ754" s="861">
        <v>89.851483999999999</v>
      </c>
      <c r="AR754" s="861">
        <v>73.317369999999997</v>
      </c>
      <c r="AS754" s="861">
        <v>63.572572999999998</v>
      </c>
      <c r="AT754" s="861">
        <v>77.285825000000003</v>
      </c>
      <c r="AU754" s="861">
        <v>75.547149000000005</v>
      </c>
      <c r="AV754" s="861">
        <v>74.043456000000006</v>
      </c>
      <c r="AW754" s="861">
        <v>73.779055</v>
      </c>
      <c r="AX754" s="861">
        <v>90.350183000000001</v>
      </c>
      <c r="AY754" s="861">
        <v>88.377313999999998</v>
      </c>
      <c r="AZ754" s="861">
        <v>-1.646444</v>
      </c>
      <c r="BA754" s="861">
        <v>-1.477859</v>
      </c>
      <c r="BB754" s="861">
        <v>-9.500057</v>
      </c>
      <c r="BC754" s="861">
        <v>-7.8160090000000002</v>
      </c>
      <c r="BD754" s="861">
        <v>-8.9216569999999997</v>
      </c>
      <c r="BE754" s="861">
        <v>-4.7521360000000001</v>
      </c>
      <c r="BF754" s="861">
        <v>30.977587</v>
      </c>
      <c r="BG754" s="861">
        <v>139.671716</v>
      </c>
      <c r="BH754" s="861">
        <v>109.31761400000001</v>
      </c>
      <c r="BI754" s="861">
        <v>52.327992999999999</v>
      </c>
      <c r="BJ754" s="861">
        <v>132.02628000000001</v>
      </c>
      <c r="BK754" s="861">
        <v>87.703638999999995</v>
      </c>
      <c r="BL754" s="861">
        <v>79.551661999999993</v>
      </c>
      <c r="BM754" s="861">
        <v>-15.510381000000001</v>
      </c>
      <c r="BN754" s="861">
        <v>-8.6895500000000006</v>
      </c>
      <c r="BO754" s="861">
        <v>-15.412941999999999</v>
      </c>
      <c r="BP754" s="861">
        <v>-8.1933089999999993</v>
      </c>
      <c r="BQ754" s="861">
        <v>87.688171999999994</v>
      </c>
      <c r="BR754" s="861">
        <v>88.526764999999997</v>
      </c>
      <c r="BS754" s="861">
        <v>85.914789999999996</v>
      </c>
      <c r="BT754" s="861">
        <v>60.876137999999997</v>
      </c>
      <c r="BU754" s="861">
        <v>62.945383999999997</v>
      </c>
      <c r="BV754" s="861">
        <v>61.673093999999999</v>
      </c>
      <c r="BW754" s="861">
        <v>65.167129000000003</v>
      </c>
      <c r="BX754" s="861">
        <v>-10.50156</v>
      </c>
      <c r="BY754" s="861">
        <v>-11.111022999999999</v>
      </c>
      <c r="BZ754" s="861">
        <v>-10.151477999999999</v>
      </c>
      <c r="CA754" s="861">
        <v>-12.151058000000001</v>
      </c>
      <c r="CB754" s="861">
        <v>-6.984737</v>
      </c>
      <c r="CC754" s="861">
        <v>-2.5375200000000002</v>
      </c>
      <c r="CD754" s="861">
        <v>-7.3811549999999997</v>
      </c>
      <c r="CE754" s="861">
        <v>-1.6401399999999999</v>
      </c>
      <c r="CF754" s="861">
        <v>-9.7939919999999994</v>
      </c>
      <c r="CG754" s="861">
        <v>-1.862876</v>
      </c>
      <c r="CH754" s="861">
        <v>-10.004099</v>
      </c>
      <c r="CI754" s="861">
        <v>-4.3507170000000004</v>
      </c>
      <c r="CJ754" s="861">
        <v>-7.1650559999999999</v>
      </c>
      <c r="CK754" s="861">
        <v>-3.4310420000000001</v>
      </c>
      <c r="CL754" s="861">
        <v>-7.7617089999999997</v>
      </c>
      <c r="CM754" s="861">
        <v>-2.5208219999999999</v>
      </c>
      <c r="CN754" s="861">
        <v>-9.6635819999999999</v>
      </c>
      <c r="CO754" s="861">
        <v>-4.7277120000000004</v>
      </c>
      <c r="CP754" s="861">
        <v>-9.7110970000000005</v>
      </c>
      <c r="CQ754" s="861">
        <v>-5.4990680000000003</v>
      </c>
      <c r="CR754" s="861">
        <v>-7.1031659999999999</v>
      </c>
      <c r="CS754" s="861">
        <v>-4.4486530000000002</v>
      </c>
      <c r="CT754" s="861">
        <v>-7.2446120000000001</v>
      </c>
      <c r="CU754" s="861">
        <v>-5.6881680000000001</v>
      </c>
      <c r="CV754" s="861">
        <v>-10.171789</v>
      </c>
      <c r="CW754" s="861">
        <v>-5.972105</v>
      </c>
      <c r="CX754" s="861">
        <v>-9.8939920000000008</v>
      </c>
      <c r="CY754" s="861">
        <v>-5.2977150000000002</v>
      </c>
      <c r="CZ754" s="861">
        <v>-6.8438650000000001</v>
      </c>
      <c r="DA754" s="861">
        <v>-4.6304939999999997</v>
      </c>
      <c r="DB754" s="861">
        <v>-7.5199259999999999</v>
      </c>
      <c r="DC754" s="861">
        <v>-5.0112709999999998</v>
      </c>
      <c r="DD754" s="861">
        <v>-9.9307700000000008</v>
      </c>
      <c r="DE754" s="861">
        <v>-7.3158630000000002</v>
      </c>
      <c r="DF754" s="861">
        <v>-10.076124</v>
      </c>
      <c r="DG754" s="861">
        <v>-6.4037050000000004</v>
      </c>
      <c r="DH754" s="861">
        <v>-6.6674189999999998</v>
      </c>
      <c r="DI754" s="861">
        <v>-5.3166479999999998</v>
      </c>
      <c r="DJ754" s="861">
        <v>-7.1958950000000002</v>
      </c>
      <c r="DK754" s="861">
        <v>-6.3306969999999998</v>
      </c>
      <c r="DL754" s="861">
        <v>-10.000049000000001</v>
      </c>
      <c r="DM754" s="861">
        <v>-8.4855400000000003</v>
      </c>
      <c r="DN754" s="861">
        <v>-10.116021</v>
      </c>
      <c r="DO754" s="861">
        <v>-7.2423669999999998</v>
      </c>
      <c r="DP754" s="861">
        <v>-7.1802229999999998</v>
      </c>
      <c r="DQ754" s="861">
        <v>-5.9645210000000004</v>
      </c>
      <c r="DR754" s="861">
        <v>-7.8391359999999999</v>
      </c>
      <c r="DS754" s="861">
        <v>-7.1921569999999999</v>
      </c>
      <c r="DT754" s="861">
        <v>-9.7391699999999997</v>
      </c>
      <c r="DU754" s="861">
        <v>-9.5065340000000003</v>
      </c>
      <c r="DV754" s="861">
        <v>-10.385069</v>
      </c>
      <c r="DW754" s="861">
        <v>-7.3699750000000002</v>
      </c>
      <c r="DX754" s="861">
        <v>14.062116</v>
      </c>
      <c r="DY754" s="861">
        <v>10.824801000000001</v>
      </c>
      <c r="DZ754" s="861">
        <v>166.82872800000001</v>
      </c>
      <c r="EA754" s="861">
        <v>154.163511</v>
      </c>
      <c r="EB754" s="861">
        <v>120.31</v>
      </c>
      <c r="EC754" s="861">
        <v>3.2570000000000001</v>
      </c>
      <c r="ED754" s="861">
        <v>386.4</v>
      </c>
      <c r="EE754" s="861">
        <v>120.47</v>
      </c>
      <c r="EF754" s="861">
        <v>5.6050000000000004</v>
      </c>
      <c r="EG754" s="861">
        <v>666.5</v>
      </c>
      <c r="EH754" s="861">
        <v>120.38</v>
      </c>
      <c r="EI754" s="861">
        <v>5.258</v>
      </c>
      <c r="EJ754" s="861">
        <v>619.20000000000005</v>
      </c>
      <c r="EK754" s="861">
        <v>11.610037999999999</v>
      </c>
      <c r="EL754" s="861">
        <v>4.8957550000000003</v>
      </c>
      <c r="EM754" s="861">
        <v>-14.664451</v>
      </c>
      <c r="EN754" s="861">
        <v>-20.308696999999999</v>
      </c>
      <c r="EO754" s="861">
        <v>96.957053000000002</v>
      </c>
      <c r="EP754" s="861">
        <v>91.500324000000006</v>
      </c>
      <c r="EQ754" s="861">
        <v>-6.9816450000000003</v>
      </c>
      <c r="ER754" s="861">
        <v>1470.790892</v>
      </c>
      <c r="ES754" s="861">
        <v>3457.994694</v>
      </c>
      <c r="ET754" s="861">
        <v>2950.7770829999999</v>
      </c>
      <c r="EU754" s="861"/>
      <c r="EV754" s="861"/>
      <c r="EW754" s="861"/>
      <c r="EX754" s="861"/>
      <c r="EY754" s="861"/>
      <c r="EZ754" s="861"/>
      <c r="FA754" s="861"/>
      <c r="FB754" s="861"/>
      <c r="FC754" s="861"/>
      <c r="FD754" s="861"/>
    </row>
    <row r="755" spans="1:160" x14ac:dyDescent="0.25">
      <c r="A755" s="837">
        <v>46146</v>
      </c>
      <c r="B755" s="836">
        <v>0.59994212962962956</v>
      </c>
      <c r="C755" s="861">
        <v>42240</v>
      </c>
      <c r="D755" s="861">
        <v>0</v>
      </c>
      <c r="E755" s="861">
        <v>0</v>
      </c>
      <c r="F755" s="861">
        <v>74.797658999999996</v>
      </c>
      <c r="G755" s="861">
        <v>71.323507000000006</v>
      </c>
      <c r="H755" s="861">
        <v>64.970035999999993</v>
      </c>
      <c r="I755" s="861">
        <v>73.638592000000003</v>
      </c>
      <c r="J755" s="861">
        <v>70.898543000000004</v>
      </c>
      <c r="K755" s="861">
        <v>71.075095000000005</v>
      </c>
      <c r="L755" s="861">
        <v>73.578491</v>
      </c>
      <c r="M755" s="861">
        <v>74.482195000000004</v>
      </c>
      <c r="N755" s="861">
        <v>-3.5550320000000002</v>
      </c>
      <c r="O755" s="861">
        <v>-6.2081590000000002</v>
      </c>
      <c r="P755" s="861">
        <v>-6.9288590000000001</v>
      </c>
      <c r="Q755" s="861">
        <v>-2.7677770000000002</v>
      </c>
      <c r="R755" s="861">
        <v>-4.1803860000000004</v>
      </c>
      <c r="S755" s="861">
        <v>-5.087377</v>
      </c>
      <c r="T755" s="861">
        <v>82.605485999999999</v>
      </c>
      <c r="U755" s="861">
        <v>72.868235999999996</v>
      </c>
      <c r="V755" s="861">
        <v>94.988101999999998</v>
      </c>
      <c r="W755" s="861">
        <v>94.126214000000004</v>
      </c>
      <c r="X755" s="861">
        <v>-1.7582260000000001</v>
      </c>
      <c r="Y755" s="861">
        <v>-2.1249790000000002</v>
      </c>
      <c r="Z755" s="861">
        <v>-7.0654409999999999</v>
      </c>
      <c r="AA755" s="861">
        <v>-6.8533949999999999</v>
      </c>
      <c r="AB755" s="861">
        <v>-6.468235</v>
      </c>
      <c r="AC755" s="861">
        <v>-8.6486610000000006</v>
      </c>
      <c r="AD755" s="861">
        <v>-12.743198</v>
      </c>
      <c r="AE755" s="861">
        <v>108.78537799999999</v>
      </c>
      <c r="AF755" s="861">
        <v>100.23853099999999</v>
      </c>
      <c r="AG755" s="861">
        <v>91.977322000000001</v>
      </c>
      <c r="AH755" s="861">
        <v>113.98134400000001</v>
      </c>
      <c r="AI755" s="861">
        <v>90.877720999999994</v>
      </c>
      <c r="AJ755" s="861">
        <v>76.448149000000001</v>
      </c>
      <c r="AK755" s="861">
        <v>-2.3332639999999998</v>
      </c>
      <c r="AL755" s="861">
        <v>-7.4669730000000003</v>
      </c>
      <c r="AM755" s="861">
        <v>-4.2009809999999996</v>
      </c>
      <c r="AN755" s="861">
        <v>94.698823000000004</v>
      </c>
      <c r="AO755" s="861">
        <v>93.232915000000006</v>
      </c>
      <c r="AP755" s="861">
        <v>92.943760999999995</v>
      </c>
      <c r="AQ755" s="861">
        <v>89.739328</v>
      </c>
      <c r="AR755" s="861">
        <v>73.282092000000006</v>
      </c>
      <c r="AS755" s="861">
        <v>63.518901</v>
      </c>
      <c r="AT755" s="861">
        <v>77.270101999999994</v>
      </c>
      <c r="AU755" s="861">
        <v>75.503532000000007</v>
      </c>
      <c r="AV755" s="861">
        <v>73.921098999999998</v>
      </c>
      <c r="AW755" s="861">
        <v>73.212671999999998</v>
      </c>
      <c r="AX755" s="861">
        <v>90.025835000000001</v>
      </c>
      <c r="AY755" s="861">
        <v>87.837107000000003</v>
      </c>
      <c r="AZ755" s="861">
        <v>-2.531361</v>
      </c>
      <c r="BA755" s="861">
        <v>-2.0579529999999999</v>
      </c>
      <c r="BB755" s="861">
        <v>-10.779342</v>
      </c>
      <c r="BC755" s="861">
        <v>-9.0422259999999994</v>
      </c>
      <c r="BD755" s="861">
        <v>-10.288976</v>
      </c>
      <c r="BE755" s="861">
        <v>-8.8034350000000003</v>
      </c>
      <c r="BF755" s="861">
        <v>24.094235000000001</v>
      </c>
      <c r="BG755" s="861">
        <v>137.98327</v>
      </c>
      <c r="BH755" s="861">
        <v>109.131092</v>
      </c>
      <c r="BI755" s="861">
        <v>52.610010000000003</v>
      </c>
      <c r="BJ755" s="861">
        <v>130.046042</v>
      </c>
      <c r="BK755" s="861">
        <v>87.145291</v>
      </c>
      <c r="BL755" s="861">
        <v>78.761797999999999</v>
      </c>
      <c r="BM755" s="861">
        <v>-16.710694</v>
      </c>
      <c r="BN755" s="861">
        <v>-9.9417080000000002</v>
      </c>
      <c r="BO755" s="861">
        <v>-18.070644000000001</v>
      </c>
      <c r="BP755" s="861">
        <v>-9.6301959999999998</v>
      </c>
      <c r="BQ755" s="861">
        <v>87.213127</v>
      </c>
      <c r="BR755" s="861">
        <v>88.531996000000007</v>
      </c>
      <c r="BS755" s="861">
        <v>85.939639</v>
      </c>
      <c r="BT755" s="861">
        <v>60.979044000000002</v>
      </c>
      <c r="BU755" s="861">
        <v>62.970511000000002</v>
      </c>
      <c r="BV755" s="861">
        <v>61.793092000000001</v>
      </c>
      <c r="BW755" s="861">
        <v>65.152446999999995</v>
      </c>
      <c r="BX755" s="861">
        <v>-11.974735000000001</v>
      </c>
      <c r="BY755" s="861">
        <v>-12.359942</v>
      </c>
      <c r="BZ755" s="861">
        <v>-11.722234</v>
      </c>
      <c r="CA755" s="861">
        <v>-15.75952</v>
      </c>
      <c r="CB755" s="861">
        <v>-6.914701</v>
      </c>
      <c r="CC755" s="861">
        <v>-2.5236299999999998</v>
      </c>
      <c r="CD755" s="861">
        <v>-7.3274350000000004</v>
      </c>
      <c r="CE755" s="861">
        <v>-1.5679099999999999</v>
      </c>
      <c r="CF755" s="861">
        <v>-9.7975849999999998</v>
      </c>
      <c r="CG755" s="861">
        <v>-1.83121</v>
      </c>
      <c r="CH755" s="861">
        <v>-9.9900420000000008</v>
      </c>
      <c r="CI755" s="861">
        <v>-4.3377150000000002</v>
      </c>
      <c r="CJ755" s="861">
        <v>-7.1636759999999997</v>
      </c>
      <c r="CK755" s="861">
        <v>-3.4245649999999999</v>
      </c>
      <c r="CL755" s="861">
        <v>-7.7434960000000004</v>
      </c>
      <c r="CM755" s="861">
        <v>-2.4999750000000001</v>
      </c>
      <c r="CN755" s="861">
        <v>-9.6437220000000003</v>
      </c>
      <c r="CO755" s="861">
        <v>-4.7121940000000002</v>
      </c>
      <c r="CP755" s="861">
        <v>-9.7179280000000006</v>
      </c>
      <c r="CQ755" s="861">
        <v>-5.5524550000000001</v>
      </c>
      <c r="CR755" s="861">
        <v>-7.0819390000000002</v>
      </c>
      <c r="CS755" s="861">
        <v>-4.4563579999999998</v>
      </c>
      <c r="CT755" s="861">
        <v>-7.1802159999999997</v>
      </c>
      <c r="CU755" s="861">
        <v>-5.6579540000000001</v>
      </c>
      <c r="CV755" s="861">
        <v>-10.154973999999999</v>
      </c>
      <c r="CW755" s="861">
        <v>-5.9633279999999997</v>
      </c>
      <c r="CX755" s="861">
        <v>-9.8971579999999992</v>
      </c>
      <c r="CY755" s="861">
        <v>-5.306915</v>
      </c>
      <c r="CZ755" s="861">
        <v>-6.8535539999999999</v>
      </c>
      <c r="DA755" s="861">
        <v>-4.6018489999999996</v>
      </c>
      <c r="DB755" s="861">
        <v>-7.5397679999999996</v>
      </c>
      <c r="DC755" s="861">
        <v>-4.9840070000000001</v>
      </c>
      <c r="DD755" s="861">
        <v>-9.9162160000000004</v>
      </c>
      <c r="DE755" s="861">
        <v>-7.3228650000000002</v>
      </c>
      <c r="DF755" s="861">
        <v>-10.076517000000001</v>
      </c>
      <c r="DG755" s="861">
        <v>-6.4003620000000003</v>
      </c>
      <c r="DH755" s="861">
        <v>-6.6491360000000004</v>
      </c>
      <c r="DI755" s="861">
        <v>-5.3146820000000004</v>
      </c>
      <c r="DJ755" s="861">
        <v>-7.2065380000000001</v>
      </c>
      <c r="DK755" s="861">
        <v>-6.3226620000000002</v>
      </c>
      <c r="DL755" s="861">
        <v>-9.9871060000000007</v>
      </c>
      <c r="DM755" s="861">
        <v>-8.499314</v>
      </c>
      <c r="DN755" s="861">
        <v>-10.095761</v>
      </c>
      <c r="DO755" s="861">
        <v>-7.231077</v>
      </c>
      <c r="DP755" s="861">
        <v>-7.1656639999999996</v>
      </c>
      <c r="DQ755" s="861">
        <v>-5.942501</v>
      </c>
      <c r="DR755" s="861">
        <v>-7.8020839999999998</v>
      </c>
      <c r="DS755" s="861">
        <v>-7.2004640000000002</v>
      </c>
      <c r="DT755" s="861">
        <v>-9.7210719999999995</v>
      </c>
      <c r="DU755" s="861">
        <v>-9.5039169999999995</v>
      </c>
      <c r="DV755" s="861">
        <v>-10.392096</v>
      </c>
      <c r="DW755" s="861">
        <v>-7.3811749999999998</v>
      </c>
      <c r="DX755" s="861">
        <v>13.46799</v>
      </c>
      <c r="DY755" s="861">
        <v>10.286958</v>
      </c>
      <c r="DZ755" s="861">
        <v>164.8527</v>
      </c>
      <c r="EA755" s="861">
        <v>153.64092600000001</v>
      </c>
      <c r="EB755" s="861">
        <v>120.31</v>
      </c>
      <c r="EC755" s="861">
        <v>3.2530000000000001</v>
      </c>
      <c r="ED755" s="861">
        <v>385</v>
      </c>
      <c r="EE755" s="861">
        <v>120.19</v>
      </c>
      <c r="EF755" s="861">
        <v>5.54</v>
      </c>
      <c r="EG755" s="861">
        <v>654.4</v>
      </c>
      <c r="EH755" s="861">
        <v>120.12</v>
      </c>
      <c r="EI755" s="861">
        <v>5.202</v>
      </c>
      <c r="EJ755" s="861">
        <v>616.9</v>
      </c>
      <c r="EK755" s="861">
        <v>11.461167</v>
      </c>
      <c r="EL755" s="861">
        <v>3.2288100000000002</v>
      </c>
      <c r="EM755" s="861">
        <v>-15.662148</v>
      </c>
      <c r="EN755" s="861">
        <v>-21.299454000000001</v>
      </c>
      <c r="EO755" s="861">
        <v>96.124459999999999</v>
      </c>
      <c r="EP755" s="861">
        <v>91.268816000000001</v>
      </c>
      <c r="EQ755" s="861">
        <v>-6.9699470000000003</v>
      </c>
      <c r="ER755" s="861">
        <v>1477.219366</v>
      </c>
      <c r="ES755" s="861">
        <v>3469.0002639999998</v>
      </c>
      <c r="ET755" s="861">
        <v>2961.0677799999999</v>
      </c>
      <c r="EU755" s="861"/>
      <c r="EV755" s="861"/>
      <c r="EW755" s="861"/>
      <c r="EX755" s="861"/>
      <c r="EY755" s="861"/>
      <c r="EZ755" s="861"/>
      <c r="FA755" s="861"/>
      <c r="FB755" s="861"/>
      <c r="FC755" s="861"/>
      <c r="FD755" s="861"/>
    </row>
    <row r="756" spans="1:160" x14ac:dyDescent="0.25">
      <c r="A756" s="837">
        <v>46146</v>
      </c>
      <c r="B756" s="836">
        <v>0.60063657407407411</v>
      </c>
      <c r="C756" s="861">
        <v>42300</v>
      </c>
      <c r="D756" s="861">
        <v>0</v>
      </c>
      <c r="E756" s="861">
        <v>0</v>
      </c>
      <c r="F756" s="861">
        <v>74.744752000000005</v>
      </c>
      <c r="G756" s="861">
        <v>71.295412999999996</v>
      </c>
      <c r="H756" s="861">
        <v>64.872905000000003</v>
      </c>
      <c r="I756" s="861">
        <v>73.607483999999999</v>
      </c>
      <c r="J756" s="861">
        <v>70.918267</v>
      </c>
      <c r="K756" s="861">
        <v>71.034131000000002</v>
      </c>
      <c r="L756" s="861">
        <v>73.593631999999999</v>
      </c>
      <c r="M756" s="861">
        <v>74.465197000000003</v>
      </c>
      <c r="N756" s="861">
        <v>-3.7865099999999998</v>
      </c>
      <c r="O756" s="861">
        <v>-6.5866879999999997</v>
      </c>
      <c r="P756" s="861">
        <v>-7.2138929999999997</v>
      </c>
      <c r="Q756" s="861">
        <v>-2.996715</v>
      </c>
      <c r="R756" s="861">
        <v>-4.5000840000000002</v>
      </c>
      <c r="S756" s="861">
        <v>-5.2770830000000002</v>
      </c>
      <c r="T756" s="861">
        <v>82.111934000000005</v>
      </c>
      <c r="U756" s="861">
        <v>72.643979000000002</v>
      </c>
      <c r="V756" s="861">
        <v>94.494214999999997</v>
      </c>
      <c r="W756" s="861">
        <v>93.564454999999995</v>
      </c>
      <c r="X756" s="861">
        <v>-2.3483329999999998</v>
      </c>
      <c r="Y756" s="861">
        <v>-2.7901899999999999</v>
      </c>
      <c r="Z756" s="861">
        <v>-7.7755619999999999</v>
      </c>
      <c r="AA756" s="861">
        <v>-7.5539290000000001</v>
      </c>
      <c r="AB756" s="861">
        <v>-7.1408779999999998</v>
      </c>
      <c r="AC756" s="861">
        <v>-9.2406439999999996</v>
      </c>
      <c r="AD756" s="861">
        <v>-13.226379</v>
      </c>
      <c r="AE756" s="861">
        <v>106.97450600000001</v>
      </c>
      <c r="AF756" s="861">
        <v>99.909897000000001</v>
      </c>
      <c r="AG756" s="861">
        <v>91.555273</v>
      </c>
      <c r="AH756" s="861">
        <v>111.839545</v>
      </c>
      <c r="AI756" s="861">
        <v>90.435013999999995</v>
      </c>
      <c r="AJ756" s="861">
        <v>75.842714000000001</v>
      </c>
      <c r="AK756" s="861">
        <v>-3.0274399999999999</v>
      </c>
      <c r="AL756" s="861">
        <v>-8.0996869999999994</v>
      </c>
      <c r="AM756" s="861">
        <v>-4.734108</v>
      </c>
      <c r="AN756" s="861">
        <v>94.162734999999998</v>
      </c>
      <c r="AO756" s="861">
        <v>92.770454999999998</v>
      </c>
      <c r="AP756" s="861">
        <v>92.261725999999996</v>
      </c>
      <c r="AQ756" s="861">
        <v>89.447010000000006</v>
      </c>
      <c r="AR756" s="861">
        <v>73.219171000000003</v>
      </c>
      <c r="AS756" s="861">
        <v>63.483936999999997</v>
      </c>
      <c r="AT756" s="861">
        <v>77.240904999999998</v>
      </c>
      <c r="AU756" s="861">
        <v>75.495805000000004</v>
      </c>
      <c r="AV756" s="861">
        <v>73.686631000000006</v>
      </c>
      <c r="AW756" s="861">
        <v>73.293666000000002</v>
      </c>
      <c r="AX756" s="861">
        <v>89.490736999999996</v>
      </c>
      <c r="AY756" s="861">
        <v>87.342304999999996</v>
      </c>
      <c r="AZ756" s="861">
        <v>-3.2756630000000002</v>
      </c>
      <c r="BA756" s="861">
        <v>-2.5168539999999999</v>
      </c>
      <c r="BB756" s="861">
        <v>-11.776889000000001</v>
      </c>
      <c r="BC756" s="861">
        <v>-10.033283000000001</v>
      </c>
      <c r="BD756" s="861">
        <v>-11.324312000000001</v>
      </c>
      <c r="BE756" s="861">
        <v>-9.8458880000000004</v>
      </c>
      <c r="BF756" s="861">
        <v>25.136192999999999</v>
      </c>
      <c r="BG756" s="861">
        <v>137.319345</v>
      </c>
      <c r="BH756" s="861">
        <v>108.753257</v>
      </c>
      <c r="BI756" s="861">
        <v>52.597980999999997</v>
      </c>
      <c r="BJ756" s="861">
        <v>128.55661799999999</v>
      </c>
      <c r="BK756" s="861">
        <v>86.577280000000002</v>
      </c>
      <c r="BL756" s="861">
        <v>78.072085999999999</v>
      </c>
      <c r="BM756" s="861">
        <v>-17.887788</v>
      </c>
      <c r="BN756" s="861">
        <v>-11.072032</v>
      </c>
      <c r="BO756" s="861">
        <v>-19.058489999999999</v>
      </c>
      <c r="BP756" s="861">
        <v>-10.774998999999999</v>
      </c>
      <c r="BQ756" s="861">
        <v>86.845076000000006</v>
      </c>
      <c r="BR756" s="861">
        <v>88.359392</v>
      </c>
      <c r="BS756" s="861">
        <v>85.763599999999997</v>
      </c>
      <c r="BT756" s="861">
        <v>61.036144</v>
      </c>
      <c r="BU756" s="861">
        <v>62.97551</v>
      </c>
      <c r="BV756" s="861">
        <v>61.850872000000003</v>
      </c>
      <c r="BW756" s="861">
        <v>65.217259999999996</v>
      </c>
      <c r="BX756" s="861">
        <v>-12.621955</v>
      </c>
      <c r="BY756" s="861">
        <v>-12.843011000000001</v>
      </c>
      <c r="BZ756" s="861">
        <v>-13.128137000000001</v>
      </c>
      <c r="CA756" s="861">
        <v>-16.813806</v>
      </c>
      <c r="CB756" s="861">
        <v>-6.9264999999999999</v>
      </c>
      <c r="CC756" s="861">
        <v>-2.502202</v>
      </c>
      <c r="CD756" s="861">
        <v>-7.3119199999999998</v>
      </c>
      <c r="CE756" s="861">
        <v>-1.56365</v>
      </c>
      <c r="CF756" s="861">
        <v>-9.7635319999999997</v>
      </c>
      <c r="CG756" s="861">
        <v>-1.7920199999999999</v>
      </c>
      <c r="CH756" s="861">
        <v>-9.9648230000000009</v>
      </c>
      <c r="CI756" s="861">
        <v>-4.3229519999999999</v>
      </c>
      <c r="CJ756" s="861">
        <v>-7.1404379999999996</v>
      </c>
      <c r="CK756" s="861">
        <v>-3.402177</v>
      </c>
      <c r="CL756" s="861">
        <v>-7.7345179999999996</v>
      </c>
      <c r="CM756" s="861">
        <v>-2.450256</v>
      </c>
      <c r="CN756" s="861">
        <v>-9.6143669999999997</v>
      </c>
      <c r="CO756" s="861">
        <v>-4.6658470000000003</v>
      </c>
      <c r="CP756" s="861">
        <v>-9.7019800000000007</v>
      </c>
      <c r="CQ756" s="861">
        <v>-5.4965349999999997</v>
      </c>
      <c r="CR756" s="861">
        <v>-7.0786699999999998</v>
      </c>
      <c r="CS756" s="861">
        <v>-4.4135590000000002</v>
      </c>
      <c r="CT756" s="861">
        <v>-7.206658</v>
      </c>
      <c r="CU756" s="861">
        <v>-5.6265359999999998</v>
      </c>
      <c r="CV756" s="861">
        <v>-10.132251</v>
      </c>
      <c r="CW756" s="861">
        <v>-5.9510139999999998</v>
      </c>
      <c r="CX756" s="861">
        <v>-9.8474260000000005</v>
      </c>
      <c r="CY756" s="861">
        <v>-5.2864209999999998</v>
      </c>
      <c r="CZ756" s="861">
        <v>-6.8017240000000001</v>
      </c>
      <c r="DA756" s="861">
        <v>-4.5871760000000004</v>
      </c>
      <c r="DB756" s="861">
        <v>-7.507263</v>
      </c>
      <c r="DC756" s="861">
        <v>-4.9488380000000003</v>
      </c>
      <c r="DD756" s="861">
        <v>-9.9043679999999998</v>
      </c>
      <c r="DE756" s="861">
        <v>-7.2844290000000003</v>
      </c>
      <c r="DF756" s="861">
        <v>-10.054311999999999</v>
      </c>
      <c r="DG756" s="861">
        <v>-6.3806190000000003</v>
      </c>
      <c r="DH756" s="861">
        <v>-6.603243</v>
      </c>
      <c r="DI756" s="861">
        <v>-5.285844</v>
      </c>
      <c r="DJ756" s="861">
        <v>-7.146312</v>
      </c>
      <c r="DK756" s="861">
        <v>-6.3124419999999999</v>
      </c>
      <c r="DL756" s="861">
        <v>-9.958869</v>
      </c>
      <c r="DM756" s="861">
        <v>-8.4781659999999999</v>
      </c>
      <c r="DN756" s="861">
        <v>-10.104533999999999</v>
      </c>
      <c r="DO756" s="861">
        <v>-7.2295299999999996</v>
      </c>
      <c r="DP756" s="861">
        <v>-7.1244050000000003</v>
      </c>
      <c r="DQ756" s="861">
        <v>-5.9182980000000001</v>
      </c>
      <c r="DR756" s="861">
        <v>-7.7577020000000001</v>
      </c>
      <c r="DS756" s="861">
        <v>-7.1715419999999996</v>
      </c>
      <c r="DT756" s="861">
        <v>-9.7041050000000002</v>
      </c>
      <c r="DU756" s="861">
        <v>-9.4677299999999995</v>
      </c>
      <c r="DV756" s="861">
        <v>-10.355971</v>
      </c>
      <c r="DW756" s="861">
        <v>-7.3662520000000002</v>
      </c>
      <c r="DX756" s="861">
        <v>13.254768</v>
      </c>
      <c r="DY756" s="861">
        <v>9.6772310000000008</v>
      </c>
      <c r="DZ756" s="861">
        <v>163.37884500000001</v>
      </c>
      <c r="EA756" s="861">
        <v>152.42486500000001</v>
      </c>
      <c r="EB756" s="861">
        <v>120.88</v>
      </c>
      <c r="EC756" s="861">
        <v>1.2390000000000001</v>
      </c>
      <c r="ED756" s="861">
        <v>132.9</v>
      </c>
      <c r="EE756" s="861">
        <v>120.78</v>
      </c>
      <c r="EF756" s="861">
        <v>5.5010000000000003</v>
      </c>
      <c r="EG756" s="861">
        <v>650.70000000000005</v>
      </c>
      <c r="EH756" s="861">
        <v>120.7</v>
      </c>
      <c r="EI756" s="861">
        <v>5.1029999999999998</v>
      </c>
      <c r="EJ756" s="861">
        <v>611.20000000000005</v>
      </c>
      <c r="EK756" s="861">
        <v>11.290058999999999</v>
      </c>
      <c r="EL756" s="861">
        <v>3.3843570000000001</v>
      </c>
      <c r="EM756" s="861">
        <v>-16.024166999999998</v>
      </c>
      <c r="EN756" s="861">
        <v>-22.442847</v>
      </c>
      <c r="EO756" s="861">
        <v>95.499073999999993</v>
      </c>
      <c r="EP756" s="861">
        <v>90.728047000000004</v>
      </c>
      <c r="EQ756" s="861">
        <v>-6.9447900000000002</v>
      </c>
      <c r="ER756" s="861">
        <v>1481.3267370000001</v>
      </c>
      <c r="ES756" s="861">
        <v>3479.9094490000002</v>
      </c>
      <c r="ET756" s="861">
        <v>2971.273205</v>
      </c>
      <c r="EU756" s="861"/>
      <c r="EV756" s="861"/>
      <c r="EW756" s="861"/>
      <c r="EX756" s="861"/>
      <c r="EY756" s="861"/>
      <c r="EZ756" s="861"/>
      <c r="FA756" s="861"/>
      <c r="FB756" s="861"/>
      <c r="FC756" s="861"/>
      <c r="FD756" s="861"/>
    </row>
    <row r="757" spans="1:160" x14ac:dyDescent="0.25">
      <c r="A757" s="837">
        <v>46146</v>
      </c>
      <c r="B757" s="836">
        <v>0.60133101851851845</v>
      </c>
      <c r="C757" s="861">
        <v>42360</v>
      </c>
      <c r="D757" s="861">
        <v>0</v>
      </c>
      <c r="E757" s="861">
        <v>0</v>
      </c>
      <c r="F757" s="861">
        <v>74.673732000000001</v>
      </c>
      <c r="G757" s="861">
        <v>71.328047999999995</v>
      </c>
      <c r="H757" s="861">
        <v>64.864750000000001</v>
      </c>
      <c r="I757" s="861">
        <v>73.640675000000002</v>
      </c>
      <c r="J757" s="861">
        <v>70.905726000000001</v>
      </c>
      <c r="K757" s="861">
        <v>71.069969999999998</v>
      </c>
      <c r="L757" s="861">
        <v>73.570482999999996</v>
      </c>
      <c r="M757" s="861">
        <v>74.498285999999993</v>
      </c>
      <c r="N757" s="861">
        <v>-3.9764189999999999</v>
      </c>
      <c r="O757" s="861">
        <v>-6.8222579999999997</v>
      </c>
      <c r="P757" s="861">
        <v>-7.6011579999999999</v>
      </c>
      <c r="Q757" s="861">
        <v>-3.0869610000000001</v>
      </c>
      <c r="R757" s="861">
        <v>-4.8218519999999998</v>
      </c>
      <c r="S757" s="861">
        <v>-5.4324120000000002</v>
      </c>
      <c r="T757" s="861">
        <v>82.126277999999999</v>
      </c>
      <c r="U757" s="861">
        <v>72.767331999999996</v>
      </c>
      <c r="V757" s="861">
        <v>94.076329000000001</v>
      </c>
      <c r="W757" s="861">
        <v>93.166809999999998</v>
      </c>
      <c r="X757" s="861">
        <v>-2.6848740000000002</v>
      </c>
      <c r="Y757" s="861">
        <v>-2.9853000000000001</v>
      </c>
      <c r="Z757" s="861">
        <v>-8.2365650000000006</v>
      </c>
      <c r="AA757" s="861">
        <v>-8.0316139999999994</v>
      </c>
      <c r="AB757" s="861">
        <v>-7.6413270000000004</v>
      </c>
      <c r="AC757" s="861">
        <v>-9.6226710000000004</v>
      </c>
      <c r="AD757" s="861">
        <v>-13.612368</v>
      </c>
      <c r="AE757" s="861">
        <v>106.252098</v>
      </c>
      <c r="AF757" s="861">
        <v>99.494364000000004</v>
      </c>
      <c r="AG757" s="861">
        <v>91.218709000000004</v>
      </c>
      <c r="AH757" s="861">
        <v>110.672331</v>
      </c>
      <c r="AI757" s="861">
        <v>90.214484999999996</v>
      </c>
      <c r="AJ757" s="861">
        <v>75.403131999999999</v>
      </c>
      <c r="AK757" s="861">
        <v>-3.5273129999999999</v>
      </c>
      <c r="AL757" s="861">
        <v>-8.5883730000000007</v>
      </c>
      <c r="AM757" s="861">
        <v>-5.139176</v>
      </c>
      <c r="AN757" s="861">
        <v>93.649011999999999</v>
      </c>
      <c r="AO757" s="861">
        <v>92.402713000000006</v>
      </c>
      <c r="AP757" s="861">
        <v>91.869331000000003</v>
      </c>
      <c r="AQ757" s="861">
        <v>89.278981000000002</v>
      </c>
      <c r="AR757" s="861">
        <v>73.159880000000001</v>
      </c>
      <c r="AS757" s="861">
        <v>63.505319</v>
      </c>
      <c r="AT757" s="861">
        <v>77.262955000000005</v>
      </c>
      <c r="AU757" s="861">
        <v>75.527186999999998</v>
      </c>
      <c r="AV757" s="861">
        <v>73.583965000000006</v>
      </c>
      <c r="AW757" s="861">
        <v>73.083748</v>
      </c>
      <c r="AX757" s="861">
        <v>89.114787000000007</v>
      </c>
      <c r="AY757" s="861">
        <v>87.029578000000001</v>
      </c>
      <c r="AZ757" s="861">
        <v>-3.6506889999999999</v>
      </c>
      <c r="BA757" s="861">
        <v>-2.4785200000000001</v>
      </c>
      <c r="BB757" s="861">
        <v>-12.496722</v>
      </c>
      <c r="BC757" s="861">
        <v>-10.663276</v>
      </c>
      <c r="BD757" s="861">
        <v>-12.112373</v>
      </c>
      <c r="BE757" s="861">
        <v>-10.674504000000001</v>
      </c>
      <c r="BF757" s="861">
        <v>26.073437999999999</v>
      </c>
      <c r="BG757" s="861">
        <v>137.577575</v>
      </c>
      <c r="BH757" s="861">
        <v>108.298963</v>
      </c>
      <c r="BI757" s="861">
        <v>52.347009</v>
      </c>
      <c r="BJ757" s="861">
        <v>128.20735500000001</v>
      </c>
      <c r="BK757" s="861">
        <v>86.145972</v>
      </c>
      <c r="BL757" s="861">
        <v>77.371170000000006</v>
      </c>
      <c r="BM757" s="861">
        <v>-18.571327</v>
      </c>
      <c r="BN757" s="861">
        <v>-11.8042</v>
      </c>
      <c r="BO757" s="861">
        <v>-19.738972</v>
      </c>
      <c r="BP757" s="861">
        <v>-11.711959999999999</v>
      </c>
      <c r="BQ757" s="861">
        <v>86.417686000000003</v>
      </c>
      <c r="BR757" s="861">
        <v>88.200985000000003</v>
      </c>
      <c r="BS757" s="861">
        <v>85.520437000000001</v>
      </c>
      <c r="BT757" s="861">
        <v>60.982100000000003</v>
      </c>
      <c r="BU757" s="861">
        <v>63.075209999999998</v>
      </c>
      <c r="BV757" s="861">
        <v>61.936549999999997</v>
      </c>
      <c r="BW757" s="861">
        <v>65.261572999999999</v>
      </c>
      <c r="BX757" s="861">
        <v>-12.819414</v>
      </c>
      <c r="BY757" s="861">
        <v>-13.215985</v>
      </c>
      <c r="BZ757" s="861">
        <v>-14.044681000000001</v>
      </c>
      <c r="CA757" s="861">
        <v>-17.380457</v>
      </c>
      <c r="CB757" s="861">
        <v>-6.9082610000000004</v>
      </c>
      <c r="CC757" s="861">
        <v>-2.4780190000000002</v>
      </c>
      <c r="CD757" s="861">
        <v>-7.3039110000000003</v>
      </c>
      <c r="CE757" s="861">
        <v>-1.5371859999999999</v>
      </c>
      <c r="CF757" s="861">
        <v>-9.749606</v>
      </c>
      <c r="CG757" s="861">
        <v>-1.764831</v>
      </c>
      <c r="CH757" s="861">
        <v>-9.9727759999999996</v>
      </c>
      <c r="CI757" s="861">
        <v>-4.3029270000000004</v>
      </c>
      <c r="CJ757" s="861">
        <v>-7.1021049999999999</v>
      </c>
      <c r="CK757" s="861">
        <v>-3.3524159999999998</v>
      </c>
      <c r="CL757" s="861">
        <v>-7.7452079999999999</v>
      </c>
      <c r="CM757" s="861">
        <v>-2.441379</v>
      </c>
      <c r="CN757" s="861">
        <v>-9.5901259999999997</v>
      </c>
      <c r="CO757" s="861">
        <v>-4.6552889999999998</v>
      </c>
      <c r="CP757" s="861">
        <v>-9.7146360000000005</v>
      </c>
      <c r="CQ757" s="861">
        <v>-5.459714</v>
      </c>
      <c r="CR757" s="861">
        <v>-7.0730550000000001</v>
      </c>
      <c r="CS757" s="861">
        <v>-4.3828469999999999</v>
      </c>
      <c r="CT757" s="861">
        <v>-7.214423</v>
      </c>
      <c r="CU757" s="861">
        <v>-5.6468660000000002</v>
      </c>
      <c r="CV757" s="861">
        <v>-10.168217</v>
      </c>
      <c r="CW757" s="861">
        <v>-5.9144639999999997</v>
      </c>
      <c r="CX757" s="861">
        <v>-9.8551149999999996</v>
      </c>
      <c r="CY757" s="861">
        <v>-5.2404859999999998</v>
      </c>
      <c r="CZ757" s="861">
        <v>-6.8023730000000002</v>
      </c>
      <c r="DA757" s="861">
        <v>-4.582624</v>
      </c>
      <c r="DB757" s="861">
        <v>-7.4928739999999996</v>
      </c>
      <c r="DC757" s="861">
        <v>-4.9438180000000003</v>
      </c>
      <c r="DD757" s="861">
        <v>-9.9008970000000005</v>
      </c>
      <c r="DE757" s="861">
        <v>-7.2440569999999997</v>
      </c>
      <c r="DF757" s="861">
        <v>-10.037338999999999</v>
      </c>
      <c r="DG757" s="861">
        <v>-6.3516110000000001</v>
      </c>
      <c r="DH757" s="861">
        <v>-6.6139029999999996</v>
      </c>
      <c r="DI757" s="861">
        <v>-5.267455</v>
      </c>
      <c r="DJ757" s="861">
        <v>-7.1661789999999996</v>
      </c>
      <c r="DK757" s="861">
        <v>-6.2874910000000002</v>
      </c>
      <c r="DL757" s="861">
        <v>-9.9463939999999997</v>
      </c>
      <c r="DM757" s="861">
        <v>-8.4526109999999992</v>
      </c>
      <c r="DN757" s="861">
        <v>-10.086150999999999</v>
      </c>
      <c r="DO757" s="861">
        <v>-7.2149679999999998</v>
      </c>
      <c r="DP757" s="861">
        <v>-7.1350740000000004</v>
      </c>
      <c r="DQ757" s="861">
        <v>-5.9026880000000004</v>
      </c>
      <c r="DR757" s="861">
        <v>-7.7621549999999999</v>
      </c>
      <c r="DS757" s="861">
        <v>-7.170852</v>
      </c>
      <c r="DT757" s="861">
        <v>-9.6611460000000005</v>
      </c>
      <c r="DU757" s="861">
        <v>-9.4454180000000001</v>
      </c>
      <c r="DV757" s="861">
        <v>-10.359828</v>
      </c>
      <c r="DW757" s="861">
        <v>-7.3378430000000003</v>
      </c>
      <c r="DX757" s="861">
        <v>13.023999999999999</v>
      </c>
      <c r="DY757" s="861">
        <v>9.3657810000000001</v>
      </c>
      <c r="DZ757" s="861">
        <v>162.439921</v>
      </c>
      <c r="EA757" s="861">
        <v>151.681231</v>
      </c>
      <c r="EB757" s="861">
        <v>120.42</v>
      </c>
      <c r="EC757" s="861">
        <v>3.2559999999999998</v>
      </c>
      <c r="ED757" s="861">
        <v>386</v>
      </c>
      <c r="EE757" s="861">
        <v>120.3</v>
      </c>
      <c r="EF757" s="861">
        <v>5.4740000000000002</v>
      </c>
      <c r="EG757" s="861">
        <v>648.1</v>
      </c>
      <c r="EH757" s="861">
        <v>120.27</v>
      </c>
      <c r="EI757" s="861">
        <v>5.1180000000000003</v>
      </c>
      <c r="EJ757" s="861">
        <v>603.1</v>
      </c>
      <c r="EK757" s="861">
        <v>11.279211999999999</v>
      </c>
      <c r="EL757" s="861">
        <v>3.296513</v>
      </c>
      <c r="EM757" s="861">
        <v>-16.418388</v>
      </c>
      <c r="EN757" s="861">
        <v>-23.035485000000001</v>
      </c>
      <c r="EO757" s="861">
        <v>95.098690000000005</v>
      </c>
      <c r="EP757" s="861">
        <v>90.395938999999998</v>
      </c>
      <c r="EQ757" s="861">
        <v>-6.9320750000000002</v>
      </c>
      <c r="ER757" s="861">
        <v>1483.753013</v>
      </c>
      <c r="ES757" s="861">
        <v>3490.767949</v>
      </c>
      <c r="ET757" s="861">
        <v>2981.3645299999998</v>
      </c>
      <c r="EU757" s="861"/>
      <c r="EV757" s="861"/>
      <c r="EW757" s="861"/>
      <c r="EX757" s="861"/>
      <c r="EY757" s="861"/>
      <c r="EZ757" s="861"/>
      <c r="FA757" s="861"/>
      <c r="FB757" s="861"/>
      <c r="FC757" s="861"/>
      <c r="FD757" s="861"/>
    </row>
    <row r="758" spans="1:160" x14ac:dyDescent="0.25">
      <c r="A758" s="837">
        <v>46146</v>
      </c>
      <c r="B758" s="836">
        <v>0.602025462962963</v>
      </c>
      <c r="C758" s="861">
        <v>42420</v>
      </c>
      <c r="D758" s="861">
        <v>0</v>
      </c>
      <c r="E758" s="861">
        <v>0</v>
      </c>
      <c r="F758" s="861">
        <v>74.635834000000003</v>
      </c>
      <c r="G758" s="861">
        <v>71.299334000000002</v>
      </c>
      <c r="H758" s="861">
        <v>64.851204999999993</v>
      </c>
      <c r="I758" s="861">
        <v>73.617800000000003</v>
      </c>
      <c r="J758" s="861">
        <v>70.848819000000006</v>
      </c>
      <c r="K758" s="861">
        <v>71.056361999999993</v>
      </c>
      <c r="L758" s="861">
        <v>73.562301000000005</v>
      </c>
      <c r="M758" s="861">
        <v>74.469825999999998</v>
      </c>
      <c r="N758" s="861">
        <v>-4.1136679999999997</v>
      </c>
      <c r="O758" s="861">
        <v>-7.1969640000000004</v>
      </c>
      <c r="P758" s="861">
        <v>-7.8575109999999997</v>
      </c>
      <c r="Q758" s="861">
        <v>-3.103694</v>
      </c>
      <c r="R758" s="861">
        <v>-4.8372339999999996</v>
      </c>
      <c r="S758" s="861">
        <v>-5.6952790000000002</v>
      </c>
      <c r="T758" s="861">
        <v>81.863870000000006</v>
      </c>
      <c r="U758" s="861">
        <v>73.329436999999999</v>
      </c>
      <c r="V758" s="861">
        <v>93.972526000000002</v>
      </c>
      <c r="W758" s="861">
        <v>93.069104999999993</v>
      </c>
      <c r="X758" s="861">
        <v>-2.889602</v>
      </c>
      <c r="Y758" s="861">
        <v>-3.4933209999999999</v>
      </c>
      <c r="Z758" s="861">
        <v>-8.5605250000000002</v>
      </c>
      <c r="AA758" s="861">
        <v>-8.3891720000000003</v>
      </c>
      <c r="AB758" s="861">
        <v>-7.9389149999999997</v>
      </c>
      <c r="AC758" s="861">
        <v>-9.9286980000000007</v>
      </c>
      <c r="AD758" s="861">
        <v>-13.901593999999999</v>
      </c>
      <c r="AE758" s="861">
        <v>105.616974</v>
      </c>
      <c r="AF758" s="861">
        <v>98.981005999999994</v>
      </c>
      <c r="AG758" s="861">
        <v>90.554084000000003</v>
      </c>
      <c r="AH758" s="861">
        <v>109.907544</v>
      </c>
      <c r="AI758" s="861">
        <v>89.951038999999994</v>
      </c>
      <c r="AJ758" s="861">
        <v>75.251262999999994</v>
      </c>
      <c r="AK758" s="861">
        <v>-3.8645200000000002</v>
      </c>
      <c r="AL758" s="861">
        <v>-8.999746</v>
      </c>
      <c r="AM758" s="861">
        <v>-5.3889630000000004</v>
      </c>
      <c r="AN758" s="861">
        <v>93.432266999999996</v>
      </c>
      <c r="AO758" s="861">
        <v>92.244972000000004</v>
      </c>
      <c r="AP758" s="861">
        <v>91.412306999999998</v>
      </c>
      <c r="AQ758" s="861">
        <v>88.949455999999998</v>
      </c>
      <c r="AR758" s="861">
        <v>73.089438999999999</v>
      </c>
      <c r="AS758" s="861">
        <v>63.524844999999999</v>
      </c>
      <c r="AT758" s="861">
        <v>77.122871000000004</v>
      </c>
      <c r="AU758" s="861">
        <v>75.403706999999997</v>
      </c>
      <c r="AV758" s="861">
        <v>73.457240999999996</v>
      </c>
      <c r="AW758" s="861">
        <v>72.840744999999998</v>
      </c>
      <c r="AX758" s="861">
        <v>88.846339999999998</v>
      </c>
      <c r="AY758" s="861">
        <v>86.857566000000006</v>
      </c>
      <c r="AZ758" s="861">
        <v>-3.8100550000000002</v>
      </c>
      <c r="BA758" s="861">
        <v>-2.7187860000000001</v>
      </c>
      <c r="BB758" s="861">
        <v>-12.931509</v>
      </c>
      <c r="BC758" s="861">
        <v>-11.071889000000001</v>
      </c>
      <c r="BD758" s="861">
        <v>-12.567157999999999</v>
      </c>
      <c r="BE758" s="861">
        <v>-11.220140000000001</v>
      </c>
      <c r="BF758" s="861">
        <v>26.832215000000001</v>
      </c>
      <c r="BG758" s="861">
        <v>137.647763</v>
      </c>
      <c r="BH758" s="861">
        <v>108.163552</v>
      </c>
      <c r="BI758" s="861">
        <v>52.164296</v>
      </c>
      <c r="BJ758" s="861">
        <v>128.728568</v>
      </c>
      <c r="BK758" s="861">
        <v>85.880267000000003</v>
      </c>
      <c r="BL758" s="861">
        <v>77.045858999999993</v>
      </c>
      <c r="BM758" s="861">
        <v>-19.025385</v>
      </c>
      <c r="BN758" s="861">
        <v>-12.202627</v>
      </c>
      <c r="BO758" s="861">
        <v>-19.993186999999999</v>
      </c>
      <c r="BP758" s="861">
        <v>-12.167778999999999</v>
      </c>
      <c r="BQ758" s="861">
        <v>86.185772</v>
      </c>
      <c r="BR758" s="861">
        <v>88.048309000000003</v>
      </c>
      <c r="BS758" s="861">
        <v>85.257521999999994</v>
      </c>
      <c r="BT758" s="861">
        <v>61.372852999999999</v>
      </c>
      <c r="BU758" s="861">
        <v>63.040728000000001</v>
      </c>
      <c r="BV758" s="861">
        <v>61.987392</v>
      </c>
      <c r="BW758" s="861">
        <v>65.260510999999994</v>
      </c>
      <c r="BX758" s="861">
        <v>-13.393159000000001</v>
      </c>
      <c r="BY758" s="861">
        <v>-13.624396000000001</v>
      </c>
      <c r="BZ758" s="861">
        <v>-14.623141</v>
      </c>
      <c r="CA758" s="861">
        <v>-17.762882000000001</v>
      </c>
      <c r="CB758" s="861">
        <v>-6.8896610000000003</v>
      </c>
      <c r="CC758" s="861">
        <v>-2.4966889999999999</v>
      </c>
      <c r="CD758" s="861">
        <v>-7.2900099999999997</v>
      </c>
      <c r="CE758" s="861">
        <v>-1.5766709999999999</v>
      </c>
      <c r="CF758" s="861">
        <v>-9.7270350000000008</v>
      </c>
      <c r="CG758" s="861">
        <v>-1.7638510000000001</v>
      </c>
      <c r="CH758" s="861">
        <v>-9.9447010000000002</v>
      </c>
      <c r="CI758" s="861">
        <v>-4.3248689999999996</v>
      </c>
      <c r="CJ758" s="861">
        <v>-7.1489050000000001</v>
      </c>
      <c r="CK758" s="861">
        <v>-3.367397</v>
      </c>
      <c r="CL758" s="861">
        <v>-7.7186729999999999</v>
      </c>
      <c r="CM758" s="861">
        <v>-2.4053239999999998</v>
      </c>
      <c r="CN758" s="861">
        <v>-9.5638089999999991</v>
      </c>
      <c r="CO758" s="861">
        <v>-4.6370870000000002</v>
      </c>
      <c r="CP758" s="861">
        <v>-9.7058669999999996</v>
      </c>
      <c r="CQ758" s="861">
        <v>-5.5153080000000001</v>
      </c>
      <c r="CR758" s="861">
        <v>-7.0661909999999999</v>
      </c>
      <c r="CS758" s="861">
        <v>-4.3927579999999997</v>
      </c>
      <c r="CT758" s="861">
        <v>-7.1615130000000002</v>
      </c>
      <c r="CU758" s="861">
        <v>-5.6304400000000001</v>
      </c>
      <c r="CV758" s="861">
        <v>-10.111305</v>
      </c>
      <c r="CW758" s="861">
        <v>-5.9176149999999996</v>
      </c>
      <c r="CX758" s="861">
        <v>-9.8686989999999994</v>
      </c>
      <c r="CY758" s="861">
        <v>-5.2646850000000001</v>
      </c>
      <c r="CZ758" s="861">
        <v>-6.7906760000000004</v>
      </c>
      <c r="DA758" s="861">
        <v>-4.5768440000000004</v>
      </c>
      <c r="DB758" s="861">
        <v>-7.4870679999999998</v>
      </c>
      <c r="DC758" s="861">
        <v>-4.9301199999999996</v>
      </c>
      <c r="DD758" s="861">
        <v>-9.8944589999999994</v>
      </c>
      <c r="DE758" s="861">
        <v>-7.2339079999999996</v>
      </c>
      <c r="DF758" s="861">
        <v>-10.07612</v>
      </c>
      <c r="DG758" s="861">
        <v>-6.3523709999999998</v>
      </c>
      <c r="DH758" s="861">
        <v>-6.6225990000000001</v>
      </c>
      <c r="DI758" s="861">
        <v>-5.2439140000000002</v>
      </c>
      <c r="DJ758" s="861">
        <v>-7.179011</v>
      </c>
      <c r="DK758" s="861">
        <v>-6.2699780000000001</v>
      </c>
      <c r="DL758" s="861">
        <v>-9.9456140000000008</v>
      </c>
      <c r="DM758" s="861">
        <v>-8.4387249999999998</v>
      </c>
      <c r="DN758" s="861">
        <v>-10.074242999999999</v>
      </c>
      <c r="DO758" s="861">
        <v>-7.1970390000000002</v>
      </c>
      <c r="DP758" s="861">
        <v>-7.1264909999999997</v>
      </c>
      <c r="DQ758" s="861">
        <v>-5.8893820000000003</v>
      </c>
      <c r="DR758" s="861">
        <v>-7.7605009999999996</v>
      </c>
      <c r="DS758" s="861">
        <v>-7.1308889999999998</v>
      </c>
      <c r="DT758" s="861">
        <v>-9.6795969999999993</v>
      </c>
      <c r="DU758" s="861">
        <v>-9.4385429999999992</v>
      </c>
      <c r="DV758" s="861">
        <v>-10.376965</v>
      </c>
      <c r="DW758" s="861">
        <v>-7.3460190000000001</v>
      </c>
      <c r="DX758" s="861">
        <v>12.897097</v>
      </c>
      <c r="DY758" s="861">
        <v>9.1319999999999997</v>
      </c>
      <c r="DZ758" s="861">
        <v>162.526241</v>
      </c>
      <c r="EA758" s="861">
        <v>150.93954099999999</v>
      </c>
      <c r="EB758" s="861">
        <v>120.29</v>
      </c>
      <c r="EC758" s="861">
        <v>3.2549999999999999</v>
      </c>
      <c r="ED758" s="861">
        <v>385.6</v>
      </c>
      <c r="EE758" s="861">
        <v>120.34</v>
      </c>
      <c r="EF758" s="861">
        <v>5.4569999999999999</v>
      </c>
      <c r="EG758" s="861">
        <v>651.4</v>
      </c>
      <c r="EH758" s="861">
        <v>120.36</v>
      </c>
      <c r="EI758" s="861">
        <v>5.0579999999999998</v>
      </c>
      <c r="EJ758" s="861">
        <v>601.6</v>
      </c>
      <c r="EK758" s="861">
        <v>11.247294</v>
      </c>
      <c r="EL758" s="861">
        <v>3.4910730000000001</v>
      </c>
      <c r="EM758" s="861">
        <v>-16.636257000000001</v>
      </c>
      <c r="EN758" s="861">
        <v>-23.484259999999999</v>
      </c>
      <c r="EO758" s="861">
        <v>95.135564000000002</v>
      </c>
      <c r="EP758" s="861">
        <v>90.063614000000001</v>
      </c>
      <c r="EQ758" s="861">
        <v>-6.9281280000000001</v>
      </c>
      <c r="ER758" s="861">
        <v>1490.1839629999999</v>
      </c>
      <c r="ES758" s="861">
        <v>3501.6047039999999</v>
      </c>
      <c r="ET758" s="861">
        <v>2991.3919179999998</v>
      </c>
      <c r="EU758" s="861"/>
      <c r="EV758" s="861"/>
      <c r="EW758" s="861"/>
      <c r="EX758" s="861"/>
      <c r="EY758" s="861"/>
      <c r="EZ758" s="861"/>
      <c r="FA758" s="861"/>
      <c r="FB758" s="861"/>
      <c r="FC758" s="861"/>
      <c r="FD758" s="861"/>
    </row>
    <row r="759" spans="1:160" x14ac:dyDescent="0.25">
      <c r="A759" s="837">
        <v>46146</v>
      </c>
      <c r="B759" s="836">
        <v>0.60271990740740744</v>
      </c>
      <c r="C759" s="861">
        <v>42480</v>
      </c>
      <c r="D759" s="861">
        <v>0</v>
      </c>
      <c r="E759" s="861">
        <v>0</v>
      </c>
      <c r="F759" s="861">
        <v>74.570314999999994</v>
      </c>
      <c r="G759" s="861">
        <v>71.269194999999996</v>
      </c>
      <c r="H759" s="861">
        <v>64.797319999999999</v>
      </c>
      <c r="I759" s="861">
        <v>73.589543000000006</v>
      </c>
      <c r="J759" s="861">
        <v>70.791179999999997</v>
      </c>
      <c r="K759" s="861">
        <v>71.028442999999996</v>
      </c>
      <c r="L759" s="861">
        <v>73.545321999999999</v>
      </c>
      <c r="M759" s="861">
        <v>74.443988000000004</v>
      </c>
      <c r="N759" s="861">
        <v>-4.2641669999999996</v>
      </c>
      <c r="O759" s="861">
        <v>-7.5089800000000002</v>
      </c>
      <c r="P759" s="861">
        <v>-8.2264759999999999</v>
      </c>
      <c r="Q759" s="861">
        <v>-3.3004660000000001</v>
      </c>
      <c r="R759" s="861">
        <v>-5.0522340000000003</v>
      </c>
      <c r="S759" s="861">
        <v>-5.6672099999999999</v>
      </c>
      <c r="T759" s="861">
        <v>81.680649000000003</v>
      </c>
      <c r="U759" s="861">
        <v>72.826402000000002</v>
      </c>
      <c r="V759" s="861">
        <v>93.813976999999994</v>
      </c>
      <c r="W759" s="861">
        <v>92.843362999999997</v>
      </c>
      <c r="X759" s="861">
        <v>-3.0737019999999999</v>
      </c>
      <c r="Y759" s="861">
        <v>-3.7241339999999998</v>
      </c>
      <c r="Z759" s="861">
        <v>-8.8137899999999991</v>
      </c>
      <c r="AA759" s="861">
        <v>-8.6273839999999993</v>
      </c>
      <c r="AB759" s="861">
        <v>-8.1748150000000006</v>
      </c>
      <c r="AC759" s="861">
        <v>-10.168155</v>
      </c>
      <c r="AD759" s="861">
        <v>-14.090047</v>
      </c>
      <c r="AE759" s="861">
        <v>105.19143200000001</v>
      </c>
      <c r="AF759" s="861">
        <v>98.565864000000005</v>
      </c>
      <c r="AG759" s="861">
        <v>90.198876999999996</v>
      </c>
      <c r="AH759" s="861">
        <v>109.503157</v>
      </c>
      <c r="AI759" s="861">
        <v>89.798709000000002</v>
      </c>
      <c r="AJ759" s="861">
        <v>74.935805999999999</v>
      </c>
      <c r="AK759" s="861">
        <v>-4.2173559999999997</v>
      </c>
      <c r="AL759" s="861">
        <v>-9.1974060000000009</v>
      </c>
      <c r="AM759" s="861">
        <v>-5.6460939999999997</v>
      </c>
      <c r="AN759" s="861">
        <v>93.075430999999995</v>
      </c>
      <c r="AO759" s="861">
        <v>92.172139999999999</v>
      </c>
      <c r="AP759" s="861">
        <v>91.280959999999993</v>
      </c>
      <c r="AQ759" s="861">
        <v>88.808593999999999</v>
      </c>
      <c r="AR759" s="861">
        <v>73.138422000000006</v>
      </c>
      <c r="AS759" s="861">
        <v>63.539279000000001</v>
      </c>
      <c r="AT759" s="861">
        <v>77.187158999999994</v>
      </c>
      <c r="AU759" s="861">
        <v>75.428861999999995</v>
      </c>
      <c r="AV759" s="861">
        <v>73.605159999999998</v>
      </c>
      <c r="AW759" s="861">
        <v>72.882362999999998</v>
      </c>
      <c r="AX759" s="861">
        <v>88.836895999999996</v>
      </c>
      <c r="AY759" s="861">
        <v>86.751437999999993</v>
      </c>
      <c r="AZ759" s="861">
        <v>-3.9662579999999998</v>
      </c>
      <c r="BA759" s="861">
        <v>-3.0181429999999998</v>
      </c>
      <c r="BB759" s="861">
        <v>-13.234944</v>
      </c>
      <c r="BC759" s="861">
        <v>-11.416292</v>
      </c>
      <c r="BD759" s="861">
        <v>-12.933121999999999</v>
      </c>
      <c r="BE759" s="861">
        <v>-11.478205000000001</v>
      </c>
      <c r="BF759" s="861">
        <v>26.940888000000001</v>
      </c>
      <c r="BG759" s="861">
        <v>137.85712100000001</v>
      </c>
      <c r="BH759" s="861">
        <v>108.02767</v>
      </c>
      <c r="BI759" s="861">
        <v>51.988875999999998</v>
      </c>
      <c r="BJ759" s="861">
        <v>128.25522100000001</v>
      </c>
      <c r="BK759" s="861">
        <v>85.963848999999996</v>
      </c>
      <c r="BL759" s="861">
        <v>76.894734999999997</v>
      </c>
      <c r="BM759" s="861">
        <v>-19.302319000000001</v>
      </c>
      <c r="BN759" s="861">
        <v>-12.554751</v>
      </c>
      <c r="BO759" s="861">
        <v>-20.042534</v>
      </c>
      <c r="BP759" s="861">
        <v>-12.526479</v>
      </c>
      <c r="BQ759" s="861">
        <v>86.078404000000006</v>
      </c>
      <c r="BR759" s="861">
        <v>88.002538000000001</v>
      </c>
      <c r="BS759" s="861">
        <v>85.178627000000006</v>
      </c>
      <c r="BT759" s="861">
        <v>61.195101000000001</v>
      </c>
      <c r="BU759" s="861">
        <v>63.0503</v>
      </c>
      <c r="BV759" s="861">
        <v>61.892729000000003</v>
      </c>
      <c r="BW759" s="861">
        <v>65.206388000000004</v>
      </c>
      <c r="BX759" s="861">
        <v>-13.429434000000001</v>
      </c>
      <c r="BY759" s="861">
        <v>-13.794283</v>
      </c>
      <c r="BZ759" s="861">
        <v>-15.133597</v>
      </c>
      <c r="CA759" s="861">
        <v>-18.050066999999999</v>
      </c>
      <c r="CB759" s="861">
        <v>-6.8814099999999998</v>
      </c>
      <c r="CC759" s="861">
        <v>-2.4763470000000001</v>
      </c>
      <c r="CD759" s="861">
        <v>-7.2653100000000004</v>
      </c>
      <c r="CE759" s="861">
        <v>-1.5508</v>
      </c>
      <c r="CF759" s="861">
        <v>-9.7251019999999997</v>
      </c>
      <c r="CG759" s="861">
        <v>-1.7568459999999999</v>
      </c>
      <c r="CH759" s="861">
        <v>-9.9467339999999993</v>
      </c>
      <c r="CI759" s="861">
        <v>-4.3078130000000003</v>
      </c>
      <c r="CJ759" s="861">
        <v>-7.0981360000000002</v>
      </c>
      <c r="CK759" s="861">
        <v>-3.3344870000000002</v>
      </c>
      <c r="CL759" s="861">
        <v>-7.6874089999999997</v>
      </c>
      <c r="CM759" s="861">
        <v>-2.4197660000000001</v>
      </c>
      <c r="CN759" s="861">
        <v>-9.5731319999999993</v>
      </c>
      <c r="CO759" s="861">
        <v>-4.6379609999999998</v>
      </c>
      <c r="CP759" s="861">
        <v>-9.7005020000000002</v>
      </c>
      <c r="CQ759" s="861">
        <v>-5.4796889999999996</v>
      </c>
      <c r="CR759" s="861">
        <v>-7.0449659999999996</v>
      </c>
      <c r="CS759" s="861">
        <v>-4.3869730000000002</v>
      </c>
      <c r="CT759" s="861">
        <v>-7.158512</v>
      </c>
      <c r="CU759" s="861">
        <v>-5.6232509999999998</v>
      </c>
      <c r="CV759" s="861">
        <v>-10.116739000000001</v>
      </c>
      <c r="CW759" s="861">
        <v>-5.9146200000000002</v>
      </c>
      <c r="CX759" s="861">
        <v>-9.8550889999999995</v>
      </c>
      <c r="CY759" s="861">
        <v>-5.2544339999999998</v>
      </c>
      <c r="CZ759" s="861">
        <v>-6.7911400000000004</v>
      </c>
      <c r="DA759" s="861">
        <v>-4.5476650000000003</v>
      </c>
      <c r="DB759" s="861">
        <v>-7.4900080000000004</v>
      </c>
      <c r="DC759" s="861">
        <v>-4.9302549999999998</v>
      </c>
      <c r="DD759" s="861">
        <v>-9.8951829999999994</v>
      </c>
      <c r="DE759" s="861">
        <v>-7.235563</v>
      </c>
      <c r="DF759" s="861">
        <v>-10.052837999999999</v>
      </c>
      <c r="DG759" s="861">
        <v>-6.358155</v>
      </c>
      <c r="DH759" s="861">
        <v>-6.6045780000000001</v>
      </c>
      <c r="DI759" s="861">
        <v>-5.2363179999999998</v>
      </c>
      <c r="DJ759" s="861">
        <v>-7.1578419999999996</v>
      </c>
      <c r="DK759" s="861">
        <v>-6.272634</v>
      </c>
      <c r="DL759" s="861">
        <v>-9.9440100000000005</v>
      </c>
      <c r="DM759" s="861">
        <v>-8.4614689999999992</v>
      </c>
      <c r="DN759" s="861">
        <v>-10.094611</v>
      </c>
      <c r="DO759" s="861">
        <v>-7.1958229999999999</v>
      </c>
      <c r="DP759" s="861">
        <v>-7.1163980000000002</v>
      </c>
      <c r="DQ759" s="861">
        <v>-5.8864409999999996</v>
      </c>
      <c r="DR759" s="861">
        <v>-7.7814019999999999</v>
      </c>
      <c r="DS759" s="861">
        <v>-7.1578419999999996</v>
      </c>
      <c r="DT759" s="861">
        <v>-9.6775249999999993</v>
      </c>
      <c r="DU759" s="861">
        <v>-9.4397540000000006</v>
      </c>
      <c r="DV759" s="861">
        <v>-10.35318</v>
      </c>
      <c r="DW759" s="861">
        <v>-7.3587999999999996</v>
      </c>
      <c r="DX759" s="861">
        <v>12.794204000000001</v>
      </c>
      <c r="DY759" s="861">
        <v>8.9908560000000008</v>
      </c>
      <c r="DZ759" s="861">
        <v>162.00035</v>
      </c>
      <c r="EA759" s="861">
        <v>150.80597900000001</v>
      </c>
      <c r="EB759" s="861">
        <v>120.94</v>
      </c>
      <c r="EC759" s="861">
        <v>1.2390000000000001</v>
      </c>
      <c r="ED759" s="861">
        <v>132.80000000000001</v>
      </c>
      <c r="EE759" s="861">
        <v>120.93</v>
      </c>
      <c r="EF759" s="861">
        <v>5.4630000000000001</v>
      </c>
      <c r="EG759" s="861">
        <v>650</v>
      </c>
      <c r="EH759" s="861">
        <v>120.76</v>
      </c>
      <c r="EI759" s="861">
        <v>5.0439999999999996</v>
      </c>
      <c r="EJ759" s="861">
        <v>599.5</v>
      </c>
      <c r="EK759" s="861">
        <v>11.167381000000001</v>
      </c>
      <c r="EL759" s="861">
        <v>3.714331</v>
      </c>
      <c r="EM759" s="861">
        <v>-16.813475</v>
      </c>
      <c r="EN759" s="861">
        <v>-23.756865000000001</v>
      </c>
      <c r="EO759" s="861">
        <v>94.910709999999995</v>
      </c>
      <c r="EP759" s="861">
        <v>90.003653999999997</v>
      </c>
      <c r="EQ759" s="861">
        <v>-6.9215720000000003</v>
      </c>
      <c r="ER759" s="861">
        <v>1494.2921020000001</v>
      </c>
      <c r="ES759" s="861">
        <v>3512.4143920000001</v>
      </c>
      <c r="ET759" s="861">
        <v>3001.3859229999998</v>
      </c>
      <c r="EU759" s="861"/>
      <c r="EV759" s="861"/>
      <c r="EW759" s="861"/>
      <c r="EX759" s="861"/>
      <c r="EY759" s="861"/>
      <c r="EZ759" s="861"/>
      <c r="FA759" s="861"/>
      <c r="FB759" s="861"/>
      <c r="FC759" s="861"/>
      <c r="FD759" s="861"/>
    </row>
    <row r="760" spans="1:160" x14ac:dyDescent="0.25">
      <c r="A760" s="837">
        <v>46146</v>
      </c>
      <c r="B760" s="836">
        <v>0.60341435185185188</v>
      </c>
      <c r="C760" s="861">
        <v>42540</v>
      </c>
      <c r="D760" s="861">
        <v>0</v>
      </c>
      <c r="E760" s="861">
        <v>0</v>
      </c>
      <c r="F760" s="861">
        <v>74.587361999999999</v>
      </c>
      <c r="G760" s="861">
        <v>71.243459000000001</v>
      </c>
      <c r="H760" s="861">
        <v>64.829103000000003</v>
      </c>
      <c r="I760" s="861">
        <v>73.570767000000004</v>
      </c>
      <c r="J760" s="861">
        <v>70.750265999999996</v>
      </c>
      <c r="K760" s="861">
        <v>71.033799999999999</v>
      </c>
      <c r="L760" s="861">
        <v>73.543754000000007</v>
      </c>
      <c r="M760" s="861">
        <v>74.417061000000004</v>
      </c>
      <c r="N760" s="861">
        <v>-4.4482989999999996</v>
      </c>
      <c r="O760" s="861">
        <v>-7.6454219999999999</v>
      </c>
      <c r="P760" s="861">
        <v>-8.4286089999999998</v>
      </c>
      <c r="Q760" s="861">
        <v>-3.5042219999999999</v>
      </c>
      <c r="R760" s="861">
        <v>-5.0297359999999998</v>
      </c>
      <c r="S760" s="861">
        <v>-6.0535899999999998</v>
      </c>
      <c r="T760" s="861">
        <v>81.618198000000007</v>
      </c>
      <c r="U760" s="861">
        <v>72.645132000000004</v>
      </c>
      <c r="V760" s="861">
        <v>93.643320000000003</v>
      </c>
      <c r="W760" s="861">
        <v>92.799977999999996</v>
      </c>
      <c r="X760" s="861">
        <v>-3.1636980000000001</v>
      </c>
      <c r="Y760" s="861">
        <v>-3.9791599999999998</v>
      </c>
      <c r="Z760" s="861">
        <v>-8.9874530000000004</v>
      </c>
      <c r="AA760" s="861">
        <v>-8.7836639999999999</v>
      </c>
      <c r="AB760" s="861">
        <v>-8.3339390000000009</v>
      </c>
      <c r="AC760" s="861">
        <v>-10.332476</v>
      </c>
      <c r="AD760" s="861">
        <v>-14.217204000000001</v>
      </c>
      <c r="AE760" s="861">
        <v>104.87136599999999</v>
      </c>
      <c r="AF760" s="861">
        <v>98.222855999999993</v>
      </c>
      <c r="AG760" s="861">
        <v>89.837236000000004</v>
      </c>
      <c r="AH760" s="861">
        <v>109.088594</v>
      </c>
      <c r="AI760" s="861">
        <v>89.649842000000007</v>
      </c>
      <c r="AJ760" s="861">
        <v>74.911095000000003</v>
      </c>
      <c r="AK760" s="861">
        <v>-4.4496929999999999</v>
      </c>
      <c r="AL760" s="861">
        <v>-9.3279320000000006</v>
      </c>
      <c r="AM760" s="861">
        <v>-5.8099259999999999</v>
      </c>
      <c r="AN760" s="861">
        <v>92.917205999999993</v>
      </c>
      <c r="AO760" s="861">
        <v>92.032556</v>
      </c>
      <c r="AP760" s="861">
        <v>91.070338000000007</v>
      </c>
      <c r="AQ760" s="861">
        <v>88.606938999999997</v>
      </c>
      <c r="AR760" s="861">
        <v>73.146979000000002</v>
      </c>
      <c r="AS760" s="861">
        <v>63.550930999999999</v>
      </c>
      <c r="AT760" s="861">
        <v>77.132109</v>
      </c>
      <c r="AU760" s="861">
        <v>75.378342000000004</v>
      </c>
      <c r="AV760" s="861">
        <v>73.432664000000003</v>
      </c>
      <c r="AW760" s="861">
        <v>72.679422000000002</v>
      </c>
      <c r="AX760" s="861">
        <v>88.627289000000005</v>
      </c>
      <c r="AY760" s="861">
        <v>86.611761000000001</v>
      </c>
      <c r="AZ760" s="861">
        <v>-4.0079539999999998</v>
      </c>
      <c r="BA760" s="861">
        <v>-3.2139180000000001</v>
      </c>
      <c r="BB760" s="861">
        <v>-13.453692999999999</v>
      </c>
      <c r="BC760" s="861">
        <v>-11.680996</v>
      </c>
      <c r="BD760" s="861">
        <v>-13.170161</v>
      </c>
      <c r="BE760" s="861">
        <v>-11.850021</v>
      </c>
      <c r="BF760" s="861">
        <v>27.425813000000002</v>
      </c>
      <c r="BG760" s="861">
        <v>138.02724699999999</v>
      </c>
      <c r="BH760" s="861">
        <v>107.90656</v>
      </c>
      <c r="BI760" s="861">
        <v>51.833551999999997</v>
      </c>
      <c r="BJ760" s="861">
        <v>128.17818199999999</v>
      </c>
      <c r="BK760" s="861">
        <v>85.713767000000004</v>
      </c>
      <c r="BL760" s="861">
        <v>76.646642999999997</v>
      </c>
      <c r="BM760" s="861">
        <v>-19.600318000000001</v>
      </c>
      <c r="BN760" s="861">
        <v>-12.722545</v>
      </c>
      <c r="BO760" s="861">
        <v>-20.648412</v>
      </c>
      <c r="BP760" s="861">
        <v>-12.849345</v>
      </c>
      <c r="BQ760" s="861">
        <v>85.901974999999993</v>
      </c>
      <c r="BR760" s="861">
        <v>87.883103000000006</v>
      </c>
      <c r="BS760" s="861">
        <v>85.012461000000002</v>
      </c>
      <c r="BT760" s="861">
        <v>60.997976000000001</v>
      </c>
      <c r="BU760" s="861">
        <v>63.06418</v>
      </c>
      <c r="BV760" s="861">
        <v>61.862009</v>
      </c>
      <c r="BW760" s="861">
        <v>65.203993999999994</v>
      </c>
      <c r="BX760" s="861">
        <v>-13.570379000000001</v>
      </c>
      <c r="BY760" s="861">
        <v>-13.925392</v>
      </c>
      <c r="BZ760" s="861">
        <v>-15.466718</v>
      </c>
      <c r="CA760" s="861">
        <v>-18.284867999999999</v>
      </c>
      <c r="CB760" s="861">
        <v>-6.8734209999999996</v>
      </c>
      <c r="CC760" s="861">
        <v>-2.4473669999999998</v>
      </c>
      <c r="CD760" s="861">
        <v>-7.2767650000000001</v>
      </c>
      <c r="CE760" s="861">
        <v>-1.508894</v>
      </c>
      <c r="CF760" s="861">
        <v>-9.722194</v>
      </c>
      <c r="CG760" s="861">
        <v>-1.7127429999999999</v>
      </c>
      <c r="CH760" s="861">
        <v>-9.9631080000000001</v>
      </c>
      <c r="CI760" s="861">
        <v>-4.2845079999999998</v>
      </c>
      <c r="CJ760" s="861">
        <v>-7.099488</v>
      </c>
      <c r="CK760" s="861">
        <v>-3.3031470000000001</v>
      </c>
      <c r="CL760" s="861">
        <v>-7.7016780000000002</v>
      </c>
      <c r="CM760" s="861">
        <v>-2.3754849999999998</v>
      </c>
      <c r="CN760" s="861">
        <v>-9.5636589999999995</v>
      </c>
      <c r="CO760" s="861">
        <v>-4.625769</v>
      </c>
      <c r="CP760" s="861">
        <v>-9.697165</v>
      </c>
      <c r="CQ760" s="861">
        <v>-5.4363020000000004</v>
      </c>
      <c r="CR760" s="861">
        <v>-7.0477160000000003</v>
      </c>
      <c r="CS760" s="861">
        <v>-4.3185419999999999</v>
      </c>
      <c r="CT760" s="861">
        <v>-7.1603709999999996</v>
      </c>
      <c r="CU760" s="861">
        <v>-5.5943449999999997</v>
      </c>
      <c r="CV760" s="861">
        <v>-10.144893</v>
      </c>
      <c r="CW760" s="861">
        <v>-5.8908290000000001</v>
      </c>
      <c r="CX760" s="861">
        <v>-9.8593360000000008</v>
      </c>
      <c r="CY760" s="861">
        <v>-5.195303</v>
      </c>
      <c r="CZ760" s="861">
        <v>-6.7799579999999997</v>
      </c>
      <c r="DA760" s="861">
        <v>-4.5178099999999999</v>
      </c>
      <c r="DB760" s="861">
        <v>-7.4754399999999999</v>
      </c>
      <c r="DC760" s="861">
        <v>-4.9008479999999999</v>
      </c>
      <c r="DD760" s="861">
        <v>-9.8831349999999993</v>
      </c>
      <c r="DE760" s="861">
        <v>-7.2287049999999997</v>
      </c>
      <c r="DF760" s="861">
        <v>-10.057021000000001</v>
      </c>
      <c r="DG760" s="861">
        <v>-6.3137860000000003</v>
      </c>
      <c r="DH760" s="861">
        <v>-6.6003350000000003</v>
      </c>
      <c r="DI760" s="861">
        <v>-5.2240039999999999</v>
      </c>
      <c r="DJ760" s="861">
        <v>-7.1487610000000004</v>
      </c>
      <c r="DK760" s="861">
        <v>-6.2579669999999998</v>
      </c>
      <c r="DL760" s="861">
        <v>-9.929411</v>
      </c>
      <c r="DM760" s="861">
        <v>-8.4164739999999991</v>
      </c>
      <c r="DN760" s="861">
        <v>-10.063122</v>
      </c>
      <c r="DO760" s="861">
        <v>-7.1663459999999999</v>
      </c>
      <c r="DP760" s="861">
        <v>-7.0958009999999998</v>
      </c>
      <c r="DQ760" s="861">
        <v>-5.8745799999999999</v>
      </c>
      <c r="DR760" s="861">
        <v>-7.7671679999999999</v>
      </c>
      <c r="DS760" s="861">
        <v>-7.1095179999999996</v>
      </c>
      <c r="DT760" s="861">
        <v>-9.6610560000000003</v>
      </c>
      <c r="DU760" s="861">
        <v>-9.420477</v>
      </c>
      <c r="DV760" s="861">
        <v>-10.357931000000001</v>
      </c>
      <c r="DW760" s="861">
        <v>-7.3158599999999998</v>
      </c>
      <c r="DX760" s="861">
        <v>12.717798999999999</v>
      </c>
      <c r="DY760" s="861">
        <v>8.8516569999999994</v>
      </c>
      <c r="DZ760" s="861">
        <v>161.81157400000001</v>
      </c>
      <c r="EA760" s="861">
        <v>150.14292900000001</v>
      </c>
      <c r="EB760" s="861">
        <v>120.16</v>
      </c>
      <c r="EC760" s="861">
        <v>3.2559999999999998</v>
      </c>
      <c r="ED760" s="861">
        <v>385.2</v>
      </c>
      <c r="EE760" s="861">
        <v>120.1</v>
      </c>
      <c r="EF760" s="861">
        <v>5.4660000000000002</v>
      </c>
      <c r="EG760" s="861">
        <v>645.79999999999995</v>
      </c>
      <c r="EH760" s="861">
        <v>120.14</v>
      </c>
      <c r="EI760" s="861">
        <v>5.0439999999999996</v>
      </c>
      <c r="EJ760" s="861">
        <v>595.20000000000005</v>
      </c>
      <c r="EK760" s="861">
        <v>11.135477</v>
      </c>
      <c r="EL760" s="861">
        <v>3.3785409999999998</v>
      </c>
      <c r="EM760" s="861">
        <v>-16.945402999999999</v>
      </c>
      <c r="EN760" s="861">
        <v>-24.026952999999999</v>
      </c>
      <c r="EO760" s="861">
        <v>94.829875000000001</v>
      </c>
      <c r="EP760" s="861">
        <v>89.705462999999995</v>
      </c>
      <c r="EQ760" s="861">
        <v>-6.903511</v>
      </c>
      <c r="ER760" s="861">
        <v>1496.856898</v>
      </c>
      <c r="ES760" s="861">
        <v>3523.2170379999998</v>
      </c>
      <c r="ET760" s="861">
        <v>3011.3331109999999</v>
      </c>
      <c r="EU760" s="861"/>
      <c r="EV760" s="861"/>
      <c r="EW760" s="861"/>
      <c r="EX760" s="861"/>
      <c r="EY760" s="861"/>
      <c r="EZ760" s="861"/>
      <c r="FA760" s="861"/>
      <c r="FB760" s="861"/>
      <c r="FC760" s="861"/>
      <c r="FD760" s="861"/>
    </row>
    <row r="761" spans="1:160" x14ac:dyDescent="0.25">
      <c r="A761" s="837">
        <v>46146</v>
      </c>
      <c r="B761" s="836">
        <v>0.60410879629629632</v>
      </c>
      <c r="C761" s="861">
        <v>42600</v>
      </c>
      <c r="D761" s="861">
        <v>0</v>
      </c>
      <c r="E761" s="861">
        <v>0</v>
      </c>
      <c r="F761" s="861">
        <v>74.517532000000003</v>
      </c>
      <c r="G761" s="861">
        <v>71.259906999999998</v>
      </c>
      <c r="H761" s="861">
        <v>64.779837000000001</v>
      </c>
      <c r="I761" s="861">
        <v>73.595050999999998</v>
      </c>
      <c r="J761" s="861">
        <v>70.755527999999998</v>
      </c>
      <c r="K761" s="861">
        <v>71.030573000000004</v>
      </c>
      <c r="L761" s="861">
        <v>73.538994000000002</v>
      </c>
      <c r="M761" s="861">
        <v>74.406811000000005</v>
      </c>
      <c r="N761" s="861">
        <v>-4.618576</v>
      </c>
      <c r="O761" s="861">
        <v>-7.929278</v>
      </c>
      <c r="P761" s="861">
        <v>-8.5409539999999993</v>
      </c>
      <c r="Q761" s="861">
        <v>-3.5184980000000001</v>
      </c>
      <c r="R761" s="861">
        <v>-5.164663</v>
      </c>
      <c r="S761" s="861">
        <v>-6.0875120000000003</v>
      </c>
      <c r="T761" s="861">
        <v>81.639501999999993</v>
      </c>
      <c r="U761" s="861">
        <v>72.578554999999994</v>
      </c>
      <c r="V761" s="861">
        <v>93.523854</v>
      </c>
      <c r="W761" s="861">
        <v>92.633629999999997</v>
      </c>
      <c r="X761" s="861">
        <v>-3.2500439999999999</v>
      </c>
      <c r="Y761" s="861">
        <v>-4.0813179999999996</v>
      </c>
      <c r="Z761" s="861">
        <v>-9.1415000000000006</v>
      </c>
      <c r="AA761" s="861">
        <v>-8.9592139999999993</v>
      </c>
      <c r="AB761" s="861">
        <v>-8.5105079999999997</v>
      </c>
      <c r="AC761" s="861">
        <v>-10.488937</v>
      </c>
      <c r="AD761" s="861">
        <v>-14.390083000000001</v>
      </c>
      <c r="AE761" s="861">
        <v>104.685654</v>
      </c>
      <c r="AF761" s="861">
        <v>97.948545999999993</v>
      </c>
      <c r="AG761" s="861">
        <v>89.567363999999998</v>
      </c>
      <c r="AH761" s="861">
        <v>108.83059900000001</v>
      </c>
      <c r="AI761" s="861">
        <v>89.578885</v>
      </c>
      <c r="AJ761" s="861">
        <v>74.899752000000007</v>
      </c>
      <c r="AK761" s="861">
        <v>-4.6334160000000004</v>
      </c>
      <c r="AL761" s="861">
        <v>-9.5879849999999998</v>
      </c>
      <c r="AM761" s="861">
        <v>-5.9542840000000004</v>
      </c>
      <c r="AN761" s="861">
        <v>92.811859999999996</v>
      </c>
      <c r="AO761" s="861">
        <v>91.875544000000005</v>
      </c>
      <c r="AP761" s="861">
        <v>90.829380999999998</v>
      </c>
      <c r="AQ761" s="861">
        <v>88.394000000000005</v>
      </c>
      <c r="AR761" s="861">
        <v>73.050939</v>
      </c>
      <c r="AS761" s="861">
        <v>63.574541000000004</v>
      </c>
      <c r="AT761" s="861">
        <v>76.976062999999996</v>
      </c>
      <c r="AU761" s="861">
        <v>75.330498000000006</v>
      </c>
      <c r="AV761" s="861">
        <v>73.431261000000006</v>
      </c>
      <c r="AW761" s="861">
        <v>73.303706000000005</v>
      </c>
      <c r="AX761" s="861">
        <v>88.630801000000005</v>
      </c>
      <c r="AY761" s="861">
        <v>86.521925999999993</v>
      </c>
      <c r="AZ761" s="861">
        <v>-4.2180299999999997</v>
      </c>
      <c r="BA761" s="861">
        <v>-3.35453</v>
      </c>
      <c r="BB761" s="861">
        <v>-13.636010000000001</v>
      </c>
      <c r="BC761" s="861">
        <v>-11.859978999999999</v>
      </c>
      <c r="BD761" s="861">
        <v>-13.366078999999999</v>
      </c>
      <c r="BE761" s="861">
        <v>-12.19444</v>
      </c>
      <c r="BF761" s="861">
        <v>27.430031</v>
      </c>
      <c r="BG761" s="861">
        <v>138.31890200000001</v>
      </c>
      <c r="BH761" s="861">
        <v>107.84764800000001</v>
      </c>
      <c r="BI761" s="861">
        <v>51.725064000000003</v>
      </c>
      <c r="BJ761" s="861">
        <v>129.050904</v>
      </c>
      <c r="BK761" s="861">
        <v>85.552548000000002</v>
      </c>
      <c r="BL761" s="861">
        <v>76.499741</v>
      </c>
      <c r="BM761" s="861">
        <v>-19.716792000000002</v>
      </c>
      <c r="BN761" s="861">
        <v>-12.867946999999999</v>
      </c>
      <c r="BO761" s="861">
        <v>-20.645289999999999</v>
      </c>
      <c r="BP761" s="861">
        <v>-13.165964000000001</v>
      </c>
      <c r="BQ761" s="861">
        <v>85.856319999999997</v>
      </c>
      <c r="BR761" s="861">
        <v>87.841057000000006</v>
      </c>
      <c r="BS761" s="861">
        <v>84.834569000000002</v>
      </c>
      <c r="BT761" s="861">
        <v>61.129373999999999</v>
      </c>
      <c r="BU761" s="861">
        <v>63.032518000000003</v>
      </c>
      <c r="BV761" s="861">
        <v>61.865054000000001</v>
      </c>
      <c r="BW761" s="861">
        <v>65.210019000000003</v>
      </c>
      <c r="BX761" s="861">
        <v>-13.889685</v>
      </c>
      <c r="BY761" s="861">
        <v>-14.104571999999999</v>
      </c>
      <c r="BZ761" s="861">
        <v>-15.825533999999999</v>
      </c>
      <c r="CA761" s="861">
        <v>-18.503050000000002</v>
      </c>
      <c r="CB761" s="861">
        <v>-6.8658429999999999</v>
      </c>
      <c r="CC761" s="861">
        <v>-2.4742489999999999</v>
      </c>
      <c r="CD761" s="861">
        <v>-7.2561869999999997</v>
      </c>
      <c r="CE761" s="861">
        <v>-1.5283279999999999</v>
      </c>
      <c r="CF761" s="861">
        <v>-9.6961940000000002</v>
      </c>
      <c r="CG761" s="861">
        <v>-1.717641</v>
      </c>
      <c r="CH761" s="861">
        <v>-9.9508010000000002</v>
      </c>
      <c r="CI761" s="861">
        <v>-4.2895190000000003</v>
      </c>
      <c r="CJ761" s="861">
        <v>-7.0769590000000004</v>
      </c>
      <c r="CK761" s="861">
        <v>-3.285018</v>
      </c>
      <c r="CL761" s="861">
        <v>-7.6614469999999999</v>
      </c>
      <c r="CM761" s="861">
        <v>-2.3314149999999998</v>
      </c>
      <c r="CN761" s="861">
        <v>-9.5282859999999996</v>
      </c>
      <c r="CO761" s="861">
        <v>-4.6055599999999997</v>
      </c>
      <c r="CP761" s="861">
        <v>-9.6704670000000004</v>
      </c>
      <c r="CQ761" s="861">
        <v>-5.4782770000000003</v>
      </c>
      <c r="CR761" s="861">
        <v>-7.0430830000000002</v>
      </c>
      <c r="CS761" s="861">
        <v>-4.3390469999999999</v>
      </c>
      <c r="CT761" s="861">
        <v>-7.1275170000000001</v>
      </c>
      <c r="CU761" s="861">
        <v>-5.5690289999999996</v>
      </c>
      <c r="CV761" s="861">
        <v>-10.081375</v>
      </c>
      <c r="CW761" s="861">
        <v>-5.897208</v>
      </c>
      <c r="CX761" s="861">
        <v>-9.8316040000000005</v>
      </c>
      <c r="CY761" s="861">
        <v>-5.1854719999999999</v>
      </c>
      <c r="CZ761" s="861">
        <v>-6.7220110000000002</v>
      </c>
      <c r="DA761" s="861">
        <v>-4.4921749999999996</v>
      </c>
      <c r="DB761" s="861">
        <v>-7.4122940000000002</v>
      </c>
      <c r="DC761" s="861">
        <v>-4.858905</v>
      </c>
      <c r="DD761" s="861">
        <v>-9.8557210000000008</v>
      </c>
      <c r="DE761" s="861">
        <v>-7.2126200000000003</v>
      </c>
      <c r="DF761" s="861">
        <v>-10.022739</v>
      </c>
      <c r="DG761" s="861">
        <v>-6.29277</v>
      </c>
      <c r="DH761" s="861">
        <v>-6.5373000000000001</v>
      </c>
      <c r="DI761" s="861">
        <v>-5.2049019999999997</v>
      </c>
      <c r="DJ761" s="861">
        <v>-7.104374</v>
      </c>
      <c r="DK761" s="861">
        <v>-6.2248380000000001</v>
      </c>
      <c r="DL761" s="861">
        <v>-9.8717869999999994</v>
      </c>
      <c r="DM761" s="861">
        <v>-8.405799</v>
      </c>
      <c r="DN761" s="861">
        <v>-10.036818</v>
      </c>
      <c r="DO761" s="861">
        <v>-7.180809</v>
      </c>
      <c r="DP761" s="861">
        <v>-7.037388</v>
      </c>
      <c r="DQ761" s="861">
        <v>-5.8293489999999997</v>
      </c>
      <c r="DR761" s="861">
        <v>-7.6951479999999997</v>
      </c>
      <c r="DS761" s="861">
        <v>-7.0912940000000004</v>
      </c>
      <c r="DT761" s="861">
        <v>-9.6236239999999995</v>
      </c>
      <c r="DU761" s="861">
        <v>-9.4107230000000008</v>
      </c>
      <c r="DV761" s="861">
        <v>-10.306554</v>
      </c>
      <c r="DW761" s="861">
        <v>-7.3194039999999996</v>
      </c>
      <c r="DX761" s="861">
        <v>12.60956</v>
      </c>
      <c r="DY761" s="861">
        <v>8.8068439999999999</v>
      </c>
      <c r="DZ761" s="861">
        <v>161.233386</v>
      </c>
      <c r="EA761" s="861">
        <v>150.68699699999999</v>
      </c>
      <c r="EB761" s="861">
        <v>120.15</v>
      </c>
      <c r="EC761" s="861">
        <v>3.2530000000000001</v>
      </c>
      <c r="ED761" s="861">
        <v>385.3</v>
      </c>
      <c r="EE761" s="861">
        <v>120.23</v>
      </c>
      <c r="EF761" s="861">
        <v>5.4420000000000002</v>
      </c>
      <c r="EG761" s="861">
        <v>643.79999999999995</v>
      </c>
      <c r="EH761" s="861">
        <v>120.16</v>
      </c>
      <c r="EI761" s="861">
        <v>5.0060000000000002</v>
      </c>
      <c r="EJ761" s="861">
        <v>596.79999999999995</v>
      </c>
      <c r="EK761" s="861">
        <v>11.178502999999999</v>
      </c>
      <c r="EL761" s="861">
        <v>3.4688780000000001</v>
      </c>
      <c r="EM761" s="861">
        <v>-17.132787</v>
      </c>
      <c r="EN761" s="861">
        <v>-24.114167999999999</v>
      </c>
      <c r="EO761" s="861">
        <v>94.581899000000007</v>
      </c>
      <c r="EP761" s="861">
        <v>89.950209000000001</v>
      </c>
      <c r="EQ761" s="861">
        <v>-6.8799970000000004</v>
      </c>
      <c r="ER761" s="861">
        <v>1503.27475</v>
      </c>
      <c r="ES761" s="861">
        <v>3533.9776149999998</v>
      </c>
      <c r="ET761" s="861">
        <v>3021.236316</v>
      </c>
      <c r="EU761" s="861"/>
      <c r="EV761" s="861"/>
      <c r="EW761" s="861"/>
      <c r="EX761" s="861"/>
      <c r="EY761" s="861"/>
      <c r="EZ761" s="861"/>
      <c r="FA761" s="861"/>
      <c r="FB761" s="861"/>
      <c r="FC761" s="861"/>
      <c r="FD761" s="861"/>
    </row>
    <row r="762" spans="1:160" x14ac:dyDescent="0.25">
      <c r="A762" s="837">
        <v>46146</v>
      </c>
      <c r="B762" s="836">
        <v>0.60480324074074077</v>
      </c>
      <c r="C762" s="861">
        <v>42660</v>
      </c>
      <c r="D762" s="861">
        <v>0</v>
      </c>
      <c r="E762" s="861">
        <v>0</v>
      </c>
      <c r="F762" s="861">
        <v>74.550033999999997</v>
      </c>
      <c r="G762" s="861">
        <v>71.229743999999997</v>
      </c>
      <c r="H762" s="861">
        <v>64.825970999999996</v>
      </c>
      <c r="I762" s="861">
        <v>73.550307000000004</v>
      </c>
      <c r="J762" s="861">
        <v>70.699596</v>
      </c>
      <c r="K762" s="861">
        <v>71.009034999999997</v>
      </c>
      <c r="L762" s="861">
        <v>73.543070999999998</v>
      </c>
      <c r="M762" s="861">
        <v>74.393552999999997</v>
      </c>
      <c r="N762" s="861">
        <v>-5.0253839999999999</v>
      </c>
      <c r="O762" s="861">
        <v>-8.2020119999999999</v>
      </c>
      <c r="P762" s="861">
        <v>-8.6884239999999995</v>
      </c>
      <c r="Q762" s="861">
        <v>19.198464000000001</v>
      </c>
      <c r="R762" s="861">
        <v>-0.30736799999999997</v>
      </c>
      <c r="S762" s="861">
        <v>-6.228135</v>
      </c>
      <c r="T762" s="861">
        <v>81.649448000000007</v>
      </c>
      <c r="U762" s="861">
        <v>72.375084000000001</v>
      </c>
      <c r="V762" s="861">
        <v>93.473855999999998</v>
      </c>
      <c r="W762" s="861">
        <v>92.524805999999998</v>
      </c>
      <c r="X762" s="861">
        <v>11.472545999999999</v>
      </c>
      <c r="Y762" s="861">
        <v>7.8581000000000003</v>
      </c>
      <c r="Z762" s="861">
        <v>-7.5881080000000001</v>
      </c>
      <c r="AA762" s="861">
        <v>-7.2314879999999997</v>
      </c>
      <c r="AB762" s="861">
        <v>-7.1860670000000004</v>
      </c>
      <c r="AC762" s="861">
        <v>-10.598036</v>
      </c>
      <c r="AD762" s="861">
        <v>-14.486265</v>
      </c>
      <c r="AE762" s="861">
        <v>104.61929499999999</v>
      </c>
      <c r="AF762" s="861">
        <v>97.774705999999995</v>
      </c>
      <c r="AG762" s="861">
        <v>89.321241000000001</v>
      </c>
      <c r="AH762" s="861">
        <v>108.694337</v>
      </c>
      <c r="AI762" s="861">
        <v>89.459998999999996</v>
      </c>
      <c r="AJ762" s="861">
        <v>74.792767999999995</v>
      </c>
      <c r="AK762" s="861">
        <v>-4.8024699999999996</v>
      </c>
      <c r="AL762" s="861">
        <v>-9.7439029999999995</v>
      </c>
      <c r="AM762" s="861">
        <v>-6.1195740000000001</v>
      </c>
      <c r="AN762" s="861">
        <v>92.709890999999999</v>
      </c>
      <c r="AO762" s="861">
        <v>91.831485999999998</v>
      </c>
      <c r="AP762" s="861">
        <v>90.850800000000007</v>
      </c>
      <c r="AQ762" s="861">
        <v>88.370562000000007</v>
      </c>
      <c r="AR762" s="861">
        <v>72.996615000000006</v>
      </c>
      <c r="AS762" s="861">
        <v>63.628354999999999</v>
      </c>
      <c r="AT762" s="861">
        <v>77.033575999999996</v>
      </c>
      <c r="AU762" s="861">
        <v>75.315920000000006</v>
      </c>
      <c r="AV762" s="861">
        <v>73.623565999999997</v>
      </c>
      <c r="AW762" s="861">
        <v>72.980238999999997</v>
      </c>
      <c r="AX762" s="861">
        <v>88.531379999999999</v>
      </c>
      <c r="AY762" s="861">
        <v>86.541053000000005</v>
      </c>
      <c r="AZ762" s="861">
        <v>-2.7331949999999998</v>
      </c>
      <c r="BA762" s="861">
        <v>-3.5995759999999999</v>
      </c>
      <c r="BB762" s="861">
        <v>-13.515907</v>
      </c>
      <c r="BC762" s="861">
        <v>-11.874345999999999</v>
      </c>
      <c r="BD762" s="861">
        <v>-13.419171</v>
      </c>
      <c r="BE762" s="861">
        <v>-12.336729</v>
      </c>
      <c r="BF762" s="861">
        <v>28.061681</v>
      </c>
      <c r="BG762" s="861">
        <v>138.24205900000001</v>
      </c>
      <c r="BH762" s="861">
        <v>107.807153</v>
      </c>
      <c r="BI762" s="861">
        <v>51.511983000000001</v>
      </c>
      <c r="BJ762" s="861">
        <v>129.020725</v>
      </c>
      <c r="BK762" s="861">
        <v>85.537989999999994</v>
      </c>
      <c r="BL762" s="861">
        <v>76.449608999999995</v>
      </c>
      <c r="BM762" s="861">
        <v>-19.903108</v>
      </c>
      <c r="BN762" s="861">
        <v>-12.974888</v>
      </c>
      <c r="BO762" s="861">
        <v>-20.905853</v>
      </c>
      <c r="BP762" s="861">
        <v>-13.311640000000001</v>
      </c>
      <c r="BQ762" s="861">
        <v>85.724579000000006</v>
      </c>
      <c r="BR762" s="861">
        <v>87.728656000000001</v>
      </c>
      <c r="BS762" s="861">
        <v>84.753101999999998</v>
      </c>
      <c r="BT762" s="861">
        <v>61.089832999999999</v>
      </c>
      <c r="BU762" s="861">
        <v>63.118093999999999</v>
      </c>
      <c r="BV762" s="861">
        <v>61.894978999999999</v>
      </c>
      <c r="BW762" s="861">
        <v>65.224012999999999</v>
      </c>
      <c r="BX762" s="861">
        <v>-13.735917000000001</v>
      </c>
      <c r="BY762" s="861">
        <v>-13.955947</v>
      </c>
      <c r="BZ762" s="861">
        <v>-15.919504999999999</v>
      </c>
      <c r="CA762" s="861">
        <v>-18.629294999999999</v>
      </c>
      <c r="CB762" s="861">
        <v>-6.8132539999999997</v>
      </c>
      <c r="CC762" s="861">
        <v>-2.3995630000000001</v>
      </c>
      <c r="CD762" s="861">
        <v>-7.2430839999999996</v>
      </c>
      <c r="CE762" s="861">
        <v>-1.536645</v>
      </c>
      <c r="CF762" s="861">
        <v>-9.6924410000000005</v>
      </c>
      <c r="CG762" s="861">
        <v>-1.6903090000000001</v>
      </c>
      <c r="CH762" s="861">
        <v>-9.9486340000000002</v>
      </c>
      <c r="CI762" s="861">
        <v>-4.2608610000000002</v>
      </c>
      <c r="CJ762" s="861">
        <v>-7.0804080000000003</v>
      </c>
      <c r="CK762" s="861">
        <v>-3.2436699999999998</v>
      </c>
      <c r="CL762" s="861">
        <v>-7.6581549999999998</v>
      </c>
      <c r="CM762" s="861">
        <v>-2.3221219999999998</v>
      </c>
      <c r="CN762" s="861">
        <v>-9.5371959999999998</v>
      </c>
      <c r="CO762" s="861">
        <v>-4.5613539999999997</v>
      </c>
      <c r="CP762" s="861">
        <v>-9.6687619999999992</v>
      </c>
      <c r="CQ762" s="861">
        <v>-5.4071569999999998</v>
      </c>
      <c r="CR762" s="861">
        <v>-6.9839320000000003</v>
      </c>
      <c r="CS762" s="861">
        <v>-4.2652619999999999</v>
      </c>
      <c r="CT762" s="861">
        <v>-7.1370589999999998</v>
      </c>
      <c r="CU762" s="861">
        <v>-5.5468570000000001</v>
      </c>
      <c r="CV762" s="861">
        <v>-10.066554999999999</v>
      </c>
      <c r="CW762" s="861">
        <v>-5.8661659999999998</v>
      </c>
      <c r="CX762" s="861">
        <v>-9.8313959999999998</v>
      </c>
      <c r="CY762" s="861">
        <v>-5.1997039999999997</v>
      </c>
      <c r="CZ762" s="861">
        <v>-6.7283410000000003</v>
      </c>
      <c r="DA762" s="861">
        <v>-4.4883069999999998</v>
      </c>
      <c r="DB762" s="861">
        <v>-7.4743139999999997</v>
      </c>
      <c r="DC762" s="861">
        <v>-4.8596899999999996</v>
      </c>
      <c r="DD762" s="861">
        <v>-9.8645029999999991</v>
      </c>
      <c r="DE762" s="861">
        <v>-7.1807160000000003</v>
      </c>
      <c r="DF762" s="861">
        <v>-10.053602</v>
      </c>
      <c r="DG762" s="861">
        <v>-6.2828600000000003</v>
      </c>
      <c r="DH762" s="861">
        <v>-6.5623940000000003</v>
      </c>
      <c r="DI762" s="861">
        <v>-5.1785969999999999</v>
      </c>
      <c r="DJ762" s="861">
        <v>-7.1298459999999997</v>
      </c>
      <c r="DK762" s="861">
        <v>-6.2148190000000003</v>
      </c>
      <c r="DL762" s="861">
        <v>-9.9093260000000001</v>
      </c>
      <c r="DM762" s="861">
        <v>-8.4067369999999997</v>
      </c>
      <c r="DN762" s="861">
        <v>-10.073784</v>
      </c>
      <c r="DO762" s="861">
        <v>-7.1447219999999998</v>
      </c>
      <c r="DP762" s="861">
        <v>-7.0989380000000004</v>
      </c>
      <c r="DQ762" s="861">
        <v>-5.8309920000000002</v>
      </c>
      <c r="DR762" s="861">
        <v>-7.7309320000000001</v>
      </c>
      <c r="DS762" s="861">
        <v>-7.0756550000000002</v>
      </c>
      <c r="DT762" s="861">
        <v>-9.6391039999999997</v>
      </c>
      <c r="DU762" s="861">
        <v>-9.4163510000000006</v>
      </c>
      <c r="DV762" s="861">
        <v>-10.336880000000001</v>
      </c>
      <c r="DW762" s="861">
        <v>-7.2972460000000003</v>
      </c>
      <c r="DX762" s="861">
        <v>13.275764000000001</v>
      </c>
      <c r="DY762" s="861">
        <v>8.7572690000000009</v>
      </c>
      <c r="DZ762" s="861">
        <v>161.22590099999999</v>
      </c>
      <c r="EA762" s="861">
        <v>150.246163</v>
      </c>
      <c r="EB762" s="861">
        <v>120.78</v>
      </c>
      <c r="EC762" s="861">
        <v>1.24</v>
      </c>
      <c r="ED762" s="861">
        <v>132.69999999999999</v>
      </c>
      <c r="EE762" s="861">
        <v>120.76</v>
      </c>
      <c r="EF762" s="861">
        <v>5.4240000000000004</v>
      </c>
      <c r="EG762" s="861">
        <v>645.79999999999995</v>
      </c>
      <c r="EH762" s="861">
        <v>120.66</v>
      </c>
      <c r="EI762" s="861">
        <v>5.0049999999999999</v>
      </c>
      <c r="EJ762" s="861">
        <v>594.6</v>
      </c>
      <c r="EK762" s="861">
        <v>9.8688509999999994</v>
      </c>
      <c r="EL762" s="861">
        <v>3.304948</v>
      </c>
      <c r="EM762" s="861">
        <v>-15.988424999999999</v>
      </c>
      <c r="EN762" s="861">
        <v>-24.210801</v>
      </c>
      <c r="EO762" s="861">
        <v>94.578684999999993</v>
      </c>
      <c r="EP762" s="861">
        <v>89.751947999999999</v>
      </c>
      <c r="EQ762" s="861">
        <v>-6.8737329999999996</v>
      </c>
      <c r="ER762" s="861">
        <v>1507.23974</v>
      </c>
      <c r="ES762" s="861">
        <v>3544.7267379999998</v>
      </c>
      <c r="ET762" s="861">
        <v>3031.1374040000001</v>
      </c>
      <c r="EU762" s="861"/>
      <c r="EV762" s="861"/>
      <c r="EW762" s="861"/>
      <c r="EX762" s="861"/>
      <c r="EY762" s="861"/>
      <c r="EZ762" s="861"/>
      <c r="FA762" s="861"/>
      <c r="FB762" s="861"/>
      <c r="FC762" s="861"/>
      <c r="FD762" s="861"/>
    </row>
    <row r="763" spans="1:160" x14ac:dyDescent="0.25">
      <c r="A763" s="837">
        <v>46146</v>
      </c>
      <c r="B763" s="836">
        <v>0.60549768518518521</v>
      </c>
      <c r="C763" s="861">
        <v>42720</v>
      </c>
      <c r="D763" s="861">
        <v>0</v>
      </c>
      <c r="E763" s="861">
        <v>0</v>
      </c>
      <c r="F763" s="861">
        <v>74.483192000000003</v>
      </c>
      <c r="G763" s="861">
        <v>71.207615000000004</v>
      </c>
      <c r="H763" s="861">
        <v>64.793840000000003</v>
      </c>
      <c r="I763" s="861">
        <v>73.577781000000002</v>
      </c>
      <c r="J763" s="861">
        <v>70.680462000000006</v>
      </c>
      <c r="K763" s="861">
        <v>71.008157999999995</v>
      </c>
      <c r="L763" s="861">
        <v>73.561357999999998</v>
      </c>
      <c r="M763" s="861">
        <v>74.391955999999993</v>
      </c>
      <c r="N763" s="861">
        <v>-2.765368</v>
      </c>
      <c r="O763" s="861">
        <v>-5.3672300000000002</v>
      </c>
      <c r="P763" s="861">
        <v>-6.1294250000000003</v>
      </c>
      <c r="Q763" s="861">
        <v>-0.68586599999999998</v>
      </c>
      <c r="R763" s="861">
        <v>-0.83435099999999995</v>
      </c>
      <c r="S763" s="861">
        <v>-1.263809</v>
      </c>
      <c r="T763" s="861">
        <v>83.194412999999997</v>
      </c>
      <c r="U763" s="861">
        <v>73.275566999999995</v>
      </c>
      <c r="V763" s="861">
        <v>97.181681999999995</v>
      </c>
      <c r="W763" s="861">
        <v>96.328524000000002</v>
      </c>
      <c r="X763" s="861">
        <v>1.471994</v>
      </c>
      <c r="Y763" s="861">
        <v>1.836457</v>
      </c>
      <c r="Z763" s="861">
        <v>-2.4894240000000001</v>
      </c>
      <c r="AA763" s="861">
        <v>-2.4634520000000002</v>
      </c>
      <c r="AB763" s="861">
        <v>-1.989096</v>
      </c>
      <c r="AC763" s="861">
        <v>-4.829358</v>
      </c>
      <c r="AD763" s="861">
        <v>-8.2780719999999999</v>
      </c>
      <c r="AE763" s="861">
        <v>111.24713199999999</v>
      </c>
      <c r="AF763" s="861">
        <v>98.407627000000005</v>
      </c>
      <c r="AG763" s="861">
        <v>90.016300000000001</v>
      </c>
      <c r="AH763" s="861">
        <v>113.753404</v>
      </c>
      <c r="AI763" s="861">
        <v>91.998001000000002</v>
      </c>
      <c r="AJ763" s="861">
        <v>79.423900000000003</v>
      </c>
      <c r="AK763" s="861">
        <v>0.59535199999999999</v>
      </c>
      <c r="AL763" s="861">
        <v>-3.3314490000000001</v>
      </c>
      <c r="AM763" s="861">
        <v>-0.458005</v>
      </c>
      <c r="AN763" s="861">
        <v>95.029520000000005</v>
      </c>
      <c r="AO763" s="861">
        <v>95.521282999999997</v>
      </c>
      <c r="AP763" s="861">
        <v>92.496393999999995</v>
      </c>
      <c r="AQ763" s="861">
        <v>89.201409999999996</v>
      </c>
      <c r="AR763" s="861">
        <v>72.923973000000004</v>
      </c>
      <c r="AS763" s="861">
        <v>63.578449999999997</v>
      </c>
      <c r="AT763" s="861">
        <v>77.032398000000001</v>
      </c>
      <c r="AU763" s="861">
        <v>75.351473999999996</v>
      </c>
      <c r="AV763" s="861">
        <v>73.355795999999998</v>
      </c>
      <c r="AW763" s="861">
        <v>73.131608999999997</v>
      </c>
      <c r="AX763" s="861">
        <v>91.786846999999995</v>
      </c>
      <c r="AY763" s="861">
        <v>89.488721999999996</v>
      </c>
      <c r="AZ763" s="861">
        <v>0.50135300000000005</v>
      </c>
      <c r="BA763" s="861">
        <v>-3.9495000000000002E-2</v>
      </c>
      <c r="BB763" s="861">
        <v>-6.3507800000000003</v>
      </c>
      <c r="BC763" s="861">
        <v>-5.054907</v>
      </c>
      <c r="BD763" s="861">
        <v>-6.1734910000000003</v>
      </c>
      <c r="BE763" s="861">
        <v>-2.6972149999999999</v>
      </c>
      <c r="BF763" s="861">
        <v>30.384384000000001</v>
      </c>
      <c r="BG763" s="861">
        <v>139.81761700000001</v>
      </c>
      <c r="BH763" s="861">
        <v>108.902558</v>
      </c>
      <c r="BI763" s="861">
        <v>52.718735000000002</v>
      </c>
      <c r="BJ763" s="861">
        <v>132.34913</v>
      </c>
      <c r="BK763" s="861">
        <v>87.078896</v>
      </c>
      <c r="BL763" s="861">
        <v>75.924963000000005</v>
      </c>
      <c r="BM763" s="861">
        <v>-14.291319</v>
      </c>
      <c r="BN763" s="861">
        <v>-7.0854840000000001</v>
      </c>
      <c r="BO763" s="861">
        <v>-4.6357720000000002</v>
      </c>
      <c r="BP763" s="861">
        <v>-7.0667980000000004</v>
      </c>
      <c r="BQ763" s="861">
        <v>86.467094000000003</v>
      </c>
      <c r="BR763" s="861">
        <v>88.022937999999996</v>
      </c>
      <c r="BS763" s="861">
        <v>85.228729999999999</v>
      </c>
      <c r="BT763" s="861">
        <v>60.906945</v>
      </c>
      <c r="BU763" s="861">
        <v>63.124746000000002</v>
      </c>
      <c r="BV763" s="861">
        <v>61.851013999999999</v>
      </c>
      <c r="BW763" s="861">
        <v>65.205008000000007</v>
      </c>
      <c r="BX763" s="861">
        <v>-1.6749130000000001</v>
      </c>
      <c r="BY763" s="861">
        <v>-7.8749219999999998</v>
      </c>
      <c r="BZ763" s="861">
        <v>-4.8566580000000004</v>
      </c>
      <c r="CA763" s="861">
        <v>-7.9781740000000001</v>
      </c>
      <c r="CB763" s="861">
        <v>-6.8573529999999998</v>
      </c>
      <c r="CC763" s="861">
        <v>-2.297221</v>
      </c>
      <c r="CD763" s="861">
        <v>-7.2707920000000001</v>
      </c>
      <c r="CE763" s="861">
        <v>-1.485841</v>
      </c>
      <c r="CF763" s="861">
        <v>-9.6825279999999996</v>
      </c>
      <c r="CG763" s="861">
        <v>-1.6249340000000001</v>
      </c>
      <c r="CH763" s="861">
        <v>-9.9807500000000005</v>
      </c>
      <c r="CI763" s="861">
        <v>-4.2038599999999997</v>
      </c>
      <c r="CJ763" s="861">
        <v>-7.0324970000000002</v>
      </c>
      <c r="CK763" s="861">
        <v>-3.2210549999999998</v>
      </c>
      <c r="CL763" s="861">
        <v>-7.6741910000000004</v>
      </c>
      <c r="CM763" s="861">
        <v>-2.3092769999999998</v>
      </c>
      <c r="CN763" s="861">
        <v>-9.5155609999999999</v>
      </c>
      <c r="CO763" s="861">
        <v>-4.5096439999999998</v>
      </c>
      <c r="CP763" s="861">
        <v>-9.6364680000000007</v>
      </c>
      <c r="CQ763" s="861">
        <v>-5.3396710000000001</v>
      </c>
      <c r="CR763" s="861">
        <v>-7.0227700000000004</v>
      </c>
      <c r="CS763" s="861">
        <v>-4.2723079999999998</v>
      </c>
      <c r="CT763" s="861">
        <v>-7.1711239999999998</v>
      </c>
      <c r="CU763" s="861">
        <v>-5.5360969999999998</v>
      </c>
      <c r="CV763" s="861">
        <v>-10.087635000000001</v>
      </c>
      <c r="CW763" s="861">
        <v>-5.8055139999999996</v>
      </c>
      <c r="CX763" s="861">
        <v>-9.795776</v>
      </c>
      <c r="CY763" s="861">
        <v>-5.177384</v>
      </c>
      <c r="CZ763" s="861">
        <v>-6.7022320000000004</v>
      </c>
      <c r="DA763" s="861">
        <v>-4.5247250000000001</v>
      </c>
      <c r="DB763" s="861">
        <v>-7.4276989999999996</v>
      </c>
      <c r="DC763" s="861">
        <v>-4.8644720000000001</v>
      </c>
      <c r="DD763" s="861">
        <v>-9.8412050000000004</v>
      </c>
      <c r="DE763" s="861">
        <v>-7.1990980000000002</v>
      </c>
      <c r="DF763" s="861">
        <v>-10.031729</v>
      </c>
      <c r="DG763" s="861">
        <v>-6.3007739999999997</v>
      </c>
      <c r="DH763" s="861">
        <v>-6.5518429999999999</v>
      </c>
      <c r="DI763" s="861">
        <v>-5.1963549999999996</v>
      </c>
      <c r="DJ763" s="861">
        <v>-7.1383150000000004</v>
      </c>
      <c r="DK763" s="861">
        <v>-6.2447359999999996</v>
      </c>
      <c r="DL763" s="861">
        <v>-9.8797619999999995</v>
      </c>
      <c r="DM763" s="861">
        <v>-8.4081379999999992</v>
      </c>
      <c r="DN763" s="861">
        <v>-10.045809</v>
      </c>
      <c r="DO763" s="861">
        <v>-7.1687339999999997</v>
      </c>
      <c r="DP763" s="861">
        <v>-7.0729629999999997</v>
      </c>
      <c r="DQ763" s="861">
        <v>-5.836646</v>
      </c>
      <c r="DR763" s="861">
        <v>-7.6940499999999998</v>
      </c>
      <c r="DS763" s="861">
        <v>-7.1177590000000004</v>
      </c>
      <c r="DT763" s="861">
        <v>-9.6405080000000005</v>
      </c>
      <c r="DU763" s="861">
        <v>-9.416347</v>
      </c>
      <c r="DV763" s="861">
        <v>-10.333126</v>
      </c>
      <c r="DW763" s="861">
        <v>-7.3248199999999999</v>
      </c>
      <c r="DX763" s="861">
        <v>15.59127</v>
      </c>
      <c r="DY763" s="861">
        <v>11.621943</v>
      </c>
      <c r="DZ763" s="861">
        <v>170.767954</v>
      </c>
      <c r="EA763" s="861">
        <v>157.34811400000001</v>
      </c>
      <c r="EB763" s="861">
        <v>119.99</v>
      </c>
      <c r="EC763" s="861">
        <v>3.25</v>
      </c>
      <c r="ED763" s="861">
        <v>384.1</v>
      </c>
      <c r="EE763" s="861">
        <v>119.94</v>
      </c>
      <c r="EF763" s="861">
        <v>5.8129999999999997</v>
      </c>
      <c r="EG763" s="861">
        <v>689.1</v>
      </c>
      <c r="EH763" s="861">
        <v>120.12</v>
      </c>
      <c r="EI763" s="861">
        <v>5.3289999999999997</v>
      </c>
      <c r="EJ763" s="861">
        <v>628.70000000000005</v>
      </c>
      <c r="EK763" s="861">
        <v>11.709764</v>
      </c>
      <c r="EL763" s="861">
        <v>14.233866000000001</v>
      </c>
      <c r="EM763" s="861">
        <v>-12.167769</v>
      </c>
      <c r="EN763" s="861">
        <v>-18.869637999999998</v>
      </c>
      <c r="EO763" s="861">
        <v>98.597221000000005</v>
      </c>
      <c r="EP763" s="861">
        <v>92.899887000000007</v>
      </c>
      <c r="EQ763" s="861">
        <v>-6.8640020000000002</v>
      </c>
      <c r="ER763" s="861">
        <v>1509.798102</v>
      </c>
      <c r="ES763" s="861">
        <v>3556.3795169999999</v>
      </c>
      <c r="ET763" s="861">
        <v>3041.6662649999998</v>
      </c>
      <c r="EU763" s="861"/>
      <c r="EV763" s="861"/>
      <c r="EW763" s="861"/>
      <c r="EX763" s="861"/>
      <c r="EY763" s="861"/>
      <c r="EZ763" s="861"/>
      <c r="FA763" s="861"/>
      <c r="FB763" s="861"/>
      <c r="FC763" s="861"/>
      <c r="FD763" s="861"/>
    </row>
    <row r="764" spans="1:160" x14ac:dyDescent="0.25">
      <c r="A764" s="837">
        <v>46146</v>
      </c>
      <c r="B764" s="836">
        <v>0.60619212962962965</v>
      </c>
      <c r="C764" s="861">
        <v>42780</v>
      </c>
      <c r="D764" s="861">
        <v>0</v>
      </c>
      <c r="E764" s="861">
        <v>0</v>
      </c>
      <c r="F764" s="861">
        <v>74.570744000000005</v>
      </c>
      <c r="G764" s="861">
        <v>71.181375000000003</v>
      </c>
      <c r="H764" s="861">
        <v>64.839652999999998</v>
      </c>
      <c r="I764" s="861">
        <v>73.523251999999999</v>
      </c>
      <c r="J764" s="861">
        <v>70.667354000000003</v>
      </c>
      <c r="K764" s="861">
        <v>70.984869000000003</v>
      </c>
      <c r="L764" s="861">
        <v>73.585370999999995</v>
      </c>
      <c r="M764" s="861">
        <v>74.423975999999996</v>
      </c>
      <c r="N764" s="861">
        <v>-3.1691929999999999</v>
      </c>
      <c r="O764" s="861">
        <v>-5.8267800000000003</v>
      </c>
      <c r="P764" s="861">
        <v>-6.6058620000000001</v>
      </c>
      <c r="Q764" s="861">
        <v>-2.4052600000000002</v>
      </c>
      <c r="R764" s="861">
        <v>-3.6767270000000001</v>
      </c>
      <c r="S764" s="861">
        <v>-4.7235480000000001</v>
      </c>
      <c r="T764" s="861">
        <v>82.739445000000003</v>
      </c>
      <c r="U764" s="861">
        <v>72.664944000000006</v>
      </c>
      <c r="V764" s="861">
        <v>95.517026000000001</v>
      </c>
      <c r="W764" s="861">
        <v>94.626335999999995</v>
      </c>
      <c r="X764" s="861">
        <v>-0.67515599999999998</v>
      </c>
      <c r="Y764" s="861">
        <v>-0.93684299999999998</v>
      </c>
      <c r="Z764" s="861">
        <v>-5.6802510000000002</v>
      </c>
      <c r="AA764" s="861">
        <v>-5.5809740000000003</v>
      </c>
      <c r="AB764" s="861">
        <v>-5.14046</v>
      </c>
      <c r="AC764" s="861">
        <v>-7.5748170000000004</v>
      </c>
      <c r="AD764" s="861">
        <v>-11.762021000000001</v>
      </c>
      <c r="AE764" s="861">
        <v>110.974107</v>
      </c>
      <c r="AF764" s="861">
        <v>99.228628</v>
      </c>
      <c r="AG764" s="861">
        <v>91.173953999999995</v>
      </c>
      <c r="AH764" s="861">
        <v>116.452258</v>
      </c>
      <c r="AI764" s="861">
        <v>91.273261000000005</v>
      </c>
      <c r="AJ764" s="861">
        <v>77.667212000000006</v>
      </c>
      <c r="AK764" s="861">
        <v>-1.344031</v>
      </c>
      <c r="AL764" s="861">
        <v>-6.2993940000000004</v>
      </c>
      <c r="AM764" s="861">
        <v>-3.1498390000000001</v>
      </c>
      <c r="AN764" s="861">
        <v>95.012640000000005</v>
      </c>
      <c r="AO764" s="861">
        <v>93.783655999999993</v>
      </c>
      <c r="AP764" s="861">
        <v>93.132401999999999</v>
      </c>
      <c r="AQ764" s="861">
        <v>89.476849000000001</v>
      </c>
      <c r="AR764" s="861">
        <v>72.978841000000003</v>
      </c>
      <c r="AS764" s="861">
        <v>63.603960999999998</v>
      </c>
      <c r="AT764" s="861">
        <v>76.981219999999993</v>
      </c>
      <c r="AU764" s="861">
        <v>75.366909000000007</v>
      </c>
      <c r="AV764" s="861">
        <v>73.896310999999997</v>
      </c>
      <c r="AW764" s="861">
        <v>73.517351000000005</v>
      </c>
      <c r="AX764" s="861">
        <v>90.023309999999995</v>
      </c>
      <c r="AY764" s="861">
        <v>88.080905000000001</v>
      </c>
      <c r="AZ764" s="861">
        <v>-1.5468280000000001</v>
      </c>
      <c r="BA764" s="861">
        <v>-1.3875299999999999</v>
      </c>
      <c r="BB764" s="861">
        <v>-9.7861379999999993</v>
      </c>
      <c r="BC764" s="861">
        <v>-7.9605100000000002</v>
      </c>
      <c r="BD764" s="861">
        <v>-9.1287380000000002</v>
      </c>
      <c r="BE764" s="861">
        <v>-4.2615439999999998</v>
      </c>
      <c r="BF764" s="861">
        <v>31.253157000000002</v>
      </c>
      <c r="BG764" s="861">
        <v>139.39261400000001</v>
      </c>
      <c r="BH764" s="861">
        <v>109.24127</v>
      </c>
      <c r="BI764" s="861">
        <v>52.489465000000003</v>
      </c>
      <c r="BJ764" s="861">
        <v>131.70863</v>
      </c>
      <c r="BK764" s="861">
        <v>87.278927999999993</v>
      </c>
      <c r="BL764" s="861">
        <v>79.175471999999999</v>
      </c>
      <c r="BM764" s="861">
        <v>-15.923876999999999</v>
      </c>
      <c r="BN764" s="861">
        <v>-9.0887869999999999</v>
      </c>
      <c r="BO764" s="861">
        <v>-14.006418</v>
      </c>
      <c r="BP764" s="861">
        <v>-8.6357850000000003</v>
      </c>
      <c r="BQ764" s="861">
        <v>87.307992999999996</v>
      </c>
      <c r="BR764" s="861">
        <v>88.258865</v>
      </c>
      <c r="BS764" s="861">
        <v>85.573487999999998</v>
      </c>
      <c r="BT764" s="861">
        <v>60.976148999999999</v>
      </c>
      <c r="BU764" s="861">
        <v>63.020592000000001</v>
      </c>
      <c r="BV764" s="861">
        <v>61.79862</v>
      </c>
      <c r="BW764" s="861">
        <v>65.169490999999994</v>
      </c>
      <c r="BX764" s="861">
        <v>-10.789163</v>
      </c>
      <c r="BY764" s="861">
        <v>-11.326003999999999</v>
      </c>
      <c r="BZ764" s="861">
        <v>-9.6689869999999996</v>
      </c>
      <c r="CA764" s="861">
        <v>-11.887293</v>
      </c>
      <c r="CB764" s="861">
        <v>-6.83751</v>
      </c>
      <c r="CC764" s="861">
        <v>-2.3149069999999998</v>
      </c>
      <c r="CD764" s="861">
        <v>-7.217123</v>
      </c>
      <c r="CE764" s="861">
        <v>-1.4127430000000001</v>
      </c>
      <c r="CF764" s="861">
        <v>-9.6424610000000008</v>
      </c>
      <c r="CG764" s="861">
        <v>-1.589075</v>
      </c>
      <c r="CH764" s="861">
        <v>-9.9364070000000009</v>
      </c>
      <c r="CI764" s="861">
        <v>-4.192005</v>
      </c>
      <c r="CJ764" s="861">
        <v>-7.0355369999999997</v>
      </c>
      <c r="CK764" s="861">
        <v>-3.2280869999999999</v>
      </c>
      <c r="CL764" s="861">
        <v>-7.6186179999999997</v>
      </c>
      <c r="CM764" s="861">
        <v>-2.2435040000000002</v>
      </c>
      <c r="CN764" s="861">
        <v>-9.4900420000000008</v>
      </c>
      <c r="CO764" s="861">
        <v>-4.471298</v>
      </c>
      <c r="CP764" s="861">
        <v>-9.6485810000000001</v>
      </c>
      <c r="CQ764" s="861">
        <v>-5.391769</v>
      </c>
      <c r="CR764" s="861">
        <v>-6.9811170000000002</v>
      </c>
      <c r="CS764" s="861">
        <v>-4.2801330000000002</v>
      </c>
      <c r="CT764" s="861">
        <v>-7.1046230000000001</v>
      </c>
      <c r="CU764" s="861">
        <v>-5.4958619999999998</v>
      </c>
      <c r="CV764" s="861">
        <v>-10.043355</v>
      </c>
      <c r="CW764" s="861">
        <v>-5.8030229999999996</v>
      </c>
      <c r="CX764" s="861">
        <v>-9.7919590000000003</v>
      </c>
      <c r="CY764" s="861">
        <v>-5.1624160000000003</v>
      </c>
      <c r="CZ764" s="861">
        <v>-6.6746230000000004</v>
      </c>
      <c r="DA764" s="861">
        <v>-4.4700540000000002</v>
      </c>
      <c r="DB764" s="861">
        <v>-7.3779199999999996</v>
      </c>
      <c r="DC764" s="861">
        <v>-4.8228059999999999</v>
      </c>
      <c r="DD764" s="861">
        <v>-9.809609</v>
      </c>
      <c r="DE764" s="861">
        <v>-7.1760440000000001</v>
      </c>
      <c r="DF764" s="861">
        <v>-10.016781999999999</v>
      </c>
      <c r="DG764" s="861">
        <v>-6.2625859999999998</v>
      </c>
      <c r="DH764" s="861">
        <v>-6.5122400000000003</v>
      </c>
      <c r="DI764" s="861">
        <v>-5.1494419999999996</v>
      </c>
      <c r="DJ764" s="861">
        <v>-7.0795789999999998</v>
      </c>
      <c r="DK764" s="861">
        <v>-6.2033430000000003</v>
      </c>
      <c r="DL764" s="861">
        <v>-9.8509989999999998</v>
      </c>
      <c r="DM764" s="861">
        <v>-8.3789730000000002</v>
      </c>
      <c r="DN764" s="861">
        <v>-10.028515000000001</v>
      </c>
      <c r="DO764" s="861">
        <v>-7.12629</v>
      </c>
      <c r="DP764" s="861">
        <v>-7.0398670000000001</v>
      </c>
      <c r="DQ764" s="861">
        <v>-5.7868880000000003</v>
      </c>
      <c r="DR764" s="861">
        <v>-7.6754740000000004</v>
      </c>
      <c r="DS764" s="861">
        <v>-7.0594919999999997</v>
      </c>
      <c r="DT764" s="861">
        <v>-9.5798629999999996</v>
      </c>
      <c r="DU764" s="861">
        <v>-9.3763529999999999</v>
      </c>
      <c r="DV764" s="861">
        <v>-10.308968</v>
      </c>
      <c r="DW764" s="861">
        <v>-7.2736739999999998</v>
      </c>
      <c r="DX764" s="861">
        <v>14.012929</v>
      </c>
      <c r="DY764" s="861">
        <v>10.757875</v>
      </c>
      <c r="DZ764" s="861">
        <v>166.02667199999999</v>
      </c>
      <c r="EA764" s="861">
        <v>153.60884799999999</v>
      </c>
      <c r="EB764" s="861">
        <v>120.1</v>
      </c>
      <c r="EC764" s="861">
        <v>3.2509999999999999</v>
      </c>
      <c r="ED764" s="861">
        <v>384.7</v>
      </c>
      <c r="EE764" s="861">
        <v>120.09</v>
      </c>
      <c r="EF764" s="861">
        <v>5.6189999999999998</v>
      </c>
      <c r="EG764" s="861">
        <v>664</v>
      </c>
      <c r="EH764" s="861">
        <v>120.11</v>
      </c>
      <c r="EI764" s="861">
        <v>5.2439999999999998</v>
      </c>
      <c r="EJ764" s="861">
        <v>616.9</v>
      </c>
      <c r="EK764" s="861">
        <v>11.596603</v>
      </c>
      <c r="EL764" s="861">
        <v>6.4246759999999998</v>
      </c>
      <c r="EM764" s="861">
        <v>-14.746442</v>
      </c>
      <c r="EN764" s="861">
        <v>-20.431094000000002</v>
      </c>
      <c r="EO764" s="861">
        <v>96.619913999999994</v>
      </c>
      <c r="EP764" s="861">
        <v>91.254587999999998</v>
      </c>
      <c r="EQ764" s="861">
        <v>-6.8327609999999996</v>
      </c>
      <c r="ER764" s="861">
        <v>1516.205925</v>
      </c>
      <c r="ES764" s="861">
        <v>3567.6382199999998</v>
      </c>
      <c r="ET764" s="861">
        <v>3052.0716790000001</v>
      </c>
      <c r="EU764" s="861"/>
      <c r="EV764" s="861"/>
      <c r="EW764" s="861"/>
      <c r="EX764" s="861"/>
      <c r="EY764" s="861"/>
      <c r="EZ764" s="861"/>
      <c r="FA764" s="861"/>
      <c r="FB764" s="861"/>
      <c r="FC764" s="861"/>
      <c r="FD764" s="861"/>
    </row>
    <row r="765" spans="1:160" x14ac:dyDescent="0.25">
      <c r="A765" s="837">
        <v>46146</v>
      </c>
      <c r="B765" s="836">
        <v>0.60688657407407409</v>
      </c>
      <c r="C765" s="861">
        <v>42840</v>
      </c>
      <c r="D765" s="861">
        <v>0</v>
      </c>
      <c r="E765" s="861">
        <v>0</v>
      </c>
      <c r="F765" s="861">
        <v>74.565685000000002</v>
      </c>
      <c r="G765" s="861">
        <v>71.163143000000005</v>
      </c>
      <c r="H765" s="861">
        <v>64.754158000000004</v>
      </c>
      <c r="I765" s="861">
        <v>73.544309999999996</v>
      </c>
      <c r="J765" s="861">
        <v>70.663859000000002</v>
      </c>
      <c r="K765" s="861">
        <v>71.002594999999999</v>
      </c>
      <c r="L765" s="861">
        <v>73.536602000000002</v>
      </c>
      <c r="M765" s="861">
        <v>74.407381000000001</v>
      </c>
      <c r="N765" s="861">
        <v>-3.5039560000000001</v>
      </c>
      <c r="O765" s="861">
        <v>-6.1867260000000002</v>
      </c>
      <c r="P765" s="861">
        <v>-7.0395830000000004</v>
      </c>
      <c r="Q765" s="861">
        <v>-2.5849609999999998</v>
      </c>
      <c r="R765" s="861">
        <v>-4.2017559999999996</v>
      </c>
      <c r="S765" s="861">
        <v>-4.9662860000000002</v>
      </c>
      <c r="T765" s="861">
        <v>82.143782999999999</v>
      </c>
      <c r="U765" s="861">
        <v>72.788841000000005</v>
      </c>
      <c r="V765" s="861">
        <v>94.595027000000002</v>
      </c>
      <c r="W765" s="861">
        <v>93.731515000000002</v>
      </c>
      <c r="X765" s="861">
        <v>-1.6419779999999999</v>
      </c>
      <c r="Y765" s="861">
        <v>-1.8617140000000001</v>
      </c>
      <c r="Z765" s="861">
        <v>-7.0696219999999999</v>
      </c>
      <c r="AA765" s="861">
        <v>-6.8949350000000003</v>
      </c>
      <c r="AB765" s="861">
        <v>-6.4689269999999999</v>
      </c>
      <c r="AC765" s="861">
        <v>-8.8381100000000004</v>
      </c>
      <c r="AD765" s="861">
        <v>-12.909481</v>
      </c>
      <c r="AE765" s="861">
        <v>108.515551</v>
      </c>
      <c r="AF765" s="861">
        <v>99.854883000000001</v>
      </c>
      <c r="AG765" s="861">
        <v>91.757467000000005</v>
      </c>
      <c r="AH765" s="861">
        <v>113.71977</v>
      </c>
      <c r="AI765" s="861">
        <v>90.631298999999999</v>
      </c>
      <c r="AJ765" s="861">
        <v>76.569958</v>
      </c>
      <c r="AK765" s="861">
        <v>-2.5030540000000001</v>
      </c>
      <c r="AL765" s="861">
        <v>-7.6087499999999997</v>
      </c>
      <c r="AM765" s="861">
        <v>-4.3415689999999998</v>
      </c>
      <c r="AN765" s="861">
        <v>94.360468999999995</v>
      </c>
      <c r="AO765" s="861">
        <v>92.922815999999997</v>
      </c>
      <c r="AP765" s="861">
        <v>92.556161000000003</v>
      </c>
      <c r="AQ765" s="861">
        <v>89.403068000000005</v>
      </c>
      <c r="AR765" s="861">
        <v>73.156172999999995</v>
      </c>
      <c r="AS765" s="861">
        <v>63.600906000000002</v>
      </c>
      <c r="AT765" s="861">
        <v>77.066946000000002</v>
      </c>
      <c r="AU765" s="861">
        <v>75.375534999999999</v>
      </c>
      <c r="AV765" s="861">
        <v>73.506867</v>
      </c>
      <c r="AW765" s="861">
        <v>72.838459</v>
      </c>
      <c r="AX765" s="861">
        <v>89.549212999999995</v>
      </c>
      <c r="AY765" s="861">
        <v>87.452968999999996</v>
      </c>
      <c r="AZ765" s="861">
        <v>-2.5374219999999998</v>
      </c>
      <c r="BA765" s="861">
        <v>-2.0491779999999999</v>
      </c>
      <c r="BB765" s="861">
        <v>-11.044494</v>
      </c>
      <c r="BC765" s="861">
        <v>-9.217587</v>
      </c>
      <c r="BD765" s="861">
        <v>-10.489575</v>
      </c>
      <c r="BE765" s="861">
        <v>-8.9331340000000008</v>
      </c>
      <c r="BF765" s="861">
        <v>24.805938000000001</v>
      </c>
      <c r="BG765" s="861">
        <v>137.98096200000001</v>
      </c>
      <c r="BH765" s="861">
        <v>108.94495499999999</v>
      </c>
      <c r="BI765" s="861">
        <v>52.509315999999998</v>
      </c>
      <c r="BJ765" s="861">
        <v>129.79706200000001</v>
      </c>
      <c r="BK765" s="861">
        <v>86.715507000000002</v>
      </c>
      <c r="BL765" s="861">
        <v>78.231881000000001</v>
      </c>
      <c r="BM765" s="861">
        <v>-17.144210000000001</v>
      </c>
      <c r="BN765" s="861">
        <v>-10.358461</v>
      </c>
      <c r="BO765" s="861">
        <v>-18.521332999999998</v>
      </c>
      <c r="BP765" s="861">
        <v>-10.036417999999999</v>
      </c>
      <c r="BQ765" s="861">
        <v>86.809567000000001</v>
      </c>
      <c r="BR765" s="861">
        <v>88.225318000000001</v>
      </c>
      <c r="BS765" s="861">
        <v>85.596164999999999</v>
      </c>
      <c r="BT765" s="861">
        <v>60.884810999999999</v>
      </c>
      <c r="BU765" s="861">
        <v>62.998451000000003</v>
      </c>
      <c r="BV765" s="861">
        <v>61.796613999999998</v>
      </c>
      <c r="BW765" s="861">
        <v>65.143989000000005</v>
      </c>
      <c r="BX765" s="861">
        <v>-12.102912</v>
      </c>
      <c r="BY765" s="861">
        <v>-12.487726</v>
      </c>
      <c r="BZ765" s="861">
        <v>-11.971753</v>
      </c>
      <c r="CA765" s="861">
        <v>-16.042382</v>
      </c>
      <c r="CB765" s="861">
        <v>-6.7578589999999998</v>
      </c>
      <c r="CC765" s="861">
        <v>-2.2577060000000002</v>
      </c>
      <c r="CD765" s="861">
        <v>-7.1805070000000004</v>
      </c>
      <c r="CE765" s="861">
        <v>-1.3713630000000001</v>
      </c>
      <c r="CF765" s="861">
        <v>-9.6173169999999999</v>
      </c>
      <c r="CG765" s="861">
        <v>-1.5582240000000001</v>
      </c>
      <c r="CH765" s="861">
        <v>-9.9239350000000002</v>
      </c>
      <c r="CI765" s="861">
        <v>-4.1656930000000001</v>
      </c>
      <c r="CJ765" s="861">
        <v>-7.0021019999999998</v>
      </c>
      <c r="CK765" s="861">
        <v>-3.1731259999999999</v>
      </c>
      <c r="CL765" s="861">
        <v>-7.5941340000000004</v>
      </c>
      <c r="CM765" s="861">
        <v>-2.21088</v>
      </c>
      <c r="CN765" s="861">
        <v>-9.4522429999999993</v>
      </c>
      <c r="CO765" s="861">
        <v>-4.465897</v>
      </c>
      <c r="CP765" s="861">
        <v>-9.6352989999999998</v>
      </c>
      <c r="CQ765" s="861">
        <v>-5.3413050000000002</v>
      </c>
      <c r="CR765" s="861">
        <v>-6.9277240000000004</v>
      </c>
      <c r="CS765" s="861">
        <v>-4.2306860000000004</v>
      </c>
      <c r="CT765" s="861">
        <v>-7.0781470000000004</v>
      </c>
      <c r="CU765" s="861">
        <v>-5.4666569999999997</v>
      </c>
      <c r="CV765" s="861">
        <v>-10.013002</v>
      </c>
      <c r="CW765" s="861">
        <v>-5.7789320000000002</v>
      </c>
      <c r="CX765" s="861">
        <v>-9.7762689999999992</v>
      </c>
      <c r="CY765" s="861">
        <v>-5.1426489999999996</v>
      </c>
      <c r="CZ765" s="861">
        <v>-6.6543429999999999</v>
      </c>
      <c r="DA765" s="861">
        <v>-4.43614</v>
      </c>
      <c r="DB765" s="861">
        <v>-7.3779680000000001</v>
      </c>
      <c r="DC765" s="861">
        <v>-4.8256459999999999</v>
      </c>
      <c r="DD765" s="861">
        <v>-9.792624</v>
      </c>
      <c r="DE765" s="861">
        <v>-7.1282940000000004</v>
      </c>
      <c r="DF765" s="861">
        <v>-9.99742</v>
      </c>
      <c r="DG765" s="861">
        <v>-6.2349410000000001</v>
      </c>
      <c r="DH765" s="861">
        <v>-6.4813159999999996</v>
      </c>
      <c r="DI765" s="861">
        <v>-5.1331720000000001</v>
      </c>
      <c r="DJ765" s="861">
        <v>-7.0646620000000002</v>
      </c>
      <c r="DK765" s="861">
        <v>-6.1917109999999997</v>
      </c>
      <c r="DL765" s="861">
        <v>-9.8312939999999998</v>
      </c>
      <c r="DM765" s="861">
        <v>-8.3700799999999997</v>
      </c>
      <c r="DN765" s="861">
        <v>-10.010090999999999</v>
      </c>
      <c r="DO765" s="861">
        <v>-7.1210310000000003</v>
      </c>
      <c r="DP765" s="861">
        <v>-7.0056479999999999</v>
      </c>
      <c r="DQ765" s="861">
        <v>-5.7738659999999999</v>
      </c>
      <c r="DR765" s="861">
        <v>-7.6516580000000003</v>
      </c>
      <c r="DS765" s="861">
        <v>-7.059056</v>
      </c>
      <c r="DT765" s="861">
        <v>-9.5901820000000004</v>
      </c>
      <c r="DU765" s="861">
        <v>-9.3768229999999999</v>
      </c>
      <c r="DV765" s="861">
        <v>-10.292291000000001</v>
      </c>
      <c r="DW765" s="861">
        <v>-7.2678229999999999</v>
      </c>
      <c r="DX765" s="861">
        <v>13.419727</v>
      </c>
      <c r="DY765" s="861">
        <v>10.068778</v>
      </c>
      <c r="DZ765" s="861">
        <v>163.647526</v>
      </c>
      <c r="EA765" s="861">
        <v>152.58788200000001</v>
      </c>
      <c r="EB765" s="861">
        <v>121.1</v>
      </c>
      <c r="EC765" s="861">
        <v>1.24</v>
      </c>
      <c r="ED765" s="861">
        <v>133.1</v>
      </c>
      <c r="EE765" s="861">
        <v>121.22</v>
      </c>
      <c r="EF765" s="861">
        <v>5.4939999999999998</v>
      </c>
      <c r="EG765" s="861">
        <v>657.3</v>
      </c>
      <c r="EH765" s="861">
        <v>120.89</v>
      </c>
      <c r="EI765" s="861">
        <v>5.16</v>
      </c>
      <c r="EJ765" s="861">
        <v>614.5</v>
      </c>
      <c r="EK765" s="861">
        <v>11.402336999999999</v>
      </c>
      <c r="EL765" s="861">
        <v>3.1847500000000002</v>
      </c>
      <c r="EM765" s="861">
        <v>-15.743906000000001</v>
      </c>
      <c r="EN765" s="861">
        <v>-21.706083</v>
      </c>
      <c r="EO765" s="861">
        <v>95.613363000000007</v>
      </c>
      <c r="EP765" s="861">
        <v>90.800706000000005</v>
      </c>
      <c r="EQ765" s="861">
        <v>-6.8081199999999997</v>
      </c>
      <c r="ER765" s="861">
        <v>1520.176115</v>
      </c>
      <c r="ES765" s="861">
        <v>3578.636211</v>
      </c>
      <c r="ET765" s="861">
        <v>3062.3151120000002</v>
      </c>
      <c r="EU765" s="861"/>
      <c r="EV765" s="861"/>
      <c r="EW765" s="861"/>
      <c r="EX765" s="861"/>
      <c r="EY765" s="861"/>
      <c r="EZ765" s="861"/>
      <c r="FA765" s="861"/>
      <c r="FB765" s="861"/>
      <c r="FC765" s="861"/>
      <c r="FD765" s="861"/>
    </row>
    <row r="766" spans="1:160" x14ac:dyDescent="0.25">
      <c r="A766" s="837">
        <v>46146</v>
      </c>
      <c r="B766" s="836">
        <v>0.60758101851851853</v>
      </c>
      <c r="C766" s="861">
        <v>42900</v>
      </c>
      <c r="D766" s="861">
        <v>0</v>
      </c>
      <c r="E766" s="861">
        <v>0</v>
      </c>
      <c r="F766" s="861">
        <v>74.515005000000002</v>
      </c>
      <c r="G766" s="861">
        <v>71.195425999999998</v>
      </c>
      <c r="H766" s="861">
        <v>64.681077999999999</v>
      </c>
      <c r="I766" s="861">
        <v>73.530254999999997</v>
      </c>
      <c r="J766" s="861">
        <v>70.653576999999999</v>
      </c>
      <c r="K766" s="861">
        <v>70.998683999999997</v>
      </c>
      <c r="L766" s="861">
        <v>73.538571000000005</v>
      </c>
      <c r="M766" s="861">
        <v>74.416533000000001</v>
      </c>
      <c r="N766" s="861">
        <v>-3.663675</v>
      </c>
      <c r="O766" s="861">
        <v>-6.5566599999999999</v>
      </c>
      <c r="P766" s="861">
        <v>-7.3380390000000002</v>
      </c>
      <c r="Q766" s="861">
        <v>-2.8149199999999999</v>
      </c>
      <c r="R766" s="861">
        <v>-4.5783889999999996</v>
      </c>
      <c r="S766" s="861">
        <v>-5.1561139999999996</v>
      </c>
      <c r="T766" s="861">
        <v>81.798500000000004</v>
      </c>
      <c r="U766" s="861">
        <v>72.575749000000002</v>
      </c>
      <c r="V766" s="861">
        <v>94.202305999999993</v>
      </c>
      <c r="W766" s="861">
        <v>93.290435000000002</v>
      </c>
      <c r="X766" s="861">
        <v>-2.1886839999999999</v>
      </c>
      <c r="Y766" s="861">
        <v>-2.6761849999999998</v>
      </c>
      <c r="Z766" s="861">
        <v>-7.7972109999999999</v>
      </c>
      <c r="AA766" s="861">
        <v>-7.6358829999999998</v>
      </c>
      <c r="AB766" s="861">
        <v>-7.1899689999999996</v>
      </c>
      <c r="AC766" s="861">
        <v>-9.4915050000000001</v>
      </c>
      <c r="AD766" s="861">
        <v>-13.459611000000001</v>
      </c>
      <c r="AE766" s="861">
        <v>106.863167</v>
      </c>
      <c r="AF766" s="861">
        <v>99.605521999999993</v>
      </c>
      <c r="AG766" s="861">
        <v>91.347492000000003</v>
      </c>
      <c r="AH766" s="861">
        <v>111.766462</v>
      </c>
      <c r="AI766" s="861">
        <v>90.212838000000005</v>
      </c>
      <c r="AJ766" s="861">
        <v>76.040012000000004</v>
      </c>
      <c r="AK766" s="861">
        <v>-3.241657</v>
      </c>
      <c r="AL766" s="861">
        <v>-8.3098340000000004</v>
      </c>
      <c r="AM766" s="861">
        <v>-4.9082299999999996</v>
      </c>
      <c r="AN766" s="861">
        <v>93.808971999999997</v>
      </c>
      <c r="AO766" s="861">
        <v>92.487314999999995</v>
      </c>
      <c r="AP766" s="861">
        <v>91.941973000000004</v>
      </c>
      <c r="AQ766" s="861">
        <v>89.145342999999997</v>
      </c>
      <c r="AR766" s="861">
        <v>73.216365999999994</v>
      </c>
      <c r="AS766" s="861">
        <v>63.634385000000002</v>
      </c>
      <c r="AT766" s="861">
        <v>77.058032999999995</v>
      </c>
      <c r="AU766" s="861">
        <v>75.265265999999997</v>
      </c>
      <c r="AV766" s="861">
        <v>73.608774999999994</v>
      </c>
      <c r="AW766" s="861">
        <v>72.851650000000006</v>
      </c>
      <c r="AX766" s="861">
        <v>89.221511000000007</v>
      </c>
      <c r="AY766" s="861">
        <v>87.148218</v>
      </c>
      <c r="AZ766" s="861">
        <v>-3.1280779999999999</v>
      </c>
      <c r="BA766" s="861">
        <v>-2.2729949999999999</v>
      </c>
      <c r="BB766" s="861">
        <v>-12.146447999999999</v>
      </c>
      <c r="BC766" s="861">
        <v>-10.22434</v>
      </c>
      <c r="BD766" s="861">
        <v>-11.56939</v>
      </c>
      <c r="BE766" s="861">
        <v>-9.8886149999999997</v>
      </c>
      <c r="BF766" s="861">
        <v>26.323647000000001</v>
      </c>
      <c r="BG766" s="861">
        <v>137.66421800000001</v>
      </c>
      <c r="BH766" s="861">
        <v>108.53733</v>
      </c>
      <c r="BI766" s="861">
        <v>52.315412000000002</v>
      </c>
      <c r="BJ766" s="861">
        <v>128.66469799999999</v>
      </c>
      <c r="BK766" s="861">
        <v>86.206976999999995</v>
      </c>
      <c r="BL766" s="861">
        <v>77.559990999999997</v>
      </c>
      <c r="BM766" s="861">
        <v>-18.352865000000001</v>
      </c>
      <c r="BN766" s="861">
        <v>-11.469282</v>
      </c>
      <c r="BO766" s="861">
        <v>-19.379816000000002</v>
      </c>
      <c r="BP766" s="861">
        <v>-11.218140999999999</v>
      </c>
      <c r="BQ766" s="861">
        <v>86.418021999999993</v>
      </c>
      <c r="BR766" s="861">
        <v>88.118717000000004</v>
      </c>
      <c r="BS766" s="861">
        <v>85.442087999999998</v>
      </c>
      <c r="BT766" s="861">
        <v>60.995517</v>
      </c>
      <c r="BU766" s="861">
        <v>62.971848000000001</v>
      </c>
      <c r="BV766" s="861">
        <v>61.797434000000003</v>
      </c>
      <c r="BW766" s="861">
        <v>65.096512000000004</v>
      </c>
      <c r="BX766" s="861">
        <v>-12.728503999999999</v>
      </c>
      <c r="BY766" s="861">
        <v>-13.162750000000001</v>
      </c>
      <c r="BZ766" s="861">
        <v>-13.202304</v>
      </c>
      <c r="CA766" s="861">
        <v>-17.125675000000001</v>
      </c>
      <c r="CB766" s="861">
        <v>-6.7729790000000003</v>
      </c>
      <c r="CC766" s="861">
        <v>-2.2857720000000001</v>
      </c>
      <c r="CD766" s="861">
        <v>-7.1858950000000004</v>
      </c>
      <c r="CE766" s="861">
        <v>-1.3558669999999999</v>
      </c>
      <c r="CF766" s="861">
        <v>-9.6173819999999992</v>
      </c>
      <c r="CG766" s="861">
        <v>-1.5541199999999999</v>
      </c>
      <c r="CH766" s="861">
        <v>-9.9044059999999998</v>
      </c>
      <c r="CI766" s="861">
        <v>-4.168196</v>
      </c>
      <c r="CJ766" s="861">
        <v>-7.0018130000000003</v>
      </c>
      <c r="CK766" s="861">
        <v>-3.1645509999999999</v>
      </c>
      <c r="CL766" s="861">
        <v>-7.5906419999999999</v>
      </c>
      <c r="CM766" s="861">
        <v>-2.206026</v>
      </c>
      <c r="CN766" s="861">
        <v>-9.4527769999999993</v>
      </c>
      <c r="CO766" s="861">
        <v>-4.457122</v>
      </c>
      <c r="CP766" s="861">
        <v>-9.6551290000000005</v>
      </c>
      <c r="CQ766" s="861">
        <v>-5.3791710000000004</v>
      </c>
      <c r="CR766" s="861">
        <v>-6.9301890000000004</v>
      </c>
      <c r="CS766" s="861">
        <v>-4.2182589999999998</v>
      </c>
      <c r="CT766" s="861">
        <v>-7.0790309999999996</v>
      </c>
      <c r="CU766" s="861">
        <v>-5.4549570000000003</v>
      </c>
      <c r="CV766" s="861">
        <v>-10.012013</v>
      </c>
      <c r="CW766" s="861">
        <v>-5.8021919999999998</v>
      </c>
      <c r="CX766" s="861">
        <v>-9.7957640000000001</v>
      </c>
      <c r="CY766" s="861">
        <v>-5.1349900000000002</v>
      </c>
      <c r="CZ766" s="861">
        <v>-6.6368619999999998</v>
      </c>
      <c r="DA766" s="861">
        <v>-4.4406049999999997</v>
      </c>
      <c r="DB766" s="861">
        <v>-7.3689</v>
      </c>
      <c r="DC766" s="861">
        <v>-4.8249930000000001</v>
      </c>
      <c r="DD766" s="861">
        <v>-9.7983790000000006</v>
      </c>
      <c r="DE766" s="861">
        <v>-7.1625240000000003</v>
      </c>
      <c r="DF766" s="861">
        <v>-9.9967500000000005</v>
      </c>
      <c r="DG766" s="861">
        <v>-6.2515369999999999</v>
      </c>
      <c r="DH766" s="861">
        <v>-6.5021190000000004</v>
      </c>
      <c r="DI766" s="861">
        <v>-5.1506809999999996</v>
      </c>
      <c r="DJ766" s="861">
        <v>-7.0840930000000002</v>
      </c>
      <c r="DK766" s="861">
        <v>-6.1891910000000001</v>
      </c>
      <c r="DL766" s="861">
        <v>-9.8443749999999994</v>
      </c>
      <c r="DM766" s="861">
        <v>-8.3630030000000009</v>
      </c>
      <c r="DN766" s="861">
        <v>-10.008483</v>
      </c>
      <c r="DO766" s="861">
        <v>-7.1166270000000003</v>
      </c>
      <c r="DP766" s="861">
        <v>-7.0147909999999998</v>
      </c>
      <c r="DQ766" s="861">
        <v>-5.8002510000000003</v>
      </c>
      <c r="DR766" s="861">
        <v>-7.6584830000000004</v>
      </c>
      <c r="DS766" s="861">
        <v>-7.0602689999999999</v>
      </c>
      <c r="DT766" s="861">
        <v>-9.5830909999999996</v>
      </c>
      <c r="DU766" s="861">
        <v>-9.3772350000000007</v>
      </c>
      <c r="DV766" s="861">
        <v>-10.299792</v>
      </c>
      <c r="DW766" s="861">
        <v>-7.2808970000000004</v>
      </c>
      <c r="DX766" s="861">
        <v>13.121206000000001</v>
      </c>
      <c r="DY766" s="861">
        <v>9.482818</v>
      </c>
      <c r="DZ766" s="861">
        <v>162.88542200000001</v>
      </c>
      <c r="EA766" s="861">
        <v>151.75054</v>
      </c>
      <c r="EB766" s="861">
        <v>120.69</v>
      </c>
      <c r="EC766" s="861">
        <v>3.262</v>
      </c>
      <c r="ED766" s="861">
        <v>387.7</v>
      </c>
      <c r="EE766" s="861">
        <v>120.68</v>
      </c>
      <c r="EF766" s="861">
        <v>5.4710000000000001</v>
      </c>
      <c r="EG766" s="861">
        <v>648.70000000000005</v>
      </c>
      <c r="EH766" s="861">
        <v>120.68</v>
      </c>
      <c r="EI766" s="861">
        <v>5.1180000000000003</v>
      </c>
      <c r="EJ766" s="861">
        <v>605</v>
      </c>
      <c r="EK766" s="861">
        <v>11.343793</v>
      </c>
      <c r="EL766" s="861">
        <v>3.4322720000000002</v>
      </c>
      <c r="EM766" s="861">
        <v>-16.252023000000001</v>
      </c>
      <c r="EN766" s="861">
        <v>-22.812087999999999</v>
      </c>
      <c r="EO766" s="861">
        <v>95.288858000000005</v>
      </c>
      <c r="EP766" s="861">
        <v>90.426939000000004</v>
      </c>
      <c r="EQ766" s="861">
        <v>-6.8123579999999997</v>
      </c>
      <c r="ER766" s="861">
        <v>1522.889079</v>
      </c>
      <c r="ES766" s="861">
        <v>3589.5313430000001</v>
      </c>
      <c r="ET766" s="861">
        <v>3072.4723330000002</v>
      </c>
      <c r="EU766" s="861"/>
      <c r="EV766" s="861"/>
      <c r="EW766" s="861"/>
      <c r="EX766" s="861"/>
      <c r="EY766" s="861"/>
      <c r="EZ766" s="861"/>
      <c r="FA766" s="861"/>
      <c r="FB766" s="861"/>
      <c r="FC766" s="861"/>
      <c r="FD766" s="861"/>
    </row>
    <row r="767" spans="1:160" x14ac:dyDescent="0.25">
      <c r="A767" s="837">
        <v>46146</v>
      </c>
      <c r="B767" s="836">
        <v>0.60827546296296298</v>
      </c>
      <c r="C767" s="861">
        <v>42960</v>
      </c>
      <c r="D767" s="861">
        <v>0</v>
      </c>
      <c r="E767" s="861">
        <v>0</v>
      </c>
      <c r="F767" s="861">
        <v>74.586146999999997</v>
      </c>
      <c r="G767" s="861">
        <v>71.160349999999994</v>
      </c>
      <c r="H767" s="861">
        <v>64.707730999999995</v>
      </c>
      <c r="I767" s="861">
        <v>73.527422000000001</v>
      </c>
      <c r="J767" s="861">
        <v>70.580676999999994</v>
      </c>
      <c r="K767" s="861">
        <v>70.990324999999999</v>
      </c>
      <c r="L767" s="861">
        <v>73.505784000000006</v>
      </c>
      <c r="M767" s="861">
        <v>74.398151999999996</v>
      </c>
      <c r="N767" s="861">
        <v>-3.826829</v>
      </c>
      <c r="O767" s="861">
        <v>-6.954974</v>
      </c>
      <c r="P767" s="861">
        <v>-7.7195400000000003</v>
      </c>
      <c r="Q767" s="861">
        <v>-2.959044</v>
      </c>
      <c r="R767" s="861">
        <v>-4.6396040000000003</v>
      </c>
      <c r="S767" s="861">
        <v>-5.3930110000000004</v>
      </c>
      <c r="T767" s="861">
        <v>81.594391000000002</v>
      </c>
      <c r="U767" s="861">
        <v>72.786680000000004</v>
      </c>
      <c r="V767" s="861">
        <v>93.970466999999999</v>
      </c>
      <c r="W767" s="861">
        <v>93.091864000000001</v>
      </c>
      <c r="X767" s="861">
        <v>-2.5870730000000002</v>
      </c>
      <c r="Y767" s="861">
        <v>-3.1001609999999999</v>
      </c>
      <c r="Z767" s="861">
        <v>-8.2929309999999994</v>
      </c>
      <c r="AA767" s="861">
        <v>-8.1141640000000006</v>
      </c>
      <c r="AB767" s="861">
        <v>-7.6812189999999996</v>
      </c>
      <c r="AC767" s="861">
        <v>-9.8803660000000004</v>
      </c>
      <c r="AD767" s="861">
        <v>-13.843173</v>
      </c>
      <c r="AE767" s="861">
        <v>105.94474700000001</v>
      </c>
      <c r="AF767" s="861">
        <v>99.146889999999999</v>
      </c>
      <c r="AG767" s="861">
        <v>90.764695000000003</v>
      </c>
      <c r="AH767" s="861">
        <v>110.492582</v>
      </c>
      <c r="AI767" s="861">
        <v>90.025171</v>
      </c>
      <c r="AJ767" s="861">
        <v>75.788895999999994</v>
      </c>
      <c r="AK767" s="861">
        <v>-3.69834</v>
      </c>
      <c r="AL767" s="861">
        <v>-8.7727599999999999</v>
      </c>
      <c r="AM767" s="861">
        <v>-5.2866949999999999</v>
      </c>
      <c r="AN767" s="861">
        <v>93.529649000000006</v>
      </c>
      <c r="AO767" s="861">
        <v>92.274308000000005</v>
      </c>
      <c r="AP767" s="861">
        <v>91.538230999999996</v>
      </c>
      <c r="AQ767" s="861">
        <v>88.941497999999996</v>
      </c>
      <c r="AR767" s="861">
        <v>73.103016999999994</v>
      </c>
      <c r="AS767" s="861">
        <v>63.583964999999999</v>
      </c>
      <c r="AT767" s="861">
        <v>77.010632999999999</v>
      </c>
      <c r="AU767" s="861">
        <v>75.26464</v>
      </c>
      <c r="AV767" s="861">
        <v>73.456665999999998</v>
      </c>
      <c r="AW767" s="861">
        <v>72.669450999999995</v>
      </c>
      <c r="AX767" s="861">
        <v>88.682776000000004</v>
      </c>
      <c r="AY767" s="861">
        <v>86.678211000000005</v>
      </c>
      <c r="AZ767" s="861">
        <v>-3.5619179999999999</v>
      </c>
      <c r="BA767" s="861">
        <v>-2.4826649999999999</v>
      </c>
      <c r="BB767" s="861">
        <v>-12.785534999999999</v>
      </c>
      <c r="BC767" s="861">
        <v>-10.838931000000001</v>
      </c>
      <c r="BD767" s="861">
        <v>-12.308213</v>
      </c>
      <c r="BE767" s="861">
        <v>-10.621121</v>
      </c>
      <c r="BF767" s="861">
        <v>26.902145000000001</v>
      </c>
      <c r="BG767" s="861">
        <v>137.834766</v>
      </c>
      <c r="BH767" s="861">
        <v>108.12003</v>
      </c>
      <c r="BI767" s="861">
        <v>52.185133</v>
      </c>
      <c r="BJ767" s="861">
        <v>128.597114</v>
      </c>
      <c r="BK767" s="861">
        <v>85.659419999999997</v>
      </c>
      <c r="BL767" s="861">
        <v>76.901551999999995</v>
      </c>
      <c r="BM767" s="861">
        <v>-19.083193000000001</v>
      </c>
      <c r="BN767" s="861">
        <v>-12.20323</v>
      </c>
      <c r="BO767" s="861">
        <v>-19.749731000000001</v>
      </c>
      <c r="BP767" s="861">
        <v>-12.064788999999999</v>
      </c>
      <c r="BQ767" s="861">
        <v>85.986750000000001</v>
      </c>
      <c r="BR767" s="861">
        <v>87.938581999999997</v>
      </c>
      <c r="BS767" s="861">
        <v>85.192108000000005</v>
      </c>
      <c r="BT767" s="861">
        <v>61.108916999999998</v>
      </c>
      <c r="BU767" s="861">
        <v>62.977172000000003</v>
      </c>
      <c r="BV767" s="861">
        <v>61.765434999999997</v>
      </c>
      <c r="BW767" s="861">
        <v>65.146269000000004</v>
      </c>
      <c r="BX767" s="861">
        <v>-13.133907000000001</v>
      </c>
      <c r="BY767" s="861">
        <v>-13.544362</v>
      </c>
      <c r="BZ767" s="861">
        <v>-14.520052</v>
      </c>
      <c r="CA767" s="861">
        <v>-17.767593999999999</v>
      </c>
      <c r="CB767" s="861">
        <v>-6.759341</v>
      </c>
      <c r="CC767" s="861">
        <v>-2.2464849999999998</v>
      </c>
      <c r="CD767" s="861">
        <v>-7.2005039999999996</v>
      </c>
      <c r="CE767" s="861">
        <v>-1.3772899999999999</v>
      </c>
      <c r="CF767" s="861">
        <v>-9.5913129999999995</v>
      </c>
      <c r="CG767" s="861">
        <v>-1.51217</v>
      </c>
      <c r="CH767" s="861">
        <v>-9.9019619999999993</v>
      </c>
      <c r="CI767" s="861">
        <v>-4.1541490000000003</v>
      </c>
      <c r="CJ767" s="861">
        <v>-7.0119920000000002</v>
      </c>
      <c r="CK767" s="861">
        <v>-3.1377459999999999</v>
      </c>
      <c r="CL767" s="861">
        <v>-7.5687939999999996</v>
      </c>
      <c r="CM767" s="861">
        <v>-2.1885340000000002</v>
      </c>
      <c r="CN767" s="861">
        <v>-9.4356240000000007</v>
      </c>
      <c r="CO767" s="861">
        <v>-4.4200990000000004</v>
      </c>
      <c r="CP767" s="861">
        <v>-9.6601189999999999</v>
      </c>
      <c r="CQ767" s="861">
        <v>-5.36456</v>
      </c>
      <c r="CR767" s="861">
        <v>-6.9510379999999996</v>
      </c>
      <c r="CS767" s="861">
        <v>-4.2087899999999996</v>
      </c>
      <c r="CT767" s="861">
        <v>-7.0708120000000001</v>
      </c>
      <c r="CU767" s="861">
        <v>-5.4416339999999996</v>
      </c>
      <c r="CV767" s="861">
        <v>-10.00094</v>
      </c>
      <c r="CW767" s="861">
        <v>-5.753431</v>
      </c>
      <c r="CX767" s="861">
        <v>-9.7467360000000003</v>
      </c>
      <c r="CY767" s="861">
        <v>-5.1058789999999998</v>
      </c>
      <c r="CZ767" s="861">
        <v>-6.6398919999999997</v>
      </c>
      <c r="DA767" s="861">
        <v>-4.3978169999999999</v>
      </c>
      <c r="DB767" s="861">
        <v>-7.3530199999999999</v>
      </c>
      <c r="DC767" s="861">
        <v>-4.7700769999999997</v>
      </c>
      <c r="DD767" s="861">
        <v>-9.7816869999999998</v>
      </c>
      <c r="DE767" s="861">
        <v>-7.1267469999999999</v>
      </c>
      <c r="DF767" s="861">
        <v>-9.9869810000000001</v>
      </c>
      <c r="DG767" s="861">
        <v>-6.2049700000000003</v>
      </c>
      <c r="DH767" s="861">
        <v>-6.4709349999999999</v>
      </c>
      <c r="DI767" s="861">
        <v>-5.1180789999999998</v>
      </c>
      <c r="DJ767" s="861">
        <v>-7.0775509999999997</v>
      </c>
      <c r="DK767" s="861">
        <v>-6.1551349999999996</v>
      </c>
      <c r="DL767" s="861">
        <v>-9.8145550000000004</v>
      </c>
      <c r="DM767" s="861">
        <v>-8.3435500000000005</v>
      </c>
      <c r="DN767" s="861">
        <v>-10.005284</v>
      </c>
      <c r="DO767" s="861">
        <v>-7.0877489999999996</v>
      </c>
      <c r="DP767" s="861">
        <v>-6.9943239999999998</v>
      </c>
      <c r="DQ767" s="861">
        <v>-5.7508319999999999</v>
      </c>
      <c r="DR767" s="861">
        <v>-7.6449220000000002</v>
      </c>
      <c r="DS767" s="861">
        <v>-7.0070160000000001</v>
      </c>
      <c r="DT767" s="861">
        <v>-9.5631319999999995</v>
      </c>
      <c r="DU767" s="861">
        <v>-9.3436869999999992</v>
      </c>
      <c r="DV767" s="861">
        <v>-10.281853999999999</v>
      </c>
      <c r="DW767" s="861">
        <v>-7.2499599999999997</v>
      </c>
      <c r="DX767" s="861">
        <v>12.981325999999999</v>
      </c>
      <c r="DY767" s="861">
        <v>9.1020599999999998</v>
      </c>
      <c r="DZ767" s="861">
        <v>162.474041</v>
      </c>
      <c r="EA767" s="861">
        <v>150.65686299999999</v>
      </c>
      <c r="EB767" s="861">
        <v>120.73</v>
      </c>
      <c r="EC767" s="861">
        <v>3.2650000000000001</v>
      </c>
      <c r="ED767" s="861">
        <v>387.8</v>
      </c>
      <c r="EE767" s="861">
        <v>120.73</v>
      </c>
      <c r="EF767" s="861">
        <v>5.4530000000000003</v>
      </c>
      <c r="EG767" s="861">
        <v>648.5</v>
      </c>
      <c r="EH767" s="861">
        <v>120.8</v>
      </c>
      <c r="EI767" s="861">
        <v>5.0540000000000003</v>
      </c>
      <c r="EJ767" s="861">
        <v>598.70000000000005</v>
      </c>
      <c r="EK767" s="861">
        <v>11.20487</v>
      </c>
      <c r="EL767" s="861">
        <v>3.7922500000000001</v>
      </c>
      <c r="EM767" s="861">
        <v>-16.491565000000001</v>
      </c>
      <c r="EN767" s="861">
        <v>-23.541981</v>
      </c>
      <c r="EO767" s="861">
        <v>95.113266999999993</v>
      </c>
      <c r="EP767" s="861">
        <v>89.936668999999995</v>
      </c>
      <c r="EQ767" s="861">
        <v>-6.7912439999999998</v>
      </c>
      <c r="ER767" s="861">
        <v>1529.3509409999999</v>
      </c>
      <c r="ES767" s="861">
        <v>3600.3745100000001</v>
      </c>
      <c r="ET767" s="861">
        <v>3082.5029370000002</v>
      </c>
      <c r="EU767" s="861"/>
      <c r="EV767" s="861"/>
      <c r="EW767" s="861"/>
      <c r="EX767" s="861"/>
      <c r="EY767" s="861"/>
      <c r="EZ767" s="861"/>
      <c r="FA767" s="861"/>
      <c r="FB767" s="861"/>
      <c r="FC767" s="861"/>
      <c r="FD767" s="861"/>
    </row>
    <row r="768" spans="1:160" x14ac:dyDescent="0.25">
      <c r="A768" s="837">
        <v>46146</v>
      </c>
      <c r="B768" s="836">
        <v>0.60896990740740742</v>
      </c>
      <c r="C768" s="861">
        <v>43020</v>
      </c>
      <c r="D768" s="861">
        <v>0</v>
      </c>
      <c r="E768" s="861">
        <v>0</v>
      </c>
      <c r="F768" s="861">
        <v>74.479476000000005</v>
      </c>
      <c r="G768" s="861">
        <v>71.127083999999996</v>
      </c>
      <c r="H768" s="861">
        <v>64.603651999999997</v>
      </c>
      <c r="I768" s="861">
        <v>73.514127000000002</v>
      </c>
      <c r="J768" s="861">
        <v>70.617014999999995</v>
      </c>
      <c r="K768" s="861">
        <v>71.000758000000005</v>
      </c>
      <c r="L768" s="861">
        <v>73.541141999999994</v>
      </c>
      <c r="M768" s="861">
        <v>74.362037000000001</v>
      </c>
      <c r="N768" s="861">
        <v>-4.0099739999999997</v>
      </c>
      <c r="O768" s="861">
        <v>-7.2324650000000004</v>
      </c>
      <c r="P768" s="861">
        <v>-7.9744419999999998</v>
      </c>
      <c r="Q768" s="861">
        <v>-3.0498080000000001</v>
      </c>
      <c r="R768" s="861">
        <v>-4.710127</v>
      </c>
      <c r="S768" s="861">
        <v>-5.5414380000000003</v>
      </c>
      <c r="T768" s="861">
        <v>81.543559999999999</v>
      </c>
      <c r="U768" s="861">
        <v>72.547255000000007</v>
      </c>
      <c r="V768" s="861">
        <v>93.545128000000005</v>
      </c>
      <c r="W768" s="861">
        <v>92.592843000000002</v>
      </c>
      <c r="X768" s="861">
        <v>-2.7605849999999998</v>
      </c>
      <c r="Y768" s="861">
        <v>-3.363693</v>
      </c>
      <c r="Z768" s="861">
        <v>-8.5675129999999999</v>
      </c>
      <c r="AA768" s="861">
        <v>-8.4794889999999992</v>
      </c>
      <c r="AB768" s="861">
        <v>-7.9844140000000001</v>
      </c>
      <c r="AC768" s="861">
        <v>-10.195411</v>
      </c>
      <c r="AD768" s="861">
        <v>-14.033892</v>
      </c>
      <c r="AE768" s="861">
        <v>105.383982</v>
      </c>
      <c r="AF768" s="861">
        <v>98.708876000000004</v>
      </c>
      <c r="AG768" s="861">
        <v>90.222072999999995</v>
      </c>
      <c r="AH768" s="861">
        <v>109.710984</v>
      </c>
      <c r="AI768" s="861">
        <v>89.636245000000002</v>
      </c>
      <c r="AJ768" s="861">
        <v>75.343682000000001</v>
      </c>
      <c r="AK768" s="861">
        <v>-4.117019</v>
      </c>
      <c r="AL768" s="861">
        <v>-9.0743159999999996</v>
      </c>
      <c r="AM768" s="861">
        <v>-5.561903</v>
      </c>
      <c r="AN768" s="861">
        <v>93.121198000000007</v>
      </c>
      <c r="AO768" s="861">
        <v>91.836662000000004</v>
      </c>
      <c r="AP768" s="861">
        <v>91.168210000000002</v>
      </c>
      <c r="AQ768" s="861">
        <v>88.725874000000005</v>
      </c>
      <c r="AR768" s="861">
        <v>73.064159000000004</v>
      </c>
      <c r="AS768" s="861">
        <v>63.550660000000001</v>
      </c>
      <c r="AT768" s="861">
        <v>77.004154999999997</v>
      </c>
      <c r="AU768" s="861">
        <v>75.245902000000001</v>
      </c>
      <c r="AV768" s="861">
        <v>73.234739000000005</v>
      </c>
      <c r="AW768" s="861">
        <v>72.709530999999998</v>
      </c>
      <c r="AX768" s="861">
        <v>88.505493000000001</v>
      </c>
      <c r="AY768" s="861">
        <v>86.525109999999998</v>
      </c>
      <c r="AZ768" s="861">
        <v>-3.7163650000000001</v>
      </c>
      <c r="BA768" s="861">
        <v>-2.816878</v>
      </c>
      <c r="BB768" s="861">
        <v>-13.31906</v>
      </c>
      <c r="BC768" s="861">
        <v>-11.328488</v>
      </c>
      <c r="BD768" s="861">
        <v>-12.844635</v>
      </c>
      <c r="BE768" s="861">
        <v>-11.373364</v>
      </c>
      <c r="BF768" s="861">
        <v>28.034341000000001</v>
      </c>
      <c r="BG768" s="861">
        <v>137.79127600000001</v>
      </c>
      <c r="BH768" s="861">
        <v>107.911581</v>
      </c>
      <c r="BI768" s="861">
        <v>52.045603</v>
      </c>
      <c r="BJ768" s="861">
        <v>128.424149</v>
      </c>
      <c r="BK768" s="861">
        <v>85.425882999999999</v>
      </c>
      <c r="BL768" s="861">
        <v>76.486858999999995</v>
      </c>
      <c r="BM768" s="861">
        <v>-19.587914999999999</v>
      </c>
      <c r="BN768" s="861">
        <v>-12.665168</v>
      </c>
      <c r="BO768" s="861">
        <v>-20.544975000000001</v>
      </c>
      <c r="BP768" s="861">
        <v>-12.667052999999999</v>
      </c>
      <c r="BQ768" s="861">
        <v>85.730846</v>
      </c>
      <c r="BR768" s="861">
        <v>87.880097000000006</v>
      </c>
      <c r="BS768" s="861">
        <v>84.957673</v>
      </c>
      <c r="BT768" s="861">
        <v>60.999169000000002</v>
      </c>
      <c r="BU768" s="861">
        <v>63.039681999999999</v>
      </c>
      <c r="BV768" s="861">
        <v>61.871371000000003</v>
      </c>
      <c r="BW768" s="861">
        <v>65.185113999999999</v>
      </c>
      <c r="BX768" s="861">
        <v>-13.390349000000001</v>
      </c>
      <c r="BY768" s="861">
        <v>-13.698054000000001</v>
      </c>
      <c r="BZ768" s="861">
        <v>-14.975516000000001</v>
      </c>
      <c r="CA768" s="861">
        <v>-18.214948</v>
      </c>
      <c r="CB768" s="861">
        <v>-6.7174370000000003</v>
      </c>
      <c r="CC768" s="861">
        <v>-2.2296010000000002</v>
      </c>
      <c r="CD768" s="861">
        <v>-7.157324</v>
      </c>
      <c r="CE768" s="861">
        <v>-1.381726</v>
      </c>
      <c r="CF768" s="861">
        <v>-9.5894379999999995</v>
      </c>
      <c r="CG768" s="861">
        <v>-1.489479</v>
      </c>
      <c r="CH768" s="861">
        <v>-9.8678270000000001</v>
      </c>
      <c r="CI768" s="861">
        <v>-4.1324100000000001</v>
      </c>
      <c r="CJ768" s="861">
        <v>-6.9541909999999998</v>
      </c>
      <c r="CK768" s="861">
        <v>-3.1106250000000002</v>
      </c>
      <c r="CL768" s="861">
        <v>-7.5391469999999998</v>
      </c>
      <c r="CM768" s="861">
        <v>-2.1670150000000001</v>
      </c>
      <c r="CN768" s="861">
        <v>-9.4149940000000001</v>
      </c>
      <c r="CO768" s="861">
        <v>-4.3838150000000002</v>
      </c>
      <c r="CP768" s="861">
        <v>-9.6289599999999993</v>
      </c>
      <c r="CQ768" s="861">
        <v>-5.2800380000000002</v>
      </c>
      <c r="CR768" s="861">
        <v>-6.9321549999999998</v>
      </c>
      <c r="CS768" s="861">
        <v>-4.1848720000000004</v>
      </c>
      <c r="CT768" s="861">
        <v>-7.0562659999999999</v>
      </c>
      <c r="CU768" s="861">
        <v>-5.4555470000000001</v>
      </c>
      <c r="CV768" s="861">
        <v>-10.011199</v>
      </c>
      <c r="CW768" s="861">
        <v>-5.7263279999999996</v>
      </c>
      <c r="CX768" s="861">
        <v>-9.7827280000000005</v>
      </c>
      <c r="CY768" s="861">
        <v>-5.1104050000000001</v>
      </c>
      <c r="CZ768" s="861">
        <v>-6.6103519999999998</v>
      </c>
      <c r="DA768" s="861">
        <v>-4.40001</v>
      </c>
      <c r="DB768" s="861">
        <v>-7.3636359999999996</v>
      </c>
      <c r="DC768" s="861">
        <v>-4.7750640000000004</v>
      </c>
      <c r="DD768" s="861">
        <v>-9.7704120000000003</v>
      </c>
      <c r="DE768" s="861">
        <v>-7.119256</v>
      </c>
      <c r="DF768" s="861">
        <v>-9.9756730000000005</v>
      </c>
      <c r="DG768" s="861">
        <v>-6.1993270000000003</v>
      </c>
      <c r="DH768" s="861">
        <v>-6.4550229999999997</v>
      </c>
      <c r="DI768" s="861">
        <v>-5.1176130000000004</v>
      </c>
      <c r="DJ768" s="861">
        <v>-7.0546620000000004</v>
      </c>
      <c r="DK768" s="861">
        <v>-6.1383429999999999</v>
      </c>
      <c r="DL768" s="861">
        <v>-9.8267150000000001</v>
      </c>
      <c r="DM768" s="861">
        <v>-8.3355549999999994</v>
      </c>
      <c r="DN768" s="861">
        <v>-9.9958519999999993</v>
      </c>
      <c r="DO768" s="861">
        <v>-7.0736889999999999</v>
      </c>
      <c r="DP768" s="861">
        <v>-6.9994180000000004</v>
      </c>
      <c r="DQ768" s="861">
        <v>-5.7676150000000002</v>
      </c>
      <c r="DR768" s="861">
        <v>-7.6444539999999996</v>
      </c>
      <c r="DS768" s="861">
        <v>-7.0345750000000002</v>
      </c>
      <c r="DT768" s="861">
        <v>-9.5513689999999993</v>
      </c>
      <c r="DU768" s="861">
        <v>-9.3572450000000007</v>
      </c>
      <c r="DV768" s="861">
        <v>-10.268936999999999</v>
      </c>
      <c r="DW768" s="861">
        <v>-7.2609349999999999</v>
      </c>
      <c r="DX768" s="861">
        <v>12.837315</v>
      </c>
      <c r="DY768" s="861">
        <v>8.8973440000000004</v>
      </c>
      <c r="DZ768" s="861">
        <v>161.29025200000001</v>
      </c>
      <c r="EA768" s="861">
        <v>150.21437700000001</v>
      </c>
      <c r="EB768" s="861">
        <v>121.35</v>
      </c>
      <c r="EC768" s="861">
        <v>1.2410000000000001</v>
      </c>
      <c r="ED768" s="861">
        <v>133.30000000000001</v>
      </c>
      <c r="EE768" s="861">
        <v>121.33</v>
      </c>
      <c r="EF768" s="861">
        <v>5.42</v>
      </c>
      <c r="EG768" s="861">
        <v>651.20000000000005</v>
      </c>
      <c r="EH768" s="861">
        <v>121.23</v>
      </c>
      <c r="EI768" s="861">
        <v>5.0259999999999998</v>
      </c>
      <c r="EJ768" s="861">
        <v>596.79999999999995</v>
      </c>
      <c r="EK768" s="861">
        <v>11.177258</v>
      </c>
      <c r="EL768" s="861">
        <v>3.393195</v>
      </c>
      <c r="EM768" s="861">
        <v>-16.739160999999999</v>
      </c>
      <c r="EN768" s="861">
        <v>-23.93817</v>
      </c>
      <c r="EO768" s="861">
        <v>94.606314999999995</v>
      </c>
      <c r="EP768" s="861">
        <v>89.737637000000007</v>
      </c>
      <c r="EQ768" s="861">
        <v>-6.7791509999999997</v>
      </c>
      <c r="ER768" s="861">
        <v>1533.1994990000001</v>
      </c>
      <c r="ES768" s="861">
        <v>3611.1865240000002</v>
      </c>
      <c r="ET768" s="861">
        <v>3092.478521</v>
      </c>
      <c r="EU768" s="861"/>
      <c r="EV768" s="861"/>
      <c r="EW768" s="861"/>
      <c r="EX768" s="861"/>
      <c r="EY768" s="861"/>
      <c r="EZ768" s="861"/>
      <c r="FA768" s="861"/>
      <c r="FB768" s="861"/>
      <c r="FC768" s="861"/>
      <c r="FD768" s="861"/>
    </row>
    <row r="769" spans="1:160" x14ac:dyDescent="0.25">
      <c r="A769" s="837">
        <v>46146</v>
      </c>
      <c r="B769" s="836">
        <v>0.60966435185185186</v>
      </c>
      <c r="C769" s="861">
        <v>43080</v>
      </c>
      <c r="D769" s="861">
        <v>0</v>
      </c>
      <c r="E769" s="861">
        <v>0</v>
      </c>
      <c r="F769" s="861">
        <v>74.467140000000001</v>
      </c>
      <c r="G769" s="861">
        <v>71.129551000000006</v>
      </c>
      <c r="H769" s="861">
        <v>64.609560000000002</v>
      </c>
      <c r="I769" s="861">
        <v>73.489678999999995</v>
      </c>
      <c r="J769" s="861">
        <v>70.581868</v>
      </c>
      <c r="K769" s="861">
        <v>70.968172999999993</v>
      </c>
      <c r="L769" s="861">
        <v>73.497356999999994</v>
      </c>
      <c r="M769" s="861">
        <v>74.382548</v>
      </c>
      <c r="N769" s="861">
        <v>-4.2754089999999998</v>
      </c>
      <c r="O769" s="861">
        <v>-7.4791429999999997</v>
      </c>
      <c r="P769" s="861">
        <v>-8.2602530000000005</v>
      </c>
      <c r="Q769" s="861">
        <v>-3.2021160000000002</v>
      </c>
      <c r="R769" s="861">
        <v>-4.999244</v>
      </c>
      <c r="S769" s="861">
        <v>-5.80389</v>
      </c>
      <c r="T769" s="861">
        <v>81.557696000000007</v>
      </c>
      <c r="U769" s="861">
        <v>72.545018999999996</v>
      </c>
      <c r="V769" s="861">
        <v>93.390142999999995</v>
      </c>
      <c r="W769" s="861">
        <v>92.449695000000006</v>
      </c>
      <c r="X769" s="861">
        <v>-2.931743</v>
      </c>
      <c r="Y769" s="861">
        <v>-3.6800830000000002</v>
      </c>
      <c r="Z769" s="861">
        <v>-8.8471440000000001</v>
      </c>
      <c r="AA769" s="861">
        <v>-8.7483090000000008</v>
      </c>
      <c r="AB769" s="861">
        <v>-8.2353419999999993</v>
      </c>
      <c r="AC769" s="861">
        <v>-10.426551999999999</v>
      </c>
      <c r="AD769" s="861">
        <v>-14.290182</v>
      </c>
      <c r="AE769" s="861">
        <v>105.01772</v>
      </c>
      <c r="AF769" s="861">
        <v>98.298338000000001</v>
      </c>
      <c r="AG769" s="861">
        <v>89.700847999999993</v>
      </c>
      <c r="AH769" s="861">
        <v>109.243742</v>
      </c>
      <c r="AI769" s="861">
        <v>89.459558999999999</v>
      </c>
      <c r="AJ769" s="861">
        <v>75.193184000000002</v>
      </c>
      <c r="AK769" s="861">
        <v>-4.4358009999999997</v>
      </c>
      <c r="AL769" s="861">
        <v>-9.3461680000000005</v>
      </c>
      <c r="AM769" s="861">
        <v>-5.7940269999999998</v>
      </c>
      <c r="AN769" s="861">
        <v>92.830770999999999</v>
      </c>
      <c r="AO769" s="861">
        <v>91.727115999999995</v>
      </c>
      <c r="AP769" s="861">
        <v>90.927549999999997</v>
      </c>
      <c r="AQ769" s="861">
        <v>88.507828000000003</v>
      </c>
      <c r="AR769" s="861">
        <v>72.976054000000005</v>
      </c>
      <c r="AS769" s="861">
        <v>63.646524999999997</v>
      </c>
      <c r="AT769" s="861">
        <v>76.980677999999997</v>
      </c>
      <c r="AU769" s="861">
        <v>75.207595999999995</v>
      </c>
      <c r="AV769" s="861">
        <v>73.402462999999997</v>
      </c>
      <c r="AW769" s="861">
        <v>72.738101999999998</v>
      </c>
      <c r="AX769" s="861">
        <v>88.395895999999993</v>
      </c>
      <c r="AY769" s="861">
        <v>86.396923000000001</v>
      </c>
      <c r="AZ769" s="861">
        <v>-3.9796130000000001</v>
      </c>
      <c r="BA769" s="861">
        <v>-2.869494</v>
      </c>
      <c r="BB769" s="861">
        <v>-13.634145999999999</v>
      </c>
      <c r="BC769" s="861">
        <v>-11.671286</v>
      </c>
      <c r="BD769" s="861">
        <v>-13.209482</v>
      </c>
      <c r="BE769" s="861">
        <v>-11.697754</v>
      </c>
      <c r="BF769" s="861">
        <v>28.387118000000001</v>
      </c>
      <c r="BG769" s="861">
        <v>138.26459</v>
      </c>
      <c r="BH769" s="861">
        <v>107.79302300000001</v>
      </c>
      <c r="BI769" s="861">
        <v>51.919083999999998</v>
      </c>
      <c r="BJ769" s="861">
        <v>128.429439</v>
      </c>
      <c r="BK769" s="861">
        <v>85.376344000000003</v>
      </c>
      <c r="BL769" s="861">
        <v>76.354991999999996</v>
      </c>
      <c r="BM769" s="861">
        <v>-19.933316000000001</v>
      </c>
      <c r="BN769" s="861">
        <v>-12.966231000000001</v>
      </c>
      <c r="BO769" s="861">
        <v>-20.525725999999999</v>
      </c>
      <c r="BP769" s="861">
        <v>-13.025644</v>
      </c>
      <c r="BQ769" s="861">
        <v>85.610000999999997</v>
      </c>
      <c r="BR769" s="861">
        <v>87.766299000000004</v>
      </c>
      <c r="BS769" s="861">
        <v>84.763310000000004</v>
      </c>
      <c r="BT769" s="861">
        <v>60.929397000000002</v>
      </c>
      <c r="BU769" s="861">
        <v>63.028241999999999</v>
      </c>
      <c r="BV769" s="861">
        <v>61.864634000000002</v>
      </c>
      <c r="BW769" s="861">
        <v>65.131822</v>
      </c>
      <c r="BX769" s="861">
        <v>-13.63405</v>
      </c>
      <c r="BY769" s="861">
        <v>-13.88993</v>
      </c>
      <c r="BZ769" s="861">
        <v>-15.42094</v>
      </c>
      <c r="CA769" s="861">
        <v>-18.534690999999999</v>
      </c>
      <c r="CB769" s="861">
        <v>-6.7437449999999997</v>
      </c>
      <c r="CC769" s="861">
        <v>-2.228383</v>
      </c>
      <c r="CD769" s="861">
        <v>-7.190671</v>
      </c>
      <c r="CE769" s="861">
        <v>-1.370787</v>
      </c>
      <c r="CF769" s="861">
        <v>-9.6018690000000007</v>
      </c>
      <c r="CG769" s="861">
        <v>-1.5105519999999999</v>
      </c>
      <c r="CH769" s="861">
        <v>-9.903181</v>
      </c>
      <c r="CI769" s="861">
        <v>-4.1660519999999996</v>
      </c>
      <c r="CJ769" s="861">
        <v>-6.9697659999999999</v>
      </c>
      <c r="CK769" s="861">
        <v>-3.092692</v>
      </c>
      <c r="CL769" s="861">
        <v>-7.5608259999999996</v>
      </c>
      <c r="CM769" s="861">
        <v>-2.1588430000000001</v>
      </c>
      <c r="CN769" s="861">
        <v>-9.3880370000000006</v>
      </c>
      <c r="CO769" s="861">
        <v>-4.4142869999999998</v>
      </c>
      <c r="CP769" s="861">
        <v>-9.6238700000000001</v>
      </c>
      <c r="CQ769" s="861">
        <v>-5.2824359999999997</v>
      </c>
      <c r="CR769" s="861">
        <v>-6.9158770000000001</v>
      </c>
      <c r="CS769" s="861">
        <v>-4.1775000000000002</v>
      </c>
      <c r="CT769" s="861">
        <v>-7.0853159999999997</v>
      </c>
      <c r="CU769" s="861">
        <v>-5.4547030000000003</v>
      </c>
      <c r="CV769" s="861">
        <v>-10.016450000000001</v>
      </c>
      <c r="CW769" s="861">
        <v>-5.7114979999999997</v>
      </c>
      <c r="CX769" s="861">
        <v>-9.7402409999999993</v>
      </c>
      <c r="CY769" s="861">
        <v>-5.0882540000000001</v>
      </c>
      <c r="CZ769" s="861">
        <v>-6.6086879999999999</v>
      </c>
      <c r="DA769" s="861">
        <v>-4.3814200000000003</v>
      </c>
      <c r="DB769" s="861">
        <v>-7.3491660000000003</v>
      </c>
      <c r="DC769" s="861">
        <v>-4.7704279999999999</v>
      </c>
      <c r="DD769" s="861">
        <v>-9.7743199999999995</v>
      </c>
      <c r="DE769" s="861">
        <v>-7.1166070000000001</v>
      </c>
      <c r="DF769" s="861">
        <v>-9.9594349999999991</v>
      </c>
      <c r="DG769" s="861">
        <v>-6.1906499999999998</v>
      </c>
      <c r="DH769" s="861">
        <v>-6.4379419999999996</v>
      </c>
      <c r="DI769" s="861">
        <v>-5.1082400000000003</v>
      </c>
      <c r="DJ769" s="861">
        <v>-7.0298449999999999</v>
      </c>
      <c r="DK769" s="861">
        <v>-6.1532109999999998</v>
      </c>
      <c r="DL769" s="861">
        <v>-9.7970480000000002</v>
      </c>
      <c r="DM769" s="861">
        <v>-8.3153179999999995</v>
      </c>
      <c r="DN769" s="861">
        <v>-9.9866539999999997</v>
      </c>
      <c r="DO769" s="861">
        <v>-7.0813499999999996</v>
      </c>
      <c r="DP769" s="861">
        <v>-6.9982030000000002</v>
      </c>
      <c r="DQ769" s="861">
        <v>-5.7489090000000003</v>
      </c>
      <c r="DR769" s="861">
        <v>-7.6242900000000002</v>
      </c>
      <c r="DS769" s="861">
        <v>-7.0148979999999996</v>
      </c>
      <c r="DT769" s="861">
        <v>-9.5381280000000004</v>
      </c>
      <c r="DU769" s="861">
        <v>-9.3426010000000002</v>
      </c>
      <c r="DV769" s="861">
        <v>-10.249931999999999</v>
      </c>
      <c r="DW769" s="861">
        <v>-7.2457580000000004</v>
      </c>
      <c r="DX769" s="861">
        <v>12.7369</v>
      </c>
      <c r="DY769" s="861">
        <v>8.691217</v>
      </c>
      <c r="DZ769" s="861">
        <v>161.32651000000001</v>
      </c>
      <c r="EA769" s="861">
        <v>149.91653400000001</v>
      </c>
      <c r="EB769" s="861">
        <v>120.62</v>
      </c>
      <c r="EC769" s="861">
        <v>3.2650000000000001</v>
      </c>
      <c r="ED769" s="861">
        <v>387.6</v>
      </c>
      <c r="EE769" s="861">
        <v>120.81</v>
      </c>
      <c r="EF769" s="861">
        <v>5.4240000000000004</v>
      </c>
      <c r="EG769" s="861">
        <v>647.1</v>
      </c>
      <c r="EH769" s="861">
        <v>120.63</v>
      </c>
      <c r="EI769" s="861">
        <v>5.008</v>
      </c>
      <c r="EJ769" s="861">
        <v>591.5</v>
      </c>
      <c r="EK769" s="861">
        <v>11.118368</v>
      </c>
      <c r="EL769" s="861">
        <v>3.8140740000000002</v>
      </c>
      <c r="EM769" s="861">
        <v>-16.912395</v>
      </c>
      <c r="EN769" s="861">
        <v>-24.3398</v>
      </c>
      <c r="EO769" s="861">
        <v>94.621879000000007</v>
      </c>
      <c r="EP769" s="861">
        <v>89.603446000000005</v>
      </c>
      <c r="EQ769" s="861">
        <v>-6.7753930000000002</v>
      </c>
      <c r="ER769" s="861">
        <v>1535.915896</v>
      </c>
      <c r="ES769" s="861">
        <v>3621.976161</v>
      </c>
      <c r="ET769" s="861">
        <v>3102.4149670000002</v>
      </c>
      <c r="EU769" s="861"/>
      <c r="EV769" s="861"/>
      <c r="EW769" s="861"/>
      <c r="EX769" s="861"/>
      <c r="EY769" s="861"/>
      <c r="EZ769" s="861"/>
      <c r="FA769" s="861"/>
      <c r="FB769" s="861"/>
      <c r="FC769" s="861"/>
      <c r="FD769" s="861"/>
    </row>
    <row r="770" spans="1:160" x14ac:dyDescent="0.25">
      <c r="A770" s="837">
        <v>46146</v>
      </c>
      <c r="B770" s="836">
        <v>0.6103587962962963</v>
      </c>
      <c r="C770" s="861">
        <v>43140</v>
      </c>
      <c r="D770" s="861">
        <v>0</v>
      </c>
      <c r="E770" s="861">
        <v>0</v>
      </c>
      <c r="F770" s="861">
        <v>74.537819999999996</v>
      </c>
      <c r="G770" s="861">
        <v>71.120738000000003</v>
      </c>
      <c r="H770" s="861">
        <v>64.591269999999994</v>
      </c>
      <c r="I770" s="861">
        <v>73.483328</v>
      </c>
      <c r="J770" s="861">
        <v>70.617531</v>
      </c>
      <c r="K770" s="861">
        <v>70.955860999999999</v>
      </c>
      <c r="L770" s="861">
        <v>73.515439000000001</v>
      </c>
      <c r="M770" s="861">
        <v>74.340585000000004</v>
      </c>
      <c r="N770" s="861">
        <v>-4.4384180000000004</v>
      </c>
      <c r="O770" s="861">
        <v>-7.7846609999999998</v>
      </c>
      <c r="P770" s="861">
        <v>-8.374663</v>
      </c>
      <c r="Q770" s="861">
        <v>-3.32673</v>
      </c>
      <c r="R770" s="861">
        <v>-4.9728669999999999</v>
      </c>
      <c r="S770" s="861">
        <v>-5.9001010000000003</v>
      </c>
      <c r="T770" s="861">
        <v>81.447163000000003</v>
      </c>
      <c r="U770" s="861">
        <v>72.525671000000003</v>
      </c>
      <c r="V770" s="861">
        <v>93.299808999999996</v>
      </c>
      <c r="W770" s="861">
        <v>92.408945000000003</v>
      </c>
      <c r="X770" s="861">
        <v>-3.0085310000000001</v>
      </c>
      <c r="Y770" s="861">
        <v>-3.8103669999999998</v>
      </c>
      <c r="Z770" s="861">
        <v>-8.9836430000000007</v>
      </c>
      <c r="AA770" s="861">
        <v>-8.8505880000000001</v>
      </c>
      <c r="AB770" s="861">
        <v>-8.3746670000000005</v>
      </c>
      <c r="AC770" s="861">
        <v>-10.567769</v>
      </c>
      <c r="AD770" s="861">
        <v>-14.411782000000001</v>
      </c>
      <c r="AE770" s="861">
        <v>104.637097</v>
      </c>
      <c r="AF770" s="861">
        <v>98.044843</v>
      </c>
      <c r="AG770" s="861">
        <v>89.371756000000005</v>
      </c>
      <c r="AH770" s="861">
        <v>108.97326200000001</v>
      </c>
      <c r="AI770" s="861">
        <v>89.405275000000003</v>
      </c>
      <c r="AJ770" s="861">
        <v>75.075909999999993</v>
      </c>
      <c r="AK770" s="861">
        <v>-4.6548080000000001</v>
      </c>
      <c r="AL770" s="861">
        <v>-9.6012719999999998</v>
      </c>
      <c r="AM770" s="861">
        <v>-5.9362519999999996</v>
      </c>
      <c r="AN770" s="861">
        <v>92.596108000000001</v>
      </c>
      <c r="AO770" s="861">
        <v>91.653243000000003</v>
      </c>
      <c r="AP770" s="861">
        <v>90.705541999999994</v>
      </c>
      <c r="AQ770" s="861">
        <v>88.288116000000002</v>
      </c>
      <c r="AR770" s="861">
        <v>73.013688000000002</v>
      </c>
      <c r="AS770" s="861">
        <v>63.628065999999997</v>
      </c>
      <c r="AT770" s="861">
        <v>76.901657999999998</v>
      </c>
      <c r="AU770" s="861">
        <v>75.106449999999995</v>
      </c>
      <c r="AV770" s="861">
        <v>73.350621000000004</v>
      </c>
      <c r="AW770" s="861">
        <v>72.496444999999994</v>
      </c>
      <c r="AX770" s="861">
        <v>88.260930000000002</v>
      </c>
      <c r="AY770" s="861">
        <v>86.257893999999993</v>
      </c>
      <c r="AZ770" s="861">
        <v>-4.0363610000000003</v>
      </c>
      <c r="BA770" s="861">
        <v>-3.2213940000000001</v>
      </c>
      <c r="BB770" s="861">
        <v>-13.844932</v>
      </c>
      <c r="BC770" s="861">
        <v>-11.873887</v>
      </c>
      <c r="BD770" s="861">
        <v>-13.457875</v>
      </c>
      <c r="BE770" s="861">
        <v>-11.737047</v>
      </c>
      <c r="BF770" s="861">
        <v>28.498004999999999</v>
      </c>
      <c r="BG770" s="861">
        <v>138.41404600000001</v>
      </c>
      <c r="BH770" s="861">
        <v>107.72341400000001</v>
      </c>
      <c r="BI770" s="861">
        <v>51.850878999999999</v>
      </c>
      <c r="BJ770" s="861">
        <v>128.71951100000001</v>
      </c>
      <c r="BK770" s="861">
        <v>85.255335000000002</v>
      </c>
      <c r="BL770" s="861">
        <v>76.145391000000004</v>
      </c>
      <c r="BM770" s="861">
        <v>-20.159300999999999</v>
      </c>
      <c r="BN770" s="861">
        <v>-13.240005</v>
      </c>
      <c r="BO770" s="861">
        <v>-20.673912999999999</v>
      </c>
      <c r="BP770" s="861">
        <v>-13.311709</v>
      </c>
      <c r="BQ770" s="861">
        <v>85.548873</v>
      </c>
      <c r="BR770" s="861">
        <v>87.838949999999997</v>
      </c>
      <c r="BS770" s="861">
        <v>84.704661000000002</v>
      </c>
      <c r="BT770" s="861">
        <v>61.031004000000003</v>
      </c>
      <c r="BU770" s="861">
        <v>62.977797000000002</v>
      </c>
      <c r="BV770" s="861">
        <v>61.793951999999997</v>
      </c>
      <c r="BW770" s="861">
        <v>65.143046999999996</v>
      </c>
      <c r="BX770" s="861">
        <v>-13.731071999999999</v>
      </c>
      <c r="BY770" s="861">
        <v>-14.129161</v>
      </c>
      <c r="BZ770" s="861">
        <v>-15.692014</v>
      </c>
      <c r="CA770" s="861">
        <v>-18.829948999999999</v>
      </c>
      <c r="CB770" s="861">
        <v>-6.7141229999999998</v>
      </c>
      <c r="CC770" s="861">
        <v>-2.2017199999999999</v>
      </c>
      <c r="CD770" s="861">
        <v>-7.1460470000000003</v>
      </c>
      <c r="CE770" s="861">
        <v>-1.293695</v>
      </c>
      <c r="CF770" s="861">
        <v>-9.5647950000000002</v>
      </c>
      <c r="CG770" s="861">
        <v>-1.458663</v>
      </c>
      <c r="CH770" s="861">
        <v>-9.8710649999999998</v>
      </c>
      <c r="CI770" s="861">
        <v>-4.1151600000000004</v>
      </c>
      <c r="CJ770" s="861">
        <v>-6.9583490000000001</v>
      </c>
      <c r="CK770" s="861">
        <v>-3.079456</v>
      </c>
      <c r="CL770" s="861">
        <v>-7.5301989999999996</v>
      </c>
      <c r="CM770" s="861">
        <v>-2.1015890000000002</v>
      </c>
      <c r="CN770" s="861">
        <v>-9.3912949999999995</v>
      </c>
      <c r="CO770" s="861">
        <v>-4.3468119999999999</v>
      </c>
      <c r="CP770" s="861">
        <v>-9.6024429999999992</v>
      </c>
      <c r="CQ770" s="861">
        <v>-5.290502</v>
      </c>
      <c r="CR770" s="861">
        <v>-6.8660550000000002</v>
      </c>
      <c r="CS770" s="861">
        <v>-4.1199859999999999</v>
      </c>
      <c r="CT770" s="861">
        <v>-7.0224440000000001</v>
      </c>
      <c r="CU770" s="861">
        <v>-5.3845369999999999</v>
      </c>
      <c r="CV770" s="861">
        <v>-9.9781589999999998</v>
      </c>
      <c r="CW770" s="861">
        <v>-5.6977039999999999</v>
      </c>
      <c r="CX770" s="861">
        <v>-9.7620559999999994</v>
      </c>
      <c r="CY770" s="861">
        <v>-5.0763800000000003</v>
      </c>
      <c r="CZ770" s="861">
        <v>-6.5818479999999999</v>
      </c>
      <c r="DA770" s="861">
        <v>-4.3589830000000003</v>
      </c>
      <c r="DB770" s="861">
        <v>-7.3303630000000002</v>
      </c>
      <c r="DC770" s="861">
        <v>-4.7470460000000001</v>
      </c>
      <c r="DD770" s="861">
        <v>-9.7526240000000008</v>
      </c>
      <c r="DE770" s="861">
        <v>-7.0637020000000001</v>
      </c>
      <c r="DF770" s="861">
        <v>-9.973827</v>
      </c>
      <c r="DG770" s="861">
        <v>-6.1583069999999998</v>
      </c>
      <c r="DH770" s="861">
        <v>-6.4433870000000004</v>
      </c>
      <c r="DI770" s="861">
        <v>-5.0510349999999997</v>
      </c>
      <c r="DJ770" s="861">
        <v>-7.0467360000000001</v>
      </c>
      <c r="DK770" s="861">
        <v>-6.1238979999999996</v>
      </c>
      <c r="DL770" s="861">
        <v>-9.7878570000000007</v>
      </c>
      <c r="DM770" s="861">
        <v>-8.3033400000000004</v>
      </c>
      <c r="DN770" s="861">
        <v>-10.002454</v>
      </c>
      <c r="DO770" s="861">
        <v>-7.0545679999999997</v>
      </c>
      <c r="DP770" s="861">
        <v>-6.9798309999999999</v>
      </c>
      <c r="DQ770" s="861">
        <v>-5.7037659999999999</v>
      </c>
      <c r="DR770" s="861">
        <v>-7.6285730000000003</v>
      </c>
      <c r="DS770" s="861">
        <v>-7.00563</v>
      </c>
      <c r="DT770" s="861">
        <v>-9.5462930000000004</v>
      </c>
      <c r="DU770" s="861">
        <v>-9.3231029999999997</v>
      </c>
      <c r="DV770" s="861">
        <v>-10.262689</v>
      </c>
      <c r="DW770" s="861">
        <v>-7.2140639999999996</v>
      </c>
      <c r="DX770" s="861">
        <v>12.628855</v>
      </c>
      <c r="DY770" s="861">
        <v>8.6088349999999991</v>
      </c>
      <c r="DZ770" s="861">
        <v>160.76756900000001</v>
      </c>
      <c r="EA770" s="861">
        <v>149.55579900000001</v>
      </c>
      <c r="EB770" s="861">
        <v>120.54</v>
      </c>
      <c r="EC770" s="861">
        <v>3.2650000000000001</v>
      </c>
      <c r="ED770" s="861">
        <v>388.6</v>
      </c>
      <c r="EE770" s="861">
        <v>120.77</v>
      </c>
      <c r="EF770" s="861">
        <v>5.4420000000000002</v>
      </c>
      <c r="EG770" s="861">
        <v>643.4</v>
      </c>
      <c r="EH770" s="861">
        <v>120.82</v>
      </c>
      <c r="EI770" s="861">
        <v>4.9859999999999998</v>
      </c>
      <c r="EJ770" s="861">
        <v>592.4</v>
      </c>
      <c r="EK770" s="861">
        <v>11.163088999999999</v>
      </c>
      <c r="EL770" s="861">
        <v>3.827175</v>
      </c>
      <c r="EM770" s="861">
        <v>-17.099340999999999</v>
      </c>
      <c r="EN770" s="861">
        <v>-24.501087999999999</v>
      </c>
      <c r="EO770" s="861">
        <v>94.381682999999995</v>
      </c>
      <c r="EP770" s="861">
        <v>89.44068</v>
      </c>
      <c r="EQ770" s="861">
        <v>-6.7503570000000002</v>
      </c>
      <c r="ER770" s="861">
        <v>1542.3770910000001</v>
      </c>
      <c r="ES770" s="861">
        <v>3632.7433839999999</v>
      </c>
      <c r="ET770" s="861">
        <v>3112.293146</v>
      </c>
      <c r="EU770" s="861"/>
      <c r="EV770" s="861"/>
      <c r="EW770" s="861"/>
      <c r="EX770" s="861"/>
      <c r="EY770" s="861"/>
      <c r="EZ770" s="861"/>
      <c r="FA770" s="861"/>
      <c r="FB770" s="861"/>
      <c r="FC770" s="861"/>
      <c r="FD770" s="861"/>
    </row>
    <row r="771" spans="1:160" x14ac:dyDescent="0.25">
      <c r="A771" s="837">
        <v>46146</v>
      </c>
      <c r="B771" s="836">
        <v>0.61105324074074074</v>
      </c>
      <c r="C771" s="861">
        <v>43200</v>
      </c>
      <c r="D771" s="861">
        <v>0</v>
      </c>
      <c r="E771" s="861">
        <v>0</v>
      </c>
      <c r="F771" s="861">
        <v>74.434335000000004</v>
      </c>
      <c r="G771" s="861">
        <v>71.105952000000002</v>
      </c>
      <c r="H771" s="861">
        <v>64.483136000000002</v>
      </c>
      <c r="I771" s="861">
        <v>73.483907000000002</v>
      </c>
      <c r="J771" s="861">
        <v>70.637642999999997</v>
      </c>
      <c r="K771" s="861">
        <v>70.978087000000002</v>
      </c>
      <c r="L771" s="861">
        <v>73.519660999999999</v>
      </c>
      <c r="M771" s="861">
        <v>74.352412000000001</v>
      </c>
      <c r="N771" s="861">
        <v>-4.4839330000000004</v>
      </c>
      <c r="O771" s="861">
        <v>-7.9319139999999999</v>
      </c>
      <c r="P771" s="861">
        <v>-8.7327840000000005</v>
      </c>
      <c r="Q771" s="861">
        <v>-3.4728080000000001</v>
      </c>
      <c r="R771" s="861">
        <v>-5.2711629999999996</v>
      </c>
      <c r="S771" s="861">
        <v>-6.0299779999999998</v>
      </c>
      <c r="T771" s="861">
        <v>81.353904</v>
      </c>
      <c r="U771" s="861">
        <v>72.946473999999995</v>
      </c>
      <c r="V771" s="861">
        <v>93.295330000000007</v>
      </c>
      <c r="W771" s="861">
        <v>92.365131000000005</v>
      </c>
      <c r="X771" s="861">
        <v>-3.0947979999999999</v>
      </c>
      <c r="Y771" s="861">
        <v>-3.8282639999999999</v>
      </c>
      <c r="Z771" s="861">
        <v>-9.1591430000000003</v>
      </c>
      <c r="AA771" s="861">
        <v>-8.9960620000000002</v>
      </c>
      <c r="AB771" s="861">
        <v>-8.5096989999999995</v>
      </c>
      <c r="AC771" s="861">
        <v>-10.684476999999999</v>
      </c>
      <c r="AD771" s="861">
        <v>-14.491474</v>
      </c>
      <c r="AE771" s="861">
        <v>104.54047300000001</v>
      </c>
      <c r="AF771" s="861">
        <v>97.770172000000002</v>
      </c>
      <c r="AG771" s="861">
        <v>89.077330000000003</v>
      </c>
      <c r="AH771" s="861">
        <v>108.631699</v>
      </c>
      <c r="AI771" s="861">
        <v>89.347803999999996</v>
      </c>
      <c r="AJ771" s="861">
        <v>75.028458999999998</v>
      </c>
      <c r="AK771" s="861">
        <v>-4.7997160000000001</v>
      </c>
      <c r="AL771" s="861">
        <v>-9.7063439999999996</v>
      </c>
      <c r="AM771" s="861">
        <v>-6.1078830000000002</v>
      </c>
      <c r="AN771" s="861">
        <v>92.53443</v>
      </c>
      <c r="AO771" s="861">
        <v>91.685361</v>
      </c>
      <c r="AP771" s="861">
        <v>90.753039999999999</v>
      </c>
      <c r="AQ771" s="861">
        <v>88.270444999999995</v>
      </c>
      <c r="AR771" s="861">
        <v>72.967023999999995</v>
      </c>
      <c r="AS771" s="861">
        <v>63.663510000000002</v>
      </c>
      <c r="AT771" s="861">
        <v>76.920280000000005</v>
      </c>
      <c r="AU771" s="861">
        <v>75.122577000000007</v>
      </c>
      <c r="AV771" s="861">
        <v>72.978182000000004</v>
      </c>
      <c r="AW771" s="861">
        <v>72.460111999999995</v>
      </c>
      <c r="AX771" s="861">
        <v>88.120841999999996</v>
      </c>
      <c r="AY771" s="861">
        <v>86.107059000000007</v>
      </c>
      <c r="AZ771" s="861">
        <v>-4.1228360000000004</v>
      </c>
      <c r="BA771" s="861">
        <v>-3.4043619999999999</v>
      </c>
      <c r="BB771" s="861">
        <v>-14.040823</v>
      </c>
      <c r="BC771" s="861">
        <v>-12.092711</v>
      </c>
      <c r="BD771" s="861">
        <v>-13.64987</v>
      </c>
      <c r="BE771" s="861">
        <v>-12.089506999999999</v>
      </c>
      <c r="BF771" s="861">
        <v>28.506589999999999</v>
      </c>
      <c r="BG771" s="861">
        <v>138.28063599999999</v>
      </c>
      <c r="BH771" s="861">
        <v>107.634703</v>
      </c>
      <c r="BI771" s="861">
        <v>51.782268000000002</v>
      </c>
      <c r="BJ771" s="861">
        <v>128.89389800000001</v>
      </c>
      <c r="BK771" s="861">
        <v>85.080600000000004</v>
      </c>
      <c r="BL771" s="861">
        <v>75.987361000000007</v>
      </c>
      <c r="BM771" s="861">
        <v>-20.382815999999998</v>
      </c>
      <c r="BN771" s="861">
        <v>-13.396454</v>
      </c>
      <c r="BO771" s="861">
        <v>-20.762039000000001</v>
      </c>
      <c r="BP771" s="861">
        <v>-13.531884</v>
      </c>
      <c r="BQ771" s="861">
        <v>85.373350000000002</v>
      </c>
      <c r="BR771" s="861">
        <v>87.720684000000006</v>
      </c>
      <c r="BS771" s="861">
        <v>84.558397999999997</v>
      </c>
      <c r="BT771" s="861">
        <v>60.812300999999998</v>
      </c>
      <c r="BU771" s="861">
        <v>63.028139000000003</v>
      </c>
      <c r="BV771" s="861">
        <v>61.760266999999999</v>
      </c>
      <c r="BW771" s="861">
        <v>65.080006999999995</v>
      </c>
      <c r="BX771" s="861">
        <v>-13.835034</v>
      </c>
      <c r="BY771" s="861">
        <v>-14.127367</v>
      </c>
      <c r="BZ771" s="861">
        <v>-15.898619999999999</v>
      </c>
      <c r="CA771" s="861">
        <v>-19.024253999999999</v>
      </c>
      <c r="CB771" s="861">
        <v>-6.7048889999999997</v>
      </c>
      <c r="CC771" s="861">
        <v>-2.1668959999999999</v>
      </c>
      <c r="CD771" s="861">
        <v>-7.1539339999999996</v>
      </c>
      <c r="CE771" s="861">
        <v>-1.3121590000000001</v>
      </c>
      <c r="CF771" s="861">
        <v>-9.5646909999999998</v>
      </c>
      <c r="CG771" s="861">
        <v>-1.4418899999999999</v>
      </c>
      <c r="CH771" s="861">
        <v>-9.8866530000000008</v>
      </c>
      <c r="CI771" s="861">
        <v>-4.1259579999999998</v>
      </c>
      <c r="CJ771" s="861">
        <v>-6.9262259999999998</v>
      </c>
      <c r="CK771" s="861">
        <v>-3.027873</v>
      </c>
      <c r="CL771" s="861">
        <v>-7.5011609999999997</v>
      </c>
      <c r="CM771" s="861">
        <v>-2.0598179999999999</v>
      </c>
      <c r="CN771" s="861">
        <v>-9.3522789999999993</v>
      </c>
      <c r="CO771" s="861">
        <v>-4.3439189999999996</v>
      </c>
      <c r="CP771" s="861">
        <v>-9.6202450000000006</v>
      </c>
      <c r="CQ771" s="861">
        <v>-5.2150189999999998</v>
      </c>
      <c r="CR771" s="861">
        <v>-6.8636980000000003</v>
      </c>
      <c r="CS771" s="861">
        <v>-4.1083400000000001</v>
      </c>
      <c r="CT771" s="861">
        <v>-7.0340540000000003</v>
      </c>
      <c r="CU771" s="861">
        <v>-5.3989130000000003</v>
      </c>
      <c r="CV771" s="861">
        <v>-9.9719899999999999</v>
      </c>
      <c r="CW771" s="861">
        <v>-5.6897120000000001</v>
      </c>
      <c r="CX771" s="861">
        <v>-9.7701419999999999</v>
      </c>
      <c r="CY771" s="861">
        <v>-5.0592600000000001</v>
      </c>
      <c r="CZ771" s="861">
        <v>-6.5768240000000002</v>
      </c>
      <c r="DA771" s="861">
        <v>-4.3487270000000002</v>
      </c>
      <c r="DB771" s="861">
        <v>-7.3289390000000001</v>
      </c>
      <c r="DC771" s="861">
        <v>-4.7572640000000002</v>
      </c>
      <c r="DD771" s="861">
        <v>-9.7580240000000007</v>
      </c>
      <c r="DE771" s="861">
        <v>-7.0709479999999996</v>
      </c>
      <c r="DF771" s="861">
        <v>-9.9864189999999997</v>
      </c>
      <c r="DG771" s="861">
        <v>-6.168024</v>
      </c>
      <c r="DH771" s="861">
        <v>-6.4442409999999999</v>
      </c>
      <c r="DI771" s="861">
        <v>-5.066681</v>
      </c>
      <c r="DJ771" s="861">
        <v>-7.0619639999999997</v>
      </c>
      <c r="DK771" s="861">
        <v>-6.1381709999999998</v>
      </c>
      <c r="DL771" s="861">
        <v>-9.7938460000000003</v>
      </c>
      <c r="DM771" s="861">
        <v>-8.3139959999999995</v>
      </c>
      <c r="DN771" s="861">
        <v>-10.002375000000001</v>
      </c>
      <c r="DO771" s="861">
        <v>-7.0390740000000003</v>
      </c>
      <c r="DP771" s="861">
        <v>-6.9694770000000004</v>
      </c>
      <c r="DQ771" s="861">
        <v>-5.7306160000000004</v>
      </c>
      <c r="DR771" s="861">
        <v>-7.6101510000000001</v>
      </c>
      <c r="DS771" s="861">
        <v>-6.9937659999999999</v>
      </c>
      <c r="DT771" s="861">
        <v>-9.5377410000000005</v>
      </c>
      <c r="DU771" s="861">
        <v>-9.3323689999999999</v>
      </c>
      <c r="DV771" s="861">
        <v>-10.274774000000001</v>
      </c>
      <c r="DW771" s="861">
        <v>-7.2274940000000001</v>
      </c>
      <c r="DX771" s="861">
        <v>12.573739</v>
      </c>
      <c r="DY771" s="861">
        <v>8.5169750000000004</v>
      </c>
      <c r="DZ771" s="861">
        <v>161.164466</v>
      </c>
      <c r="EA771" s="861">
        <v>149.0685</v>
      </c>
      <c r="EB771" s="861">
        <v>121.43</v>
      </c>
      <c r="EC771" s="861">
        <v>1.2410000000000001</v>
      </c>
      <c r="ED771" s="861">
        <v>133.4</v>
      </c>
      <c r="EE771" s="861">
        <v>121.25</v>
      </c>
      <c r="EF771" s="861">
        <v>5.423</v>
      </c>
      <c r="EG771" s="861">
        <v>646.70000000000005</v>
      </c>
      <c r="EH771" s="861">
        <v>121.23</v>
      </c>
      <c r="EI771" s="861">
        <v>5.0010000000000003</v>
      </c>
      <c r="EJ771" s="861">
        <v>591.6</v>
      </c>
      <c r="EK771" s="861">
        <v>11.087043</v>
      </c>
      <c r="EL771" s="861">
        <v>3.9194170000000002</v>
      </c>
      <c r="EM771" s="861">
        <v>-17.194925999999999</v>
      </c>
      <c r="EN771" s="861">
        <v>-24.681456000000001</v>
      </c>
      <c r="EO771" s="861">
        <v>94.552301</v>
      </c>
      <c r="EP771" s="861">
        <v>89.220392000000004</v>
      </c>
      <c r="EQ771" s="861">
        <v>-6.7464919999999999</v>
      </c>
      <c r="ER771" s="861">
        <v>1546.135319</v>
      </c>
      <c r="ES771" s="861">
        <v>3643.511587</v>
      </c>
      <c r="ET771" s="861">
        <v>3122.1541259999999</v>
      </c>
      <c r="EU771" s="861"/>
      <c r="EV771" s="861"/>
      <c r="EW771" s="861"/>
      <c r="EX771" s="861"/>
      <c r="EY771" s="861"/>
      <c r="EZ771" s="861"/>
      <c r="FA771" s="861"/>
      <c r="FB771" s="861"/>
      <c r="FC771" s="861"/>
      <c r="FD771" s="861"/>
    </row>
    <row r="772" spans="1:160" x14ac:dyDescent="0.25">
      <c r="A772" s="837">
        <v>46146</v>
      </c>
      <c r="B772" s="836">
        <v>0.61174768518518519</v>
      </c>
      <c r="C772" s="861">
        <v>43260</v>
      </c>
      <c r="D772" s="861">
        <v>0</v>
      </c>
      <c r="E772" s="861">
        <v>0</v>
      </c>
      <c r="F772" s="861">
        <v>74.446430000000007</v>
      </c>
      <c r="G772" s="861">
        <v>71.112578999999997</v>
      </c>
      <c r="H772" s="861">
        <v>64.490241999999995</v>
      </c>
      <c r="I772" s="861">
        <v>73.469494999999995</v>
      </c>
      <c r="J772" s="861">
        <v>70.573929000000007</v>
      </c>
      <c r="K772" s="861">
        <v>70.960237000000006</v>
      </c>
      <c r="L772" s="861">
        <v>73.518848000000006</v>
      </c>
      <c r="M772" s="861">
        <v>74.360478000000001</v>
      </c>
      <c r="N772" s="861">
        <v>-4.9643920000000001</v>
      </c>
      <c r="O772" s="861">
        <v>-8.3115319999999997</v>
      </c>
      <c r="P772" s="861">
        <v>-8.7558720000000001</v>
      </c>
      <c r="Q772" s="861">
        <v>16.186112000000001</v>
      </c>
      <c r="R772" s="861">
        <v>-0.97346600000000005</v>
      </c>
      <c r="S772" s="861">
        <v>-6.2385159999999997</v>
      </c>
      <c r="T772" s="861">
        <v>81.469375999999997</v>
      </c>
      <c r="U772" s="861">
        <v>73.185854000000006</v>
      </c>
      <c r="V772" s="861">
        <v>93.321675999999997</v>
      </c>
      <c r="W772" s="861">
        <v>92.414275000000004</v>
      </c>
      <c r="X772" s="861">
        <v>9.605105</v>
      </c>
      <c r="Y772" s="861">
        <v>6.758426</v>
      </c>
      <c r="Z772" s="861">
        <v>-7.668177</v>
      </c>
      <c r="AA772" s="861">
        <v>-7.4012440000000002</v>
      </c>
      <c r="AB772" s="861">
        <v>-7.2522209999999996</v>
      </c>
      <c r="AC772" s="861">
        <v>-10.765561</v>
      </c>
      <c r="AD772" s="861">
        <v>-14.611897000000001</v>
      </c>
      <c r="AE772" s="861">
        <v>104.39803499999999</v>
      </c>
      <c r="AF772" s="861">
        <v>97.581790999999996</v>
      </c>
      <c r="AG772" s="861">
        <v>88.853410999999994</v>
      </c>
      <c r="AH772" s="861">
        <v>108.45488400000001</v>
      </c>
      <c r="AI772" s="861">
        <v>89.347848999999997</v>
      </c>
      <c r="AJ772" s="861">
        <v>75.074966000000003</v>
      </c>
      <c r="AK772" s="861">
        <v>-4.9444470000000003</v>
      </c>
      <c r="AL772" s="861">
        <v>-9.8455469999999998</v>
      </c>
      <c r="AM772" s="861">
        <v>-6.2229729999999996</v>
      </c>
      <c r="AN772" s="861">
        <v>92.522954999999996</v>
      </c>
      <c r="AO772" s="861">
        <v>91.697789</v>
      </c>
      <c r="AP772" s="861">
        <v>90.619057999999995</v>
      </c>
      <c r="AQ772" s="861">
        <v>88.155634000000006</v>
      </c>
      <c r="AR772" s="861">
        <v>72.912777000000006</v>
      </c>
      <c r="AS772" s="861">
        <v>63.642482999999999</v>
      </c>
      <c r="AT772" s="861">
        <v>76.838391000000001</v>
      </c>
      <c r="AU772" s="861">
        <v>75.055721000000005</v>
      </c>
      <c r="AV772" s="861">
        <v>73.232911999999999</v>
      </c>
      <c r="AW772" s="861">
        <v>72.763979000000006</v>
      </c>
      <c r="AX772" s="861">
        <v>88.115167</v>
      </c>
      <c r="AY772" s="861">
        <v>86.085108000000005</v>
      </c>
      <c r="AZ772" s="861">
        <v>-3.142506</v>
      </c>
      <c r="BA772" s="861">
        <v>-3.4629400000000001</v>
      </c>
      <c r="BB772" s="861">
        <v>-14.001760000000001</v>
      </c>
      <c r="BC772" s="861">
        <v>-12.185613999999999</v>
      </c>
      <c r="BD772" s="861">
        <v>-13.765191</v>
      </c>
      <c r="BE772" s="861">
        <v>-12.500999</v>
      </c>
      <c r="BF772" s="861">
        <v>28.404565000000002</v>
      </c>
      <c r="BG772" s="861">
        <v>138.44893500000001</v>
      </c>
      <c r="BH772" s="861">
        <v>107.567502</v>
      </c>
      <c r="BI772" s="861">
        <v>51.582411999999998</v>
      </c>
      <c r="BJ772" s="861">
        <v>129.02605399999999</v>
      </c>
      <c r="BK772" s="861">
        <v>85.050664999999995</v>
      </c>
      <c r="BL772" s="861">
        <v>75.740630999999993</v>
      </c>
      <c r="BM772" s="861">
        <v>-20.464261</v>
      </c>
      <c r="BN772" s="861">
        <v>-13.483749</v>
      </c>
      <c r="BO772" s="861">
        <v>-21.150732999999999</v>
      </c>
      <c r="BP772" s="861">
        <v>-13.847213</v>
      </c>
      <c r="BQ772" s="861">
        <v>85.304903999999993</v>
      </c>
      <c r="BR772" s="861">
        <v>87.662295</v>
      </c>
      <c r="BS772" s="861">
        <v>84.444649999999996</v>
      </c>
      <c r="BT772" s="861">
        <v>60.720672999999998</v>
      </c>
      <c r="BU772" s="861">
        <v>62.989032999999999</v>
      </c>
      <c r="BV772" s="861">
        <v>61.745131999999998</v>
      </c>
      <c r="BW772" s="861">
        <v>65.077753999999999</v>
      </c>
      <c r="BX772" s="861">
        <v>-13.86154</v>
      </c>
      <c r="BY772" s="861">
        <v>-14.062246999999999</v>
      </c>
      <c r="BZ772" s="861">
        <v>-16.191036</v>
      </c>
      <c r="CA772" s="861">
        <v>-19.150494999999999</v>
      </c>
      <c r="CB772" s="861">
        <v>-6.6708809999999996</v>
      </c>
      <c r="CC772" s="861">
        <v>-2.1191949999999999</v>
      </c>
      <c r="CD772" s="861">
        <v>-7.1516440000000001</v>
      </c>
      <c r="CE772" s="861">
        <v>-1.3015570000000001</v>
      </c>
      <c r="CF772" s="861">
        <v>-9.5481339999999992</v>
      </c>
      <c r="CG772" s="861">
        <v>-1.415818</v>
      </c>
      <c r="CH772" s="861">
        <v>-9.8590429999999998</v>
      </c>
      <c r="CI772" s="861">
        <v>-4.094411</v>
      </c>
      <c r="CJ772" s="861">
        <v>-6.8814650000000004</v>
      </c>
      <c r="CK772" s="861">
        <v>-2.9940329999999999</v>
      </c>
      <c r="CL772" s="861">
        <v>-7.4848470000000002</v>
      </c>
      <c r="CM772" s="861">
        <v>-2.0376159999999999</v>
      </c>
      <c r="CN772" s="861">
        <v>-9.3605739999999997</v>
      </c>
      <c r="CO772" s="861">
        <v>-4.322845</v>
      </c>
      <c r="CP772" s="861">
        <v>-9.6065020000000008</v>
      </c>
      <c r="CQ772" s="861">
        <v>-5.1957829999999996</v>
      </c>
      <c r="CR772" s="861">
        <v>-6.8145259999999999</v>
      </c>
      <c r="CS772" s="861">
        <v>-4.0589139999999997</v>
      </c>
      <c r="CT772" s="861">
        <v>-7.0021250000000004</v>
      </c>
      <c r="CU772" s="861">
        <v>-5.3791789999999997</v>
      </c>
      <c r="CV772" s="861">
        <v>-9.9699460000000002</v>
      </c>
      <c r="CW772" s="861">
        <v>-5.6774279999999999</v>
      </c>
      <c r="CX772" s="861">
        <v>-9.7433960000000006</v>
      </c>
      <c r="CY772" s="861">
        <v>-5.0401619999999996</v>
      </c>
      <c r="CZ772" s="861">
        <v>-6.5558139999999998</v>
      </c>
      <c r="DA772" s="861">
        <v>-4.3260139999999998</v>
      </c>
      <c r="DB772" s="861">
        <v>-7.2930339999999996</v>
      </c>
      <c r="DC772" s="861">
        <v>-4.7191770000000002</v>
      </c>
      <c r="DD772" s="861">
        <v>-9.7303339999999992</v>
      </c>
      <c r="DE772" s="861">
        <v>-7.0681330000000004</v>
      </c>
      <c r="DF772" s="861">
        <v>-9.9509799999999995</v>
      </c>
      <c r="DG772" s="861">
        <v>-6.1351310000000003</v>
      </c>
      <c r="DH772" s="861">
        <v>-6.4127330000000002</v>
      </c>
      <c r="DI772" s="861">
        <v>-5.0369450000000002</v>
      </c>
      <c r="DJ772" s="861">
        <v>-7.026529</v>
      </c>
      <c r="DK772" s="861">
        <v>-6.0822649999999996</v>
      </c>
      <c r="DL772" s="861">
        <v>-9.7538269999999994</v>
      </c>
      <c r="DM772" s="861">
        <v>-8.3073010000000007</v>
      </c>
      <c r="DN772" s="861">
        <v>-9.9758519999999997</v>
      </c>
      <c r="DO772" s="861">
        <v>-7.0374309999999998</v>
      </c>
      <c r="DP772" s="861">
        <v>-6.9337390000000001</v>
      </c>
      <c r="DQ772" s="861">
        <v>-5.7022469999999998</v>
      </c>
      <c r="DR772" s="861">
        <v>-7.5961920000000003</v>
      </c>
      <c r="DS772" s="861">
        <v>-6.977017</v>
      </c>
      <c r="DT772" s="861">
        <v>-9.511806</v>
      </c>
      <c r="DU772" s="861">
        <v>-9.2965979999999995</v>
      </c>
      <c r="DV772" s="861">
        <v>-10.259180000000001</v>
      </c>
      <c r="DW772" s="861">
        <v>-7.2105730000000001</v>
      </c>
      <c r="DX772" s="861">
        <v>13.173843</v>
      </c>
      <c r="DY772" s="861">
        <v>8.4688580000000009</v>
      </c>
      <c r="DZ772" s="861">
        <v>161.21375</v>
      </c>
      <c r="EA772" s="861">
        <v>149.42418000000001</v>
      </c>
      <c r="EB772" s="861">
        <v>120.64</v>
      </c>
      <c r="EC772" s="861">
        <v>3.262</v>
      </c>
      <c r="ED772" s="861">
        <v>388</v>
      </c>
      <c r="EE772" s="861">
        <v>120.73</v>
      </c>
      <c r="EF772" s="861">
        <v>5.4169999999999998</v>
      </c>
      <c r="EG772" s="861">
        <v>641.29999999999995</v>
      </c>
      <c r="EH772" s="861">
        <v>120.76</v>
      </c>
      <c r="EI772" s="861">
        <v>4.9809999999999999</v>
      </c>
      <c r="EJ772" s="861">
        <v>588</v>
      </c>
      <c r="EK772" s="861">
        <v>9.9391510000000007</v>
      </c>
      <c r="EL772" s="861">
        <v>3.6254230000000001</v>
      </c>
      <c r="EM772" s="861">
        <v>-16.162123999999999</v>
      </c>
      <c r="EN772" s="861">
        <v>-24.776156</v>
      </c>
      <c r="EO772" s="861">
        <v>94.573466999999994</v>
      </c>
      <c r="EP772" s="861">
        <v>89.381227999999993</v>
      </c>
      <c r="EQ772" s="861">
        <v>-6.7214349999999996</v>
      </c>
      <c r="ER772" s="861">
        <v>1548.9933510000001</v>
      </c>
      <c r="ES772" s="861">
        <v>3654.2709199999999</v>
      </c>
      <c r="ET772" s="861">
        <v>3131.9992510000002</v>
      </c>
      <c r="EU772" s="861"/>
      <c r="EV772" s="861"/>
      <c r="EW772" s="861"/>
      <c r="EX772" s="861"/>
      <c r="EY772" s="861"/>
      <c r="EZ772" s="861"/>
      <c r="FA772" s="861"/>
      <c r="FB772" s="861"/>
      <c r="FC772" s="861"/>
      <c r="FD772" s="861"/>
    </row>
    <row r="773" spans="1:160" x14ac:dyDescent="0.25">
      <c r="A773" s="837">
        <v>46146</v>
      </c>
      <c r="B773" s="836">
        <v>0.61244212962962963</v>
      </c>
      <c r="C773" s="861">
        <v>43320</v>
      </c>
      <c r="D773" s="861">
        <v>0</v>
      </c>
      <c r="E773" s="861">
        <v>0</v>
      </c>
      <c r="F773" s="861">
        <v>74.534334000000001</v>
      </c>
      <c r="G773" s="861">
        <v>71.076500999999993</v>
      </c>
      <c r="H773" s="861">
        <v>64.604421000000002</v>
      </c>
      <c r="I773" s="861">
        <v>73.443836000000005</v>
      </c>
      <c r="J773" s="861">
        <v>70.563892999999993</v>
      </c>
      <c r="K773" s="861">
        <v>70.955723000000006</v>
      </c>
      <c r="L773" s="861">
        <v>73.520415</v>
      </c>
      <c r="M773" s="861">
        <v>74.339639000000005</v>
      </c>
      <c r="N773" s="861">
        <v>-2.8009909999999998</v>
      </c>
      <c r="O773" s="861">
        <v>-5.5451199999999998</v>
      </c>
      <c r="P773" s="861">
        <v>-6.4139179999999998</v>
      </c>
      <c r="Q773" s="861">
        <v>-0.53654999999999997</v>
      </c>
      <c r="R773" s="861">
        <v>-0.61516499999999996</v>
      </c>
      <c r="S773" s="861">
        <v>-1.2212829999999999</v>
      </c>
      <c r="T773" s="861">
        <v>82.864884000000004</v>
      </c>
      <c r="U773" s="861">
        <v>72.702082000000004</v>
      </c>
      <c r="V773" s="861">
        <v>97.085008000000002</v>
      </c>
      <c r="W773" s="861">
        <v>96.203727999999998</v>
      </c>
      <c r="X773" s="861">
        <v>1.5486200000000001</v>
      </c>
      <c r="Y773" s="861">
        <v>1.7529969999999999</v>
      </c>
      <c r="Z773" s="861">
        <v>-2.5409709999999999</v>
      </c>
      <c r="AA773" s="861">
        <v>-2.5771519999999999</v>
      </c>
      <c r="AB773" s="861">
        <v>-2.0440019999999999</v>
      </c>
      <c r="AC773" s="861">
        <v>-5.1182530000000002</v>
      </c>
      <c r="AD773" s="861">
        <v>-8.5164559999999998</v>
      </c>
      <c r="AE773" s="861">
        <v>110.880104</v>
      </c>
      <c r="AF773" s="861">
        <v>98.238926000000006</v>
      </c>
      <c r="AG773" s="861">
        <v>89.639607999999996</v>
      </c>
      <c r="AH773" s="861">
        <v>113.211433</v>
      </c>
      <c r="AI773" s="861">
        <v>91.810247000000004</v>
      </c>
      <c r="AJ773" s="861">
        <v>79.754440000000002</v>
      </c>
      <c r="AK773" s="861">
        <v>0.26601900000000001</v>
      </c>
      <c r="AL773" s="861">
        <v>-3.4166780000000001</v>
      </c>
      <c r="AM773" s="861">
        <v>-0.71628499999999995</v>
      </c>
      <c r="AN773" s="861">
        <v>94.853046000000006</v>
      </c>
      <c r="AO773" s="861">
        <v>95.443935999999994</v>
      </c>
      <c r="AP773" s="861">
        <v>92.357095000000001</v>
      </c>
      <c r="AQ773" s="861">
        <v>89.049950999999993</v>
      </c>
      <c r="AR773" s="861">
        <v>72.845466000000002</v>
      </c>
      <c r="AS773" s="861">
        <v>63.645069999999997</v>
      </c>
      <c r="AT773" s="861">
        <v>76.888577999999995</v>
      </c>
      <c r="AU773" s="861">
        <v>75.122062999999997</v>
      </c>
      <c r="AV773" s="861">
        <v>73.601540999999997</v>
      </c>
      <c r="AW773" s="861">
        <v>73.130267000000003</v>
      </c>
      <c r="AX773" s="861">
        <v>91.447829999999996</v>
      </c>
      <c r="AY773" s="861">
        <v>89.281357999999997</v>
      </c>
      <c r="AZ773" s="861">
        <v>0.59617799999999999</v>
      </c>
      <c r="BA773" s="861">
        <v>-4.3927000000000001E-2</v>
      </c>
      <c r="BB773" s="861">
        <v>-6.9274329999999997</v>
      </c>
      <c r="BC773" s="861">
        <v>-5.4779960000000001</v>
      </c>
      <c r="BD773" s="861">
        <v>-6.6930230000000002</v>
      </c>
      <c r="BE773" s="861">
        <v>-3.058821</v>
      </c>
      <c r="BF773" s="861">
        <v>30.566611000000002</v>
      </c>
      <c r="BG773" s="861">
        <v>140.15644700000001</v>
      </c>
      <c r="BH773" s="861">
        <v>108.72673</v>
      </c>
      <c r="BI773" s="861">
        <v>52.707197999999998</v>
      </c>
      <c r="BJ773" s="861">
        <v>132.11755700000001</v>
      </c>
      <c r="BK773" s="861">
        <v>86.121927999999997</v>
      </c>
      <c r="BL773" s="861">
        <v>74.152946</v>
      </c>
      <c r="BM773" s="861">
        <v>-15.323287000000001</v>
      </c>
      <c r="BN773" s="861">
        <v>-7.9119599999999997</v>
      </c>
      <c r="BO773" s="861">
        <v>-5.7228649999999996</v>
      </c>
      <c r="BP773" s="861">
        <v>-7.9021369999999997</v>
      </c>
      <c r="BQ773" s="861">
        <v>84.801997</v>
      </c>
      <c r="BR773" s="861">
        <v>87.869487000000007</v>
      </c>
      <c r="BS773" s="861">
        <v>84.869360999999998</v>
      </c>
      <c r="BT773" s="861">
        <v>60.638106999999998</v>
      </c>
      <c r="BU773" s="861">
        <v>63.079166999999998</v>
      </c>
      <c r="BV773" s="861">
        <v>61.791206000000003</v>
      </c>
      <c r="BW773" s="861">
        <v>65.108258000000006</v>
      </c>
      <c r="BX773" s="861">
        <v>-1.827026</v>
      </c>
      <c r="BY773" s="861">
        <v>-7.9611499999999999</v>
      </c>
      <c r="BZ773" s="861">
        <v>-5.5346310000000001</v>
      </c>
      <c r="CA773" s="861">
        <v>-8.9522429999999993</v>
      </c>
      <c r="CB773" s="861">
        <v>-6.6825340000000004</v>
      </c>
      <c r="CC773" s="861">
        <v>-2.0499369999999999</v>
      </c>
      <c r="CD773" s="861">
        <v>-7.1308930000000004</v>
      </c>
      <c r="CE773" s="861">
        <v>-1.275901</v>
      </c>
      <c r="CF773" s="861">
        <v>-9.5543410000000009</v>
      </c>
      <c r="CG773" s="861">
        <v>-1.3395300000000001</v>
      </c>
      <c r="CH773" s="861">
        <v>-9.8862389999999998</v>
      </c>
      <c r="CI773" s="861">
        <v>-4.0172129999999999</v>
      </c>
      <c r="CJ773" s="861">
        <v>-6.8641680000000003</v>
      </c>
      <c r="CK773" s="861">
        <v>-2.959956</v>
      </c>
      <c r="CL773" s="861">
        <v>-7.4762380000000004</v>
      </c>
      <c r="CM773" s="861">
        <v>-2.0151759999999999</v>
      </c>
      <c r="CN773" s="861">
        <v>-9.3588090000000008</v>
      </c>
      <c r="CO773" s="861">
        <v>-4.2648159999999997</v>
      </c>
      <c r="CP773" s="861">
        <v>-9.5649049999999995</v>
      </c>
      <c r="CQ773" s="861">
        <v>-5.125597</v>
      </c>
      <c r="CR773" s="861">
        <v>-6.8090650000000004</v>
      </c>
      <c r="CS773" s="861">
        <v>-4.0488270000000002</v>
      </c>
      <c r="CT773" s="861">
        <v>-7.0448019999999998</v>
      </c>
      <c r="CU773" s="861">
        <v>-5.3253060000000003</v>
      </c>
      <c r="CV773" s="861">
        <v>-9.9499379999999995</v>
      </c>
      <c r="CW773" s="861">
        <v>-5.6323850000000002</v>
      </c>
      <c r="CX773" s="861">
        <v>-9.7289549999999991</v>
      </c>
      <c r="CY773" s="861">
        <v>-5.0095299999999998</v>
      </c>
      <c r="CZ773" s="861">
        <v>-6.5176400000000001</v>
      </c>
      <c r="DA773" s="861">
        <v>-4.3010159999999997</v>
      </c>
      <c r="DB773" s="861">
        <v>-7.2805359999999997</v>
      </c>
      <c r="DC773" s="861">
        <v>-4.704402</v>
      </c>
      <c r="DD773" s="861">
        <v>-9.7192340000000002</v>
      </c>
      <c r="DE773" s="861">
        <v>-7.0346580000000003</v>
      </c>
      <c r="DF773" s="861">
        <v>-9.9488979999999998</v>
      </c>
      <c r="DG773" s="861">
        <v>-6.1297959999999998</v>
      </c>
      <c r="DH773" s="861">
        <v>-6.3999300000000003</v>
      </c>
      <c r="DI773" s="861">
        <v>-5.0170640000000004</v>
      </c>
      <c r="DJ773" s="861">
        <v>-7.0107910000000002</v>
      </c>
      <c r="DK773" s="861">
        <v>-6.0632849999999996</v>
      </c>
      <c r="DL773" s="861">
        <v>-9.7491079999999997</v>
      </c>
      <c r="DM773" s="861">
        <v>-8.2459609999999994</v>
      </c>
      <c r="DN773" s="861">
        <v>-9.9690770000000004</v>
      </c>
      <c r="DO773" s="861">
        <v>-6.984445</v>
      </c>
      <c r="DP773" s="861">
        <v>-6.930733</v>
      </c>
      <c r="DQ773" s="861">
        <v>-5.6893380000000002</v>
      </c>
      <c r="DR773" s="861">
        <v>-7.5865169999999997</v>
      </c>
      <c r="DS773" s="861">
        <v>-6.9510050000000003</v>
      </c>
      <c r="DT773" s="861">
        <v>-9.4930210000000006</v>
      </c>
      <c r="DU773" s="861">
        <v>-9.2918830000000003</v>
      </c>
      <c r="DV773" s="861">
        <v>-10.245919000000001</v>
      </c>
      <c r="DW773" s="861">
        <v>-7.1595300000000002</v>
      </c>
      <c r="DX773" s="861">
        <v>15.528426</v>
      </c>
      <c r="DY773" s="861">
        <v>11.100236000000001</v>
      </c>
      <c r="DZ773" s="861">
        <v>170.32148100000001</v>
      </c>
      <c r="EA773" s="861">
        <v>156.53079600000001</v>
      </c>
      <c r="EB773" s="861">
        <v>120.52</v>
      </c>
      <c r="EC773" s="861">
        <v>3.2629999999999999</v>
      </c>
      <c r="ED773" s="861">
        <v>387.9</v>
      </c>
      <c r="EE773" s="861">
        <v>120.65</v>
      </c>
      <c r="EF773" s="861">
        <v>5.7770000000000001</v>
      </c>
      <c r="EG773" s="861">
        <v>691.4</v>
      </c>
      <c r="EH773" s="861">
        <v>120.71</v>
      </c>
      <c r="EI773" s="861">
        <v>5.2709999999999999</v>
      </c>
      <c r="EJ773" s="861">
        <v>623.6</v>
      </c>
      <c r="EK773" s="861">
        <v>11.552155000000001</v>
      </c>
      <c r="EL773" s="861">
        <v>14.084709</v>
      </c>
      <c r="EM773" s="861">
        <v>-12.26844</v>
      </c>
      <c r="EN773" s="861">
        <v>-19.807573999999999</v>
      </c>
      <c r="EO773" s="861">
        <v>98.412614000000005</v>
      </c>
      <c r="EP773" s="861">
        <v>92.542516000000006</v>
      </c>
      <c r="EQ773" s="861">
        <v>-6.6987259999999997</v>
      </c>
      <c r="ER773" s="861">
        <v>1555.44443</v>
      </c>
      <c r="ES773" s="861">
        <v>3665.8758659999999</v>
      </c>
      <c r="ET773" s="861">
        <v>3142.4027540000002</v>
      </c>
      <c r="EU773" s="861"/>
      <c r="EV773" s="861"/>
      <c r="EW773" s="861"/>
      <c r="EX773" s="861"/>
      <c r="EY773" s="861"/>
      <c r="EZ773" s="861"/>
      <c r="FA773" s="861"/>
      <c r="FB773" s="861"/>
      <c r="FC773" s="861"/>
      <c r="FD773" s="861"/>
    </row>
    <row r="774" spans="1:160" x14ac:dyDescent="0.25">
      <c r="A774" s="837">
        <v>46146</v>
      </c>
      <c r="B774" s="836">
        <v>0.61313657407407407</v>
      </c>
      <c r="C774" s="861">
        <v>43380</v>
      </c>
      <c r="D774" s="861">
        <v>0</v>
      </c>
      <c r="E774" s="861">
        <v>0</v>
      </c>
      <c r="F774" s="861">
        <v>74.547908000000007</v>
      </c>
      <c r="G774" s="861">
        <v>71.042601000000005</v>
      </c>
      <c r="H774" s="861">
        <v>64.569832000000005</v>
      </c>
      <c r="I774" s="861">
        <v>73.438919999999996</v>
      </c>
      <c r="J774" s="861">
        <v>70.606941000000006</v>
      </c>
      <c r="K774" s="861">
        <v>70.972863000000004</v>
      </c>
      <c r="L774" s="861">
        <v>73.497550000000004</v>
      </c>
      <c r="M774" s="861">
        <v>74.396266999999995</v>
      </c>
      <c r="N774" s="861">
        <v>-3.1565289999999999</v>
      </c>
      <c r="O774" s="861">
        <v>-5.9464829999999997</v>
      </c>
      <c r="P774" s="861">
        <v>-6.7495240000000001</v>
      </c>
      <c r="Q774" s="861">
        <v>-2.312805</v>
      </c>
      <c r="R774" s="861">
        <v>-3.5952389999999999</v>
      </c>
      <c r="S774" s="861">
        <v>-4.6684539999999997</v>
      </c>
      <c r="T774" s="861">
        <v>82.418959000000001</v>
      </c>
      <c r="U774" s="861">
        <v>72.892596999999995</v>
      </c>
      <c r="V774" s="861">
        <v>95.50394</v>
      </c>
      <c r="W774" s="861">
        <v>94.631818999999993</v>
      </c>
      <c r="X774" s="861">
        <v>-0.62507800000000002</v>
      </c>
      <c r="Y774" s="861">
        <v>-0.80111100000000002</v>
      </c>
      <c r="Z774" s="861">
        <v>-5.676812</v>
      </c>
      <c r="AA774" s="861">
        <v>-5.585458</v>
      </c>
      <c r="AB774" s="861">
        <v>-5.1318239999999999</v>
      </c>
      <c r="AC774" s="861">
        <v>-7.6975309999999997</v>
      </c>
      <c r="AD774" s="861">
        <v>-11.883597999999999</v>
      </c>
      <c r="AE774" s="861">
        <v>110.64466400000001</v>
      </c>
      <c r="AF774" s="861">
        <v>99.05471</v>
      </c>
      <c r="AG774" s="861">
        <v>90.971075999999996</v>
      </c>
      <c r="AH774" s="861">
        <v>115.807276</v>
      </c>
      <c r="AI774" s="861">
        <v>91.180152000000007</v>
      </c>
      <c r="AJ774" s="861">
        <v>78.118662</v>
      </c>
      <c r="AK774" s="861">
        <v>-1.475813</v>
      </c>
      <c r="AL774" s="861">
        <v>-6.2788510000000004</v>
      </c>
      <c r="AM774" s="861">
        <v>-3.2821609999999999</v>
      </c>
      <c r="AN774" s="861">
        <v>94.846292000000005</v>
      </c>
      <c r="AO774" s="861">
        <v>93.781813</v>
      </c>
      <c r="AP774" s="861">
        <v>93.076781999999994</v>
      </c>
      <c r="AQ774" s="861">
        <v>89.422242999999995</v>
      </c>
      <c r="AR774" s="861">
        <v>72.905619999999999</v>
      </c>
      <c r="AS774" s="861">
        <v>63.589863999999999</v>
      </c>
      <c r="AT774" s="861">
        <v>76.991924999999995</v>
      </c>
      <c r="AU774" s="861">
        <v>75.224356999999998</v>
      </c>
      <c r="AV774" s="861">
        <v>73.955692999999997</v>
      </c>
      <c r="AW774" s="861">
        <v>73.087794000000002</v>
      </c>
      <c r="AX774" s="861">
        <v>89.790852000000001</v>
      </c>
      <c r="AY774" s="861">
        <v>87.638581000000002</v>
      </c>
      <c r="AZ774" s="861">
        <v>-1.58148</v>
      </c>
      <c r="BA774" s="861">
        <v>-1.4559759999999999</v>
      </c>
      <c r="BB774" s="861">
        <v>-10.191420000000001</v>
      </c>
      <c r="BC774" s="861">
        <v>-8.3145419999999994</v>
      </c>
      <c r="BD774" s="861">
        <v>-9.4566940000000006</v>
      </c>
      <c r="BE774" s="861">
        <v>-2.760084</v>
      </c>
      <c r="BF774" s="861">
        <v>31.553051</v>
      </c>
      <c r="BG774" s="861">
        <v>139.82489200000001</v>
      </c>
      <c r="BH774" s="861">
        <v>108.96220099999999</v>
      </c>
      <c r="BI774" s="861">
        <v>52.296854000000003</v>
      </c>
      <c r="BJ774" s="861">
        <v>131.694998</v>
      </c>
      <c r="BK774" s="861">
        <v>86.818503000000007</v>
      </c>
      <c r="BL774" s="861">
        <v>78.578215999999998</v>
      </c>
      <c r="BM774" s="861">
        <v>-16.592355999999999</v>
      </c>
      <c r="BN774" s="861">
        <v>-9.5507749999999998</v>
      </c>
      <c r="BO774" s="861">
        <v>-7.4752260000000001</v>
      </c>
      <c r="BP774" s="861">
        <v>-9.1668040000000008</v>
      </c>
      <c r="BQ774" s="861">
        <v>86.911704</v>
      </c>
      <c r="BR774" s="861">
        <v>88.153862000000004</v>
      </c>
      <c r="BS774" s="861">
        <v>85.264081000000004</v>
      </c>
      <c r="BT774" s="861">
        <v>60.713070999999999</v>
      </c>
      <c r="BU774" s="861">
        <v>63.046301</v>
      </c>
      <c r="BV774" s="861">
        <v>61.804200999999999</v>
      </c>
      <c r="BW774" s="861">
        <v>65.103679999999997</v>
      </c>
      <c r="BX774" s="861">
        <v>-10.809210999999999</v>
      </c>
      <c r="BY774" s="861">
        <v>-11.315028999999999</v>
      </c>
      <c r="BZ774" s="861">
        <v>-9.9712379999999996</v>
      </c>
      <c r="CA774" s="861">
        <v>-9.1814590000000003</v>
      </c>
      <c r="CB774" s="861">
        <v>-6.6457179999999996</v>
      </c>
      <c r="CC774" s="861">
        <v>-2.0253109999999999</v>
      </c>
      <c r="CD774" s="861">
        <v>-7.1013989999999998</v>
      </c>
      <c r="CE774" s="861">
        <v>-1.2161230000000001</v>
      </c>
      <c r="CF774" s="861">
        <v>-9.5281369999999992</v>
      </c>
      <c r="CG774" s="861">
        <v>-1.3127340000000001</v>
      </c>
      <c r="CH774" s="861">
        <v>-9.8553359999999994</v>
      </c>
      <c r="CI774" s="861">
        <v>-4.0186710000000003</v>
      </c>
      <c r="CJ774" s="861">
        <v>-6.858161</v>
      </c>
      <c r="CK774" s="861">
        <v>-2.9287969999999999</v>
      </c>
      <c r="CL774" s="861">
        <v>-7.4696319999999998</v>
      </c>
      <c r="CM774" s="861">
        <v>-1.9886969999999999</v>
      </c>
      <c r="CN774" s="861">
        <v>-9.3396450000000009</v>
      </c>
      <c r="CO774" s="861">
        <v>-4.2337119999999997</v>
      </c>
      <c r="CP774" s="861">
        <v>-9.5709660000000003</v>
      </c>
      <c r="CQ774" s="861">
        <v>-5.1614230000000001</v>
      </c>
      <c r="CR774" s="861">
        <v>-6.8099629999999998</v>
      </c>
      <c r="CS774" s="861">
        <v>-4.0436779999999999</v>
      </c>
      <c r="CT774" s="861">
        <v>-6.9876319999999996</v>
      </c>
      <c r="CU774" s="861">
        <v>-5.3237259999999997</v>
      </c>
      <c r="CV774" s="861">
        <v>-9.9258220000000001</v>
      </c>
      <c r="CW774" s="861">
        <v>-5.6154229999999998</v>
      </c>
      <c r="CX774" s="861">
        <v>-9.7343250000000001</v>
      </c>
      <c r="CY774" s="861">
        <v>-5.0372110000000001</v>
      </c>
      <c r="CZ774" s="861">
        <v>-6.5103809999999998</v>
      </c>
      <c r="DA774" s="861">
        <v>-4.3059779999999996</v>
      </c>
      <c r="DB774" s="861">
        <v>-7.282718</v>
      </c>
      <c r="DC774" s="861">
        <v>-4.7056440000000004</v>
      </c>
      <c r="DD774" s="861">
        <v>-9.7272350000000003</v>
      </c>
      <c r="DE774" s="861">
        <v>-7.0458949999999998</v>
      </c>
      <c r="DF774" s="861">
        <v>-9.9396070000000005</v>
      </c>
      <c r="DG774" s="861">
        <v>-6.1303559999999999</v>
      </c>
      <c r="DH774" s="861">
        <v>-6.4158900000000001</v>
      </c>
      <c r="DI774" s="861">
        <v>-5.0154430000000003</v>
      </c>
      <c r="DJ774" s="861">
        <v>-7.0086969999999997</v>
      </c>
      <c r="DK774" s="861">
        <v>-6.090579</v>
      </c>
      <c r="DL774" s="861">
        <v>-9.7612480000000001</v>
      </c>
      <c r="DM774" s="861">
        <v>-8.2791340000000009</v>
      </c>
      <c r="DN774" s="861">
        <v>-9.9527470000000005</v>
      </c>
      <c r="DO774" s="861">
        <v>-6.9896770000000004</v>
      </c>
      <c r="DP774" s="861">
        <v>-6.9331620000000003</v>
      </c>
      <c r="DQ774" s="861">
        <v>-5.6755959999999996</v>
      </c>
      <c r="DR774" s="861">
        <v>-7.5853570000000001</v>
      </c>
      <c r="DS774" s="861">
        <v>-6.9554499999999999</v>
      </c>
      <c r="DT774" s="861">
        <v>-9.4779590000000002</v>
      </c>
      <c r="DU774" s="861">
        <v>-9.2782319999999991</v>
      </c>
      <c r="DV774" s="861">
        <v>-10.236136999999999</v>
      </c>
      <c r="DW774" s="861">
        <v>-7.1750249999999998</v>
      </c>
      <c r="DX774" s="861">
        <v>13.944399000000001</v>
      </c>
      <c r="DY774" s="861">
        <v>10.442876999999999</v>
      </c>
      <c r="DZ774" s="861">
        <v>165.96854200000001</v>
      </c>
      <c r="EA774" s="861">
        <v>152.98681999999999</v>
      </c>
      <c r="EB774" s="861">
        <v>121.22</v>
      </c>
      <c r="EC774" s="861">
        <v>1.24</v>
      </c>
      <c r="ED774" s="861">
        <v>133.4</v>
      </c>
      <c r="EE774" s="861">
        <v>121.29</v>
      </c>
      <c r="EF774" s="861">
        <v>5.59</v>
      </c>
      <c r="EG774" s="861">
        <v>667.8</v>
      </c>
      <c r="EH774" s="861">
        <v>121.2</v>
      </c>
      <c r="EI774" s="861">
        <v>5.1989999999999998</v>
      </c>
      <c r="EJ774" s="861">
        <v>617.6</v>
      </c>
      <c r="EK774" s="861">
        <v>11.578697</v>
      </c>
      <c r="EL774" s="861">
        <v>13.535322000000001</v>
      </c>
      <c r="EM774" s="861">
        <v>-14.860858</v>
      </c>
      <c r="EN774" s="861">
        <v>-21.010548</v>
      </c>
      <c r="EO774" s="861">
        <v>96.595437000000004</v>
      </c>
      <c r="EP774" s="861">
        <v>90.978300000000004</v>
      </c>
      <c r="EQ774" s="861">
        <v>-6.6918829999999998</v>
      </c>
      <c r="ER774" s="861">
        <v>1559.1474290000001</v>
      </c>
      <c r="ES774" s="861">
        <v>3677.1434300000001</v>
      </c>
      <c r="ET774" s="861">
        <v>3152.7471620000001</v>
      </c>
      <c r="EU774" s="861"/>
      <c r="EV774" s="861"/>
      <c r="EW774" s="861"/>
      <c r="EX774" s="861"/>
      <c r="EY774" s="861"/>
      <c r="EZ774" s="861"/>
      <c r="FA774" s="861"/>
      <c r="FB774" s="861"/>
      <c r="FC774" s="861"/>
      <c r="FD774" s="861"/>
    </row>
    <row r="775" spans="1:160" x14ac:dyDescent="0.25">
      <c r="A775" s="837">
        <v>46146</v>
      </c>
      <c r="B775" s="836">
        <v>0.61383101851851851</v>
      </c>
      <c r="C775" s="861">
        <v>43440</v>
      </c>
      <c r="D775" s="861">
        <v>0</v>
      </c>
      <c r="E775" s="861">
        <v>0</v>
      </c>
      <c r="F775" s="861">
        <v>74.574354</v>
      </c>
      <c r="G775" s="861">
        <v>71.092071000000004</v>
      </c>
      <c r="H775" s="861">
        <v>64.552543</v>
      </c>
      <c r="I775" s="861">
        <v>73.460319999999996</v>
      </c>
      <c r="J775" s="861">
        <v>70.640300999999994</v>
      </c>
      <c r="K775" s="861">
        <v>70.972256000000002</v>
      </c>
      <c r="L775" s="861">
        <v>73.490341000000001</v>
      </c>
      <c r="M775" s="861">
        <v>74.394560999999996</v>
      </c>
      <c r="N775" s="861">
        <v>-3.4010889999999998</v>
      </c>
      <c r="O775" s="861">
        <v>-6.3456089999999996</v>
      </c>
      <c r="P775" s="861">
        <v>-7.1538250000000003</v>
      </c>
      <c r="Q775" s="861">
        <v>-2.5113270000000001</v>
      </c>
      <c r="R775" s="861">
        <v>-4.005655</v>
      </c>
      <c r="S775" s="861">
        <v>-5.0171590000000004</v>
      </c>
      <c r="T775" s="861">
        <v>81.949700000000007</v>
      </c>
      <c r="U775" s="861">
        <v>73.23075</v>
      </c>
      <c r="V775" s="861">
        <v>94.529965000000004</v>
      </c>
      <c r="W775" s="861">
        <v>93.680443999999994</v>
      </c>
      <c r="X775" s="861">
        <v>-1.5551539999999999</v>
      </c>
      <c r="Y775" s="861">
        <v>-1.9749030000000001</v>
      </c>
      <c r="Z775" s="861">
        <v>-7.0477869999999996</v>
      </c>
      <c r="AA775" s="861">
        <v>-6.9198069999999996</v>
      </c>
      <c r="AB775" s="861">
        <v>-6.4545830000000004</v>
      </c>
      <c r="AC775" s="861">
        <v>-8.9666010000000007</v>
      </c>
      <c r="AD775" s="861">
        <v>-13.054936</v>
      </c>
      <c r="AE775" s="861">
        <v>108.096068</v>
      </c>
      <c r="AF775" s="861">
        <v>99.557418999999996</v>
      </c>
      <c r="AG775" s="861">
        <v>91.381421000000003</v>
      </c>
      <c r="AH775" s="861">
        <v>113.250004</v>
      </c>
      <c r="AI775" s="861">
        <v>90.478751000000003</v>
      </c>
      <c r="AJ775" s="861">
        <v>77.010144999999994</v>
      </c>
      <c r="AK775" s="861">
        <v>-2.6764100000000002</v>
      </c>
      <c r="AL775" s="861">
        <v>-7.6117220000000003</v>
      </c>
      <c r="AM775" s="861">
        <v>-4.4357009999999999</v>
      </c>
      <c r="AN775" s="861">
        <v>94.252504000000002</v>
      </c>
      <c r="AO775" s="861">
        <v>92.755674999999997</v>
      </c>
      <c r="AP775" s="861">
        <v>92.427864999999997</v>
      </c>
      <c r="AQ775" s="861">
        <v>89.251042999999996</v>
      </c>
      <c r="AR775" s="861">
        <v>72.954730999999995</v>
      </c>
      <c r="AS775" s="861">
        <v>63.565022999999997</v>
      </c>
      <c r="AT775" s="861">
        <v>76.935713000000007</v>
      </c>
      <c r="AU775" s="861">
        <v>75.142689000000004</v>
      </c>
      <c r="AV775" s="861">
        <v>73.562968999999995</v>
      </c>
      <c r="AW775" s="861">
        <v>72.984448</v>
      </c>
      <c r="AX775" s="861">
        <v>89.342252999999999</v>
      </c>
      <c r="AY775" s="861">
        <v>87.188873999999998</v>
      </c>
      <c r="AZ775" s="861">
        <v>-2.542716</v>
      </c>
      <c r="BA775" s="861">
        <v>-2.1040649999999999</v>
      </c>
      <c r="BB775" s="861">
        <v>-11.517763</v>
      </c>
      <c r="BC775" s="861">
        <v>-9.6106929999999995</v>
      </c>
      <c r="BD775" s="861">
        <v>-10.879711</v>
      </c>
      <c r="BE775" s="861">
        <v>-8.9519839999999995</v>
      </c>
      <c r="BF775" s="861">
        <v>25.728534</v>
      </c>
      <c r="BG775" s="861">
        <v>138.59762900000001</v>
      </c>
      <c r="BH775" s="861">
        <v>108.86106599999999</v>
      </c>
      <c r="BI775" s="861">
        <v>52.186231999999997</v>
      </c>
      <c r="BJ775" s="861">
        <v>129.70133000000001</v>
      </c>
      <c r="BK775" s="861">
        <v>86.342107999999996</v>
      </c>
      <c r="BL775" s="861">
        <v>77.787852000000001</v>
      </c>
      <c r="BM775" s="861">
        <v>-17.795707</v>
      </c>
      <c r="BN775" s="861">
        <v>-10.957520000000001</v>
      </c>
      <c r="BO775" s="861">
        <v>-19.049628999999999</v>
      </c>
      <c r="BP775" s="861">
        <v>-10.603698</v>
      </c>
      <c r="BQ775" s="861">
        <v>86.493624999999994</v>
      </c>
      <c r="BR775" s="861">
        <v>88.166460999999998</v>
      </c>
      <c r="BS775" s="861">
        <v>85.248757999999995</v>
      </c>
      <c r="BT775" s="861">
        <v>60.846800000000002</v>
      </c>
      <c r="BU775" s="861">
        <v>62.992018000000002</v>
      </c>
      <c r="BV775" s="861">
        <v>61.850670000000001</v>
      </c>
      <c r="BW775" s="861">
        <v>65.065771999999996</v>
      </c>
      <c r="BX775" s="861">
        <v>-12.223229</v>
      </c>
      <c r="BY775" s="861">
        <v>-12.566177</v>
      </c>
      <c r="BZ775" s="861">
        <v>-12.51699</v>
      </c>
      <c r="CA775" s="861">
        <v>-16.471653</v>
      </c>
      <c r="CB775" s="861">
        <v>-6.6241899999999996</v>
      </c>
      <c r="CC775" s="861">
        <v>-2.0526620000000002</v>
      </c>
      <c r="CD775" s="861">
        <v>-7.0780459999999996</v>
      </c>
      <c r="CE775" s="861">
        <v>-1.186504</v>
      </c>
      <c r="CF775" s="861">
        <v>-9.507009</v>
      </c>
      <c r="CG775" s="861">
        <v>-1.3293759999999999</v>
      </c>
      <c r="CH775" s="861">
        <v>-9.8468370000000007</v>
      </c>
      <c r="CI775" s="861">
        <v>-4.0269870000000001</v>
      </c>
      <c r="CJ775" s="861">
        <v>-6.8627779999999996</v>
      </c>
      <c r="CK775" s="861">
        <v>-2.9292669999999998</v>
      </c>
      <c r="CL775" s="861">
        <v>-7.4406569999999999</v>
      </c>
      <c r="CM775" s="861">
        <v>-1.975263</v>
      </c>
      <c r="CN775" s="861">
        <v>-9.3016470000000009</v>
      </c>
      <c r="CO775" s="861">
        <v>-4.2713590000000003</v>
      </c>
      <c r="CP775" s="861">
        <v>-9.5828089999999992</v>
      </c>
      <c r="CQ775" s="861">
        <v>-5.1811030000000002</v>
      </c>
      <c r="CR775" s="861">
        <v>-6.7853339999999998</v>
      </c>
      <c r="CS775" s="861">
        <v>-4.0382160000000002</v>
      </c>
      <c r="CT775" s="861">
        <v>-6.9725770000000002</v>
      </c>
      <c r="CU775" s="861">
        <v>-5.3268779999999998</v>
      </c>
      <c r="CV775" s="861">
        <v>-9.938383</v>
      </c>
      <c r="CW775" s="861">
        <v>-5.6432799999999999</v>
      </c>
      <c r="CX775" s="861">
        <v>-9.7470660000000002</v>
      </c>
      <c r="CY775" s="861">
        <v>-4.9921189999999998</v>
      </c>
      <c r="CZ775" s="861">
        <v>-6.4983209999999998</v>
      </c>
      <c r="DA775" s="861">
        <v>-4.277272</v>
      </c>
      <c r="DB775" s="861">
        <v>-7.2730370000000004</v>
      </c>
      <c r="DC775" s="861">
        <v>-4.6783169999999998</v>
      </c>
      <c r="DD775" s="861">
        <v>-9.7039089999999995</v>
      </c>
      <c r="DE775" s="861">
        <v>-7.0226670000000002</v>
      </c>
      <c r="DF775" s="861">
        <v>-9.9536759999999997</v>
      </c>
      <c r="DG775" s="861">
        <v>-6.1149550000000001</v>
      </c>
      <c r="DH775" s="861">
        <v>-6.3785489999999996</v>
      </c>
      <c r="DI775" s="861">
        <v>-4.9786010000000003</v>
      </c>
      <c r="DJ775" s="861">
        <v>-7.0217179999999999</v>
      </c>
      <c r="DK775" s="861">
        <v>-6.0578719999999997</v>
      </c>
      <c r="DL775" s="861">
        <v>-9.7401230000000005</v>
      </c>
      <c r="DM775" s="861">
        <v>-8.2566539999999993</v>
      </c>
      <c r="DN775" s="861">
        <v>-9.9766709999999996</v>
      </c>
      <c r="DO775" s="861">
        <v>-6.9878</v>
      </c>
      <c r="DP775" s="861">
        <v>-6.9186750000000004</v>
      </c>
      <c r="DQ775" s="861">
        <v>-5.6508339999999997</v>
      </c>
      <c r="DR775" s="861">
        <v>-7.5717400000000001</v>
      </c>
      <c r="DS775" s="861">
        <v>-6.9474520000000002</v>
      </c>
      <c r="DT775" s="861">
        <v>-9.4760690000000007</v>
      </c>
      <c r="DU775" s="861">
        <v>-9.2514979999999998</v>
      </c>
      <c r="DV775" s="861">
        <v>-10.220093</v>
      </c>
      <c r="DW775" s="861">
        <v>-7.1571899999999999</v>
      </c>
      <c r="DX775" s="861">
        <v>13.401744000000001</v>
      </c>
      <c r="DY775" s="861">
        <v>9.7985439999999997</v>
      </c>
      <c r="DZ775" s="861">
        <v>163.87197699999999</v>
      </c>
      <c r="EA775" s="861">
        <v>152.27176399999999</v>
      </c>
      <c r="EB775" s="861">
        <v>120.29</v>
      </c>
      <c r="EC775" s="861">
        <v>3.2549999999999999</v>
      </c>
      <c r="ED775" s="861">
        <v>386.2</v>
      </c>
      <c r="EE775" s="861">
        <v>120.37</v>
      </c>
      <c r="EF775" s="861">
        <v>5.4909999999999997</v>
      </c>
      <c r="EG775" s="861">
        <v>656.4</v>
      </c>
      <c r="EH775" s="861">
        <v>120.72</v>
      </c>
      <c r="EI775" s="861">
        <v>5.1269999999999998</v>
      </c>
      <c r="EJ775" s="861">
        <v>607.70000000000005</v>
      </c>
      <c r="EK775" s="861">
        <v>11.338696000000001</v>
      </c>
      <c r="EL775" s="861">
        <v>3.1639699999999999</v>
      </c>
      <c r="EM775" s="861">
        <v>-15.774397</v>
      </c>
      <c r="EN775" s="861">
        <v>-22.213598999999999</v>
      </c>
      <c r="EO775" s="861">
        <v>95.708740000000006</v>
      </c>
      <c r="EP775" s="861">
        <v>90.659761000000003</v>
      </c>
      <c r="EQ775" s="861">
        <v>-6.6823759999999996</v>
      </c>
      <c r="ER775" s="861">
        <v>1562.004281</v>
      </c>
      <c r="ES775" s="861">
        <v>3688.1263819999999</v>
      </c>
      <c r="ET775" s="861">
        <v>3162.9126059999999</v>
      </c>
      <c r="EU775" s="861"/>
      <c r="EV775" s="861"/>
      <c r="EW775" s="861"/>
      <c r="EX775" s="861"/>
      <c r="EY775" s="861"/>
      <c r="EZ775" s="861"/>
      <c r="FA775" s="861"/>
      <c r="FB775" s="861"/>
      <c r="FC775" s="861"/>
      <c r="FD775" s="861"/>
    </row>
    <row r="776" spans="1:160" x14ac:dyDescent="0.25">
      <c r="A776" s="837">
        <v>46146</v>
      </c>
      <c r="B776" s="836">
        <v>0.61452546296296295</v>
      </c>
      <c r="C776" s="861">
        <v>43500</v>
      </c>
      <c r="D776" s="861">
        <v>0</v>
      </c>
      <c r="E776" s="861">
        <v>0</v>
      </c>
      <c r="F776" s="861">
        <v>74.558509000000001</v>
      </c>
      <c r="G776" s="861">
        <v>71.058338000000006</v>
      </c>
      <c r="H776" s="861">
        <v>64.615624999999994</v>
      </c>
      <c r="I776" s="861">
        <v>73.447948999999994</v>
      </c>
      <c r="J776" s="861">
        <v>70.715772000000001</v>
      </c>
      <c r="K776" s="861">
        <v>70.975550999999996</v>
      </c>
      <c r="L776" s="861">
        <v>73.490617</v>
      </c>
      <c r="M776" s="861">
        <v>74.353834000000006</v>
      </c>
      <c r="N776" s="861">
        <v>-3.5565920000000002</v>
      </c>
      <c r="O776" s="861">
        <v>-6.675942</v>
      </c>
      <c r="P776" s="861">
        <v>-7.4565330000000003</v>
      </c>
      <c r="Q776" s="861">
        <v>-2.610147</v>
      </c>
      <c r="R776" s="861">
        <v>-4.3451430000000002</v>
      </c>
      <c r="S776" s="861">
        <v>-5.144774</v>
      </c>
      <c r="T776" s="861">
        <v>81.984511999999995</v>
      </c>
      <c r="U776" s="861">
        <v>72.494378999999995</v>
      </c>
      <c r="V776" s="861">
        <v>94.008302</v>
      </c>
      <c r="W776" s="861">
        <v>93.097885000000005</v>
      </c>
      <c r="X776" s="861">
        <v>-2.0855549999999998</v>
      </c>
      <c r="Y776" s="861">
        <v>-2.4788770000000002</v>
      </c>
      <c r="Z776" s="861">
        <v>-7.6997790000000004</v>
      </c>
      <c r="AA776" s="861">
        <v>-7.6188890000000002</v>
      </c>
      <c r="AB776" s="861">
        <v>-7.1535630000000001</v>
      </c>
      <c r="AC776" s="861">
        <v>-9.5886169999999993</v>
      </c>
      <c r="AD776" s="861">
        <v>-13.492615000000001</v>
      </c>
      <c r="AE776" s="861">
        <v>106.49489199999999</v>
      </c>
      <c r="AF776" s="861">
        <v>99.298749999999998</v>
      </c>
      <c r="AG776" s="861">
        <v>91.116202000000001</v>
      </c>
      <c r="AH776" s="861">
        <v>111.264655</v>
      </c>
      <c r="AI776" s="861">
        <v>90.072019999999995</v>
      </c>
      <c r="AJ776" s="861">
        <v>76.435535999999999</v>
      </c>
      <c r="AK776" s="861">
        <v>-3.4243000000000001</v>
      </c>
      <c r="AL776" s="861">
        <v>-8.1625460000000007</v>
      </c>
      <c r="AM776" s="861">
        <v>-4.9735440000000004</v>
      </c>
      <c r="AN776" s="861">
        <v>93.779509000000004</v>
      </c>
      <c r="AO776" s="861">
        <v>92.278431999999995</v>
      </c>
      <c r="AP776" s="861">
        <v>91.875470000000007</v>
      </c>
      <c r="AQ776" s="861">
        <v>89.108131999999998</v>
      </c>
      <c r="AR776" s="861">
        <v>72.959771000000003</v>
      </c>
      <c r="AS776" s="861">
        <v>63.561127999999997</v>
      </c>
      <c r="AT776" s="861">
        <v>76.972200000000001</v>
      </c>
      <c r="AU776" s="861">
        <v>75.138709000000006</v>
      </c>
      <c r="AV776" s="861">
        <v>73.565329000000006</v>
      </c>
      <c r="AW776" s="861">
        <v>73.000496999999996</v>
      </c>
      <c r="AX776" s="861">
        <v>89.048863999999995</v>
      </c>
      <c r="AY776" s="861">
        <v>87.027231</v>
      </c>
      <c r="AZ776" s="861">
        <v>-3.0670160000000002</v>
      </c>
      <c r="BA776" s="861">
        <v>-2.3283900000000002</v>
      </c>
      <c r="BB776" s="861">
        <v>-12.655544000000001</v>
      </c>
      <c r="BC776" s="861">
        <v>-10.601758</v>
      </c>
      <c r="BD776" s="861">
        <v>-11.956085</v>
      </c>
      <c r="BE776" s="861">
        <v>-10.132880999999999</v>
      </c>
      <c r="BF776" s="861">
        <v>28.041526999999999</v>
      </c>
      <c r="BG776" s="861">
        <v>138.23884799999999</v>
      </c>
      <c r="BH776" s="861">
        <v>108.687153</v>
      </c>
      <c r="BI776" s="861">
        <v>52.021752999999997</v>
      </c>
      <c r="BJ776" s="861">
        <v>128.46850900000001</v>
      </c>
      <c r="BK776" s="861">
        <v>86.133137000000005</v>
      </c>
      <c r="BL776" s="861">
        <v>77.244883000000002</v>
      </c>
      <c r="BM776" s="861">
        <v>-19.097580000000001</v>
      </c>
      <c r="BN776" s="861">
        <v>-12.133243</v>
      </c>
      <c r="BO776" s="861">
        <v>-19.601706</v>
      </c>
      <c r="BP776" s="861">
        <v>-11.891723000000001</v>
      </c>
      <c r="BQ776" s="861">
        <v>86.28931</v>
      </c>
      <c r="BR776" s="861">
        <v>87.969671000000005</v>
      </c>
      <c r="BS776" s="861">
        <v>85.133129999999994</v>
      </c>
      <c r="BT776" s="861">
        <v>60.881593000000002</v>
      </c>
      <c r="BU776" s="861">
        <v>63.034377999999997</v>
      </c>
      <c r="BV776" s="861">
        <v>61.928268000000003</v>
      </c>
      <c r="BW776" s="861">
        <v>65.078109999999995</v>
      </c>
      <c r="BX776" s="861">
        <v>-12.790889</v>
      </c>
      <c r="BY776" s="861">
        <v>-13.083682</v>
      </c>
      <c r="BZ776" s="861">
        <v>-13.849705</v>
      </c>
      <c r="CA776" s="861">
        <v>-17.616544999999999</v>
      </c>
      <c r="CB776" s="861">
        <v>-6.6122959999999997</v>
      </c>
      <c r="CC776" s="861">
        <v>-2.0225360000000001</v>
      </c>
      <c r="CD776" s="861">
        <v>-7.0995359999999996</v>
      </c>
      <c r="CE776" s="861">
        <v>-1.237886</v>
      </c>
      <c r="CF776" s="861">
        <v>-9.5065229999999996</v>
      </c>
      <c r="CG776" s="861">
        <v>-1.293248</v>
      </c>
      <c r="CH776" s="861">
        <v>-9.8409809999999993</v>
      </c>
      <c r="CI776" s="861">
        <v>-4.0146759999999997</v>
      </c>
      <c r="CJ776" s="861">
        <v>-6.8522800000000004</v>
      </c>
      <c r="CK776" s="861">
        <v>-2.9097740000000001</v>
      </c>
      <c r="CL776" s="861">
        <v>-7.4560820000000003</v>
      </c>
      <c r="CM776" s="861">
        <v>-1.9734100000000001</v>
      </c>
      <c r="CN776" s="861">
        <v>-9.2781909999999996</v>
      </c>
      <c r="CO776" s="861">
        <v>-4.2178579999999997</v>
      </c>
      <c r="CP776" s="861">
        <v>-9.5647310000000001</v>
      </c>
      <c r="CQ776" s="861">
        <v>-5.1352039999999999</v>
      </c>
      <c r="CR776" s="861">
        <v>-6.7958170000000004</v>
      </c>
      <c r="CS776" s="861">
        <v>-4.0379610000000001</v>
      </c>
      <c r="CT776" s="861">
        <v>-6.9931080000000003</v>
      </c>
      <c r="CU776" s="861">
        <v>-5.3156759999999998</v>
      </c>
      <c r="CV776" s="861">
        <v>-9.9116140000000001</v>
      </c>
      <c r="CW776" s="861">
        <v>-5.5915239999999997</v>
      </c>
      <c r="CX776" s="861">
        <v>-9.7201470000000008</v>
      </c>
      <c r="CY776" s="861">
        <v>-4.9956649999999998</v>
      </c>
      <c r="CZ776" s="861">
        <v>-6.4832070000000002</v>
      </c>
      <c r="DA776" s="861">
        <v>-4.2882379999999998</v>
      </c>
      <c r="DB776" s="861">
        <v>-7.2546150000000003</v>
      </c>
      <c r="DC776" s="861">
        <v>-4.6823079999999999</v>
      </c>
      <c r="DD776" s="861">
        <v>-9.6886369999999999</v>
      </c>
      <c r="DE776" s="861">
        <v>-7.010262</v>
      </c>
      <c r="DF776" s="861">
        <v>-9.9315789999999993</v>
      </c>
      <c r="DG776" s="861">
        <v>-6.1060499999999998</v>
      </c>
      <c r="DH776" s="861">
        <v>-6.3565750000000003</v>
      </c>
      <c r="DI776" s="861">
        <v>-5.0139069999999997</v>
      </c>
      <c r="DJ776" s="861">
        <v>-6.9707239999999997</v>
      </c>
      <c r="DK776" s="861">
        <v>-6.0428660000000001</v>
      </c>
      <c r="DL776" s="861">
        <v>-9.7160299999999999</v>
      </c>
      <c r="DM776" s="861">
        <v>-8.253209</v>
      </c>
      <c r="DN776" s="861">
        <v>-9.9451870000000007</v>
      </c>
      <c r="DO776" s="861">
        <v>-6.9788829999999997</v>
      </c>
      <c r="DP776" s="861">
        <v>-6.9088250000000002</v>
      </c>
      <c r="DQ776" s="861">
        <v>-5.6684650000000003</v>
      </c>
      <c r="DR776" s="861">
        <v>-7.5408039999999996</v>
      </c>
      <c r="DS776" s="861">
        <v>-6.9380300000000004</v>
      </c>
      <c r="DT776" s="861">
        <v>-9.4388559999999995</v>
      </c>
      <c r="DU776" s="861">
        <v>-9.2546099999999996</v>
      </c>
      <c r="DV776" s="861">
        <v>-10.207913</v>
      </c>
      <c r="DW776" s="861">
        <v>-7.1595519999999997</v>
      </c>
      <c r="DX776" s="861">
        <v>13.115081999999999</v>
      </c>
      <c r="DY776" s="861">
        <v>9.1420119999999994</v>
      </c>
      <c r="DZ776" s="861">
        <v>162.39957999999999</v>
      </c>
      <c r="EA776" s="861">
        <v>151.31514899999999</v>
      </c>
      <c r="EB776" s="861">
        <v>120.65</v>
      </c>
      <c r="EC776" s="861">
        <v>3.2629999999999999</v>
      </c>
      <c r="ED776" s="861">
        <v>387.7</v>
      </c>
      <c r="EE776" s="861">
        <v>120.61</v>
      </c>
      <c r="EF776" s="861">
        <v>5.4749999999999996</v>
      </c>
      <c r="EG776" s="861">
        <v>648.6</v>
      </c>
      <c r="EH776" s="861">
        <v>120.69</v>
      </c>
      <c r="EI776" s="861">
        <v>5.0650000000000004</v>
      </c>
      <c r="EJ776" s="861">
        <v>598</v>
      </c>
      <c r="EK776" s="861">
        <v>11.288947</v>
      </c>
      <c r="EL776" s="861">
        <v>3.8632650000000002</v>
      </c>
      <c r="EM776" s="861">
        <v>-16.262491000000001</v>
      </c>
      <c r="EN776" s="861">
        <v>-23.464970999999998</v>
      </c>
      <c r="EO776" s="861">
        <v>95.081451999999999</v>
      </c>
      <c r="EP776" s="861">
        <v>90.232046999999994</v>
      </c>
      <c r="EQ776" s="861">
        <v>-6.6711679999999998</v>
      </c>
      <c r="ER776" s="861">
        <v>1568.4595979999999</v>
      </c>
      <c r="ES776" s="861">
        <v>3698.9965849999999</v>
      </c>
      <c r="ET776" s="861">
        <v>3172.9708620000001</v>
      </c>
      <c r="EU776" s="861"/>
      <c r="EV776" s="861"/>
      <c r="EW776" s="861"/>
      <c r="EX776" s="861"/>
      <c r="EY776" s="861"/>
      <c r="EZ776" s="861"/>
      <c r="FA776" s="861"/>
      <c r="FB776" s="861"/>
      <c r="FC776" s="861"/>
      <c r="FD776" s="861"/>
    </row>
    <row r="777" spans="1:160" x14ac:dyDescent="0.25">
      <c r="A777" s="837">
        <v>46146</v>
      </c>
      <c r="B777" s="836">
        <v>0.6152199074074074</v>
      </c>
      <c r="C777" s="861">
        <v>43560</v>
      </c>
      <c r="D777" s="861">
        <v>0</v>
      </c>
      <c r="E777" s="861">
        <v>0</v>
      </c>
      <c r="F777" s="861">
        <v>74.487669999999994</v>
      </c>
      <c r="G777" s="861">
        <v>71.070385000000002</v>
      </c>
      <c r="H777" s="861">
        <v>64.575164999999998</v>
      </c>
      <c r="I777" s="861">
        <v>73.447773999999995</v>
      </c>
      <c r="J777" s="861">
        <v>70.797105000000002</v>
      </c>
      <c r="K777" s="861">
        <v>70.950335999999993</v>
      </c>
      <c r="L777" s="861">
        <v>73.475438999999994</v>
      </c>
      <c r="M777" s="861">
        <v>74.404613999999995</v>
      </c>
      <c r="N777" s="861">
        <v>-3.8264300000000002</v>
      </c>
      <c r="O777" s="861">
        <v>-7.0293070000000002</v>
      </c>
      <c r="P777" s="861">
        <v>-7.900601</v>
      </c>
      <c r="Q777" s="861">
        <v>-2.7550319999999999</v>
      </c>
      <c r="R777" s="861">
        <v>-4.4936769999999999</v>
      </c>
      <c r="S777" s="861">
        <v>-5.3256379999999996</v>
      </c>
      <c r="T777" s="861">
        <v>81.650238000000002</v>
      </c>
      <c r="U777" s="861">
        <v>72.748665000000003</v>
      </c>
      <c r="V777" s="861">
        <v>93.722834000000006</v>
      </c>
      <c r="W777" s="861">
        <v>92.802190999999993</v>
      </c>
      <c r="X777" s="861">
        <v>-2.4503080000000002</v>
      </c>
      <c r="Y777" s="861">
        <v>-2.8232439999999999</v>
      </c>
      <c r="Z777" s="861">
        <v>-8.2327390000000005</v>
      </c>
      <c r="AA777" s="861">
        <v>-8.1106029999999993</v>
      </c>
      <c r="AB777" s="861">
        <v>-7.6773660000000001</v>
      </c>
      <c r="AC777" s="861">
        <v>-9.9839579999999994</v>
      </c>
      <c r="AD777" s="861">
        <v>-13.879616</v>
      </c>
      <c r="AE777" s="861">
        <v>105.685312</v>
      </c>
      <c r="AF777" s="861">
        <v>98.829997000000006</v>
      </c>
      <c r="AG777" s="861">
        <v>90.504109999999997</v>
      </c>
      <c r="AH777" s="861">
        <v>110.117503</v>
      </c>
      <c r="AI777" s="861">
        <v>89.846933000000007</v>
      </c>
      <c r="AJ777" s="861">
        <v>76.083691999999999</v>
      </c>
      <c r="AK777" s="861">
        <v>-3.922974</v>
      </c>
      <c r="AL777" s="861">
        <v>-8.7138960000000001</v>
      </c>
      <c r="AM777" s="861">
        <v>-5.3255109999999997</v>
      </c>
      <c r="AN777" s="861">
        <v>93.332685999999995</v>
      </c>
      <c r="AO777" s="861">
        <v>92.079842999999997</v>
      </c>
      <c r="AP777" s="861">
        <v>91.387538000000006</v>
      </c>
      <c r="AQ777" s="861">
        <v>88.875986999999995</v>
      </c>
      <c r="AR777" s="861">
        <v>73.000811999999996</v>
      </c>
      <c r="AS777" s="861">
        <v>63.604342000000003</v>
      </c>
      <c r="AT777" s="861">
        <v>76.936909</v>
      </c>
      <c r="AU777" s="861">
        <v>75.114323999999996</v>
      </c>
      <c r="AV777" s="861">
        <v>73.716054999999997</v>
      </c>
      <c r="AW777" s="861">
        <v>72.762403000000006</v>
      </c>
      <c r="AX777" s="861">
        <v>88.690869000000006</v>
      </c>
      <c r="AY777" s="861">
        <v>86.728408000000002</v>
      </c>
      <c r="AZ777" s="861">
        <v>-3.5703070000000001</v>
      </c>
      <c r="BA777" s="861">
        <v>-2.5550489999999999</v>
      </c>
      <c r="BB777" s="861">
        <v>-13.279228</v>
      </c>
      <c r="BC777" s="861">
        <v>-11.259155</v>
      </c>
      <c r="BD777" s="861">
        <v>-12.699722</v>
      </c>
      <c r="BE777" s="861">
        <v>-10.865226</v>
      </c>
      <c r="BF777" s="861">
        <v>28.912428999999999</v>
      </c>
      <c r="BG777" s="861">
        <v>138.47306499999999</v>
      </c>
      <c r="BH777" s="861">
        <v>108.270904</v>
      </c>
      <c r="BI777" s="861">
        <v>51.911147999999997</v>
      </c>
      <c r="BJ777" s="861">
        <v>127.94967200000001</v>
      </c>
      <c r="BK777" s="861">
        <v>85.577331000000001</v>
      </c>
      <c r="BL777" s="861">
        <v>76.396596000000002</v>
      </c>
      <c r="BM777" s="861">
        <v>-19.822410999999999</v>
      </c>
      <c r="BN777" s="861">
        <v>-12.907943</v>
      </c>
      <c r="BO777" s="861">
        <v>-20.152854000000001</v>
      </c>
      <c r="BP777" s="861">
        <v>-12.785845</v>
      </c>
      <c r="BQ777" s="861">
        <v>85.848045999999997</v>
      </c>
      <c r="BR777" s="861">
        <v>88.008246999999997</v>
      </c>
      <c r="BS777" s="861">
        <v>85.051186000000001</v>
      </c>
      <c r="BT777" s="861">
        <v>60.963939000000003</v>
      </c>
      <c r="BU777" s="861">
        <v>63.010959999999997</v>
      </c>
      <c r="BV777" s="861">
        <v>61.950294</v>
      </c>
      <c r="BW777" s="861">
        <v>65.079538999999997</v>
      </c>
      <c r="BX777" s="861">
        <v>-13.165668</v>
      </c>
      <c r="BY777" s="861">
        <v>-13.448254</v>
      </c>
      <c r="BZ777" s="861">
        <v>-14.898351</v>
      </c>
      <c r="CA777" s="861">
        <v>-18.396049000000001</v>
      </c>
      <c r="CB777" s="861">
        <v>-6.6015930000000003</v>
      </c>
      <c r="CC777" s="861">
        <v>-1.982327</v>
      </c>
      <c r="CD777" s="861">
        <v>-7.0748899999999999</v>
      </c>
      <c r="CE777" s="861">
        <v>-1.173656</v>
      </c>
      <c r="CF777" s="861">
        <v>-9.4883509999999998</v>
      </c>
      <c r="CG777" s="861">
        <v>-1.2526250000000001</v>
      </c>
      <c r="CH777" s="861">
        <v>-9.8166170000000008</v>
      </c>
      <c r="CI777" s="861">
        <v>-3.9914640000000001</v>
      </c>
      <c r="CJ777" s="861">
        <v>-6.8266299999999998</v>
      </c>
      <c r="CK777" s="861">
        <v>-2.876935</v>
      </c>
      <c r="CL777" s="861">
        <v>-7.428617</v>
      </c>
      <c r="CM777" s="861">
        <v>-1.9313499999999999</v>
      </c>
      <c r="CN777" s="861">
        <v>-9.274089</v>
      </c>
      <c r="CO777" s="861">
        <v>-4.198442</v>
      </c>
      <c r="CP777" s="861">
        <v>-9.5673580000000005</v>
      </c>
      <c r="CQ777" s="861">
        <v>-5.1075410000000003</v>
      </c>
      <c r="CR777" s="861">
        <v>-6.7568760000000001</v>
      </c>
      <c r="CS777" s="861">
        <v>-4.01267</v>
      </c>
      <c r="CT777" s="861">
        <v>-6.9790140000000003</v>
      </c>
      <c r="CU777" s="861">
        <v>-5.2829860000000002</v>
      </c>
      <c r="CV777" s="861">
        <v>-9.9012100000000007</v>
      </c>
      <c r="CW777" s="861">
        <v>-5.5672090000000001</v>
      </c>
      <c r="CX777" s="861">
        <v>-9.7217359999999999</v>
      </c>
      <c r="CY777" s="861">
        <v>-4.9623210000000002</v>
      </c>
      <c r="CZ777" s="861">
        <v>-6.4866539999999997</v>
      </c>
      <c r="DA777" s="861">
        <v>-4.2258620000000002</v>
      </c>
      <c r="DB777" s="861">
        <v>-7.240075</v>
      </c>
      <c r="DC777" s="861">
        <v>-4.6347860000000001</v>
      </c>
      <c r="DD777" s="861">
        <v>-9.7027280000000005</v>
      </c>
      <c r="DE777" s="861">
        <v>-6.9841240000000004</v>
      </c>
      <c r="DF777" s="861">
        <v>-9.9390739999999997</v>
      </c>
      <c r="DG777" s="861">
        <v>-6.0547310000000003</v>
      </c>
      <c r="DH777" s="861">
        <v>-6.3635619999999999</v>
      </c>
      <c r="DI777" s="861">
        <v>-4.9529269999999999</v>
      </c>
      <c r="DJ777" s="861">
        <v>-6.973541</v>
      </c>
      <c r="DK777" s="861">
        <v>-6.0167640000000002</v>
      </c>
      <c r="DL777" s="861">
        <v>-9.7267489999999999</v>
      </c>
      <c r="DM777" s="861">
        <v>-8.1979159999999993</v>
      </c>
      <c r="DN777" s="861">
        <v>-9.9498669999999994</v>
      </c>
      <c r="DO777" s="861">
        <v>-6.9419719999999998</v>
      </c>
      <c r="DP777" s="861">
        <v>-6.9106810000000003</v>
      </c>
      <c r="DQ777" s="861">
        <v>-5.6190730000000002</v>
      </c>
      <c r="DR777" s="861">
        <v>-7.5328720000000002</v>
      </c>
      <c r="DS777" s="861">
        <v>-6.8955450000000003</v>
      </c>
      <c r="DT777" s="861">
        <v>-9.4542599999999997</v>
      </c>
      <c r="DU777" s="861">
        <v>-9.2193839999999998</v>
      </c>
      <c r="DV777" s="861">
        <v>-10.20781</v>
      </c>
      <c r="DW777" s="861">
        <v>-7.1272120000000001</v>
      </c>
      <c r="DX777" s="861">
        <v>12.951775</v>
      </c>
      <c r="DY777" s="861">
        <v>8.8002339999999997</v>
      </c>
      <c r="DZ777" s="861">
        <v>161.93308300000001</v>
      </c>
      <c r="EA777" s="861">
        <v>150.578903</v>
      </c>
      <c r="EB777" s="861">
        <v>121.17</v>
      </c>
      <c r="EC777" s="861">
        <v>1.24</v>
      </c>
      <c r="ED777" s="861">
        <v>133.19999999999999</v>
      </c>
      <c r="EE777" s="861">
        <v>121.12</v>
      </c>
      <c r="EF777" s="861">
        <v>5.4409999999999998</v>
      </c>
      <c r="EG777" s="861">
        <v>649.5</v>
      </c>
      <c r="EH777" s="861">
        <v>121.13</v>
      </c>
      <c r="EI777" s="861">
        <v>5.0149999999999997</v>
      </c>
      <c r="EJ777" s="861">
        <v>595.1</v>
      </c>
      <c r="EK777" s="861">
        <v>11.216779000000001</v>
      </c>
      <c r="EL777" s="861">
        <v>3.974189</v>
      </c>
      <c r="EM777" s="861">
        <v>-16.542290000000001</v>
      </c>
      <c r="EN777" s="861">
        <v>-24.127043</v>
      </c>
      <c r="EO777" s="861">
        <v>94.881912999999997</v>
      </c>
      <c r="EP777" s="861">
        <v>89.901629999999997</v>
      </c>
      <c r="EQ777" s="861">
        <v>-6.6486390000000002</v>
      </c>
      <c r="ER777" s="861">
        <v>1572.021326</v>
      </c>
      <c r="ES777" s="861">
        <v>3709.8378619999999</v>
      </c>
      <c r="ET777" s="861">
        <v>3182.9150949999998</v>
      </c>
      <c r="EU777" s="861"/>
      <c r="EV777" s="861"/>
      <c r="EW777" s="861"/>
      <c r="EX777" s="861"/>
      <c r="EY777" s="861"/>
      <c r="EZ777" s="861"/>
      <c r="FA777" s="861"/>
      <c r="FB777" s="861"/>
      <c r="FC777" s="861"/>
      <c r="FD777" s="861"/>
    </row>
    <row r="778" spans="1:160" x14ac:dyDescent="0.25">
      <c r="A778" s="837">
        <v>46146</v>
      </c>
      <c r="B778" s="836">
        <v>0.61591435185185184</v>
      </c>
      <c r="C778" s="861">
        <v>43620</v>
      </c>
      <c r="D778" s="861">
        <v>0</v>
      </c>
      <c r="E778" s="861">
        <v>0</v>
      </c>
      <c r="F778" s="861">
        <v>74.586982000000006</v>
      </c>
      <c r="G778" s="861">
        <v>71.10942</v>
      </c>
      <c r="H778" s="861">
        <v>64.617923000000005</v>
      </c>
      <c r="I778" s="861">
        <v>73.436053999999999</v>
      </c>
      <c r="J778" s="861">
        <v>70.861332000000004</v>
      </c>
      <c r="K778" s="861">
        <v>70.969139999999996</v>
      </c>
      <c r="L778" s="861">
        <v>73.472601999999995</v>
      </c>
      <c r="M778" s="861">
        <v>74.416574999999995</v>
      </c>
      <c r="N778" s="861">
        <v>-4.0036990000000001</v>
      </c>
      <c r="O778" s="861">
        <v>-7.2981189999999998</v>
      </c>
      <c r="P778" s="861">
        <v>-8.1440459999999995</v>
      </c>
      <c r="Q778" s="861">
        <v>-3.000731</v>
      </c>
      <c r="R778" s="861">
        <v>-4.8806209999999997</v>
      </c>
      <c r="S778" s="861">
        <v>-5.5280519999999997</v>
      </c>
      <c r="T778" s="861">
        <v>81.658052999999995</v>
      </c>
      <c r="U778" s="861">
        <v>72.917060000000006</v>
      </c>
      <c r="V778" s="861">
        <v>93.645797000000002</v>
      </c>
      <c r="W778" s="861">
        <v>92.772664000000006</v>
      </c>
      <c r="X778" s="861">
        <v>-2.6499299999999999</v>
      </c>
      <c r="Y778" s="861">
        <v>-3.4743680000000001</v>
      </c>
      <c r="Z778" s="861">
        <v>-8.5601500000000001</v>
      </c>
      <c r="AA778" s="861">
        <v>-8.4524640000000009</v>
      </c>
      <c r="AB778" s="861">
        <v>-7.9735849999999999</v>
      </c>
      <c r="AC778" s="861">
        <v>-10.256373</v>
      </c>
      <c r="AD778" s="861">
        <v>-14.127599</v>
      </c>
      <c r="AE778" s="861">
        <v>105.207959</v>
      </c>
      <c r="AF778" s="861">
        <v>98.530714000000003</v>
      </c>
      <c r="AG778" s="861">
        <v>90.032225999999994</v>
      </c>
      <c r="AH778" s="861">
        <v>109.56519400000001</v>
      </c>
      <c r="AI778" s="861">
        <v>89.649113999999997</v>
      </c>
      <c r="AJ778" s="861">
        <v>75.864552000000003</v>
      </c>
      <c r="AK778" s="861">
        <v>-4.2849069999999996</v>
      </c>
      <c r="AL778" s="861">
        <v>-9.0789530000000003</v>
      </c>
      <c r="AM778" s="861">
        <v>-5.6275690000000003</v>
      </c>
      <c r="AN778" s="861">
        <v>92.991759000000002</v>
      </c>
      <c r="AO778" s="861">
        <v>91.981530000000006</v>
      </c>
      <c r="AP778" s="861">
        <v>91.192144999999996</v>
      </c>
      <c r="AQ778" s="861">
        <v>88.695414999999997</v>
      </c>
      <c r="AR778" s="861">
        <v>73.080943000000005</v>
      </c>
      <c r="AS778" s="861">
        <v>63.601030999999999</v>
      </c>
      <c r="AT778" s="861">
        <v>76.999593000000004</v>
      </c>
      <c r="AU778" s="861">
        <v>75.111258000000007</v>
      </c>
      <c r="AV778" s="861">
        <v>73.851308000000003</v>
      </c>
      <c r="AW778" s="861">
        <v>73.089975999999993</v>
      </c>
      <c r="AX778" s="861">
        <v>88.683638999999999</v>
      </c>
      <c r="AY778" s="861">
        <v>86.639904000000001</v>
      </c>
      <c r="AZ778" s="861">
        <v>-3.681759</v>
      </c>
      <c r="BA778" s="861">
        <v>-2.7452000000000001</v>
      </c>
      <c r="BB778" s="861">
        <v>-13.785261</v>
      </c>
      <c r="BC778" s="861">
        <v>-11.700514</v>
      </c>
      <c r="BD778" s="861">
        <v>-13.220385</v>
      </c>
      <c r="BE778" s="861">
        <v>-11.308723000000001</v>
      </c>
      <c r="BF778" s="861">
        <v>29.368556000000002</v>
      </c>
      <c r="BG778" s="861">
        <v>138.95476400000001</v>
      </c>
      <c r="BH778" s="861">
        <v>108.09931400000001</v>
      </c>
      <c r="BI778" s="861">
        <v>51.796554999999998</v>
      </c>
      <c r="BJ778" s="861">
        <v>128.76100600000001</v>
      </c>
      <c r="BK778" s="861">
        <v>85.372326999999999</v>
      </c>
      <c r="BL778" s="861">
        <v>76.279656000000003</v>
      </c>
      <c r="BM778" s="861">
        <v>-20.276961</v>
      </c>
      <c r="BN778" s="861">
        <v>-13.323966</v>
      </c>
      <c r="BO778" s="861">
        <v>-20.292179999999998</v>
      </c>
      <c r="BP778" s="861">
        <v>-13.359821999999999</v>
      </c>
      <c r="BQ778" s="861">
        <v>85.758315999999994</v>
      </c>
      <c r="BR778" s="861">
        <v>88.053938000000002</v>
      </c>
      <c r="BS778" s="861">
        <v>84.918336999999994</v>
      </c>
      <c r="BT778" s="861">
        <v>60.840153000000001</v>
      </c>
      <c r="BU778" s="861">
        <v>63.031816999999997</v>
      </c>
      <c r="BV778" s="861">
        <v>61.929993000000003</v>
      </c>
      <c r="BW778" s="861">
        <v>65.056321999999994</v>
      </c>
      <c r="BX778" s="861">
        <v>-13.421557999999999</v>
      </c>
      <c r="BY778" s="861">
        <v>-13.747218</v>
      </c>
      <c r="BZ778" s="861">
        <v>-15.665305999999999</v>
      </c>
      <c r="CA778" s="861">
        <v>-18.882110000000001</v>
      </c>
      <c r="CB778" s="861">
        <v>-6.5850900000000001</v>
      </c>
      <c r="CC778" s="861">
        <v>-1.9900409999999999</v>
      </c>
      <c r="CD778" s="861">
        <v>-7.0611759999999997</v>
      </c>
      <c r="CE778" s="861">
        <v>-1.1535880000000001</v>
      </c>
      <c r="CF778" s="861">
        <v>-9.4761260000000007</v>
      </c>
      <c r="CG778" s="861">
        <v>-1.2479629999999999</v>
      </c>
      <c r="CH778" s="861">
        <v>-9.8314649999999997</v>
      </c>
      <c r="CI778" s="861">
        <v>-3.9778169999999999</v>
      </c>
      <c r="CJ778" s="861">
        <v>-6.8045169999999997</v>
      </c>
      <c r="CK778" s="861">
        <v>-2.8712010000000001</v>
      </c>
      <c r="CL778" s="861">
        <v>-7.4088209999999997</v>
      </c>
      <c r="CM778" s="861">
        <v>-1.906625</v>
      </c>
      <c r="CN778" s="861">
        <v>-9.2618679999999998</v>
      </c>
      <c r="CO778" s="861">
        <v>-4.2132899999999998</v>
      </c>
      <c r="CP778" s="861">
        <v>-9.5533040000000007</v>
      </c>
      <c r="CQ778" s="861">
        <v>-5.1005719999999997</v>
      </c>
      <c r="CR778" s="861">
        <v>-6.7237419999999997</v>
      </c>
      <c r="CS778" s="861">
        <v>-3.9838619999999998</v>
      </c>
      <c r="CT778" s="861">
        <v>-6.9777630000000004</v>
      </c>
      <c r="CU778" s="861">
        <v>-5.2738199999999997</v>
      </c>
      <c r="CV778" s="861">
        <v>-9.9342079999999999</v>
      </c>
      <c r="CW778" s="861">
        <v>-5.5869330000000001</v>
      </c>
      <c r="CX778" s="861">
        <v>-9.7091379999999994</v>
      </c>
      <c r="CY778" s="861">
        <v>-4.9358490000000002</v>
      </c>
      <c r="CZ778" s="861">
        <v>-6.4223189999999999</v>
      </c>
      <c r="DA778" s="861">
        <v>-4.2019690000000001</v>
      </c>
      <c r="DB778" s="861">
        <v>-7.2216760000000004</v>
      </c>
      <c r="DC778" s="861">
        <v>-4.6118079999999999</v>
      </c>
      <c r="DD778" s="861">
        <v>-9.6553710000000006</v>
      </c>
      <c r="DE778" s="861">
        <v>-6.9668599999999996</v>
      </c>
      <c r="DF778" s="861">
        <v>-9.9104880000000009</v>
      </c>
      <c r="DG778" s="861">
        <v>-6.0375129999999997</v>
      </c>
      <c r="DH778" s="861">
        <v>-6.3225389999999999</v>
      </c>
      <c r="DI778" s="861">
        <v>-4.91167</v>
      </c>
      <c r="DJ778" s="861">
        <v>-6.9382260000000002</v>
      </c>
      <c r="DK778" s="861">
        <v>-5.9982889999999998</v>
      </c>
      <c r="DL778" s="861">
        <v>-9.7171140000000005</v>
      </c>
      <c r="DM778" s="861">
        <v>-8.1962600000000005</v>
      </c>
      <c r="DN778" s="861">
        <v>-9.9306660000000004</v>
      </c>
      <c r="DO778" s="861">
        <v>-6.9032470000000004</v>
      </c>
      <c r="DP778" s="861">
        <v>-6.8570130000000002</v>
      </c>
      <c r="DQ778" s="861">
        <v>-5.584765</v>
      </c>
      <c r="DR778" s="861">
        <v>-7.5152890000000001</v>
      </c>
      <c r="DS778" s="861">
        <v>-6.8765780000000003</v>
      </c>
      <c r="DT778" s="861">
        <v>-9.4225919999999999</v>
      </c>
      <c r="DU778" s="861">
        <v>-9.2088199999999993</v>
      </c>
      <c r="DV778" s="861">
        <v>-10.189427</v>
      </c>
      <c r="DW778" s="861">
        <v>-7.0911660000000003</v>
      </c>
      <c r="DX778" s="861">
        <v>12.768200999999999</v>
      </c>
      <c r="DY778" s="861">
        <v>8.5558569999999996</v>
      </c>
      <c r="DZ778" s="861">
        <v>161.79164599999999</v>
      </c>
      <c r="EA778" s="861">
        <v>150.49588800000001</v>
      </c>
      <c r="EB778" s="861">
        <v>120.56</v>
      </c>
      <c r="EC778" s="861">
        <v>3.26</v>
      </c>
      <c r="ED778" s="861">
        <v>387</v>
      </c>
      <c r="EE778" s="861">
        <v>120.4</v>
      </c>
      <c r="EF778" s="861">
        <v>5.4509999999999996</v>
      </c>
      <c r="EG778" s="861">
        <v>645.70000000000005</v>
      </c>
      <c r="EH778" s="861">
        <v>120.47</v>
      </c>
      <c r="EI778" s="861">
        <v>4.984</v>
      </c>
      <c r="EJ778" s="861">
        <v>592.6</v>
      </c>
      <c r="EK778" s="861">
        <v>11.230774</v>
      </c>
      <c r="EL778" s="861">
        <v>4.3128630000000001</v>
      </c>
      <c r="EM778" s="861">
        <v>-16.858343000000001</v>
      </c>
      <c r="EN778" s="861">
        <v>-24.605042999999998</v>
      </c>
      <c r="EO778" s="861">
        <v>94.821337999999997</v>
      </c>
      <c r="EP778" s="861">
        <v>89.864306999999997</v>
      </c>
      <c r="EQ778" s="861">
        <v>-6.6304259999999999</v>
      </c>
      <c r="ER778" s="861">
        <v>1575.0172279999999</v>
      </c>
      <c r="ES778" s="861">
        <v>3720.6468589999999</v>
      </c>
      <c r="ET778" s="861">
        <v>3192.8000870000001</v>
      </c>
      <c r="EU778" s="861"/>
      <c r="EV778" s="861"/>
      <c r="EW778" s="861"/>
      <c r="EX778" s="861"/>
      <c r="EY778" s="861"/>
      <c r="EZ778" s="861"/>
      <c r="FA778" s="861"/>
      <c r="FB778" s="861"/>
      <c r="FC778" s="861"/>
      <c r="FD778" s="861"/>
    </row>
    <row r="779" spans="1:160" x14ac:dyDescent="0.25">
      <c r="A779" s="837">
        <v>46146</v>
      </c>
      <c r="B779" s="836">
        <v>0.61660879629629628</v>
      </c>
      <c r="C779" s="861">
        <v>43680</v>
      </c>
      <c r="D779" s="861">
        <v>0</v>
      </c>
      <c r="E779" s="861">
        <v>0</v>
      </c>
      <c r="F779" s="861">
        <v>74.629003999999995</v>
      </c>
      <c r="G779" s="861">
        <v>71.106210000000004</v>
      </c>
      <c r="H779" s="861">
        <v>64.705770000000001</v>
      </c>
      <c r="I779" s="861">
        <v>73.428696000000002</v>
      </c>
      <c r="J779" s="861">
        <v>70.902762999999993</v>
      </c>
      <c r="K779" s="861">
        <v>70.958364000000003</v>
      </c>
      <c r="L779" s="861">
        <v>73.495547999999999</v>
      </c>
      <c r="M779" s="861">
        <v>74.409485000000004</v>
      </c>
      <c r="N779" s="861">
        <v>-4.1100680000000001</v>
      </c>
      <c r="O779" s="861">
        <v>-7.6158659999999996</v>
      </c>
      <c r="P779" s="861">
        <v>-8.4022930000000002</v>
      </c>
      <c r="Q779" s="861">
        <v>-3.108155</v>
      </c>
      <c r="R779" s="861">
        <v>-4.8859320000000004</v>
      </c>
      <c r="S779" s="861">
        <v>-5.7873989999999997</v>
      </c>
      <c r="T779" s="861">
        <v>81.534497999999999</v>
      </c>
      <c r="U779" s="861">
        <v>72.955691000000002</v>
      </c>
      <c r="V779" s="861">
        <v>93.499943999999999</v>
      </c>
      <c r="W779" s="861">
        <v>92.591070999999999</v>
      </c>
      <c r="X779" s="861">
        <v>-2.800621</v>
      </c>
      <c r="Y779" s="861">
        <v>-3.5042879999999998</v>
      </c>
      <c r="Z779" s="861">
        <v>-8.797784</v>
      </c>
      <c r="AA779" s="861">
        <v>-8.7087909999999997</v>
      </c>
      <c r="AB779" s="861">
        <v>-8.2088260000000002</v>
      </c>
      <c r="AC779" s="861">
        <v>-10.522520999999999</v>
      </c>
      <c r="AD779" s="861">
        <v>-14.338047</v>
      </c>
      <c r="AE779" s="861">
        <v>104.879221</v>
      </c>
      <c r="AF779" s="861">
        <v>98.169488000000001</v>
      </c>
      <c r="AG779" s="861">
        <v>89.523387</v>
      </c>
      <c r="AH779" s="861">
        <v>109.19668900000001</v>
      </c>
      <c r="AI779" s="861">
        <v>89.594623999999996</v>
      </c>
      <c r="AJ779" s="861">
        <v>75.802853999999996</v>
      </c>
      <c r="AK779" s="861">
        <v>-4.6576639999999996</v>
      </c>
      <c r="AL779" s="861">
        <v>-9.3371569999999995</v>
      </c>
      <c r="AM779" s="861">
        <v>-5.8265599999999997</v>
      </c>
      <c r="AN779" s="861">
        <v>92.861481999999995</v>
      </c>
      <c r="AO779" s="861">
        <v>91.844772000000006</v>
      </c>
      <c r="AP779" s="861">
        <v>90.905570999999995</v>
      </c>
      <c r="AQ779" s="861">
        <v>88.443370999999999</v>
      </c>
      <c r="AR779" s="861">
        <v>73.028357999999997</v>
      </c>
      <c r="AS779" s="861">
        <v>63.673724999999997</v>
      </c>
      <c r="AT779" s="861">
        <v>76.890793000000002</v>
      </c>
      <c r="AU779" s="861">
        <v>75.071488000000002</v>
      </c>
      <c r="AV779" s="861">
        <v>73.667648999999997</v>
      </c>
      <c r="AW779" s="861">
        <v>72.868300000000005</v>
      </c>
      <c r="AX779" s="861">
        <v>88.460121999999998</v>
      </c>
      <c r="AY779" s="861">
        <v>86.467547999999994</v>
      </c>
      <c r="AZ779" s="861">
        <v>-3.8326030000000002</v>
      </c>
      <c r="BA779" s="861">
        <v>-2.9185650000000001</v>
      </c>
      <c r="BB779" s="861">
        <v>-14.077647000000001</v>
      </c>
      <c r="BC779" s="861">
        <v>-12.002765999999999</v>
      </c>
      <c r="BD779" s="861">
        <v>-13.551681</v>
      </c>
      <c r="BE779" s="861">
        <v>-11.733783000000001</v>
      </c>
      <c r="BF779" s="861">
        <v>29.443232999999999</v>
      </c>
      <c r="BG779" s="861">
        <v>138.95454599999999</v>
      </c>
      <c r="BH779" s="861">
        <v>108.057177</v>
      </c>
      <c r="BI779" s="861">
        <v>51.705961000000002</v>
      </c>
      <c r="BJ779" s="861">
        <v>128.816472</v>
      </c>
      <c r="BK779" s="861">
        <v>85.125411999999997</v>
      </c>
      <c r="BL779" s="861">
        <v>76.115335000000002</v>
      </c>
      <c r="BM779" s="861">
        <v>-20.591647999999999</v>
      </c>
      <c r="BN779" s="861">
        <v>-13.60209</v>
      </c>
      <c r="BO779" s="861">
        <v>-20.966266999999998</v>
      </c>
      <c r="BP779" s="861">
        <v>-13.651650999999999</v>
      </c>
      <c r="BQ779" s="861">
        <v>85.591690999999997</v>
      </c>
      <c r="BR779" s="861">
        <v>87.907297999999997</v>
      </c>
      <c r="BS779" s="861">
        <v>84.726479999999995</v>
      </c>
      <c r="BT779" s="861">
        <v>60.790998000000002</v>
      </c>
      <c r="BU779" s="861">
        <v>63.056434000000003</v>
      </c>
      <c r="BV779" s="861">
        <v>61.979523999999998</v>
      </c>
      <c r="BW779" s="861">
        <v>65.099684999999994</v>
      </c>
      <c r="BX779" s="861">
        <v>-13.658404000000001</v>
      </c>
      <c r="BY779" s="861">
        <v>-13.995993</v>
      </c>
      <c r="BZ779" s="861">
        <v>-16.084910000000001</v>
      </c>
      <c r="CA779" s="861">
        <v>-19.169090000000001</v>
      </c>
      <c r="CB779" s="861">
        <v>-6.6013479999999998</v>
      </c>
      <c r="CC779" s="861">
        <v>-1.9618279999999999</v>
      </c>
      <c r="CD779" s="861">
        <v>-7.0518910000000004</v>
      </c>
      <c r="CE779" s="861">
        <v>-1.155959</v>
      </c>
      <c r="CF779" s="861">
        <v>-9.4619450000000001</v>
      </c>
      <c r="CG779" s="861">
        <v>-1.2020230000000001</v>
      </c>
      <c r="CH779" s="861">
        <v>-9.8266930000000006</v>
      </c>
      <c r="CI779" s="861">
        <v>-3.9679760000000002</v>
      </c>
      <c r="CJ779" s="861">
        <v>-6.8394599999999999</v>
      </c>
      <c r="CK779" s="861">
        <v>-2.8499099999999999</v>
      </c>
      <c r="CL779" s="861">
        <v>-7.4289759999999996</v>
      </c>
      <c r="CM779" s="861">
        <v>-1.8696120000000001</v>
      </c>
      <c r="CN779" s="861">
        <v>-9.2509730000000001</v>
      </c>
      <c r="CO779" s="861">
        <v>-4.1480730000000001</v>
      </c>
      <c r="CP779" s="861">
        <v>-9.5641870000000004</v>
      </c>
      <c r="CQ779" s="861">
        <v>-5.07552</v>
      </c>
      <c r="CR779" s="861">
        <v>-6.7644580000000003</v>
      </c>
      <c r="CS779" s="861">
        <v>-3.9467680000000001</v>
      </c>
      <c r="CT779" s="861">
        <v>-6.9778820000000001</v>
      </c>
      <c r="CU779" s="861">
        <v>-5.2553049999999999</v>
      </c>
      <c r="CV779" s="861">
        <v>-9.9033569999999997</v>
      </c>
      <c r="CW779" s="861">
        <v>-5.5297289999999997</v>
      </c>
      <c r="CX779" s="861">
        <v>-9.7035529999999994</v>
      </c>
      <c r="CY779" s="861">
        <v>-4.949395</v>
      </c>
      <c r="CZ779" s="861">
        <v>-6.440563</v>
      </c>
      <c r="DA779" s="861">
        <v>-4.2142650000000001</v>
      </c>
      <c r="DB779" s="861">
        <v>-7.2195450000000001</v>
      </c>
      <c r="DC779" s="861">
        <v>-4.6027060000000004</v>
      </c>
      <c r="DD779" s="861">
        <v>-9.654185</v>
      </c>
      <c r="DE779" s="861">
        <v>-6.9759549999999999</v>
      </c>
      <c r="DF779" s="861">
        <v>-9.9126820000000002</v>
      </c>
      <c r="DG779" s="861">
        <v>-6.0173069999999997</v>
      </c>
      <c r="DH779" s="861">
        <v>-6.329853</v>
      </c>
      <c r="DI779" s="861">
        <v>-4.921646</v>
      </c>
      <c r="DJ779" s="861">
        <v>-6.9379590000000002</v>
      </c>
      <c r="DK779" s="861">
        <v>-6.0026869999999999</v>
      </c>
      <c r="DL779" s="861">
        <v>-9.6997169999999997</v>
      </c>
      <c r="DM779" s="861">
        <v>-8.1994950000000006</v>
      </c>
      <c r="DN779" s="861">
        <v>-9.9192520000000002</v>
      </c>
      <c r="DO779" s="861">
        <v>-6.9301830000000004</v>
      </c>
      <c r="DP779" s="861">
        <v>-6.8732059999999997</v>
      </c>
      <c r="DQ779" s="861">
        <v>-5.5970820000000003</v>
      </c>
      <c r="DR779" s="861">
        <v>-7.5038020000000003</v>
      </c>
      <c r="DS779" s="861">
        <v>-6.875845</v>
      </c>
      <c r="DT779" s="861">
        <v>-9.4267699999999994</v>
      </c>
      <c r="DU779" s="861">
        <v>-9.2059669999999993</v>
      </c>
      <c r="DV779" s="861">
        <v>-10.193515</v>
      </c>
      <c r="DW779" s="861">
        <v>-7.1237310000000003</v>
      </c>
      <c r="DX779" s="861">
        <v>12.676049000000001</v>
      </c>
      <c r="DY779" s="861">
        <v>8.3918219999999994</v>
      </c>
      <c r="DZ779" s="861">
        <v>161.81079600000001</v>
      </c>
      <c r="EA779" s="861">
        <v>150.16800900000001</v>
      </c>
      <c r="EB779" s="861">
        <v>120.47</v>
      </c>
      <c r="EC779" s="861">
        <v>3.26</v>
      </c>
      <c r="ED779" s="861">
        <v>387.6</v>
      </c>
      <c r="EE779" s="861">
        <v>120.54</v>
      </c>
      <c r="EF779" s="861">
        <v>5.4260000000000002</v>
      </c>
      <c r="EG779" s="861">
        <v>644.9</v>
      </c>
      <c r="EH779" s="861">
        <v>120.69</v>
      </c>
      <c r="EI779" s="861">
        <v>4.968</v>
      </c>
      <c r="EJ779" s="861">
        <v>588.4</v>
      </c>
      <c r="EK779" s="861">
        <v>11.191053</v>
      </c>
      <c r="EL779" s="861">
        <v>3.961824</v>
      </c>
      <c r="EM779" s="861">
        <v>-17.017613000000001</v>
      </c>
      <c r="EN779" s="861">
        <v>-24.928090999999998</v>
      </c>
      <c r="EO779" s="861">
        <v>94.829542000000004</v>
      </c>
      <c r="EP779" s="861">
        <v>89.716757999999999</v>
      </c>
      <c r="EQ779" s="861">
        <v>-6.6263490000000003</v>
      </c>
      <c r="ER779" s="861">
        <v>1581.4733140000001</v>
      </c>
      <c r="ES779" s="861">
        <v>3731.425205</v>
      </c>
      <c r="ET779" s="861">
        <v>3202.6292410000001</v>
      </c>
      <c r="EU779" s="861"/>
      <c r="EV779" s="861"/>
      <c r="EW779" s="861"/>
      <c r="EX779" s="861"/>
      <c r="EY779" s="861"/>
      <c r="EZ779" s="861"/>
      <c r="FA779" s="861"/>
      <c r="FB779" s="861"/>
      <c r="FC779" s="861"/>
      <c r="FD779" s="861"/>
    </row>
    <row r="780" spans="1:160" x14ac:dyDescent="0.25">
      <c r="A780" s="837">
        <v>46146</v>
      </c>
      <c r="B780" s="836">
        <v>0.61730324074074072</v>
      </c>
      <c r="C780" s="861">
        <v>43740</v>
      </c>
      <c r="D780" s="861">
        <v>0</v>
      </c>
      <c r="E780" s="861">
        <v>0</v>
      </c>
      <c r="F780" s="861">
        <v>74.701211999999998</v>
      </c>
      <c r="G780" s="861">
        <v>71.105310000000003</v>
      </c>
      <c r="H780" s="861">
        <v>64.733937999999995</v>
      </c>
      <c r="I780" s="861">
        <v>73.442132000000001</v>
      </c>
      <c r="J780" s="861">
        <v>70.933642000000006</v>
      </c>
      <c r="K780" s="861">
        <v>70.986694</v>
      </c>
      <c r="L780" s="861">
        <v>73.499037000000001</v>
      </c>
      <c r="M780" s="861">
        <v>74.405783999999997</v>
      </c>
      <c r="N780" s="861">
        <v>-4.3718969999999997</v>
      </c>
      <c r="O780" s="861">
        <v>-7.8454620000000004</v>
      </c>
      <c r="P780" s="861">
        <v>-8.7145980000000005</v>
      </c>
      <c r="Q780" s="861">
        <v>-3.2931979999999998</v>
      </c>
      <c r="R780" s="861">
        <v>-5.0384270000000004</v>
      </c>
      <c r="S780" s="861">
        <v>-5.8930119999999997</v>
      </c>
      <c r="T780" s="861">
        <v>81.514525000000006</v>
      </c>
      <c r="U780" s="861">
        <v>72.924507000000006</v>
      </c>
      <c r="V780" s="861">
        <v>93.425938000000002</v>
      </c>
      <c r="W780" s="861">
        <v>92.536856999999998</v>
      </c>
      <c r="X780" s="861">
        <v>-2.9013149999999999</v>
      </c>
      <c r="Y780" s="861">
        <v>-3.712215</v>
      </c>
      <c r="Z780" s="861">
        <v>-8.9840160000000004</v>
      </c>
      <c r="AA780" s="861">
        <v>-8.8701679999999996</v>
      </c>
      <c r="AB780" s="861">
        <v>-8.3612400000000004</v>
      </c>
      <c r="AC780" s="861">
        <v>-10.673144000000001</v>
      </c>
      <c r="AD780" s="861">
        <v>-14.501347000000001</v>
      </c>
      <c r="AE780" s="861">
        <v>104.71120500000001</v>
      </c>
      <c r="AF780" s="861">
        <v>97.852098999999995</v>
      </c>
      <c r="AG780" s="861">
        <v>89.227382000000006</v>
      </c>
      <c r="AH780" s="861">
        <v>108.93795900000001</v>
      </c>
      <c r="AI780" s="861">
        <v>89.561092000000002</v>
      </c>
      <c r="AJ780" s="861">
        <v>75.648921000000001</v>
      </c>
      <c r="AK780" s="861">
        <v>-4.8213749999999997</v>
      </c>
      <c r="AL780" s="861">
        <v>-9.5588650000000008</v>
      </c>
      <c r="AM780" s="861">
        <v>-6.0004090000000003</v>
      </c>
      <c r="AN780" s="861">
        <v>92.695611999999997</v>
      </c>
      <c r="AO780" s="861">
        <v>91.834383000000003</v>
      </c>
      <c r="AP780" s="861">
        <v>90.799369999999996</v>
      </c>
      <c r="AQ780" s="861">
        <v>88.328968000000003</v>
      </c>
      <c r="AR780" s="861">
        <v>73.202421999999999</v>
      </c>
      <c r="AS780" s="861">
        <v>63.715750999999997</v>
      </c>
      <c r="AT780" s="861">
        <v>76.863489000000001</v>
      </c>
      <c r="AU780" s="861">
        <v>75.080027000000001</v>
      </c>
      <c r="AV780" s="861">
        <v>73.569160999999994</v>
      </c>
      <c r="AW780" s="861">
        <v>72.921622999999997</v>
      </c>
      <c r="AX780" s="861">
        <v>88.408939000000004</v>
      </c>
      <c r="AY780" s="861">
        <v>86.431252999999998</v>
      </c>
      <c r="AZ780" s="861">
        <v>-3.955298</v>
      </c>
      <c r="BA780" s="861">
        <v>-3.228189</v>
      </c>
      <c r="BB780" s="861">
        <v>-14.346363</v>
      </c>
      <c r="BC780" s="861">
        <v>-12.272955</v>
      </c>
      <c r="BD780" s="861">
        <v>-13.819699999999999</v>
      </c>
      <c r="BE780" s="861">
        <v>-12.022828000000001</v>
      </c>
      <c r="BF780" s="861">
        <v>29.605077000000001</v>
      </c>
      <c r="BG780" s="861">
        <v>139.29450299999999</v>
      </c>
      <c r="BH780" s="861">
        <v>108.03400600000001</v>
      </c>
      <c r="BI780" s="861">
        <v>51.630831999999998</v>
      </c>
      <c r="BJ780" s="861">
        <v>128.83274299999999</v>
      </c>
      <c r="BK780" s="861">
        <v>85.180892999999998</v>
      </c>
      <c r="BL780" s="861">
        <v>76.025014999999996</v>
      </c>
      <c r="BM780" s="861">
        <v>-20.802188999999998</v>
      </c>
      <c r="BN780" s="861">
        <v>-13.838680999999999</v>
      </c>
      <c r="BO780" s="861">
        <v>-20.682767999999999</v>
      </c>
      <c r="BP780" s="861">
        <v>-13.982706</v>
      </c>
      <c r="BQ780" s="861">
        <v>85.582021999999995</v>
      </c>
      <c r="BR780" s="861">
        <v>87.966217999999998</v>
      </c>
      <c r="BS780" s="861">
        <v>84.721300999999997</v>
      </c>
      <c r="BT780" s="861">
        <v>60.737554000000003</v>
      </c>
      <c r="BU780" s="861">
        <v>63.048217000000001</v>
      </c>
      <c r="BV780" s="861">
        <v>61.895361999999999</v>
      </c>
      <c r="BW780" s="861">
        <v>65.071399999999997</v>
      </c>
      <c r="BX780" s="861">
        <v>-13.841709</v>
      </c>
      <c r="BY780" s="861">
        <v>-14.158137</v>
      </c>
      <c r="BZ780" s="861">
        <v>-16.302606999999998</v>
      </c>
      <c r="CA780" s="861">
        <v>-19.386900000000001</v>
      </c>
      <c r="CB780" s="861">
        <v>-6.5604339999999999</v>
      </c>
      <c r="CC780" s="861">
        <v>-1.951994</v>
      </c>
      <c r="CD780" s="861">
        <v>-7.0592629999999996</v>
      </c>
      <c r="CE780" s="861">
        <v>-1.0984659999999999</v>
      </c>
      <c r="CF780" s="861">
        <v>-9.4728060000000003</v>
      </c>
      <c r="CG780" s="861">
        <v>-1.2150589999999999</v>
      </c>
      <c r="CH780" s="861">
        <v>-9.8263870000000004</v>
      </c>
      <c r="CI780" s="861">
        <v>-3.9607000000000001</v>
      </c>
      <c r="CJ780" s="861">
        <v>-6.8078690000000002</v>
      </c>
      <c r="CK780" s="861">
        <v>-2.7992270000000001</v>
      </c>
      <c r="CL780" s="861">
        <v>-7.3905469999999998</v>
      </c>
      <c r="CM780" s="861">
        <v>-1.8532919999999999</v>
      </c>
      <c r="CN780" s="861">
        <v>-9.2299559999999996</v>
      </c>
      <c r="CO780" s="861">
        <v>-4.1365230000000004</v>
      </c>
      <c r="CP780" s="861">
        <v>-9.5436460000000007</v>
      </c>
      <c r="CQ780" s="861">
        <v>-5.0695589999999999</v>
      </c>
      <c r="CR780" s="861">
        <v>-6.7075899999999997</v>
      </c>
      <c r="CS780" s="861">
        <v>-3.9245480000000001</v>
      </c>
      <c r="CT780" s="861">
        <v>-6.9600819999999999</v>
      </c>
      <c r="CU780" s="861">
        <v>-5.2123999999999997</v>
      </c>
      <c r="CV780" s="861">
        <v>-9.8953290000000003</v>
      </c>
      <c r="CW780" s="861">
        <v>-5.53294</v>
      </c>
      <c r="CX780" s="861">
        <v>-9.6973579999999995</v>
      </c>
      <c r="CY780" s="861">
        <v>-4.9306760000000001</v>
      </c>
      <c r="CZ780" s="861">
        <v>-6.4073330000000004</v>
      </c>
      <c r="DA780" s="861">
        <v>-4.2017860000000002</v>
      </c>
      <c r="DB780" s="861">
        <v>-7.2299030000000002</v>
      </c>
      <c r="DC780" s="861">
        <v>-4.6227929999999997</v>
      </c>
      <c r="DD780" s="861">
        <v>-9.6335449999999998</v>
      </c>
      <c r="DE780" s="861">
        <v>-6.9624079999999999</v>
      </c>
      <c r="DF780" s="861">
        <v>-9.9118829999999996</v>
      </c>
      <c r="DG780" s="861">
        <v>-6.0267739999999996</v>
      </c>
      <c r="DH780" s="861">
        <v>-6.3089950000000004</v>
      </c>
      <c r="DI780" s="861">
        <v>-4.922949</v>
      </c>
      <c r="DJ780" s="861">
        <v>-6.9663550000000001</v>
      </c>
      <c r="DK780" s="861">
        <v>-5.9955970000000001</v>
      </c>
      <c r="DL780" s="861">
        <v>-9.6862490000000001</v>
      </c>
      <c r="DM780" s="861">
        <v>-8.2000980000000006</v>
      </c>
      <c r="DN780" s="861">
        <v>-9.9414459999999991</v>
      </c>
      <c r="DO780" s="861">
        <v>-6.9121079999999999</v>
      </c>
      <c r="DP780" s="861">
        <v>-6.8448589999999996</v>
      </c>
      <c r="DQ780" s="861">
        <v>-5.583939</v>
      </c>
      <c r="DR780" s="861">
        <v>-7.4980989999999998</v>
      </c>
      <c r="DS780" s="861">
        <v>-6.889761</v>
      </c>
      <c r="DT780" s="861">
        <v>-9.4245610000000006</v>
      </c>
      <c r="DU780" s="861">
        <v>-9.2178199999999997</v>
      </c>
      <c r="DV780" s="861">
        <v>-10.201657000000001</v>
      </c>
      <c r="DW780" s="861">
        <v>-7.1365059999999998</v>
      </c>
      <c r="DX780" s="861">
        <v>12.553326</v>
      </c>
      <c r="DY780" s="861">
        <v>8.3056970000000003</v>
      </c>
      <c r="DZ780" s="861">
        <v>161.397277</v>
      </c>
      <c r="EA780" s="861">
        <v>149.85159999999999</v>
      </c>
      <c r="EB780" s="861">
        <v>121.08</v>
      </c>
      <c r="EC780" s="861">
        <v>1.2410000000000001</v>
      </c>
      <c r="ED780" s="861">
        <v>133.19999999999999</v>
      </c>
      <c r="EE780" s="861">
        <v>120.94</v>
      </c>
      <c r="EF780" s="861">
        <v>5.423</v>
      </c>
      <c r="EG780" s="861">
        <v>644.29999999999995</v>
      </c>
      <c r="EH780" s="861">
        <v>121.18</v>
      </c>
      <c r="EI780" s="861">
        <v>4.95</v>
      </c>
      <c r="EJ780" s="861">
        <v>588.29999999999995</v>
      </c>
      <c r="EK780" s="861">
        <v>11.229956</v>
      </c>
      <c r="EL780" s="861">
        <v>4.4156519999999997</v>
      </c>
      <c r="EM780" s="861">
        <v>-17.230364999999999</v>
      </c>
      <c r="EN780" s="861">
        <v>-25.098420000000001</v>
      </c>
      <c r="EO780" s="861">
        <v>94.652249999999995</v>
      </c>
      <c r="EP780" s="861">
        <v>89.574167000000003</v>
      </c>
      <c r="EQ780" s="861">
        <v>-6.6159179999999997</v>
      </c>
      <c r="ER780" s="861">
        <v>1585.033336</v>
      </c>
      <c r="ES780" s="861">
        <v>3742.2003840000002</v>
      </c>
      <c r="ET780" s="861">
        <v>3212.4491330000001</v>
      </c>
      <c r="EU780" s="861"/>
      <c r="EV780" s="861"/>
      <c r="EW780" s="861"/>
      <c r="EX780" s="861"/>
      <c r="EY780" s="861"/>
      <c r="EZ780" s="861"/>
      <c r="FA780" s="861"/>
      <c r="FB780" s="861"/>
      <c r="FC780" s="861"/>
      <c r="FD780" s="861"/>
    </row>
    <row r="781" spans="1:160" x14ac:dyDescent="0.25">
      <c r="A781" s="837">
        <v>46146</v>
      </c>
      <c r="B781" s="836">
        <v>0.61799768518518516</v>
      </c>
      <c r="C781" s="861">
        <v>43800</v>
      </c>
      <c r="D781" s="861">
        <v>0</v>
      </c>
      <c r="E781" s="861">
        <v>0</v>
      </c>
      <c r="F781" s="861">
        <v>74.852010000000007</v>
      </c>
      <c r="G781" s="861">
        <v>71.092116000000004</v>
      </c>
      <c r="H781" s="861">
        <v>64.904481000000004</v>
      </c>
      <c r="I781" s="861">
        <v>73.422342999999998</v>
      </c>
      <c r="J781" s="861">
        <v>71.009287999999998</v>
      </c>
      <c r="K781" s="861">
        <v>70.973213999999999</v>
      </c>
      <c r="L781" s="861">
        <v>73.518583000000007</v>
      </c>
      <c r="M781" s="861">
        <v>74.373317</v>
      </c>
      <c r="N781" s="861">
        <v>-4.457274</v>
      </c>
      <c r="O781" s="861">
        <v>-8.0449850000000005</v>
      </c>
      <c r="P781" s="861">
        <v>-8.8052440000000001</v>
      </c>
      <c r="Q781" s="861">
        <v>-3.3647520000000002</v>
      </c>
      <c r="R781" s="861">
        <v>-5.0412540000000003</v>
      </c>
      <c r="S781" s="861">
        <v>-5.9877079999999996</v>
      </c>
      <c r="T781" s="861">
        <v>81.819196000000005</v>
      </c>
      <c r="U781" s="861">
        <v>73.093828000000002</v>
      </c>
      <c r="V781" s="861">
        <v>93.536119999999997</v>
      </c>
      <c r="W781" s="861">
        <v>92.594172999999998</v>
      </c>
      <c r="X781" s="861">
        <v>-2.9683950000000001</v>
      </c>
      <c r="Y781" s="861">
        <v>-3.8818839999999999</v>
      </c>
      <c r="Z781" s="861">
        <v>-9.1161949999999994</v>
      </c>
      <c r="AA781" s="861">
        <v>-9.0468390000000003</v>
      </c>
      <c r="AB781" s="861">
        <v>-8.5026589999999995</v>
      </c>
      <c r="AC781" s="861">
        <v>-10.801923</v>
      </c>
      <c r="AD781" s="861">
        <v>-14.579473999999999</v>
      </c>
      <c r="AE781" s="861">
        <v>104.647391</v>
      </c>
      <c r="AF781" s="861">
        <v>97.675454000000002</v>
      </c>
      <c r="AG781" s="861">
        <v>88.987491000000006</v>
      </c>
      <c r="AH781" s="861">
        <v>108.71495299999999</v>
      </c>
      <c r="AI781" s="861">
        <v>89.581164000000001</v>
      </c>
      <c r="AJ781" s="861">
        <v>75.706881999999993</v>
      </c>
      <c r="AK781" s="861">
        <v>-5.0838169999999998</v>
      </c>
      <c r="AL781" s="861">
        <v>-9.7395849999999999</v>
      </c>
      <c r="AM781" s="861">
        <v>-6.0938249999999998</v>
      </c>
      <c r="AN781" s="861">
        <v>92.724459999999993</v>
      </c>
      <c r="AO781" s="861">
        <v>91.885996000000006</v>
      </c>
      <c r="AP781" s="861">
        <v>90.739474999999999</v>
      </c>
      <c r="AQ781" s="861">
        <v>88.212333000000001</v>
      </c>
      <c r="AR781" s="861">
        <v>73.119860000000003</v>
      </c>
      <c r="AS781" s="861">
        <v>63.765393000000003</v>
      </c>
      <c r="AT781" s="861">
        <v>76.830352000000005</v>
      </c>
      <c r="AU781" s="861">
        <v>75.031192000000004</v>
      </c>
      <c r="AV781" s="861">
        <v>74.087056000000004</v>
      </c>
      <c r="AW781" s="861">
        <v>73.153656999999995</v>
      </c>
      <c r="AX781" s="861">
        <v>88.637666999999993</v>
      </c>
      <c r="AY781" s="861">
        <v>86.708839999999995</v>
      </c>
      <c r="AZ781" s="861">
        <v>-4.2234670000000003</v>
      </c>
      <c r="BA781" s="861">
        <v>-3.4008310000000002</v>
      </c>
      <c r="BB781" s="861">
        <v>-14.485598</v>
      </c>
      <c r="BC781" s="861">
        <v>-12.466383</v>
      </c>
      <c r="BD781" s="861">
        <v>-13.997071999999999</v>
      </c>
      <c r="BE781" s="861">
        <v>-11.854746</v>
      </c>
      <c r="BF781" s="861">
        <v>29.555603000000001</v>
      </c>
      <c r="BG781" s="861">
        <v>139.34094899999999</v>
      </c>
      <c r="BH781" s="861">
        <v>108.172003</v>
      </c>
      <c r="BI781" s="861">
        <v>51.561869999999999</v>
      </c>
      <c r="BJ781" s="861">
        <v>128.93618000000001</v>
      </c>
      <c r="BK781" s="861">
        <v>85.433008999999998</v>
      </c>
      <c r="BL781" s="861">
        <v>76.022509999999997</v>
      </c>
      <c r="BM781" s="861">
        <v>-20.944915999999999</v>
      </c>
      <c r="BN781" s="861">
        <v>-13.929503</v>
      </c>
      <c r="BO781" s="861">
        <v>-20.884385000000002</v>
      </c>
      <c r="BP781" s="861">
        <v>-14.151017</v>
      </c>
      <c r="BQ781" s="861">
        <v>85.678256000000005</v>
      </c>
      <c r="BR781" s="861">
        <v>87.907418000000007</v>
      </c>
      <c r="BS781" s="861">
        <v>84.603802999999999</v>
      </c>
      <c r="BT781" s="861">
        <v>60.797566000000003</v>
      </c>
      <c r="BU781" s="861">
        <v>63.015506000000002</v>
      </c>
      <c r="BV781" s="861">
        <v>61.907224999999997</v>
      </c>
      <c r="BW781" s="861">
        <v>65.082791</v>
      </c>
      <c r="BX781" s="861">
        <v>-13.916917</v>
      </c>
      <c r="BY781" s="861">
        <v>-14.284409999999999</v>
      </c>
      <c r="BZ781" s="861">
        <v>-16.922657000000001</v>
      </c>
      <c r="CA781" s="861">
        <v>-19.569579999999998</v>
      </c>
      <c r="CB781" s="861">
        <v>-6.5541159999999996</v>
      </c>
      <c r="CC781" s="861">
        <v>-1.932739</v>
      </c>
      <c r="CD781" s="861">
        <v>-7.0519990000000004</v>
      </c>
      <c r="CE781" s="861">
        <v>-1.1569910000000001</v>
      </c>
      <c r="CF781" s="861">
        <v>-9.4277510000000007</v>
      </c>
      <c r="CG781" s="861">
        <v>-1.1988179999999999</v>
      </c>
      <c r="CH781" s="861">
        <v>-9.8064309999999999</v>
      </c>
      <c r="CI781" s="861">
        <v>-3.9599859999999998</v>
      </c>
      <c r="CJ781" s="861">
        <v>-6.7908090000000003</v>
      </c>
      <c r="CK781" s="861">
        <v>-2.801755</v>
      </c>
      <c r="CL781" s="861">
        <v>-7.3753339999999996</v>
      </c>
      <c r="CM781" s="861">
        <v>-1.835893</v>
      </c>
      <c r="CN781" s="861">
        <v>-9.2289770000000004</v>
      </c>
      <c r="CO781" s="861">
        <v>-4.130903</v>
      </c>
      <c r="CP781" s="861">
        <v>-9.5523290000000003</v>
      </c>
      <c r="CQ781" s="861">
        <v>-5.0753870000000001</v>
      </c>
      <c r="CR781" s="861">
        <v>-6.7335089999999997</v>
      </c>
      <c r="CS781" s="861">
        <v>-3.935943</v>
      </c>
      <c r="CT781" s="861">
        <v>-6.9436070000000001</v>
      </c>
      <c r="CU781" s="861">
        <v>-5.2127379999999999</v>
      </c>
      <c r="CV781" s="861">
        <v>-9.8712689999999998</v>
      </c>
      <c r="CW781" s="861">
        <v>-5.5141710000000002</v>
      </c>
      <c r="CX781" s="861">
        <v>-9.6824700000000004</v>
      </c>
      <c r="CY781" s="861">
        <v>-4.9121740000000003</v>
      </c>
      <c r="CZ781" s="861">
        <v>-6.3999879999999996</v>
      </c>
      <c r="DA781" s="861">
        <v>-4.1860390000000001</v>
      </c>
      <c r="DB781" s="861">
        <v>-7.1855789999999997</v>
      </c>
      <c r="DC781" s="861">
        <v>-4.583304</v>
      </c>
      <c r="DD781" s="861">
        <v>-9.6509909999999994</v>
      </c>
      <c r="DE781" s="861">
        <v>-6.9438170000000001</v>
      </c>
      <c r="DF781" s="861">
        <v>-9.9051399999999994</v>
      </c>
      <c r="DG781" s="861">
        <v>-6.0266010000000003</v>
      </c>
      <c r="DH781" s="861">
        <v>-6.2990240000000002</v>
      </c>
      <c r="DI781" s="861">
        <v>-4.89602</v>
      </c>
      <c r="DJ781" s="861">
        <v>-6.935136</v>
      </c>
      <c r="DK781" s="861">
        <v>-5.9802809999999997</v>
      </c>
      <c r="DL781" s="861">
        <v>-9.6762560000000004</v>
      </c>
      <c r="DM781" s="861">
        <v>-8.1812369999999994</v>
      </c>
      <c r="DN781" s="861">
        <v>-9.940334</v>
      </c>
      <c r="DO781" s="861">
        <v>-6.9156709999999997</v>
      </c>
      <c r="DP781" s="861">
        <v>-6.8451529999999998</v>
      </c>
      <c r="DQ781" s="861">
        <v>-5.5863420000000001</v>
      </c>
      <c r="DR781" s="861">
        <v>-7.4762019999999998</v>
      </c>
      <c r="DS781" s="861">
        <v>-6.8706870000000002</v>
      </c>
      <c r="DT781" s="861">
        <v>-9.3972239999999996</v>
      </c>
      <c r="DU781" s="861">
        <v>-9.2279900000000001</v>
      </c>
      <c r="DV781" s="861">
        <v>-10.188969999999999</v>
      </c>
      <c r="DW781" s="861">
        <v>-7.1075299999999997</v>
      </c>
      <c r="DX781" s="861">
        <v>12.531212</v>
      </c>
      <c r="DY781" s="861">
        <v>8.2437760000000004</v>
      </c>
      <c r="DZ781" s="861">
        <v>161.695606</v>
      </c>
      <c r="EA781" s="861">
        <v>150.385558</v>
      </c>
      <c r="EB781" s="861">
        <v>120.59</v>
      </c>
      <c r="EC781" s="861">
        <v>3.2610000000000001</v>
      </c>
      <c r="ED781" s="861">
        <v>387.2</v>
      </c>
      <c r="EE781" s="861">
        <v>120.51</v>
      </c>
      <c r="EF781" s="861">
        <v>5.4080000000000004</v>
      </c>
      <c r="EG781" s="861">
        <v>647.4</v>
      </c>
      <c r="EH781" s="861">
        <v>120.56</v>
      </c>
      <c r="EI781" s="861">
        <v>4.9489999999999998</v>
      </c>
      <c r="EJ781" s="861">
        <v>586.5</v>
      </c>
      <c r="EK781" s="861">
        <v>11.174956</v>
      </c>
      <c r="EL781" s="861">
        <v>4.3368029999999997</v>
      </c>
      <c r="EM781" s="861">
        <v>-17.268781000000001</v>
      </c>
      <c r="EN781" s="861">
        <v>-25.221188000000001</v>
      </c>
      <c r="EO781" s="861">
        <v>94.780186</v>
      </c>
      <c r="EP781" s="861">
        <v>89.814680999999993</v>
      </c>
      <c r="EQ781" s="861">
        <v>-6.6060749999999997</v>
      </c>
      <c r="ER781" s="861">
        <v>1588.190034</v>
      </c>
      <c r="ES781" s="861">
        <v>3752.9633050000002</v>
      </c>
      <c r="ET781" s="861">
        <v>3222.23488</v>
      </c>
      <c r="EU781" s="861"/>
      <c r="EV781" s="861"/>
      <c r="EW781" s="861"/>
      <c r="EX781" s="861"/>
      <c r="EY781" s="861"/>
      <c r="EZ781" s="861"/>
      <c r="FA781" s="861"/>
      <c r="FB781" s="861"/>
      <c r="FC781" s="861"/>
      <c r="FD781" s="861"/>
    </row>
    <row r="782" spans="1:160" x14ac:dyDescent="0.25">
      <c r="A782" s="837">
        <v>46146</v>
      </c>
      <c r="B782" s="836">
        <v>0.61869212962962961</v>
      </c>
      <c r="C782" s="861">
        <v>43860</v>
      </c>
      <c r="D782" s="861">
        <v>0</v>
      </c>
      <c r="E782" s="861">
        <v>0</v>
      </c>
      <c r="F782" s="861">
        <v>74.926349000000002</v>
      </c>
      <c r="G782" s="861">
        <v>71.104832999999999</v>
      </c>
      <c r="H782" s="861">
        <v>65.010903999999996</v>
      </c>
      <c r="I782" s="861">
        <v>73.402479999999997</v>
      </c>
      <c r="J782" s="861">
        <v>71.109889999999993</v>
      </c>
      <c r="K782" s="861">
        <v>70.975786999999997</v>
      </c>
      <c r="L782" s="861">
        <v>73.536406999999997</v>
      </c>
      <c r="M782" s="861">
        <v>74.386894999999996</v>
      </c>
      <c r="N782" s="861">
        <v>-5.0288519999999997</v>
      </c>
      <c r="O782" s="861">
        <v>-8.4474870000000006</v>
      </c>
      <c r="P782" s="861">
        <v>-8.8666250000000009</v>
      </c>
      <c r="Q782" s="861">
        <v>17.728584000000001</v>
      </c>
      <c r="R782" s="861">
        <v>-0.55798899999999996</v>
      </c>
      <c r="S782" s="861">
        <v>-6.0000780000000002</v>
      </c>
      <c r="T782" s="861">
        <v>81.727164999999999</v>
      </c>
      <c r="U782" s="861">
        <v>72.932260999999997</v>
      </c>
      <c r="V782" s="861">
        <v>93.455477999999999</v>
      </c>
      <c r="W782" s="861">
        <v>92.497714999999999</v>
      </c>
      <c r="X782" s="861">
        <v>10.538546999999999</v>
      </c>
      <c r="Y782" s="861">
        <v>5.5110340000000004</v>
      </c>
      <c r="Z782" s="861">
        <v>-7.7354279999999997</v>
      </c>
      <c r="AA782" s="861">
        <v>-7.4464969999999999</v>
      </c>
      <c r="AB782" s="861">
        <v>-7.3054870000000003</v>
      </c>
      <c r="AC782" s="861">
        <v>-10.882564</v>
      </c>
      <c r="AD782" s="861">
        <v>-14.624625</v>
      </c>
      <c r="AE782" s="861">
        <v>104.605532</v>
      </c>
      <c r="AF782" s="861">
        <v>97.578941999999998</v>
      </c>
      <c r="AG782" s="861">
        <v>88.848039999999997</v>
      </c>
      <c r="AH782" s="861">
        <v>108.673508</v>
      </c>
      <c r="AI782" s="861">
        <v>89.573291999999995</v>
      </c>
      <c r="AJ782" s="861">
        <v>75.757546000000005</v>
      </c>
      <c r="AK782" s="861">
        <v>-5.1909140000000003</v>
      </c>
      <c r="AL782" s="861">
        <v>-9.8198249999999998</v>
      </c>
      <c r="AM782" s="861">
        <v>-6.2048610000000002</v>
      </c>
      <c r="AN782" s="861">
        <v>92.694233999999994</v>
      </c>
      <c r="AO782" s="861">
        <v>91.788790000000006</v>
      </c>
      <c r="AP782" s="861">
        <v>90.806397000000004</v>
      </c>
      <c r="AQ782" s="861">
        <v>88.247836000000007</v>
      </c>
      <c r="AR782" s="861">
        <v>73.163462999999993</v>
      </c>
      <c r="AS782" s="861">
        <v>63.793646000000003</v>
      </c>
      <c r="AT782" s="861">
        <v>76.891401999999999</v>
      </c>
      <c r="AU782" s="861">
        <v>75.127003999999999</v>
      </c>
      <c r="AV782" s="861">
        <v>73.565449999999998</v>
      </c>
      <c r="AW782" s="861">
        <v>73.140156000000005</v>
      </c>
      <c r="AX782" s="861">
        <v>88.359514000000004</v>
      </c>
      <c r="AY782" s="861">
        <v>86.472584999999995</v>
      </c>
      <c r="AZ782" s="861">
        <v>-3.2429890000000001</v>
      </c>
      <c r="BA782" s="861">
        <v>-3.5620799999999999</v>
      </c>
      <c r="BB782" s="861">
        <v>-14.469128</v>
      </c>
      <c r="BC782" s="861">
        <v>-12.507446</v>
      </c>
      <c r="BD782" s="861">
        <v>-14.096803</v>
      </c>
      <c r="BE782" s="861">
        <v>-12.205451</v>
      </c>
      <c r="BF782" s="861">
        <v>29.173888000000002</v>
      </c>
      <c r="BG782" s="861">
        <v>139.31148400000001</v>
      </c>
      <c r="BH782" s="861">
        <v>108.170326</v>
      </c>
      <c r="BI782" s="861">
        <v>51.478836000000001</v>
      </c>
      <c r="BJ782" s="861">
        <v>129.25623400000001</v>
      </c>
      <c r="BK782" s="861">
        <v>85.096953999999997</v>
      </c>
      <c r="BL782" s="861">
        <v>75.838485000000006</v>
      </c>
      <c r="BM782" s="861">
        <v>-21.079174999999999</v>
      </c>
      <c r="BN782" s="861">
        <v>-13.988374</v>
      </c>
      <c r="BO782" s="861">
        <v>-21.434494000000001</v>
      </c>
      <c r="BP782" s="861">
        <v>-14.370558000000001</v>
      </c>
      <c r="BQ782" s="861">
        <v>85.567418000000004</v>
      </c>
      <c r="BR782" s="861">
        <v>87.859825999999998</v>
      </c>
      <c r="BS782" s="861">
        <v>84.557700999999994</v>
      </c>
      <c r="BT782" s="861">
        <v>60.5886</v>
      </c>
      <c r="BU782" s="861">
        <v>63.074829999999999</v>
      </c>
      <c r="BV782" s="861">
        <v>61.864950999999998</v>
      </c>
      <c r="BW782" s="861">
        <v>65.093673999999993</v>
      </c>
      <c r="BX782" s="861">
        <v>-13.925298</v>
      </c>
      <c r="BY782" s="861">
        <v>-14.091543</v>
      </c>
      <c r="BZ782" s="861">
        <v>-17.482209999999998</v>
      </c>
      <c r="CA782" s="861">
        <v>-19.623325999999999</v>
      </c>
      <c r="CB782" s="861">
        <v>-6.5353500000000002</v>
      </c>
      <c r="CC782" s="861">
        <v>-1.896163</v>
      </c>
      <c r="CD782" s="861">
        <v>-7.0436230000000002</v>
      </c>
      <c r="CE782" s="861">
        <v>-1.1644300000000001</v>
      </c>
      <c r="CF782" s="861">
        <v>-9.4305389999999996</v>
      </c>
      <c r="CG782" s="861">
        <v>-1.184906</v>
      </c>
      <c r="CH782" s="861">
        <v>-9.8091500000000007</v>
      </c>
      <c r="CI782" s="861">
        <v>-3.9389720000000001</v>
      </c>
      <c r="CJ782" s="861">
        <v>-6.7743710000000004</v>
      </c>
      <c r="CK782" s="861">
        <v>-2.7590979999999998</v>
      </c>
      <c r="CL782" s="861">
        <v>-7.3655530000000002</v>
      </c>
      <c r="CM782" s="861">
        <v>-1.803493</v>
      </c>
      <c r="CN782" s="861">
        <v>-9.2017659999999992</v>
      </c>
      <c r="CO782" s="861">
        <v>-4.133667</v>
      </c>
      <c r="CP782" s="861">
        <v>-9.5113620000000001</v>
      </c>
      <c r="CQ782" s="861">
        <v>-5.011425</v>
      </c>
      <c r="CR782" s="861">
        <v>-6.7141999999999999</v>
      </c>
      <c r="CS782" s="861">
        <v>-3.8651230000000001</v>
      </c>
      <c r="CT782" s="861">
        <v>-6.9372410000000002</v>
      </c>
      <c r="CU782" s="861">
        <v>-5.2343380000000002</v>
      </c>
      <c r="CV782" s="861">
        <v>-9.8676899999999996</v>
      </c>
      <c r="CW782" s="861">
        <v>-5.4752010000000002</v>
      </c>
      <c r="CX782" s="861">
        <v>-9.7037040000000001</v>
      </c>
      <c r="CY782" s="861">
        <v>-4.8838999999999997</v>
      </c>
      <c r="CZ782" s="861">
        <v>-6.3814469999999996</v>
      </c>
      <c r="DA782" s="861">
        <v>-4.157432</v>
      </c>
      <c r="DB782" s="861">
        <v>-7.181133</v>
      </c>
      <c r="DC782" s="861">
        <v>-4.568638</v>
      </c>
      <c r="DD782" s="861">
        <v>-9.6420539999999999</v>
      </c>
      <c r="DE782" s="861">
        <v>-6.9274449999999996</v>
      </c>
      <c r="DF782" s="861">
        <v>-9.9130299999999991</v>
      </c>
      <c r="DG782" s="861">
        <v>-6.0017969999999998</v>
      </c>
      <c r="DH782" s="861">
        <v>-6.2933380000000003</v>
      </c>
      <c r="DI782" s="861">
        <v>-4.8741500000000002</v>
      </c>
      <c r="DJ782" s="861">
        <v>-6.9440200000000001</v>
      </c>
      <c r="DK782" s="861">
        <v>-5.9756280000000004</v>
      </c>
      <c r="DL782" s="861">
        <v>-9.6763329999999996</v>
      </c>
      <c r="DM782" s="861">
        <v>-8.1569800000000008</v>
      </c>
      <c r="DN782" s="861">
        <v>-9.9397769999999994</v>
      </c>
      <c r="DO782" s="861">
        <v>-6.9011060000000004</v>
      </c>
      <c r="DP782" s="861">
        <v>-6.8464669999999996</v>
      </c>
      <c r="DQ782" s="861">
        <v>-5.5733030000000001</v>
      </c>
      <c r="DR782" s="861">
        <v>-7.4687330000000003</v>
      </c>
      <c r="DS782" s="861">
        <v>-6.8571549999999997</v>
      </c>
      <c r="DT782" s="861">
        <v>-9.4043340000000004</v>
      </c>
      <c r="DU782" s="861">
        <v>-9.2013490000000004</v>
      </c>
      <c r="DV782" s="861">
        <v>-10.177299</v>
      </c>
      <c r="DW782" s="861">
        <v>-7.0819000000000001</v>
      </c>
      <c r="DX782" s="861">
        <v>13.076929</v>
      </c>
      <c r="DY782" s="861">
        <v>8.1830219999999994</v>
      </c>
      <c r="DZ782" s="861">
        <v>161.69385600000001</v>
      </c>
      <c r="EA782" s="861">
        <v>149.97087300000001</v>
      </c>
      <c r="EB782" s="861">
        <v>120.64</v>
      </c>
      <c r="EC782" s="861">
        <v>3.26</v>
      </c>
      <c r="ED782" s="861">
        <v>387.4</v>
      </c>
      <c r="EE782" s="861">
        <v>120.58</v>
      </c>
      <c r="EF782" s="861">
        <v>5.399</v>
      </c>
      <c r="EG782" s="861">
        <v>644.6</v>
      </c>
      <c r="EH782" s="861">
        <v>120.52</v>
      </c>
      <c r="EI782" s="861">
        <v>4.9029999999999996</v>
      </c>
      <c r="EJ782" s="861">
        <v>584.9</v>
      </c>
      <c r="EK782" s="861">
        <v>10.122885</v>
      </c>
      <c r="EL782" s="861">
        <v>3.9073989999999998</v>
      </c>
      <c r="EM782" s="861">
        <v>-16.327746000000001</v>
      </c>
      <c r="EN782" s="861">
        <v>-25.341892999999999</v>
      </c>
      <c r="EO782" s="861">
        <v>94.779436000000004</v>
      </c>
      <c r="EP782" s="861">
        <v>89.627941000000007</v>
      </c>
      <c r="EQ782" s="861">
        <v>-6.5914609999999998</v>
      </c>
      <c r="ER782" s="861">
        <v>1594.6473860000001</v>
      </c>
      <c r="ES782" s="861">
        <v>3763.7127620000001</v>
      </c>
      <c r="ET782" s="861">
        <v>3231.9798510000001</v>
      </c>
      <c r="EU782" s="861"/>
      <c r="EV782" s="861"/>
      <c r="EW782" s="861"/>
      <c r="EX782" s="861"/>
      <c r="EY782" s="861"/>
      <c r="EZ782" s="861"/>
      <c r="FA782" s="861"/>
      <c r="FB782" s="861"/>
      <c r="FC782" s="861"/>
      <c r="FD782" s="861"/>
    </row>
    <row r="783" spans="1:160" x14ac:dyDescent="0.25">
      <c r="A783" s="837">
        <v>46146</v>
      </c>
      <c r="B783" s="836">
        <v>0.61938657407407405</v>
      </c>
      <c r="C783" s="861">
        <v>43920</v>
      </c>
      <c r="D783" s="861">
        <v>0</v>
      </c>
      <c r="E783" s="861">
        <v>0</v>
      </c>
      <c r="F783" s="861">
        <v>75.053303</v>
      </c>
      <c r="G783" s="861">
        <v>71.137738999999996</v>
      </c>
      <c r="H783" s="861">
        <v>65.087644999999995</v>
      </c>
      <c r="I783" s="861">
        <v>73.420467000000002</v>
      </c>
      <c r="J783" s="861">
        <v>71.167811999999998</v>
      </c>
      <c r="K783" s="861">
        <v>70.977273999999994</v>
      </c>
      <c r="L783" s="861">
        <v>73.558921999999995</v>
      </c>
      <c r="M783" s="861">
        <v>74.411079000000001</v>
      </c>
      <c r="N783" s="861">
        <v>-2.6858119999999999</v>
      </c>
      <c r="O783" s="861">
        <v>-5.6335620000000004</v>
      </c>
      <c r="P783" s="861">
        <v>-6.5038799999999997</v>
      </c>
      <c r="Q783" s="861">
        <v>-0.42588999999999999</v>
      </c>
      <c r="R783" s="861">
        <v>-0.321411</v>
      </c>
      <c r="S783" s="861">
        <v>-1.0632999999999999</v>
      </c>
      <c r="T783" s="861">
        <v>83.192971</v>
      </c>
      <c r="U783" s="861">
        <v>73.215271999999999</v>
      </c>
      <c r="V783" s="861">
        <v>97.233752999999993</v>
      </c>
      <c r="W783" s="861">
        <v>96.383943000000002</v>
      </c>
      <c r="X783" s="861">
        <v>1.754737</v>
      </c>
      <c r="Y783" s="861">
        <v>1.974294</v>
      </c>
      <c r="Z783" s="861">
        <v>-2.3845200000000002</v>
      </c>
      <c r="AA783" s="861">
        <v>-2.4962900000000001</v>
      </c>
      <c r="AB783" s="861">
        <v>-1.9035709999999999</v>
      </c>
      <c r="AC783" s="861">
        <v>-5.143859</v>
      </c>
      <c r="AD783" s="861">
        <v>-8.4669249999999998</v>
      </c>
      <c r="AE783" s="861">
        <v>110.74091300000001</v>
      </c>
      <c r="AF783" s="861">
        <v>98.234728000000004</v>
      </c>
      <c r="AG783" s="861">
        <v>89.482524999999995</v>
      </c>
      <c r="AH783" s="861">
        <v>113.259456</v>
      </c>
      <c r="AI783" s="861">
        <v>92.143144000000007</v>
      </c>
      <c r="AJ783" s="861">
        <v>80.502968999999993</v>
      </c>
      <c r="AK783" s="861">
        <v>1.5987000000000001E-2</v>
      </c>
      <c r="AL783" s="861">
        <v>-3.429357</v>
      </c>
      <c r="AM783" s="861">
        <v>-0.65120699999999998</v>
      </c>
      <c r="AN783" s="861">
        <v>94.974704000000003</v>
      </c>
      <c r="AO783" s="861">
        <v>95.598691000000002</v>
      </c>
      <c r="AP783" s="861">
        <v>92.391514000000001</v>
      </c>
      <c r="AQ783" s="861">
        <v>89.081590000000006</v>
      </c>
      <c r="AR783" s="861">
        <v>73.200311999999997</v>
      </c>
      <c r="AS783" s="861">
        <v>63.741871000000003</v>
      </c>
      <c r="AT783" s="861">
        <v>76.886482999999998</v>
      </c>
      <c r="AU783" s="861">
        <v>75.142769000000001</v>
      </c>
      <c r="AV783" s="861">
        <v>74.159435000000002</v>
      </c>
      <c r="AW783" s="861">
        <v>73.74682</v>
      </c>
      <c r="AX783" s="861">
        <v>91.786759000000004</v>
      </c>
      <c r="AY783" s="861">
        <v>89.675528999999997</v>
      </c>
      <c r="AZ783" s="861">
        <v>0.62570700000000001</v>
      </c>
      <c r="BA783" s="861">
        <v>1.1504E-2</v>
      </c>
      <c r="BB783" s="861">
        <v>-7.2633080000000003</v>
      </c>
      <c r="BC783" s="861">
        <v>-5.7352540000000003</v>
      </c>
      <c r="BD783" s="861">
        <v>-6.9867359999999996</v>
      </c>
      <c r="BE783" s="861">
        <v>-3.6579649999999999</v>
      </c>
      <c r="BF783" s="861">
        <v>31.445805</v>
      </c>
      <c r="BG783" s="861">
        <v>141.20382499999999</v>
      </c>
      <c r="BH783" s="861">
        <v>109.21397</v>
      </c>
      <c r="BI783" s="861">
        <v>52.840792</v>
      </c>
      <c r="BJ783" s="861">
        <v>132.26302000000001</v>
      </c>
      <c r="BK783" s="861">
        <v>84.321641999999997</v>
      </c>
      <c r="BL783" s="861">
        <v>72.567994999999996</v>
      </c>
      <c r="BM783" s="861">
        <v>-16.460160999999999</v>
      </c>
      <c r="BN783" s="861">
        <v>-8.6962320000000002</v>
      </c>
      <c r="BO783" s="861">
        <v>-6.4218359999999999</v>
      </c>
      <c r="BP783" s="861">
        <v>-9.1197520000000001</v>
      </c>
      <c r="BQ783" s="861">
        <v>83.253524999999996</v>
      </c>
      <c r="BR783" s="861">
        <v>88.237966999999998</v>
      </c>
      <c r="BS783" s="861">
        <v>85.041661000000005</v>
      </c>
      <c r="BT783" s="861">
        <v>60.632373999999999</v>
      </c>
      <c r="BU783" s="861">
        <v>63.051659999999998</v>
      </c>
      <c r="BV783" s="861">
        <v>61.856763999999998</v>
      </c>
      <c r="BW783" s="861">
        <v>65.119282999999996</v>
      </c>
      <c r="BX783" s="861">
        <v>-1.8706259999999999</v>
      </c>
      <c r="BY783" s="861">
        <v>-8.043533</v>
      </c>
      <c r="BZ783" s="861">
        <v>-6.1725640000000004</v>
      </c>
      <c r="CA783" s="861">
        <v>-9.5832979999999992</v>
      </c>
      <c r="CB783" s="861">
        <v>-6.5509950000000003</v>
      </c>
      <c r="CC783" s="861">
        <v>-1.811035</v>
      </c>
      <c r="CD783" s="861">
        <v>-7.0418849999999997</v>
      </c>
      <c r="CE783" s="861">
        <v>-1.0701419999999999</v>
      </c>
      <c r="CF783" s="861">
        <v>-9.4322499999999998</v>
      </c>
      <c r="CG783" s="861">
        <v>-1.1125389999999999</v>
      </c>
      <c r="CH783" s="861">
        <v>-9.8516200000000005</v>
      </c>
      <c r="CI783" s="861">
        <v>-3.8541500000000002</v>
      </c>
      <c r="CJ783" s="861">
        <v>-6.7550030000000003</v>
      </c>
      <c r="CK783" s="861">
        <v>-2.7119010000000001</v>
      </c>
      <c r="CL783" s="861">
        <v>-7.3572699999999998</v>
      </c>
      <c r="CM783" s="861">
        <v>-1.771191</v>
      </c>
      <c r="CN783" s="861">
        <v>-9.2114440000000002</v>
      </c>
      <c r="CO783" s="861">
        <v>-4.0698030000000003</v>
      </c>
      <c r="CP783" s="861">
        <v>-9.5486109999999993</v>
      </c>
      <c r="CQ783" s="861">
        <v>-5.0037089999999997</v>
      </c>
      <c r="CR783" s="861">
        <v>-6.6779849999999996</v>
      </c>
      <c r="CS783" s="861">
        <v>-3.8769429999999998</v>
      </c>
      <c r="CT783" s="861">
        <v>-6.9408960000000004</v>
      </c>
      <c r="CU783" s="861">
        <v>-5.1792939999999996</v>
      </c>
      <c r="CV783" s="861">
        <v>-9.8685469999999995</v>
      </c>
      <c r="CW783" s="861">
        <v>-5.4695280000000004</v>
      </c>
      <c r="CX783" s="861">
        <v>-9.6866430000000001</v>
      </c>
      <c r="CY783" s="861">
        <v>-4.8744170000000002</v>
      </c>
      <c r="CZ783" s="861">
        <v>-6.3668089999999999</v>
      </c>
      <c r="DA783" s="861">
        <v>-4.1617160000000002</v>
      </c>
      <c r="DB783" s="861">
        <v>-7.1952489999999996</v>
      </c>
      <c r="DC783" s="861">
        <v>-4.5575700000000001</v>
      </c>
      <c r="DD783" s="861">
        <v>-9.6292360000000006</v>
      </c>
      <c r="DE783" s="861">
        <v>-6.9188850000000004</v>
      </c>
      <c r="DF783" s="861">
        <v>-9.9034189999999995</v>
      </c>
      <c r="DG783" s="861">
        <v>-5.9847840000000003</v>
      </c>
      <c r="DH783" s="861">
        <v>-6.2847150000000003</v>
      </c>
      <c r="DI783" s="861">
        <v>-4.8802979999999998</v>
      </c>
      <c r="DJ783" s="861">
        <v>-6.9357100000000003</v>
      </c>
      <c r="DK783" s="861">
        <v>-5.9808539999999999</v>
      </c>
      <c r="DL783" s="861">
        <v>-9.6599070000000005</v>
      </c>
      <c r="DM783" s="861">
        <v>-8.1611829999999994</v>
      </c>
      <c r="DN783" s="861">
        <v>-9.9259430000000002</v>
      </c>
      <c r="DO783" s="861">
        <v>-6.8990130000000001</v>
      </c>
      <c r="DP783" s="861">
        <v>-6.8303649999999996</v>
      </c>
      <c r="DQ783" s="861">
        <v>-5.560816</v>
      </c>
      <c r="DR783" s="861">
        <v>-7.4627530000000002</v>
      </c>
      <c r="DS783" s="861">
        <v>-6.8357700000000001</v>
      </c>
      <c r="DT783" s="861">
        <v>-9.4090140000000009</v>
      </c>
      <c r="DU783" s="861">
        <v>-9.2022779999999997</v>
      </c>
      <c r="DV783" s="861">
        <v>-10.174250000000001</v>
      </c>
      <c r="DW783" s="861">
        <v>-7.1059609999999997</v>
      </c>
      <c r="DX783" s="861">
        <v>15.535814</v>
      </c>
      <c r="DY783" s="861">
        <v>10.501298</v>
      </c>
      <c r="DZ783" s="861">
        <v>170.96839499999999</v>
      </c>
      <c r="EA783" s="861">
        <v>156.941496</v>
      </c>
      <c r="EB783" s="861">
        <v>120.9</v>
      </c>
      <c r="EC783" s="861">
        <v>1.2410000000000001</v>
      </c>
      <c r="ED783" s="861">
        <v>133.1</v>
      </c>
      <c r="EE783" s="861">
        <v>121.12</v>
      </c>
      <c r="EF783" s="861">
        <v>5.7720000000000002</v>
      </c>
      <c r="EG783" s="861">
        <v>689.5</v>
      </c>
      <c r="EH783" s="861">
        <v>121.18</v>
      </c>
      <c r="EI783" s="861">
        <v>5.1959999999999997</v>
      </c>
      <c r="EJ783" s="861">
        <v>616.79999999999995</v>
      </c>
      <c r="EK783" s="861">
        <v>11.60539</v>
      </c>
      <c r="EL783" s="861">
        <v>14.48082</v>
      </c>
      <c r="EM783" s="861">
        <v>-12.256596999999999</v>
      </c>
      <c r="EN783" s="861">
        <v>-20.902656</v>
      </c>
      <c r="EO783" s="861">
        <v>98.679992999999996</v>
      </c>
      <c r="EP783" s="861">
        <v>92.722250000000003</v>
      </c>
      <c r="EQ783" s="861">
        <v>-6.5782150000000001</v>
      </c>
      <c r="ER783" s="861">
        <v>1597.922245</v>
      </c>
      <c r="ES783" s="861">
        <v>3775.3485420000002</v>
      </c>
      <c r="ET783" s="861">
        <v>3242.2935010000001</v>
      </c>
      <c r="EU783" s="861"/>
      <c r="EV783" s="861"/>
      <c r="EW783" s="861"/>
      <c r="EX783" s="861"/>
      <c r="EY783" s="861"/>
      <c r="EZ783" s="861"/>
      <c r="FA783" s="861"/>
      <c r="FB783" s="861"/>
      <c r="FC783" s="861"/>
      <c r="FD783" s="861"/>
    </row>
    <row r="784" spans="1:160" x14ac:dyDescent="0.25">
      <c r="A784" s="837">
        <v>46146</v>
      </c>
      <c r="B784" s="836">
        <v>0.62008101851851849</v>
      </c>
      <c r="C784" s="861">
        <v>43980</v>
      </c>
      <c r="D784" s="861">
        <v>0</v>
      </c>
      <c r="E784" s="861">
        <v>0</v>
      </c>
      <c r="F784" s="861">
        <v>75.284023000000005</v>
      </c>
      <c r="G784" s="861">
        <v>71.163757000000004</v>
      </c>
      <c r="H784" s="861">
        <v>65.181799999999996</v>
      </c>
      <c r="I784" s="861">
        <v>73.417171999999994</v>
      </c>
      <c r="J784" s="861">
        <v>71.346519999999998</v>
      </c>
      <c r="K784" s="861">
        <v>71.016408999999996</v>
      </c>
      <c r="L784" s="861">
        <v>73.551208000000003</v>
      </c>
      <c r="M784" s="861">
        <v>74.498896999999999</v>
      </c>
      <c r="N784" s="861">
        <v>-3.0703130000000001</v>
      </c>
      <c r="O784" s="861">
        <v>-5.9815950000000004</v>
      </c>
      <c r="P784" s="861">
        <v>-6.8720030000000003</v>
      </c>
      <c r="Q784" s="861">
        <v>-2.144177</v>
      </c>
      <c r="R784" s="861">
        <v>-3.3617140000000001</v>
      </c>
      <c r="S784" s="861">
        <v>-4.7183830000000002</v>
      </c>
      <c r="T784" s="861">
        <v>82.861166999999995</v>
      </c>
      <c r="U784" s="861">
        <v>73.251716999999999</v>
      </c>
      <c r="V784" s="861">
        <v>95.776876000000001</v>
      </c>
      <c r="W784" s="861">
        <v>94.916583000000003</v>
      </c>
      <c r="X784" s="861">
        <v>-0.438863</v>
      </c>
      <c r="Y784" s="861">
        <v>-0.63195100000000004</v>
      </c>
      <c r="Z784" s="861">
        <v>-5.5520339999999999</v>
      </c>
      <c r="AA784" s="861">
        <v>-5.5128890000000004</v>
      </c>
      <c r="AB784" s="861">
        <v>-5.0516040000000002</v>
      </c>
      <c r="AC784" s="861">
        <v>-7.7301440000000001</v>
      </c>
      <c r="AD784" s="861">
        <v>-11.907192</v>
      </c>
      <c r="AE784" s="861">
        <v>111.034345</v>
      </c>
      <c r="AF784" s="861">
        <v>99.170111000000006</v>
      </c>
      <c r="AG784" s="861">
        <v>90.954023000000007</v>
      </c>
      <c r="AH784" s="861">
        <v>116.516425</v>
      </c>
      <c r="AI784" s="861">
        <v>91.609044999999995</v>
      </c>
      <c r="AJ784" s="861">
        <v>79.020437000000001</v>
      </c>
      <c r="AK784" s="861">
        <v>-1.710728</v>
      </c>
      <c r="AL784" s="861">
        <v>-6.1308809999999996</v>
      </c>
      <c r="AM784" s="861">
        <v>-3.2152059999999998</v>
      </c>
      <c r="AN784" s="861">
        <v>95.141503</v>
      </c>
      <c r="AO784" s="861">
        <v>94.037363999999997</v>
      </c>
      <c r="AP784" s="861">
        <v>93.313513</v>
      </c>
      <c r="AQ784" s="861">
        <v>89.498816000000005</v>
      </c>
      <c r="AR784" s="861">
        <v>73.352542999999997</v>
      </c>
      <c r="AS784" s="861">
        <v>63.788386000000003</v>
      </c>
      <c r="AT784" s="861">
        <v>76.989851999999999</v>
      </c>
      <c r="AU784" s="861">
        <v>75.315600000000003</v>
      </c>
      <c r="AV784" s="861">
        <v>74.516757999999996</v>
      </c>
      <c r="AW784" s="861">
        <v>74.329421999999994</v>
      </c>
      <c r="AX784" s="861">
        <v>90.445824999999999</v>
      </c>
      <c r="AY784" s="861">
        <v>88.590434000000002</v>
      </c>
      <c r="AZ784" s="861">
        <v>-1.5106459999999999</v>
      </c>
      <c r="BA784" s="861">
        <v>-1.338392</v>
      </c>
      <c r="BB784" s="861">
        <v>-10.387172</v>
      </c>
      <c r="BC784" s="861">
        <v>-8.4614919999999998</v>
      </c>
      <c r="BD784" s="861">
        <v>-9.6081310000000002</v>
      </c>
      <c r="BE784" s="861">
        <v>-2.410326</v>
      </c>
      <c r="BF784" s="861">
        <v>32.224598999999998</v>
      </c>
      <c r="BG784" s="861">
        <v>140.88992099999999</v>
      </c>
      <c r="BH784" s="861">
        <v>109.64058900000001</v>
      </c>
      <c r="BI784" s="861">
        <v>52.397520999999998</v>
      </c>
      <c r="BJ784" s="861">
        <v>131.865791</v>
      </c>
      <c r="BK784" s="861">
        <v>87.323628999999997</v>
      </c>
      <c r="BL784" s="861">
        <v>78.805214000000007</v>
      </c>
      <c r="BM784" s="861">
        <v>-16.997129999999999</v>
      </c>
      <c r="BN784" s="861">
        <v>-10.012873000000001</v>
      </c>
      <c r="BO784" s="861">
        <v>-7.109318</v>
      </c>
      <c r="BP784" s="861">
        <v>-9.7510499999999993</v>
      </c>
      <c r="BQ784" s="861">
        <v>87.359437999999997</v>
      </c>
      <c r="BR784" s="861">
        <v>88.650964999999999</v>
      </c>
      <c r="BS784" s="861">
        <v>85.518353000000005</v>
      </c>
      <c r="BT784" s="861">
        <v>60.781503000000001</v>
      </c>
      <c r="BU784" s="861">
        <v>63.038086999999997</v>
      </c>
      <c r="BV784" s="861">
        <v>61.912675999999998</v>
      </c>
      <c r="BW784" s="861">
        <v>65.144206999999994</v>
      </c>
      <c r="BX784" s="861">
        <v>-10.830768000000001</v>
      </c>
      <c r="BY784" s="861">
        <v>-11.369054999999999</v>
      </c>
      <c r="BZ784" s="861">
        <v>-9.0980830000000008</v>
      </c>
      <c r="CA784" s="861">
        <v>-8.3725799999999992</v>
      </c>
      <c r="CB784" s="861">
        <v>-6.5379350000000001</v>
      </c>
      <c r="CC784" s="861">
        <v>-1.7972889999999999</v>
      </c>
      <c r="CD784" s="861">
        <v>-7.0046710000000001</v>
      </c>
      <c r="CE784" s="861">
        <v>-1.0129109999999999</v>
      </c>
      <c r="CF784" s="861">
        <v>-9.4331209999999999</v>
      </c>
      <c r="CG784" s="861">
        <v>-1.069895</v>
      </c>
      <c r="CH784" s="861">
        <v>-9.8061190000000007</v>
      </c>
      <c r="CI784" s="861">
        <v>-3.8430040000000001</v>
      </c>
      <c r="CJ784" s="861">
        <v>-6.7405379999999999</v>
      </c>
      <c r="CK784" s="861">
        <v>-2.6990630000000002</v>
      </c>
      <c r="CL784" s="861">
        <v>-7.3102239999999998</v>
      </c>
      <c r="CM784" s="861">
        <v>-1.705559</v>
      </c>
      <c r="CN784" s="861">
        <v>-9.173413</v>
      </c>
      <c r="CO784" s="861">
        <v>-4.0251029999999997</v>
      </c>
      <c r="CP784" s="861">
        <v>-9.5400209999999994</v>
      </c>
      <c r="CQ784" s="861">
        <v>-5.0287059999999997</v>
      </c>
      <c r="CR784" s="861">
        <v>-6.6829720000000004</v>
      </c>
      <c r="CS784" s="861">
        <v>-3.8363580000000002</v>
      </c>
      <c r="CT784" s="861">
        <v>-6.8908430000000003</v>
      </c>
      <c r="CU784" s="861">
        <v>-5.1154070000000003</v>
      </c>
      <c r="CV784" s="861">
        <v>-9.8581420000000008</v>
      </c>
      <c r="CW784" s="861">
        <v>-5.4391600000000002</v>
      </c>
      <c r="CX784" s="861">
        <v>-9.6511639999999996</v>
      </c>
      <c r="CY784" s="861">
        <v>-4.8727220000000004</v>
      </c>
      <c r="CZ784" s="861">
        <v>-6.3417789999999998</v>
      </c>
      <c r="DA784" s="861">
        <v>-4.1180159999999999</v>
      </c>
      <c r="DB784" s="861">
        <v>-7.1256449999999996</v>
      </c>
      <c r="DC784" s="861">
        <v>-4.5301270000000002</v>
      </c>
      <c r="DD784" s="861">
        <v>-9.6071989999999996</v>
      </c>
      <c r="DE784" s="861">
        <v>-6.9025460000000001</v>
      </c>
      <c r="DF784" s="861">
        <v>-9.8854500000000005</v>
      </c>
      <c r="DG784" s="861">
        <v>-5.9468730000000001</v>
      </c>
      <c r="DH784" s="861">
        <v>-6.251919</v>
      </c>
      <c r="DI784" s="861">
        <v>-4.8388249999999999</v>
      </c>
      <c r="DJ784" s="861">
        <v>-6.9113829999999998</v>
      </c>
      <c r="DK784" s="861">
        <v>-5.938377</v>
      </c>
      <c r="DL784" s="861">
        <v>-9.6472130000000007</v>
      </c>
      <c r="DM784" s="861">
        <v>-8.1447749999999992</v>
      </c>
      <c r="DN784" s="861">
        <v>-9.8976500000000005</v>
      </c>
      <c r="DO784" s="861">
        <v>-6.8685200000000002</v>
      </c>
      <c r="DP784" s="861">
        <v>-6.7863340000000001</v>
      </c>
      <c r="DQ784" s="861">
        <v>-5.5267549999999996</v>
      </c>
      <c r="DR784" s="861">
        <v>-7.4229820000000002</v>
      </c>
      <c r="DS784" s="861">
        <v>-6.8165829999999996</v>
      </c>
      <c r="DT784" s="861">
        <v>-9.3719450000000002</v>
      </c>
      <c r="DU784" s="861">
        <v>-9.1638149999999996</v>
      </c>
      <c r="DV784" s="861">
        <v>-10.160249</v>
      </c>
      <c r="DW784" s="861">
        <v>-7.0724070000000001</v>
      </c>
      <c r="DX784" s="861">
        <v>13.881701</v>
      </c>
      <c r="DY784" s="861">
        <v>10.291478</v>
      </c>
      <c r="DZ784" s="861">
        <v>166.60981799999999</v>
      </c>
      <c r="EA784" s="861">
        <v>154.742963</v>
      </c>
      <c r="EB784" s="861">
        <v>120.6</v>
      </c>
      <c r="EC784" s="861">
        <v>3.2629999999999999</v>
      </c>
      <c r="ED784" s="861">
        <v>387.8</v>
      </c>
      <c r="EE784" s="861">
        <v>120.48</v>
      </c>
      <c r="EF784" s="861">
        <v>5.6070000000000002</v>
      </c>
      <c r="EG784" s="861">
        <v>664.3</v>
      </c>
      <c r="EH784" s="861">
        <v>120.69</v>
      </c>
      <c r="EI784" s="861">
        <v>5.1669999999999998</v>
      </c>
      <c r="EJ784" s="861">
        <v>615.29999999999995</v>
      </c>
      <c r="EK784" s="861">
        <v>11.750515</v>
      </c>
      <c r="EL784" s="861">
        <v>14.181741000000001</v>
      </c>
      <c r="EM784" s="861">
        <v>-14.965721</v>
      </c>
      <c r="EN784" s="861">
        <v>-21.291059000000001</v>
      </c>
      <c r="EO784" s="861">
        <v>96.865144000000001</v>
      </c>
      <c r="EP784" s="861">
        <v>91.756411</v>
      </c>
      <c r="EQ784" s="861">
        <v>-6.5489940000000004</v>
      </c>
      <c r="ER784" s="861">
        <v>1601.201002</v>
      </c>
      <c r="ES784" s="861">
        <v>3786.6276600000001</v>
      </c>
      <c r="ET784" s="861">
        <v>3252.5624429999998</v>
      </c>
      <c r="EU784" s="861"/>
      <c r="EV784" s="861"/>
      <c r="EW784" s="861"/>
      <c r="EX784" s="861"/>
      <c r="EY784" s="861"/>
      <c r="EZ784" s="861"/>
      <c r="FA784" s="861"/>
      <c r="FB784" s="861"/>
      <c r="FC784" s="861"/>
      <c r="FD784" s="861"/>
    </row>
    <row r="785" spans="1:160" x14ac:dyDescent="0.25">
      <c r="A785" s="837">
        <v>46146</v>
      </c>
      <c r="B785" s="836">
        <v>0.62077546296296293</v>
      </c>
      <c r="C785" s="861">
        <v>44040</v>
      </c>
      <c r="D785" s="861">
        <v>0</v>
      </c>
      <c r="E785" s="861">
        <v>0</v>
      </c>
      <c r="F785" s="861">
        <v>75.314238000000003</v>
      </c>
      <c r="G785" s="861">
        <v>71.168237000000005</v>
      </c>
      <c r="H785" s="861">
        <v>65.249128999999996</v>
      </c>
      <c r="I785" s="861">
        <v>73.435360000000003</v>
      </c>
      <c r="J785" s="861">
        <v>71.443228000000005</v>
      </c>
      <c r="K785" s="861">
        <v>71.036345999999995</v>
      </c>
      <c r="L785" s="861">
        <v>73.563441999999995</v>
      </c>
      <c r="M785" s="861">
        <v>74.537745000000001</v>
      </c>
      <c r="N785" s="861">
        <v>-3.286896</v>
      </c>
      <c r="O785" s="861">
        <v>-6.4086610000000004</v>
      </c>
      <c r="P785" s="861">
        <v>-7.2893860000000004</v>
      </c>
      <c r="Q785" s="861">
        <v>-2.4601579999999998</v>
      </c>
      <c r="R785" s="861">
        <v>-4.1087220000000002</v>
      </c>
      <c r="S785" s="861">
        <v>-5.017474</v>
      </c>
      <c r="T785" s="861">
        <v>82.769492999999997</v>
      </c>
      <c r="U785" s="861">
        <v>73.489131999999998</v>
      </c>
      <c r="V785" s="861">
        <v>94.922169999999994</v>
      </c>
      <c r="W785" s="861">
        <v>94.028813</v>
      </c>
      <c r="X785" s="861">
        <v>-1.378315</v>
      </c>
      <c r="Y785" s="861">
        <v>-1.7273229999999999</v>
      </c>
      <c r="Z785" s="861">
        <v>-6.964493</v>
      </c>
      <c r="AA785" s="861">
        <v>-6.9009749999999999</v>
      </c>
      <c r="AB785" s="861">
        <v>-6.3950740000000001</v>
      </c>
      <c r="AC785" s="861">
        <v>-9.021649</v>
      </c>
      <c r="AD785" s="861">
        <v>-13.056596000000001</v>
      </c>
      <c r="AE785" s="861">
        <v>108.813123</v>
      </c>
      <c r="AF785" s="861">
        <v>99.809725</v>
      </c>
      <c r="AG785" s="861">
        <v>91.561482999999996</v>
      </c>
      <c r="AH785" s="861">
        <v>114.012483</v>
      </c>
      <c r="AI785" s="861">
        <v>91.051073000000002</v>
      </c>
      <c r="AJ785" s="861">
        <v>78.052442999999997</v>
      </c>
      <c r="AK785" s="861">
        <v>-2.942828</v>
      </c>
      <c r="AL785" s="861">
        <v>-7.3751379999999997</v>
      </c>
      <c r="AM785" s="861">
        <v>-4.3970380000000002</v>
      </c>
      <c r="AN785" s="861">
        <v>94.691590000000005</v>
      </c>
      <c r="AO785" s="861">
        <v>93.175597999999994</v>
      </c>
      <c r="AP785" s="861">
        <v>92.921181000000004</v>
      </c>
      <c r="AQ785" s="861">
        <v>89.586264</v>
      </c>
      <c r="AR785" s="861">
        <v>73.410719</v>
      </c>
      <c r="AS785" s="861">
        <v>63.856214999999999</v>
      </c>
      <c r="AT785" s="861">
        <v>77.182829999999996</v>
      </c>
      <c r="AU785" s="861">
        <v>75.419033999999996</v>
      </c>
      <c r="AV785" s="861">
        <v>74.337952000000001</v>
      </c>
      <c r="AW785" s="861">
        <v>73.902891999999994</v>
      </c>
      <c r="AX785" s="861">
        <v>89.927558000000005</v>
      </c>
      <c r="AY785" s="861">
        <v>87.989932999999994</v>
      </c>
      <c r="AZ785" s="861">
        <v>-2.5769419999999998</v>
      </c>
      <c r="BA785" s="861">
        <v>-1.93248</v>
      </c>
      <c r="BB785" s="861">
        <v>-11.740579</v>
      </c>
      <c r="BC785" s="861">
        <v>-9.7943669999999994</v>
      </c>
      <c r="BD785" s="861">
        <v>-11.045420999999999</v>
      </c>
      <c r="BE785" s="861">
        <v>-8.6126919999999991</v>
      </c>
      <c r="BF785" s="861">
        <v>27.040247000000001</v>
      </c>
      <c r="BG785" s="861">
        <v>139.94727800000001</v>
      </c>
      <c r="BH785" s="861">
        <v>109.647257</v>
      </c>
      <c r="BI785" s="861">
        <v>52.413761000000001</v>
      </c>
      <c r="BJ785" s="861">
        <v>130.28724500000001</v>
      </c>
      <c r="BK785" s="861">
        <v>86.875056999999998</v>
      </c>
      <c r="BL785" s="861">
        <v>78.213336999999996</v>
      </c>
      <c r="BM785" s="861">
        <v>-18.149851000000002</v>
      </c>
      <c r="BN785" s="861">
        <v>-11.181727</v>
      </c>
      <c r="BO785" s="861">
        <v>-19.269107000000002</v>
      </c>
      <c r="BP785" s="861">
        <v>-11.076885000000001</v>
      </c>
      <c r="BQ785" s="861">
        <v>87.054063999999997</v>
      </c>
      <c r="BR785" s="861">
        <v>88.634839999999997</v>
      </c>
      <c r="BS785" s="861">
        <v>85.609403</v>
      </c>
      <c r="BT785" s="861">
        <v>60.689655999999999</v>
      </c>
      <c r="BU785" s="861">
        <v>63.111668999999999</v>
      </c>
      <c r="BV785" s="861">
        <v>62.007376999999998</v>
      </c>
      <c r="BW785" s="861">
        <v>65.184698999999995</v>
      </c>
      <c r="BX785" s="861">
        <v>-12.228600999999999</v>
      </c>
      <c r="BY785" s="861">
        <v>-12.530087</v>
      </c>
      <c r="BZ785" s="861">
        <v>-13.301974</v>
      </c>
      <c r="CA785" s="861">
        <v>-16.739111999999999</v>
      </c>
      <c r="CB785" s="861">
        <v>-6.4972209999999997</v>
      </c>
      <c r="CC785" s="861">
        <v>-1.7635620000000001</v>
      </c>
      <c r="CD785" s="861">
        <v>-6.9944899999999999</v>
      </c>
      <c r="CE785" s="861">
        <v>-1.0273509999999999</v>
      </c>
      <c r="CF785" s="861">
        <v>-9.4106539999999992</v>
      </c>
      <c r="CG785" s="861">
        <v>-1.0532729999999999</v>
      </c>
      <c r="CH785" s="861">
        <v>-9.7863059999999997</v>
      </c>
      <c r="CI785" s="861">
        <v>-3.845685</v>
      </c>
      <c r="CJ785" s="861">
        <v>-6.6951419999999997</v>
      </c>
      <c r="CK785" s="861">
        <v>-2.6694640000000001</v>
      </c>
      <c r="CL785" s="861">
        <v>-7.3355550000000003</v>
      </c>
      <c r="CM785" s="861">
        <v>-1.7325219999999999</v>
      </c>
      <c r="CN785" s="861">
        <v>-9.1729830000000003</v>
      </c>
      <c r="CO785" s="861">
        <v>-4.018167</v>
      </c>
      <c r="CP785" s="861">
        <v>-9.5074909999999999</v>
      </c>
      <c r="CQ785" s="861">
        <v>-4.9586920000000001</v>
      </c>
      <c r="CR785" s="861">
        <v>-6.6627260000000001</v>
      </c>
      <c r="CS785" s="861">
        <v>-3.8352580000000001</v>
      </c>
      <c r="CT785" s="861">
        <v>-6.9254300000000004</v>
      </c>
      <c r="CU785" s="861">
        <v>-5.134995</v>
      </c>
      <c r="CV785" s="861">
        <v>-9.8394030000000008</v>
      </c>
      <c r="CW785" s="861">
        <v>-5.4205500000000004</v>
      </c>
      <c r="CX785" s="861">
        <v>-9.6888989999999993</v>
      </c>
      <c r="CY785" s="861">
        <v>-4.8370860000000002</v>
      </c>
      <c r="CZ785" s="861">
        <v>-6.3424560000000003</v>
      </c>
      <c r="DA785" s="861">
        <v>-4.1244649999999998</v>
      </c>
      <c r="DB785" s="861">
        <v>-7.1680999999999999</v>
      </c>
      <c r="DC785" s="861">
        <v>-4.5105250000000003</v>
      </c>
      <c r="DD785" s="861">
        <v>-9.6022999999999996</v>
      </c>
      <c r="DE785" s="861">
        <v>-6.8929970000000003</v>
      </c>
      <c r="DF785" s="861">
        <v>-9.9077990000000007</v>
      </c>
      <c r="DG785" s="861">
        <v>-5.9434360000000002</v>
      </c>
      <c r="DH785" s="861">
        <v>-6.2545450000000002</v>
      </c>
      <c r="DI785" s="861">
        <v>-4.8392949999999999</v>
      </c>
      <c r="DJ785" s="861">
        <v>-6.9244640000000004</v>
      </c>
      <c r="DK785" s="861">
        <v>-5.9271900000000004</v>
      </c>
      <c r="DL785" s="861">
        <v>-9.6579139999999999</v>
      </c>
      <c r="DM785" s="861">
        <v>-8.1283110000000001</v>
      </c>
      <c r="DN785" s="861">
        <v>-9.9185920000000003</v>
      </c>
      <c r="DO785" s="861">
        <v>-6.837059</v>
      </c>
      <c r="DP785" s="861">
        <v>-6.8034379999999999</v>
      </c>
      <c r="DQ785" s="861">
        <v>-5.5272259999999998</v>
      </c>
      <c r="DR785" s="861">
        <v>-7.4575750000000003</v>
      </c>
      <c r="DS785" s="861">
        <v>-6.8091169999999996</v>
      </c>
      <c r="DT785" s="861">
        <v>-9.3685759999999991</v>
      </c>
      <c r="DU785" s="861">
        <v>-9.161384</v>
      </c>
      <c r="DV785" s="861">
        <v>-10.157249999999999</v>
      </c>
      <c r="DW785" s="861">
        <v>-7.0610140000000001</v>
      </c>
      <c r="DX785" s="861">
        <v>13.313772</v>
      </c>
      <c r="DY785" s="861">
        <v>9.5474599999999992</v>
      </c>
      <c r="DZ785" s="861">
        <v>164.92745300000001</v>
      </c>
      <c r="EA785" s="861">
        <v>153.42736199999999</v>
      </c>
      <c r="EB785" s="861">
        <v>120.73</v>
      </c>
      <c r="EC785" s="861">
        <v>3.262</v>
      </c>
      <c r="ED785" s="861">
        <v>386.8</v>
      </c>
      <c r="EE785" s="861">
        <v>120.56</v>
      </c>
      <c r="EF785" s="861">
        <v>5.5140000000000002</v>
      </c>
      <c r="EG785" s="861">
        <v>659.9</v>
      </c>
      <c r="EH785" s="861">
        <v>120.47</v>
      </c>
      <c r="EI785" s="861">
        <v>5.1189999999999998</v>
      </c>
      <c r="EJ785" s="861">
        <v>604.20000000000005</v>
      </c>
      <c r="EK785" s="861">
        <v>11.526736</v>
      </c>
      <c r="EL785" s="861">
        <v>3.4199540000000002</v>
      </c>
      <c r="EM785" s="861">
        <v>-15.923774</v>
      </c>
      <c r="EN785" s="861">
        <v>-22.689060999999999</v>
      </c>
      <c r="EO785" s="861">
        <v>96.156079000000005</v>
      </c>
      <c r="EP785" s="861">
        <v>91.174053999999998</v>
      </c>
      <c r="EQ785" s="861">
        <v>-6.5445399999999996</v>
      </c>
      <c r="ER785" s="861">
        <v>1607.658205</v>
      </c>
      <c r="ES785" s="861">
        <v>3797.6153279999999</v>
      </c>
      <c r="ET785" s="861">
        <v>3262.7053209999999</v>
      </c>
      <c r="EU785" s="861"/>
      <c r="EV785" s="861"/>
      <c r="EW785" s="861"/>
      <c r="EX785" s="861"/>
      <c r="EY785" s="861"/>
      <c r="EZ785" s="861"/>
      <c r="FA785" s="861"/>
      <c r="FB785" s="861"/>
      <c r="FC785" s="861"/>
      <c r="FD785" s="861"/>
    </row>
    <row r="786" spans="1:160" x14ac:dyDescent="0.25">
      <c r="A786" s="837">
        <v>46146</v>
      </c>
      <c r="B786" s="836">
        <v>0.62146990740740737</v>
      </c>
      <c r="C786" s="861">
        <v>44100</v>
      </c>
      <c r="D786" s="861">
        <v>0</v>
      </c>
      <c r="E786" s="861">
        <v>0</v>
      </c>
      <c r="F786" s="861">
        <v>75.270920000000004</v>
      </c>
      <c r="G786" s="861">
        <v>71.212115999999995</v>
      </c>
      <c r="H786" s="861">
        <v>65.183070000000001</v>
      </c>
      <c r="I786" s="861">
        <v>73.437552999999994</v>
      </c>
      <c r="J786" s="861">
        <v>71.559946999999994</v>
      </c>
      <c r="K786" s="861">
        <v>71.064857000000003</v>
      </c>
      <c r="L786" s="861">
        <v>73.566934000000003</v>
      </c>
      <c r="M786" s="861">
        <v>74.551798000000005</v>
      </c>
      <c r="N786" s="861">
        <v>-3.516073</v>
      </c>
      <c r="O786" s="861">
        <v>-6.6893789999999997</v>
      </c>
      <c r="P786" s="861">
        <v>-7.6270629999999997</v>
      </c>
      <c r="Q786" s="861">
        <v>-2.5996109999999999</v>
      </c>
      <c r="R786" s="861">
        <v>-4.2015609999999999</v>
      </c>
      <c r="S786" s="861">
        <v>-5.0815710000000003</v>
      </c>
      <c r="T786" s="861">
        <v>82.365117999999995</v>
      </c>
      <c r="U786" s="861">
        <v>73.523488</v>
      </c>
      <c r="V786" s="861">
        <v>94.604490999999996</v>
      </c>
      <c r="W786" s="861">
        <v>93.665752999999995</v>
      </c>
      <c r="X786" s="861">
        <v>-1.9955369999999999</v>
      </c>
      <c r="Y786" s="861">
        <v>-2.47159</v>
      </c>
      <c r="Z786" s="861">
        <v>-7.7167469999999998</v>
      </c>
      <c r="AA786" s="861">
        <v>-7.6452059999999999</v>
      </c>
      <c r="AB786" s="861">
        <v>-7.1238380000000001</v>
      </c>
      <c r="AC786" s="861">
        <v>-9.6633689999999994</v>
      </c>
      <c r="AD786" s="861">
        <v>-13.55983</v>
      </c>
      <c r="AE786" s="861">
        <v>107.282876</v>
      </c>
      <c r="AF786" s="861">
        <v>99.623029000000002</v>
      </c>
      <c r="AG786" s="861">
        <v>91.424430999999998</v>
      </c>
      <c r="AH786" s="861">
        <v>112.080186</v>
      </c>
      <c r="AI786" s="861">
        <v>90.764026000000001</v>
      </c>
      <c r="AJ786" s="861">
        <v>77.482703999999998</v>
      </c>
      <c r="AK786" s="861">
        <v>-3.6511140000000002</v>
      </c>
      <c r="AL786" s="861">
        <v>-8.1258689999999998</v>
      </c>
      <c r="AM786" s="861">
        <v>-4.9468269999999999</v>
      </c>
      <c r="AN786" s="861">
        <v>94.198284000000001</v>
      </c>
      <c r="AO786" s="861">
        <v>92.884770000000003</v>
      </c>
      <c r="AP786" s="861">
        <v>92.422060999999999</v>
      </c>
      <c r="AQ786" s="861">
        <v>89.449612000000002</v>
      </c>
      <c r="AR786" s="861">
        <v>73.660180999999994</v>
      </c>
      <c r="AS786" s="861">
        <v>63.890267999999999</v>
      </c>
      <c r="AT786" s="861">
        <v>77.227191000000005</v>
      </c>
      <c r="AU786" s="861">
        <v>75.514146999999994</v>
      </c>
      <c r="AV786" s="861">
        <v>74.246761000000006</v>
      </c>
      <c r="AW786" s="861">
        <v>73.773208999999994</v>
      </c>
      <c r="AX786" s="861">
        <v>89.603010999999995</v>
      </c>
      <c r="AY786" s="861">
        <v>87.582661999999999</v>
      </c>
      <c r="AZ786" s="861">
        <v>-3.2373630000000002</v>
      </c>
      <c r="BA786" s="861">
        <v>-2.294959</v>
      </c>
      <c r="BB786" s="861">
        <v>-12.952445000000001</v>
      </c>
      <c r="BC786" s="861">
        <v>-10.842242000000001</v>
      </c>
      <c r="BD786" s="861">
        <v>-12.163178</v>
      </c>
      <c r="BE786" s="861">
        <v>-9.8044519999999995</v>
      </c>
      <c r="BF786" s="861">
        <v>29.412935999999998</v>
      </c>
      <c r="BG786" s="861">
        <v>139.19619399999999</v>
      </c>
      <c r="BH786" s="861">
        <v>109.35606</v>
      </c>
      <c r="BI786" s="861">
        <v>52.308740999999998</v>
      </c>
      <c r="BJ786" s="861">
        <v>129.068319</v>
      </c>
      <c r="BK786" s="861">
        <v>86.360298999999998</v>
      </c>
      <c r="BL786" s="861">
        <v>77.291585999999995</v>
      </c>
      <c r="BM786" s="861">
        <v>-19.538677</v>
      </c>
      <c r="BN786" s="861">
        <v>-12.410213000000001</v>
      </c>
      <c r="BO786" s="861">
        <v>-19.672734999999999</v>
      </c>
      <c r="BP786" s="861">
        <v>-12.363106</v>
      </c>
      <c r="BQ786" s="861">
        <v>86.726500000000001</v>
      </c>
      <c r="BR786" s="861">
        <v>88.690894</v>
      </c>
      <c r="BS786" s="861">
        <v>85.619342000000003</v>
      </c>
      <c r="BT786" s="861">
        <v>60.876027000000001</v>
      </c>
      <c r="BU786" s="861">
        <v>63.162154000000001</v>
      </c>
      <c r="BV786" s="861">
        <v>62.099535000000003</v>
      </c>
      <c r="BW786" s="861">
        <v>65.245315000000005</v>
      </c>
      <c r="BX786" s="861">
        <v>-12.806912000000001</v>
      </c>
      <c r="BY786" s="861">
        <v>-13.142631</v>
      </c>
      <c r="BZ786" s="861">
        <v>-14.215541999999999</v>
      </c>
      <c r="CA786" s="861">
        <v>-18.107678</v>
      </c>
      <c r="CB786" s="861">
        <v>-6.4492039999999999</v>
      </c>
      <c r="CC786" s="861">
        <v>-1.7786200000000001</v>
      </c>
      <c r="CD786" s="861">
        <v>-6.973706</v>
      </c>
      <c r="CE786" s="861">
        <v>-0.99843000000000004</v>
      </c>
      <c r="CF786" s="861">
        <v>-9.402215</v>
      </c>
      <c r="CG786" s="861">
        <v>-1.057901</v>
      </c>
      <c r="CH786" s="861">
        <v>-9.7619640000000008</v>
      </c>
      <c r="CI786" s="861">
        <v>-3.835048</v>
      </c>
      <c r="CJ786" s="861">
        <v>-6.6905270000000003</v>
      </c>
      <c r="CK786" s="861">
        <v>-2.6534599999999999</v>
      </c>
      <c r="CL786" s="861">
        <v>-7.2988710000000001</v>
      </c>
      <c r="CM786" s="861">
        <v>-1.710056</v>
      </c>
      <c r="CN786" s="861">
        <v>-9.1439249999999994</v>
      </c>
      <c r="CO786" s="861">
        <v>-3.9884140000000001</v>
      </c>
      <c r="CP786" s="861">
        <v>-9.4921299999999995</v>
      </c>
      <c r="CQ786" s="861">
        <v>-4.9480959999999996</v>
      </c>
      <c r="CR786" s="861">
        <v>-6.6240930000000002</v>
      </c>
      <c r="CS786" s="861">
        <v>-3.8060900000000002</v>
      </c>
      <c r="CT786" s="861">
        <v>-6.9019789999999999</v>
      </c>
      <c r="CU786" s="861">
        <v>-5.1134729999999999</v>
      </c>
      <c r="CV786" s="861">
        <v>-9.830857</v>
      </c>
      <c r="CW786" s="861">
        <v>-5.4288369999999997</v>
      </c>
      <c r="CX786" s="861">
        <v>-9.6829339999999995</v>
      </c>
      <c r="CY786" s="861">
        <v>-4.8311659999999996</v>
      </c>
      <c r="CZ786" s="861">
        <v>-6.3332550000000003</v>
      </c>
      <c r="DA786" s="861">
        <v>-4.1080310000000004</v>
      </c>
      <c r="DB786" s="861">
        <v>-7.13103</v>
      </c>
      <c r="DC786" s="861">
        <v>-4.5145530000000003</v>
      </c>
      <c r="DD786" s="861">
        <v>-9.5826150000000005</v>
      </c>
      <c r="DE786" s="861">
        <v>-6.8850709999999999</v>
      </c>
      <c r="DF786" s="861">
        <v>-9.8904549999999993</v>
      </c>
      <c r="DG786" s="861">
        <v>-5.9261990000000004</v>
      </c>
      <c r="DH786" s="861">
        <v>-6.2349680000000003</v>
      </c>
      <c r="DI786" s="861">
        <v>-4.8148609999999996</v>
      </c>
      <c r="DJ786" s="861">
        <v>-6.8990159999999996</v>
      </c>
      <c r="DK786" s="861">
        <v>-5.9208999999999996</v>
      </c>
      <c r="DL786" s="861">
        <v>-9.6164450000000006</v>
      </c>
      <c r="DM786" s="861">
        <v>-8.1150160000000007</v>
      </c>
      <c r="DN786" s="861">
        <v>-9.8979619999999997</v>
      </c>
      <c r="DO786" s="861">
        <v>-6.8398779999999997</v>
      </c>
      <c r="DP786" s="861">
        <v>-6.7955170000000003</v>
      </c>
      <c r="DQ786" s="861">
        <v>-5.5074249999999996</v>
      </c>
      <c r="DR786" s="861">
        <v>-7.4297690000000003</v>
      </c>
      <c r="DS786" s="861">
        <v>-6.795814</v>
      </c>
      <c r="DT786" s="861">
        <v>-9.3491599999999995</v>
      </c>
      <c r="DU786" s="861">
        <v>-9.1358820000000005</v>
      </c>
      <c r="DV786" s="861">
        <v>-10.175635</v>
      </c>
      <c r="DW786" s="861">
        <v>-7.0297939999999999</v>
      </c>
      <c r="DX786" s="861">
        <v>13.058216</v>
      </c>
      <c r="DY786" s="861">
        <v>8.9838090000000008</v>
      </c>
      <c r="DZ786" s="861">
        <v>164.02031500000001</v>
      </c>
      <c r="EA786" s="861">
        <v>152.60178199999999</v>
      </c>
      <c r="EB786" s="861">
        <v>121.22</v>
      </c>
      <c r="EC786" s="861">
        <v>1.2410000000000001</v>
      </c>
      <c r="ED786" s="861">
        <v>133.30000000000001</v>
      </c>
      <c r="EE786" s="861">
        <v>121.21</v>
      </c>
      <c r="EF786" s="861">
        <v>5.4470000000000001</v>
      </c>
      <c r="EG786" s="861">
        <v>652.4</v>
      </c>
      <c r="EH786" s="861">
        <v>120.99</v>
      </c>
      <c r="EI786" s="861">
        <v>5.0289999999999999</v>
      </c>
      <c r="EJ786" s="861">
        <v>599.79999999999995</v>
      </c>
      <c r="EK786" s="861">
        <v>11.41295</v>
      </c>
      <c r="EL786" s="861">
        <v>4.0977740000000002</v>
      </c>
      <c r="EM786" s="861">
        <v>-16.359777000000001</v>
      </c>
      <c r="EN786" s="861">
        <v>-23.770509000000001</v>
      </c>
      <c r="EO786" s="861">
        <v>95.771726999999998</v>
      </c>
      <c r="EP786" s="861">
        <v>90.806899000000001</v>
      </c>
      <c r="EQ786" s="861">
        <v>-6.5277339999999997</v>
      </c>
      <c r="ER786" s="861">
        <v>1610.9384359999999</v>
      </c>
      <c r="ES786" s="861">
        <v>3808.5093809999998</v>
      </c>
      <c r="ET786" s="861">
        <v>3272.7445899999998</v>
      </c>
      <c r="EU786" s="861"/>
      <c r="EV786" s="861"/>
      <c r="EW786" s="861"/>
      <c r="EX786" s="861"/>
      <c r="EY786" s="861"/>
      <c r="EZ786" s="861"/>
      <c r="FA786" s="861"/>
      <c r="FB786" s="861"/>
      <c r="FC786" s="861"/>
      <c r="FD786" s="861"/>
    </row>
    <row r="787" spans="1:160" x14ac:dyDescent="0.25">
      <c r="A787" s="837">
        <v>46146</v>
      </c>
      <c r="B787" s="836">
        <v>0.62216435185185182</v>
      </c>
      <c r="C787" s="861">
        <v>44160</v>
      </c>
      <c r="D787" s="861">
        <v>0</v>
      </c>
      <c r="E787" s="861">
        <v>0</v>
      </c>
      <c r="F787" s="861">
        <v>75.400012000000004</v>
      </c>
      <c r="G787" s="861">
        <v>71.244247999999999</v>
      </c>
      <c r="H787" s="861">
        <v>65.326958000000005</v>
      </c>
      <c r="I787" s="861">
        <v>73.478048000000001</v>
      </c>
      <c r="J787" s="861">
        <v>71.694252000000006</v>
      </c>
      <c r="K787" s="861">
        <v>71.072366000000002</v>
      </c>
      <c r="L787" s="861">
        <v>73.571655000000007</v>
      </c>
      <c r="M787" s="861">
        <v>74.546369999999996</v>
      </c>
      <c r="N787" s="861">
        <v>-3.7536019999999999</v>
      </c>
      <c r="O787" s="861">
        <v>-7.1252110000000002</v>
      </c>
      <c r="P787" s="861">
        <v>-7.8998049999999997</v>
      </c>
      <c r="Q787" s="861">
        <v>-2.7837260000000001</v>
      </c>
      <c r="R787" s="861">
        <v>-4.2577590000000001</v>
      </c>
      <c r="S787" s="861">
        <v>-5.2417129999999998</v>
      </c>
      <c r="T787" s="861">
        <v>82.396302000000006</v>
      </c>
      <c r="U787" s="861">
        <v>73.614231000000004</v>
      </c>
      <c r="V787" s="861">
        <v>94.341722000000004</v>
      </c>
      <c r="W787" s="861">
        <v>93.396501999999998</v>
      </c>
      <c r="X787" s="861">
        <v>-2.298807</v>
      </c>
      <c r="Y787" s="861">
        <v>-2.9605429999999999</v>
      </c>
      <c r="Z787" s="861">
        <v>-8.1381350000000001</v>
      </c>
      <c r="AA787" s="861">
        <v>-8.0618669999999995</v>
      </c>
      <c r="AB787" s="861">
        <v>-7.5783509999999996</v>
      </c>
      <c r="AC787" s="861">
        <v>-10.053055000000001</v>
      </c>
      <c r="AD787" s="861">
        <v>-13.855071000000001</v>
      </c>
      <c r="AE787" s="861">
        <v>106.269578</v>
      </c>
      <c r="AF787" s="861">
        <v>99.221990000000005</v>
      </c>
      <c r="AG787" s="861">
        <v>91.006800999999996</v>
      </c>
      <c r="AH787" s="861">
        <v>110.828293</v>
      </c>
      <c r="AI787" s="861">
        <v>90.440034999999995</v>
      </c>
      <c r="AJ787" s="861">
        <v>77.187830000000005</v>
      </c>
      <c r="AK787" s="861">
        <v>-4.1791729999999996</v>
      </c>
      <c r="AL787" s="861">
        <v>-8.5018340000000006</v>
      </c>
      <c r="AM787" s="861">
        <v>-5.243125</v>
      </c>
      <c r="AN787" s="861">
        <v>93.870496000000003</v>
      </c>
      <c r="AO787" s="861">
        <v>92.613603999999995</v>
      </c>
      <c r="AP787" s="861">
        <v>92.042248999999998</v>
      </c>
      <c r="AQ787" s="861">
        <v>89.264221000000006</v>
      </c>
      <c r="AR787" s="861">
        <v>73.607332</v>
      </c>
      <c r="AS787" s="861">
        <v>63.98874</v>
      </c>
      <c r="AT787" s="861">
        <v>77.252046000000007</v>
      </c>
      <c r="AU787" s="861">
        <v>75.505702999999997</v>
      </c>
      <c r="AV787" s="861">
        <v>74.768305999999995</v>
      </c>
      <c r="AW787" s="861">
        <v>73.908034999999998</v>
      </c>
      <c r="AX787" s="861">
        <v>89.455044000000001</v>
      </c>
      <c r="AY787" s="861">
        <v>87.528025</v>
      </c>
      <c r="AZ787" s="861">
        <v>-3.5759110000000001</v>
      </c>
      <c r="BA787" s="861">
        <v>-2.4864310000000001</v>
      </c>
      <c r="BB787" s="861">
        <v>-13.579851</v>
      </c>
      <c r="BC787" s="861">
        <v>-11.493899000000001</v>
      </c>
      <c r="BD787" s="861">
        <v>-12.898225999999999</v>
      </c>
      <c r="BE787" s="861">
        <v>-10.568819</v>
      </c>
      <c r="BF787" s="861">
        <v>29.983581999999998</v>
      </c>
      <c r="BG787" s="861">
        <v>139.99687800000001</v>
      </c>
      <c r="BH787" s="861">
        <v>109.16557400000001</v>
      </c>
      <c r="BI787" s="861">
        <v>52.141236999999997</v>
      </c>
      <c r="BJ787" s="861">
        <v>128.570954</v>
      </c>
      <c r="BK787" s="861">
        <v>86.029917999999995</v>
      </c>
      <c r="BL787" s="861">
        <v>76.722938999999997</v>
      </c>
      <c r="BM787" s="861">
        <v>-20.275395</v>
      </c>
      <c r="BN787" s="861">
        <v>-13.037521</v>
      </c>
      <c r="BO787" s="861">
        <v>-20.563037000000001</v>
      </c>
      <c r="BP787" s="861">
        <v>-13.311086</v>
      </c>
      <c r="BQ787" s="861">
        <v>86.455220999999995</v>
      </c>
      <c r="BR787" s="861">
        <v>88.604580999999996</v>
      </c>
      <c r="BS787" s="861">
        <v>85.501429999999999</v>
      </c>
      <c r="BT787" s="861">
        <v>60.923020000000001</v>
      </c>
      <c r="BU787" s="861">
        <v>63.215339999999998</v>
      </c>
      <c r="BV787" s="861">
        <v>62.196106</v>
      </c>
      <c r="BW787" s="861">
        <v>65.325714000000005</v>
      </c>
      <c r="BX787" s="861">
        <v>-13.160639</v>
      </c>
      <c r="BY787" s="861">
        <v>-13.437561000000001</v>
      </c>
      <c r="BZ787" s="861">
        <v>-15.57532</v>
      </c>
      <c r="CA787" s="861">
        <v>-18.877327999999999</v>
      </c>
      <c r="CB787" s="861">
        <v>-6.4842500000000003</v>
      </c>
      <c r="CC787" s="861">
        <v>-1.7556480000000001</v>
      </c>
      <c r="CD787" s="861">
        <v>-6.9720310000000003</v>
      </c>
      <c r="CE787" s="861">
        <v>-1.0083390000000001</v>
      </c>
      <c r="CF787" s="861">
        <v>-9.3990670000000005</v>
      </c>
      <c r="CG787" s="861">
        <v>-1.021474</v>
      </c>
      <c r="CH787" s="861">
        <v>-9.7981320000000007</v>
      </c>
      <c r="CI787" s="861">
        <v>-3.8564720000000001</v>
      </c>
      <c r="CJ787" s="861">
        <v>-6.7223179999999996</v>
      </c>
      <c r="CK787" s="861">
        <v>-2.6415899999999999</v>
      </c>
      <c r="CL787" s="861">
        <v>-7.3168230000000003</v>
      </c>
      <c r="CM787" s="861">
        <v>-1.675041</v>
      </c>
      <c r="CN787" s="861">
        <v>-9.1510890000000007</v>
      </c>
      <c r="CO787" s="861">
        <v>-3.989941</v>
      </c>
      <c r="CP787" s="861">
        <v>-9.5149360000000005</v>
      </c>
      <c r="CQ787" s="861">
        <v>-4.9265090000000002</v>
      </c>
      <c r="CR787" s="861">
        <v>-6.6472629999999997</v>
      </c>
      <c r="CS787" s="861">
        <v>-3.785936</v>
      </c>
      <c r="CT787" s="861">
        <v>-6.9197499999999996</v>
      </c>
      <c r="CU787" s="861">
        <v>-5.1107019999999999</v>
      </c>
      <c r="CV787" s="861">
        <v>-9.8491789999999995</v>
      </c>
      <c r="CW787" s="861">
        <v>-5.3995069999999998</v>
      </c>
      <c r="CX787" s="861">
        <v>-9.6824589999999997</v>
      </c>
      <c r="CY787" s="861">
        <v>-4.8302290000000001</v>
      </c>
      <c r="CZ787" s="861">
        <v>-6.3145860000000003</v>
      </c>
      <c r="DA787" s="861">
        <v>-4.0795469999999998</v>
      </c>
      <c r="DB787" s="861">
        <v>-7.1201639999999999</v>
      </c>
      <c r="DC787" s="861">
        <v>-4.4883769999999998</v>
      </c>
      <c r="DD787" s="861">
        <v>-9.5746739999999999</v>
      </c>
      <c r="DE787" s="861">
        <v>-6.8454090000000001</v>
      </c>
      <c r="DF787" s="861">
        <v>-9.8758909999999993</v>
      </c>
      <c r="DG787" s="861">
        <v>-5.9103269999999997</v>
      </c>
      <c r="DH787" s="861">
        <v>-6.2326170000000003</v>
      </c>
      <c r="DI787" s="861">
        <v>-4.7959490000000002</v>
      </c>
      <c r="DJ787" s="861">
        <v>-6.8842449999999999</v>
      </c>
      <c r="DK787" s="861">
        <v>-5.9136119999999996</v>
      </c>
      <c r="DL787" s="861">
        <v>-9.627834</v>
      </c>
      <c r="DM787" s="861">
        <v>-8.086138</v>
      </c>
      <c r="DN787" s="861">
        <v>-9.9124909999999993</v>
      </c>
      <c r="DO787" s="861">
        <v>-6.8202470000000002</v>
      </c>
      <c r="DP787" s="861">
        <v>-6.7698179999999999</v>
      </c>
      <c r="DQ787" s="861">
        <v>-5.5015400000000003</v>
      </c>
      <c r="DR787" s="861">
        <v>-7.4383549999999996</v>
      </c>
      <c r="DS787" s="861">
        <v>-6.7782429999999998</v>
      </c>
      <c r="DT787" s="861">
        <v>-9.3492920000000002</v>
      </c>
      <c r="DU787" s="861">
        <v>-9.1327339999999992</v>
      </c>
      <c r="DV787" s="861">
        <v>-10.157856000000001</v>
      </c>
      <c r="DW787" s="861">
        <v>-7.0410630000000003</v>
      </c>
      <c r="DX787" s="861">
        <v>12.871919999999999</v>
      </c>
      <c r="DY787" s="861">
        <v>8.5555660000000007</v>
      </c>
      <c r="DZ787" s="861">
        <v>163.530877</v>
      </c>
      <c r="EA787" s="861">
        <v>152.316091</v>
      </c>
      <c r="EB787" s="861">
        <v>120.63</v>
      </c>
      <c r="EC787" s="861">
        <v>3.2629999999999999</v>
      </c>
      <c r="ED787" s="861">
        <v>387.3</v>
      </c>
      <c r="EE787" s="861">
        <v>120.68</v>
      </c>
      <c r="EF787" s="861">
        <v>5.4580000000000002</v>
      </c>
      <c r="EG787" s="861">
        <v>648.5</v>
      </c>
      <c r="EH787" s="861">
        <v>120.45</v>
      </c>
      <c r="EI787" s="861">
        <v>4.9989999999999997</v>
      </c>
      <c r="EJ787" s="861">
        <v>592.5</v>
      </c>
      <c r="EK787" s="861">
        <v>11.436449</v>
      </c>
      <c r="EL787" s="861">
        <v>4.0425779999999998</v>
      </c>
      <c r="EM787" s="861">
        <v>-16.679573999999999</v>
      </c>
      <c r="EN787" s="861">
        <v>-24.605615</v>
      </c>
      <c r="EO787" s="861">
        <v>95.563759000000005</v>
      </c>
      <c r="EP787" s="861">
        <v>90.679536999999996</v>
      </c>
      <c r="EQ787" s="861">
        <v>-6.5231190000000003</v>
      </c>
      <c r="ER787" s="861">
        <v>1614.3600799999999</v>
      </c>
      <c r="ES787" s="861">
        <v>3819.351846</v>
      </c>
      <c r="ET787" s="861">
        <v>3282.645473</v>
      </c>
      <c r="EU787" s="861"/>
      <c r="EV787" s="861"/>
      <c r="EW787" s="861"/>
      <c r="EX787" s="861"/>
      <c r="EY787" s="861"/>
      <c r="EZ787" s="861"/>
      <c r="FA787" s="861"/>
      <c r="FB787" s="861"/>
      <c r="FC787" s="861"/>
      <c r="FD787" s="861"/>
    </row>
    <row r="788" spans="1:160" x14ac:dyDescent="0.25">
      <c r="A788" s="837">
        <v>46146</v>
      </c>
      <c r="B788" s="836">
        <v>0.62285879629629626</v>
      </c>
      <c r="C788" s="861">
        <v>44220</v>
      </c>
      <c r="D788" s="861">
        <v>0</v>
      </c>
      <c r="E788" s="861">
        <v>0</v>
      </c>
      <c r="F788" s="861">
        <v>75.406897000000001</v>
      </c>
      <c r="G788" s="861">
        <v>71.268562000000003</v>
      </c>
      <c r="H788" s="861">
        <v>65.288207</v>
      </c>
      <c r="I788" s="861">
        <v>73.456586999999999</v>
      </c>
      <c r="J788" s="861">
        <v>71.784266000000002</v>
      </c>
      <c r="K788" s="861">
        <v>71.067818000000003</v>
      </c>
      <c r="L788" s="861">
        <v>73.606046000000006</v>
      </c>
      <c r="M788" s="861">
        <v>74.567198000000005</v>
      </c>
      <c r="N788" s="861">
        <v>-3.8107099999999998</v>
      </c>
      <c r="O788" s="861">
        <v>-7.4471259999999999</v>
      </c>
      <c r="P788" s="861">
        <v>-8.2291319999999999</v>
      </c>
      <c r="Q788" s="861">
        <v>-3.0005030000000001</v>
      </c>
      <c r="R788" s="861">
        <v>-4.4666600000000001</v>
      </c>
      <c r="S788" s="861">
        <v>-5.5334159999999999</v>
      </c>
      <c r="T788" s="861">
        <v>82.519825999999995</v>
      </c>
      <c r="U788" s="861">
        <v>73.454705000000004</v>
      </c>
      <c r="V788" s="861">
        <v>94.317400000000006</v>
      </c>
      <c r="W788" s="861">
        <v>93.350649000000004</v>
      </c>
      <c r="X788" s="861">
        <v>-2.5092940000000001</v>
      </c>
      <c r="Y788" s="861">
        <v>-3.19781</v>
      </c>
      <c r="Z788" s="861">
        <v>-8.4630030000000005</v>
      </c>
      <c r="AA788" s="861">
        <v>-8.4105699999999999</v>
      </c>
      <c r="AB788" s="861">
        <v>-7.8930740000000004</v>
      </c>
      <c r="AC788" s="861">
        <v>-10.284959000000001</v>
      </c>
      <c r="AD788" s="861">
        <v>-14.065189999999999</v>
      </c>
      <c r="AE788" s="861">
        <v>105.852948</v>
      </c>
      <c r="AF788" s="861">
        <v>98.880157999999994</v>
      </c>
      <c r="AG788" s="861">
        <v>90.576318999999998</v>
      </c>
      <c r="AH788" s="861">
        <v>110.208127</v>
      </c>
      <c r="AI788" s="861">
        <v>90.423576999999995</v>
      </c>
      <c r="AJ788" s="861">
        <v>77.148365999999996</v>
      </c>
      <c r="AK788" s="861">
        <v>-4.5660410000000002</v>
      </c>
      <c r="AL788" s="861">
        <v>-8.8146909999999998</v>
      </c>
      <c r="AM788" s="861">
        <v>-5.5049859999999997</v>
      </c>
      <c r="AN788" s="861">
        <v>93.679507999999998</v>
      </c>
      <c r="AO788" s="861">
        <v>92.584514999999996</v>
      </c>
      <c r="AP788" s="861">
        <v>91.817628999999997</v>
      </c>
      <c r="AQ788" s="861">
        <v>89.178927000000002</v>
      </c>
      <c r="AR788" s="861">
        <v>73.690870000000004</v>
      </c>
      <c r="AS788" s="861">
        <v>63.998778000000001</v>
      </c>
      <c r="AT788" s="861">
        <v>77.294590999999997</v>
      </c>
      <c r="AU788" s="861">
        <v>75.565218999999999</v>
      </c>
      <c r="AV788" s="861">
        <v>74.498270000000005</v>
      </c>
      <c r="AW788" s="861">
        <v>73.945745000000002</v>
      </c>
      <c r="AX788" s="861">
        <v>89.370784</v>
      </c>
      <c r="AY788" s="861">
        <v>87.407357000000005</v>
      </c>
      <c r="AZ788" s="861">
        <v>-3.7112820000000002</v>
      </c>
      <c r="BA788" s="861">
        <v>-2.708793</v>
      </c>
      <c r="BB788" s="861">
        <v>-14.12049</v>
      </c>
      <c r="BC788" s="861">
        <v>-11.990384000000001</v>
      </c>
      <c r="BD788" s="861">
        <v>-13.436394</v>
      </c>
      <c r="BE788" s="861">
        <v>-10.84923</v>
      </c>
      <c r="BF788" s="861">
        <v>30.268077999999999</v>
      </c>
      <c r="BG788" s="861">
        <v>140.04136700000001</v>
      </c>
      <c r="BH788" s="861">
        <v>109.008591</v>
      </c>
      <c r="BI788" s="861">
        <v>52.022998000000001</v>
      </c>
      <c r="BJ788" s="861">
        <v>129.36533</v>
      </c>
      <c r="BK788" s="861">
        <v>85.854920000000007</v>
      </c>
      <c r="BL788" s="861">
        <v>76.602114999999998</v>
      </c>
      <c r="BM788" s="861">
        <v>-20.751902999999999</v>
      </c>
      <c r="BN788" s="861">
        <v>-13.613707</v>
      </c>
      <c r="BO788" s="861">
        <v>-20.26118</v>
      </c>
      <c r="BP788" s="861">
        <v>-13.809142</v>
      </c>
      <c r="BQ788" s="861">
        <v>86.350465</v>
      </c>
      <c r="BR788" s="861">
        <v>88.623883000000006</v>
      </c>
      <c r="BS788" s="861">
        <v>85.406045000000006</v>
      </c>
      <c r="BT788" s="861">
        <v>60.901724999999999</v>
      </c>
      <c r="BU788" s="861">
        <v>63.257638</v>
      </c>
      <c r="BV788" s="861">
        <v>62.272334000000001</v>
      </c>
      <c r="BW788" s="861">
        <v>65.329452000000003</v>
      </c>
      <c r="BX788" s="861">
        <v>-13.383307</v>
      </c>
      <c r="BY788" s="861">
        <v>-13.667407000000001</v>
      </c>
      <c r="BZ788" s="861">
        <v>-16.202992999999999</v>
      </c>
      <c r="CA788" s="861">
        <v>-19.324898999999998</v>
      </c>
      <c r="CB788" s="861">
        <v>-6.4394729999999996</v>
      </c>
      <c r="CC788" s="861">
        <v>-1.7151339999999999</v>
      </c>
      <c r="CD788" s="861">
        <v>-6.9508029999999996</v>
      </c>
      <c r="CE788" s="861">
        <v>-1.0081310000000001</v>
      </c>
      <c r="CF788" s="861">
        <v>-9.3811060000000008</v>
      </c>
      <c r="CG788" s="861">
        <v>-0.98893900000000001</v>
      </c>
      <c r="CH788" s="861">
        <v>-9.7845519999999997</v>
      </c>
      <c r="CI788" s="861">
        <v>-3.814667</v>
      </c>
      <c r="CJ788" s="861">
        <v>-6.7018009999999997</v>
      </c>
      <c r="CK788" s="861">
        <v>-2.612619</v>
      </c>
      <c r="CL788" s="861">
        <v>-7.2773580000000004</v>
      </c>
      <c r="CM788" s="861">
        <v>-1.666031</v>
      </c>
      <c r="CN788" s="861">
        <v>-9.1176689999999994</v>
      </c>
      <c r="CO788" s="861">
        <v>-3.9549319999999999</v>
      </c>
      <c r="CP788" s="861">
        <v>-9.5273970000000006</v>
      </c>
      <c r="CQ788" s="861">
        <v>-4.8960480000000004</v>
      </c>
      <c r="CR788" s="861">
        <v>-6.6139190000000001</v>
      </c>
      <c r="CS788" s="861">
        <v>-3.7717939999999999</v>
      </c>
      <c r="CT788" s="861">
        <v>-6.8984420000000002</v>
      </c>
      <c r="CU788" s="861">
        <v>-5.0885230000000004</v>
      </c>
      <c r="CV788" s="861">
        <v>-9.8061910000000001</v>
      </c>
      <c r="CW788" s="861">
        <v>-5.367534</v>
      </c>
      <c r="CX788" s="861">
        <v>-9.6632759999999998</v>
      </c>
      <c r="CY788" s="861">
        <v>-4.796297</v>
      </c>
      <c r="CZ788" s="861">
        <v>-6.2927049999999998</v>
      </c>
      <c r="DA788" s="861">
        <v>-4.0811380000000002</v>
      </c>
      <c r="DB788" s="861">
        <v>-7.1175569999999997</v>
      </c>
      <c r="DC788" s="861">
        <v>-4.4741499999999998</v>
      </c>
      <c r="DD788" s="861">
        <v>-9.5715859999999999</v>
      </c>
      <c r="DE788" s="861">
        <v>-6.8568100000000003</v>
      </c>
      <c r="DF788" s="861">
        <v>-9.8780800000000006</v>
      </c>
      <c r="DG788" s="861">
        <v>-5.9069070000000004</v>
      </c>
      <c r="DH788" s="861">
        <v>-6.224996</v>
      </c>
      <c r="DI788" s="861">
        <v>-4.8166539999999998</v>
      </c>
      <c r="DJ788" s="861">
        <v>-6.8751300000000004</v>
      </c>
      <c r="DK788" s="861">
        <v>-5.8937860000000004</v>
      </c>
      <c r="DL788" s="861">
        <v>-9.615456</v>
      </c>
      <c r="DM788" s="861">
        <v>-8.0962490000000003</v>
      </c>
      <c r="DN788" s="861">
        <v>-9.9132719999999992</v>
      </c>
      <c r="DO788" s="861">
        <v>-6.8056150000000004</v>
      </c>
      <c r="DP788" s="861">
        <v>-6.7673269999999999</v>
      </c>
      <c r="DQ788" s="861">
        <v>-5.4826589999999999</v>
      </c>
      <c r="DR788" s="861">
        <v>-7.4044600000000003</v>
      </c>
      <c r="DS788" s="861">
        <v>-6.7887409999999999</v>
      </c>
      <c r="DT788" s="861">
        <v>-9.3458269999999999</v>
      </c>
      <c r="DU788" s="861">
        <v>-9.1255199999999999</v>
      </c>
      <c r="DV788" s="861">
        <v>-10.143672</v>
      </c>
      <c r="DW788" s="861">
        <v>-7.0297520000000002</v>
      </c>
      <c r="DX788" s="861">
        <v>12.81311</v>
      </c>
      <c r="DY788" s="861">
        <v>8.3419059999999998</v>
      </c>
      <c r="DZ788" s="861">
        <v>163.14409000000001</v>
      </c>
      <c r="EA788" s="861">
        <v>152.147728</v>
      </c>
      <c r="EB788" s="861">
        <v>120.54</v>
      </c>
      <c r="EC788" s="861">
        <v>3.2610000000000001</v>
      </c>
      <c r="ED788" s="861">
        <v>386.9</v>
      </c>
      <c r="EE788" s="861">
        <v>120.49</v>
      </c>
      <c r="EF788" s="861">
        <v>5.4690000000000003</v>
      </c>
      <c r="EG788" s="861">
        <v>646</v>
      </c>
      <c r="EH788" s="861">
        <v>120.59</v>
      </c>
      <c r="EI788" s="861">
        <v>4.97</v>
      </c>
      <c r="EJ788" s="861">
        <v>588.6</v>
      </c>
      <c r="EK788" s="861">
        <v>11.275888</v>
      </c>
      <c r="EL788" s="861">
        <v>4.7655700000000003</v>
      </c>
      <c r="EM788" s="861">
        <v>-16.780874000000001</v>
      </c>
      <c r="EN788" s="861">
        <v>-25.02675</v>
      </c>
      <c r="EO788" s="861">
        <v>95.399113</v>
      </c>
      <c r="EP788" s="861">
        <v>90.604404000000002</v>
      </c>
      <c r="EQ788" s="861">
        <v>-6.5073059999999998</v>
      </c>
      <c r="ER788" s="861">
        <v>1620.8142270000001</v>
      </c>
      <c r="ES788" s="861">
        <v>3830.1556540000001</v>
      </c>
      <c r="ET788" s="861">
        <v>3292.4858009999998</v>
      </c>
      <c r="EU788" s="861"/>
      <c r="EV788" s="861"/>
      <c r="EW788" s="861"/>
      <c r="EX788" s="861"/>
      <c r="EY788" s="861"/>
      <c r="EZ788" s="861"/>
      <c r="FA788" s="861"/>
      <c r="FB788" s="861"/>
      <c r="FC788" s="861"/>
      <c r="FD788" s="861"/>
    </row>
    <row r="789" spans="1:160" x14ac:dyDescent="0.25">
      <c r="A789" s="837">
        <v>46146</v>
      </c>
      <c r="B789" s="836">
        <v>0.62355324074074081</v>
      </c>
      <c r="C789" s="861">
        <v>44280</v>
      </c>
      <c r="D789" s="861">
        <v>0</v>
      </c>
      <c r="E789" s="861">
        <v>0</v>
      </c>
      <c r="F789" s="861">
        <v>75.426445999999999</v>
      </c>
      <c r="G789" s="861">
        <v>71.314932999999996</v>
      </c>
      <c r="H789" s="861">
        <v>65.229795999999993</v>
      </c>
      <c r="I789" s="861">
        <v>73.479535999999996</v>
      </c>
      <c r="J789" s="861">
        <v>71.898837999999998</v>
      </c>
      <c r="K789" s="861">
        <v>71.112898999999999</v>
      </c>
      <c r="L789" s="861">
        <v>73.609601999999995</v>
      </c>
      <c r="M789" s="861">
        <v>74.602023000000003</v>
      </c>
      <c r="N789" s="861">
        <v>-4.031466</v>
      </c>
      <c r="O789" s="861">
        <v>-7.6537129999999998</v>
      </c>
      <c r="P789" s="861">
        <v>-8.4294189999999993</v>
      </c>
      <c r="Q789" s="861">
        <v>-3.0710060000000001</v>
      </c>
      <c r="R789" s="861">
        <v>-4.7830459999999997</v>
      </c>
      <c r="S789" s="861">
        <v>-5.6261029999999996</v>
      </c>
      <c r="T789" s="861">
        <v>82.400983999999994</v>
      </c>
      <c r="U789" s="861">
        <v>73.724727000000001</v>
      </c>
      <c r="V789" s="861">
        <v>94.267454999999998</v>
      </c>
      <c r="W789" s="861">
        <v>93.335387999999995</v>
      </c>
      <c r="X789" s="861">
        <v>-2.6242869999999998</v>
      </c>
      <c r="Y789" s="861">
        <v>-3.3584290000000001</v>
      </c>
      <c r="Z789" s="861">
        <v>-8.6535189999999993</v>
      </c>
      <c r="AA789" s="861">
        <v>-8.5973240000000004</v>
      </c>
      <c r="AB789" s="861">
        <v>-8.0787060000000004</v>
      </c>
      <c r="AC789" s="861">
        <v>-10.463778</v>
      </c>
      <c r="AD789" s="861">
        <v>-14.232322</v>
      </c>
      <c r="AE789" s="861">
        <v>105.432914</v>
      </c>
      <c r="AF789" s="861">
        <v>98.630335000000002</v>
      </c>
      <c r="AG789" s="861">
        <v>90.155225000000002</v>
      </c>
      <c r="AH789" s="861">
        <v>109.771343</v>
      </c>
      <c r="AI789" s="861">
        <v>90.335599999999999</v>
      </c>
      <c r="AJ789" s="861">
        <v>77.133189000000002</v>
      </c>
      <c r="AK789" s="861">
        <v>-4.7852499999999996</v>
      </c>
      <c r="AL789" s="861">
        <v>-9.0067219999999999</v>
      </c>
      <c r="AM789" s="861">
        <v>-5.4671890000000003</v>
      </c>
      <c r="AN789" s="861">
        <v>93.464566000000005</v>
      </c>
      <c r="AO789" s="861">
        <v>92.619713000000004</v>
      </c>
      <c r="AP789" s="861">
        <v>91.598056</v>
      </c>
      <c r="AQ789" s="861">
        <v>89.017708999999996</v>
      </c>
      <c r="AR789" s="861">
        <v>73.858822000000004</v>
      </c>
      <c r="AS789" s="861">
        <v>64.039447999999993</v>
      </c>
      <c r="AT789" s="861">
        <v>77.264470000000003</v>
      </c>
      <c r="AU789" s="861">
        <v>75.553189000000003</v>
      </c>
      <c r="AV789" s="861">
        <v>74.770202999999995</v>
      </c>
      <c r="AW789" s="861">
        <v>73.625444000000002</v>
      </c>
      <c r="AX789" s="861">
        <v>89.165457000000004</v>
      </c>
      <c r="AY789" s="861">
        <v>87.239879999999999</v>
      </c>
      <c r="AZ789" s="861">
        <v>-3.9218950000000001</v>
      </c>
      <c r="BA789" s="861">
        <v>-2.9139729999999999</v>
      </c>
      <c r="BB789" s="861">
        <v>-14.383891</v>
      </c>
      <c r="BC789" s="861">
        <v>-12.276918999999999</v>
      </c>
      <c r="BD789" s="861">
        <v>-13.798178</v>
      </c>
      <c r="BE789" s="861">
        <v>-11.4436</v>
      </c>
      <c r="BF789" s="861">
        <v>29.968406000000002</v>
      </c>
      <c r="BG789" s="861">
        <v>140.079814</v>
      </c>
      <c r="BH789" s="861">
        <v>108.866288</v>
      </c>
      <c r="BI789" s="861">
        <v>52.038995</v>
      </c>
      <c r="BJ789" s="861">
        <v>129.36372600000001</v>
      </c>
      <c r="BK789" s="861">
        <v>85.830712000000005</v>
      </c>
      <c r="BL789" s="861">
        <v>76.281194999999997</v>
      </c>
      <c r="BM789" s="861">
        <v>-20.896574999999999</v>
      </c>
      <c r="BN789" s="861">
        <v>-13.735999</v>
      </c>
      <c r="BO789" s="861">
        <v>-20.773706000000001</v>
      </c>
      <c r="BP789" s="861">
        <v>-14.198338</v>
      </c>
      <c r="BQ789" s="861">
        <v>86.267474000000007</v>
      </c>
      <c r="BR789" s="861">
        <v>88.724691000000007</v>
      </c>
      <c r="BS789" s="861">
        <v>85.411248000000001</v>
      </c>
      <c r="BT789" s="861">
        <v>61.135992000000002</v>
      </c>
      <c r="BU789" s="861">
        <v>63.286240999999997</v>
      </c>
      <c r="BV789" s="861">
        <v>62.301400000000001</v>
      </c>
      <c r="BW789" s="861">
        <v>65.393872999999999</v>
      </c>
      <c r="BX789" s="861">
        <v>-13.554646999999999</v>
      </c>
      <c r="BY789" s="861">
        <v>-13.833157999999999</v>
      </c>
      <c r="BZ789" s="861">
        <v>-17.652017000000001</v>
      </c>
      <c r="CA789" s="861">
        <v>-19.482544000000001</v>
      </c>
      <c r="CB789" s="861">
        <v>-6.4310499999999999</v>
      </c>
      <c r="CC789" s="861">
        <v>-1.6903379999999999</v>
      </c>
      <c r="CD789" s="861">
        <v>-6.9444850000000002</v>
      </c>
      <c r="CE789" s="861">
        <v>-0.92783700000000002</v>
      </c>
      <c r="CF789" s="861">
        <v>-9.3597049999999999</v>
      </c>
      <c r="CG789" s="861">
        <v>-0.95948800000000001</v>
      </c>
      <c r="CH789" s="861">
        <v>-9.7620109999999993</v>
      </c>
      <c r="CI789" s="861">
        <v>-3.7881529999999999</v>
      </c>
      <c r="CJ789" s="861">
        <v>-6.6541589999999999</v>
      </c>
      <c r="CK789" s="861">
        <v>-2.5710890000000002</v>
      </c>
      <c r="CL789" s="861">
        <v>-7.2677659999999999</v>
      </c>
      <c r="CM789" s="861">
        <v>-1.604182</v>
      </c>
      <c r="CN789" s="861">
        <v>-9.1075239999999997</v>
      </c>
      <c r="CO789" s="861">
        <v>-3.9406850000000002</v>
      </c>
      <c r="CP789" s="861">
        <v>-9.4943310000000007</v>
      </c>
      <c r="CQ789" s="861">
        <v>-4.8948790000000004</v>
      </c>
      <c r="CR789" s="861">
        <v>-6.5968749999999998</v>
      </c>
      <c r="CS789" s="861">
        <v>-3.7232259999999999</v>
      </c>
      <c r="CT789" s="861">
        <v>-6.8581580000000004</v>
      </c>
      <c r="CU789" s="861">
        <v>-5.0427660000000003</v>
      </c>
      <c r="CV789" s="861">
        <v>-9.8206129999999998</v>
      </c>
      <c r="CW789" s="861">
        <v>-5.354368</v>
      </c>
      <c r="CX789" s="861">
        <v>-9.6846370000000004</v>
      </c>
      <c r="CY789" s="861">
        <v>-4.7937539999999998</v>
      </c>
      <c r="CZ789" s="861">
        <v>-6.2668290000000004</v>
      </c>
      <c r="DA789" s="861">
        <v>-4.0501290000000001</v>
      </c>
      <c r="DB789" s="861">
        <v>-7.1219060000000001</v>
      </c>
      <c r="DC789" s="861">
        <v>-4.4514969999999998</v>
      </c>
      <c r="DD789" s="861">
        <v>-9.5705609999999997</v>
      </c>
      <c r="DE789" s="861">
        <v>-6.8394450000000004</v>
      </c>
      <c r="DF789" s="861">
        <v>-9.9011560000000003</v>
      </c>
      <c r="DG789" s="861">
        <v>-5.8822780000000003</v>
      </c>
      <c r="DH789" s="861">
        <v>-6.1952230000000004</v>
      </c>
      <c r="DI789" s="861">
        <v>-4.7788029999999999</v>
      </c>
      <c r="DJ789" s="861">
        <v>-6.8931950000000004</v>
      </c>
      <c r="DK789" s="861">
        <v>-5.8819809999999997</v>
      </c>
      <c r="DL789" s="861">
        <v>-9.6174850000000003</v>
      </c>
      <c r="DM789" s="861">
        <v>-8.0921900000000004</v>
      </c>
      <c r="DN789" s="861">
        <v>-9.9002180000000006</v>
      </c>
      <c r="DO789" s="861">
        <v>-6.7949590000000004</v>
      </c>
      <c r="DP789" s="861">
        <v>-6.7720799999999999</v>
      </c>
      <c r="DQ789" s="861">
        <v>-5.4498930000000003</v>
      </c>
      <c r="DR789" s="861">
        <v>-7.4131919999999996</v>
      </c>
      <c r="DS789" s="861">
        <v>-6.7764519999999999</v>
      </c>
      <c r="DT789" s="861">
        <v>-9.3445739999999997</v>
      </c>
      <c r="DU789" s="861">
        <v>-9.1308290000000003</v>
      </c>
      <c r="DV789" s="861">
        <v>-10.153891</v>
      </c>
      <c r="DW789" s="861">
        <v>-7.0385200000000001</v>
      </c>
      <c r="DX789" s="861">
        <v>12.754251999999999</v>
      </c>
      <c r="DY789" s="861">
        <v>8.231382</v>
      </c>
      <c r="DZ789" s="861">
        <v>163.006056</v>
      </c>
      <c r="EA789" s="861">
        <v>151.65722099999999</v>
      </c>
      <c r="EB789" s="861">
        <v>121.05</v>
      </c>
      <c r="EC789" s="861">
        <v>1.2410000000000001</v>
      </c>
      <c r="ED789" s="861">
        <v>133.30000000000001</v>
      </c>
      <c r="EE789" s="861">
        <v>121</v>
      </c>
      <c r="EF789" s="861">
        <v>5.4340000000000002</v>
      </c>
      <c r="EG789" s="861">
        <v>649.29999999999995</v>
      </c>
      <c r="EH789" s="861">
        <v>121.13</v>
      </c>
      <c r="EI789" s="861">
        <v>4.9560000000000004</v>
      </c>
      <c r="EJ789" s="861">
        <v>587.20000000000005</v>
      </c>
      <c r="EK789" s="861">
        <v>11.415236</v>
      </c>
      <c r="EL789" s="861">
        <v>4.472086</v>
      </c>
      <c r="EM789" s="861">
        <v>-16.882425000000001</v>
      </c>
      <c r="EN789" s="861">
        <v>-25.245792000000002</v>
      </c>
      <c r="EO789" s="861">
        <v>95.340292000000005</v>
      </c>
      <c r="EP789" s="861">
        <v>90.385198000000003</v>
      </c>
      <c r="EQ789" s="861">
        <v>-6.4914449999999997</v>
      </c>
      <c r="ER789" s="861">
        <v>1623.9508980000001</v>
      </c>
      <c r="ES789" s="861">
        <v>3840.959112</v>
      </c>
      <c r="ET789" s="861">
        <v>3302.296859</v>
      </c>
      <c r="EU789" s="861"/>
      <c r="EV789" s="861"/>
      <c r="EW789" s="861"/>
      <c r="EX789" s="861"/>
      <c r="EY789" s="861"/>
      <c r="EZ789" s="861"/>
      <c r="FA789" s="861"/>
      <c r="FB789" s="861"/>
      <c r="FC789" s="861"/>
      <c r="FD789" s="861"/>
    </row>
    <row r="790" spans="1:160" x14ac:dyDescent="0.25">
      <c r="A790" s="837">
        <v>46146</v>
      </c>
      <c r="B790" s="836">
        <v>0.62424768518518514</v>
      </c>
      <c r="C790" s="861">
        <v>44340</v>
      </c>
      <c r="D790" s="861">
        <v>0</v>
      </c>
      <c r="E790" s="861">
        <v>0</v>
      </c>
      <c r="F790" s="861">
        <v>75.526032000000001</v>
      </c>
      <c r="G790" s="861">
        <v>71.315736999999999</v>
      </c>
      <c r="H790" s="861">
        <v>65.315636999999995</v>
      </c>
      <c r="I790" s="861">
        <v>73.467190000000002</v>
      </c>
      <c r="J790" s="861">
        <v>71.947091999999998</v>
      </c>
      <c r="K790" s="861">
        <v>71.086513999999994</v>
      </c>
      <c r="L790" s="861">
        <v>73.583727999999994</v>
      </c>
      <c r="M790" s="861">
        <v>74.584631999999999</v>
      </c>
      <c r="N790" s="861">
        <v>-4.1497330000000003</v>
      </c>
      <c r="O790" s="861">
        <v>-7.8863050000000001</v>
      </c>
      <c r="P790" s="861">
        <v>-8.7339520000000004</v>
      </c>
      <c r="Q790" s="861">
        <v>-3.175405</v>
      </c>
      <c r="R790" s="861">
        <v>-4.9170540000000003</v>
      </c>
      <c r="S790" s="861">
        <v>-5.7859290000000003</v>
      </c>
      <c r="T790" s="861">
        <v>82.284492999999998</v>
      </c>
      <c r="U790" s="861">
        <v>74.107423999999995</v>
      </c>
      <c r="V790" s="861">
        <v>94.283832000000004</v>
      </c>
      <c r="W790" s="861">
        <v>93.345166000000006</v>
      </c>
      <c r="X790" s="861">
        <v>-2.7678159999999998</v>
      </c>
      <c r="Y790" s="861">
        <v>-3.50143</v>
      </c>
      <c r="Z790" s="861">
        <v>-8.8379969999999997</v>
      </c>
      <c r="AA790" s="861">
        <v>-8.7696079999999998</v>
      </c>
      <c r="AB790" s="861">
        <v>-8.2439630000000008</v>
      </c>
      <c r="AC790" s="861">
        <v>-10.62496</v>
      </c>
      <c r="AD790" s="861">
        <v>-14.362738</v>
      </c>
      <c r="AE790" s="861">
        <v>105.215025</v>
      </c>
      <c r="AF790" s="861">
        <v>98.333067</v>
      </c>
      <c r="AG790" s="861">
        <v>89.689407000000003</v>
      </c>
      <c r="AH790" s="861">
        <v>109.51719</v>
      </c>
      <c r="AI790" s="861">
        <v>90.308683000000002</v>
      </c>
      <c r="AJ790" s="861">
        <v>77.054871000000006</v>
      </c>
      <c r="AK790" s="861">
        <v>-5.0142410000000002</v>
      </c>
      <c r="AL790" s="861">
        <v>-9.2905350000000002</v>
      </c>
      <c r="AM790" s="861">
        <v>-5.6538680000000001</v>
      </c>
      <c r="AN790" s="861">
        <v>93.423807999999994</v>
      </c>
      <c r="AO790" s="861">
        <v>92.624564000000007</v>
      </c>
      <c r="AP790" s="861">
        <v>91.430519000000004</v>
      </c>
      <c r="AQ790" s="861">
        <v>88.899140000000003</v>
      </c>
      <c r="AR790" s="861">
        <v>73.781825999999995</v>
      </c>
      <c r="AS790" s="861">
        <v>64.165664000000007</v>
      </c>
      <c r="AT790" s="861">
        <v>77.232500999999999</v>
      </c>
      <c r="AU790" s="861">
        <v>75.552394000000007</v>
      </c>
      <c r="AV790" s="861">
        <v>74.338753999999994</v>
      </c>
      <c r="AW790" s="861">
        <v>73.756423999999996</v>
      </c>
      <c r="AX790" s="861">
        <v>89.091327000000007</v>
      </c>
      <c r="AY790" s="861">
        <v>87.124353999999997</v>
      </c>
      <c r="AZ790" s="861">
        <v>-3.9204859999999999</v>
      </c>
      <c r="BA790" s="861">
        <v>-3.177165</v>
      </c>
      <c r="BB790" s="861">
        <v>-14.649946999999999</v>
      </c>
      <c r="BC790" s="861">
        <v>-12.503453</v>
      </c>
      <c r="BD790" s="861">
        <v>-14.061154</v>
      </c>
      <c r="BE790" s="861">
        <v>-11.524224</v>
      </c>
      <c r="BF790" s="861">
        <v>30.196487999999999</v>
      </c>
      <c r="BG790" s="861">
        <v>140.27148</v>
      </c>
      <c r="BH790" s="861">
        <v>108.832161</v>
      </c>
      <c r="BI790" s="861">
        <v>51.967367000000003</v>
      </c>
      <c r="BJ790" s="861">
        <v>129.35027400000001</v>
      </c>
      <c r="BK790" s="861">
        <v>85.643891999999994</v>
      </c>
      <c r="BL790" s="861">
        <v>76.263126999999997</v>
      </c>
      <c r="BM790" s="861">
        <v>-21.182088</v>
      </c>
      <c r="BN790" s="861">
        <v>-14.156072999999999</v>
      </c>
      <c r="BO790" s="861">
        <v>-20.889973000000001</v>
      </c>
      <c r="BP790" s="861">
        <v>-14.403185000000001</v>
      </c>
      <c r="BQ790" s="861">
        <v>86.195541000000006</v>
      </c>
      <c r="BR790" s="861">
        <v>88.668136000000004</v>
      </c>
      <c r="BS790" s="861">
        <v>85.313575999999998</v>
      </c>
      <c r="BT790" s="861">
        <v>61.280248999999998</v>
      </c>
      <c r="BU790" s="861">
        <v>63.298969999999997</v>
      </c>
      <c r="BV790" s="861">
        <v>62.373317999999998</v>
      </c>
      <c r="BW790" s="861">
        <v>65.451853999999997</v>
      </c>
      <c r="BX790" s="861">
        <v>-13.7182</v>
      </c>
      <c r="BY790" s="861">
        <v>-14.085578</v>
      </c>
      <c r="BZ790" s="861">
        <v>-18.036943000000001</v>
      </c>
      <c r="CA790" s="861">
        <v>-19.676511999999999</v>
      </c>
      <c r="CB790" s="861">
        <v>-6.4324919999999999</v>
      </c>
      <c r="CC790" s="861">
        <v>-1.6902509999999999</v>
      </c>
      <c r="CD790" s="861">
        <v>-6.9303860000000004</v>
      </c>
      <c r="CE790" s="861">
        <v>-0.92358600000000002</v>
      </c>
      <c r="CF790" s="861">
        <v>-9.3534930000000003</v>
      </c>
      <c r="CG790" s="861">
        <v>-0.99130099999999999</v>
      </c>
      <c r="CH790" s="861">
        <v>-9.7855100000000004</v>
      </c>
      <c r="CI790" s="861">
        <v>-3.7993489999999999</v>
      </c>
      <c r="CJ790" s="861">
        <v>-6.6728750000000003</v>
      </c>
      <c r="CK790" s="861">
        <v>-2.571466</v>
      </c>
      <c r="CL790" s="861">
        <v>-7.2429129999999997</v>
      </c>
      <c r="CM790" s="861">
        <v>-1.589737</v>
      </c>
      <c r="CN790" s="861">
        <v>-9.0989719999999998</v>
      </c>
      <c r="CO790" s="861">
        <v>-3.9159320000000002</v>
      </c>
      <c r="CP790" s="861">
        <v>-9.5283979999999993</v>
      </c>
      <c r="CQ790" s="861">
        <v>-4.914733</v>
      </c>
      <c r="CR790" s="861">
        <v>-6.5747710000000001</v>
      </c>
      <c r="CS790" s="861">
        <v>-3.7318910000000001</v>
      </c>
      <c r="CT790" s="861">
        <v>-6.841056</v>
      </c>
      <c r="CU790" s="861">
        <v>-5.0559799999999999</v>
      </c>
      <c r="CV790" s="861">
        <v>-9.8085920000000009</v>
      </c>
      <c r="CW790" s="861">
        <v>-5.3750429999999998</v>
      </c>
      <c r="CX790" s="861">
        <v>-9.6421309999999991</v>
      </c>
      <c r="CY790" s="861">
        <v>-4.8009139999999997</v>
      </c>
      <c r="CZ790" s="861">
        <v>-6.2749379999999997</v>
      </c>
      <c r="DA790" s="861">
        <v>-4.0416550000000004</v>
      </c>
      <c r="DB790" s="861">
        <v>-7.0690099999999996</v>
      </c>
      <c r="DC790" s="861">
        <v>-4.462091</v>
      </c>
      <c r="DD790" s="861">
        <v>-9.5526689999999999</v>
      </c>
      <c r="DE790" s="861">
        <v>-6.8557199999999998</v>
      </c>
      <c r="DF790" s="861">
        <v>-9.9015699999999995</v>
      </c>
      <c r="DG790" s="861">
        <v>-5.8994749999999998</v>
      </c>
      <c r="DH790" s="861">
        <v>-6.1877040000000001</v>
      </c>
      <c r="DI790" s="861">
        <v>-4.7830240000000002</v>
      </c>
      <c r="DJ790" s="861">
        <v>-6.8661409999999998</v>
      </c>
      <c r="DK790" s="861">
        <v>-5.8885420000000002</v>
      </c>
      <c r="DL790" s="861">
        <v>-9.6243979999999993</v>
      </c>
      <c r="DM790" s="861">
        <v>-8.1000230000000002</v>
      </c>
      <c r="DN790" s="861">
        <v>-9.8992240000000002</v>
      </c>
      <c r="DO790" s="861">
        <v>-6.80471</v>
      </c>
      <c r="DP790" s="861">
        <v>-6.7486790000000001</v>
      </c>
      <c r="DQ790" s="861">
        <v>-5.4727579999999998</v>
      </c>
      <c r="DR790" s="861">
        <v>-7.3805079999999998</v>
      </c>
      <c r="DS790" s="861">
        <v>-6.7750839999999997</v>
      </c>
      <c r="DT790" s="861">
        <v>-9.3247619999999998</v>
      </c>
      <c r="DU790" s="861">
        <v>-9.1475790000000003</v>
      </c>
      <c r="DV790" s="861">
        <v>-10.152495999999999</v>
      </c>
      <c r="DW790" s="861">
        <v>-7.0446059999999999</v>
      </c>
      <c r="DX790" s="861">
        <v>12.683873999999999</v>
      </c>
      <c r="DY790" s="861">
        <v>8.1461810000000003</v>
      </c>
      <c r="DZ790" s="861">
        <v>163.09519499999999</v>
      </c>
      <c r="EA790" s="861">
        <v>151.36219800000001</v>
      </c>
      <c r="EB790" s="861">
        <v>120.55</v>
      </c>
      <c r="EC790" s="861">
        <v>3.2610000000000001</v>
      </c>
      <c r="ED790" s="861">
        <v>386.9</v>
      </c>
      <c r="EE790" s="861">
        <v>120.42</v>
      </c>
      <c r="EF790" s="861">
        <v>5.4470000000000001</v>
      </c>
      <c r="EG790" s="861">
        <v>649.1</v>
      </c>
      <c r="EH790" s="861">
        <v>120.48</v>
      </c>
      <c r="EI790" s="861">
        <v>4.9400000000000004</v>
      </c>
      <c r="EJ790" s="861">
        <v>583.1</v>
      </c>
      <c r="EK790" s="861">
        <v>11.350205000000001</v>
      </c>
      <c r="EL790" s="861">
        <v>4.5252369999999997</v>
      </c>
      <c r="EM790" s="861">
        <v>-17.004073000000002</v>
      </c>
      <c r="EN790" s="861">
        <v>-25.415209999999998</v>
      </c>
      <c r="EO790" s="861">
        <v>95.378281000000001</v>
      </c>
      <c r="EP790" s="861">
        <v>90.253124999999997</v>
      </c>
      <c r="EQ790" s="861">
        <v>-6.4901900000000001</v>
      </c>
      <c r="ER790" s="861">
        <v>1627.3697099999999</v>
      </c>
      <c r="ES790" s="861">
        <v>3851.7527</v>
      </c>
      <c r="ET790" s="861">
        <v>3312.0799480000001</v>
      </c>
      <c r="EU790" s="861"/>
      <c r="EV790" s="861"/>
      <c r="EW790" s="861"/>
      <c r="EX790" s="861"/>
      <c r="EY790" s="861"/>
      <c r="EZ790" s="861"/>
      <c r="FA790" s="861"/>
      <c r="FB790" s="861"/>
      <c r="FC790" s="861"/>
      <c r="FD790" s="861"/>
    </row>
    <row r="791" spans="1:160" x14ac:dyDescent="0.25">
      <c r="A791" s="837">
        <v>46146</v>
      </c>
      <c r="B791" s="836">
        <v>0.62494212962962969</v>
      </c>
      <c r="C791" s="861">
        <v>44400</v>
      </c>
      <c r="D791" s="861">
        <v>0</v>
      </c>
      <c r="E791" s="861">
        <v>0</v>
      </c>
      <c r="F791" s="861">
        <v>75.475272000000004</v>
      </c>
      <c r="G791" s="861">
        <v>71.389448999999999</v>
      </c>
      <c r="H791" s="861">
        <v>65.259558999999996</v>
      </c>
      <c r="I791" s="861">
        <v>73.516904999999994</v>
      </c>
      <c r="J791" s="861">
        <v>71.948571000000001</v>
      </c>
      <c r="K791" s="861">
        <v>71.117275000000006</v>
      </c>
      <c r="L791" s="861">
        <v>73.623585000000006</v>
      </c>
      <c r="M791" s="861">
        <v>74.606693000000007</v>
      </c>
      <c r="N791" s="861">
        <v>-4.3406719999999996</v>
      </c>
      <c r="O791" s="861">
        <v>-8.1494879999999998</v>
      </c>
      <c r="P791" s="861">
        <v>-8.8185210000000005</v>
      </c>
      <c r="Q791" s="861">
        <v>-3.2899389999999999</v>
      </c>
      <c r="R791" s="861">
        <v>-4.9820760000000002</v>
      </c>
      <c r="S791" s="861">
        <v>-5.8142069999999997</v>
      </c>
      <c r="T791" s="861">
        <v>82.3857</v>
      </c>
      <c r="U791" s="861">
        <v>73.889484999999993</v>
      </c>
      <c r="V791" s="861">
        <v>94.143963999999997</v>
      </c>
      <c r="W791" s="861">
        <v>93.195634999999996</v>
      </c>
      <c r="X791" s="861">
        <v>-2.8260749999999999</v>
      </c>
      <c r="Y791" s="861">
        <v>-3.61788</v>
      </c>
      <c r="Z791" s="861">
        <v>-8.9423069999999996</v>
      </c>
      <c r="AA791" s="861">
        <v>-8.8734380000000002</v>
      </c>
      <c r="AB791" s="861">
        <v>-8.3470929999999992</v>
      </c>
      <c r="AC791" s="861">
        <v>-10.700758</v>
      </c>
      <c r="AD791" s="861">
        <v>-14.462921</v>
      </c>
      <c r="AE791" s="861">
        <v>105.06280599999999</v>
      </c>
      <c r="AF791" s="861">
        <v>98.095764000000003</v>
      </c>
      <c r="AG791" s="861">
        <v>89.421935000000005</v>
      </c>
      <c r="AH791" s="861">
        <v>109.28306000000001</v>
      </c>
      <c r="AI791" s="861">
        <v>90.225515000000001</v>
      </c>
      <c r="AJ791" s="861">
        <v>76.942604000000003</v>
      </c>
      <c r="AK791" s="861">
        <v>-5.1057009999999998</v>
      </c>
      <c r="AL791" s="861">
        <v>-9.4275219999999997</v>
      </c>
      <c r="AM791" s="861">
        <v>-5.7882090000000002</v>
      </c>
      <c r="AN791" s="861">
        <v>93.389821999999995</v>
      </c>
      <c r="AO791" s="861">
        <v>92.464478999999997</v>
      </c>
      <c r="AP791" s="861">
        <v>91.346070999999995</v>
      </c>
      <c r="AQ791" s="861">
        <v>88.815695000000005</v>
      </c>
      <c r="AR791" s="861">
        <v>73.774473999999998</v>
      </c>
      <c r="AS791" s="861">
        <v>64.242941000000002</v>
      </c>
      <c r="AT791" s="861">
        <v>77.227452</v>
      </c>
      <c r="AU791" s="861">
        <v>75.628803000000005</v>
      </c>
      <c r="AV791" s="861">
        <v>74.375536999999994</v>
      </c>
      <c r="AW791" s="861">
        <v>74.066058999999996</v>
      </c>
      <c r="AX791" s="861">
        <v>89.202314000000001</v>
      </c>
      <c r="AY791" s="861">
        <v>87.248085000000003</v>
      </c>
      <c r="AZ791" s="861">
        <v>-4.1059000000000001</v>
      </c>
      <c r="BA791" s="861">
        <v>-3.3242820000000002</v>
      </c>
      <c r="BB791" s="861">
        <v>-14.84144</v>
      </c>
      <c r="BC791" s="861">
        <v>-12.723516999999999</v>
      </c>
      <c r="BD791" s="861">
        <v>-14.223174999999999</v>
      </c>
      <c r="BE791" s="861">
        <v>-11.757557</v>
      </c>
      <c r="BF791" s="861">
        <v>30.176915999999999</v>
      </c>
      <c r="BG791" s="861">
        <v>140.28527399999999</v>
      </c>
      <c r="BH791" s="861">
        <v>108.890761</v>
      </c>
      <c r="BI791" s="861">
        <v>51.936183</v>
      </c>
      <c r="BJ791" s="861">
        <v>129.10311200000001</v>
      </c>
      <c r="BK791" s="861">
        <v>85.795890999999997</v>
      </c>
      <c r="BL791" s="861">
        <v>76.177232000000004</v>
      </c>
      <c r="BM791" s="861">
        <v>-21.297526000000001</v>
      </c>
      <c r="BN791" s="861">
        <v>-14.169762</v>
      </c>
      <c r="BO791" s="861">
        <v>-21.671095000000001</v>
      </c>
      <c r="BP791" s="861">
        <v>-14.619655</v>
      </c>
      <c r="BQ791" s="861">
        <v>86.188462000000001</v>
      </c>
      <c r="BR791" s="861">
        <v>88.528882999999993</v>
      </c>
      <c r="BS791" s="861">
        <v>85.199665999999993</v>
      </c>
      <c r="BT791" s="861">
        <v>61.255814999999998</v>
      </c>
      <c r="BU791" s="861">
        <v>63.390799000000001</v>
      </c>
      <c r="BV791" s="861">
        <v>62.446384000000002</v>
      </c>
      <c r="BW791" s="861">
        <v>65.523797999999999</v>
      </c>
      <c r="BX791" s="861">
        <v>-13.81142</v>
      </c>
      <c r="BY791" s="861">
        <v>-14.142950000000001</v>
      </c>
      <c r="BZ791" s="861">
        <v>-18.544900999999999</v>
      </c>
      <c r="CA791" s="861">
        <v>-19.912092000000001</v>
      </c>
      <c r="CB791" s="861">
        <v>-6.4256120000000001</v>
      </c>
      <c r="CC791" s="861">
        <v>-1.693254</v>
      </c>
      <c r="CD791" s="861">
        <v>-6.9329460000000003</v>
      </c>
      <c r="CE791" s="861">
        <v>-0.95804800000000001</v>
      </c>
      <c r="CF791" s="861">
        <v>-9.3651429999999998</v>
      </c>
      <c r="CG791" s="861">
        <v>-0.95652700000000002</v>
      </c>
      <c r="CH791" s="861">
        <v>-9.7570139999999999</v>
      </c>
      <c r="CI791" s="861">
        <v>-3.7952859999999999</v>
      </c>
      <c r="CJ791" s="861">
        <v>-6.6440510000000002</v>
      </c>
      <c r="CK791" s="861">
        <v>-2.5457130000000001</v>
      </c>
      <c r="CL791" s="861">
        <v>-7.2557539999999996</v>
      </c>
      <c r="CM791" s="861">
        <v>-1.5640229999999999</v>
      </c>
      <c r="CN791" s="861">
        <v>-9.0937459999999994</v>
      </c>
      <c r="CO791" s="861">
        <v>-3.9126080000000001</v>
      </c>
      <c r="CP791" s="861">
        <v>-9.4991489999999992</v>
      </c>
      <c r="CQ791" s="861">
        <v>-4.8824360000000002</v>
      </c>
      <c r="CR791" s="861">
        <v>-6.590001</v>
      </c>
      <c r="CS791" s="861">
        <v>-3.727535</v>
      </c>
      <c r="CT791" s="861">
        <v>-6.8317459999999999</v>
      </c>
      <c r="CU791" s="861">
        <v>-5.0187569999999999</v>
      </c>
      <c r="CV791" s="861">
        <v>-9.7959540000000001</v>
      </c>
      <c r="CW791" s="861">
        <v>-5.332211</v>
      </c>
      <c r="CX791" s="861">
        <v>-9.6547499999999999</v>
      </c>
      <c r="CY791" s="861">
        <v>-4.7673540000000001</v>
      </c>
      <c r="CZ791" s="861">
        <v>-6.2562300000000004</v>
      </c>
      <c r="DA791" s="861">
        <v>-4.0210600000000003</v>
      </c>
      <c r="DB791" s="861">
        <v>-7.0847540000000002</v>
      </c>
      <c r="DC791" s="861">
        <v>-4.4182220000000001</v>
      </c>
      <c r="DD791" s="861">
        <v>-9.5501939999999994</v>
      </c>
      <c r="DE791" s="861">
        <v>-6.821034</v>
      </c>
      <c r="DF791" s="861">
        <v>-9.8976550000000003</v>
      </c>
      <c r="DG791" s="861">
        <v>-5.8470930000000001</v>
      </c>
      <c r="DH791" s="861">
        <v>-6.1875439999999999</v>
      </c>
      <c r="DI791" s="861">
        <v>-4.7510500000000002</v>
      </c>
      <c r="DJ791" s="861">
        <v>-6.8816949999999997</v>
      </c>
      <c r="DK791" s="861">
        <v>-5.8607089999999999</v>
      </c>
      <c r="DL791" s="861">
        <v>-9.6190309999999997</v>
      </c>
      <c r="DM791" s="861">
        <v>-8.0422659999999997</v>
      </c>
      <c r="DN791" s="861">
        <v>-9.9201789999999992</v>
      </c>
      <c r="DO791" s="861">
        <v>-6.7858720000000003</v>
      </c>
      <c r="DP791" s="861">
        <v>-6.7415149999999997</v>
      </c>
      <c r="DQ791" s="861">
        <v>-5.4351580000000004</v>
      </c>
      <c r="DR791" s="861">
        <v>-7.3984120000000004</v>
      </c>
      <c r="DS791" s="861">
        <v>-6.719665</v>
      </c>
      <c r="DT791" s="861">
        <v>-9.3240850000000002</v>
      </c>
      <c r="DU791" s="861">
        <v>-9.1014420000000005</v>
      </c>
      <c r="DV791" s="861">
        <v>-10.160876</v>
      </c>
      <c r="DW791" s="861">
        <v>-6.9838120000000004</v>
      </c>
      <c r="DX791" s="861">
        <v>12.589340999999999</v>
      </c>
      <c r="DY791" s="861">
        <v>8.08324</v>
      </c>
      <c r="DZ791" s="861">
        <v>163.111525</v>
      </c>
      <c r="EA791" s="861">
        <v>151.67287099999999</v>
      </c>
      <c r="EB791" s="861">
        <v>120.62</v>
      </c>
      <c r="EC791" s="861">
        <v>3.26</v>
      </c>
      <c r="ED791" s="861">
        <v>387.3</v>
      </c>
      <c r="EE791" s="861">
        <v>120.64</v>
      </c>
      <c r="EF791" s="861">
        <v>5.4450000000000003</v>
      </c>
      <c r="EG791" s="861">
        <v>645.29999999999995</v>
      </c>
      <c r="EH791" s="861">
        <v>120.5</v>
      </c>
      <c r="EI791" s="861">
        <v>4.9470000000000001</v>
      </c>
      <c r="EJ791" s="861">
        <v>587.1</v>
      </c>
      <c r="EK791" s="861">
        <v>11.379644000000001</v>
      </c>
      <c r="EL791" s="861">
        <v>3.8695870000000001</v>
      </c>
      <c r="EM791" s="861">
        <v>-17.167853000000001</v>
      </c>
      <c r="EN791" s="861">
        <v>-25.540682</v>
      </c>
      <c r="EO791" s="861">
        <v>95.385238999999999</v>
      </c>
      <c r="EP791" s="861">
        <v>90.392200000000003</v>
      </c>
      <c r="EQ791" s="861">
        <v>-6.4751909999999997</v>
      </c>
      <c r="ER791" s="861">
        <v>1633.8274510000001</v>
      </c>
      <c r="ES791" s="861">
        <v>3862.5322689999998</v>
      </c>
      <c r="ET791" s="861">
        <v>3321.8272539999998</v>
      </c>
      <c r="EU791" s="861"/>
      <c r="EV791" s="861"/>
      <c r="EW791" s="861"/>
      <c r="EX791" s="861"/>
      <c r="EY791" s="861"/>
      <c r="EZ791" s="861"/>
      <c r="FA791" s="861"/>
      <c r="FB791" s="861"/>
      <c r="FC791" s="861"/>
      <c r="FD791" s="861"/>
    </row>
    <row r="792" spans="1:160" x14ac:dyDescent="0.25">
      <c r="A792" s="837">
        <v>46146</v>
      </c>
      <c r="B792" s="836">
        <v>0.62563657407407403</v>
      </c>
      <c r="C792" s="861">
        <v>44460</v>
      </c>
      <c r="D792" s="861">
        <v>0</v>
      </c>
      <c r="E792" s="861">
        <v>0</v>
      </c>
      <c r="F792" s="861">
        <v>75.619135999999997</v>
      </c>
      <c r="G792" s="861">
        <v>71.383851000000007</v>
      </c>
      <c r="H792" s="861">
        <v>65.376548</v>
      </c>
      <c r="I792" s="861">
        <v>73.496436000000003</v>
      </c>
      <c r="J792" s="861">
        <v>71.945443999999995</v>
      </c>
      <c r="K792" s="861">
        <v>71.104384999999994</v>
      </c>
      <c r="L792" s="861">
        <v>73.625397000000007</v>
      </c>
      <c r="M792" s="861">
        <v>74.599205999999995</v>
      </c>
      <c r="N792" s="861">
        <v>-4.9625500000000002</v>
      </c>
      <c r="O792" s="861">
        <v>-8.4501120000000007</v>
      </c>
      <c r="P792" s="861">
        <v>-8.9573289999999997</v>
      </c>
      <c r="Q792" s="861">
        <v>16.834762000000001</v>
      </c>
      <c r="R792" s="861">
        <v>-0.77726499999999998</v>
      </c>
      <c r="S792" s="861">
        <v>-6.033239</v>
      </c>
      <c r="T792" s="861">
        <v>82.139984999999996</v>
      </c>
      <c r="U792" s="861">
        <v>73.742006000000003</v>
      </c>
      <c r="V792" s="861">
        <v>94.011617000000001</v>
      </c>
      <c r="W792" s="861">
        <v>93.107409000000004</v>
      </c>
      <c r="X792" s="861">
        <v>10.600137</v>
      </c>
      <c r="Y792" s="861">
        <v>5.9676669999999996</v>
      </c>
      <c r="Z792" s="861">
        <v>-7.6386839999999996</v>
      </c>
      <c r="AA792" s="861">
        <v>-7.212879</v>
      </c>
      <c r="AB792" s="861">
        <v>-7.2366770000000002</v>
      </c>
      <c r="AC792" s="861">
        <v>-10.882445000000001</v>
      </c>
      <c r="AD792" s="861">
        <v>-14.609351</v>
      </c>
      <c r="AE792" s="861">
        <v>105.089422</v>
      </c>
      <c r="AF792" s="861">
        <v>97.900036999999998</v>
      </c>
      <c r="AG792" s="861">
        <v>89.133689000000004</v>
      </c>
      <c r="AH792" s="861">
        <v>109.17737099999999</v>
      </c>
      <c r="AI792" s="861">
        <v>90.144936000000001</v>
      </c>
      <c r="AJ792" s="861">
        <v>77.030197000000001</v>
      </c>
      <c r="AK792" s="861">
        <v>-5.409948</v>
      </c>
      <c r="AL792" s="861">
        <v>-9.6263690000000004</v>
      </c>
      <c r="AM792" s="861">
        <v>-5.9994449999999997</v>
      </c>
      <c r="AN792" s="861">
        <v>93.326954000000001</v>
      </c>
      <c r="AO792" s="861">
        <v>92.409976</v>
      </c>
      <c r="AP792" s="861">
        <v>91.322586999999999</v>
      </c>
      <c r="AQ792" s="861">
        <v>88.805445000000006</v>
      </c>
      <c r="AR792" s="861">
        <v>73.760655999999997</v>
      </c>
      <c r="AS792" s="861">
        <v>64.270036000000005</v>
      </c>
      <c r="AT792" s="861">
        <v>77.291359999999997</v>
      </c>
      <c r="AU792" s="861">
        <v>75.628675000000001</v>
      </c>
      <c r="AV792" s="861">
        <v>74.675482000000002</v>
      </c>
      <c r="AW792" s="861">
        <v>73.877319999999997</v>
      </c>
      <c r="AX792" s="861">
        <v>89.064653000000007</v>
      </c>
      <c r="AY792" s="861">
        <v>87.152180999999999</v>
      </c>
      <c r="AZ792" s="861">
        <v>-2.922571</v>
      </c>
      <c r="BA792" s="861">
        <v>-3.4830109999999999</v>
      </c>
      <c r="BB792" s="861">
        <v>-14.844893000000001</v>
      </c>
      <c r="BC792" s="861">
        <v>-12.797663</v>
      </c>
      <c r="BD792" s="861">
        <v>-14.300805</v>
      </c>
      <c r="BE792" s="861">
        <v>-11.74169</v>
      </c>
      <c r="BF792" s="861">
        <v>30.324342000000001</v>
      </c>
      <c r="BG792" s="861">
        <v>140.22935100000001</v>
      </c>
      <c r="BH792" s="861">
        <v>108.764055</v>
      </c>
      <c r="BI792" s="861">
        <v>51.851182000000001</v>
      </c>
      <c r="BJ792" s="861">
        <v>129.00820899999999</v>
      </c>
      <c r="BK792" s="861">
        <v>85.548642000000001</v>
      </c>
      <c r="BL792" s="861">
        <v>75.916655000000006</v>
      </c>
      <c r="BM792" s="861">
        <v>-21.448830000000001</v>
      </c>
      <c r="BN792" s="861">
        <v>-14.274357999999999</v>
      </c>
      <c r="BO792" s="861">
        <v>-21.373048000000001</v>
      </c>
      <c r="BP792" s="861">
        <v>-14.747966</v>
      </c>
      <c r="BQ792" s="861">
        <v>86.045692000000003</v>
      </c>
      <c r="BR792" s="861">
        <v>88.513315000000006</v>
      </c>
      <c r="BS792" s="861">
        <v>85.143546999999998</v>
      </c>
      <c r="BT792" s="861">
        <v>61.133251000000001</v>
      </c>
      <c r="BU792" s="861">
        <v>63.465563000000003</v>
      </c>
      <c r="BV792" s="861">
        <v>62.478361</v>
      </c>
      <c r="BW792" s="861">
        <v>65.567189999999997</v>
      </c>
      <c r="BX792" s="861">
        <v>-13.902023</v>
      </c>
      <c r="BY792" s="861">
        <v>-14.071096000000001</v>
      </c>
      <c r="BZ792" s="861">
        <v>-18.804952</v>
      </c>
      <c r="CA792" s="861">
        <v>-20.086867000000002</v>
      </c>
      <c r="CB792" s="861">
        <v>-6.4062770000000002</v>
      </c>
      <c r="CC792" s="861">
        <v>-1.660253</v>
      </c>
      <c r="CD792" s="861">
        <v>-6.9389050000000001</v>
      </c>
      <c r="CE792" s="861">
        <v>-0.97552000000000005</v>
      </c>
      <c r="CF792" s="861">
        <v>-9.3382380000000005</v>
      </c>
      <c r="CG792" s="861">
        <v>-0.93922700000000003</v>
      </c>
      <c r="CH792" s="861">
        <v>-9.7765140000000006</v>
      </c>
      <c r="CI792" s="861">
        <v>-3.7867190000000002</v>
      </c>
      <c r="CJ792" s="861">
        <v>-6.6387140000000002</v>
      </c>
      <c r="CK792" s="861">
        <v>-2.490869</v>
      </c>
      <c r="CL792" s="861">
        <v>-7.240221</v>
      </c>
      <c r="CM792" s="861">
        <v>-1.5653010000000001</v>
      </c>
      <c r="CN792" s="861">
        <v>-9.0870040000000003</v>
      </c>
      <c r="CO792" s="861">
        <v>-3.9282330000000001</v>
      </c>
      <c r="CP792" s="861">
        <v>-9.5131510000000006</v>
      </c>
      <c r="CQ792" s="861">
        <v>-4.8497830000000004</v>
      </c>
      <c r="CR792" s="861">
        <v>-6.55166</v>
      </c>
      <c r="CS792" s="861">
        <v>-3.665667</v>
      </c>
      <c r="CT792" s="861">
        <v>-6.8423470000000002</v>
      </c>
      <c r="CU792" s="861">
        <v>-5.0311899999999996</v>
      </c>
      <c r="CV792" s="861">
        <v>-9.7887760000000004</v>
      </c>
      <c r="CW792" s="861">
        <v>-5.3376619999999999</v>
      </c>
      <c r="CX792" s="861">
        <v>-9.659967</v>
      </c>
      <c r="CY792" s="861">
        <v>-4.7720659999999997</v>
      </c>
      <c r="CZ792" s="861">
        <v>-6.2282950000000001</v>
      </c>
      <c r="DA792" s="861">
        <v>-3.998183</v>
      </c>
      <c r="DB792" s="861">
        <v>-7.0683069999999999</v>
      </c>
      <c r="DC792" s="861">
        <v>-4.4190560000000003</v>
      </c>
      <c r="DD792" s="861">
        <v>-9.5154169999999993</v>
      </c>
      <c r="DE792" s="861">
        <v>-6.8190929999999996</v>
      </c>
      <c r="DF792" s="861">
        <v>-9.8567210000000003</v>
      </c>
      <c r="DG792" s="861">
        <v>-5.8558399999999997</v>
      </c>
      <c r="DH792" s="861">
        <v>-6.1669070000000001</v>
      </c>
      <c r="DI792" s="861">
        <v>-4.7430880000000002</v>
      </c>
      <c r="DJ792" s="861">
        <v>-6.864833</v>
      </c>
      <c r="DK792" s="861">
        <v>-5.8667199999999999</v>
      </c>
      <c r="DL792" s="861">
        <v>-9.5908730000000002</v>
      </c>
      <c r="DM792" s="861">
        <v>-8.0590919999999997</v>
      </c>
      <c r="DN792" s="861">
        <v>-9.9088039999999999</v>
      </c>
      <c r="DO792" s="861">
        <v>-6.7782900000000001</v>
      </c>
      <c r="DP792" s="861">
        <v>-6.7040519999999999</v>
      </c>
      <c r="DQ792" s="861">
        <v>-5.4481549999999999</v>
      </c>
      <c r="DR792" s="861">
        <v>-7.3773299999999997</v>
      </c>
      <c r="DS792" s="861">
        <v>-6.7480960000000003</v>
      </c>
      <c r="DT792" s="861">
        <v>-9.2903149999999997</v>
      </c>
      <c r="DU792" s="861">
        <v>-9.1079860000000004</v>
      </c>
      <c r="DV792" s="861">
        <v>-10.120818</v>
      </c>
      <c r="DW792" s="861">
        <v>-6.9934640000000003</v>
      </c>
      <c r="DX792" s="861">
        <v>13.093113000000001</v>
      </c>
      <c r="DY792" s="861">
        <v>8.0152929999999998</v>
      </c>
      <c r="DZ792" s="861">
        <v>162.92780400000001</v>
      </c>
      <c r="EA792" s="861">
        <v>151.47622200000001</v>
      </c>
      <c r="EB792" s="861">
        <v>121.23</v>
      </c>
      <c r="EC792" s="861">
        <v>1.2410000000000001</v>
      </c>
      <c r="ED792" s="861">
        <v>133.4</v>
      </c>
      <c r="EE792" s="861">
        <v>121.27</v>
      </c>
      <c r="EF792" s="861">
        <v>5.415</v>
      </c>
      <c r="EG792" s="861">
        <v>650.1</v>
      </c>
      <c r="EH792" s="861">
        <v>121.32</v>
      </c>
      <c r="EI792" s="861">
        <v>4.9329999999999998</v>
      </c>
      <c r="EJ792" s="861">
        <v>583.1</v>
      </c>
      <c r="EK792" s="861">
        <v>10.300611999999999</v>
      </c>
      <c r="EL792" s="861">
        <v>4.303388</v>
      </c>
      <c r="EM792" s="861">
        <v>-16.300056999999999</v>
      </c>
      <c r="EN792" s="861">
        <v>-25.676435999999999</v>
      </c>
      <c r="EO792" s="861">
        <v>95.306931000000006</v>
      </c>
      <c r="EP792" s="861">
        <v>90.304191000000003</v>
      </c>
      <c r="EQ792" s="861">
        <v>-6.4648750000000001</v>
      </c>
      <c r="ER792" s="861">
        <v>1636.897101</v>
      </c>
      <c r="ES792" s="861">
        <v>3873.317607</v>
      </c>
      <c r="ET792" s="861">
        <v>3331.5831389999998</v>
      </c>
      <c r="EU792" s="861"/>
      <c r="EV792" s="861"/>
      <c r="EW792" s="861"/>
      <c r="EX792" s="861"/>
      <c r="EY792" s="861"/>
      <c r="EZ792" s="861"/>
      <c r="FA792" s="861"/>
      <c r="FB792" s="861"/>
      <c r="FC792" s="861"/>
      <c r="FD792" s="861"/>
    </row>
    <row r="793" spans="1:160" x14ac:dyDescent="0.25">
      <c r="A793" s="837">
        <v>46146</v>
      </c>
      <c r="B793" s="836">
        <v>0.62633101851851858</v>
      </c>
      <c r="C793" s="861">
        <v>44520</v>
      </c>
      <c r="D793" s="861">
        <v>0</v>
      </c>
      <c r="E793" s="861">
        <v>0</v>
      </c>
      <c r="F793" s="861">
        <v>75.783794999999998</v>
      </c>
      <c r="G793" s="861">
        <v>71.444568000000004</v>
      </c>
      <c r="H793" s="861">
        <v>65.383868000000007</v>
      </c>
      <c r="I793" s="861">
        <v>73.544320999999997</v>
      </c>
      <c r="J793" s="861">
        <v>72.054880999999995</v>
      </c>
      <c r="K793" s="861">
        <v>71.160043999999999</v>
      </c>
      <c r="L793" s="861">
        <v>73.624590999999995</v>
      </c>
      <c r="M793" s="861">
        <v>74.657562999999996</v>
      </c>
      <c r="N793" s="861">
        <v>-2.621772</v>
      </c>
      <c r="O793" s="861">
        <v>-5.7472799999999999</v>
      </c>
      <c r="P793" s="861">
        <v>-6.6396949999999997</v>
      </c>
      <c r="Q793" s="861">
        <v>-0.20699400000000001</v>
      </c>
      <c r="R793" s="861">
        <v>3.006E-2</v>
      </c>
      <c r="S793" s="861">
        <v>-0.76415900000000003</v>
      </c>
      <c r="T793" s="861">
        <v>83.736427000000006</v>
      </c>
      <c r="U793" s="861">
        <v>74.061995999999994</v>
      </c>
      <c r="V793" s="861">
        <v>97.916981000000007</v>
      </c>
      <c r="W793" s="861">
        <v>97.047234000000003</v>
      </c>
      <c r="X793" s="861">
        <v>2.0145919999999999</v>
      </c>
      <c r="Y793" s="861">
        <v>2.2761930000000001</v>
      </c>
      <c r="Z793" s="861">
        <v>-2.192777</v>
      </c>
      <c r="AA793" s="861">
        <v>-2.331871</v>
      </c>
      <c r="AB793" s="861">
        <v>-1.724572</v>
      </c>
      <c r="AC793" s="861">
        <v>-5.0766410000000004</v>
      </c>
      <c r="AD793" s="861">
        <v>-8.4149499999999993</v>
      </c>
      <c r="AE793" s="861">
        <v>111.02316999999999</v>
      </c>
      <c r="AF793" s="861">
        <v>98.601923999999997</v>
      </c>
      <c r="AG793" s="861">
        <v>89.914828999999997</v>
      </c>
      <c r="AH793" s="861">
        <v>113.605864</v>
      </c>
      <c r="AI793" s="861">
        <v>92.754411000000005</v>
      </c>
      <c r="AJ793" s="861">
        <v>81.196697999999998</v>
      </c>
      <c r="AK793" s="861">
        <v>-0.33126699999999998</v>
      </c>
      <c r="AL793" s="861">
        <v>-3.373329</v>
      </c>
      <c r="AM793" s="861">
        <v>-0.52096900000000002</v>
      </c>
      <c r="AN793" s="861">
        <v>95.559270999999995</v>
      </c>
      <c r="AO793" s="861">
        <v>96.290488999999994</v>
      </c>
      <c r="AP793" s="861">
        <v>92.960893999999996</v>
      </c>
      <c r="AQ793" s="861">
        <v>89.636926000000003</v>
      </c>
      <c r="AR793" s="861">
        <v>73.873361000000003</v>
      </c>
      <c r="AS793" s="861">
        <v>64.312579999999997</v>
      </c>
      <c r="AT793" s="861">
        <v>77.324935999999994</v>
      </c>
      <c r="AU793" s="861">
        <v>75.730689999999996</v>
      </c>
      <c r="AV793" s="861">
        <v>75.098239000000007</v>
      </c>
      <c r="AW793" s="861">
        <v>74.414078000000003</v>
      </c>
      <c r="AX793" s="861">
        <v>92.612019000000004</v>
      </c>
      <c r="AY793" s="861">
        <v>90.478299000000007</v>
      </c>
      <c r="AZ793" s="861">
        <v>0.82316800000000001</v>
      </c>
      <c r="BA793" s="861">
        <v>0.13247400000000001</v>
      </c>
      <c r="BB793" s="861">
        <v>-7.6393199999999997</v>
      </c>
      <c r="BC793" s="861">
        <v>-5.9942320000000002</v>
      </c>
      <c r="BD793" s="861">
        <v>-7.2840730000000002</v>
      </c>
      <c r="BE793" s="861">
        <v>-3.3258390000000002</v>
      </c>
      <c r="BF793" s="861">
        <v>31.960336999999999</v>
      </c>
      <c r="BG793" s="861">
        <v>142.375586</v>
      </c>
      <c r="BH793" s="861">
        <v>109.88198300000001</v>
      </c>
      <c r="BI793" s="861">
        <v>53.463788999999998</v>
      </c>
      <c r="BJ793" s="861">
        <v>132.48194899999999</v>
      </c>
      <c r="BK793" s="861">
        <v>83.244802000000007</v>
      </c>
      <c r="BL793" s="861">
        <v>72.548704000000001</v>
      </c>
      <c r="BM793" s="861">
        <v>-17.067112999999999</v>
      </c>
      <c r="BN793" s="861">
        <v>-9.1551899999999993</v>
      </c>
      <c r="BO793" s="861">
        <v>-7.2089429999999997</v>
      </c>
      <c r="BP793" s="861">
        <v>-9.7610109999999999</v>
      </c>
      <c r="BQ793" s="861">
        <v>83.294265999999993</v>
      </c>
      <c r="BR793" s="861">
        <v>88.921223999999995</v>
      </c>
      <c r="BS793" s="861">
        <v>85.555541000000005</v>
      </c>
      <c r="BT793" s="861">
        <v>61.270729000000003</v>
      </c>
      <c r="BU793" s="861">
        <v>63.405841000000002</v>
      </c>
      <c r="BV793" s="861">
        <v>62.494025999999998</v>
      </c>
      <c r="BW793" s="861">
        <v>65.594329999999999</v>
      </c>
      <c r="BX793" s="861">
        <v>-1.603138</v>
      </c>
      <c r="BY793" s="861">
        <v>-8.1233590000000007</v>
      </c>
      <c r="BZ793" s="861">
        <v>-6.8984569999999996</v>
      </c>
      <c r="CA793" s="861">
        <v>-10.448342999999999</v>
      </c>
      <c r="CB793" s="861">
        <v>-6.4012789999999997</v>
      </c>
      <c r="CC793" s="861">
        <v>-1.568427</v>
      </c>
      <c r="CD793" s="861">
        <v>-6.8972220000000002</v>
      </c>
      <c r="CE793" s="861">
        <v>-0.880552</v>
      </c>
      <c r="CF793" s="861">
        <v>-9.2924670000000003</v>
      </c>
      <c r="CG793" s="861">
        <v>-0.88526199999999999</v>
      </c>
      <c r="CH793" s="861">
        <v>-9.7804029999999997</v>
      </c>
      <c r="CI793" s="861">
        <v>-3.7264390000000001</v>
      </c>
      <c r="CJ793" s="861">
        <v>-6.5744300000000004</v>
      </c>
      <c r="CK793" s="861">
        <v>-2.4981740000000001</v>
      </c>
      <c r="CL793" s="861">
        <v>-7.1812310000000004</v>
      </c>
      <c r="CM793" s="861">
        <v>-1.538786</v>
      </c>
      <c r="CN793" s="861">
        <v>-9.0393760000000007</v>
      </c>
      <c r="CO793" s="861">
        <v>-3.8605369999999999</v>
      </c>
      <c r="CP793" s="861">
        <v>-9.4834479999999992</v>
      </c>
      <c r="CQ793" s="861">
        <v>-4.8570719999999996</v>
      </c>
      <c r="CR793" s="861">
        <v>-6.5155599999999998</v>
      </c>
      <c r="CS793" s="861">
        <v>-3.671084</v>
      </c>
      <c r="CT793" s="861">
        <v>-6.7912590000000002</v>
      </c>
      <c r="CU793" s="861">
        <v>-4.9849030000000001</v>
      </c>
      <c r="CV793" s="861">
        <v>-9.7430800000000009</v>
      </c>
      <c r="CW793" s="861">
        <v>-5.2908869999999997</v>
      </c>
      <c r="CX793" s="861">
        <v>-9.6386430000000001</v>
      </c>
      <c r="CY793" s="861">
        <v>-4.7346139999999997</v>
      </c>
      <c r="CZ793" s="861">
        <v>-6.2084849999999996</v>
      </c>
      <c r="DA793" s="861">
        <v>-3.9642339999999998</v>
      </c>
      <c r="DB793" s="861">
        <v>-7.0435369999999997</v>
      </c>
      <c r="DC793" s="861">
        <v>-4.3688029999999998</v>
      </c>
      <c r="DD793" s="861">
        <v>-9.5218360000000004</v>
      </c>
      <c r="DE793" s="861">
        <v>-6.7633809999999999</v>
      </c>
      <c r="DF793" s="861">
        <v>-9.8910129999999992</v>
      </c>
      <c r="DG793" s="861">
        <v>-5.805993</v>
      </c>
      <c r="DH793" s="861">
        <v>-6.1636810000000004</v>
      </c>
      <c r="DI793" s="861">
        <v>-4.694356</v>
      </c>
      <c r="DJ793" s="861">
        <v>-6.8467589999999996</v>
      </c>
      <c r="DK793" s="861">
        <v>-5.8155720000000004</v>
      </c>
      <c r="DL793" s="861">
        <v>-9.5814920000000008</v>
      </c>
      <c r="DM793" s="861">
        <v>-8.0403769999999994</v>
      </c>
      <c r="DN793" s="861">
        <v>-9.8867899999999995</v>
      </c>
      <c r="DO793" s="861">
        <v>-6.7503140000000004</v>
      </c>
      <c r="DP793" s="861">
        <v>-6.7129630000000002</v>
      </c>
      <c r="DQ793" s="861">
        <v>-5.37887</v>
      </c>
      <c r="DR793" s="861">
        <v>-7.3498939999999999</v>
      </c>
      <c r="DS793" s="861">
        <v>-6.6782019999999997</v>
      </c>
      <c r="DT793" s="861">
        <v>-9.310003</v>
      </c>
      <c r="DU793" s="861">
        <v>-9.0747129999999991</v>
      </c>
      <c r="DV793" s="861">
        <v>-10.133514999999999</v>
      </c>
      <c r="DW793" s="861">
        <v>-6.9584570000000001</v>
      </c>
      <c r="DX793" s="861">
        <v>15.642011999999999</v>
      </c>
      <c r="DY793" s="861">
        <v>10.100419</v>
      </c>
      <c r="DZ793" s="861">
        <v>172.71034900000001</v>
      </c>
      <c r="EA793" s="861">
        <v>158.09009599999999</v>
      </c>
      <c r="EB793" s="861">
        <v>120.37</v>
      </c>
      <c r="EC793" s="861">
        <v>3.2589999999999999</v>
      </c>
      <c r="ED793" s="861">
        <v>386.4</v>
      </c>
      <c r="EE793" s="861">
        <v>120.3</v>
      </c>
      <c r="EF793" s="861">
        <v>5.8170000000000002</v>
      </c>
      <c r="EG793" s="861">
        <v>689.6</v>
      </c>
      <c r="EH793" s="861">
        <v>120.46</v>
      </c>
      <c r="EI793" s="861">
        <v>5.1630000000000003</v>
      </c>
      <c r="EJ793" s="861">
        <v>613.79999999999995</v>
      </c>
      <c r="EK793" s="861">
        <v>11.565633</v>
      </c>
      <c r="EL793" s="861">
        <v>14.437998</v>
      </c>
      <c r="EM793" s="861">
        <v>-12.086601999999999</v>
      </c>
      <c r="EN793" s="861">
        <v>-21.646941000000002</v>
      </c>
      <c r="EO793" s="861">
        <v>99.396591999999998</v>
      </c>
      <c r="EP793" s="861">
        <v>93.223240000000004</v>
      </c>
      <c r="EQ793" s="861">
        <v>-6.4328830000000004</v>
      </c>
      <c r="ER793" s="861">
        <v>1640.453223</v>
      </c>
      <c r="ES793" s="861">
        <v>3884.9762249999999</v>
      </c>
      <c r="ET793" s="861">
        <v>3341.8700520000002</v>
      </c>
      <c r="EU793" s="861"/>
      <c r="EV793" s="861"/>
      <c r="EW793" s="861"/>
      <c r="EX793" s="861"/>
      <c r="EY793" s="861"/>
      <c r="EZ793" s="861"/>
      <c r="FA793" s="861"/>
      <c r="FB793" s="861"/>
      <c r="FC793" s="861"/>
      <c r="FD793" s="861"/>
    </row>
    <row r="794" spans="1:160" x14ac:dyDescent="0.25">
      <c r="A794" s="837">
        <v>46146</v>
      </c>
      <c r="B794" s="836">
        <v>0.62702546296296291</v>
      </c>
      <c r="C794" s="861">
        <v>44580</v>
      </c>
      <c r="D794" s="861">
        <v>0</v>
      </c>
      <c r="E794" s="861">
        <v>0</v>
      </c>
      <c r="F794" s="861">
        <v>75.872404000000003</v>
      </c>
      <c r="G794" s="861">
        <v>71.457707999999997</v>
      </c>
      <c r="H794" s="861">
        <v>65.476138000000006</v>
      </c>
      <c r="I794" s="861">
        <v>73.538461999999996</v>
      </c>
      <c r="J794" s="861">
        <v>72.082071999999997</v>
      </c>
      <c r="K794" s="861">
        <v>71.148227000000006</v>
      </c>
      <c r="L794" s="861">
        <v>73.654551999999995</v>
      </c>
      <c r="M794" s="861">
        <v>74.663822999999994</v>
      </c>
      <c r="N794" s="861">
        <v>-2.9244180000000002</v>
      </c>
      <c r="O794" s="861">
        <v>-6.031352</v>
      </c>
      <c r="P794" s="861">
        <v>-6.9858159999999998</v>
      </c>
      <c r="Q794" s="861">
        <v>-2.1334909999999998</v>
      </c>
      <c r="R794" s="861">
        <v>-3.21773</v>
      </c>
      <c r="S794" s="861">
        <v>-4.4763849999999996</v>
      </c>
      <c r="T794" s="861">
        <v>83.240183000000002</v>
      </c>
      <c r="U794" s="861">
        <v>74.765151000000003</v>
      </c>
      <c r="V794" s="861">
        <v>96.469992000000005</v>
      </c>
      <c r="W794" s="861">
        <v>95.575723999999994</v>
      </c>
      <c r="X794" s="861">
        <v>-0.28200500000000001</v>
      </c>
      <c r="Y794" s="861">
        <v>-0.540825</v>
      </c>
      <c r="Z794" s="861">
        <v>-5.4271269999999996</v>
      </c>
      <c r="AA794" s="861">
        <v>-5.4667329999999996</v>
      </c>
      <c r="AB794" s="861">
        <v>-4.9357829999999998</v>
      </c>
      <c r="AC794" s="861">
        <v>-7.6591880000000003</v>
      </c>
      <c r="AD794" s="861">
        <v>-11.769223</v>
      </c>
      <c r="AE794" s="861">
        <v>111.574313</v>
      </c>
      <c r="AF794" s="861">
        <v>99.54477</v>
      </c>
      <c r="AG794" s="861">
        <v>91.328863999999996</v>
      </c>
      <c r="AH794" s="861">
        <v>116.893614</v>
      </c>
      <c r="AI794" s="861">
        <v>92.210514000000003</v>
      </c>
      <c r="AJ794" s="861">
        <v>79.652535</v>
      </c>
      <c r="AK794" s="861">
        <v>-1.997061</v>
      </c>
      <c r="AL794" s="861">
        <v>-6.3368270000000004</v>
      </c>
      <c r="AM794" s="861">
        <v>-3.2135549999999999</v>
      </c>
      <c r="AN794" s="861">
        <v>95.721806999999998</v>
      </c>
      <c r="AO794" s="861">
        <v>94.721547000000001</v>
      </c>
      <c r="AP794" s="861">
        <v>93.971397999999994</v>
      </c>
      <c r="AQ794" s="861">
        <v>90.180316000000005</v>
      </c>
      <c r="AR794" s="861">
        <v>73.941141000000002</v>
      </c>
      <c r="AS794" s="861">
        <v>64.300284000000005</v>
      </c>
      <c r="AT794" s="861">
        <v>77.547231999999994</v>
      </c>
      <c r="AU794" s="861">
        <v>75.919646</v>
      </c>
      <c r="AV794" s="861">
        <v>75.009020000000007</v>
      </c>
      <c r="AW794" s="861">
        <v>74.640630999999999</v>
      </c>
      <c r="AX794" s="861">
        <v>90.781557000000006</v>
      </c>
      <c r="AY794" s="861">
        <v>88.750215999999995</v>
      </c>
      <c r="AZ794" s="861">
        <v>-1.456329</v>
      </c>
      <c r="BA794" s="861">
        <v>-1.3100149999999999</v>
      </c>
      <c r="BB794" s="861">
        <v>-10.579705000000001</v>
      </c>
      <c r="BC794" s="861">
        <v>-8.6187869999999993</v>
      </c>
      <c r="BD794" s="861">
        <v>-9.7131699999999999</v>
      </c>
      <c r="BE794" s="861">
        <v>-1.8275060000000001</v>
      </c>
      <c r="BF794" s="861">
        <v>32.670017000000001</v>
      </c>
      <c r="BG794" s="861">
        <v>141.53674799999999</v>
      </c>
      <c r="BH794" s="861">
        <v>110.135588</v>
      </c>
      <c r="BI794" s="861">
        <v>52.677954</v>
      </c>
      <c r="BJ794" s="861">
        <v>132.063783</v>
      </c>
      <c r="BK794" s="861">
        <v>87.528644999999997</v>
      </c>
      <c r="BL794" s="861">
        <v>78.867202000000006</v>
      </c>
      <c r="BM794" s="861">
        <v>-17.357679000000001</v>
      </c>
      <c r="BN794" s="861">
        <v>-10.230589999999999</v>
      </c>
      <c r="BO794" s="861">
        <v>-7.0167440000000001</v>
      </c>
      <c r="BP794" s="861">
        <v>-10.189747000000001</v>
      </c>
      <c r="BQ794" s="861">
        <v>87.560599999999994</v>
      </c>
      <c r="BR794" s="861">
        <v>89.145878999999994</v>
      </c>
      <c r="BS794" s="861">
        <v>85.957498999999999</v>
      </c>
      <c r="BT794" s="861">
        <v>61.013756000000001</v>
      </c>
      <c r="BU794" s="861">
        <v>63.559614000000003</v>
      </c>
      <c r="BV794" s="861">
        <v>62.586241000000001</v>
      </c>
      <c r="BW794" s="861">
        <v>65.655026000000007</v>
      </c>
      <c r="BX794" s="861">
        <v>-10.798356</v>
      </c>
      <c r="BY794" s="861">
        <v>-11.253848</v>
      </c>
      <c r="BZ794" s="861">
        <v>-8.5179349999999996</v>
      </c>
      <c r="CA794" s="861">
        <v>-8.7089920000000003</v>
      </c>
      <c r="CB794" s="861">
        <v>-6.3673529999999996</v>
      </c>
      <c r="CC794" s="861">
        <v>-1.542106</v>
      </c>
      <c r="CD794" s="861">
        <v>-6.8963669999999997</v>
      </c>
      <c r="CE794" s="861">
        <v>-0.85795999999999994</v>
      </c>
      <c r="CF794" s="861">
        <v>-9.3393800000000002</v>
      </c>
      <c r="CG794" s="861">
        <v>-0.86632600000000004</v>
      </c>
      <c r="CH794" s="861">
        <v>-9.7753820000000005</v>
      </c>
      <c r="CI794" s="861">
        <v>-3.7154250000000002</v>
      </c>
      <c r="CJ794" s="861">
        <v>-6.5713010000000001</v>
      </c>
      <c r="CK794" s="861">
        <v>-2.464858</v>
      </c>
      <c r="CL794" s="861">
        <v>-7.1836460000000004</v>
      </c>
      <c r="CM794" s="861">
        <v>-1.508761</v>
      </c>
      <c r="CN794" s="861">
        <v>-9.0665890000000005</v>
      </c>
      <c r="CO794" s="861">
        <v>-3.8452320000000002</v>
      </c>
      <c r="CP794" s="861">
        <v>-9.5056329999999996</v>
      </c>
      <c r="CQ794" s="861">
        <v>-4.7859959999999999</v>
      </c>
      <c r="CR794" s="861">
        <v>-6.502637</v>
      </c>
      <c r="CS794" s="861">
        <v>-3.6321979999999998</v>
      </c>
      <c r="CT794" s="861">
        <v>-6.8246549999999999</v>
      </c>
      <c r="CU794" s="861">
        <v>-4.9809549999999998</v>
      </c>
      <c r="CV794" s="861">
        <v>-9.7827310000000001</v>
      </c>
      <c r="CW794" s="861">
        <v>-5.2981170000000004</v>
      </c>
      <c r="CX794" s="861">
        <v>-9.6687560000000001</v>
      </c>
      <c r="CY794" s="861">
        <v>-4.7240039999999999</v>
      </c>
      <c r="CZ794" s="861">
        <v>-6.211379</v>
      </c>
      <c r="DA794" s="861">
        <v>-3.9996689999999999</v>
      </c>
      <c r="DB794" s="861">
        <v>-7.0744720000000001</v>
      </c>
      <c r="DC794" s="861">
        <v>-4.4154260000000001</v>
      </c>
      <c r="DD794" s="861">
        <v>-9.5207660000000001</v>
      </c>
      <c r="DE794" s="861">
        <v>-6.7898649999999998</v>
      </c>
      <c r="DF794" s="861">
        <v>-9.8779439999999994</v>
      </c>
      <c r="DG794" s="861">
        <v>-5.8293730000000004</v>
      </c>
      <c r="DH794" s="861">
        <v>-6.144158</v>
      </c>
      <c r="DI794" s="861">
        <v>-4.7380259999999996</v>
      </c>
      <c r="DJ794" s="861">
        <v>-6.8448120000000001</v>
      </c>
      <c r="DK794" s="861">
        <v>-5.843</v>
      </c>
      <c r="DL794" s="861">
        <v>-9.5918510000000001</v>
      </c>
      <c r="DM794" s="861">
        <v>-8.0390130000000006</v>
      </c>
      <c r="DN794" s="861">
        <v>-9.9042209999999997</v>
      </c>
      <c r="DO794" s="861">
        <v>-6.7601880000000003</v>
      </c>
      <c r="DP794" s="861">
        <v>-6.6985580000000002</v>
      </c>
      <c r="DQ794" s="861">
        <v>-5.4333030000000004</v>
      </c>
      <c r="DR794" s="861">
        <v>-7.3577589999999997</v>
      </c>
      <c r="DS794" s="861">
        <v>-6.7411510000000003</v>
      </c>
      <c r="DT794" s="861">
        <v>-9.3170750000000009</v>
      </c>
      <c r="DU794" s="861">
        <v>-9.1005280000000006</v>
      </c>
      <c r="DV794" s="861">
        <v>-10.13767</v>
      </c>
      <c r="DW794" s="861">
        <v>-6.9798720000000003</v>
      </c>
      <c r="DX794" s="861">
        <v>13.995918</v>
      </c>
      <c r="DY794" s="861">
        <v>10.16161</v>
      </c>
      <c r="DZ794" s="861">
        <v>168.63736599999999</v>
      </c>
      <c r="EA794" s="861">
        <v>155.41310899999999</v>
      </c>
      <c r="EB794" s="861">
        <v>120.58</v>
      </c>
      <c r="EC794" s="861">
        <v>3.2589999999999999</v>
      </c>
      <c r="ED794" s="861">
        <v>386.4</v>
      </c>
      <c r="EE794" s="861">
        <v>120.45</v>
      </c>
      <c r="EF794" s="861">
        <v>5.6150000000000002</v>
      </c>
      <c r="EG794" s="861">
        <v>665.5</v>
      </c>
      <c r="EH794" s="861">
        <v>120.36</v>
      </c>
      <c r="EI794" s="861">
        <v>5.1630000000000003</v>
      </c>
      <c r="EJ794" s="861">
        <v>611.9</v>
      </c>
      <c r="EK794" s="861">
        <v>11.561268999999999</v>
      </c>
      <c r="EL794" s="861">
        <v>14.515987000000001</v>
      </c>
      <c r="EM794" s="861">
        <v>-14.774824000000001</v>
      </c>
      <c r="EN794" s="861">
        <v>-21.532730999999998</v>
      </c>
      <c r="EO794" s="861">
        <v>97.713317000000004</v>
      </c>
      <c r="EP794" s="861">
        <v>92.051782000000003</v>
      </c>
      <c r="EQ794" s="861">
        <v>-6.4386760000000001</v>
      </c>
      <c r="ER794" s="861">
        <v>1646.8937209999999</v>
      </c>
      <c r="ES794" s="861">
        <v>3896.268161</v>
      </c>
      <c r="ET794" s="861">
        <v>3352.091868</v>
      </c>
      <c r="EU794" s="861"/>
      <c r="EV794" s="861"/>
      <c r="EW794" s="861"/>
      <c r="EX794" s="861"/>
      <c r="EY794" s="861"/>
      <c r="EZ794" s="861"/>
      <c r="FA794" s="861"/>
      <c r="FB794" s="861"/>
      <c r="FC794" s="861"/>
      <c r="FD794" s="861"/>
    </row>
    <row r="795" spans="1:160" x14ac:dyDescent="0.25">
      <c r="A795" s="837">
        <v>46146</v>
      </c>
      <c r="B795" s="836">
        <v>0.62771990740740746</v>
      </c>
      <c r="C795" s="861">
        <v>44640</v>
      </c>
      <c r="D795" s="861">
        <v>0</v>
      </c>
      <c r="E795" s="861">
        <v>0</v>
      </c>
      <c r="F795" s="861">
        <v>75.853620000000006</v>
      </c>
      <c r="G795" s="861">
        <v>71.49015</v>
      </c>
      <c r="H795" s="861">
        <v>65.375095000000002</v>
      </c>
      <c r="I795" s="861">
        <v>73.577404999999999</v>
      </c>
      <c r="J795" s="861">
        <v>72.130407000000005</v>
      </c>
      <c r="K795" s="861">
        <v>71.164792000000006</v>
      </c>
      <c r="L795" s="861">
        <v>73.656441999999998</v>
      </c>
      <c r="M795" s="861">
        <v>74.698249000000004</v>
      </c>
      <c r="N795" s="861">
        <v>-3.2090559999999999</v>
      </c>
      <c r="O795" s="861">
        <v>-6.4531669999999997</v>
      </c>
      <c r="P795" s="861">
        <v>-7.2437639999999996</v>
      </c>
      <c r="Q795" s="861">
        <v>-2.339483</v>
      </c>
      <c r="R795" s="861">
        <v>-3.702356</v>
      </c>
      <c r="S795" s="861">
        <v>-4.926113</v>
      </c>
      <c r="T795" s="861">
        <v>82.837922000000006</v>
      </c>
      <c r="U795" s="861">
        <v>73.976245000000006</v>
      </c>
      <c r="V795" s="861">
        <v>95.477070999999995</v>
      </c>
      <c r="W795" s="861">
        <v>94.598316999999994</v>
      </c>
      <c r="X795" s="861">
        <v>-1.257188</v>
      </c>
      <c r="Y795" s="861">
        <v>-1.5261979999999999</v>
      </c>
      <c r="Z795" s="861">
        <v>-6.7911339999999996</v>
      </c>
      <c r="AA795" s="861">
        <v>-6.824287</v>
      </c>
      <c r="AB795" s="861">
        <v>-6.2851980000000003</v>
      </c>
      <c r="AC795" s="861">
        <v>-9.0050240000000006</v>
      </c>
      <c r="AD795" s="861">
        <v>-12.973474</v>
      </c>
      <c r="AE795" s="861">
        <v>109.246003</v>
      </c>
      <c r="AF795" s="861">
        <v>100.195663</v>
      </c>
      <c r="AG795" s="861">
        <v>91.786167000000006</v>
      </c>
      <c r="AH795" s="861">
        <v>114.359408</v>
      </c>
      <c r="AI795" s="861">
        <v>91.590166999999994</v>
      </c>
      <c r="AJ795" s="861">
        <v>78.750670999999997</v>
      </c>
      <c r="AK795" s="861">
        <v>-3.287039</v>
      </c>
      <c r="AL795" s="861">
        <v>-7.6488449999999997</v>
      </c>
      <c r="AM795" s="861">
        <v>-4.435422</v>
      </c>
      <c r="AN795" s="861">
        <v>95.245751999999996</v>
      </c>
      <c r="AO795" s="861">
        <v>93.709113000000002</v>
      </c>
      <c r="AP795" s="861">
        <v>93.362634999999997</v>
      </c>
      <c r="AQ795" s="861">
        <v>90.131926000000007</v>
      </c>
      <c r="AR795" s="861">
        <v>74.024099000000007</v>
      </c>
      <c r="AS795" s="861">
        <v>64.279818000000006</v>
      </c>
      <c r="AT795" s="861">
        <v>77.571016</v>
      </c>
      <c r="AU795" s="861">
        <v>75.915627000000001</v>
      </c>
      <c r="AV795" s="861">
        <v>75.161692000000002</v>
      </c>
      <c r="AW795" s="861">
        <v>74.523418000000007</v>
      </c>
      <c r="AX795" s="861">
        <v>90.123360000000005</v>
      </c>
      <c r="AY795" s="861">
        <v>88.222775999999996</v>
      </c>
      <c r="AZ795" s="861">
        <v>-2.4129260000000001</v>
      </c>
      <c r="BA795" s="861">
        <v>-1.9817769999999999</v>
      </c>
      <c r="BB795" s="861">
        <v>-11.994490000000001</v>
      </c>
      <c r="BC795" s="861">
        <v>-10.010420999999999</v>
      </c>
      <c r="BD795" s="861">
        <v>-11.191369999999999</v>
      </c>
      <c r="BE795" s="861">
        <v>-8.1700049999999997</v>
      </c>
      <c r="BF795" s="861">
        <v>28.000523000000001</v>
      </c>
      <c r="BG795" s="861">
        <v>140.667563</v>
      </c>
      <c r="BH795" s="861">
        <v>110.131023</v>
      </c>
      <c r="BI795" s="861">
        <v>52.729470999999997</v>
      </c>
      <c r="BJ795" s="861">
        <v>130.27400399999999</v>
      </c>
      <c r="BK795" s="861">
        <v>87.219804999999994</v>
      </c>
      <c r="BL795" s="861">
        <v>78.416844999999995</v>
      </c>
      <c r="BM795" s="861">
        <v>-18.411058000000001</v>
      </c>
      <c r="BN795" s="861">
        <v>-11.335315</v>
      </c>
      <c r="BO795" s="861">
        <v>-19.481839999999998</v>
      </c>
      <c r="BP795" s="861">
        <v>-11.403981999999999</v>
      </c>
      <c r="BQ795" s="861">
        <v>87.295360000000002</v>
      </c>
      <c r="BR795" s="861">
        <v>88.273623999999998</v>
      </c>
      <c r="BS795" s="861">
        <v>86.095083000000002</v>
      </c>
      <c r="BT795" s="861">
        <v>61.328901000000002</v>
      </c>
      <c r="BU795" s="861">
        <v>63.640891000000003</v>
      </c>
      <c r="BV795" s="861">
        <v>62.679186000000001</v>
      </c>
      <c r="BW795" s="861">
        <v>65.771118000000001</v>
      </c>
      <c r="BX795" s="861">
        <v>-12.293054</v>
      </c>
      <c r="BY795" s="861">
        <v>-12.582789999999999</v>
      </c>
      <c r="BZ795" s="861">
        <v>-13.61525</v>
      </c>
      <c r="CA795" s="861">
        <v>-16.907947</v>
      </c>
      <c r="CB795" s="861">
        <v>-6.3436389999999996</v>
      </c>
      <c r="CC795" s="861">
        <v>-1.502904</v>
      </c>
      <c r="CD795" s="861">
        <v>-6.8876580000000001</v>
      </c>
      <c r="CE795" s="861">
        <v>-0.80122099999999996</v>
      </c>
      <c r="CF795" s="861">
        <v>-9.3100480000000001</v>
      </c>
      <c r="CG795" s="861">
        <v>-0.81887500000000002</v>
      </c>
      <c r="CH795" s="861">
        <v>-9.7660830000000001</v>
      </c>
      <c r="CI795" s="861">
        <v>-3.678334</v>
      </c>
      <c r="CJ795" s="861">
        <v>-6.5793200000000001</v>
      </c>
      <c r="CK795" s="861">
        <v>-2.4042669999999999</v>
      </c>
      <c r="CL795" s="861">
        <v>-7.1824089999999998</v>
      </c>
      <c r="CM795" s="861">
        <v>-1.456596</v>
      </c>
      <c r="CN795" s="861">
        <v>-9.0583559999999999</v>
      </c>
      <c r="CO795" s="861">
        <v>-3.8036029999999998</v>
      </c>
      <c r="CP795" s="861">
        <v>-9.5027609999999996</v>
      </c>
      <c r="CQ795" s="861">
        <v>-4.771973</v>
      </c>
      <c r="CR795" s="861">
        <v>-6.5128459999999997</v>
      </c>
      <c r="CS795" s="861">
        <v>-3.6121599999999998</v>
      </c>
      <c r="CT795" s="861">
        <v>-6.8303459999999996</v>
      </c>
      <c r="CU795" s="861">
        <v>-4.9554330000000002</v>
      </c>
      <c r="CV795" s="861">
        <v>-9.7804730000000006</v>
      </c>
      <c r="CW795" s="861">
        <v>-5.2795699999999997</v>
      </c>
      <c r="CX795" s="861">
        <v>-9.668552</v>
      </c>
      <c r="CY795" s="861">
        <v>-4.7070460000000001</v>
      </c>
      <c r="CZ795" s="861">
        <v>-6.2083760000000003</v>
      </c>
      <c r="DA795" s="861">
        <v>-3.9553569999999998</v>
      </c>
      <c r="DB795" s="861">
        <v>-7.0533020000000004</v>
      </c>
      <c r="DC795" s="861">
        <v>-4.3641069999999997</v>
      </c>
      <c r="DD795" s="861">
        <v>-9.5138739999999995</v>
      </c>
      <c r="DE795" s="861">
        <v>-6.7517180000000003</v>
      </c>
      <c r="DF795" s="861">
        <v>-9.8782920000000001</v>
      </c>
      <c r="DG795" s="861">
        <v>-5.8115350000000001</v>
      </c>
      <c r="DH795" s="861">
        <v>-6.1379729999999997</v>
      </c>
      <c r="DI795" s="861">
        <v>-4.6940359999999997</v>
      </c>
      <c r="DJ795" s="861">
        <v>-6.8282259999999999</v>
      </c>
      <c r="DK795" s="861">
        <v>-5.8180480000000001</v>
      </c>
      <c r="DL795" s="861">
        <v>-9.5902879999999993</v>
      </c>
      <c r="DM795" s="861">
        <v>-8.0234190000000005</v>
      </c>
      <c r="DN795" s="861">
        <v>-9.8956529999999994</v>
      </c>
      <c r="DO795" s="861">
        <v>-6.7124430000000004</v>
      </c>
      <c r="DP795" s="861">
        <v>-6.6872319999999998</v>
      </c>
      <c r="DQ795" s="861">
        <v>-5.3976509999999998</v>
      </c>
      <c r="DR795" s="861">
        <v>-7.3528440000000002</v>
      </c>
      <c r="DS795" s="861">
        <v>-6.7142970000000002</v>
      </c>
      <c r="DT795" s="861">
        <v>-9.2991050000000008</v>
      </c>
      <c r="DU795" s="861">
        <v>-9.0820950000000007</v>
      </c>
      <c r="DV795" s="861">
        <v>-10.119797999999999</v>
      </c>
      <c r="DW795" s="861">
        <v>-6.9536819999999997</v>
      </c>
      <c r="DX795" s="861">
        <v>13.362132000000001</v>
      </c>
      <c r="DY795" s="861">
        <v>9.4034490000000002</v>
      </c>
      <c r="DZ795" s="861">
        <v>165.970292</v>
      </c>
      <c r="EA795" s="861">
        <v>154.07009500000001</v>
      </c>
      <c r="EB795" s="861">
        <v>121.19</v>
      </c>
      <c r="EC795" s="861">
        <v>1.242</v>
      </c>
      <c r="ED795" s="861">
        <v>133.1</v>
      </c>
      <c r="EE795" s="861">
        <v>121.08</v>
      </c>
      <c r="EF795" s="861">
        <v>5.508</v>
      </c>
      <c r="EG795" s="861">
        <v>656.3</v>
      </c>
      <c r="EH795" s="861">
        <v>120.93</v>
      </c>
      <c r="EI795" s="861">
        <v>5.085</v>
      </c>
      <c r="EJ795" s="861">
        <v>604.20000000000005</v>
      </c>
      <c r="EK795" s="861">
        <v>11.406192000000001</v>
      </c>
      <c r="EL795" s="861">
        <v>3.4816530000000001</v>
      </c>
      <c r="EM795" s="861">
        <v>-15.841614</v>
      </c>
      <c r="EN795" s="861">
        <v>-22.963493</v>
      </c>
      <c r="EO795" s="861">
        <v>96.596174000000005</v>
      </c>
      <c r="EP795" s="861">
        <v>91.458978999999999</v>
      </c>
      <c r="EQ795" s="861">
        <v>-6.4178709999999999</v>
      </c>
      <c r="ER795" s="861">
        <v>1650.031158</v>
      </c>
      <c r="ES795" s="861">
        <v>3907.2795639999999</v>
      </c>
      <c r="ET795" s="861">
        <v>3362.2020630000002</v>
      </c>
      <c r="EU795" s="861"/>
      <c r="EV795" s="861"/>
      <c r="EW795" s="861"/>
      <c r="EX795" s="861"/>
      <c r="EY795" s="861"/>
      <c r="EZ795" s="861"/>
      <c r="FA795" s="861"/>
      <c r="FB795" s="861"/>
      <c r="FC795" s="861"/>
      <c r="FD795" s="861"/>
    </row>
    <row r="796" spans="1:160" x14ac:dyDescent="0.25">
      <c r="A796" s="837">
        <v>46146</v>
      </c>
      <c r="B796" s="836">
        <v>0.62841435185185179</v>
      </c>
      <c r="C796" s="861">
        <v>44700</v>
      </c>
      <c r="D796" s="861">
        <v>0</v>
      </c>
      <c r="E796" s="861">
        <v>0</v>
      </c>
      <c r="F796" s="861">
        <v>75.898024000000007</v>
      </c>
      <c r="G796" s="861">
        <v>71.509758000000005</v>
      </c>
      <c r="H796" s="861">
        <v>65.407662999999999</v>
      </c>
      <c r="I796" s="861">
        <v>73.570578999999995</v>
      </c>
      <c r="J796" s="861">
        <v>72.140097999999995</v>
      </c>
      <c r="K796" s="861">
        <v>71.176192</v>
      </c>
      <c r="L796" s="861">
        <v>73.664240000000007</v>
      </c>
      <c r="M796" s="861">
        <v>74.657865000000001</v>
      </c>
      <c r="N796" s="861">
        <v>-3.3753730000000002</v>
      </c>
      <c r="O796" s="861">
        <v>-6.8514439999999999</v>
      </c>
      <c r="P796" s="861">
        <v>-7.6275750000000002</v>
      </c>
      <c r="Q796" s="861">
        <v>-2.45825</v>
      </c>
      <c r="R796" s="861">
        <v>-3.8743609999999999</v>
      </c>
      <c r="S796" s="861">
        <v>-5.1589910000000003</v>
      </c>
      <c r="T796" s="861">
        <v>82.853149999999999</v>
      </c>
      <c r="U796" s="861">
        <v>73.939189999999996</v>
      </c>
      <c r="V796" s="861">
        <v>95.185704999999999</v>
      </c>
      <c r="W796" s="861">
        <v>94.320291999999995</v>
      </c>
      <c r="X796" s="861">
        <v>-1.7439720000000001</v>
      </c>
      <c r="Y796" s="861">
        <v>-2.3631799999999998</v>
      </c>
      <c r="Z796" s="861">
        <v>-7.5541479999999996</v>
      </c>
      <c r="AA796" s="861">
        <v>-7.5583559999999999</v>
      </c>
      <c r="AB796" s="861">
        <v>-6.9894590000000001</v>
      </c>
      <c r="AC796" s="861">
        <v>-9.5992669999999993</v>
      </c>
      <c r="AD796" s="861">
        <v>-13.419618</v>
      </c>
      <c r="AE796" s="861">
        <v>107.66433600000001</v>
      </c>
      <c r="AF796" s="861">
        <v>100.01842600000001</v>
      </c>
      <c r="AG796" s="861">
        <v>91.701706999999999</v>
      </c>
      <c r="AH796" s="861">
        <v>112.424069</v>
      </c>
      <c r="AI796" s="861">
        <v>91.297773000000007</v>
      </c>
      <c r="AJ796" s="861">
        <v>78.409319999999994</v>
      </c>
      <c r="AK796" s="861">
        <v>-4.0214249999999998</v>
      </c>
      <c r="AL796" s="861">
        <v>-8.3553979999999992</v>
      </c>
      <c r="AM796" s="861">
        <v>-5.0322420000000001</v>
      </c>
      <c r="AN796" s="861">
        <v>94.771776000000003</v>
      </c>
      <c r="AO796" s="861">
        <v>93.507676000000004</v>
      </c>
      <c r="AP796" s="861">
        <v>92.947244999999995</v>
      </c>
      <c r="AQ796" s="861">
        <v>90.019336999999993</v>
      </c>
      <c r="AR796" s="861">
        <v>74.071126000000007</v>
      </c>
      <c r="AS796" s="861">
        <v>64.329531000000003</v>
      </c>
      <c r="AT796" s="861">
        <v>77.690054000000003</v>
      </c>
      <c r="AU796" s="861">
        <v>75.991017999999997</v>
      </c>
      <c r="AV796" s="861">
        <v>74.828281000000004</v>
      </c>
      <c r="AW796" s="861">
        <v>74.476298</v>
      </c>
      <c r="AX796" s="861">
        <v>90.046781999999993</v>
      </c>
      <c r="AY796" s="861">
        <v>88.004992999999999</v>
      </c>
      <c r="AZ796" s="861">
        <v>-3.0489959999999998</v>
      </c>
      <c r="BA796" s="861">
        <v>-2.2056070000000001</v>
      </c>
      <c r="BB796" s="861">
        <v>-13.108083000000001</v>
      </c>
      <c r="BC796" s="861">
        <v>-11.077273999999999</v>
      </c>
      <c r="BD796" s="861">
        <v>-12.290832</v>
      </c>
      <c r="BE796" s="861">
        <v>-9.8430230000000005</v>
      </c>
      <c r="BF796" s="861">
        <v>29.586762</v>
      </c>
      <c r="BG796" s="861">
        <v>140.12111899999999</v>
      </c>
      <c r="BH796" s="861">
        <v>109.826621</v>
      </c>
      <c r="BI796" s="861">
        <v>52.577240000000003</v>
      </c>
      <c r="BJ796" s="861">
        <v>129.28003899999999</v>
      </c>
      <c r="BK796" s="861">
        <v>86.595157</v>
      </c>
      <c r="BL796" s="861">
        <v>77.512923000000001</v>
      </c>
      <c r="BM796" s="861">
        <v>-19.800549</v>
      </c>
      <c r="BN796" s="861">
        <v>-12.475204</v>
      </c>
      <c r="BO796" s="861">
        <v>-20.128927000000001</v>
      </c>
      <c r="BP796" s="861">
        <v>-12.806505</v>
      </c>
      <c r="BQ796" s="861">
        <v>87.060638999999995</v>
      </c>
      <c r="BR796" s="861">
        <v>87.918863000000002</v>
      </c>
      <c r="BS796" s="861">
        <v>86.088108000000005</v>
      </c>
      <c r="BT796" s="861">
        <v>61.347909000000001</v>
      </c>
      <c r="BU796" s="861">
        <v>63.703539999999997</v>
      </c>
      <c r="BV796" s="861">
        <v>62.733336000000001</v>
      </c>
      <c r="BW796" s="861">
        <v>65.830618999999999</v>
      </c>
      <c r="BX796" s="861">
        <v>-12.793093000000001</v>
      </c>
      <c r="BY796" s="861">
        <v>-13.024111</v>
      </c>
      <c r="BZ796" s="861">
        <v>-14.344727000000001</v>
      </c>
      <c r="CA796" s="861">
        <v>-18.488754</v>
      </c>
      <c r="CB796" s="861">
        <v>-6.3434670000000004</v>
      </c>
      <c r="CC796" s="861">
        <v>-1.482826</v>
      </c>
      <c r="CD796" s="861">
        <v>-6.9117769999999998</v>
      </c>
      <c r="CE796" s="861">
        <v>-0.80799500000000002</v>
      </c>
      <c r="CF796" s="861">
        <v>-9.3462040000000002</v>
      </c>
      <c r="CG796" s="861">
        <v>-0.83743699999999999</v>
      </c>
      <c r="CH796" s="861">
        <v>-9.7724779999999996</v>
      </c>
      <c r="CI796" s="861">
        <v>-3.6828090000000002</v>
      </c>
      <c r="CJ796" s="861">
        <v>-6.5693460000000004</v>
      </c>
      <c r="CK796" s="861">
        <v>-2.404102</v>
      </c>
      <c r="CL796" s="861">
        <v>-7.1999969999999998</v>
      </c>
      <c r="CM796" s="861">
        <v>-1.4652289999999999</v>
      </c>
      <c r="CN796" s="861">
        <v>-9.0392019999999995</v>
      </c>
      <c r="CO796" s="861">
        <v>-3.8134209999999999</v>
      </c>
      <c r="CP796" s="861">
        <v>-9.5097769999999997</v>
      </c>
      <c r="CQ796" s="861">
        <v>-4.7254110000000003</v>
      </c>
      <c r="CR796" s="861">
        <v>-6.5025599999999999</v>
      </c>
      <c r="CS796" s="861">
        <v>-3.6153949999999999</v>
      </c>
      <c r="CT796" s="861">
        <v>-6.8340319999999997</v>
      </c>
      <c r="CU796" s="861">
        <v>-4.956315</v>
      </c>
      <c r="CV796" s="861">
        <v>-9.8043490000000002</v>
      </c>
      <c r="CW796" s="861">
        <v>-5.2879050000000003</v>
      </c>
      <c r="CX796" s="861">
        <v>-9.6623719999999995</v>
      </c>
      <c r="CY796" s="861">
        <v>-4.6920710000000003</v>
      </c>
      <c r="CZ796" s="861">
        <v>-6.1737739999999999</v>
      </c>
      <c r="DA796" s="861">
        <v>-3.939012</v>
      </c>
      <c r="DB796" s="861">
        <v>-7.0326740000000001</v>
      </c>
      <c r="DC796" s="861">
        <v>-4.3524039999999999</v>
      </c>
      <c r="DD796" s="861">
        <v>-9.5174269999999996</v>
      </c>
      <c r="DE796" s="861">
        <v>-6.7529209999999997</v>
      </c>
      <c r="DF796" s="861">
        <v>-9.8846129999999999</v>
      </c>
      <c r="DG796" s="861">
        <v>-5.781917</v>
      </c>
      <c r="DH796" s="861">
        <v>-6.1227999999999998</v>
      </c>
      <c r="DI796" s="861">
        <v>-4.6716540000000002</v>
      </c>
      <c r="DJ796" s="861">
        <v>-6.8132409999999997</v>
      </c>
      <c r="DK796" s="861">
        <v>-5.8100800000000001</v>
      </c>
      <c r="DL796" s="861">
        <v>-9.5758530000000004</v>
      </c>
      <c r="DM796" s="861">
        <v>-7.9963889999999997</v>
      </c>
      <c r="DN796" s="861">
        <v>-9.8813279999999999</v>
      </c>
      <c r="DO796" s="861">
        <v>-6.7187330000000003</v>
      </c>
      <c r="DP796" s="861">
        <v>-6.7117300000000002</v>
      </c>
      <c r="DQ796" s="861">
        <v>-5.383165</v>
      </c>
      <c r="DR796" s="861">
        <v>-7.3509320000000002</v>
      </c>
      <c r="DS796" s="861">
        <v>-6.7007149999999998</v>
      </c>
      <c r="DT796" s="861">
        <v>-9.2893650000000001</v>
      </c>
      <c r="DU796" s="861">
        <v>-9.0582999999999991</v>
      </c>
      <c r="DV796" s="861">
        <v>-10.123908999999999</v>
      </c>
      <c r="DW796" s="861">
        <v>-6.9400250000000003</v>
      </c>
      <c r="DX796" s="861">
        <v>13.134766000000001</v>
      </c>
      <c r="DY796" s="861">
        <v>8.8422280000000004</v>
      </c>
      <c r="DZ796" s="861">
        <v>165.24920900000001</v>
      </c>
      <c r="EA796" s="861">
        <v>153.770309</v>
      </c>
      <c r="EB796" s="861">
        <v>120.43</v>
      </c>
      <c r="EC796" s="861">
        <v>3.2589999999999999</v>
      </c>
      <c r="ED796" s="861">
        <v>386.7</v>
      </c>
      <c r="EE796" s="861">
        <v>120.45</v>
      </c>
      <c r="EF796" s="861">
        <v>5.4820000000000002</v>
      </c>
      <c r="EG796" s="861">
        <v>652.20000000000005</v>
      </c>
      <c r="EH796" s="861">
        <v>120.4</v>
      </c>
      <c r="EI796" s="861">
        <v>5.0179999999999998</v>
      </c>
      <c r="EJ796" s="861">
        <v>598.5</v>
      </c>
      <c r="EK796" s="861">
        <v>11.196609</v>
      </c>
      <c r="EL796" s="861">
        <v>3.916366</v>
      </c>
      <c r="EM796" s="861">
        <v>-16.228850999999999</v>
      </c>
      <c r="EN796" s="861">
        <v>-24.045293000000001</v>
      </c>
      <c r="EO796" s="861">
        <v>96.292063999999996</v>
      </c>
      <c r="EP796" s="861">
        <v>91.326182000000003</v>
      </c>
      <c r="EQ796" s="861">
        <v>-6.4135299999999997</v>
      </c>
      <c r="ER796" s="861">
        <v>1653.590361</v>
      </c>
      <c r="ES796" s="861">
        <v>3918.180816</v>
      </c>
      <c r="ET796" s="861">
        <v>3372.2121310000002</v>
      </c>
      <c r="EU796" s="861"/>
      <c r="EV796" s="861"/>
      <c r="EW796" s="861"/>
      <c r="EX796" s="861"/>
      <c r="EY796" s="861"/>
      <c r="EZ796" s="861"/>
      <c r="FA796" s="861"/>
      <c r="FB796" s="861"/>
      <c r="FC796" s="861"/>
      <c r="FD796" s="861"/>
    </row>
    <row r="797" spans="1:160" x14ac:dyDescent="0.25">
      <c r="A797" s="837">
        <v>46146</v>
      </c>
      <c r="B797" s="836">
        <v>0.62910879629629635</v>
      </c>
      <c r="C797" s="861">
        <v>44760</v>
      </c>
      <c r="D797" s="861">
        <v>0</v>
      </c>
      <c r="E797" s="861">
        <v>0</v>
      </c>
      <c r="F797" s="861">
        <v>75.731285999999997</v>
      </c>
      <c r="G797" s="861">
        <v>71.551698999999999</v>
      </c>
      <c r="H797" s="861">
        <v>65.295246000000006</v>
      </c>
      <c r="I797" s="861">
        <v>73.599746999999994</v>
      </c>
      <c r="J797" s="861">
        <v>72.190929999999994</v>
      </c>
      <c r="K797" s="861">
        <v>71.182106000000005</v>
      </c>
      <c r="L797" s="861">
        <v>73.675719999999998</v>
      </c>
      <c r="M797" s="861">
        <v>74.684121000000005</v>
      </c>
      <c r="N797" s="861">
        <v>-3.6201910000000002</v>
      </c>
      <c r="O797" s="861">
        <v>-7.2036530000000001</v>
      </c>
      <c r="P797" s="861">
        <v>-7.9390479999999997</v>
      </c>
      <c r="Q797" s="861">
        <v>-2.635615</v>
      </c>
      <c r="R797" s="861">
        <v>-4.1455770000000003</v>
      </c>
      <c r="S797" s="861">
        <v>-5.2164549999999998</v>
      </c>
      <c r="T797" s="861">
        <v>82.578860000000006</v>
      </c>
      <c r="U797" s="861">
        <v>73.967853000000005</v>
      </c>
      <c r="V797" s="861">
        <v>94.904615000000007</v>
      </c>
      <c r="W797" s="861">
        <v>93.967849999999999</v>
      </c>
      <c r="X797" s="861">
        <v>-2.137883</v>
      </c>
      <c r="Y797" s="861">
        <v>-2.6606670000000001</v>
      </c>
      <c r="Z797" s="861">
        <v>-8.0145090000000003</v>
      </c>
      <c r="AA797" s="861">
        <v>-7.9943920000000004</v>
      </c>
      <c r="AB797" s="861">
        <v>-7.4652329999999996</v>
      </c>
      <c r="AC797" s="861">
        <v>-9.9760969999999993</v>
      </c>
      <c r="AD797" s="861">
        <v>-13.774879</v>
      </c>
      <c r="AE797" s="861">
        <v>106.736501</v>
      </c>
      <c r="AF797" s="861">
        <v>99.685614000000001</v>
      </c>
      <c r="AG797" s="861">
        <v>91.110393999999999</v>
      </c>
      <c r="AH797" s="861">
        <v>111.238067</v>
      </c>
      <c r="AI797" s="861">
        <v>90.992379999999997</v>
      </c>
      <c r="AJ797" s="861">
        <v>78.075360000000003</v>
      </c>
      <c r="AK797" s="861">
        <v>-4.6678129999999998</v>
      </c>
      <c r="AL797" s="861">
        <v>-8.9618199999999995</v>
      </c>
      <c r="AM797" s="861">
        <v>-5.476121</v>
      </c>
      <c r="AN797" s="861">
        <v>94.472012000000007</v>
      </c>
      <c r="AO797" s="861">
        <v>93.159458000000001</v>
      </c>
      <c r="AP797" s="861">
        <v>92.537132</v>
      </c>
      <c r="AQ797" s="861">
        <v>89.883576000000005</v>
      </c>
      <c r="AR797" s="861">
        <v>74.146483000000003</v>
      </c>
      <c r="AS797" s="861">
        <v>64.291550000000001</v>
      </c>
      <c r="AT797" s="861">
        <v>77.741792000000004</v>
      </c>
      <c r="AU797" s="861">
        <v>75.996872999999994</v>
      </c>
      <c r="AV797" s="861">
        <v>75.050004999999999</v>
      </c>
      <c r="AW797" s="861">
        <v>74.173540000000003</v>
      </c>
      <c r="AX797" s="861">
        <v>89.652682999999996</v>
      </c>
      <c r="AY797" s="861">
        <v>87.664917000000003</v>
      </c>
      <c r="AZ797" s="861">
        <v>-3.3962400000000001</v>
      </c>
      <c r="BA797" s="861">
        <v>-2.2444700000000002</v>
      </c>
      <c r="BB797" s="861">
        <v>-13.837206999999999</v>
      </c>
      <c r="BC797" s="861">
        <v>-11.759349</v>
      </c>
      <c r="BD797" s="861">
        <v>-13.028444</v>
      </c>
      <c r="BE797" s="861">
        <v>-10.240166</v>
      </c>
      <c r="BF797" s="861">
        <v>30.362441</v>
      </c>
      <c r="BG797" s="861">
        <v>140.28849199999999</v>
      </c>
      <c r="BH797" s="861">
        <v>109.613518</v>
      </c>
      <c r="BI797" s="861">
        <v>52.387684999999998</v>
      </c>
      <c r="BJ797" s="861">
        <v>129.06602599999999</v>
      </c>
      <c r="BK797" s="861">
        <v>86.194469999999995</v>
      </c>
      <c r="BL797" s="861">
        <v>77.023294000000007</v>
      </c>
      <c r="BM797" s="861">
        <v>-20.589037999999999</v>
      </c>
      <c r="BN797" s="861">
        <v>-13.206690999999999</v>
      </c>
      <c r="BO797" s="861">
        <v>-19.727364000000001</v>
      </c>
      <c r="BP797" s="861">
        <v>-13.751726</v>
      </c>
      <c r="BQ797" s="861">
        <v>86.733321000000004</v>
      </c>
      <c r="BR797" s="861">
        <v>88.064806000000004</v>
      </c>
      <c r="BS797" s="861">
        <v>85.914936999999995</v>
      </c>
      <c r="BT797" s="861">
        <v>61.567152</v>
      </c>
      <c r="BU797" s="861">
        <v>63.809643000000001</v>
      </c>
      <c r="BV797" s="861">
        <v>62.853274999999996</v>
      </c>
      <c r="BW797" s="861">
        <v>65.915103999999999</v>
      </c>
      <c r="BX797" s="861">
        <v>-13.117167</v>
      </c>
      <c r="BY797" s="861">
        <v>-13.428986</v>
      </c>
      <c r="BZ797" s="861">
        <v>-15.914675000000001</v>
      </c>
      <c r="CA797" s="861">
        <v>-19.164178</v>
      </c>
      <c r="CB797" s="861">
        <v>-6.2917889999999996</v>
      </c>
      <c r="CC797" s="861">
        <v>-1.478809</v>
      </c>
      <c r="CD797" s="861">
        <v>-6.8675629999999996</v>
      </c>
      <c r="CE797" s="861">
        <v>-0.82757499999999995</v>
      </c>
      <c r="CF797" s="861">
        <v>-9.2887109999999993</v>
      </c>
      <c r="CG797" s="861">
        <v>-0.80105800000000005</v>
      </c>
      <c r="CH797" s="861">
        <v>-9.7622710000000001</v>
      </c>
      <c r="CI797" s="861">
        <v>-3.682922</v>
      </c>
      <c r="CJ797" s="861">
        <v>-6.5475209999999997</v>
      </c>
      <c r="CK797" s="861">
        <v>-2.3833839999999999</v>
      </c>
      <c r="CL797" s="861">
        <v>-7.1697790000000001</v>
      </c>
      <c r="CM797" s="861">
        <v>-1.4292609999999999</v>
      </c>
      <c r="CN797" s="861">
        <v>-9.0018849999999997</v>
      </c>
      <c r="CO797" s="861">
        <v>-3.795928</v>
      </c>
      <c r="CP797" s="861">
        <v>-9.4862300000000008</v>
      </c>
      <c r="CQ797" s="861">
        <v>-4.7099520000000004</v>
      </c>
      <c r="CR797" s="861">
        <v>-6.4973260000000002</v>
      </c>
      <c r="CS797" s="861">
        <v>-3.5702289999999999</v>
      </c>
      <c r="CT797" s="861">
        <v>-6.8072860000000004</v>
      </c>
      <c r="CU797" s="861">
        <v>-4.9370960000000004</v>
      </c>
      <c r="CV797" s="861">
        <v>-9.7638730000000002</v>
      </c>
      <c r="CW797" s="861">
        <v>-5.2314129999999999</v>
      </c>
      <c r="CX797" s="861">
        <v>-9.6428759999999993</v>
      </c>
      <c r="CY797" s="861">
        <v>-4.6703999999999999</v>
      </c>
      <c r="CZ797" s="861">
        <v>-6.1506530000000001</v>
      </c>
      <c r="DA797" s="861">
        <v>-3.8952059999999999</v>
      </c>
      <c r="DB797" s="861">
        <v>-7.0250890000000004</v>
      </c>
      <c r="DC797" s="861">
        <v>-4.3355480000000002</v>
      </c>
      <c r="DD797" s="861">
        <v>-9.5027640000000009</v>
      </c>
      <c r="DE797" s="861">
        <v>-6.7378549999999997</v>
      </c>
      <c r="DF797" s="861">
        <v>-9.8668460000000007</v>
      </c>
      <c r="DG797" s="861">
        <v>-5.7665959999999998</v>
      </c>
      <c r="DH797" s="861">
        <v>-6.1228629999999997</v>
      </c>
      <c r="DI797" s="861">
        <v>-4.6658350000000004</v>
      </c>
      <c r="DJ797" s="861">
        <v>-6.814406</v>
      </c>
      <c r="DK797" s="861">
        <v>-5.7944589999999998</v>
      </c>
      <c r="DL797" s="861">
        <v>-9.5517990000000008</v>
      </c>
      <c r="DM797" s="861">
        <v>-7.9831539999999999</v>
      </c>
      <c r="DN797" s="861">
        <v>-9.887022</v>
      </c>
      <c r="DO797" s="861">
        <v>-6.7089910000000001</v>
      </c>
      <c r="DP797" s="861">
        <v>-6.6809789999999998</v>
      </c>
      <c r="DQ797" s="861">
        <v>-5.3722139999999996</v>
      </c>
      <c r="DR797" s="861">
        <v>-7.3235900000000003</v>
      </c>
      <c r="DS797" s="861">
        <v>-6.6888069999999997</v>
      </c>
      <c r="DT797" s="861">
        <v>-9.2803229999999992</v>
      </c>
      <c r="DU797" s="861">
        <v>-9.0483229999999999</v>
      </c>
      <c r="DV797" s="861">
        <v>-10.13899</v>
      </c>
      <c r="DW797" s="861">
        <v>-6.9559639999999998</v>
      </c>
      <c r="DX797" s="861">
        <v>12.976027999999999</v>
      </c>
      <c r="DY797" s="861">
        <v>8.4038269999999997</v>
      </c>
      <c r="DZ797" s="861">
        <v>164.32671199999999</v>
      </c>
      <c r="EA797" s="861">
        <v>152.612864</v>
      </c>
      <c r="EB797" s="861">
        <v>120.66</v>
      </c>
      <c r="EC797" s="861">
        <v>3.2629999999999999</v>
      </c>
      <c r="ED797" s="861">
        <v>387.4</v>
      </c>
      <c r="EE797" s="861">
        <v>120.61</v>
      </c>
      <c r="EF797" s="861">
        <v>5.444</v>
      </c>
      <c r="EG797" s="861">
        <v>654</v>
      </c>
      <c r="EH797" s="861">
        <v>120.74</v>
      </c>
      <c r="EI797" s="861">
        <v>4.9640000000000004</v>
      </c>
      <c r="EJ797" s="861">
        <v>586.4</v>
      </c>
      <c r="EK797" s="861">
        <v>11.024535</v>
      </c>
      <c r="EL797" s="861">
        <v>5.1770240000000003</v>
      </c>
      <c r="EM797" s="861">
        <v>-16.500655999999999</v>
      </c>
      <c r="EN797" s="861">
        <v>-24.904388000000001</v>
      </c>
      <c r="EO797" s="861">
        <v>95.901706000000004</v>
      </c>
      <c r="EP797" s="861">
        <v>90.811836</v>
      </c>
      <c r="EQ797" s="861">
        <v>-6.3946540000000001</v>
      </c>
      <c r="ER797" s="861">
        <v>1660.0437260000001</v>
      </c>
      <c r="ES797" s="861">
        <v>3929.0279350000001</v>
      </c>
      <c r="ET797" s="861">
        <v>3382.0831450000001</v>
      </c>
      <c r="EU797" s="861"/>
      <c r="EV797" s="861"/>
      <c r="EW797" s="861"/>
      <c r="EX797" s="861"/>
      <c r="EY797" s="861"/>
      <c r="EZ797" s="861"/>
      <c r="FA797" s="861"/>
      <c r="FB797" s="861"/>
      <c r="FC797" s="861"/>
      <c r="FD797" s="861"/>
    </row>
    <row r="798" spans="1:160" x14ac:dyDescent="0.25">
      <c r="A798" s="837">
        <v>46146</v>
      </c>
      <c r="B798" s="836">
        <v>0.62980324074074068</v>
      </c>
      <c r="C798" s="861">
        <v>44820</v>
      </c>
      <c r="D798" s="861">
        <v>0</v>
      </c>
      <c r="E798" s="861">
        <v>0</v>
      </c>
      <c r="F798" s="861">
        <v>75.759552999999997</v>
      </c>
      <c r="G798" s="861">
        <v>71.585618999999994</v>
      </c>
      <c r="H798" s="861">
        <v>65.285836000000003</v>
      </c>
      <c r="I798" s="861">
        <v>73.607696000000004</v>
      </c>
      <c r="J798" s="861">
        <v>72.247626999999994</v>
      </c>
      <c r="K798" s="861">
        <v>71.173105000000007</v>
      </c>
      <c r="L798" s="861">
        <v>73.667223000000007</v>
      </c>
      <c r="M798" s="861">
        <v>74.700987999999995</v>
      </c>
      <c r="N798" s="861">
        <v>-3.7466080000000002</v>
      </c>
      <c r="O798" s="861">
        <v>-7.4794109999999998</v>
      </c>
      <c r="P798" s="861">
        <v>-8.2305679999999999</v>
      </c>
      <c r="Q798" s="861">
        <v>-2.719312</v>
      </c>
      <c r="R798" s="861">
        <v>-4.5015939999999999</v>
      </c>
      <c r="S798" s="861">
        <v>-5.420223</v>
      </c>
      <c r="T798" s="861">
        <v>82.496770999999995</v>
      </c>
      <c r="U798" s="861">
        <v>73.475836999999999</v>
      </c>
      <c r="V798" s="861">
        <v>94.453267999999994</v>
      </c>
      <c r="W798" s="861">
        <v>93.551167000000007</v>
      </c>
      <c r="X798" s="861">
        <v>-2.3521079999999999</v>
      </c>
      <c r="Y798" s="861">
        <v>-2.9007529999999999</v>
      </c>
      <c r="Z798" s="861">
        <v>-8.3839279999999992</v>
      </c>
      <c r="AA798" s="861">
        <v>-8.3366500000000006</v>
      </c>
      <c r="AB798" s="861">
        <v>-7.8023660000000001</v>
      </c>
      <c r="AC798" s="861">
        <v>-10.299073999999999</v>
      </c>
      <c r="AD798" s="861">
        <v>-14.082595</v>
      </c>
      <c r="AE798" s="861">
        <v>105.996537</v>
      </c>
      <c r="AF798" s="861">
        <v>99.215919</v>
      </c>
      <c r="AG798" s="861">
        <v>90.565595000000002</v>
      </c>
      <c r="AH798" s="861">
        <v>110.446675</v>
      </c>
      <c r="AI798" s="861">
        <v>90.663736</v>
      </c>
      <c r="AJ798" s="861">
        <v>77.677355000000006</v>
      </c>
      <c r="AK798" s="861">
        <v>-5.1466050000000001</v>
      </c>
      <c r="AL798" s="861">
        <v>-9.5016669999999994</v>
      </c>
      <c r="AM798" s="861">
        <v>-5.8101779999999996</v>
      </c>
      <c r="AN798" s="861">
        <v>93.940828999999994</v>
      </c>
      <c r="AO798" s="861">
        <v>92.843611999999993</v>
      </c>
      <c r="AP798" s="861">
        <v>92.052931000000001</v>
      </c>
      <c r="AQ798" s="861">
        <v>89.531660000000002</v>
      </c>
      <c r="AR798" s="861">
        <v>74.159447</v>
      </c>
      <c r="AS798" s="861">
        <v>64.327338999999995</v>
      </c>
      <c r="AT798" s="861">
        <v>77.616324000000006</v>
      </c>
      <c r="AU798" s="861">
        <v>76.006167000000005</v>
      </c>
      <c r="AV798" s="861">
        <v>75.044949000000003</v>
      </c>
      <c r="AW798" s="861">
        <v>74.300777999999994</v>
      </c>
      <c r="AX798" s="861">
        <v>89.558387999999994</v>
      </c>
      <c r="AY798" s="861">
        <v>87.709018</v>
      </c>
      <c r="AZ798" s="861">
        <v>-3.6195390000000001</v>
      </c>
      <c r="BA798" s="861">
        <v>-2.5021559999999998</v>
      </c>
      <c r="BB798" s="861">
        <v>-14.304330999999999</v>
      </c>
      <c r="BC798" s="861">
        <v>-12.224468</v>
      </c>
      <c r="BD798" s="861">
        <v>-13.588414</v>
      </c>
      <c r="BE798" s="861">
        <v>-10.908612</v>
      </c>
      <c r="BF798" s="861">
        <v>30.393623999999999</v>
      </c>
      <c r="BG798" s="861">
        <v>140.54508899999999</v>
      </c>
      <c r="BH798" s="861">
        <v>109.424386</v>
      </c>
      <c r="BI798" s="861">
        <v>52.195107999999998</v>
      </c>
      <c r="BJ798" s="861">
        <v>128.76431500000001</v>
      </c>
      <c r="BK798" s="861">
        <v>86.190054000000003</v>
      </c>
      <c r="BL798" s="861">
        <v>76.496551999999994</v>
      </c>
      <c r="BM798" s="861">
        <v>-20.938752000000001</v>
      </c>
      <c r="BN798" s="861">
        <v>-13.695069999999999</v>
      </c>
      <c r="BO798" s="861">
        <v>-20.865988000000002</v>
      </c>
      <c r="BP798" s="861">
        <v>-14.263206</v>
      </c>
      <c r="BQ798" s="861">
        <v>86.555384000000004</v>
      </c>
      <c r="BR798" s="861">
        <v>88.360861999999997</v>
      </c>
      <c r="BS798" s="861">
        <v>85.836404000000002</v>
      </c>
      <c r="BT798" s="861">
        <v>61.820644999999999</v>
      </c>
      <c r="BU798" s="861">
        <v>63.778001000000003</v>
      </c>
      <c r="BV798" s="861">
        <v>62.813026000000001</v>
      </c>
      <c r="BW798" s="861">
        <v>65.931790000000007</v>
      </c>
      <c r="BX798" s="861">
        <v>-13.398880999999999</v>
      </c>
      <c r="BY798" s="861">
        <v>-13.902998999999999</v>
      </c>
      <c r="BZ798" s="861">
        <v>-17.480485000000002</v>
      </c>
      <c r="CA798" s="861">
        <v>-19.558223000000002</v>
      </c>
      <c r="CB798" s="861">
        <v>-6.3068549999999997</v>
      </c>
      <c r="CC798" s="861">
        <v>-1.4868520000000001</v>
      </c>
      <c r="CD798" s="861">
        <v>-6.8583949999999998</v>
      </c>
      <c r="CE798" s="861">
        <v>-0.75881799999999999</v>
      </c>
      <c r="CF798" s="861">
        <v>-9.2776540000000001</v>
      </c>
      <c r="CG798" s="861">
        <v>-0.78875899999999999</v>
      </c>
      <c r="CH798" s="861">
        <v>-9.7502110000000002</v>
      </c>
      <c r="CI798" s="861">
        <v>-3.6635409999999999</v>
      </c>
      <c r="CJ798" s="861">
        <v>-6.5541919999999996</v>
      </c>
      <c r="CK798" s="861">
        <v>-2.367324</v>
      </c>
      <c r="CL798" s="861">
        <v>-7.1344440000000002</v>
      </c>
      <c r="CM798" s="861">
        <v>-1.388684</v>
      </c>
      <c r="CN798" s="861">
        <v>-8.991301</v>
      </c>
      <c r="CO798" s="861">
        <v>-3.7733469999999998</v>
      </c>
      <c r="CP798" s="861">
        <v>-9.5004430000000006</v>
      </c>
      <c r="CQ798" s="861">
        <v>-4.7720000000000002</v>
      </c>
      <c r="CR798" s="861">
        <v>-6.470402</v>
      </c>
      <c r="CS798" s="861">
        <v>-3.5596869999999998</v>
      </c>
      <c r="CT798" s="861">
        <v>-6.7736080000000003</v>
      </c>
      <c r="CU798" s="861">
        <v>-4.8951370000000001</v>
      </c>
      <c r="CV798" s="861">
        <v>-9.7469260000000002</v>
      </c>
      <c r="CW798" s="861">
        <v>-5.2336830000000001</v>
      </c>
      <c r="CX798" s="861">
        <v>-9.6352329999999995</v>
      </c>
      <c r="CY798" s="861">
        <v>-4.6912050000000001</v>
      </c>
      <c r="CZ798" s="861">
        <v>-6.1472490000000004</v>
      </c>
      <c r="DA798" s="861">
        <v>-3.9215979999999999</v>
      </c>
      <c r="DB798" s="861">
        <v>-7.0067680000000001</v>
      </c>
      <c r="DC798" s="861">
        <v>-4.3275370000000004</v>
      </c>
      <c r="DD798" s="861">
        <v>-9.4942360000000008</v>
      </c>
      <c r="DE798" s="861">
        <v>-6.7457060000000002</v>
      </c>
      <c r="DF798" s="861">
        <v>-9.8726350000000007</v>
      </c>
      <c r="DG798" s="861">
        <v>-5.7714160000000003</v>
      </c>
      <c r="DH798" s="861">
        <v>-6.1099600000000001</v>
      </c>
      <c r="DI798" s="861">
        <v>-4.6434110000000004</v>
      </c>
      <c r="DJ798" s="861">
        <v>-6.8133860000000004</v>
      </c>
      <c r="DK798" s="861">
        <v>-5.7827190000000002</v>
      </c>
      <c r="DL798" s="861">
        <v>-9.5666119999999992</v>
      </c>
      <c r="DM798" s="861">
        <v>-7.9927840000000003</v>
      </c>
      <c r="DN798" s="861">
        <v>-9.8857730000000004</v>
      </c>
      <c r="DO798" s="861">
        <v>-6.6895410000000002</v>
      </c>
      <c r="DP798" s="861">
        <v>-6.6661979999999996</v>
      </c>
      <c r="DQ798" s="861">
        <v>-5.3493000000000004</v>
      </c>
      <c r="DR798" s="861">
        <v>-7.3225699999999998</v>
      </c>
      <c r="DS798" s="861">
        <v>-6.6518410000000001</v>
      </c>
      <c r="DT798" s="861">
        <v>-9.2684090000000001</v>
      </c>
      <c r="DU798" s="861">
        <v>-9.0528150000000007</v>
      </c>
      <c r="DV798" s="861">
        <v>-10.115766000000001</v>
      </c>
      <c r="DW798" s="861">
        <v>-6.9263180000000002</v>
      </c>
      <c r="DX798" s="861">
        <v>12.812867000000001</v>
      </c>
      <c r="DY798" s="861">
        <v>8.2182600000000008</v>
      </c>
      <c r="DZ798" s="861">
        <v>163.778561</v>
      </c>
      <c r="EA798" s="861">
        <v>152.573689</v>
      </c>
      <c r="EB798" s="861">
        <v>120.7</v>
      </c>
      <c r="EC798" s="861">
        <v>3.2639999999999998</v>
      </c>
      <c r="ED798" s="861">
        <v>387.5</v>
      </c>
      <c r="EE798" s="861">
        <v>120.49</v>
      </c>
      <c r="EF798" s="861">
        <v>5.4790000000000001</v>
      </c>
      <c r="EG798" s="861">
        <v>647.79999999999995</v>
      </c>
      <c r="EH798" s="861">
        <v>120.64</v>
      </c>
      <c r="EI798" s="861">
        <v>4.944</v>
      </c>
      <c r="EJ798" s="861">
        <v>585.1</v>
      </c>
      <c r="EK798" s="861">
        <v>10.971114999999999</v>
      </c>
      <c r="EL798" s="861">
        <v>4.4058650000000004</v>
      </c>
      <c r="EM798" s="861">
        <v>-16.781293000000002</v>
      </c>
      <c r="EN798" s="861">
        <v>-25.271853</v>
      </c>
      <c r="EO798" s="861">
        <v>95.669055</v>
      </c>
      <c r="EP798" s="861">
        <v>90.794381999999999</v>
      </c>
      <c r="EQ798" s="861">
        <v>-6.3854839999999999</v>
      </c>
      <c r="ER798" s="861">
        <v>1666.221278</v>
      </c>
      <c r="ES798" s="861">
        <v>3939.8662639999998</v>
      </c>
      <c r="ET798" s="861">
        <v>3391.883018</v>
      </c>
      <c r="EU798" s="861"/>
      <c r="EV798" s="861"/>
      <c r="EW798" s="861"/>
      <c r="EX798" s="861"/>
      <c r="EY798" s="861"/>
      <c r="EZ798" s="861"/>
      <c r="FA798" s="861"/>
      <c r="FB798" s="861"/>
      <c r="FC798" s="861"/>
      <c r="FD798" s="861"/>
    </row>
    <row r="799" spans="1:160" x14ac:dyDescent="0.25">
      <c r="A799" s="837">
        <v>46146</v>
      </c>
      <c r="B799" s="836">
        <v>0.63049768518518523</v>
      </c>
      <c r="C799" s="861">
        <v>44880</v>
      </c>
      <c r="D799" s="861">
        <v>0</v>
      </c>
      <c r="E799" s="861">
        <v>0</v>
      </c>
      <c r="F799" s="861">
        <v>75.731661000000003</v>
      </c>
      <c r="G799" s="861">
        <v>71.591093999999998</v>
      </c>
      <c r="H799" s="861">
        <v>65.334935000000002</v>
      </c>
      <c r="I799" s="861">
        <v>73.588192000000006</v>
      </c>
      <c r="J799" s="861">
        <v>72.246737999999993</v>
      </c>
      <c r="K799" s="861">
        <v>71.170092999999994</v>
      </c>
      <c r="L799" s="861">
        <v>73.660589000000002</v>
      </c>
      <c r="M799" s="861">
        <v>74.712531999999996</v>
      </c>
      <c r="N799" s="861">
        <v>-3.9329299999999998</v>
      </c>
      <c r="O799" s="861">
        <v>-7.7523989999999996</v>
      </c>
      <c r="P799" s="861">
        <v>-8.5071569999999994</v>
      </c>
      <c r="Q799" s="861">
        <v>-2.943416</v>
      </c>
      <c r="R799" s="861">
        <v>-4.6104399999999996</v>
      </c>
      <c r="S799" s="861">
        <v>-5.5418079999999996</v>
      </c>
      <c r="T799" s="861">
        <v>82.83896</v>
      </c>
      <c r="U799" s="861">
        <v>73.680357999999998</v>
      </c>
      <c r="V799" s="861">
        <v>94.445058000000003</v>
      </c>
      <c r="W799" s="861">
        <v>93.515659999999997</v>
      </c>
      <c r="X799" s="861">
        <v>-2.4791210000000001</v>
      </c>
      <c r="Y799" s="861">
        <v>-3.2623579999999999</v>
      </c>
      <c r="Z799" s="861">
        <v>-8.5978539999999999</v>
      </c>
      <c r="AA799" s="861">
        <v>-8.594576</v>
      </c>
      <c r="AB799" s="861">
        <v>-8.026249</v>
      </c>
      <c r="AC799" s="861">
        <v>-10.551551999999999</v>
      </c>
      <c r="AD799" s="861">
        <v>-14.26839</v>
      </c>
      <c r="AE799" s="861">
        <v>105.885513</v>
      </c>
      <c r="AF799" s="861">
        <v>98.922017999999994</v>
      </c>
      <c r="AG799" s="861">
        <v>90.162138999999996</v>
      </c>
      <c r="AH799" s="861">
        <v>110.07330399999999</v>
      </c>
      <c r="AI799" s="861">
        <v>90.596919</v>
      </c>
      <c r="AJ799" s="861">
        <v>77.813321999999999</v>
      </c>
      <c r="AK799" s="861">
        <v>-5.5925039999999999</v>
      </c>
      <c r="AL799" s="861">
        <v>-9.7874420000000004</v>
      </c>
      <c r="AM799" s="861">
        <v>-6.1316119999999996</v>
      </c>
      <c r="AN799" s="861">
        <v>93.825406000000001</v>
      </c>
      <c r="AO799" s="861">
        <v>92.805636000000007</v>
      </c>
      <c r="AP799" s="861">
        <v>91.993797999999998</v>
      </c>
      <c r="AQ799" s="861">
        <v>89.443695000000005</v>
      </c>
      <c r="AR799" s="861">
        <v>74.140530999999996</v>
      </c>
      <c r="AS799" s="861">
        <v>64.407014000000004</v>
      </c>
      <c r="AT799" s="861">
        <v>77.752347</v>
      </c>
      <c r="AU799" s="861">
        <v>75.999009999999998</v>
      </c>
      <c r="AV799" s="861">
        <v>74.594588000000002</v>
      </c>
      <c r="AW799" s="861">
        <v>74.028257999999994</v>
      </c>
      <c r="AX799" s="861">
        <v>89.421094999999994</v>
      </c>
      <c r="AY799" s="861">
        <v>87.500247000000002</v>
      </c>
      <c r="AZ799" s="861">
        <v>-3.8487809999999998</v>
      </c>
      <c r="BA799" s="861">
        <v>-2.7811119999999998</v>
      </c>
      <c r="BB799" s="861">
        <v>-14.665414</v>
      </c>
      <c r="BC799" s="861">
        <v>-12.591903</v>
      </c>
      <c r="BD799" s="861">
        <v>-13.940587000000001</v>
      </c>
      <c r="BE799" s="861">
        <v>-11.323988999999999</v>
      </c>
      <c r="BF799" s="861">
        <v>30.626944000000002</v>
      </c>
      <c r="BG799" s="861">
        <v>140.58770699999999</v>
      </c>
      <c r="BH799" s="861">
        <v>109.383239</v>
      </c>
      <c r="BI799" s="861">
        <v>52.090788000000003</v>
      </c>
      <c r="BJ799" s="861">
        <v>129.69574600000001</v>
      </c>
      <c r="BK799" s="861">
        <v>85.999769000000001</v>
      </c>
      <c r="BL799" s="861">
        <v>76.444968000000003</v>
      </c>
      <c r="BM799" s="861">
        <v>-21.332968999999999</v>
      </c>
      <c r="BN799" s="861">
        <v>-13.865917</v>
      </c>
      <c r="BO799" s="861">
        <v>-20.867837000000002</v>
      </c>
      <c r="BP799" s="861">
        <v>-14.632258</v>
      </c>
      <c r="BQ799" s="861">
        <v>86.377459000000002</v>
      </c>
      <c r="BR799" s="861">
        <v>88.522671000000003</v>
      </c>
      <c r="BS799" s="861">
        <v>85.700868</v>
      </c>
      <c r="BT799" s="861">
        <v>61.490237</v>
      </c>
      <c r="BU799" s="861">
        <v>63.773902</v>
      </c>
      <c r="BV799" s="861">
        <v>62.796923</v>
      </c>
      <c r="BW799" s="861">
        <v>65.917028000000002</v>
      </c>
      <c r="BX799" s="861">
        <v>-13.625795999999999</v>
      </c>
      <c r="BY799" s="861">
        <v>-13.913309999999999</v>
      </c>
      <c r="BZ799" s="861">
        <v>-18.114317</v>
      </c>
      <c r="CA799" s="861">
        <v>-19.872772000000001</v>
      </c>
      <c r="CB799" s="861">
        <v>-6.2812029999999996</v>
      </c>
      <c r="CC799" s="861">
        <v>-1.432191</v>
      </c>
      <c r="CD799" s="861">
        <v>-6.827089</v>
      </c>
      <c r="CE799" s="861">
        <v>-0.79303199999999996</v>
      </c>
      <c r="CF799" s="861">
        <v>-9.2775440000000007</v>
      </c>
      <c r="CG799" s="861">
        <v>-0.76829599999999998</v>
      </c>
      <c r="CH799" s="861">
        <v>-9.7356780000000001</v>
      </c>
      <c r="CI799" s="861">
        <v>-3.652399</v>
      </c>
      <c r="CJ799" s="861">
        <v>-6.5009930000000002</v>
      </c>
      <c r="CK799" s="861">
        <v>-2.3380920000000001</v>
      </c>
      <c r="CL799" s="861">
        <v>-7.1152709999999999</v>
      </c>
      <c r="CM799" s="861">
        <v>-1.4108909999999999</v>
      </c>
      <c r="CN799" s="861">
        <v>-8.9682320000000004</v>
      </c>
      <c r="CO799" s="861">
        <v>-3.781603</v>
      </c>
      <c r="CP799" s="861">
        <v>-9.4671880000000002</v>
      </c>
      <c r="CQ799" s="861">
        <v>-4.6775570000000002</v>
      </c>
      <c r="CR799" s="861">
        <v>-6.4312389999999997</v>
      </c>
      <c r="CS799" s="861">
        <v>-3.5462530000000001</v>
      </c>
      <c r="CT799" s="861">
        <v>-6.7863280000000001</v>
      </c>
      <c r="CU799" s="861">
        <v>-4.9054919999999997</v>
      </c>
      <c r="CV799" s="861">
        <v>-9.7625200000000003</v>
      </c>
      <c r="CW799" s="861">
        <v>-5.2375220000000002</v>
      </c>
      <c r="CX799" s="861">
        <v>-9.6784929999999996</v>
      </c>
      <c r="CY799" s="861">
        <v>-4.6252269999999998</v>
      </c>
      <c r="CZ799" s="861">
        <v>-6.1380270000000001</v>
      </c>
      <c r="DA799" s="861">
        <v>-3.8832529999999998</v>
      </c>
      <c r="DB799" s="861">
        <v>-7.0107410000000003</v>
      </c>
      <c r="DC799" s="861">
        <v>-4.3338190000000001</v>
      </c>
      <c r="DD799" s="861">
        <v>-9.491517</v>
      </c>
      <c r="DE799" s="861">
        <v>-6.7103159999999997</v>
      </c>
      <c r="DF799" s="861">
        <v>-9.8854129999999998</v>
      </c>
      <c r="DG799" s="861">
        <v>-5.7416879999999999</v>
      </c>
      <c r="DH799" s="861">
        <v>-6.0788169999999999</v>
      </c>
      <c r="DI799" s="861">
        <v>-4.6286389999999997</v>
      </c>
      <c r="DJ799" s="861">
        <v>-6.8153740000000003</v>
      </c>
      <c r="DK799" s="861">
        <v>-5.7721159999999996</v>
      </c>
      <c r="DL799" s="861">
        <v>-9.5609369999999991</v>
      </c>
      <c r="DM799" s="861">
        <v>-7.975428</v>
      </c>
      <c r="DN799" s="861">
        <v>-9.9055890000000009</v>
      </c>
      <c r="DO799" s="861">
        <v>-6.6709740000000002</v>
      </c>
      <c r="DP799" s="861">
        <v>-6.6583699999999997</v>
      </c>
      <c r="DQ799" s="861">
        <v>-5.3568740000000004</v>
      </c>
      <c r="DR799" s="861">
        <v>-7.3259610000000004</v>
      </c>
      <c r="DS799" s="861">
        <v>-6.6654989999999996</v>
      </c>
      <c r="DT799" s="861">
        <v>-9.2697679999999991</v>
      </c>
      <c r="DU799" s="861">
        <v>-9.0466759999999997</v>
      </c>
      <c r="DV799" s="861">
        <v>-10.130839</v>
      </c>
      <c r="DW799" s="861">
        <v>-6.9188970000000003</v>
      </c>
      <c r="DX799" s="861">
        <v>12.715465999999999</v>
      </c>
      <c r="DY799" s="861">
        <v>8.0900440000000007</v>
      </c>
      <c r="DZ799" s="861">
        <v>163.64072100000001</v>
      </c>
      <c r="EA799" s="861">
        <v>152.17125200000001</v>
      </c>
      <c r="EB799" s="861">
        <v>120.64</v>
      </c>
      <c r="EC799" s="861">
        <v>3.26</v>
      </c>
      <c r="ED799" s="861">
        <v>386.3</v>
      </c>
      <c r="EE799" s="861">
        <v>120.54</v>
      </c>
      <c r="EF799" s="861">
        <v>5.4429999999999996</v>
      </c>
      <c r="EG799" s="861">
        <v>650.6</v>
      </c>
      <c r="EH799" s="861">
        <v>120.44</v>
      </c>
      <c r="EI799" s="861">
        <v>4.931</v>
      </c>
      <c r="EJ799" s="861">
        <v>586.6</v>
      </c>
      <c r="EK799" s="861">
        <v>10.817824</v>
      </c>
      <c r="EL799" s="861">
        <v>4.659268</v>
      </c>
      <c r="EM799" s="861">
        <v>-16.949435999999999</v>
      </c>
      <c r="EN799" s="861">
        <v>-25.527104999999999</v>
      </c>
      <c r="EO799" s="861">
        <v>95.610470000000007</v>
      </c>
      <c r="EP799" s="861">
        <v>90.614904999999993</v>
      </c>
      <c r="EQ799" s="861">
        <v>-6.3744969999999999</v>
      </c>
      <c r="ER799" s="861">
        <v>1672.212139</v>
      </c>
      <c r="ES799" s="861">
        <v>3950.6667969999999</v>
      </c>
      <c r="ET799" s="861">
        <v>3401.6456619999999</v>
      </c>
      <c r="EU799" s="861"/>
      <c r="EV799" s="861"/>
      <c r="EW799" s="861"/>
      <c r="EX799" s="861"/>
      <c r="EY799" s="861"/>
      <c r="EZ799" s="861"/>
      <c r="FA799" s="861"/>
      <c r="FB799" s="861"/>
      <c r="FC799" s="861"/>
      <c r="FD799" s="861"/>
    </row>
    <row r="800" spans="1:160" x14ac:dyDescent="0.25">
      <c r="A800" s="837">
        <v>46146</v>
      </c>
      <c r="B800" s="836">
        <v>0.63119212962962956</v>
      </c>
      <c r="C800" s="861">
        <v>44940</v>
      </c>
      <c r="D800" s="861">
        <v>0</v>
      </c>
      <c r="E800" s="861">
        <v>0</v>
      </c>
      <c r="F800" s="861">
        <v>75.853505999999996</v>
      </c>
      <c r="G800" s="861">
        <v>71.654167000000001</v>
      </c>
      <c r="H800" s="861">
        <v>65.430946000000006</v>
      </c>
      <c r="I800" s="861">
        <v>73.630762000000004</v>
      </c>
      <c r="J800" s="861">
        <v>72.257170000000002</v>
      </c>
      <c r="K800" s="861">
        <v>71.187751000000006</v>
      </c>
      <c r="L800" s="861">
        <v>73.658488000000006</v>
      </c>
      <c r="M800" s="861">
        <v>74.706208000000004</v>
      </c>
      <c r="N800" s="861">
        <v>-4.0990120000000001</v>
      </c>
      <c r="O800" s="861">
        <v>-7.9947929999999996</v>
      </c>
      <c r="P800" s="861">
        <v>-8.6482089999999996</v>
      </c>
      <c r="Q800" s="861">
        <v>-3.0585689999999999</v>
      </c>
      <c r="R800" s="861">
        <v>-4.5830209999999996</v>
      </c>
      <c r="S800" s="861">
        <v>-5.7669730000000001</v>
      </c>
      <c r="T800" s="861">
        <v>82.573423000000005</v>
      </c>
      <c r="U800" s="861">
        <v>73.712802999999994</v>
      </c>
      <c r="V800" s="861">
        <v>94.419353999999998</v>
      </c>
      <c r="W800" s="861">
        <v>93.446926000000005</v>
      </c>
      <c r="X800" s="861">
        <v>-2.5566879999999998</v>
      </c>
      <c r="Y800" s="861">
        <v>-3.2215310000000001</v>
      </c>
      <c r="Z800" s="861">
        <v>-8.7529050000000002</v>
      </c>
      <c r="AA800" s="861">
        <v>-8.7529050000000002</v>
      </c>
      <c r="AB800" s="861">
        <v>-8.1981160000000006</v>
      </c>
      <c r="AC800" s="861">
        <v>-10.720815999999999</v>
      </c>
      <c r="AD800" s="861">
        <v>-14.414152</v>
      </c>
      <c r="AE800" s="861">
        <v>105.593312</v>
      </c>
      <c r="AF800" s="861">
        <v>98.641514000000001</v>
      </c>
      <c r="AG800" s="861">
        <v>89.714408000000006</v>
      </c>
      <c r="AH800" s="861">
        <v>109.779225</v>
      </c>
      <c r="AI800" s="861">
        <v>90.504648000000003</v>
      </c>
      <c r="AJ800" s="861">
        <v>77.732731999999999</v>
      </c>
      <c r="AK800" s="861">
        <v>-5.8635339999999996</v>
      </c>
      <c r="AL800" s="861">
        <v>-10.356627</v>
      </c>
      <c r="AM800" s="861">
        <v>-6.4884069999999996</v>
      </c>
      <c r="AN800" s="861">
        <v>93.730051000000003</v>
      </c>
      <c r="AO800" s="861">
        <v>92.747994000000006</v>
      </c>
      <c r="AP800" s="861">
        <v>91.716543999999999</v>
      </c>
      <c r="AQ800" s="861">
        <v>89.213001000000006</v>
      </c>
      <c r="AR800" s="861">
        <v>74.102637000000001</v>
      </c>
      <c r="AS800" s="861">
        <v>64.462781000000007</v>
      </c>
      <c r="AT800" s="861">
        <v>77.651275999999996</v>
      </c>
      <c r="AU800" s="861">
        <v>75.942881</v>
      </c>
      <c r="AV800" s="861">
        <v>74.831621999999996</v>
      </c>
      <c r="AW800" s="861">
        <v>74.214467999999997</v>
      </c>
      <c r="AX800" s="861">
        <v>89.465283999999997</v>
      </c>
      <c r="AY800" s="861">
        <v>87.507065999999995</v>
      </c>
      <c r="AZ800" s="861">
        <v>-3.8192590000000002</v>
      </c>
      <c r="BA800" s="861">
        <v>-2.9692910000000001</v>
      </c>
      <c r="BB800" s="861">
        <v>-14.868757</v>
      </c>
      <c r="BC800" s="861">
        <v>-12.770068999999999</v>
      </c>
      <c r="BD800" s="861">
        <v>-14.198969</v>
      </c>
      <c r="BE800" s="861">
        <v>-11.567936</v>
      </c>
      <c r="BF800" s="861">
        <v>30.578976999999998</v>
      </c>
      <c r="BG800" s="861">
        <v>140.692365</v>
      </c>
      <c r="BH800" s="861">
        <v>109.366795</v>
      </c>
      <c r="BI800" s="861">
        <v>52.026757000000003</v>
      </c>
      <c r="BJ800" s="861">
        <v>129.69539800000001</v>
      </c>
      <c r="BK800" s="861">
        <v>85.883876999999998</v>
      </c>
      <c r="BL800" s="861">
        <v>76.247225</v>
      </c>
      <c r="BM800" s="861">
        <v>-21.476744</v>
      </c>
      <c r="BN800" s="861">
        <v>-14.128398000000001</v>
      </c>
      <c r="BO800" s="861">
        <v>-21.454305000000002</v>
      </c>
      <c r="BP800" s="861">
        <v>-14.88087</v>
      </c>
      <c r="BQ800" s="861">
        <v>86.356708999999995</v>
      </c>
      <c r="BR800" s="861">
        <v>88.550708</v>
      </c>
      <c r="BS800" s="861">
        <v>85.603836999999999</v>
      </c>
      <c r="BT800" s="861">
        <v>61.694280999999997</v>
      </c>
      <c r="BU800" s="861">
        <v>63.739032000000002</v>
      </c>
      <c r="BV800" s="861">
        <v>62.780439999999999</v>
      </c>
      <c r="BW800" s="861">
        <v>65.944584000000006</v>
      </c>
      <c r="BX800" s="861">
        <v>-13.753175000000001</v>
      </c>
      <c r="BY800" s="861">
        <v>-14.19285</v>
      </c>
      <c r="BZ800" s="861">
        <v>-18.900321000000002</v>
      </c>
      <c r="CA800" s="861">
        <v>-20.028877999999999</v>
      </c>
      <c r="CB800" s="861">
        <v>-6.2935369999999997</v>
      </c>
      <c r="CC800" s="861">
        <v>-1.4227350000000001</v>
      </c>
      <c r="CD800" s="861">
        <v>-6.8721889999999997</v>
      </c>
      <c r="CE800" s="861">
        <v>-0.75721700000000003</v>
      </c>
      <c r="CF800" s="861">
        <v>-9.2838999999999992</v>
      </c>
      <c r="CG800" s="861">
        <v>-0.71536</v>
      </c>
      <c r="CH800" s="861">
        <v>-9.7335370000000001</v>
      </c>
      <c r="CI800" s="861">
        <v>-3.6210059999999999</v>
      </c>
      <c r="CJ800" s="861">
        <v>-6.5450699999999999</v>
      </c>
      <c r="CK800" s="861">
        <v>-2.3031199999999998</v>
      </c>
      <c r="CL800" s="861">
        <v>-7.1393680000000002</v>
      </c>
      <c r="CM800" s="861">
        <v>-1.325502</v>
      </c>
      <c r="CN800" s="861">
        <v>-8.9872359999999993</v>
      </c>
      <c r="CO800" s="861">
        <v>-3.6912440000000002</v>
      </c>
      <c r="CP800" s="861">
        <v>-9.5066410000000001</v>
      </c>
      <c r="CQ800" s="861">
        <v>-4.6869269999999998</v>
      </c>
      <c r="CR800" s="861">
        <v>-6.4658360000000004</v>
      </c>
      <c r="CS800" s="861">
        <v>-3.5026470000000001</v>
      </c>
      <c r="CT800" s="861">
        <v>-6.7388110000000001</v>
      </c>
      <c r="CU800" s="861">
        <v>-4.8446150000000001</v>
      </c>
      <c r="CV800" s="861">
        <v>-9.7185330000000008</v>
      </c>
      <c r="CW800" s="861">
        <v>-5.1659009999999999</v>
      </c>
      <c r="CX800" s="861">
        <v>-9.650874</v>
      </c>
      <c r="CY800" s="861">
        <v>-4.6336589999999998</v>
      </c>
      <c r="CZ800" s="861">
        <v>-6.130153</v>
      </c>
      <c r="DA800" s="861">
        <v>-3.875759</v>
      </c>
      <c r="DB800" s="861">
        <v>-6.9976060000000002</v>
      </c>
      <c r="DC800" s="861">
        <v>-4.2877150000000004</v>
      </c>
      <c r="DD800" s="861">
        <v>-9.4716190000000005</v>
      </c>
      <c r="DE800" s="861">
        <v>-6.7096470000000004</v>
      </c>
      <c r="DF800" s="861">
        <v>-9.8902999999999999</v>
      </c>
      <c r="DG800" s="861">
        <v>-5.7339570000000002</v>
      </c>
      <c r="DH800" s="861">
        <v>-6.0892730000000004</v>
      </c>
      <c r="DI800" s="861">
        <v>-4.6085450000000003</v>
      </c>
      <c r="DJ800" s="861">
        <v>-6.8264969999999998</v>
      </c>
      <c r="DK800" s="861">
        <v>-5.7417299999999996</v>
      </c>
      <c r="DL800" s="861">
        <v>-9.5609470000000005</v>
      </c>
      <c r="DM800" s="861">
        <v>-7.9609360000000002</v>
      </c>
      <c r="DN800" s="861">
        <v>-9.8954609999999992</v>
      </c>
      <c r="DO800" s="861">
        <v>-6.6608980000000004</v>
      </c>
      <c r="DP800" s="861">
        <v>-6.6534279999999999</v>
      </c>
      <c r="DQ800" s="861">
        <v>-5.3237129999999997</v>
      </c>
      <c r="DR800" s="861">
        <v>-7.298305</v>
      </c>
      <c r="DS800" s="861">
        <v>-6.6299349999999997</v>
      </c>
      <c r="DT800" s="861">
        <v>-9.2632150000000006</v>
      </c>
      <c r="DU800" s="861">
        <v>-9.0373140000000003</v>
      </c>
      <c r="DV800" s="861">
        <v>-10.141062</v>
      </c>
      <c r="DW800" s="861">
        <v>-6.9295359999999997</v>
      </c>
      <c r="DX800" s="861">
        <v>12.65826</v>
      </c>
      <c r="DY800" s="861">
        <v>8.0093630000000005</v>
      </c>
      <c r="DZ800" s="861">
        <v>163.32022900000001</v>
      </c>
      <c r="EA800" s="861">
        <v>152.36158399999999</v>
      </c>
      <c r="EB800" s="861">
        <v>120.61</v>
      </c>
      <c r="EC800" s="861">
        <v>3.2589999999999999</v>
      </c>
      <c r="ED800" s="861">
        <v>387</v>
      </c>
      <c r="EE800" s="861">
        <v>120.63</v>
      </c>
      <c r="EF800" s="861">
        <v>5.4340000000000002</v>
      </c>
      <c r="EG800" s="861">
        <v>648.5</v>
      </c>
      <c r="EH800" s="861">
        <v>120.57</v>
      </c>
      <c r="EI800" s="861">
        <v>4.9210000000000003</v>
      </c>
      <c r="EJ800" s="861">
        <v>585.20000000000005</v>
      </c>
      <c r="EK800" s="861">
        <v>10.559998999999999</v>
      </c>
      <c r="EL800" s="861">
        <v>4.2339929999999999</v>
      </c>
      <c r="EM800" s="861">
        <v>-17.048406</v>
      </c>
      <c r="EN800" s="861">
        <v>-25.688298</v>
      </c>
      <c r="EO800" s="861">
        <v>95.474124000000003</v>
      </c>
      <c r="EP800" s="861">
        <v>90.699827999999997</v>
      </c>
      <c r="EQ800" s="861">
        <v>-6.3608960000000003</v>
      </c>
      <c r="ER800" s="861">
        <v>1678.6602350000001</v>
      </c>
      <c r="ES800" s="861">
        <v>3961.4507910000002</v>
      </c>
      <c r="ET800" s="861">
        <v>3411.3779300000001</v>
      </c>
      <c r="EU800" s="861"/>
      <c r="EV800" s="861"/>
      <c r="EW800" s="861"/>
      <c r="EX800" s="861"/>
      <c r="EY800" s="861"/>
      <c r="EZ800" s="861"/>
      <c r="FA800" s="861"/>
      <c r="FB800" s="861"/>
      <c r="FC800" s="861"/>
      <c r="FD800" s="861"/>
    </row>
    <row r="801" spans="1:160" x14ac:dyDescent="0.25">
      <c r="A801" s="837">
        <v>46146</v>
      </c>
      <c r="B801" s="836">
        <v>0.63188657407407411</v>
      </c>
      <c r="C801" s="861">
        <v>45000</v>
      </c>
      <c r="D801" s="861">
        <v>0</v>
      </c>
      <c r="E801" s="861">
        <v>0</v>
      </c>
      <c r="F801" s="861">
        <v>75.810906000000003</v>
      </c>
      <c r="G801" s="861">
        <v>71.677511999999993</v>
      </c>
      <c r="H801" s="861">
        <v>65.472407000000004</v>
      </c>
      <c r="I801" s="861">
        <v>73.624806000000007</v>
      </c>
      <c r="J801" s="861">
        <v>72.224506000000005</v>
      </c>
      <c r="K801" s="861">
        <v>71.195779999999999</v>
      </c>
      <c r="L801" s="861">
        <v>73.697011000000003</v>
      </c>
      <c r="M801" s="861">
        <v>74.689752999999996</v>
      </c>
      <c r="N801" s="861">
        <v>-4.232386</v>
      </c>
      <c r="O801" s="861">
        <v>-8.2300640000000005</v>
      </c>
      <c r="P801" s="861">
        <v>-8.8354710000000001</v>
      </c>
      <c r="Q801" s="861">
        <v>-3.2599130000000001</v>
      </c>
      <c r="R801" s="861">
        <v>-4.8723590000000003</v>
      </c>
      <c r="S801" s="861">
        <v>-5.8451380000000004</v>
      </c>
      <c r="T801" s="861">
        <v>82.469025000000002</v>
      </c>
      <c r="U801" s="861">
        <v>73.818841000000006</v>
      </c>
      <c r="V801" s="861">
        <v>94.279398</v>
      </c>
      <c r="W801" s="861">
        <v>93.30847</v>
      </c>
      <c r="X801" s="861">
        <v>-2.66005</v>
      </c>
      <c r="Y801" s="861">
        <v>-3.5097900000000002</v>
      </c>
      <c r="Z801" s="861">
        <v>-8.9124829999999999</v>
      </c>
      <c r="AA801" s="861">
        <v>-8.9274749999999994</v>
      </c>
      <c r="AB801" s="861">
        <v>-8.3531870000000001</v>
      </c>
      <c r="AC801" s="861">
        <v>-10.833741</v>
      </c>
      <c r="AD801" s="861">
        <v>-14.540077</v>
      </c>
      <c r="AE801" s="861">
        <v>105.524198</v>
      </c>
      <c r="AF801" s="861">
        <v>98.424671000000004</v>
      </c>
      <c r="AG801" s="861">
        <v>89.633249000000006</v>
      </c>
      <c r="AH801" s="861">
        <v>109.616767</v>
      </c>
      <c r="AI801" s="861">
        <v>90.382210999999998</v>
      </c>
      <c r="AJ801" s="861">
        <v>77.528037999999995</v>
      </c>
      <c r="AK801" s="861">
        <v>-6.0566360000000001</v>
      </c>
      <c r="AL801" s="861">
        <v>-10.606049000000001</v>
      </c>
      <c r="AM801" s="861">
        <v>-6.8390380000000004</v>
      </c>
      <c r="AN801" s="861">
        <v>93.599389000000002</v>
      </c>
      <c r="AO801" s="861">
        <v>92.595771999999997</v>
      </c>
      <c r="AP801" s="861">
        <v>91.749353999999997</v>
      </c>
      <c r="AQ801" s="861">
        <v>89.190228000000005</v>
      </c>
      <c r="AR801" s="861">
        <v>74.120248000000004</v>
      </c>
      <c r="AS801" s="861">
        <v>64.513526999999996</v>
      </c>
      <c r="AT801" s="861">
        <v>77.733665999999999</v>
      </c>
      <c r="AU801" s="861">
        <v>75.972274999999996</v>
      </c>
      <c r="AV801" s="861">
        <v>74.794724000000002</v>
      </c>
      <c r="AW801" s="861">
        <v>73.982277999999994</v>
      </c>
      <c r="AX801" s="861">
        <v>89.234673999999998</v>
      </c>
      <c r="AY801" s="861">
        <v>87.168492999999998</v>
      </c>
      <c r="AZ801" s="861">
        <v>-4.0348280000000001</v>
      </c>
      <c r="BA801" s="861">
        <v>-3.121432</v>
      </c>
      <c r="BB801" s="861">
        <v>-15.105897000000001</v>
      </c>
      <c r="BC801" s="861">
        <v>-12.955026999999999</v>
      </c>
      <c r="BD801" s="861">
        <v>-14.414591</v>
      </c>
      <c r="BE801" s="861">
        <v>-11.619268999999999</v>
      </c>
      <c r="BF801" s="861">
        <v>30.616368999999999</v>
      </c>
      <c r="BG801" s="861">
        <v>140.58467200000001</v>
      </c>
      <c r="BH801" s="861">
        <v>109.175152</v>
      </c>
      <c r="BI801" s="861">
        <v>51.996476999999999</v>
      </c>
      <c r="BJ801" s="861">
        <v>130.28649200000001</v>
      </c>
      <c r="BK801" s="861">
        <v>85.652724000000006</v>
      </c>
      <c r="BL801" s="861">
        <v>76.005454</v>
      </c>
      <c r="BM801" s="861">
        <v>-21.689031</v>
      </c>
      <c r="BN801" s="861">
        <v>-14.407806000000001</v>
      </c>
      <c r="BO801" s="861">
        <v>-20.923290000000001</v>
      </c>
      <c r="BP801" s="861">
        <v>-15.013952</v>
      </c>
      <c r="BQ801" s="861">
        <v>86.218147999999999</v>
      </c>
      <c r="BR801" s="861">
        <v>88.643705999999995</v>
      </c>
      <c r="BS801" s="861">
        <v>85.500636</v>
      </c>
      <c r="BT801" s="861">
        <v>61.572254999999998</v>
      </c>
      <c r="BU801" s="861">
        <v>63.779473000000003</v>
      </c>
      <c r="BV801" s="861">
        <v>62.808070999999998</v>
      </c>
      <c r="BW801" s="861">
        <v>65.956314000000006</v>
      </c>
      <c r="BX801" s="861">
        <v>-13.859423</v>
      </c>
      <c r="BY801" s="861">
        <v>-14.334137999999999</v>
      </c>
      <c r="BZ801" s="861">
        <v>-18.374410000000001</v>
      </c>
      <c r="CA801" s="861">
        <v>-20.345842000000001</v>
      </c>
      <c r="CB801" s="861">
        <v>-6.2648859999999997</v>
      </c>
      <c r="CC801" s="861">
        <v>-1.433551</v>
      </c>
      <c r="CD801" s="861">
        <v>-6.8387330000000004</v>
      </c>
      <c r="CE801" s="861">
        <v>-0.79716500000000001</v>
      </c>
      <c r="CF801" s="861">
        <v>-9.2639119999999995</v>
      </c>
      <c r="CG801" s="861">
        <v>-0.75993200000000005</v>
      </c>
      <c r="CH801" s="861">
        <v>-9.7267779999999995</v>
      </c>
      <c r="CI801" s="861">
        <v>-3.6510180000000001</v>
      </c>
      <c r="CJ801" s="861">
        <v>-6.4786029999999997</v>
      </c>
      <c r="CK801" s="861">
        <v>-2.309777</v>
      </c>
      <c r="CL801" s="861">
        <v>-7.0956200000000003</v>
      </c>
      <c r="CM801" s="861">
        <v>-1.359003</v>
      </c>
      <c r="CN801" s="861">
        <v>-8.9574180000000005</v>
      </c>
      <c r="CO801" s="861">
        <v>-3.7573989999999999</v>
      </c>
      <c r="CP801" s="861">
        <v>-9.4778900000000004</v>
      </c>
      <c r="CQ801" s="861">
        <v>-4.6802659999999996</v>
      </c>
      <c r="CR801" s="861">
        <v>-6.4017559999999998</v>
      </c>
      <c r="CS801" s="861">
        <v>-3.510399</v>
      </c>
      <c r="CT801" s="861">
        <v>-6.7409910000000002</v>
      </c>
      <c r="CU801" s="861">
        <v>-4.8896179999999996</v>
      </c>
      <c r="CV801" s="861">
        <v>-9.7122799999999998</v>
      </c>
      <c r="CW801" s="861">
        <v>-5.2067350000000001</v>
      </c>
      <c r="CX801" s="861">
        <v>-9.6334230000000005</v>
      </c>
      <c r="CY801" s="861">
        <v>-4.6205340000000001</v>
      </c>
      <c r="CZ801" s="861">
        <v>-6.0983390000000002</v>
      </c>
      <c r="DA801" s="861">
        <v>-3.855216</v>
      </c>
      <c r="DB801" s="861">
        <v>-6.9568779999999997</v>
      </c>
      <c r="DC801" s="861">
        <v>-4.2801819999999999</v>
      </c>
      <c r="DD801" s="861">
        <v>-9.4478790000000004</v>
      </c>
      <c r="DE801" s="861">
        <v>-6.6729380000000003</v>
      </c>
      <c r="DF801" s="861">
        <v>-9.858905</v>
      </c>
      <c r="DG801" s="861">
        <v>-5.7055629999999997</v>
      </c>
      <c r="DH801" s="861">
        <v>-6.0715909999999997</v>
      </c>
      <c r="DI801" s="861">
        <v>-4.5972900000000001</v>
      </c>
      <c r="DJ801" s="861">
        <v>-6.7643060000000004</v>
      </c>
      <c r="DK801" s="861">
        <v>-5.7304550000000001</v>
      </c>
      <c r="DL801" s="861">
        <v>-9.5435680000000005</v>
      </c>
      <c r="DM801" s="861">
        <v>-7.9618450000000003</v>
      </c>
      <c r="DN801" s="861">
        <v>-9.8851809999999993</v>
      </c>
      <c r="DO801" s="861">
        <v>-6.653937</v>
      </c>
      <c r="DP801" s="861">
        <v>-6.6413330000000004</v>
      </c>
      <c r="DQ801" s="861">
        <v>-5.3082520000000004</v>
      </c>
      <c r="DR801" s="861">
        <v>-7.2977499999999997</v>
      </c>
      <c r="DS801" s="861">
        <v>-6.6321820000000002</v>
      </c>
      <c r="DT801" s="861">
        <v>-9.2406889999999997</v>
      </c>
      <c r="DU801" s="861">
        <v>-9.0227609999999991</v>
      </c>
      <c r="DV801" s="861">
        <v>-10.113965</v>
      </c>
      <c r="DW801" s="861">
        <v>-6.9128499999999997</v>
      </c>
      <c r="DX801" s="861">
        <v>12.579718</v>
      </c>
      <c r="DY801" s="861">
        <v>7.9130310000000001</v>
      </c>
      <c r="DZ801" s="861">
        <v>163.03764799999999</v>
      </c>
      <c r="EA801" s="861">
        <v>151.69658999999999</v>
      </c>
      <c r="EB801" s="861">
        <v>120.89</v>
      </c>
      <c r="EC801" s="861">
        <v>1.24</v>
      </c>
      <c r="ED801" s="861">
        <v>133.19999999999999</v>
      </c>
      <c r="EE801" s="861">
        <v>121.04</v>
      </c>
      <c r="EF801" s="861">
        <v>5.423</v>
      </c>
      <c r="EG801" s="861">
        <v>649.20000000000005</v>
      </c>
      <c r="EH801" s="861">
        <v>121.01</v>
      </c>
      <c r="EI801" s="861">
        <v>4.9219999999999997</v>
      </c>
      <c r="EJ801" s="861">
        <v>582.29999999999995</v>
      </c>
      <c r="EK801" s="861">
        <v>10.345511999999999</v>
      </c>
      <c r="EL801" s="861">
        <v>4.9580570000000002</v>
      </c>
      <c r="EM801" s="861">
        <v>-17.184550000000002</v>
      </c>
      <c r="EN801" s="861">
        <v>-25.881347000000002</v>
      </c>
      <c r="EO801" s="861">
        <v>95.353757000000002</v>
      </c>
      <c r="EP801" s="861">
        <v>90.402810000000002</v>
      </c>
      <c r="EQ801" s="861">
        <v>-6.3504490000000002</v>
      </c>
      <c r="ER801" s="861">
        <v>1682.2181849999999</v>
      </c>
      <c r="ES801" s="861">
        <v>3972.2325259999998</v>
      </c>
      <c r="ET801" s="861">
        <v>3421.0946939999999</v>
      </c>
      <c r="EU801" s="861"/>
      <c r="EV801" s="861"/>
      <c r="EW801" s="861"/>
      <c r="EX801" s="861"/>
      <c r="EY801" s="861"/>
      <c r="EZ801" s="861"/>
      <c r="FA801" s="861"/>
      <c r="FB801" s="861"/>
      <c r="FC801" s="861"/>
      <c r="FD801" s="861"/>
    </row>
    <row r="802" spans="1:160" x14ac:dyDescent="0.25">
      <c r="A802" s="837">
        <v>46146</v>
      </c>
      <c r="B802" s="836">
        <v>0.63258101851851845</v>
      </c>
      <c r="C802" s="861">
        <v>45060</v>
      </c>
      <c r="D802" s="861">
        <v>0</v>
      </c>
      <c r="E802" s="861">
        <v>0</v>
      </c>
      <c r="F802" s="861">
        <v>75.828515999999993</v>
      </c>
      <c r="G802" s="861">
        <v>71.680789000000004</v>
      </c>
      <c r="H802" s="861">
        <v>65.410773000000006</v>
      </c>
      <c r="I802" s="861">
        <v>73.656803999999994</v>
      </c>
      <c r="J802" s="861">
        <v>72.144250999999997</v>
      </c>
      <c r="K802" s="861">
        <v>71.212171999999995</v>
      </c>
      <c r="L802" s="861">
        <v>73.669956999999997</v>
      </c>
      <c r="M802" s="861">
        <v>74.707521999999997</v>
      </c>
      <c r="N802" s="861">
        <v>-4.7942390000000001</v>
      </c>
      <c r="O802" s="861">
        <v>-8.5467759999999995</v>
      </c>
      <c r="P802" s="861">
        <v>-8.8797739999999994</v>
      </c>
      <c r="Q802" s="861">
        <v>21.002237000000001</v>
      </c>
      <c r="R802" s="861">
        <v>-1.8096270000000001</v>
      </c>
      <c r="S802" s="861">
        <v>-5.9758529999999999</v>
      </c>
      <c r="T802" s="861">
        <v>82.294960000000003</v>
      </c>
      <c r="U802" s="861">
        <v>74.256247999999999</v>
      </c>
      <c r="V802" s="861">
        <v>94.288663</v>
      </c>
      <c r="W802" s="861">
        <v>93.355791999999994</v>
      </c>
      <c r="X802" s="861">
        <v>11.783010000000001</v>
      </c>
      <c r="Y802" s="861">
        <v>5.640212</v>
      </c>
      <c r="Z802" s="861">
        <v>-7.650817</v>
      </c>
      <c r="AA802" s="861">
        <v>-7.3549150000000001</v>
      </c>
      <c r="AB802" s="861">
        <v>-7.33575</v>
      </c>
      <c r="AC802" s="861">
        <v>-10.984909</v>
      </c>
      <c r="AD802" s="861">
        <v>-14.668862000000001</v>
      </c>
      <c r="AE802" s="861">
        <v>105.249036</v>
      </c>
      <c r="AF802" s="861">
        <v>98.224639999999994</v>
      </c>
      <c r="AG802" s="861">
        <v>89.299107000000006</v>
      </c>
      <c r="AH802" s="861">
        <v>109.42956100000001</v>
      </c>
      <c r="AI802" s="861">
        <v>90.304220999999998</v>
      </c>
      <c r="AJ802" s="861">
        <v>77.592074999999994</v>
      </c>
      <c r="AK802" s="861">
        <v>-6.3061819999999997</v>
      </c>
      <c r="AL802" s="861">
        <v>-10.829212999999999</v>
      </c>
      <c r="AM802" s="861">
        <v>-7.0566779999999998</v>
      </c>
      <c r="AN802" s="861">
        <v>93.467089000000001</v>
      </c>
      <c r="AO802" s="861">
        <v>92.645565000000005</v>
      </c>
      <c r="AP802" s="861">
        <v>91.540649000000002</v>
      </c>
      <c r="AQ802" s="861">
        <v>89.001693000000003</v>
      </c>
      <c r="AR802" s="861">
        <v>74.147675000000007</v>
      </c>
      <c r="AS802" s="861">
        <v>64.565217000000004</v>
      </c>
      <c r="AT802" s="861">
        <v>77.585227000000003</v>
      </c>
      <c r="AU802" s="861">
        <v>75.909189999999995</v>
      </c>
      <c r="AV802" s="861">
        <v>74.576043999999996</v>
      </c>
      <c r="AW802" s="861">
        <v>73.794724000000002</v>
      </c>
      <c r="AX802" s="861">
        <v>89.000540000000001</v>
      </c>
      <c r="AY802" s="861">
        <v>87.132076999999995</v>
      </c>
      <c r="AZ802" s="861">
        <v>-2.8437960000000002</v>
      </c>
      <c r="BA802" s="861">
        <v>-3.2402299999999999</v>
      </c>
      <c r="BB802" s="861">
        <v>-15.071130999999999</v>
      </c>
      <c r="BC802" s="861">
        <v>-13.031186</v>
      </c>
      <c r="BD802" s="861">
        <v>-14.466820999999999</v>
      </c>
      <c r="BE802" s="861">
        <v>-11.827472</v>
      </c>
      <c r="BF802" s="861">
        <v>30.459727999999998</v>
      </c>
      <c r="BG802" s="861">
        <v>140.63046900000001</v>
      </c>
      <c r="BH802" s="861">
        <v>109.201617</v>
      </c>
      <c r="BI802" s="861">
        <v>51.849330999999999</v>
      </c>
      <c r="BJ802" s="861">
        <v>129.85331600000001</v>
      </c>
      <c r="BK802" s="861">
        <v>85.510255000000001</v>
      </c>
      <c r="BL802" s="861">
        <v>75.941128000000006</v>
      </c>
      <c r="BM802" s="861">
        <v>-21.776743</v>
      </c>
      <c r="BN802" s="861">
        <v>-14.399167</v>
      </c>
      <c r="BO802" s="861">
        <v>-21.251752</v>
      </c>
      <c r="BP802" s="861">
        <v>-15.169941</v>
      </c>
      <c r="BQ802" s="861">
        <v>86.035213999999996</v>
      </c>
      <c r="BR802" s="861">
        <v>88.643814000000006</v>
      </c>
      <c r="BS802" s="861">
        <v>85.443994000000004</v>
      </c>
      <c r="BT802" s="861">
        <v>61.623438999999998</v>
      </c>
      <c r="BU802" s="861">
        <v>63.783651999999996</v>
      </c>
      <c r="BV802" s="861">
        <v>62.768113</v>
      </c>
      <c r="BW802" s="861">
        <v>65.979266999999993</v>
      </c>
      <c r="BX802" s="861">
        <v>-14.002036</v>
      </c>
      <c r="BY802" s="861">
        <v>-14.349731</v>
      </c>
      <c r="BZ802" s="861">
        <v>-18.463584999999998</v>
      </c>
      <c r="CA802" s="861">
        <v>-20.43291</v>
      </c>
      <c r="CB802" s="861">
        <v>-6.2469250000000001</v>
      </c>
      <c r="CC802" s="861">
        <v>-1.392436</v>
      </c>
      <c r="CD802" s="861">
        <v>-6.8234199999999996</v>
      </c>
      <c r="CE802" s="861">
        <v>-0.76302899999999996</v>
      </c>
      <c r="CF802" s="861">
        <v>-9.2332540000000005</v>
      </c>
      <c r="CG802" s="861">
        <v>-0.70146399999999998</v>
      </c>
      <c r="CH802" s="861">
        <v>-9.73874</v>
      </c>
      <c r="CI802" s="861">
        <v>-3.6038579999999998</v>
      </c>
      <c r="CJ802" s="861">
        <v>-6.4765030000000001</v>
      </c>
      <c r="CK802" s="861">
        <v>-2.2426430000000002</v>
      </c>
      <c r="CL802" s="861">
        <v>-7.0770299999999997</v>
      </c>
      <c r="CM802" s="861">
        <v>-1.268357</v>
      </c>
      <c r="CN802" s="861">
        <v>-8.9455150000000003</v>
      </c>
      <c r="CO802" s="861">
        <v>-3.700053</v>
      </c>
      <c r="CP802" s="861">
        <v>-9.4893850000000004</v>
      </c>
      <c r="CQ802" s="861">
        <v>-4.7154109999999996</v>
      </c>
      <c r="CR802" s="861">
        <v>-6.4094620000000004</v>
      </c>
      <c r="CS802" s="861">
        <v>-3.4391020000000001</v>
      </c>
      <c r="CT802" s="861">
        <v>-6.7223750000000004</v>
      </c>
      <c r="CU802" s="861">
        <v>-4.8021599999999998</v>
      </c>
      <c r="CV802" s="861">
        <v>-9.7090560000000004</v>
      </c>
      <c r="CW802" s="861">
        <v>-5.1369309999999997</v>
      </c>
      <c r="CX802" s="861">
        <v>-9.6404289999999992</v>
      </c>
      <c r="CY802" s="861">
        <v>-4.600028</v>
      </c>
      <c r="CZ802" s="861">
        <v>-6.0801179999999997</v>
      </c>
      <c r="DA802" s="861">
        <v>-3.8191009999999999</v>
      </c>
      <c r="DB802" s="861">
        <v>-6.9579510000000004</v>
      </c>
      <c r="DC802" s="861">
        <v>-4.2338110000000002</v>
      </c>
      <c r="DD802" s="861">
        <v>-9.4311720000000001</v>
      </c>
      <c r="DE802" s="861">
        <v>-6.6637729999999999</v>
      </c>
      <c r="DF802" s="861">
        <v>-9.8906539999999996</v>
      </c>
      <c r="DG802" s="861">
        <v>-5.6811680000000004</v>
      </c>
      <c r="DH802" s="861">
        <v>-6.050446</v>
      </c>
      <c r="DI802" s="861">
        <v>-4.5765750000000001</v>
      </c>
      <c r="DJ802" s="861">
        <v>-6.7925469999999999</v>
      </c>
      <c r="DK802" s="861">
        <v>-5.7157629999999999</v>
      </c>
      <c r="DL802" s="861">
        <v>-9.5445779999999996</v>
      </c>
      <c r="DM802" s="861">
        <v>-7.9333819999999999</v>
      </c>
      <c r="DN802" s="861">
        <v>-9.8812700000000007</v>
      </c>
      <c r="DO802" s="861">
        <v>-6.6393089999999999</v>
      </c>
      <c r="DP802" s="861">
        <v>-6.6285720000000001</v>
      </c>
      <c r="DQ802" s="861">
        <v>-5.286117</v>
      </c>
      <c r="DR802" s="861">
        <v>-7.2979760000000002</v>
      </c>
      <c r="DS802" s="861">
        <v>-6.6230710000000004</v>
      </c>
      <c r="DT802" s="861">
        <v>-9.2440420000000003</v>
      </c>
      <c r="DU802" s="861">
        <v>-9.0045590000000004</v>
      </c>
      <c r="DV802" s="861">
        <v>-10.105810999999999</v>
      </c>
      <c r="DW802" s="861">
        <v>-6.8855899999999997</v>
      </c>
      <c r="DX802" s="861">
        <v>13.033137</v>
      </c>
      <c r="DY802" s="861">
        <v>7.8394459999999997</v>
      </c>
      <c r="DZ802" s="861">
        <v>163.36747199999999</v>
      </c>
      <c r="EA802" s="861">
        <v>151.29094499999999</v>
      </c>
      <c r="EB802" s="861">
        <v>120.29</v>
      </c>
      <c r="EC802" s="861">
        <v>3.254</v>
      </c>
      <c r="ED802" s="861">
        <v>385.7</v>
      </c>
      <c r="EE802" s="861">
        <v>120.37</v>
      </c>
      <c r="EF802" s="861">
        <v>5.4219999999999997</v>
      </c>
      <c r="EG802" s="861">
        <v>641.20000000000005</v>
      </c>
      <c r="EH802" s="861">
        <v>120.4</v>
      </c>
      <c r="EI802" s="861">
        <v>4.9020000000000001</v>
      </c>
      <c r="EJ802" s="861">
        <v>579.20000000000005</v>
      </c>
      <c r="EK802" s="861">
        <v>9.3460529999999995</v>
      </c>
      <c r="EL802" s="861">
        <v>4.7774900000000002</v>
      </c>
      <c r="EM802" s="861">
        <v>-16.402730999999999</v>
      </c>
      <c r="EN802" s="861">
        <v>-26.029242</v>
      </c>
      <c r="EO802" s="861">
        <v>95.494234000000006</v>
      </c>
      <c r="EP802" s="861">
        <v>90.221202000000005</v>
      </c>
      <c r="EQ802" s="861">
        <v>-6.3301030000000003</v>
      </c>
      <c r="ER802" s="861">
        <v>1685.207351</v>
      </c>
      <c r="ES802" s="861">
        <v>3982.9870940000001</v>
      </c>
      <c r="ET802" s="861">
        <v>3430.784811</v>
      </c>
      <c r="EU802" s="861"/>
      <c r="EV802" s="861"/>
      <c r="EW802" s="861"/>
      <c r="EX802" s="861"/>
      <c r="EY802" s="861"/>
      <c r="EZ802" s="861"/>
      <c r="FA802" s="861"/>
      <c r="FB802" s="861"/>
      <c r="FC802" s="861"/>
      <c r="FD802" s="861"/>
    </row>
    <row r="803" spans="1:160" x14ac:dyDescent="0.25">
      <c r="A803" s="837">
        <v>46146</v>
      </c>
      <c r="B803" s="836">
        <v>0.633275462962963</v>
      </c>
      <c r="C803" s="861">
        <v>45120</v>
      </c>
      <c r="D803" s="861">
        <v>0</v>
      </c>
      <c r="E803" s="861">
        <v>0</v>
      </c>
      <c r="F803" s="861">
        <v>75.802265000000006</v>
      </c>
      <c r="G803" s="861">
        <v>71.697664000000003</v>
      </c>
      <c r="H803" s="861">
        <v>65.403848999999994</v>
      </c>
      <c r="I803" s="861">
        <v>73.663832999999997</v>
      </c>
      <c r="J803" s="861">
        <v>72.112724</v>
      </c>
      <c r="K803" s="861">
        <v>71.193338999999995</v>
      </c>
      <c r="L803" s="861">
        <v>73.668360000000007</v>
      </c>
      <c r="M803" s="861">
        <v>74.692404999999994</v>
      </c>
      <c r="N803" s="861">
        <v>-2.5503309999999999</v>
      </c>
      <c r="O803" s="861">
        <v>-5.8628980000000004</v>
      </c>
      <c r="P803" s="861">
        <v>-6.8409250000000004</v>
      </c>
      <c r="Q803" s="861">
        <v>-6.8917999999999993E-2</v>
      </c>
      <c r="R803" s="861">
        <v>0.83890100000000001</v>
      </c>
      <c r="S803" s="861">
        <v>-0.45440799999999998</v>
      </c>
      <c r="T803" s="861">
        <v>83.523387</v>
      </c>
      <c r="U803" s="861">
        <v>74.477806000000001</v>
      </c>
      <c r="V803" s="861">
        <v>97.910813000000005</v>
      </c>
      <c r="W803" s="861">
        <v>96.981756000000004</v>
      </c>
      <c r="X803" s="861">
        <v>2.170725</v>
      </c>
      <c r="Y803" s="861">
        <v>2.6291500000000001</v>
      </c>
      <c r="Z803" s="861">
        <v>-2.1326130000000001</v>
      </c>
      <c r="AA803" s="861">
        <v>-2.3672140000000002</v>
      </c>
      <c r="AB803" s="861">
        <v>-1.6965220000000001</v>
      </c>
      <c r="AC803" s="861">
        <v>-5.2207629999999998</v>
      </c>
      <c r="AD803" s="861">
        <v>-8.4805410000000006</v>
      </c>
      <c r="AE803" s="861">
        <v>111.17597499999999</v>
      </c>
      <c r="AF803" s="861">
        <v>98.917958999999996</v>
      </c>
      <c r="AG803" s="861">
        <v>89.926411000000002</v>
      </c>
      <c r="AH803" s="861">
        <v>113.559151</v>
      </c>
      <c r="AI803" s="861">
        <v>92.728120000000004</v>
      </c>
      <c r="AJ803" s="861">
        <v>81.566270000000003</v>
      </c>
      <c r="AK803" s="861">
        <v>-1.095164</v>
      </c>
      <c r="AL803" s="861">
        <v>-4.1157000000000004</v>
      </c>
      <c r="AM803" s="861">
        <v>-1.2267330000000001</v>
      </c>
      <c r="AN803" s="861">
        <v>95.662611999999996</v>
      </c>
      <c r="AO803" s="861">
        <v>96.205192999999994</v>
      </c>
      <c r="AP803" s="861">
        <v>93.179342000000005</v>
      </c>
      <c r="AQ803" s="861">
        <v>89.911422999999999</v>
      </c>
      <c r="AR803" s="861">
        <v>74.078620999999998</v>
      </c>
      <c r="AS803" s="861">
        <v>64.604855999999998</v>
      </c>
      <c r="AT803" s="861">
        <v>77.757420999999994</v>
      </c>
      <c r="AU803" s="861">
        <v>75.978358</v>
      </c>
      <c r="AV803" s="861">
        <v>74.642363000000003</v>
      </c>
      <c r="AW803" s="861">
        <v>74.509153999999995</v>
      </c>
      <c r="AX803" s="861">
        <v>92.499409</v>
      </c>
      <c r="AY803" s="861">
        <v>90.269554999999997</v>
      </c>
      <c r="AZ803" s="861">
        <v>0.75925799999999999</v>
      </c>
      <c r="BA803" s="861">
        <v>0.24679799999999999</v>
      </c>
      <c r="BB803" s="861">
        <v>-8.0925860000000007</v>
      </c>
      <c r="BC803" s="861">
        <v>-6.3959270000000004</v>
      </c>
      <c r="BD803" s="861">
        <v>-7.674893</v>
      </c>
      <c r="BE803" s="861">
        <v>-3.4391929999999999</v>
      </c>
      <c r="BF803" s="861">
        <v>31.805288999999998</v>
      </c>
      <c r="BG803" s="861">
        <v>142.44027199999999</v>
      </c>
      <c r="BH803" s="861">
        <v>110.23531800000001</v>
      </c>
      <c r="BI803" s="861">
        <v>53.470944000000003</v>
      </c>
      <c r="BJ803" s="861">
        <v>132.82845</v>
      </c>
      <c r="BK803" s="861">
        <v>82.624415999999997</v>
      </c>
      <c r="BL803" s="861">
        <v>72.423998999999995</v>
      </c>
      <c r="BM803" s="861">
        <v>-17.560089000000001</v>
      </c>
      <c r="BN803" s="861">
        <v>-9.4100260000000002</v>
      </c>
      <c r="BO803" s="861">
        <v>-8.2431529999999995</v>
      </c>
      <c r="BP803" s="861">
        <v>-10.088371</v>
      </c>
      <c r="BQ803" s="861">
        <v>83.157615000000007</v>
      </c>
      <c r="BR803" s="861">
        <v>88.949955000000003</v>
      </c>
      <c r="BS803" s="861">
        <v>85.706625000000003</v>
      </c>
      <c r="BT803" s="861">
        <v>61.262196000000003</v>
      </c>
      <c r="BU803" s="861">
        <v>63.841670999999998</v>
      </c>
      <c r="BV803" s="861">
        <v>62.729773000000002</v>
      </c>
      <c r="BW803" s="861">
        <v>65.966263999999995</v>
      </c>
      <c r="BX803" s="861">
        <v>-0.99840700000000004</v>
      </c>
      <c r="BY803" s="861">
        <v>-7.9136579999999999</v>
      </c>
      <c r="BZ803" s="861">
        <v>-7.5849080000000004</v>
      </c>
      <c r="CA803" s="861">
        <v>-11.560511</v>
      </c>
      <c r="CB803" s="861">
        <v>-6.2510680000000001</v>
      </c>
      <c r="CC803" s="861">
        <v>-1.2782880000000001</v>
      </c>
      <c r="CD803" s="861">
        <v>-6.8399749999999999</v>
      </c>
      <c r="CE803" s="861">
        <v>-0.69709399999999999</v>
      </c>
      <c r="CF803" s="861">
        <v>-9.2587849999999996</v>
      </c>
      <c r="CG803" s="861">
        <v>-0.66144099999999995</v>
      </c>
      <c r="CH803" s="861">
        <v>-9.7794980000000002</v>
      </c>
      <c r="CI803" s="861">
        <v>-3.5689570000000002</v>
      </c>
      <c r="CJ803" s="861">
        <v>-6.4479790000000001</v>
      </c>
      <c r="CK803" s="861">
        <v>-2.2192080000000001</v>
      </c>
      <c r="CL803" s="861">
        <v>-7.0889199999999999</v>
      </c>
      <c r="CM803" s="861">
        <v>-1.278751</v>
      </c>
      <c r="CN803" s="861">
        <v>-8.9518249999999995</v>
      </c>
      <c r="CO803" s="861">
        <v>-3.6770360000000002</v>
      </c>
      <c r="CP803" s="861">
        <v>-9.4770199999999996</v>
      </c>
      <c r="CQ803" s="861">
        <v>-4.5858660000000002</v>
      </c>
      <c r="CR803" s="861">
        <v>-6.3985570000000003</v>
      </c>
      <c r="CS803" s="861">
        <v>-3.4421819999999999</v>
      </c>
      <c r="CT803" s="861">
        <v>-6.7596489999999996</v>
      </c>
      <c r="CU803" s="861">
        <v>-4.830012</v>
      </c>
      <c r="CV803" s="861">
        <v>-9.6995959999999997</v>
      </c>
      <c r="CW803" s="861">
        <v>-5.1298680000000001</v>
      </c>
      <c r="CX803" s="861">
        <v>-9.6522319999999997</v>
      </c>
      <c r="CY803" s="861">
        <v>-4.57172</v>
      </c>
      <c r="CZ803" s="861">
        <v>-6.0820600000000002</v>
      </c>
      <c r="DA803" s="861">
        <v>-3.8100079999999998</v>
      </c>
      <c r="DB803" s="861">
        <v>-6.9660950000000001</v>
      </c>
      <c r="DC803" s="861">
        <v>-4.2377339999999997</v>
      </c>
      <c r="DD803" s="861">
        <v>-9.4532050000000005</v>
      </c>
      <c r="DE803" s="861">
        <v>-6.6604999999999999</v>
      </c>
      <c r="DF803" s="861">
        <v>-9.8692890000000002</v>
      </c>
      <c r="DG803" s="861">
        <v>-5.6664690000000002</v>
      </c>
      <c r="DH803" s="861">
        <v>-6.0646550000000001</v>
      </c>
      <c r="DI803" s="861">
        <v>-4.5798540000000001</v>
      </c>
      <c r="DJ803" s="861">
        <v>-6.7813629999999998</v>
      </c>
      <c r="DK803" s="861">
        <v>-5.7213779999999996</v>
      </c>
      <c r="DL803" s="861">
        <v>-9.5433939999999993</v>
      </c>
      <c r="DM803" s="861">
        <v>-7.9181679999999997</v>
      </c>
      <c r="DN803" s="861">
        <v>-9.9110490000000002</v>
      </c>
      <c r="DO803" s="861">
        <v>-6.64046</v>
      </c>
      <c r="DP803" s="861">
        <v>-6.6208539999999996</v>
      </c>
      <c r="DQ803" s="861">
        <v>-5.2880019999999996</v>
      </c>
      <c r="DR803" s="861">
        <v>-7.2895859999999999</v>
      </c>
      <c r="DS803" s="861">
        <v>-6.6333630000000001</v>
      </c>
      <c r="DT803" s="861">
        <v>-9.251296</v>
      </c>
      <c r="DU803" s="861">
        <v>-9.0015020000000003</v>
      </c>
      <c r="DV803" s="861">
        <v>-10.107574</v>
      </c>
      <c r="DW803" s="861">
        <v>-6.8756690000000003</v>
      </c>
      <c r="DX803" s="861">
        <v>15.614017</v>
      </c>
      <c r="DY803" s="861">
        <v>9.8624089999999995</v>
      </c>
      <c r="DZ803" s="861">
        <v>172.86685299999999</v>
      </c>
      <c r="EA803" s="861">
        <v>158.00076200000001</v>
      </c>
      <c r="EB803" s="861">
        <v>120.17</v>
      </c>
      <c r="EC803" s="861">
        <v>3.2480000000000002</v>
      </c>
      <c r="ED803" s="861">
        <v>384.4</v>
      </c>
      <c r="EE803" s="861">
        <v>120.07</v>
      </c>
      <c r="EF803" s="861">
        <v>5.82</v>
      </c>
      <c r="EG803" s="861">
        <v>689.3</v>
      </c>
      <c r="EH803" s="861">
        <v>120.16</v>
      </c>
      <c r="EI803" s="861">
        <v>5.157</v>
      </c>
      <c r="EJ803" s="861">
        <v>610.9</v>
      </c>
      <c r="EK803" s="861">
        <v>10.904636999999999</v>
      </c>
      <c r="EL803" s="861">
        <v>13.850113</v>
      </c>
      <c r="EM803" s="861">
        <v>-12.13137</v>
      </c>
      <c r="EN803" s="861">
        <v>-22.093266</v>
      </c>
      <c r="EO803" s="861">
        <v>99.460735</v>
      </c>
      <c r="EP803" s="861">
        <v>93.184363000000005</v>
      </c>
      <c r="EQ803" s="861">
        <v>-6.3233139999999999</v>
      </c>
      <c r="ER803" s="861">
        <v>1691.6143050000001</v>
      </c>
      <c r="ES803" s="861">
        <v>3994.583744</v>
      </c>
      <c r="ET803" s="861">
        <v>3440.9775129999998</v>
      </c>
      <c r="EU803" s="861"/>
      <c r="EV803" s="861"/>
      <c r="EW803" s="861"/>
      <c r="EX803" s="861"/>
      <c r="EY803" s="861"/>
      <c r="EZ803" s="861"/>
      <c r="FA803" s="861"/>
      <c r="FB803" s="861"/>
      <c r="FC803" s="861"/>
      <c r="FD803" s="861"/>
    </row>
    <row r="804" spans="1:160" x14ac:dyDescent="0.25">
      <c r="A804" s="837">
        <v>46146</v>
      </c>
      <c r="B804" s="836">
        <v>0.63396990740740744</v>
      </c>
      <c r="C804" s="861">
        <v>45180</v>
      </c>
      <c r="D804" s="861">
        <v>0</v>
      </c>
      <c r="E804" s="861">
        <v>0</v>
      </c>
      <c r="F804" s="861">
        <v>75.856656000000001</v>
      </c>
      <c r="G804" s="861">
        <v>71.696344999999994</v>
      </c>
      <c r="H804" s="861">
        <v>65.415764999999993</v>
      </c>
      <c r="I804" s="861">
        <v>73.697162000000006</v>
      </c>
      <c r="J804" s="861">
        <v>72.118565000000004</v>
      </c>
      <c r="K804" s="861">
        <v>71.217005999999998</v>
      </c>
      <c r="L804" s="861">
        <v>73.696271999999993</v>
      </c>
      <c r="M804" s="861">
        <v>74.709720000000004</v>
      </c>
      <c r="N804" s="861">
        <v>-2.7861579999999999</v>
      </c>
      <c r="O804" s="861">
        <v>-6.1456600000000003</v>
      </c>
      <c r="P804" s="861">
        <v>-7.0503109999999998</v>
      </c>
      <c r="Q804" s="861">
        <v>-1.9272290000000001</v>
      </c>
      <c r="R804" s="861">
        <v>-3.0282960000000001</v>
      </c>
      <c r="S804" s="861">
        <v>-4.2907640000000002</v>
      </c>
      <c r="T804" s="861">
        <v>83.057883000000004</v>
      </c>
      <c r="U804" s="861">
        <v>74.033161000000007</v>
      </c>
      <c r="V804" s="861">
        <v>96.425867999999994</v>
      </c>
      <c r="W804" s="861">
        <v>95.574044000000001</v>
      </c>
      <c r="X804" s="861">
        <v>-9.8558000000000007E-2</v>
      </c>
      <c r="Y804" s="861">
        <v>-0.195941</v>
      </c>
      <c r="Z804" s="861">
        <v>-5.3041169999999997</v>
      </c>
      <c r="AA804" s="861">
        <v>-5.4299090000000003</v>
      </c>
      <c r="AB804" s="861">
        <v>-4.8537049999999997</v>
      </c>
      <c r="AC804" s="861">
        <v>-7.7913839999999999</v>
      </c>
      <c r="AD804" s="861">
        <v>-11.873395</v>
      </c>
      <c r="AE804" s="861">
        <v>111.728554</v>
      </c>
      <c r="AF804" s="861">
        <v>99.786069999999995</v>
      </c>
      <c r="AG804" s="861">
        <v>91.254526999999996</v>
      </c>
      <c r="AH804" s="861">
        <v>117.194914</v>
      </c>
      <c r="AI804" s="861">
        <v>92.159576000000001</v>
      </c>
      <c r="AJ804" s="861">
        <v>80.146018999999995</v>
      </c>
      <c r="AK804" s="861">
        <v>-2.652263</v>
      </c>
      <c r="AL804" s="861">
        <v>-6.8406510000000003</v>
      </c>
      <c r="AM804" s="861">
        <v>-3.5964360000000002</v>
      </c>
      <c r="AN804" s="861">
        <v>95.741051999999996</v>
      </c>
      <c r="AO804" s="861">
        <v>94.691123000000005</v>
      </c>
      <c r="AP804" s="861">
        <v>93.890113999999997</v>
      </c>
      <c r="AQ804" s="861">
        <v>90.206179000000006</v>
      </c>
      <c r="AR804" s="861">
        <v>74.233665000000002</v>
      </c>
      <c r="AS804" s="861">
        <v>64.614131</v>
      </c>
      <c r="AT804" s="861">
        <v>77.725581000000005</v>
      </c>
      <c r="AU804" s="861">
        <v>76.046023000000005</v>
      </c>
      <c r="AV804" s="861">
        <v>75.257999999999996</v>
      </c>
      <c r="AW804" s="861">
        <v>74.531957000000006</v>
      </c>
      <c r="AX804" s="861">
        <v>90.667013999999995</v>
      </c>
      <c r="AY804" s="861">
        <v>88.703591000000003</v>
      </c>
      <c r="AZ804" s="861">
        <v>-1.4311780000000001</v>
      </c>
      <c r="BA804" s="861">
        <v>-1.173773</v>
      </c>
      <c r="BB804" s="861">
        <v>-10.773014999999999</v>
      </c>
      <c r="BC804" s="861">
        <v>-8.7894850000000009</v>
      </c>
      <c r="BD804" s="861">
        <v>-9.9019929999999992</v>
      </c>
      <c r="BE804" s="861">
        <v>-1.4093199999999999</v>
      </c>
      <c r="BF804" s="861">
        <v>32.773116000000002</v>
      </c>
      <c r="BG804" s="861">
        <v>141.80356900000001</v>
      </c>
      <c r="BH804" s="861">
        <v>110.47819699999999</v>
      </c>
      <c r="BI804" s="861">
        <v>52.647286999999999</v>
      </c>
      <c r="BJ804" s="861">
        <v>132.49588900000001</v>
      </c>
      <c r="BK804" s="861">
        <v>87.402620999999996</v>
      </c>
      <c r="BL804" s="861">
        <v>78.780700999999993</v>
      </c>
      <c r="BM804" s="861">
        <v>-17.671455999999999</v>
      </c>
      <c r="BN804" s="861">
        <v>-10.350521000000001</v>
      </c>
      <c r="BO804" s="861">
        <v>-7.2211030000000003</v>
      </c>
      <c r="BP804" s="861">
        <v>-10.652051999999999</v>
      </c>
      <c r="BQ804" s="861">
        <v>87.370154999999997</v>
      </c>
      <c r="BR804" s="861">
        <v>89.152918</v>
      </c>
      <c r="BS804" s="861">
        <v>86.056309999999996</v>
      </c>
      <c r="BT804" s="861">
        <v>61.482591999999997</v>
      </c>
      <c r="BU804" s="861">
        <v>63.854875999999997</v>
      </c>
      <c r="BV804" s="861">
        <v>62.720708999999999</v>
      </c>
      <c r="BW804" s="861">
        <v>65.983278999999996</v>
      </c>
      <c r="BX804" s="861">
        <v>-10.544686</v>
      </c>
      <c r="BY804" s="861">
        <v>-11.349335999999999</v>
      </c>
      <c r="BZ804" s="861">
        <v>-8.6307759999999991</v>
      </c>
      <c r="CA804" s="861">
        <v>-9.0509719999999998</v>
      </c>
      <c r="CB804" s="861">
        <v>-6.2311050000000003</v>
      </c>
      <c r="CC804" s="861">
        <v>-1.271943</v>
      </c>
      <c r="CD804" s="861">
        <v>-6.8134949999999996</v>
      </c>
      <c r="CE804" s="861">
        <v>-0.65930299999999997</v>
      </c>
      <c r="CF804" s="861">
        <v>-9.2567070000000005</v>
      </c>
      <c r="CG804" s="861">
        <v>-0.60944299999999996</v>
      </c>
      <c r="CH804" s="861">
        <v>-9.7608320000000006</v>
      </c>
      <c r="CI804" s="861">
        <v>-3.5263149999999999</v>
      </c>
      <c r="CJ804" s="861">
        <v>-6.4644120000000003</v>
      </c>
      <c r="CK804" s="861">
        <v>-2.2082169999999999</v>
      </c>
      <c r="CL804" s="861">
        <v>-7.0703709999999997</v>
      </c>
      <c r="CM804" s="861">
        <v>-1.223336</v>
      </c>
      <c r="CN804" s="861">
        <v>-8.9296009999999999</v>
      </c>
      <c r="CO804" s="861">
        <v>-3.6582479999999999</v>
      </c>
      <c r="CP804" s="861">
        <v>-9.5055160000000001</v>
      </c>
      <c r="CQ804" s="861">
        <v>-4.6355500000000003</v>
      </c>
      <c r="CR804" s="861">
        <v>-6.4082489999999996</v>
      </c>
      <c r="CS804" s="861">
        <v>-3.429068</v>
      </c>
      <c r="CT804" s="861">
        <v>-6.7230610000000004</v>
      </c>
      <c r="CU804" s="861">
        <v>-4.7772430000000004</v>
      </c>
      <c r="CV804" s="861">
        <v>-9.6858229999999992</v>
      </c>
      <c r="CW804" s="861">
        <v>-5.1110699999999998</v>
      </c>
      <c r="CX804" s="861">
        <v>-9.64222</v>
      </c>
      <c r="CY804" s="861">
        <v>-4.5948250000000002</v>
      </c>
      <c r="CZ804" s="861">
        <v>-6.0581120000000004</v>
      </c>
      <c r="DA804" s="861">
        <v>-3.8081160000000001</v>
      </c>
      <c r="DB804" s="861">
        <v>-6.9655940000000003</v>
      </c>
      <c r="DC804" s="861">
        <v>-4.2218879999999999</v>
      </c>
      <c r="DD804" s="861">
        <v>-9.4322759999999999</v>
      </c>
      <c r="DE804" s="861">
        <v>-6.6429309999999999</v>
      </c>
      <c r="DF804" s="861">
        <v>-9.8697680000000005</v>
      </c>
      <c r="DG804" s="861">
        <v>-5.6720730000000001</v>
      </c>
      <c r="DH804" s="861">
        <v>-6.0366819999999999</v>
      </c>
      <c r="DI804" s="861">
        <v>-4.5583099999999996</v>
      </c>
      <c r="DJ804" s="861">
        <v>-6.7779550000000004</v>
      </c>
      <c r="DK804" s="861">
        <v>-5.708653</v>
      </c>
      <c r="DL804" s="861">
        <v>-9.5308379999999993</v>
      </c>
      <c r="DM804" s="861">
        <v>-7.9262259999999998</v>
      </c>
      <c r="DN804" s="861">
        <v>-9.8768060000000002</v>
      </c>
      <c r="DO804" s="861">
        <v>-6.6241310000000002</v>
      </c>
      <c r="DP804" s="861">
        <v>-6.5872539999999997</v>
      </c>
      <c r="DQ804" s="861">
        <v>-5.2766830000000002</v>
      </c>
      <c r="DR804" s="861">
        <v>-7.2586050000000002</v>
      </c>
      <c r="DS804" s="861">
        <v>-6.6182850000000002</v>
      </c>
      <c r="DT804" s="861">
        <v>-9.2303090000000001</v>
      </c>
      <c r="DU804" s="861">
        <v>-9.0048879999999993</v>
      </c>
      <c r="DV804" s="861">
        <v>-10.118154000000001</v>
      </c>
      <c r="DW804" s="861">
        <v>-6.8852609999999999</v>
      </c>
      <c r="DX804" s="861">
        <v>13.952807</v>
      </c>
      <c r="DY804" s="861">
        <v>9.9392990000000001</v>
      </c>
      <c r="DZ804" s="861">
        <v>168.19623899999999</v>
      </c>
      <c r="EA804" s="861">
        <v>154.95040299999999</v>
      </c>
      <c r="EB804" s="861">
        <v>120.92</v>
      </c>
      <c r="EC804" s="861">
        <v>1.2410000000000001</v>
      </c>
      <c r="ED804" s="861">
        <v>133</v>
      </c>
      <c r="EE804" s="861">
        <v>120.8</v>
      </c>
      <c r="EF804" s="861">
        <v>5.5810000000000004</v>
      </c>
      <c r="EG804" s="861">
        <v>667.5</v>
      </c>
      <c r="EH804" s="861">
        <v>120.72</v>
      </c>
      <c r="EI804" s="861">
        <v>5.133</v>
      </c>
      <c r="EJ804" s="861">
        <v>611.5</v>
      </c>
      <c r="EK804" s="861">
        <v>11.250373</v>
      </c>
      <c r="EL804" s="861">
        <v>14.72761</v>
      </c>
      <c r="EM804" s="861">
        <v>-14.846809</v>
      </c>
      <c r="EN804" s="861">
        <v>-21.948713000000001</v>
      </c>
      <c r="EO804" s="861">
        <v>97.52937</v>
      </c>
      <c r="EP804" s="861">
        <v>91.847932999999998</v>
      </c>
      <c r="EQ804" s="861">
        <v>-6.3101200000000004</v>
      </c>
      <c r="ER804" s="861">
        <v>1695.1583720000001</v>
      </c>
      <c r="ES804" s="861">
        <v>4005.872977</v>
      </c>
      <c r="ET804" s="861">
        <v>3451.1274250000001</v>
      </c>
      <c r="EU804" s="861"/>
      <c r="EV804" s="861"/>
      <c r="EW804" s="861"/>
      <c r="EX804" s="861"/>
      <c r="EY804" s="861"/>
      <c r="EZ804" s="861"/>
      <c r="FA804" s="861"/>
      <c r="FB804" s="861"/>
      <c r="FC804" s="861"/>
      <c r="FD804" s="861"/>
    </row>
    <row r="805" spans="1:160" x14ac:dyDescent="0.25">
      <c r="A805" s="837">
        <v>46146</v>
      </c>
      <c r="B805" s="836">
        <v>0.63466435185185188</v>
      </c>
      <c r="C805" s="861">
        <v>45240</v>
      </c>
      <c r="D805" s="861">
        <v>0</v>
      </c>
      <c r="E805" s="861">
        <v>0</v>
      </c>
      <c r="F805" s="861">
        <v>75.818091999999993</v>
      </c>
      <c r="G805" s="861">
        <v>71.693213</v>
      </c>
      <c r="H805" s="861">
        <v>65.282723000000004</v>
      </c>
      <c r="I805" s="861">
        <v>73.683638999999999</v>
      </c>
      <c r="J805" s="861">
        <v>72.019819999999996</v>
      </c>
      <c r="K805" s="861">
        <v>71.203444000000005</v>
      </c>
      <c r="L805" s="861">
        <v>73.706444000000005</v>
      </c>
      <c r="M805" s="861">
        <v>74.710160999999999</v>
      </c>
      <c r="N805" s="861">
        <v>-3.0130050000000002</v>
      </c>
      <c r="O805" s="861">
        <v>-6.5846530000000003</v>
      </c>
      <c r="P805" s="861">
        <v>-7.3983150000000002</v>
      </c>
      <c r="Q805" s="861">
        <v>-2.1548940000000001</v>
      </c>
      <c r="R805" s="861">
        <v>-3.5368870000000001</v>
      </c>
      <c r="S805" s="861">
        <v>-4.7705679999999999</v>
      </c>
      <c r="T805" s="861">
        <v>82.688478000000003</v>
      </c>
      <c r="U805" s="861">
        <v>73.714417999999995</v>
      </c>
      <c r="V805" s="861">
        <v>95.383536000000007</v>
      </c>
      <c r="W805" s="861">
        <v>94.512535</v>
      </c>
      <c r="X805" s="861">
        <v>-1.024707</v>
      </c>
      <c r="Y805" s="861">
        <v>-1.309895</v>
      </c>
      <c r="Z805" s="861">
        <v>-6.762588</v>
      </c>
      <c r="AA805" s="861">
        <v>-6.8429029999999997</v>
      </c>
      <c r="AB805" s="861">
        <v>-6.2595429999999999</v>
      </c>
      <c r="AC805" s="861">
        <v>-9.1910779999999992</v>
      </c>
      <c r="AD805" s="861">
        <v>-13.141405000000001</v>
      </c>
      <c r="AE805" s="861">
        <v>109.304053</v>
      </c>
      <c r="AF805" s="861">
        <v>100.322823</v>
      </c>
      <c r="AG805" s="861">
        <v>91.853648000000007</v>
      </c>
      <c r="AH805" s="861">
        <v>114.558212</v>
      </c>
      <c r="AI805" s="861">
        <v>91.457205999999999</v>
      </c>
      <c r="AJ805" s="861">
        <v>79.210277000000005</v>
      </c>
      <c r="AK805" s="861">
        <v>-3.8825859999999999</v>
      </c>
      <c r="AL805" s="861">
        <v>-8.2056640000000005</v>
      </c>
      <c r="AM805" s="861">
        <v>-4.8064770000000001</v>
      </c>
      <c r="AN805" s="861">
        <v>95.184939</v>
      </c>
      <c r="AO805" s="861">
        <v>93.569852999999995</v>
      </c>
      <c r="AP805" s="861">
        <v>93.271297000000004</v>
      </c>
      <c r="AQ805" s="861">
        <v>90.103759999999994</v>
      </c>
      <c r="AR805" s="861">
        <v>74.285337999999996</v>
      </c>
      <c r="AS805" s="861">
        <v>64.581299000000001</v>
      </c>
      <c r="AT805" s="861">
        <v>77.730236000000005</v>
      </c>
      <c r="AU805" s="861">
        <v>76.042248999999998</v>
      </c>
      <c r="AV805" s="861">
        <v>74.865217000000001</v>
      </c>
      <c r="AW805" s="861">
        <v>74.185310000000001</v>
      </c>
      <c r="AX805" s="861">
        <v>89.829511999999994</v>
      </c>
      <c r="AY805" s="861">
        <v>87.840900000000005</v>
      </c>
      <c r="AZ805" s="861">
        <v>-2.321097</v>
      </c>
      <c r="BA805" s="861">
        <v>-1.8603540000000001</v>
      </c>
      <c r="BB805" s="861">
        <v>-12.284507</v>
      </c>
      <c r="BC805" s="861">
        <v>-10.267604</v>
      </c>
      <c r="BD805" s="861">
        <v>-11.397764</v>
      </c>
      <c r="BE805" s="861">
        <v>-7.8733149999999998</v>
      </c>
      <c r="BF805" s="861">
        <v>28.462951</v>
      </c>
      <c r="BG805" s="861">
        <v>140.871509</v>
      </c>
      <c r="BH805" s="861">
        <v>110.242639</v>
      </c>
      <c r="BI805" s="861">
        <v>52.608007000000001</v>
      </c>
      <c r="BJ805" s="861">
        <v>130.78706700000001</v>
      </c>
      <c r="BK805" s="861">
        <v>86.866246000000004</v>
      </c>
      <c r="BL805" s="861">
        <v>78.258300000000006</v>
      </c>
      <c r="BM805" s="861">
        <v>-18.775376000000001</v>
      </c>
      <c r="BN805" s="861">
        <v>-11.493093</v>
      </c>
      <c r="BO805" s="861">
        <v>-19.762713000000002</v>
      </c>
      <c r="BP805" s="861">
        <v>-11.85965</v>
      </c>
      <c r="BQ805" s="861">
        <v>87.004885000000002</v>
      </c>
      <c r="BR805" s="861">
        <v>89.029705000000007</v>
      </c>
      <c r="BS805" s="861">
        <v>86.061940000000007</v>
      </c>
      <c r="BT805" s="861">
        <v>61.698686000000002</v>
      </c>
      <c r="BU805" s="861">
        <v>63.928013</v>
      </c>
      <c r="BV805" s="861">
        <v>62.817945000000002</v>
      </c>
      <c r="BW805" s="861">
        <v>66.111298000000005</v>
      </c>
      <c r="BX805" s="861">
        <v>-12.082836</v>
      </c>
      <c r="BY805" s="861">
        <v>-12.795634</v>
      </c>
      <c r="BZ805" s="861">
        <v>-13.80814</v>
      </c>
      <c r="CA805" s="861">
        <v>-17.212439</v>
      </c>
      <c r="CB805" s="861">
        <v>-6.1992900000000004</v>
      </c>
      <c r="CC805" s="861">
        <v>-1.258702</v>
      </c>
      <c r="CD805" s="861">
        <v>-6.7739909999999997</v>
      </c>
      <c r="CE805" s="861">
        <v>-0.63959999999999995</v>
      </c>
      <c r="CF805" s="861">
        <v>-9.2106510000000004</v>
      </c>
      <c r="CG805" s="861">
        <v>-0.62874799999999997</v>
      </c>
      <c r="CH805" s="861">
        <v>-9.7368140000000007</v>
      </c>
      <c r="CI805" s="861">
        <v>-3.5443410000000002</v>
      </c>
      <c r="CJ805" s="861">
        <v>-6.4400519999999997</v>
      </c>
      <c r="CK805" s="861">
        <v>-2.194957</v>
      </c>
      <c r="CL805" s="861">
        <v>-7.0364570000000004</v>
      </c>
      <c r="CM805" s="861">
        <v>-1.215651</v>
      </c>
      <c r="CN805" s="861">
        <v>-8.9037140000000008</v>
      </c>
      <c r="CO805" s="861">
        <v>-3.632574</v>
      </c>
      <c r="CP805" s="861">
        <v>-9.4950779999999995</v>
      </c>
      <c r="CQ805" s="861">
        <v>-4.6503209999999999</v>
      </c>
      <c r="CR805" s="861">
        <v>-6.3824620000000003</v>
      </c>
      <c r="CS805" s="861">
        <v>-3.4219810000000002</v>
      </c>
      <c r="CT805" s="861">
        <v>-6.67265</v>
      </c>
      <c r="CU805" s="861">
        <v>-4.7665480000000002</v>
      </c>
      <c r="CV805" s="861">
        <v>-9.6684780000000003</v>
      </c>
      <c r="CW805" s="861">
        <v>-5.1138750000000002</v>
      </c>
      <c r="CX805" s="861">
        <v>-9.6335949999999997</v>
      </c>
      <c r="CY805" s="861">
        <v>-4.5839420000000004</v>
      </c>
      <c r="CZ805" s="861">
        <v>-6.0308799999999998</v>
      </c>
      <c r="DA805" s="861">
        <v>-3.7890809999999999</v>
      </c>
      <c r="DB805" s="861">
        <v>-6.9226450000000002</v>
      </c>
      <c r="DC805" s="861">
        <v>-4.2153970000000003</v>
      </c>
      <c r="DD805" s="861">
        <v>-9.4162769999999991</v>
      </c>
      <c r="DE805" s="861">
        <v>-6.6274689999999996</v>
      </c>
      <c r="DF805" s="861">
        <v>-9.864528</v>
      </c>
      <c r="DG805" s="861">
        <v>-5.6584779999999997</v>
      </c>
      <c r="DH805" s="861">
        <v>-6.0230790000000001</v>
      </c>
      <c r="DI805" s="861">
        <v>-4.5411279999999996</v>
      </c>
      <c r="DJ805" s="861">
        <v>-6.7621130000000003</v>
      </c>
      <c r="DK805" s="861">
        <v>-5.6844479999999997</v>
      </c>
      <c r="DL805" s="861">
        <v>-9.5194720000000004</v>
      </c>
      <c r="DM805" s="861">
        <v>-7.9317279999999997</v>
      </c>
      <c r="DN805" s="861">
        <v>-9.8743820000000007</v>
      </c>
      <c r="DO805" s="861">
        <v>-6.6231200000000001</v>
      </c>
      <c r="DP805" s="861">
        <v>-6.6007129999999998</v>
      </c>
      <c r="DQ805" s="861">
        <v>-5.2520280000000001</v>
      </c>
      <c r="DR805" s="861">
        <v>-7.2478920000000002</v>
      </c>
      <c r="DS805" s="861">
        <v>-6.5819089999999996</v>
      </c>
      <c r="DT805" s="861">
        <v>-9.2170729999999992</v>
      </c>
      <c r="DU805" s="861">
        <v>-8.9715089999999993</v>
      </c>
      <c r="DV805" s="861">
        <v>-10.098112</v>
      </c>
      <c r="DW805" s="861">
        <v>-6.8816649999999999</v>
      </c>
      <c r="DX805" s="861">
        <v>13.259045</v>
      </c>
      <c r="DY805" s="861">
        <v>9.1823530000000009</v>
      </c>
      <c r="DZ805" s="861">
        <v>165.58097699999999</v>
      </c>
      <c r="EA805" s="861">
        <v>153.263957</v>
      </c>
      <c r="EB805" s="861">
        <v>120.45</v>
      </c>
      <c r="EC805" s="861">
        <v>3.2570000000000001</v>
      </c>
      <c r="ED805" s="861">
        <v>385.9</v>
      </c>
      <c r="EE805" s="861">
        <v>120.56</v>
      </c>
      <c r="EF805" s="861">
        <v>5.5250000000000004</v>
      </c>
      <c r="EG805" s="861">
        <v>654.6</v>
      </c>
      <c r="EH805" s="861">
        <v>120.28</v>
      </c>
      <c r="EI805" s="861">
        <v>5.0659999999999998</v>
      </c>
      <c r="EJ805" s="861">
        <v>598.1</v>
      </c>
      <c r="EK805" s="861">
        <v>11.210407</v>
      </c>
      <c r="EL805" s="861">
        <v>3.6245989999999999</v>
      </c>
      <c r="EM805" s="861">
        <v>-16.016884000000001</v>
      </c>
      <c r="EN805" s="861">
        <v>-23.387312000000001</v>
      </c>
      <c r="EO805" s="861">
        <v>96.432095000000004</v>
      </c>
      <c r="EP805" s="861">
        <v>91.101489000000001</v>
      </c>
      <c r="EQ805" s="861">
        <v>-6.294575</v>
      </c>
      <c r="ER805" s="861">
        <v>1698.4292780000001</v>
      </c>
      <c r="ES805" s="861">
        <v>4016.8670419999999</v>
      </c>
      <c r="ET805" s="861">
        <v>3461.1770759999999</v>
      </c>
      <c r="EU805" s="861"/>
      <c r="EV805" s="861"/>
      <c r="EW805" s="861"/>
      <c r="EX805" s="861"/>
      <c r="EY805" s="861"/>
      <c r="EZ805" s="861"/>
      <c r="FA805" s="861"/>
      <c r="FB805" s="861"/>
      <c r="FC805" s="861"/>
      <c r="FD805" s="861"/>
    </row>
    <row r="806" spans="1:160" x14ac:dyDescent="0.25">
      <c r="A806" s="837">
        <v>46146</v>
      </c>
      <c r="B806" s="836">
        <v>0.63535879629629632</v>
      </c>
      <c r="C806" s="861">
        <v>45300</v>
      </c>
      <c r="D806" s="861">
        <v>0</v>
      </c>
      <c r="E806" s="861">
        <v>0</v>
      </c>
      <c r="F806" s="861">
        <v>75.846342000000007</v>
      </c>
      <c r="G806" s="861">
        <v>71.744497999999993</v>
      </c>
      <c r="H806" s="861">
        <v>65.289535999999998</v>
      </c>
      <c r="I806" s="861">
        <v>73.701942000000003</v>
      </c>
      <c r="J806" s="861">
        <v>71.931759</v>
      </c>
      <c r="K806" s="861">
        <v>71.201010999999994</v>
      </c>
      <c r="L806" s="861">
        <v>73.691569999999999</v>
      </c>
      <c r="M806" s="861">
        <v>74.743052000000006</v>
      </c>
      <c r="N806" s="861">
        <v>-3.2764380000000002</v>
      </c>
      <c r="O806" s="861">
        <v>-6.934558</v>
      </c>
      <c r="P806" s="861">
        <v>-7.6471970000000002</v>
      </c>
      <c r="Q806" s="861">
        <v>-2.401573</v>
      </c>
      <c r="R806" s="861">
        <v>-3.7850259999999998</v>
      </c>
      <c r="S806" s="861">
        <v>-4.8976639999999998</v>
      </c>
      <c r="T806" s="861">
        <v>82.622783999999996</v>
      </c>
      <c r="U806" s="861">
        <v>74.050280999999998</v>
      </c>
      <c r="V806" s="861">
        <v>94.983065999999994</v>
      </c>
      <c r="W806" s="861">
        <v>94.077375000000004</v>
      </c>
      <c r="X806" s="861">
        <v>-1.644361</v>
      </c>
      <c r="Y806" s="861">
        <v>-2.0774949999999999</v>
      </c>
      <c r="Z806" s="861">
        <v>-7.5891140000000004</v>
      </c>
      <c r="AA806" s="861">
        <v>-7.6008019999999998</v>
      </c>
      <c r="AB806" s="861">
        <v>-7.0559339999999997</v>
      </c>
      <c r="AC806" s="861">
        <v>-9.8447519999999997</v>
      </c>
      <c r="AD806" s="861">
        <v>-13.689778</v>
      </c>
      <c r="AE806" s="861">
        <v>107.638926</v>
      </c>
      <c r="AF806" s="861">
        <v>100.07488600000001</v>
      </c>
      <c r="AG806" s="861">
        <v>91.768643999999995</v>
      </c>
      <c r="AH806" s="861">
        <v>112.370583</v>
      </c>
      <c r="AI806" s="861">
        <v>90.973105000000004</v>
      </c>
      <c r="AJ806" s="861">
        <v>78.761764999999997</v>
      </c>
      <c r="AK806" s="861">
        <v>-4.8132549999999998</v>
      </c>
      <c r="AL806" s="861">
        <v>-9.2652619999999999</v>
      </c>
      <c r="AM806" s="861">
        <v>-5.6273410000000004</v>
      </c>
      <c r="AN806" s="861">
        <v>94.586211000000006</v>
      </c>
      <c r="AO806" s="861">
        <v>93.251767000000001</v>
      </c>
      <c r="AP806" s="861">
        <v>92.712692000000004</v>
      </c>
      <c r="AQ806" s="861">
        <v>89.886555999999999</v>
      </c>
      <c r="AR806" s="861">
        <v>74.255319</v>
      </c>
      <c r="AS806" s="861">
        <v>64.588994</v>
      </c>
      <c r="AT806" s="861">
        <v>77.784769999999995</v>
      </c>
      <c r="AU806" s="861">
        <v>76.044156999999998</v>
      </c>
      <c r="AV806" s="861">
        <v>74.456811999999999</v>
      </c>
      <c r="AW806" s="861">
        <v>74.092675</v>
      </c>
      <c r="AX806" s="861">
        <v>89.733143999999996</v>
      </c>
      <c r="AY806" s="861">
        <v>87.710599000000002</v>
      </c>
      <c r="AZ806" s="861">
        <v>-2.9016839999999999</v>
      </c>
      <c r="BA806" s="861">
        <v>-2.027434</v>
      </c>
      <c r="BB806" s="861">
        <v>-13.335466</v>
      </c>
      <c r="BC806" s="861">
        <v>-11.262074</v>
      </c>
      <c r="BD806" s="861">
        <v>-12.427932</v>
      </c>
      <c r="BE806" s="861">
        <v>-9.6227450000000001</v>
      </c>
      <c r="BF806" s="861">
        <v>29.526368999999999</v>
      </c>
      <c r="BG806" s="861">
        <v>140.227474</v>
      </c>
      <c r="BH806" s="861">
        <v>110.092663</v>
      </c>
      <c r="BI806" s="861">
        <v>52.500166</v>
      </c>
      <c r="BJ806" s="861">
        <v>129.30066500000001</v>
      </c>
      <c r="BK806" s="861">
        <v>86.346688999999998</v>
      </c>
      <c r="BL806" s="861">
        <v>77.287521999999996</v>
      </c>
      <c r="BM806" s="861">
        <v>-20.154371000000001</v>
      </c>
      <c r="BN806" s="861">
        <v>-12.626147</v>
      </c>
      <c r="BO806" s="861">
        <v>-20.367576</v>
      </c>
      <c r="BP806" s="861">
        <v>-13.158417999999999</v>
      </c>
      <c r="BQ806" s="861">
        <v>86.813046999999997</v>
      </c>
      <c r="BR806" s="861">
        <v>88.968238999999997</v>
      </c>
      <c r="BS806" s="861">
        <v>86.070323000000002</v>
      </c>
      <c r="BT806" s="861">
        <v>61.793562000000001</v>
      </c>
      <c r="BU806" s="861">
        <v>63.959918999999999</v>
      </c>
      <c r="BV806" s="861">
        <v>62.886318000000003</v>
      </c>
      <c r="BW806" s="861">
        <v>66.102142000000001</v>
      </c>
      <c r="BX806" s="861">
        <v>-12.520353999999999</v>
      </c>
      <c r="BY806" s="861">
        <v>-13.372344</v>
      </c>
      <c r="BZ806" s="861">
        <v>-14.766234000000001</v>
      </c>
      <c r="CA806" s="861">
        <v>-18.785491</v>
      </c>
      <c r="CB806" s="861">
        <v>-6.1856359999999997</v>
      </c>
      <c r="CC806" s="861">
        <v>-1.246041</v>
      </c>
      <c r="CD806" s="861">
        <v>-6.7593519999999998</v>
      </c>
      <c r="CE806" s="861">
        <v>-0.63018799999999997</v>
      </c>
      <c r="CF806" s="861">
        <v>-9.2092379999999991</v>
      </c>
      <c r="CG806" s="861">
        <v>-0.60515600000000003</v>
      </c>
      <c r="CH806" s="861">
        <v>-9.7319969999999998</v>
      </c>
      <c r="CI806" s="861">
        <v>-3.533067</v>
      </c>
      <c r="CJ806" s="861">
        <v>-6.4217259999999996</v>
      </c>
      <c r="CK806" s="861">
        <v>-2.1776409999999999</v>
      </c>
      <c r="CL806" s="861">
        <v>-7.011069</v>
      </c>
      <c r="CM806" s="861">
        <v>-1.1664239999999999</v>
      </c>
      <c r="CN806" s="861">
        <v>-8.8606079999999992</v>
      </c>
      <c r="CO806" s="861">
        <v>-3.626992</v>
      </c>
      <c r="CP806" s="861">
        <v>-9.4941379999999995</v>
      </c>
      <c r="CQ806" s="861">
        <v>-4.6279810000000001</v>
      </c>
      <c r="CR806" s="861">
        <v>-6.3511959999999998</v>
      </c>
      <c r="CS806" s="861">
        <v>-3.3862139999999998</v>
      </c>
      <c r="CT806" s="861">
        <v>-6.6498710000000001</v>
      </c>
      <c r="CU806" s="861">
        <v>-4.7568700000000002</v>
      </c>
      <c r="CV806" s="861">
        <v>-9.6770180000000003</v>
      </c>
      <c r="CW806" s="861">
        <v>-5.0869600000000004</v>
      </c>
      <c r="CX806" s="861">
        <v>-9.6354360000000003</v>
      </c>
      <c r="CY806" s="861">
        <v>-4.5476130000000001</v>
      </c>
      <c r="CZ806" s="861">
        <v>-6.0490349999999999</v>
      </c>
      <c r="DA806" s="861">
        <v>-3.742658</v>
      </c>
      <c r="DB806" s="861">
        <v>-6.9254980000000002</v>
      </c>
      <c r="DC806" s="861">
        <v>-4.1880100000000002</v>
      </c>
      <c r="DD806" s="861">
        <v>-9.4161140000000003</v>
      </c>
      <c r="DE806" s="861">
        <v>-6.6109679999999997</v>
      </c>
      <c r="DF806" s="861">
        <v>-9.8700469999999996</v>
      </c>
      <c r="DG806" s="861">
        <v>-5.6420529999999998</v>
      </c>
      <c r="DH806" s="861">
        <v>-5.9949859999999999</v>
      </c>
      <c r="DI806" s="861">
        <v>-4.5178430000000001</v>
      </c>
      <c r="DJ806" s="861">
        <v>-6.7588249999999999</v>
      </c>
      <c r="DK806" s="861">
        <v>-5.6904870000000001</v>
      </c>
      <c r="DL806" s="861">
        <v>-9.5218290000000003</v>
      </c>
      <c r="DM806" s="861">
        <v>-7.9345460000000001</v>
      </c>
      <c r="DN806" s="861">
        <v>-9.8611319999999996</v>
      </c>
      <c r="DO806" s="861">
        <v>-6.5889319999999998</v>
      </c>
      <c r="DP806" s="861">
        <v>-6.5763290000000003</v>
      </c>
      <c r="DQ806" s="861">
        <v>-5.2315120000000004</v>
      </c>
      <c r="DR806" s="861">
        <v>-7.2287140000000001</v>
      </c>
      <c r="DS806" s="861">
        <v>-6.5954259999999998</v>
      </c>
      <c r="DT806" s="861">
        <v>-9.2161480000000005</v>
      </c>
      <c r="DU806" s="861">
        <v>-8.9827659999999998</v>
      </c>
      <c r="DV806" s="861">
        <v>-10.119094</v>
      </c>
      <c r="DW806" s="861">
        <v>-6.8451009999999997</v>
      </c>
      <c r="DX806" s="861">
        <v>13.046357</v>
      </c>
      <c r="DY806" s="861">
        <v>8.6415450000000007</v>
      </c>
      <c r="DZ806" s="861">
        <v>164.861255</v>
      </c>
      <c r="EA806" s="861">
        <v>152.87998899999999</v>
      </c>
      <c r="EB806" s="861">
        <v>120.47</v>
      </c>
      <c r="EC806" s="861">
        <v>3.2570000000000001</v>
      </c>
      <c r="ED806" s="861">
        <v>386.7</v>
      </c>
      <c r="EE806" s="861">
        <v>120.46</v>
      </c>
      <c r="EF806" s="861">
        <v>5.48</v>
      </c>
      <c r="EG806" s="861">
        <v>650.70000000000005</v>
      </c>
      <c r="EH806" s="861">
        <v>120.64</v>
      </c>
      <c r="EI806" s="861">
        <v>4.9939999999999998</v>
      </c>
      <c r="EJ806" s="861">
        <v>591.5</v>
      </c>
      <c r="EK806" s="861">
        <v>10.752744</v>
      </c>
      <c r="EL806" s="861">
        <v>4.0694189999999999</v>
      </c>
      <c r="EM806" s="861">
        <v>-16.380085000000001</v>
      </c>
      <c r="EN806" s="861">
        <v>-24.436995</v>
      </c>
      <c r="EO806" s="861">
        <v>96.128079</v>
      </c>
      <c r="EP806" s="861">
        <v>90.930772000000005</v>
      </c>
      <c r="EQ806" s="861">
        <v>-6.2809679999999997</v>
      </c>
      <c r="ER806" s="861">
        <v>1704.863875</v>
      </c>
      <c r="ES806" s="861">
        <v>4027.7472990000001</v>
      </c>
      <c r="ET806" s="861">
        <v>3471.1131810000002</v>
      </c>
      <c r="EU806" s="861"/>
      <c r="EV806" s="861"/>
      <c r="EW806" s="861"/>
      <c r="EX806" s="861"/>
      <c r="EY806" s="861"/>
      <c r="EZ806" s="861"/>
      <c r="FA806" s="861"/>
      <c r="FB806" s="861"/>
      <c r="FC806" s="861"/>
      <c r="FD806" s="861"/>
    </row>
    <row r="807" spans="1:160" x14ac:dyDescent="0.25">
      <c r="A807" s="837">
        <v>46146</v>
      </c>
      <c r="B807" s="836">
        <v>0.63605324074074077</v>
      </c>
      <c r="C807" s="861">
        <v>45360</v>
      </c>
      <c r="D807" s="861">
        <v>0</v>
      </c>
      <c r="E807" s="861">
        <v>0</v>
      </c>
      <c r="F807" s="861">
        <v>75.808616000000001</v>
      </c>
      <c r="G807" s="861">
        <v>71.738393000000002</v>
      </c>
      <c r="H807" s="861">
        <v>65.248345</v>
      </c>
      <c r="I807" s="861">
        <v>73.705545000000001</v>
      </c>
      <c r="J807" s="861">
        <v>71.880256000000003</v>
      </c>
      <c r="K807" s="861">
        <v>71.237718000000001</v>
      </c>
      <c r="L807" s="861">
        <v>73.676711999999995</v>
      </c>
      <c r="M807" s="861">
        <v>74.725677000000005</v>
      </c>
      <c r="N807" s="861">
        <v>-3.4433790000000002</v>
      </c>
      <c r="O807" s="861">
        <v>-7.272996</v>
      </c>
      <c r="P807" s="861">
        <v>-7.9495259999999996</v>
      </c>
      <c r="Q807" s="861">
        <v>-2.4834339999999999</v>
      </c>
      <c r="R807" s="861">
        <v>-4.130198</v>
      </c>
      <c r="S807" s="861">
        <v>-5.0189570000000003</v>
      </c>
      <c r="T807" s="861">
        <v>82.431263999999999</v>
      </c>
      <c r="U807" s="861">
        <v>73.438413999999995</v>
      </c>
      <c r="V807" s="861">
        <v>94.632773999999998</v>
      </c>
      <c r="W807" s="861">
        <v>93.667608999999999</v>
      </c>
      <c r="X807" s="861">
        <v>-2.0041150000000001</v>
      </c>
      <c r="Y807" s="861">
        <v>-2.338743</v>
      </c>
      <c r="Z807" s="861">
        <v>-8.0533059999999992</v>
      </c>
      <c r="AA807" s="861">
        <v>-8.0612589999999997</v>
      </c>
      <c r="AB807" s="861">
        <v>-7.5145439999999999</v>
      </c>
      <c r="AC807" s="861">
        <v>-10.250450000000001</v>
      </c>
      <c r="AD807" s="861">
        <v>-13.997324000000001</v>
      </c>
      <c r="AE807" s="861">
        <v>106.74950200000001</v>
      </c>
      <c r="AF807" s="861">
        <v>99.711036000000007</v>
      </c>
      <c r="AG807" s="861">
        <v>91.271208999999999</v>
      </c>
      <c r="AH807" s="861">
        <v>111.19557</v>
      </c>
      <c r="AI807" s="861">
        <v>90.704216000000002</v>
      </c>
      <c r="AJ807" s="861">
        <v>78.466342999999995</v>
      </c>
      <c r="AK807" s="861">
        <v>-5.3601390000000002</v>
      </c>
      <c r="AL807" s="861">
        <v>-9.7707719999999991</v>
      </c>
      <c r="AM807" s="861">
        <v>-6.1029109999999998</v>
      </c>
      <c r="AN807" s="861">
        <v>94.134324000000007</v>
      </c>
      <c r="AO807" s="861">
        <v>92.91028</v>
      </c>
      <c r="AP807" s="861">
        <v>92.380519000000007</v>
      </c>
      <c r="AQ807" s="861">
        <v>89.718182999999996</v>
      </c>
      <c r="AR807" s="861">
        <v>74.369579999999999</v>
      </c>
      <c r="AS807" s="861">
        <v>64.558323999999999</v>
      </c>
      <c r="AT807" s="861">
        <v>77.863618000000002</v>
      </c>
      <c r="AU807" s="861">
        <v>76.049761000000004</v>
      </c>
      <c r="AV807" s="861">
        <v>74.270089999999996</v>
      </c>
      <c r="AW807" s="861">
        <v>74.056219999999996</v>
      </c>
      <c r="AX807" s="861">
        <v>89.326846000000003</v>
      </c>
      <c r="AY807" s="861">
        <v>87.352076999999994</v>
      </c>
      <c r="AZ807" s="861">
        <v>-3.173756</v>
      </c>
      <c r="BA807" s="861">
        <v>-2.2346900000000001</v>
      </c>
      <c r="BB807" s="861">
        <v>-14.129372</v>
      </c>
      <c r="BC807" s="861">
        <v>-12.053379</v>
      </c>
      <c r="BD807" s="861">
        <v>-13.233905999999999</v>
      </c>
      <c r="BE807" s="861">
        <v>-9.8944659999999995</v>
      </c>
      <c r="BF807" s="861">
        <v>30.555240999999999</v>
      </c>
      <c r="BG807" s="861">
        <v>140.105537</v>
      </c>
      <c r="BH807" s="861">
        <v>109.652134</v>
      </c>
      <c r="BI807" s="861">
        <v>52.308301999999998</v>
      </c>
      <c r="BJ807" s="861">
        <v>128.58985100000001</v>
      </c>
      <c r="BK807" s="861">
        <v>85.919189000000003</v>
      </c>
      <c r="BL807" s="861">
        <v>76.531319999999994</v>
      </c>
      <c r="BM807" s="861">
        <v>-20.987241000000001</v>
      </c>
      <c r="BN807" s="861">
        <v>-13.475763000000001</v>
      </c>
      <c r="BO807" s="861">
        <v>-19.967285</v>
      </c>
      <c r="BP807" s="861">
        <v>-14.130140000000001</v>
      </c>
      <c r="BQ807" s="861">
        <v>86.314734999999999</v>
      </c>
      <c r="BR807" s="861">
        <v>88.789287999999999</v>
      </c>
      <c r="BS807" s="861">
        <v>85.819867000000002</v>
      </c>
      <c r="BT807" s="861">
        <v>61.724252</v>
      </c>
      <c r="BU807" s="861">
        <v>64.019401000000002</v>
      </c>
      <c r="BV807" s="861">
        <v>62.873458999999997</v>
      </c>
      <c r="BW807" s="861">
        <v>66.083782999999997</v>
      </c>
      <c r="BX807" s="861">
        <v>-12.882206999999999</v>
      </c>
      <c r="BY807" s="861">
        <v>-13.727603999999999</v>
      </c>
      <c r="BZ807" s="861">
        <v>-16.099322000000001</v>
      </c>
      <c r="CA807" s="861">
        <v>-19.68947</v>
      </c>
      <c r="CB807" s="861">
        <v>-6.1731639999999999</v>
      </c>
      <c r="CC807" s="861">
        <v>-1.222985</v>
      </c>
      <c r="CD807" s="861">
        <v>-6.7683140000000002</v>
      </c>
      <c r="CE807" s="861">
        <v>-0.61177800000000004</v>
      </c>
      <c r="CF807" s="861">
        <v>-9.2202029999999997</v>
      </c>
      <c r="CG807" s="861">
        <v>-0.58915099999999998</v>
      </c>
      <c r="CH807" s="861">
        <v>-9.7269600000000001</v>
      </c>
      <c r="CI807" s="861">
        <v>-3.5336530000000002</v>
      </c>
      <c r="CJ807" s="861">
        <v>-6.4274490000000002</v>
      </c>
      <c r="CK807" s="861">
        <v>-2.1193209999999998</v>
      </c>
      <c r="CL807" s="861">
        <v>-7.0209679999999999</v>
      </c>
      <c r="CM807" s="861">
        <v>-1.180399</v>
      </c>
      <c r="CN807" s="861">
        <v>-8.9015489999999993</v>
      </c>
      <c r="CO807" s="861">
        <v>-3.6174170000000001</v>
      </c>
      <c r="CP807" s="861">
        <v>-9.4819049999999994</v>
      </c>
      <c r="CQ807" s="861">
        <v>-4.5702389999999999</v>
      </c>
      <c r="CR807" s="861">
        <v>-6.3380900000000002</v>
      </c>
      <c r="CS807" s="861">
        <v>-3.375956</v>
      </c>
      <c r="CT807" s="861">
        <v>-6.6766009999999998</v>
      </c>
      <c r="CU807" s="861">
        <v>-4.7523350000000004</v>
      </c>
      <c r="CV807" s="861">
        <v>-9.6621279999999992</v>
      </c>
      <c r="CW807" s="861">
        <v>-5.1005849999999997</v>
      </c>
      <c r="CX807" s="861">
        <v>-9.6607149999999997</v>
      </c>
      <c r="CY807" s="861">
        <v>-4.5345360000000001</v>
      </c>
      <c r="CZ807" s="861">
        <v>-6.0247339999999996</v>
      </c>
      <c r="DA807" s="861">
        <v>-3.7747220000000001</v>
      </c>
      <c r="DB807" s="861">
        <v>-6.9245619999999999</v>
      </c>
      <c r="DC807" s="861">
        <v>-4.1856819999999999</v>
      </c>
      <c r="DD807" s="861">
        <v>-9.4127840000000003</v>
      </c>
      <c r="DE807" s="861">
        <v>-6.6207240000000001</v>
      </c>
      <c r="DF807" s="861">
        <v>-9.8848330000000004</v>
      </c>
      <c r="DG807" s="861">
        <v>-5.6399609999999996</v>
      </c>
      <c r="DH807" s="861">
        <v>-6.0278710000000002</v>
      </c>
      <c r="DI807" s="861">
        <v>-4.5221539999999996</v>
      </c>
      <c r="DJ807" s="861">
        <v>-6.7678200000000004</v>
      </c>
      <c r="DK807" s="861">
        <v>-5.6994670000000003</v>
      </c>
      <c r="DL807" s="861">
        <v>-9.5251140000000003</v>
      </c>
      <c r="DM807" s="861">
        <v>-7.8985310000000002</v>
      </c>
      <c r="DN807" s="861">
        <v>-9.8928100000000008</v>
      </c>
      <c r="DO807" s="861">
        <v>-6.5863709999999998</v>
      </c>
      <c r="DP807" s="861">
        <v>-6.5859040000000002</v>
      </c>
      <c r="DQ807" s="861">
        <v>-5.2325670000000004</v>
      </c>
      <c r="DR807" s="861">
        <v>-7.248462</v>
      </c>
      <c r="DS807" s="861">
        <v>-6.584346</v>
      </c>
      <c r="DT807" s="861">
        <v>-9.2175560000000001</v>
      </c>
      <c r="DU807" s="861">
        <v>-8.9654330000000009</v>
      </c>
      <c r="DV807" s="861">
        <v>-10.108555000000001</v>
      </c>
      <c r="DW807" s="861">
        <v>-6.8696400000000004</v>
      </c>
      <c r="DX807" s="861">
        <v>12.851361000000001</v>
      </c>
      <c r="DY807" s="861">
        <v>8.210483</v>
      </c>
      <c r="DZ807" s="861">
        <v>163.82356799999999</v>
      </c>
      <c r="EA807" s="861">
        <v>151.84871899999999</v>
      </c>
      <c r="EB807" s="861">
        <v>121.5</v>
      </c>
      <c r="EC807" s="861">
        <v>1.242</v>
      </c>
      <c r="ED807" s="861">
        <v>133.5</v>
      </c>
      <c r="EE807" s="861">
        <v>121.31</v>
      </c>
      <c r="EF807" s="861">
        <v>5.4569999999999999</v>
      </c>
      <c r="EG807" s="861">
        <v>649.4</v>
      </c>
      <c r="EH807" s="861">
        <v>121.26</v>
      </c>
      <c r="EI807" s="861">
        <v>4.9279999999999999</v>
      </c>
      <c r="EJ807" s="861">
        <v>588.20000000000005</v>
      </c>
      <c r="EK807" s="861">
        <v>10.612057</v>
      </c>
      <c r="EL807" s="861">
        <v>5.3200180000000001</v>
      </c>
      <c r="EM807" s="861">
        <v>-16.714967999999999</v>
      </c>
      <c r="EN807" s="861">
        <v>-25.287303000000001</v>
      </c>
      <c r="EO807" s="861">
        <v>95.688176999999996</v>
      </c>
      <c r="EP807" s="861">
        <v>90.470834999999994</v>
      </c>
      <c r="EQ807" s="861">
        <v>-6.2805629999999999</v>
      </c>
      <c r="ER807" s="861">
        <v>1708.4281189999999</v>
      </c>
      <c r="ES807" s="861">
        <v>4038.5824689999999</v>
      </c>
      <c r="ET807" s="861">
        <v>3480.9308190000002</v>
      </c>
      <c r="EU807" s="861"/>
      <c r="EV807" s="861"/>
      <c r="EW807" s="861"/>
      <c r="EX807" s="861"/>
      <c r="EY807" s="861"/>
      <c r="EZ807" s="861"/>
      <c r="FA807" s="861"/>
      <c r="FB807" s="861"/>
      <c r="FC807" s="861"/>
      <c r="FD807" s="861"/>
    </row>
    <row r="808" spans="1:160" x14ac:dyDescent="0.25">
      <c r="A808" s="837">
        <v>46146</v>
      </c>
      <c r="B808" s="836">
        <v>0.63674768518518521</v>
      </c>
      <c r="C808" s="861">
        <v>45420</v>
      </c>
      <c r="D808" s="861">
        <v>0</v>
      </c>
      <c r="E808" s="861">
        <v>0</v>
      </c>
      <c r="F808" s="861">
        <v>75.745679999999993</v>
      </c>
      <c r="G808" s="861">
        <v>71.717558999999994</v>
      </c>
      <c r="H808" s="861">
        <v>65.248716000000002</v>
      </c>
      <c r="I808" s="861">
        <v>73.687963999999994</v>
      </c>
      <c r="J808" s="861">
        <v>71.857550000000003</v>
      </c>
      <c r="K808" s="861">
        <v>71.194203999999999</v>
      </c>
      <c r="L808" s="861">
        <v>73.63485</v>
      </c>
      <c r="M808" s="861">
        <v>74.725699000000006</v>
      </c>
      <c r="N808" s="861">
        <v>-3.6837230000000001</v>
      </c>
      <c r="O808" s="861">
        <v>-7.5905199999999997</v>
      </c>
      <c r="P808" s="861">
        <v>-8.3165329999999997</v>
      </c>
      <c r="Q808" s="861">
        <v>-2.7472799999999999</v>
      </c>
      <c r="R808" s="861">
        <v>-4.2626210000000002</v>
      </c>
      <c r="S808" s="861">
        <v>-5.1720569999999997</v>
      </c>
      <c r="T808" s="861">
        <v>82.072389000000001</v>
      </c>
      <c r="U808" s="861">
        <v>74.095009000000005</v>
      </c>
      <c r="V808" s="861">
        <v>94.417055000000005</v>
      </c>
      <c r="W808" s="861">
        <v>93.512435999999994</v>
      </c>
      <c r="X808" s="861">
        <v>-2.2346490000000001</v>
      </c>
      <c r="Y808" s="861">
        <v>-2.834517</v>
      </c>
      <c r="Z808" s="861">
        <v>-8.388738</v>
      </c>
      <c r="AA808" s="861">
        <v>-8.3821849999999998</v>
      </c>
      <c r="AB808" s="861">
        <v>-7.8497250000000003</v>
      </c>
      <c r="AC808" s="861">
        <v>-10.524607</v>
      </c>
      <c r="AD808" s="861">
        <v>-14.23584</v>
      </c>
      <c r="AE808" s="861">
        <v>106.206328</v>
      </c>
      <c r="AF808" s="861">
        <v>99.302845000000005</v>
      </c>
      <c r="AG808" s="861">
        <v>90.718500000000006</v>
      </c>
      <c r="AH808" s="861">
        <v>110.510817</v>
      </c>
      <c r="AI808" s="861">
        <v>90.469622999999999</v>
      </c>
      <c r="AJ808" s="861">
        <v>78.314673999999997</v>
      </c>
      <c r="AK808" s="861">
        <v>-5.7383179999999996</v>
      </c>
      <c r="AL808" s="861">
        <v>-10.088789</v>
      </c>
      <c r="AM808" s="861">
        <v>-6.3924979999999998</v>
      </c>
      <c r="AN808" s="861">
        <v>93.826159000000004</v>
      </c>
      <c r="AO808" s="861">
        <v>92.807896</v>
      </c>
      <c r="AP808" s="861">
        <v>92.064397</v>
      </c>
      <c r="AQ808" s="861">
        <v>89.502870000000001</v>
      </c>
      <c r="AR808" s="861">
        <v>74.235172000000006</v>
      </c>
      <c r="AS808" s="861">
        <v>64.511307000000002</v>
      </c>
      <c r="AT808" s="861">
        <v>77.838171000000003</v>
      </c>
      <c r="AU808" s="861">
        <v>76.072777000000002</v>
      </c>
      <c r="AV808" s="861">
        <v>74.428424000000007</v>
      </c>
      <c r="AW808" s="861">
        <v>73.889914000000005</v>
      </c>
      <c r="AX808" s="861">
        <v>89.084507000000002</v>
      </c>
      <c r="AY808" s="861">
        <v>87.175826999999998</v>
      </c>
      <c r="AZ808" s="861">
        <v>-3.554405</v>
      </c>
      <c r="BA808" s="861">
        <v>-2.3638629999999998</v>
      </c>
      <c r="BB808" s="861">
        <v>-14.584645999999999</v>
      </c>
      <c r="BC808" s="861">
        <v>-12.507631</v>
      </c>
      <c r="BD808" s="861">
        <v>-13.784840000000001</v>
      </c>
      <c r="BE808" s="861">
        <v>-10.616189</v>
      </c>
      <c r="BF808" s="861">
        <v>30.316217999999999</v>
      </c>
      <c r="BG808" s="861">
        <v>140.58098200000001</v>
      </c>
      <c r="BH808" s="861">
        <v>109.32088299999999</v>
      </c>
      <c r="BI808" s="861">
        <v>52.134416000000002</v>
      </c>
      <c r="BJ808" s="861">
        <v>128.54187999999999</v>
      </c>
      <c r="BK808" s="861">
        <v>85.574798000000001</v>
      </c>
      <c r="BL808" s="861">
        <v>76.142235999999997</v>
      </c>
      <c r="BM808" s="861">
        <v>-21.344331</v>
      </c>
      <c r="BN808" s="861">
        <v>-13.852356</v>
      </c>
      <c r="BO808" s="861">
        <v>-21.426352000000001</v>
      </c>
      <c r="BP808" s="861">
        <v>-14.596463</v>
      </c>
      <c r="BQ808" s="861">
        <v>86.050883999999996</v>
      </c>
      <c r="BR808" s="861">
        <v>88.756636</v>
      </c>
      <c r="BS808" s="861">
        <v>85.603127999999998</v>
      </c>
      <c r="BT808" s="861">
        <v>61.713290999999998</v>
      </c>
      <c r="BU808" s="861">
        <v>64.034746999999996</v>
      </c>
      <c r="BV808" s="861">
        <v>62.884970000000003</v>
      </c>
      <c r="BW808" s="861">
        <v>66.107202000000001</v>
      </c>
      <c r="BX808" s="861">
        <v>-13.162409999999999</v>
      </c>
      <c r="BY808" s="861">
        <v>-13.84432</v>
      </c>
      <c r="BZ808" s="861">
        <v>-17.466355</v>
      </c>
      <c r="CA808" s="861">
        <v>-19.988249</v>
      </c>
      <c r="CB808" s="861">
        <v>-6.1362230000000002</v>
      </c>
      <c r="CC808" s="861">
        <v>-1.1929719999999999</v>
      </c>
      <c r="CD808" s="861">
        <v>-6.7543829999999998</v>
      </c>
      <c r="CE808" s="861">
        <v>-0.59844200000000003</v>
      </c>
      <c r="CF808" s="861">
        <v>-9.1790640000000003</v>
      </c>
      <c r="CG808" s="861">
        <v>-0.56706100000000004</v>
      </c>
      <c r="CH808" s="861">
        <v>-9.7132660000000008</v>
      </c>
      <c r="CI808" s="861">
        <v>-3.5168400000000002</v>
      </c>
      <c r="CJ808" s="861">
        <v>-6.3900259999999998</v>
      </c>
      <c r="CK808" s="861">
        <v>-2.103637</v>
      </c>
      <c r="CL808" s="861">
        <v>-7.0028280000000001</v>
      </c>
      <c r="CM808" s="861">
        <v>-1.1411309999999999</v>
      </c>
      <c r="CN808" s="861">
        <v>-8.8346660000000004</v>
      </c>
      <c r="CO808" s="861">
        <v>-3.5933639999999998</v>
      </c>
      <c r="CP808" s="861">
        <v>-9.4783980000000003</v>
      </c>
      <c r="CQ808" s="861">
        <v>-4.5546610000000003</v>
      </c>
      <c r="CR808" s="861">
        <v>-6.3108040000000001</v>
      </c>
      <c r="CS808" s="861">
        <v>-3.3645860000000001</v>
      </c>
      <c r="CT808" s="861">
        <v>-6.6863729999999997</v>
      </c>
      <c r="CU808" s="861">
        <v>-4.7378729999999996</v>
      </c>
      <c r="CV808" s="861">
        <v>-9.6742910000000002</v>
      </c>
      <c r="CW808" s="861">
        <v>-5.0605029999999998</v>
      </c>
      <c r="CX808" s="861">
        <v>-9.6557619999999993</v>
      </c>
      <c r="CY808" s="861">
        <v>-4.5221770000000001</v>
      </c>
      <c r="CZ808" s="861">
        <v>-5.9969570000000001</v>
      </c>
      <c r="DA808" s="861">
        <v>-3.7268849999999998</v>
      </c>
      <c r="DB808" s="861">
        <v>-6.9189870000000004</v>
      </c>
      <c r="DC808" s="861">
        <v>-4.1996630000000001</v>
      </c>
      <c r="DD808" s="861">
        <v>-9.4244810000000001</v>
      </c>
      <c r="DE808" s="861">
        <v>-6.6108950000000002</v>
      </c>
      <c r="DF808" s="861">
        <v>-9.8601930000000007</v>
      </c>
      <c r="DG808" s="861">
        <v>-5.6285350000000003</v>
      </c>
      <c r="DH808" s="861">
        <v>-5.9791290000000004</v>
      </c>
      <c r="DI808" s="861">
        <v>-4.5173819999999996</v>
      </c>
      <c r="DJ808" s="861">
        <v>-6.7728359999999999</v>
      </c>
      <c r="DK808" s="861">
        <v>-5.6601939999999997</v>
      </c>
      <c r="DL808" s="861">
        <v>-9.5220730000000007</v>
      </c>
      <c r="DM808" s="861">
        <v>-7.8978359999999999</v>
      </c>
      <c r="DN808" s="861">
        <v>-9.8906919999999996</v>
      </c>
      <c r="DO808" s="861">
        <v>-6.5651250000000001</v>
      </c>
      <c r="DP808" s="861">
        <v>-6.578195</v>
      </c>
      <c r="DQ808" s="861">
        <v>-5.2319820000000004</v>
      </c>
      <c r="DR808" s="861">
        <v>-7.2287179999999998</v>
      </c>
      <c r="DS808" s="861">
        <v>-6.5618210000000001</v>
      </c>
      <c r="DT808" s="861">
        <v>-9.2252969999999994</v>
      </c>
      <c r="DU808" s="861">
        <v>-8.9633310000000002</v>
      </c>
      <c r="DV808" s="861">
        <v>-10.113489</v>
      </c>
      <c r="DW808" s="861">
        <v>-6.8264500000000004</v>
      </c>
      <c r="DX808" s="861">
        <v>12.737240999999999</v>
      </c>
      <c r="DY808" s="861">
        <v>8.0433850000000007</v>
      </c>
      <c r="DZ808" s="861">
        <v>163.55381800000001</v>
      </c>
      <c r="EA808" s="861">
        <v>151.38951299999999</v>
      </c>
      <c r="EB808" s="861">
        <v>120.85</v>
      </c>
      <c r="EC808" s="861">
        <v>3.2650000000000001</v>
      </c>
      <c r="ED808" s="861">
        <v>388.1</v>
      </c>
      <c r="EE808" s="861">
        <v>120.93</v>
      </c>
      <c r="EF808" s="861">
        <v>5.4589999999999996</v>
      </c>
      <c r="EG808" s="861">
        <v>648.20000000000005</v>
      </c>
      <c r="EH808" s="861">
        <v>120.74</v>
      </c>
      <c r="EI808" s="861">
        <v>4.9180000000000001</v>
      </c>
      <c r="EJ808" s="861">
        <v>582.20000000000005</v>
      </c>
      <c r="EK808" s="861">
        <v>10.519308000000001</v>
      </c>
      <c r="EL808" s="861">
        <v>4.1939190000000002</v>
      </c>
      <c r="EM808" s="861">
        <v>-16.911805999999999</v>
      </c>
      <c r="EN808" s="861">
        <v>-25.620270999999999</v>
      </c>
      <c r="EO808" s="861">
        <v>95.573515999999998</v>
      </c>
      <c r="EP808" s="861">
        <v>90.265360999999999</v>
      </c>
      <c r="EQ808" s="861">
        <v>-6.2639680000000002</v>
      </c>
      <c r="ER808" s="861">
        <v>1711.714009</v>
      </c>
      <c r="ES808" s="861">
        <v>4049.3989219999999</v>
      </c>
      <c r="ET808" s="861">
        <v>3490.6835660000002</v>
      </c>
      <c r="EU808" s="861"/>
      <c r="EV808" s="861"/>
      <c r="EW808" s="861"/>
      <c r="EX808" s="861"/>
      <c r="EY808" s="861"/>
      <c r="EZ808" s="861"/>
      <c r="FA808" s="861"/>
      <c r="FB808" s="861"/>
      <c r="FC808" s="861"/>
      <c r="FD808" s="861"/>
    </row>
    <row r="809" spans="1:160" x14ac:dyDescent="0.25">
      <c r="A809" s="837">
        <v>46146</v>
      </c>
      <c r="B809" s="836">
        <v>0.63744212962962965</v>
      </c>
      <c r="C809" s="861">
        <v>45480</v>
      </c>
      <c r="D809" s="861">
        <v>0</v>
      </c>
      <c r="E809" s="861">
        <v>0</v>
      </c>
      <c r="F809" s="861">
        <v>75.734786</v>
      </c>
      <c r="G809" s="861">
        <v>71.749865</v>
      </c>
      <c r="H809" s="861">
        <v>65.251360000000005</v>
      </c>
      <c r="I809" s="861">
        <v>73.731092000000004</v>
      </c>
      <c r="J809" s="861">
        <v>71.843113000000002</v>
      </c>
      <c r="K809" s="861">
        <v>71.211578000000003</v>
      </c>
      <c r="L809" s="861">
        <v>73.655000000000001</v>
      </c>
      <c r="M809" s="861">
        <v>74.694272999999995</v>
      </c>
      <c r="N809" s="861">
        <v>-3.8293599999999999</v>
      </c>
      <c r="O809" s="861">
        <v>-7.8432130000000004</v>
      </c>
      <c r="P809" s="861">
        <v>-8.4468460000000007</v>
      </c>
      <c r="Q809" s="861">
        <v>-2.8604270000000001</v>
      </c>
      <c r="R809" s="861">
        <v>-4.3076590000000001</v>
      </c>
      <c r="S809" s="861">
        <v>-5.362501</v>
      </c>
      <c r="T809" s="861">
        <v>82.042276000000001</v>
      </c>
      <c r="U809" s="861">
        <v>73.910675999999995</v>
      </c>
      <c r="V809" s="861">
        <v>94.225223</v>
      </c>
      <c r="W809" s="861">
        <v>93.298488000000006</v>
      </c>
      <c r="X809" s="861">
        <v>-2.3368329999999999</v>
      </c>
      <c r="Y809" s="861">
        <v>-3.143113</v>
      </c>
      <c r="Z809" s="861">
        <v>-8.6204180000000008</v>
      </c>
      <c r="AA809" s="861">
        <v>-8.6475790000000003</v>
      </c>
      <c r="AB809" s="861">
        <v>-8.0873120000000007</v>
      </c>
      <c r="AC809" s="861">
        <v>-10.784814000000001</v>
      </c>
      <c r="AD809" s="861">
        <v>-14.514032</v>
      </c>
      <c r="AE809" s="861">
        <v>105.777939</v>
      </c>
      <c r="AF809" s="861">
        <v>98.957854999999995</v>
      </c>
      <c r="AG809" s="861">
        <v>90.094154000000003</v>
      </c>
      <c r="AH809" s="861">
        <v>110.007884</v>
      </c>
      <c r="AI809" s="861">
        <v>90.311805000000007</v>
      </c>
      <c r="AJ809" s="861">
        <v>78.187871000000001</v>
      </c>
      <c r="AK809" s="861">
        <v>-6.1026569999999998</v>
      </c>
      <c r="AL809" s="861">
        <v>-10.513287999999999</v>
      </c>
      <c r="AM809" s="861">
        <v>-6.6744599999999998</v>
      </c>
      <c r="AN809" s="861">
        <v>93.610337000000001</v>
      </c>
      <c r="AO809" s="861">
        <v>92.558250999999998</v>
      </c>
      <c r="AP809" s="861">
        <v>91.629757999999995</v>
      </c>
      <c r="AQ809" s="861">
        <v>89.140095000000002</v>
      </c>
      <c r="AR809" s="861">
        <v>74.127572000000001</v>
      </c>
      <c r="AS809" s="861">
        <v>64.454642000000007</v>
      </c>
      <c r="AT809" s="861">
        <v>77.678307000000004</v>
      </c>
      <c r="AU809" s="861">
        <v>75.962793000000005</v>
      </c>
      <c r="AV809" s="861">
        <v>74.342747000000003</v>
      </c>
      <c r="AW809" s="861">
        <v>73.504288000000003</v>
      </c>
      <c r="AX809" s="861">
        <v>88.781702999999993</v>
      </c>
      <c r="AY809" s="861">
        <v>86.893189000000007</v>
      </c>
      <c r="AZ809" s="861">
        <v>-3.673057</v>
      </c>
      <c r="BA809" s="861">
        <v>-2.6516069999999998</v>
      </c>
      <c r="BB809" s="861">
        <v>-14.959474999999999</v>
      </c>
      <c r="BC809" s="861">
        <v>-12.830315000000001</v>
      </c>
      <c r="BD809" s="861">
        <v>-14.145968</v>
      </c>
      <c r="BE809" s="861">
        <v>-10.920920000000001</v>
      </c>
      <c r="BF809" s="861">
        <v>30.632000000000001</v>
      </c>
      <c r="BG809" s="861">
        <v>140.48764600000001</v>
      </c>
      <c r="BH809" s="861">
        <v>109.15457000000001</v>
      </c>
      <c r="BI809" s="861">
        <v>51.992283999999998</v>
      </c>
      <c r="BJ809" s="861">
        <v>128.91210000000001</v>
      </c>
      <c r="BK809" s="861">
        <v>85.372686999999999</v>
      </c>
      <c r="BL809" s="861">
        <v>75.871228000000002</v>
      </c>
      <c r="BM809" s="861">
        <v>-21.746936000000002</v>
      </c>
      <c r="BN809" s="861">
        <v>-14.177616</v>
      </c>
      <c r="BO809" s="861">
        <v>-20.115338000000001</v>
      </c>
      <c r="BP809" s="861">
        <v>-15.116054</v>
      </c>
      <c r="BQ809" s="861">
        <v>85.833309</v>
      </c>
      <c r="BR809" s="861">
        <v>88.589206000000004</v>
      </c>
      <c r="BS809" s="861">
        <v>85.358718999999994</v>
      </c>
      <c r="BT809" s="861">
        <v>61.792797999999998</v>
      </c>
      <c r="BU809" s="861">
        <v>64.032703999999995</v>
      </c>
      <c r="BV809" s="861">
        <v>62.873068000000004</v>
      </c>
      <c r="BW809" s="861">
        <v>66.118397000000002</v>
      </c>
      <c r="BX809" s="861">
        <v>-13.457335</v>
      </c>
      <c r="BY809" s="861">
        <v>-14.154207</v>
      </c>
      <c r="BZ809" s="861">
        <v>-18.101008</v>
      </c>
      <c r="CA809" s="861">
        <v>-20.362527</v>
      </c>
      <c r="CB809" s="861">
        <v>-6.1739040000000003</v>
      </c>
      <c r="CC809" s="861">
        <v>-1.187028</v>
      </c>
      <c r="CD809" s="861">
        <v>-6.7577249999999998</v>
      </c>
      <c r="CE809" s="861">
        <v>-0.61747700000000005</v>
      </c>
      <c r="CF809" s="861">
        <v>-9.1910019999999992</v>
      </c>
      <c r="CG809" s="861">
        <v>-0.54138200000000003</v>
      </c>
      <c r="CH809" s="861">
        <v>-9.7366170000000007</v>
      </c>
      <c r="CI809" s="861">
        <v>-3.5120909999999999</v>
      </c>
      <c r="CJ809" s="861">
        <v>-6.4113889999999998</v>
      </c>
      <c r="CK809" s="861">
        <v>-2.0976840000000001</v>
      </c>
      <c r="CL809" s="861">
        <v>-6.9972960000000004</v>
      </c>
      <c r="CM809" s="861">
        <v>-1.137502</v>
      </c>
      <c r="CN809" s="861">
        <v>-8.8489400000000007</v>
      </c>
      <c r="CO809" s="861">
        <v>-3.5773220000000001</v>
      </c>
      <c r="CP809" s="861">
        <v>-9.4752749999999999</v>
      </c>
      <c r="CQ809" s="861">
        <v>-4.5348110000000004</v>
      </c>
      <c r="CR809" s="861">
        <v>-6.3235609999999998</v>
      </c>
      <c r="CS809" s="861">
        <v>-3.3577780000000002</v>
      </c>
      <c r="CT809" s="861">
        <v>-6.6987680000000003</v>
      </c>
      <c r="CU809" s="861">
        <v>-4.7274240000000001</v>
      </c>
      <c r="CV809" s="861">
        <v>-9.6590699999999998</v>
      </c>
      <c r="CW809" s="861">
        <v>-5.0249030000000001</v>
      </c>
      <c r="CX809" s="861">
        <v>-9.6558759999999992</v>
      </c>
      <c r="CY809" s="861">
        <v>-4.5395060000000003</v>
      </c>
      <c r="CZ809" s="861">
        <v>-6.0040659999999999</v>
      </c>
      <c r="DA809" s="861">
        <v>-3.7388499999999998</v>
      </c>
      <c r="DB809" s="861">
        <v>-6.9109290000000003</v>
      </c>
      <c r="DC809" s="861">
        <v>-4.1665279999999996</v>
      </c>
      <c r="DD809" s="861">
        <v>-9.4037360000000003</v>
      </c>
      <c r="DE809" s="861">
        <v>-6.5939769999999998</v>
      </c>
      <c r="DF809" s="861">
        <v>-9.8755489999999995</v>
      </c>
      <c r="DG809" s="861">
        <v>-5.6013760000000001</v>
      </c>
      <c r="DH809" s="861">
        <v>-6.0009209999999999</v>
      </c>
      <c r="DI809" s="861">
        <v>-4.4927419999999998</v>
      </c>
      <c r="DJ809" s="861">
        <v>-6.7448410000000001</v>
      </c>
      <c r="DK809" s="861">
        <v>-5.6835190000000004</v>
      </c>
      <c r="DL809" s="861">
        <v>-9.5510809999999999</v>
      </c>
      <c r="DM809" s="861">
        <v>-7.8832690000000003</v>
      </c>
      <c r="DN809" s="861">
        <v>-9.8919709999999998</v>
      </c>
      <c r="DO809" s="861">
        <v>-6.584136</v>
      </c>
      <c r="DP809" s="861">
        <v>-6.5640650000000003</v>
      </c>
      <c r="DQ809" s="861">
        <v>-5.2264119999999998</v>
      </c>
      <c r="DR809" s="861">
        <v>-7.2310730000000003</v>
      </c>
      <c r="DS809" s="861">
        <v>-6.5730430000000002</v>
      </c>
      <c r="DT809" s="861">
        <v>-9.2172610000000006</v>
      </c>
      <c r="DU809" s="861">
        <v>-8.9796630000000004</v>
      </c>
      <c r="DV809" s="861">
        <v>-10.120717000000001</v>
      </c>
      <c r="DW809" s="861">
        <v>-6.8406450000000003</v>
      </c>
      <c r="DX809" s="861">
        <v>12.581419</v>
      </c>
      <c r="DY809" s="861">
        <v>7.8627760000000002</v>
      </c>
      <c r="DZ809" s="861">
        <v>163.192791</v>
      </c>
      <c r="EA809" s="861">
        <v>150.79188400000001</v>
      </c>
      <c r="EB809" s="861">
        <v>120.9</v>
      </c>
      <c r="EC809" s="861">
        <v>3.2650000000000001</v>
      </c>
      <c r="ED809" s="861">
        <v>388.9</v>
      </c>
      <c r="EE809" s="861">
        <v>120.96</v>
      </c>
      <c r="EF809" s="861">
        <v>5.4210000000000003</v>
      </c>
      <c r="EG809" s="861">
        <v>647.79999999999995</v>
      </c>
      <c r="EH809" s="861">
        <v>120.92</v>
      </c>
      <c r="EI809" s="861">
        <v>4.9160000000000004</v>
      </c>
      <c r="EJ809" s="861">
        <v>583.6</v>
      </c>
      <c r="EK809" s="861">
        <v>10.507137999999999</v>
      </c>
      <c r="EL809" s="861">
        <v>5.8669729999999998</v>
      </c>
      <c r="EM809" s="861">
        <v>-17.181598000000001</v>
      </c>
      <c r="EN809" s="861">
        <v>-25.982310999999999</v>
      </c>
      <c r="EO809" s="861">
        <v>95.419858000000005</v>
      </c>
      <c r="EP809" s="861">
        <v>89.997324000000006</v>
      </c>
      <c r="EQ809" s="861">
        <v>-6.2638480000000003</v>
      </c>
      <c r="ER809" s="861">
        <v>1718.1935350000001</v>
      </c>
      <c r="ES809" s="861">
        <v>4060.1829290000001</v>
      </c>
      <c r="ET809" s="861">
        <v>3500.4027169999999</v>
      </c>
      <c r="EU809" s="861"/>
      <c r="EV809" s="861"/>
      <c r="EW809" s="861"/>
      <c r="EX809" s="861"/>
      <c r="EY809" s="861"/>
      <c r="EZ809" s="861"/>
      <c r="FA809" s="861"/>
      <c r="FB809" s="861"/>
      <c r="FC809" s="861"/>
      <c r="FD809" s="861"/>
    </row>
    <row r="810" spans="1:160" x14ac:dyDescent="0.25">
      <c r="A810" s="837">
        <v>46146</v>
      </c>
      <c r="B810" s="836">
        <v>0.63813657407407409</v>
      </c>
      <c r="C810" s="861">
        <v>45540</v>
      </c>
      <c r="D810" s="861">
        <v>0</v>
      </c>
      <c r="E810" s="861">
        <v>0</v>
      </c>
      <c r="F810" s="861">
        <v>75.662403999999995</v>
      </c>
      <c r="G810" s="861">
        <v>71.720820000000003</v>
      </c>
      <c r="H810" s="861">
        <v>65.295158000000001</v>
      </c>
      <c r="I810" s="861">
        <v>73.722618999999995</v>
      </c>
      <c r="J810" s="861">
        <v>71.759996000000001</v>
      </c>
      <c r="K810" s="861">
        <v>71.186107000000007</v>
      </c>
      <c r="L810" s="861">
        <v>73.657679000000002</v>
      </c>
      <c r="M810" s="861">
        <v>74.669482000000002</v>
      </c>
      <c r="N810" s="861">
        <v>-3.9255390000000001</v>
      </c>
      <c r="O810" s="861">
        <v>-8.1079550000000005</v>
      </c>
      <c r="P810" s="861">
        <v>-8.646274</v>
      </c>
      <c r="Q810" s="861">
        <v>-3.0505589999999998</v>
      </c>
      <c r="R810" s="861">
        <v>-4.5368370000000002</v>
      </c>
      <c r="S810" s="861">
        <v>-5.4690300000000001</v>
      </c>
      <c r="T810" s="861">
        <v>82.047173000000001</v>
      </c>
      <c r="U810" s="861">
        <v>73.442639999999997</v>
      </c>
      <c r="V810" s="861">
        <v>94.081061000000005</v>
      </c>
      <c r="W810" s="861">
        <v>93.143006</v>
      </c>
      <c r="X810" s="861">
        <v>-2.478704</v>
      </c>
      <c r="Y810" s="861">
        <v>-3.1071949999999999</v>
      </c>
      <c r="Z810" s="861">
        <v>-8.7865099999999998</v>
      </c>
      <c r="AA810" s="861">
        <v>-8.8314789999999999</v>
      </c>
      <c r="AB810" s="861">
        <v>-8.2573249999999998</v>
      </c>
      <c r="AC810" s="861">
        <v>-10.974353000000001</v>
      </c>
      <c r="AD810" s="861">
        <v>-14.634565</v>
      </c>
      <c r="AE810" s="861">
        <v>105.487532</v>
      </c>
      <c r="AF810" s="861">
        <v>98.733463</v>
      </c>
      <c r="AG810" s="861">
        <v>89.700158999999999</v>
      </c>
      <c r="AH810" s="861">
        <v>109.752599</v>
      </c>
      <c r="AI810" s="861">
        <v>90.186961999999994</v>
      </c>
      <c r="AJ810" s="861">
        <v>78.185422000000003</v>
      </c>
      <c r="AK810" s="861">
        <v>-6.3227679999999999</v>
      </c>
      <c r="AL810" s="861">
        <v>-10.700782999999999</v>
      </c>
      <c r="AM810" s="861">
        <v>-6.8225319999999998</v>
      </c>
      <c r="AN810" s="861">
        <v>93.461022999999997</v>
      </c>
      <c r="AO810" s="861">
        <v>92.407268999999999</v>
      </c>
      <c r="AP810" s="861">
        <v>91.476544000000004</v>
      </c>
      <c r="AQ810" s="861">
        <v>88.998497</v>
      </c>
      <c r="AR810" s="861">
        <v>74.084371000000004</v>
      </c>
      <c r="AS810" s="861">
        <v>64.425058000000007</v>
      </c>
      <c r="AT810" s="861">
        <v>77.646248999999997</v>
      </c>
      <c r="AU810" s="861">
        <v>75.918854999999994</v>
      </c>
      <c r="AV810" s="861">
        <v>74.431036000000006</v>
      </c>
      <c r="AW810" s="861">
        <v>73.489939000000007</v>
      </c>
      <c r="AX810" s="861">
        <v>88.727697000000006</v>
      </c>
      <c r="AY810" s="861">
        <v>86.776985999999994</v>
      </c>
      <c r="AZ810" s="861">
        <v>-3.8366660000000001</v>
      </c>
      <c r="BA810" s="861">
        <v>-2.8079939999999999</v>
      </c>
      <c r="BB810" s="861">
        <v>-15.206018</v>
      </c>
      <c r="BC810" s="861">
        <v>-13.092063</v>
      </c>
      <c r="BD810" s="861">
        <v>-14.393611</v>
      </c>
      <c r="BE810" s="861">
        <v>-11.398564</v>
      </c>
      <c r="BF810" s="861">
        <v>30.728753999999999</v>
      </c>
      <c r="BG810" s="861">
        <v>140.490039</v>
      </c>
      <c r="BH810" s="861">
        <v>109.052561</v>
      </c>
      <c r="BI810" s="861">
        <v>51.896731000000003</v>
      </c>
      <c r="BJ810" s="861">
        <v>129.44421399999999</v>
      </c>
      <c r="BK810" s="861">
        <v>85.213775999999996</v>
      </c>
      <c r="BL810" s="861">
        <v>75.715193999999997</v>
      </c>
      <c r="BM810" s="861">
        <v>-21.927084000000001</v>
      </c>
      <c r="BN810" s="861">
        <v>-14.397394999999999</v>
      </c>
      <c r="BO810" s="861">
        <v>-21.785727999999999</v>
      </c>
      <c r="BP810" s="861">
        <v>-15.317228999999999</v>
      </c>
      <c r="BQ810" s="861">
        <v>85.689749000000006</v>
      </c>
      <c r="BR810" s="861">
        <v>88.589808000000005</v>
      </c>
      <c r="BS810" s="861">
        <v>85.208231999999995</v>
      </c>
      <c r="BT810" s="861">
        <v>61.660823999999998</v>
      </c>
      <c r="BU810" s="861">
        <v>64.049233000000001</v>
      </c>
      <c r="BV810" s="861">
        <v>62.910615999999997</v>
      </c>
      <c r="BW810" s="861">
        <v>66.125494000000003</v>
      </c>
      <c r="BX810" s="861">
        <v>-13.65715</v>
      </c>
      <c r="BY810" s="861">
        <v>-14.314551</v>
      </c>
      <c r="BZ810" s="861">
        <v>-18.704460000000001</v>
      </c>
      <c r="CA810" s="861">
        <v>-20.545680000000001</v>
      </c>
      <c r="CB810" s="861">
        <v>-6.1285920000000003</v>
      </c>
      <c r="CC810" s="861">
        <v>-1.1489510000000001</v>
      </c>
      <c r="CD810" s="861">
        <v>-6.7697409999999998</v>
      </c>
      <c r="CE810" s="861">
        <v>-0.572496</v>
      </c>
      <c r="CF810" s="861">
        <v>-9.2030879999999993</v>
      </c>
      <c r="CG810" s="861">
        <v>-0.50382800000000005</v>
      </c>
      <c r="CH810" s="861">
        <v>-9.7234180000000006</v>
      </c>
      <c r="CI810" s="861">
        <v>-3.4702190000000002</v>
      </c>
      <c r="CJ810" s="861">
        <v>-6.3772589999999996</v>
      </c>
      <c r="CK810" s="861">
        <v>-2.0456479999999999</v>
      </c>
      <c r="CL810" s="861">
        <v>-6.9981070000000001</v>
      </c>
      <c r="CM810" s="861">
        <v>-1.101742</v>
      </c>
      <c r="CN810" s="861">
        <v>-8.8418130000000001</v>
      </c>
      <c r="CO810" s="861">
        <v>-3.565143</v>
      </c>
      <c r="CP810" s="861">
        <v>-9.5067260000000005</v>
      </c>
      <c r="CQ810" s="861">
        <v>-4.5139060000000004</v>
      </c>
      <c r="CR810" s="861">
        <v>-6.2983979999999997</v>
      </c>
      <c r="CS810" s="861">
        <v>-3.2904710000000001</v>
      </c>
      <c r="CT810" s="861">
        <v>-6.6696739999999997</v>
      </c>
      <c r="CU810" s="861">
        <v>-4.6825970000000003</v>
      </c>
      <c r="CV810" s="861">
        <v>-9.6528240000000007</v>
      </c>
      <c r="CW810" s="861">
        <v>-5.0047329999999999</v>
      </c>
      <c r="CX810" s="861">
        <v>-9.6459609999999998</v>
      </c>
      <c r="CY810" s="861">
        <v>-4.4901220000000004</v>
      </c>
      <c r="CZ810" s="861">
        <v>-6.0012030000000003</v>
      </c>
      <c r="DA810" s="861">
        <v>-3.7017479999999998</v>
      </c>
      <c r="DB810" s="861">
        <v>-6.9016630000000001</v>
      </c>
      <c r="DC810" s="861">
        <v>-4.1289369999999996</v>
      </c>
      <c r="DD810" s="861">
        <v>-9.3949700000000007</v>
      </c>
      <c r="DE810" s="861">
        <v>-6.575914</v>
      </c>
      <c r="DF810" s="861">
        <v>-9.8881429999999995</v>
      </c>
      <c r="DG810" s="861">
        <v>-5.5691439999999997</v>
      </c>
      <c r="DH810" s="861">
        <v>-5.9733320000000001</v>
      </c>
      <c r="DI810" s="861">
        <v>-4.4629940000000001</v>
      </c>
      <c r="DJ810" s="861">
        <v>-6.7341300000000004</v>
      </c>
      <c r="DK810" s="861">
        <v>-5.6374019999999998</v>
      </c>
      <c r="DL810" s="861">
        <v>-9.5115110000000005</v>
      </c>
      <c r="DM810" s="861">
        <v>-7.8433349999999997</v>
      </c>
      <c r="DN810" s="861">
        <v>-9.8965890000000005</v>
      </c>
      <c r="DO810" s="861">
        <v>-6.5247830000000002</v>
      </c>
      <c r="DP810" s="861">
        <v>-6.5504540000000002</v>
      </c>
      <c r="DQ810" s="861">
        <v>-5.2022190000000004</v>
      </c>
      <c r="DR810" s="861">
        <v>-7.2124110000000003</v>
      </c>
      <c r="DS810" s="861">
        <v>-6.5366629999999999</v>
      </c>
      <c r="DT810" s="861">
        <v>-9.2058339999999994</v>
      </c>
      <c r="DU810" s="861">
        <v>-8.9354429999999994</v>
      </c>
      <c r="DV810" s="861">
        <v>-10.13302</v>
      </c>
      <c r="DW810" s="861">
        <v>-6.7977829999999999</v>
      </c>
      <c r="DX810" s="861">
        <v>12.477990999999999</v>
      </c>
      <c r="DY810" s="861">
        <v>7.7908910000000002</v>
      </c>
      <c r="DZ810" s="861">
        <v>162.646389</v>
      </c>
      <c r="EA810" s="861">
        <v>150.51785699999999</v>
      </c>
      <c r="EB810" s="861">
        <v>121.44</v>
      </c>
      <c r="EC810" s="861">
        <v>1.242</v>
      </c>
      <c r="ED810" s="861">
        <v>133.6</v>
      </c>
      <c r="EE810" s="861">
        <v>121.45</v>
      </c>
      <c r="EF810" s="861">
        <v>5.3959999999999999</v>
      </c>
      <c r="EG810" s="861">
        <v>646.79999999999995</v>
      </c>
      <c r="EH810" s="861">
        <v>121.49</v>
      </c>
      <c r="EI810" s="861">
        <v>4.8869999999999996</v>
      </c>
      <c r="EJ810" s="861">
        <v>583.1</v>
      </c>
      <c r="EK810" s="861">
        <v>10.538800999999999</v>
      </c>
      <c r="EL810" s="861">
        <v>4.3413089999999999</v>
      </c>
      <c r="EM810" s="861">
        <v>-17.361332999999998</v>
      </c>
      <c r="EN810" s="861">
        <v>-26.127037000000001</v>
      </c>
      <c r="EO810" s="861">
        <v>95.186867000000007</v>
      </c>
      <c r="EP810" s="861">
        <v>89.874185999999995</v>
      </c>
      <c r="EQ810" s="861">
        <v>-6.2401059999999999</v>
      </c>
      <c r="ER810" s="861">
        <v>1721.4187830000001</v>
      </c>
      <c r="ES810" s="861">
        <v>4070.9563509999998</v>
      </c>
      <c r="ET810" s="861">
        <v>3510.1015179999999</v>
      </c>
      <c r="EU810" s="861"/>
      <c r="EV810" s="861"/>
      <c r="EW810" s="861"/>
      <c r="EX810" s="861"/>
      <c r="EY810" s="861"/>
      <c r="EZ810" s="861"/>
      <c r="FA810" s="861"/>
      <c r="FB810" s="861"/>
      <c r="FC810" s="861"/>
      <c r="FD810" s="861"/>
    </row>
    <row r="811" spans="1:160" x14ac:dyDescent="0.25">
      <c r="A811" s="837">
        <v>46146</v>
      </c>
      <c r="B811" s="836">
        <v>0.63883101851851853</v>
      </c>
      <c r="C811" s="861">
        <v>45600</v>
      </c>
      <c r="D811" s="861">
        <v>0</v>
      </c>
      <c r="E811" s="861">
        <v>0</v>
      </c>
      <c r="F811" s="861">
        <v>75.697750999999997</v>
      </c>
      <c r="G811" s="861">
        <v>71.701631000000006</v>
      </c>
      <c r="H811" s="861">
        <v>65.349740999999995</v>
      </c>
      <c r="I811" s="861">
        <v>73.698470999999998</v>
      </c>
      <c r="J811" s="861">
        <v>71.703567000000007</v>
      </c>
      <c r="K811" s="861">
        <v>71.172494999999998</v>
      </c>
      <c r="L811" s="861">
        <v>73.658247000000003</v>
      </c>
      <c r="M811" s="861">
        <v>74.641315000000006</v>
      </c>
      <c r="N811" s="861">
        <v>-4.2252169999999998</v>
      </c>
      <c r="O811" s="861">
        <v>-8.3019449999999999</v>
      </c>
      <c r="P811" s="861">
        <v>-8.8952399999999994</v>
      </c>
      <c r="Q811" s="861">
        <v>-3.1151849999999999</v>
      </c>
      <c r="R811" s="861">
        <v>-4.545776</v>
      </c>
      <c r="S811" s="861">
        <v>-5.6480860000000002</v>
      </c>
      <c r="T811" s="861">
        <v>81.988867999999997</v>
      </c>
      <c r="U811" s="861">
        <v>73.493348999999995</v>
      </c>
      <c r="V811" s="861">
        <v>93.958939000000001</v>
      </c>
      <c r="W811" s="861">
        <v>92.997585999999998</v>
      </c>
      <c r="X811" s="861">
        <v>-2.5295049999999999</v>
      </c>
      <c r="Y811" s="861">
        <v>-3.4095949999999999</v>
      </c>
      <c r="Z811" s="861">
        <v>-8.9599430000000009</v>
      </c>
      <c r="AA811" s="861">
        <v>-8.9725929999999998</v>
      </c>
      <c r="AB811" s="861">
        <v>-8.4081220000000005</v>
      </c>
      <c r="AC811" s="861">
        <v>-11.094768999999999</v>
      </c>
      <c r="AD811" s="861">
        <v>-14.727866000000001</v>
      </c>
      <c r="AE811" s="861">
        <v>105.367448</v>
      </c>
      <c r="AF811" s="861">
        <v>98.511746000000002</v>
      </c>
      <c r="AG811" s="861">
        <v>89.356938999999997</v>
      </c>
      <c r="AH811" s="861">
        <v>109.45316200000001</v>
      </c>
      <c r="AI811" s="861">
        <v>90.024522000000005</v>
      </c>
      <c r="AJ811" s="861">
        <v>77.892326999999995</v>
      </c>
      <c r="AK811" s="861">
        <v>-6.5380669999999999</v>
      </c>
      <c r="AL811" s="861">
        <v>-10.825260999999999</v>
      </c>
      <c r="AM811" s="861">
        <v>-6.9910909999999999</v>
      </c>
      <c r="AN811" s="861">
        <v>93.260075000000001</v>
      </c>
      <c r="AO811" s="861">
        <v>92.358643999999998</v>
      </c>
      <c r="AP811" s="861">
        <v>91.480086999999997</v>
      </c>
      <c r="AQ811" s="861">
        <v>88.969633000000002</v>
      </c>
      <c r="AR811" s="861">
        <v>74.052469000000002</v>
      </c>
      <c r="AS811" s="861">
        <v>64.444970999999995</v>
      </c>
      <c r="AT811" s="861">
        <v>77.692425</v>
      </c>
      <c r="AU811" s="861">
        <v>75.923775000000006</v>
      </c>
      <c r="AV811" s="861">
        <v>74.449067999999997</v>
      </c>
      <c r="AW811" s="861">
        <v>73.485172000000006</v>
      </c>
      <c r="AX811" s="861">
        <v>88.680192000000005</v>
      </c>
      <c r="AY811" s="861">
        <v>86.791459000000003</v>
      </c>
      <c r="AZ811" s="861">
        <v>-3.970809</v>
      </c>
      <c r="BA811" s="861">
        <v>-2.9734859999999999</v>
      </c>
      <c r="BB811" s="861">
        <v>-15.445655</v>
      </c>
      <c r="BC811" s="861">
        <v>-13.274760000000001</v>
      </c>
      <c r="BD811" s="861">
        <v>-14.609303000000001</v>
      </c>
      <c r="BE811" s="861">
        <v>-11.396337000000001</v>
      </c>
      <c r="BF811" s="861">
        <v>30.76117</v>
      </c>
      <c r="BG811" s="861">
        <v>140.49936600000001</v>
      </c>
      <c r="BH811" s="861">
        <v>108.930818</v>
      </c>
      <c r="BI811" s="861">
        <v>51.811793000000002</v>
      </c>
      <c r="BJ811" s="861">
        <v>130.10003699999999</v>
      </c>
      <c r="BK811" s="861">
        <v>85.145494999999997</v>
      </c>
      <c r="BL811" s="861">
        <v>75.493769</v>
      </c>
      <c r="BM811" s="861">
        <v>-22.132082</v>
      </c>
      <c r="BN811" s="861">
        <v>-14.689966</v>
      </c>
      <c r="BO811" s="861">
        <v>-21.347404000000001</v>
      </c>
      <c r="BP811" s="861">
        <v>-15.550096999999999</v>
      </c>
      <c r="BQ811" s="861">
        <v>85.615089999999995</v>
      </c>
      <c r="BR811" s="861">
        <v>88.604550000000003</v>
      </c>
      <c r="BS811" s="861">
        <v>85.135789000000003</v>
      </c>
      <c r="BT811" s="861">
        <v>61.513807999999997</v>
      </c>
      <c r="BU811" s="861">
        <v>64.117965999999996</v>
      </c>
      <c r="BV811" s="861">
        <v>62.872318999999997</v>
      </c>
      <c r="BW811" s="861">
        <v>66.123626999999999</v>
      </c>
      <c r="BX811" s="861">
        <v>-13.751127</v>
      </c>
      <c r="BY811" s="861">
        <v>-14.437453</v>
      </c>
      <c r="BZ811" s="861">
        <v>-18.138947000000002</v>
      </c>
      <c r="CA811" s="861">
        <v>-20.873577000000001</v>
      </c>
      <c r="CB811" s="861">
        <v>-6.1136400000000002</v>
      </c>
      <c r="CC811" s="861">
        <v>-1.129291</v>
      </c>
      <c r="CD811" s="861">
        <v>-6.7391699999999997</v>
      </c>
      <c r="CE811" s="861">
        <v>-0.56487699999999996</v>
      </c>
      <c r="CF811" s="861">
        <v>-9.1903290000000002</v>
      </c>
      <c r="CG811" s="861">
        <v>-0.50141400000000003</v>
      </c>
      <c r="CH811" s="861">
        <v>-9.7238609999999994</v>
      </c>
      <c r="CI811" s="861">
        <v>-3.4776259999999999</v>
      </c>
      <c r="CJ811" s="861">
        <v>-6.3534360000000003</v>
      </c>
      <c r="CK811" s="861">
        <v>-2.0259619999999998</v>
      </c>
      <c r="CL811" s="861">
        <v>-6.955381</v>
      </c>
      <c r="CM811" s="861">
        <v>-1.082084</v>
      </c>
      <c r="CN811" s="861">
        <v>-8.8506099999999996</v>
      </c>
      <c r="CO811" s="861">
        <v>-3.578049</v>
      </c>
      <c r="CP811" s="861">
        <v>-9.4790749999999999</v>
      </c>
      <c r="CQ811" s="861">
        <v>-4.4794919999999996</v>
      </c>
      <c r="CR811" s="861">
        <v>-6.2718189999999998</v>
      </c>
      <c r="CS811" s="861">
        <v>-3.2937370000000001</v>
      </c>
      <c r="CT811" s="861">
        <v>-6.6251220000000002</v>
      </c>
      <c r="CU811" s="861">
        <v>-4.6749479999999997</v>
      </c>
      <c r="CV811" s="861">
        <v>-9.6432380000000002</v>
      </c>
      <c r="CW811" s="861">
        <v>-5.0026679999999999</v>
      </c>
      <c r="CX811" s="861">
        <v>-9.6491240000000005</v>
      </c>
      <c r="CY811" s="861">
        <v>-4.4858159999999998</v>
      </c>
      <c r="CZ811" s="861">
        <v>-5.9605110000000003</v>
      </c>
      <c r="DA811" s="861">
        <v>-3.700866</v>
      </c>
      <c r="DB811" s="861">
        <v>-6.8858319999999997</v>
      </c>
      <c r="DC811" s="861">
        <v>-4.1531640000000003</v>
      </c>
      <c r="DD811" s="861">
        <v>-9.3780249999999992</v>
      </c>
      <c r="DE811" s="861">
        <v>-6.5567099999999998</v>
      </c>
      <c r="DF811" s="861">
        <v>-9.8646729999999998</v>
      </c>
      <c r="DG811" s="861">
        <v>-5.5868450000000003</v>
      </c>
      <c r="DH811" s="861">
        <v>-5.9542029999999997</v>
      </c>
      <c r="DI811" s="861">
        <v>-4.461182</v>
      </c>
      <c r="DJ811" s="861">
        <v>-6.7262420000000001</v>
      </c>
      <c r="DK811" s="861">
        <v>-5.6411800000000003</v>
      </c>
      <c r="DL811" s="861">
        <v>-9.4998539999999991</v>
      </c>
      <c r="DM811" s="861">
        <v>-7.8887710000000002</v>
      </c>
      <c r="DN811" s="861">
        <v>-9.8961109999999994</v>
      </c>
      <c r="DO811" s="861">
        <v>-6.5439109999999996</v>
      </c>
      <c r="DP811" s="861">
        <v>-6.543444</v>
      </c>
      <c r="DQ811" s="861">
        <v>-5.1952809999999996</v>
      </c>
      <c r="DR811" s="861">
        <v>-7.1951729999999996</v>
      </c>
      <c r="DS811" s="861">
        <v>-6.5689200000000003</v>
      </c>
      <c r="DT811" s="861">
        <v>-9.185746</v>
      </c>
      <c r="DU811" s="861">
        <v>-8.9523759999999992</v>
      </c>
      <c r="DV811" s="861">
        <v>-10.104205</v>
      </c>
      <c r="DW811" s="861">
        <v>-6.8363589999999999</v>
      </c>
      <c r="DX811" s="861">
        <v>12.427735</v>
      </c>
      <c r="DY811" s="861">
        <v>7.696796</v>
      </c>
      <c r="DZ811" s="861">
        <v>162.45343299999999</v>
      </c>
      <c r="EA811" s="861">
        <v>150.470226</v>
      </c>
      <c r="EB811" s="861">
        <v>120.98</v>
      </c>
      <c r="EC811" s="861">
        <v>3.2690000000000001</v>
      </c>
      <c r="ED811" s="861">
        <v>389.2</v>
      </c>
      <c r="EE811" s="861">
        <v>121</v>
      </c>
      <c r="EF811" s="861">
        <v>5.4050000000000002</v>
      </c>
      <c r="EG811" s="861">
        <v>642.9</v>
      </c>
      <c r="EH811" s="861">
        <v>121.04</v>
      </c>
      <c r="EI811" s="861">
        <v>4.883</v>
      </c>
      <c r="EJ811" s="861">
        <v>579.4</v>
      </c>
      <c r="EK811" s="861">
        <v>10.457767</v>
      </c>
      <c r="EL811" s="861">
        <v>4.9696199999999999</v>
      </c>
      <c r="EM811" s="861">
        <v>-17.448858000000001</v>
      </c>
      <c r="EN811" s="861">
        <v>-26.317024</v>
      </c>
      <c r="EO811" s="861">
        <v>95.104462999999996</v>
      </c>
      <c r="EP811" s="861">
        <v>89.852767</v>
      </c>
      <c r="EQ811" s="861">
        <v>-6.2327159999999999</v>
      </c>
      <c r="ER811" s="861">
        <v>1724.8542629999999</v>
      </c>
      <c r="ES811" s="861">
        <v>4081.7196509999999</v>
      </c>
      <c r="ET811" s="861">
        <v>3519.7751750000002</v>
      </c>
      <c r="EU811" s="861"/>
      <c r="EV811" s="861"/>
      <c r="EW811" s="861"/>
      <c r="EX811" s="861"/>
      <c r="EY811" s="861"/>
      <c r="EZ811" s="861"/>
      <c r="FA811" s="861"/>
      <c r="FB811" s="861"/>
      <c r="FC811" s="861"/>
      <c r="FD811" s="861"/>
    </row>
    <row r="812" spans="1:160" x14ac:dyDescent="0.25">
      <c r="A812" s="837">
        <v>46146</v>
      </c>
      <c r="B812" s="836">
        <v>0.63952546296296298</v>
      </c>
      <c r="C812" s="861">
        <v>45660</v>
      </c>
      <c r="D812" s="861">
        <v>0</v>
      </c>
      <c r="E812" s="861">
        <v>0</v>
      </c>
      <c r="F812" s="861">
        <v>75.561385999999999</v>
      </c>
      <c r="G812" s="861">
        <v>71.677853999999996</v>
      </c>
      <c r="H812" s="861">
        <v>65.301429999999996</v>
      </c>
      <c r="I812" s="861">
        <v>73.700004000000007</v>
      </c>
      <c r="J812" s="861">
        <v>71.624106999999995</v>
      </c>
      <c r="K812" s="861">
        <v>71.169364999999999</v>
      </c>
      <c r="L812" s="861">
        <v>73.620013999999998</v>
      </c>
      <c r="M812" s="861">
        <v>74.630594000000002</v>
      </c>
      <c r="N812" s="861">
        <v>-4.8051979999999999</v>
      </c>
      <c r="O812" s="861">
        <v>-8.6720600000000001</v>
      </c>
      <c r="P812" s="861">
        <v>-8.9676399999999994</v>
      </c>
      <c r="Q812" s="861">
        <v>17.507576</v>
      </c>
      <c r="R812" s="861">
        <v>-9.2164999999999997E-2</v>
      </c>
      <c r="S812" s="861">
        <v>-5.574573</v>
      </c>
      <c r="T812" s="861">
        <v>81.838562999999994</v>
      </c>
      <c r="U812" s="861">
        <v>73.305993000000001</v>
      </c>
      <c r="V812" s="861">
        <v>93.653681000000006</v>
      </c>
      <c r="W812" s="861">
        <v>92.693650000000005</v>
      </c>
      <c r="X812" s="861">
        <v>10.948942000000001</v>
      </c>
      <c r="Y812" s="861">
        <v>6.2381440000000001</v>
      </c>
      <c r="Z812" s="861">
        <v>-7.8538880000000004</v>
      </c>
      <c r="AA812" s="861">
        <v>-7.5878119999999996</v>
      </c>
      <c r="AB812" s="861">
        <v>-7.4714900000000002</v>
      </c>
      <c r="AC812" s="861">
        <v>-11.249791999999999</v>
      </c>
      <c r="AD812" s="861">
        <v>-14.882636</v>
      </c>
      <c r="AE812" s="861">
        <v>105.067396</v>
      </c>
      <c r="AF812" s="861">
        <v>98.161265999999998</v>
      </c>
      <c r="AG812" s="861">
        <v>89.082589999999996</v>
      </c>
      <c r="AH812" s="861">
        <v>109.297257</v>
      </c>
      <c r="AI812" s="861">
        <v>89.822416000000004</v>
      </c>
      <c r="AJ812" s="861">
        <v>77.723157</v>
      </c>
      <c r="AK812" s="861">
        <v>-6.7125690000000002</v>
      </c>
      <c r="AL812" s="861">
        <v>-11.030847</v>
      </c>
      <c r="AM812" s="861">
        <v>-7.1575930000000003</v>
      </c>
      <c r="AN812" s="861">
        <v>93.115545999999995</v>
      </c>
      <c r="AO812" s="861">
        <v>91.973686000000001</v>
      </c>
      <c r="AP812" s="861">
        <v>91.278809999999993</v>
      </c>
      <c r="AQ812" s="861">
        <v>88.776506999999995</v>
      </c>
      <c r="AR812" s="861">
        <v>73.986693000000002</v>
      </c>
      <c r="AS812" s="861">
        <v>64.355341999999993</v>
      </c>
      <c r="AT812" s="861">
        <v>77.559655000000006</v>
      </c>
      <c r="AU812" s="861">
        <v>75.846435</v>
      </c>
      <c r="AV812" s="861">
        <v>74.109470000000002</v>
      </c>
      <c r="AW812" s="861">
        <v>73.232140999999999</v>
      </c>
      <c r="AX812" s="861">
        <v>88.557588999999993</v>
      </c>
      <c r="AY812" s="861">
        <v>86.586493000000004</v>
      </c>
      <c r="AZ812" s="861">
        <v>-3.0106329999999999</v>
      </c>
      <c r="BA812" s="861">
        <v>-3.1229749999999998</v>
      </c>
      <c r="BB812" s="861">
        <v>-15.510172000000001</v>
      </c>
      <c r="BC812" s="861">
        <v>-13.355568</v>
      </c>
      <c r="BD812" s="861">
        <v>-14.757896000000001</v>
      </c>
      <c r="BE812" s="861">
        <v>-11.231680000000001</v>
      </c>
      <c r="BF812" s="861">
        <v>30.753205000000001</v>
      </c>
      <c r="BG812" s="861">
        <v>140.44361599999999</v>
      </c>
      <c r="BH812" s="861">
        <v>108.998672</v>
      </c>
      <c r="BI812" s="861">
        <v>51.640650999999998</v>
      </c>
      <c r="BJ812" s="861">
        <v>129.64243400000001</v>
      </c>
      <c r="BK812" s="861">
        <v>85.037074000000004</v>
      </c>
      <c r="BL812" s="861">
        <v>75.368924000000007</v>
      </c>
      <c r="BM812" s="861">
        <v>-22.285529</v>
      </c>
      <c r="BN812" s="861">
        <v>-14.698641</v>
      </c>
      <c r="BO812" s="861">
        <v>-20.261013999999999</v>
      </c>
      <c r="BP812" s="861">
        <v>-15.704622000000001</v>
      </c>
      <c r="BQ812" s="861">
        <v>85.467653999999996</v>
      </c>
      <c r="BR812" s="861">
        <v>88.381459000000007</v>
      </c>
      <c r="BS812" s="861">
        <v>84.932683999999995</v>
      </c>
      <c r="BT812" s="861">
        <v>61.503301</v>
      </c>
      <c r="BU812" s="861">
        <v>64.134628000000006</v>
      </c>
      <c r="BV812" s="861">
        <v>62.819583999999999</v>
      </c>
      <c r="BW812" s="861">
        <v>66.122748999999999</v>
      </c>
      <c r="BX812" s="861">
        <v>-13.890734</v>
      </c>
      <c r="BY812" s="861">
        <v>-14.425018</v>
      </c>
      <c r="BZ812" s="861">
        <v>-18.582989999999999</v>
      </c>
      <c r="CA812" s="861">
        <v>-20.900189999999998</v>
      </c>
      <c r="CB812" s="861">
        <v>-6.1125860000000003</v>
      </c>
      <c r="CC812" s="861">
        <v>-1.0995170000000001</v>
      </c>
      <c r="CD812" s="861">
        <v>-6.795045</v>
      </c>
      <c r="CE812" s="861">
        <v>-0.60310699999999995</v>
      </c>
      <c r="CF812" s="861">
        <v>-9.1877840000000006</v>
      </c>
      <c r="CG812" s="861">
        <v>-0.50029000000000001</v>
      </c>
      <c r="CH812" s="861">
        <v>-9.7288990000000002</v>
      </c>
      <c r="CI812" s="861">
        <v>-3.4542799999999998</v>
      </c>
      <c r="CJ812" s="861">
        <v>-6.3579809999999997</v>
      </c>
      <c r="CK812" s="861">
        <v>-1.9859500000000001</v>
      </c>
      <c r="CL812" s="861">
        <v>-6.9921249999999997</v>
      </c>
      <c r="CM812" s="861">
        <v>-1.0509230000000001</v>
      </c>
      <c r="CN812" s="861">
        <v>-8.8668040000000001</v>
      </c>
      <c r="CO812" s="861">
        <v>-3.5332490000000001</v>
      </c>
      <c r="CP812" s="861">
        <v>-9.4943030000000004</v>
      </c>
      <c r="CQ812" s="861">
        <v>-4.4378419999999998</v>
      </c>
      <c r="CR812" s="861">
        <v>-6.2869700000000002</v>
      </c>
      <c r="CS812" s="861">
        <v>-3.2456619999999998</v>
      </c>
      <c r="CT812" s="861">
        <v>-6.7072209999999997</v>
      </c>
      <c r="CU812" s="861">
        <v>-4.6641779999999997</v>
      </c>
      <c r="CV812" s="861">
        <v>-9.6778820000000003</v>
      </c>
      <c r="CW812" s="861">
        <v>-4.963025</v>
      </c>
      <c r="CX812" s="861">
        <v>-9.6320499999999996</v>
      </c>
      <c r="CY812" s="861">
        <v>-4.4651579999999997</v>
      </c>
      <c r="CZ812" s="861">
        <v>-5.9300129999999998</v>
      </c>
      <c r="DA812" s="861">
        <v>-3.6976070000000001</v>
      </c>
      <c r="DB812" s="861">
        <v>-6.8788210000000003</v>
      </c>
      <c r="DC812" s="861">
        <v>-4.149438</v>
      </c>
      <c r="DD812" s="861">
        <v>-9.3581330000000005</v>
      </c>
      <c r="DE812" s="861">
        <v>-6.5625780000000002</v>
      </c>
      <c r="DF812" s="861">
        <v>-9.8632329999999993</v>
      </c>
      <c r="DG812" s="861">
        <v>-5.5849479999999998</v>
      </c>
      <c r="DH812" s="861">
        <v>-5.9467090000000002</v>
      </c>
      <c r="DI812" s="861">
        <v>-4.4557289999999998</v>
      </c>
      <c r="DJ812" s="861">
        <v>-6.7039619999999998</v>
      </c>
      <c r="DK812" s="861">
        <v>-5.6506319999999999</v>
      </c>
      <c r="DL812" s="861">
        <v>-9.4893260000000001</v>
      </c>
      <c r="DM812" s="861">
        <v>-7.8520770000000004</v>
      </c>
      <c r="DN812" s="861">
        <v>-9.9078079999999993</v>
      </c>
      <c r="DO812" s="861">
        <v>-6.546678</v>
      </c>
      <c r="DP812" s="861">
        <v>-6.5233410000000003</v>
      </c>
      <c r="DQ812" s="861">
        <v>-5.192151</v>
      </c>
      <c r="DR812" s="861">
        <v>-7.1901630000000001</v>
      </c>
      <c r="DS812" s="861">
        <v>-6.5559799999999999</v>
      </c>
      <c r="DT812" s="861">
        <v>-9.1883470000000003</v>
      </c>
      <c r="DU812" s="861">
        <v>-8.9423259999999996</v>
      </c>
      <c r="DV812" s="861">
        <v>-10.108059000000001</v>
      </c>
      <c r="DW812" s="861">
        <v>-6.8201140000000002</v>
      </c>
      <c r="DX812" s="861">
        <v>12.834884000000001</v>
      </c>
      <c r="DY812" s="861">
        <v>7.6264669999999999</v>
      </c>
      <c r="DZ812" s="861">
        <v>162.09746000000001</v>
      </c>
      <c r="EA812" s="861">
        <v>150.24149700000001</v>
      </c>
      <c r="EB812" s="861">
        <v>121</v>
      </c>
      <c r="EC812" s="861">
        <v>3.2669999999999999</v>
      </c>
      <c r="ED812" s="861">
        <v>389.3</v>
      </c>
      <c r="EE812" s="861">
        <v>121.1</v>
      </c>
      <c r="EF812" s="861">
        <v>5.4109999999999996</v>
      </c>
      <c r="EG812" s="861">
        <v>642.6</v>
      </c>
      <c r="EH812" s="861">
        <v>121.05</v>
      </c>
      <c r="EI812" s="861">
        <v>4.8760000000000003</v>
      </c>
      <c r="EJ812" s="861">
        <v>577.79999999999995</v>
      </c>
      <c r="EK812" s="861">
        <v>9.5857559999999999</v>
      </c>
      <c r="EL812" s="861">
        <v>6.1984170000000001</v>
      </c>
      <c r="EM812" s="861">
        <v>-16.743348999999998</v>
      </c>
      <c r="EN812" s="861">
        <v>-26.459430999999999</v>
      </c>
      <c r="EO812" s="861">
        <v>94.952268000000004</v>
      </c>
      <c r="EP812" s="861">
        <v>89.749847000000003</v>
      </c>
      <c r="EQ812" s="861">
        <v>-6.227938</v>
      </c>
      <c r="ER812" s="861">
        <v>1731.3404009999999</v>
      </c>
      <c r="ES812" s="861">
        <v>4092.450347</v>
      </c>
      <c r="ET812" s="861">
        <v>3529.4134829999998</v>
      </c>
      <c r="EU812" s="861"/>
      <c r="EV812" s="861"/>
      <c r="EW812" s="861"/>
      <c r="EX812" s="861"/>
      <c r="EY812" s="861"/>
      <c r="EZ812" s="861"/>
      <c r="FA812" s="861"/>
      <c r="FB812" s="861"/>
      <c r="FC812" s="861"/>
      <c r="FD812" s="861"/>
    </row>
    <row r="813" spans="1:160" x14ac:dyDescent="0.25">
      <c r="A813" s="837">
        <v>46146</v>
      </c>
      <c r="B813" s="836">
        <v>0.64021990740740742</v>
      </c>
      <c r="C813" s="861">
        <v>45720</v>
      </c>
      <c r="D813" s="861">
        <v>0</v>
      </c>
      <c r="E813" s="861">
        <v>0</v>
      </c>
      <c r="F813" s="861">
        <v>75.498115999999996</v>
      </c>
      <c r="G813" s="861">
        <v>71.687234000000004</v>
      </c>
      <c r="H813" s="861">
        <v>65.304899000000006</v>
      </c>
      <c r="I813" s="861">
        <v>73.722887</v>
      </c>
      <c r="J813" s="861">
        <v>71.586825000000005</v>
      </c>
      <c r="K813" s="861">
        <v>71.166858000000005</v>
      </c>
      <c r="L813" s="861">
        <v>73.655342000000005</v>
      </c>
      <c r="M813" s="861">
        <v>74.631230000000002</v>
      </c>
      <c r="N813" s="861">
        <v>-2.5517639999999999</v>
      </c>
      <c r="O813" s="861">
        <v>-5.9883759999999997</v>
      </c>
      <c r="P813" s="861">
        <v>-6.9427760000000003</v>
      </c>
      <c r="Q813" s="861">
        <v>-5.7778999999999997E-2</v>
      </c>
      <c r="R813" s="861">
        <v>0.600804</v>
      </c>
      <c r="S813" s="861">
        <v>-0.20519699999999999</v>
      </c>
      <c r="T813" s="861">
        <v>82.860231999999996</v>
      </c>
      <c r="U813" s="861">
        <v>73.881636</v>
      </c>
      <c r="V813" s="861">
        <v>97.283964999999995</v>
      </c>
      <c r="W813" s="861">
        <v>96.397112000000007</v>
      </c>
      <c r="X813" s="861">
        <v>2.272907</v>
      </c>
      <c r="Y813" s="861">
        <v>2.6950020000000001</v>
      </c>
      <c r="Z813" s="861">
        <v>-2.22899</v>
      </c>
      <c r="AA813" s="861">
        <v>-2.492845</v>
      </c>
      <c r="AB813" s="861">
        <v>-1.826252</v>
      </c>
      <c r="AC813" s="861">
        <v>-5.5063659999999999</v>
      </c>
      <c r="AD813" s="861">
        <v>-8.7878380000000007</v>
      </c>
      <c r="AE813" s="861">
        <v>110.448723</v>
      </c>
      <c r="AF813" s="861">
        <v>98.689356000000004</v>
      </c>
      <c r="AG813" s="861">
        <v>89.745296999999994</v>
      </c>
      <c r="AH813" s="861">
        <v>112.983858</v>
      </c>
      <c r="AI813" s="861">
        <v>92.265187999999995</v>
      </c>
      <c r="AJ813" s="861">
        <v>81.529239000000004</v>
      </c>
      <c r="AK813" s="861">
        <v>-1.5332889999999999</v>
      </c>
      <c r="AL813" s="861">
        <v>-4.5314230000000002</v>
      </c>
      <c r="AM813" s="861">
        <v>-1.4099600000000001</v>
      </c>
      <c r="AN813" s="861">
        <v>95.178344999999993</v>
      </c>
      <c r="AO813" s="861">
        <v>95.645538999999999</v>
      </c>
      <c r="AP813" s="861">
        <v>92.719162999999995</v>
      </c>
      <c r="AQ813" s="861">
        <v>89.483171999999996</v>
      </c>
      <c r="AR813" s="861">
        <v>74.046333000000004</v>
      </c>
      <c r="AS813" s="861">
        <v>64.439193000000003</v>
      </c>
      <c r="AT813" s="861">
        <v>77.630390000000006</v>
      </c>
      <c r="AU813" s="861">
        <v>75.823211000000001</v>
      </c>
      <c r="AV813" s="861">
        <v>74.325079000000002</v>
      </c>
      <c r="AW813" s="861">
        <v>73.961245000000005</v>
      </c>
      <c r="AX813" s="861">
        <v>91.834793000000005</v>
      </c>
      <c r="AY813" s="861">
        <v>89.606154000000004</v>
      </c>
      <c r="AZ813" s="861">
        <v>0.87783999999999995</v>
      </c>
      <c r="BA813" s="861">
        <v>0.38717499999999999</v>
      </c>
      <c r="BB813" s="861">
        <v>-8.5141500000000008</v>
      </c>
      <c r="BC813" s="861">
        <v>-6.8173019999999998</v>
      </c>
      <c r="BD813" s="861">
        <v>-8.0826119999999992</v>
      </c>
      <c r="BE813" s="861">
        <v>-3.6273230000000001</v>
      </c>
      <c r="BF813" s="861">
        <v>31.844954999999999</v>
      </c>
      <c r="BG813" s="861">
        <v>142.17475899999999</v>
      </c>
      <c r="BH813" s="861">
        <v>109.93536</v>
      </c>
      <c r="BI813" s="861">
        <v>53.162281999999998</v>
      </c>
      <c r="BJ813" s="861">
        <v>132.42336700000001</v>
      </c>
      <c r="BK813" s="861">
        <v>81.471279999999993</v>
      </c>
      <c r="BL813" s="861">
        <v>71.949556999999999</v>
      </c>
      <c r="BM813" s="861">
        <v>-18.139074999999998</v>
      </c>
      <c r="BN813" s="861">
        <v>-9.670477</v>
      </c>
      <c r="BO813" s="861">
        <v>-9.3033099999999997</v>
      </c>
      <c r="BP813" s="861">
        <v>-10.777016</v>
      </c>
      <c r="BQ813" s="861">
        <v>82.468069999999997</v>
      </c>
      <c r="BR813" s="861">
        <v>88.654751000000005</v>
      </c>
      <c r="BS813" s="861">
        <v>85.204139999999995</v>
      </c>
      <c r="BT813" s="861">
        <v>61.470343999999997</v>
      </c>
      <c r="BU813" s="861">
        <v>64.086951999999997</v>
      </c>
      <c r="BV813" s="861">
        <v>62.712259000000003</v>
      </c>
      <c r="BW813" s="861">
        <v>66.055121999999997</v>
      </c>
      <c r="BX813" s="861">
        <v>-1.3004720000000001</v>
      </c>
      <c r="BY813" s="861">
        <v>-8.1637819999999994</v>
      </c>
      <c r="BZ813" s="861">
        <v>-8.2937960000000004</v>
      </c>
      <c r="CA813" s="861">
        <v>-12.435905</v>
      </c>
      <c r="CB813" s="861">
        <v>-6.1122519999999998</v>
      </c>
      <c r="CC813" s="861">
        <v>-1.023876</v>
      </c>
      <c r="CD813" s="861">
        <v>-6.7770929999999998</v>
      </c>
      <c r="CE813" s="861">
        <v>-0.48729499999999998</v>
      </c>
      <c r="CF813" s="861">
        <v>-9.2228220000000007</v>
      </c>
      <c r="CG813" s="861">
        <v>-0.44885399999999998</v>
      </c>
      <c r="CH813" s="861">
        <v>-9.8008100000000002</v>
      </c>
      <c r="CI813" s="861">
        <v>-3.4047109999999998</v>
      </c>
      <c r="CJ813" s="861">
        <v>-6.3515810000000004</v>
      </c>
      <c r="CK813" s="861">
        <v>-1.987133</v>
      </c>
      <c r="CL813" s="861">
        <v>-6.9849100000000002</v>
      </c>
      <c r="CM813" s="861">
        <v>-1.0164709999999999</v>
      </c>
      <c r="CN813" s="861">
        <v>-8.8741839999999996</v>
      </c>
      <c r="CO813" s="861">
        <v>-3.5038680000000002</v>
      </c>
      <c r="CP813" s="861">
        <v>-9.4957720000000005</v>
      </c>
      <c r="CQ813" s="861">
        <v>-4.4523250000000001</v>
      </c>
      <c r="CR813" s="861">
        <v>-6.2669699999999997</v>
      </c>
      <c r="CS813" s="861">
        <v>-3.2285430000000002</v>
      </c>
      <c r="CT813" s="861">
        <v>-6.6825089999999996</v>
      </c>
      <c r="CU813" s="861">
        <v>-4.615812</v>
      </c>
      <c r="CV813" s="861">
        <v>-9.6807289999999995</v>
      </c>
      <c r="CW813" s="861">
        <v>-4.9546760000000001</v>
      </c>
      <c r="CX813" s="861">
        <v>-9.6297409999999992</v>
      </c>
      <c r="CY813" s="861">
        <v>-4.4400719999999998</v>
      </c>
      <c r="CZ813" s="861">
        <v>-5.9314479999999996</v>
      </c>
      <c r="DA813" s="861">
        <v>-3.6662810000000001</v>
      </c>
      <c r="DB813" s="861">
        <v>-6.857145</v>
      </c>
      <c r="DC813" s="861">
        <v>-4.0883310000000002</v>
      </c>
      <c r="DD813" s="861">
        <v>-9.3500130000000006</v>
      </c>
      <c r="DE813" s="861">
        <v>-6.5241550000000004</v>
      </c>
      <c r="DF813" s="861">
        <v>-9.8679079999999999</v>
      </c>
      <c r="DG813" s="861">
        <v>-5.5490459999999997</v>
      </c>
      <c r="DH813" s="861">
        <v>-5.955552</v>
      </c>
      <c r="DI813" s="861">
        <v>-4.4156740000000001</v>
      </c>
      <c r="DJ813" s="861">
        <v>-6.719322</v>
      </c>
      <c r="DK813" s="861">
        <v>-5.6272799999999998</v>
      </c>
      <c r="DL813" s="861">
        <v>-9.5005050000000004</v>
      </c>
      <c r="DM813" s="861">
        <v>-7.8089729999999999</v>
      </c>
      <c r="DN813" s="861">
        <v>-9.8880839999999992</v>
      </c>
      <c r="DO813" s="861">
        <v>-6.5009199999999998</v>
      </c>
      <c r="DP813" s="861">
        <v>-6.5265909999999998</v>
      </c>
      <c r="DQ813" s="861">
        <v>-5.1464600000000003</v>
      </c>
      <c r="DR813" s="861">
        <v>-7.2013299999999996</v>
      </c>
      <c r="DS813" s="861">
        <v>-6.509258</v>
      </c>
      <c r="DT813" s="861">
        <v>-9.191084</v>
      </c>
      <c r="DU813" s="861">
        <v>-8.9164820000000002</v>
      </c>
      <c r="DV813" s="861">
        <v>-10.116579</v>
      </c>
      <c r="DW813" s="861">
        <v>-6.8029070000000003</v>
      </c>
      <c r="DX813" s="861">
        <v>15.499798999999999</v>
      </c>
      <c r="DY813" s="861">
        <v>9.4734859999999994</v>
      </c>
      <c r="DZ813" s="861">
        <v>171.15668600000001</v>
      </c>
      <c r="EA813" s="861">
        <v>156.653277</v>
      </c>
      <c r="EB813" s="861">
        <v>121.48</v>
      </c>
      <c r="EC813" s="861">
        <v>1.242</v>
      </c>
      <c r="ED813" s="861">
        <v>133.5</v>
      </c>
      <c r="EE813" s="861">
        <v>121.44</v>
      </c>
      <c r="EF813" s="861">
        <v>5.7549999999999999</v>
      </c>
      <c r="EG813" s="861">
        <v>690.7</v>
      </c>
      <c r="EH813" s="861">
        <v>121.44</v>
      </c>
      <c r="EI813" s="861">
        <v>5.077</v>
      </c>
      <c r="EJ813" s="861">
        <v>605.6</v>
      </c>
      <c r="EK813" s="861">
        <v>10.904391</v>
      </c>
      <c r="EL813" s="861">
        <v>13.52656</v>
      </c>
      <c r="EM813" s="861">
        <v>-12.314351</v>
      </c>
      <c r="EN813" s="861">
        <v>-22.82987</v>
      </c>
      <c r="EO813" s="861">
        <v>98.757688999999999</v>
      </c>
      <c r="EP813" s="861">
        <v>92.596149999999994</v>
      </c>
      <c r="EQ813" s="861">
        <v>-6.2105069999999998</v>
      </c>
      <c r="ER813" s="861">
        <v>1734.489325</v>
      </c>
      <c r="ES813" s="861">
        <v>4104.034251</v>
      </c>
      <c r="ET813" s="861">
        <v>3539.5406280000002</v>
      </c>
      <c r="EU813" s="861"/>
      <c r="EV813" s="861"/>
      <c r="EW813" s="861"/>
      <c r="EX813" s="861"/>
      <c r="EY813" s="861"/>
      <c r="EZ813" s="861"/>
      <c r="FA813" s="861"/>
      <c r="FB813" s="861"/>
      <c r="FC813" s="861"/>
      <c r="FD813" s="861"/>
    </row>
    <row r="814" spans="1:160" x14ac:dyDescent="0.25">
      <c r="A814" s="837">
        <v>46146</v>
      </c>
      <c r="B814" s="836">
        <v>0.64091435185185186</v>
      </c>
      <c r="C814" s="861">
        <v>45780</v>
      </c>
      <c r="D814" s="861">
        <v>0</v>
      </c>
      <c r="E814" s="861">
        <v>0</v>
      </c>
      <c r="F814" s="861">
        <v>75.556347000000002</v>
      </c>
      <c r="G814" s="861">
        <v>71.683392999999995</v>
      </c>
      <c r="H814" s="861">
        <v>65.307865000000007</v>
      </c>
      <c r="I814" s="861">
        <v>73.738927000000004</v>
      </c>
      <c r="J814" s="861">
        <v>71.552859999999995</v>
      </c>
      <c r="K814" s="861">
        <v>71.182946000000001</v>
      </c>
      <c r="L814" s="861">
        <v>73.655985999999999</v>
      </c>
      <c r="M814" s="861">
        <v>74.647085000000004</v>
      </c>
      <c r="N814" s="861">
        <v>-2.780824</v>
      </c>
      <c r="O814" s="861">
        <v>-6.3236429999999997</v>
      </c>
      <c r="P814" s="861">
        <v>-7.1346350000000003</v>
      </c>
      <c r="Q814" s="861">
        <v>-1.886099</v>
      </c>
      <c r="R814" s="861">
        <v>-2.6539079999999999</v>
      </c>
      <c r="S814" s="861">
        <v>-4.2071620000000003</v>
      </c>
      <c r="T814" s="861">
        <v>82.637929999999997</v>
      </c>
      <c r="U814" s="861">
        <v>74.032595000000001</v>
      </c>
      <c r="V814" s="861">
        <v>95.824190999999999</v>
      </c>
      <c r="W814" s="861">
        <v>94.984583000000001</v>
      </c>
      <c r="X814" s="861">
        <v>-3.3175999999999997E-2</v>
      </c>
      <c r="Y814" s="861">
        <v>-0.20529600000000001</v>
      </c>
      <c r="Z814" s="861">
        <v>-5.3717810000000004</v>
      </c>
      <c r="AA814" s="861">
        <v>-5.5381289999999996</v>
      </c>
      <c r="AB814" s="861">
        <v>-4.9665280000000003</v>
      </c>
      <c r="AC814" s="861">
        <v>-8.0862440000000007</v>
      </c>
      <c r="AD814" s="861">
        <v>-12.17571</v>
      </c>
      <c r="AE814" s="861">
        <v>111.222329</v>
      </c>
      <c r="AF814" s="861">
        <v>99.435339999999997</v>
      </c>
      <c r="AG814" s="861">
        <v>91.022307999999995</v>
      </c>
      <c r="AH814" s="861">
        <v>116.493802</v>
      </c>
      <c r="AI814" s="861">
        <v>91.613547999999994</v>
      </c>
      <c r="AJ814" s="861">
        <v>79.996464000000003</v>
      </c>
      <c r="AK814" s="861">
        <v>-3.1712199999999999</v>
      </c>
      <c r="AL814" s="861">
        <v>-7.5359220000000002</v>
      </c>
      <c r="AM814" s="861">
        <v>-3.9375840000000002</v>
      </c>
      <c r="AN814" s="861">
        <v>95.183245999999997</v>
      </c>
      <c r="AO814" s="861">
        <v>94.130831000000001</v>
      </c>
      <c r="AP814" s="861">
        <v>93.430214000000007</v>
      </c>
      <c r="AQ814" s="861">
        <v>89.757217999999995</v>
      </c>
      <c r="AR814" s="861">
        <v>74.212013999999996</v>
      </c>
      <c r="AS814" s="861">
        <v>64.401909000000003</v>
      </c>
      <c r="AT814" s="861">
        <v>77.579797999999997</v>
      </c>
      <c r="AU814" s="861">
        <v>75.839611000000005</v>
      </c>
      <c r="AV814" s="861">
        <v>74.434081000000006</v>
      </c>
      <c r="AW814" s="861">
        <v>74.190844999999996</v>
      </c>
      <c r="AX814" s="861">
        <v>90.103958000000006</v>
      </c>
      <c r="AY814" s="861">
        <v>88.246593000000004</v>
      </c>
      <c r="AZ814" s="861">
        <v>-1.2582089999999999</v>
      </c>
      <c r="BA814" s="861">
        <v>-1.137859</v>
      </c>
      <c r="BB814" s="861">
        <v>-11.016083</v>
      </c>
      <c r="BC814" s="861">
        <v>-9.1039589999999997</v>
      </c>
      <c r="BD814" s="861">
        <v>-10.101542</v>
      </c>
      <c r="BE814" s="861">
        <v>-1.6802269999999999</v>
      </c>
      <c r="BF814" s="861">
        <v>32.997656999999997</v>
      </c>
      <c r="BG814" s="861">
        <v>141.683503</v>
      </c>
      <c r="BH814" s="861">
        <v>110.179382</v>
      </c>
      <c r="BI814" s="861">
        <v>52.291274000000001</v>
      </c>
      <c r="BJ814" s="861">
        <v>132.29846599999999</v>
      </c>
      <c r="BK814" s="861">
        <v>86.745683</v>
      </c>
      <c r="BL814" s="861">
        <v>78.150417000000004</v>
      </c>
      <c r="BM814" s="861">
        <v>-18.174816</v>
      </c>
      <c r="BN814" s="861">
        <v>-10.60782</v>
      </c>
      <c r="BO814" s="861">
        <v>-7.4163709999999998</v>
      </c>
      <c r="BP814" s="861">
        <v>-11.248889</v>
      </c>
      <c r="BQ814" s="861">
        <v>86.718344999999999</v>
      </c>
      <c r="BR814" s="861">
        <v>88.909671000000003</v>
      </c>
      <c r="BS814" s="861">
        <v>85.563972000000007</v>
      </c>
      <c r="BT814" s="861">
        <v>61.563152000000002</v>
      </c>
      <c r="BU814" s="861">
        <v>64.028953999999999</v>
      </c>
      <c r="BV814" s="861">
        <v>62.690598000000001</v>
      </c>
      <c r="BW814" s="861">
        <v>65.987440000000007</v>
      </c>
      <c r="BX814" s="861">
        <v>-10.660054000000001</v>
      </c>
      <c r="BY814" s="861">
        <v>-11.636566999999999</v>
      </c>
      <c r="BZ814" s="861">
        <v>-8.7107659999999996</v>
      </c>
      <c r="CA814" s="861">
        <v>-9.2242859999999993</v>
      </c>
      <c r="CB814" s="861">
        <v>-6.0957350000000003</v>
      </c>
      <c r="CC814" s="861">
        <v>-1.0035320000000001</v>
      </c>
      <c r="CD814" s="861">
        <v>-6.7509639999999997</v>
      </c>
      <c r="CE814" s="861">
        <v>-0.44708799999999999</v>
      </c>
      <c r="CF814" s="861">
        <v>-9.1776540000000004</v>
      </c>
      <c r="CG814" s="861">
        <v>-0.42556699999999997</v>
      </c>
      <c r="CH814" s="861">
        <v>-9.7602700000000002</v>
      </c>
      <c r="CI814" s="861">
        <v>-3.392909</v>
      </c>
      <c r="CJ814" s="861">
        <v>-6.3527889999999996</v>
      </c>
      <c r="CK814" s="861">
        <v>-1.9797359999999999</v>
      </c>
      <c r="CL814" s="861">
        <v>-6.9578379999999997</v>
      </c>
      <c r="CM814" s="861">
        <v>-0.98779899999999998</v>
      </c>
      <c r="CN814" s="861">
        <v>-8.8318510000000003</v>
      </c>
      <c r="CO814" s="861">
        <v>-3.4967290000000002</v>
      </c>
      <c r="CP814" s="861">
        <v>-9.5320099999999996</v>
      </c>
      <c r="CQ814" s="861">
        <v>-4.4966530000000002</v>
      </c>
      <c r="CR814" s="861">
        <v>-6.2526359999999999</v>
      </c>
      <c r="CS814" s="861">
        <v>-3.2579259999999999</v>
      </c>
      <c r="CT814" s="861">
        <v>-6.6385019999999999</v>
      </c>
      <c r="CU814" s="861">
        <v>-4.5849760000000002</v>
      </c>
      <c r="CV814" s="861">
        <v>-9.6393280000000008</v>
      </c>
      <c r="CW814" s="861">
        <v>-4.9382570000000001</v>
      </c>
      <c r="CX814" s="861">
        <v>-9.625095</v>
      </c>
      <c r="CY814" s="861">
        <v>-4.43872</v>
      </c>
      <c r="CZ814" s="861">
        <v>-5.9165700000000001</v>
      </c>
      <c r="DA814" s="861">
        <v>-3.6589520000000002</v>
      </c>
      <c r="DB814" s="861">
        <v>-6.843242</v>
      </c>
      <c r="DC814" s="861">
        <v>-4.0986659999999997</v>
      </c>
      <c r="DD814" s="861">
        <v>-9.3522239999999996</v>
      </c>
      <c r="DE814" s="861">
        <v>-6.5333569999999996</v>
      </c>
      <c r="DF814" s="861">
        <v>-9.8599759999999996</v>
      </c>
      <c r="DG814" s="861">
        <v>-5.5397699999999999</v>
      </c>
      <c r="DH814" s="861">
        <v>-5.925287</v>
      </c>
      <c r="DI814" s="861">
        <v>-4.4126409999999998</v>
      </c>
      <c r="DJ814" s="861">
        <v>-6.7176790000000004</v>
      </c>
      <c r="DK814" s="861">
        <v>-5.6111909999999998</v>
      </c>
      <c r="DL814" s="861">
        <v>-9.4727200000000007</v>
      </c>
      <c r="DM814" s="861">
        <v>-7.8504800000000001</v>
      </c>
      <c r="DN814" s="861">
        <v>-9.8778059999999996</v>
      </c>
      <c r="DO814" s="861">
        <v>-6.5079659999999997</v>
      </c>
      <c r="DP814" s="861">
        <v>-6.4981650000000002</v>
      </c>
      <c r="DQ814" s="861">
        <v>-5.1573960000000003</v>
      </c>
      <c r="DR814" s="861">
        <v>-7.1585700000000001</v>
      </c>
      <c r="DS814" s="861">
        <v>-6.5272189999999997</v>
      </c>
      <c r="DT814" s="861">
        <v>-9.1764360000000007</v>
      </c>
      <c r="DU814" s="861">
        <v>-8.9486910000000002</v>
      </c>
      <c r="DV814" s="861">
        <v>-10.095986999999999</v>
      </c>
      <c r="DW814" s="861">
        <v>-6.8099720000000001</v>
      </c>
      <c r="DX814" s="861">
        <v>13.830619</v>
      </c>
      <c r="DY814" s="861">
        <v>9.6826740000000004</v>
      </c>
      <c r="DZ814" s="861">
        <v>167.18100699999999</v>
      </c>
      <c r="EA814" s="861">
        <v>153.67504600000001</v>
      </c>
      <c r="EB814" s="861">
        <v>120.78</v>
      </c>
      <c r="EC814" s="861">
        <v>3.2639999999999998</v>
      </c>
      <c r="ED814" s="861">
        <v>388.5</v>
      </c>
      <c r="EE814" s="861">
        <v>120.84</v>
      </c>
      <c r="EF814" s="861">
        <v>5.5430000000000001</v>
      </c>
      <c r="EG814" s="861">
        <v>664.4</v>
      </c>
      <c r="EH814" s="861">
        <v>120.82</v>
      </c>
      <c r="EI814" s="861">
        <v>5.0780000000000003</v>
      </c>
      <c r="EJ814" s="861">
        <v>605.29999999999995</v>
      </c>
      <c r="EK814" s="861">
        <v>11.113704</v>
      </c>
      <c r="EL814" s="861">
        <v>15.016171</v>
      </c>
      <c r="EM814" s="861">
        <v>-15.051288</v>
      </c>
      <c r="EN814" s="861">
        <v>-22.432542000000002</v>
      </c>
      <c r="EO814" s="861">
        <v>97.104787000000002</v>
      </c>
      <c r="EP814" s="861">
        <v>91.283946999999998</v>
      </c>
      <c r="EQ814" s="861">
        <v>-6.200323</v>
      </c>
      <c r="ER814" s="861">
        <v>1737.9178039999999</v>
      </c>
      <c r="ES814" s="861">
        <v>4115.2916029999997</v>
      </c>
      <c r="ET814" s="861">
        <v>3549.6212909999999</v>
      </c>
      <c r="EU814" s="861"/>
      <c r="EV814" s="861"/>
      <c r="EW814" s="861"/>
      <c r="EX814" s="861"/>
      <c r="EY814" s="861"/>
      <c r="EZ814" s="861"/>
      <c r="FA814" s="861"/>
      <c r="FB814" s="861"/>
      <c r="FC814" s="861"/>
      <c r="FD814" s="861"/>
    </row>
    <row r="815" spans="1:160" x14ac:dyDescent="0.25">
      <c r="A815" s="837">
        <v>46146</v>
      </c>
      <c r="B815" s="836">
        <v>0.6416087962962963</v>
      </c>
      <c r="C815" s="861">
        <v>45840</v>
      </c>
      <c r="D815" s="861">
        <v>0</v>
      </c>
      <c r="E815" s="861">
        <v>0</v>
      </c>
      <c r="F815" s="861">
        <v>75.498435000000001</v>
      </c>
      <c r="G815" s="861">
        <v>71.683314999999993</v>
      </c>
      <c r="H815" s="861">
        <v>65.244119999999995</v>
      </c>
      <c r="I815" s="861">
        <v>73.721221999999997</v>
      </c>
      <c r="J815" s="861">
        <v>71.514328000000006</v>
      </c>
      <c r="K815" s="861">
        <v>71.157126000000005</v>
      </c>
      <c r="L815" s="861">
        <v>73.666675999999995</v>
      </c>
      <c r="M815" s="861">
        <v>74.657763000000003</v>
      </c>
      <c r="N815" s="861">
        <v>-3.0552920000000001</v>
      </c>
      <c r="O815" s="861">
        <v>-6.7457589999999996</v>
      </c>
      <c r="P815" s="861">
        <v>-7.3693819999999999</v>
      </c>
      <c r="Q815" s="861">
        <v>-2.1426229999999999</v>
      </c>
      <c r="R815" s="861">
        <v>-3.3090709999999999</v>
      </c>
      <c r="S815" s="861">
        <v>-4.4464699999999997</v>
      </c>
      <c r="T815" s="861">
        <v>82.301241000000005</v>
      </c>
      <c r="U815" s="861">
        <v>73.816027000000005</v>
      </c>
      <c r="V815" s="861">
        <v>95.086793</v>
      </c>
      <c r="W815" s="861">
        <v>94.191536999999997</v>
      </c>
      <c r="X815" s="861">
        <v>-1.010405</v>
      </c>
      <c r="Y815" s="861">
        <v>-1.1995009999999999</v>
      </c>
      <c r="Z815" s="861">
        <v>-6.7987890000000002</v>
      </c>
      <c r="AA815" s="861">
        <v>-6.9089980000000004</v>
      </c>
      <c r="AB815" s="861">
        <v>-6.3219690000000002</v>
      </c>
      <c r="AC815" s="861">
        <v>-9.3883390000000002</v>
      </c>
      <c r="AD815" s="861">
        <v>-13.357127</v>
      </c>
      <c r="AE815" s="861">
        <v>108.965879</v>
      </c>
      <c r="AF815" s="861">
        <v>100.155276</v>
      </c>
      <c r="AG815" s="861">
        <v>91.631868999999995</v>
      </c>
      <c r="AH815" s="861">
        <v>114.174544</v>
      </c>
      <c r="AI815" s="861">
        <v>91.063941</v>
      </c>
      <c r="AJ815" s="861">
        <v>79.302447999999998</v>
      </c>
      <c r="AK815" s="861">
        <v>-4.3939510000000004</v>
      </c>
      <c r="AL815" s="861">
        <v>-8.8755419999999994</v>
      </c>
      <c r="AM815" s="861">
        <v>-5.1853449999999999</v>
      </c>
      <c r="AN815" s="861">
        <v>94.705815000000001</v>
      </c>
      <c r="AO815" s="861">
        <v>93.378539000000004</v>
      </c>
      <c r="AP815" s="861">
        <v>92.945877999999993</v>
      </c>
      <c r="AQ815" s="861">
        <v>89.740622999999999</v>
      </c>
      <c r="AR815" s="861">
        <v>74.273805999999993</v>
      </c>
      <c r="AS815" s="861">
        <v>64.351073</v>
      </c>
      <c r="AT815" s="861">
        <v>77.606904999999998</v>
      </c>
      <c r="AU815" s="861">
        <v>75.813603000000001</v>
      </c>
      <c r="AV815" s="861">
        <v>74.008065000000002</v>
      </c>
      <c r="AW815" s="861">
        <v>73.705389999999994</v>
      </c>
      <c r="AX815" s="861">
        <v>89.198684</v>
      </c>
      <c r="AY815" s="861">
        <v>87.364373000000001</v>
      </c>
      <c r="AZ815" s="861">
        <v>-2.2101709999999999</v>
      </c>
      <c r="BA815" s="861">
        <v>-1.6466670000000001</v>
      </c>
      <c r="BB815" s="861">
        <v>-12.601046</v>
      </c>
      <c r="BC815" s="861">
        <v>-10.582665</v>
      </c>
      <c r="BD815" s="861">
        <v>-11.628691</v>
      </c>
      <c r="BE815" s="861">
        <v>-7.6094559999999998</v>
      </c>
      <c r="BF815" s="861">
        <v>29.412794000000002</v>
      </c>
      <c r="BG815" s="861">
        <v>140.77615</v>
      </c>
      <c r="BH815" s="861">
        <v>110.10515700000001</v>
      </c>
      <c r="BI815" s="861">
        <v>52.402431999999997</v>
      </c>
      <c r="BJ815" s="861">
        <v>130.68272200000001</v>
      </c>
      <c r="BK815" s="861">
        <v>86.366634000000005</v>
      </c>
      <c r="BL815" s="861">
        <v>77.771361999999996</v>
      </c>
      <c r="BM815" s="861">
        <v>-19.189924000000001</v>
      </c>
      <c r="BN815" s="861">
        <v>-11.765143</v>
      </c>
      <c r="BO815" s="861">
        <v>-20.066958</v>
      </c>
      <c r="BP815" s="861">
        <v>-12.372055</v>
      </c>
      <c r="BQ815" s="861">
        <v>86.413928999999996</v>
      </c>
      <c r="BR815" s="861">
        <v>88.849682000000001</v>
      </c>
      <c r="BS815" s="861">
        <v>85.638520999999997</v>
      </c>
      <c r="BT815" s="861">
        <v>61.657432</v>
      </c>
      <c r="BU815" s="861">
        <v>64.059752000000003</v>
      </c>
      <c r="BV815" s="861">
        <v>62.708587000000001</v>
      </c>
      <c r="BW815" s="861">
        <v>65.992551000000006</v>
      </c>
      <c r="BX815" s="861">
        <v>-12.028266</v>
      </c>
      <c r="BY815" s="861">
        <v>-12.828207000000001</v>
      </c>
      <c r="BZ815" s="861">
        <v>-14.540073</v>
      </c>
      <c r="CA815" s="861">
        <v>-17.383519</v>
      </c>
      <c r="CB815" s="861">
        <v>-6.1042959999999997</v>
      </c>
      <c r="CC815" s="861">
        <v>-0.99005100000000001</v>
      </c>
      <c r="CD815" s="861">
        <v>-6.7228870000000001</v>
      </c>
      <c r="CE815" s="861">
        <v>-0.45349800000000001</v>
      </c>
      <c r="CF815" s="861">
        <v>-9.1606179999999995</v>
      </c>
      <c r="CG815" s="861">
        <v>-0.43326599999999998</v>
      </c>
      <c r="CH815" s="861">
        <v>-9.7440180000000005</v>
      </c>
      <c r="CI815" s="861">
        <v>-3.4167619999999999</v>
      </c>
      <c r="CJ815" s="861">
        <v>-6.3366230000000003</v>
      </c>
      <c r="CK815" s="861">
        <v>-1.9884790000000001</v>
      </c>
      <c r="CL815" s="861">
        <v>-6.9213449999999996</v>
      </c>
      <c r="CM815" s="861">
        <v>-0.98033300000000001</v>
      </c>
      <c r="CN815" s="861">
        <v>-8.8087350000000004</v>
      </c>
      <c r="CO815" s="861">
        <v>-3.4947089999999998</v>
      </c>
      <c r="CP815" s="861">
        <v>-9.509093</v>
      </c>
      <c r="CQ815" s="861">
        <v>-4.4767070000000002</v>
      </c>
      <c r="CR815" s="861">
        <v>-6.2317030000000004</v>
      </c>
      <c r="CS815" s="861">
        <v>-3.2185160000000002</v>
      </c>
      <c r="CT815" s="861">
        <v>-6.6180000000000003</v>
      </c>
      <c r="CU815" s="861">
        <v>-4.5910630000000001</v>
      </c>
      <c r="CV815" s="861">
        <v>-9.6473399999999998</v>
      </c>
      <c r="CW815" s="861">
        <v>-4.9476060000000004</v>
      </c>
      <c r="CX815" s="861">
        <v>-9.6435230000000001</v>
      </c>
      <c r="CY815" s="861">
        <v>-4.4453680000000002</v>
      </c>
      <c r="CZ815" s="861">
        <v>-5.8784700000000001</v>
      </c>
      <c r="DA815" s="861">
        <v>-3.6328260000000001</v>
      </c>
      <c r="DB815" s="861">
        <v>-6.8109159999999997</v>
      </c>
      <c r="DC815" s="861">
        <v>-4.0799620000000001</v>
      </c>
      <c r="DD815" s="861">
        <v>-9.3369079999999993</v>
      </c>
      <c r="DE815" s="861">
        <v>-6.5204420000000001</v>
      </c>
      <c r="DF815" s="861">
        <v>-9.8614499999999996</v>
      </c>
      <c r="DG815" s="861">
        <v>-5.5109430000000001</v>
      </c>
      <c r="DH815" s="861">
        <v>-5.8805889999999996</v>
      </c>
      <c r="DI815" s="861">
        <v>-4.3878830000000004</v>
      </c>
      <c r="DJ815" s="861">
        <v>-6.6834939999999996</v>
      </c>
      <c r="DK815" s="861">
        <v>-5.5957080000000001</v>
      </c>
      <c r="DL815" s="861">
        <v>-9.4686699999999995</v>
      </c>
      <c r="DM815" s="861">
        <v>-7.8085570000000004</v>
      </c>
      <c r="DN815" s="861">
        <v>-9.8713029999999993</v>
      </c>
      <c r="DO815" s="861">
        <v>-6.480029</v>
      </c>
      <c r="DP815" s="861">
        <v>-6.4632269999999998</v>
      </c>
      <c r="DQ815" s="861">
        <v>-5.1135149999999996</v>
      </c>
      <c r="DR815" s="861">
        <v>-7.153327</v>
      </c>
      <c r="DS815" s="861">
        <v>-6.4739089999999999</v>
      </c>
      <c r="DT815" s="861">
        <v>-9.1550460000000005</v>
      </c>
      <c r="DU815" s="861">
        <v>-8.8977939999999993</v>
      </c>
      <c r="DV815" s="861">
        <v>-10.09309</v>
      </c>
      <c r="DW815" s="861">
        <v>-6.7655329999999996</v>
      </c>
      <c r="DX815" s="861">
        <v>13.158922</v>
      </c>
      <c r="DY815" s="861">
        <v>8.9154239999999998</v>
      </c>
      <c r="DZ815" s="861">
        <v>164.783197</v>
      </c>
      <c r="EA815" s="861">
        <v>151.638655</v>
      </c>
      <c r="EB815" s="861">
        <v>120.73</v>
      </c>
      <c r="EC815" s="861">
        <v>3.2679999999999998</v>
      </c>
      <c r="ED815" s="861">
        <v>388.7</v>
      </c>
      <c r="EE815" s="861">
        <v>120.92</v>
      </c>
      <c r="EF815" s="861">
        <v>5.4790000000000001</v>
      </c>
      <c r="EG815" s="861">
        <v>654.70000000000005</v>
      </c>
      <c r="EH815" s="861">
        <v>120.85</v>
      </c>
      <c r="EI815" s="861">
        <v>5.0220000000000002</v>
      </c>
      <c r="EJ815" s="861">
        <v>593.29999999999995</v>
      </c>
      <c r="EK815" s="861">
        <v>11.002249000000001</v>
      </c>
      <c r="EL815" s="861">
        <v>3.8361139999999998</v>
      </c>
      <c r="EM815" s="861">
        <v>-16.187594000000001</v>
      </c>
      <c r="EN815" s="861">
        <v>-23.903072000000002</v>
      </c>
      <c r="EO815" s="861">
        <v>96.095052999999993</v>
      </c>
      <c r="EP815" s="861">
        <v>90.376891999999998</v>
      </c>
      <c r="EQ815" s="861">
        <v>-6.183503</v>
      </c>
      <c r="ER815" s="861">
        <v>1744.3930419999999</v>
      </c>
      <c r="ES815" s="861">
        <v>4126.2496629999996</v>
      </c>
      <c r="ET815" s="861">
        <v>3559.6091809999998</v>
      </c>
      <c r="EU815" s="861"/>
      <c r="EV815" s="861"/>
      <c r="EW815" s="861"/>
      <c r="EX815" s="861"/>
      <c r="EY815" s="861"/>
      <c r="EZ815" s="861"/>
      <c r="FA815" s="861"/>
      <c r="FB815" s="861"/>
      <c r="FC815" s="861"/>
      <c r="FD815" s="861"/>
    </row>
    <row r="816" spans="1:160" x14ac:dyDescent="0.25">
      <c r="A816" s="837">
        <v>46146</v>
      </c>
      <c r="B816" s="836">
        <v>0.64230324074074074</v>
      </c>
      <c r="C816" s="861">
        <v>45900</v>
      </c>
      <c r="D816" s="861">
        <v>0</v>
      </c>
      <c r="E816" s="861">
        <v>0</v>
      </c>
      <c r="F816" s="861">
        <v>75.504305000000002</v>
      </c>
      <c r="G816" s="861">
        <v>71.666736</v>
      </c>
      <c r="H816" s="861">
        <v>65.288517999999996</v>
      </c>
      <c r="I816" s="861">
        <v>73.707407000000003</v>
      </c>
      <c r="J816" s="861">
        <v>71.508110000000002</v>
      </c>
      <c r="K816" s="861">
        <v>71.142843999999997</v>
      </c>
      <c r="L816" s="861">
        <v>73.642123999999995</v>
      </c>
      <c r="M816" s="861">
        <v>74.653946000000005</v>
      </c>
      <c r="N816" s="861">
        <v>-3.1622780000000001</v>
      </c>
      <c r="O816" s="861">
        <v>-7.0056190000000003</v>
      </c>
      <c r="P816" s="861">
        <v>-7.7122599999999997</v>
      </c>
      <c r="Q816" s="861">
        <v>-2.2399960000000001</v>
      </c>
      <c r="R816" s="861">
        <v>-3.661667</v>
      </c>
      <c r="S816" s="861">
        <v>-4.719633</v>
      </c>
      <c r="T816" s="861">
        <v>81.981003000000001</v>
      </c>
      <c r="U816" s="861">
        <v>73.346176</v>
      </c>
      <c r="V816" s="861">
        <v>94.414424999999994</v>
      </c>
      <c r="W816" s="861">
        <v>93.475898000000001</v>
      </c>
      <c r="X816" s="861">
        <v>-1.5582780000000001</v>
      </c>
      <c r="Y816" s="861">
        <v>-1.8715139999999999</v>
      </c>
      <c r="Z816" s="861">
        <v>-7.5753409999999999</v>
      </c>
      <c r="AA816" s="861">
        <v>-7.6552910000000001</v>
      </c>
      <c r="AB816" s="861">
        <v>-7.0836610000000002</v>
      </c>
      <c r="AC816" s="861">
        <v>-10.078148000000001</v>
      </c>
      <c r="AD816" s="861">
        <v>-13.930925999999999</v>
      </c>
      <c r="AE816" s="861">
        <v>107.332925</v>
      </c>
      <c r="AF816" s="861">
        <v>99.806532000000004</v>
      </c>
      <c r="AG816" s="861">
        <v>91.438907999999998</v>
      </c>
      <c r="AH816" s="861">
        <v>112.11359899999999</v>
      </c>
      <c r="AI816" s="861">
        <v>90.548530999999997</v>
      </c>
      <c r="AJ816" s="861">
        <v>78.695043999999996</v>
      </c>
      <c r="AK816" s="861">
        <v>-5.1855929999999999</v>
      </c>
      <c r="AL816" s="861">
        <v>-9.5567899999999995</v>
      </c>
      <c r="AM816" s="861">
        <v>-5.8523930000000002</v>
      </c>
      <c r="AN816" s="861">
        <v>94.185225000000003</v>
      </c>
      <c r="AO816" s="861">
        <v>92.690194000000005</v>
      </c>
      <c r="AP816" s="861">
        <v>92.437706000000006</v>
      </c>
      <c r="AQ816" s="861">
        <v>89.550875000000005</v>
      </c>
      <c r="AR816" s="861">
        <v>74.139740000000003</v>
      </c>
      <c r="AS816" s="861">
        <v>64.334778999999997</v>
      </c>
      <c r="AT816" s="861">
        <v>77.683779999999999</v>
      </c>
      <c r="AU816" s="861">
        <v>75.785563999999994</v>
      </c>
      <c r="AV816" s="861">
        <v>73.994767999999993</v>
      </c>
      <c r="AW816" s="861">
        <v>73.297051999999994</v>
      </c>
      <c r="AX816" s="861">
        <v>89.067790000000002</v>
      </c>
      <c r="AY816" s="861">
        <v>87.149910000000006</v>
      </c>
      <c r="AZ816" s="861">
        <v>-2.782457</v>
      </c>
      <c r="BA816" s="861">
        <v>-1.905589</v>
      </c>
      <c r="BB816" s="861">
        <v>-13.60909</v>
      </c>
      <c r="BC816" s="861">
        <v>-11.582319</v>
      </c>
      <c r="BD816" s="861">
        <v>-12.614449</v>
      </c>
      <c r="BE816" s="861">
        <v>-9.5236370000000008</v>
      </c>
      <c r="BF816" s="861">
        <v>29.353923999999999</v>
      </c>
      <c r="BG816" s="861">
        <v>139.96500499999999</v>
      </c>
      <c r="BH816" s="861">
        <v>109.713458</v>
      </c>
      <c r="BI816" s="861">
        <v>52.257961999999999</v>
      </c>
      <c r="BJ816" s="861">
        <v>129.51728600000001</v>
      </c>
      <c r="BK816" s="861">
        <v>85.741157000000001</v>
      </c>
      <c r="BL816" s="861">
        <v>76.78519</v>
      </c>
      <c r="BM816" s="861">
        <v>-20.606195</v>
      </c>
      <c r="BN816" s="861">
        <v>-12.944680999999999</v>
      </c>
      <c r="BO816" s="861">
        <v>-21.341426999999999</v>
      </c>
      <c r="BP816" s="861">
        <v>-13.640516</v>
      </c>
      <c r="BQ816" s="861">
        <v>86.110817999999995</v>
      </c>
      <c r="BR816" s="861">
        <v>88.571185999999997</v>
      </c>
      <c r="BS816" s="861">
        <v>85.485440999999994</v>
      </c>
      <c r="BT816" s="861">
        <v>61.746741</v>
      </c>
      <c r="BU816" s="861">
        <v>64.115820999999997</v>
      </c>
      <c r="BV816" s="861">
        <v>62.758747</v>
      </c>
      <c r="BW816" s="861">
        <v>66.016898999999995</v>
      </c>
      <c r="BX816" s="861">
        <v>-12.711548000000001</v>
      </c>
      <c r="BY816" s="861">
        <v>-13.452425</v>
      </c>
      <c r="BZ816" s="861">
        <v>-14.920623000000001</v>
      </c>
      <c r="CA816" s="861">
        <v>-19.238906</v>
      </c>
      <c r="CB816" s="861">
        <v>-6.0342599999999997</v>
      </c>
      <c r="CC816" s="861">
        <v>-0.97259499999999999</v>
      </c>
      <c r="CD816" s="861">
        <v>-6.6711939999999998</v>
      </c>
      <c r="CE816" s="861">
        <v>-0.46010000000000001</v>
      </c>
      <c r="CF816" s="861">
        <v>-9.1354380000000006</v>
      </c>
      <c r="CG816" s="861">
        <v>-0.394094</v>
      </c>
      <c r="CH816" s="861">
        <v>-9.7143890000000006</v>
      </c>
      <c r="CI816" s="861">
        <v>-3.3813879999999998</v>
      </c>
      <c r="CJ816" s="861">
        <v>-6.2800919999999998</v>
      </c>
      <c r="CK816" s="861">
        <v>-1.9283619999999999</v>
      </c>
      <c r="CL816" s="861">
        <v>-6.8971900000000002</v>
      </c>
      <c r="CM816" s="861">
        <v>-0.97028099999999995</v>
      </c>
      <c r="CN816" s="861">
        <v>-8.7681120000000004</v>
      </c>
      <c r="CO816" s="861">
        <v>-3.4660359999999999</v>
      </c>
      <c r="CP816" s="861">
        <v>-9.5086519999999997</v>
      </c>
      <c r="CQ816" s="861">
        <v>-4.4464940000000004</v>
      </c>
      <c r="CR816" s="861">
        <v>-6.2424609999999996</v>
      </c>
      <c r="CS816" s="861">
        <v>-3.2078639999999998</v>
      </c>
      <c r="CT816" s="861">
        <v>-6.618544</v>
      </c>
      <c r="CU816" s="861">
        <v>-4.5767160000000002</v>
      </c>
      <c r="CV816" s="861">
        <v>-9.6094259999999991</v>
      </c>
      <c r="CW816" s="861">
        <v>-4.9397690000000001</v>
      </c>
      <c r="CX816" s="861">
        <v>-9.6375130000000002</v>
      </c>
      <c r="CY816" s="861">
        <v>-4.3905609999999999</v>
      </c>
      <c r="CZ816" s="861">
        <v>-5.8780910000000004</v>
      </c>
      <c r="DA816" s="861">
        <v>-3.5906950000000002</v>
      </c>
      <c r="DB816" s="861">
        <v>-6.8353479999999998</v>
      </c>
      <c r="DC816" s="861">
        <v>-4.0554690000000004</v>
      </c>
      <c r="DD816" s="861">
        <v>-9.3208830000000003</v>
      </c>
      <c r="DE816" s="861">
        <v>-6.4853529999999999</v>
      </c>
      <c r="DF816" s="861">
        <v>-9.8512679999999992</v>
      </c>
      <c r="DG816" s="861">
        <v>-5.4877820000000002</v>
      </c>
      <c r="DH816" s="861">
        <v>-5.8732680000000004</v>
      </c>
      <c r="DI816" s="861">
        <v>-4.3758210000000002</v>
      </c>
      <c r="DJ816" s="861">
        <v>-6.6741900000000003</v>
      </c>
      <c r="DK816" s="861">
        <v>-5.5649810000000004</v>
      </c>
      <c r="DL816" s="861">
        <v>-9.4572690000000001</v>
      </c>
      <c r="DM816" s="861">
        <v>-7.8009269999999997</v>
      </c>
      <c r="DN816" s="861">
        <v>-9.8817660000000007</v>
      </c>
      <c r="DO816" s="861">
        <v>-6.4764350000000004</v>
      </c>
      <c r="DP816" s="861">
        <v>-6.4418990000000003</v>
      </c>
      <c r="DQ816" s="861">
        <v>-5.096317</v>
      </c>
      <c r="DR816" s="861">
        <v>-7.1314019999999996</v>
      </c>
      <c r="DS816" s="861">
        <v>-6.49261</v>
      </c>
      <c r="DT816" s="861">
        <v>-9.1563049999999997</v>
      </c>
      <c r="DU816" s="861">
        <v>-8.8864029999999996</v>
      </c>
      <c r="DV816" s="861">
        <v>-10.101483</v>
      </c>
      <c r="DW816" s="861">
        <v>-6.7804180000000001</v>
      </c>
      <c r="DX816" s="861">
        <v>12.881446</v>
      </c>
      <c r="DY816" s="861">
        <v>8.4238510000000009</v>
      </c>
      <c r="DZ816" s="861">
        <v>163.10773399999999</v>
      </c>
      <c r="EA816" s="861">
        <v>151.25196500000001</v>
      </c>
      <c r="EB816" s="861">
        <v>121.53</v>
      </c>
      <c r="EC816" s="861">
        <v>1.2410000000000001</v>
      </c>
      <c r="ED816" s="861">
        <v>133.69999999999999</v>
      </c>
      <c r="EE816" s="861">
        <v>121.42</v>
      </c>
      <c r="EF816" s="861">
        <v>5.4329999999999998</v>
      </c>
      <c r="EG816" s="861">
        <v>648.79999999999995</v>
      </c>
      <c r="EH816" s="861">
        <v>121.45</v>
      </c>
      <c r="EI816" s="861">
        <v>4.9470000000000001</v>
      </c>
      <c r="EJ816" s="861">
        <v>588.29999999999995</v>
      </c>
      <c r="EK816" s="861">
        <v>10.810788000000001</v>
      </c>
      <c r="EL816" s="861">
        <v>3.523447</v>
      </c>
      <c r="EM816" s="861">
        <v>-16.663181000000002</v>
      </c>
      <c r="EN816" s="861">
        <v>-24.864874</v>
      </c>
      <c r="EO816" s="861">
        <v>95.383623999999998</v>
      </c>
      <c r="EP816" s="861">
        <v>90.203733</v>
      </c>
      <c r="EQ816" s="861">
        <v>-6.1655819999999997</v>
      </c>
      <c r="ER816" s="861">
        <v>1747.3995870000001</v>
      </c>
      <c r="ES816" s="861">
        <v>4137.1176320000004</v>
      </c>
      <c r="ET816" s="861">
        <v>3569.4948850000001</v>
      </c>
      <c r="EU816" s="861"/>
      <c r="EV816" s="861"/>
      <c r="EW816" s="861"/>
      <c r="EX816" s="861"/>
      <c r="EY816" s="861"/>
      <c r="EZ816" s="861"/>
      <c r="FA816" s="861"/>
      <c r="FB816" s="861"/>
      <c r="FC816" s="861"/>
      <c r="FD816" s="861"/>
    </row>
    <row r="817" spans="1:160" x14ac:dyDescent="0.25">
      <c r="A817" s="837">
        <v>46146</v>
      </c>
      <c r="B817" s="836">
        <v>0.64299768518518519</v>
      </c>
      <c r="C817" s="861">
        <v>45960</v>
      </c>
      <c r="D817" s="861">
        <v>0</v>
      </c>
      <c r="E817" s="861">
        <v>0</v>
      </c>
      <c r="F817" s="861">
        <v>75.393392000000006</v>
      </c>
      <c r="G817" s="861">
        <v>71.653711000000001</v>
      </c>
      <c r="H817" s="861">
        <v>65.186938999999995</v>
      </c>
      <c r="I817" s="861">
        <v>73.725887</v>
      </c>
      <c r="J817" s="861">
        <v>71.439687000000006</v>
      </c>
      <c r="K817" s="861">
        <v>71.117675000000006</v>
      </c>
      <c r="L817" s="861">
        <v>73.639960000000002</v>
      </c>
      <c r="M817" s="861">
        <v>74.617132999999995</v>
      </c>
      <c r="N817" s="861">
        <v>-3.391365</v>
      </c>
      <c r="O817" s="861">
        <v>-7.386565</v>
      </c>
      <c r="P817" s="861">
        <v>-8.0430989999999998</v>
      </c>
      <c r="Q817" s="861">
        <v>-2.467759</v>
      </c>
      <c r="R817" s="861">
        <v>-4.0359040000000004</v>
      </c>
      <c r="S817" s="861">
        <v>-4.8528380000000002</v>
      </c>
      <c r="T817" s="861">
        <v>82.002949999999998</v>
      </c>
      <c r="U817" s="861">
        <v>73.119883000000002</v>
      </c>
      <c r="V817" s="861">
        <v>94.057761999999997</v>
      </c>
      <c r="W817" s="861">
        <v>93.143260999999995</v>
      </c>
      <c r="X817" s="861">
        <v>-1.919314</v>
      </c>
      <c r="Y817" s="861">
        <v>-2.3824260000000002</v>
      </c>
      <c r="Z817" s="861">
        <v>-8.0800689999999999</v>
      </c>
      <c r="AA817" s="861">
        <v>-8.1834799999999994</v>
      </c>
      <c r="AB817" s="861">
        <v>-7.5709090000000003</v>
      </c>
      <c r="AC817" s="861">
        <v>-10.514624</v>
      </c>
      <c r="AD817" s="861">
        <v>-14.279881</v>
      </c>
      <c r="AE817" s="861">
        <v>106.378649</v>
      </c>
      <c r="AF817" s="861">
        <v>99.307686000000004</v>
      </c>
      <c r="AG817" s="861">
        <v>90.941123000000005</v>
      </c>
      <c r="AH817" s="861">
        <v>110.937192</v>
      </c>
      <c r="AI817" s="861">
        <v>90.153502000000003</v>
      </c>
      <c r="AJ817" s="861">
        <v>78.273953000000006</v>
      </c>
      <c r="AK817" s="861">
        <v>-5.7349509999999997</v>
      </c>
      <c r="AL817" s="861">
        <v>-10.077517</v>
      </c>
      <c r="AM817" s="861">
        <v>-6.2492460000000003</v>
      </c>
      <c r="AN817" s="861">
        <v>93.619067000000001</v>
      </c>
      <c r="AO817" s="861">
        <v>92.384721999999996</v>
      </c>
      <c r="AP817" s="861">
        <v>91.981395000000006</v>
      </c>
      <c r="AQ817" s="861">
        <v>89.287931999999998</v>
      </c>
      <c r="AR817" s="861">
        <v>74.155354000000003</v>
      </c>
      <c r="AS817" s="861">
        <v>64.312931000000006</v>
      </c>
      <c r="AT817" s="861">
        <v>77.661130999999997</v>
      </c>
      <c r="AU817" s="861">
        <v>75.768773999999993</v>
      </c>
      <c r="AV817" s="861">
        <v>74.117491000000001</v>
      </c>
      <c r="AW817" s="861">
        <v>73.332138</v>
      </c>
      <c r="AX817" s="861">
        <v>88.854950000000002</v>
      </c>
      <c r="AY817" s="861">
        <v>86.791201999999998</v>
      </c>
      <c r="AZ817" s="861">
        <v>-3.0464630000000001</v>
      </c>
      <c r="BA817" s="861">
        <v>-2.0042219999999999</v>
      </c>
      <c r="BB817" s="861">
        <v>-14.415661</v>
      </c>
      <c r="BC817" s="861">
        <v>-12.39667</v>
      </c>
      <c r="BD817" s="861">
        <v>-13.461746</v>
      </c>
      <c r="BE817" s="861">
        <v>-9.1809740000000009</v>
      </c>
      <c r="BF817" s="861">
        <v>31.077299</v>
      </c>
      <c r="BG817" s="861">
        <v>139.8938</v>
      </c>
      <c r="BH817" s="861">
        <v>109.30860300000001</v>
      </c>
      <c r="BI817" s="861">
        <v>52.088732999999998</v>
      </c>
      <c r="BJ817" s="861">
        <v>128.56494900000001</v>
      </c>
      <c r="BK817" s="861">
        <v>85.381169</v>
      </c>
      <c r="BL817" s="861">
        <v>76.057434000000001</v>
      </c>
      <c r="BM817" s="861">
        <v>-21.458068000000001</v>
      </c>
      <c r="BN817" s="861">
        <v>-13.757562</v>
      </c>
      <c r="BO817" s="861">
        <v>-18.318897</v>
      </c>
      <c r="BP817" s="861">
        <v>-14.628714</v>
      </c>
      <c r="BQ817" s="861">
        <v>85.772600999999995</v>
      </c>
      <c r="BR817" s="861">
        <v>88.533422999999999</v>
      </c>
      <c r="BS817" s="861">
        <v>85.410404</v>
      </c>
      <c r="BT817" s="861">
        <v>61.815044</v>
      </c>
      <c r="BU817" s="861">
        <v>64.193923999999996</v>
      </c>
      <c r="BV817" s="861">
        <v>62.710976000000002</v>
      </c>
      <c r="BW817" s="861">
        <v>65.991088000000005</v>
      </c>
      <c r="BX817" s="861">
        <v>-13.111253</v>
      </c>
      <c r="BY817" s="861">
        <v>-13.776111</v>
      </c>
      <c r="BZ817" s="861">
        <v>-16.674674</v>
      </c>
      <c r="CA817" s="861">
        <v>-20.09355</v>
      </c>
      <c r="CB817" s="861">
        <v>-6.0442619999999998</v>
      </c>
      <c r="CC817" s="861">
        <v>-0.93513500000000005</v>
      </c>
      <c r="CD817" s="861">
        <v>-6.6922230000000003</v>
      </c>
      <c r="CE817" s="861">
        <v>-0.419433</v>
      </c>
      <c r="CF817" s="861">
        <v>-9.1493800000000007</v>
      </c>
      <c r="CG817" s="861">
        <v>-0.36624000000000001</v>
      </c>
      <c r="CH817" s="861">
        <v>-9.7474360000000004</v>
      </c>
      <c r="CI817" s="861">
        <v>-3.3509419999999999</v>
      </c>
      <c r="CJ817" s="861">
        <v>-6.2868320000000004</v>
      </c>
      <c r="CK817" s="861">
        <v>-1.8644339999999999</v>
      </c>
      <c r="CL817" s="861">
        <v>-6.8953410000000002</v>
      </c>
      <c r="CM817" s="861">
        <v>-0.90644899999999995</v>
      </c>
      <c r="CN817" s="861">
        <v>-8.7811090000000007</v>
      </c>
      <c r="CO817" s="861">
        <v>-3.4491960000000002</v>
      </c>
      <c r="CP817" s="861">
        <v>-9.5049069999999993</v>
      </c>
      <c r="CQ817" s="861">
        <v>-4.3762559999999997</v>
      </c>
      <c r="CR817" s="861">
        <v>-6.2018800000000001</v>
      </c>
      <c r="CS817" s="861">
        <v>-3.173047</v>
      </c>
      <c r="CT817" s="861">
        <v>-6.6033020000000002</v>
      </c>
      <c r="CU817" s="861">
        <v>-4.5242979999999999</v>
      </c>
      <c r="CV817" s="861">
        <v>-9.6367919999999998</v>
      </c>
      <c r="CW817" s="861">
        <v>-4.902685</v>
      </c>
      <c r="CX817" s="861">
        <v>-9.6570160000000005</v>
      </c>
      <c r="CY817" s="861">
        <v>-4.3861780000000001</v>
      </c>
      <c r="CZ817" s="861">
        <v>-5.8984110000000003</v>
      </c>
      <c r="DA817" s="861">
        <v>-3.5908039999999999</v>
      </c>
      <c r="DB817" s="861">
        <v>-6.8317209999999999</v>
      </c>
      <c r="DC817" s="861">
        <v>-4.0588319999999998</v>
      </c>
      <c r="DD817" s="861">
        <v>-9.3403449999999992</v>
      </c>
      <c r="DE817" s="861">
        <v>-6.4622570000000001</v>
      </c>
      <c r="DF817" s="861">
        <v>-9.8719859999999997</v>
      </c>
      <c r="DG817" s="861">
        <v>-5.4822629999999997</v>
      </c>
      <c r="DH817" s="861">
        <v>-5.901783</v>
      </c>
      <c r="DI817" s="861">
        <v>-4.362946</v>
      </c>
      <c r="DJ817" s="861">
        <v>-6.7046869999999998</v>
      </c>
      <c r="DK817" s="861">
        <v>-5.5721220000000002</v>
      </c>
      <c r="DL817" s="861">
        <v>-9.5041790000000006</v>
      </c>
      <c r="DM817" s="861">
        <v>-7.8070259999999996</v>
      </c>
      <c r="DN817" s="861">
        <v>-9.9043620000000008</v>
      </c>
      <c r="DO817" s="861">
        <v>-6.4615729999999996</v>
      </c>
      <c r="DP817" s="861">
        <v>-6.4909749999999997</v>
      </c>
      <c r="DQ817" s="861">
        <v>-5.1286009999999997</v>
      </c>
      <c r="DR817" s="861">
        <v>-7.1637899999999997</v>
      </c>
      <c r="DS817" s="861">
        <v>-6.486694</v>
      </c>
      <c r="DT817" s="861">
        <v>-9.1685099999999995</v>
      </c>
      <c r="DU817" s="861">
        <v>-8.9112519999999993</v>
      </c>
      <c r="DV817" s="861">
        <v>-10.118646999999999</v>
      </c>
      <c r="DW817" s="861">
        <v>-6.7736789999999996</v>
      </c>
      <c r="DX817" s="861">
        <v>12.695831</v>
      </c>
      <c r="DY817" s="861">
        <v>7.9479280000000001</v>
      </c>
      <c r="DZ817" s="861">
        <v>162.57027600000001</v>
      </c>
      <c r="EA817" s="861">
        <v>150.893271</v>
      </c>
      <c r="EB817" s="861">
        <v>121.02</v>
      </c>
      <c r="EC817" s="861">
        <v>3.2690000000000001</v>
      </c>
      <c r="ED817" s="861">
        <v>389.2</v>
      </c>
      <c r="EE817" s="861">
        <v>121.04</v>
      </c>
      <c r="EF817" s="861">
        <v>5.4219999999999997</v>
      </c>
      <c r="EG817" s="861">
        <v>646.5</v>
      </c>
      <c r="EH817" s="861">
        <v>121.02</v>
      </c>
      <c r="EI817" s="861">
        <v>4.899</v>
      </c>
      <c r="EJ817" s="861">
        <v>580.9</v>
      </c>
      <c r="EK817" s="861">
        <v>10.734142</v>
      </c>
      <c r="EL817" s="861">
        <v>7.4924429999999997</v>
      </c>
      <c r="EM817" s="861">
        <v>-16.983388000000001</v>
      </c>
      <c r="EN817" s="861">
        <v>-25.811340000000001</v>
      </c>
      <c r="EO817" s="861">
        <v>95.15437</v>
      </c>
      <c r="EP817" s="861">
        <v>90.042845999999997</v>
      </c>
      <c r="EQ817" s="861">
        <v>-6.1635879999999998</v>
      </c>
      <c r="ER817" s="861">
        <v>1750.9781049999999</v>
      </c>
      <c r="ES817" s="861">
        <v>4147.9247919999998</v>
      </c>
      <c r="ET817" s="861">
        <v>3579.270203</v>
      </c>
      <c r="EU817" s="861"/>
      <c r="EV817" s="861"/>
      <c r="EW817" s="861"/>
      <c r="EX817" s="861"/>
      <c r="EY817" s="861"/>
      <c r="EZ817" s="861"/>
      <c r="FA817" s="861"/>
      <c r="FB817" s="861"/>
      <c r="FC817" s="861"/>
      <c r="FD817" s="861"/>
    </row>
    <row r="818" spans="1:160" x14ac:dyDescent="0.25">
      <c r="A818" s="837">
        <v>46146</v>
      </c>
      <c r="B818" s="836">
        <v>0.64369212962962963</v>
      </c>
      <c r="C818" s="861">
        <v>46020</v>
      </c>
      <c r="D818" s="861">
        <v>0</v>
      </c>
      <c r="E818" s="861">
        <v>0</v>
      </c>
      <c r="F818" s="861">
        <v>75.316301999999993</v>
      </c>
      <c r="G818" s="861">
        <v>71.621658999999994</v>
      </c>
      <c r="H818" s="861">
        <v>65.184127000000004</v>
      </c>
      <c r="I818" s="861">
        <v>73.694294999999997</v>
      </c>
      <c r="J818" s="861">
        <v>71.381285000000005</v>
      </c>
      <c r="K818" s="861">
        <v>71.141149999999996</v>
      </c>
      <c r="L818" s="861">
        <v>73.645426999999998</v>
      </c>
      <c r="M818" s="861">
        <v>74.605689999999996</v>
      </c>
      <c r="N818" s="861">
        <v>-3.5893220000000001</v>
      </c>
      <c r="O818" s="861">
        <v>-7.7540950000000004</v>
      </c>
      <c r="P818" s="861">
        <v>-8.1470380000000002</v>
      </c>
      <c r="Q818" s="861">
        <v>-2.596536</v>
      </c>
      <c r="R818" s="861">
        <v>-4.017601</v>
      </c>
      <c r="S818" s="861">
        <v>-5.1767519999999996</v>
      </c>
      <c r="T818" s="861">
        <v>81.776380000000003</v>
      </c>
      <c r="U818" s="861">
        <v>73.309213999999997</v>
      </c>
      <c r="V818" s="861">
        <v>93.843632999999997</v>
      </c>
      <c r="W818" s="861">
        <v>92.889189000000002</v>
      </c>
      <c r="X818" s="861">
        <v>-2.1112570000000002</v>
      </c>
      <c r="Y818" s="861">
        <v>-2.6596280000000001</v>
      </c>
      <c r="Z818" s="861">
        <v>-8.4276309999999999</v>
      </c>
      <c r="AA818" s="861">
        <v>-8.5128380000000003</v>
      </c>
      <c r="AB818" s="861">
        <v>-7.9037300000000004</v>
      </c>
      <c r="AC818" s="861">
        <v>-10.768641000000001</v>
      </c>
      <c r="AD818" s="861">
        <v>-14.493895</v>
      </c>
      <c r="AE818" s="861">
        <v>105.814888</v>
      </c>
      <c r="AF818" s="861">
        <v>98.876733999999999</v>
      </c>
      <c r="AG818" s="861">
        <v>90.324329000000006</v>
      </c>
      <c r="AH818" s="861">
        <v>110.172639</v>
      </c>
      <c r="AI818" s="861">
        <v>89.970591999999996</v>
      </c>
      <c r="AJ818" s="861">
        <v>78.190360999999996</v>
      </c>
      <c r="AK818" s="861">
        <v>-6.1222859999999999</v>
      </c>
      <c r="AL818" s="861">
        <v>-10.41694</v>
      </c>
      <c r="AM818" s="861">
        <v>-6.5152140000000003</v>
      </c>
      <c r="AN818" s="861">
        <v>93.398701000000003</v>
      </c>
      <c r="AO818" s="861">
        <v>92.145578999999998</v>
      </c>
      <c r="AP818" s="861">
        <v>91.658448000000007</v>
      </c>
      <c r="AQ818" s="861">
        <v>89.064980000000006</v>
      </c>
      <c r="AR818" s="861">
        <v>74.031447999999997</v>
      </c>
      <c r="AS818" s="861">
        <v>64.302226000000005</v>
      </c>
      <c r="AT818" s="861">
        <v>77.606813000000002</v>
      </c>
      <c r="AU818" s="861">
        <v>75.764134999999996</v>
      </c>
      <c r="AV818" s="861">
        <v>73.850217000000001</v>
      </c>
      <c r="AW818" s="861">
        <v>73.373572999999993</v>
      </c>
      <c r="AX818" s="861">
        <v>88.612955999999997</v>
      </c>
      <c r="AY818" s="861">
        <v>86.597395000000006</v>
      </c>
      <c r="AZ818" s="861">
        <v>-3.2627009999999999</v>
      </c>
      <c r="BA818" s="861">
        <v>-2.234019</v>
      </c>
      <c r="BB818" s="861">
        <v>-14.933357000000001</v>
      </c>
      <c r="BC818" s="861">
        <v>-12.857082999999999</v>
      </c>
      <c r="BD818" s="861">
        <v>-13.982911</v>
      </c>
      <c r="BE818" s="861">
        <v>-10.364178000000001</v>
      </c>
      <c r="BF818" s="861">
        <v>30.577228999999999</v>
      </c>
      <c r="BG818" s="861">
        <v>140.446822</v>
      </c>
      <c r="BH818" s="861">
        <v>109.01089399999999</v>
      </c>
      <c r="BI818" s="861">
        <v>51.915602999999997</v>
      </c>
      <c r="BJ818" s="861">
        <v>128.63840300000001</v>
      </c>
      <c r="BK818" s="861">
        <v>85.136838999999995</v>
      </c>
      <c r="BL818" s="861">
        <v>75.793982</v>
      </c>
      <c r="BM818" s="861">
        <v>-21.777082</v>
      </c>
      <c r="BN818" s="861">
        <v>-14.189905</v>
      </c>
      <c r="BO818" s="861">
        <v>-21.303884</v>
      </c>
      <c r="BP818" s="861">
        <v>-15.200754</v>
      </c>
      <c r="BQ818" s="861">
        <v>85.501633999999996</v>
      </c>
      <c r="BR818" s="861">
        <v>88.356662999999998</v>
      </c>
      <c r="BS818" s="861">
        <v>85.126981000000001</v>
      </c>
      <c r="BT818" s="861">
        <v>61.685008000000003</v>
      </c>
      <c r="BU818" s="861">
        <v>64.186341999999996</v>
      </c>
      <c r="BV818" s="861">
        <v>62.740668999999997</v>
      </c>
      <c r="BW818" s="861">
        <v>65.991207000000003</v>
      </c>
      <c r="BX818" s="861">
        <v>-13.377715999999999</v>
      </c>
      <c r="BY818" s="861">
        <v>-14.035297999999999</v>
      </c>
      <c r="BZ818" s="861">
        <v>-17.726880999999999</v>
      </c>
      <c r="CA818" s="861">
        <v>-20.419646</v>
      </c>
      <c r="CB818" s="861">
        <v>-6.0333779999999999</v>
      </c>
      <c r="CC818" s="861">
        <v>-0.90540799999999999</v>
      </c>
      <c r="CD818" s="861">
        <v>-6.7112480000000003</v>
      </c>
      <c r="CE818" s="861">
        <v>-0.42579099999999998</v>
      </c>
      <c r="CF818" s="861">
        <v>-9.1706479999999999</v>
      </c>
      <c r="CG818" s="861">
        <v>-0.34468700000000002</v>
      </c>
      <c r="CH818" s="861">
        <v>-9.7397720000000003</v>
      </c>
      <c r="CI818" s="861">
        <v>-3.3438180000000002</v>
      </c>
      <c r="CJ818" s="861">
        <v>-6.2941390000000004</v>
      </c>
      <c r="CK818" s="861">
        <v>-1.857369</v>
      </c>
      <c r="CL818" s="861">
        <v>-6.9120379999999999</v>
      </c>
      <c r="CM818" s="861">
        <v>-0.91049800000000003</v>
      </c>
      <c r="CN818" s="861">
        <v>-8.7826909999999998</v>
      </c>
      <c r="CO818" s="861">
        <v>-3.4233600000000002</v>
      </c>
      <c r="CP818" s="861">
        <v>-9.4981469999999995</v>
      </c>
      <c r="CQ818" s="861">
        <v>-4.3537340000000002</v>
      </c>
      <c r="CR818" s="861">
        <v>-6.218947</v>
      </c>
      <c r="CS818" s="861">
        <v>-3.1463890000000001</v>
      </c>
      <c r="CT818" s="861">
        <v>-6.667999</v>
      </c>
      <c r="CU818" s="861">
        <v>-4.5241069999999999</v>
      </c>
      <c r="CV818" s="861">
        <v>-9.6502020000000002</v>
      </c>
      <c r="CW818" s="861">
        <v>-4.8633879999999996</v>
      </c>
      <c r="CX818" s="861">
        <v>-9.6250400000000003</v>
      </c>
      <c r="CY818" s="861">
        <v>-4.3898190000000001</v>
      </c>
      <c r="CZ818" s="861">
        <v>-5.8475080000000004</v>
      </c>
      <c r="DA818" s="861">
        <v>-3.59226</v>
      </c>
      <c r="DB818" s="861">
        <v>-6.8135719999999997</v>
      </c>
      <c r="DC818" s="861">
        <v>-4.0486659999999999</v>
      </c>
      <c r="DD818" s="861">
        <v>-9.3012840000000008</v>
      </c>
      <c r="DE818" s="861">
        <v>-6.4742410000000001</v>
      </c>
      <c r="DF818" s="861">
        <v>-9.8401239999999994</v>
      </c>
      <c r="DG818" s="861">
        <v>-5.4725210000000004</v>
      </c>
      <c r="DH818" s="861">
        <v>-5.8766470000000002</v>
      </c>
      <c r="DI818" s="861">
        <v>-4.3809610000000001</v>
      </c>
      <c r="DJ818" s="861">
        <v>-6.6574059999999999</v>
      </c>
      <c r="DK818" s="861">
        <v>-5.5617419999999997</v>
      </c>
      <c r="DL818" s="861">
        <v>-9.4635459999999991</v>
      </c>
      <c r="DM818" s="861">
        <v>-7.7791269999999999</v>
      </c>
      <c r="DN818" s="861">
        <v>-9.8954900000000006</v>
      </c>
      <c r="DO818" s="861">
        <v>-6.4401479999999998</v>
      </c>
      <c r="DP818" s="861">
        <v>-6.455082</v>
      </c>
      <c r="DQ818" s="861">
        <v>-5.1191589999999998</v>
      </c>
      <c r="DR818" s="861">
        <v>-7.1379659999999996</v>
      </c>
      <c r="DS818" s="861">
        <v>-6.4632300000000003</v>
      </c>
      <c r="DT818" s="861">
        <v>-9.143364</v>
      </c>
      <c r="DU818" s="861">
        <v>-8.8725299999999994</v>
      </c>
      <c r="DV818" s="861">
        <v>-10.085296</v>
      </c>
      <c r="DW818" s="861">
        <v>-6.761514</v>
      </c>
      <c r="DX818" s="861">
        <v>12.581564999999999</v>
      </c>
      <c r="DY818" s="861">
        <v>7.8200050000000001</v>
      </c>
      <c r="DZ818" s="861">
        <v>162.059258</v>
      </c>
      <c r="EA818" s="861">
        <v>150.28524100000001</v>
      </c>
      <c r="EB818" s="861">
        <v>120.94</v>
      </c>
      <c r="EC818" s="861">
        <v>3.2679999999999998</v>
      </c>
      <c r="ED818" s="861">
        <v>389.7</v>
      </c>
      <c r="EE818" s="861">
        <v>120.94</v>
      </c>
      <c r="EF818" s="861">
        <v>5.4</v>
      </c>
      <c r="EG818" s="861">
        <v>646.9</v>
      </c>
      <c r="EH818" s="861">
        <v>121.04</v>
      </c>
      <c r="EI818" s="861">
        <v>4.8840000000000003</v>
      </c>
      <c r="EJ818" s="861">
        <v>581.79999999999995</v>
      </c>
      <c r="EK818" s="861">
        <v>10.666131</v>
      </c>
      <c r="EL818" s="861">
        <v>4.7644950000000001</v>
      </c>
      <c r="EM818" s="861">
        <v>-17.181345</v>
      </c>
      <c r="EN818" s="861">
        <v>-26.068379</v>
      </c>
      <c r="EO818" s="861">
        <v>94.935920999999993</v>
      </c>
      <c r="EP818" s="861">
        <v>89.769537999999997</v>
      </c>
      <c r="EQ818" s="861">
        <v>-6.1515829999999996</v>
      </c>
      <c r="ER818" s="861">
        <v>1757.467566</v>
      </c>
      <c r="ES818" s="861">
        <v>4158.6974989999999</v>
      </c>
      <c r="ET818" s="861">
        <v>3588.9471899999999</v>
      </c>
      <c r="EU818" s="861"/>
      <c r="EV818" s="861"/>
      <c r="EW818" s="861"/>
      <c r="EX818" s="861"/>
      <c r="EY818" s="861"/>
      <c r="EZ818" s="861"/>
      <c r="FA818" s="861"/>
      <c r="FB818" s="861"/>
      <c r="FC818" s="861"/>
      <c r="FD818" s="861"/>
    </row>
    <row r="819" spans="1:160" x14ac:dyDescent="0.25">
      <c r="A819" s="837">
        <v>46146</v>
      </c>
      <c r="B819" s="836">
        <v>0.64438657407407407</v>
      </c>
      <c r="C819" s="861">
        <v>46080</v>
      </c>
      <c r="D819" s="861">
        <v>0</v>
      </c>
      <c r="E819" s="861">
        <v>0</v>
      </c>
      <c r="F819" s="861">
        <v>75.235434999999995</v>
      </c>
      <c r="G819" s="861">
        <v>71.612114000000005</v>
      </c>
      <c r="H819" s="861">
        <v>65.126217999999994</v>
      </c>
      <c r="I819" s="861">
        <v>73.704454999999996</v>
      </c>
      <c r="J819" s="861">
        <v>71.308324999999996</v>
      </c>
      <c r="K819" s="861">
        <v>71.125456</v>
      </c>
      <c r="L819" s="861">
        <v>73.617757999999995</v>
      </c>
      <c r="M819" s="861">
        <v>74.623270000000005</v>
      </c>
      <c r="N819" s="861">
        <v>-3.722712</v>
      </c>
      <c r="O819" s="861">
        <v>-8.0024979999999992</v>
      </c>
      <c r="P819" s="861">
        <v>-8.4321099999999998</v>
      </c>
      <c r="Q819" s="861">
        <v>-2.6574800000000001</v>
      </c>
      <c r="R819" s="861">
        <v>-4.1195979999999999</v>
      </c>
      <c r="S819" s="861">
        <v>-5.275207</v>
      </c>
      <c r="T819" s="861">
        <v>81.778389000000004</v>
      </c>
      <c r="U819" s="861">
        <v>73.138120000000001</v>
      </c>
      <c r="V819" s="861">
        <v>93.751840999999999</v>
      </c>
      <c r="W819" s="861">
        <v>92.814262999999997</v>
      </c>
      <c r="X819" s="861">
        <v>-2.2267229999999998</v>
      </c>
      <c r="Y819" s="861">
        <v>-3.0287320000000002</v>
      </c>
      <c r="Z819" s="861">
        <v>-8.6628539999999994</v>
      </c>
      <c r="AA819" s="861">
        <v>-8.7237380000000009</v>
      </c>
      <c r="AB819" s="861">
        <v>-8.1157540000000008</v>
      </c>
      <c r="AC819" s="861">
        <v>-11.017818999999999</v>
      </c>
      <c r="AD819" s="861">
        <v>-14.73447</v>
      </c>
      <c r="AE819" s="861">
        <v>105.42254</v>
      </c>
      <c r="AF819" s="861">
        <v>98.508059000000003</v>
      </c>
      <c r="AG819" s="861">
        <v>89.848685000000003</v>
      </c>
      <c r="AH819" s="861">
        <v>109.67459100000001</v>
      </c>
      <c r="AI819" s="861">
        <v>89.822019999999995</v>
      </c>
      <c r="AJ819" s="861">
        <v>78.170222999999993</v>
      </c>
      <c r="AK819" s="861">
        <v>-6.4231470000000002</v>
      </c>
      <c r="AL819" s="861">
        <v>-10.751115</v>
      </c>
      <c r="AM819" s="861">
        <v>-6.7506839999999997</v>
      </c>
      <c r="AN819" s="861">
        <v>93.015112999999999</v>
      </c>
      <c r="AO819" s="861">
        <v>92.111650999999995</v>
      </c>
      <c r="AP819" s="861">
        <v>91.349739999999997</v>
      </c>
      <c r="AQ819" s="861">
        <v>88.818543000000005</v>
      </c>
      <c r="AR819" s="861">
        <v>74.006797000000006</v>
      </c>
      <c r="AS819" s="861">
        <v>64.325629000000006</v>
      </c>
      <c r="AT819" s="861">
        <v>77.527056000000002</v>
      </c>
      <c r="AU819" s="861">
        <v>75.698133999999996</v>
      </c>
      <c r="AV819" s="861">
        <v>73.715960999999993</v>
      </c>
      <c r="AW819" s="861">
        <v>73.191079999999999</v>
      </c>
      <c r="AX819" s="861">
        <v>88.262310999999997</v>
      </c>
      <c r="AY819" s="861">
        <v>86.340988999999993</v>
      </c>
      <c r="AZ819" s="861">
        <v>-3.5053109999999998</v>
      </c>
      <c r="BA819" s="861">
        <v>-2.4985050000000002</v>
      </c>
      <c r="BB819" s="861">
        <v>-15.245782</v>
      </c>
      <c r="BC819" s="861">
        <v>-13.157635000000001</v>
      </c>
      <c r="BD819" s="861">
        <v>-14.398826</v>
      </c>
      <c r="BE819" s="861">
        <v>-11.141406</v>
      </c>
      <c r="BF819" s="861">
        <v>30.550414</v>
      </c>
      <c r="BG819" s="861">
        <v>140.10639</v>
      </c>
      <c r="BH819" s="861">
        <v>108.770557</v>
      </c>
      <c r="BI819" s="861">
        <v>51.791246999999998</v>
      </c>
      <c r="BJ819" s="861">
        <v>129.090059</v>
      </c>
      <c r="BK819" s="861">
        <v>84.799695999999997</v>
      </c>
      <c r="BL819" s="861">
        <v>75.300313000000003</v>
      </c>
      <c r="BM819" s="861">
        <v>-22.097256999999999</v>
      </c>
      <c r="BN819" s="861">
        <v>-14.50658</v>
      </c>
      <c r="BO819" s="861">
        <v>-22.075557</v>
      </c>
      <c r="BP819" s="861">
        <v>-15.559597999999999</v>
      </c>
      <c r="BQ819" s="861">
        <v>85.249916999999996</v>
      </c>
      <c r="BR819" s="861">
        <v>88.402934999999999</v>
      </c>
      <c r="BS819" s="861">
        <v>84.950905000000006</v>
      </c>
      <c r="BT819" s="861">
        <v>61.737901000000001</v>
      </c>
      <c r="BU819" s="861">
        <v>64.120080999999999</v>
      </c>
      <c r="BV819" s="861">
        <v>62.628428999999997</v>
      </c>
      <c r="BW819" s="861">
        <v>65.936189999999996</v>
      </c>
      <c r="BX819" s="861">
        <v>-13.651369000000001</v>
      </c>
      <c r="BY819" s="861">
        <v>-14.392875999999999</v>
      </c>
      <c r="BZ819" s="861">
        <v>-18.302917999999998</v>
      </c>
      <c r="CA819" s="861">
        <v>-20.769444</v>
      </c>
      <c r="CB819" s="861">
        <v>-6.0109750000000002</v>
      </c>
      <c r="CC819" s="861">
        <v>-0.91980099999999998</v>
      </c>
      <c r="CD819" s="861">
        <v>-6.6884220000000001</v>
      </c>
      <c r="CE819" s="861">
        <v>-0.40318599999999999</v>
      </c>
      <c r="CF819" s="861">
        <v>-9.1458560000000002</v>
      </c>
      <c r="CG819" s="861">
        <v>-0.33687600000000001</v>
      </c>
      <c r="CH819" s="861">
        <v>-9.7416300000000007</v>
      </c>
      <c r="CI819" s="861">
        <v>-3.346123</v>
      </c>
      <c r="CJ819" s="861">
        <v>-6.2805910000000003</v>
      </c>
      <c r="CK819" s="861">
        <v>-1.8425910000000001</v>
      </c>
      <c r="CL819" s="861">
        <v>-6.877529</v>
      </c>
      <c r="CM819" s="861">
        <v>-0.87307100000000004</v>
      </c>
      <c r="CN819" s="861">
        <v>-8.7738399999999999</v>
      </c>
      <c r="CO819" s="861">
        <v>-3.4234079999999998</v>
      </c>
      <c r="CP819" s="861">
        <v>-9.5217799999999997</v>
      </c>
      <c r="CQ819" s="861">
        <v>-4.3799679999999999</v>
      </c>
      <c r="CR819" s="861">
        <v>-6.1892750000000003</v>
      </c>
      <c r="CS819" s="861">
        <v>-3.1321810000000001</v>
      </c>
      <c r="CT819" s="861">
        <v>-6.5875769999999996</v>
      </c>
      <c r="CU819" s="861">
        <v>-4.5207220000000001</v>
      </c>
      <c r="CV819" s="861">
        <v>-9.5961350000000003</v>
      </c>
      <c r="CW819" s="861">
        <v>-4.8725699999999996</v>
      </c>
      <c r="CX819" s="861">
        <v>-9.6372429999999998</v>
      </c>
      <c r="CY819" s="861">
        <v>-4.3716850000000003</v>
      </c>
      <c r="CZ819" s="861">
        <v>-5.8587059999999997</v>
      </c>
      <c r="DA819" s="861">
        <v>-3.5548899999999999</v>
      </c>
      <c r="DB819" s="861">
        <v>-6.804964</v>
      </c>
      <c r="DC819" s="861">
        <v>-4.0247520000000003</v>
      </c>
      <c r="DD819" s="861">
        <v>-9.3202649999999991</v>
      </c>
      <c r="DE819" s="861">
        <v>-6.4567350000000001</v>
      </c>
      <c r="DF819" s="861">
        <v>-9.8588419999999992</v>
      </c>
      <c r="DG819" s="861">
        <v>-5.4538330000000004</v>
      </c>
      <c r="DH819" s="861">
        <v>-5.8542170000000002</v>
      </c>
      <c r="DI819" s="861">
        <v>-4.3379510000000003</v>
      </c>
      <c r="DJ819" s="861">
        <v>-6.6637259999999996</v>
      </c>
      <c r="DK819" s="861">
        <v>-5.5424199999999999</v>
      </c>
      <c r="DL819" s="861">
        <v>-9.4917850000000001</v>
      </c>
      <c r="DM819" s="861">
        <v>-7.7998089999999998</v>
      </c>
      <c r="DN819" s="861">
        <v>-9.8954400000000007</v>
      </c>
      <c r="DO819" s="861">
        <v>-6.4512989999999997</v>
      </c>
      <c r="DP819" s="861">
        <v>-6.4433660000000001</v>
      </c>
      <c r="DQ819" s="861">
        <v>-5.0779620000000003</v>
      </c>
      <c r="DR819" s="861">
        <v>-7.1340120000000002</v>
      </c>
      <c r="DS819" s="861">
        <v>-6.4592809999999998</v>
      </c>
      <c r="DT819" s="861">
        <v>-9.1575279999999992</v>
      </c>
      <c r="DU819" s="861">
        <v>-8.8712289999999996</v>
      </c>
      <c r="DV819" s="861">
        <v>-10.077204</v>
      </c>
      <c r="DW819" s="861">
        <v>-6.7506640000000004</v>
      </c>
      <c r="DX819" s="861">
        <v>12.501029000000001</v>
      </c>
      <c r="DY819" s="861">
        <v>7.6939279999999997</v>
      </c>
      <c r="DZ819" s="861">
        <v>161.91198900000001</v>
      </c>
      <c r="EA819" s="861">
        <v>149.61694199999999</v>
      </c>
      <c r="EB819" s="861">
        <v>121.56</v>
      </c>
      <c r="EC819" s="861">
        <v>1.242</v>
      </c>
      <c r="ED819" s="861">
        <v>133.9</v>
      </c>
      <c r="EE819" s="861">
        <v>121.55</v>
      </c>
      <c r="EF819" s="861">
        <v>5.4130000000000003</v>
      </c>
      <c r="EG819" s="861">
        <v>644.70000000000005</v>
      </c>
      <c r="EH819" s="861">
        <v>121.67</v>
      </c>
      <c r="EI819" s="861">
        <v>4.8620000000000001</v>
      </c>
      <c r="EJ819" s="861">
        <v>578.6</v>
      </c>
      <c r="EK819" s="861">
        <v>10.570569000000001</v>
      </c>
      <c r="EL819" s="861">
        <v>4.2472669999999999</v>
      </c>
      <c r="EM819" s="861">
        <v>-17.321252999999999</v>
      </c>
      <c r="EN819" s="861">
        <v>-26.322824000000001</v>
      </c>
      <c r="EO819" s="861">
        <v>94.872881000000007</v>
      </c>
      <c r="EP819" s="861">
        <v>89.468287000000004</v>
      </c>
      <c r="EQ819" s="861">
        <v>-6.1419569999999997</v>
      </c>
      <c r="ER819" s="861">
        <v>1760.4780510000001</v>
      </c>
      <c r="ES819" s="861">
        <v>4169.4565460000003</v>
      </c>
      <c r="ET819" s="861">
        <v>3598.6242050000001</v>
      </c>
      <c r="EU819" s="861"/>
      <c r="EV819" s="861"/>
      <c r="EW819" s="861"/>
      <c r="EX819" s="861"/>
      <c r="EY819" s="861"/>
      <c r="EZ819" s="861"/>
      <c r="FA819" s="861"/>
      <c r="FB819" s="861"/>
      <c r="FC819" s="861"/>
      <c r="FD819" s="861"/>
    </row>
    <row r="820" spans="1:160" x14ac:dyDescent="0.25">
      <c r="A820" s="837">
        <v>46146</v>
      </c>
      <c r="B820" s="836">
        <v>0.64508101851851851</v>
      </c>
      <c r="C820" s="861">
        <v>46140</v>
      </c>
      <c r="D820" s="861">
        <v>0</v>
      </c>
      <c r="E820" s="861">
        <v>0</v>
      </c>
      <c r="F820" s="861">
        <v>75.197568000000004</v>
      </c>
      <c r="G820" s="861">
        <v>71.602075999999997</v>
      </c>
      <c r="H820" s="861">
        <v>65.108836999999994</v>
      </c>
      <c r="I820" s="861">
        <v>73.722803999999996</v>
      </c>
      <c r="J820" s="861">
        <v>71.252482000000001</v>
      </c>
      <c r="K820" s="861">
        <v>71.120947000000001</v>
      </c>
      <c r="L820" s="861">
        <v>73.640546000000001</v>
      </c>
      <c r="M820" s="861">
        <v>74.588136000000006</v>
      </c>
      <c r="N820" s="861">
        <v>-3.9938989999999999</v>
      </c>
      <c r="O820" s="861">
        <v>-8.3569530000000007</v>
      </c>
      <c r="P820" s="861">
        <v>-8.6547280000000004</v>
      </c>
      <c r="Q820" s="861">
        <v>-2.8497530000000002</v>
      </c>
      <c r="R820" s="861">
        <v>-4.342543</v>
      </c>
      <c r="S820" s="861">
        <v>-5.2232130000000003</v>
      </c>
      <c r="T820" s="861">
        <v>81.469666000000004</v>
      </c>
      <c r="U820" s="861">
        <v>73.129845000000003</v>
      </c>
      <c r="V820" s="861">
        <v>93.592911999999998</v>
      </c>
      <c r="W820" s="861">
        <v>92.662200999999996</v>
      </c>
      <c r="X820" s="861">
        <v>-2.2955510000000001</v>
      </c>
      <c r="Y820" s="861">
        <v>-3.0734729999999999</v>
      </c>
      <c r="Z820" s="861">
        <v>-8.8250899999999994</v>
      </c>
      <c r="AA820" s="861">
        <v>-8.9215949999999999</v>
      </c>
      <c r="AB820" s="861">
        <v>-8.2896289999999997</v>
      </c>
      <c r="AC820" s="861">
        <v>-11.202367000000001</v>
      </c>
      <c r="AD820" s="861">
        <v>-14.918856999999999</v>
      </c>
      <c r="AE820" s="861">
        <v>105.142661</v>
      </c>
      <c r="AF820" s="861">
        <v>98.308260000000004</v>
      </c>
      <c r="AG820" s="861">
        <v>89.368206999999998</v>
      </c>
      <c r="AH820" s="861">
        <v>109.363101</v>
      </c>
      <c r="AI820" s="861">
        <v>89.645970000000005</v>
      </c>
      <c r="AJ820" s="861">
        <v>77.984630999999993</v>
      </c>
      <c r="AK820" s="861">
        <v>-6.6873170000000002</v>
      </c>
      <c r="AL820" s="861">
        <v>-11.02182</v>
      </c>
      <c r="AM820" s="861">
        <v>-6.938415</v>
      </c>
      <c r="AN820" s="861">
        <v>92.854161000000005</v>
      </c>
      <c r="AO820" s="861">
        <v>91.966761000000005</v>
      </c>
      <c r="AP820" s="861">
        <v>91.064178999999996</v>
      </c>
      <c r="AQ820" s="861">
        <v>88.541302000000002</v>
      </c>
      <c r="AR820" s="861">
        <v>73.912767000000002</v>
      </c>
      <c r="AS820" s="861">
        <v>64.232652000000002</v>
      </c>
      <c r="AT820" s="861">
        <v>77.381596000000002</v>
      </c>
      <c r="AU820" s="861">
        <v>75.560804000000005</v>
      </c>
      <c r="AV820" s="861">
        <v>73.846519999999998</v>
      </c>
      <c r="AW820" s="861">
        <v>73.157070000000004</v>
      </c>
      <c r="AX820" s="861">
        <v>88.195196999999993</v>
      </c>
      <c r="AY820" s="861">
        <v>86.269558000000004</v>
      </c>
      <c r="AZ820" s="861">
        <v>-3.684577</v>
      </c>
      <c r="BA820" s="861">
        <v>-2.673778</v>
      </c>
      <c r="BB820" s="861">
        <v>-15.576814000000001</v>
      </c>
      <c r="BC820" s="861">
        <v>-13.485685999999999</v>
      </c>
      <c r="BD820" s="861">
        <v>-14.697735</v>
      </c>
      <c r="BE820" s="861">
        <v>-11.178710000000001</v>
      </c>
      <c r="BF820" s="861">
        <v>31.056978000000001</v>
      </c>
      <c r="BG820" s="861">
        <v>140.12433799999999</v>
      </c>
      <c r="BH820" s="861">
        <v>108.652736</v>
      </c>
      <c r="BI820" s="861">
        <v>51.524608999999998</v>
      </c>
      <c r="BJ820" s="861">
        <v>129.049803</v>
      </c>
      <c r="BK820" s="861">
        <v>84.600792999999996</v>
      </c>
      <c r="BL820" s="861">
        <v>75.136786999999998</v>
      </c>
      <c r="BM820" s="861">
        <v>-22.420354</v>
      </c>
      <c r="BN820" s="861">
        <v>-14.855347999999999</v>
      </c>
      <c r="BO820" s="861">
        <v>-21.388376000000001</v>
      </c>
      <c r="BP820" s="861">
        <v>-15.886684000000001</v>
      </c>
      <c r="BQ820" s="861">
        <v>85.141937999999996</v>
      </c>
      <c r="BR820" s="861">
        <v>88.332865999999996</v>
      </c>
      <c r="BS820" s="861">
        <v>84.791610000000006</v>
      </c>
      <c r="BT820" s="861">
        <v>61.854405999999997</v>
      </c>
      <c r="BU820" s="861">
        <v>64.101308000000003</v>
      </c>
      <c r="BV820" s="861">
        <v>62.585188000000002</v>
      </c>
      <c r="BW820" s="861">
        <v>65.934962999999996</v>
      </c>
      <c r="BX820" s="861">
        <v>-13.889491</v>
      </c>
      <c r="BY820" s="861">
        <v>-14.730091</v>
      </c>
      <c r="BZ820" s="861">
        <v>-18.048542999999999</v>
      </c>
      <c r="CA820" s="861">
        <v>-21.150471</v>
      </c>
      <c r="CB820" s="861">
        <v>-5.9908929999999998</v>
      </c>
      <c r="CC820" s="861">
        <v>-0.89294700000000005</v>
      </c>
      <c r="CD820" s="861">
        <v>-6.6725300000000001</v>
      </c>
      <c r="CE820" s="861">
        <v>-0.382826</v>
      </c>
      <c r="CF820" s="861">
        <v>-9.1157789999999999</v>
      </c>
      <c r="CG820" s="861">
        <v>-0.30998399999999998</v>
      </c>
      <c r="CH820" s="861">
        <v>-9.7392570000000003</v>
      </c>
      <c r="CI820" s="861">
        <v>-3.3186939999999998</v>
      </c>
      <c r="CJ820" s="861">
        <v>-6.2535030000000003</v>
      </c>
      <c r="CK820" s="861">
        <v>-1.8272820000000001</v>
      </c>
      <c r="CL820" s="861">
        <v>-6.8667689999999997</v>
      </c>
      <c r="CM820" s="861">
        <v>-0.83095300000000005</v>
      </c>
      <c r="CN820" s="861">
        <v>-8.7475280000000009</v>
      </c>
      <c r="CO820" s="861">
        <v>-3.3917419999999998</v>
      </c>
      <c r="CP820" s="861">
        <v>-9.5256310000000006</v>
      </c>
      <c r="CQ820" s="861">
        <v>-4.3726250000000002</v>
      </c>
      <c r="CR820" s="861">
        <v>-6.1702490000000001</v>
      </c>
      <c r="CS820" s="861">
        <v>-3.1011739999999999</v>
      </c>
      <c r="CT820" s="861">
        <v>-6.5728460000000002</v>
      </c>
      <c r="CU820" s="861">
        <v>-4.4730049999999997</v>
      </c>
      <c r="CV820" s="861">
        <v>-9.5902449999999995</v>
      </c>
      <c r="CW820" s="861">
        <v>-4.8723099999999997</v>
      </c>
      <c r="CX820" s="861">
        <v>-9.6268919999999998</v>
      </c>
      <c r="CY820" s="861">
        <v>-4.3293239999999997</v>
      </c>
      <c r="CZ820" s="861">
        <v>-5.8204419999999999</v>
      </c>
      <c r="DA820" s="861">
        <v>-3.5243090000000001</v>
      </c>
      <c r="DB820" s="861">
        <v>-6.7816979999999996</v>
      </c>
      <c r="DC820" s="861">
        <v>-3.9927540000000001</v>
      </c>
      <c r="DD820" s="861">
        <v>-9.2918190000000003</v>
      </c>
      <c r="DE820" s="861">
        <v>-6.4368169999999996</v>
      </c>
      <c r="DF820" s="861">
        <v>-9.8792159999999996</v>
      </c>
      <c r="DG820" s="861">
        <v>-5.413958</v>
      </c>
      <c r="DH820" s="861">
        <v>-5.8460219999999996</v>
      </c>
      <c r="DI820" s="861">
        <v>-4.3182869999999998</v>
      </c>
      <c r="DJ820" s="861">
        <v>-6.6528609999999997</v>
      </c>
      <c r="DK820" s="861">
        <v>-5.506875</v>
      </c>
      <c r="DL820" s="861">
        <v>-9.4788409999999992</v>
      </c>
      <c r="DM820" s="861">
        <v>-7.7681930000000001</v>
      </c>
      <c r="DN820" s="861">
        <v>-9.9012689999999992</v>
      </c>
      <c r="DO820" s="861">
        <v>-6.4216290000000003</v>
      </c>
      <c r="DP820" s="861">
        <v>-6.4276949999999999</v>
      </c>
      <c r="DQ820" s="861">
        <v>-5.0638639999999997</v>
      </c>
      <c r="DR820" s="861">
        <v>-7.1128609999999997</v>
      </c>
      <c r="DS820" s="861">
        <v>-6.4283520000000003</v>
      </c>
      <c r="DT820" s="861">
        <v>-9.1483399999999993</v>
      </c>
      <c r="DU820" s="861">
        <v>-8.870946</v>
      </c>
      <c r="DV820" s="861">
        <v>-10.081519999999999</v>
      </c>
      <c r="DW820" s="861">
        <v>-6.7162040000000003</v>
      </c>
      <c r="DX820" s="861">
        <v>12.354539000000001</v>
      </c>
      <c r="DY820" s="861">
        <v>7.5564780000000003</v>
      </c>
      <c r="DZ820" s="861">
        <v>161.64855800000001</v>
      </c>
      <c r="EA820" s="861">
        <v>149.501071</v>
      </c>
      <c r="EB820" s="861">
        <v>121.05</v>
      </c>
      <c r="EC820" s="861">
        <v>3.2709999999999999</v>
      </c>
      <c r="ED820" s="861">
        <v>390.3</v>
      </c>
      <c r="EE820" s="861">
        <v>121.01</v>
      </c>
      <c r="EF820" s="861">
        <v>5.3810000000000002</v>
      </c>
      <c r="EG820" s="861">
        <v>644.1</v>
      </c>
      <c r="EH820" s="861">
        <v>121.21</v>
      </c>
      <c r="EI820" s="861">
        <v>4.8600000000000003</v>
      </c>
      <c r="EJ820" s="861">
        <v>576.70000000000005</v>
      </c>
      <c r="EK820" s="861">
        <v>10.638144</v>
      </c>
      <c r="EL820" s="861">
        <v>5.2131220000000003</v>
      </c>
      <c r="EM820" s="861">
        <v>-17.576559</v>
      </c>
      <c r="EN820" s="861">
        <v>-26.601497999999999</v>
      </c>
      <c r="EO820" s="861">
        <v>94.760019999999997</v>
      </c>
      <c r="EP820" s="861">
        <v>89.415964000000002</v>
      </c>
      <c r="EQ820" s="861">
        <v>-6.1220780000000001</v>
      </c>
      <c r="ER820" s="861">
        <v>1764.059266</v>
      </c>
      <c r="ES820" s="861">
        <v>4180.1948659999998</v>
      </c>
      <c r="ET820" s="861">
        <v>3608.267143</v>
      </c>
      <c r="EU820" s="861"/>
      <c r="EV820" s="861"/>
      <c r="EW820" s="861"/>
      <c r="EX820" s="861"/>
      <c r="EY820" s="861"/>
      <c r="EZ820" s="861"/>
      <c r="FA820" s="861"/>
      <c r="FB820" s="861"/>
      <c r="FC820" s="861"/>
      <c r="FD820" s="861"/>
    </row>
    <row r="821" spans="1:160" x14ac:dyDescent="0.25">
      <c r="A821" s="837">
        <v>46146</v>
      </c>
      <c r="B821" s="836">
        <v>0.64577546296296295</v>
      </c>
      <c r="C821" s="861">
        <v>46200</v>
      </c>
      <c r="D821" s="861">
        <v>0</v>
      </c>
      <c r="E821" s="861">
        <v>0</v>
      </c>
      <c r="F821" s="861">
        <v>75.207187000000005</v>
      </c>
      <c r="G821" s="861">
        <v>71.57696</v>
      </c>
      <c r="H821" s="861">
        <v>65.182248000000001</v>
      </c>
      <c r="I821" s="861">
        <v>73.691338000000002</v>
      </c>
      <c r="J821" s="861">
        <v>71.185706999999994</v>
      </c>
      <c r="K821" s="861">
        <v>71.094053000000002</v>
      </c>
      <c r="L821" s="861">
        <v>73.621277000000006</v>
      </c>
      <c r="M821" s="861">
        <v>74.548180000000002</v>
      </c>
      <c r="N821" s="861">
        <v>-4.0111559999999997</v>
      </c>
      <c r="O821" s="861">
        <v>-8.5007280000000005</v>
      </c>
      <c r="P821" s="861">
        <v>-8.8515040000000003</v>
      </c>
      <c r="Q821" s="861">
        <v>-3.0231309999999998</v>
      </c>
      <c r="R821" s="861">
        <v>-4.2455910000000001</v>
      </c>
      <c r="S821" s="861">
        <v>-5.4540790000000001</v>
      </c>
      <c r="T821" s="861">
        <v>81.523229000000001</v>
      </c>
      <c r="U821" s="861">
        <v>73.545782000000003</v>
      </c>
      <c r="V821" s="861">
        <v>93.649914999999993</v>
      </c>
      <c r="W821" s="861">
        <v>92.683259000000007</v>
      </c>
      <c r="X821" s="861">
        <v>-2.401332</v>
      </c>
      <c r="Y821" s="861">
        <v>-3.1865480000000002</v>
      </c>
      <c r="Z821" s="861">
        <v>-8.9869789999999998</v>
      </c>
      <c r="AA821" s="861">
        <v>-9.0731990000000007</v>
      </c>
      <c r="AB821" s="861">
        <v>-8.4531039999999997</v>
      </c>
      <c r="AC821" s="861">
        <v>-11.398106</v>
      </c>
      <c r="AD821" s="861">
        <v>-15.000256</v>
      </c>
      <c r="AE821" s="861">
        <v>104.946303</v>
      </c>
      <c r="AF821" s="861">
        <v>98.139600000000002</v>
      </c>
      <c r="AG821" s="861">
        <v>89.121370999999996</v>
      </c>
      <c r="AH821" s="861">
        <v>109.23938099999999</v>
      </c>
      <c r="AI821" s="861">
        <v>89.538588000000004</v>
      </c>
      <c r="AJ821" s="861">
        <v>78.146440999999996</v>
      </c>
      <c r="AK821" s="861">
        <v>-6.9093730000000004</v>
      </c>
      <c r="AL821" s="861">
        <v>-11.130198999999999</v>
      </c>
      <c r="AM821" s="861">
        <v>-7.0801999999999996</v>
      </c>
      <c r="AN821" s="861">
        <v>92.794349999999994</v>
      </c>
      <c r="AO821" s="861">
        <v>91.980082999999993</v>
      </c>
      <c r="AP821" s="861">
        <v>91.087464999999995</v>
      </c>
      <c r="AQ821" s="861">
        <v>88.494382000000002</v>
      </c>
      <c r="AR821" s="861">
        <v>73.809324000000004</v>
      </c>
      <c r="AS821" s="861">
        <v>64.185777000000002</v>
      </c>
      <c r="AT821" s="861">
        <v>77.419304999999994</v>
      </c>
      <c r="AU821" s="861">
        <v>75.536120999999994</v>
      </c>
      <c r="AV821" s="861">
        <v>73.670766</v>
      </c>
      <c r="AW821" s="861">
        <v>73.212717999999995</v>
      </c>
      <c r="AX821" s="861">
        <v>88.105947999999998</v>
      </c>
      <c r="AY821" s="861">
        <v>86.149673000000007</v>
      </c>
      <c r="AZ821" s="861">
        <v>-3.8229120000000001</v>
      </c>
      <c r="BA821" s="861">
        <v>-2.8740809999999999</v>
      </c>
      <c r="BB821" s="861">
        <v>-15.784449</v>
      </c>
      <c r="BC821" s="861">
        <v>-13.660064</v>
      </c>
      <c r="BD821" s="861">
        <v>-14.920215000000001</v>
      </c>
      <c r="BE821" s="861">
        <v>-11.43197</v>
      </c>
      <c r="BF821" s="861">
        <v>31.110209999999999</v>
      </c>
      <c r="BG821" s="861">
        <v>140.18701999999999</v>
      </c>
      <c r="BH821" s="861">
        <v>108.62238000000001</v>
      </c>
      <c r="BI821" s="861">
        <v>51.516061999999998</v>
      </c>
      <c r="BJ821" s="861">
        <v>129.478995</v>
      </c>
      <c r="BK821" s="861">
        <v>84.517460999999997</v>
      </c>
      <c r="BL821" s="861">
        <v>74.908912000000001</v>
      </c>
      <c r="BM821" s="861">
        <v>-22.608713999999999</v>
      </c>
      <c r="BN821" s="861">
        <v>-15.013866999999999</v>
      </c>
      <c r="BO821" s="861">
        <v>-20.674005999999999</v>
      </c>
      <c r="BP821" s="861">
        <v>-16.120329999999999</v>
      </c>
      <c r="BQ821" s="861">
        <v>84.981978999999995</v>
      </c>
      <c r="BR821" s="861">
        <v>88.296147000000005</v>
      </c>
      <c r="BS821" s="861">
        <v>84.638631000000004</v>
      </c>
      <c r="BT821" s="861">
        <v>61.587803999999998</v>
      </c>
      <c r="BU821" s="861">
        <v>64.167405000000002</v>
      </c>
      <c r="BV821" s="861">
        <v>62.503512000000001</v>
      </c>
      <c r="BW821" s="861">
        <v>65.949681999999996</v>
      </c>
      <c r="BX821" s="861">
        <v>-13.962304</v>
      </c>
      <c r="BY821" s="861">
        <v>-14.695665</v>
      </c>
      <c r="BZ821" s="861">
        <v>-18.327988999999999</v>
      </c>
      <c r="CA821" s="861">
        <v>-21.245428</v>
      </c>
      <c r="CB821" s="861">
        <v>-5.9949880000000002</v>
      </c>
      <c r="CC821" s="861">
        <v>-0.82745999999999997</v>
      </c>
      <c r="CD821" s="861">
        <v>-6.6853449999999999</v>
      </c>
      <c r="CE821" s="861">
        <v>-0.35159800000000002</v>
      </c>
      <c r="CF821" s="861">
        <v>-9.1447269999999996</v>
      </c>
      <c r="CG821" s="861">
        <v>-0.27983000000000002</v>
      </c>
      <c r="CH821" s="861">
        <v>-9.7673020000000008</v>
      </c>
      <c r="CI821" s="861">
        <v>-3.30559</v>
      </c>
      <c r="CJ821" s="861">
        <v>-6.2767289999999996</v>
      </c>
      <c r="CK821" s="861">
        <v>-1.7570680000000001</v>
      </c>
      <c r="CL821" s="861">
        <v>-6.880522</v>
      </c>
      <c r="CM821" s="861">
        <v>-0.77333600000000002</v>
      </c>
      <c r="CN821" s="861">
        <v>-8.7525700000000004</v>
      </c>
      <c r="CO821" s="861">
        <v>-3.383273</v>
      </c>
      <c r="CP821" s="861">
        <v>-9.5225109999999997</v>
      </c>
      <c r="CQ821" s="861">
        <v>-4.3095249999999998</v>
      </c>
      <c r="CR821" s="861">
        <v>-6.1596820000000001</v>
      </c>
      <c r="CS821" s="861">
        <v>-3.0762659999999999</v>
      </c>
      <c r="CT821" s="861">
        <v>-6.5649790000000001</v>
      </c>
      <c r="CU821" s="861">
        <v>-4.4493460000000002</v>
      </c>
      <c r="CV821" s="861">
        <v>-9.6076669999999993</v>
      </c>
      <c r="CW821" s="861">
        <v>-4.8193089999999996</v>
      </c>
      <c r="CX821" s="861">
        <v>-9.6534840000000006</v>
      </c>
      <c r="CY821" s="861">
        <v>-4.3082510000000003</v>
      </c>
      <c r="CZ821" s="861">
        <v>-5.8202990000000003</v>
      </c>
      <c r="DA821" s="861">
        <v>-3.504813</v>
      </c>
      <c r="DB821" s="861">
        <v>-6.7859150000000001</v>
      </c>
      <c r="DC821" s="861">
        <v>-3.9788220000000001</v>
      </c>
      <c r="DD821" s="861">
        <v>-9.3045539999999995</v>
      </c>
      <c r="DE821" s="861">
        <v>-6.4158949999999999</v>
      </c>
      <c r="DF821" s="861">
        <v>-9.8858040000000003</v>
      </c>
      <c r="DG821" s="861">
        <v>-5.4069890000000003</v>
      </c>
      <c r="DH821" s="861">
        <v>-5.8595629999999996</v>
      </c>
      <c r="DI821" s="861">
        <v>-4.2889109999999997</v>
      </c>
      <c r="DJ821" s="861">
        <v>-6.6621240000000004</v>
      </c>
      <c r="DK821" s="861">
        <v>-5.5217130000000001</v>
      </c>
      <c r="DL821" s="861">
        <v>-9.4811200000000007</v>
      </c>
      <c r="DM821" s="861">
        <v>-7.7578399999999998</v>
      </c>
      <c r="DN821" s="861">
        <v>-9.9144269999999999</v>
      </c>
      <c r="DO821" s="861">
        <v>-6.4193150000000001</v>
      </c>
      <c r="DP821" s="861">
        <v>-6.4258490000000004</v>
      </c>
      <c r="DQ821" s="861">
        <v>-5.0335229999999997</v>
      </c>
      <c r="DR821" s="861">
        <v>-7.1258679999999996</v>
      </c>
      <c r="DS821" s="861">
        <v>-6.4287450000000002</v>
      </c>
      <c r="DT821" s="861">
        <v>-9.1389019999999999</v>
      </c>
      <c r="DU821" s="861">
        <v>-8.8680699999999995</v>
      </c>
      <c r="DV821" s="861">
        <v>-10.114034</v>
      </c>
      <c r="DW821" s="861">
        <v>-6.7116619999999996</v>
      </c>
      <c r="DX821" s="861">
        <v>12.330285999999999</v>
      </c>
      <c r="DY821" s="861">
        <v>7.4471699999999998</v>
      </c>
      <c r="DZ821" s="861">
        <v>161.72875300000001</v>
      </c>
      <c r="EA821" s="861">
        <v>149.15326400000001</v>
      </c>
      <c r="EB821" s="861">
        <v>120.88</v>
      </c>
      <c r="EC821" s="861">
        <v>3.2679999999999998</v>
      </c>
      <c r="ED821" s="861">
        <v>389.1</v>
      </c>
      <c r="EE821" s="861">
        <v>120.96</v>
      </c>
      <c r="EF821" s="861">
        <v>5.3780000000000001</v>
      </c>
      <c r="EG821" s="861">
        <v>643.70000000000005</v>
      </c>
      <c r="EH821" s="861">
        <v>120.91</v>
      </c>
      <c r="EI821" s="861">
        <v>4.8470000000000004</v>
      </c>
      <c r="EJ821" s="861">
        <v>575.5</v>
      </c>
      <c r="EK821" s="861">
        <v>10.538731</v>
      </c>
      <c r="EL821" s="861">
        <v>6.1500680000000001</v>
      </c>
      <c r="EM821" s="861">
        <v>-17.618931</v>
      </c>
      <c r="EN821" s="861">
        <v>-26.824074</v>
      </c>
      <c r="EO821" s="861">
        <v>94.794391000000005</v>
      </c>
      <c r="EP821" s="861">
        <v>89.258745000000005</v>
      </c>
      <c r="EQ821" s="861">
        <v>-6.1147109999999998</v>
      </c>
      <c r="ER821" s="861">
        <v>1770.547896</v>
      </c>
      <c r="ES821" s="861">
        <v>4190.909858</v>
      </c>
      <c r="ET821" s="861">
        <v>3617.8656420000002</v>
      </c>
      <c r="EU821" s="861"/>
      <c r="EV821" s="861"/>
      <c r="EW821" s="861"/>
      <c r="EX821" s="861"/>
      <c r="EY821" s="861"/>
      <c r="EZ821" s="861"/>
      <c r="FA821" s="861"/>
      <c r="FB821" s="861"/>
      <c r="FC821" s="861"/>
      <c r="FD821" s="861"/>
    </row>
    <row r="822" spans="1:160" x14ac:dyDescent="0.25">
      <c r="A822" s="837">
        <v>46146</v>
      </c>
      <c r="B822" s="836">
        <v>0.6464699074074074</v>
      </c>
      <c r="C822" s="861">
        <v>46260</v>
      </c>
      <c r="D822" s="861">
        <v>0</v>
      </c>
      <c r="E822" s="861">
        <v>0</v>
      </c>
      <c r="F822" s="861">
        <v>75.139945999999995</v>
      </c>
      <c r="G822" s="861">
        <v>71.551844000000003</v>
      </c>
      <c r="H822" s="861">
        <v>65.185571999999993</v>
      </c>
      <c r="I822" s="861">
        <v>73.680802999999997</v>
      </c>
      <c r="J822" s="861">
        <v>71.162412000000003</v>
      </c>
      <c r="K822" s="861">
        <v>71.120402999999996</v>
      </c>
      <c r="L822" s="861">
        <v>73.626974000000004</v>
      </c>
      <c r="M822" s="861">
        <v>74.525131999999999</v>
      </c>
      <c r="N822" s="861">
        <v>-4.6648759999999996</v>
      </c>
      <c r="O822" s="861">
        <v>-8.8053179999999998</v>
      </c>
      <c r="P822" s="861">
        <v>-8.8521619999999999</v>
      </c>
      <c r="Q822" s="861">
        <v>18.071528000000001</v>
      </c>
      <c r="R822" s="861">
        <v>-0.15207699999999999</v>
      </c>
      <c r="S822" s="861">
        <v>-5.4928549999999996</v>
      </c>
      <c r="T822" s="861">
        <v>81.354917</v>
      </c>
      <c r="U822" s="861">
        <v>73.582818000000003</v>
      </c>
      <c r="V822" s="861">
        <v>93.420692000000003</v>
      </c>
      <c r="W822" s="861">
        <v>92.457509000000002</v>
      </c>
      <c r="X822" s="861">
        <v>10.290972999999999</v>
      </c>
      <c r="Y822" s="861">
        <v>5.2709159999999997</v>
      </c>
      <c r="Z822" s="861">
        <v>-7.9580330000000004</v>
      </c>
      <c r="AA822" s="861">
        <v>-7.7082790000000001</v>
      </c>
      <c r="AB822" s="861">
        <v>-7.5840769999999997</v>
      </c>
      <c r="AC822" s="861">
        <v>-11.507455</v>
      </c>
      <c r="AD822" s="861">
        <v>-15.104914000000001</v>
      </c>
      <c r="AE822" s="861">
        <v>104.881711</v>
      </c>
      <c r="AF822" s="861">
        <v>97.825618000000006</v>
      </c>
      <c r="AG822" s="861">
        <v>88.785866999999996</v>
      </c>
      <c r="AH822" s="861">
        <v>108.959828</v>
      </c>
      <c r="AI822" s="861">
        <v>89.400265000000005</v>
      </c>
      <c r="AJ822" s="861">
        <v>78.099722999999997</v>
      </c>
      <c r="AK822" s="861">
        <v>-7.1083590000000001</v>
      </c>
      <c r="AL822" s="861">
        <v>-11.273714</v>
      </c>
      <c r="AM822" s="861">
        <v>-7.2059800000000003</v>
      </c>
      <c r="AN822" s="861">
        <v>92.704042999999999</v>
      </c>
      <c r="AO822" s="861">
        <v>91.765647999999999</v>
      </c>
      <c r="AP822" s="861">
        <v>90.931284000000005</v>
      </c>
      <c r="AQ822" s="861">
        <v>88.351877999999999</v>
      </c>
      <c r="AR822" s="861">
        <v>73.720196999999999</v>
      </c>
      <c r="AS822" s="861">
        <v>64.200882000000007</v>
      </c>
      <c r="AT822" s="861">
        <v>77.361459999999994</v>
      </c>
      <c r="AU822" s="861">
        <v>75.505587000000006</v>
      </c>
      <c r="AV822" s="861">
        <v>73.833913999999993</v>
      </c>
      <c r="AW822" s="861">
        <v>73.034092999999999</v>
      </c>
      <c r="AX822" s="861">
        <v>87.922066999999998</v>
      </c>
      <c r="AY822" s="861">
        <v>86.037525000000002</v>
      </c>
      <c r="AZ822" s="861">
        <v>-2.9930330000000001</v>
      </c>
      <c r="BA822" s="861">
        <v>-2.9549720000000002</v>
      </c>
      <c r="BB822" s="861">
        <v>-15.811601</v>
      </c>
      <c r="BC822" s="861">
        <v>-13.783901999999999</v>
      </c>
      <c r="BD822" s="861">
        <v>-15.027744</v>
      </c>
      <c r="BE822" s="861">
        <v>-11.762699</v>
      </c>
      <c r="BF822" s="861">
        <v>31.042055999999999</v>
      </c>
      <c r="BG822" s="861">
        <v>140.206301</v>
      </c>
      <c r="BH822" s="861">
        <v>108.600309</v>
      </c>
      <c r="BI822" s="861">
        <v>51.372554999999998</v>
      </c>
      <c r="BJ822" s="861">
        <v>129.21078299999999</v>
      </c>
      <c r="BK822" s="861">
        <v>84.431121000000005</v>
      </c>
      <c r="BL822" s="861">
        <v>74.818642999999994</v>
      </c>
      <c r="BM822" s="861">
        <v>-22.676542999999999</v>
      </c>
      <c r="BN822" s="861">
        <v>-15.016883999999999</v>
      </c>
      <c r="BO822" s="861">
        <v>-22.540313000000001</v>
      </c>
      <c r="BP822" s="861">
        <v>-16.200123000000001</v>
      </c>
      <c r="BQ822" s="861">
        <v>84.849456000000004</v>
      </c>
      <c r="BR822" s="861">
        <v>88.219286999999994</v>
      </c>
      <c r="BS822" s="861">
        <v>84.474136999999999</v>
      </c>
      <c r="BT822" s="861">
        <v>61.470723</v>
      </c>
      <c r="BU822" s="861">
        <v>64.168480000000002</v>
      </c>
      <c r="BV822" s="861">
        <v>62.563749999999999</v>
      </c>
      <c r="BW822" s="861">
        <v>65.917879999999997</v>
      </c>
      <c r="BX822" s="861">
        <v>-14.028549</v>
      </c>
      <c r="BY822" s="861">
        <v>-14.722269000000001</v>
      </c>
      <c r="BZ822" s="861">
        <v>-18.573201999999998</v>
      </c>
      <c r="CA822" s="861">
        <v>-21.452110999999999</v>
      </c>
      <c r="CB822" s="861">
        <v>-5.9733330000000002</v>
      </c>
      <c r="CC822" s="861">
        <v>-0.80455200000000004</v>
      </c>
      <c r="CD822" s="861">
        <v>-6.6524239999999999</v>
      </c>
      <c r="CE822" s="861">
        <v>-0.40729700000000002</v>
      </c>
      <c r="CF822" s="861">
        <v>-9.1123790000000007</v>
      </c>
      <c r="CG822" s="861">
        <v>-0.28398099999999998</v>
      </c>
      <c r="CH822" s="861">
        <v>-9.7215930000000004</v>
      </c>
      <c r="CI822" s="861">
        <v>-3.307709</v>
      </c>
      <c r="CJ822" s="861">
        <v>-6.2177420000000003</v>
      </c>
      <c r="CK822" s="861">
        <v>-1.7637769999999999</v>
      </c>
      <c r="CL822" s="861">
        <v>-6.842454</v>
      </c>
      <c r="CM822" s="861">
        <v>-0.81981899999999996</v>
      </c>
      <c r="CN822" s="861">
        <v>-8.7352310000000006</v>
      </c>
      <c r="CO822" s="861">
        <v>-3.40788</v>
      </c>
      <c r="CP822" s="861">
        <v>-9.4664809999999999</v>
      </c>
      <c r="CQ822" s="861">
        <v>-4.287439</v>
      </c>
      <c r="CR822" s="861">
        <v>-6.1356659999999996</v>
      </c>
      <c r="CS822" s="861">
        <v>-3.0337969999999999</v>
      </c>
      <c r="CT822" s="861">
        <v>-6.5508870000000003</v>
      </c>
      <c r="CU822" s="861">
        <v>-4.4622840000000004</v>
      </c>
      <c r="CV822" s="861">
        <v>-9.5672429999999995</v>
      </c>
      <c r="CW822" s="861">
        <v>-4.8113070000000002</v>
      </c>
      <c r="CX822" s="861">
        <v>-9.6525099999999995</v>
      </c>
      <c r="CY822" s="861">
        <v>-4.3361229999999997</v>
      </c>
      <c r="CZ822" s="861">
        <v>-5.8211959999999996</v>
      </c>
      <c r="DA822" s="861">
        <v>-3.5195249999999998</v>
      </c>
      <c r="DB822" s="861">
        <v>-6.7862280000000004</v>
      </c>
      <c r="DC822" s="861">
        <v>-4.0014479999999999</v>
      </c>
      <c r="DD822" s="861">
        <v>-9.2920269999999991</v>
      </c>
      <c r="DE822" s="861">
        <v>-6.4248909999999997</v>
      </c>
      <c r="DF822" s="861">
        <v>-9.8732100000000003</v>
      </c>
      <c r="DG822" s="861">
        <v>-5.4210399999999996</v>
      </c>
      <c r="DH822" s="861">
        <v>-5.8288640000000003</v>
      </c>
      <c r="DI822" s="861">
        <v>-4.3188440000000003</v>
      </c>
      <c r="DJ822" s="861">
        <v>-6.6618230000000001</v>
      </c>
      <c r="DK822" s="861">
        <v>-5.5270049999999999</v>
      </c>
      <c r="DL822" s="861">
        <v>-9.4809560000000008</v>
      </c>
      <c r="DM822" s="861">
        <v>-7.7824619999999998</v>
      </c>
      <c r="DN822" s="861">
        <v>-9.9098089999999992</v>
      </c>
      <c r="DO822" s="861">
        <v>-6.4137890000000004</v>
      </c>
      <c r="DP822" s="861">
        <v>-6.429189</v>
      </c>
      <c r="DQ822" s="861">
        <v>-5.0830489999999999</v>
      </c>
      <c r="DR822" s="861">
        <v>-7.1054779999999997</v>
      </c>
      <c r="DS822" s="861">
        <v>-6.4335779999999998</v>
      </c>
      <c r="DT822" s="861">
        <v>-9.1424869999999991</v>
      </c>
      <c r="DU822" s="861">
        <v>-8.862285</v>
      </c>
      <c r="DV822" s="861">
        <v>-10.097996999999999</v>
      </c>
      <c r="DW822" s="861">
        <v>-6.7423999999999999</v>
      </c>
      <c r="DX822" s="861">
        <v>12.668564</v>
      </c>
      <c r="DY822" s="861">
        <v>7.4007540000000001</v>
      </c>
      <c r="DZ822" s="861">
        <v>161.27586500000001</v>
      </c>
      <c r="EA822" s="861">
        <v>148.882057</v>
      </c>
      <c r="EB822" s="861">
        <v>121.57</v>
      </c>
      <c r="EC822" s="861">
        <v>1.242</v>
      </c>
      <c r="ED822" s="861">
        <v>133.6</v>
      </c>
      <c r="EE822" s="861">
        <v>121.44</v>
      </c>
      <c r="EF822" s="861">
        <v>5.3789999999999996</v>
      </c>
      <c r="EG822" s="861">
        <v>642</v>
      </c>
      <c r="EH822" s="861">
        <v>121.49</v>
      </c>
      <c r="EI822" s="861">
        <v>4.835</v>
      </c>
      <c r="EJ822" s="861">
        <v>573.4</v>
      </c>
      <c r="EK822" s="861">
        <v>9.8245880000000003</v>
      </c>
      <c r="EL822" s="861">
        <v>4.3785340000000001</v>
      </c>
      <c r="EM822" s="861">
        <v>-17.030567999999999</v>
      </c>
      <c r="EN822" s="861">
        <v>-26.918847</v>
      </c>
      <c r="EO822" s="861">
        <v>94.600138000000001</v>
      </c>
      <c r="EP822" s="861">
        <v>89.135981000000001</v>
      </c>
      <c r="EQ822" s="861">
        <v>-6.1106980000000002</v>
      </c>
      <c r="ER822" s="861">
        <v>1773.4153590000001</v>
      </c>
      <c r="ES822" s="861">
        <v>4201.6310169999997</v>
      </c>
      <c r="ET822" s="861">
        <v>3627.4518950000001</v>
      </c>
      <c r="EU822" s="861"/>
      <c r="EV822" s="861"/>
      <c r="EW822" s="861"/>
      <c r="EX822" s="861"/>
      <c r="EY822" s="861"/>
      <c r="EZ822" s="861"/>
      <c r="FA822" s="861"/>
      <c r="FB822" s="861"/>
      <c r="FC822" s="861"/>
      <c r="FD822" s="861"/>
    </row>
    <row r="823" spans="1:160" x14ac:dyDescent="0.25">
      <c r="A823" s="837">
        <v>46146</v>
      </c>
      <c r="B823" s="836">
        <v>0.64716435185185184</v>
      </c>
      <c r="C823" s="861">
        <v>46320</v>
      </c>
      <c r="D823" s="861">
        <v>0</v>
      </c>
      <c r="E823" s="861">
        <v>0</v>
      </c>
      <c r="F823" s="861">
        <v>75.220359999999999</v>
      </c>
      <c r="G823" s="861">
        <v>71.523178000000001</v>
      </c>
      <c r="H823" s="861">
        <v>65.273775999999998</v>
      </c>
      <c r="I823" s="861">
        <v>73.686297999999994</v>
      </c>
      <c r="J823" s="861">
        <v>71.130582000000004</v>
      </c>
      <c r="K823" s="861">
        <v>71.086026000000004</v>
      </c>
      <c r="L823" s="861">
        <v>73.632305000000002</v>
      </c>
      <c r="M823" s="861">
        <v>74.497067999999999</v>
      </c>
      <c r="N823" s="861">
        <v>-2.5094370000000001</v>
      </c>
      <c r="O823" s="861">
        <v>-6.336716</v>
      </c>
      <c r="P823" s="861">
        <v>-7.0767139999999999</v>
      </c>
      <c r="Q823" s="861">
        <v>9.1386999999999996E-2</v>
      </c>
      <c r="R823" s="861">
        <v>0.77058700000000002</v>
      </c>
      <c r="S823" s="861">
        <v>0.38236100000000001</v>
      </c>
      <c r="T823" s="861">
        <v>82.630335000000002</v>
      </c>
      <c r="U823" s="861">
        <v>73.903968000000006</v>
      </c>
      <c r="V823" s="861">
        <v>97.056365</v>
      </c>
      <c r="W823" s="861">
        <v>96.179177999999993</v>
      </c>
      <c r="X823" s="861">
        <v>2.4180450000000002</v>
      </c>
      <c r="Y823" s="861">
        <v>3.0302929999999999</v>
      </c>
      <c r="Z823" s="861">
        <v>-2.2508469999999998</v>
      </c>
      <c r="AA823" s="861">
        <v>-2.5392950000000001</v>
      </c>
      <c r="AB823" s="861">
        <v>-1.83005</v>
      </c>
      <c r="AC823" s="861">
        <v>-5.8010359999999999</v>
      </c>
      <c r="AD823" s="861">
        <v>-9.0421359999999993</v>
      </c>
      <c r="AE823" s="861">
        <v>109.945168</v>
      </c>
      <c r="AF823" s="861">
        <v>98.42098</v>
      </c>
      <c r="AG823" s="861">
        <v>89.276443999999998</v>
      </c>
      <c r="AH823" s="861">
        <v>112.336671</v>
      </c>
      <c r="AI823" s="861">
        <v>91.793442999999996</v>
      </c>
      <c r="AJ823" s="861">
        <v>81.535517999999996</v>
      </c>
      <c r="AK823" s="861">
        <v>-1.9043680000000001</v>
      </c>
      <c r="AL823" s="861">
        <v>-4.8147700000000002</v>
      </c>
      <c r="AM823" s="861">
        <v>-1.383955</v>
      </c>
      <c r="AN823" s="861">
        <v>94.762737000000001</v>
      </c>
      <c r="AO823" s="861">
        <v>95.441333999999998</v>
      </c>
      <c r="AP823" s="861">
        <v>92.271676999999997</v>
      </c>
      <c r="AQ823" s="861">
        <v>89.123791999999995</v>
      </c>
      <c r="AR823" s="861">
        <v>73.678509000000005</v>
      </c>
      <c r="AS823" s="861">
        <v>64.170700999999994</v>
      </c>
      <c r="AT823" s="861">
        <v>77.376947999999999</v>
      </c>
      <c r="AU823" s="861">
        <v>75.504223999999994</v>
      </c>
      <c r="AV823" s="861">
        <v>73.766137000000001</v>
      </c>
      <c r="AW823" s="861">
        <v>73.774276</v>
      </c>
      <c r="AX823" s="861">
        <v>91.461033999999998</v>
      </c>
      <c r="AY823" s="861">
        <v>89.237260000000006</v>
      </c>
      <c r="AZ823" s="861">
        <v>1.0251520000000001</v>
      </c>
      <c r="BA823" s="861">
        <v>0.50551299999999999</v>
      </c>
      <c r="BB823" s="861">
        <v>-9.0990970000000004</v>
      </c>
      <c r="BC823" s="861">
        <v>-7.3918080000000002</v>
      </c>
      <c r="BD823" s="861">
        <v>-8.6592000000000002</v>
      </c>
      <c r="BE823" s="861">
        <v>-3.8657430000000002</v>
      </c>
      <c r="BF823" s="861">
        <v>31.678324</v>
      </c>
      <c r="BG823" s="861">
        <v>141.894623</v>
      </c>
      <c r="BH823" s="861">
        <v>109.49898</v>
      </c>
      <c r="BI823" s="861">
        <v>52.828487000000003</v>
      </c>
      <c r="BJ823" s="861">
        <v>132.25698600000001</v>
      </c>
      <c r="BK823" s="861">
        <v>80.655151000000004</v>
      </c>
      <c r="BL823" s="861">
        <v>71.452641999999997</v>
      </c>
      <c r="BM823" s="861">
        <v>-18.766822000000001</v>
      </c>
      <c r="BN823" s="861">
        <v>-10.250532</v>
      </c>
      <c r="BO823" s="861">
        <v>-10.605096</v>
      </c>
      <c r="BP823" s="861">
        <v>-11.754212000000001</v>
      </c>
      <c r="BQ823" s="861">
        <v>81.991383999999996</v>
      </c>
      <c r="BR823" s="861">
        <v>88.297826999999998</v>
      </c>
      <c r="BS823" s="861">
        <v>84.631129000000001</v>
      </c>
      <c r="BT823" s="861">
        <v>61.353881999999999</v>
      </c>
      <c r="BU823" s="861">
        <v>64.165113000000005</v>
      </c>
      <c r="BV823" s="861">
        <v>62.502502</v>
      </c>
      <c r="BW823" s="861">
        <v>65.871821999999995</v>
      </c>
      <c r="BX823" s="861">
        <v>-1.682301</v>
      </c>
      <c r="BY823" s="861">
        <v>-8.1635559999999998</v>
      </c>
      <c r="BZ823" s="861">
        <v>-9.1056779999999993</v>
      </c>
      <c r="CA823" s="861">
        <v>-13.697639000000001</v>
      </c>
      <c r="CB823" s="861">
        <v>-5.9847039999999998</v>
      </c>
      <c r="CC823" s="861">
        <v>-0.756494</v>
      </c>
      <c r="CD823" s="861">
        <v>-6.6926240000000004</v>
      </c>
      <c r="CE823" s="861">
        <v>-0.36712699999999998</v>
      </c>
      <c r="CF823" s="861">
        <v>-9.1238829999999993</v>
      </c>
      <c r="CG823" s="861">
        <v>-0.26019700000000001</v>
      </c>
      <c r="CH823" s="861">
        <v>-9.7991790000000005</v>
      </c>
      <c r="CI823" s="861">
        <v>-3.2577340000000001</v>
      </c>
      <c r="CJ823" s="861">
        <v>-6.2090569999999996</v>
      </c>
      <c r="CK823" s="861">
        <v>-1.74576</v>
      </c>
      <c r="CL823" s="861">
        <v>-6.8555809999999999</v>
      </c>
      <c r="CM823" s="861">
        <v>-0.80044000000000004</v>
      </c>
      <c r="CN823" s="861">
        <v>-8.7518799999999999</v>
      </c>
      <c r="CO823" s="861">
        <v>-3.3979159999999999</v>
      </c>
      <c r="CP823" s="861">
        <v>-9.5043389999999999</v>
      </c>
      <c r="CQ823" s="861">
        <v>-4.2389460000000003</v>
      </c>
      <c r="CR823" s="861">
        <v>-6.1210810000000002</v>
      </c>
      <c r="CS823" s="861">
        <v>-3.0578120000000002</v>
      </c>
      <c r="CT823" s="861">
        <v>-6.5858569999999999</v>
      </c>
      <c r="CU823" s="861">
        <v>-4.4259579999999996</v>
      </c>
      <c r="CV823" s="861">
        <v>-9.5704879999999992</v>
      </c>
      <c r="CW823" s="861">
        <v>-4.7800820000000002</v>
      </c>
      <c r="CX823" s="861">
        <v>-9.6466550000000009</v>
      </c>
      <c r="CY823" s="861">
        <v>-4.2996179999999997</v>
      </c>
      <c r="CZ823" s="861">
        <v>-5.7925319999999996</v>
      </c>
      <c r="DA823" s="861">
        <v>-3.511952</v>
      </c>
      <c r="DB823" s="861">
        <v>-6.7562040000000003</v>
      </c>
      <c r="DC823" s="861">
        <v>-3.9608629999999998</v>
      </c>
      <c r="DD823" s="861">
        <v>-9.2974999999999994</v>
      </c>
      <c r="DE823" s="861">
        <v>-6.3846069999999999</v>
      </c>
      <c r="DF823" s="861">
        <v>-9.8492270000000008</v>
      </c>
      <c r="DG823" s="861">
        <v>-5.4130659999999997</v>
      </c>
      <c r="DH823" s="861">
        <v>-5.8283449999999997</v>
      </c>
      <c r="DI823" s="861">
        <v>-4.2984090000000004</v>
      </c>
      <c r="DJ823" s="861">
        <v>-6.6315090000000003</v>
      </c>
      <c r="DK823" s="861">
        <v>-5.5116569999999996</v>
      </c>
      <c r="DL823" s="861">
        <v>-9.4729539999999997</v>
      </c>
      <c r="DM823" s="861">
        <v>-7.7529690000000002</v>
      </c>
      <c r="DN823" s="861">
        <v>-9.9111630000000002</v>
      </c>
      <c r="DO823" s="861">
        <v>-6.4254020000000001</v>
      </c>
      <c r="DP823" s="861">
        <v>-6.4058029999999997</v>
      </c>
      <c r="DQ823" s="861">
        <v>-5.0597950000000003</v>
      </c>
      <c r="DR823" s="861">
        <v>-7.1190569999999997</v>
      </c>
      <c r="DS823" s="861">
        <v>-6.428941</v>
      </c>
      <c r="DT823" s="861">
        <v>-9.1368329999999993</v>
      </c>
      <c r="DU823" s="861">
        <v>-8.855696</v>
      </c>
      <c r="DV823" s="861">
        <v>-10.108923000000001</v>
      </c>
      <c r="DW823" s="861">
        <v>-6.7098459999999998</v>
      </c>
      <c r="DX823" s="861">
        <v>15.393601</v>
      </c>
      <c r="DY823" s="861">
        <v>9.0744539999999994</v>
      </c>
      <c r="DZ823" s="861">
        <v>170.875854</v>
      </c>
      <c r="EA823" s="861">
        <v>156.06838200000001</v>
      </c>
      <c r="EB823" s="861">
        <v>120.8</v>
      </c>
      <c r="EC823" s="861">
        <v>3.266</v>
      </c>
      <c r="ED823" s="861">
        <v>388.7</v>
      </c>
      <c r="EE823" s="861">
        <v>120.73</v>
      </c>
      <c r="EF823" s="861">
        <v>5.7670000000000003</v>
      </c>
      <c r="EG823" s="861">
        <v>684.3</v>
      </c>
      <c r="EH823" s="861">
        <v>120.89</v>
      </c>
      <c r="EI823" s="861">
        <v>5.0369999999999999</v>
      </c>
      <c r="EJ823" s="861">
        <v>597.5</v>
      </c>
      <c r="EK823" s="861">
        <v>11.101008</v>
      </c>
      <c r="EL823" s="861">
        <v>12.990156000000001</v>
      </c>
      <c r="EM823" s="861">
        <v>-12.484963</v>
      </c>
      <c r="EN823" s="861">
        <v>-23.595251999999999</v>
      </c>
      <c r="EO823" s="861">
        <v>98.641786999999994</v>
      </c>
      <c r="EP823" s="861">
        <v>92.339772999999994</v>
      </c>
      <c r="EQ823" s="861">
        <v>-6.1011810000000004</v>
      </c>
      <c r="ER823" s="861">
        <v>1777.126235</v>
      </c>
      <c r="ES823" s="861">
        <v>4213.1604589999997</v>
      </c>
      <c r="ET823" s="861">
        <v>3637.460724</v>
      </c>
      <c r="EU823" s="861"/>
      <c r="EV823" s="861"/>
      <c r="EW823" s="861"/>
      <c r="EX823" s="861"/>
      <c r="EY823" s="861"/>
      <c r="EZ823" s="861"/>
      <c r="FA823" s="861"/>
      <c r="FB823" s="861"/>
      <c r="FC823" s="861"/>
      <c r="FD823" s="861"/>
    </row>
    <row r="824" spans="1:160" x14ac:dyDescent="0.25">
      <c r="A824" s="837">
        <v>46146</v>
      </c>
      <c r="B824" s="836">
        <v>0.64785879629629628</v>
      </c>
      <c r="C824" s="861">
        <v>46380</v>
      </c>
      <c r="D824" s="861">
        <v>0</v>
      </c>
      <c r="E824" s="861">
        <v>0</v>
      </c>
      <c r="F824" s="861">
        <v>75.173674000000005</v>
      </c>
      <c r="G824" s="861">
        <v>71.509795999999994</v>
      </c>
      <c r="H824" s="861">
        <v>65.126538999999994</v>
      </c>
      <c r="I824" s="861">
        <v>73.682699</v>
      </c>
      <c r="J824" s="861">
        <v>71.106604000000004</v>
      </c>
      <c r="K824" s="861">
        <v>71.100662999999997</v>
      </c>
      <c r="L824" s="861">
        <v>73.629053999999996</v>
      </c>
      <c r="M824" s="861">
        <v>74.528054999999995</v>
      </c>
      <c r="N824" s="861">
        <v>-2.7843629999999999</v>
      </c>
      <c r="O824" s="861">
        <v>-6.5843499999999997</v>
      </c>
      <c r="P824" s="861">
        <v>-7.2194950000000002</v>
      </c>
      <c r="Q824" s="861">
        <v>-1.833647</v>
      </c>
      <c r="R824" s="861">
        <v>-2.453894</v>
      </c>
      <c r="S824" s="861">
        <v>-3.9624990000000002</v>
      </c>
      <c r="T824" s="861">
        <v>82.191361000000001</v>
      </c>
      <c r="U824" s="861">
        <v>73.286980999999997</v>
      </c>
      <c r="V824" s="861">
        <v>95.586364000000003</v>
      </c>
      <c r="W824" s="861">
        <v>94.741989000000004</v>
      </c>
      <c r="X824" s="861">
        <v>0.115761</v>
      </c>
      <c r="Y824" s="861">
        <v>0.103919</v>
      </c>
      <c r="Z824" s="861">
        <v>-5.3129879999999998</v>
      </c>
      <c r="AA824" s="861">
        <v>-5.5809119999999997</v>
      </c>
      <c r="AB824" s="861">
        <v>-4.9136360000000003</v>
      </c>
      <c r="AC824" s="861">
        <v>-8.357863</v>
      </c>
      <c r="AD824" s="861">
        <v>-12.399267</v>
      </c>
      <c r="AE824" s="861">
        <v>110.930556</v>
      </c>
      <c r="AF824" s="861">
        <v>99.209976999999995</v>
      </c>
      <c r="AG824" s="861">
        <v>90.502757000000003</v>
      </c>
      <c r="AH824" s="861">
        <v>116.17820399999999</v>
      </c>
      <c r="AI824" s="861">
        <v>91.326809999999995</v>
      </c>
      <c r="AJ824" s="861">
        <v>80.263135000000005</v>
      </c>
      <c r="AK824" s="861">
        <v>-3.4242599999999999</v>
      </c>
      <c r="AL824" s="861">
        <v>-7.8112219999999999</v>
      </c>
      <c r="AM824" s="861">
        <v>-3.796176</v>
      </c>
      <c r="AN824" s="861">
        <v>94.855607000000006</v>
      </c>
      <c r="AO824" s="861">
        <v>93.889934999999994</v>
      </c>
      <c r="AP824" s="861">
        <v>93.053034999999994</v>
      </c>
      <c r="AQ824" s="861">
        <v>89.383857000000006</v>
      </c>
      <c r="AR824" s="861">
        <v>73.779511999999997</v>
      </c>
      <c r="AS824" s="861">
        <v>64.112835000000004</v>
      </c>
      <c r="AT824" s="861">
        <v>77.299059</v>
      </c>
      <c r="AU824" s="861">
        <v>75.460783000000006</v>
      </c>
      <c r="AV824" s="861">
        <v>74.279987000000006</v>
      </c>
      <c r="AW824" s="861">
        <v>73.665730999999994</v>
      </c>
      <c r="AX824" s="861">
        <v>89.514104000000003</v>
      </c>
      <c r="AY824" s="861">
        <v>87.559742</v>
      </c>
      <c r="AZ824" s="861">
        <v>-1.097842</v>
      </c>
      <c r="BA824" s="861">
        <v>-0.99371699999999996</v>
      </c>
      <c r="BB824" s="861">
        <v>-11.295135999999999</v>
      </c>
      <c r="BC824" s="861">
        <v>-9.4553150000000006</v>
      </c>
      <c r="BD824" s="861">
        <v>-10.353896000000001</v>
      </c>
      <c r="BE824" s="861">
        <v>-1.673554</v>
      </c>
      <c r="BF824" s="861">
        <v>32.981834999999997</v>
      </c>
      <c r="BG824" s="861">
        <v>141.384165</v>
      </c>
      <c r="BH824" s="861">
        <v>109.790284</v>
      </c>
      <c r="BI824" s="861">
        <v>51.975431999999998</v>
      </c>
      <c r="BJ824" s="861">
        <v>131.79832099999999</v>
      </c>
      <c r="BK824" s="861">
        <v>86.123081999999997</v>
      </c>
      <c r="BL824" s="861">
        <v>77.456298000000004</v>
      </c>
      <c r="BM824" s="861">
        <v>-18.746364</v>
      </c>
      <c r="BN824" s="861">
        <v>-11.205705999999999</v>
      </c>
      <c r="BO824" s="861">
        <v>-7.7853300000000001</v>
      </c>
      <c r="BP824" s="861">
        <v>-12.014964000000001</v>
      </c>
      <c r="BQ824" s="861">
        <v>86.035887000000002</v>
      </c>
      <c r="BR824" s="861">
        <v>88.495994999999994</v>
      </c>
      <c r="BS824" s="861">
        <v>85.048091999999997</v>
      </c>
      <c r="BT824" s="861">
        <v>61.620221000000001</v>
      </c>
      <c r="BU824" s="861">
        <v>64.098211000000006</v>
      </c>
      <c r="BV824" s="861">
        <v>62.467193999999999</v>
      </c>
      <c r="BW824" s="861">
        <v>65.834947</v>
      </c>
      <c r="BX824" s="861">
        <v>-10.802963</v>
      </c>
      <c r="BY824" s="861">
        <v>-11.667227</v>
      </c>
      <c r="BZ824" s="861">
        <v>-9.0662140000000004</v>
      </c>
      <c r="CA824" s="861">
        <v>-9.3436939999999993</v>
      </c>
      <c r="CB824" s="861">
        <v>-5.9636199999999997</v>
      </c>
      <c r="CC824" s="861">
        <v>-0.72785100000000003</v>
      </c>
      <c r="CD824" s="861">
        <v>-6.6539109999999999</v>
      </c>
      <c r="CE824" s="861">
        <v>-0.264542</v>
      </c>
      <c r="CF824" s="861">
        <v>-9.1207969999999996</v>
      </c>
      <c r="CG824" s="861">
        <v>-0.194296</v>
      </c>
      <c r="CH824" s="861">
        <v>-9.7413760000000007</v>
      </c>
      <c r="CI824" s="861">
        <v>-3.2367400000000002</v>
      </c>
      <c r="CJ824" s="861">
        <v>-6.2066249999999998</v>
      </c>
      <c r="CK824" s="861">
        <v>-1.7105870000000001</v>
      </c>
      <c r="CL824" s="861">
        <v>-6.833202</v>
      </c>
      <c r="CM824" s="861">
        <v>-0.74357799999999996</v>
      </c>
      <c r="CN824" s="861">
        <v>-8.722099</v>
      </c>
      <c r="CO824" s="861">
        <v>-3.3326229999999999</v>
      </c>
      <c r="CP824" s="861">
        <v>-9.5347419999999996</v>
      </c>
      <c r="CQ824" s="861">
        <v>-4.3007249999999999</v>
      </c>
      <c r="CR824" s="861">
        <v>-6.1112070000000003</v>
      </c>
      <c r="CS824" s="861">
        <v>-3.033595</v>
      </c>
      <c r="CT824" s="861">
        <v>-6.5569559999999996</v>
      </c>
      <c r="CU824" s="861">
        <v>-4.3762210000000001</v>
      </c>
      <c r="CV824" s="861">
        <v>-9.5494230000000009</v>
      </c>
      <c r="CW824" s="861">
        <v>-4.7912920000000003</v>
      </c>
      <c r="CX824" s="861">
        <v>-9.6296350000000004</v>
      </c>
      <c r="CY824" s="861">
        <v>-4.2994849999999998</v>
      </c>
      <c r="CZ824" s="861">
        <v>-5.7737499999999997</v>
      </c>
      <c r="DA824" s="861">
        <v>-3.484426</v>
      </c>
      <c r="DB824" s="861">
        <v>-6.735074</v>
      </c>
      <c r="DC824" s="861">
        <v>-3.9286690000000002</v>
      </c>
      <c r="DD824" s="861">
        <v>-9.2687159999999995</v>
      </c>
      <c r="DE824" s="861">
        <v>-6.3844190000000003</v>
      </c>
      <c r="DF824" s="861">
        <v>-9.8857949999999999</v>
      </c>
      <c r="DG824" s="861">
        <v>-5.3766949999999998</v>
      </c>
      <c r="DH824" s="861">
        <v>-5.818524</v>
      </c>
      <c r="DI824" s="861">
        <v>-4.275385</v>
      </c>
      <c r="DJ824" s="861">
        <v>-6.6233389999999996</v>
      </c>
      <c r="DK824" s="861">
        <v>-5.4927830000000002</v>
      </c>
      <c r="DL824" s="861">
        <v>-9.4745790000000003</v>
      </c>
      <c r="DM824" s="861">
        <v>-7.743366</v>
      </c>
      <c r="DN824" s="861">
        <v>-9.9078479999999995</v>
      </c>
      <c r="DO824" s="861">
        <v>-6.3735739999999996</v>
      </c>
      <c r="DP824" s="861">
        <v>-6.4067059999999998</v>
      </c>
      <c r="DQ824" s="861">
        <v>-5.0143930000000001</v>
      </c>
      <c r="DR824" s="861">
        <v>-7.0977990000000002</v>
      </c>
      <c r="DS824" s="861">
        <v>-6.4030399999999998</v>
      </c>
      <c r="DT824" s="861">
        <v>-9.1300209999999993</v>
      </c>
      <c r="DU824" s="861">
        <v>-8.8442019999999992</v>
      </c>
      <c r="DV824" s="861">
        <v>-10.100578000000001</v>
      </c>
      <c r="DW824" s="861">
        <v>-6.6987439999999996</v>
      </c>
      <c r="DX824" s="861">
        <v>13.654771999999999</v>
      </c>
      <c r="DY824" s="861">
        <v>9.3979569999999999</v>
      </c>
      <c r="DZ824" s="861">
        <v>166.321404</v>
      </c>
      <c r="EA824" s="861">
        <v>152.59352000000001</v>
      </c>
      <c r="EB824" s="861">
        <v>120.52</v>
      </c>
      <c r="EC824" s="861">
        <v>3.2629999999999999</v>
      </c>
      <c r="ED824" s="861">
        <v>387.5</v>
      </c>
      <c r="EE824" s="861">
        <v>120.58</v>
      </c>
      <c r="EF824" s="861">
        <v>5.5860000000000003</v>
      </c>
      <c r="EG824" s="861">
        <v>660.5</v>
      </c>
      <c r="EH824" s="861">
        <v>120.61</v>
      </c>
      <c r="EI824" s="861">
        <v>5.0339999999999998</v>
      </c>
      <c r="EJ824" s="861">
        <v>600.9</v>
      </c>
      <c r="EK824" s="861">
        <v>11.550579000000001</v>
      </c>
      <c r="EL824" s="861">
        <v>15.188654</v>
      </c>
      <c r="EM824" s="861">
        <v>-15.346755</v>
      </c>
      <c r="EN824" s="861">
        <v>-22.973984000000002</v>
      </c>
      <c r="EO824" s="861">
        <v>96.743930000000006</v>
      </c>
      <c r="EP824" s="861">
        <v>90.803218000000001</v>
      </c>
      <c r="EQ824" s="861">
        <v>-6.0807820000000001</v>
      </c>
      <c r="ER824" s="861">
        <v>1783.5978379999999</v>
      </c>
      <c r="ES824" s="861">
        <v>4224.3909359999998</v>
      </c>
      <c r="ET824" s="861">
        <v>3647.4424549999999</v>
      </c>
      <c r="EU824" s="861"/>
      <c r="EV824" s="861"/>
      <c r="EW824" s="861"/>
      <c r="EX824" s="861"/>
      <c r="EY824" s="861"/>
      <c r="EZ824" s="861"/>
      <c r="FA824" s="861"/>
      <c r="FB824" s="861"/>
      <c r="FC824" s="861"/>
      <c r="FD824" s="861"/>
    </row>
    <row r="825" spans="1:160" x14ac:dyDescent="0.25">
      <c r="A825" s="837">
        <v>46146</v>
      </c>
      <c r="B825" s="836">
        <v>0.64855324074074072</v>
      </c>
      <c r="C825" s="861">
        <v>46440</v>
      </c>
      <c r="D825" s="861">
        <v>0</v>
      </c>
      <c r="E825" s="861">
        <v>0</v>
      </c>
      <c r="F825" s="861">
        <v>75.108666999999997</v>
      </c>
      <c r="G825" s="861">
        <v>71.503466000000003</v>
      </c>
      <c r="H825" s="861">
        <v>65.099646000000007</v>
      </c>
      <c r="I825" s="861">
        <v>73.688531999999995</v>
      </c>
      <c r="J825" s="861">
        <v>71.139188000000004</v>
      </c>
      <c r="K825" s="861">
        <v>71.099725000000007</v>
      </c>
      <c r="L825" s="861">
        <v>73.608357999999996</v>
      </c>
      <c r="M825" s="861">
        <v>74.529358000000002</v>
      </c>
      <c r="N825" s="861">
        <v>-3.0090880000000002</v>
      </c>
      <c r="O825" s="861">
        <v>-6.9766700000000004</v>
      </c>
      <c r="P825" s="861">
        <v>-7.4668190000000001</v>
      </c>
      <c r="Q825" s="861">
        <v>-2.138976</v>
      </c>
      <c r="R825" s="861">
        <v>-3.0435500000000002</v>
      </c>
      <c r="S825" s="861">
        <v>-4.4707229999999996</v>
      </c>
      <c r="T825" s="861">
        <v>81.965187999999998</v>
      </c>
      <c r="U825" s="861">
        <v>73.327661000000006</v>
      </c>
      <c r="V825" s="861">
        <v>94.540386999999996</v>
      </c>
      <c r="W825" s="861">
        <v>93.629279999999994</v>
      </c>
      <c r="X825" s="861">
        <v>-0.85839399999999999</v>
      </c>
      <c r="Y825" s="861">
        <v>-1.2296499999999999</v>
      </c>
      <c r="Z825" s="861">
        <v>-6.7913800000000002</v>
      </c>
      <c r="AA825" s="861">
        <v>-6.9730449999999999</v>
      </c>
      <c r="AB825" s="861">
        <v>-6.3351369999999996</v>
      </c>
      <c r="AC825" s="861">
        <v>-9.7354880000000001</v>
      </c>
      <c r="AD825" s="861">
        <v>-13.611482000000001</v>
      </c>
      <c r="AE825" s="861">
        <v>108.83907600000001</v>
      </c>
      <c r="AF825" s="861">
        <v>99.847022999999993</v>
      </c>
      <c r="AG825" s="861">
        <v>91.136572999999999</v>
      </c>
      <c r="AH825" s="861">
        <v>113.876513</v>
      </c>
      <c r="AI825" s="861">
        <v>90.526652999999996</v>
      </c>
      <c r="AJ825" s="861">
        <v>79.103862000000007</v>
      </c>
      <c r="AK825" s="861">
        <v>-4.6616999999999997</v>
      </c>
      <c r="AL825" s="861">
        <v>-9.0769529999999996</v>
      </c>
      <c r="AM825" s="861">
        <v>-5.0967919999999998</v>
      </c>
      <c r="AN825" s="861">
        <v>94.299887999999996</v>
      </c>
      <c r="AO825" s="861">
        <v>92.811027999999993</v>
      </c>
      <c r="AP825" s="861">
        <v>92.696813000000006</v>
      </c>
      <c r="AQ825" s="861">
        <v>89.422106999999997</v>
      </c>
      <c r="AR825" s="861">
        <v>73.841936000000004</v>
      </c>
      <c r="AS825" s="861">
        <v>64.100244000000004</v>
      </c>
      <c r="AT825" s="861">
        <v>77.429782000000003</v>
      </c>
      <c r="AU825" s="861">
        <v>75.494274000000004</v>
      </c>
      <c r="AV825" s="861">
        <v>73.964268000000004</v>
      </c>
      <c r="AW825" s="861">
        <v>73.468468000000001</v>
      </c>
      <c r="AX825" s="861">
        <v>88.845864000000006</v>
      </c>
      <c r="AY825" s="861">
        <v>86.879170000000002</v>
      </c>
      <c r="AZ825" s="861">
        <v>-2.022637</v>
      </c>
      <c r="BA825" s="861">
        <v>-1.572759</v>
      </c>
      <c r="BB825" s="861">
        <v>-12.912875</v>
      </c>
      <c r="BC825" s="861">
        <v>-11.001132</v>
      </c>
      <c r="BD825" s="861">
        <v>-11.881671000000001</v>
      </c>
      <c r="BE825" s="861">
        <v>-7.4159059999999997</v>
      </c>
      <c r="BF825" s="861">
        <v>30.020572000000001</v>
      </c>
      <c r="BG825" s="861">
        <v>140.58523</v>
      </c>
      <c r="BH825" s="861">
        <v>109.733124</v>
      </c>
      <c r="BI825" s="861">
        <v>52.131394</v>
      </c>
      <c r="BJ825" s="861">
        <v>130.401006</v>
      </c>
      <c r="BK825" s="861">
        <v>85.871042000000003</v>
      </c>
      <c r="BL825" s="861">
        <v>77.423714000000004</v>
      </c>
      <c r="BM825" s="861">
        <v>-19.746123000000001</v>
      </c>
      <c r="BN825" s="861">
        <v>-12.328753000000001</v>
      </c>
      <c r="BO825" s="861">
        <v>-20.375107</v>
      </c>
      <c r="BP825" s="861">
        <v>-13.029097</v>
      </c>
      <c r="BQ825" s="861">
        <v>85.971523000000005</v>
      </c>
      <c r="BR825" s="861">
        <v>88.429778999999996</v>
      </c>
      <c r="BS825" s="861">
        <v>85.175740000000005</v>
      </c>
      <c r="BT825" s="861">
        <v>61.460456999999998</v>
      </c>
      <c r="BU825" s="861">
        <v>64.190516000000002</v>
      </c>
      <c r="BV825" s="861">
        <v>62.556677999999998</v>
      </c>
      <c r="BW825" s="861">
        <v>65.833978000000002</v>
      </c>
      <c r="BX825" s="861">
        <v>-12.363068999999999</v>
      </c>
      <c r="BY825" s="861">
        <v>-12.963955</v>
      </c>
      <c r="BZ825" s="861">
        <v>-14.794848</v>
      </c>
      <c r="CA825" s="861">
        <v>-17.718775999999998</v>
      </c>
      <c r="CB825" s="861">
        <v>-5.9489400000000003</v>
      </c>
      <c r="CC825" s="861">
        <v>-0.69198099999999996</v>
      </c>
      <c r="CD825" s="861">
        <v>-6.6172420000000001</v>
      </c>
      <c r="CE825" s="861">
        <v>-0.246723</v>
      </c>
      <c r="CF825" s="861">
        <v>-9.0909639999999996</v>
      </c>
      <c r="CG825" s="861">
        <v>-0.159329</v>
      </c>
      <c r="CH825" s="861">
        <v>-9.7312989999999999</v>
      </c>
      <c r="CI825" s="861">
        <v>-3.2360519999999999</v>
      </c>
      <c r="CJ825" s="861">
        <v>-6.1690810000000003</v>
      </c>
      <c r="CK825" s="861">
        <v>-1.6751259999999999</v>
      </c>
      <c r="CL825" s="861">
        <v>-6.8044609999999999</v>
      </c>
      <c r="CM825" s="861">
        <v>-0.73777300000000001</v>
      </c>
      <c r="CN825" s="861">
        <v>-8.7035239999999998</v>
      </c>
      <c r="CO825" s="861">
        <v>-3.3077030000000001</v>
      </c>
      <c r="CP825" s="861">
        <v>-9.5018580000000004</v>
      </c>
      <c r="CQ825" s="861">
        <v>-4.2350890000000003</v>
      </c>
      <c r="CR825" s="861">
        <v>-6.0985560000000003</v>
      </c>
      <c r="CS825" s="861">
        <v>-2.9940820000000001</v>
      </c>
      <c r="CT825" s="861">
        <v>-6.5363689999999997</v>
      </c>
      <c r="CU825" s="861">
        <v>-4.3701249999999998</v>
      </c>
      <c r="CV825" s="861">
        <v>-9.5493729999999992</v>
      </c>
      <c r="CW825" s="861">
        <v>-4.7442310000000001</v>
      </c>
      <c r="CX825" s="861">
        <v>-9.6387079999999994</v>
      </c>
      <c r="CY825" s="861">
        <v>-4.2624370000000003</v>
      </c>
      <c r="CZ825" s="861">
        <v>-5.7594589999999997</v>
      </c>
      <c r="DA825" s="861">
        <v>-3.4410440000000002</v>
      </c>
      <c r="DB825" s="861">
        <v>-6.7535670000000003</v>
      </c>
      <c r="DC825" s="861">
        <v>-3.9401079999999999</v>
      </c>
      <c r="DD825" s="861">
        <v>-9.2652629999999991</v>
      </c>
      <c r="DE825" s="861">
        <v>-6.3744490000000003</v>
      </c>
      <c r="DF825" s="861">
        <v>-9.8583610000000004</v>
      </c>
      <c r="DG825" s="861">
        <v>-5.3555109999999999</v>
      </c>
      <c r="DH825" s="861">
        <v>-5.7982579999999997</v>
      </c>
      <c r="DI825" s="861">
        <v>-4.2449349999999999</v>
      </c>
      <c r="DJ825" s="861">
        <v>-6.6235850000000003</v>
      </c>
      <c r="DK825" s="861">
        <v>-5.4739240000000002</v>
      </c>
      <c r="DL825" s="861">
        <v>-9.4659569999999995</v>
      </c>
      <c r="DM825" s="861">
        <v>-7.7249470000000002</v>
      </c>
      <c r="DN825" s="861">
        <v>-9.9151360000000004</v>
      </c>
      <c r="DO825" s="861">
        <v>-6.3682220000000003</v>
      </c>
      <c r="DP825" s="861">
        <v>-6.3756880000000002</v>
      </c>
      <c r="DQ825" s="861">
        <v>-5.0113789999999998</v>
      </c>
      <c r="DR825" s="861">
        <v>-7.0896369999999997</v>
      </c>
      <c r="DS825" s="861">
        <v>-6.3883539999999996</v>
      </c>
      <c r="DT825" s="861">
        <v>-9.1232769999999999</v>
      </c>
      <c r="DU825" s="861">
        <v>-8.8276249999999994</v>
      </c>
      <c r="DV825" s="861">
        <v>-10.100552</v>
      </c>
      <c r="DW825" s="861">
        <v>-6.6781769999999998</v>
      </c>
      <c r="DX825" s="861">
        <v>13.018459</v>
      </c>
      <c r="DY825" s="861">
        <v>8.6495639999999998</v>
      </c>
      <c r="DZ825" s="861">
        <v>163.70390599999999</v>
      </c>
      <c r="EA825" s="861">
        <v>150.81638000000001</v>
      </c>
      <c r="EB825" s="861">
        <v>121.32</v>
      </c>
      <c r="EC825" s="861">
        <v>1.2430000000000001</v>
      </c>
      <c r="ED825" s="861">
        <v>133.6</v>
      </c>
      <c r="EE825" s="861">
        <v>121.36</v>
      </c>
      <c r="EF825" s="861">
        <v>5.4509999999999996</v>
      </c>
      <c r="EG825" s="861">
        <v>655.29999999999995</v>
      </c>
      <c r="EH825" s="861">
        <v>121.38</v>
      </c>
      <c r="EI825" s="861">
        <v>4.9969999999999999</v>
      </c>
      <c r="EJ825" s="861">
        <v>592.1</v>
      </c>
      <c r="EK825" s="861">
        <v>11.331092999999999</v>
      </c>
      <c r="EL825" s="861">
        <v>4.0461859999999996</v>
      </c>
      <c r="EM825" s="861">
        <v>-16.427885</v>
      </c>
      <c r="EN825" s="861">
        <v>-24.421292999999999</v>
      </c>
      <c r="EO825" s="861">
        <v>95.637328999999994</v>
      </c>
      <c r="EP825" s="861">
        <v>90.008324000000002</v>
      </c>
      <c r="EQ825" s="861">
        <v>-6.0626759999999997</v>
      </c>
      <c r="ER825" s="861">
        <v>1786.460499</v>
      </c>
      <c r="ES825" s="861">
        <v>4235.3350369999998</v>
      </c>
      <c r="ET825" s="861">
        <v>3657.37851</v>
      </c>
      <c r="EU825" s="861"/>
      <c r="EV825" s="861"/>
      <c r="EW825" s="861"/>
      <c r="EX825" s="861"/>
      <c r="EY825" s="861"/>
      <c r="EZ825" s="861"/>
      <c r="FA825" s="861"/>
      <c r="FB825" s="861"/>
      <c r="FC825" s="861"/>
      <c r="FD825" s="861"/>
    </row>
    <row r="826" spans="1:160" x14ac:dyDescent="0.25">
      <c r="A826" s="837">
        <v>46146</v>
      </c>
      <c r="B826" s="836">
        <v>0.64924768518518516</v>
      </c>
      <c r="C826" s="861">
        <v>46500</v>
      </c>
      <c r="D826" s="861">
        <v>0</v>
      </c>
      <c r="E826" s="861">
        <v>0</v>
      </c>
      <c r="F826" s="861">
        <v>75.079172</v>
      </c>
      <c r="G826" s="861">
        <v>71.513716000000002</v>
      </c>
      <c r="H826" s="861">
        <v>64.991581999999994</v>
      </c>
      <c r="I826" s="861">
        <v>73.683347999999995</v>
      </c>
      <c r="J826" s="861">
        <v>71.134837000000005</v>
      </c>
      <c r="K826" s="861">
        <v>71.105134000000007</v>
      </c>
      <c r="L826" s="861">
        <v>73.597071999999997</v>
      </c>
      <c r="M826" s="861">
        <v>74.501602000000005</v>
      </c>
      <c r="N826" s="861">
        <v>-3.1264099999999999</v>
      </c>
      <c r="O826" s="861">
        <v>-7.2559129999999996</v>
      </c>
      <c r="P826" s="861">
        <v>-7.5943129999999996</v>
      </c>
      <c r="Q826" s="861">
        <v>-2.2592469999999998</v>
      </c>
      <c r="R826" s="861">
        <v>-3.2429260000000002</v>
      </c>
      <c r="S826" s="861">
        <v>-4.462548</v>
      </c>
      <c r="T826" s="861">
        <v>81.580847000000006</v>
      </c>
      <c r="U826" s="861">
        <v>73.240846000000005</v>
      </c>
      <c r="V826" s="861">
        <v>94.203024999999997</v>
      </c>
      <c r="W826" s="861">
        <v>93.294050999999996</v>
      </c>
      <c r="X826" s="861">
        <v>-1.4831350000000001</v>
      </c>
      <c r="Y826" s="861">
        <v>-1.713768</v>
      </c>
      <c r="Z826" s="861">
        <v>-7.6372999999999998</v>
      </c>
      <c r="AA826" s="861">
        <v>-7.7499919999999998</v>
      </c>
      <c r="AB826" s="861">
        <v>-7.108822</v>
      </c>
      <c r="AC826" s="861">
        <v>-10.399206</v>
      </c>
      <c r="AD826" s="861">
        <v>-14.225726999999999</v>
      </c>
      <c r="AE826" s="861">
        <v>107.052325</v>
      </c>
      <c r="AF826" s="861">
        <v>99.576955999999996</v>
      </c>
      <c r="AG826" s="861">
        <v>90.977041999999997</v>
      </c>
      <c r="AH826" s="861">
        <v>111.949037</v>
      </c>
      <c r="AI826" s="861">
        <v>90.184489999999997</v>
      </c>
      <c r="AJ826" s="861">
        <v>78.793745000000001</v>
      </c>
      <c r="AK826" s="861">
        <v>-5.5057970000000003</v>
      </c>
      <c r="AL826" s="861">
        <v>-9.8742640000000002</v>
      </c>
      <c r="AM826" s="861">
        <v>-5.7376040000000001</v>
      </c>
      <c r="AN826" s="861">
        <v>93.744783999999996</v>
      </c>
      <c r="AO826" s="861">
        <v>92.468348000000006</v>
      </c>
      <c r="AP826" s="861">
        <v>91.944533000000007</v>
      </c>
      <c r="AQ826" s="861">
        <v>89.111760000000004</v>
      </c>
      <c r="AR826" s="861">
        <v>73.826994999999997</v>
      </c>
      <c r="AS826" s="861">
        <v>64.169421999999997</v>
      </c>
      <c r="AT826" s="861">
        <v>77.300863000000007</v>
      </c>
      <c r="AU826" s="861">
        <v>75.427126999999999</v>
      </c>
      <c r="AV826" s="861">
        <v>73.803522000000001</v>
      </c>
      <c r="AW826" s="861">
        <v>73.308344000000005</v>
      </c>
      <c r="AX826" s="861">
        <v>88.712688</v>
      </c>
      <c r="AY826" s="861">
        <v>86.790277000000003</v>
      </c>
      <c r="AZ826" s="861">
        <v>-2.5797180000000002</v>
      </c>
      <c r="BA826" s="861">
        <v>-1.6915439999999999</v>
      </c>
      <c r="BB826" s="861">
        <v>-13.822074000000001</v>
      </c>
      <c r="BC826" s="861">
        <v>-11.886402</v>
      </c>
      <c r="BD826" s="861">
        <v>-12.833698</v>
      </c>
      <c r="BE826" s="861">
        <v>-9.4787700000000008</v>
      </c>
      <c r="BF826" s="861">
        <v>28.988479999999999</v>
      </c>
      <c r="BG826" s="861">
        <v>139.92516800000001</v>
      </c>
      <c r="BH826" s="861">
        <v>109.454762</v>
      </c>
      <c r="BI826" s="861">
        <v>52.043067999999998</v>
      </c>
      <c r="BJ826" s="861">
        <v>129.07338799999999</v>
      </c>
      <c r="BK826" s="861">
        <v>85.278178999999994</v>
      </c>
      <c r="BL826" s="861">
        <v>76.317791999999997</v>
      </c>
      <c r="BM826" s="861">
        <v>-20.982634000000001</v>
      </c>
      <c r="BN826" s="861">
        <v>-13.440186000000001</v>
      </c>
      <c r="BO826" s="861">
        <v>-21.706821000000001</v>
      </c>
      <c r="BP826" s="861">
        <v>-14.172469</v>
      </c>
      <c r="BQ826" s="861">
        <v>85.710624999999993</v>
      </c>
      <c r="BR826" s="861">
        <v>88.251054999999994</v>
      </c>
      <c r="BS826" s="861">
        <v>85.061476999999996</v>
      </c>
      <c r="BT826" s="861">
        <v>61.752848999999998</v>
      </c>
      <c r="BU826" s="861">
        <v>64.134539000000004</v>
      </c>
      <c r="BV826" s="861">
        <v>62.528886</v>
      </c>
      <c r="BW826" s="861">
        <v>65.841736999999995</v>
      </c>
      <c r="BX826" s="861">
        <v>-13.060389000000001</v>
      </c>
      <c r="BY826" s="861">
        <v>-13.755407</v>
      </c>
      <c r="BZ826" s="861">
        <v>-15.445112999999999</v>
      </c>
      <c r="CA826" s="861">
        <v>-19.730298000000001</v>
      </c>
      <c r="CB826" s="861">
        <v>-5.9309500000000002</v>
      </c>
      <c r="CC826" s="861">
        <v>-0.69562199999999996</v>
      </c>
      <c r="CD826" s="861">
        <v>-6.6409900000000004</v>
      </c>
      <c r="CE826" s="861">
        <v>-0.26191700000000001</v>
      </c>
      <c r="CF826" s="861">
        <v>-9.1177519999999994</v>
      </c>
      <c r="CG826" s="861">
        <v>-0.174655</v>
      </c>
      <c r="CH826" s="861">
        <v>-9.7512000000000008</v>
      </c>
      <c r="CI826" s="861">
        <v>-3.222318</v>
      </c>
      <c r="CJ826" s="861">
        <v>-6.1893370000000001</v>
      </c>
      <c r="CK826" s="861">
        <v>-1.66395</v>
      </c>
      <c r="CL826" s="861">
        <v>-6.8076699999999999</v>
      </c>
      <c r="CM826" s="861">
        <v>-0.70348500000000003</v>
      </c>
      <c r="CN826" s="861">
        <v>-8.7143719999999991</v>
      </c>
      <c r="CO826" s="861">
        <v>-3.3161369999999999</v>
      </c>
      <c r="CP826" s="861">
        <v>-9.5540929999999999</v>
      </c>
      <c r="CQ826" s="861">
        <v>-4.2775930000000004</v>
      </c>
      <c r="CR826" s="861">
        <v>-6.135586</v>
      </c>
      <c r="CS826" s="861">
        <v>-2.9891559999999999</v>
      </c>
      <c r="CT826" s="861">
        <v>-6.5425240000000002</v>
      </c>
      <c r="CU826" s="861">
        <v>-4.3646289999999999</v>
      </c>
      <c r="CV826" s="861">
        <v>-9.5513370000000002</v>
      </c>
      <c r="CW826" s="861">
        <v>-4.7219769999999999</v>
      </c>
      <c r="CX826" s="861">
        <v>-9.6459399999999995</v>
      </c>
      <c r="CY826" s="861">
        <v>-4.2612360000000002</v>
      </c>
      <c r="CZ826" s="861">
        <v>-5.7507960000000002</v>
      </c>
      <c r="DA826" s="861">
        <v>-3.4467219999999998</v>
      </c>
      <c r="DB826" s="861">
        <v>-6.7368629999999996</v>
      </c>
      <c r="DC826" s="861">
        <v>-3.8904740000000002</v>
      </c>
      <c r="DD826" s="861">
        <v>-9.2727489999999992</v>
      </c>
      <c r="DE826" s="861">
        <v>-6.3543700000000003</v>
      </c>
      <c r="DF826" s="861">
        <v>-9.8963549999999998</v>
      </c>
      <c r="DG826" s="861">
        <v>-5.3452500000000001</v>
      </c>
      <c r="DH826" s="861">
        <v>-5.7940509999999996</v>
      </c>
      <c r="DI826" s="861">
        <v>-4.2446279999999996</v>
      </c>
      <c r="DJ826" s="861">
        <v>-6.6246780000000003</v>
      </c>
      <c r="DK826" s="861">
        <v>-5.4731509999999997</v>
      </c>
      <c r="DL826" s="861">
        <v>-9.4852620000000005</v>
      </c>
      <c r="DM826" s="861">
        <v>-7.7325080000000002</v>
      </c>
      <c r="DN826" s="861">
        <v>-9.9118399999999998</v>
      </c>
      <c r="DO826" s="861">
        <v>-6.3831429999999996</v>
      </c>
      <c r="DP826" s="861">
        <v>-6.3990090000000004</v>
      </c>
      <c r="DQ826" s="861">
        <v>-5.0012939999999997</v>
      </c>
      <c r="DR826" s="861">
        <v>-7.081855</v>
      </c>
      <c r="DS826" s="861">
        <v>-6.382447</v>
      </c>
      <c r="DT826" s="861">
        <v>-9.1425719999999995</v>
      </c>
      <c r="DU826" s="861">
        <v>-8.8202099999999994</v>
      </c>
      <c r="DV826" s="861">
        <v>-10.123269000000001</v>
      </c>
      <c r="DW826" s="861">
        <v>-6.6872319999999998</v>
      </c>
      <c r="DX826" s="861">
        <v>12.746864</v>
      </c>
      <c r="DY826" s="861">
        <v>8.2150999999999996</v>
      </c>
      <c r="DZ826" s="861">
        <v>162.973491</v>
      </c>
      <c r="EA826" s="861">
        <v>150.716646</v>
      </c>
      <c r="EB826" s="861">
        <v>120.93</v>
      </c>
      <c r="EC826" s="861">
        <v>3.266</v>
      </c>
      <c r="ED826" s="861">
        <v>388.8</v>
      </c>
      <c r="EE826" s="861">
        <v>120.8</v>
      </c>
      <c r="EF826" s="861">
        <v>5.45</v>
      </c>
      <c r="EG826" s="861">
        <v>646.6</v>
      </c>
      <c r="EH826" s="861">
        <v>120.78</v>
      </c>
      <c r="EI826" s="861">
        <v>4.9459999999999997</v>
      </c>
      <c r="EJ826" s="861">
        <v>586.9</v>
      </c>
      <c r="EK826" s="861">
        <v>11.157579999999999</v>
      </c>
      <c r="EL826" s="861">
        <v>3.5713089999999998</v>
      </c>
      <c r="EM826" s="861">
        <v>-16.895184</v>
      </c>
      <c r="EN826" s="861">
        <v>-25.278130000000001</v>
      </c>
      <c r="EO826" s="861">
        <v>95.326409999999996</v>
      </c>
      <c r="EP826" s="861">
        <v>89.963528999999994</v>
      </c>
      <c r="EQ826" s="861">
        <v>-6.0669820000000003</v>
      </c>
      <c r="ER826" s="861">
        <v>1790.2383279999999</v>
      </c>
      <c r="ES826" s="861">
        <v>4246.1665990000001</v>
      </c>
      <c r="ET826" s="861">
        <v>3667.1930830000001</v>
      </c>
      <c r="EU826" s="861"/>
      <c r="EV826" s="861"/>
      <c r="EW826" s="861"/>
      <c r="EX826" s="861"/>
      <c r="EY826" s="861"/>
      <c r="EZ826" s="861"/>
      <c r="FA826" s="861"/>
      <c r="FB826" s="861"/>
      <c r="FC826" s="861"/>
      <c r="FD826" s="861"/>
    </row>
    <row r="827" spans="1:160" x14ac:dyDescent="0.25">
      <c r="A827" s="837">
        <v>46146</v>
      </c>
      <c r="B827" s="836">
        <v>0.64994212962962961</v>
      </c>
      <c r="C827" s="861">
        <v>46560</v>
      </c>
      <c r="D827" s="861">
        <v>0</v>
      </c>
      <c r="E827" s="861">
        <v>0</v>
      </c>
      <c r="F827" s="861">
        <v>74.957814999999997</v>
      </c>
      <c r="G827" s="861">
        <v>71.506375000000006</v>
      </c>
      <c r="H827" s="861">
        <v>64.935027000000005</v>
      </c>
      <c r="I827" s="861">
        <v>73.666668000000001</v>
      </c>
      <c r="J827" s="861">
        <v>71.052332000000007</v>
      </c>
      <c r="K827" s="861">
        <v>71.082037999999997</v>
      </c>
      <c r="L827" s="861">
        <v>73.589961000000002</v>
      </c>
      <c r="M827" s="861">
        <v>74.476322999999994</v>
      </c>
      <c r="N827" s="861">
        <v>-3.3500179999999999</v>
      </c>
      <c r="O827" s="861">
        <v>-7.6450649999999998</v>
      </c>
      <c r="P827" s="861">
        <v>-7.9855429999999998</v>
      </c>
      <c r="Q827" s="861">
        <v>-2.3808660000000001</v>
      </c>
      <c r="R827" s="861">
        <v>-3.6081439999999998</v>
      </c>
      <c r="S827" s="861">
        <v>-4.6413570000000002</v>
      </c>
      <c r="T827" s="861">
        <v>81.634341000000006</v>
      </c>
      <c r="U827" s="861">
        <v>72.921475000000001</v>
      </c>
      <c r="V827" s="861">
        <v>93.813942999999995</v>
      </c>
      <c r="W827" s="861">
        <v>92.865673000000001</v>
      </c>
      <c r="X827" s="861">
        <v>-1.8067059999999999</v>
      </c>
      <c r="Y827" s="861">
        <v>-2.2640159999999998</v>
      </c>
      <c r="Z827" s="861">
        <v>-8.1014219999999995</v>
      </c>
      <c r="AA827" s="861">
        <v>-8.2492959999999993</v>
      </c>
      <c r="AB827" s="861">
        <v>-7.607666</v>
      </c>
      <c r="AC827" s="861">
        <v>-10.775645000000001</v>
      </c>
      <c r="AD827" s="861">
        <v>-14.538164999999999</v>
      </c>
      <c r="AE827" s="861">
        <v>106.145285</v>
      </c>
      <c r="AF827" s="861">
        <v>99.120957000000004</v>
      </c>
      <c r="AG827" s="861">
        <v>90.512017</v>
      </c>
      <c r="AH827" s="861">
        <v>110.599333</v>
      </c>
      <c r="AI827" s="861">
        <v>89.821386000000004</v>
      </c>
      <c r="AJ827" s="861">
        <v>78.458225999999996</v>
      </c>
      <c r="AK827" s="861">
        <v>-6.0804840000000002</v>
      </c>
      <c r="AL827" s="861">
        <v>-10.372515999999999</v>
      </c>
      <c r="AM827" s="861">
        <v>-6.2564149999999996</v>
      </c>
      <c r="AN827" s="861">
        <v>93.334436999999994</v>
      </c>
      <c r="AO827" s="861">
        <v>92.108671000000001</v>
      </c>
      <c r="AP827" s="861">
        <v>91.699415999999999</v>
      </c>
      <c r="AQ827" s="861">
        <v>88.941912000000002</v>
      </c>
      <c r="AR827" s="861">
        <v>73.845129</v>
      </c>
      <c r="AS827" s="861">
        <v>64.163805999999994</v>
      </c>
      <c r="AT827" s="861">
        <v>77.400178999999994</v>
      </c>
      <c r="AU827" s="861">
        <v>75.490778000000006</v>
      </c>
      <c r="AV827" s="861">
        <v>73.942580000000007</v>
      </c>
      <c r="AW827" s="861">
        <v>73.143356999999995</v>
      </c>
      <c r="AX827" s="861">
        <v>88.449162999999999</v>
      </c>
      <c r="AY827" s="861">
        <v>86.537006000000005</v>
      </c>
      <c r="AZ827" s="861">
        <v>-2.8430710000000001</v>
      </c>
      <c r="BA827" s="861">
        <v>-1.914218</v>
      </c>
      <c r="BB827" s="861">
        <v>-14.685859000000001</v>
      </c>
      <c r="BC827" s="861">
        <v>-12.682501999999999</v>
      </c>
      <c r="BD827" s="861">
        <v>-13.699908000000001</v>
      </c>
      <c r="BE827" s="861">
        <v>-9.5508830000000007</v>
      </c>
      <c r="BF827" s="861">
        <v>30.760451</v>
      </c>
      <c r="BG827" s="861">
        <v>139.74005199999999</v>
      </c>
      <c r="BH827" s="861">
        <v>109.214033</v>
      </c>
      <c r="BI827" s="861">
        <v>51.881276999999997</v>
      </c>
      <c r="BJ827" s="861">
        <v>128.62567899999999</v>
      </c>
      <c r="BK827" s="861">
        <v>84.922667000000004</v>
      </c>
      <c r="BL827" s="861">
        <v>75.626435000000001</v>
      </c>
      <c r="BM827" s="861">
        <v>-21.888967000000001</v>
      </c>
      <c r="BN827" s="861">
        <v>-14.231182</v>
      </c>
      <c r="BO827" s="861">
        <v>-19.148679000000001</v>
      </c>
      <c r="BP827" s="861">
        <v>-15.237838</v>
      </c>
      <c r="BQ827" s="861">
        <v>85.329961999999995</v>
      </c>
      <c r="BR827" s="861">
        <v>88.254771000000005</v>
      </c>
      <c r="BS827" s="861">
        <v>84.953731000000005</v>
      </c>
      <c r="BT827" s="861">
        <v>61.612921999999998</v>
      </c>
      <c r="BU827" s="861">
        <v>64.202600000000004</v>
      </c>
      <c r="BV827" s="861">
        <v>62.534491000000003</v>
      </c>
      <c r="BW827" s="861">
        <v>65.814012000000005</v>
      </c>
      <c r="BX827" s="861">
        <v>-13.244735</v>
      </c>
      <c r="BY827" s="861">
        <v>-13.871957999999999</v>
      </c>
      <c r="BZ827" s="861">
        <v>-17.010259000000001</v>
      </c>
      <c r="CA827" s="861">
        <v>-20.594151</v>
      </c>
      <c r="CB827" s="861">
        <v>-5.8868140000000002</v>
      </c>
      <c r="CC827" s="861">
        <v>-0.66947699999999999</v>
      </c>
      <c r="CD827" s="861">
        <v>-6.6015319999999997</v>
      </c>
      <c r="CE827" s="861">
        <v>-0.22562099999999999</v>
      </c>
      <c r="CF827" s="861">
        <v>-9.1010439999999999</v>
      </c>
      <c r="CG827" s="861">
        <v>-0.17019400000000001</v>
      </c>
      <c r="CH827" s="861">
        <v>-9.7279060000000008</v>
      </c>
      <c r="CI827" s="861">
        <v>-3.2192280000000002</v>
      </c>
      <c r="CJ827" s="861">
        <v>-6.1325890000000003</v>
      </c>
      <c r="CK827" s="861">
        <v>-1.6507350000000001</v>
      </c>
      <c r="CL827" s="861">
        <v>-6.7859439999999998</v>
      </c>
      <c r="CM827" s="861">
        <v>-0.69630300000000001</v>
      </c>
      <c r="CN827" s="861">
        <v>-8.6878390000000003</v>
      </c>
      <c r="CO827" s="861">
        <v>-3.3139759999999998</v>
      </c>
      <c r="CP827" s="861">
        <v>-9.5273800000000008</v>
      </c>
      <c r="CQ827" s="861">
        <v>-4.2352869999999996</v>
      </c>
      <c r="CR827" s="861">
        <v>-6.0460500000000001</v>
      </c>
      <c r="CS827" s="861">
        <v>-2.973392</v>
      </c>
      <c r="CT827" s="861">
        <v>-6.5191660000000002</v>
      </c>
      <c r="CU827" s="861">
        <v>-4.3455380000000003</v>
      </c>
      <c r="CV827" s="861">
        <v>-9.5489709999999999</v>
      </c>
      <c r="CW827" s="861">
        <v>-4.7247490000000001</v>
      </c>
      <c r="CX827" s="861">
        <v>-9.639208</v>
      </c>
      <c r="CY827" s="861">
        <v>-4.2643269999999998</v>
      </c>
      <c r="CZ827" s="861">
        <v>-5.7473679999999998</v>
      </c>
      <c r="DA827" s="861">
        <v>-3.4265940000000001</v>
      </c>
      <c r="DB827" s="861">
        <v>-6.7367080000000001</v>
      </c>
      <c r="DC827" s="861">
        <v>-3.9233229999999999</v>
      </c>
      <c r="DD827" s="861">
        <v>-9.2535260000000008</v>
      </c>
      <c r="DE827" s="861">
        <v>-6.3487669999999996</v>
      </c>
      <c r="DF827" s="861">
        <v>-9.8733179999999994</v>
      </c>
      <c r="DG827" s="861">
        <v>-5.3293650000000001</v>
      </c>
      <c r="DH827" s="861">
        <v>-5.7851470000000003</v>
      </c>
      <c r="DI827" s="861">
        <v>-4.217835</v>
      </c>
      <c r="DJ827" s="861">
        <v>-6.6089890000000002</v>
      </c>
      <c r="DK827" s="861">
        <v>-5.4728669999999999</v>
      </c>
      <c r="DL827" s="861">
        <v>-9.4755769999999995</v>
      </c>
      <c r="DM827" s="861">
        <v>-7.7298650000000002</v>
      </c>
      <c r="DN827" s="861">
        <v>-9.9268099999999997</v>
      </c>
      <c r="DO827" s="861">
        <v>-6.3695649999999997</v>
      </c>
      <c r="DP827" s="861">
        <v>-6.3779640000000004</v>
      </c>
      <c r="DQ827" s="861">
        <v>-4.9954229999999997</v>
      </c>
      <c r="DR827" s="861">
        <v>-7.0801689999999997</v>
      </c>
      <c r="DS827" s="861">
        <v>-6.4068949999999996</v>
      </c>
      <c r="DT827" s="861">
        <v>-9.1324240000000003</v>
      </c>
      <c r="DU827" s="861">
        <v>-8.8433259999999994</v>
      </c>
      <c r="DV827" s="861">
        <v>-10.130177</v>
      </c>
      <c r="DW827" s="861">
        <v>-6.6913020000000003</v>
      </c>
      <c r="DX827" s="861">
        <v>12.586425</v>
      </c>
      <c r="DY827" s="861">
        <v>7.7467110000000003</v>
      </c>
      <c r="DZ827" s="861">
        <v>161.911114</v>
      </c>
      <c r="EA827" s="861">
        <v>149.821854</v>
      </c>
      <c r="EB827" s="861">
        <v>121.01</v>
      </c>
      <c r="EC827" s="861">
        <v>3.27</v>
      </c>
      <c r="ED827" s="861">
        <v>390</v>
      </c>
      <c r="EE827" s="861">
        <v>121.15</v>
      </c>
      <c r="EF827" s="861">
        <v>5.4029999999999996</v>
      </c>
      <c r="EG827" s="861">
        <v>645.1</v>
      </c>
      <c r="EH827" s="861">
        <v>121.12</v>
      </c>
      <c r="EI827" s="861">
        <v>4.8780000000000001</v>
      </c>
      <c r="EJ827" s="861">
        <v>577.9</v>
      </c>
      <c r="EK827" s="861">
        <v>10.916497</v>
      </c>
      <c r="EL827" s="861">
        <v>7.0674840000000003</v>
      </c>
      <c r="EM827" s="861">
        <v>-17.172912</v>
      </c>
      <c r="EN827" s="861">
        <v>-26.216163000000002</v>
      </c>
      <c r="EO827" s="861">
        <v>94.872506000000001</v>
      </c>
      <c r="EP827" s="861">
        <v>89.560750999999996</v>
      </c>
      <c r="EQ827" s="861">
        <v>-6.0536789999999998</v>
      </c>
      <c r="ER827" s="861">
        <v>1796.7281809999999</v>
      </c>
      <c r="ES827" s="861">
        <v>4256.9346409999998</v>
      </c>
      <c r="ET827" s="861">
        <v>3676.9086689999999</v>
      </c>
      <c r="EU827" s="861"/>
      <c r="EV827" s="861"/>
      <c r="EW827" s="861"/>
      <c r="EX827" s="861"/>
      <c r="EY827" s="861"/>
      <c r="EZ827" s="861"/>
      <c r="FA827" s="861"/>
      <c r="FB827" s="861"/>
      <c r="FC827" s="861"/>
      <c r="FD827" s="861"/>
    </row>
    <row r="828" spans="1:160" x14ac:dyDescent="0.25">
      <c r="A828" s="837">
        <v>46146</v>
      </c>
      <c r="B828" s="836">
        <v>0.65063657407407405</v>
      </c>
      <c r="C828" s="861">
        <v>46620</v>
      </c>
      <c r="D828" s="861">
        <v>0</v>
      </c>
      <c r="E828" s="861">
        <v>0</v>
      </c>
      <c r="F828" s="861">
        <v>74.861140000000006</v>
      </c>
      <c r="G828" s="861">
        <v>71.456390999999996</v>
      </c>
      <c r="H828" s="861">
        <v>64.871397999999999</v>
      </c>
      <c r="I828" s="861">
        <v>73.657625999999993</v>
      </c>
      <c r="J828" s="861">
        <v>70.966023000000007</v>
      </c>
      <c r="K828" s="861">
        <v>71.054721000000001</v>
      </c>
      <c r="L828" s="861">
        <v>73.562387999999999</v>
      </c>
      <c r="M828" s="861">
        <v>74.485551000000001</v>
      </c>
      <c r="N828" s="861">
        <v>-3.7045729999999999</v>
      </c>
      <c r="O828" s="861">
        <v>-7.9005039999999997</v>
      </c>
      <c r="P828" s="861">
        <v>-8.0862289999999994</v>
      </c>
      <c r="Q828" s="861">
        <v>-2.5320100000000001</v>
      </c>
      <c r="R828" s="861">
        <v>-3.8478810000000001</v>
      </c>
      <c r="S828" s="861">
        <v>-4.7371800000000004</v>
      </c>
      <c r="T828" s="861">
        <v>81.370143999999996</v>
      </c>
      <c r="U828" s="861">
        <v>73.134339999999995</v>
      </c>
      <c r="V828" s="861">
        <v>93.517037999999999</v>
      </c>
      <c r="W828" s="861">
        <v>92.511740000000003</v>
      </c>
      <c r="X828" s="861">
        <v>-2.016257</v>
      </c>
      <c r="Y828" s="861">
        <v>-2.501398</v>
      </c>
      <c r="Z828" s="861">
        <v>-8.4519249999999992</v>
      </c>
      <c r="AA828" s="861">
        <v>-8.6167390000000008</v>
      </c>
      <c r="AB828" s="861">
        <v>-7.9861230000000001</v>
      </c>
      <c r="AC828" s="861">
        <v>-11.104283000000001</v>
      </c>
      <c r="AD828" s="861">
        <v>-14.814856000000001</v>
      </c>
      <c r="AE828" s="861">
        <v>105.37317299999999</v>
      </c>
      <c r="AF828" s="861">
        <v>98.660579999999996</v>
      </c>
      <c r="AG828" s="861">
        <v>89.885221999999999</v>
      </c>
      <c r="AH828" s="861">
        <v>109.743623</v>
      </c>
      <c r="AI828" s="861">
        <v>89.581584000000007</v>
      </c>
      <c r="AJ828" s="861">
        <v>78.189584999999994</v>
      </c>
      <c r="AK828" s="861">
        <v>-6.4152089999999999</v>
      </c>
      <c r="AL828" s="861">
        <v>-10.805731</v>
      </c>
      <c r="AM828" s="861">
        <v>-6.5369840000000003</v>
      </c>
      <c r="AN828" s="861">
        <v>93.019566999999995</v>
      </c>
      <c r="AO828" s="861">
        <v>91.779289000000006</v>
      </c>
      <c r="AP828" s="861">
        <v>91.104159999999993</v>
      </c>
      <c r="AQ828" s="861">
        <v>88.617574000000005</v>
      </c>
      <c r="AR828" s="861">
        <v>73.705922999999999</v>
      </c>
      <c r="AS828" s="861">
        <v>64.138525999999999</v>
      </c>
      <c r="AT828" s="861">
        <v>77.229422999999997</v>
      </c>
      <c r="AU828" s="861">
        <v>75.413794999999993</v>
      </c>
      <c r="AV828" s="861">
        <v>73.549441999999999</v>
      </c>
      <c r="AW828" s="861">
        <v>73.415324999999996</v>
      </c>
      <c r="AX828" s="861">
        <v>87.973517999999999</v>
      </c>
      <c r="AY828" s="861">
        <v>86.055310000000006</v>
      </c>
      <c r="AZ828" s="861">
        <v>-3.103834</v>
      </c>
      <c r="BA828" s="861">
        <v>-2.0842130000000001</v>
      </c>
      <c r="BB828" s="861">
        <v>-15.213882</v>
      </c>
      <c r="BC828" s="861">
        <v>-13.248003000000001</v>
      </c>
      <c r="BD828" s="861">
        <v>-14.228524</v>
      </c>
      <c r="BE828" s="861">
        <v>-10.460139</v>
      </c>
      <c r="BF828" s="861">
        <v>30.448709000000001</v>
      </c>
      <c r="BG828" s="861">
        <v>140.008825</v>
      </c>
      <c r="BH828" s="861">
        <v>108.93902799999999</v>
      </c>
      <c r="BI828" s="861">
        <v>51.721108000000001</v>
      </c>
      <c r="BJ828" s="861">
        <v>128.41416799999999</v>
      </c>
      <c r="BK828" s="861">
        <v>84.427484000000007</v>
      </c>
      <c r="BL828" s="861">
        <v>75.187523999999996</v>
      </c>
      <c r="BM828" s="861">
        <v>-22.299686999999999</v>
      </c>
      <c r="BN828" s="861">
        <v>-14.707041</v>
      </c>
      <c r="BO828" s="861">
        <v>-21.990435999999999</v>
      </c>
      <c r="BP828" s="861">
        <v>-15.707352999999999</v>
      </c>
      <c r="BQ828" s="861">
        <v>84.891281000000006</v>
      </c>
      <c r="BR828" s="861">
        <v>88.044678000000005</v>
      </c>
      <c r="BS828" s="861">
        <v>84.652625</v>
      </c>
      <c r="BT828" s="861">
        <v>61.691018</v>
      </c>
      <c r="BU828" s="861">
        <v>64.139483999999996</v>
      </c>
      <c r="BV828" s="861">
        <v>62.530839999999998</v>
      </c>
      <c r="BW828" s="861">
        <v>65.848806999999994</v>
      </c>
      <c r="BX828" s="861">
        <v>-13.514938000000001</v>
      </c>
      <c r="BY828" s="861">
        <v>-14.099443000000001</v>
      </c>
      <c r="BZ828" s="861">
        <v>-18.138463000000002</v>
      </c>
      <c r="CA828" s="861">
        <v>-20.981959</v>
      </c>
      <c r="CB828" s="861">
        <v>-5.8911790000000002</v>
      </c>
      <c r="CC828" s="861">
        <v>-0.63818699999999995</v>
      </c>
      <c r="CD828" s="861">
        <v>-6.6236329999999999</v>
      </c>
      <c r="CE828" s="861">
        <v>-0.23594899999999999</v>
      </c>
      <c r="CF828" s="861">
        <v>-9.0757279999999998</v>
      </c>
      <c r="CG828" s="861">
        <v>-0.131827</v>
      </c>
      <c r="CH828" s="861">
        <v>-9.7562219999999993</v>
      </c>
      <c r="CI828" s="861">
        <v>-3.2147519999999998</v>
      </c>
      <c r="CJ828" s="861">
        <v>-6.1775380000000002</v>
      </c>
      <c r="CK828" s="861">
        <v>-1.629588</v>
      </c>
      <c r="CL828" s="861">
        <v>-6.790775</v>
      </c>
      <c r="CM828" s="861">
        <v>-0.66871199999999997</v>
      </c>
      <c r="CN828" s="861">
        <v>-8.6775260000000003</v>
      </c>
      <c r="CO828" s="861">
        <v>-3.2796020000000001</v>
      </c>
      <c r="CP828" s="861">
        <v>-9.5403780000000005</v>
      </c>
      <c r="CQ828" s="861">
        <v>-4.2165520000000001</v>
      </c>
      <c r="CR828" s="861">
        <v>-6.0920920000000001</v>
      </c>
      <c r="CS828" s="861">
        <v>-2.970011</v>
      </c>
      <c r="CT828" s="861">
        <v>-6.5442609999999997</v>
      </c>
      <c r="CU828" s="861">
        <v>-4.3231020000000004</v>
      </c>
      <c r="CV828" s="861">
        <v>-9.5324480000000005</v>
      </c>
      <c r="CW828" s="861">
        <v>-4.7083510000000004</v>
      </c>
      <c r="CX828" s="861">
        <v>-9.6612200000000001</v>
      </c>
      <c r="CY828" s="861">
        <v>-4.2429009999999998</v>
      </c>
      <c r="CZ828" s="861">
        <v>-5.7328849999999996</v>
      </c>
      <c r="DA828" s="861">
        <v>-3.4228179999999999</v>
      </c>
      <c r="DB828" s="861">
        <v>-6.7128350000000001</v>
      </c>
      <c r="DC828" s="861">
        <v>-3.8735249999999999</v>
      </c>
      <c r="DD828" s="861">
        <v>-9.2544660000000007</v>
      </c>
      <c r="DE828" s="861">
        <v>-6.3254390000000003</v>
      </c>
      <c r="DF828" s="861">
        <v>-9.8920390000000005</v>
      </c>
      <c r="DG828" s="861">
        <v>-5.3092860000000002</v>
      </c>
      <c r="DH828" s="861">
        <v>-5.7771749999999997</v>
      </c>
      <c r="DI828" s="861">
        <v>-4.2010360000000002</v>
      </c>
      <c r="DJ828" s="861">
        <v>-6.6210680000000002</v>
      </c>
      <c r="DK828" s="861">
        <v>-5.4485789999999996</v>
      </c>
      <c r="DL828" s="861">
        <v>-9.4712189999999996</v>
      </c>
      <c r="DM828" s="861">
        <v>-7.7058790000000004</v>
      </c>
      <c r="DN828" s="861">
        <v>-9.9145620000000001</v>
      </c>
      <c r="DO828" s="861">
        <v>-6.3489870000000002</v>
      </c>
      <c r="DP828" s="861">
        <v>-6.3774509999999998</v>
      </c>
      <c r="DQ828" s="861">
        <v>-4.9702219999999997</v>
      </c>
      <c r="DR828" s="861">
        <v>-7.064228</v>
      </c>
      <c r="DS828" s="861">
        <v>-6.368106</v>
      </c>
      <c r="DT828" s="861">
        <v>-9.105105</v>
      </c>
      <c r="DU828" s="861">
        <v>-8.8089919999999999</v>
      </c>
      <c r="DV828" s="861">
        <v>-10.123231000000001</v>
      </c>
      <c r="DW828" s="861">
        <v>-6.6573169999999999</v>
      </c>
      <c r="DX828" s="861">
        <v>12.453252000000001</v>
      </c>
      <c r="DY828" s="861">
        <v>7.5462230000000003</v>
      </c>
      <c r="DZ828" s="861">
        <v>161.20237700000001</v>
      </c>
      <c r="EA828" s="861">
        <v>149.00541200000001</v>
      </c>
      <c r="EB828" s="861">
        <v>121.37</v>
      </c>
      <c r="EC828" s="861">
        <v>1.242</v>
      </c>
      <c r="ED828" s="861">
        <v>133.80000000000001</v>
      </c>
      <c r="EE828" s="861">
        <v>121.49</v>
      </c>
      <c r="EF828" s="861">
        <v>5.3849999999999998</v>
      </c>
      <c r="EG828" s="861">
        <v>647.29999999999995</v>
      </c>
      <c r="EH828" s="861">
        <v>121.49</v>
      </c>
      <c r="EI828" s="861">
        <v>4.8490000000000002</v>
      </c>
      <c r="EJ828" s="861">
        <v>578.9</v>
      </c>
      <c r="EK828" s="861">
        <v>10.867418000000001</v>
      </c>
      <c r="EL828" s="861">
        <v>4.631907</v>
      </c>
      <c r="EM828" s="861">
        <v>-17.404402000000001</v>
      </c>
      <c r="EN828" s="861">
        <v>-26.622343000000001</v>
      </c>
      <c r="EO828" s="861">
        <v>94.568583000000004</v>
      </c>
      <c r="EP828" s="861">
        <v>89.191837000000007</v>
      </c>
      <c r="EQ828" s="861">
        <v>-6.0439369999999997</v>
      </c>
      <c r="ER828" s="861">
        <v>1799.4561619999999</v>
      </c>
      <c r="ES828" s="861">
        <v>4267.6958009999998</v>
      </c>
      <c r="ET828" s="861">
        <v>3686.5497529999998</v>
      </c>
      <c r="EU828" s="861"/>
      <c r="EV828" s="861"/>
      <c r="EW828" s="861"/>
      <c r="EX828" s="861"/>
      <c r="EY828" s="861"/>
      <c r="EZ828" s="861"/>
      <c r="FA828" s="861"/>
      <c r="FB828" s="861"/>
      <c r="FC828" s="861"/>
      <c r="FD828" s="861"/>
    </row>
    <row r="829" spans="1:160" x14ac:dyDescent="0.25">
      <c r="A829" s="837">
        <v>46146</v>
      </c>
      <c r="B829" s="836">
        <v>0.65133101851851849</v>
      </c>
      <c r="C829" s="861">
        <v>46680</v>
      </c>
      <c r="D829" s="861">
        <v>0</v>
      </c>
      <c r="E829" s="861">
        <v>0</v>
      </c>
      <c r="F829" s="861">
        <v>74.900547000000003</v>
      </c>
      <c r="G829" s="861">
        <v>71.438693999999998</v>
      </c>
      <c r="H829" s="861">
        <v>65.007879000000003</v>
      </c>
      <c r="I829" s="861">
        <v>73.628287</v>
      </c>
      <c r="J829" s="861">
        <v>70.930648000000005</v>
      </c>
      <c r="K829" s="861">
        <v>71.050753999999998</v>
      </c>
      <c r="L829" s="861">
        <v>73.569672999999995</v>
      </c>
      <c r="M829" s="861">
        <v>74.468314000000007</v>
      </c>
      <c r="N829" s="861">
        <v>-3.7394579999999999</v>
      </c>
      <c r="O829" s="861">
        <v>-8.2327279999999998</v>
      </c>
      <c r="P829" s="861">
        <v>-8.3979529999999993</v>
      </c>
      <c r="Q829" s="861">
        <v>-2.7336990000000001</v>
      </c>
      <c r="R829" s="861">
        <v>-4.0406849999999999</v>
      </c>
      <c r="S829" s="861">
        <v>-4.5932620000000002</v>
      </c>
      <c r="T829" s="861">
        <v>81.256619999999998</v>
      </c>
      <c r="U829" s="861">
        <v>72.312365999999997</v>
      </c>
      <c r="V829" s="861">
        <v>93.232498000000007</v>
      </c>
      <c r="W829" s="861">
        <v>92.242609000000002</v>
      </c>
      <c r="X829" s="861">
        <v>-2.142366</v>
      </c>
      <c r="Y829" s="861">
        <v>-2.8506339999999999</v>
      </c>
      <c r="Z829" s="861">
        <v>-8.6447210000000005</v>
      </c>
      <c r="AA829" s="861">
        <v>-8.7941269999999996</v>
      </c>
      <c r="AB829" s="861">
        <v>-8.1506959999999999</v>
      </c>
      <c r="AC829" s="861">
        <v>-11.311521000000001</v>
      </c>
      <c r="AD829" s="861">
        <v>-14.951347</v>
      </c>
      <c r="AE829" s="861">
        <v>105.062386</v>
      </c>
      <c r="AF829" s="861">
        <v>98.276720999999995</v>
      </c>
      <c r="AG829" s="861">
        <v>89.423586</v>
      </c>
      <c r="AH829" s="861">
        <v>109.17832799999999</v>
      </c>
      <c r="AI829" s="861">
        <v>89.352379999999997</v>
      </c>
      <c r="AJ829" s="861">
        <v>77.917773999999994</v>
      </c>
      <c r="AK829" s="861">
        <v>-6.6989070000000002</v>
      </c>
      <c r="AL829" s="861">
        <v>-10.995150000000001</v>
      </c>
      <c r="AM829" s="861">
        <v>-6.8320600000000002</v>
      </c>
      <c r="AN829" s="861">
        <v>92.717909000000006</v>
      </c>
      <c r="AO829" s="861">
        <v>91.605968000000004</v>
      </c>
      <c r="AP829" s="861">
        <v>91.032712000000004</v>
      </c>
      <c r="AQ829" s="861">
        <v>88.476061999999999</v>
      </c>
      <c r="AR829" s="861">
        <v>73.663183000000004</v>
      </c>
      <c r="AS829" s="861">
        <v>64.145787999999996</v>
      </c>
      <c r="AT829" s="861">
        <v>77.305856000000006</v>
      </c>
      <c r="AU829" s="861">
        <v>75.406799000000007</v>
      </c>
      <c r="AV829" s="861">
        <v>73.601242999999997</v>
      </c>
      <c r="AW829" s="861">
        <v>73.023786999999999</v>
      </c>
      <c r="AX829" s="861">
        <v>87.917345999999995</v>
      </c>
      <c r="AY829" s="861">
        <v>85.915187000000003</v>
      </c>
      <c r="AZ829" s="861">
        <v>-3.2876629999999998</v>
      </c>
      <c r="BA829" s="861">
        <v>-2.232977</v>
      </c>
      <c r="BB829" s="861">
        <v>-15.570565</v>
      </c>
      <c r="BC829" s="861">
        <v>-13.581394</v>
      </c>
      <c r="BD829" s="861">
        <v>-14.588433</v>
      </c>
      <c r="BE829" s="861">
        <v>-11.274554</v>
      </c>
      <c r="BF829" s="861">
        <v>30.251242000000001</v>
      </c>
      <c r="BG829" s="861">
        <v>139.91918699999999</v>
      </c>
      <c r="BH829" s="861">
        <v>108.627712</v>
      </c>
      <c r="BI829" s="861">
        <v>51.576498999999998</v>
      </c>
      <c r="BJ829" s="861">
        <v>128.546629</v>
      </c>
      <c r="BK829" s="861">
        <v>84.371870999999999</v>
      </c>
      <c r="BL829" s="861">
        <v>75.068800999999993</v>
      </c>
      <c r="BM829" s="861">
        <v>-22.628094999999998</v>
      </c>
      <c r="BN829" s="861">
        <v>-15.032788999999999</v>
      </c>
      <c r="BO829" s="861">
        <v>-23.119637000000001</v>
      </c>
      <c r="BP829" s="861">
        <v>-16.154921999999999</v>
      </c>
      <c r="BQ829" s="861">
        <v>84.789896999999996</v>
      </c>
      <c r="BR829" s="861">
        <v>88.024412999999996</v>
      </c>
      <c r="BS829" s="861">
        <v>84.508216000000004</v>
      </c>
      <c r="BT829" s="861">
        <v>61.520330999999999</v>
      </c>
      <c r="BU829" s="861">
        <v>64.151464000000004</v>
      </c>
      <c r="BV829" s="861">
        <v>62.511119000000001</v>
      </c>
      <c r="BW829" s="861">
        <v>65.828310000000002</v>
      </c>
      <c r="BX829" s="861">
        <v>-13.733555000000001</v>
      </c>
      <c r="BY829" s="861">
        <v>-14.268649999999999</v>
      </c>
      <c r="BZ829" s="861">
        <v>-18.397044000000001</v>
      </c>
      <c r="CA829" s="861">
        <v>-21.308592000000001</v>
      </c>
      <c r="CB829" s="861">
        <v>-5.8813060000000004</v>
      </c>
      <c r="CC829" s="861">
        <v>-0.61951199999999995</v>
      </c>
      <c r="CD829" s="861">
        <v>-6.6117850000000002</v>
      </c>
      <c r="CE829" s="861">
        <v>-0.23577300000000001</v>
      </c>
      <c r="CF829" s="861">
        <v>-9.1047279999999997</v>
      </c>
      <c r="CG829" s="861">
        <v>-0.13223499999999999</v>
      </c>
      <c r="CH829" s="861">
        <v>-9.7340920000000004</v>
      </c>
      <c r="CI829" s="861">
        <v>-3.1868120000000002</v>
      </c>
      <c r="CJ829" s="861">
        <v>-6.1513340000000003</v>
      </c>
      <c r="CK829" s="861">
        <v>-1.5844830000000001</v>
      </c>
      <c r="CL829" s="861">
        <v>-6.7831250000000001</v>
      </c>
      <c r="CM829" s="861">
        <v>-0.66576000000000002</v>
      </c>
      <c r="CN829" s="861">
        <v>-8.6830909999999992</v>
      </c>
      <c r="CO829" s="861">
        <v>-3.3115899999999998</v>
      </c>
      <c r="CP829" s="861">
        <v>-9.5148499999999991</v>
      </c>
      <c r="CQ829" s="861">
        <v>-4.1512460000000004</v>
      </c>
      <c r="CR829" s="861">
        <v>-6.0415179999999999</v>
      </c>
      <c r="CS829" s="861">
        <v>-2.9572769999999999</v>
      </c>
      <c r="CT829" s="861">
        <v>-6.537477</v>
      </c>
      <c r="CU829" s="861">
        <v>-4.3149459999999999</v>
      </c>
      <c r="CV829" s="861">
        <v>-9.5462659999999993</v>
      </c>
      <c r="CW829" s="861">
        <v>-4.7122900000000003</v>
      </c>
      <c r="CX829" s="861">
        <v>-9.6400740000000003</v>
      </c>
      <c r="CY829" s="861">
        <v>-4.2172840000000003</v>
      </c>
      <c r="CZ829" s="861">
        <v>-5.7081400000000002</v>
      </c>
      <c r="DA829" s="861">
        <v>-3.4142730000000001</v>
      </c>
      <c r="DB829" s="861">
        <v>-6.693041</v>
      </c>
      <c r="DC829" s="861">
        <v>-3.8961169999999998</v>
      </c>
      <c r="DD829" s="861">
        <v>-9.2286800000000007</v>
      </c>
      <c r="DE829" s="861">
        <v>-6.3189010000000003</v>
      </c>
      <c r="DF829" s="861">
        <v>-9.8716740000000005</v>
      </c>
      <c r="DG829" s="861">
        <v>-5.2993160000000001</v>
      </c>
      <c r="DH829" s="861">
        <v>-5.7676629999999998</v>
      </c>
      <c r="DI829" s="861">
        <v>-4.1844330000000003</v>
      </c>
      <c r="DJ829" s="861">
        <v>-6.585731</v>
      </c>
      <c r="DK829" s="861">
        <v>-5.43241</v>
      </c>
      <c r="DL829" s="861">
        <v>-9.4517810000000004</v>
      </c>
      <c r="DM829" s="861">
        <v>-7.6972490000000002</v>
      </c>
      <c r="DN829" s="861">
        <v>-9.9171890000000005</v>
      </c>
      <c r="DO829" s="861">
        <v>-6.3357340000000004</v>
      </c>
      <c r="DP829" s="861">
        <v>-6.3469319999999998</v>
      </c>
      <c r="DQ829" s="861">
        <v>-4.9629110000000001</v>
      </c>
      <c r="DR829" s="861">
        <v>-7.0475510000000003</v>
      </c>
      <c r="DS829" s="861">
        <v>-6.3831769999999999</v>
      </c>
      <c r="DT829" s="861">
        <v>-9.0992680000000004</v>
      </c>
      <c r="DU829" s="861">
        <v>-8.8092480000000002</v>
      </c>
      <c r="DV829" s="861">
        <v>-10.106652</v>
      </c>
      <c r="DW829" s="861">
        <v>-6.6599680000000001</v>
      </c>
      <c r="DX829" s="861">
        <v>12.342534000000001</v>
      </c>
      <c r="DY829" s="861">
        <v>7.4415800000000001</v>
      </c>
      <c r="DZ829" s="861">
        <v>160.611163</v>
      </c>
      <c r="EA829" s="861">
        <v>148.833842</v>
      </c>
      <c r="EB829" s="861">
        <v>120.94</v>
      </c>
      <c r="EC829" s="861">
        <v>3.2679999999999998</v>
      </c>
      <c r="ED829" s="861">
        <v>389.3</v>
      </c>
      <c r="EE829" s="861">
        <v>120.85</v>
      </c>
      <c r="EF829" s="861">
        <v>5.3949999999999996</v>
      </c>
      <c r="EG829" s="861">
        <v>641.79999999999995</v>
      </c>
      <c r="EH829" s="861">
        <v>121</v>
      </c>
      <c r="EI829" s="861">
        <v>4.8460000000000001</v>
      </c>
      <c r="EJ829" s="861">
        <v>574.1</v>
      </c>
      <c r="EK829" s="861">
        <v>10.765469</v>
      </c>
      <c r="EL829" s="861">
        <v>3.715843</v>
      </c>
      <c r="EM829" s="861">
        <v>-17.597529000000002</v>
      </c>
      <c r="EN829" s="861">
        <v>-26.83548</v>
      </c>
      <c r="EO829" s="861">
        <v>94.314368999999999</v>
      </c>
      <c r="EP829" s="861">
        <v>89.114141000000004</v>
      </c>
      <c r="EQ829" s="861">
        <v>-6.032019</v>
      </c>
      <c r="ER829" s="861">
        <v>1803.3180689999999</v>
      </c>
      <c r="ES829" s="861">
        <v>4278.4184910000004</v>
      </c>
      <c r="ET829" s="861">
        <v>3696.160284</v>
      </c>
      <c r="EU829" s="861"/>
      <c r="EV829" s="861"/>
      <c r="EW829" s="861"/>
      <c r="EX829" s="861"/>
      <c r="EY829" s="861"/>
      <c r="EZ829" s="861"/>
      <c r="FA829" s="861"/>
      <c r="FB829" s="861"/>
      <c r="FC829" s="861"/>
      <c r="FD829" s="861"/>
    </row>
    <row r="830" spans="1:160" x14ac:dyDescent="0.25">
      <c r="A830" s="837">
        <v>46146</v>
      </c>
      <c r="B830" s="836">
        <v>0.65202546296296293</v>
      </c>
      <c r="C830" s="861">
        <v>46740</v>
      </c>
      <c r="D830" s="861">
        <v>0</v>
      </c>
      <c r="E830" s="861">
        <v>0</v>
      </c>
      <c r="F830" s="861">
        <v>74.966780999999997</v>
      </c>
      <c r="G830" s="861">
        <v>71.471265000000002</v>
      </c>
      <c r="H830" s="861">
        <v>64.989408999999995</v>
      </c>
      <c r="I830" s="861">
        <v>73.641610999999997</v>
      </c>
      <c r="J830" s="861">
        <v>70.897751</v>
      </c>
      <c r="K830" s="861">
        <v>71.070483999999993</v>
      </c>
      <c r="L830" s="861">
        <v>73.582127999999997</v>
      </c>
      <c r="M830" s="861">
        <v>74.478641999999994</v>
      </c>
      <c r="N830" s="861">
        <v>-3.8391649999999999</v>
      </c>
      <c r="O830" s="861">
        <v>-8.4220790000000001</v>
      </c>
      <c r="P830" s="861">
        <v>-8.6187269999999998</v>
      </c>
      <c r="Q830" s="861">
        <v>-2.8019419999999999</v>
      </c>
      <c r="R830" s="861">
        <v>-4.1741679999999999</v>
      </c>
      <c r="S830" s="861">
        <v>-5.1151460000000002</v>
      </c>
      <c r="T830" s="861">
        <v>81.282600000000002</v>
      </c>
      <c r="U830" s="861">
        <v>73.163639000000003</v>
      </c>
      <c r="V830" s="861">
        <v>93.251300000000001</v>
      </c>
      <c r="W830" s="861">
        <v>92.343412999999998</v>
      </c>
      <c r="X830" s="861">
        <v>-2.2052</v>
      </c>
      <c r="Y830" s="861">
        <v>-2.8200400000000001</v>
      </c>
      <c r="Z830" s="861">
        <v>-8.8681750000000008</v>
      </c>
      <c r="AA830" s="861">
        <v>-8.9792109999999994</v>
      </c>
      <c r="AB830" s="861">
        <v>-8.3772380000000002</v>
      </c>
      <c r="AC830" s="861">
        <v>-11.520849</v>
      </c>
      <c r="AD830" s="861">
        <v>-15.205926</v>
      </c>
      <c r="AE830" s="861">
        <v>104.809253</v>
      </c>
      <c r="AF830" s="861">
        <v>97.934033999999997</v>
      </c>
      <c r="AG830" s="861">
        <v>89.074528999999998</v>
      </c>
      <c r="AH830" s="861">
        <v>108.99965</v>
      </c>
      <c r="AI830" s="861">
        <v>89.271474999999995</v>
      </c>
      <c r="AJ830" s="861">
        <v>77.749903000000003</v>
      </c>
      <c r="AK830" s="861">
        <v>-6.96122</v>
      </c>
      <c r="AL830" s="861">
        <v>-11.335328000000001</v>
      </c>
      <c r="AM830" s="861">
        <v>-7.0359360000000004</v>
      </c>
      <c r="AN830" s="861">
        <v>92.493360999999993</v>
      </c>
      <c r="AO830" s="861">
        <v>91.622367999999994</v>
      </c>
      <c r="AP830" s="861">
        <v>90.718186000000003</v>
      </c>
      <c r="AQ830" s="861">
        <v>88.184325999999999</v>
      </c>
      <c r="AR830" s="861">
        <v>73.679179000000005</v>
      </c>
      <c r="AS830" s="861">
        <v>64.144423000000003</v>
      </c>
      <c r="AT830" s="861">
        <v>77.105597000000003</v>
      </c>
      <c r="AU830" s="861">
        <v>75.340798000000007</v>
      </c>
      <c r="AV830" s="861">
        <v>73.538064000000006</v>
      </c>
      <c r="AW830" s="861">
        <v>72.955555000000004</v>
      </c>
      <c r="AX830" s="861">
        <v>87.886075000000005</v>
      </c>
      <c r="AY830" s="861">
        <v>85.919712000000004</v>
      </c>
      <c r="AZ830" s="861">
        <v>-3.4809899999999998</v>
      </c>
      <c r="BA830" s="861">
        <v>-2.5043690000000001</v>
      </c>
      <c r="BB830" s="861">
        <v>-15.887065</v>
      </c>
      <c r="BC830" s="861">
        <v>-13.840237</v>
      </c>
      <c r="BD830" s="861">
        <v>-14.973023</v>
      </c>
      <c r="BE830" s="861">
        <v>-11.338111</v>
      </c>
      <c r="BF830" s="861">
        <v>31.235225</v>
      </c>
      <c r="BG830" s="861">
        <v>140.28078600000001</v>
      </c>
      <c r="BH830" s="861">
        <v>108.62639299999999</v>
      </c>
      <c r="BI830" s="861">
        <v>51.436931999999999</v>
      </c>
      <c r="BJ830" s="861">
        <v>129.00213099999999</v>
      </c>
      <c r="BK830" s="861">
        <v>84.307980999999998</v>
      </c>
      <c r="BL830" s="861">
        <v>74.769750999999999</v>
      </c>
      <c r="BM830" s="861">
        <v>-22.983402999999999</v>
      </c>
      <c r="BN830" s="861">
        <v>-15.343059999999999</v>
      </c>
      <c r="BO830" s="861">
        <v>-20.336516</v>
      </c>
      <c r="BP830" s="861">
        <v>-16.550619999999999</v>
      </c>
      <c r="BQ830" s="861">
        <v>84.749917999999994</v>
      </c>
      <c r="BR830" s="861">
        <v>88.007496000000003</v>
      </c>
      <c r="BS830" s="861">
        <v>84.393468999999996</v>
      </c>
      <c r="BT830" s="861">
        <v>61.756515</v>
      </c>
      <c r="BU830" s="861">
        <v>64.067130000000006</v>
      </c>
      <c r="BV830" s="861">
        <v>62.443340999999997</v>
      </c>
      <c r="BW830" s="861">
        <v>65.780444000000003</v>
      </c>
      <c r="BX830" s="861">
        <v>-13.913</v>
      </c>
      <c r="BY830" s="861">
        <v>-14.718641</v>
      </c>
      <c r="BZ830" s="861">
        <v>-18.125273</v>
      </c>
      <c r="CA830" s="861">
        <v>-21.629943999999998</v>
      </c>
      <c r="CB830" s="861">
        <v>-5.8819710000000001</v>
      </c>
      <c r="CC830" s="861">
        <v>-0.61257200000000001</v>
      </c>
      <c r="CD830" s="861">
        <v>-6.5959110000000001</v>
      </c>
      <c r="CE830" s="861">
        <v>-0.19787199999999999</v>
      </c>
      <c r="CF830" s="861">
        <v>-9.0850120000000008</v>
      </c>
      <c r="CG830" s="861">
        <v>-0.104937</v>
      </c>
      <c r="CH830" s="861">
        <v>-9.7511799999999997</v>
      </c>
      <c r="CI830" s="861">
        <v>-3.1842239999999999</v>
      </c>
      <c r="CJ830" s="861">
        <v>-6.1557310000000003</v>
      </c>
      <c r="CK830" s="861">
        <v>-1.6057870000000001</v>
      </c>
      <c r="CL830" s="861">
        <v>-6.742502</v>
      </c>
      <c r="CM830" s="861">
        <v>-0.62459699999999996</v>
      </c>
      <c r="CN830" s="861">
        <v>-8.6657299999999999</v>
      </c>
      <c r="CO830" s="861">
        <v>-3.2669760000000001</v>
      </c>
      <c r="CP830" s="861">
        <v>-9.5505990000000001</v>
      </c>
      <c r="CQ830" s="861">
        <v>-4.2025059999999996</v>
      </c>
      <c r="CR830" s="861">
        <v>-6.0658779999999997</v>
      </c>
      <c r="CS830" s="861">
        <v>-2.9364979999999998</v>
      </c>
      <c r="CT830" s="861">
        <v>-6.4945170000000001</v>
      </c>
      <c r="CU830" s="861">
        <v>-4.296786</v>
      </c>
      <c r="CV830" s="861">
        <v>-9.5091979999999996</v>
      </c>
      <c r="CW830" s="861">
        <v>-4.6708489999999996</v>
      </c>
      <c r="CX830" s="861">
        <v>-9.6738850000000003</v>
      </c>
      <c r="CY830" s="861">
        <v>-4.1898850000000003</v>
      </c>
      <c r="CZ830" s="861">
        <v>-5.7086449999999997</v>
      </c>
      <c r="DA830" s="861">
        <v>-3.3749910000000001</v>
      </c>
      <c r="DB830" s="861">
        <v>-6.7203189999999999</v>
      </c>
      <c r="DC830" s="861">
        <v>-3.834031</v>
      </c>
      <c r="DD830" s="861">
        <v>-9.2669180000000004</v>
      </c>
      <c r="DE830" s="861">
        <v>-6.283709</v>
      </c>
      <c r="DF830" s="861">
        <v>-9.9224920000000001</v>
      </c>
      <c r="DG830" s="861">
        <v>-5.2687109999999997</v>
      </c>
      <c r="DH830" s="861">
        <v>-5.7859860000000003</v>
      </c>
      <c r="DI830" s="861">
        <v>-4.159402</v>
      </c>
      <c r="DJ830" s="861">
        <v>-6.6380929999999996</v>
      </c>
      <c r="DK830" s="861">
        <v>-5.4147850000000002</v>
      </c>
      <c r="DL830" s="861">
        <v>-9.4957340000000006</v>
      </c>
      <c r="DM830" s="861">
        <v>-7.6456910000000002</v>
      </c>
      <c r="DN830" s="861">
        <v>-9.9361010000000007</v>
      </c>
      <c r="DO830" s="861">
        <v>-6.3008810000000004</v>
      </c>
      <c r="DP830" s="861">
        <v>-6.3662049999999999</v>
      </c>
      <c r="DQ830" s="861">
        <v>-4.9355209999999996</v>
      </c>
      <c r="DR830" s="861">
        <v>-7.0709879999999998</v>
      </c>
      <c r="DS830" s="861">
        <v>-6.3379950000000003</v>
      </c>
      <c r="DT830" s="861">
        <v>-9.1286679999999993</v>
      </c>
      <c r="DU830" s="861">
        <v>-8.7983499999999992</v>
      </c>
      <c r="DV830" s="861">
        <v>-10.141185999999999</v>
      </c>
      <c r="DW830" s="861">
        <v>-6.6583680000000003</v>
      </c>
      <c r="DX830" s="861">
        <v>12.227879</v>
      </c>
      <c r="DY830" s="861">
        <v>7.2490629999999996</v>
      </c>
      <c r="DZ830" s="861">
        <v>160.95226299999999</v>
      </c>
      <c r="EA830" s="861">
        <v>148.517336</v>
      </c>
      <c r="EB830" s="861">
        <v>121.05</v>
      </c>
      <c r="EC830" s="861">
        <v>3.2690000000000001</v>
      </c>
      <c r="ED830" s="861">
        <v>388.8</v>
      </c>
      <c r="EE830" s="861">
        <v>120.91</v>
      </c>
      <c r="EF830" s="861">
        <v>5.38</v>
      </c>
      <c r="EG830" s="861">
        <v>642</v>
      </c>
      <c r="EH830" s="861">
        <v>120.78</v>
      </c>
      <c r="EI830" s="861">
        <v>4.8129999999999997</v>
      </c>
      <c r="EJ830" s="861">
        <v>573</v>
      </c>
      <c r="EK830" s="861">
        <v>10.762233</v>
      </c>
      <c r="EL830" s="861">
        <v>6.8931430000000002</v>
      </c>
      <c r="EM830" s="861">
        <v>-17.798169000000001</v>
      </c>
      <c r="EN830" s="861">
        <v>-27.229659000000002</v>
      </c>
      <c r="EO830" s="861">
        <v>94.461113999999995</v>
      </c>
      <c r="EP830" s="861">
        <v>88.970652999999999</v>
      </c>
      <c r="EQ830" s="861">
        <v>-6.0262370000000001</v>
      </c>
      <c r="ER830" s="861">
        <v>1809.8060829999999</v>
      </c>
      <c r="ES830" s="861">
        <v>4289.1180629999999</v>
      </c>
      <c r="ET830" s="861">
        <v>3705.7283499999999</v>
      </c>
      <c r="EU830" s="861"/>
      <c r="EV830" s="861"/>
      <c r="EW830" s="861"/>
      <c r="EX830" s="861"/>
      <c r="EY830" s="861"/>
      <c r="EZ830" s="861"/>
      <c r="FA830" s="861"/>
      <c r="FB830" s="861"/>
      <c r="FC830" s="861"/>
      <c r="FD830" s="861"/>
    </row>
    <row r="831" spans="1:160" x14ac:dyDescent="0.25">
      <c r="A831" s="837">
        <v>46146</v>
      </c>
      <c r="B831" s="836">
        <v>0.65271990740740737</v>
      </c>
      <c r="C831" s="861">
        <v>46800</v>
      </c>
      <c r="D831" s="861">
        <v>0</v>
      </c>
      <c r="E831" s="861">
        <v>0</v>
      </c>
      <c r="F831" s="861">
        <v>74.847048999999998</v>
      </c>
      <c r="G831" s="861">
        <v>71.399823999999995</v>
      </c>
      <c r="H831" s="861">
        <v>64.937078999999997</v>
      </c>
      <c r="I831" s="861">
        <v>73.616417999999996</v>
      </c>
      <c r="J831" s="861">
        <v>70.830028999999996</v>
      </c>
      <c r="K831" s="861">
        <v>71.028664000000006</v>
      </c>
      <c r="L831" s="861">
        <v>73.600043999999997</v>
      </c>
      <c r="M831" s="861">
        <v>74.469911999999994</v>
      </c>
      <c r="N831" s="861">
        <v>-4.0725290000000003</v>
      </c>
      <c r="O831" s="861">
        <v>-8.7325300000000006</v>
      </c>
      <c r="P831" s="861">
        <v>-8.8262099999999997</v>
      </c>
      <c r="Q831" s="861">
        <v>-2.818641</v>
      </c>
      <c r="R831" s="861">
        <v>-4.0207199999999998</v>
      </c>
      <c r="S831" s="861">
        <v>-5.2516080000000001</v>
      </c>
      <c r="T831" s="861">
        <v>81.136306000000005</v>
      </c>
      <c r="U831" s="861">
        <v>73.214495999999997</v>
      </c>
      <c r="V831" s="861">
        <v>93.060201000000006</v>
      </c>
      <c r="W831" s="861">
        <v>92.094138000000001</v>
      </c>
      <c r="X831" s="861">
        <v>-2.2459980000000002</v>
      </c>
      <c r="Y831" s="861">
        <v>-3.1203430000000001</v>
      </c>
      <c r="Z831" s="861">
        <v>-8.9913869999999996</v>
      </c>
      <c r="AA831" s="861">
        <v>-9.1502479999999995</v>
      </c>
      <c r="AB831" s="861">
        <v>-8.4988899999999994</v>
      </c>
      <c r="AC831" s="861">
        <v>-11.637460000000001</v>
      </c>
      <c r="AD831" s="861">
        <v>-15.274722000000001</v>
      </c>
      <c r="AE831" s="861">
        <v>104.53348099999999</v>
      </c>
      <c r="AF831" s="861">
        <v>97.695639999999997</v>
      </c>
      <c r="AG831" s="861">
        <v>88.801300999999995</v>
      </c>
      <c r="AH831" s="861">
        <v>108.70337499999999</v>
      </c>
      <c r="AI831" s="861">
        <v>89.132298000000006</v>
      </c>
      <c r="AJ831" s="861">
        <v>77.666971000000004</v>
      </c>
      <c r="AK831" s="861">
        <v>-7.1924390000000002</v>
      </c>
      <c r="AL831" s="861">
        <v>-11.476589000000001</v>
      </c>
      <c r="AM831" s="861">
        <v>-7.1771760000000002</v>
      </c>
      <c r="AN831" s="861">
        <v>92.297818000000007</v>
      </c>
      <c r="AO831" s="861">
        <v>91.423962000000003</v>
      </c>
      <c r="AP831" s="861">
        <v>90.612504000000001</v>
      </c>
      <c r="AQ831" s="861">
        <v>88.054205999999994</v>
      </c>
      <c r="AR831" s="861">
        <v>73.556939</v>
      </c>
      <c r="AS831" s="861">
        <v>64.187669999999997</v>
      </c>
      <c r="AT831" s="861">
        <v>77.095858000000007</v>
      </c>
      <c r="AU831" s="861">
        <v>75.208580999999995</v>
      </c>
      <c r="AV831" s="861">
        <v>73.432649999999995</v>
      </c>
      <c r="AW831" s="861">
        <v>72.868430000000004</v>
      </c>
      <c r="AX831" s="861">
        <v>87.587343000000004</v>
      </c>
      <c r="AY831" s="861">
        <v>85.648674</v>
      </c>
      <c r="AZ831" s="861">
        <v>-3.5958969999999999</v>
      </c>
      <c r="BA831" s="861">
        <v>-2.7810250000000001</v>
      </c>
      <c r="BB831" s="861">
        <v>-16.117376</v>
      </c>
      <c r="BC831" s="861">
        <v>-14.048076</v>
      </c>
      <c r="BD831" s="861">
        <v>-15.190697999999999</v>
      </c>
      <c r="BE831" s="861">
        <v>-11.572247000000001</v>
      </c>
      <c r="BF831" s="861">
        <v>31.221520999999999</v>
      </c>
      <c r="BG831" s="861">
        <v>140.11618799999999</v>
      </c>
      <c r="BH831" s="861">
        <v>108.518108</v>
      </c>
      <c r="BI831" s="861">
        <v>51.295994999999998</v>
      </c>
      <c r="BJ831" s="861">
        <v>129.09256199999999</v>
      </c>
      <c r="BK831" s="861">
        <v>83.980493999999993</v>
      </c>
      <c r="BL831" s="861">
        <v>74.526939999999996</v>
      </c>
      <c r="BM831" s="861">
        <v>-23.174378000000001</v>
      </c>
      <c r="BN831" s="861">
        <v>-15.559241</v>
      </c>
      <c r="BO831" s="861">
        <v>-21.730872000000002</v>
      </c>
      <c r="BP831" s="861">
        <v>-16.769113000000001</v>
      </c>
      <c r="BQ831" s="861">
        <v>84.498176999999998</v>
      </c>
      <c r="BR831" s="861">
        <v>87.905865000000006</v>
      </c>
      <c r="BS831" s="861">
        <v>84.240016999999995</v>
      </c>
      <c r="BT831" s="861">
        <v>61.577027000000001</v>
      </c>
      <c r="BU831" s="861">
        <v>64.106230999999994</v>
      </c>
      <c r="BV831" s="861">
        <v>62.398054999999999</v>
      </c>
      <c r="BW831" s="861">
        <v>65.761815999999996</v>
      </c>
      <c r="BX831" s="861">
        <v>-14.015750000000001</v>
      </c>
      <c r="BY831" s="861">
        <v>-14.736879999999999</v>
      </c>
      <c r="BZ831" s="861">
        <v>-18.315418000000001</v>
      </c>
      <c r="CA831" s="861">
        <v>-21.790545999999999</v>
      </c>
      <c r="CB831" s="861">
        <v>-5.8740110000000003</v>
      </c>
      <c r="CC831" s="861">
        <v>-0.58358500000000002</v>
      </c>
      <c r="CD831" s="861">
        <v>-6.5937260000000002</v>
      </c>
      <c r="CE831" s="861">
        <v>-0.195246</v>
      </c>
      <c r="CF831" s="861">
        <v>-9.0687429999999996</v>
      </c>
      <c r="CG831" s="861">
        <v>-0.124476</v>
      </c>
      <c r="CH831" s="861">
        <v>-9.7731960000000004</v>
      </c>
      <c r="CI831" s="861">
        <v>-3.1758329999999999</v>
      </c>
      <c r="CJ831" s="861">
        <v>-6.1393709999999997</v>
      </c>
      <c r="CK831" s="861">
        <v>-1.580924</v>
      </c>
      <c r="CL831" s="861">
        <v>-6.738448</v>
      </c>
      <c r="CM831" s="861">
        <v>-0.60763299999999998</v>
      </c>
      <c r="CN831" s="861">
        <v>-8.6518130000000006</v>
      </c>
      <c r="CO831" s="861">
        <v>-3.2643209999999998</v>
      </c>
      <c r="CP831" s="861">
        <v>-9.5508150000000001</v>
      </c>
      <c r="CQ831" s="861">
        <v>-4.1590069999999999</v>
      </c>
      <c r="CR831" s="861">
        <v>-6.0586289999999998</v>
      </c>
      <c r="CS831" s="861">
        <v>-2.9079350000000002</v>
      </c>
      <c r="CT831" s="861">
        <v>-6.4940980000000001</v>
      </c>
      <c r="CU831" s="861">
        <v>-4.2782289999999996</v>
      </c>
      <c r="CV831" s="861">
        <v>-9.5350380000000001</v>
      </c>
      <c r="CW831" s="861">
        <v>-4.6676390000000003</v>
      </c>
      <c r="CX831" s="861">
        <v>-9.6569009999999995</v>
      </c>
      <c r="CY831" s="861">
        <v>-4.216761</v>
      </c>
      <c r="CZ831" s="861">
        <v>-5.6889700000000003</v>
      </c>
      <c r="DA831" s="861">
        <v>-3.379426</v>
      </c>
      <c r="DB831" s="861">
        <v>-6.7051679999999996</v>
      </c>
      <c r="DC831" s="861">
        <v>-3.8486940000000001</v>
      </c>
      <c r="DD831" s="861">
        <v>-9.2311119999999995</v>
      </c>
      <c r="DE831" s="861">
        <v>-6.2937940000000001</v>
      </c>
      <c r="DF831" s="861">
        <v>-9.9023129999999995</v>
      </c>
      <c r="DG831" s="861">
        <v>-5.2836160000000003</v>
      </c>
      <c r="DH831" s="861">
        <v>-5.7333049999999997</v>
      </c>
      <c r="DI831" s="861">
        <v>-4.1765109999999996</v>
      </c>
      <c r="DJ831" s="861">
        <v>-6.5973839999999999</v>
      </c>
      <c r="DK831" s="861">
        <v>-5.4268020000000003</v>
      </c>
      <c r="DL831" s="861">
        <v>-9.4569759999999992</v>
      </c>
      <c r="DM831" s="861">
        <v>-7.6851289999999999</v>
      </c>
      <c r="DN831" s="861">
        <v>-9.9267129999999995</v>
      </c>
      <c r="DO831" s="861">
        <v>-6.3069439999999997</v>
      </c>
      <c r="DP831" s="861">
        <v>-6.3643359999999998</v>
      </c>
      <c r="DQ831" s="861">
        <v>-4.9661540000000004</v>
      </c>
      <c r="DR831" s="861">
        <v>-7.0676209999999999</v>
      </c>
      <c r="DS831" s="861">
        <v>-6.3710279999999999</v>
      </c>
      <c r="DT831" s="861">
        <v>-9.1096149999999998</v>
      </c>
      <c r="DU831" s="861">
        <v>-8.8106899999999992</v>
      </c>
      <c r="DV831" s="861">
        <v>-10.118572</v>
      </c>
      <c r="DW831" s="861">
        <v>-6.6797589999999998</v>
      </c>
      <c r="DX831" s="861">
        <v>12.186565999999999</v>
      </c>
      <c r="DY831" s="861">
        <v>7.2198039999999999</v>
      </c>
      <c r="DZ831" s="861">
        <v>160.59317899999999</v>
      </c>
      <c r="EA831" s="861">
        <v>148.1079</v>
      </c>
      <c r="EB831" s="861">
        <v>121.53</v>
      </c>
      <c r="EC831" s="861">
        <v>1.2410000000000001</v>
      </c>
      <c r="ED831" s="861">
        <v>133.9</v>
      </c>
      <c r="EE831" s="861">
        <v>121.5</v>
      </c>
      <c r="EF831" s="861">
        <v>5.3579999999999997</v>
      </c>
      <c r="EG831" s="861">
        <v>641.6</v>
      </c>
      <c r="EH831" s="861">
        <v>121.58</v>
      </c>
      <c r="EI831" s="861">
        <v>4.8070000000000004</v>
      </c>
      <c r="EJ831" s="861">
        <v>574.20000000000005</v>
      </c>
      <c r="EK831" s="861">
        <v>10.69345</v>
      </c>
      <c r="EL831" s="861">
        <v>5.5589300000000001</v>
      </c>
      <c r="EM831" s="861">
        <v>-17.870626000000001</v>
      </c>
      <c r="EN831" s="861">
        <v>-27.289802000000002</v>
      </c>
      <c r="EO831" s="861">
        <v>94.306625999999994</v>
      </c>
      <c r="EP831" s="861">
        <v>88.784732000000005</v>
      </c>
      <c r="EQ831" s="861">
        <v>-6.0213960000000002</v>
      </c>
      <c r="ER831" s="861">
        <v>1812.5339260000001</v>
      </c>
      <c r="ES831" s="861">
        <v>4299.8167290000001</v>
      </c>
      <c r="ET831" s="861">
        <v>3715.272602</v>
      </c>
      <c r="EU831" s="861"/>
      <c r="EV831" s="861"/>
      <c r="EW831" s="861"/>
      <c r="EX831" s="861"/>
      <c r="EY831" s="861"/>
      <c r="EZ831" s="861"/>
      <c r="FA831" s="861"/>
      <c r="FB831" s="861"/>
      <c r="FC831" s="861"/>
      <c r="FD831" s="861"/>
    </row>
    <row r="832" spans="1:160" x14ac:dyDescent="0.25">
      <c r="A832" s="837">
        <v>46146</v>
      </c>
      <c r="B832" s="836">
        <v>0.65341435185185182</v>
      </c>
      <c r="C832" s="861">
        <v>46860</v>
      </c>
      <c r="D832" s="861">
        <v>0</v>
      </c>
      <c r="E832" s="861">
        <v>0</v>
      </c>
      <c r="F832" s="861">
        <v>74.721435999999997</v>
      </c>
      <c r="G832" s="861">
        <v>71.405635000000004</v>
      </c>
      <c r="H832" s="861">
        <v>64.894630000000006</v>
      </c>
      <c r="I832" s="861">
        <v>73.638918000000004</v>
      </c>
      <c r="J832" s="861">
        <v>70.808881</v>
      </c>
      <c r="K832" s="861">
        <v>71.044443000000001</v>
      </c>
      <c r="L832" s="861">
        <v>73.592658999999998</v>
      </c>
      <c r="M832" s="861">
        <v>74.439710000000005</v>
      </c>
      <c r="N832" s="861">
        <v>-4.6277949999999999</v>
      </c>
      <c r="O832" s="861">
        <v>-9.0312859999999997</v>
      </c>
      <c r="P832" s="861">
        <v>-8.7829840000000008</v>
      </c>
      <c r="Q832" s="861">
        <v>20.345082999999999</v>
      </c>
      <c r="R832" s="861">
        <v>0.546767</v>
      </c>
      <c r="S832" s="861">
        <v>-4.9497429999999998</v>
      </c>
      <c r="T832" s="861">
        <v>81.128809000000004</v>
      </c>
      <c r="U832" s="861">
        <v>72.976202000000001</v>
      </c>
      <c r="V832" s="861">
        <v>93.077691999999999</v>
      </c>
      <c r="W832" s="861">
        <v>92.076860999999994</v>
      </c>
      <c r="X832" s="861">
        <v>10.547898</v>
      </c>
      <c r="Y832" s="861">
        <v>3.5461480000000001</v>
      </c>
      <c r="Z832" s="861">
        <v>-8.0211869999999994</v>
      </c>
      <c r="AA832" s="861">
        <v>-7.9641130000000002</v>
      </c>
      <c r="AB832" s="861">
        <v>-7.7511000000000001</v>
      </c>
      <c r="AC832" s="861">
        <v>-11.76069</v>
      </c>
      <c r="AD832" s="861">
        <v>-15.407632</v>
      </c>
      <c r="AE832" s="861">
        <v>104.41879</v>
      </c>
      <c r="AF832" s="861">
        <v>97.459469999999996</v>
      </c>
      <c r="AG832" s="861">
        <v>88.688297000000006</v>
      </c>
      <c r="AH832" s="861">
        <v>108.56990399999999</v>
      </c>
      <c r="AI832" s="861">
        <v>89.091442999999998</v>
      </c>
      <c r="AJ832" s="861">
        <v>77.868934999999993</v>
      </c>
      <c r="AK832" s="861">
        <v>-7.3234250000000003</v>
      </c>
      <c r="AL832" s="861">
        <v>-11.631747000000001</v>
      </c>
      <c r="AM832" s="861">
        <v>-7.2775449999999999</v>
      </c>
      <c r="AN832" s="861">
        <v>92.304109999999994</v>
      </c>
      <c r="AO832" s="861">
        <v>91.405772999999996</v>
      </c>
      <c r="AP832" s="861">
        <v>90.443697</v>
      </c>
      <c r="AQ832" s="861">
        <v>87.899884999999998</v>
      </c>
      <c r="AR832" s="861">
        <v>73.487930000000006</v>
      </c>
      <c r="AS832" s="861">
        <v>64.242395000000002</v>
      </c>
      <c r="AT832" s="861">
        <v>76.948954999999998</v>
      </c>
      <c r="AU832" s="861">
        <v>75.161447999999993</v>
      </c>
      <c r="AV832" s="861">
        <v>73.315586999999994</v>
      </c>
      <c r="AW832" s="861">
        <v>72.641030999999998</v>
      </c>
      <c r="AX832" s="861">
        <v>87.520351000000005</v>
      </c>
      <c r="AY832" s="861">
        <v>85.737148000000005</v>
      </c>
      <c r="AZ832" s="861">
        <v>-2.7397149999999999</v>
      </c>
      <c r="BA832" s="861">
        <v>-2.8510819999999999</v>
      </c>
      <c r="BB832" s="861">
        <v>-16.155573</v>
      </c>
      <c r="BC832" s="861">
        <v>-14.114018</v>
      </c>
      <c r="BD832" s="861">
        <v>-15.263385</v>
      </c>
      <c r="BE832" s="861">
        <v>-11.712897999999999</v>
      </c>
      <c r="BF832" s="861">
        <v>31.097234</v>
      </c>
      <c r="BG832" s="861">
        <v>140.100886</v>
      </c>
      <c r="BH832" s="861">
        <v>108.460384</v>
      </c>
      <c r="BI832" s="861">
        <v>51.119988999999997</v>
      </c>
      <c r="BJ832" s="861">
        <v>129.01437999999999</v>
      </c>
      <c r="BK832" s="861">
        <v>83.999888999999996</v>
      </c>
      <c r="BL832" s="861">
        <v>74.470894999999999</v>
      </c>
      <c r="BM832" s="861">
        <v>-23.219712000000001</v>
      </c>
      <c r="BN832" s="861">
        <v>-15.543371</v>
      </c>
      <c r="BO832" s="861">
        <v>-22.982087</v>
      </c>
      <c r="BP832" s="861">
        <v>-16.823419000000001</v>
      </c>
      <c r="BQ832" s="861">
        <v>84.460795000000005</v>
      </c>
      <c r="BR832" s="861">
        <v>87.768619000000001</v>
      </c>
      <c r="BS832" s="861">
        <v>84.070843999999994</v>
      </c>
      <c r="BT832" s="861">
        <v>61.572394000000003</v>
      </c>
      <c r="BU832" s="861">
        <v>64.095016999999999</v>
      </c>
      <c r="BV832" s="861">
        <v>62.353372</v>
      </c>
      <c r="BW832" s="861">
        <v>65.738238999999993</v>
      </c>
      <c r="BX832" s="861">
        <v>-14.220993999999999</v>
      </c>
      <c r="BY832" s="861">
        <v>-14.793385000000001</v>
      </c>
      <c r="BZ832" s="861">
        <v>-18.512346000000001</v>
      </c>
      <c r="CA832" s="861">
        <v>-21.854175000000001</v>
      </c>
      <c r="CB832" s="861">
        <v>-5.8348779999999998</v>
      </c>
      <c r="CC832" s="861">
        <v>-0.51697599999999999</v>
      </c>
      <c r="CD832" s="861">
        <v>-6.6081760000000003</v>
      </c>
      <c r="CE832" s="861">
        <v>-0.22942699999999999</v>
      </c>
      <c r="CF832" s="861">
        <v>-9.0526959999999992</v>
      </c>
      <c r="CG832" s="861">
        <v>-7.6767000000000002E-2</v>
      </c>
      <c r="CH832" s="861">
        <v>-9.733822</v>
      </c>
      <c r="CI832" s="861">
        <v>-3.1568290000000001</v>
      </c>
      <c r="CJ832" s="861">
        <v>-6.1160810000000003</v>
      </c>
      <c r="CK832" s="861">
        <v>-1.517916</v>
      </c>
      <c r="CL832" s="861">
        <v>-6.7500999999999998</v>
      </c>
      <c r="CM832" s="861">
        <v>-0.55766800000000005</v>
      </c>
      <c r="CN832" s="861">
        <v>-8.6423330000000007</v>
      </c>
      <c r="CO832" s="861">
        <v>-3.2344889999999999</v>
      </c>
      <c r="CP832" s="861">
        <v>-9.5498580000000004</v>
      </c>
      <c r="CQ832" s="861">
        <v>-4.125972</v>
      </c>
      <c r="CR832" s="861">
        <v>-6.0273630000000002</v>
      </c>
      <c r="CS832" s="861">
        <v>-2.8359830000000001</v>
      </c>
      <c r="CT832" s="861">
        <v>-6.4735880000000003</v>
      </c>
      <c r="CU832" s="861">
        <v>-4.2354659999999997</v>
      </c>
      <c r="CV832" s="861">
        <v>-9.4637860000000007</v>
      </c>
      <c r="CW832" s="861">
        <v>-4.6192659999999997</v>
      </c>
      <c r="CX832" s="861">
        <v>-9.6686580000000006</v>
      </c>
      <c r="CY832" s="861">
        <v>-4.1767969999999996</v>
      </c>
      <c r="CZ832" s="861">
        <v>-5.6787460000000003</v>
      </c>
      <c r="DA832" s="861">
        <v>-3.3720690000000002</v>
      </c>
      <c r="DB832" s="861">
        <v>-6.6917039999999997</v>
      </c>
      <c r="DC832" s="861">
        <v>-3.83622</v>
      </c>
      <c r="DD832" s="861">
        <v>-9.2362669999999998</v>
      </c>
      <c r="DE832" s="861">
        <v>-6.262067</v>
      </c>
      <c r="DF832" s="861">
        <v>-9.9019729999999999</v>
      </c>
      <c r="DG832" s="861">
        <v>-5.2697700000000003</v>
      </c>
      <c r="DH832" s="861">
        <v>-5.7455540000000003</v>
      </c>
      <c r="DI832" s="861">
        <v>-4.1647470000000002</v>
      </c>
      <c r="DJ832" s="861">
        <v>-6.5967779999999996</v>
      </c>
      <c r="DK832" s="861">
        <v>-5.4224690000000004</v>
      </c>
      <c r="DL832" s="861">
        <v>-9.478472</v>
      </c>
      <c r="DM832" s="861">
        <v>-7.6813149999999997</v>
      </c>
      <c r="DN832" s="861">
        <v>-9.9399820000000005</v>
      </c>
      <c r="DO832" s="861">
        <v>-6.3196709999999996</v>
      </c>
      <c r="DP832" s="861">
        <v>-6.3476670000000004</v>
      </c>
      <c r="DQ832" s="861">
        <v>-4.9408729999999998</v>
      </c>
      <c r="DR832" s="861">
        <v>-7.0455259999999997</v>
      </c>
      <c r="DS832" s="861">
        <v>-6.341958</v>
      </c>
      <c r="DT832" s="861">
        <v>-9.1207890000000003</v>
      </c>
      <c r="DU832" s="861">
        <v>-8.8092109999999995</v>
      </c>
      <c r="DV832" s="861">
        <v>-10.142321000000001</v>
      </c>
      <c r="DW832" s="861">
        <v>-6.6552949999999997</v>
      </c>
      <c r="DX832" s="861">
        <v>12.538648</v>
      </c>
      <c r="DY832" s="861">
        <v>7.1591469999999999</v>
      </c>
      <c r="DZ832" s="861">
        <v>160.309821</v>
      </c>
      <c r="EA832" s="861">
        <v>147.924373</v>
      </c>
      <c r="EB832" s="861">
        <v>121</v>
      </c>
      <c r="EC832" s="861">
        <v>3.2679999999999998</v>
      </c>
      <c r="ED832" s="861">
        <v>389.4</v>
      </c>
      <c r="EE832" s="861">
        <v>121.15</v>
      </c>
      <c r="EF832" s="861">
        <v>5.3630000000000004</v>
      </c>
      <c r="EG832" s="861">
        <v>639.20000000000005</v>
      </c>
      <c r="EH832" s="861">
        <v>120.93</v>
      </c>
      <c r="EI832" s="861">
        <v>4.819</v>
      </c>
      <c r="EJ832" s="861">
        <v>569.29999999999995</v>
      </c>
      <c r="EK832" s="861">
        <v>9.9783159999999995</v>
      </c>
      <c r="EL832" s="861">
        <v>4.4325999999999999</v>
      </c>
      <c r="EM832" s="861">
        <v>-17.255860999999999</v>
      </c>
      <c r="EN832" s="861">
        <v>-27.414687000000001</v>
      </c>
      <c r="EO832" s="861">
        <v>94.184555000000003</v>
      </c>
      <c r="EP832" s="861">
        <v>88.701283000000004</v>
      </c>
      <c r="EQ832" s="861">
        <v>-6.0042989999999996</v>
      </c>
      <c r="ER832" s="861">
        <v>1816.5400709999999</v>
      </c>
      <c r="ES832" s="861">
        <v>4310.4942289999999</v>
      </c>
      <c r="ET832" s="861">
        <v>3724.7859990000002</v>
      </c>
      <c r="EU832" s="861"/>
      <c r="EV832" s="861"/>
      <c r="EW832" s="861"/>
      <c r="EX832" s="861"/>
      <c r="EY832" s="861"/>
      <c r="EZ832" s="861"/>
      <c r="FA832" s="861"/>
      <c r="FB832" s="861"/>
      <c r="FC832" s="861"/>
      <c r="FD832" s="861"/>
    </row>
    <row r="833" spans="1:160" x14ac:dyDescent="0.25">
      <c r="A833" s="837">
        <v>46146</v>
      </c>
      <c r="B833" s="836">
        <v>0.65410879629629626</v>
      </c>
      <c r="C833" s="861">
        <v>46920</v>
      </c>
      <c r="D833" s="861">
        <v>0</v>
      </c>
      <c r="E833" s="861">
        <v>0</v>
      </c>
      <c r="F833" s="861">
        <v>74.771141</v>
      </c>
      <c r="G833" s="861">
        <v>71.362212</v>
      </c>
      <c r="H833" s="861">
        <v>65.036389</v>
      </c>
      <c r="I833" s="861">
        <v>73.596371000000005</v>
      </c>
      <c r="J833" s="861">
        <v>70.799728000000002</v>
      </c>
      <c r="K833" s="861">
        <v>71.046325999999993</v>
      </c>
      <c r="L833" s="861">
        <v>73.575548999999995</v>
      </c>
      <c r="M833" s="861">
        <v>74.406554999999997</v>
      </c>
      <c r="N833" s="861">
        <v>-2.58609</v>
      </c>
      <c r="O833" s="861">
        <v>-6.5958519999999998</v>
      </c>
      <c r="P833" s="861">
        <v>-7.1249500000000001</v>
      </c>
      <c r="Q833" s="861">
        <v>9.7202999999999998E-2</v>
      </c>
      <c r="R833" s="861">
        <v>1.3428530000000001</v>
      </c>
      <c r="S833" s="861">
        <v>0.94481700000000002</v>
      </c>
      <c r="T833" s="861">
        <v>82.309450999999996</v>
      </c>
      <c r="U833" s="861">
        <v>72.785674999999998</v>
      </c>
      <c r="V833" s="861">
        <v>96.581311999999997</v>
      </c>
      <c r="W833" s="861">
        <v>95.660346000000004</v>
      </c>
      <c r="X833" s="861">
        <v>2.5707409999999999</v>
      </c>
      <c r="Y833" s="861">
        <v>3.0199859999999998</v>
      </c>
      <c r="Z833" s="861">
        <v>-2.2941569999999998</v>
      </c>
      <c r="AA833" s="861">
        <v>-2.6215920000000001</v>
      </c>
      <c r="AB833" s="861">
        <v>-1.8890400000000001</v>
      </c>
      <c r="AC833" s="861">
        <v>-6.1458060000000003</v>
      </c>
      <c r="AD833" s="861">
        <v>-9.3432200000000005</v>
      </c>
      <c r="AE833" s="861">
        <v>109.34848599999999</v>
      </c>
      <c r="AF833" s="861">
        <v>98.101692999999997</v>
      </c>
      <c r="AG833" s="861">
        <v>89.241388999999998</v>
      </c>
      <c r="AH833" s="861">
        <v>111.836369</v>
      </c>
      <c r="AI833" s="861">
        <v>91.424935000000005</v>
      </c>
      <c r="AJ833" s="861">
        <v>82.025276000000005</v>
      </c>
      <c r="AK833" s="861">
        <v>-2.2095039999999999</v>
      </c>
      <c r="AL833" s="861">
        <v>-5.3082320000000003</v>
      </c>
      <c r="AM833" s="861">
        <v>-1.633419</v>
      </c>
      <c r="AN833" s="861">
        <v>94.288753999999997</v>
      </c>
      <c r="AO833" s="861">
        <v>95.002077</v>
      </c>
      <c r="AP833" s="861">
        <v>91.924869000000001</v>
      </c>
      <c r="AQ833" s="861">
        <v>88.759107</v>
      </c>
      <c r="AR833" s="861">
        <v>73.586184000000003</v>
      </c>
      <c r="AS833" s="861">
        <v>64.246762000000004</v>
      </c>
      <c r="AT833" s="861">
        <v>77.092996999999997</v>
      </c>
      <c r="AU833" s="861">
        <v>75.262299999999996</v>
      </c>
      <c r="AV833" s="861">
        <v>73.587609999999998</v>
      </c>
      <c r="AW833" s="861">
        <v>73.316950000000006</v>
      </c>
      <c r="AX833" s="861">
        <v>91.126178999999993</v>
      </c>
      <c r="AY833" s="861">
        <v>88.927322000000004</v>
      </c>
      <c r="AZ833" s="861">
        <v>1.349785</v>
      </c>
      <c r="BA833" s="861">
        <v>0.706264</v>
      </c>
      <c r="BB833" s="861">
        <v>-9.5861940000000008</v>
      </c>
      <c r="BC833" s="861">
        <v>-7.9103370000000002</v>
      </c>
      <c r="BD833" s="861">
        <v>-9.1637679999999992</v>
      </c>
      <c r="BE833" s="861">
        <v>-4.2622640000000001</v>
      </c>
      <c r="BF833" s="861">
        <v>31.483263999999998</v>
      </c>
      <c r="BG833" s="861">
        <v>141.859375</v>
      </c>
      <c r="BH833" s="861">
        <v>109.361244</v>
      </c>
      <c r="BI833" s="861">
        <v>52.505665</v>
      </c>
      <c r="BJ833" s="861">
        <v>131.20216600000001</v>
      </c>
      <c r="BK833" s="861">
        <v>80.103168999999994</v>
      </c>
      <c r="BL833" s="861">
        <v>70.937113999999994</v>
      </c>
      <c r="BM833" s="861">
        <v>-19.515319000000002</v>
      </c>
      <c r="BN833" s="861">
        <v>-10.917717</v>
      </c>
      <c r="BO833" s="861">
        <v>-11.816965</v>
      </c>
      <c r="BP833" s="861">
        <v>-12.331127</v>
      </c>
      <c r="BQ833" s="861">
        <v>81.707971000000001</v>
      </c>
      <c r="BR833" s="861">
        <v>88.066175000000001</v>
      </c>
      <c r="BS833" s="861">
        <v>84.362146999999993</v>
      </c>
      <c r="BT833" s="861">
        <v>61.213543999999999</v>
      </c>
      <c r="BU833" s="861">
        <v>64.086022999999997</v>
      </c>
      <c r="BV833" s="861">
        <v>62.260311999999999</v>
      </c>
      <c r="BW833" s="861">
        <v>65.678441000000007</v>
      </c>
      <c r="BX833" s="861">
        <v>-2.072406</v>
      </c>
      <c r="BY833" s="861">
        <v>-8.3806659999999997</v>
      </c>
      <c r="BZ833" s="861">
        <v>-9.9949180000000002</v>
      </c>
      <c r="CA833" s="861">
        <v>-14.773495</v>
      </c>
      <c r="CB833" s="861">
        <v>-5.8663340000000002</v>
      </c>
      <c r="CC833" s="861">
        <v>-0.411609</v>
      </c>
      <c r="CD833" s="861">
        <v>-6.6156969999999999</v>
      </c>
      <c r="CE833" s="861">
        <v>-8.9449000000000001E-2</v>
      </c>
      <c r="CF833" s="861">
        <v>-9.0734969999999997</v>
      </c>
      <c r="CG833" s="861">
        <v>-1.5493E-2</v>
      </c>
      <c r="CH833" s="861">
        <v>-9.8030030000000004</v>
      </c>
      <c r="CI833" s="861">
        <v>-3.0683720000000001</v>
      </c>
      <c r="CJ833" s="861">
        <v>-6.0645249999999997</v>
      </c>
      <c r="CK833" s="861">
        <v>-1.4623969999999999</v>
      </c>
      <c r="CL833" s="861">
        <v>-6.7249400000000001</v>
      </c>
      <c r="CM833" s="861">
        <v>-0.52396399999999999</v>
      </c>
      <c r="CN833" s="861">
        <v>-8.6785750000000004</v>
      </c>
      <c r="CO833" s="861">
        <v>-3.2263109999999999</v>
      </c>
      <c r="CP833" s="861">
        <v>-9.5493559999999995</v>
      </c>
      <c r="CQ833" s="861">
        <v>-4.043641</v>
      </c>
      <c r="CR833" s="861">
        <v>-5.9970150000000002</v>
      </c>
      <c r="CS833" s="861">
        <v>-2.828525</v>
      </c>
      <c r="CT833" s="861">
        <v>-6.4826829999999998</v>
      </c>
      <c r="CU833" s="861">
        <v>-4.1887230000000004</v>
      </c>
      <c r="CV833" s="861">
        <v>-9.5034039999999997</v>
      </c>
      <c r="CW833" s="861">
        <v>-4.610652</v>
      </c>
      <c r="CX833" s="861">
        <v>-9.6395959999999992</v>
      </c>
      <c r="CY833" s="861">
        <v>-4.1414739999999997</v>
      </c>
      <c r="CZ833" s="861">
        <v>-5.629823</v>
      </c>
      <c r="DA833" s="861">
        <v>-3.3429090000000001</v>
      </c>
      <c r="DB833" s="861">
        <v>-6.6740630000000003</v>
      </c>
      <c r="DC833" s="861">
        <v>-3.8065739999999999</v>
      </c>
      <c r="DD833" s="861">
        <v>-9.2178930000000001</v>
      </c>
      <c r="DE833" s="861">
        <v>-6.2596400000000001</v>
      </c>
      <c r="DF833" s="861">
        <v>-9.8978160000000006</v>
      </c>
      <c r="DG833" s="861">
        <v>-5.2591210000000004</v>
      </c>
      <c r="DH833" s="861">
        <v>-5.7111239999999999</v>
      </c>
      <c r="DI833" s="861">
        <v>-4.1483489999999996</v>
      </c>
      <c r="DJ833" s="861">
        <v>-6.5728489999999997</v>
      </c>
      <c r="DK833" s="861">
        <v>-5.4023120000000002</v>
      </c>
      <c r="DL833" s="861">
        <v>-9.4527819999999991</v>
      </c>
      <c r="DM833" s="861">
        <v>-7.6641139999999996</v>
      </c>
      <c r="DN833" s="861">
        <v>-9.9269090000000002</v>
      </c>
      <c r="DO833" s="861">
        <v>-6.301539</v>
      </c>
      <c r="DP833" s="861">
        <v>-6.3094710000000003</v>
      </c>
      <c r="DQ833" s="861">
        <v>-4.9072290000000001</v>
      </c>
      <c r="DR833" s="861">
        <v>-7.0141070000000001</v>
      </c>
      <c r="DS833" s="861">
        <v>-6.330171</v>
      </c>
      <c r="DT833" s="861">
        <v>-9.0988629999999997</v>
      </c>
      <c r="DU833" s="861">
        <v>-8.7910430000000002</v>
      </c>
      <c r="DV833" s="861">
        <v>-10.116382</v>
      </c>
      <c r="DW833" s="861">
        <v>-6.633699</v>
      </c>
      <c r="DX833" s="861">
        <v>15.192287</v>
      </c>
      <c r="DY833" s="861">
        <v>8.6472800000000003</v>
      </c>
      <c r="DZ833" s="861">
        <v>169.37371099999999</v>
      </c>
      <c r="EA833" s="861">
        <v>155.07793899999999</v>
      </c>
      <c r="EB833" s="861">
        <v>120.81</v>
      </c>
      <c r="EC833" s="861">
        <v>3.2679999999999998</v>
      </c>
      <c r="ED833" s="861">
        <v>388.9</v>
      </c>
      <c r="EE833" s="861">
        <v>120.91</v>
      </c>
      <c r="EF833" s="861">
        <v>5.7530000000000001</v>
      </c>
      <c r="EG833" s="861">
        <v>682.6</v>
      </c>
      <c r="EH833" s="861">
        <v>120.94</v>
      </c>
      <c r="EI833" s="861">
        <v>5.01</v>
      </c>
      <c r="EJ833" s="861">
        <v>592.79999999999995</v>
      </c>
      <c r="EK833" s="861">
        <v>11.17624</v>
      </c>
      <c r="EL833" s="861">
        <v>12.6088</v>
      </c>
      <c r="EM833" s="861">
        <v>-12.809659</v>
      </c>
      <c r="EN833" s="861">
        <v>-24.425764999999998</v>
      </c>
      <c r="EO833" s="861">
        <v>98.019647000000006</v>
      </c>
      <c r="EP833" s="861">
        <v>91.904161000000002</v>
      </c>
      <c r="EQ833" s="861">
        <v>-5.9807920000000001</v>
      </c>
      <c r="ER833" s="861">
        <v>1823.021258</v>
      </c>
      <c r="ES833" s="861">
        <v>4321.9701709999999</v>
      </c>
      <c r="ET833" s="861">
        <v>3734.717208</v>
      </c>
      <c r="EU833" s="861"/>
      <c r="EV833" s="861"/>
      <c r="EW833" s="861"/>
      <c r="EX833" s="861"/>
      <c r="EY833" s="861"/>
      <c r="EZ833" s="861"/>
      <c r="FA833" s="861"/>
      <c r="FB833" s="861"/>
      <c r="FC833" s="861"/>
      <c r="FD833" s="861"/>
    </row>
    <row r="834" spans="1:160" x14ac:dyDescent="0.25">
      <c r="A834" s="837">
        <v>46146</v>
      </c>
      <c r="B834" s="836">
        <v>0.65480324074074081</v>
      </c>
      <c r="C834" s="861">
        <v>46980</v>
      </c>
      <c r="D834" s="861">
        <v>0</v>
      </c>
      <c r="E834" s="861">
        <v>0</v>
      </c>
      <c r="F834" s="861">
        <v>74.774710999999996</v>
      </c>
      <c r="G834" s="861">
        <v>71.364523000000005</v>
      </c>
      <c r="H834" s="861">
        <v>65.065644000000006</v>
      </c>
      <c r="I834" s="861">
        <v>73.603622000000001</v>
      </c>
      <c r="J834" s="861">
        <v>70.796814999999995</v>
      </c>
      <c r="K834" s="861">
        <v>71.045535000000001</v>
      </c>
      <c r="L834" s="861">
        <v>73.582099999999997</v>
      </c>
      <c r="M834" s="861">
        <v>74.448605000000001</v>
      </c>
      <c r="N834" s="861">
        <v>-2.7731789999999998</v>
      </c>
      <c r="O834" s="861">
        <v>-6.8429539999999998</v>
      </c>
      <c r="P834" s="861">
        <v>-7.2278580000000003</v>
      </c>
      <c r="Q834" s="861">
        <v>-1.8682719999999999</v>
      </c>
      <c r="R834" s="861">
        <v>-2.3420040000000002</v>
      </c>
      <c r="S834" s="861">
        <v>-3.6546979999999998</v>
      </c>
      <c r="T834" s="861">
        <v>81.825630000000004</v>
      </c>
      <c r="U834" s="861">
        <v>73.028779999999998</v>
      </c>
      <c r="V834" s="861">
        <v>95.090444000000005</v>
      </c>
      <c r="W834" s="861">
        <v>94.265423999999996</v>
      </c>
      <c r="X834" s="861">
        <v>0.12042700000000001</v>
      </c>
      <c r="Y834" s="861">
        <v>0.228301</v>
      </c>
      <c r="Z834" s="861">
        <v>-5.3361530000000004</v>
      </c>
      <c r="AA834" s="861">
        <v>-5.6409070000000003</v>
      </c>
      <c r="AB834" s="861">
        <v>-4.9610989999999999</v>
      </c>
      <c r="AC834" s="861">
        <v>-8.6144029999999994</v>
      </c>
      <c r="AD834" s="861">
        <v>-12.701331</v>
      </c>
      <c r="AE834" s="861">
        <v>110.582948</v>
      </c>
      <c r="AF834" s="861">
        <v>98.924391</v>
      </c>
      <c r="AG834" s="861">
        <v>90.384067999999999</v>
      </c>
      <c r="AH834" s="861">
        <v>115.73703399999999</v>
      </c>
      <c r="AI834" s="861">
        <v>90.918047999999999</v>
      </c>
      <c r="AJ834" s="861">
        <v>80.741197</v>
      </c>
      <c r="AK834" s="861">
        <v>-3.6672009999999999</v>
      </c>
      <c r="AL834" s="861">
        <v>-8.1098739999999996</v>
      </c>
      <c r="AM834" s="861">
        <v>-3.953478</v>
      </c>
      <c r="AN834" s="861">
        <v>94.485864000000007</v>
      </c>
      <c r="AO834" s="861">
        <v>93.348772999999994</v>
      </c>
      <c r="AP834" s="861">
        <v>92.665329999999997</v>
      </c>
      <c r="AQ834" s="861">
        <v>89.021955000000005</v>
      </c>
      <c r="AR834" s="861">
        <v>73.589370000000002</v>
      </c>
      <c r="AS834" s="861">
        <v>64.232871000000003</v>
      </c>
      <c r="AT834" s="861">
        <v>77.013670000000005</v>
      </c>
      <c r="AU834" s="861">
        <v>75.213207999999995</v>
      </c>
      <c r="AV834" s="861">
        <v>73.441941999999997</v>
      </c>
      <c r="AW834" s="861">
        <v>73.446163999999996</v>
      </c>
      <c r="AX834" s="861">
        <v>88.922466999999997</v>
      </c>
      <c r="AY834" s="861">
        <v>87.058418000000003</v>
      </c>
      <c r="AZ834" s="861">
        <v>-0.873865</v>
      </c>
      <c r="BA834" s="861">
        <v>-0.86646199999999995</v>
      </c>
      <c r="BB834" s="861">
        <v>-11.609982</v>
      </c>
      <c r="BC834" s="861">
        <v>-9.8508820000000004</v>
      </c>
      <c r="BD834" s="861">
        <v>-10.633979999999999</v>
      </c>
      <c r="BE834" s="861">
        <v>-1.954294</v>
      </c>
      <c r="BF834" s="861">
        <v>33.078771000000003</v>
      </c>
      <c r="BG834" s="861">
        <v>141.35749899999999</v>
      </c>
      <c r="BH834" s="861">
        <v>109.57020900000001</v>
      </c>
      <c r="BI834" s="861">
        <v>51.637996000000001</v>
      </c>
      <c r="BJ834" s="861">
        <v>131.569097</v>
      </c>
      <c r="BK834" s="861">
        <v>85.484866999999994</v>
      </c>
      <c r="BL834" s="861">
        <v>76.859678000000002</v>
      </c>
      <c r="BM834" s="861">
        <v>-19.378132999999998</v>
      </c>
      <c r="BN834" s="861">
        <v>-11.820031999999999</v>
      </c>
      <c r="BO834" s="861">
        <v>-8.1922820000000005</v>
      </c>
      <c r="BP834" s="861">
        <v>-12.672962999999999</v>
      </c>
      <c r="BQ834" s="861">
        <v>85.403919999999999</v>
      </c>
      <c r="BR834" s="861">
        <v>88.142522999999997</v>
      </c>
      <c r="BS834" s="861">
        <v>84.587958</v>
      </c>
      <c r="BT834" s="861">
        <v>61.333983000000003</v>
      </c>
      <c r="BU834" s="861">
        <v>64.010417000000004</v>
      </c>
      <c r="BV834" s="861">
        <v>62.263877999999998</v>
      </c>
      <c r="BW834" s="861">
        <v>65.658502999999996</v>
      </c>
      <c r="BX834" s="861">
        <v>-11.105468</v>
      </c>
      <c r="BY834" s="861">
        <v>-11.719747</v>
      </c>
      <c r="BZ834" s="861">
        <v>-9.2657139999999991</v>
      </c>
      <c r="CA834" s="861">
        <v>-9.8660110000000003</v>
      </c>
      <c r="CB834" s="861">
        <v>-5.8375630000000003</v>
      </c>
      <c r="CC834" s="861">
        <v>-0.39128800000000002</v>
      </c>
      <c r="CD834" s="861">
        <v>-6.5769739999999999</v>
      </c>
      <c r="CE834" s="861">
        <v>-7.4220999999999995E-2</v>
      </c>
      <c r="CF834" s="861">
        <v>-9.0486419999999992</v>
      </c>
      <c r="CG834" s="861">
        <v>1.0862E-2</v>
      </c>
      <c r="CH834" s="861">
        <v>-9.7721769999999992</v>
      </c>
      <c r="CI834" s="861">
        <v>-3.080578</v>
      </c>
      <c r="CJ834" s="861">
        <v>-6.0618639999999999</v>
      </c>
      <c r="CK834" s="861">
        <v>-1.449452</v>
      </c>
      <c r="CL834" s="861">
        <v>-6.7104879999999998</v>
      </c>
      <c r="CM834" s="861">
        <v>-0.48745500000000003</v>
      </c>
      <c r="CN834" s="861">
        <v>-8.6378140000000005</v>
      </c>
      <c r="CO834" s="861">
        <v>-3.1761460000000001</v>
      </c>
      <c r="CP834" s="861">
        <v>-9.5455159999999992</v>
      </c>
      <c r="CQ834" s="861">
        <v>-4.0570370000000002</v>
      </c>
      <c r="CR834" s="861">
        <v>-5.9670820000000004</v>
      </c>
      <c r="CS834" s="861">
        <v>-2.7927080000000002</v>
      </c>
      <c r="CT834" s="861">
        <v>-6.4723579999999998</v>
      </c>
      <c r="CU834" s="861">
        <v>-4.1728540000000001</v>
      </c>
      <c r="CV834" s="861">
        <v>-9.4789619999999992</v>
      </c>
      <c r="CW834" s="861">
        <v>-4.5645259999999999</v>
      </c>
      <c r="CX834" s="861">
        <v>-9.643637</v>
      </c>
      <c r="CY834" s="861">
        <v>-4.1431560000000003</v>
      </c>
      <c r="CZ834" s="861">
        <v>-5.656212</v>
      </c>
      <c r="DA834" s="861">
        <v>-3.3285800000000001</v>
      </c>
      <c r="DB834" s="861">
        <v>-6.6302490000000001</v>
      </c>
      <c r="DC834" s="861">
        <v>-3.788516</v>
      </c>
      <c r="DD834" s="861">
        <v>-9.2175840000000004</v>
      </c>
      <c r="DE834" s="861">
        <v>-6.2402049999999996</v>
      </c>
      <c r="DF834" s="861">
        <v>-9.8933119999999999</v>
      </c>
      <c r="DG834" s="861">
        <v>-5.2103989999999998</v>
      </c>
      <c r="DH834" s="861">
        <v>-5.712243</v>
      </c>
      <c r="DI834" s="861">
        <v>-4.1175509999999997</v>
      </c>
      <c r="DJ834" s="861">
        <v>-6.5662060000000002</v>
      </c>
      <c r="DK834" s="861">
        <v>-5.3733170000000001</v>
      </c>
      <c r="DL834" s="861">
        <v>-9.4584050000000008</v>
      </c>
      <c r="DM834" s="861">
        <v>-7.6426020000000001</v>
      </c>
      <c r="DN834" s="861">
        <v>-9.9350740000000002</v>
      </c>
      <c r="DO834" s="861">
        <v>-6.2788639999999996</v>
      </c>
      <c r="DP834" s="861">
        <v>-6.3040589999999996</v>
      </c>
      <c r="DQ834" s="861">
        <v>-4.8954820000000003</v>
      </c>
      <c r="DR834" s="861">
        <v>-7.0149330000000001</v>
      </c>
      <c r="DS834" s="861">
        <v>-6.3081329999999998</v>
      </c>
      <c r="DT834" s="861">
        <v>-9.100733</v>
      </c>
      <c r="DU834" s="861">
        <v>-8.7760499999999997</v>
      </c>
      <c r="DV834" s="861">
        <v>-10.104422</v>
      </c>
      <c r="DW834" s="861">
        <v>-6.6264719999999997</v>
      </c>
      <c r="DX834" s="861">
        <v>13.544637</v>
      </c>
      <c r="DY834" s="861">
        <v>9.1202380000000005</v>
      </c>
      <c r="DZ834" s="861">
        <v>165.16036099999999</v>
      </c>
      <c r="EA834" s="861">
        <v>151.13833</v>
      </c>
      <c r="EB834" s="861">
        <v>121.41</v>
      </c>
      <c r="EC834" s="861">
        <v>1.2430000000000001</v>
      </c>
      <c r="ED834" s="861">
        <v>133.80000000000001</v>
      </c>
      <c r="EE834" s="861">
        <v>121.32</v>
      </c>
      <c r="EF834" s="861">
        <v>5.5439999999999996</v>
      </c>
      <c r="EG834" s="861">
        <v>661</v>
      </c>
      <c r="EH834" s="861">
        <v>121.42</v>
      </c>
      <c r="EI834" s="861">
        <v>5.0190000000000001</v>
      </c>
      <c r="EJ834" s="861">
        <v>598.5</v>
      </c>
      <c r="EK834" s="861">
        <v>11.579052000000001</v>
      </c>
      <c r="EL834" s="861">
        <v>15.314647000000001</v>
      </c>
      <c r="EM834" s="861">
        <v>-15.53253</v>
      </c>
      <c r="EN834" s="861">
        <v>-23.506929</v>
      </c>
      <c r="EO834" s="861">
        <v>96.254531999999998</v>
      </c>
      <c r="EP834" s="861">
        <v>90.152790999999993</v>
      </c>
      <c r="EQ834" s="861">
        <v>-5.964817</v>
      </c>
      <c r="ER834" s="861">
        <v>1825.6051219999999</v>
      </c>
      <c r="ES834" s="861">
        <v>4333.190192</v>
      </c>
      <c r="ET834" s="861">
        <v>3744.6257999999998</v>
      </c>
      <c r="EU834" s="861"/>
      <c r="EV834" s="861"/>
      <c r="EW834" s="861"/>
      <c r="EX834" s="861"/>
      <c r="EY834" s="861"/>
      <c r="EZ834" s="861"/>
      <c r="FA834" s="861"/>
      <c r="FB834" s="861"/>
      <c r="FC834" s="861"/>
      <c r="FD834" s="861"/>
    </row>
    <row r="835" spans="1:160" x14ac:dyDescent="0.25">
      <c r="A835" s="837">
        <v>46146</v>
      </c>
      <c r="B835" s="836">
        <v>0.65549768518518514</v>
      </c>
      <c r="C835" s="861">
        <v>47040</v>
      </c>
      <c r="D835" s="861">
        <v>0</v>
      </c>
      <c r="E835" s="861">
        <v>0</v>
      </c>
      <c r="F835" s="861">
        <v>74.818961999999999</v>
      </c>
      <c r="G835" s="861">
        <v>71.363138000000006</v>
      </c>
      <c r="H835" s="861">
        <v>65.019797999999994</v>
      </c>
      <c r="I835" s="861">
        <v>73.611188999999996</v>
      </c>
      <c r="J835" s="861">
        <v>70.815443999999999</v>
      </c>
      <c r="K835" s="861">
        <v>71.054822000000001</v>
      </c>
      <c r="L835" s="861">
        <v>73.571336000000002</v>
      </c>
      <c r="M835" s="861">
        <v>74.475892000000002</v>
      </c>
      <c r="N835" s="861">
        <v>-2.9312490000000002</v>
      </c>
      <c r="O835" s="861">
        <v>-7.1660029999999999</v>
      </c>
      <c r="P835" s="861">
        <v>-7.4781779999999998</v>
      </c>
      <c r="Q835" s="861">
        <v>-2.0661170000000002</v>
      </c>
      <c r="R835" s="861">
        <v>-2.7622149999999999</v>
      </c>
      <c r="S835" s="861">
        <v>-4.1645810000000001</v>
      </c>
      <c r="T835" s="861">
        <v>81.689029000000005</v>
      </c>
      <c r="U835" s="861">
        <v>72.834446</v>
      </c>
      <c r="V835" s="861">
        <v>94.186261999999999</v>
      </c>
      <c r="W835" s="861">
        <v>93.257830999999996</v>
      </c>
      <c r="X835" s="861">
        <v>-0.79793000000000003</v>
      </c>
      <c r="Y835" s="861">
        <v>-0.95003000000000004</v>
      </c>
      <c r="Z835" s="861">
        <v>-6.8249149999999998</v>
      </c>
      <c r="AA835" s="861">
        <v>-7.0280769999999997</v>
      </c>
      <c r="AB835" s="861">
        <v>-6.3883369999999999</v>
      </c>
      <c r="AC835" s="861">
        <v>-9.9400569999999995</v>
      </c>
      <c r="AD835" s="861">
        <v>-13.882384</v>
      </c>
      <c r="AE835" s="861">
        <v>108.25734</v>
      </c>
      <c r="AF835" s="861">
        <v>99.477542999999997</v>
      </c>
      <c r="AG835" s="861">
        <v>90.921030000000002</v>
      </c>
      <c r="AH835" s="861">
        <v>113.326852</v>
      </c>
      <c r="AI835" s="861">
        <v>90.248452</v>
      </c>
      <c r="AJ835" s="861">
        <v>79.322659999999999</v>
      </c>
      <c r="AK835" s="861">
        <v>-4.7712870000000001</v>
      </c>
      <c r="AL835" s="861">
        <v>-9.4146210000000004</v>
      </c>
      <c r="AM835" s="861">
        <v>-5.0960320000000001</v>
      </c>
      <c r="AN835" s="861">
        <v>93.921255000000002</v>
      </c>
      <c r="AO835" s="861">
        <v>92.401494999999997</v>
      </c>
      <c r="AP835" s="861">
        <v>92.160105000000001</v>
      </c>
      <c r="AQ835" s="861">
        <v>88.939916999999994</v>
      </c>
      <c r="AR835" s="861">
        <v>73.623883000000006</v>
      </c>
      <c r="AS835" s="861">
        <v>64.256218000000004</v>
      </c>
      <c r="AT835" s="861">
        <v>77.029262000000003</v>
      </c>
      <c r="AU835" s="861">
        <v>75.219542000000004</v>
      </c>
      <c r="AV835" s="861">
        <v>73.708500999999998</v>
      </c>
      <c r="AW835" s="861">
        <v>73.118913000000006</v>
      </c>
      <c r="AX835" s="861">
        <v>88.482955000000004</v>
      </c>
      <c r="AY835" s="861">
        <v>86.532528999999997</v>
      </c>
      <c r="AZ835" s="861">
        <v>-1.760597</v>
      </c>
      <c r="BA835" s="861">
        <v>-1.425727</v>
      </c>
      <c r="BB835" s="861">
        <v>-13.212175999999999</v>
      </c>
      <c r="BC835" s="861">
        <v>-11.306113</v>
      </c>
      <c r="BD835" s="861">
        <v>-12.107495</v>
      </c>
      <c r="BE835" s="861">
        <v>-7.6341619999999999</v>
      </c>
      <c r="BF835" s="861">
        <v>30.261804000000001</v>
      </c>
      <c r="BG835" s="861">
        <v>140.651284</v>
      </c>
      <c r="BH835" s="861">
        <v>109.68703499999999</v>
      </c>
      <c r="BI835" s="861">
        <v>51.714309</v>
      </c>
      <c r="BJ835" s="861">
        <v>129.98482799999999</v>
      </c>
      <c r="BK835" s="861">
        <v>85.489395999999999</v>
      </c>
      <c r="BL835" s="861">
        <v>77.053898000000004</v>
      </c>
      <c r="BM835" s="861">
        <v>-20.242840000000001</v>
      </c>
      <c r="BN835" s="861">
        <v>-12.849987</v>
      </c>
      <c r="BO835" s="861">
        <v>-20.519255999999999</v>
      </c>
      <c r="BP835" s="861">
        <v>-13.503245</v>
      </c>
      <c r="BQ835" s="861">
        <v>85.618161000000001</v>
      </c>
      <c r="BR835" s="861">
        <v>88.058819</v>
      </c>
      <c r="BS835" s="861">
        <v>84.714016000000001</v>
      </c>
      <c r="BT835" s="861">
        <v>61.448946999999997</v>
      </c>
      <c r="BU835" s="861">
        <v>63.934727000000002</v>
      </c>
      <c r="BV835" s="861">
        <v>62.305104999999998</v>
      </c>
      <c r="BW835" s="861">
        <v>65.588515000000001</v>
      </c>
      <c r="BX835" s="861">
        <v>-12.639684000000001</v>
      </c>
      <c r="BY835" s="861">
        <v>-13.15593</v>
      </c>
      <c r="BZ835" s="861">
        <v>-16.183423999999999</v>
      </c>
      <c r="CA835" s="861">
        <v>-17.713657999999999</v>
      </c>
      <c r="CB835" s="861">
        <v>-5.8226849999999999</v>
      </c>
      <c r="CC835" s="861">
        <v>-0.42637700000000001</v>
      </c>
      <c r="CD835" s="861">
        <v>-6.5652569999999999</v>
      </c>
      <c r="CE835" s="861">
        <v>-8.5724999999999996E-2</v>
      </c>
      <c r="CF835" s="861">
        <v>-9.0620189999999994</v>
      </c>
      <c r="CG835" s="861">
        <v>-1.403E-3</v>
      </c>
      <c r="CH835" s="861">
        <v>-9.7539230000000003</v>
      </c>
      <c r="CI835" s="861">
        <v>-3.088511</v>
      </c>
      <c r="CJ835" s="861">
        <v>-6.0884910000000003</v>
      </c>
      <c r="CK835" s="861">
        <v>-1.456351</v>
      </c>
      <c r="CL835" s="861">
        <v>-6.6754249999999997</v>
      </c>
      <c r="CM835" s="861">
        <v>-0.49110700000000002</v>
      </c>
      <c r="CN835" s="861">
        <v>-8.6263609999999993</v>
      </c>
      <c r="CO835" s="861">
        <v>-3.1903280000000001</v>
      </c>
      <c r="CP835" s="861">
        <v>-9.5557470000000002</v>
      </c>
      <c r="CQ835" s="861">
        <v>-4.1099569999999996</v>
      </c>
      <c r="CR835" s="861">
        <v>-5.9982420000000003</v>
      </c>
      <c r="CS835" s="861">
        <v>-2.8413469999999998</v>
      </c>
      <c r="CT835" s="861">
        <v>-6.4729369999999999</v>
      </c>
      <c r="CU835" s="861">
        <v>-4.1692450000000001</v>
      </c>
      <c r="CV835" s="861">
        <v>-9.4739170000000001</v>
      </c>
      <c r="CW835" s="861">
        <v>-4.6013989999999998</v>
      </c>
      <c r="CX835" s="861">
        <v>-9.6748609999999999</v>
      </c>
      <c r="CY835" s="861">
        <v>-4.1090099999999996</v>
      </c>
      <c r="CZ835" s="861">
        <v>-5.6695270000000004</v>
      </c>
      <c r="DA835" s="861">
        <v>-3.3011360000000001</v>
      </c>
      <c r="DB835" s="861">
        <v>-6.6717529999999998</v>
      </c>
      <c r="DC835" s="861">
        <v>-3.755941</v>
      </c>
      <c r="DD835" s="861">
        <v>-9.2162839999999999</v>
      </c>
      <c r="DE835" s="861">
        <v>-6.1978569999999999</v>
      </c>
      <c r="DF835" s="861">
        <v>-9.9267470000000007</v>
      </c>
      <c r="DG835" s="861">
        <v>-5.2030649999999996</v>
      </c>
      <c r="DH835" s="861">
        <v>-5.7090990000000001</v>
      </c>
      <c r="DI835" s="861">
        <v>-4.1009169999999999</v>
      </c>
      <c r="DJ835" s="861">
        <v>-6.5644439999999999</v>
      </c>
      <c r="DK835" s="861">
        <v>-5.3482649999999996</v>
      </c>
      <c r="DL835" s="861">
        <v>-9.4720130000000005</v>
      </c>
      <c r="DM835" s="861">
        <v>-7.6225059999999996</v>
      </c>
      <c r="DN835" s="861">
        <v>-9.9323779999999999</v>
      </c>
      <c r="DO835" s="861">
        <v>-6.243525</v>
      </c>
      <c r="DP835" s="861">
        <v>-6.310244</v>
      </c>
      <c r="DQ835" s="861">
        <v>-4.8825519999999996</v>
      </c>
      <c r="DR835" s="861">
        <v>-7.0192420000000002</v>
      </c>
      <c r="DS835" s="861">
        <v>-6.2942410000000004</v>
      </c>
      <c r="DT835" s="861">
        <v>-9.1063659999999995</v>
      </c>
      <c r="DU835" s="861">
        <v>-8.7470189999999999</v>
      </c>
      <c r="DV835" s="861">
        <v>-10.137835000000001</v>
      </c>
      <c r="DW835" s="861">
        <v>-6.6046189999999996</v>
      </c>
      <c r="DX835" s="861">
        <v>12.871434000000001</v>
      </c>
      <c r="DY835" s="861">
        <v>8.3604730000000007</v>
      </c>
      <c r="DZ835" s="861">
        <v>162.62422599999999</v>
      </c>
      <c r="EA835" s="861">
        <v>149.89388500000001</v>
      </c>
      <c r="EB835" s="861">
        <v>121.01</v>
      </c>
      <c r="EC835" s="861">
        <v>3.2709999999999999</v>
      </c>
      <c r="ED835" s="861">
        <v>389.3</v>
      </c>
      <c r="EE835" s="861">
        <v>120.92</v>
      </c>
      <c r="EF835" s="861">
        <v>5.4560000000000004</v>
      </c>
      <c r="EG835" s="861">
        <v>647.4</v>
      </c>
      <c r="EH835" s="861">
        <v>120.84</v>
      </c>
      <c r="EI835" s="861">
        <v>4.9589999999999996</v>
      </c>
      <c r="EJ835" s="861">
        <v>586.70000000000005</v>
      </c>
      <c r="EK835" s="861">
        <v>11.584377999999999</v>
      </c>
      <c r="EL835" s="861">
        <v>4.470777</v>
      </c>
      <c r="EM835" s="861">
        <v>-16.680409999999998</v>
      </c>
      <c r="EN835" s="861">
        <v>-24.990033</v>
      </c>
      <c r="EO835" s="861">
        <v>95.177404999999993</v>
      </c>
      <c r="EP835" s="861">
        <v>89.593233999999995</v>
      </c>
      <c r="EQ835" s="861">
        <v>-5.9662129999999998</v>
      </c>
      <c r="ER835" s="861">
        <v>1829.6127349999999</v>
      </c>
      <c r="ES835" s="861">
        <v>4344.0984010000002</v>
      </c>
      <c r="ET835" s="861">
        <v>3754.481577</v>
      </c>
      <c r="EU835" s="861"/>
      <c r="EV835" s="861"/>
      <c r="EW835" s="861"/>
      <c r="EX835" s="861"/>
      <c r="EY835" s="861"/>
      <c r="EZ835" s="861"/>
      <c r="FA835" s="861"/>
      <c r="FB835" s="861"/>
      <c r="FC835" s="861"/>
      <c r="FD835" s="861"/>
    </row>
    <row r="836" spans="1:160" x14ac:dyDescent="0.25">
      <c r="A836" s="837">
        <v>46146</v>
      </c>
      <c r="B836" s="836">
        <v>0.65619212962962969</v>
      </c>
      <c r="C836" s="861">
        <v>47100</v>
      </c>
      <c r="D836" s="861">
        <v>0</v>
      </c>
      <c r="E836" s="861">
        <v>0</v>
      </c>
      <c r="F836" s="861">
        <v>74.747168000000002</v>
      </c>
      <c r="G836" s="861">
        <v>71.316506000000004</v>
      </c>
      <c r="H836" s="861">
        <v>64.952723000000006</v>
      </c>
      <c r="I836" s="861">
        <v>73.584158000000002</v>
      </c>
      <c r="J836" s="861">
        <v>70.834592999999998</v>
      </c>
      <c r="K836" s="861">
        <v>71.018373999999994</v>
      </c>
      <c r="L836" s="861">
        <v>73.560068999999999</v>
      </c>
      <c r="M836" s="861">
        <v>74.421100999999993</v>
      </c>
      <c r="N836" s="861">
        <v>-3.1554000000000002</v>
      </c>
      <c r="O836" s="861">
        <v>-7.5211209999999999</v>
      </c>
      <c r="P836" s="861">
        <v>-7.6726010000000002</v>
      </c>
      <c r="Q836" s="861">
        <v>-2.2253780000000001</v>
      </c>
      <c r="R836" s="861">
        <v>-3.3260260000000001</v>
      </c>
      <c r="S836" s="861">
        <v>-4.2666890000000004</v>
      </c>
      <c r="T836" s="861">
        <v>81.619213999999999</v>
      </c>
      <c r="U836" s="861">
        <v>73.152601000000004</v>
      </c>
      <c r="V836" s="861">
        <v>93.843746999999993</v>
      </c>
      <c r="W836" s="861">
        <v>92.864475999999996</v>
      </c>
      <c r="X836" s="861">
        <v>-1.4087860000000001</v>
      </c>
      <c r="Y836" s="861">
        <v>-1.5442149999999999</v>
      </c>
      <c r="Z836" s="861">
        <v>-7.6068850000000001</v>
      </c>
      <c r="AA836" s="861">
        <v>-7.8402289999999999</v>
      </c>
      <c r="AB836" s="861">
        <v>-7.1548259999999999</v>
      </c>
      <c r="AC836" s="861">
        <v>-10.590581999999999</v>
      </c>
      <c r="AD836" s="861">
        <v>-14.421701000000001</v>
      </c>
      <c r="AE836" s="861">
        <v>106.58561</v>
      </c>
      <c r="AF836" s="861">
        <v>99.200006999999999</v>
      </c>
      <c r="AG836" s="861">
        <v>90.740343999999993</v>
      </c>
      <c r="AH836" s="861">
        <v>111.332165</v>
      </c>
      <c r="AI836" s="861">
        <v>89.886267000000004</v>
      </c>
      <c r="AJ836" s="861">
        <v>78.970594000000006</v>
      </c>
      <c r="AK836" s="861">
        <v>-5.6038600000000001</v>
      </c>
      <c r="AL836" s="861">
        <v>-10.149706999999999</v>
      </c>
      <c r="AM836" s="861">
        <v>-5.7091250000000002</v>
      </c>
      <c r="AN836" s="861">
        <v>93.375200000000007</v>
      </c>
      <c r="AO836" s="861">
        <v>92.110438000000002</v>
      </c>
      <c r="AP836" s="861">
        <v>91.614171999999996</v>
      </c>
      <c r="AQ836" s="861">
        <v>88.736677999999998</v>
      </c>
      <c r="AR836" s="861">
        <v>73.735381000000004</v>
      </c>
      <c r="AS836" s="861">
        <v>64.285972999999998</v>
      </c>
      <c r="AT836" s="861">
        <v>77.065944999999999</v>
      </c>
      <c r="AU836" s="861">
        <v>75.200982999999994</v>
      </c>
      <c r="AV836" s="861">
        <v>73.747443000000004</v>
      </c>
      <c r="AW836" s="861">
        <v>73.059505000000001</v>
      </c>
      <c r="AX836" s="861">
        <v>88.458282999999994</v>
      </c>
      <c r="AY836" s="861">
        <v>86.540311000000003</v>
      </c>
      <c r="AZ836" s="861">
        <v>-2.2435480000000001</v>
      </c>
      <c r="BA836" s="861">
        <v>-1.5206839999999999</v>
      </c>
      <c r="BB836" s="861">
        <v>-14.119395000000001</v>
      </c>
      <c r="BC836" s="861">
        <v>-12.18093</v>
      </c>
      <c r="BD836" s="861">
        <v>-13.000868000000001</v>
      </c>
      <c r="BE836" s="861">
        <v>-9.7455689999999997</v>
      </c>
      <c r="BF836" s="861">
        <v>28.955984000000001</v>
      </c>
      <c r="BG836" s="861">
        <v>140.00464700000001</v>
      </c>
      <c r="BH836" s="861">
        <v>109.398257</v>
      </c>
      <c r="BI836" s="861">
        <v>51.701255000000003</v>
      </c>
      <c r="BJ836" s="861">
        <v>128.751463</v>
      </c>
      <c r="BK836" s="861">
        <v>84.989131</v>
      </c>
      <c r="BL836" s="861">
        <v>76.125699999999995</v>
      </c>
      <c r="BM836" s="861">
        <v>-21.460065</v>
      </c>
      <c r="BN836" s="861">
        <v>-13.930391</v>
      </c>
      <c r="BO836" s="861">
        <v>-22.244157000000001</v>
      </c>
      <c r="BP836" s="861">
        <v>-14.777665000000001</v>
      </c>
      <c r="BQ836" s="861">
        <v>85.401247999999995</v>
      </c>
      <c r="BR836" s="861">
        <v>88.066289999999995</v>
      </c>
      <c r="BS836" s="861">
        <v>84.718175000000002</v>
      </c>
      <c r="BT836" s="861">
        <v>61.492283</v>
      </c>
      <c r="BU836" s="861">
        <v>63.862180000000002</v>
      </c>
      <c r="BV836" s="861">
        <v>62.258147000000001</v>
      </c>
      <c r="BW836" s="861">
        <v>65.536187999999996</v>
      </c>
      <c r="BX836" s="861">
        <v>-13.169836999999999</v>
      </c>
      <c r="BY836" s="861">
        <v>-13.653473999999999</v>
      </c>
      <c r="BZ836" s="861">
        <v>-16.144991999999998</v>
      </c>
      <c r="CA836" s="861">
        <v>-20.049074999999998</v>
      </c>
      <c r="CB836" s="861">
        <v>-5.7909369999999996</v>
      </c>
      <c r="CC836" s="861">
        <v>-0.39794499999999999</v>
      </c>
      <c r="CD836" s="861">
        <v>-6.5421529999999999</v>
      </c>
      <c r="CE836" s="861">
        <v>-7.9488000000000003E-2</v>
      </c>
      <c r="CF836" s="861">
        <v>-9.0392840000000003</v>
      </c>
      <c r="CG836" s="861">
        <v>2.7480999999999998E-2</v>
      </c>
      <c r="CH836" s="861">
        <v>-9.7674819999999993</v>
      </c>
      <c r="CI836" s="861">
        <v>-3.0926439999999999</v>
      </c>
      <c r="CJ836" s="861">
        <v>-6.051132</v>
      </c>
      <c r="CK836" s="861">
        <v>-1.4320409999999999</v>
      </c>
      <c r="CL836" s="861">
        <v>-6.675192</v>
      </c>
      <c r="CM836" s="861">
        <v>-0.47654299999999999</v>
      </c>
      <c r="CN836" s="861">
        <v>-8.6172229999999992</v>
      </c>
      <c r="CO836" s="861">
        <v>-3.1817310000000001</v>
      </c>
      <c r="CP836" s="861">
        <v>-9.5527800000000003</v>
      </c>
      <c r="CQ836" s="861">
        <v>-4.0819070000000002</v>
      </c>
      <c r="CR836" s="861">
        <v>-5.9761709999999999</v>
      </c>
      <c r="CS836" s="861">
        <v>-2.804999</v>
      </c>
      <c r="CT836" s="861">
        <v>-6.4582579999999998</v>
      </c>
      <c r="CU836" s="861">
        <v>-4.1806609999999997</v>
      </c>
      <c r="CV836" s="861">
        <v>-9.4624509999999997</v>
      </c>
      <c r="CW836" s="861">
        <v>-4.5881590000000001</v>
      </c>
      <c r="CX836" s="861">
        <v>-9.6522210000000008</v>
      </c>
      <c r="CY836" s="861">
        <v>-4.095402</v>
      </c>
      <c r="CZ836" s="861">
        <v>-5.6013539999999997</v>
      </c>
      <c r="DA836" s="861">
        <v>-3.2734320000000001</v>
      </c>
      <c r="DB836" s="861">
        <v>-6.6355000000000004</v>
      </c>
      <c r="DC836" s="861">
        <v>-3.7514530000000001</v>
      </c>
      <c r="DD836" s="861">
        <v>-9.1920629999999992</v>
      </c>
      <c r="DE836" s="861">
        <v>-6.1910109999999996</v>
      </c>
      <c r="DF836" s="861">
        <v>-9.8985800000000008</v>
      </c>
      <c r="DG836" s="861">
        <v>-5.1690509999999996</v>
      </c>
      <c r="DH836" s="861">
        <v>-5.6713290000000001</v>
      </c>
      <c r="DI836" s="861">
        <v>-4.0813379999999997</v>
      </c>
      <c r="DJ836" s="861">
        <v>-6.548057</v>
      </c>
      <c r="DK836" s="861">
        <v>-5.3547370000000001</v>
      </c>
      <c r="DL836" s="861">
        <v>-9.4744539999999997</v>
      </c>
      <c r="DM836" s="861">
        <v>-7.5982900000000004</v>
      </c>
      <c r="DN836" s="861">
        <v>-9.9286110000000001</v>
      </c>
      <c r="DO836" s="861">
        <v>-6.2220519999999997</v>
      </c>
      <c r="DP836" s="861">
        <v>-6.2813030000000003</v>
      </c>
      <c r="DQ836" s="861">
        <v>-4.8438629999999998</v>
      </c>
      <c r="DR836" s="861">
        <v>-6.9850940000000001</v>
      </c>
      <c r="DS836" s="861">
        <v>-6.2792599999999998</v>
      </c>
      <c r="DT836" s="861">
        <v>-9.0610060000000008</v>
      </c>
      <c r="DU836" s="861">
        <v>-8.7316599999999998</v>
      </c>
      <c r="DV836" s="861">
        <v>-10.124689</v>
      </c>
      <c r="DW836" s="861">
        <v>-6.6055489999999999</v>
      </c>
      <c r="DX836" s="861">
        <v>12.641249</v>
      </c>
      <c r="DY836" s="861">
        <v>7.9945389999999996</v>
      </c>
      <c r="DZ836" s="861">
        <v>162.06363200000001</v>
      </c>
      <c r="EA836" s="861">
        <v>150.15556599999999</v>
      </c>
      <c r="EB836" s="861">
        <v>121.01</v>
      </c>
      <c r="EC836" s="861">
        <v>3.2679999999999998</v>
      </c>
      <c r="ED836" s="861">
        <v>388.7</v>
      </c>
      <c r="EE836" s="861">
        <v>120.99</v>
      </c>
      <c r="EF836" s="861">
        <v>5.4080000000000004</v>
      </c>
      <c r="EG836" s="861">
        <v>646</v>
      </c>
      <c r="EH836" s="861">
        <v>120.79</v>
      </c>
      <c r="EI836" s="861">
        <v>4.9109999999999996</v>
      </c>
      <c r="EJ836" s="861">
        <v>582.5</v>
      </c>
      <c r="EK836" s="861">
        <v>11.368741999999999</v>
      </c>
      <c r="EL836" s="861">
        <v>3.4738069999999999</v>
      </c>
      <c r="EM836" s="861">
        <v>-17.077867000000001</v>
      </c>
      <c r="EN836" s="861">
        <v>-25.717963999999998</v>
      </c>
      <c r="EO836" s="861">
        <v>94.937792999999999</v>
      </c>
      <c r="EP836" s="861">
        <v>89.711153999999993</v>
      </c>
      <c r="EQ836" s="861">
        <v>-5.9473549999999999</v>
      </c>
      <c r="ER836" s="861">
        <v>1836.105221</v>
      </c>
      <c r="ES836" s="861">
        <v>4354.8927759999997</v>
      </c>
      <c r="ET836" s="861">
        <v>3764.2287540000002</v>
      </c>
      <c r="EU836" s="861"/>
      <c r="EV836" s="861"/>
      <c r="EW836" s="861"/>
      <c r="EX836" s="861"/>
      <c r="EY836" s="861"/>
      <c r="EZ836" s="861"/>
      <c r="FA836" s="861"/>
      <c r="FB836" s="861"/>
      <c r="FC836" s="861"/>
      <c r="FD836" s="861"/>
    </row>
    <row r="837" spans="1:160" x14ac:dyDescent="0.25">
      <c r="A837" s="837">
        <v>46146</v>
      </c>
      <c r="B837" s="836">
        <v>0.65688657407407403</v>
      </c>
      <c r="C837" s="861">
        <v>47160</v>
      </c>
      <c r="D837" s="861">
        <v>0</v>
      </c>
      <c r="E837" s="861">
        <v>0</v>
      </c>
      <c r="F837" s="861">
        <v>74.723089999999999</v>
      </c>
      <c r="G837" s="861">
        <v>71.323300000000003</v>
      </c>
      <c r="H837" s="861">
        <v>64.979658999999998</v>
      </c>
      <c r="I837" s="861">
        <v>73.567865999999995</v>
      </c>
      <c r="J837" s="861">
        <v>70.837350000000001</v>
      </c>
      <c r="K837" s="861">
        <v>71.029617000000002</v>
      </c>
      <c r="L837" s="861">
        <v>73.553106999999997</v>
      </c>
      <c r="M837" s="861">
        <v>74.425135999999995</v>
      </c>
      <c r="N837" s="861">
        <v>-3.285882</v>
      </c>
      <c r="O837" s="861">
        <v>-7.8489079999999998</v>
      </c>
      <c r="P837" s="861">
        <v>-7.9415230000000001</v>
      </c>
      <c r="Q837" s="861">
        <v>-2.4149159999999998</v>
      </c>
      <c r="R837" s="861">
        <v>-3.4039410000000001</v>
      </c>
      <c r="S837" s="861">
        <v>-4.215884</v>
      </c>
      <c r="T837" s="861">
        <v>81.372506999999999</v>
      </c>
      <c r="U837" s="861">
        <v>72.776820999999998</v>
      </c>
      <c r="V837" s="861">
        <v>93.383191999999994</v>
      </c>
      <c r="W837" s="861">
        <v>92.383537000000004</v>
      </c>
      <c r="X837" s="861">
        <v>-1.7478199999999999</v>
      </c>
      <c r="Y837" s="861">
        <v>-2.083415</v>
      </c>
      <c r="Z837" s="861">
        <v>-8.1460720000000002</v>
      </c>
      <c r="AA837" s="861">
        <v>-8.2878720000000001</v>
      </c>
      <c r="AB837" s="861">
        <v>-7.6364619999999999</v>
      </c>
      <c r="AC837" s="861">
        <v>-10.977532999999999</v>
      </c>
      <c r="AD837" s="861">
        <v>-14.734266</v>
      </c>
      <c r="AE837" s="861">
        <v>105.63402499999999</v>
      </c>
      <c r="AF837" s="861">
        <v>98.745023000000003</v>
      </c>
      <c r="AG837" s="861">
        <v>90.217482000000004</v>
      </c>
      <c r="AH837" s="861">
        <v>109.997919</v>
      </c>
      <c r="AI837" s="861">
        <v>89.544359</v>
      </c>
      <c r="AJ837" s="861">
        <v>78.366893000000005</v>
      </c>
      <c r="AK837" s="861">
        <v>-6.1663519999999998</v>
      </c>
      <c r="AL837" s="861">
        <v>-10.599876</v>
      </c>
      <c r="AM837" s="861">
        <v>-6.1776160000000004</v>
      </c>
      <c r="AN837" s="861">
        <v>92.963779000000002</v>
      </c>
      <c r="AO837" s="861">
        <v>91.721810000000005</v>
      </c>
      <c r="AP837" s="861">
        <v>91.307815000000005</v>
      </c>
      <c r="AQ837" s="861">
        <v>88.603129999999993</v>
      </c>
      <c r="AR837" s="861">
        <v>73.700905000000006</v>
      </c>
      <c r="AS837" s="861">
        <v>64.246830000000003</v>
      </c>
      <c r="AT837" s="861">
        <v>77.130536000000006</v>
      </c>
      <c r="AU837" s="861">
        <v>75.207441000000003</v>
      </c>
      <c r="AV837" s="861">
        <v>73.820323000000002</v>
      </c>
      <c r="AW837" s="861">
        <v>72.938827000000003</v>
      </c>
      <c r="AX837" s="861">
        <v>88.021096</v>
      </c>
      <c r="AY837" s="861">
        <v>86.182216999999994</v>
      </c>
      <c r="AZ837" s="861">
        <v>-2.7484869999999999</v>
      </c>
      <c r="BA837" s="861">
        <v>-1.636781</v>
      </c>
      <c r="BB837" s="861">
        <v>-15.013140999999999</v>
      </c>
      <c r="BC837" s="861">
        <v>-13.047415000000001</v>
      </c>
      <c r="BD837" s="861">
        <v>-13.883117</v>
      </c>
      <c r="BE837" s="861">
        <v>-9.5110650000000003</v>
      </c>
      <c r="BF837" s="861">
        <v>30.619128</v>
      </c>
      <c r="BG837" s="861">
        <v>139.82849300000001</v>
      </c>
      <c r="BH837" s="861">
        <v>108.95513200000001</v>
      </c>
      <c r="BI837" s="861">
        <v>51.747441000000002</v>
      </c>
      <c r="BJ837" s="861">
        <v>128.00565</v>
      </c>
      <c r="BK837" s="861">
        <v>84.490832999999995</v>
      </c>
      <c r="BL837" s="861">
        <v>75.213552000000007</v>
      </c>
      <c r="BM837" s="861">
        <v>-22.424771</v>
      </c>
      <c r="BN837" s="861">
        <v>-14.814856000000001</v>
      </c>
      <c r="BO837" s="861">
        <v>-19.009582000000002</v>
      </c>
      <c r="BP837" s="861">
        <v>-15.729616</v>
      </c>
      <c r="BQ837" s="861">
        <v>84.973951</v>
      </c>
      <c r="BR837" s="861">
        <v>87.991941999999995</v>
      </c>
      <c r="BS837" s="861">
        <v>84.651893999999999</v>
      </c>
      <c r="BT837" s="861">
        <v>61.343456000000003</v>
      </c>
      <c r="BU837" s="861">
        <v>63.925274000000002</v>
      </c>
      <c r="BV837" s="861">
        <v>62.290916000000003</v>
      </c>
      <c r="BW837" s="861">
        <v>65.520560000000003</v>
      </c>
      <c r="BX837" s="861">
        <v>-13.549664999999999</v>
      </c>
      <c r="BY837" s="861">
        <v>-14.052958</v>
      </c>
      <c r="BZ837" s="861">
        <v>-18.206600999999999</v>
      </c>
      <c r="CA837" s="861">
        <v>-20.842212</v>
      </c>
      <c r="CB837" s="861">
        <v>-5.7416710000000002</v>
      </c>
      <c r="CC837" s="861">
        <v>-0.33279300000000001</v>
      </c>
      <c r="CD837" s="861">
        <v>-6.5207139999999999</v>
      </c>
      <c r="CE837" s="861">
        <v>-2.6842999999999999E-2</v>
      </c>
      <c r="CF837" s="861">
        <v>-9.0369299999999999</v>
      </c>
      <c r="CG837" s="861">
        <v>6.5837999999999994E-2</v>
      </c>
      <c r="CH837" s="861">
        <v>-9.7469909999999995</v>
      </c>
      <c r="CI837" s="861">
        <v>-3.0394079999999999</v>
      </c>
      <c r="CJ837" s="861">
        <v>-6.0097750000000003</v>
      </c>
      <c r="CK837" s="861">
        <v>-1.3709519999999999</v>
      </c>
      <c r="CL837" s="861">
        <v>-6.659351</v>
      </c>
      <c r="CM837" s="861">
        <v>-0.43264999999999998</v>
      </c>
      <c r="CN837" s="861">
        <v>-8.5947340000000008</v>
      </c>
      <c r="CO837" s="861">
        <v>-3.1510769999999999</v>
      </c>
      <c r="CP837" s="861">
        <v>-9.5587210000000002</v>
      </c>
      <c r="CQ837" s="861">
        <v>-3.9985300000000001</v>
      </c>
      <c r="CR837" s="861">
        <v>-5.9480360000000001</v>
      </c>
      <c r="CS837" s="861">
        <v>-2.7449870000000001</v>
      </c>
      <c r="CT837" s="861">
        <v>-6.4271779999999996</v>
      </c>
      <c r="CU837" s="861">
        <v>-4.1236509999999997</v>
      </c>
      <c r="CV837" s="861">
        <v>-9.4654520000000009</v>
      </c>
      <c r="CW837" s="861">
        <v>-4.5366970000000002</v>
      </c>
      <c r="CX837" s="861">
        <v>-9.6773810000000005</v>
      </c>
      <c r="CY837" s="861">
        <v>-4.1119729999999999</v>
      </c>
      <c r="CZ837" s="861">
        <v>-5.596991</v>
      </c>
      <c r="DA837" s="861">
        <v>-3.272205</v>
      </c>
      <c r="DB837" s="861">
        <v>-6.645003</v>
      </c>
      <c r="DC837" s="861">
        <v>-3.7585899999999999</v>
      </c>
      <c r="DD837" s="861">
        <v>-9.2145919999999997</v>
      </c>
      <c r="DE837" s="861">
        <v>-6.1747139999999998</v>
      </c>
      <c r="DF837" s="861">
        <v>-9.9011659999999999</v>
      </c>
      <c r="DG837" s="861">
        <v>-5.1935089999999997</v>
      </c>
      <c r="DH837" s="861">
        <v>-5.666906</v>
      </c>
      <c r="DI837" s="861">
        <v>-4.0703170000000002</v>
      </c>
      <c r="DJ837" s="861">
        <v>-6.5649990000000003</v>
      </c>
      <c r="DK837" s="861">
        <v>-5.3353080000000004</v>
      </c>
      <c r="DL837" s="861">
        <v>-9.4700480000000002</v>
      </c>
      <c r="DM837" s="861">
        <v>-7.6069880000000003</v>
      </c>
      <c r="DN837" s="861">
        <v>-9.9396439999999995</v>
      </c>
      <c r="DO837" s="861">
        <v>-6.2484169999999999</v>
      </c>
      <c r="DP837" s="861">
        <v>-6.2647459999999997</v>
      </c>
      <c r="DQ837" s="861">
        <v>-4.851915</v>
      </c>
      <c r="DR837" s="861">
        <v>-6.9716880000000003</v>
      </c>
      <c r="DS837" s="861">
        <v>-6.2873299999999999</v>
      </c>
      <c r="DT837" s="861">
        <v>-9.0790959999999998</v>
      </c>
      <c r="DU837" s="861">
        <v>-8.7586390000000005</v>
      </c>
      <c r="DV837" s="861">
        <v>-10.144501999999999</v>
      </c>
      <c r="DW837" s="861">
        <v>-6.5921099999999999</v>
      </c>
      <c r="DX837" s="861">
        <v>12.447565000000001</v>
      </c>
      <c r="DY837" s="861">
        <v>7.4958210000000003</v>
      </c>
      <c r="DZ837" s="861">
        <v>161.07289700000001</v>
      </c>
      <c r="EA837" s="861">
        <v>149.049544</v>
      </c>
      <c r="EB837" s="861">
        <v>121.48</v>
      </c>
      <c r="EC837" s="861">
        <v>1.2430000000000001</v>
      </c>
      <c r="ED837" s="861">
        <v>133.9</v>
      </c>
      <c r="EE837" s="861">
        <v>121.5</v>
      </c>
      <c r="EF837" s="861">
        <v>5.4020000000000001</v>
      </c>
      <c r="EG837" s="861">
        <v>642.20000000000005</v>
      </c>
      <c r="EH837" s="861">
        <v>121.61</v>
      </c>
      <c r="EI837" s="861">
        <v>4.8410000000000002</v>
      </c>
      <c r="EJ837" s="861">
        <v>578.20000000000005</v>
      </c>
      <c r="EK837" s="861">
        <v>11.236692</v>
      </c>
      <c r="EL837" s="861">
        <v>7.7153219999999996</v>
      </c>
      <c r="EM837" s="861">
        <v>-17.414307999999998</v>
      </c>
      <c r="EN837" s="861">
        <v>-26.724903999999999</v>
      </c>
      <c r="EO837" s="861">
        <v>94.512962000000002</v>
      </c>
      <c r="EP837" s="861">
        <v>89.211813000000006</v>
      </c>
      <c r="EQ837" s="861">
        <v>-5.9333349999999996</v>
      </c>
      <c r="ER837" s="861">
        <v>1838.6917040000001</v>
      </c>
      <c r="ES837" s="861">
        <v>4365.664796</v>
      </c>
      <c r="ET837" s="861">
        <v>3773.909326</v>
      </c>
      <c r="EU837" s="861"/>
      <c r="EV837" s="861"/>
      <c r="EW837" s="861"/>
      <c r="EX837" s="861"/>
      <c r="EY837" s="861"/>
      <c r="EZ837" s="861"/>
      <c r="FA837" s="861"/>
      <c r="FB837" s="861"/>
      <c r="FC837" s="861"/>
      <c r="FD837" s="861"/>
    </row>
    <row r="838" spans="1:160" x14ac:dyDescent="0.25">
      <c r="A838" s="837">
        <v>46146</v>
      </c>
      <c r="B838" s="836">
        <v>0.65758101851851858</v>
      </c>
      <c r="C838" s="861">
        <v>47220</v>
      </c>
      <c r="D838" s="861">
        <v>0</v>
      </c>
      <c r="E838" s="861">
        <v>0</v>
      </c>
      <c r="F838" s="861">
        <v>74.733954999999995</v>
      </c>
      <c r="G838" s="861">
        <v>71.314695</v>
      </c>
      <c r="H838" s="861">
        <v>64.963722000000004</v>
      </c>
      <c r="I838" s="861">
        <v>73.582042000000001</v>
      </c>
      <c r="J838" s="861">
        <v>70.804029999999997</v>
      </c>
      <c r="K838" s="861">
        <v>71.020920000000004</v>
      </c>
      <c r="L838" s="861">
        <v>73.545964999999995</v>
      </c>
      <c r="M838" s="861">
        <v>74.412929000000005</v>
      </c>
      <c r="N838" s="861">
        <v>-3.5126900000000001</v>
      </c>
      <c r="O838" s="861">
        <v>-8.1105640000000001</v>
      </c>
      <c r="P838" s="861">
        <v>-8.2476760000000002</v>
      </c>
      <c r="Q838" s="861">
        <v>-2.5127670000000002</v>
      </c>
      <c r="R838" s="861">
        <v>-3.5177369999999999</v>
      </c>
      <c r="S838" s="861">
        <v>-4.387505</v>
      </c>
      <c r="T838" s="861">
        <v>81.323098999999999</v>
      </c>
      <c r="U838" s="861">
        <v>72.837871000000007</v>
      </c>
      <c r="V838" s="861">
        <v>93.320616000000001</v>
      </c>
      <c r="W838" s="861">
        <v>92.339106999999998</v>
      </c>
      <c r="X838" s="861">
        <v>-1.9217200000000001</v>
      </c>
      <c r="Y838" s="861">
        <v>-2.323089</v>
      </c>
      <c r="Z838" s="861">
        <v>-8.479787</v>
      </c>
      <c r="AA838" s="861">
        <v>-8.6455439999999992</v>
      </c>
      <c r="AB838" s="861">
        <v>-7.9876209999999999</v>
      </c>
      <c r="AC838" s="861">
        <v>-11.257187</v>
      </c>
      <c r="AD838" s="861">
        <v>-15.017142</v>
      </c>
      <c r="AE838" s="861">
        <v>104.97581700000001</v>
      </c>
      <c r="AF838" s="861">
        <v>98.312871000000001</v>
      </c>
      <c r="AG838" s="861">
        <v>89.650324999999995</v>
      </c>
      <c r="AH838" s="861">
        <v>109.33028</v>
      </c>
      <c r="AI838" s="861">
        <v>89.372748000000001</v>
      </c>
      <c r="AJ838" s="861">
        <v>78.153492</v>
      </c>
      <c r="AK838" s="861">
        <v>-6.6181299999999998</v>
      </c>
      <c r="AL838" s="861">
        <v>-11.028218000000001</v>
      </c>
      <c r="AM838" s="861">
        <v>-6.5044959999999996</v>
      </c>
      <c r="AN838" s="861">
        <v>92.667275000000004</v>
      </c>
      <c r="AO838" s="861">
        <v>91.667365000000004</v>
      </c>
      <c r="AP838" s="861">
        <v>90.927875999999998</v>
      </c>
      <c r="AQ838" s="861">
        <v>88.344717000000003</v>
      </c>
      <c r="AR838" s="861">
        <v>73.715543999999994</v>
      </c>
      <c r="AS838" s="861">
        <v>64.300137000000007</v>
      </c>
      <c r="AT838" s="861">
        <v>77.036778999999996</v>
      </c>
      <c r="AU838" s="861">
        <v>75.193291000000002</v>
      </c>
      <c r="AV838" s="861">
        <v>73.364005000000006</v>
      </c>
      <c r="AW838" s="861">
        <v>73.542873999999998</v>
      </c>
      <c r="AX838" s="861">
        <v>87.883397000000002</v>
      </c>
      <c r="AY838" s="861">
        <v>86.005443999999997</v>
      </c>
      <c r="AZ838" s="861">
        <v>-2.828093</v>
      </c>
      <c r="BA838" s="861">
        <v>-2.0155820000000002</v>
      </c>
      <c r="BB838" s="861">
        <v>-15.517842</v>
      </c>
      <c r="BC838" s="861">
        <v>-13.549602</v>
      </c>
      <c r="BD838" s="861">
        <v>-14.484271</v>
      </c>
      <c r="BE838" s="861">
        <v>-10.660041</v>
      </c>
      <c r="BF838" s="861">
        <v>30.323195999999999</v>
      </c>
      <c r="BG838" s="861">
        <v>140.22952000000001</v>
      </c>
      <c r="BH838" s="861">
        <v>108.76388300000001</v>
      </c>
      <c r="BI838" s="861">
        <v>51.545645999999998</v>
      </c>
      <c r="BJ838" s="861">
        <v>128.002805</v>
      </c>
      <c r="BK838" s="861">
        <v>84.419748999999996</v>
      </c>
      <c r="BL838" s="861">
        <v>74.832492999999999</v>
      </c>
      <c r="BM838" s="861">
        <v>-22.773375000000001</v>
      </c>
      <c r="BN838" s="861">
        <v>-15.264068</v>
      </c>
      <c r="BO838" s="861">
        <v>-22.444310000000002</v>
      </c>
      <c r="BP838" s="861">
        <v>-16.234929000000001</v>
      </c>
      <c r="BQ838" s="861">
        <v>84.769509999999997</v>
      </c>
      <c r="BR838" s="861">
        <v>87.899146999999999</v>
      </c>
      <c r="BS838" s="861">
        <v>84.468090000000004</v>
      </c>
      <c r="BT838" s="861">
        <v>61.416862000000002</v>
      </c>
      <c r="BU838" s="861">
        <v>63.840304000000003</v>
      </c>
      <c r="BV838" s="861">
        <v>62.259815000000003</v>
      </c>
      <c r="BW838" s="861">
        <v>65.484453000000002</v>
      </c>
      <c r="BX838" s="861">
        <v>-13.856161</v>
      </c>
      <c r="BY838" s="861">
        <v>-14.419243</v>
      </c>
      <c r="BZ838" s="861">
        <v>-19.336334000000001</v>
      </c>
      <c r="CA838" s="861">
        <v>-21.468941000000001</v>
      </c>
      <c r="CB838" s="861">
        <v>-5.7799329999999998</v>
      </c>
      <c r="CC838" s="861">
        <v>-0.34725699999999998</v>
      </c>
      <c r="CD838" s="861">
        <v>-6.5311180000000002</v>
      </c>
      <c r="CE838" s="861">
        <v>-4.8231999999999997E-2</v>
      </c>
      <c r="CF838" s="861">
        <v>-9.0172910000000002</v>
      </c>
      <c r="CG838" s="861">
        <v>4.4083999999999998E-2</v>
      </c>
      <c r="CH838" s="861">
        <v>-9.7686060000000001</v>
      </c>
      <c r="CI838" s="861">
        <v>-3.0561539999999998</v>
      </c>
      <c r="CJ838" s="861">
        <v>-6.0340610000000003</v>
      </c>
      <c r="CK838" s="861">
        <v>-1.4002559999999999</v>
      </c>
      <c r="CL838" s="861">
        <v>-6.6459479999999997</v>
      </c>
      <c r="CM838" s="861">
        <v>-0.42538700000000002</v>
      </c>
      <c r="CN838" s="861">
        <v>-8.6158479999999997</v>
      </c>
      <c r="CO838" s="861">
        <v>-3.1687599999999998</v>
      </c>
      <c r="CP838" s="861">
        <v>-9.5934670000000004</v>
      </c>
      <c r="CQ838" s="861">
        <v>-4.0599400000000001</v>
      </c>
      <c r="CR838" s="861">
        <v>-5.9448129999999999</v>
      </c>
      <c r="CS838" s="861">
        <v>-2.7626599999999999</v>
      </c>
      <c r="CT838" s="861">
        <v>-6.44259</v>
      </c>
      <c r="CU838" s="861">
        <v>-4.1157579999999996</v>
      </c>
      <c r="CV838" s="861">
        <v>-9.4692159999999994</v>
      </c>
      <c r="CW838" s="861">
        <v>-4.5557860000000003</v>
      </c>
      <c r="CX838" s="861">
        <v>-9.6436329999999995</v>
      </c>
      <c r="CY838" s="861">
        <v>-4.1045579999999999</v>
      </c>
      <c r="CZ838" s="861">
        <v>-5.6123950000000002</v>
      </c>
      <c r="DA838" s="861">
        <v>-3.2637559999999999</v>
      </c>
      <c r="DB838" s="861">
        <v>-6.6304400000000001</v>
      </c>
      <c r="DC838" s="861">
        <v>-3.7510629999999998</v>
      </c>
      <c r="DD838" s="861">
        <v>-9.1982009999999992</v>
      </c>
      <c r="DE838" s="861">
        <v>-6.18919</v>
      </c>
      <c r="DF838" s="861">
        <v>-9.8986879999999999</v>
      </c>
      <c r="DG838" s="861">
        <v>-5.1672950000000002</v>
      </c>
      <c r="DH838" s="861">
        <v>-5.680758</v>
      </c>
      <c r="DI838" s="861">
        <v>-4.0446200000000001</v>
      </c>
      <c r="DJ838" s="861">
        <v>-6.5471370000000002</v>
      </c>
      <c r="DK838" s="861">
        <v>-5.3491590000000002</v>
      </c>
      <c r="DL838" s="861">
        <v>-9.448893</v>
      </c>
      <c r="DM838" s="861">
        <v>-7.6232980000000001</v>
      </c>
      <c r="DN838" s="861">
        <v>-9.9503050000000002</v>
      </c>
      <c r="DO838" s="861">
        <v>-6.2412869999999998</v>
      </c>
      <c r="DP838" s="861">
        <v>-6.2818769999999997</v>
      </c>
      <c r="DQ838" s="861">
        <v>-4.855048</v>
      </c>
      <c r="DR838" s="861">
        <v>-6.9631550000000004</v>
      </c>
      <c r="DS838" s="861">
        <v>-6.2923369999999998</v>
      </c>
      <c r="DT838" s="861">
        <v>-9.0795110000000001</v>
      </c>
      <c r="DU838" s="861">
        <v>-8.7295470000000002</v>
      </c>
      <c r="DV838" s="861">
        <v>-10.121648</v>
      </c>
      <c r="DW838" s="861">
        <v>-6.5871209999999998</v>
      </c>
      <c r="DX838" s="861">
        <v>12.326446000000001</v>
      </c>
      <c r="DY838" s="861">
        <v>7.3694040000000003</v>
      </c>
      <c r="DZ838" s="861">
        <v>160.74132299999999</v>
      </c>
      <c r="EA838" s="861">
        <v>148.74149499999999</v>
      </c>
      <c r="EB838" s="861">
        <v>121.08</v>
      </c>
      <c r="EC838" s="861">
        <v>3.27</v>
      </c>
      <c r="ED838" s="861">
        <v>390.1</v>
      </c>
      <c r="EE838" s="861">
        <v>121.01</v>
      </c>
      <c r="EF838" s="861">
        <v>5.3860000000000001</v>
      </c>
      <c r="EG838" s="861">
        <v>640.5</v>
      </c>
      <c r="EH838" s="861">
        <v>120.95</v>
      </c>
      <c r="EI838" s="861">
        <v>4.8380000000000001</v>
      </c>
      <c r="EJ838" s="861">
        <v>574.4</v>
      </c>
      <c r="EK838" s="861">
        <v>11.121146</v>
      </c>
      <c r="EL838" s="861">
        <v>4.5386360000000003</v>
      </c>
      <c r="EM838" s="861">
        <v>-17.625641999999999</v>
      </c>
      <c r="EN838" s="861">
        <v>-26.982945999999998</v>
      </c>
      <c r="EO838" s="861">
        <v>94.37039</v>
      </c>
      <c r="EP838" s="861">
        <v>89.072295999999994</v>
      </c>
      <c r="EQ838" s="861">
        <v>-5.937373</v>
      </c>
      <c r="ER838" s="861">
        <v>1842.8428289999999</v>
      </c>
      <c r="ES838" s="861">
        <v>4376.3931339999999</v>
      </c>
      <c r="ET838" s="861">
        <v>3783.5012750000001</v>
      </c>
      <c r="EU838" s="861"/>
      <c r="EV838" s="861"/>
      <c r="EW838" s="861"/>
      <c r="EX838" s="861"/>
      <c r="EY838" s="861"/>
      <c r="EZ838" s="861"/>
      <c r="FA838" s="861"/>
      <c r="FB838" s="861"/>
      <c r="FC838" s="861"/>
      <c r="FD838" s="861"/>
    </row>
    <row r="839" spans="1:160" x14ac:dyDescent="0.25">
      <c r="A839" s="837">
        <v>46146</v>
      </c>
      <c r="B839" s="836">
        <v>0.65827546296296291</v>
      </c>
      <c r="C839" s="861">
        <v>47280</v>
      </c>
      <c r="D839" s="861">
        <v>0</v>
      </c>
      <c r="E839" s="861">
        <v>0</v>
      </c>
      <c r="F839" s="861">
        <v>74.722701999999998</v>
      </c>
      <c r="G839" s="861">
        <v>71.306365999999997</v>
      </c>
      <c r="H839" s="861">
        <v>64.975847000000002</v>
      </c>
      <c r="I839" s="861">
        <v>73.565584000000001</v>
      </c>
      <c r="J839" s="861">
        <v>70.834636000000003</v>
      </c>
      <c r="K839" s="861">
        <v>71.020538000000002</v>
      </c>
      <c r="L839" s="861">
        <v>73.577167000000003</v>
      </c>
      <c r="M839" s="861">
        <v>74.406058000000002</v>
      </c>
      <c r="N839" s="861">
        <v>-3.5804049999999998</v>
      </c>
      <c r="O839" s="861">
        <v>-8.4769269999999999</v>
      </c>
      <c r="P839" s="861">
        <v>-8.3224479999999996</v>
      </c>
      <c r="Q839" s="861">
        <v>-2.6125180000000001</v>
      </c>
      <c r="R839" s="861">
        <v>-3.8063099999999999</v>
      </c>
      <c r="S839" s="861">
        <v>-4.4773120000000004</v>
      </c>
      <c r="T839" s="861">
        <v>81.091385000000002</v>
      </c>
      <c r="U839" s="861">
        <v>72.710584999999995</v>
      </c>
      <c r="V839" s="861">
        <v>93.192916999999994</v>
      </c>
      <c r="W839" s="861">
        <v>92.254743000000005</v>
      </c>
      <c r="X839" s="861">
        <v>-2.0138310000000001</v>
      </c>
      <c r="Y839" s="861">
        <v>-2.6742189999999999</v>
      </c>
      <c r="Z839" s="861">
        <v>-8.6849030000000003</v>
      </c>
      <c r="AA839" s="861">
        <v>-8.8657050000000002</v>
      </c>
      <c r="AB839" s="861">
        <v>-8.2063869999999994</v>
      </c>
      <c r="AC839" s="861">
        <v>-11.516128</v>
      </c>
      <c r="AD839" s="861">
        <v>-15.209095</v>
      </c>
      <c r="AE839" s="861">
        <v>104.716697</v>
      </c>
      <c r="AF839" s="861">
        <v>98.010266000000001</v>
      </c>
      <c r="AG839" s="861">
        <v>89.102913000000001</v>
      </c>
      <c r="AH839" s="861">
        <v>108.983717</v>
      </c>
      <c r="AI839" s="861">
        <v>89.324567999999999</v>
      </c>
      <c r="AJ839" s="861">
        <v>78.299524000000005</v>
      </c>
      <c r="AK839" s="861">
        <v>-6.9842040000000001</v>
      </c>
      <c r="AL839" s="861">
        <v>-11.311489</v>
      </c>
      <c r="AM839" s="861">
        <v>-6.7301919999999997</v>
      </c>
      <c r="AN839" s="861">
        <v>92.543318999999997</v>
      </c>
      <c r="AO839" s="861">
        <v>91.546679999999995</v>
      </c>
      <c r="AP839" s="861">
        <v>90.728699000000006</v>
      </c>
      <c r="AQ839" s="861">
        <v>88.194453999999993</v>
      </c>
      <c r="AR839" s="861">
        <v>73.656355000000005</v>
      </c>
      <c r="AS839" s="861">
        <v>64.374179999999996</v>
      </c>
      <c r="AT839" s="861">
        <v>76.946099000000004</v>
      </c>
      <c r="AU839" s="861">
        <v>75.157319999999999</v>
      </c>
      <c r="AV839" s="861">
        <v>73.545471000000006</v>
      </c>
      <c r="AW839" s="861">
        <v>73.009693999999996</v>
      </c>
      <c r="AX839" s="861">
        <v>87.764499000000001</v>
      </c>
      <c r="AY839" s="861">
        <v>85.888374999999996</v>
      </c>
      <c r="AZ839" s="861">
        <v>-3.0170149999999998</v>
      </c>
      <c r="BA839" s="861">
        <v>-2.0906929999999999</v>
      </c>
      <c r="BB839" s="861">
        <v>-15.880193999999999</v>
      </c>
      <c r="BC839" s="861">
        <v>-13.922632</v>
      </c>
      <c r="BD839" s="861">
        <v>-14.849341000000001</v>
      </c>
      <c r="BE839" s="861">
        <v>-11.089437</v>
      </c>
      <c r="BF839" s="861">
        <v>30.589877999999999</v>
      </c>
      <c r="BG839" s="861">
        <v>140.144341</v>
      </c>
      <c r="BH839" s="861">
        <v>108.60085100000001</v>
      </c>
      <c r="BI839" s="861">
        <v>51.460903999999999</v>
      </c>
      <c r="BJ839" s="861">
        <v>128.193341</v>
      </c>
      <c r="BK839" s="861">
        <v>84.214440999999994</v>
      </c>
      <c r="BL839" s="861">
        <v>74.526832999999996</v>
      </c>
      <c r="BM839" s="861">
        <v>-23.175936</v>
      </c>
      <c r="BN839" s="861">
        <v>-15.609310000000001</v>
      </c>
      <c r="BO839" s="861">
        <v>-23.200219000000001</v>
      </c>
      <c r="BP839" s="861">
        <v>-16.767095999999999</v>
      </c>
      <c r="BQ839" s="861">
        <v>84.643231</v>
      </c>
      <c r="BR839" s="861">
        <v>87.787334000000001</v>
      </c>
      <c r="BS839" s="861">
        <v>84.269757999999996</v>
      </c>
      <c r="BT839" s="861">
        <v>61.436315</v>
      </c>
      <c r="BU839" s="861">
        <v>63.849947999999998</v>
      </c>
      <c r="BV839" s="861">
        <v>62.292206</v>
      </c>
      <c r="BW839" s="861">
        <v>65.474428000000003</v>
      </c>
      <c r="BX839" s="861">
        <v>-14.052265999999999</v>
      </c>
      <c r="BY839" s="861">
        <v>-14.538470999999999</v>
      </c>
      <c r="BZ839" s="861">
        <v>-19.443335999999999</v>
      </c>
      <c r="CA839" s="861">
        <v>-21.856463999999999</v>
      </c>
      <c r="CB839" s="861">
        <v>-5.7597180000000003</v>
      </c>
      <c r="CC839" s="861">
        <v>-0.30923</v>
      </c>
      <c r="CD839" s="861">
        <v>-6.5590010000000003</v>
      </c>
      <c r="CE839" s="861">
        <v>-2.9166000000000001E-2</v>
      </c>
      <c r="CF839" s="861">
        <v>-9.0432520000000007</v>
      </c>
      <c r="CG839" s="861">
        <v>8.4089999999999998E-2</v>
      </c>
      <c r="CH839" s="861">
        <v>-9.7782879999999999</v>
      </c>
      <c r="CI839" s="861">
        <v>-3.0290620000000001</v>
      </c>
      <c r="CJ839" s="861">
        <v>-6.049283</v>
      </c>
      <c r="CK839" s="861">
        <v>-1.3505929999999999</v>
      </c>
      <c r="CL839" s="861">
        <v>-6.6579629999999996</v>
      </c>
      <c r="CM839" s="861">
        <v>-0.41648200000000002</v>
      </c>
      <c r="CN839" s="861">
        <v>-8.6122899999999998</v>
      </c>
      <c r="CO839" s="861">
        <v>-3.1313399999999998</v>
      </c>
      <c r="CP839" s="861">
        <v>-9.5741870000000002</v>
      </c>
      <c r="CQ839" s="861">
        <v>-4.0003789999999997</v>
      </c>
      <c r="CR839" s="861">
        <v>-5.9377659999999999</v>
      </c>
      <c r="CS839" s="861">
        <v>-2.7500800000000001</v>
      </c>
      <c r="CT839" s="861">
        <v>-6.4642819999999999</v>
      </c>
      <c r="CU839" s="861">
        <v>-4.1090059999999999</v>
      </c>
      <c r="CV839" s="861">
        <v>-9.4591250000000002</v>
      </c>
      <c r="CW839" s="861">
        <v>-4.5215769999999997</v>
      </c>
      <c r="CX839" s="861">
        <v>-9.6474580000000003</v>
      </c>
      <c r="CY839" s="861">
        <v>-4.0358169999999998</v>
      </c>
      <c r="CZ839" s="861">
        <v>-5.5821730000000001</v>
      </c>
      <c r="DA839" s="861">
        <v>-3.234982</v>
      </c>
      <c r="DB839" s="861">
        <v>-6.6029159999999996</v>
      </c>
      <c r="DC839" s="861">
        <v>-3.7097220000000002</v>
      </c>
      <c r="DD839" s="861">
        <v>-9.186223</v>
      </c>
      <c r="DE839" s="861">
        <v>-6.1506790000000002</v>
      </c>
      <c r="DF839" s="861">
        <v>-9.8973309999999994</v>
      </c>
      <c r="DG839" s="861">
        <v>-5.1529069999999999</v>
      </c>
      <c r="DH839" s="861">
        <v>-5.6668250000000002</v>
      </c>
      <c r="DI839" s="861">
        <v>-4.0328559999999998</v>
      </c>
      <c r="DJ839" s="861">
        <v>-6.528791</v>
      </c>
      <c r="DK839" s="861">
        <v>-5.3383019999999997</v>
      </c>
      <c r="DL839" s="861">
        <v>-9.4605720000000009</v>
      </c>
      <c r="DM839" s="861">
        <v>-7.6129689999999997</v>
      </c>
      <c r="DN839" s="861">
        <v>-9.9405009999999994</v>
      </c>
      <c r="DO839" s="861">
        <v>-6.2021499999999996</v>
      </c>
      <c r="DP839" s="861">
        <v>-6.239471</v>
      </c>
      <c r="DQ839" s="861">
        <v>-4.8353549999999998</v>
      </c>
      <c r="DR839" s="861">
        <v>-6.96021</v>
      </c>
      <c r="DS839" s="861">
        <v>-6.2781979999999997</v>
      </c>
      <c r="DT839" s="861">
        <v>-9.0902460000000005</v>
      </c>
      <c r="DU839" s="861">
        <v>-8.73325</v>
      </c>
      <c r="DV839" s="861">
        <v>-10.132676</v>
      </c>
      <c r="DW839" s="861">
        <v>-6.5789489999999997</v>
      </c>
      <c r="DX839" s="861">
        <v>12.17529</v>
      </c>
      <c r="DY839" s="861">
        <v>7.1436909999999996</v>
      </c>
      <c r="DZ839" s="861">
        <v>160.44766000000001</v>
      </c>
      <c r="EA839" s="861">
        <v>148.40234000000001</v>
      </c>
      <c r="EB839" s="861">
        <v>121.07</v>
      </c>
      <c r="EC839" s="861">
        <v>3.27</v>
      </c>
      <c r="ED839" s="861">
        <v>389.2</v>
      </c>
      <c r="EE839" s="861">
        <v>121.06</v>
      </c>
      <c r="EF839" s="861">
        <v>5.3789999999999996</v>
      </c>
      <c r="EG839" s="861">
        <v>639.79999999999995</v>
      </c>
      <c r="EH839" s="861">
        <v>120.88</v>
      </c>
      <c r="EI839" s="861">
        <v>4.8250000000000002</v>
      </c>
      <c r="EJ839" s="861">
        <v>569.9</v>
      </c>
      <c r="EK839" s="861">
        <v>11.160226</v>
      </c>
      <c r="EL839" s="861">
        <v>4.2463319999999998</v>
      </c>
      <c r="EM839" s="861">
        <v>-17.890418</v>
      </c>
      <c r="EN839" s="861">
        <v>-27.446550999999999</v>
      </c>
      <c r="EO839" s="861">
        <v>94.243954000000002</v>
      </c>
      <c r="EP839" s="861">
        <v>88.918469000000002</v>
      </c>
      <c r="EQ839" s="861">
        <v>-5.9226979999999996</v>
      </c>
      <c r="ER839" s="861">
        <v>1849.3411639999999</v>
      </c>
      <c r="ES839" s="861">
        <v>4387.0961969999998</v>
      </c>
      <c r="ET839" s="861">
        <v>3793.0433840000001</v>
      </c>
      <c r="EU839" s="861"/>
      <c r="EV839" s="861"/>
      <c r="EW839" s="861"/>
      <c r="EX839" s="861"/>
      <c r="EY839" s="861"/>
      <c r="EZ839" s="861"/>
      <c r="FA839" s="861"/>
      <c r="FB839" s="861"/>
      <c r="FC839" s="861"/>
      <c r="FD839" s="861"/>
    </row>
    <row r="840" spans="1:160" x14ac:dyDescent="0.25">
      <c r="A840" s="837">
        <v>46146</v>
      </c>
      <c r="B840" s="836">
        <v>0.65896990740740746</v>
      </c>
      <c r="C840" s="861">
        <v>47340</v>
      </c>
      <c r="D840" s="861">
        <v>0</v>
      </c>
      <c r="E840" s="861">
        <v>0</v>
      </c>
      <c r="F840" s="861">
        <v>74.843098999999995</v>
      </c>
      <c r="G840" s="861">
        <v>71.294893000000002</v>
      </c>
      <c r="H840" s="861">
        <v>65.080546999999996</v>
      </c>
      <c r="I840" s="861">
        <v>73.572264000000004</v>
      </c>
      <c r="J840" s="861">
        <v>70.822660999999997</v>
      </c>
      <c r="K840" s="861">
        <v>71.010262999999995</v>
      </c>
      <c r="L840" s="861">
        <v>73.555847999999997</v>
      </c>
      <c r="M840" s="861">
        <v>74.421111999999994</v>
      </c>
      <c r="N840" s="861">
        <v>-3.843302</v>
      </c>
      <c r="O840" s="861">
        <v>-8.7174969999999998</v>
      </c>
      <c r="P840" s="861">
        <v>-8.5624900000000004</v>
      </c>
      <c r="Q840" s="861">
        <v>-2.7421720000000001</v>
      </c>
      <c r="R840" s="861">
        <v>-3.7791030000000001</v>
      </c>
      <c r="S840" s="861">
        <v>-4.7134499999999999</v>
      </c>
      <c r="T840" s="861">
        <v>81.079976000000002</v>
      </c>
      <c r="U840" s="861">
        <v>73.005233000000004</v>
      </c>
      <c r="V840" s="861">
        <v>93.067687000000006</v>
      </c>
      <c r="W840" s="861">
        <v>92.122754</v>
      </c>
      <c r="X840" s="861">
        <v>-2.0911170000000001</v>
      </c>
      <c r="Y840" s="861">
        <v>-2.806206</v>
      </c>
      <c r="Z840" s="861">
        <v>-8.8766949999999998</v>
      </c>
      <c r="AA840" s="861">
        <v>-9.04115</v>
      </c>
      <c r="AB840" s="861">
        <v>-8.3960419999999996</v>
      </c>
      <c r="AC840" s="861">
        <v>-11.676660999999999</v>
      </c>
      <c r="AD840" s="861">
        <v>-15.393787</v>
      </c>
      <c r="AE840" s="861">
        <v>104.436047</v>
      </c>
      <c r="AF840" s="861">
        <v>97.708161000000004</v>
      </c>
      <c r="AG840" s="861">
        <v>88.718750999999997</v>
      </c>
      <c r="AH840" s="861">
        <v>108.75936400000001</v>
      </c>
      <c r="AI840" s="861">
        <v>89.209474999999998</v>
      </c>
      <c r="AJ840" s="861">
        <v>78.176221999999996</v>
      </c>
      <c r="AK840" s="861">
        <v>-7.2355489999999998</v>
      </c>
      <c r="AL840" s="861">
        <v>-11.538608</v>
      </c>
      <c r="AM840" s="861">
        <v>-6.9094389999999999</v>
      </c>
      <c r="AN840" s="861">
        <v>92.332250000000002</v>
      </c>
      <c r="AO840" s="861">
        <v>91.473393000000002</v>
      </c>
      <c r="AP840" s="861">
        <v>90.520103000000006</v>
      </c>
      <c r="AQ840" s="861">
        <v>88.024778999999995</v>
      </c>
      <c r="AR840" s="861">
        <v>73.63485</v>
      </c>
      <c r="AS840" s="861">
        <v>64.362275999999994</v>
      </c>
      <c r="AT840" s="861">
        <v>76.898180999999994</v>
      </c>
      <c r="AU840" s="861">
        <v>75.124504999999999</v>
      </c>
      <c r="AV840" s="861">
        <v>73.527827000000002</v>
      </c>
      <c r="AW840" s="861">
        <v>72.442054999999996</v>
      </c>
      <c r="AX840" s="861">
        <v>87.522975000000002</v>
      </c>
      <c r="AY840" s="861">
        <v>85.695556999999994</v>
      </c>
      <c r="AZ840" s="861">
        <v>-3.177502</v>
      </c>
      <c r="BA840" s="861">
        <v>-2.3483200000000002</v>
      </c>
      <c r="BB840" s="861">
        <v>-16.263855</v>
      </c>
      <c r="BC840" s="861">
        <v>-14.235651000000001</v>
      </c>
      <c r="BD840" s="861">
        <v>-15.225752</v>
      </c>
      <c r="BE840" s="861">
        <v>-11.754168</v>
      </c>
      <c r="BF840" s="861">
        <v>31.330853999999999</v>
      </c>
      <c r="BG840" s="861">
        <v>140.20320699999999</v>
      </c>
      <c r="BH840" s="861">
        <v>108.44322200000001</v>
      </c>
      <c r="BI840" s="861">
        <v>51.292876999999997</v>
      </c>
      <c r="BJ840" s="861">
        <v>128.100742</v>
      </c>
      <c r="BK840" s="861">
        <v>83.942085000000006</v>
      </c>
      <c r="BL840" s="861">
        <v>74.174858999999998</v>
      </c>
      <c r="BM840" s="861">
        <v>-23.587039999999998</v>
      </c>
      <c r="BN840" s="861">
        <v>-16.064201000000001</v>
      </c>
      <c r="BO840" s="861">
        <v>-22.265196</v>
      </c>
      <c r="BP840" s="861">
        <v>-17.165861</v>
      </c>
      <c r="BQ840" s="861">
        <v>84.376127999999994</v>
      </c>
      <c r="BR840" s="861">
        <v>87.772384000000002</v>
      </c>
      <c r="BS840" s="861">
        <v>84.135227</v>
      </c>
      <c r="BT840" s="861">
        <v>61.434631000000003</v>
      </c>
      <c r="BU840" s="861">
        <v>63.834560000000003</v>
      </c>
      <c r="BV840" s="861">
        <v>62.335535999999998</v>
      </c>
      <c r="BW840" s="861">
        <v>65.442408</v>
      </c>
      <c r="BX840" s="861">
        <v>-14.187153</v>
      </c>
      <c r="BY840" s="861">
        <v>-14.741546</v>
      </c>
      <c r="BZ840" s="861">
        <v>-18.636773000000002</v>
      </c>
      <c r="CA840" s="861">
        <v>-22.186872000000001</v>
      </c>
      <c r="CB840" s="861">
        <v>-5.7428290000000004</v>
      </c>
      <c r="CC840" s="861">
        <v>-0.27521600000000002</v>
      </c>
      <c r="CD840" s="861">
        <v>-6.5274549999999998</v>
      </c>
      <c r="CE840" s="861">
        <v>-9.9520000000000008E-3</v>
      </c>
      <c r="CF840" s="861">
        <v>-9.0338030000000007</v>
      </c>
      <c r="CG840" s="861">
        <v>8.9247999999999994E-2</v>
      </c>
      <c r="CH840" s="861">
        <v>-9.7533169999999991</v>
      </c>
      <c r="CI840" s="861">
        <v>-3.0224570000000002</v>
      </c>
      <c r="CJ840" s="861">
        <v>-6.0072020000000004</v>
      </c>
      <c r="CK840" s="861">
        <v>-1.3345800000000001</v>
      </c>
      <c r="CL840" s="861">
        <v>-6.6399499999999998</v>
      </c>
      <c r="CM840" s="861">
        <v>-0.35934700000000003</v>
      </c>
      <c r="CN840" s="861">
        <v>-8.5831800000000005</v>
      </c>
      <c r="CO840" s="861">
        <v>-3.1354419999999998</v>
      </c>
      <c r="CP840" s="861">
        <v>-9.5858380000000007</v>
      </c>
      <c r="CQ840" s="861">
        <v>-3.9854289999999999</v>
      </c>
      <c r="CR840" s="861">
        <v>-5.940957</v>
      </c>
      <c r="CS840" s="861">
        <v>-2.7203119999999998</v>
      </c>
      <c r="CT840" s="861">
        <v>-6.4274310000000003</v>
      </c>
      <c r="CU840" s="861">
        <v>-4.0913550000000001</v>
      </c>
      <c r="CV840" s="861">
        <v>-9.4338219999999993</v>
      </c>
      <c r="CW840" s="861">
        <v>-4.4964700000000004</v>
      </c>
      <c r="CX840" s="861">
        <v>-9.6764810000000008</v>
      </c>
      <c r="CY840" s="861">
        <v>-4.072489</v>
      </c>
      <c r="CZ840" s="861">
        <v>-5.5653379999999997</v>
      </c>
      <c r="DA840" s="861">
        <v>-3.2433100000000001</v>
      </c>
      <c r="DB840" s="861">
        <v>-6.643497</v>
      </c>
      <c r="DC840" s="861">
        <v>-3.7389670000000002</v>
      </c>
      <c r="DD840" s="861">
        <v>-9.1907639999999997</v>
      </c>
      <c r="DE840" s="861">
        <v>-6.1575309999999996</v>
      </c>
      <c r="DF840" s="861">
        <v>-9.9465260000000004</v>
      </c>
      <c r="DG840" s="861">
        <v>-5.1402570000000001</v>
      </c>
      <c r="DH840" s="861">
        <v>-5.6467070000000001</v>
      </c>
      <c r="DI840" s="861">
        <v>-4.0539759999999996</v>
      </c>
      <c r="DJ840" s="861">
        <v>-6.5574630000000003</v>
      </c>
      <c r="DK840" s="861">
        <v>-5.3385009999999999</v>
      </c>
      <c r="DL840" s="861">
        <v>-9.4809929999999998</v>
      </c>
      <c r="DM840" s="861">
        <v>-7.6291219999999997</v>
      </c>
      <c r="DN840" s="861">
        <v>-9.9826599999999992</v>
      </c>
      <c r="DO840" s="861">
        <v>-6.2212009999999998</v>
      </c>
      <c r="DP840" s="861">
        <v>-6.2543249999999997</v>
      </c>
      <c r="DQ840" s="861">
        <v>-4.8490539999999998</v>
      </c>
      <c r="DR840" s="861">
        <v>-6.9991770000000004</v>
      </c>
      <c r="DS840" s="861">
        <v>-6.282597</v>
      </c>
      <c r="DT840" s="861">
        <v>-9.1097180000000009</v>
      </c>
      <c r="DU840" s="861">
        <v>-8.7630149999999993</v>
      </c>
      <c r="DV840" s="861">
        <v>-10.152533</v>
      </c>
      <c r="DW840" s="861">
        <v>-6.6033629999999999</v>
      </c>
      <c r="DX840" s="861">
        <v>12.108995</v>
      </c>
      <c r="DY840" s="861">
        <v>7.0011869999999998</v>
      </c>
      <c r="DZ840" s="861">
        <v>160.323138</v>
      </c>
      <c r="EA840" s="861">
        <v>147.75115</v>
      </c>
      <c r="EB840" s="861">
        <v>121.7</v>
      </c>
      <c r="EC840" s="861">
        <v>1.2430000000000001</v>
      </c>
      <c r="ED840" s="861">
        <v>133.80000000000001</v>
      </c>
      <c r="EE840" s="861">
        <v>121.58</v>
      </c>
      <c r="EF840" s="861">
        <v>5.3659999999999997</v>
      </c>
      <c r="EG840" s="861">
        <v>640.4</v>
      </c>
      <c r="EH840" s="861">
        <v>121.62</v>
      </c>
      <c r="EI840" s="861">
        <v>4.7789999999999999</v>
      </c>
      <c r="EJ840" s="861">
        <v>568.79999999999995</v>
      </c>
      <c r="EK840" s="861">
        <v>11.097469</v>
      </c>
      <c r="EL840" s="861">
        <v>5.475981</v>
      </c>
      <c r="EM840" s="861">
        <v>-18.006907999999999</v>
      </c>
      <c r="EN840" s="861">
        <v>-27.741177</v>
      </c>
      <c r="EO840" s="861">
        <v>94.190295000000006</v>
      </c>
      <c r="EP840" s="861">
        <v>88.622455000000002</v>
      </c>
      <c r="EQ840" s="861">
        <v>-5.9232639999999996</v>
      </c>
      <c r="ER840" s="861">
        <v>1851.78694</v>
      </c>
      <c r="ES840" s="861">
        <v>4397.7927309999995</v>
      </c>
      <c r="ET840" s="861">
        <v>3802.5529729999998</v>
      </c>
      <c r="EU840" s="861"/>
      <c r="EV840" s="861"/>
      <c r="EW840" s="861"/>
      <c r="EX840" s="861"/>
      <c r="EY840" s="861"/>
      <c r="EZ840" s="861"/>
      <c r="FA840" s="861"/>
      <c r="FB840" s="861"/>
      <c r="FC840" s="861"/>
      <c r="FD840" s="861"/>
    </row>
    <row r="841" spans="1:160" x14ac:dyDescent="0.25">
      <c r="A841" s="837">
        <v>46146</v>
      </c>
      <c r="B841" s="836">
        <v>0.65966435185185179</v>
      </c>
      <c r="C841" s="861">
        <v>47400</v>
      </c>
      <c r="D841" s="861">
        <v>0</v>
      </c>
      <c r="E841" s="861">
        <v>0</v>
      </c>
      <c r="F841" s="861">
        <v>74.772837999999993</v>
      </c>
      <c r="G841" s="861">
        <v>71.307068999999998</v>
      </c>
      <c r="H841" s="861">
        <v>64.998355000000004</v>
      </c>
      <c r="I841" s="861">
        <v>73.576677000000004</v>
      </c>
      <c r="J841" s="861">
        <v>70.852557000000004</v>
      </c>
      <c r="K841" s="861">
        <v>71.028694999999999</v>
      </c>
      <c r="L841" s="861">
        <v>73.579289000000003</v>
      </c>
      <c r="M841" s="861">
        <v>74.444529000000003</v>
      </c>
      <c r="N841" s="861">
        <v>-4.0285820000000001</v>
      </c>
      <c r="O841" s="861">
        <v>-8.9449590000000008</v>
      </c>
      <c r="P841" s="861">
        <v>-8.7107399999999995</v>
      </c>
      <c r="Q841" s="861">
        <v>-2.8907799999999999</v>
      </c>
      <c r="R841" s="861">
        <v>-3.946545</v>
      </c>
      <c r="S841" s="861">
        <v>-4.6744690000000002</v>
      </c>
      <c r="T841" s="861">
        <v>81.293429000000003</v>
      </c>
      <c r="U841" s="861">
        <v>72.907420000000002</v>
      </c>
      <c r="V841" s="861">
        <v>93.110056999999998</v>
      </c>
      <c r="W841" s="861">
        <v>92.153574000000006</v>
      </c>
      <c r="X841" s="861">
        <v>-2.1933669999999998</v>
      </c>
      <c r="Y841" s="861">
        <v>-2.9655040000000001</v>
      </c>
      <c r="Z841" s="861">
        <v>-9.0220529999999997</v>
      </c>
      <c r="AA841" s="861">
        <v>-9.1987319999999997</v>
      </c>
      <c r="AB841" s="861">
        <v>-8.5158939999999994</v>
      </c>
      <c r="AC841" s="861">
        <v>-11.791017</v>
      </c>
      <c r="AD841" s="861">
        <v>-15.470110999999999</v>
      </c>
      <c r="AE841" s="861">
        <v>104.32811700000001</v>
      </c>
      <c r="AF841" s="861">
        <v>97.482935999999995</v>
      </c>
      <c r="AG841" s="861">
        <v>88.452539000000002</v>
      </c>
      <c r="AH841" s="861">
        <v>108.545455</v>
      </c>
      <c r="AI841" s="861">
        <v>89.172832</v>
      </c>
      <c r="AJ841" s="861">
        <v>78.284711000000001</v>
      </c>
      <c r="AK841" s="861">
        <v>-7.3968629999999997</v>
      </c>
      <c r="AL841" s="861">
        <v>-11.708081999999999</v>
      </c>
      <c r="AM841" s="861">
        <v>-7.0958990000000002</v>
      </c>
      <c r="AN841" s="861">
        <v>92.232384999999994</v>
      </c>
      <c r="AO841" s="861">
        <v>91.499753999999996</v>
      </c>
      <c r="AP841" s="861">
        <v>90.487579999999994</v>
      </c>
      <c r="AQ841" s="861">
        <v>87.872739999999993</v>
      </c>
      <c r="AR841" s="861">
        <v>73.599255999999997</v>
      </c>
      <c r="AS841" s="861">
        <v>64.386601999999996</v>
      </c>
      <c r="AT841" s="861">
        <v>76.857342000000003</v>
      </c>
      <c r="AU841" s="861">
        <v>75.082736999999995</v>
      </c>
      <c r="AV841" s="861">
        <v>73.561721000000006</v>
      </c>
      <c r="AW841" s="861">
        <v>73.097215000000006</v>
      </c>
      <c r="AX841" s="861">
        <v>87.655752000000007</v>
      </c>
      <c r="AY841" s="861">
        <v>85.823192000000006</v>
      </c>
      <c r="AZ841" s="861">
        <v>-3.3682750000000001</v>
      </c>
      <c r="BA841" s="861">
        <v>-2.517048</v>
      </c>
      <c r="BB841" s="861">
        <v>-16.426874000000002</v>
      </c>
      <c r="BC841" s="861">
        <v>-14.426503</v>
      </c>
      <c r="BD841" s="861">
        <v>-15.42353</v>
      </c>
      <c r="BE841" s="861">
        <v>-11.943395000000001</v>
      </c>
      <c r="BF841" s="861">
        <v>31.256875000000001</v>
      </c>
      <c r="BG841" s="861">
        <v>140.29438099999999</v>
      </c>
      <c r="BH841" s="861">
        <v>108.425406</v>
      </c>
      <c r="BI841" s="861">
        <v>51.190392000000003</v>
      </c>
      <c r="BJ841" s="861">
        <v>128.58474100000001</v>
      </c>
      <c r="BK841" s="861">
        <v>84.158251000000007</v>
      </c>
      <c r="BL841" s="861">
        <v>74.418015999999994</v>
      </c>
      <c r="BM841" s="861">
        <v>-23.717395</v>
      </c>
      <c r="BN841" s="861">
        <v>-16.178298999999999</v>
      </c>
      <c r="BO841" s="861">
        <v>-24.094176999999998</v>
      </c>
      <c r="BP841" s="861">
        <v>-17.367516999999999</v>
      </c>
      <c r="BQ841" s="861">
        <v>84.518683999999993</v>
      </c>
      <c r="BR841" s="861">
        <v>87.774595000000005</v>
      </c>
      <c r="BS841" s="861">
        <v>84.096907000000002</v>
      </c>
      <c r="BT841" s="861">
        <v>61.431331</v>
      </c>
      <c r="BU841" s="861">
        <v>63.820286000000003</v>
      </c>
      <c r="BV841" s="861">
        <v>62.266348000000001</v>
      </c>
      <c r="BW841" s="861">
        <v>65.468746999999993</v>
      </c>
      <c r="BX841" s="861">
        <v>-14.308902</v>
      </c>
      <c r="BY841" s="861">
        <v>-14.843066</v>
      </c>
      <c r="BZ841" s="861">
        <v>-18.499010999999999</v>
      </c>
      <c r="CA841" s="861">
        <v>-22.363637000000001</v>
      </c>
      <c r="CB841" s="861">
        <v>-5.7495450000000003</v>
      </c>
      <c r="CC841" s="861">
        <v>-0.24782899999999999</v>
      </c>
      <c r="CD841" s="861">
        <v>-6.5432069999999998</v>
      </c>
      <c r="CE841" s="861">
        <v>2.2044000000000001E-2</v>
      </c>
      <c r="CF841" s="861">
        <v>-9.0582229999999999</v>
      </c>
      <c r="CG841" s="861">
        <v>0.124766</v>
      </c>
      <c r="CH841" s="861">
        <v>-9.7957300000000007</v>
      </c>
      <c r="CI841" s="861">
        <v>-2.987832</v>
      </c>
      <c r="CJ841" s="861">
        <v>-6.0274460000000003</v>
      </c>
      <c r="CK841" s="861">
        <v>-1.287704</v>
      </c>
      <c r="CL841" s="861">
        <v>-6.6515029999999999</v>
      </c>
      <c r="CM841" s="861">
        <v>-0.336117</v>
      </c>
      <c r="CN841" s="861">
        <v>-8.6066470000000006</v>
      </c>
      <c r="CO841" s="861">
        <v>-3.1192449999999998</v>
      </c>
      <c r="CP841" s="861">
        <v>-9.6083970000000001</v>
      </c>
      <c r="CQ841" s="861">
        <v>-3.9766430000000001</v>
      </c>
      <c r="CR841" s="861">
        <v>-5.9130260000000003</v>
      </c>
      <c r="CS841" s="861">
        <v>-2.685098</v>
      </c>
      <c r="CT841" s="861">
        <v>-6.429945</v>
      </c>
      <c r="CU841" s="861">
        <v>-4.0510840000000004</v>
      </c>
      <c r="CV841" s="861">
        <v>-9.4691709999999993</v>
      </c>
      <c r="CW841" s="861">
        <v>-4.4836229999999997</v>
      </c>
      <c r="CX841" s="861">
        <v>-9.6716370000000005</v>
      </c>
      <c r="CY841" s="861">
        <v>-4.0374670000000004</v>
      </c>
      <c r="CZ841" s="861">
        <v>-5.553534</v>
      </c>
      <c r="DA841" s="861">
        <v>-3.2013699999999998</v>
      </c>
      <c r="DB841" s="861">
        <v>-6.608803</v>
      </c>
      <c r="DC841" s="861">
        <v>-3.7058230000000001</v>
      </c>
      <c r="DD841" s="861">
        <v>-9.1832619999999991</v>
      </c>
      <c r="DE841" s="861">
        <v>-6.1281410000000003</v>
      </c>
      <c r="DF841" s="861">
        <v>-9.9362410000000008</v>
      </c>
      <c r="DG841" s="861">
        <v>-5.114681</v>
      </c>
      <c r="DH841" s="861">
        <v>-5.6509410000000004</v>
      </c>
      <c r="DI841" s="861">
        <v>-4.0117029999999998</v>
      </c>
      <c r="DJ841" s="861">
        <v>-6.5504959999999999</v>
      </c>
      <c r="DK841" s="861">
        <v>-5.32456</v>
      </c>
      <c r="DL841" s="861">
        <v>-9.4559739999999994</v>
      </c>
      <c r="DM841" s="861">
        <v>-7.5798649999999999</v>
      </c>
      <c r="DN841" s="861">
        <v>-9.9601729999999993</v>
      </c>
      <c r="DO841" s="861">
        <v>-6.1848520000000002</v>
      </c>
      <c r="DP841" s="861">
        <v>-6.2371020000000001</v>
      </c>
      <c r="DQ841" s="861">
        <v>-4.8137100000000004</v>
      </c>
      <c r="DR841" s="861">
        <v>-6.9758579999999997</v>
      </c>
      <c r="DS841" s="861">
        <v>-6.2439080000000002</v>
      </c>
      <c r="DT841" s="861">
        <v>-9.0917429999999992</v>
      </c>
      <c r="DU841" s="861">
        <v>-8.7516069999999999</v>
      </c>
      <c r="DV841" s="861">
        <v>-10.162948</v>
      </c>
      <c r="DW841" s="861">
        <v>-6.5651729999999997</v>
      </c>
      <c r="DX841" s="861">
        <v>12.11857</v>
      </c>
      <c r="DY841" s="861">
        <v>6.9712959999999997</v>
      </c>
      <c r="DZ841" s="861">
        <v>160.42870500000001</v>
      </c>
      <c r="EA841" s="861">
        <v>148.332156</v>
      </c>
      <c r="EB841" s="861">
        <v>121.05</v>
      </c>
      <c r="EC841" s="861">
        <v>3.2709999999999999</v>
      </c>
      <c r="ED841" s="861">
        <v>389.6</v>
      </c>
      <c r="EE841" s="861">
        <v>120.91</v>
      </c>
      <c r="EF841" s="861">
        <v>5.3730000000000002</v>
      </c>
      <c r="EG841" s="861">
        <v>639.4</v>
      </c>
      <c r="EH841" s="861">
        <v>120.96</v>
      </c>
      <c r="EI841" s="861">
        <v>4.7859999999999996</v>
      </c>
      <c r="EJ841" s="861">
        <v>567.79999999999995</v>
      </c>
      <c r="EK841" s="861">
        <v>10.894171</v>
      </c>
      <c r="EL841" s="861">
        <v>3.7089910000000001</v>
      </c>
      <c r="EM841" s="861">
        <v>-17.990069999999999</v>
      </c>
      <c r="EN841" s="861">
        <v>-27.803167999999999</v>
      </c>
      <c r="EO841" s="861">
        <v>94.235787999999999</v>
      </c>
      <c r="EP841" s="861">
        <v>88.886606999999998</v>
      </c>
      <c r="EQ841" s="861">
        <v>-5.9079750000000004</v>
      </c>
      <c r="ER841" s="861">
        <v>1855.9403010000001</v>
      </c>
      <c r="ES841" s="861">
        <v>4408.4610229999998</v>
      </c>
      <c r="ET841" s="861">
        <v>3812.032072</v>
      </c>
      <c r="EU841" s="861"/>
      <c r="EV841" s="861"/>
      <c r="EW841" s="861"/>
      <c r="EX841" s="861"/>
      <c r="EY841" s="861"/>
      <c r="EZ841" s="861"/>
      <c r="FA841" s="861"/>
      <c r="FB841" s="861"/>
      <c r="FC841" s="861"/>
      <c r="FD841" s="861"/>
    </row>
    <row r="842" spans="1:160" x14ac:dyDescent="0.25">
      <c r="A842" s="837">
        <v>46146</v>
      </c>
      <c r="B842" s="836">
        <v>0.66035879629629635</v>
      </c>
      <c r="C842" s="861">
        <v>47460</v>
      </c>
      <c r="D842" s="861">
        <v>0</v>
      </c>
      <c r="E842" s="861">
        <v>0</v>
      </c>
      <c r="F842" s="861">
        <v>74.794786999999999</v>
      </c>
      <c r="G842" s="861">
        <v>71.308319999999995</v>
      </c>
      <c r="H842" s="861">
        <v>65.065438</v>
      </c>
      <c r="I842" s="861">
        <v>73.576888999999994</v>
      </c>
      <c r="J842" s="861">
        <v>70.816264000000004</v>
      </c>
      <c r="K842" s="861">
        <v>71.035273000000004</v>
      </c>
      <c r="L842" s="861">
        <v>73.582886999999999</v>
      </c>
      <c r="M842" s="861">
        <v>74.423185000000004</v>
      </c>
      <c r="N842" s="861">
        <v>-4.6559340000000002</v>
      </c>
      <c r="O842" s="861">
        <v>-9.144444</v>
      </c>
      <c r="P842" s="861">
        <v>-8.6675170000000001</v>
      </c>
      <c r="Q842" s="861">
        <v>14.793103</v>
      </c>
      <c r="R842" s="861">
        <v>-1.298975</v>
      </c>
      <c r="S842" s="861">
        <v>-4.3812870000000004</v>
      </c>
      <c r="T842" s="861">
        <v>81.180505999999994</v>
      </c>
      <c r="U842" s="861">
        <v>73.243021999999996</v>
      </c>
      <c r="V842" s="861">
        <v>92.913668999999999</v>
      </c>
      <c r="W842" s="861">
        <v>91.970640000000003</v>
      </c>
      <c r="X842" s="861">
        <v>9.0763569999999998</v>
      </c>
      <c r="Y842" s="861">
        <v>5.1308579999999999</v>
      </c>
      <c r="Z842" s="861">
        <v>-8.1299810000000008</v>
      </c>
      <c r="AA842" s="861">
        <v>-8.0714939999999995</v>
      </c>
      <c r="AB842" s="861">
        <v>-7.8028829999999996</v>
      </c>
      <c r="AC842" s="861">
        <v>-11.882463</v>
      </c>
      <c r="AD842" s="861">
        <v>-15.488788</v>
      </c>
      <c r="AE842" s="861">
        <v>104.326706</v>
      </c>
      <c r="AF842" s="861">
        <v>97.357608999999997</v>
      </c>
      <c r="AG842" s="861">
        <v>88.278919000000002</v>
      </c>
      <c r="AH842" s="861">
        <v>108.397454</v>
      </c>
      <c r="AI842" s="861">
        <v>89.095129999999997</v>
      </c>
      <c r="AJ842" s="861">
        <v>78.115122999999997</v>
      </c>
      <c r="AK842" s="861">
        <v>-7.5197929999999999</v>
      </c>
      <c r="AL842" s="861">
        <v>-11.788095</v>
      </c>
      <c r="AM842" s="861">
        <v>-7.2328029999999996</v>
      </c>
      <c r="AN842" s="861">
        <v>92.200491</v>
      </c>
      <c r="AO842" s="861">
        <v>91.267616000000004</v>
      </c>
      <c r="AP842" s="861">
        <v>90.519076999999996</v>
      </c>
      <c r="AQ842" s="861">
        <v>87.871039999999994</v>
      </c>
      <c r="AR842" s="861">
        <v>73.550720999999996</v>
      </c>
      <c r="AS842" s="861">
        <v>64.330262000000005</v>
      </c>
      <c r="AT842" s="861">
        <v>76.904835000000006</v>
      </c>
      <c r="AU842" s="861">
        <v>75.080492000000007</v>
      </c>
      <c r="AV842" s="861">
        <v>73.172653999999994</v>
      </c>
      <c r="AW842" s="861">
        <v>72.780614999999997</v>
      </c>
      <c r="AX842" s="861">
        <v>87.486446999999998</v>
      </c>
      <c r="AY842" s="861">
        <v>85.673972000000006</v>
      </c>
      <c r="AZ842" s="861">
        <v>-2.5276139999999998</v>
      </c>
      <c r="BA842" s="861">
        <v>-2.5753910000000002</v>
      </c>
      <c r="BB842" s="861">
        <v>-16.578279999999999</v>
      </c>
      <c r="BC842" s="861">
        <v>-14.579321</v>
      </c>
      <c r="BD842" s="861">
        <v>-15.562859</v>
      </c>
      <c r="BE842" s="861">
        <v>-10.870863999999999</v>
      </c>
      <c r="BF842" s="861">
        <v>31.761344999999999</v>
      </c>
      <c r="BG842" s="861">
        <v>140.16125099999999</v>
      </c>
      <c r="BH842" s="861">
        <v>108.440133</v>
      </c>
      <c r="BI842" s="861">
        <v>50.914019000000003</v>
      </c>
      <c r="BJ842" s="861">
        <v>128.364553</v>
      </c>
      <c r="BK842" s="861">
        <v>84.014742999999996</v>
      </c>
      <c r="BL842" s="861">
        <v>73.850423000000006</v>
      </c>
      <c r="BM842" s="861">
        <v>-23.959811999999999</v>
      </c>
      <c r="BN842" s="861">
        <v>-16.308589000000001</v>
      </c>
      <c r="BO842" s="861">
        <v>-19.266220000000001</v>
      </c>
      <c r="BP842" s="861">
        <v>-17.605391000000001</v>
      </c>
      <c r="BQ842" s="861">
        <v>84.295620999999997</v>
      </c>
      <c r="BR842" s="861">
        <v>87.633409999999998</v>
      </c>
      <c r="BS842" s="861">
        <v>83.986891</v>
      </c>
      <c r="BT842" s="861">
        <v>61.420079999999999</v>
      </c>
      <c r="BU842" s="861">
        <v>63.857667999999997</v>
      </c>
      <c r="BV842" s="861">
        <v>62.291792999999998</v>
      </c>
      <c r="BW842" s="861">
        <v>65.450092999999995</v>
      </c>
      <c r="BX842" s="861">
        <v>-14.419066000000001</v>
      </c>
      <c r="BY842" s="861">
        <v>-14.828939</v>
      </c>
      <c r="BZ842" s="861">
        <v>-18.875886000000001</v>
      </c>
      <c r="CA842" s="861">
        <v>-22.220122</v>
      </c>
      <c r="CB842" s="861">
        <v>-5.7356020000000001</v>
      </c>
      <c r="CC842" s="861">
        <v>-0.19870199999999999</v>
      </c>
      <c r="CD842" s="861">
        <v>-6.5505389999999997</v>
      </c>
      <c r="CE842" s="861">
        <v>-7.8519999999999996E-3</v>
      </c>
      <c r="CF842" s="861">
        <v>-9.0307680000000001</v>
      </c>
      <c r="CG842" s="861">
        <v>0.13150600000000001</v>
      </c>
      <c r="CH842" s="861">
        <v>-9.7906110000000002</v>
      </c>
      <c r="CI842" s="861">
        <v>-2.9860169999999999</v>
      </c>
      <c r="CJ842" s="861">
        <v>-5.9976399999999996</v>
      </c>
      <c r="CK842" s="861">
        <v>-1.2621070000000001</v>
      </c>
      <c r="CL842" s="861">
        <v>-6.6219570000000001</v>
      </c>
      <c r="CM842" s="861">
        <v>-0.32211400000000001</v>
      </c>
      <c r="CN842" s="861">
        <v>-8.5927910000000001</v>
      </c>
      <c r="CO842" s="861">
        <v>-3.1041150000000002</v>
      </c>
      <c r="CP842" s="861">
        <v>-9.589359</v>
      </c>
      <c r="CQ842" s="861">
        <v>-3.915006</v>
      </c>
      <c r="CR842" s="861">
        <v>-5.9043559999999999</v>
      </c>
      <c r="CS842" s="861">
        <v>-2.6477080000000002</v>
      </c>
      <c r="CT842" s="861">
        <v>-6.4440489999999997</v>
      </c>
      <c r="CU842" s="861">
        <v>-4.0483979999999997</v>
      </c>
      <c r="CV842" s="861">
        <v>-9.428013</v>
      </c>
      <c r="CW842" s="861">
        <v>-4.453951</v>
      </c>
      <c r="CX842" s="861">
        <v>-9.6663820000000005</v>
      </c>
      <c r="CY842" s="861">
        <v>-4.0043629999999997</v>
      </c>
      <c r="CZ842" s="861">
        <v>-5.5292060000000003</v>
      </c>
      <c r="DA842" s="861">
        <v>-3.1734230000000001</v>
      </c>
      <c r="DB842" s="861">
        <v>-6.6003119999999997</v>
      </c>
      <c r="DC842" s="861">
        <v>-3.684825</v>
      </c>
      <c r="DD842" s="861">
        <v>-9.1630950000000002</v>
      </c>
      <c r="DE842" s="861">
        <v>-6.124396</v>
      </c>
      <c r="DF842" s="861">
        <v>-9.9177560000000007</v>
      </c>
      <c r="DG842" s="861">
        <v>-5.1182239999999997</v>
      </c>
      <c r="DH842" s="861">
        <v>-5.615335</v>
      </c>
      <c r="DI842" s="861">
        <v>-4.0179799999999997</v>
      </c>
      <c r="DJ842" s="861">
        <v>-6.5166570000000004</v>
      </c>
      <c r="DK842" s="861">
        <v>-5.3056929999999998</v>
      </c>
      <c r="DL842" s="861">
        <v>-9.4603900000000003</v>
      </c>
      <c r="DM842" s="861">
        <v>-7.6057740000000003</v>
      </c>
      <c r="DN842" s="861">
        <v>-9.9674969999999998</v>
      </c>
      <c r="DO842" s="861">
        <v>-6.1832700000000003</v>
      </c>
      <c r="DP842" s="861">
        <v>-6.244383</v>
      </c>
      <c r="DQ842" s="861">
        <v>-4.8218569999999996</v>
      </c>
      <c r="DR842" s="861">
        <v>-6.9462000000000002</v>
      </c>
      <c r="DS842" s="861">
        <v>-6.2782</v>
      </c>
      <c r="DT842" s="861">
        <v>-9.0713190000000008</v>
      </c>
      <c r="DU842" s="861">
        <v>-8.7358779999999996</v>
      </c>
      <c r="DV842" s="861">
        <v>-10.130333</v>
      </c>
      <c r="DW842" s="861">
        <v>-6.5677500000000002</v>
      </c>
      <c r="DX842" s="861">
        <v>12.376022000000001</v>
      </c>
      <c r="DY842" s="861">
        <v>6.818098</v>
      </c>
      <c r="DZ842" s="861">
        <v>160.098006</v>
      </c>
      <c r="EA842" s="861">
        <v>147.632071</v>
      </c>
      <c r="EB842" s="861">
        <v>121.07</v>
      </c>
      <c r="EC842" s="861">
        <v>3.2709999999999999</v>
      </c>
      <c r="ED842" s="861">
        <v>389.8</v>
      </c>
      <c r="EE842" s="861">
        <v>121.07</v>
      </c>
      <c r="EF842" s="861">
        <v>5.3529999999999998</v>
      </c>
      <c r="EG842" s="861">
        <v>639.79999999999995</v>
      </c>
      <c r="EH842" s="861">
        <v>121</v>
      </c>
      <c r="EI842" s="861">
        <v>4.774</v>
      </c>
      <c r="EJ842" s="861">
        <v>568.4</v>
      </c>
      <c r="EK842" s="861">
        <v>10.306248</v>
      </c>
      <c r="EL842" s="861">
        <v>8.8557170000000003</v>
      </c>
      <c r="EM842" s="861">
        <v>-17.539051000000001</v>
      </c>
      <c r="EN842" s="861">
        <v>-28.121936999999999</v>
      </c>
      <c r="EO842" s="861">
        <v>94.093209000000002</v>
      </c>
      <c r="EP842" s="861">
        <v>88.568230999999997</v>
      </c>
      <c r="EQ842" s="861">
        <v>-5.8948049999999999</v>
      </c>
      <c r="ER842" s="861">
        <v>1862.439969</v>
      </c>
      <c r="ES842" s="861">
        <v>4419.109254</v>
      </c>
      <c r="ET842" s="861">
        <v>3821.4867210000002</v>
      </c>
      <c r="EU842" s="861"/>
      <c r="EV842" s="861"/>
      <c r="EW842" s="861"/>
      <c r="EX842" s="861"/>
      <c r="EY842" s="861"/>
      <c r="EZ842" s="861"/>
      <c r="FA842" s="861"/>
      <c r="FB842" s="861"/>
      <c r="FC842" s="861"/>
      <c r="FD842" s="861"/>
    </row>
    <row r="843" spans="1:160" x14ac:dyDescent="0.25">
      <c r="A843" s="837">
        <v>46146</v>
      </c>
      <c r="B843" s="836">
        <v>0.66105324074074068</v>
      </c>
      <c r="C843" s="861">
        <v>47520</v>
      </c>
      <c r="D843" s="861">
        <v>0</v>
      </c>
      <c r="E843" s="861">
        <v>0</v>
      </c>
      <c r="F843" s="861">
        <v>74.705056999999996</v>
      </c>
      <c r="G843" s="861">
        <v>71.278467000000006</v>
      </c>
      <c r="H843" s="861">
        <v>64.937478999999996</v>
      </c>
      <c r="I843" s="861">
        <v>73.571742</v>
      </c>
      <c r="J843" s="861">
        <v>70.841238000000004</v>
      </c>
      <c r="K843" s="861">
        <v>71.019924000000003</v>
      </c>
      <c r="L843" s="861">
        <v>73.581514999999996</v>
      </c>
      <c r="M843" s="861">
        <v>74.388844000000006</v>
      </c>
      <c r="N843" s="861">
        <v>-2.5528960000000001</v>
      </c>
      <c r="O843" s="861">
        <v>-6.92103</v>
      </c>
      <c r="P843" s="861">
        <v>-7.1672039999999999</v>
      </c>
      <c r="Q843" s="861">
        <v>0.33663999999999999</v>
      </c>
      <c r="R843" s="861">
        <v>2.42109</v>
      </c>
      <c r="S843" s="861">
        <v>1.7505090000000001</v>
      </c>
      <c r="T843" s="861">
        <v>82.255881000000002</v>
      </c>
      <c r="U843" s="861">
        <v>72.277782000000002</v>
      </c>
      <c r="V843" s="861">
        <v>96.427839000000006</v>
      </c>
      <c r="W843" s="861">
        <v>95.488562999999999</v>
      </c>
      <c r="X843" s="861">
        <v>2.859038</v>
      </c>
      <c r="Y843" s="861">
        <v>3.3112309999999998</v>
      </c>
      <c r="Z843" s="861">
        <v>-2.2499259999999999</v>
      </c>
      <c r="AA843" s="861">
        <v>-2.572235</v>
      </c>
      <c r="AB843" s="861">
        <v>-1.882509</v>
      </c>
      <c r="AC843" s="861">
        <v>-6.2885150000000003</v>
      </c>
      <c r="AD843" s="861">
        <v>-9.5047689999999996</v>
      </c>
      <c r="AE843" s="861">
        <v>108.729797</v>
      </c>
      <c r="AF843" s="861">
        <v>97.906476999999995</v>
      </c>
      <c r="AG843" s="861">
        <v>88.670929000000001</v>
      </c>
      <c r="AH843" s="861">
        <v>111.315139</v>
      </c>
      <c r="AI843" s="861">
        <v>91.300471999999999</v>
      </c>
      <c r="AJ843" s="861">
        <v>82.366955000000004</v>
      </c>
      <c r="AK843" s="861">
        <v>-2.4122659999999998</v>
      </c>
      <c r="AL843" s="861">
        <v>-5.5227060000000003</v>
      </c>
      <c r="AM843" s="861">
        <v>-1.5775189999999999</v>
      </c>
      <c r="AN843" s="861">
        <v>94.160139999999998</v>
      </c>
      <c r="AO843" s="861">
        <v>94.813394000000002</v>
      </c>
      <c r="AP843" s="861">
        <v>91.600037999999998</v>
      </c>
      <c r="AQ843" s="861">
        <v>88.532070000000004</v>
      </c>
      <c r="AR843" s="861">
        <v>73.595668000000003</v>
      </c>
      <c r="AS843" s="861">
        <v>64.369287</v>
      </c>
      <c r="AT843" s="861">
        <v>76.829336999999995</v>
      </c>
      <c r="AU843" s="861">
        <v>75.078326000000004</v>
      </c>
      <c r="AV843" s="861">
        <v>73.750646000000003</v>
      </c>
      <c r="AW843" s="861">
        <v>73.236241000000007</v>
      </c>
      <c r="AX843" s="861">
        <v>90.800793999999996</v>
      </c>
      <c r="AY843" s="861">
        <v>88.472628999999998</v>
      </c>
      <c r="AZ843" s="861">
        <v>1.773739</v>
      </c>
      <c r="BA843" s="861">
        <v>0.87782800000000005</v>
      </c>
      <c r="BB843" s="861">
        <v>-10.105881999999999</v>
      </c>
      <c r="BC843" s="861">
        <v>-8.4281860000000002</v>
      </c>
      <c r="BD843" s="861">
        <v>-9.6516830000000002</v>
      </c>
      <c r="BE843" s="861">
        <v>-5.1068170000000004</v>
      </c>
      <c r="BF843" s="861">
        <v>30.831948000000001</v>
      </c>
      <c r="BG843" s="861">
        <v>141.601269</v>
      </c>
      <c r="BH843" s="861">
        <v>109.32418800000001</v>
      </c>
      <c r="BI843" s="861">
        <v>52.120584000000001</v>
      </c>
      <c r="BJ843" s="861">
        <v>130.83935399999999</v>
      </c>
      <c r="BK843" s="861">
        <v>81.089245000000005</v>
      </c>
      <c r="BL843" s="861">
        <v>71.659931</v>
      </c>
      <c r="BM843" s="861">
        <v>-19.573084000000001</v>
      </c>
      <c r="BN843" s="861">
        <v>-11.101635999999999</v>
      </c>
      <c r="BO843" s="861">
        <v>-13.402355999999999</v>
      </c>
      <c r="BP843" s="861">
        <v>-12.586138</v>
      </c>
      <c r="BQ843" s="861">
        <v>82.400364999999994</v>
      </c>
      <c r="BR843" s="861">
        <v>87.872552999999996</v>
      </c>
      <c r="BS843" s="861">
        <v>84.255874000000006</v>
      </c>
      <c r="BT843" s="861">
        <v>61.599322000000001</v>
      </c>
      <c r="BU843" s="861">
        <v>63.772385999999997</v>
      </c>
      <c r="BV843" s="861">
        <v>62.222647000000002</v>
      </c>
      <c r="BW843" s="861">
        <v>65.437601999999998</v>
      </c>
      <c r="BX843" s="861">
        <v>-2.3587359999999999</v>
      </c>
      <c r="BY843" s="861">
        <v>-8.6482949999999992</v>
      </c>
      <c r="BZ843" s="861">
        <v>-10.682136</v>
      </c>
      <c r="CA843" s="861">
        <v>-15.826274</v>
      </c>
      <c r="CB843" s="861">
        <v>-5.730925</v>
      </c>
      <c r="CC843" s="861">
        <v>-0.14966499999999999</v>
      </c>
      <c r="CD843" s="861">
        <v>-6.5346200000000003</v>
      </c>
      <c r="CE843" s="861">
        <v>6.3808000000000004E-2</v>
      </c>
      <c r="CF843" s="861">
        <v>-9.0496149999999993</v>
      </c>
      <c r="CG843" s="861">
        <v>0.17113</v>
      </c>
      <c r="CH843" s="861">
        <v>-9.8224990000000005</v>
      </c>
      <c r="CI843" s="861">
        <v>-2.9451559999999999</v>
      </c>
      <c r="CJ843" s="861">
        <v>-5.9551879999999997</v>
      </c>
      <c r="CK843" s="861">
        <v>-1.249096</v>
      </c>
      <c r="CL843" s="861">
        <v>-6.606503</v>
      </c>
      <c r="CM843" s="861">
        <v>-0.27583999999999997</v>
      </c>
      <c r="CN843" s="861">
        <v>-8.5774410000000003</v>
      </c>
      <c r="CO843" s="861">
        <v>-3.0661499999999999</v>
      </c>
      <c r="CP843" s="861">
        <v>-9.5900449999999999</v>
      </c>
      <c r="CQ843" s="861">
        <v>-3.9277709999999999</v>
      </c>
      <c r="CR843" s="861">
        <v>-5.8868530000000003</v>
      </c>
      <c r="CS843" s="861">
        <v>-2.6349320000000001</v>
      </c>
      <c r="CT843" s="861">
        <v>-6.4023370000000002</v>
      </c>
      <c r="CU843" s="861">
        <v>-4.001728</v>
      </c>
      <c r="CV843" s="861">
        <v>-9.4245509999999992</v>
      </c>
      <c r="CW843" s="861">
        <v>-4.4356289999999996</v>
      </c>
      <c r="CX843" s="861">
        <v>-9.6368770000000001</v>
      </c>
      <c r="CY843" s="861">
        <v>-3.9997579999999999</v>
      </c>
      <c r="CZ843" s="861">
        <v>-5.517601</v>
      </c>
      <c r="DA843" s="861">
        <v>-3.1770610000000001</v>
      </c>
      <c r="DB843" s="861">
        <v>-6.595567</v>
      </c>
      <c r="DC843" s="861">
        <v>-3.6773129999999998</v>
      </c>
      <c r="DD843" s="861">
        <v>-9.1818620000000006</v>
      </c>
      <c r="DE843" s="861">
        <v>-6.1118220000000001</v>
      </c>
      <c r="DF843" s="861">
        <v>-9.9313769999999995</v>
      </c>
      <c r="DG843" s="861">
        <v>-5.102868</v>
      </c>
      <c r="DH843" s="861">
        <v>-5.6144150000000002</v>
      </c>
      <c r="DI843" s="861">
        <v>-3.9989970000000001</v>
      </c>
      <c r="DJ843" s="861">
        <v>-6.5316720000000004</v>
      </c>
      <c r="DK843" s="861">
        <v>-5.2997160000000001</v>
      </c>
      <c r="DL843" s="861">
        <v>-9.4788189999999997</v>
      </c>
      <c r="DM843" s="861">
        <v>-7.5993700000000004</v>
      </c>
      <c r="DN843" s="861">
        <v>-9.9881589999999996</v>
      </c>
      <c r="DO843" s="861">
        <v>-6.1837489999999997</v>
      </c>
      <c r="DP843" s="861">
        <v>-6.218737</v>
      </c>
      <c r="DQ843" s="861">
        <v>-4.7977299999999996</v>
      </c>
      <c r="DR843" s="861">
        <v>-6.9598230000000001</v>
      </c>
      <c r="DS843" s="861">
        <v>-6.249352</v>
      </c>
      <c r="DT843" s="861">
        <v>-9.0789589999999993</v>
      </c>
      <c r="DU843" s="861">
        <v>-8.7285260000000005</v>
      </c>
      <c r="DV843" s="861">
        <v>-10.163556</v>
      </c>
      <c r="DW843" s="861">
        <v>-6.5438400000000003</v>
      </c>
      <c r="DX843" s="861">
        <v>15.160403000000001</v>
      </c>
      <c r="DY843" s="861">
        <v>8.5522609999999997</v>
      </c>
      <c r="DZ843" s="861">
        <v>168.94609600000001</v>
      </c>
      <c r="EA843" s="861">
        <v>155.12634800000001</v>
      </c>
      <c r="EB843" s="861">
        <v>120.92</v>
      </c>
      <c r="EC843" s="861">
        <v>3.2690000000000001</v>
      </c>
      <c r="ED843" s="861">
        <v>389.1</v>
      </c>
      <c r="EE843" s="861">
        <v>120.91</v>
      </c>
      <c r="EF843" s="861">
        <v>5.7220000000000004</v>
      </c>
      <c r="EG843" s="861">
        <v>684.1</v>
      </c>
      <c r="EH843" s="861">
        <v>120.92</v>
      </c>
      <c r="EI843" s="861">
        <v>5.0140000000000002</v>
      </c>
      <c r="EJ843" s="861">
        <v>593.1</v>
      </c>
      <c r="EK843" s="861">
        <v>11.283720000000001</v>
      </c>
      <c r="EL843" s="861">
        <v>11.20975</v>
      </c>
      <c r="EM843" s="861">
        <v>-12.861238999999999</v>
      </c>
      <c r="EN843" s="861">
        <v>-24.612106000000001</v>
      </c>
      <c r="EO843" s="861">
        <v>97.841863000000004</v>
      </c>
      <c r="EP843" s="861">
        <v>91.925494999999998</v>
      </c>
      <c r="EQ843" s="861">
        <v>-5.8833149999999996</v>
      </c>
      <c r="ER843" s="861">
        <v>1868.3951380000001</v>
      </c>
      <c r="ES843" s="861">
        <v>4430.5439390000001</v>
      </c>
      <c r="ET843" s="861">
        <v>3831.3291840000002</v>
      </c>
      <c r="EU843" s="861"/>
      <c r="EV843" s="861"/>
      <c r="EW843" s="861"/>
      <c r="EX843" s="861"/>
      <c r="EY843" s="861"/>
      <c r="EZ843" s="861"/>
      <c r="FA843" s="861"/>
      <c r="FB843" s="861"/>
      <c r="FC843" s="861"/>
      <c r="FD843" s="861"/>
    </row>
    <row r="844" spans="1:160" x14ac:dyDescent="0.25">
      <c r="A844" s="837">
        <v>46146</v>
      </c>
      <c r="B844" s="836">
        <v>0.66174768518518523</v>
      </c>
      <c r="C844" s="861">
        <v>47580</v>
      </c>
      <c r="D844" s="861">
        <v>0</v>
      </c>
      <c r="E844" s="861">
        <v>0</v>
      </c>
      <c r="F844" s="861">
        <v>74.760232000000002</v>
      </c>
      <c r="G844" s="861">
        <v>71.257076999999995</v>
      </c>
      <c r="H844" s="861">
        <v>65.010821000000007</v>
      </c>
      <c r="I844" s="861">
        <v>73.547745000000006</v>
      </c>
      <c r="J844" s="861">
        <v>70.879137999999998</v>
      </c>
      <c r="K844" s="861">
        <v>71.014105000000001</v>
      </c>
      <c r="L844" s="861">
        <v>73.572227999999996</v>
      </c>
      <c r="M844" s="861">
        <v>74.408309000000003</v>
      </c>
      <c r="N844" s="861">
        <v>-2.684358</v>
      </c>
      <c r="O844" s="861">
        <v>-7.0716109999999999</v>
      </c>
      <c r="P844" s="861">
        <v>-7.3426119999999999</v>
      </c>
      <c r="Q844" s="861">
        <v>-1.9887109999999999</v>
      </c>
      <c r="R844" s="861">
        <v>-0.34970899999999999</v>
      </c>
      <c r="S844" s="861">
        <v>-3.0736349999999999</v>
      </c>
      <c r="T844" s="861">
        <v>82.041858000000005</v>
      </c>
      <c r="U844" s="861">
        <v>72.936502000000004</v>
      </c>
      <c r="V844" s="861">
        <v>95.078654</v>
      </c>
      <c r="W844" s="861">
        <v>94.19</v>
      </c>
      <c r="X844" s="861">
        <v>0.32200499999999999</v>
      </c>
      <c r="Y844" s="861">
        <v>0.40706599999999998</v>
      </c>
      <c r="Z844" s="861">
        <v>-5.2462</v>
      </c>
      <c r="AA844" s="861">
        <v>-5.5923889999999998</v>
      </c>
      <c r="AB844" s="861">
        <v>-4.8828560000000003</v>
      </c>
      <c r="AC844" s="861">
        <v>-8.6977340000000005</v>
      </c>
      <c r="AD844" s="861">
        <v>-12.709962000000001</v>
      </c>
      <c r="AE844" s="861">
        <v>110.300437</v>
      </c>
      <c r="AF844" s="861">
        <v>98.703965999999994</v>
      </c>
      <c r="AG844" s="861">
        <v>89.976369000000005</v>
      </c>
      <c r="AH844" s="861">
        <v>115.35145300000001</v>
      </c>
      <c r="AI844" s="861">
        <v>90.768056000000001</v>
      </c>
      <c r="AJ844" s="861">
        <v>81.897341999999995</v>
      </c>
      <c r="AK844" s="861">
        <v>-3.7116530000000001</v>
      </c>
      <c r="AL844" s="861">
        <v>-8.1965640000000004</v>
      </c>
      <c r="AM844" s="861">
        <v>-3.8132239999999999</v>
      </c>
      <c r="AN844" s="861">
        <v>94.332928999999993</v>
      </c>
      <c r="AO844" s="861">
        <v>93.369969999999995</v>
      </c>
      <c r="AP844" s="861">
        <v>92.696476000000004</v>
      </c>
      <c r="AQ844" s="861">
        <v>88.985489999999999</v>
      </c>
      <c r="AR844" s="861">
        <v>73.727548999999996</v>
      </c>
      <c r="AS844" s="861">
        <v>64.353770999999995</v>
      </c>
      <c r="AT844" s="861">
        <v>77.017992000000007</v>
      </c>
      <c r="AU844" s="861">
        <v>75.168974000000006</v>
      </c>
      <c r="AV844" s="861">
        <v>74.004266000000001</v>
      </c>
      <c r="AW844" s="861">
        <v>73.457365999999993</v>
      </c>
      <c r="AX844" s="861">
        <v>88.985422999999997</v>
      </c>
      <c r="AY844" s="861">
        <v>87.070278000000002</v>
      </c>
      <c r="AZ844" s="861">
        <v>-0.51623200000000002</v>
      </c>
      <c r="BA844" s="861">
        <v>-0.68919200000000003</v>
      </c>
      <c r="BB844" s="861">
        <v>-11.869630000000001</v>
      </c>
      <c r="BC844" s="861">
        <v>-10.149709</v>
      </c>
      <c r="BD844" s="861">
        <v>-10.857512</v>
      </c>
      <c r="BE844" s="861">
        <v>-2.2530540000000001</v>
      </c>
      <c r="BF844" s="861">
        <v>33.014529000000003</v>
      </c>
      <c r="BG844" s="861">
        <v>141.26973799999999</v>
      </c>
      <c r="BH844" s="861">
        <v>109.41596</v>
      </c>
      <c r="BI844" s="861">
        <v>51.444330999999998</v>
      </c>
      <c r="BJ844" s="861">
        <v>130.996645</v>
      </c>
      <c r="BK844" s="861">
        <v>85.382247000000007</v>
      </c>
      <c r="BL844" s="861">
        <v>76.661596000000003</v>
      </c>
      <c r="BM844" s="861">
        <v>-19.843150999999999</v>
      </c>
      <c r="BN844" s="861">
        <v>-12.268551</v>
      </c>
      <c r="BO844" s="861">
        <v>-8.7042719999999996</v>
      </c>
      <c r="BP844" s="861">
        <v>-13.095677</v>
      </c>
      <c r="BQ844" s="861">
        <v>85.316849000000005</v>
      </c>
      <c r="BR844" s="861">
        <v>88.058019000000002</v>
      </c>
      <c r="BS844" s="861">
        <v>84.540705000000003</v>
      </c>
      <c r="BT844" s="861">
        <v>61.415067999999998</v>
      </c>
      <c r="BU844" s="861">
        <v>63.801940000000002</v>
      </c>
      <c r="BV844" s="861">
        <v>62.261260999999998</v>
      </c>
      <c r="BW844" s="861">
        <v>65.379090000000005</v>
      </c>
      <c r="BX844" s="861">
        <v>-11.17962</v>
      </c>
      <c r="BY844" s="861">
        <v>-11.810444</v>
      </c>
      <c r="BZ844" s="861">
        <v>-9.3687509999999996</v>
      </c>
      <c r="CA844" s="861">
        <v>-10.627889</v>
      </c>
      <c r="CB844" s="861">
        <v>-5.6952780000000001</v>
      </c>
      <c r="CC844" s="861">
        <v>-0.105445</v>
      </c>
      <c r="CD844" s="861">
        <v>-6.5146959999999998</v>
      </c>
      <c r="CE844" s="861">
        <v>8.1681000000000004E-2</v>
      </c>
      <c r="CF844" s="861">
        <v>-9.0035489999999996</v>
      </c>
      <c r="CG844" s="861">
        <v>0.186053</v>
      </c>
      <c r="CH844" s="861">
        <v>-9.7711400000000008</v>
      </c>
      <c r="CI844" s="861">
        <v>-2.938904</v>
      </c>
      <c r="CJ844" s="861">
        <v>-5.9395800000000003</v>
      </c>
      <c r="CK844" s="861">
        <v>-1.2316499999999999</v>
      </c>
      <c r="CL844" s="861">
        <v>-6.5679059999999998</v>
      </c>
      <c r="CM844" s="861">
        <v>-0.30464400000000003</v>
      </c>
      <c r="CN844" s="861">
        <v>-8.5374970000000001</v>
      </c>
      <c r="CO844" s="861">
        <v>-3.086433</v>
      </c>
      <c r="CP844" s="861">
        <v>-9.5979580000000002</v>
      </c>
      <c r="CQ844" s="861">
        <v>-3.9212039999999999</v>
      </c>
      <c r="CR844" s="861">
        <v>-5.8564860000000003</v>
      </c>
      <c r="CS844" s="861">
        <v>-2.6339450000000002</v>
      </c>
      <c r="CT844" s="861">
        <v>-6.4123210000000004</v>
      </c>
      <c r="CU844" s="861">
        <v>-4.0288760000000003</v>
      </c>
      <c r="CV844" s="861">
        <v>-9.4116070000000001</v>
      </c>
      <c r="CW844" s="861">
        <v>-4.4600049999999998</v>
      </c>
      <c r="CX844" s="861">
        <v>-9.6830339999999993</v>
      </c>
      <c r="CY844" s="861">
        <v>-3.98414</v>
      </c>
      <c r="CZ844" s="861">
        <v>-5.5368959999999996</v>
      </c>
      <c r="DA844" s="861">
        <v>-3.1486429999999999</v>
      </c>
      <c r="DB844" s="861">
        <v>-6.6080740000000002</v>
      </c>
      <c r="DC844" s="861">
        <v>-3.6414390000000001</v>
      </c>
      <c r="DD844" s="861">
        <v>-9.1728240000000003</v>
      </c>
      <c r="DE844" s="861">
        <v>-6.0925659999999997</v>
      </c>
      <c r="DF844" s="861">
        <v>-9.948976</v>
      </c>
      <c r="DG844" s="861">
        <v>-5.0653819999999996</v>
      </c>
      <c r="DH844" s="861">
        <v>-5.6244379999999996</v>
      </c>
      <c r="DI844" s="861">
        <v>-3.9742869999999999</v>
      </c>
      <c r="DJ844" s="861">
        <v>-6.5274000000000001</v>
      </c>
      <c r="DK844" s="861">
        <v>-5.2749560000000004</v>
      </c>
      <c r="DL844" s="861">
        <v>-9.4919390000000003</v>
      </c>
      <c r="DM844" s="861">
        <v>-7.5512059999999996</v>
      </c>
      <c r="DN844" s="861">
        <v>-9.9860489999999995</v>
      </c>
      <c r="DO844" s="861">
        <v>-6.1634589999999996</v>
      </c>
      <c r="DP844" s="861">
        <v>-6.2287689999999998</v>
      </c>
      <c r="DQ844" s="861">
        <v>-4.7753160000000001</v>
      </c>
      <c r="DR844" s="861">
        <v>-6.9303280000000003</v>
      </c>
      <c r="DS844" s="861">
        <v>-6.2315529999999999</v>
      </c>
      <c r="DT844" s="861">
        <v>-9.0967559999999992</v>
      </c>
      <c r="DU844" s="861">
        <v>-8.7022879999999994</v>
      </c>
      <c r="DV844" s="861">
        <v>-10.158102</v>
      </c>
      <c r="DW844" s="861">
        <v>-6.5510200000000003</v>
      </c>
      <c r="DX844" s="861">
        <v>13.442959</v>
      </c>
      <c r="DY844" s="861">
        <v>8.8996770000000005</v>
      </c>
      <c r="DZ844" s="861">
        <v>165.08065099999999</v>
      </c>
      <c r="EA844" s="861">
        <v>151.29706899999999</v>
      </c>
      <c r="EB844" s="861">
        <v>121.61</v>
      </c>
      <c r="EC844" s="861">
        <v>1.2430000000000001</v>
      </c>
      <c r="ED844" s="861">
        <v>133.9</v>
      </c>
      <c r="EE844" s="861">
        <v>121.51</v>
      </c>
      <c r="EF844" s="861">
        <v>5.5339999999999998</v>
      </c>
      <c r="EG844" s="861">
        <v>658.2</v>
      </c>
      <c r="EH844" s="861">
        <v>121.6</v>
      </c>
      <c r="EI844" s="861">
        <v>4.99</v>
      </c>
      <c r="EJ844" s="861">
        <v>593.5</v>
      </c>
      <c r="EK844" s="861">
        <v>11.891313</v>
      </c>
      <c r="EL844" s="861">
        <v>15.229367999999999</v>
      </c>
      <c r="EM844" s="861">
        <v>-15.704537</v>
      </c>
      <c r="EN844" s="861">
        <v>-23.93364</v>
      </c>
      <c r="EO844" s="861">
        <v>96.220848000000004</v>
      </c>
      <c r="EP844" s="861">
        <v>90.223945999999998</v>
      </c>
      <c r="EQ844" s="861">
        <v>-5.8729420000000001</v>
      </c>
      <c r="ER844" s="861">
        <v>1873.251428</v>
      </c>
      <c r="ES844" s="861">
        <v>4441.7315490000001</v>
      </c>
      <c r="ET844" s="861">
        <v>3841.192399</v>
      </c>
      <c r="EU844" s="861"/>
      <c r="EV844" s="861"/>
      <c r="EW844" s="861"/>
      <c r="EX844" s="861"/>
      <c r="EY844" s="861"/>
      <c r="EZ844" s="861"/>
      <c r="FA844" s="861"/>
      <c r="FB844" s="861"/>
      <c r="FC844" s="861"/>
      <c r="FD844" s="861"/>
    </row>
    <row r="845" spans="1:160" x14ac:dyDescent="0.25">
      <c r="A845" s="837">
        <v>46146</v>
      </c>
      <c r="B845" s="836">
        <v>0.66244212962962956</v>
      </c>
      <c r="C845" s="861">
        <v>47640</v>
      </c>
      <c r="D845" s="861">
        <v>0</v>
      </c>
      <c r="E845" s="861">
        <v>0</v>
      </c>
      <c r="F845" s="861">
        <v>74.827298999999996</v>
      </c>
      <c r="G845" s="861">
        <v>71.288784000000007</v>
      </c>
      <c r="H845" s="861">
        <v>65.054732000000001</v>
      </c>
      <c r="I845" s="861">
        <v>73.557523000000003</v>
      </c>
      <c r="J845" s="861">
        <v>70.848623000000003</v>
      </c>
      <c r="K845" s="861">
        <v>71.032824000000005</v>
      </c>
      <c r="L845" s="861">
        <v>73.56832</v>
      </c>
      <c r="M845" s="861">
        <v>74.469920999999999</v>
      </c>
      <c r="N845" s="861">
        <v>-2.9600960000000001</v>
      </c>
      <c r="O845" s="861">
        <v>-7.409071</v>
      </c>
      <c r="P845" s="861">
        <v>-7.5081660000000001</v>
      </c>
      <c r="Q845" s="861">
        <v>-2.0356420000000002</v>
      </c>
      <c r="R845" s="861">
        <v>-2.6500509999999999</v>
      </c>
      <c r="S845" s="861">
        <v>-3.7570030000000001</v>
      </c>
      <c r="T845" s="861">
        <v>81.489099999999993</v>
      </c>
      <c r="U845" s="861">
        <v>72.997906999999998</v>
      </c>
      <c r="V845" s="861">
        <v>94.049847999999997</v>
      </c>
      <c r="W845" s="861">
        <v>93.112172999999999</v>
      </c>
      <c r="X845" s="861">
        <v>-0.688836</v>
      </c>
      <c r="Y845" s="861">
        <v>-0.92886199999999997</v>
      </c>
      <c r="Z845" s="861">
        <v>-6.7111029999999996</v>
      </c>
      <c r="AA845" s="861">
        <v>-6.9726090000000003</v>
      </c>
      <c r="AB845" s="861">
        <v>-6.322063</v>
      </c>
      <c r="AC845" s="861">
        <v>-10.034839</v>
      </c>
      <c r="AD845" s="861">
        <v>-13.958603999999999</v>
      </c>
      <c r="AE845" s="861">
        <v>108.12010600000001</v>
      </c>
      <c r="AF845" s="861">
        <v>99.276523999999995</v>
      </c>
      <c r="AG845" s="861">
        <v>90.718053999999995</v>
      </c>
      <c r="AH845" s="861">
        <v>113.062854</v>
      </c>
      <c r="AI845" s="861">
        <v>90.138199999999998</v>
      </c>
      <c r="AJ845" s="861">
        <v>81.118436000000003</v>
      </c>
      <c r="AK845" s="861">
        <v>-4.8064980000000004</v>
      </c>
      <c r="AL845" s="861">
        <v>-9.4347539999999999</v>
      </c>
      <c r="AM845" s="861">
        <v>-4.9637580000000003</v>
      </c>
      <c r="AN845" s="861">
        <v>93.879125999999999</v>
      </c>
      <c r="AO845" s="861">
        <v>92.316367</v>
      </c>
      <c r="AP845" s="861">
        <v>92.173514999999995</v>
      </c>
      <c r="AQ845" s="861">
        <v>88.955038999999999</v>
      </c>
      <c r="AR845" s="861">
        <v>73.692556999999994</v>
      </c>
      <c r="AS845" s="861">
        <v>64.343198000000001</v>
      </c>
      <c r="AT845" s="861">
        <v>77.046709000000007</v>
      </c>
      <c r="AU845" s="861">
        <v>75.234070000000003</v>
      </c>
      <c r="AV845" s="861">
        <v>73.793700000000001</v>
      </c>
      <c r="AW845" s="861">
        <v>73.323525000000004</v>
      </c>
      <c r="AX845" s="861">
        <v>88.225252999999995</v>
      </c>
      <c r="AY845" s="861">
        <v>86.370131999999998</v>
      </c>
      <c r="AZ845" s="861">
        <v>-1.4164220000000001</v>
      </c>
      <c r="BA845" s="861">
        <v>-1.140045</v>
      </c>
      <c r="BB845" s="861">
        <v>-13.421452</v>
      </c>
      <c r="BC845" s="861">
        <v>-11.538751</v>
      </c>
      <c r="BD845" s="861">
        <v>-12.201957</v>
      </c>
      <c r="BE845" s="861">
        <v>-7.5947060000000004</v>
      </c>
      <c r="BF845" s="861">
        <v>30.015895</v>
      </c>
      <c r="BG845" s="861">
        <v>140.60743299999999</v>
      </c>
      <c r="BH845" s="861">
        <v>109.324389</v>
      </c>
      <c r="BI845" s="861">
        <v>51.679167999999997</v>
      </c>
      <c r="BJ845" s="861">
        <v>129.873324</v>
      </c>
      <c r="BK845" s="861">
        <v>85.204909000000001</v>
      </c>
      <c r="BL845" s="861">
        <v>76.622434999999996</v>
      </c>
      <c r="BM845" s="861">
        <v>-20.720782</v>
      </c>
      <c r="BN845" s="861">
        <v>-13.285780000000001</v>
      </c>
      <c r="BO845" s="861">
        <v>-20.655317</v>
      </c>
      <c r="BP845" s="861">
        <v>-13.918238000000001</v>
      </c>
      <c r="BQ845" s="861">
        <v>85.280523000000002</v>
      </c>
      <c r="BR845" s="861">
        <v>88.034801999999999</v>
      </c>
      <c r="BS845" s="861">
        <v>84.627255000000005</v>
      </c>
      <c r="BT845" s="861">
        <v>61.470098</v>
      </c>
      <c r="BU845" s="861">
        <v>63.842663999999999</v>
      </c>
      <c r="BV845" s="861">
        <v>62.329932999999997</v>
      </c>
      <c r="BW845" s="861">
        <v>65.429563000000002</v>
      </c>
      <c r="BX845" s="861">
        <v>-12.789667</v>
      </c>
      <c r="BY845" s="861">
        <v>-13.119244999999999</v>
      </c>
      <c r="BZ845" s="861">
        <v>-17.150779</v>
      </c>
      <c r="CA845" s="861">
        <v>-17.714907</v>
      </c>
      <c r="CB845" s="861">
        <v>-5.6714719999999996</v>
      </c>
      <c r="CC845" s="861">
        <v>-8.0006999999999995E-2</v>
      </c>
      <c r="CD845" s="861">
        <v>-6.4946029999999997</v>
      </c>
      <c r="CE845" s="861">
        <v>8.3552000000000001E-2</v>
      </c>
      <c r="CF845" s="861">
        <v>-9.0288489999999992</v>
      </c>
      <c r="CG845" s="861">
        <v>0.22023699999999999</v>
      </c>
      <c r="CH845" s="861">
        <v>-9.7823659999999997</v>
      </c>
      <c r="CI845" s="861">
        <v>-2.9152</v>
      </c>
      <c r="CJ845" s="861">
        <v>-5.9344169999999998</v>
      </c>
      <c r="CK845" s="861">
        <v>-1.196447</v>
      </c>
      <c r="CL845" s="861">
        <v>-6.5762850000000004</v>
      </c>
      <c r="CM845" s="861">
        <v>-0.24360699999999999</v>
      </c>
      <c r="CN845" s="861">
        <v>-8.5393659999999993</v>
      </c>
      <c r="CO845" s="861">
        <v>-3.0349010000000001</v>
      </c>
      <c r="CP845" s="861">
        <v>-9.6078740000000007</v>
      </c>
      <c r="CQ845" s="861">
        <v>-3.84504</v>
      </c>
      <c r="CR845" s="861">
        <v>-5.8528219999999997</v>
      </c>
      <c r="CS845" s="861">
        <v>-2.6057130000000002</v>
      </c>
      <c r="CT845" s="861">
        <v>-6.4095969999999998</v>
      </c>
      <c r="CU845" s="861">
        <v>-3.9894340000000001</v>
      </c>
      <c r="CV845" s="861">
        <v>-9.4126209999999997</v>
      </c>
      <c r="CW845" s="861">
        <v>-4.4191399999999996</v>
      </c>
      <c r="CX845" s="861">
        <v>-9.6858730000000008</v>
      </c>
      <c r="CY845" s="861">
        <v>-3.9995059999999998</v>
      </c>
      <c r="CZ845" s="861">
        <v>-5.5364550000000001</v>
      </c>
      <c r="DA845" s="861">
        <v>-3.1654810000000002</v>
      </c>
      <c r="DB845" s="861">
        <v>-6.594195</v>
      </c>
      <c r="DC845" s="861">
        <v>-3.66526</v>
      </c>
      <c r="DD845" s="861">
        <v>-9.1831320000000005</v>
      </c>
      <c r="DE845" s="861">
        <v>-6.0888309999999999</v>
      </c>
      <c r="DF845" s="861">
        <v>-9.9501439999999999</v>
      </c>
      <c r="DG845" s="861">
        <v>-5.0632820000000001</v>
      </c>
      <c r="DH845" s="861">
        <v>-5.614878</v>
      </c>
      <c r="DI845" s="861">
        <v>-3.9799120000000001</v>
      </c>
      <c r="DJ845" s="861">
        <v>-6.5204459999999997</v>
      </c>
      <c r="DK845" s="861">
        <v>-5.2936360000000002</v>
      </c>
      <c r="DL845" s="861">
        <v>-9.4823179999999994</v>
      </c>
      <c r="DM845" s="861">
        <v>-7.5743390000000002</v>
      </c>
      <c r="DN845" s="861">
        <v>-9.9717310000000001</v>
      </c>
      <c r="DO845" s="861">
        <v>-6.1604219999999996</v>
      </c>
      <c r="DP845" s="861">
        <v>-6.2257319999999998</v>
      </c>
      <c r="DQ845" s="861">
        <v>-4.8042230000000004</v>
      </c>
      <c r="DR845" s="861">
        <v>-6.9425189999999999</v>
      </c>
      <c r="DS845" s="861">
        <v>-6.2469960000000002</v>
      </c>
      <c r="DT845" s="861">
        <v>-9.0791749999999993</v>
      </c>
      <c r="DU845" s="861">
        <v>-8.7409199999999991</v>
      </c>
      <c r="DV845" s="861">
        <v>-10.171105000000001</v>
      </c>
      <c r="DW845" s="861">
        <v>-6.5532139999999997</v>
      </c>
      <c r="DX845" s="861">
        <v>12.872066</v>
      </c>
      <c r="DY845" s="861">
        <v>8.1241640000000004</v>
      </c>
      <c r="DZ845" s="861">
        <v>162.40988400000001</v>
      </c>
      <c r="EA845" s="861">
        <v>149.411835</v>
      </c>
      <c r="EB845" s="861">
        <v>121.69</v>
      </c>
      <c r="EC845" s="861">
        <v>1.2430000000000001</v>
      </c>
      <c r="ED845" s="861">
        <v>134</v>
      </c>
      <c r="EE845" s="861">
        <v>121.73</v>
      </c>
      <c r="EF845" s="861">
        <v>5.4610000000000003</v>
      </c>
      <c r="EG845" s="861">
        <v>650.9</v>
      </c>
      <c r="EH845" s="861">
        <v>121.71</v>
      </c>
      <c r="EI845" s="861">
        <v>4.8899999999999997</v>
      </c>
      <c r="EJ845" s="861">
        <v>581.70000000000005</v>
      </c>
      <c r="EK845" s="861">
        <v>11.715565</v>
      </c>
      <c r="EL845" s="861">
        <v>4.8037530000000004</v>
      </c>
      <c r="EM845" s="861">
        <v>-16.679323</v>
      </c>
      <c r="EN845" s="861">
        <v>-25.459070000000001</v>
      </c>
      <c r="EO845" s="861">
        <v>95.085856000000007</v>
      </c>
      <c r="EP845" s="861">
        <v>89.375649999999993</v>
      </c>
      <c r="EQ845" s="861">
        <v>-5.8672849999999999</v>
      </c>
      <c r="ER845" s="861">
        <v>1875.4833839999999</v>
      </c>
      <c r="ES845" s="861">
        <v>4452.6452259999996</v>
      </c>
      <c r="ET845" s="861">
        <v>3851.0133070000002</v>
      </c>
      <c r="EU845" s="861"/>
      <c r="EV845" s="861"/>
      <c r="EW845" s="861"/>
      <c r="EX845" s="861"/>
      <c r="EY845" s="861"/>
      <c r="EZ845" s="861"/>
      <c r="FA845" s="861"/>
      <c r="FB845" s="861"/>
      <c r="FC845" s="861"/>
      <c r="FD845" s="861"/>
    </row>
    <row r="846" spans="1:160" x14ac:dyDescent="0.25">
      <c r="A846" s="837">
        <v>46146</v>
      </c>
      <c r="B846" s="836">
        <v>0.66313657407407411</v>
      </c>
      <c r="C846" s="861">
        <v>47700</v>
      </c>
      <c r="D846" s="861">
        <v>0</v>
      </c>
      <c r="E846" s="861">
        <v>0</v>
      </c>
      <c r="F846" s="861">
        <v>74.843439000000004</v>
      </c>
      <c r="G846" s="861">
        <v>71.256626999999995</v>
      </c>
      <c r="H846" s="861">
        <v>65.069777999999999</v>
      </c>
      <c r="I846" s="861">
        <v>73.547724000000002</v>
      </c>
      <c r="J846" s="861">
        <v>70.823086000000004</v>
      </c>
      <c r="K846" s="861">
        <v>71.034029000000004</v>
      </c>
      <c r="L846" s="861">
        <v>73.551122000000007</v>
      </c>
      <c r="M846" s="861">
        <v>74.431184000000002</v>
      </c>
      <c r="N846" s="861">
        <v>-3.2359230000000001</v>
      </c>
      <c r="O846" s="861">
        <v>-7.6372619999999998</v>
      </c>
      <c r="P846" s="861">
        <v>-7.6064040000000004</v>
      </c>
      <c r="Q846" s="861">
        <v>-2.1367389999999999</v>
      </c>
      <c r="R846" s="861">
        <v>-2.9795729999999998</v>
      </c>
      <c r="S846" s="861">
        <v>-3.8788230000000001</v>
      </c>
      <c r="T846" s="861">
        <v>81.400176000000002</v>
      </c>
      <c r="U846" s="861">
        <v>73.187944999999999</v>
      </c>
      <c r="V846" s="861">
        <v>93.704688000000004</v>
      </c>
      <c r="W846" s="861">
        <v>92.745126999999997</v>
      </c>
      <c r="X846" s="861">
        <v>-1.2126840000000001</v>
      </c>
      <c r="Y846" s="861">
        <v>-1.495031</v>
      </c>
      <c r="Z846" s="861">
        <v>-7.520302</v>
      </c>
      <c r="AA846" s="861">
        <v>-7.8041219999999996</v>
      </c>
      <c r="AB846" s="861">
        <v>-7.0896569999999999</v>
      </c>
      <c r="AC846" s="861">
        <v>-10.693702999999999</v>
      </c>
      <c r="AD846" s="861">
        <v>-14.477987000000001</v>
      </c>
      <c r="AE846" s="861">
        <v>106.332915</v>
      </c>
      <c r="AF846" s="861">
        <v>98.969879000000006</v>
      </c>
      <c r="AG846" s="861">
        <v>90.430829000000003</v>
      </c>
      <c r="AH846" s="861">
        <v>111.04127699999999</v>
      </c>
      <c r="AI846" s="861">
        <v>89.791788999999994</v>
      </c>
      <c r="AJ846" s="861">
        <v>80.254283999999998</v>
      </c>
      <c r="AK846" s="861">
        <v>-5.590598</v>
      </c>
      <c r="AL846" s="861">
        <v>-10.116811</v>
      </c>
      <c r="AM846" s="861">
        <v>-5.4825809999999997</v>
      </c>
      <c r="AN846" s="861">
        <v>93.364895000000004</v>
      </c>
      <c r="AO846" s="861">
        <v>92.002449999999996</v>
      </c>
      <c r="AP846" s="861">
        <v>91.616764000000003</v>
      </c>
      <c r="AQ846" s="861">
        <v>88.762142999999995</v>
      </c>
      <c r="AR846" s="861">
        <v>73.721643</v>
      </c>
      <c r="AS846" s="861">
        <v>64.423509999999993</v>
      </c>
      <c r="AT846" s="861">
        <v>77.024569999999997</v>
      </c>
      <c r="AU846" s="861">
        <v>75.233844000000005</v>
      </c>
      <c r="AV846" s="861">
        <v>73.701252999999994</v>
      </c>
      <c r="AW846" s="861">
        <v>72.900602000000006</v>
      </c>
      <c r="AX846" s="861">
        <v>88.237311000000005</v>
      </c>
      <c r="AY846" s="861">
        <v>86.313432000000006</v>
      </c>
      <c r="AZ846" s="861">
        <v>-2.0193089999999998</v>
      </c>
      <c r="BA846" s="861">
        <v>-1.456434</v>
      </c>
      <c r="BB846" s="861">
        <v>-14.328778</v>
      </c>
      <c r="BC846" s="861">
        <v>-12.435368</v>
      </c>
      <c r="BD846" s="861">
        <v>-13.157997</v>
      </c>
      <c r="BE846" s="861">
        <v>-9.7560280000000006</v>
      </c>
      <c r="BF846" s="861">
        <v>28.772500000000001</v>
      </c>
      <c r="BG846" s="861">
        <v>139.87085200000001</v>
      </c>
      <c r="BH846" s="861">
        <v>109.110523</v>
      </c>
      <c r="BI846" s="861">
        <v>51.668129999999998</v>
      </c>
      <c r="BJ846" s="861">
        <v>128.84912</v>
      </c>
      <c r="BK846" s="861">
        <v>84.874936000000005</v>
      </c>
      <c r="BL846" s="861">
        <v>75.841543999999999</v>
      </c>
      <c r="BM846" s="861">
        <v>-21.90681</v>
      </c>
      <c r="BN846" s="861">
        <v>-14.357435000000001</v>
      </c>
      <c r="BO846" s="861">
        <v>-22.683565000000002</v>
      </c>
      <c r="BP846" s="861">
        <v>-15.096933</v>
      </c>
      <c r="BQ846" s="861">
        <v>85.211341000000004</v>
      </c>
      <c r="BR846" s="861">
        <v>87.916038</v>
      </c>
      <c r="BS846" s="861">
        <v>84.551468999999997</v>
      </c>
      <c r="BT846" s="861">
        <v>61.451884999999997</v>
      </c>
      <c r="BU846" s="861">
        <v>63.857875999999997</v>
      </c>
      <c r="BV846" s="861">
        <v>62.327592000000003</v>
      </c>
      <c r="BW846" s="861">
        <v>65.443892000000005</v>
      </c>
      <c r="BX846" s="861">
        <v>-13.385274000000001</v>
      </c>
      <c r="BY846" s="861">
        <v>-13.685423999999999</v>
      </c>
      <c r="BZ846" s="861">
        <v>-16.835612000000001</v>
      </c>
      <c r="CA846" s="861">
        <v>-20.428529999999999</v>
      </c>
      <c r="CB846" s="861">
        <v>-5.6732560000000003</v>
      </c>
      <c r="CC846" s="861">
        <v>-7.4117000000000002E-2</v>
      </c>
      <c r="CD846" s="861">
        <v>-6.5245920000000002</v>
      </c>
      <c r="CE846" s="861">
        <v>8.4820999999999994E-2</v>
      </c>
      <c r="CF846" s="861">
        <v>-8.9892800000000008</v>
      </c>
      <c r="CG846" s="861">
        <v>0.21859500000000001</v>
      </c>
      <c r="CH846" s="861">
        <v>-9.7869759999999992</v>
      </c>
      <c r="CI846" s="861">
        <v>-2.8895940000000002</v>
      </c>
      <c r="CJ846" s="861">
        <v>-5.9334030000000002</v>
      </c>
      <c r="CK846" s="861">
        <v>-1.1706430000000001</v>
      </c>
      <c r="CL846" s="861">
        <v>-6.575469</v>
      </c>
      <c r="CM846" s="861">
        <v>-0.23632900000000001</v>
      </c>
      <c r="CN846" s="861">
        <v>-8.5480540000000005</v>
      </c>
      <c r="CO846" s="861">
        <v>-3.031444</v>
      </c>
      <c r="CP846" s="861">
        <v>-9.5943660000000008</v>
      </c>
      <c r="CQ846" s="861">
        <v>-3.820964</v>
      </c>
      <c r="CR846" s="861">
        <v>-5.8561800000000002</v>
      </c>
      <c r="CS846" s="861">
        <v>-2.6007030000000002</v>
      </c>
      <c r="CT846" s="861">
        <v>-6.4047479999999997</v>
      </c>
      <c r="CU846" s="861">
        <v>-3.987393</v>
      </c>
      <c r="CV846" s="861">
        <v>-9.4082179999999997</v>
      </c>
      <c r="CW846" s="861">
        <v>-4.3994200000000001</v>
      </c>
      <c r="CX846" s="861">
        <v>-9.6650910000000003</v>
      </c>
      <c r="CY846" s="861">
        <v>-3.9705400000000002</v>
      </c>
      <c r="CZ846" s="861">
        <v>-5.4850510000000003</v>
      </c>
      <c r="DA846" s="861">
        <v>-3.1349390000000001</v>
      </c>
      <c r="DB846" s="861">
        <v>-6.5592870000000003</v>
      </c>
      <c r="DC846" s="861">
        <v>-3.6504919999999998</v>
      </c>
      <c r="DD846" s="861">
        <v>-9.1345709999999993</v>
      </c>
      <c r="DE846" s="861">
        <v>-6.0633590000000002</v>
      </c>
      <c r="DF846" s="861">
        <v>-9.9488520000000005</v>
      </c>
      <c r="DG846" s="861">
        <v>-5.0494260000000004</v>
      </c>
      <c r="DH846" s="861">
        <v>-5.5814370000000002</v>
      </c>
      <c r="DI846" s="861">
        <v>-3.9775649999999998</v>
      </c>
      <c r="DJ846" s="861">
        <v>-6.4854190000000003</v>
      </c>
      <c r="DK846" s="861">
        <v>-5.2689240000000002</v>
      </c>
      <c r="DL846" s="861">
        <v>-9.4517469999999992</v>
      </c>
      <c r="DM846" s="861">
        <v>-7.5373150000000004</v>
      </c>
      <c r="DN846" s="861">
        <v>-9.9901490000000006</v>
      </c>
      <c r="DO846" s="861">
        <v>-6.164269</v>
      </c>
      <c r="DP846" s="861">
        <v>-6.1945899999999998</v>
      </c>
      <c r="DQ846" s="861">
        <v>-4.779064</v>
      </c>
      <c r="DR846" s="861">
        <v>-6.9219460000000002</v>
      </c>
      <c r="DS846" s="861">
        <v>-6.2292449999999997</v>
      </c>
      <c r="DT846" s="861">
        <v>-9.0729900000000008</v>
      </c>
      <c r="DU846" s="861">
        <v>-8.7136619999999994</v>
      </c>
      <c r="DV846" s="861">
        <v>-10.138228</v>
      </c>
      <c r="DW846" s="861">
        <v>-6.5447939999999996</v>
      </c>
      <c r="DX846" s="861">
        <v>12.599548</v>
      </c>
      <c r="DY846" s="861">
        <v>7.7629929999999998</v>
      </c>
      <c r="DZ846" s="861">
        <v>161.90411499999999</v>
      </c>
      <c r="EA846" s="861">
        <v>149.39492100000001</v>
      </c>
      <c r="EB846" s="861">
        <v>121.16</v>
      </c>
      <c r="EC846" s="861">
        <v>3.2719999999999998</v>
      </c>
      <c r="ED846" s="861">
        <v>389.9</v>
      </c>
      <c r="EE846" s="861">
        <v>121.17</v>
      </c>
      <c r="EF846" s="861">
        <v>5.4009999999999998</v>
      </c>
      <c r="EG846" s="861">
        <v>646.9</v>
      </c>
      <c r="EH846" s="861">
        <v>121.09</v>
      </c>
      <c r="EI846" s="861">
        <v>4.8780000000000001</v>
      </c>
      <c r="EJ846" s="861">
        <v>578.9</v>
      </c>
      <c r="EK846" s="861">
        <v>11.667567</v>
      </c>
      <c r="EL846" s="861">
        <v>3.499736</v>
      </c>
      <c r="EM846" s="861">
        <v>-17.150148000000002</v>
      </c>
      <c r="EN846" s="861">
        <v>-26.183301</v>
      </c>
      <c r="EO846" s="861">
        <v>94.869508999999994</v>
      </c>
      <c r="EP846" s="861">
        <v>89.368007000000006</v>
      </c>
      <c r="EQ846" s="861">
        <v>-5.8523889999999996</v>
      </c>
      <c r="ER846" s="861">
        <v>1881.484993</v>
      </c>
      <c r="ES846" s="861">
        <v>4463.4342239999996</v>
      </c>
      <c r="ET846" s="861">
        <v>3860.7199390000001</v>
      </c>
      <c r="EU846" s="861"/>
      <c r="EV846" s="861"/>
      <c r="EW846" s="861"/>
      <c r="EX846" s="861"/>
      <c r="EY846" s="861"/>
      <c r="EZ846" s="861"/>
      <c r="FA846" s="861"/>
      <c r="FB846" s="861"/>
      <c r="FC846" s="861"/>
      <c r="FD846" s="861"/>
    </row>
    <row r="847" spans="1:160" x14ac:dyDescent="0.25">
      <c r="A847" s="837">
        <v>46146</v>
      </c>
      <c r="B847" s="836">
        <v>0.66383101851851845</v>
      </c>
      <c r="C847" s="861">
        <v>47760</v>
      </c>
      <c r="D847" s="861">
        <v>0</v>
      </c>
      <c r="E847" s="861">
        <v>0</v>
      </c>
      <c r="F847" s="861">
        <v>74.734328000000005</v>
      </c>
      <c r="G847" s="861">
        <v>71.257795000000002</v>
      </c>
      <c r="H847" s="861">
        <v>64.832006000000007</v>
      </c>
      <c r="I847" s="861">
        <v>73.531818999999999</v>
      </c>
      <c r="J847" s="861">
        <v>70.800337999999996</v>
      </c>
      <c r="K847" s="861">
        <v>71.027838000000003</v>
      </c>
      <c r="L847" s="861">
        <v>73.543925999999999</v>
      </c>
      <c r="M847" s="861">
        <v>74.428223000000003</v>
      </c>
      <c r="N847" s="861">
        <v>-3.3060450000000001</v>
      </c>
      <c r="O847" s="861">
        <v>-8.0511890000000008</v>
      </c>
      <c r="P847" s="861">
        <v>-7.928153</v>
      </c>
      <c r="Q847" s="861">
        <v>-2.2973979999999998</v>
      </c>
      <c r="R847" s="861">
        <v>-3.2425920000000001</v>
      </c>
      <c r="S847" s="861">
        <v>-3.7480069999999999</v>
      </c>
      <c r="T847" s="861">
        <v>81.251501000000005</v>
      </c>
      <c r="U847" s="861">
        <v>72.760900000000007</v>
      </c>
      <c r="V847" s="861">
        <v>93.295760000000001</v>
      </c>
      <c r="W847" s="861">
        <v>92.372185999999999</v>
      </c>
      <c r="X847" s="861">
        <v>-1.6646289999999999</v>
      </c>
      <c r="Y847" s="861">
        <v>-2.0002520000000001</v>
      </c>
      <c r="Z847" s="861">
        <v>-8.0649250000000006</v>
      </c>
      <c r="AA847" s="861">
        <v>-8.2347859999999997</v>
      </c>
      <c r="AB847" s="861">
        <v>-7.5951269999999997</v>
      </c>
      <c r="AC847" s="861">
        <v>-11.072763999999999</v>
      </c>
      <c r="AD847" s="861">
        <v>-14.874454</v>
      </c>
      <c r="AE847" s="861">
        <v>105.200563</v>
      </c>
      <c r="AF847" s="861">
        <v>98.456654999999998</v>
      </c>
      <c r="AG847" s="861">
        <v>89.815459000000004</v>
      </c>
      <c r="AH847" s="861">
        <v>109.74519100000001</v>
      </c>
      <c r="AI847" s="861">
        <v>89.449858000000006</v>
      </c>
      <c r="AJ847" s="861">
        <v>79.343502999999998</v>
      </c>
      <c r="AK847" s="861">
        <v>-6.1180789999999998</v>
      </c>
      <c r="AL847" s="861">
        <v>-10.662143</v>
      </c>
      <c r="AM847" s="861">
        <v>-5.8560749999999997</v>
      </c>
      <c r="AN847" s="861">
        <v>92.851838999999998</v>
      </c>
      <c r="AO847" s="861">
        <v>91.658707000000007</v>
      </c>
      <c r="AP847" s="861">
        <v>91.036559999999994</v>
      </c>
      <c r="AQ847" s="861">
        <v>88.457881</v>
      </c>
      <c r="AR847" s="861">
        <v>73.824376000000001</v>
      </c>
      <c r="AS847" s="861">
        <v>64.384952999999996</v>
      </c>
      <c r="AT847" s="861">
        <v>76.939081000000002</v>
      </c>
      <c r="AU847" s="861">
        <v>75.171824999999998</v>
      </c>
      <c r="AV847" s="861">
        <v>73.427133999999995</v>
      </c>
      <c r="AW847" s="861">
        <v>73.233313999999993</v>
      </c>
      <c r="AX847" s="861">
        <v>87.856568999999993</v>
      </c>
      <c r="AY847" s="861">
        <v>85.946444999999997</v>
      </c>
      <c r="AZ847" s="861">
        <v>-2.3317709999999998</v>
      </c>
      <c r="BA847" s="861">
        <v>-1.491635</v>
      </c>
      <c r="BB847" s="861">
        <v>-15.241819</v>
      </c>
      <c r="BC847" s="861">
        <v>-13.254154</v>
      </c>
      <c r="BD847" s="861">
        <v>-14.012669000000001</v>
      </c>
      <c r="BE847" s="861">
        <v>-9.4610760000000003</v>
      </c>
      <c r="BF847" s="861">
        <v>30.38673</v>
      </c>
      <c r="BG847" s="861">
        <v>139.84681800000001</v>
      </c>
      <c r="BH847" s="861">
        <v>108.84881</v>
      </c>
      <c r="BI847" s="861">
        <v>51.503481999999998</v>
      </c>
      <c r="BJ847" s="861">
        <v>128.135201</v>
      </c>
      <c r="BK847" s="861">
        <v>84.252022999999994</v>
      </c>
      <c r="BL847" s="861">
        <v>74.763872000000006</v>
      </c>
      <c r="BM847" s="861">
        <v>-22.807576000000001</v>
      </c>
      <c r="BN847" s="861">
        <v>-15.217733000000001</v>
      </c>
      <c r="BO847" s="861">
        <v>-19.714362999999999</v>
      </c>
      <c r="BP847" s="861">
        <v>-16.150137000000001</v>
      </c>
      <c r="BQ847" s="861">
        <v>84.701815999999994</v>
      </c>
      <c r="BR847" s="861">
        <v>87.868183000000002</v>
      </c>
      <c r="BS847" s="861">
        <v>84.455803000000003</v>
      </c>
      <c r="BT847" s="861">
        <v>61.69867</v>
      </c>
      <c r="BU847" s="861">
        <v>63.859423</v>
      </c>
      <c r="BV847" s="861">
        <v>62.412754999999997</v>
      </c>
      <c r="BW847" s="861">
        <v>65.473631999999995</v>
      </c>
      <c r="BX847" s="861">
        <v>-13.741953000000001</v>
      </c>
      <c r="BY847" s="861">
        <v>-14.151386</v>
      </c>
      <c r="BZ847" s="861">
        <v>-19.147279000000001</v>
      </c>
      <c r="CA847" s="861">
        <v>-21.264436</v>
      </c>
      <c r="CB847" s="861">
        <v>-5.645219</v>
      </c>
      <c r="CC847" s="861">
        <v>-2.9295000000000002E-2</v>
      </c>
      <c r="CD847" s="861">
        <v>-6.4839849999999997</v>
      </c>
      <c r="CE847" s="861">
        <v>0.15873399999999999</v>
      </c>
      <c r="CF847" s="861">
        <v>-8.9934899999999995</v>
      </c>
      <c r="CG847" s="861">
        <v>0.26617400000000002</v>
      </c>
      <c r="CH847" s="861">
        <v>-9.7901889999999998</v>
      </c>
      <c r="CI847" s="861">
        <v>-2.8848829999999999</v>
      </c>
      <c r="CJ847" s="861">
        <v>-5.9296030000000002</v>
      </c>
      <c r="CK847" s="861">
        <v>-1.1127860000000001</v>
      </c>
      <c r="CL847" s="861">
        <v>-6.561464</v>
      </c>
      <c r="CM847" s="861">
        <v>-0.19242000000000001</v>
      </c>
      <c r="CN847" s="861">
        <v>-8.5241670000000003</v>
      </c>
      <c r="CO847" s="861">
        <v>-3.0124050000000002</v>
      </c>
      <c r="CP847" s="861">
        <v>-9.5971170000000008</v>
      </c>
      <c r="CQ847" s="861">
        <v>-3.8311269999999999</v>
      </c>
      <c r="CR847" s="861">
        <v>-5.8337370000000002</v>
      </c>
      <c r="CS847" s="861">
        <v>-2.561674</v>
      </c>
      <c r="CT847" s="861">
        <v>-6.3828810000000002</v>
      </c>
      <c r="CU847" s="861">
        <v>-3.9395760000000002</v>
      </c>
      <c r="CV847" s="861">
        <v>-9.380153</v>
      </c>
      <c r="CW847" s="861">
        <v>-4.3813440000000003</v>
      </c>
      <c r="CX847" s="861">
        <v>-9.6918330000000008</v>
      </c>
      <c r="CY847" s="861">
        <v>-3.9435829999999998</v>
      </c>
      <c r="CZ847" s="861">
        <v>-5.463622</v>
      </c>
      <c r="DA847" s="861">
        <v>-3.113105</v>
      </c>
      <c r="DB847" s="861">
        <v>-6.5648749999999998</v>
      </c>
      <c r="DC847" s="861">
        <v>-3.6063390000000002</v>
      </c>
      <c r="DD847" s="861">
        <v>-9.1240679999999994</v>
      </c>
      <c r="DE847" s="861">
        <v>-6.0305200000000001</v>
      </c>
      <c r="DF847" s="861">
        <v>-9.9256340000000005</v>
      </c>
      <c r="DG847" s="861">
        <v>-5.0245240000000004</v>
      </c>
      <c r="DH847" s="861">
        <v>-5.5844760000000004</v>
      </c>
      <c r="DI847" s="861">
        <v>-3.9374410000000002</v>
      </c>
      <c r="DJ847" s="861">
        <v>-6.4866729999999997</v>
      </c>
      <c r="DK847" s="861">
        <v>-5.2725049999999998</v>
      </c>
      <c r="DL847" s="861">
        <v>-9.4654530000000001</v>
      </c>
      <c r="DM847" s="861">
        <v>-7.5392919999999997</v>
      </c>
      <c r="DN847" s="861">
        <v>-9.9880469999999999</v>
      </c>
      <c r="DO847" s="861">
        <v>-6.1523839999999996</v>
      </c>
      <c r="DP847" s="861">
        <v>-6.1799059999999999</v>
      </c>
      <c r="DQ847" s="861">
        <v>-4.7575079999999996</v>
      </c>
      <c r="DR847" s="861">
        <v>-6.9175959999999996</v>
      </c>
      <c r="DS847" s="861">
        <v>-6.2234999999999996</v>
      </c>
      <c r="DT847" s="861">
        <v>-9.074973</v>
      </c>
      <c r="DU847" s="861">
        <v>-8.7072129999999994</v>
      </c>
      <c r="DV847" s="861">
        <v>-10.153414</v>
      </c>
      <c r="DW847" s="861">
        <v>-6.5276889999999996</v>
      </c>
      <c r="DX847" s="861">
        <v>12.403774</v>
      </c>
      <c r="DY847" s="861">
        <v>7.2983469999999997</v>
      </c>
      <c r="DZ847" s="861">
        <v>160.704384</v>
      </c>
      <c r="EA847" s="861">
        <v>148.48516000000001</v>
      </c>
      <c r="EB847" s="861">
        <v>121.69</v>
      </c>
      <c r="EC847" s="861">
        <v>1.242</v>
      </c>
      <c r="ED847" s="861">
        <v>134.1</v>
      </c>
      <c r="EE847" s="861">
        <v>121.68</v>
      </c>
      <c r="EF847" s="861">
        <v>5.3719999999999999</v>
      </c>
      <c r="EG847" s="861">
        <v>644.5</v>
      </c>
      <c r="EH847" s="861">
        <v>121.69</v>
      </c>
      <c r="EI847" s="861">
        <v>4.8120000000000003</v>
      </c>
      <c r="EJ847" s="861">
        <v>572.9</v>
      </c>
      <c r="EK847" s="861">
        <v>11.634556999999999</v>
      </c>
      <c r="EL847" s="861">
        <v>7.4141310000000002</v>
      </c>
      <c r="EM847" s="861">
        <v>-17.490632000000002</v>
      </c>
      <c r="EN847" s="861">
        <v>-27.128494</v>
      </c>
      <c r="EO847" s="861">
        <v>94.354495</v>
      </c>
      <c r="EP847" s="861">
        <v>88.956053999999995</v>
      </c>
      <c r="EQ847" s="861">
        <v>-5.8353910000000004</v>
      </c>
      <c r="ER847" s="861">
        <v>1886.3517859999999</v>
      </c>
      <c r="ES847" s="861">
        <v>4474.180652</v>
      </c>
      <c r="ET847" s="861">
        <v>3870.3329669999998</v>
      </c>
      <c r="EU847" s="861"/>
      <c r="EV847" s="861"/>
      <c r="EW847" s="861"/>
      <c r="EX847" s="861"/>
      <c r="EY847" s="861"/>
      <c r="EZ847" s="861"/>
      <c r="FA847" s="861"/>
      <c r="FB847" s="861"/>
      <c r="FC847" s="861"/>
      <c r="FD847" s="861"/>
    </row>
    <row r="848" spans="1:160" x14ac:dyDescent="0.25">
      <c r="A848" s="837">
        <v>46146</v>
      </c>
      <c r="B848" s="836">
        <v>0.664525462962963</v>
      </c>
      <c r="C848" s="861">
        <v>47820</v>
      </c>
      <c r="D848" s="861">
        <v>0</v>
      </c>
      <c r="E848" s="861">
        <v>0</v>
      </c>
      <c r="F848" s="861">
        <v>74.740238000000005</v>
      </c>
      <c r="G848" s="861">
        <v>71.231908000000004</v>
      </c>
      <c r="H848" s="861">
        <v>64.865346000000002</v>
      </c>
      <c r="I848" s="861">
        <v>73.527180000000001</v>
      </c>
      <c r="J848" s="861">
        <v>70.803325000000001</v>
      </c>
      <c r="K848" s="861">
        <v>71.014697999999996</v>
      </c>
      <c r="L848" s="861">
        <v>73.565205000000006</v>
      </c>
      <c r="M848" s="861">
        <v>74.432149999999993</v>
      </c>
      <c r="N848" s="861">
        <v>-3.6400670000000002</v>
      </c>
      <c r="O848" s="861">
        <v>-8.3750649999999993</v>
      </c>
      <c r="P848" s="861">
        <v>-8.1274870000000004</v>
      </c>
      <c r="Q848" s="861">
        <v>-2.4012099999999998</v>
      </c>
      <c r="R848" s="861">
        <v>-3.2852549999999998</v>
      </c>
      <c r="S848" s="861">
        <v>-4.0379990000000001</v>
      </c>
      <c r="T848" s="861">
        <v>81.196166000000005</v>
      </c>
      <c r="U848" s="861">
        <v>72.726190000000003</v>
      </c>
      <c r="V848" s="861">
        <v>93.159656999999996</v>
      </c>
      <c r="W848" s="861">
        <v>92.209852999999995</v>
      </c>
      <c r="X848" s="861">
        <v>-1.768893</v>
      </c>
      <c r="Y848" s="861">
        <v>-2.1624249999999998</v>
      </c>
      <c r="Z848" s="861">
        <v>-8.3948020000000003</v>
      </c>
      <c r="AA848" s="861">
        <v>-8.6200060000000001</v>
      </c>
      <c r="AB848" s="861">
        <v>-7.923864</v>
      </c>
      <c r="AC848" s="861">
        <v>-11.391080000000001</v>
      </c>
      <c r="AD848" s="861">
        <v>-15.123691000000001</v>
      </c>
      <c r="AE848" s="861">
        <v>104.760588</v>
      </c>
      <c r="AF848" s="861">
        <v>98.038855999999996</v>
      </c>
      <c r="AG848" s="861">
        <v>89.205341000000004</v>
      </c>
      <c r="AH848" s="861">
        <v>109.07207</v>
      </c>
      <c r="AI848" s="861">
        <v>89.304804000000004</v>
      </c>
      <c r="AJ848" s="861">
        <v>78.648875000000004</v>
      </c>
      <c r="AK848" s="861">
        <v>-6.6496630000000003</v>
      </c>
      <c r="AL848" s="861">
        <v>-11.061073</v>
      </c>
      <c r="AM848" s="861">
        <v>-6.2067439999999996</v>
      </c>
      <c r="AN848" s="861">
        <v>92.571710999999993</v>
      </c>
      <c r="AO848" s="861">
        <v>91.449117999999999</v>
      </c>
      <c r="AP848" s="861">
        <v>90.804011000000003</v>
      </c>
      <c r="AQ848" s="861">
        <v>88.268321</v>
      </c>
      <c r="AR848" s="861">
        <v>73.741562000000002</v>
      </c>
      <c r="AS848" s="861">
        <v>64.468885</v>
      </c>
      <c r="AT848" s="861">
        <v>76.964561000000003</v>
      </c>
      <c r="AU848" s="861">
        <v>75.157660000000007</v>
      </c>
      <c r="AV848" s="861">
        <v>73.599124000000003</v>
      </c>
      <c r="AW848" s="861">
        <v>73.088510999999997</v>
      </c>
      <c r="AX848" s="861">
        <v>87.636371999999994</v>
      </c>
      <c r="AY848" s="861">
        <v>85.766227999999998</v>
      </c>
      <c r="AZ848" s="861">
        <v>-2.582837</v>
      </c>
      <c r="BA848" s="861">
        <v>-1.7697080000000001</v>
      </c>
      <c r="BB848" s="861">
        <v>-15.803553000000001</v>
      </c>
      <c r="BC848" s="861">
        <v>-13.799958</v>
      </c>
      <c r="BD848" s="861">
        <v>-14.611601</v>
      </c>
      <c r="BE848" s="861">
        <v>-10.999574000000001</v>
      </c>
      <c r="BF848" s="861">
        <v>30.051024999999999</v>
      </c>
      <c r="BG848" s="861">
        <v>140.029224</v>
      </c>
      <c r="BH848" s="861">
        <v>108.65844</v>
      </c>
      <c r="BI848" s="861">
        <v>51.309108000000002</v>
      </c>
      <c r="BJ848" s="861">
        <v>128.104094</v>
      </c>
      <c r="BK848" s="861">
        <v>84.075182999999996</v>
      </c>
      <c r="BL848" s="861">
        <v>74.552947000000003</v>
      </c>
      <c r="BM848" s="861">
        <v>-23.280989999999999</v>
      </c>
      <c r="BN848" s="861">
        <v>-15.759622999999999</v>
      </c>
      <c r="BO848" s="861">
        <v>-23.534520000000001</v>
      </c>
      <c r="BP848" s="861">
        <v>-16.674330000000001</v>
      </c>
      <c r="BQ848" s="861">
        <v>84.470950000000002</v>
      </c>
      <c r="BR848" s="861">
        <v>87.772762999999998</v>
      </c>
      <c r="BS848" s="861">
        <v>84.235906</v>
      </c>
      <c r="BT848" s="861">
        <v>61.674087999999998</v>
      </c>
      <c r="BU848" s="861">
        <v>63.876317</v>
      </c>
      <c r="BV848" s="861">
        <v>62.402666000000004</v>
      </c>
      <c r="BW848" s="861">
        <v>65.454607999999993</v>
      </c>
      <c r="BX848" s="861">
        <v>-14.024418000000001</v>
      </c>
      <c r="BY848" s="861">
        <v>-14.407095999999999</v>
      </c>
      <c r="BZ848" s="861">
        <v>-20.03275</v>
      </c>
      <c r="CA848" s="861">
        <v>-21.768830000000001</v>
      </c>
      <c r="CB848" s="861">
        <v>-5.6202180000000004</v>
      </c>
      <c r="CC848" s="861">
        <v>1.3405E-2</v>
      </c>
      <c r="CD848" s="861">
        <v>-6.470256</v>
      </c>
      <c r="CE848" s="861">
        <v>0.152921</v>
      </c>
      <c r="CF848" s="861">
        <v>-8.9887069999999998</v>
      </c>
      <c r="CG848" s="861">
        <v>0.27227299999999999</v>
      </c>
      <c r="CH848" s="861">
        <v>-9.7800370000000001</v>
      </c>
      <c r="CI848" s="861">
        <v>-2.8743759999999998</v>
      </c>
      <c r="CJ848" s="861">
        <v>-5.9055229999999996</v>
      </c>
      <c r="CK848" s="861">
        <v>-1.096395</v>
      </c>
      <c r="CL848" s="861">
        <v>-6.5351309999999998</v>
      </c>
      <c r="CM848" s="861">
        <v>-0.180673</v>
      </c>
      <c r="CN848" s="861">
        <v>-8.5259429999999998</v>
      </c>
      <c r="CO848" s="861">
        <v>-3.0169510000000002</v>
      </c>
      <c r="CP848" s="861">
        <v>-9.5875780000000006</v>
      </c>
      <c r="CQ848" s="861">
        <v>-3.8026179999999998</v>
      </c>
      <c r="CR848" s="861">
        <v>-5.801876</v>
      </c>
      <c r="CS848" s="861">
        <v>-2.5401799999999999</v>
      </c>
      <c r="CT848" s="861">
        <v>-6.3895980000000003</v>
      </c>
      <c r="CU848" s="861">
        <v>-3.929068</v>
      </c>
      <c r="CV848" s="861">
        <v>-9.3840880000000002</v>
      </c>
      <c r="CW848" s="861">
        <v>-4.3457090000000003</v>
      </c>
      <c r="CX848" s="861">
        <v>-9.6815499999999997</v>
      </c>
      <c r="CY848" s="861">
        <v>-3.9259550000000001</v>
      </c>
      <c r="CZ848" s="861">
        <v>-5.4874229999999997</v>
      </c>
      <c r="DA848" s="861">
        <v>-3.0942509999999999</v>
      </c>
      <c r="DB848" s="861">
        <v>-6.5659900000000002</v>
      </c>
      <c r="DC848" s="861">
        <v>-3.5976910000000002</v>
      </c>
      <c r="DD848" s="861">
        <v>-9.1610800000000001</v>
      </c>
      <c r="DE848" s="861">
        <v>-6.0141840000000002</v>
      </c>
      <c r="DF848" s="861">
        <v>-9.9574119999999997</v>
      </c>
      <c r="DG848" s="861">
        <v>-5.0257899999999998</v>
      </c>
      <c r="DH848" s="861">
        <v>-5.5726940000000003</v>
      </c>
      <c r="DI848" s="861">
        <v>-3.923861</v>
      </c>
      <c r="DJ848" s="861">
        <v>-6.4935749999999999</v>
      </c>
      <c r="DK848" s="861">
        <v>-5.243525</v>
      </c>
      <c r="DL848" s="861">
        <v>-9.4757420000000003</v>
      </c>
      <c r="DM848" s="861">
        <v>-7.5182289999999998</v>
      </c>
      <c r="DN848" s="861">
        <v>-10.009973</v>
      </c>
      <c r="DO848" s="861">
        <v>-6.1177349999999997</v>
      </c>
      <c r="DP848" s="861">
        <v>-6.1867729999999996</v>
      </c>
      <c r="DQ848" s="861">
        <v>-4.7373940000000001</v>
      </c>
      <c r="DR848" s="861">
        <v>-6.900684</v>
      </c>
      <c r="DS848" s="861">
        <v>-6.2024080000000001</v>
      </c>
      <c r="DT848" s="861">
        <v>-9.0674480000000006</v>
      </c>
      <c r="DU848" s="861">
        <v>-8.6744029999999999</v>
      </c>
      <c r="DV848" s="861">
        <v>-10.182525</v>
      </c>
      <c r="DW848" s="861">
        <v>-6.4992239999999999</v>
      </c>
      <c r="DX848" s="861">
        <v>12.283530000000001</v>
      </c>
      <c r="DY848" s="861">
        <v>7.148746</v>
      </c>
      <c r="DZ848" s="861">
        <v>160.726742</v>
      </c>
      <c r="EA848" s="861">
        <v>148.243504</v>
      </c>
      <c r="EB848" s="861">
        <v>121.73</v>
      </c>
      <c r="EC848" s="861">
        <v>1.2430000000000001</v>
      </c>
      <c r="ED848" s="861">
        <v>134</v>
      </c>
      <c r="EE848" s="861">
        <v>121.71</v>
      </c>
      <c r="EF848" s="861">
        <v>5.3659999999999997</v>
      </c>
      <c r="EG848" s="861">
        <v>643.79999999999995</v>
      </c>
      <c r="EH848" s="861">
        <v>121.58</v>
      </c>
      <c r="EI848" s="861">
        <v>4.7889999999999997</v>
      </c>
      <c r="EJ848" s="861">
        <v>572.79999999999995</v>
      </c>
      <c r="EK848" s="861">
        <v>11.493956000000001</v>
      </c>
      <c r="EL848" s="861">
        <v>3.901608</v>
      </c>
      <c r="EM848" s="861">
        <v>-17.700700000000001</v>
      </c>
      <c r="EN848" s="861">
        <v>-27.436128</v>
      </c>
      <c r="EO848" s="861">
        <v>94.364115999999996</v>
      </c>
      <c r="EP848" s="861">
        <v>88.846345999999997</v>
      </c>
      <c r="EQ848" s="861">
        <v>-5.8261219999999998</v>
      </c>
      <c r="ER848" s="861">
        <v>1888.5859029999999</v>
      </c>
      <c r="ES848" s="861">
        <v>4484.8958499999999</v>
      </c>
      <c r="ET848" s="861">
        <v>3879.8803990000001</v>
      </c>
      <c r="EU848" s="861"/>
      <c r="EV848" s="861"/>
      <c r="EW848" s="861"/>
      <c r="EX848" s="861"/>
      <c r="EY848" s="861"/>
      <c r="EZ848" s="861"/>
      <c r="FA848" s="861"/>
      <c r="FB848" s="861"/>
      <c r="FC848" s="861"/>
      <c r="FD848" s="861"/>
    </row>
    <row r="849" spans="1:160" x14ac:dyDescent="0.25">
      <c r="A849" s="837">
        <v>46146</v>
      </c>
      <c r="B849" s="836">
        <v>0.66521990740740744</v>
      </c>
      <c r="C849" s="861">
        <v>47880</v>
      </c>
      <c r="D849" s="861">
        <v>0</v>
      </c>
      <c r="E849" s="861">
        <v>0</v>
      </c>
      <c r="F849" s="861">
        <v>74.614739999999998</v>
      </c>
      <c r="G849" s="861">
        <v>71.237852000000004</v>
      </c>
      <c r="H849" s="861">
        <v>64.708440999999993</v>
      </c>
      <c r="I849" s="861">
        <v>73.507655</v>
      </c>
      <c r="J849" s="861">
        <v>70.804962000000003</v>
      </c>
      <c r="K849" s="861">
        <v>70.985777999999996</v>
      </c>
      <c r="L849" s="861">
        <v>73.573223999999996</v>
      </c>
      <c r="M849" s="861">
        <v>74.443541999999994</v>
      </c>
      <c r="N849" s="861">
        <v>-3.6035059999999999</v>
      </c>
      <c r="O849" s="861">
        <v>-8.6313150000000007</v>
      </c>
      <c r="P849" s="861">
        <v>-8.3307420000000008</v>
      </c>
      <c r="Q849" s="861">
        <v>-2.5522330000000002</v>
      </c>
      <c r="R849" s="861">
        <v>-2.8923290000000001</v>
      </c>
      <c r="S849" s="861">
        <v>-4.2094040000000001</v>
      </c>
      <c r="T849" s="861">
        <v>81.243510999999998</v>
      </c>
      <c r="U849" s="861">
        <v>72.604585999999998</v>
      </c>
      <c r="V849" s="861">
        <v>93.049081000000001</v>
      </c>
      <c r="W849" s="861">
        <v>92.087147999999999</v>
      </c>
      <c r="X849" s="861">
        <v>-1.8686529999999999</v>
      </c>
      <c r="Y849" s="861">
        <v>-2.4891510000000001</v>
      </c>
      <c r="Z849" s="861">
        <v>-8.6193600000000004</v>
      </c>
      <c r="AA849" s="861">
        <v>-8.8376169999999998</v>
      </c>
      <c r="AB849" s="861">
        <v>-8.1363120000000002</v>
      </c>
      <c r="AC849" s="861">
        <v>-11.651275</v>
      </c>
      <c r="AD849" s="861">
        <v>-15.278843</v>
      </c>
      <c r="AE849" s="861">
        <v>104.458455</v>
      </c>
      <c r="AF849" s="861">
        <v>97.775591000000006</v>
      </c>
      <c r="AG849" s="861">
        <v>88.618497000000005</v>
      </c>
      <c r="AH849" s="861">
        <v>108.677239</v>
      </c>
      <c r="AI849" s="861">
        <v>89.188687000000002</v>
      </c>
      <c r="AJ849" s="861">
        <v>78.538050999999996</v>
      </c>
      <c r="AK849" s="861">
        <v>-7.0398100000000001</v>
      </c>
      <c r="AL849" s="861">
        <v>-11.323926999999999</v>
      </c>
      <c r="AM849" s="861">
        <v>-6.5273349999999999</v>
      </c>
      <c r="AN849" s="861">
        <v>92.425984999999997</v>
      </c>
      <c r="AO849" s="861">
        <v>91.408597</v>
      </c>
      <c r="AP849" s="861">
        <v>90.729033999999999</v>
      </c>
      <c r="AQ849" s="861">
        <v>88.155687</v>
      </c>
      <c r="AR849" s="861">
        <v>73.771688999999995</v>
      </c>
      <c r="AS849" s="861">
        <v>64.464274000000003</v>
      </c>
      <c r="AT849" s="861">
        <v>77.004251999999994</v>
      </c>
      <c r="AU849" s="861">
        <v>75.217706000000007</v>
      </c>
      <c r="AV849" s="861">
        <v>73.606817000000007</v>
      </c>
      <c r="AW849" s="861">
        <v>73.015264999999999</v>
      </c>
      <c r="AX849" s="861">
        <v>87.576426999999995</v>
      </c>
      <c r="AY849" s="861">
        <v>85.637316999999996</v>
      </c>
      <c r="AZ849" s="861">
        <v>-2.707017</v>
      </c>
      <c r="BA849" s="861">
        <v>-1.956755</v>
      </c>
      <c r="BB849" s="861">
        <v>-16.191963000000001</v>
      </c>
      <c r="BC849" s="861">
        <v>-14.206507</v>
      </c>
      <c r="BD849" s="861">
        <v>-15.034756</v>
      </c>
      <c r="BE849" s="861">
        <v>-11.310354</v>
      </c>
      <c r="BF849" s="861">
        <v>30.598862</v>
      </c>
      <c r="BG849" s="861">
        <v>140.00445300000001</v>
      </c>
      <c r="BH849" s="861">
        <v>108.545147</v>
      </c>
      <c r="BI849" s="861">
        <v>51.190171999999997</v>
      </c>
      <c r="BJ849" s="861">
        <v>128.287803</v>
      </c>
      <c r="BK849" s="861">
        <v>83.923259000000002</v>
      </c>
      <c r="BL849" s="861">
        <v>73.984556999999995</v>
      </c>
      <c r="BM849" s="861">
        <v>-23.767375999999999</v>
      </c>
      <c r="BN849" s="861">
        <v>-16.185001</v>
      </c>
      <c r="BO849" s="861">
        <v>-22.837706000000001</v>
      </c>
      <c r="BP849" s="861">
        <v>-17.236077000000002</v>
      </c>
      <c r="BQ849" s="861">
        <v>84.343153000000001</v>
      </c>
      <c r="BR849" s="861">
        <v>87.779381999999998</v>
      </c>
      <c r="BS849" s="861">
        <v>84.110072000000002</v>
      </c>
      <c r="BT849" s="861">
        <v>61.518683000000003</v>
      </c>
      <c r="BU849" s="861">
        <v>63.885482000000003</v>
      </c>
      <c r="BV849" s="861">
        <v>62.360823000000003</v>
      </c>
      <c r="BW849" s="861">
        <v>65.465038000000007</v>
      </c>
      <c r="BX849" s="861">
        <v>-14.122816</v>
      </c>
      <c r="BY849" s="861">
        <v>-14.528714000000001</v>
      </c>
      <c r="BZ849" s="861">
        <v>-19.420290999999999</v>
      </c>
      <c r="CA849" s="861">
        <v>-22.319343</v>
      </c>
      <c r="CB849" s="861">
        <v>-5.6164399999999999</v>
      </c>
      <c r="CC849" s="861">
        <v>2.7581999999999999E-2</v>
      </c>
      <c r="CD849" s="861">
        <v>-6.4475350000000002</v>
      </c>
      <c r="CE849" s="861">
        <v>0.152314</v>
      </c>
      <c r="CF849" s="861">
        <v>-8.9857639999999996</v>
      </c>
      <c r="CG849" s="861">
        <v>0.27425100000000002</v>
      </c>
      <c r="CH849" s="861">
        <v>-9.7917159999999992</v>
      </c>
      <c r="CI849" s="861">
        <v>-2.846482</v>
      </c>
      <c r="CJ849" s="861">
        <v>-5.8807609999999997</v>
      </c>
      <c r="CK849" s="861">
        <v>-1.0812679999999999</v>
      </c>
      <c r="CL849" s="861">
        <v>-6.5380789999999998</v>
      </c>
      <c r="CM849" s="861">
        <v>-0.16695399999999999</v>
      </c>
      <c r="CN849" s="861">
        <v>-8.5145739999999996</v>
      </c>
      <c r="CO849" s="861">
        <v>-2.988505</v>
      </c>
      <c r="CP849" s="861">
        <v>-9.6032860000000007</v>
      </c>
      <c r="CQ849" s="861">
        <v>-3.7303489999999999</v>
      </c>
      <c r="CR849" s="861">
        <v>-5.7815919999999998</v>
      </c>
      <c r="CS849" s="861">
        <v>-2.5111870000000001</v>
      </c>
      <c r="CT849" s="861">
        <v>-6.3844989999999999</v>
      </c>
      <c r="CU849" s="861">
        <v>-3.9128319999999999</v>
      </c>
      <c r="CV849" s="861">
        <v>-9.3939679999999992</v>
      </c>
      <c r="CW849" s="861">
        <v>-4.3322539999999998</v>
      </c>
      <c r="CX849" s="861">
        <v>-9.7057690000000001</v>
      </c>
      <c r="CY849" s="861">
        <v>-3.9225300000000001</v>
      </c>
      <c r="CZ849" s="861">
        <v>-5.458361</v>
      </c>
      <c r="DA849" s="861">
        <v>-3.0900120000000002</v>
      </c>
      <c r="DB849" s="861">
        <v>-6.5719969999999996</v>
      </c>
      <c r="DC849" s="861">
        <v>-3.6157499999999998</v>
      </c>
      <c r="DD849" s="861">
        <v>-9.1564910000000008</v>
      </c>
      <c r="DE849" s="861">
        <v>-6.0245410000000001</v>
      </c>
      <c r="DF849" s="861">
        <v>-9.9354990000000001</v>
      </c>
      <c r="DG849" s="861">
        <v>-4.9984590000000004</v>
      </c>
      <c r="DH849" s="861">
        <v>-5.5863509999999996</v>
      </c>
      <c r="DI849" s="861">
        <v>-3.927918</v>
      </c>
      <c r="DJ849" s="861">
        <v>-6.4808459999999997</v>
      </c>
      <c r="DK849" s="861">
        <v>-5.2443299999999997</v>
      </c>
      <c r="DL849" s="861">
        <v>-9.4774759999999993</v>
      </c>
      <c r="DM849" s="861">
        <v>-7.5508119999999996</v>
      </c>
      <c r="DN849" s="861">
        <v>-10.013870000000001</v>
      </c>
      <c r="DO849" s="861">
        <v>-6.1230079999999996</v>
      </c>
      <c r="DP849" s="861">
        <v>-6.1971769999999999</v>
      </c>
      <c r="DQ849" s="861">
        <v>-4.7423869999999999</v>
      </c>
      <c r="DR849" s="861">
        <v>-6.923908</v>
      </c>
      <c r="DS849" s="861">
        <v>-6.2083449999999996</v>
      </c>
      <c r="DT849" s="861">
        <v>-9.0743360000000006</v>
      </c>
      <c r="DU849" s="861">
        <v>-8.7023620000000008</v>
      </c>
      <c r="DV849" s="861">
        <v>-10.166494999999999</v>
      </c>
      <c r="DW849" s="861">
        <v>-6.522958</v>
      </c>
      <c r="DX849" s="861">
        <v>12.208145999999999</v>
      </c>
      <c r="DY849" s="861">
        <v>6.9015009999999997</v>
      </c>
      <c r="DZ849" s="861">
        <v>160.11890600000001</v>
      </c>
      <c r="EA849" s="861">
        <v>147.95334099999999</v>
      </c>
      <c r="EB849" s="861">
        <v>121.35</v>
      </c>
      <c r="EC849" s="861">
        <v>3.274</v>
      </c>
      <c r="ED849" s="861">
        <v>390.3</v>
      </c>
      <c r="EE849" s="861">
        <v>121.29</v>
      </c>
      <c r="EF849" s="861">
        <v>5.3550000000000004</v>
      </c>
      <c r="EG849" s="861">
        <v>638.6</v>
      </c>
      <c r="EH849" s="861">
        <v>121.08</v>
      </c>
      <c r="EI849" s="861">
        <v>4.8</v>
      </c>
      <c r="EJ849" s="861">
        <v>566.70000000000005</v>
      </c>
      <c r="EK849" s="861">
        <v>11.305432</v>
      </c>
      <c r="EL849" s="861">
        <v>5.1104700000000003</v>
      </c>
      <c r="EM849" s="861">
        <v>-17.832767</v>
      </c>
      <c r="EN849" s="861">
        <v>-27.948176</v>
      </c>
      <c r="EO849" s="861">
        <v>94.102226000000002</v>
      </c>
      <c r="EP849" s="861">
        <v>88.714459000000005</v>
      </c>
      <c r="EQ849" s="861">
        <v>-5.8224140000000002</v>
      </c>
      <c r="ER849" s="861">
        <v>1894.73883</v>
      </c>
      <c r="ES849" s="861">
        <v>4495.5762720000002</v>
      </c>
      <c r="ET849" s="861">
        <v>3889.3690499999998</v>
      </c>
      <c r="EU849" s="861"/>
      <c r="EV849" s="861"/>
      <c r="EW849" s="861"/>
      <c r="EX849" s="861"/>
      <c r="EY849" s="861"/>
      <c r="EZ849" s="861"/>
      <c r="FA849" s="861"/>
      <c r="FB849" s="861"/>
      <c r="FC849" s="861"/>
      <c r="FD849" s="861"/>
    </row>
    <row r="850" spans="1:160" x14ac:dyDescent="0.25">
      <c r="A850" s="837">
        <v>46146</v>
      </c>
      <c r="B850" s="836">
        <v>0.66591435185185188</v>
      </c>
      <c r="C850" s="861">
        <v>47940</v>
      </c>
      <c r="D850" s="861">
        <v>0</v>
      </c>
      <c r="E850" s="861">
        <v>0</v>
      </c>
      <c r="F850" s="861">
        <v>74.708843999999999</v>
      </c>
      <c r="G850" s="861">
        <v>71.232630999999998</v>
      </c>
      <c r="H850" s="861">
        <v>64.798097999999996</v>
      </c>
      <c r="I850" s="861">
        <v>73.517895999999993</v>
      </c>
      <c r="J850" s="861">
        <v>70.799104999999997</v>
      </c>
      <c r="K850" s="861">
        <v>70.996898999999999</v>
      </c>
      <c r="L850" s="861">
        <v>73.514246999999997</v>
      </c>
      <c r="M850" s="861">
        <v>74.436617999999996</v>
      </c>
      <c r="N850" s="861">
        <v>-3.6821329999999999</v>
      </c>
      <c r="O850" s="861">
        <v>-8.7644260000000003</v>
      </c>
      <c r="P850" s="861">
        <v>-8.5213789999999996</v>
      </c>
      <c r="Q850" s="861">
        <v>-2.625737</v>
      </c>
      <c r="R850" s="861">
        <v>-3.570484</v>
      </c>
      <c r="S850" s="861">
        <v>-4.2551920000000001</v>
      </c>
      <c r="T850" s="861">
        <v>80.862059000000002</v>
      </c>
      <c r="U850" s="861">
        <v>73.067255000000003</v>
      </c>
      <c r="V850" s="861">
        <v>92.859915000000001</v>
      </c>
      <c r="W850" s="861">
        <v>91.887833000000001</v>
      </c>
      <c r="X850" s="861">
        <v>-1.9785820000000001</v>
      </c>
      <c r="Y850" s="861">
        <v>-2.4652440000000002</v>
      </c>
      <c r="Z850" s="861">
        <v>-8.8537569999999999</v>
      </c>
      <c r="AA850" s="861">
        <v>-9.0200800000000001</v>
      </c>
      <c r="AB850" s="861">
        <v>-8.3475970000000004</v>
      </c>
      <c r="AC850" s="861">
        <v>-11.786547000000001</v>
      </c>
      <c r="AD850" s="861">
        <v>-15.464604</v>
      </c>
      <c r="AE850" s="861">
        <v>104.139641</v>
      </c>
      <c r="AF850" s="861">
        <v>97.333355999999995</v>
      </c>
      <c r="AG850" s="861">
        <v>88.281035000000003</v>
      </c>
      <c r="AH850" s="861">
        <v>108.355503</v>
      </c>
      <c r="AI850" s="861">
        <v>89.022336999999993</v>
      </c>
      <c r="AJ850" s="861">
        <v>78.410871</v>
      </c>
      <c r="AK850" s="861">
        <v>-7.3525359999999997</v>
      </c>
      <c r="AL850" s="861">
        <v>-11.639891</v>
      </c>
      <c r="AM850" s="861">
        <v>-6.7307220000000001</v>
      </c>
      <c r="AN850" s="861">
        <v>92.235249999999994</v>
      </c>
      <c r="AO850" s="861">
        <v>91.208663000000001</v>
      </c>
      <c r="AP850" s="861">
        <v>90.332688000000005</v>
      </c>
      <c r="AQ850" s="861">
        <v>87.904242999999994</v>
      </c>
      <c r="AR850" s="861">
        <v>73.634389999999996</v>
      </c>
      <c r="AS850" s="861">
        <v>64.423405000000002</v>
      </c>
      <c r="AT850" s="861">
        <v>76.832933999999995</v>
      </c>
      <c r="AU850" s="861">
        <v>75.101358000000005</v>
      </c>
      <c r="AV850" s="861">
        <v>73.472054</v>
      </c>
      <c r="AW850" s="861">
        <v>73.017371999999995</v>
      </c>
      <c r="AX850" s="861">
        <v>87.441947999999996</v>
      </c>
      <c r="AY850" s="861">
        <v>85.563874999999996</v>
      </c>
      <c r="AZ850" s="861">
        <v>-2.930958</v>
      </c>
      <c r="BA850" s="861">
        <v>-2.12527</v>
      </c>
      <c r="BB850" s="861">
        <v>-16.528772</v>
      </c>
      <c r="BC850" s="861">
        <v>-14.553603000000001</v>
      </c>
      <c r="BD850" s="861">
        <v>-15.385621</v>
      </c>
      <c r="BE850" s="861">
        <v>-11.752579000000001</v>
      </c>
      <c r="BF850" s="861">
        <v>31.312753000000001</v>
      </c>
      <c r="BG850" s="861">
        <v>140.02252799999999</v>
      </c>
      <c r="BH850" s="861">
        <v>108.43960199999999</v>
      </c>
      <c r="BI850" s="861">
        <v>51.044741999999999</v>
      </c>
      <c r="BJ850" s="861">
        <v>127.957144</v>
      </c>
      <c r="BK850" s="861">
        <v>83.772470999999996</v>
      </c>
      <c r="BL850" s="861">
        <v>73.741911000000002</v>
      </c>
      <c r="BM850" s="861">
        <v>-24.113136999999998</v>
      </c>
      <c r="BN850" s="861">
        <v>-16.538609999999998</v>
      </c>
      <c r="BO850" s="861">
        <v>-24.045746000000001</v>
      </c>
      <c r="BP850" s="861">
        <v>-17.652975000000001</v>
      </c>
      <c r="BQ850" s="861">
        <v>84.144688000000002</v>
      </c>
      <c r="BR850" s="861">
        <v>87.651353</v>
      </c>
      <c r="BS850" s="861">
        <v>83.941790999999995</v>
      </c>
      <c r="BT850" s="861">
        <v>61.710692999999999</v>
      </c>
      <c r="BU850" s="861">
        <v>63.885353000000002</v>
      </c>
      <c r="BV850" s="861">
        <v>62.370984999999997</v>
      </c>
      <c r="BW850" s="861">
        <v>65.485415000000003</v>
      </c>
      <c r="BX850" s="861">
        <v>-14.284776000000001</v>
      </c>
      <c r="BY850" s="861">
        <v>-14.730022</v>
      </c>
      <c r="BZ850" s="861">
        <v>-19.047443999999999</v>
      </c>
      <c r="CA850" s="861">
        <v>-22.662578</v>
      </c>
      <c r="CB850" s="861">
        <v>-5.6379060000000001</v>
      </c>
      <c r="CC850" s="861">
        <v>6.4526E-2</v>
      </c>
      <c r="CD850" s="861">
        <v>-6.4974889999999998</v>
      </c>
      <c r="CE850" s="861">
        <v>0.19156000000000001</v>
      </c>
      <c r="CF850" s="861">
        <v>-9.0158380000000005</v>
      </c>
      <c r="CG850" s="861">
        <v>0.296796</v>
      </c>
      <c r="CH850" s="861">
        <v>-9.8377210000000002</v>
      </c>
      <c r="CI850" s="861">
        <v>-2.831194</v>
      </c>
      <c r="CJ850" s="861">
        <v>-5.9288150000000002</v>
      </c>
      <c r="CK850" s="861">
        <v>-1.068325</v>
      </c>
      <c r="CL850" s="861">
        <v>-6.5581649999999998</v>
      </c>
      <c r="CM850" s="861">
        <v>-0.11521099999999999</v>
      </c>
      <c r="CN850" s="861">
        <v>-8.5427529999999994</v>
      </c>
      <c r="CO850" s="861">
        <v>-2.9788429999999999</v>
      </c>
      <c r="CP850" s="861">
        <v>-9.63218</v>
      </c>
      <c r="CQ850" s="861">
        <v>-3.7473589999999999</v>
      </c>
      <c r="CR850" s="861">
        <v>-5.8023870000000004</v>
      </c>
      <c r="CS850" s="861">
        <v>-2.4933779999999999</v>
      </c>
      <c r="CT850" s="861">
        <v>-6.3887229999999997</v>
      </c>
      <c r="CU850" s="861">
        <v>-3.8979819999999998</v>
      </c>
      <c r="CV850" s="861">
        <v>-9.3991500000000006</v>
      </c>
      <c r="CW850" s="861">
        <v>-4.3127420000000001</v>
      </c>
      <c r="CX850" s="861">
        <v>-9.6654</v>
      </c>
      <c r="CY850" s="861">
        <v>-3.889033</v>
      </c>
      <c r="CZ850" s="861">
        <v>-5.4429559999999997</v>
      </c>
      <c r="DA850" s="861">
        <v>-3.067555</v>
      </c>
      <c r="DB850" s="861">
        <v>-6.5293469999999996</v>
      </c>
      <c r="DC850" s="861">
        <v>-3.5667930000000001</v>
      </c>
      <c r="DD850" s="861">
        <v>-9.1250020000000003</v>
      </c>
      <c r="DE850" s="861">
        <v>-5.9857459999999998</v>
      </c>
      <c r="DF850" s="861">
        <v>-9.9559420000000003</v>
      </c>
      <c r="DG850" s="861">
        <v>-4.9642650000000001</v>
      </c>
      <c r="DH850" s="861">
        <v>-5.5600490000000002</v>
      </c>
      <c r="DI850" s="861">
        <v>-3.8854299999999999</v>
      </c>
      <c r="DJ850" s="861">
        <v>-6.5049260000000002</v>
      </c>
      <c r="DK850" s="861">
        <v>-5.2227139999999999</v>
      </c>
      <c r="DL850" s="861">
        <v>-9.4642820000000007</v>
      </c>
      <c r="DM850" s="861">
        <v>-7.5180239999999996</v>
      </c>
      <c r="DN850" s="861">
        <v>-10.028682999999999</v>
      </c>
      <c r="DO850" s="861">
        <v>-6.1018140000000001</v>
      </c>
      <c r="DP850" s="861">
        <v>-6.1703830000000002</v>
      </c>
      <c r="DQ850" s="861">
        <v>-4.7086880000000004</v>
      </c>
      <c r="DR850" s="861">
        <v>-6.8886919999999998</v>
      </c>
      <c r="DS850" s="861">
        <v>-6.2006920000000001</v>
      </c>
      <c r="DT850" s="861">
        <v>-9.0873930000000005</v>
      </c>
      <c r="DU850" s="861">
        <v>-8.6929309999999997</v>
      </c>
      <c r="DV850" s="861">
        <v>-10.175387000000001</v>
      </c>
      <c r="DW850" s="861">
        <v>-6.4958609999999997</v>
      </c>
      <c r="DX850" s="861">
        <v>12.056018</v>
      </c>
      <c r="DY850" s="861">
        <v>6.7973929999999996</v>
      </c>
      <c r="DZ850" s="861">
        <v>160.09470099999999</v>
      </c>
      <c r="EA850" s="861">
        <v>147.79158799999999</v>
      </c>
      <c r="EB850" s="861">
        <v>121.88</v>
      </c>
      <c r="EC850" s="861">
        <v>1.2430000000000001</v>
      </c>
      <c r="ED850" s="861">
        <v>134.1</v>
      </c>
      <c r="EE850" s="861">
        <v>121.89</v>
      </c>
      <c r="EF850" s="861">
        <v>5.3540000000000001</v>
      </c>
      <c r="EG850" s="861">
        <v>642.4</v>
      </c>
      <c r="EH850" s="861">
        <v>121.81</v>
      </c>
      <c r="EI850" s="861">
        <v>4.7569999999999997</v>
      </c>
      <c r="EJ850" s="861">
        <v>567</v>
      </c>
      <c r="EK850" s="861">
        <v>11.369434999999999</v>
      </c>
      <c r="EL850" s="861">
        <v>4.1194090000000001</v>
      </c>
      <c r="EM850" s="861">
        <v>-18.100156999999999</v>
      </c>
      <c r="EN850" s="861">
        <v>-28.165154999999999</v>
      </c>
      <c r="EO850" s="861">
        <v>94.091783000000007</v>
      </c>
      <c r="EP850" s="861">
        <v>88.640862999999996</v>
      </c>
      <c r="EQ850" s="861">
        <v>-5.8131510000000004</v>
      </c>
      <c r="ER850" s="861">
        <v>1899.473182</v>
      </c>
      <c r="ES850" s="861">
        <v>4506.2458120000001</v>
      </c>
      <c r="ET850" s="861">
        <v>3898.8259290000001</v>
      </c>
      <c r="EU850" s="861"/>
      <c r="EV850" s="861"/>
      <c r="EW850" s="861"/>
      <c r="EX850" s="861"/>
      <c r="EY850" s="861"/>
      <c r="EZ850" s="861"/>
      <c r="FA850" s="861"/>
      <c r="FB850" s="861"/>
      <c r="FC850" s="861"/>
      <c r="FD850" s="861"/>
    </row>
    <row r="851" spans="1:160" x14ac:dyDescent="0.25">
      <c r="A851" s="837">
        <v>46146</v>
      </c>
      <c r="B851" s="836">
        <v>0.66660879629629632</v>
      </c>
      <c r="C851" s="861">
        <v>48000</v>
      </c>
      <c r="D851" s="861">
        <v>0</v>
      </c>
      <c r="E851" s="861">
        <v>0</v>
      </c>
      <c r="F851" s="861">
        <v>74.702757000000005</v>
      </c>
      <c r="G851" s="861">
        <v>71.222700000000003</v>
      </c>
      <c r="H851" s="861">
        <v>64.774409000000006</v>
      </c>
      <c r="I851" s="861">
        <v>73.515423999999996</v>
      </c>
      <c r="J851" s="861">
        <v>70.822942999999995</v>
      </c>
      <c r="K851" s="861">
        <v>70.980838000000006</v>
      </c>
      <c r="L851" s="861">
        <v>73.546032999999994</v>
      </c>
      <c r="M851" s="861">
        <v>74.389748999999995</v>
      </c>
      <c r="N851" s="861">
        <v>-3.8084980000000002</v>
      </c>
      <c r="O851" s="861">
        <v>-9.0984379999999998</v>
      </c>
      <c r="P851" s="861">
        <v>-8.7170830000000006</v>
      </c>
      <c r="Q851" s="861">
        <v>-2.7704529999999998</v>
      </c>
      <c r="R851" s="861">
        <v>-3.6531479999999998</v>
      </c>
      <c r="S851" s="861">
        <v>-4.0435730000000003</v>
      </c>
      <c r="T851" s="861">
        <v>81.130125000000007</v>
      </c>
      <c r="U851" s="861">
        <v>72.653137000000001</v>
      </c>
      <c r="V851" s="861">
        <v>92.798293999999999</v>
      </c>
      <c r="W851" s="861">
        <v>91.824072000000001</v>
      </c>
      <c r="X851" s="861">
        <v>-1.9915210000000001</v>
      </c>
      <c r="Y851" s="861">
        <v>-2.6683789999999998</v>
      </c>
      <c r="Z851" s="861">
        <v>-8.9881790000000006</v>
      </c>
      <c r="AA851" s="861">
        <v>-9.1789090000000009</v>
      </c>
      <c r="AB851" s="861">
        <v>-8.4997050000000005</v>
      </c>
      <c r="AC851" s="861">
        <v>-11.957371</v>
      </c>
      <c r="AD851" s="861">
        <v>-15.636335000000001</v>
      </c>
      <c r="AE851" s="861">
        <v>103.879051</v>
      </c>
      <c r="AF851" s="861">
        <v>97.120187999999999</v>
      </c>
      <c r="AG851" s="861">
        <v>88.019896000000003</v>
      </c>
      <c r="AH851" s="861">
        <v>108.06786700000001</v>
      </c>
      <c r="AI851" s="861">
        <v>88.936635999999993</v>
      </c>
      <c r="AJ851" s="861">
        <v>78.336735000000004</v>
      </c>
      <c r="AK851" s="861">
        <v>-7.5821420000000002</v>
      </c>
      <c r="AL851" s="861">
        <v>-11.820512000000001</v>
      </c>
      <c r="AM851" s="861">
        <v>-6.9136860000000002</v>
      </c>
      <c r="AN851" s="861">
        <v>92.096186000000003</v>
      </c>
      <c r="AO851" s="861">
        <v>91.133630999999994</v>
      </c>
      <c r="AP851" s="861">
        <v>90.245546000000004</v>
      </c>
      <c r="AQ851" s="861">
        <v>87.752765999999994</v>
      </c>
      <c r="AR851" s="861">
        <v>73.609851000000006</v>
      </c>
      <c r="AS851" s="861">
        <v>64.426828</v>
      </c>
      <c r="AT851" s="861">
        <v>76.793254000000005</v>
      </c>
      <c r="AU851" s="861">
        <v>75.037522999999993</v>
      </c>
      <c r="AV851" s="861">
        <v>73.245574000000005</v>
      </c>
      <c r="AW851" s="861">
        <v>72.657390000000007</v>
      </c>
      <c r="AX851" s="861">
        <v>87.294940999999994</v>
      </c>
      <c r="AY851" s="861">
        <v>85.518787000000003</v>
      </c>
      <c r="AZ851" s="861">
        <v>-3.0328780000000002</v>
      </c>
      <c r="BA851" s="861">
        <v>-2.3587449999999999</v>
      </c>
      <c r="BB851" s="861">
        <v>-16.699089000000001</v>
      </c>
      <c r="BC851" s="861">
        <v>-14.769253000000001</v>
      </c>
      <c r="BD851" s="861">
        <v>-15.594454000000001</v>
      </c>
      <c r="BE851" s="861">
        <v>-11.971005</v>
      </c>
      <c r="BF851" s="861">
        <v>31.212918999999999</v>
      </c>
      <c r="BG851" s="861">
        <v>139.982011</v>
      </c>
      <c r="BH851" s="861">
        <v>108.337706</v>
      </c>
      <c r="BI851" s="861">
        <v>50.862330999999998</v>
      </c>
      <c r="BJ851" s="861">
        <v>127.91309099999999</v>
      </c>
      <c r="BK851" s="861">
        <v>83.664739999999995</v>
      </c>
      <c r="BL851" s="861">
        <v>73.670565999999994</v>
      </c>
      <c r="BM851" s="861">
        <v>-24.275195</v>
      </c>
      <c r="BN851" s="861">
        <v>-16.685794000000001</v>
      </c>
      <c r="BO851" s="861">
        <v>-24.714704999999999</v>
      </c>
      <c r="BP851" s="861">
        <v>-17.918737</v>
      </c>
      <c r="BQ851" s="861">
        <v>84.055097000000004</v>
      </c>
      <c r="BR851" s="861">
        <v>87.609498000000002</v>
      </c>
      <c r="BS851" s="861">
        <v>83.829521</v>
      </c>
      <c r="BT851" s="861">
        <v>61.681704000000003</v>
      </c>
      <c r="BU851" s="861">
        <v>63.855240999999999</v>
      </c>
      <c r="BV851" s="861">
        <v>62.316805000000002</v>
      </c>
      <c r="BW851" s="861">
        <v>65.469885000000005</v>
      </c>
      <c r="BX851" s="861">
        <v>-14.463533</v>
      </c>
      <c r="BY851" s="861">
        <v>-14.951000000000001</v>
      </c>
      <c r="BZ851" s="861">
        <v>-19.147188</v>
      </c>
      <c r="CA851" s="861">
        <v>-22.805516000000001</v>
      </c>
      <c r="CB851" s="861">
        <v>-5.619961</v>
      </c>
      <c r="CC851" s="861">
        <v>6.5013000000000001E-2</v>
      </c>
      <c r="CD851" s="861">
        <v>-6.5030650000000003</v>
      </c>
      <c r="CE851" s="861">
        <v>0.171261</v>
      </c>
      <c r="CF851" s="861">
        <v>-9.0005380000000006</v>
      </c>
      <c r="CG851" s="861">
        <v>0.29894399999999999</v>
      </c>
      <c r="CH851" s="861">
        <v>-9.8332630000000005</v>
      </c>
      <c r="CI851" s="861">
        <v>-2.840706</v>
      </c>
      <c r="CJ851" s="861">
        <v>-5.8931420000000001</v>
      </c>
      <c r="CK851" s="861">
        <v>-1.0484009999999999</v>
      </c>
      <c r="CL851" s="861">
        <v>-6.5390040000000003</v>
      </c>
      <c r="CM851" s="861">
        <v>-0.102247</v>
      </c>
      <c r="CN851" s="861">
        <v>-8.5363609999999994</v>
      </c>
      <c r="CO851" s="861">
        <v>-2.966936</v>
      </c>
      <c r="CP851" s="861">
        <v>-9.6352440000000001</v>
      </c>
      <c r="CQ851" s="861">
        <v>-3.7522549999999999</v>
      </c>
      <c r="CR851" s="861">
        <v>-5.7947100000000002</v>
      </c>
      <c r="CS851" s="861">
        <v>-2.4991910000000002</v>
      </c>
      <c r="CT851" s="861">
        <v>-6.3849130000000001</v>
      </c>
      <c r="CU851" s="861">
        <v>-3.8853550000000001</v>
      </c>
      <c r="CV851" s="861">
        <v>-9.4051679999999998</v>
      </c>
      <c r="CW851" s="861">
        <v>-4.3173170000000001</v>
      </c>
      <c r="CX851" s="861">
        <v>-9.6868350000000003</v>
      </c>
      <c r="CY851" s="861">
        <v>-3.8782019999999999</v>
      </c>
      <c r="CZ851" s="861">
        <v>-5.4260409999999997</v>
      </c>
      <c r="DA851" s="861">
        <v>-3.0430760000000001</v>
      </c>
      <c r="DB851" s="861">
        <v>-6.5444079999999998</v>
      </c>
      <c r="DC851" s="861">
        <v>-3.5743510000000001</v>
      </c>
      <c r="DD851" s="861">
        <v>-9.1548429999999996</v>
      </c>
      <c r="DE851" s="861">
        <v>-5.9762659999999999</v>
      </c>
      <c r="DF851" s="861">
        <v>-9.9515820000000001</v>
      </c>
      <c r="DG851" s="861">
        <v>-4.9650619999999996</v>
      </c>
      <c r="DH851" s="861">
        <v>-5.5473309999999998</v>
      </c>
      <c r="DI851" s="861">
        <v>-3.8815940000000002</v>
      </c>
      <c r="DJ851" s="861">
        <v>-6.4931409999999996</v>
      </c>
      <c r="DK851" s="861">
        <v>-5.2235290000000001</v>
      </c>
      <c r="DL851" s="861">
        <v>-9.4716100000000001</v>
      </c>
      <c r="DM851" s="861">
        <v>-7.4977489999999998</v>
      </c>
      <c r="DN851" s="861">
        <v>-10.041219</v>
      </c>
      <c r="DO851" s="861">
        <v>-6.0900179999999997</v>
      </c>
      <c r="DP851" s="861">
        <v>-6.1781779999999999</v>
      </c>
      <c r="DQ851" s="861">
        <v>-4.710432</v>
      </c>
      <c r="DR851" s="861">
        <v>-6.8909099999999999</v>
      </c>
      <c r="DS851" s="861">
        <v>-6.1870459999999996</v>
      </c>
      <c r="DT851" s="861">
        <v>-9.0853439999999992</v>
      </c>
      <c r="DU851" s="861">
        <v>-8.6997809999999998</v>
      </c>
      <c r="DV851" s="861">
        <v>-10.17475</v>
      </c>
      <c r="DW851" s="861">
        <v>-6.4821600000000004</v>
      </c>
      <c r="DX851" s="861">
        <v>11.981655</v>
      </c>
      <c r="DY851" s="861">
        <v>6.7252660000000004</v>
      </c>
      <c r="DZ851" s="861">
        <v>159.54441199999999</v>
      </c>
      <c r="EA851" s="861">
        <v>147.46176399999999</v>
      </c>
      <c r="EB851" s="861">
        <v>121.64</v>
      </c>
      <c r="EC851" s="861">
        <v>1.2430000000000001</v>
      </c>
      <c r="ED851" s="861">
        <v>134.19999999999999</v>
      </c>
      <c r="EE851" s="861">
        <v>121.95</v>
      </c>
      <c r="EF851" s="861">
        <v>5.3460000000000001</v>
      </c>
      <c r="EG851" s="861">
        <v>640.1</v>
      </c>
      <c r="EH851" s="861">
        <v>121.94</v>
      </c>
      <c r="EI851" s="861">
        <v>4.74</v>
      </c>
      <c r="EJ851" s="861">
        <v>564.6</v>
      </c>
      <c r="EK851" s="861">
        <v>11.317603999999999</v>
      </c>
      <c r="EL851" s="861">
        <v>3.6012559999999998</v>
      </c>
      <c r="EM851" s="861">
        <v>-18.231290000000001</v>
      </c>
      <c r="EN851" s="861">
        <v>-28.315961000000001</v>
      </c>
      <c r="EO851" s="861">
        <v>93.854087000000007</v>
      </c>
      <c r="EP851" s="861">
        <v>88.490628999999998</v>
      </c>
      <c r="EQ851" s="861">
        <v>-5.8099590000000001</v>
      </c>
      <c r="ER851" s="861">
        <v>1901.708603</v>
      </c>
      <c r="ES851" s="861">
        <v>4516.9132040000004</v>
      </c>
      <c r="ET851" s="861">
        <v>3908.2677659999999</v>
      </c>
      <c r="EU851" s="861"/>
      <c r="EV851" s="861"/>
      <c r="EW851" s="861"/>
      <c r="EX851" s="861"/>
      <c r="EY851" s="861"/>
      <c r="EZ851" s="861"/>
      <c r="FA851" s="861"/>
      <c r="FB851" s="861"/>
      <c r="FC851" s="861"/>
      <c r="FD851" s="861"/>
    </row>
    <row r="852" spans="1:160" x14ac:dyDescent="0.25">
      <c r="A852" s="837">
        <v>46146</v>
      </c>
      <c r="B852" s="836">
        <v>0.66730324074074077</v>
      </c>
      <c r="C852" s="861">
        <v>48060</v>
      </c>
      <c r="D852" s="861">
        <v>0</v>
      </c>
      <c r="E852" s="861">
        <v>0</v>
      </c>
      <c r="F852" s="861">
        <v>74.782509000000005</v>
      </c>
      <c r="G852" s="861">
        <v>71.255262999999999</v>
      </c>
      <c r="H852" s="861">
        <v>64.894435000000001</v>
      </c>
      <c r="I852" s="861">
        <v>73.510166999999996</v>
      </c>
      <c r="J852" s="861">
        <v>70.841016999999994</v>
      </c>
      <c r="K852" s="861">
        <v>71.002726999999993</v>
      </c>
      <c r="L852" s="861">
        <v>73.516475999999997</v>
      </c>
      <c r="M852" s="861">
        <v>74.420246000000006</v>
      </c>
      <c r="N852" s="861">
        <v>-4.7418610000000001</v>
      </c>
      <c r="O852" s="861">
        <v>-9.3922439999999998</v>
      </c>
      <c r="P852" s="861">
        <v>-8.7024670000000004</v>
      </c>
      <c r="Q852" s="861">
        <v>18.356719999999999</v>
      </c>
      <c r="R852" s="861">
        <v>-0.97746100000000002</v>
      </c>
      <c r="S852" s="861">
        <v>-4.4326210000000001</v>
      </c>
      <c r="T852" s="861">
        <v>81.091109000000003</v>
      </c>
      <c r="U852" s="861">
        <v>73.243801000000005</v>
      </c>
      <c r="V852" s="861">
        <v>92.758240000000001</v>
      </c>
      <c r="W852" s="861">
        <v>91.770302999999998</v>
      </c>
      <c r="X852" s="861">
        <v>9.7813770000000009</v>
      </c>
      <c r="Y852" s="861">
        <v>4.3526899999999999</v>
      </c>
      <c r="Z852" s="861">
        <v>-8.1844260000000002</v>
      </c>
      <c r="AA852" s="861">
        <v>-8.1998689999999996</v>
      </c>
      <c r="AB852" s="861">
        <v>-7.816522</v>
      </c>
      <c r="AC852" s="861">
        <v>-12.008699</v>
      </c>
      <c r="AD852" s="861">
        <v>-15.652008</v>
      </c>
      <c r="AE852" s="861">
        <v>103.900262</v>
      </c>
      <c r="AF852" s="861">
        <v>96.967774000000006</v>
      </c>
      <c r="AG852" s="861">
        <v>87.870889000000005</v>
      </c>
      <c r="AH852" s="861">
        <v>108.032083</v>
      </c>
      <c r="AI852" s="861">
        <v>88.960341</v>
      </c>
      <c r="AJ852" s="861">
        <v>78.523123999999996</v>
      </c>
      <c r="AK852" s="861">
        <v>-7.7041599999999999</v>
      </c>
      <c r="AL852" s="861">
        <v>-11.881144000000001</v>
      </c>
      <c r="AM852" s="861">
        <v>-7.0626009999999999</v>
      </c>
      <c r="AN852" s="861">
        <v>91.974082999999993</v>
      </c>
      <c r="AO852" s="861">
        <v>91.118864000000002</v>
      </c>
      <c r="AP852" s="861">
        <v>90.278488999999993</v>
      </c>
      <c r="AQ852" s="861">
        <v>87.715881999999993</v>
      </c>
      <c r="AR852" s="861">
        <v>73.645644000000004</v>
      </c>
      <c r="AS852" s="861">
        <v>64.441198999999997</v>
      </c>
      <c r="AT852" s="861">
        <v>76.843517000000006</v>
      </c>
      <c r="AU852" s="861">
        <v>75.115341999999998</v>
      </c>
      <c r="AV852" s="861">
        <v>73.688308000000006</v>
      </c>
      <c r="AW852" s="861">
        <v>72.868380999999999</v>
      </c>
      <c r="AX852" s="861">
        <v>87.440337</v>
      </c>
      <c r="AY852" s="861">
        <v>85.603149999999999</v>
      </c>
      <c r="AZ852" s="861">
        <v>-2.5236450000000001</v>
      </c>
      <c r="BA852" s="861">
        <v>-2.4192909999999999</v>
      </c>
      <c r="BB852" s="861">
        <v>-16.824674999999999</v>
      </c>
      <c r="BC852" s="861">
        <v>-14.873647</v>
      </c>
      <c r="BD852" s="861">
        <v>-15.721240999999999</v>
      </c>
      <c r="BE852" s="861">
        <v>-11.789225</v>
      </c>
      <c r="BF852" s="861">
        <v>31.457170000000001</v>
      </c>
      <c r="BG852" s="861">
        <v>140.19318699999999</v>
      </c>
      <c r="BH852" s="861">
        <v>108.35008500000001</v>
      </c>
      <c r="BI852" s="861">
        <v>50.718156</v>
      </c>
      <c r="BJ852" s="861">
        <v>128.34097700000001</v>
      </c>
      <c r="BK852" s="861">
        <v>83.767155000000002</v>
      </c>
      <c r="BL852" s="861">
        <v>73.625691000000003</v>
      </c>
      <c r="BM852" s="861">
        <v>-24.447581</v>
      </c>
      <c r="BN852" s="861">
        <v>-16.863515</v>
      </c>
      <c r="BO852" s="861">
        <v>-21.934573</v>
      </c>
      <c r="BP852" s="861">
        <v>-18.060205</v>
      </c>
      <c r="BQ852" s="861">
        <v>84.107487000000006</v>
      </c>
      <c r="BR852" s="861">
        <v>87.637587999999994</v>
      </c>
      <c r="BS852" s="861">
        <v>83.794604000000007</v>
      </c>
      <c r="BT852" s="861">
        <v>61.513243000000003</v>
      </c>
      <c r="BU852" s="861">
        <v>63.877372000000001</v>
      </c>
      <c r="BV852" s="861">
        <v>62.281087999999997</v>
      </c>
      <c r="BW852" s="861">
        <v>65.424048999999997</v>
      </c>
      <c r="BX852" s="861">
        <v>-14.451604</v>
      </c>
      <c r="BY852" s="861">
        <v>-14.873321000000001</v>
      </c>
      <c r="BZ852" s="861">
        <v>-19.196027000000001</v>
      </c>
      <c r="CA852" s="861">
        <v>-22.823029999999999</v>
      </c>
      <c r="CB852" s="861">
        <v>-5.5768820000000003</v>
      </c>
      <c r="CC852" s="861">
        <v>0.123598</v>
      </c>
      <c r="CD852" s="861">
        <v>-6.4471449999999999</v>
      </c>
      <c r="CE852" s="861">
        <v>0.16886699999999999</v>
      </c>
      <c r="CF852" s="861">
        <v>-8.9595470000000006</v>
      </c>
      <c r="CG852" s="861">
        <v>0.29270200000000002</v>
      </c>
      <c r="CH852" s="861">
        <v>-9.7913049999999995</v>
      </c>
      <c r="CI852" s="861">
        <v>-2.8284410000000002</v>
      </c>
      <c r="CJ852" s="861">
        <v>-5.8435180000000004</v>
      </c>
      <c r="CK852" s="861">
        <v>-1.029512</v>
      </c>
      <c r="CL852" s="861">
        <v>-6.4975490000000002</v>
      </c>
      <c r="CM852" s="861">
        <v>-9.5399999999999999E-2</v>
      </c>
      <c r="CN852" s="861">
        <v>-8.4841630000000006</v>
      </c>
      <c r="CO852" s="861">
        <v>-2.9741379999999999</v>
      </c>
      <c r="CP852" s="861">
        <v>-9.6051699999999993</v>
      </c>
      <c r="CQ852" s="861">
        <v>-3.6852809999999998</v>
      </c>
      <c r="CR852" s="861">
        <v>-5.7265899999999998</v>
      </c>
      <c r="CS852" s="861">
        <v>-2.4481169999999999</v>
      </c>
      <c r="CT852" s="861">
        <v>-6.3509570000000002</v>
      </c>
      <c r="CU852" s="861">
        <v>-3.8873220000000002</v>
      </c>
      <c r="CV852" s="861">
        <v>-9.3480779999999992</v>
      </c>
      <c r="CW852" s="861">
        <v>-4.3253320000000004</v>
      </c>
      <c r="CX852" s="861">
        <v>-9.6907569999999996</v>
      </c>
      <c r="CY852" s="861">
        <v>-3.865354</v>
      </c>
      <c r="CZ852" s="861">
        <v>-5.4336640000000003</v>
      </c>
      <c r="DA852" s="861">
        <v>-3.0204759999999999</v>
      </c>
      <c r="DB852" s="861">
        <v>-6.5445549999999999</v>
      </c>
      <c r="DC852" s="861">
        <v>-3.5503390000000001</v>
      </c>
      <c r="DD852" s="861">
        <v>-9.1207329999999995</v>
      </c>
      <c r="DE852" s="861">
        <v>-5.9637770000000003</v>
      </c>
      <c r="DF852" s="861">
        <v>-9.9753930000000004</v>
      </c>
      <c r="DG852" s="861">
        <v>-4.9374710000000004</v>
      </c>
      <c r="DH852" s="861">
        <v>-5.520181</v>
      </c>
      <c r="DI852" s="861">
        <v>-3.8952550000000001</v>
      </c>
      <c r="DJ852" s="861">
        <v>-6.4877209999999996</v>
      </c>
      <c r="DK852" s="861">
        <v>-5.2162569999999997</v>
      </c>
      <c r="DL852" s="861">
        <v>-9.4781209999999998</v>
      </c>
      <c r="DM852" s="861">
        <v>-7.5061099999999996</v>
      </c>
      <c r="DN852" s="861">
        <v>-10.019038</v>
      </c>
      <c r="DO852" s="861">
        <v>-6.0721720000000001</v>
      </c>
      <c r="DP852" s="861">
        <v>-6.1421380000000001</v>
      </c>
      <c r="DQ852" s="861">
        <v>-4.6999089999999999</v>
      </c>
      <c r="DR852" s="861">
        <v>-6.8929590000000003</v>
      </c>
      <c r="DS852" s="861">
        <v>-6.1531739999999999</v>
      </c>
      <c r="DT852" s="861">
        <v>-9.0674829999999993</v>
      </c>
      <c r="DU852" s="861">
        <v>-8.6927029999999998</v>
      </c>
      <c r="DV852" s="861">
        <v>-10.176204</v>
      </c>
      <c r="DW852" s="861">
        <v>-6.4663370000000002</v>
      </c>
      <c r="DX852" s="861">
        <v>12.275364</v>
      </c>
      <c r="DY852" s="861">
        <v>6.6010359999999997</v>
      </c>
      <c r="DZ852" s="861">
        <v>160.059415</v>
      </c>
      <c r="EA852" s="861">
        <v>147.65938600000001</v>
      </c>
      <c r="EB852" s="861">
        <v>121.34</v>
      </c>
      <c r="EC852" s="861">
        <v>3.2759999999999998</v>
      </c>
      <c r="ED852" s="861">
        <v>390.9</v>
      </c>
      <c r="EE852" s="861">
        <v>121.2</v>
      </c>
      <c r="EF852" s="861">
        <v>5.3410000000000002</v>
      </c>
      <c r="EG852" s="861">
        <v>638.20000000000005</v>
      </c>
      <c r="EH852" s="861">
        <v>121.31</v>
      </c>
      <c r="EI852" s="861">
        <v>4.7380000000000004</v>
      </c>
      <c r="EJ852" s="861">
        <v>562.5</v>
      </c>
      <c r="EK852" s="861">
        <v>10.652392000000001</v>
      </c>
      <c r="EL852" s="861">
        <v>6.6420659999999998</v>
      </c>
      <c r="EM852" s="861">
        <v>-17.714993</v>
      </c>
      <c r="EN852" s="861">
        <v>-28.576639</v>
      </c>
      <c r="EO852" s="861">
        <v>94.076558000000006</v>
      </c>
      <c r="EP852" s="861">
        <v>88.580672000000007</v>
      </c>
      <c r="EQ852" s="861">
        <v>-5.7897410000000002</v>
      </c>
      <c r="ER852" s="861">
        <v>1907.868215</v>
      </c>
      <c r="ES852" s="861">
        <v>4527.5564629999999</v>
      </c>
      <c r="ET852" s="861">
        <v>3917.6667870000001</v>
      </c>
      <c r="EU852" s="861"/>
      <c r="EV852" s="861"/>
      <c r="EW852" s="861"/>
      <c r="EX852" s="861"/>
      <c r="EY852" s="861"/>
      <c r="EZ852" s="861"/>
      <c r="FA852" s="861"/>
      <c r="FB852" s="861"/>
      <c r="FC852" s="861"/>
      <c r="FD852" s="861"/>
    </row>
    <row r="853" spans="1:160" x14ac:dyDescent="0.25">
      <c r="A853" s="837">
        <v>46146</v>
      </c>
      <c r="B853" s="836">
        <v>0.66799768518518521</v>
      </c>
      <c r="C853" s="861">
        <v>48120</v>
      </c>
      <c r="D853" s="861">
        <v>0</v>
      </c>
      <c r="E853" s="861">
        <v>0</v>
      </c>
      <c r="F853" s="861">
        <v>74.815928</v>
      </c>
      <c r="G853" s="861">
        <v>71.222634999999997</v>
      </c>
      <c r="H853" s="861">
        <v>64.816242000000003</v>
      </c>
      <c r="I853" s="861">
        <v>73.524961000000005</v>
      </c>
      <c r="J853" s="861">
        <v>70.886842999999999</v>
      </c>
      <c r="K853" s="861">
        <v>70.999315999999993</v>
      </c>
      <c r="L853" s="861">
        <v>73.546512000000007</v>
      </c>
      <c r="M853" s="861">
        <v>74.389804999999996</v>
      </c>
      <c r="N853" s="861">
        <v>-2.574014</v>
      </c>
      <c r="O853" s="861">
        <v>-7.20296</v>
      </c>
      <c r="P853" s="861">
        <v>-7.2716479999999999</v>
      </c>
      <c r="Q853" s="861">
        <v>0.43039100000000002</v>
      </c>
      <c r="R853" s="861">
        <v>2.883575</v>
      </c>
      <c r="S853" s="861">
        <v>2.165111</v>
      </c>
      <c r="T853" s="861">
        <v>82.039861999999999</v>
      </c>
      <c r="U853" s="861">
        <v>73.264273000000003</v>
      </c>
      <c r="V853" s="861">
        <v>96.296975000000003</v>
      </c>
      <c r="W853" s="861">
        <v>95.350132000000002</v>
      </c>
      <c r="X853" s="861">
        <v>3.0188649999999999</v>
      </c>
      <c r="Y853" s="861">
        <v>3.5038369999999999</v>
      </c>
      <c r="Z853" s="861">
        <v>-2.2842220000000002</v>
      </c>
      <c r="AA853" s="861">
        <v>-2.688199</v>
      </c>
      <c r="AB853" s="861">
        <v>-1.9430689999999999</v>
      </c>
      <c r="AC853" s="861">
        <v>-6.5030270000000003</v>
      </c>
      <c r="AD853" s="861">
        <v>-9.7245109999999997</v>
      </c>
      <c r="AE853" s="861">
        <v>108.116801</v>
      </c>
      <c r="AF853" s="861">
        <v>97.575010000000006</v>
      </c>
      <c r="AG853" s="861">
        <v>88.311841999999999</v>
      </c>
      <c r="AH853" s="861">
        <v>110.730102</v>
      </c>
      <c r="AI853" s="861">
        <v>91.087853999999993</v>
      </c>
      <c r="AJ853" s="861">
        <v>83.176563999999999</v>
      </c>
      <c r="AK853" s="861">
        <v>-2.7132559999999999</v>
      </c>
      <c r="AL853" s="861">
        <v>-5.7623959999999999</v>
      </c>
      <c r="AM853" s="861">
        <v>-1.5739289999999999</v>
      </c>
      <c r="AN853" s="861">
        <v>93.895572000000001</v>
      </c>
      <c r="AO853" s="861">
        <v>94.649398000000005</v>
      </c>
      <c r="AP853" s="861">
        <v>91.396068999999997</v>
      </c>
      <c r="AQ853" s="861">
        <v>88.357747000000003</v>
      </c>
      <c r="AR853" s="861">
        <v>73.650565999999998</v>
      </c>
      <c r="AS853" s="861">
        <v>64.439760000000007</v>
      </c>
      <c r="AT853" s="861">
        <v>76.810326000000003</v>
      </c>
      <c r="AU853" s="861">
        <v>75.110382000000001</v>
      </c>
      <c r="AV853" s="861">
        <v>73.870733000000001</v>
      </c>
      <c r="AW853" s="861">
        <v>73.293778000000003</v>
      </c>
      <c r="AX853" s="861">
        <v>90.986137999999997</v>
      </c>
      <c r="AY853" s="861">
        <v>88.659715000000006</v>
      </c>
      <c r="AZ853" s="861">
        <v>2.1217000000000001</v>
      </c>
      <c r="BA853" s="861">
        <v>1.025164</v>
      </c>
      <c r="BB853" s="861">
        <v>-10.728636</v>
      </c>
      <c r="BC853" s="861">
        <v>-8.966825</v>
      </c>
      <c r="BD853" s="861">
        <v>-10.201221</v>
      </c>
      <c r="BE853" s="861">
        <v>-5.834695</v>
      </c>
      <c r="BF853" s="861">
        <v>31.213812999999998</v>
      </c>
      <c r="BG853" s="861">
        <v>141.68131</v>
      </c>
      <c r="BH853" s="861">
        <v>109.17686</v>
      </c>
      <c r="BI853" s="861">
        <v>51.694308999999997</v>
      </c>
      <c r="BJ853" s="861">
        <v>130.86735200000001</v>
      </c>
      <c r="BK853" s="861">
        <v>79.540875999999997</v>
      </c>
      <c r="BL853" s="861">
        <v>70.35812</v>
      </c>
      <c r="BM853" s="861">
        <v>-20.850097000000002</v>
      </c>
      <c r="BN853" s="861">
        <v>-12.064678000000001</v>
      </c>
      <c r="BO853" s="861">
        <v>-14.519674999999999</v>
      </c>
      <c r="BP853" s="861">
        <v>-13.550973000000001</v>
      </c>
      <c r="BQ853" s="861">
        <v>81.545252000000005</v>
      </c>
      <c r="BR853" s="861">
        <v>87.815991999999994</v>
      </c>
      <c r="BS853" s="861">
        <v>83.970872</v>
      </c>
      <c r="BT853" s="861">
        <v>61.631974999999997</v>
      </c>
      <c r="BU853" s="861">
        <v>63.857616999999998</v>
      </c>
      <c r="BV853" s="861">
        <v>62.22184</v>
      </c>
      <c r="BW853" s="861">
        <v>65.446196999999998</v>
      </c>
      <c r="BX853" s="861">
        <v>-2.7478359999999999</v>
      </c>
      <c r="BY853" s="861">
        <v>-8.718</v>
      </c>
      <c r="BZ853" s="861">
        <v>-11.838955</v>
      </c>
      <c r="CA853" s="861">
        <v>-16.971679000000002</v>
      </c>
      <c r="CB853" s="861">
        <v>-5.5748110000000004</v>
      </c>
      <c r="CC853" s="861">
        <v>0.21592900000000001</v>
      </c>
      <c r="CD853" s="861">
        <v>-6.4579300000000002</v>
      </c>
      <c r="CE853" s="861">
        <v>0.251031</v>
      </c>
      <c r="CF853" s="861">
        <v>-8.9703309999999998</v>
      </c>
      <c r="CG853" s="861">
        <v>0.37674200000000002</v>
      </c>
      <c r="CH853" s="861">
        <v>-9.8356670000000008</v>
      </c>
      <c r="CI853" s="861">
        <v>-2.7498140000000002</v>
      </c>
      <c r="CJ853" s="861">
        <v>-5.7864310000000003</v>
      </c>
      <c r="CK853" s="861">
        <v>-0.98097500000000004</v>
      </c>
      <c r="CL853" s="861">
        <v>-6.4789320000000004</v>
      </c>
      <c r="CM853" s="861">
        <v>-4.9243000000000002E-2</v>
      </c>
      <c r="CN853" s="861">
        <v>-8.4865119999999994</v>
      </c>
      <c r="CO853" s="861">
        <v>-2.8943150000000002</v>
      </c>
      <c r="CP853" s="861">
        <v>-9.6293520000000008</v>
      </c>
      <c r="CQ853" s="861">
        <v>-3.670671</v>
      </c>
      <c r="CR853" s="861">
        <v>-5.7198580000000003</v>
      </c>
      <c r="CS853" s="861">
        <v>-2.4251870000000002</v>
      </c>
      <c r="CT853" s="861">
        <v>-6.356541</v>
      </c>
      <c r="CU853" s="861">
        <v>-3.7957429999999999</v>
      </c>
      <c r="CV853" s="861">
        <v>-9.3518129999999999</v>
      </c>
      <c r="CW853" s="861">
        <v>-4.252294</v>
      </c>
      <c r="CX853" s="861">
        <v>-9.6730549999999997</v>
      </c>
      <c r="CY853" s="861">
        <v>-3.8529270000000002</v>
      </c>
      <c r="CZ853" s="861">
        <v>-5.418876</v>
      </c>
      <c r="DA853" s="861">
        <v>-3.0147599999999999</v>
      </c>
      <c r="DB853" s="861">
        <v>-6.5229379999999999</v>
      </c>
      <c r="DC853" s="861">
        <v>-3.5255709999999998</v>
      </c>
      <c r="DD853" s="861">
        <v>-9.1362070000000006</v>
      </c>
      <c r="DE853" s="861">
        <v>-5.9586550000000003</v>
      </c>
      <c r="DF853" s="861">
        <v>-9.9658660000000001</v>
      </c>
      <c r="DG853" s="861">
        <v>-4.9284840000000001</v>
      </c>
      <c r="DH853" s="861">
        <v>-5.5349519999999997</v>
      </c>
      <c r="DI853" s="861">
        <v>-3.8554400000000002</v>
      </c>
      <c r="DJ853" s="861">
        <v>-6.5018820000000002</v>
      </c>
      <c r="DK853" s="861">
        <v>-5.2164159999999997</v>
      </c>
      <c r="DL853" s="861">
        <v>-9.4910510000000006</v>
      </c>
      <c r="DM853" s="861">
        <v>-7.5045080000000004</v>
      </c>
      <c r="DN853" s="861">
        <v>-10.047526</v>
      </c>
      <c r="DO853" s="861">
        <v>-6.0655020000000004</v>
      </c>
      <c r="DP853" s="861">
        <v>-6.1615890000000002</v>
      </c>
      <c r="DQ853" s="861">
        <v>-4.688898</v>
      </c>
      <c r="DR853" s="861">
        <v>-6.9080630000000003</v>
      </c>
      <c r="DS853" s="861">
        <v>-6.1421380000000001</v>
      </c>
      <c r="DT853" s="861">
        <v>-9.1141459999999999</v>
      </c>
      <c r="DU853" s="861">
        <v>-8.6803260000000009</v>
      </c>
      <c r="DV853" s="861">
        <v>-10.198667</v>
      </c>
      <c r="DW853" s="861">
        <v>-6.473268</v>
      </c>
      <c r="DX853" s="861">
        <v>15.075882</v>
      </c>
      <c r="DY853" s="861">
        <v>7.9733479999999997</v>
      </c>
      <c r="DZ853" s="861">
        <v>168.85345699999999</v>
      </c>
      <c r="EA853" s="861">
        <v>155.871149</v>
      </c>
      <c r="EB853" s="861">
        <v>121.73</v>
      </c>
      <c r="EC853" s="861">
        <v>1.2430000000000001</v>
      </c>
      <c r="ED853" s="861">
        <v>134</v>
      </c>
      <c r="EE853" s="861">
        <v>121.78</v>
      </c>
      <c r="EF853" s="861">
        <v>5.6849999999999996</v>
      </c>
      <c r="EG853" s="861">
        <v>684.1</v>
      </c>
      <c r="EH853" s="861">
        <v>121.73</v>
      </c>
      <c r="EI853" s="861">
        <v>4.9169999999999998</v>
      </c>
      <c r="EJ853" s="861">
        <v>583.79999999999995</v>
      </c>
      <c r="EK853" s="861">
        <v>11.424246999999999</v>
      </c>
      <c r="EL853" s="861">
        <v>11.240722</v>
      </c>
      <c r="EM853" s="861">
        <v>-12.998176000000001</v>
      </c>
      <c r="EN853" s="861">
        <v>-25.760397000000001</v>
      </c>
      <c r="EO853" s="861">
        <v>97.803307000000004</v>
      </c>
      <c r="EP853" s="861">
        <v>92.253174999999999</v>
      </c>
      <c r="EQ853" s="861">
        <v>-5.7750919999999999</v>
      </c>
      <c r="ER853" s="861">
        <v>1912.5955289999999</v>
      </c>
      <c r="ES853" s="861">
        <v>4538.9726680000003</v>
      </c>
      <c r="ET853" s="861">
        <v>3927.4139890000001</v>
      </c>
      <c r="EU853" s="861"/>
      <c r="EV853" s="861"/>
      <c r="EW853" s="861"/>
      <c r="EX853" s="861"/>
      <c r="EY853" s="861"/>
      <c r="EZ853" s="861"/>
      <c r="FA853" s="861"/>
      <c r="FB853" s="861"/>
      <c r="FC853" s="861"/>
      <c r="FD853" s="861"/>
    </row>
    <row r="854" spans="1:160" x14ac:dyDescent="0.25">
      <c r="A854" s="837">
        <v>46146</v>
      </c>
      <c r="B854" s="836">
        <v>0.66869212962962965</v>
      </c>
      <c r="C854" s="861">
        <v>48180</v>
      </c>
      <c r="D854" s="861">
        <v>0</v>
      </c>
      <c r="E854" s="861">
        <v>0</v>
      </c>
      <c r="F854" s="861">
        <v>74.803410999999997</v>
      </c>
      <c r="G854" s="861">
        <v>71.210064000000003</v>
      </c>
      <c r="H854" s="861">
        <v>64.877536000000006</v>
      </c>
      <c r="I854" s="861">
        <v>73.495703000000006</v>
      </c>
      <c r="J854" s="861">
        <v>70.883810999999994</v>
      </c>
      <c r="K854" s="861">
        <v>71.023444999999995</v>
      </c>
      <c r="L854" s="861">
        <v>73.544666000000007</v>
      </c>
      <c r="M854" s="861">
        <v>74.420508999999996</v>
      </c>
      <c r="N854" s="861">
        <v>-2.7818239999999999</v>
      </c>
      <c r="O854" s="861">
        <v>-7.3075919999999996</v>
      </c>
      <c r="P854" s="861">
        <v>-7.3949860000000003</v>
      </c>
      <c r="Q854" s="861">
        <v>-1.9171279999999999</v>
      </c>
      <c r="R854" s="861">
        <v>-2.1488689999999999</v>
      </c>
      <c r="S854" s="861">
        <v>-2.6705920000000001</v>
      </c>
      <c r="T854" s="861">
        <v>81.565520000000006</v>
      </c>
      <c r="U854" s="861">
        <v>73.323142000000004</v>
      </c>
      <c r="V854" s="861">
        <v>94.844576000000004</v>
      </c>
      <c r="W854" s="861">
        <v>93.892041000000006</v>
      </c>
      <c r="X854" s="861">
        <v>0.41848600000000002</v>
      </c>
      <c r="Y854" s="861">
        <v>0.57764300000000002</v>
      </c>
      <c r="Z854" s="861">
        <v>-5.2348030000000003</v>
      </c>
      <c r="AA854" s="861">
        <v>-5.5632770000000002</v>
      </c>
      <c r="AB854" s="861">
        <v>-4.8952749999999998</v>
      </c>
      <c r="AC854" s="861">
        <v>-8.8179580000000009</v>
      </c>
      <c r="AD854" s="861">
        <v>-12.819153999999999</v>
      </c>
      <c r="AE854" s="861">
        <v>109.841516</v>
      </c>
      <c r="AF854" s="861">
        <v>98.412626000000003</v>
      </c>
      <c r="AG854" s="861">
        <v>89.604471000000004</v>
      </c>
      <c r="AH854" s="861">
        <v>114.970557</v>
      </c>
      <c r="AI854" s="861">
        <v>90.663672000000005</v>
      </c>
      <c r="AJ854" s="861">
        <v>82.584399000000005</v>
      </c>
      <c r="AK854" s="861">
        <v>-3.9661970000000002</v>
      </c>
      <c r="AL854" s="861">
        <v>-8.1776769999999992</v>
      </c>
      <c r="AM854" s="861">
        <v>-3.7024520000000001</v>
      </c>
      <c r="AN854" s="861">
        <v>94.123204999999999</v>
      </c>
      <c r="AO854" s="861">
        <v>93.089798000000002</v>
      </c>
      <c r="AP854" s="861">
        <v>92.389594000000002</v>
      </c>
      <c r="AQ854" s="861">
        <v>88.791629999999998</v>
      </c>
      <c r="AR854" s="861">
        <v>73.705091999999993</v>
      </c>
      <c r="AS854" s="861">
        <v>64.457674999999995</v>
      </c>
      <c r="AT854" s="861">
        <v>76.938844000000003</v>
      </c>
      <c r="AU854" s="861">
        <v>75.152583000000007</v>
      </c>
      <c r="AV854" s="861">
        <v>73.839400999999995</v>
      </c>
      <c r="AW854" s="861">
        <v>73.251103999999998</v>
      </c>
      <c r="AX854" s="861">
        <v>88.550853000000004</v>
      </c>
      <c r="AY854" s="861">
        <v>86.676839999999999</v>
      </c>
      <c r="AZ854" s="861">
        <v>-0.24230299999999999</v>
      </c>
      <c r="BA854" s="861">
        <v>-0.45772600000000002</v>
      </c>
      <c r="BB854" s="861">
        <v>-12.184041000000001</v>
      </c>
      <c r="BC854" s="861">
        <v>-10.536066</v>
      </c>
      <c r="BD854" s="861">
        <v>-11.206683999999999</v>
      </c>
      <c r="BE854" s="861">
        <v>-2.7123910000000002</v>
      </c>
      <c r="BF854" s="861">
        <v>33.137489000000002</v>
      </c>
      <c r="BG854" s="861">
        <v>141.55460500000001</v>
      </c>
      <c r="BH854" s="861">
        <v>109.365403</v>
      </c>
      <c r="BI854" s="861">
        <v>50.922139999999999</v>
      </c>
      <c r="BJ854" s="861">
        <v>131.17155500000001</v>
      </c>
      <c r="BK854" s="861">
        <v>84.928398000000001</v>
      </c>
      <c r="BL854" s="861">
        <v>75.825945000000004</v>
      </c>
      <c r="BM854" s="861">
        <v>-20.684661999999999</v>
      </c>
      <c r="BN854" s="861">
        <v>-13.018262</v>
      </c>
      <c r="BO854" s="861">
        <v>-8.9163910000000008</v>
      </c>
      <c r="BP854" s="861">
        <v>-13.925699</v>
      </c>
      <c r="BQ854" s="861">
        <v>84.555730999999994</v>
      </c>
      <c r="BR854" s="861">
        <v>87.956097</v>
      </c>
      <c r="BS854" s="861">
        <v>84.173871000000005</v>
      </c>
      <c r="BT854" s="861">
        <v>61.433973000000002</v>
      </c>
      <c r="BU854" s="861">
        <v>63.874107000000002</v>
      </c>
      <c r="BV854" s="861">
        <v>62.289394000000001</v>
      </c>
      <c r="BW854" s="861">
        <v>65.474189999999993</v>
      </c>
      <c r="BX854" s="861">
        <v>-11.294851</v>
      </c>
      <c r="BY854" s="861">
        <v>-11.781291</v>
      </c>
      <c r="BZ854" s="861">
        <v>-9.5629369999999998</v>
      </c>
      <c r="CA854" s="861">
        <v>-10.930080999999999</v>
      </c>
      <c r="CB854" s="861">
        <v>-5.5625010000000001</v>
      </c>
      <c r="CC854" s="861">
        <v>0.23086899999999999</v>
      </c>
      <c r="CD854" s="861">
        <v>-6.4699039999999997</v>
      </c>
      <c r="CE854" s="861">
        <v>0.27151199999999998</v>
      </c>
      <c r="CF854" s="861">
        <v>-8.9669290000000004</v>
      </c>
      <c r="CG854" s="861">
        <v>0.36254700000000001</v>
      </c>
      <c r="CH854" s="861">
        <v>-9.8523639999999997</v>
      </c>
      <c r="CI854" s="861">
        <v>-2.7417349999999998</v>
      </c>
      <c r="CJ854" s="861">
        <v>-5.8226040000000001</v>
      </c>
      <c r="CK854" s="861">
        <v>-0.95860500000000004</v>
      </c>
      <c r="CL854" s="861">
        <v>-6.4881060000000002</v>
      </c>
      <c r="CM854" s="861">
        <v>-5.2780000000000001E-2</v>
      </c>
      <c r="CN854" s="861">
        <v>-8.4990310000000004</v>
      </c>
      <c r="CO854" s="861">
        <v>-2.916007</v>
      </c>
      <c r="CP854" s="861">
        <v>-9.6214279999999999</v>
      </c>
      <c r="CQ854" s="861">
        <v>-3.6270440000000002</v>
      </c>
      <c r="CR854" s="861">
        <v>-5.7171110000000001</v>
      </c>
      <c r="CS854" s="861">
        <v>-2.424309</v>
      </c>
      <c r="CT854" s="861">
        <v>-6.3635510000000002</v>
      </c>
      <c r="CU854" s="861">
        <v>-3.8050489999999999</v>
      </c>
      <c r="CV854" s="861">
        <v>-9.3522929999999995</v>
      </c>
      <c r="CW854" s="861">
        <v>-4.2634670000000003</v>
      </c>
      <c r="CX854" s="861">
        <v>-9.7166890000000006</v>
      </c>
      <c r="CY854" s="861">
        <v>-3.8375979999999998</v>
      </c>
      <c r="CZ854" s="861">
        <v>-5.4146919999999996</v>
      </c>
      <c r="DA854" s="861">
        <v>-2.9778730000000002</v>
      </c>
      <c r="DB854" s="861">
        <v>-6.5535259999999997</v>
      </c>
      <c r="DC854" s="861">
        <v>-3.5360390000000002</v>
      </c>
      <c r="DD854" s="861">
        <v>-9.1450519999999997</v>
      </c>
      <c r="DE854" s="861">
        <v>-5.9306169999999998</v>
      </c>
      <c r="DF854" s="861">
        <v>-9.9765320000000006</v>
      </c>
      <c r="DG854" s="861">
        <v>-4.8985620000000001</v>
      </c>
      <c r="DH854" s="861">
        <v>-5.5287680000000003</v>
      </c>
      <c r="DI854" s="861">
        <v>-3.8373140000000001</v>
      </c>
      <c r="DJ854" s="861">
        <v>-6.4636129999999996</v>
      </c>
      <c r="DK854" s="861">
        <v>-5.1987180000000004</v>
      </c>
      <c r="DL854" s="861">
        <v>-9.4859399999999994</v>
      </c>
      <c r="DM854" s="861">
        <v>-7.4938029999999998</v>
      </c>
      <c r="DN854" s="861">
        <v>-10.050684</v>
      </c>
      <c r="DO854" s="861">
        <v>-6.0462530000000001</v>
      </c>
      <c r="DP854" s="861">
        <v>-6.1647280000000002</v>
      </c>
      <c r="DQ854" s="861">
        <v>-4.6581830000000002</v>
      </c>
      <c r="DR854" s="861">
        <v>-6.8842470000000002</v>
      </c>
      <c r="DS854" s="861">
        <v>-6.1500700000000004</v>
      </c>
      <c r="DT854" s="861">
        <v>-9.0879490000000001</v>
      </c>
      <c r="DU854" s="861">
        <v>-8.6508690000000001</v>
      </c>
      <c r="DV854" s="861">
        <v>-10.203029000000001</v>
      </c>
      <c r="DW854" s="861">
        <v>-6.4440020000000002</v>
      </c>
      <c r="DX854" s="861">
        <v>13.428476</v>
      </c>
      <c r="DY854" s="861">
        <v>8.5503169999999997</v>
      </c>
      <c r="DZ854" s="861">
        <v>164.331962</v>
      </c>
      <c r="EA854" s="861">
        <v>150.301863</v>
      </c>
      <c r="EB854" s="861">
        <v>121.74</v>
      </c>
      <c r="EC854" s="861">
        <v>1.2430000000000001</v>
      </c>
      <c r="ED854" s="861">
        <v>134.1</v>
      </c>
      <c r="EE854" s="861">
        <v>121.71</v>
      </c>
      <c r="EF854" s="861">
        <v>5.5330000000000004</v>
      </c>
      <c r="EG854" s="861">
        <v>657.7</v>
      </c>
      <c r="EH854" s="861">
        <v>121.71</v>
      </c>
      <c r="EI854" s="861">
        <v>4.9169999999999998</v>
      </c>
      <c r="EJ854" s="861">
        <v>585.5</v>
      </c>
      <c r="EK854" s="861">
        <v>12.026624999999999</v>
      </c>
      <c r="EL854" s="861">
        <v>15.699533000000001</v>
      </c>
      <c r="EM854" s="861">
        <v>-15.729077</v>
      </c>
      <c r="EN854" s="861">
        <v>-24.615924</v>
      </c>
      <c r="EO854" s="861">
        <v>95.903931999999998</v>
      </c>
      <c r="EP854" s="861">
        <v>89.777019999999993</v>
      </c>
      <c r="EQ854" s="861">
        <v>-5.7703170000000004</v>
      </c>
      <c r="ER854" s="861">
        <v>1914.830498</v>
      </c>
      <c r="ES854" s="861">
        <v>4550.1512069999999</v>
      </c>
      <c r="ET854" s="861">
        <v>3937.16248</v>
      </c>
      <c r="EU854" s="861"/>
      <c r="EV854" s="861"/>
      <c r="EW854" s="861"/>
      <c r="EX854" s="861"/>
      <c r="EY854" s="861"/>
      <c r="EZ854" s="861"/>
      <c r="FA854" s="861"/>
      <c r="FB854" s="861"/>
      <c r="FC854" s="861"/>
      <c r="FD854" s="861"/>
    </row>
    <row r="855" spans="1:160" x14ac:dyDescent="0.25">
      <c r="A855" s="837">
        <v>46146</v>
      </c>
      <c r="B855" s="836">
        <v>0.66938657407407398</v>
      </c>
      <c r="C855" s="861">
        <v>48240</v>
      </c>
      <c r="D855" s="861">
        <v>0</v>
      </c>
      <c r="E855" s="861">
        <v>0</v>
      </c>
      <c r="F855" s="861">
        <v>74.830034999999995</v>
      </c>
      <c r="G855" s="861">
        <v>71.207100999999994</v>
      </c>
      <c r="H855" s="861">
        <v>64.905758000000006</v>
      </c>
      <c r="I855" s="861">
        <v>73.491952999999995</v>
      </c>
      <c r="J855" s="861">
        <v>70.918673999999996</v>
      </c>
      <c r="K855" s="861">
        <v>71.012894000000003</v>
      </c>
      <c r="L855" s="861">
        <v>73.523453000000003</v>
      </c>
      <c r="M855" s="861">
        <v>74.412844000000007</v>
      </c>
      <c r="N855" s="861">
        <v>-3.0442809999999998</v>
      </c>
      <c r="O855" s="861">
        <v>-7.5298389999999999</v>
      </c>
      <c r="P855" s="861">
        <v>-7.5186200000000003</v>
      </c>
      <c r="Q855" s="861">
        <v>-2.0472519999999998</v>
      </c>
      <c r="R855" s="861">
        <v>-2.6806939999999999</v>
      </c>
      <c r="S855" s="861">
        <v>-3.340303</v>
      </c>
      <c r="T855" s="861">
        <v>81.401105000000001</v>
      </c>
      <c r="U855" s="861">
        <v>72.977204999999998</v>
      </c>
      <c r="V855" s="861">
        <v>94.036474999999996</v>
      </c>
      <c r="W855" s="861">
        <v>93.121537000000004</v>
      </c>
      <c r="X855" s="861">
        <v>-0.53361499999999995</v>
      </c>
      <c r="Y855" s="861">
        <v>-0.62496700000000005</v>
      </c>
      <c r="Z855" s="861">
        <v>-6.6840479999999998</v>
      </c>
      <c r="AA855" s="861">
        <v>-6.9726330000000001</v>
      </c>
      <c r="AB855" s="861">
        <v>-6.3122150000000001</v>
      </c>
      <c r="AC855" s="861">
        <v>-10.169032</v>
      </c>
      <c r="AD855" s="861">
        <v>-14.067603999999999</v>
      </c>
      <c r="AE855" s="861">
        <v>107.660025</v>
      </c>
      <c r="AF855" s="861">
        <v>98.796271000000004</v>
      </c>
      <c r="AG855" s="861">
        <v>90.362598000000006</v>
      </c>
      <c r="AH855" s="861">
        <v>112.558756</v>
      </c>
      <c r="AI855" s="861">
        <v>90.130855999999994</v>
      </c>
      <c r="AJ855" s="861">
        <v>81.762516000000005</v>
      </c>
      <c r="AK855" s="861">
        <v>-5.1616210000000002</v>
      </c>
      <c r="AL855" s="861">
        <v>-9.3908570000000005</v>
      </c>
      <c r="AM855" s="861">
        <v>-4.6474029999999997</v>
      </c>
      <c r="AN855" s="861">
        <v>93.723556000000002</v>
      </c>
      <c r="AO855" s="861">
        <v>92.314001000000005</v>
      </c>
      <c r="AP855" s="861">
        <v>91.971529000000004</v>
      </c>
      <c r="AQ855" s="861">
        <v>88.788892000000004</v>
      </c>
      <c r="AR855" s="861">
        <v>73.833978999999999</v>
      </c>
      <c r="AS855" s="861">
        <v>64.436154000000002</v>
      </c>
      <c r="AT855" s="861">
        <v>76.927891000000002</v>
      </c>
      <c r="AU855" s="861">
        <v>75.191862999999998</v>
      </c>
      <c r="AV855" s="861">
        <v>73.865629999999996</v>
      </c>
      <c r="AW855" s="861">
        <v>73.115092000000004</v>
      </c>
      <c r="AX855" s="861">
        <v>87.983784</v>
      </c>
      <c r="AY855" s="861">
        <v>86.183186000000006</v>
      </c>
      <c r="AZ855" s="861">
        <v>-1.0950169999999999</v>
      </c>
      <c r="BA855" s="861">
        <v>-0.96729399999999999</v>
      </c>
      <c r="BB855" s="861">
        <v>-13.649371</v>
      </c>
      <c r="BC855" s="861">
        <v>-11.778699</v>
      </c>
      <c r="BD855" s="861">
        <v>-12.377145000000001</v>
      </c>
      <c r="BE855" s="861">
        <v>-7.8418039999999998</v>
      </c>
      <c r="BF855" s="861">
        <v>30.19537</v>
      </c>
      <c r="BG855" s="861">
        <v>140.897187</v>
      </c>
      <c r="BH855" s="861">
        <v>109.39031199999999</v>
      </c>
      <c r="BI855" s="861">
        <v>50.728785999999999</v>
      </c>
      <c r="BJ855" s="861">
        <v>129.99092099999999</v>
      </c>
      <c r="BK855" s="861">
        <v>85.051698999999999</v>
      </c>
      <c r="BL855" s="861">
        <v>76.278756999999999</v>
      </c>
      <c r="BM855" s="861">
        <v>-21.222664000000002</v>
      </c>
      <c r="BN855" s="861">
        <v>-13.739013</v>
      </c>
      <c r="BO855" s="861">
        <v>-21.091899999999999</v>
      </c>
      <c r="BP855" s="861">
        <v>-14.463134999999999</v>
      </c>
      <c r="BQ855" s="861">
        <v>85.066209999999998</v>
      </c>
      <c r="BR855" s="861">
        <v>87.828748000000004</v>
      </c>
      <c r="BS855" s="861">
        <v>84.282926000000003</v>
      </c>
      <c r="BT855" s="861">
        <v>61.680748999999999</v>
      </c>
      <c r="BU855" s="861">
        <v>63.932960999999999</v>
      </c>
      <c r="BV855" s="861">
        <v>62.356507000000001</v>
      </c>
      <c r="BW855" s="861">
        <v>65.491067999999999</v>
      </c>
      <c r="BX855" s="861">
        <v>-12.904175</v>
      </c>
      <c r="BY855" s="861">
        <v>-13.156458000000001</v>
      </c>
      <c r="BZ855" s="861">
        <v>-18.108039999999999</v>
      </c>
      <c r="CA855" s="861">
        <v>-17.794853</v>
      </c>
      <c r="CB855" s="861">
        <v>-5.5783829999999996</v>
      </c>
      <c r="CC855" s="861">
        <v>0.286804</v>
      </c>
      <c r="CD855" s="861">
        <v>-6.4693849999999999</v>
      </c>
      <c r="CE855" s="861">
        <v>0.294655</v>
      </c>
      <c r="CF855" s="861">
        <v>-8.9855099999999997</v>
      </c>
      <c r="CG855" s="861">
        <v>0.39641399999999999</v>
      </c>
      <c r="CH855" s="861">
        <v>-9.8369169999999997</v>
      </c>
      <c r="CI855" s="861">
        <v>-2.7362030000000002</v>
      </c>
      <c r="CJ855" s="861">
        <v>-5.845485</v>
      </c>
      <c r="CK855" s="861">
        <v>-0.94976099999999997</v>
      </c>
      <c r="CL855" s="861">
        <v>-6.505789</v>
      </c>
      <c r="CM855" s="861">
        <v>-9.7579999999999993E-3</v>
      </c>
      <c r="CN855" s="861">
        <v>-8.5054250000000007</v>
      </c>
      <c r="CO855" s="861">
        <v>-2.8898570000000001</v>
      </c>
      <c r="CP855" s="861">
        <v>-9.6427320000000005</v>
      </c>
      <c r="CQ855" s="861">
        <v>-3.6249159999999998</v>
      </c>
      <c r="CR855" s="861">
        <v>-5.7331560000000001</v>
      </c>
      <c r="CS855" s="861">
        <v>-2.391578</v>
      </c>
      <c r="CT855" s="861">
        <v>-6.3589029999999998</v>
      </c>
      <c r="CU855" s="861">
        <v>-3.7688169999999999</v>
      </c>
      <c r="CV855" s="861">
        <v>-9.3368400000000005</v>
      </c>
      <c r="CW855" s="861">
        <v>-4.2151170000000002</v>
      </c>
      <c r="CX855" s="861">
        <v>-9.7226929999999996</v>
      </c>
      <c r="CY855" s="861">
        <v>-3.825421</v>
      </c>
      <c r="CZ855" s="861">
        <v>-5.4150650000000002</v>
      </c>
      <c r="DA855" s="861">
        <v>-2.971174</v>
      </c>
      <c r="DB855" s="861">
        <v>-6.5285859999999998</v>
      </c>
      <c r="DC855" s="861">
        <v>-3.503784</v>
      </c>
      <c r="DD855" s="861">
        <v>-9.1482060000000001</v>
      </c>
      <c r="DE855" s="861">
        <v>-5.9160360000000001</v>
      </c>
      <c r="DF855" s="861">
        <v>-10.016816</v>
      </c>
      <c r="DG855" s="861">
        <v>-4.8961579999999998</v>
      </c>
      <c r="DH855" s="861">
        <v>-5.5440709999999997</v>
      </c>
      <c r="DI855" s="861">
        <v>-3.8265739999999999</v>
      </c>
      <c r="DJ855" s="861">
        <v>-6.4910990000000002</v>
      </c>
      <c r="DK855" s="861">
        <v>-5.177708</v>
      </c>
      <c r="DL855" s="861">
        <v>-9.5110360000000007</v>
      </c>
      <c r="DM855" s="861">
        <v>-7.4636620000000002</v>
      </c>
      <c r="DN855" s="861">
        <v>-10.067973</v>
      </c>
      <c r="DO855" s="861">
        <v>-6.0387149999999998</v>
      </c>
      <c r="DP855" s="861">
        <v>-6.1683839999999996</v>
      </c>
      <c r="DQ855" s="861">
        <v>-4.6530139999999998</v>
      </c>
      <c r="DR855" s="861">
        <v>-6.9014759999999997</v>
      </c>
      <c r="DS855" s="861">
        <v>-6.1476870000000003</v>
      </c>
      <c r="DT855" s="861">
        <v>-9.1059999999999999</v>
      </c>
      <c r="DU855" s="861">
        <v>-8.6403409999999994</v>
      </c>
      <c r="DV855" s="861">
        <v>-10.189159999999999</v>
      </c>
      <c r="DW855" s="861">
        <v>-6.4558819999999999</v>
      </c>
      <c r="DX855" s="861">
        <v>12.775589</v>
      </c>
      <c r="DY855" s="861">
        <v>7.8195189999999997</v>
      </c>
      <c r="DZ855" s="861">
        <v>162.72891799999999</v>
      </c>
      <c r="EA855" s="861">
        <v>148.95330899999999</v>
      </c>
      <c r="EB855" s="861">
        <v>121.26</v>
      </c>
      <c r="EC855" s="861">
        <v>3.274</v>
      </c>
      <c r="ED855" s="861">
        <v>391.1</v>
      </c>
      <c r="EE855" s="861">
        <v>121.3</v>
      </c>
      <c r="EF855" s="861">
        <v>5.4329999999999998</v>
      </c>
      <c r="EG855" s="861">
        <v>651.5</v>
      </c>
      <c r="EH855" s="861">
        <v>121.29</v>
      </c>
      <c r="EI855" s="861">
        <v>4.8579999999999997</v>
      </c>
      <c r="EJ855" s="861">
        <v>580.29999999999995</v>
      </c>
      <c r="EK855" s="861">
        <v>12.198188999999999</v>
      </c>
      <c r="EL855" s="861">
        <v>4.9774570000000002</v>
      </c>
      <c r="EM855" s="861">
        <v>-16.845592</v>
      </c>
      <c r="EN855" s="861">
        <v>-26.069357</v>
      </c>
      <c r="EO855" s="861">
        <v>95.222092000000004</v>
      </c>
      <c r="EP855" s="861">
        <v>89.168248000000006</v>
      </c>
      <c r="EQ855" s="861">
        <v>-5.7652789999999996</v>
      </c>
      <c r="ER855" s="861">
        <v>1921.131807</v>
      </c>
      <c r="ES855" s="861">
        <v>4561.0421180000003</v>
      </c>
      <c r="ET855" s="861">
        <v>3946.8990159999998</v>
      </c>
      <c r="EU855" s="861"/>
      <c r="EV855" s="861"/>
      <c r="EW855" s="861"/>
      <c r="EX855" s="861"/>
      <c r="EY855" s="861"/>
      <c r="EZ855" s="861"/>
      <c r="FA855" s="861"/>
      <c r="FB855" s="861"/>
      <c r="FC855" s="861"/>
      <c r="FD855" s="861"/>
    </row>
    <row r="856" spans="1:160" x14ac:dyDescent="0.25">
      <c r="A856" s="837">
        <v>46146</v>
      </c>
      <c r="B856" s="836">
        <v>0.67008101851851853</v>
      </c>
      <c r="C856" s="861">
        <v>48300</v>
      </c>
      <c r="D856" s="861">
        <v>0</v>
      </c>
      <c r="E856" s="861">
        <v>0</v>
      </c>
      <c r="F856" s="861">
        <v>74.874053000000004</v>
      </c>
      <c r="G856" s="861">
        <v>71.208455000000001</v>
      </c>
      <c r="H856" s="861">
        <v>64.897289000000001</v>
      </c>
      <c r="I856" s="861">
        <v>73.478729000000001</v>
      </c>
      <c r="J856" s="861">
        <v>70.969922999999994</v>
      </c>
      <c r="K856" s="861">
        <v>70.999206999999998</v>
      </c>
      <c r="L856" s="861">
        <v>73.52825</v>
      </c>
      <c r="M856" s="861">
        <v>74.390161000000006</v>
      </c>
      <c r="N856" s="861">
        <v>-3.1791640000000001</v>
      </c>
      <c r="O856" s="861">
        <v>-7.8078329999999996</v>
      </c>
      <c r="P856" s="861">
        <v>-7.7292670000000001</v>
      </c>
      <c r="Q856" s="861">
        <v>-2.0936780000000002</v>
      </c>
      <c r="R856" s="861">
        <v>-2.7359819999999999</v>
      </c>
      <c r="S856" s="861">
        <v>-3.472753</v>
      </c>
      <c r="T856" s="861">
        <v>81.370756</v>
      </c>
      <c r="U856" s="861">
        <v>72.684839999999994</v>
      </c>
      <c r="V856" s="861">
        <v>93.602677</v>
      </c>
      <c r="W856" s="861">
        <v>92.578436999999994</v>
      </c>
      <c r="X856" s="861">
        <v>-1.133424</v>
      </c>
      <c r="Y856" s="861">
        <v>-1.255703</v>
      </c>
      <c r="Z856" s="861">
        <v>-7.4754750000000003</v>
      </c>
      <c r="AA856" s="861">
        <v>-7.7485189999999999</v>
      </c>
      <c r="AB856" s="861">
        <v>-7.038818</v>
      </c>
      <c r="AC856" s="861">
        <v>-10.780704</v>
      </c>
      <c r="AD856" s="861">
        <v>-14.575286</v>
      </c>
      <c r="AE856" s="861">
        <v>105.943259</v>
      </c>
      <c r="AF856" s="861">
        <v>98.560151000000005</v>
      </c>
      <c r="AG856" s="861">
        <v>90.256607000000002</v>
      </c>
      <c r="AH856" s="861">
        <v>110.62741</v>
      </c>
      <c r="AI856" s="861">
        <v>89.704792999999995</v>
      </c>
      <c r="AJ856" s="861">
        <v>81.132300000000001</v>
      </c>
      <c r="AK856" s="861">
        <v>-5.8355620000000004</v>
      </c>
      <c r="AL856" s="861">
        <v>-10.082497999999999</v>
      </c>
      <c r="AM856" s="861">
        <v>-5.1862380000000003</v>
      </c>
      <c r="AN856" s="861">
        <v>93.206952000000001</v>
      </c>
      <c r="AO856" s="861">
        <v>91.899561000000006</v>
      </c>
      <c r="AP856" s="861">
        <v>91.452081000000007</v>
      </c>
      <c r="AQ856" s="861">
        <v>88.631016000000002</v>
      </c>
      <c r="AR856" s="861">
        <v>73.850656999999998</v>
      </c>
      <c r="AS856" s="861">
        <v>64.465423999999999</v>
      </c>
      <c r="AT856" s="861">
        <v>76.960348999999994</v>
      </c>
      <c r="AU856" s="861">
        <v>75.143726000000001</v>
      </c>
      <c r="AV856" s="861">
        <v>73.744659999999996</v>
      </c>
      <c r="AW856" s="861">
        <v>73.069598999999997</v>
      </c>
      <c r="AX856" s="861">
        <v>88.149596000000003</v>
      </c>
      <c r="AY856" s="861">
        <v>86.235529</v>
      </c>
      <c r="AZ856" s="861">
        <v>-1.569623</v>
      </c>
      <c r="BA856" s="861">
        <v>-1.122374</v>
      </c>
      <c r="BB856" s="861">
        <v>-14.539273</v>
      </c>
      <c r="BC856" s="861">
        <v>-12.626382</v>
      </c>
      <c r="BD856" s="861">
        <v>-13.264313</v>
      </c>
      <c r="BE856" s="861">
        <v>-10.045007999999999</v>
      </c>
      <c r="BF856" s="861">
        <v>28.607482999999998</v>
      </c>
      <c r="BG856" s="861">
        <v>139.901183</v>
      </c>
      <c r="BH856" s="861">
        <v>109.199337</v>
      </c>
      <c r="BI856" s="861">
        <v>51.276491</v>
      </c>
      <c r="BJ856" s="861">
        <v>128.69187500000001</v>
      </c>
      <c r="BK856" s="861">
        <v>84.712357999999995</v>
      </c>
      <c r="BL856" s="861">
        <v>75.425659999999993</v>
      </c>
      <c r="BM856" s="861">
        <v>-22.374835999999998</v>
      </c>
      <c r="BN856" s="861">
        <v>-14.772478</v>
      </c>
      <c r="BO856" s="861">
        <v>-23.151074999999999</v>
      </c>
      <c r="BP856" s="861">
        <v>-15.507255000000001</v>
      </c>
      <c r="BQ856" s="861">
        <v>84.931619999999995</v>
      </c>
      <c r="BR856" s="861">
        <v>87.838662999999997</v>
      </c>
      <c r="BS856" s="861">
        <v>84.353050999999994</v>
      </c>
      <c r="BT856" s="861">
        <v>61.697839000000002</v>
      </c>
      <c r="BU856" s="861">
        <v>63.899085999999997</v>
      </c>
      <c r="BV856" s="861">
        <v>62.352155000000003</v>
      </c>
      <c r="BW856" s="861">
        <v>65.476907999999995</v>
      </c>
      <c r="BX856" s="861">
        <v>-13.477403000000001</v>
      </c>
      <c r="BY856" s="861">
        <v>-13.785622999999999</v>
      </c>
      <c r="BZ856" s="861">
        <v>-18.219657000000002</v>
      </c>
      <c r="CA856" s="861">
        <v>-20.759366</v>
      </c>
      <c r="CB856" s="861">
        <v>-5.5451930000000003</v>
      </c>
      <c r="CC856" s="861">
        <v>0.28175899999999998</v>
      </c>
      <c r="CD856" s="861">
        <v>-6.4371479999999996</v>
      </c>
      <c r="CE856" s="861">
        <v>0.31270100000000001</v>
      </c>
      <c r="CF856" s="861">
        <v>-8.9926150000000007</v>
      </c>
      <c r="CG856" s="861">
        <v>0.39264399999999999</v>
      </c>
      <c r="CH856" s="861">
        <v>-9.8339999999999996</v>
      </c>
      <c r="CI856" s="861">
        <v>-2.7263579999999998</v>
      </c>
      <c r="CJ856" s="861">
        <v>-5.8267340000000001</v>
      </c>
      <c r="CK856" s="861">
        <v>-0.92103900000000005</v>
      </c>
      <c r="CL856" s="861">
        <v>-6.4884849999999998</v>
      </c>
      <c r="CM856" s="861">
        <v>1.2917E-2</v>
      </c>
      <c r="CN856" s="861">
        <v>-8.4778789999999997</v>
      </c>
      <c r="CO856" s="861">
        <v>-2.9071060000000002</v>
      </c>
      <c r="CP856" s="861">
        <v>-9.656307</v>
      </c>
      <c r="CQ856" s="861">
        <v>-3.6606670000000001</v>
      </c>
      <c r="CR856" s="861">
        <v>-5.7140170000000001</v>
      </c>
      <c r="CS856" s="861">
        <v>-2.393869</v>
      </c>
      <c r="CT856" s="861">
        <v>-6.3487419999999997</v>
      </c>
      <c r="CU856" s="861">
        <v>-3.7823980000000001</v>
      </c>
      <c r="CV856" s="861">
        <v>-9.356166</v>
      </c>
      <c r="CW856" s="861">
        <v>-4.2352189999999998</v>
      </c>
      <c r="CX856" s="861">
        <v>-9.6878729999999997</v>
      </c>
      <c r="CY856" s="861">
        <v>-3.818343</v>
      </c>
      <c r="CZ856" s="861">
        <v>-5.3818780000000004</v>
      </c>
      <c r="DA856" s="861">
        <v>-2.9788079999999999</v>
      </c>
      <c r="DB856" s="861">
        <v>-6.5007900000000003</v>
      </c>
      <c r="DC856" s="861">
        <v>-3.5100310000000001</v>
      </c>
      <c r="DD856" s="861">
        <v>-9.1188389999999995</v>
      </c>
      <c r="DE856" s="861">
        <v>-5.9040699999999999</v>
      </c>
      <c r="DF856" s="861">
        <v>-9.9815229999999993</v>
      </c>
      <c r="DG856" s="861">
        <v>-4.9179449999999996</v>
      </c>
      <c r="DH856" s="861">
        <v>-5.5006370000000002</v>
      </c>
      <c r="DI856" s="861">
        <v>-3.815814</v>
      </c>
      <c r="DJ856" s="861">
        <v>-6.443892</v>
      </c>
      <c r="DK856" s="861">
        <v>-5.1892820000000004</v>
      </c>
      <c r="DL856" s="861">
        <v>-9.4975749999999994</v>
      </c>
      <c r="DM856" s="861">
        <v>-7.4656690000000001</v>
      </c>
      <c r="DN856" s="861">
        <v>-10.069755000000001</v>
      </c>
      <c r="DO856" s="861">
        <v>-6.040019</v>
      </c>
      <c r="DP856" s="861">
        <v>-6.114179</v>
      </c>
      <c r="DQ856" s="861">
        <v>-4.6487550000000004</v>
      </c>
      <c r="DR856" s="861">
        <v>-6.8463000000000003</v>
      </c>
      <c r="DS856" s="861">
        <v>-6.135955</v>
      </c>
      <c r="DT856" s="861">
        <v>-9.069585</v>
      </c>
      <c r="DU856" s="861">
        <v>-8.6615520000000004</v>
      </c>
      <c r="DV856" s="861">
        <v>-10.200082999999999</v>
      </c>
      <c r="DW856" s="861">
        <v>-6.4550739999999998</v>
      </c>
      <c r="DX856" s="861">
        <v>12.504674</v>
      </c>
      <c r="DY856" s="861">
        <v>7.550014</v>
      </c>
      <c r="DZ856" s="861">
        <v>161.50216399999999</v>
      </c>
      <c r="EA856" s="861">
        <v>149.175816</v>
      </c>
      <c r="EB856" s="861">
        <v>121.9</v>
      </c>
      <c r="EC856" s="861">
        <v>1.2430000000000001</v>
      </c>
      <c r="ED856" s="861">
        <v>134.30000000000001</v>
      </c>
      <c r="EE856" s="861">
        <v>121.85</v>
      </c>
      <c r="EF856" s="861">
        <v>5.39</v>
      </c>
      <c r="EG856" s="861">
        <v>648.20000000000005</v>
      </c>
      <c r="EH856" s="861">
        <v>121.8</v>
      </c>
      <c r="EI856" s="861">
        <v>4.867</v>
      </c>
      <c r="EJ856" s="861">
        <v>578.9</v>
      </c>
      <c r="EK856" s="861">
        <v>12.128674999999999</v>
      </c>
      <c r="EL856" s="861">
        <v>3.4635609999999999</v>
      </c>
      <c r="EM856" s="861">
        <v>-17.314913000000001</v>
      </c>
      <c r="EN856" s="861">
        <v>-26.614636000000001</v>
      </c>
      <c r="EO856" s="861">
        <v>94.697248000000002</v>
      </c>
      <c r="EP856" s="861">
        <v>89.268946</v>
      </c>
      <c r="EQ856" s="861">
        <v>-5.7553780000000003</v>
      </c>
      <c r="ER856" s="861">
        <v>1925.7225490000001</v>
      </c>
      <c r="ES856" s="861">
        <v>4571.840365</v>
      </c>
      <c r="ET856" s="861">
        <v>3956.561616</v>
      </c>
      <c r="EU856" s="861"/>
      <c r="EV856" s="861"/>
      <c r="EW856" s="861"/>
      <c r="EX856" s="861"/>
      <c r="EY856" s="861"/>
      <c r="EZ856" s="861"/>
      <c r="FA856" s="861"/>
      <c r="FB856" s="861"/>
      <c r="FC856" s="861"/>
      <c r="FD856" s="861"/>
    </row>
    <row r="857" spans="1:160" x14ac:dyDescent="0.25">
      <c r="A857" s="837">
        <v>46146</v>
      </c>
      <c r="B857" s="836">
        <v>0.67077546296296298</v>
      </c>
      <c r="C857" s="861">
        <v>48360</v>
      </c>
      <c r="D857" s="861">
        <v>0</v>
      </c>
      <c r="E857" s="861">
        <v>0</v>
      </c>
      <c r="F857" s="861">
        <v>74.850633000000002</v>
      </c>
      <c r="G857" s="861">
        <v>71.239667999999995</v>
      </c>
      <c r="H857" s="861">
        <v>64.855209000000002</v>
      </c>
      <c r="I857" s="861">
        <v>73.483866000000006</v>
      </c>
      <c r="J857" s="861">
        <v>70.990352999999999</v>
      </c>
      <c r="K857" s="861">
        <v>71.006905000000003</v>
      </c>
      <c r="L857" s="861">
        <v>73.506435999999994</v>
      </c>
      <c r="M857" s="861">
        <v>74.425432999999998</v>
      </c>
      <c r="N857" s="861">
        <v>-3.3701370000000002</v>
      </c>
      <c r="O857" s="861">
        <v>-8.150385</v>
      </c>
      <c r="P857" s="861">
        <v>-7.8682819999999998</v>
      </c>
      <c r="Q857" s="861">
        <v>-2.1699130000000002</v>
      </c>
      <c r="R857" s="861">
        <v>-2.8893279999999999</v>
      </c>
      <c r="S857" s="861">
        <v>-3.5658759999999998</v>
      </c>
      <c r="T857" s="861">
        <v>81.217016000000001</v>
      </c>
      <c r="U857" s="861">
        <v>72.864554999999996</v>
      </c>
      <c r="V857" s="861">
        <v>93.355311999999998</v>
      </c>
      <c r="W857" s="861">
        <v>92.435112000000004</v>
      </c>
      <c r="X857" s="861">
        <v>-1.482148</v>
      </c>
      <c r="Y857" s="861">
        <v>-1.6879690000000001</v>
      </c>
      <c r="Z857" s="861">
        <v>-8.0078589999999998</v>
      </c>
      <c r="AA857" s="861">
        <v>-8.2404139999999995</v>
      </c>
      <c r="AB857" s="861">
        <v>-7.5826149999999997</v>
      </c>
      <c r="AC857" s="861">
        <v>-11.159848999999999</v>
      </c>
      <c r="AD857" s="861">
        <v>-14.923104</v>
      </c>
      <c r="AE857" s="861">
        <v>105.019413</v>
      </c>
      <c r="AF857" s="861">
        <v>98.142937000000003</v>
      </c>
      <c r="AG857" s="861">
        <v>89.651490999999993</v>
      </c>
      <c r="AH857" s="861">
        <v>109.450946</v>
      </c>
      <c r="AI857" s="861">
        <v>89.514008000000004</v>
      </c>
      <c r="AJ857" s="861">
        <v>80.780621999999994</v>
      </c>
      <c r="AK857" s="861">
        <v>-6.3208099999999998</v>
      </c>
      <c r="AL857" s="861">
        <v>-10.573013</v>
      </c>
      <c r="AM857" s="861">
        <v>-5.6627330000000002</v>
      </c>
      <c r="AN857" s="861">
        <v>92.881107</v>
      </c>
      <c r="AO857" s="861">
        <v>91.723370000000003</v>
      </c>
      <c r="AP857" s="861">
        <v>91.117438000000007</v>
      </c>
      <c r="AQ857" s="861">
        <v>88.439194999999998</v>
      </c>
      <c r="AR857" s="861">
        <v>73.860662000000005</v>
      </c>
      <c r="AS857" s="861">
        <v>64.507617999999994</v>
      </c>
      <c r="AT857" s="861">
        <v>76.996996999999993</v>
      </c>
      <c r="AU857" s="861">
        <v>75.169471999999999</v>
      </c>
      <c r="AV857" s="861">
        <v>73.835589999999996</v>
      </c>
      <c r="AW857" s="861">
        <v>73.090701999999993</v>
      </c>
      <c r="AX857" s="861">
        <v>87.842465000000004</v>
      </c>
      <c r="AY857" s="861">
        <v>85.969010999999995</v>
      </c>
      <c r="AZ857" s="861">
        <v>-1.8388610000000001</v>
      </c>
      <c r="BA857" s="861">
        <v>-1.2492939999999999</v>
      </c>
      <c r="BB857" s="861">
        <v>-15.385016</v>
      </c>
      <c r="BC857" s="861">
        <v>-13.505431</v>
      </c>
      <c r="BD857" s="861">
        <v>-14.112601</v>
      </c>
      <c r="BE857" s="861">
        <v>-10.725985</v>
      </c>
      <c r="BF857" s="861">
        <v>29.817032000000001</v>
      </c>
      <c r="BG857" s="861">
        <v>139.96088499999999</v>
      </c>
      <c r="BH857" s="861">
        <v>108.885554</v>
      </c>
      <c r="BI857" s="861">
        <v>51.293787999999999</v>
      </c>
      <c r="BJ857" s="861">
        <v>127.950338</v>
      </c>
      <c r="BK857" s="861">
        <v>84.225123999999994</v>
      </c>
      <c r="BL857" s="861">
        <v>74.672023999999993</v>
      </c>
      <c r="BM857" s="861">
        <v>-23.354430000000001</v>
      </c>
      <c r="BN857" s="861">
        <v>-15.662105</v>
      </c>
      <c r="BO857" s="861">
        <v>-22.244198000000001</v>
      </c>
      <c r="BP857" s="861">
        <v>-16.543951</v>
      </c>
      <c r="BQ857" s="861">
        <v>84.629656999999995</v>
      </c>
      <c r="BR857" s="861">
        <v>87.730261999999996</v>
      </c>
      <c r="BS857" s="861">
        <v>84.252571000000003</v>
      </c>
      <c r="BT857" s="861">
        <v>61.634554999999999</v>
      </c>
      <c r="BU857" s="861">
        <v>63.928724000000003</v>
      </c>
      <c r="BV857" s="861">
        <v>62.442731999999999</v>
      </c>
      <c r="BW857" s="861">
        <v>65.508624999999995</v>
      </c>
      <c r="BX857" s="861">
        <v>-13.841989999999999</v>
      </c>
      <c r="BY857" s="861">
        <v>-14.06489</v>
      </c>
      <c r="BZ857" s="861">
        <v>-20.292124999999999</v>
      </c>
      <c r="CA857" s="861">
        <v>-21.702309</v>
      </c>
      <c r="CB857" s="861">
        <v>-5.4943249999999999</v>
      </c>
      <c r="CC857" s="861">
        <v>0.30246600000000001</v>
      </c>
      <c r="CD857" s="861">
        <v>-6.4400240000000002</v>
      </c>
      <c r="CE857" s="861">
        <v>0.304313</v>
      </c>
      <c r="CF857" s="861">
        <v>-8.9504190000000001</v>
      </c>
      <c r="CG857" s="861">
        <v>0.41575899999999999</v>
      </c>
      <c r="CH857" s="861">
        <v>-9.8297039999999996</v>
      </c>
      <c r="CI857" s="861">
        <v>-2.7081900000000001</v>
      </c>
      <c r="CJ857" s="861">
        <v>-5.7795740000000002</v>
      </c>
      <c r="CK857" s="861">
        <v>-0.88363800000000003</v>
      </c>
      <c r="CL857" s="861">
        <v>-6.4493580000000001</v>
      </c>
      <c r="CM857" s="861">
        <v>9.6080000000000002E-3</v>
      </c>
      <c r="CN857" s="861">
        <v>-8.4731690000000004</v>
      </c>
      <c r="CO857" s="861">
        <v>-2.8597399999999999</v>
      </c>
      <c r="CP857" s="861">
        <v>-9.6591229999999992</v>
      </c>
      <c r="CQ857" s="861">
        <v>-3.5505550000000001</v>
      </c>
      <c r="CR857" s="861">
        <v>-5.695373</v>
      </c>
      <c r="CS857" s="861">
        <v>-2.3405429999999998</v>
      </c>
      <c r="CT857" s="861">
        <v>-6.3531440000000003</v>
      </c>
      <c r="CU857" s="861">
        <v>-3.777488</v>
      </c>
      <c r="CV857" s="861">
        <v>-9.3371479999999991</v>
      </c>
      <c r="CW857" s="861">
        <v>-4.2237939999999998</v>
      </c>
      <c r="CX857" s="861">
        <v>-9.7140850000000007</v>
      </c>
      <c r="CY857" s="861">
        <v>-3.7978369999999999</v>
      </c>
      <c r="CZ857" s="861">
        <v>-5.3920709999999996</v>
      </c>
      <c r="DA857" s="861">
        <v>-2.9340079999999999</v>
      </c>
      <c r="DB857" s="861">
        <v>-6.4902790000000001</v>
      </c>
      <c r="DC857" s="861">
        <v>-3.477271</v>
      </c>
      <c r="DD857" s="861">
        <v>-9.1219839999999994</v>
      </c>
      <c r="DE857" s="861">
        <v>-5.8820189999999997</v>
      </c>
      <c r="DF857" s="861">
        <v>-10.004493</v>
      </c>
      <c r="DG857" s="861">
        <v>-4.8788130000000001</v>
      </c>
      <c r="DH857" s="861">
        <v>-5.4661289999999996</v>
      </c>
      <c r="DI857" s="861">
        <v>-3.8083800000000001</v>
      </c>
      <c r="DJ857" s="861">
        <v>-6.4690950000000003</v>
      </c>
      <c r="DK857" s="861">
        <v>-5.1697220000000002</v>
      </c>
      <c r="DL857" s="861">
        <v>-9.5015900000000002</v>
      </c>
      <c r="DM857" s="861">
        <v>-7.4523760000000001</v>
      </c>
      <c r="DN857" s="861">
        <v>-10.05518</v>
      </c>
      <c r="DO857" s="861">
        <v>-5.9975540000000001</v>
      </c>
      <c r="DP857" s="861">
        <v>-6.1174189999999999</v>
      </c>
      <c r="DQ857" s="861">
        <v>-4.6422420000000004</v>
      </c>
      <c r="DR857" s="861">
        <v>-6.8682499999999997</v>
      </c>
      <c r="DS857" s="861">
        <v>-6.1294259999999996</v>
      </c>
      <c r="DT857" s="861">
        <v>-9.0675050000000006</v>
      </c>
      <c r="DU857" s="861">
        <v>-8.6430830000000007</v>
      </c>
      <c r="DV857" s="861">
        <v>-10.203442000000001</v>
      </c>
      <c r="DW857" s="861">
        <v>-6.4467460000000001</v>
      </c>
      <c r="DX857" s="861">
        <v>12.305693</v>
      </c>
      <c r="DY857" s="861">
        <v>7.0797290000000004</v>
      </c>
      <c r="DZ857" s="861">
        <v>160.74977999999999</v>
      </c>
      <c r="EA857" s="861">
        <v>148.68764300000001</v>
      </c>
      <c r="EB857" s="861">
        <v>121.81</v>
      </c>
      <c r="EC857" s="861">
        <v>1.244</v>
      </c>
      <c r="ED857" s="861">
        <v>134.30000000000001</v>
      </c>
      <c r="EE857" s="861">
        <v>121.86</v>
      </c>
      <c r="EF857" s="861">
        <v>5.3879999999999999</v>
      </c>
      <c r="EG857" s="861">
        <v>644.5</v>
      </c>
      <c r="EH857" s="861">
        <v>121.81</v>
      </c>
      <c r="EI857" s="861">
        <v>4.8150000000000004</v>
      </c>
      <c r="EJ857" s="861">
        <v>572.4</v>
      </c>
      <c r="EK857" s="861">
        <v>11.999193999999999</v>
      </c>
      <c r="EL857" s="861">
        <v>5.3344079999999998</v>
      </c>
      <c r="EM857" s="861">
        <v>-17.661926999999999</v>
      </c>
      <c r="EN857" s="861">
        <v>-27.578606000000001</v>
      </c>
      <c r="EO857" s="861">
        <v>94.374028999999993</v>
      </c>
      <c r="EP857" s="861">
        <v>89.047887000000003</v>
      </c>
      <c r="EQ857" s="861">
        <v>-5.7396700000000003</v>
      </c>
      <c r="ER857" s="861">
        <v>1927.959895</v>
      </c>
      <c r="ES857" s="861">
        <v>4582.5951859999996</v>
      </c>
      <c r="ET857" s="861">
        <v>3966.144683</v>
      </c>
      <c r="EU857" s="861"/>
      <c r="EV857" s="861"/>
      <c r="EW857" s="861"/>
      <c r="EX857" s="861"/>
      <c r="EY857" s="861"/>
      <c r="EZ857" s="861"/>
      <c r="FA857" s="861"/>
      <c r="FB857" s="861"/>
      <c r="FC857" s="861"/>
      <c r="FD857" s="861"/>
    </row>
    <row r="858" spans="1:160" x14ac:dyDescent="0.25">
      <c r="A858" s="837">
        <v>46146</v>
      </c>
      <c r="B858" s="836">
        <v>0.67146990740740742</v>
      </c>
      <c r="C858" s="861">
        <v>48420</v>
      </c>
      <c r="D858" s="861">
        <v>0</v>
      </c>
      <c r="E858" s="861">
        <v>0</v>
      </c>
      <c r="F858" s="861">
        <v>74.916261000000006</v>
      </c>
      <c r="G858" s="861">
        <v>71.247876000000005</v>
      </c>
      <c r="H858" s="861">
        <v>64.843385999999995</v>
      </c>
      <c r="I858" s="861">
        <v>73.485298999999998</v>
      </c>
      <c r="J858" s="861">
        <v>71.074121000000005</v>
      </c>
      <c r="K858" s="861">
        <v>71.008342999999996</v>
      </c>
      <c r="L858" s="861">
        <v>73.558903999999998</v>
      </c>
      <c r="M858" s="861">
        <v>74.427969000000004</v>
      </c>
      <c r="N858" s="861">
        <v>-3.5324689999999999</v>
      </c>
      <c r="O858" s="861">
        <v>-8.3935130000000004</v>
      </c>
      <c r="P858" s="861">
        <v>-8.1042830000000006</v>
      </c>
      <c r="Q858" s="861">
        <v>-2.3436189999999999</v>
      </c>
      <c r="R858" s="861">
        <v>-3.2401219999999999</v>
      </c>
      <c r="S858" s="861">
        <v>-3.757619</v>
      </c>
      <c r="T858" s="861">
        <v>81.269453999999996</v>
      </c>
      <c r="U858" s="861">
        <v>72.934870000000004</v>
      </c>
      <c r="V858" s="861">
        <v>93.286051</v>
      </c>
      <c r="W858" s="861">
        <v>92.318167000000003</v>
      </c>
      <c r="X858" s="861">
        <v>-1.5384040000000001</v>
      </c>
      <c r="Y858" s="861">
        <v>-2.058503</v>
      </c>
      <c r="Z858" s="861">
        <v>-8.3104569999999995</v>
      </c>
      <c r="AA858" s="861">
        <v>-8.5487420000000007</v>
      </c>
      <c r="AB858" s="861">
        <v>-7.8725180000000003</v>
      </c>
      <c r="AC858" s="861">
        <v>-11.422701</v>
      </c>
      <c r="AD858" s="861">
        <v>-15.166456999999999</v>
      </c>
      <c r="AE858" s="861">
        <v>104.452943</v>
      </c>
      <c r="AF858" s="861">
        <v>97.807894000000005</v>
      </c>
      <c r="AG858" s="861">
        <v>89.016520999999997</v>
      </c>
      <c r="AH858" s="861">
        <v>108.837261</v>
      </c>
      <c r="AI858" s="861">
        <v>89.330231999999995</v>
      </c>
      <c r="AJ858" s="861">
        <v>80.563091999999997</v>
      </c>
      <c r="AK858" s="861">
        <v>-6.7242649999999999</v>
      </c>
      <c r="AL858" s="861">
        <v>-11.019271</v>
      </c>
      <c r="AM858" s="861">
        <v>-5.9399899999999999</v>
      </c>
      <c r="AN858" s="861">
        <v>92.583269999999999</v>
      </c>
      <c r="AO858" s="861">
        <v>91.649445999999998</v>
      </c>
      <c r="AP858" s="861">
        <v>90.876351</v>
      </c>
      <c r="AQ858" s="861">
        <v>88.269329999999997</v>
      </c>
      <c r="AR858" s="861">
        <v>73.885465999999994</v>
      </c>
      <c r="AS858" s="861">
        <v>64.495062000000004</v>
      </c>
      <c r="AT858" s="861">
        <v>77.008212</v>
      </c>
      <c r="AU858" s="861">
        <v>75.132142999999999</v>
      </c>
      <c r="AV858" s="861">
        <v>73.865033999999994</v>
      </c>
      <c r="AW858" s="861">
        <v>73.041735000000003</v>
      </c>
      <c r="AX858" s="861">
        <v>87.684453000000005</v>
      </c>
      <c r="AY858" s="861">
        <v>85.829429000000005</v>
      </c>
      <c r="AZ858" s="861">
        <v>-2.0616310000000002</v>
      </c>
      <c r="BA858" s="861">
        <v>-1.4074949999999999</v>
      </c>
      <c r="BB858" s="861">
        <v>-16.010762</v>
      </c>
      <c r="BC858" s="861">
        <v>-14.038627</v>
      </c>
      <c r="BD858" s="861">
        <v>-14.70919</v>
      </c>
      <c r="BE858" s="861">
        <v>-11.440859</v>
      </c>
      <c r="BF858" s="861">
        <v>30.449331999999998</v>
      </c>
      <c r="BG858" s="861">
        <v>140.21693300000001</v>
      </c>
      <c r="BH858" s="861">
        <v>108.7174</v>
      </c>
      <c r="BI858" s="861">
        <v>51.165272999999999</v>
      </c>
      <c r="BJ858" s="861">
        <v>127.840857</v>
      </c>
      <c r="BK858" s="861">
        <v>84.144897999999998</v>
      </c>
      <c r="BL858" s="861">
        <v>74.392251000000002</v>
      </c>
      <c r="BM858" s="861">
        <v>-23.871343</v>
      </c>
      <c r="BN858" s="861">
        <v>-16.220837</v>
      </c>
      <c r="BO858" s="861">
        <v>-24.289885000000002</v>
      </c>
      <c r="BP858" s="861">
        <v>-17.230197</v>
      </c>
      <c r="BQ858" s="861">
        <v>84.485782999999998</v>
      </c>
      <c r="BR858" s="861">
        <v>87.820998000000003</v>
      </c>
      <c r="BS858" s="861">
        <v>84.208701000000005</v>
      </c>
      <c r="BT858" s="861">
        <v>61.780894000000004</v>
      </c>
      <c r="BU858" s="861">
        <v>63.953634999999998</v>
      </c>
      <c r="BV858" s="861">
        <v>62.446680000000001</v>
      </c>
      <c r="BW858" s="861">
        <v>65.512558999999996</v>
      </c>
      <c r="BX858" s="861">
        <v>-14.091163</v>
      </c>
      <c r="BY858" s="861">
        <v>-14.4011</v>
      </c>
      <c r="BZ858" s="861">
        <v>-19.830798000000001</v>
      </c>
      <c r="CA858" s="861">
        <v>-22.375571000000001</v>
      </c>
      <c r="CB858" s="861">
        <v>-5.5239269999999996</v>
      </c>
      <c r="CC858" s="861">
        <v>0.33752900000000002</v>
      </c>
      <c r="CD858" s="861">
        <v>-6.4269910000000001</v>
      </c>
      <c r="CE858" s="861">
        <v>0.362927</v>
      </c>
      <c r="CF858" s="861">
        <v>-8.9749479999999995</v>
      </c>
      <c r="CG858" s="861">
        <v>0.42252299999999998</v>
      </c>
      <c r="CH858" s="861">
        <v>-9.8538779999999999</v>
      </c>
      <c r="CI858" s="861">
        <v>-2.7061139999999999</v>
      </c>
      <c r="CJ858" s="861">
        <v>-5.7900739999999997</v>
      </c>
      <c r="CK858" s="861">
        <v>-0.86100200000000005</v>
      </c>
      <c r="CL858" s="861">
        <v>-6.4484579999999996</v>
      </c>
      <c r="CM858" s="861">
        <v>6.5937999999999997E-2</v>
      </c>
      <c r="CN858" s="861">
        <v>-8.4686520000000005</v>
      </c>
      <c r="CO858" s="861">
        <v>-2.8622239999999999</v>
      </c>
      <c r="CP858" s="861">
        <v>-9.6808350000000001</v>
      </c>
      <c r="CQ858" s="861">
        <v>-3.6129449999999999</v>
      </c>
      <c r="CR858" s="861">
        <v>-5.6684720000000004</v>
      </c>
      <c r="CS858" s="861">
        <v>-2.3304749999999999</v>
      </c>
      <c r="CT858" s="861">
        <v>-6.3131329999999997</v>
      </c>
      <c r="CU858" s="861">
        <v>-3.7264840000000001</v>
      </c>
      <c r="CV858" s="861">
        <v>-9.3414839999999995</v>
      </c>
      <c r="CW858" s="861">
        <v>-4.2048430000000003</v>
      </c>
      <c r="CX858" s="861">
        <v>-9.7279890000000009</v>
      </c>
      <c r="CY858" s="861">
        <v>-3.7758259999999999</v>
      </c>
      <c r="CZ858" s="861">
        <v>-5.368608</v>
      </c>
      <c r="DA858" s="861">
        <v>-2.9065470000000002</v>
      </c>
      <c r="DB858" s="861">
        <v>-6.5135370000000004</v>
      </c>
      <c r="DC858" s="861">
        <v>-3.4372449999999999</v>
      </c>
      <c r="DD858" s="861">
        <v>-9.1376810000000006</v>
      </c>
      <c r="DE858" s="861">
        <v>-5.8482130000000003</v>
      </c>
      <c r="DF858" s="861">
        <v>-9.9913900000000009</v>
      </c>
      <c r="DG858" s="861">
        <v>-4.8225220000000002</v>
      </c>
      <c r="DH858" s="861">
        <v>-5.4824760000000001</v>
      </c>
      <c r="DI858" s="861">
        <v>-3.76762</v>
      </c>
      <c r="DJ858" s="861">
        <v>-6.4561659999999996</v>
      </c>
      <c r="DK858" s="861">
        <v>-5.1526269999999998</v>
      </c>
      <c r="DL858" s="861">
        <v>-9.4962110000000006</v>
      </c>
      <c r="DM858" s="861">
        <v>-7.4633750000000001</v>
      </c>
      <c r="DN858" s="861">
        <v>-10.080563</v>
      </c>
      <c r="DO858" s="861">
        <v>-5.9682120000000003</v>
      </c>
      <c r="DP858" s="861">
        <v>-6.1132590000000002</v>
      </c>
      <c r="DQ858" s="861">
        <v>-4.5995679999999997</v>
      </c>
      <c r="DR858" s="861">
        <v>-6.8856679999999999</v>
      </c>
      <c r="DS858" s="861">
        <v>-6.1193030000000004</v>
      </c>
      <c r="DT858" s="861">
        <v>-9.0775950000000005</v>
      </c>
      <c r="DU858" s="861">
        <v>-8.6325610000000008</v>
      </c>
      <c r="DV858" s="861">
        <v>-10.229186</v>
      </c>
      <c r="DW858" s="861">
        <v>-6.4014040000000003</v>
      </c>
      <c r="DX858" s="861">
        <v>12.287515000000001</v>
      </c>
      <c r="DY858" s="861">
        <v>6.8881839999999999</v>
      </c>
      <c r="DZ858" s="861">
        <v>160.58948599999999</v>
      </c>
      <c r="EA858" s="861">
        <v>148.020802</v>
      </c>
      <c r="EB858" s="861">
        <v>121.28</v>
      </c>
      <c r="EC858" s="861">
        <v>3.274</v>
      </c>
      <c r="ED858" s="861">
        <v>390.9</v>
      </c>
      <c r="EE858" s="861">
        <v>121.36</v>
      </c>
      <c r="EF858" s="861">
        <v>5.375</v>
      </c>
      <c r="EG858" s="861">
        <v>642.1</v>
      </c>
      <c r="EH858" s="861">
        <v>121.27</v>
      </c>
      <c r="EI858" s="861">
        <v>4.7699999999999996</v>
      </c>
      <c r="EJ858" s="861">
        <v>566.70000000000005</v>
      </c>
      <c r="EK858" s="861">
        <v>11.753736999999999</v>
      </c>
      <c r="EL858" s="861">
        <v>3.6859999999999999</v>
      </c>
      <c r="EM858" s="861">
        <v>-17.693726999999999</v>
      </c>
      <c r="EN858" s="861">
        <v>-27.975885000000002</v>
      </c>
      <c r="EO858" s="861">
        <v>94.305036000000001</v>
      </c>
      <c r="EP858" s="861">
        <v>88.745137</v>
      </c>
      <c r="EQ858" s="861">
        <v>-5.7304449999999996</v>
      </c>
      <c r="ER858" s="861">
        <v>1934.26073</v>
      </c>
      <c r="ES858" s="861">
        <v>4593.2989120000002</v>
      </c>
      <c r="ET858" s="861">
        <v>3975.6265229999999</v>
      </c>
      <c r="EU858" s="861"/>
      <c r="EV858" s="861"/>
      <c r="EW858" s="861"/>
      <c r="EX858" s="861"/>
      <c r="EY858" s="861"/>
      <c r="EZ858" s="861"/>
      <c r="FA858" s="861"/>
      <c r="FB858" s="861"/>
      <c r="FC858" s="861"/>
      <c r="FD858" s="861"/>
    </row>
    <row r="859" spans="1:160" x14ac:dyDescent="0.25">
      <c r="A859" s="837">
        <v>46146</v>
      </c>
      <c r="B859" s="836">
        <v>0.67216435185185175</v>
      </c>
      <c r="C859" s="861">
        <v>48480</v>
      </c>
      <c r="D859" s="861">
        <v>0</v>
      </c>
      <c r="E859" s="861">
        <v>0</v>
      </c>
      <c r="F859" s="861">
        <v>74.863870000000006</v>
      </c>
      <c r="G859" s="861">
        <v>71.257203000000004</v>
      </c>
      <c r="H859" s="861">
        <v>64.856205000000003</v>
      </c>
      <c r="I859" s="861">
        <v>73.477073000000004</v>
      </c>
      <c r="J859" s="861">
        <v>71.103213999999994</v>
      </c>
      <c r="K859" s="861">
        <v>71.012823999999995</v>
      </c>
      <c r="L859" s="861">
        <v>73.517801000000006</v>
      </c>
      <c r="M859" s="861">
        <v>74.454115000000002</v>
      </c>
      <c r="N859" s="861">
        <v>-3.7108810000000001</v>
      </c>
      <c r="O859" s="861">
        <v>-8.8093310000000002</v>
      </c>
      <c r="P859" s="861">
        <v>-8.3003590000000003</v>
      </c>
      <c r="Q859" s="861">
        <v>-2.4957259999999999</v>
      </c>
      <c r="R859" s="861">
        <v>-3.0947900000000002</v>
      </c>
      <c r="S859" s="861">
        <v>-3.6563099999999999</v>
      </c>
      <c r="T859" s="861">
        <v>81.155550000000005</v>
      </c>
      <c r="U859" s="861">
        <v>73.042997999999997</v>
      </c>
      <c r="V859" s="861">
        <v>93.033325000000005</v>
      </c>
      <c r="W859" s="861">
        <v>92.078828999999999</v>
      </c>
      <c r="X859" s="861">
        <v>-1.660212</v>
      </c>
      <c r="Y859" s="861">
        <v>-2.191535</v>
      </c>
      <c r="Z859" s="861">
        <v>-8.5529489999999999</v>
      </c>
      <c r="AA859" s="861">
        <v>-8.7487010000000005</v>
      </c>
      <c r="AB859" s="861">
        <v>-8.1165439999999993</v>
      </c>
      <c r="AC859" s="861">
        <v>-11.698684</v>
      </c>
      <c r="AD859" s="861">
        <v>-15.362503</v>
      </c>
      <c r="AE859" s="861">
        <v>104.146057</v>
      </c>
      <c r="AF859" s="861">
        <v>97.442735999999996</v>
      </c>
      <c r="AG859" s="861">
        <v>88.532105999999999</v>
      </c>
      <c r="AH859" s="861">
        <v>108.362149</v>
      </c>
      <c r="AI859" s="861">
        <v>89.232326999999998</v>
      </c>
      <c r="AJ859" s="861">
        <v>79.536962000000003</v>
      </c>
      <c r="AK859" s="861">
        <v>-7.059882</v>
      </c>
      <c r="AL859" s="861">
        <v>-11.359975</v>
      </c>
      <c r="AM859" s="861">
        <v>-6.1996010000000004</v>
      </c>
      <c r="AN859" s="861">
        <v>92.378107999999997</v>
      </c>
      <c r="AO859" s="861">
        <v>91.417876000000007</v>
      </c>
      <c r="AP859" s="861">
        <v>90.644991000000005</v>
      </c>
      <c r="AQ859" s="861">
        <v>88.122152</v>
      </c>
      <c r="AR859" s="861">
        <v>73.800670999999994</v>
      </c>
      <c r="AS859" s="861">
        <v>64.528220000000005</v>
      </c>
      <c r="AT859" s="861">
        <v>76.973996</v>
      </c>
      <c r="AU859" s="861">
        <v>75.163314999999997</v>
      </c>
      <c r="AV859" s="861">
        <v>73.804044000000005</v>
      </c>
      <c r="AW859" s="861">
        <v>72.935188999999994</v>
      </c>
      <c r="AX859" s="861">
        <v>87.646724000000006</v>
      </c>
      <c r="AY859" s="861">
        <v>85.769093999999996</v>
      </c>
      <c r="AZ859" s="861">
        <v>-2.2928660000000001</v>
      </c>
      <c r="BA859" s="861">
        <v>-1.6885250000000001</v>
      </c>
      <c r="BB859" s="861">
        <v>-16.418441000000001</v>
      </c>
      <c r="BC859" s="861">
        <v>-14.486153</v>
      </c>
      <c r="BD859" s="861">
        <v>-15.146782999999999</v>
      </c>
      <c r="BE859" s="861">
        <v>-11.468914</v>
      </c>
      <c r="BF859" s="861">
        <v>30.894734</v>
      </c>
      <c r="BG859" s="861">
        <v>140.08971399999999</v>
      </c>
      <c r="BH859" s="861">
        <v>108.585362</v>
      </c>
      <c r="BI859" s="861">
        <v>51.050609000000001</v>
      </c>
      <c r="BJ859" s="861">
        <v>127.736548</v>
      </c>
      <c r="BK859" s="861">
        <v>83.935094000000007</v>
      </c>
      <c r="BL859" s="861">
        <v>73.907292999999996</v>
      </c>
      <c r="BM859" s="861">
        <v>-24.344978999999999</v>
      </c>
      <c r="BN859" s="861">
        <v>-16.688773999999999</v>
      </c>
      <c r="BO859" s="861">
        <v>-22.283615999999999</v>
      </c>
      <c r="BP859" s="861">
        <v>-17.777273000000001</v>
      </c>
      <c r="BQ859" s="861">
        <v>84.302800000000005</v>
      </c>
      <c r="BR859" s="861">
        <v>87.754185000000007</v>
      </c>
      <c r="BS859" s="861">
        <v>84.077663999999999</v>
      </c>
      <c r="BT859" s="861">
        <v>61.717156000000003</v>
      </c>
      <c r="BU859" s="861">
        <v>63.980507000000003</v>
      </c>
      <c r="BV859" s="861">
        <v>62.452162999999999</v>
      </c>
      <c r="BW859" s="861">
        <v>65.5334</v>
      </c>
      <c r="BX859" s="861">
        <v>-14.283139</v>
      </c>
      <c r="BY859" s="861">
        <v>-14.652264000000001</v>
      </c>
      <c r="BZ859" s="861">
        <v>-19.910739</v>
      </c>
      <c r="CA859" s="861">
        <v>-22.804863999999998</v>
      </c>
      <c r="CB859" s="861">
        <v>-5.4869729999999999</v>
      </c>
      <c r="CC859" s="861">
        <v>0.37082799999999999</v>
      </c>
      <c r="CD859" s="861">
        <v>-6.4325400000000004</v>
      </c>
      <c r="CE859" s="861">
        <v>0.35928399999999999</v>
      </c>
      <c r="CF859" s="861">
        <v>-8.9583349999999999</v>
      </c>
      <c r="CG859" s="861">
        <v>0.451822</v>
      </c>
      <c r="CH859" s="861">
        <v>-9.8635900000000003</v>
      </c>
      <c r="CI859" s="861">
        <v>-2.6702499999999998</v>
      </c>
      <c r="CJ859" s="861">
        <v>-5.7848059999999997</v>
      </c>
      <c r="CK859" s="861">
        <v>-0.81607600000000002</v>
      </c>
      <c r="CL859" s="861">
        <v>-6.4311400000000001</v>
      </c>
      <c r="CM859" s="861">
        <v>0.103409</v>
      </c>
      <c r="CN859" s="861">
        <v>-8.4749929999999996</v>
      </c>
      <c r="CO859" s="861">
        <v>-2.820246</v>
      </c>
      <c r="CP859" s="861">
        <v>-9.6771919999999998</v>
      </c>
      <c r="CQ859" s="861">
        <v>-3.5600890000000001</v>
      </c>
      <c r="CR859" s="861">
        <v>-5.6779039999999998</v>
      </c>
      <c r="CS859" s="861">
        <v>-2.3087909999999998</v>
      </c>
      <c r="CT859" s="861">
        <v>-6.3135490000000001</v>
      </c>
      <c r="CU859" s="861">
        <v>-3.7064530000000002</v>
      </c>
      <c r="CV859" s="861">
        <v>-9.3123679999999993</v>
      </c>
      <c r="CW859" s="861">
        <v>-4.1592200000000004</v>
      </c>
      <c r="CX859" s="861">
        <v>-9.7271769999999993</v>
      </c>
      <c r="CY859" s="861">
        <v>-3.7694450000000002</v>
      </c>
      <c r="CZ859" s="861">
        <v>-5.3538249999999996</v>
      </c>
      <c r="DA859" s="861">
        <v>-2.93804</v>
      </c>
      <c r="DB859" s="861">
        <v>-6.5027340000000002</v>
      </c>
      <c r="DC859" s="861">
        <v>-3.4669059999999998</v>
      </c>
      <c r="DD859" s="861">
        <v>-9.1279819999999994</v>
      </c>
      <c r="DE859" s="861">
        <v>-5.8623419999999999</v>
      </c>
      <c r="DF859" s="861">
        <v>-10.008777</v>
      </c>
      <c r="DG859" s="861">
        <v>-4.8635109999999999</v>
      </c>
      <c r="DH859" s="861">
        <v>-5.4778390000000003</v>
      </c>
      <c r="DI859" s="861">
        <v>-3.7843140000000002</v>
      </c>
      <c r="DJ859" s="861">
        <v>-6.4617290000000001</v>
      </c>
      <c r="DK859" s="861">
        <v>-5.1688919999999996</v>
      </c>
      <c r="DL859" s="861">
        <v>-9.4965659999999996</v>
      </c>
      <c r="DM859" s="861">
        <v>-7.4786859999999997</v>
      </c>
      <c r="DN859" s="861">
        <v>-10.082463000000001</v>
      </c>
      <c r="DO859" s="861">
        <v>-5.9938840000000004</v>
      </c>
      <c r="DP859" s="861">
        <v>-6.097423</v>
      </c>
      <c r="DQ859" s="861">
        <v>-4.6102340000000002</v>
      </c>
      <c r="DR859" s="861">
        <v>-6.8426669999999996</v>
      </c>
      <c r="DS859" s="861">
        <v>-6.1188000000000002</v>
      </c>
      <c r="DT859" s="861">
        <v>-9.0873209999999993</v>
      </c>
      <c r="DU859" s="861">
        <v>-8.6511779999999998</v>
      </c>
      <c r="DV859" s="861">
        <v>-10.223416</v>
      </c>
      <c r="DW859" s="861">
        <v>-6.432067</v>
      </c>
      <c r="DX859" s="861">
        <v>12.119299</v>
      </c>
      <c r="DY859" s="861">
        <v>6.6808909999999999</v>
      </c>
      <c r="DZ859" s="861">
        <v>160.17013399999999</v>
      </c>
      <c r="EA859" s="861">
        <v>147.957618</v>
      </c>
      <c r="EB859" s="861">
        <v>121.94</v>
      </c>
      <c r="EC859" s="861">
        <v>1.2430000000000001</v>
      </c>
      <c r="ED859" s="861">
        <v>134.30000000000001</v>
      </c>
      <c r="EE859" s="861">
        <v>121.92</v>
      </c>
      <c r="EF859" s="861">
        <v>5.351</v>
      </c>
      <c r="EG859" s="861">
        <v>640.5</v>
      </c>
      <c r="EH859" s="861">
        <v>121.85</v>
      </c>
      <c r="EI859" s="861">
        <v>4.7690000000000001</v>
      </c>
      <c r="EJ859" s="861">
        <v>565.20000000000005</v>
      </c>
      <c r="EK859" s="861">
        <v>11.789187</v>
      </c>
      <c r="EL859" s="861">
        <v>6.125324</v>
      </c>
      <c r="EM859" s="861">
        <v>-17.988788</v>
      </c>
      <c r="EN859" s="861">
        <v>-28.408940000000001</v>
      </c>
      <c r="EO859" s="861">
        <v>94.124323000000004</v>
      </c>
      <c r="EP859" s="861">
        <v>88.716403999999997</v>
      </c>
      <c r="EQ859" s="861">
        <v>-5.7249460000000001</v>
      </c>
      <c r="ER859" s="861">
        <v>1938.7100230000001</v>
      </c>
      <c r="ES859" s="861">
        <v>4603.9909420000004</v>
      </c>
      <c r="ET859" s="861">
        <v>3985.0653459999999</v>
      </c>
      <c r="EU859" s="861"/>
      <c r="EV859" s="861"/>
      <c r="EW859" s="861"/>
      <c r="EX859" s="861"/>
      <c r="EY859" s="861"/>
      <c r="EZ859" s="861"/>
      <c r="FA859" s="861"/>
      <c r="FB859" s="861"/>
      <c r="FC859" s="861"/>
      <c r="FD859" s="861"/>
    </row>
    <row r="860" spans="1:160" x14ac:dyDescent="0.25">
      <c r="A860" s="837">
        <v>46146</v>
      </c>
      <c r="B860" s="836">
        <v>0.6728587962962963</v>
      </c>
      <c r="C860" s="861">
        <v>48540</v>
      </c>
      <c r="D860" s="861">
        <v>0</v>
      </c>
      <c r="E860" s="861">
        <v>0</v>
      </c>
      <c r="F860" s="861">
        <v>74.872495000000001</v>
      </c>
      <c r="G860" s="861">
        <v>71.240408000000002</v>
      </c>
      <c r="H860" s="861">
        <v>64.894002</v>
      </c>
      <c r="I860" s="861">
        <v>73.483418999999998</v>
      </c>
      <c r="J860" s="861">
        <v>71.094725999999994</v>
      </c>
      <c r="K860" s="861">
        <v>70.995846999999998</v>
      </c>
      <c r="L860" s="861">
        <v>73.522622999999996</v>
      </c>
      <c r="M860" s="861">
        <v>74.428077000000002</v>
      </c>
      <c r="N860" s="861">
        <v>-3.8875929999999999</v>
      </c>
      <c r="O860" s="861">
        <v>-8.9663769999999996</v>
      </c>
      <c r="P860" s="861">
        <v>-8.4839660000000006</v>
      </c>
      <c r="Q860" s="861">
        <v>-2.6718440000000001</v>
      </c>
      <c r="R860" s="861">
        <v>-3.161489</v>
      </c>
      <c r="S860" s="861">
        <v>-3.5548679999999999</v>
      </c>
      <c r="T860" s="861">
        <v>80.917045000000002</v>
      </c>
      <c r="U860" s="861">
        <v>73.556552999999994</v>
      </c>
      <c r="V860" s="861">
        <v>92.978622999999999</v>
      </c>
      <c r="W860" s="861">
        <v>92.009157000000002</v>
      </c>
      <c r="X860" s="861">
        <v>-1.727487</v>
      </c>
      <c r="Y860" s="861">
        <v>-2.3889019999999999</v>
      </c>
      <c r="Z860" s="861">
        <v>-8.7471390000000007</v>
      </c>
      <c r="AA860" s="861">
        <v>-8.9410760000000007</v>
      </c>
      <c r="AB860" s="861">
        <v>-8.3012250000000005</v>
      </c>
      <c r="AC860" s="861">
        <v>-11.881587</v>
      </c>
      <c r="AD860" s="861">
        <v>-15.499083000000001</v>
      </c>
      <c r="AE860" s="861">
        <v>103.911293</v>
      </c>
      <c r="AF860" s="861">
        <v>97.214027000000002</v>
      </c>
      <c r="AG860" s="861">
        <v>88.142583000000002</v>
      </c>
      <c r="AH860" s="861">
        <v>108.138322</v>
      </c>
      <c r="AI860" s="861">
        <v>89.144097000000002</v>
      </c>
      <c r="AJ860" s="861">
        <v>78.748643000000001</v>
      </c>
      <c r="AK860" s="861">
        <v>-7.4418059999999997</v>
      </c>
      <c r="AL860" s="861">
        <v>-11.629856999999999</v>
      </c>
      <c r="AM860" s="861">
        <v>-6.4406949999999998</v>
      </c>
      <c r="AN860" s="861">
        <v>92.298321000000001</v>
      </c>
      <c r="AO860" s="861">
        <v>91.327935999999994</v>
      </c>
      <c r="AP860" s="861">
        <v>90.497719000000004</v>
      </c>
      <c r="AQ860" s="861">
        <v>87.985271999999995</v>
      </c>
      <c r="AR860" s="861">
        <v>73.729759000000001</v>
      </c>
      <c r="AS860" s="861">
        <v>64.614761999999999</v>
      </c>
      <c r="AT860" s="861">
        <v>76.930170000000004</v>
      </c>
      <c r="AU860" s="861">
        <v>75.150648000000004</v>
      </c>
      <c r="AV860" s="861">
        <v>73.537516999999994</v>
      </c>
      <c r="AW860" s="861">
        <v>72.997151000000002</v>
      </c>
      <c r="AX860" s="861">
        <v>87.394999999999996</v>
      </c>
      <c r="AY860" s="861">
        <v>85.546034000000006</v>
      </c>
      <c r="AZ860" s="861">
        <v>-2.5106190000000002</v>
      </c>
      <c r="BA860" s="861">
        <v>-1.717964</v>
      </c>
      <c r="BB860" s="861">
        <v>-16.779799000000001</v>
      </c>
      <c r="BC860" s="861">
        <v>-14.7698</v>
      </c>
      <c r="BD860" s="861">
        <v>-15.462915000000001</v>
      </c>
      <c r="BE860" s="861">
        <v>-12.061256999999999</v>
      </c>
      <c r="BF860" s="861">
        <v>31.196566000000001</v>
      </c>
      <c r="BG860" s="861">
        <v>140.08984699999999</v>
      </c>
      <c r="BH860" s="861">
        <v>108.41599600000001</v>
      </c>
      <c r="BI860" s="861">
        <v>50.947339999999997</v>
      </c>
      <c r="BJ860" s="861">
        <v>127.73245</v>
      </c>
      <c r="BK860" s="861">
        <v>83.661119999999997</v>
      </c>
      <c r="BL860" s="861">
        <v>73.438417000000001</v>
      </c>
      <c r="BM860" s="861">
        <v>-24.608737999999999</v>
      </c>
      <c r="BN860" s="861">
        <v>-16.955219</v>
      </c>
      <c r="BO860" s="861">
        <v>-22.580197999999999</v>
      </c>
      <c r="BP860" s="861">
        <v>-18.168721999999999</v>
      </c>
      <c r="BQ860" s="861">
        <v>83.989919</v>
      </c>
      <c r="BR860" s="861">
        <v>87.594721000000007</v>
      </c>
      <c r="BS860" s="861">
        <v>83.877808999999999</v>
      </c>
      <c r="BT860" s="861">
        <v>61.622267000000001</v>
      </c>
      <c r="BU860" s="861">
        <v>64.004974000000004</v>
      </c>
      <c r="BV860" s="861">
        <v>62.447521000000002</v>
      </c>
      <c r="BW860" s="861">
        <v>65.594128999999995</v>
      </c>
      <c r="BX860" s="861">
        <v>-14.391985</v>
      </c>
      <c r="BY860" s="861">
        <v>-14.767321000000001</v>
      </c>
      <c r="BZ860" s="861">
        <v>-19.539159000000001</v>
      </c>
      <c r="CA860" s="861">
        <v>-23.117826000000001</v>
      </c>
      <c r="CB860" s="861">
        <v>-5.4987740000000001</v>
      </c>
      <c r="CC860" s="861">
        <v>0.40483799999999998</v>
      </c>
      <c r="CD860" s="861">
        <v>-6.4341010000000001</v>
      </c>
      <c r="CE860" s="861">
        <v>0.38175100000000001</v>
      </c>
      <c r="CF860" s="861">
        <v>-8.9499279999999999</v>
      </c>
      <c r="CG860" s="861">
        <v>0.50488999999999995</v>
      </c>
      <c r="CH860" s="861">
        <v>-9.8707799999999999</v>
      </c>
      <c r="CI860" s="861">
        <v>-2.6249349999999998</v>
      </c>
      <c r="CJ860" s="861">
        <v>-5.7905509999999998</v>
      </c>
      <c r="CK860" s="861">
        <v>-0.79310599999999998</v>
      </c>
      <c r="CL860" s="861">
        <v>-6.4658360000000004</v>
      </c>
      <c r="CM860" s="861">
        <v>0.12403699999999999</v>
      </c>
      <c r="CN860" s="861">
        <v>-8.4778289999999998</v>
      </c>
      <c r="CO860" s="861">
        <v>-2.7956789999999998</v>
      </c>
      <c r="CP860" s="861">
        <v>-9.6624619999999997</v>
      </c>
      <c r="CQ860" s="861">
        <v>-3.4925410000000001</v>
      </c>
      <c r="CR860" s="861">
        <v>-5.6763170000000001</v>
      </c>
      <c r="CS860" s="861">
        <v>-2.2793929999999998</v>
      </c>
      <c r="CT860" s="861">
        <v>-6.3512430000000002</v>
      </c>
      <c r="CU860" s="861">
        <v>-3.6831179999999999</v>
      </c>
      <c r="CV860" s="861">
        <v>-9.3117979999999996</v>
      </c>
      <c r="CW860" s="861">
        <v>-4.1158729999999997</v>
      </c>
      <c r="CX860" s="861">
        <v>-9.7221279999999997</v>
      </c>
      <c r="CY860" s="861">
        <v>-3.7570079999999999</v>
      </c>
      <c r="CZ860" s="861">
        <v>-5.3604580000000004</v>
      </c>
      <c r="DA860" s="861">
        <v>-2.906234</v>
      </c>
      <c r="DB860" s="861">
        <v>-6.4903519999999997</v>
      </c>
      <c r="DC860" s="861">
        <v>-3.4494729999999998</v>
      </c>
      <c r="DD860" s="861">
        <v>-9.1186919999999994</v>
      </c>
      <c r="DE860" s="861">
        <v>-5.8279230000000002</v>
      </c>
      <c r="DF860" s="861">
        <v>-10.003672</v>
      </c>
      <c r="DG860" s="861">
        <v>-4.8342400000000003</v>
      </c>
      <c r="DH860" s="861">
        <v>-5.4769639999999997</v>
      </c>
      <c r="DI860" s="861">
        <v>-3.7709450000000002</v>
      </c>
      <c r="DJ860" s="861">
        <v>-6.4786400000000004</v>
      </c>
      <c r="DK860" s="861">
        <v>-5.1508370000000001</v>
      </c>
      <c r="DL860" s="861">
        <v>-9.5033879999999993</v>
      </c>
      <c r="DM860" s="861">
        <v>-7.4387439999999998</v>
      </c>
      <c r="DN860" s="861">
        <v>-10.078766</v>
      </c>
      <c r="DO860" s="861">
        <v>-5.9692249999999998</v>
      </c>
      <c r="DP860" s="861">
        <v>-6.1394599999999997</v>
      </c>
      <c r="DQ860" s="861">
        <v>-4.6103430000000003</v>
      </c>
      <c r="DR860" s="861">
        <v>-6.8493149999999998</v>
      </c>
      <c r="DS860" s="861">
        <v>-6.1142450000000004</v>
      </c>
      <c r="DT860" s="861">
        <v>-9.0838289999999997</v>
      </c>
      <c r="DU860" s="861">
        <v>-8.6523719999999997</v>
      </c>
      <c r="DV860" s="861">
        <v>-10.218522</v>
      </c>
      <c r="DW860" s="861">
        <v>-6.4188020000000003</v>
      </c>
      <c r="DX860" s="861">
        <v>12.086687</v>
      </c>
      <c r="DY860" s="861">
        <v>6.5595780000000001</v>
      </c>
      <c r="DZ860" s="861">
        <v>160.41509600000001</v>
      </c>
      <c r="EA860" s="861">
        <v>147.58463399999999</v>
      </c>
      <c r="EB860" s="861">
        <v>121.67</v>
      </c>
      <c r="EC860" s="861">
        <v>1.2430000000000001</v>
      </c>
      <c r="ED860" s="861">
        <v>134.1</v>
      </c>
      <c r="EE860" s="861">
        <v>121.76</v>
      </c>
      <c r="EF860" s="861">
        <v>5.3390000000000004</v>
      </c>
      <c r="EG860" s="861">
        <v>638.5</v>
      </c>
      <c r="EH860" s="861">
        <v>121.76</v>
      </c>
      <c r="EI860" s="861">
        <v>4.7320000000000002</v>
      </c>
      <c r="EJ860" s="861">
        <v>562</v>
      </c>
      <c r="EK860" s="861">
        <v>11.605461999999999</v>
      </c>
      <c r="EL860" s="861">
        <v>6.0836990000000002</v>
      </c>
      <c r="EM860" s="861">
        <v>-18.046157000000001</v>
      </c>
      <c r="EN860" s="861">
        <v>-28.663896999999999</v>
      </c>
      <c r="EO860" s="861">
        <v>94.229923999999997</v>
      </c>
      <c r="EP860" s="861">
        <v>88.546621999999999</v>
      </c>
      <c r="EQ860" s="861">
        <v>-5.7142359999999996</v>
      </c>
      <c r="ER860" s="861">
        <v>1940.946809</v>
      </c>
      <c r="ES860" s="861">
        <v>4614.6734909999996</v>
      </c>
      <c r="ET860" s="861">
        <v>3994.4753110000001</v>
      </c>
      <c r="EU860" s="861"/>
      <c r="EV860" s="861"/>
      <c r="EW860" s="861"/>
      <c r="EX860" s="861"/>
      <c r="EY860" s="861"/>
      <c r="EZ860" s="861"/>
      <c r="FA860" s="861"/>
      <c r="FB860" s="861"/>
      <c r="FC860" s="861"/>
      <c r="FD860" s="861"/>
    </row>
    <row r="861" spans="1:160" x14ac:dyDescent="0.25">
      <c r="A861" s="837">
        <v>46146</v>
      </c>
      <c r="B861" s="836">
        <v>0.67355324074074074</v>
      </c>
      <c r="C861" s="861">
        <v>48600</v>
      </c>
      <c r="D861" s="861">
        <v>0</v>
      </c>
      <c r="E861" s="861">
        <v>0</v>
      </c>
      <c r="F861" s="861">
        <v>74.895210000000006</v>
      </c>
      <c r="G861" s="861">
        <v>71.273827999999995</v>
      </c>
      <c r="H861" s="861">
        <v>64.938361999999998</v>
      </c>
      <c r="I861" s="861">
        <v>73.506084999999999</v>
      </c>
      <c r="J861" s="861">
        <v>71.053803000000002</v>
      </c>
      <c r="K861" s="861">
        <v>71.024946</v>
      </c>
      <c r="L861" s="861">
        <v>73.535832999999997</v>
      </c>
      <c r="M861" s="861">
        <v>74.425210000000007</v>
      </c>
      <c r="N861" s="861">
        <v>-4.3252790000000001</v>
      </c>
      <c r="O861" s="861">
        <v>-9.214893</v>
      </c>
      <c r="P861" s="861">
        <v>-8.6058459999999997</v>
      </c>
      <c r="Q861" s="861">
        <v>-2.7453110000000001</v>
      </c>
      <c r="R861" s="861">
        <v>-3.6809409999999998</v>
      </c>
      <c r="S861" s="861">
        <v>-3.819893</v>
      </c>
      <c r="T861" s="861">
        <v>81.115167</v>
      </c>
      <c r="U861" s="861">
        <v>72.877319</v>
      </c>
      <c r="V861" s="861">
        <v>92.926367999999997</v>
      </c>
      <c r="W861" s="861">
        <v>92.001991000000004</v>
      </c>
      <c r="X861" s="861">
        <v>-1.840209</v>
      </c>
      <c r="Y861" s="861">
        <v>-2.4539879999999998</v>
      </c>
      <c r="Z861" s="861">
        <v>-8.8648740000000004</v>
      </c>
      <c r="AA861" s="861">
        <v>-9.0893080000000008</v>
      </c>
      <c r="AB861" s="861">
        <v>-8.4213640000000005</v>
      </c>
      <c r="AC861" s="861">
        <v>-12.008057000000001</v>
      </c>
      <c r="AD861" s="861">
        <v>-15.587853000000001</v>
      </c>
      <c r="AE861" s="861">
        <v>103.717769</v>
      </c>
      <c r="AF861" s="861">
        <v>97.000512999999998</v>
      </c>
      <c r="AG861" s="861">
        <v>87.748740999999995</v>
      </c>
      <c r="AH861" s="861">
        <v>107.927329</v>
      </c>
      <c r="AI861" s="861">
        <v>89.142159000000007</v>
      </c>
      <c r="AJ861" s="861">
        <v>78.811024000000003</v>
      </c>
      <c r="AK861" s="861">
        <v>-7.6786719999999997</v>
      </c>
      <c r="AL861" s="861">
        <v>-11.835333</v>
      </c>
      <c r="AM861" s="861">
        <v>-6.6192890000000002</v>
      </c>
      <c r="AN861" s="861">
        <v>92.224356</v>
      </c>
      <c r="AO861" s="861">
        <v>91.32226</v>
      </c>
      <c r="AP861" s="861">
        <v>90.292036999999993</v>
      </c>
      <c r="AQ861" s="861">
        <v>87.851826000000003</v>
      </c>
      <c r="AR861" s="861">
        <v>73.693101999999996</v>
      </c>
      <c r="AS861" s="861">
        <v>64.612346000000002</v>
      </c>
      <c r="AT861" s="861">
        <v>76.827680999999998</v>
      </c>
      <c r="AU861" s="861">
        <v>75.128193999999993</v>
      </c>
      <c r="AV861" s="861">
        <v>73.618683000000004</v>
      </c>
      <c r="AW861" s="861">
        <v>72.796403999999995</v>
      </c>
      <c r="AX861" s="861">
        <v>87.366238999999993</v>
      </c>
      <c r="AY861" s="861">
        <v>85.523887999999999</v>
      </c>
      <c r="AZ861" s="861">
        <v>-2.6534680000000002</v>
      </c>
      <c r="BA861" s="861">
        <v>-1.979268</v>
      </c>
      <c r="BB861" s="861">
        <v>-16.962060999999999</v>
      </c>
      <c r="BC861" s="861">
        <v>-14.951955999999999</v>
      </c>
      <c r="BD861" s="861">
        <v>-15.719143000000001</v>
      </c>
      <c r="BE861" s="861">
        <v>-12.36788</v>
      </c>
      <c r="BF861" s="861">
        <v>31.26426</v>
      </c>
      <c r="BG861" s="861">
        <v>140.459271</v>
      </c>
      <c r="BH861" s="861">
        <v>108.426591</v>
      </c>
      <c r="BI861" s="861">
        <v>50.844755999999997</v>
      </c>
      <c r="BJ861" s="861">
        <v>128.05900399999999</v>
      </c>
      <c r="BK861" s="861">
        <v>83.674987999999999</v>
      </c>
      <c r="BL861" s="861">
        <v>73.556968999999995</v>
      </c>
      <c r="BM861" s="861">
        <v>-24.782063000000001</v>
      </c>
      <c r="BN861" s="861">
        <v>-17.10098</v>
      </c>
      <c r="BO861" s="861">
        <v>-24.543282999999999</v>
      </c>
      <c r="BP861" s="861">
        <v>-18.363742999999999</v>
      </c>
      <c r="BQ861" s="861">
        <v>84.016188</v>
      </c>
      <c r="BR861" s="861">
        <v>87.584855000000005</v>
      </c>
      <c r="BS861" s="861">
        <v>83.770487000000003</v>
      </c>
      <c r="BT861" s="861">
        <v>61.611237000000003</v>
      </c>
      <c r="BU861" s="861">
        <v>63.938130999999998</v>
      </c>
      <c r="BV861" s="861">
        <v>62.473593000000001</v>
      </c>
      <c r="BW861" s="861">
        <v>65.574826999999999</v>
      </c>
      <c r="BX861" s="861">
        <v>-14.447107000000001</v>
      </c>
      <c r="BY861" s="861">
        <v>-14.910439999999999</v>
      </c>
      <c r="BZ861" s="861">
        <v>-19.829056000000001</v>
      </c>
      <c r="CA861" s="861">
        <v>-23.298645</v>
      </c>
      <c r="CB861" s="861">
        <v>-5.4840119999999999</v>
      </c>
      <c r="CC861" s="861">
        <v>0.39820699999999998</v>
      </c>
      <c r="CD861" s="861">
        <v>-6.4342699999999997</v>
      </c>
      <c r="CE861" s="861">
        <v>0.34417999999999999</v>
      </c>
      <c r="CF861" s="861">
        <v>-8.9477360000000008</v>
      </c>
      <c r="CG861" s="861">
        <v>0.47888799999999998</v>
      </c>
      <c r="CH861" s="861">
        <v>-9.8690549999999995</v>
      </c>
      <c r="CI861" s="861">
        <v>-2.6594150000000001</v>
      </c>
      <c r="CJ861" s="861">
        <v>-5.753406</v>
      </c>
      <c r="CK861" s="861">
        <v>-0.77291900000000002</v>
      </c>
      <c r="CL861" s="861">
        <v>-6.4384699999999997</v>
      </c>
      <c r="CM861" s="861">
        <v>0.11878900000000001</v>
      </c>
      <c r="CN861" s="861">
        <v>-8.4709559999999993</v>
      </c>
      <c r="CO861" s="861">
        <v>-2.807893</v>
      </c>
      <c r="CP861" s="861">
        <v>-9.6892320000000005</v>
      </c>
      <c r="CQ861" s="861">
        <v>-3.4883929999999999</v>
      </c>
      <c r="CR861" s="861">
        <v>-5.6754179999999996</v>
      </c>
      <c r="CS861" s="861">
        <v>-2.264589</v>
      </c>
      <c r="CT861" s="861">
        <v>-6.3308369999999998</v>
      </c>
      <c r="CU861" s="861">
        <v>-3.672555</v>
      </c>
      <c r="CV861" s="861">
        <v>-9.3161419999999993</v>
      </c>
      <c r="CW861" s="861">
        <v>-4.1211130000000002</v>
      </c>
      <c r="CX861" s="861">
        <v>-9.7236960000000003</v>
      </c>
      <c r="CY861" s="861">
        <v>-3.7185950000000001</v>
      </c>
      <c r="CZ861" s="861">
        <v>-5.3382550000000002</v>
      </c>
      <c r="DA861" s="861">
        <v>-2.8952710000000002</v>
      </c>
      <c r="DB861" s="861">
        <v>-6.4811940000000003</v>
      </c>
      <c r="DC861" s="861">
        <v>-3.4045930000000002</v>
      </c>
      <c r="DD861" s="861">
        <v>-9.1084359999999993</v>
      </c>
      <c r="DE861" s="861">
        <v>-5.8000040000000004</v>
      </c>
      <c r="DF861" s="861">
        <v>-10.007116999999999</v>
      </c>
      <c r="DG861" s="861">
        <v>-4.8139159999999999</v>
      </c>
      <c r="DH861" s="861">
        <v>-5.4612790000000002</v>
      </c>
      <c r="DI861" s="861">
        <v>-3.721679</v>
      </c>
      <c r="DJ861" s="861">
        <v>-6.4366310000000002</v>
      </c>
      <c r="DK861" s="861">
        <v>-5.1242840000000003</v>
      </c>
      <c r="DL861" s="861">
        <v>-9.5037939999999992</v>
      </c>
      <c r="DM861" s="861">
        <v>-7.4087670000000001</v>
      </c>
      <c r="DN861" s="861">
        <v>-10.093476000000001</v>
      </c>
      <c r="DO861" s="861">
        <v>-5.9619220000000004</v>
      </c>
      <c r="DP861" s="861">
        <v>-6.087377</v>
      </c>
      <c r="DQ861" s="861">
        <v>-4.5838130000000001</v>
      </c>
      <c r="DR861" s="861">
        <v>-6.8511759999999997</v>
      </c>
      <c r="DS861" s="861">
        <v>-6.0946480000000003</v>
      </c>
      <c r="DT861" s="861">
        <v>-9.0692389999999996</v>
      </c>
      <c r="DU861" s="861">
        <v>-8.6274890000000006</v>
      </c>
      <c r="DV861" s="861">
        <v>-10.230212</v>
      </c>
      <c r="DW861" s="861">
        <v>-6.3930899999999999</v>
      </c>
      <c r="DX861" s="861">
        <v>12.021169</v>
      </c>
      <c r="DY861" s="861">
        <v>6.5053850000000004</v>
      </c>
      <c r="DZ861" s="861">
        <v>160.13144500000001</v>
      </c>
      <c r="EA861" s="861">
        <v>147.56878900000001</v>
      </c>
      <c r="EB861" s="861">
        <v>120.98</v>
      </c>
      <c r="EC861" s="861">
        <v>3.2709999999999999</v>
      </c>
      <c r="ED861" s="861">
        <v>390.3</v>
      </c>
      <c r="EE861" s="861">
        <v>121.12</v>
      </c>
      <c r="EF861" s="861">
        <v>5.35</v>
      </c>
      <c r="EG861" s="861">
        <v>638</v>
      </c>
      <c r="EH861" s="861">
        <v>121.17</v>
      </c>
      <c r="EI861" s="861">
        <v>4.7430000000000003</v>
      </c>
      <c r="EJ861" s="861">
        <v>561.20000000000005</v>
      </c>
      <c r="EK861" s="861">
        <v>11.542286000000001</v>
      </c>
      <c r="EL861" s="861">
        <v>4.2348759999999999</v>
      </c>
      <c r="EM861" s="861">
        <v>-18.161574999999999</v>
      </c>
      <c r="EN861" s="861">
        <v>-28.778158999999999</v>
      </c>
      <c r="EO861" s="861">
        <v>94.107635000000002</v>
      </c>
      <c r="EP861" s="861">
        <v>88.539402999999993</v>
      </c>
      <c r="EQ861" s="861">
        <v>-5.7040899999999999</v>
      </c>
      <c r="ER861" s="861">
        <v>1947.381502</v>
      </c>
      <c r="ES861" s="861">
        <v>4625.3278099999998</v>
      </c>
      <c r="ET861" s="861">
        <v>4003.8474059999999</v>
      </c>
      <c r="EU861" s="861"/>
      <c r="EV861" s="861"/>
      <c r="EW861" s="861"/>
      <c r="EX861" s="861"/>
      <c r="EY861" s="861"/>
      <c r="EZ861" s="861"/>
      <c r="FA861" s="861"/>
      <c r="FB861" s="861"/>
      <c r="FC861" s="861"/>
      <c r="FD861" s="861"/>
    </row>
    <row r="862" spans="1:160" x14ac:dyDescent="0.25">
      <c r="A862" s="837">
        <v>46146</v>
      </c>
      <c r="B862" s="836">
        <v>0.67424768518518519</v>
      </c>
      <c r="C862" s="861">
        <v>48660</v>
      </c>
      <c r="D862" s="861">
        <v>0</v>
      </c>
      <c r="E862" s="861">
        <v>0</v>
      </c>
      <c r="F862" s="861">
        <v>74.968209999999999</v>
      </c>
      <c r="G862" s="861">
        <v>71.253381000000005</v>
      </c>
      <c r="H862" s="861">
        <v>64.965209000000002</v>
      </c>
      <c r="I862" s="861">
        <v>73.492508999999998</v>
      </c>
      <c r="J862" s="861">
        <v>71.12124</v>
      </c>
      <c r="K862" s="861">
        <v>71.000720000000001</v>
      </c>
      <c r="L862" s="861">
        <v>73.535526000000004</v>
      </c>
      <c r="M862" s="861">
        <v>74.414337000000003</v>
      </c>
      <c r="N862" s="861">
        <v>-4.8686639999999999</v>
      </c>
      <c r="O862" s="861">
        <v>-9.3680559999999993</v>
      </c>
      <c r="P862" s="861">
        <v>-8.5261169999999993</v>
      </c>
      <c r="Q862" s="861">
        <v>16.327735000000001</v>
      </c>
      <c r="R862" s="861">
        <v>-2.7113000000000002E-2</v>
      </c>
      <c r="S862" s="861">
        <v>-3.8159010000000002</v>
      </c>
      <c r="T862" s="861">
        <v>81.099125999999998</v>
      </c>
      <c r="U862" s="861">
        <v>73.154956999999996</v>
      </c>
      <c r="V862" s="861">
        <v>92.902483000000004</v>
      </c>
      <c r="W862" s="861">
        <v>91.958200000000005</v>
      </c>
      <c r="X862" s="861">
        <v>9.5853429999999999</v>
      </c>
      <c r="Y862" s="861">
        <v>3.4971700000000001</v>
      </c>
      <c r="Z862" s="861">
        <v>-8.1281320000000008</v>
      </c>
      <c r="AA862" s="861">
        <v>-8.3022229999999997</v>
      </c>
      <c r="AB862" s="861">
        <v>-7.784198</v>
      </c>
      <c r="AC862" s="861">
        <v>-12.108461</v>
      </c>
      <c r="AD862" s="861">
        <v>-15.737226</v>
      </c>
      <c r="AE862" s="861">
        <v>103.709411</v>
      </c>
      <c r="AF862" s="861">
        <v>96.867705000000001</v>
      </c>
      <c r="AG862" s="861">
        <v>87.457583</v>
      </c>
      <c r="AH862" s="861">
        <v>107.887733</v>
      </c>
      <c r="AI862" s="861">
        <v>89.151167999999998</v>
      </c>
      <c r="AJ862" s="861">
        <v>78.814254000000005</v>
      </c>
      <c r="AK862" s="861">
        <v>-7.893014</v>
      </c>
      <c r="AL862" s="861">
        <v>-11.962972000000001</v>
      </c>
      <c r="AM862" s="861">
        <v>-6.7552199999999996</v>
      </c>
      <c r="AN862" s="861">
        <v>92.150166999999996</v>
      </c>
      <c r="AO862" s="861">
        <v>91.306279000000004</v>
      </c>
      <c r="AP862" s="861">
        <v>90.343677999999997</v>
      </c>
      <c r="AQ862" s="861">
        <v>87.804985000000002</v>
      </c>
      <c r="AR862" s="861">
        <v>73.720017999999996</v>
      </c>
      <c r="AS862" s="861">
        <v>64.585244000000003</v>
      </c>
      <c r="AT862" s="861">
        <v>76.858509999999995</v>
      </c>
      <c r="AU862" s="861">
        <v>75.161195000000006</v>
      </c>
      <c r="AV862" s="861">
        <v>73.576432999999994</v>
      </c>
      <c r="AW862" s="861">
        <v>72.800407000000007</v>
      </c>
      <c r="AX862" s="861">
        <v>87.393907999999996</v>
      </c>
      <c r="AY862" s="861">
        <v>85.549947000000003</v>
      </c>
      <c r="AZ862" s="861">
        <v>-2.2582249999999999</v>
      </c>
      <c r="BA862" s="861">
        <v>-2.095043</v>
      </c>
      <c r="BB862" s="861">
        <v>-16.994261000000002</v>
      </c>
      <c r="BC862" s="861">
        <v>-15.016219</v>
      </c>
      <c r="BD862" s="861">
        <v>-15.825638</v>
      </c>
      <c r="BE862" s="861">
        <v>-12.600885999999999</v>
      </c>
      <c r="BF862" s="861">
        <v>30.949867000000001</v>
      </c>
      <c r="BG862" s="861">
        <v>140.390286</v>
      </c>
      <c r="BH862" s="861">
        <v>108.350227</v>
      </c>
      <c r="BI862" s="861">
        <v>50.669600000000003</v>
      </c>
      <c r="BJ862" s="861">
        <v>128.39997500000001</v>
      </c>
      <c r="BK862" s="861">
        <v>83.695761000000005</v>
      </c>
      <c r="BL862" s="861">
        <v>73.418037999999996</v>
      </c>
      <c r="BM862" s="861">
        <v>-24.896566</v>
      </c>
      <c r="BN862" s="861">
        <v>-17.267833</v>
      </c>
      <c r="BO862" s="861">
        <v>-24.976365999999999</v>
      </c>
      <c r="BP862" s="861">
        <v>-18.481936999999999</v>
      </c>
      <c r="BQ862" s="861">
        <v>84.035617999999999</v>
      </c>
      <c r="BR862" s="861">
        <v>87.631797000000006</v>
      </c>
      <c r="BS862" s="861">
        <v>83.729832999999999</v>
      </c>
      <c r="BT862" s="861">
        <v>61.502980000000001</v>
      </c>
      <c r="BU862" s="861">
        <v>63.942878999999998</v>
      </c>
      <c r="BV862" s="861">
        <v>62.458627</v>
      </c>
      <c r="BW862" s="861">
        <v>65.536422999999999</v>
      </c>
      <c r="BX862" s="861">
        <v>-14.550414999999999</v>
      </c>
      <c r="BY862" s="861">
        <v>-15.014296999999999</v>
      </c>
      <c r="BZ862" s="861">
        <v>-19.980640000000001</v>
      </c>
      <c r="CA862" s="861">
        <v>-23.416067999999999</v>
      </c>
      <c r="CB862" s="861">
        <v>-5.4537120000000003</v>
      </c>
      <c r="CC862" s="861">
        <v>0.45333299999999999</v>
      </c>
      <c r="CD862" s="861">
        <v>-6.4196210000000002</v>
      </c>
      <c r="CE862" s="861">
        <v>0.36283199999999999</v>
      </c>
      <c r="CF862" s="861">
        <v>-8.9331770000000006</v>
      </c>
      <c r="CG862" s="861">
        <v>0.46368599999999999</v>
      </c>
      <c r="CH862" s="861">
        <v>-9.8413599999999999</v>
      </c>
      <c r="CI862" s="861">
        <v>-2.6478039999999998</v>
      </c>
      <c r="CJ862" s="861">
        <v>-5.7310179999999997</v>
      </c>
      <c r="CK862" s="861">
        <v>-0.76857500000000001</v>
      </c>
      <c r="CL862" s="861">
        <v>-6.4112210000000003</v>
      </c>
      <c r="CM862" s="861">
        <v>0.167933</v>
      </c>
      <c r="CN862" s="861">
        <v>-8.4287880000000008</v>
      </c>
      <c r="CO862" s="861">
        <v>-2.8124989999999999</v>
      </c>
      <c r="CP862" s="861">
        <v>-9.6689629999999998</v>
      </c>
      <c r="CQ862" s="861">
        <v>-3.5054820000000002</v>
      </c>
      <c r="CR862" s="861">
        <v>-5.6287089999999997</v>
      </c>
      <c r="CS862" s="861">
        <v>-2.2399179999999999</v>
      </c>
      <c r="CT862" s="861">
        <v>-6.3044529999999996</v>
      </c>
      <c r="CU862" s="861">
        <v>-3.6709070000000001</v>
      </c>
      <c r="CV862" s="861">
        <v>-9.2835400000000003</v>
      </c>
      <c r="CW862" s="861">
        <v>-4.1097000000000001</v>
      </c>
      <c r="CX862" s="861">
        <v>-9.7015469999999997</v>
      </c>
      <c r="CY862" s="861">
        <v>-3.7073420000000001</v>
      </c>
      <c r="CZ862" s="861">
        <v>-5.2892390000000002</v>
      </c>
      <c r="DA862" s="861">
        <v>-2.864716</v>
      </c>
      <c r="DB862" s="861">
        <v>-6.4346009999999998</v>
      </c>
      <c r="DC862" s="861">
        <v>-3.4125649999999998</v>
      </c>
      <c r="DD862" s="861">
        <v>-9.0748650000000008</v>
      </c>
      <c r="DE862" s="861">
        <v>-5.7969099999999996</v>
      </c>
      <c r="DF862" s="861">
        <v>-10.007066</v>
      </c>
      <c r="DG862" s="861">
        <v>-4.8003669999999996</v>
      </c>
      <c r="DH862" s="861">
        <v>-5.4272140000000002</v>
      </c>
      <c r="DI862" s="861">
        <v>-3.7263440000000001</v>
      </c>
      <c r="DJ862" s="861">
        <v>-6.4403829999999997</v>
      </c>
      <c r="DK862" s="861">
        <v>-5.1345479999999997</v>
      </c>
      <c r="DL862" s="861">
        <v>-9.4855479999999996</v>
      </c>
      <c r="DM862" s="861">
        <v>-7.4331139999999998</v>
      </c>
      <c r="DN862" s="861">
        <v>-10.099057999999999</v>
      </c>
      <c r="DO862" s="861">
        <v>-5.9595399999999996</v>
      </c>
      <c r="DP862" s="861">
        <v>-6.0719349999999999</v>
      </c>
      <c r="DQ862" s="861">
        <v>-4.569871</v>
      </c>
      <c r="DR862" s="861">
        <v>-6.8273789999999996</v>
      </c>
      <c r="DS862" s="861">
        <v>-6.0811400000000004</v>
      </c>
      <c r="DT862" s="861">
        <v>-9.0749040000000001</v>
      </c>
      <c r="DU862" s="861">
        <v>-8.6392380000000006</v>
      </c>
      <c r="DV862" s="861">
        <v>-10.217829</v>
      </c>
      <c r="DW862" s="861">
        <v>-6.3831150000000001</v>
      </c>
      <c r="DX862" s="861">
        <v>12.209507</v>
      </c>
      <c r="DY862" s="861">
        <v>6.3726500000000001</v>
      </c>
      <c r="DZ862" s="861">
        <v>160.26685499999999</v>
      </c>
      <c r="EA862" s="861">
        <v>147.490927</v>
      </c>
      <c r="EB862" s="861">
        <v>121.68</v>
      </c>
      <c r="EC862" s="861">
        <v>1.2430000000000001</v>
      </c>
      <c r="ED862" s="861">
        <v>134.1</v>
      </c>
      <c r="EE862" s="861">
        <v>121.74</v>
      </c>
      <c r="EF862" s="861">
        <v>5.3380000000000001</v>
      </c>
      <c r="EG862" s="861">
        <v>636.9</v>
      </c>
      <c r="EH862" s="861">
        <v>121.61</v>
      </c>
      <c r="EI862" s="861">
        <v>4.702</v>
      </c>
      <c r="EJ862" s="861">
        <v>561.79999999999995</v>
      </c>
      <c r="EK862" s="861">
        <v>11.07516</v>
      </c>
      <c r="EL862" s="861">
        <v>4.0826209999999996</v>
      </c>
      <c r="EM862" s="861">
        <v>-17.830380000000002</v>
      </c>
      <c r="EN862" s="861">
        <v>-29.058986999999998</v>
      </c>
      <c r="EO862" s="861">
        <v>94.166032000000001</v>
      </c>
      <c r="EP862" s="861">
        <v>88.503922000000003</v>
      </c>
      <c r="EQ862" s="861">
        <v>-5.6890010000000002</v>
      </c>
      <c r="ER862" s="861">
        <v>1951.8194570000001</v>
      </c>
      <c r="ES862" s="861">
        <v>4635.9738850000003</v>
      </c>
      <c r="ET862" s="861">
        <v>4013.1994829999999</v>
      </c>
      <c r="EU862" s="861"/>
      <c r="EV862" s="861"/>
      <c r="EW862" s="861"/>
      <c r="EX862" s="861"/>
      <c r="EY862" s="861"/>
      <c r="EZ862" s="861"/>
      <c r="FA862" s="861"/>
      <c r="FB862" s="861"/>
      <c r="FC862" s="861"/>
      <c r="FD862" s="861"/>
    </row>
    <row r="863" spans="1:160" x14ac:dyDescent="0.25">
      <c r="A863" s="837">
        <v>46146</v>
      </c>
      <c r="B863" s="836">
        <v>0.67494212962962974</v>
      </c>
      <c r="C863" s="861">
        <v>48720</v>
      </c>
      <c r="D863" s="861">
        <v>0</v>
      </c>
      <c r="E863" s="861">
        <v>0</v>
      </c>
      <c r="F863" s="861">
        <v>74.998801999999998</v>
      </c>
      <c r="G863" s="861">
        <v>71.224286000000006</v>
      </c>
      <c r="H863" s="861">
        <v>64.947863999999996</v>
      </c>
      <c r="I863" s="861">
        <v>73.494879999999995</v>
      </c>
      <c r="J863" s="861">
        <v>71.177081999999999</v>
      </c>
      <c r="K863" s="861">
        <v>71.017527000000001</v>
      </c>
      <c r="L863" s="861">
        <v>73.539544000000006</v>
      </c>
      <c r="M863" s="861">
        <v>74.444134000000005</v>
      </c>
      <c r="N863" s="861">
        <v>-2.6121340000000002</v>
      </c>
      <c r="O863" s="861">
        <v>-7.5507629999999999</v>
      </c>
      <c r="P863" s="861">
        <v>-7.3670629999999999</v>
      </c>
      <c r="Q863" s="861">
        <v>0.496172</v>
      </c>
      <c r="R863" s="861">
        <v>5.5501940000000003</v>
      </c>
      <c r="S863" s="861">
        <v>2.8032870000000001</v>
      </c>
      <c r="T863" s="861">
        <v>82.079166000000001</v>
      </c>
      <c r="U863" s="861">
        <v>73.511769999999999</v>
      </c>
      <c r="V863" s="861">
        <v>96.241670999999997</v>
      </c>
      <c r="W863" s="861">
        <v>95.323652999999993</v>
      </c>
      <c r="X863" s="861">
        <v>3.2574380000000001</v>
      </c>
      <c r="Y863" s="861">
        <v>4.0002170000000001</v>
      </c>
      <c r="Z863" s="861">
        <v>-2.2603550000000001</v>
      </c>
      <c r="AA863" s="861">
        <v>-2.6587499999999999</v>
      </c>
      <c r="AB863" s="861">
        <v>-1.9459340000000001</v>
      </c>
      <c r="AC863" s="861">
        <v>-6.685162</v>
      </c>
      <c r="AD863" s="861">
        <v>-9.8647790000000004</v>
      </c>
      <c r="AE863" s="861">
        <v>107.80842800000001</v>
      </c>
      <c r="AF863" s="861">
        <v>97.372088000000005</v>
      </c>
      <c r="AG863" s="861">
        <v>87.956573000000006</v>
      </c>
      <c r="AH863" s="861">
        <v>110.36531600000001</v>
      </c>
      <c r="AI863" s="861">
        <v>91.110158999999996</v>
      </c>
      <c r="AJ863" s="861">
        <v>83.749493000000001</v>
      </c>
      <c r="AK863" s="861">
        <v>-2.90964</v>
      </c>
      <c r="AL863" s="861">
        <v>-5.761355</v>
      </c>
      <c r="AM863" s="861">
        <v>-1.477956</v>
      </c>
      <c r="AN863" s="861">
        <v>94.013034000000005</v>
      </c>
      <c r="AO863" s="861">
        <v>94.629048999999995</v>
      </c>
      <c r="AP863" s="861">
        <v>91.481742999999994</v>
      </c>
      <c r="AQ863" s="861">
        <v>88.467838999999998</v>
      </c>
      <c r="AR863" s="861">
        <v>73.627477999999996</v>
      </c>
      <c r="AS863" s="861">
        <v>64.555419000000001</v>
      </c>
      <c r="AT863" s="861">
        <v>76.883082000000002</v>
      </c>
      <c r="AU863" s="861">
        <v>75.156254000000004</v>
      </c>
      <c r="AV863" s="861">
        <v>73.640023999999997</v>
      </c>
      <c r="AW863" s="861">
        <v>73.663044999999997</v>
      </c>
      <c r="AX863" s="861">
        <v>91.079284999999999</v>
      </c>
      <c r="AY863" s="861">
        <v>88.723177000000007</v>
      </c>
      <c r="AZ863" s="861">
        <v>2.5637370000000002</v>
      </c>
      <c r="BA863" s="861">
        <v>1.3577509999999999</v>
      </c>
      <c r="BB863" s="861">
        <v>-11.263254999999999</v>
      </c>
      <c r="BC863" s="861">
        <v>-9.5041779999999996</v>
      </c>
      <c r="BD863" s="861">
        <v>-10.654116</v>
      </c>
      <c r="BE863" s="861">
        <v>-6.4435909999999996</v>
      </c>
      <c r="BF863" s="861">
        <v>31.070619000000001</v>
      </c>
      <c r="BG863" s="861">
        <v>142.08022700000001</v>
      </c>
      <c r="BH863" s="861">
        <v>109.20901600000001</v>
      </c>
      <c r="BI863" s="861">
        <v>51.634428999999997</v>
      </c>
      <c r="BJ863" s="861">
        <v>130.67889600000001</v>
      </c>
      <c r="BK863" s="861">
        <v>78.956326000000004</v>
      </c>
      <c r="BL863" s="861">
        <v>69.529610000000005</v>
      </c>
      <c r="BM863" s="861">
        <v>-22.009774</v>
      </c>
      <c r="BN863" s="861">
        <v>-12.861608</v>
      </c>
      <c r="BO863" s="861">
        <v>-15.850467</v>
      </c>
      <c r="BP863" s="861">
        <v>-14.477853</v>
      </c>
      <c r="BQ863" s="861">
        <v>81.002854999999997</v>
      </c>
      <c r="BR863" s="861">
        <v>87.702939999999998</v>
      </c>
      <c r="BS863" s="861">
        <v>83.819692000000003</v>
      </c>
      <c r="BT863" s="861">
        <v>61.453153</v>
      </c>
      <c r="BU863" s="861">
        <v>63.954368000000002</v>
      </c>
      <c r="BV863" s="861">
        <v>62.411399000000003</v>
      </c>
      <c r="BW863" s="861">
        <v>65.559850999999995</v>
      </c>
      <c r="BX863" s="861">
        <v>-3.043374</v>
      </c>
      <c r="BY863" s="861">
        <v>-8.7347640000000002</v>
      </c>
      <c r="BZ863" s="861">
        <v>-13.108007000000001</v>
      </c>
      <c r="CA863" s="861">
        <v>-18.079948999999999</v>
      </c>
      <c r="CB863" s="861">
        <v>-5.4786109999999999</v>
      </c>
      <c r="CC863" s="861">
        <v>0.53586199999999995</v>
      </c>
      <c r="CD863" s="861">
        <v>-6.4477349999999998</v>
      </c>
      <c r="CE863" s="861">
        <v>0.42505599999999999</v>
      </c>
      <c r="CF863" s="861">
        <v>-8.9675619999999991</v>
      </c>
      <c r="CG863" s="861">
        <v>0.54152900000000004</v>
      </c>
      <c r="CH863" s="861">
        <v>-9.9124149999999993</v>
      </c>
      <c r="CI863" s="861">
        <v>-2.5774940000000002</v>
      </c>
      <c r="CJ863" s="861">
        <v>-5.6990559999999997</v>
      </c>
      <c r="CK863" s="861">
        <v>-0.712256</v>
      </c>
      <c r="CL863" s="861">
        <v>-6.4122680000000001</v>
      </c>
      <c r="CM863" s="861">
        <v>0.177983</v>
      </c>
      <c r="CN863" s="861">
        <v>-8.4467590000000001</v>
      </c>
      <c r="CO863" s="861">
        <v>-2.763493</v>
      </c>
      <c r="CP863" s="861">
        <v>-9.6854849999999999</v>
      </c>
      <c r="CQ863" s="861">
        <v>-3.4224380000000001</v>
      </c>
      <c r="CR863" s="861">
        <v>-5.6316100000000002</v>
      </c>
      <c r="CS863" s="861">
        <v>-2.2298209999999998</v>
      </c>
      <c r="CT863" s="861">
        <v>-6.3447899999999997</v>
      </c>
      <c r="CU863" s="861">
        <v>-3.618147</v>
      </c>
      <c r="CV863" s="861">
        <v>-9.3053150000000002</v>
      </c>
      <c r="CW863" s="861">
        <v>-4.0657370000000004</v>
      </c>
      <c r="CX863" s="861">
        <v>-9.7239810000000002</v>
      </c>
      <c r="CY863" s="861">
        <v>-3.6821670000000002</v>
      </c>
      <c r="CZ863" s="861">
        <v>-5.2966100000000003</v>
      </c>
      <c r="DA863" s="861">
        <v>-2.8426580000000001</v>
      </c>
      <c r="DB863" s="861">
        <v>-6.4884899999999996</v>
      </c>
      <c r="DC863" s="861">
        <v>-3.3811990000000001</v>
      </c>
      <c r="DD863" s="861">
        <v>-9.124606</v>
      </c>
      <c r="DE863" s="861">
        <v>-5.7769279999999998</v>
      </c>
      <c r="DF863" s="861">
        <v>-10.030256</v>
      </c>
      <c r="DG863" s="861">
        <v>-4.7661129999999998</v>
      </c>
      <c r="DH863" s="861">
        <v>-5.4646819999999998</v>
      </c>
      <c r="DI863" s="861">
        <v>-3.7084980000000001</v>
      </c>
      <c r="DJ863" s="861">
        <v>-6.4527950000000001</v>
      </c>
      <c r="DK863" s="861">
        <v>-5.1050199999999997</v>
      </c>
      <c r="DL863" s="861">
        <v>-9.5038</v>
      </c>
      <c r="DM863" s="861">
        <v>-7.3975559999999998</v>
      </c>
      <c r="DN863" s="861">
        <v>-10.117556</v>
      </c>
      <c r="DO863" s="861">
        <v>-5.9182300000000003</v>
      </c>
      <c r="DP863" s="861">
        <v>-6.0735260000000002</v>
      </c>
      <c r="DQ863" s="861">
        <v>-4.5473489999999996</v>
      </c>
      <c r="DR863" s="861">
        <v>-6.8183179999999997</v>
      </c>
      <c r="DS863" s="861">
        <v>-6.0622959999999999</v>
      </c>
      <c r="DT863" s="861">
        <v>-9.0800230000000006</v>
      </c>
      <c r="DU863" s="861">
        <v>-8.612978</v>
      </c>
      <c r="DV863" s="861">
        <v>-10.243153</v>
      </c>
      <c r="DW863" s="861">
        <v>-6.3760880000000002</v>
      </c>
      <c r="DX863" s="861">
        <v>15.013718000000001</v>
      </c>
      <c r="DY863" s="861">
        <v>7.3918590000000002</v>
      </c>
      <c r="DZ863" s="861">
        <v>169.20875000000001</v>
      </c>
      <c r="EA863" s="861">
        <v>156.42970099999999</v>
      </c>
      <c r="EB863" s="861">
        <v>121.61</v>
      </c>
      <c r="EC863" s="861">
        <v>1.244</v>
      </c>
      <c r="ED863" s="861">
        <v>306.5</v>
      </c>
      <c r="EE863" s="861">
        <v>121.1</v>
      </c>
      <c r="EF863" s="861">
        <v>5.7080000000000002</v>
      </c>
      <c r="EG863" s="861">
        <v>683.6</v>
      </c>
      <c r="EH863" s="861">
        <v>120.93</v>
      </c>
      <c r="EI863" s="861">
        <v>4.8949999999999996</v>
      </c>
      <c r="EJ863" s="861">
        <v>578</v>
      </c>
      <c r="EK863" s="861">
        <v>11.621127</v>
      </c>
      <c r="EL863" s="861">
        <v>11.08656</v>
      </c>
      <c r="EM863" s="861">
        <v>-13.099083</v>
      </c>
      <c r="EN863" s="861">
        <v>-26.937027</v>
      </c>
      <c r="EO863" s="861">
        <v>97.951098999999999</v>
      </c>
      <c r="EP863" s="861">
        <v>92.498226000000003</v>
      </c>
      <c r="EQ863" s="861">
        <v>-5.6799049999999998</v>
      </c>
      <c r="ER863" s="861">
        <v>1954.0989440000001</v>
      </c>
      <c r="ES863" s="861">
        <v>4647.3613759999998</v>
      </c>
      <c r="ET863" s="861">
        <v>4022.856945</v>
      </c>
      <c r="EU863" s="861"/>
      <c r="EV863" s="861"/>
      <c r="EW863" s="861"/>
      <c r="EX863" s="861"/>
      <c r="EY863" s="861"/>
      <c r="EZ863" s="861"/>
      <c r="FA863" s="861"/>
      <c r="FB863" s="861"/>
      <c r="FC863" s="861"/>
      <c r="FD863" s="861"/>
    </row>
    <row r="864" spans="1:160" x14ac:dyDescent="0.25">
      <c r="A864" s="837">
        <v>46146</v>
      </c>
      <c r="B864" s="836">
        <v>0.67563657407407407</v>
      </c>
      <c r="C864" s="861">
        <v>48780</v>
      </c>
      <c r="D864" s="861">
        <v>0</v>
      </c>
      <c r="E864" s="861">
        <v>0</v>
      </c>
      <c r="F864" s="861">
        <v>75.059256000000005</v>
      </c>
      <c r="G864" s="861">
        <v>71.224338000000003</v>
      </c>
      <c r="H864" s="861">
        <v>64.988524999999996</v>
      </c>
      <c r="I864" s="861">
        <v>73.494027000000003</v>
      </c>
      <c r="J864" s="861">
        <v>71.188956000000005</v>
      </c>
      <c r="K864" s="861">
        <v>70.996724999999998</v>
      </c>
      <c r="L864" s="861">
        <v>73.560513</v>
      </c>
      <c r="M864" s="861">
        <v>74.448173999999995</v>
      </c>
      <c r="N864" s="861">
        <v>-2.9317440000000001</v>
      </c>
      <c r="O864" s="861">
        <v>-7.4987769999999996</v>
      </c>
      <c r="P864" s="861">
        <v>-7.3683699999999996</v>
      </c>
      <c r="Q864" s="861">
        <v>-1.8268530000000001</v>
      </c>
      <c r="R864" s="861">
        <v>-1.1456459999999999</v>
      </c>
      <c r="S864" s="861">
        <v>-1.85141</v>
      </c>
      <c r="T864" s="861">
        <v>81.749134999999995</v>
      </c>
      <c r="U864" s="861">
        <v>73.170375000000007</v>
      </c>
      <c r="V864" s="861">
        <v>94.960144</v>
      </c>
      <c r="W864" s="861">
        <v>94.070957000000007</v>
      </c>
      <c r="X864" s="861">
        <v>0.71759899999999999</v>
      </c>
      <c r="Y864" s="861">
        <v>0.95736699999999997</v>
      </c>
      <c r="Z864" s="861">
        <v>-5.1654850000000003</v>
      </c>
      <c r="AA864" s="861">
        <v>-5.4813409999999996</v>
      </c>
      <c r="AB864" s="861">
        <v>-4.8137699999999999</v>
      </c>
      <c r="AC864" s="861">
        <v>-8.9106749999999995</v>
      </c>
      <c r="AD864" s="861">
        <v>-12.895479999999999</v>
      </c>
      <c r="AE864" s="861">
        <v>109.632445</v>
      </c>
      <c r="AF864" s="861">
        <v>98.289711999999994</v>
      </c>
      <c r="AG864" s="861">
        <v>89.214444</v>
      </c>
      <c r="AH864" s="861">
        <v>114.699673</v>
      </c>
      <c r="AI864" s="861">
        <v>90.825073000000003</v>
      </c>
      <c r="AJ864" s="861">
        <v>83.087146000000004</v>
      </c>
      <c r="AK864" s="861">
        <v>-4.2167539999999999</v>
      </c>
      <c r="AL864" s="861">
        <v>-8.0770429999999998</v>
      </c>
      <c r="AM864" s="861">
        <v>-3.6703579999999998</v>
      </c>
      <c r="AN864" s="861">
        <v>94.305841000000001</v>
      </c>
      <c r="AO864" s="861">
        <v>93.259208000000001</v>
      </c>
      <c r="AP864" s="861">
        <v>92.466003000000001</v>
      </c>
      <c r="AQ864" s="861">
        <v>88.884979999999999</v>
      </c>
      <c r="AR864" s="861">
        <v>73.845183000000006</v>
      </c>
      <c r="AS864" s="861">
        <v>64.614705000000001</v>
      </c>
      <c r="AT864" s="861">
        <v>76.967140000000001</v>
      </c>
      <c r="AU864" s="861">
        <v>75.259907999999996</v>
      </c>
      <c r="AV864" s="861">
        <v>73.855110999999994</v>
      </c>
      <c r="AW864" s="861">
        <v>73.226229000000004</v>
      </c>
      <c r="AX864" s="861">
        <v>88.466950999999995</v>
      </c>
      <c r="AY864" s="861">
        <v>86.573170000000005</v>
      </c>
      <c r="AZ864" s="861">
        <v>0.15621399999999999</v>
      </c>
      <c r="BA864" s="861">
        <v>-0.29431499999999999</v>
      </c>
      <c r="BB864" s="861">
        <v>-12.547634</v>
      </c>
      <c r="BC864" s="861">
        <v>-10.910931</v>
      </c>
      <c r="BD864" s="861">
        <v>-11.483625</v>
      </c>
      <c r="BE864" s="861">
        <v>-3.1861709999999999</v>
      </c>
      <c r="BF864" s="861">
        <v>33.162036000000001</v>
      </c>
      <c r="BG864" s="861">
        <v>141.862382</v>
      </c>
      <c r="BH864" s="861">
        <v>109.424899</v>
      </c>
      <c r="BI864" s="861">
        <v>50.737113999999998</v>
      </c>
      <c r="BJ864" s="861">
        <v>130.75941599999999</v>
      </c>
      <c r="BK864" s="861">
        <v>84.744455000000002</v>
      </c>
      <c r="BL864" s="861">
        <v>75.214898000000005</v>
      </c>
      <c r="BM864" s="861">
        <v>-21.506392999999999</v>
      </c>
      <c r="BN864" s="861">
        <v>-13.668237</v>
      </c>
      <c r="BO864" s="861">
        <v>-9.3164680000000004</v>
      </c>
      <c r="BP864" s="861">
        <v>-14.790311000000001</v>
      </c>
      <c r="BQ864" s="861">
        <v>84.072834</v>
      </c>
      <c r="BR864" s="861">
        <v>87.834239999999994</v>
      </c>
      <c r="BS864" s="861">
        <v>84.029747</v>
      </c>
      <c r="BT864" s="861">
        <v>61.413437999999999</v>
      </c>
      <c r="BU864" s="861">
        <v>63.917164</v>
      </c>
      <c r="BV864" s="861">
        <v>62.417431999999998</v>
      </c>
      <c r="BW864" s="861">
        <v>65.575684999999993</v>
      </c>
      <c r="BX864" s="861">
        <v>-11.365263000000001</v>
      </c>
      <c r="BY864" s="861">
        <v>-11.864936</v>
      </c>
      <c r="BZ864" s="861">
        <v>-9.7841690000000003</v>
      </c>
      <c r="CA864" s="861">
        <v>-11.549670000000001</v>
      </c>
      <c r="CB864" s="861">
        <v>-5.4691359999999998</v>
      </c>
      <c r="CC864" s="861">
        <v>0.56840100000000005</v>
      </c>
      <c r="CD864" s="861">
        <v>-6.4330410000000002</v>
      </c>
      <c r="CE864" s="861">
        <v>0.45760099999999998</v>
      </c>
      <c r="CF864" s="861">
        <v>-8.9671679999999991</v>
      </c>
      <c r="CG864" s="861">
        <v>0.55484299999999998</v>
      </c>
      <c r="CH864" s="861">
        <v>-9.9000590000000006</v>
      </c>
      <c r="CI864" s="861">
        <v>-2.5662060000000002</v>
      </c>
      <c r="CJ864" s="861">
        <v>-5.6989010000000002</v>
      </c>
      <c r="CK864" s="861">
        <v>-0.723132</v>
      </c>
      <c r="CL864" s="861">
        <v>-6.4041079999999999</v>
      </c>
      <c r="CM864" s="861">
        <v>0.19945499999999999</v>
      </c>
      <c r="CN864" s="861">
        <v>-8.4473020000000005</v>
      </c>
      <c r="CO864" s="861">
        <v>-2.7329430000000001</v>
      </c>
      <c r="CP864" s="861">
        <v>-9.708005</v>
      </c>
      <c r="CQ864" s="861">
        <v>-3.4080439999999999</v>
      </c>
      <c r="CR864" s="861">
        <v>-5.6246229999999997</v>
      </c>
      <c r="CS864" s="861">
        <v>-2.2112810000000001</v>
      </c>
      <c r="CT864" s="861">
        <v>-6.3259619999999996</v>
      </c>
      <c r="CU864" s="861">
        <v>-3.6388919999999998</v>
      </c>
      <c r="CV864" s="861">
        <v>-9.3131199999999996</v>
      </c>
      <c r="CW864" s="861">
        <v>-4.0595299999999996</v>
      </c>
      <c r="CX864" s="861">
        <v>-9.7187169999999998</v>
      </c>
      <c r="CY864" s="861">
        <v>-3.659761</v>
      </c>
      <c r="CZ864" s="861">
        <v>-5.2899849999999997</v>
      </c>
      <c r="DA864" s="861">
        <v>-2.8110719999999998</v>
      </c>
      <c r="DB864" s="861">
        <v>-6.4357220000000002</v>
      </c>
      <c r="DC864" s="861">
        <v>-3.3718789999999998</v>
      </c>
      <c r="DD864" s="861">
        <v>-9.0846719999999994</v>
      </c>
      <c r="DE864" s="861">
        <v>-5.7507219999999997</v>
      </c>
      <c r="DF864" s="861">
        <v>-9.9981150000000003</v>
      </c>
      <c r="DG864" s="861">
        <v>-4.7258599999999999</v>
      </c>
      <c r="DH864" s="861">
        <v>-5.4136680000000004</v>
      </c>
      <c r="DI864" s="861">
        <v>-3.676647</v>
      </c>
      <c r="DJ864" s="861">
        <v>-6.4320069999999996</v>
      </c>
      <c r="DK864" s="861">
        <v>-5.1015069999999998</v>
      </c>
      <c r="DL864" s="861">
        <v>-9.5039449999999999</v>
      </c>
      <c r="DM864" s="861">
        <v>-7.4028419999999997</v>
      </c>
      <c r="DN864" s="861">
        <v>-10.104186</v>
      </c>
      <c r="DO864" s="861">
        <v>-5.9021499999999998</v>
      </c>
      <c r="DP864" s="861">
        <v>-6.0602410000000004</v>
      </c>
      <c r="DQ864" s="861">
        <v>-4.5405810000000004</v>
      </c>
      <c r="DR864" s="861">
        <v>-6.8227330000000004</v>
      </c>
      <c r="DS864" s="861">
        <v>-6.0681050000000001</v>
      </c>
      <c r="DT864" s="861">
        <v>-9.0806369999999994</v>
      </c>
      <c r="DU864" s="861">
        <v>-8.6009480000000007</v>
      </c>
      <c r="DV864" s="861">
        <v>-10.240733000000001</v>
      </c>
      <c r="DW864" s="861">
        <v>-6.3634170000000001</v>
      </c>
      <c r="DX864" s="861">
        <v>13.357564</v>
      </c>
      <c r="DY864" s="861">
        <v>8.1297529999999991</v>
      </c>
      <c r="DZ864" s="861">
        <v>165.04410100000001</v>
      </c>
      <c r="EA864" s="861">
        <v>149.86890299999999</v>
      </c>
      <c r="EB864" s="861">
        <v>120.99</v>
      </c>
      <c r="EC864" s="861">
        <v>3.2709999999999999</v>
      </c>
      <c r="ED864" s="861">
        <v>389.7</v>
      </c>
      <c r="EE864" s="861">
        <v>121.17</v>
      </c>
      <c r="EF864" s="861">
        <v>5.516</v>
      </c>
      <c r="EG864" s="861">
        <v>661.4</v>
      </c>
      <c r="EH864" s="861">
        <v>121.09</v>
      </c>
      <c r="EI864" s="861">
        <v>4.8979999999999997</v>
      </c>
      <c r="EJ864" s="861">
        <v>580.79999999999995</v>
      </c>
      <c r="EK864" s="861">
        <v>12.179012</v>
      </c>
      <c r="EL864" s="861">
        <v>16.131464999999999</v>
      </c>
      <c r="EM864" s="861">
        <v>-15.84937</v>
      </c>
      <c r="EN864" s="861">
        <v>-25.447932999999999</v>
      </c>
      <c r="EO864" s="861">
        <v>96.205399</v>
      </c>
      <c r="EP864" s="861">
        <v>89.581969000000001</v>
      </c>
      <c r="EQ864" s="861">
        <v>-5.6669169999999998</v>
      </c>
      <c r="ER864" s="861">
        <v>1960.574809</v>
      </c>
      <c r="ES864" s="861">
        <v>4658.5215360000002</v>
      </c>
      <c r="ET864" s="861">
        <v>4032.4674279999999</v>
      </c>
      <c r="EU864" s="861"/>
      <c r="EV864" s="861"/>
      <c r="EW864" s="861"/>
      <c r="EX864" s="861"/>
      <c r="EY864" s="861"/>
      <c r="EZ864" s="861"/>
      <c r="FA864" s="861"/>
      <c r="FB864" s="861"/>
      <c r="FC864" s="861"/>
      <c r="FD864" s="861"/>
    </row>
    <row r="865" spans="1:160" x14ac:dyDescent="0.25">
      <c r="A865" s="837">
        <v>46146</v>
      </c>
      <c r="B865" s="836">
        <v>0.67633101851851851</v>
      </c>
      <c r="C865" s="861">
        <v>48840</v>
      </c>
      <c r="D865" s="861">
        <v>0</v>
      </c>
      <c r="E865" s="861">
        <v>0</v>
      </c>
      <c r="F865" s="861">
        <v>74.967034999999996</v>
      </c>
      <c r="G865" s="861">
        <v>71.274263000000005</v>
      </c>
      <c r="H865" s="861">
        <v>64.846462000000002</v>
      </c>
      <c r="I865" s="861">
        <v>73.510694999999998</v>
      </c>
      <c r="J865" s="861">
        <v>71.228156999999996</v>
      </c>
      <c r="K865" s="861">
        <v>71.038056999999995</v>
      </c>
      <c r="L865" s="861">
        <v>73.518531999999993</v>
      </c>
      <c r="M865" s="861">
        <v>74.487391000000002</v>
      </c>
      <c r="N865" s="861">
        <v>-3.053112</v>
      </c>
      <c r="O865" s="861">
        <v>-7.7234170000000004</v>
      </c>
      <c r="P865" s="861">
        <v>-7.4915180000000001</v>
      </c>
      <c r="Q865" s="861">
        <v>-1.8527370000000001</v>
      </c>
      <c r="R865" s="861">
        <v>-2.212399</v>
      </c>
      <c r="S865" s="861">
        <v>-2.7643330000000002</v>
      </c>
      <c r="T865" s="861">
        <v>81.641332000000006</v>
      </c>
      <c r="U865" s="861">
        <v>73.199068999999994</v>
      </c>
      <c r="V865" s="861">
        <v>94.220330000000004</v>
      </c>
      <c r="W865" s="861">
        <v>93.310132999999993</v>
      </c>
      <c r="X865" s="861">
        <v>-0.33019700000000002</v>
      </c>
      <c r="Y865" s="861">
        <v>-0.21454000000000001</v>
      </c>
      <c r="Z865" s="861">
        <v>-6.6398210000000004</v>
      </c>
      <c r="AA865" s="861">
        <v>-6.8606689999999997</v>
      </c>
      <c r="AB865" s="861">
        <v>-6.2557309999999999</v>
      </c>
      <c r="AC865" s="861">
        <v>-10.175575</v>
      </c>
      <c r="AD865" s="861">
        <v>-14.163976999999999</v>
      </c>
      <c r="AE865" s="861">
        <v>107.53140399999999</v>
      </c>
      <c r="AF865" s="861">
        <v>98.717343999999997</v>
      </c>
      <c r="AG865" s="861">
        <v>90.093655999999996</v>
      </c>
      <c r="AH865" s="861">
        <v>112.520304</v>
      </c>
      <c r="AI865" s="861">
        <v>90.287324999999996</v>
      </c>
      <c r="AJ865" s="861">
        <v>82.248517000000007</v>
      </c>
      <c r="AK865" s="861">
        <v>-5.356795</v>
      </c>
      <c r="AL865" s="861">
        <v>-9.325234</v>
      </c>
      <c r="AM865" s="861">
        <v>-4.8978349999999997</v>
      </c>
      <c r="AN865" s="861">
        <v>93.875652000000002</v>
      </c>
      <c r="AO865" s="861">
        <v>92.465620000000001</v>
      </c>
      <c r="AP865" s="861">
        <v>92.049491000000003</v>
      </c>
      <c r="AQ865" s="861">
        <v>88.86215</v>
      </c>
      <c r="AR865" s="861">
        <v>73.870119000000003</v>
      </c>
      <c r="AS865" s="861">
        <v>64.559518999999995</v>
      </c>
      <c r="AT865" s="861">
        <v>76.970511999999999</v>
      </c>
      <c r="AU865" s="861">
        <v>75.327468999999994</v>
      </c>
      <c r="AV865" s="861">
        <v>74.067839000000006</v>
      </c>
      <c r="AW865" s="861">
        <v>73.261915000000002</v>
      </c>
      <c r="AX865" s="861">
        <v>88.178011999999995</v>
      </c>
      <c r="AY865" s="861">
        <v>86.284435999999999</v>
      </c>
      <c r="AZ865" s="861">
        <v>-0.68882200000000005</v>
      </c>
      <c r="BA865" s="861">
        <v>-0.69206000000000001</v>
      </c>
      <c r="BB865" s="861">
        <v>-13.837672</v>
      </c>
      <c r="BC865" s="861">
        <v>-11.990924</v>
      </c>
      <c r="BD865" s="861">
        <v>-12.543393</v>
      </c>
      <c r="BE865" s="861">
        <v>-8.3874569999999995</v>
      </c>
      <c r="BF865" s="861">
        <v>30.811738999999999</v>
      </c>
      <c r="BG865" s="861">
        <v>141.15436700000001</v>
      </c>
      <c r="BH865" s="861">
        <v>109.525948</v>
      </c>
      <c r="BI865" s="861">
        <v>51.194375000000001</v>
      </c>
      <c r="BJ865" s="861">
        <v>130.277232</v>
      </c>
      <c r="BK865" s="861">
        <v>85.113817999999995</v>
      </c>
      <c r="BL865" s="861">
        <v>76.236071999999993</v>
      </c>
      <c r="BM865" s="861">
        <v>-21.785758000000001</v>
      </c>
      <c r="BN865" s="861">
        <v>-14.133027999999999</v>
      </c>
      <c r="BO865" s="861">
        <v>-21.683160000000001</v>
      </c>
      <c r="BP865" s="861">
        <v>-14.938950999999999</v>
      </c>
      <c r="BQ865" s="861">
        <v>85.084007999999997</v>
      </c>
      <c r="BR865" s="861">
        <v>87.860108999999994</v>
      </c>
      <c r="BS865" s="861">
        <v>84.237527999999998</v>
      </c>
      <c r="BT865" s="861">
        <v>61.586058999999999</v>
      </c>
      <c r="BU865" s="861">
        <v>64.008798999999996</v>
      </c>
      <c r="BV865" s="861">
        <v>62.519091000000003</v>
      </c>
      <c r="BW865" s="861">
        <v>65.624854999999997</v>
      </c>
      <c r="BX865" s="861">
        <v>-12.957686000000001</v>
      </c>
      <c r="BY865" s="861">
        <v>-13.224613</v>
      </c>
      <c r="BZ865" s="861">
        <v>-18.682950000000002</v>
      </c>
      <c r="CA865" s="861">
        <v>-17.828523000000001</v>
      </c>
      <c r="CB865" s="861">
        <v>-5.4385190000000003</v>
      </c>
      <c r="CC865" s="861">
        <v>0.61629</v>
      </c>
      <c r="CD865" s="861">
        <v>-6.3864960000000002</v>
      </c>
      <c r="CE865" s="861">
        <v>0.50826700000000002</v>
      </c>
      <c r="CF865" s="861">
        <v>-8.9480380000000004</v>
      </c>
      <c r="CG865" s="861">
        <v>0.56676800000000005</v>
      </c>
      <c r="CH865" s="861">
        <v>-9.8894040000000007</v>
      </c>
      <c r="CI865" s="861">
        <v>-2.5487150000000001</v>
      </c>
      <c r="CJ865" s="861">
        <v>-5.6985710000000003</v>
      </c>
      <c r="CK865" s="861">
        <v>-0.67098599999999997</v>
      </c>
      <c r="CL865" s="861">
        <v>-6.4046950000000002</v>
      </c>
      <c r="CM865" s="861">
        <v>0.23259099999999999</v>
      </c>
      <c r="CN865" s="861">
        <v>-8.4487860000000001</v>
      </c>
      <c r="CO865" s="861">
        <v>-2.706575</v>
      </c>
      <c r="CP865" s="861">
        <v>-9.7416719999999994</v>
      </c>
      <c r="CQ865" s="861">
        <v>-3.4279090000000001</v>
      </c>
      <c r="CR865" s="861">
        <v>-5.6226510000000003</v>
      </c>
      <c r="CS865" s="861">
        <v>-2.1773310000000001</v>
      </c>
      <c r="CT865" s="861">
        <v>-6.2928069999999998</v>
      </c>
      <c r="CU865" s="861">
        <v>-3.5877560000000002</v>
      </c>
      <c r="CV865" s="861">
        <v>-9.3112169999999992</v>
      </c>
      <c r="CW865" s="861">
        <v>-4.0553169999999996</v>
      </c>
      <c r="CX865" s="861">
        <v>-9.7192679999999996</v>
      </c>
      <c r="CY865" s="861">
        <v>-3.6603059999999998</v>
      </c>
      <c r="CZ865" s="861">
        <v>-5.2896010000000002</v>
      </c>
      <c r="DA865" s="861">
        <v>-2.812468</v>
      </c>
      <c r="DB865" s="861">
        <v>-6.459994</v>
      </c>
      <c r="DC865" s="861">
        <v>-3.3546990000000001</v>
      </c>
      <c r="DD865" s="861">
        <v>-9.1098250000000007</v>
      </c>
      <c r="DE865" s="861">
        <v>-5.7542999999999997</v>
      </c>
      <c r="DF865" s="861">
        <v>-10.023351</v>
      </c>
      <c r="DG865" s="861">
        <v>-4.7224959999999996</v>
      </c>
      <c r="DH865" s="861">
        <v>-5.4070400000000003</v>
      </c>
      <c r="DI865" s="861">
        <v>-3.6735540000000002</v>
      </c>
      <c r="DJ865" s="861">
        <v>-6.414434</v>
      </c>
      <c r="DK865" s="861">
        <v>-5.0988720000000001</v>
      </c>
      <c r="DL865" s="861">
        <v>-9.5075040000000008</v>
      </c>
      <c r="DM865" s="861">
        <v>-7.4012469999999997</v>
      </c>
      <c r="DN865" s="861">
        <v>-10.092815</v>
      </c>
      <c r="DO865" s="861">
        <v>-5.8969149999999999</v>
      </c>
      <c r="DP865" s="861">
        <v>-6.0396130000000001</v>
      </c>
      <c r="DQ865" s="861">
        <v>-4.5379490000000002</v>
      </c>
      <c r="DR865" s="861">
        <v>-6.8088850000000001</v>
      </c>
      <c r="DS865" s="861">
        <v>-6.0575369999999999</v>
      </c>
      <c r="DT865" s="861">
        <v>-9.0640429999999999</v>
      </c>
      <c r="DU865" s="861">
        <v>-8.6152719999999992</v>
      </c>
      <c r="DV865" s="861">
        <v>-10.229099</v>
      </c>
      <c r="DW865" s="861">
        <v>-6.3420550000000002</v>
      </c>
      <c r="DX865" s="861">
        <v>12.703120999999999</v>
      </c>
      <c r="DY865" s="861">
        <v>7.64168</v>
      </c>
      <c r="DZ865" s="861">
        <v>162.80775299999999</v>
      </c>
      <c r="EA865" s="861">
        <v>149.06811099999999</v>
      </c>
      <c r="EB865" s="861">
        <v>121.8</v>
      </c>
      <c r="EC865" s="861">
        <v>1.2430000000000001</v>
      </c>
      <c r="ED865" s="861">
        <v>134.19999999999999</v>
      </c>
      <c r="EE865" s="861">
        <v>121.6</v>
      </c>
      <c r="EF865" s="861">
        <v>5.4539999999999997</v>
      </c>
      <c r="EG865" s="861">
        <v>649.79999999999995</v>
      </c>
      <c r="EH865" s="861">
        <v>121.82</v>
      </c>
      <c r="EI865" s="861">
        <v>4.8419999999999996</v>
      </c>
      <c r="EJ865" s="861">
        <v>576.4</v>
      </c>
      <c r="EK865" s="861">
        <v>12.072945000000001</v>
      </c>
      <c r="EL865" s="861">
        <v>4.7454369999999999</v>
      </c>
      <c r="EM865" s="861">
        <v>-16.970780000000001</v>
      </c>
      <c r="EN865" s="861">
        <v>-26.428597</v>
      </c>
      <c r="EO865" s="861">
        <v>95.255729000000002</v>
      </c>
      <c r="EP865" s="861">
        <v>89.220215999999994</v>
      </c>
      <c r="EQ865" s="861">
        <v>-5.6568059999999996</v>
      </c>
      <c r="ER865" s="861">
        <v>1965.2948839999999</v>
      </c>
      <c r="ES865" s="861">
        <v>4669.4102810000004</v>
      </c>
      <c r="ET865" s="861">
        <v>4042.164589</v>
      </c>
      <c r="EU865" s="861"/>
      <c r="EV865" s="861"/>
      <c r="EW865" s="861"/>
      <c r="EX865" s="861"/>
      <c r="EY865" s="861"/>
      <c r="EZ865" s="861"/>
      <c r="FA865" s="861"/>
      <c r="FB865" s="861"/>
      <c r="FC865" s="861"/>
      <c r="FD865" s="861"/>
    </row>
    <row r="866" spans="1:160" x14ac:dyDescent="0.25">
      <c r="A866" s="837">
        <v>46146</v>
      </c>
      <c r="B866" s="836">
        <v>0.67702546296296295</v>
      </c>
      <c r="C866" s="861">
        <v>48900</v>
      </c>
      <c r="D866" s="861">
        <v>0</v>
      </c>
      <c r="E866" s="861">
        <v>0</v>
      </c>
      <c r="F866" s="861">
        <v>75.166161000000002</v>
      </c>
      <c r="G866" s="861">
        <v>71.300332999999995</v>
      </c>
      <c r="H866" s="861">
        <v>64.862043999999997</v>
      </c>
      <c r="I866" s="861">
        <v>73.515089000000003</v>
      </c>
      <c r="J866" s="861">
        <v>71.281778000000003</v>
      </c>
      <c r="K866" s="861">
        <v>71.038218999999998</v>
      </c>
      <c r="L866" s="861">
        <v>73.574408000000005</v>
      </c>
      <c r="M866" s="861">
        <v>74.492486</v>
      </c>
      <c r="N866" s="861">
        <v>-3.3286549999999999</v>
      </c>
      <c r="O866" s="861">
        <v>-8.0178239999999992</v>
      </c>
      <c r="P866" s="861">
        <v>-7.6095319999999997</v>
      </c>
      <c r="Q866" s="861">
        <v>-1.8019229999999999</v>
      </c>
      <c r="R866" s="861">
        <v>-2.1828810000000001</v>
      </c>
      <c r="S866" s="861">
        <v>-2.9895689999999999</v>
      </c>
      <c r="T866" s="861">
        <v>81.330928999999998</v>
      </c>
      <c r="U866" s="861">
        <v>73.149355999999997</v>
      </c>
      <c r="V866" s="861">
        <v>93.820969000000005</v>
      </c>
      <c r="W866" s="861">
        <v>92.869810000000001</v>
      </c>
      <c r="X866" s="861">
        <v>-0.85528400000000004</v>
      </c>
      <c r="Y866" s="861">
        <v>-0.95321999999999996</v>
      </c>
      <c r="Z866" s="861">
        <v>-7.4382830000000002</v>
      </c>
      <c r="AA866" s="861">
        <v>-7.6725000000000003</v>
      </c>
      <c r="AB866" s="861">
        <v>-7.0257339999999999</v>
      </c>
      <c r="AC866" s="861">
        <v>-10.886431999999999</v>
      </c>
      <c r="AD866" s="861">
        <v>-14.777784</v>
      </c>
      <c r="AE866" s="861">
        <v>105.87218300000001</v>
      </c>
      <c r="AF866" s="861">
        <v>98.564959000000002</v>
      </c>
      <c r="AG866" s="861">
        <v>89.956795</v>
      </c>
      <c r="AH866" s="861">
        <v>110.717654</v>
      </c>
      <c r="AI866" s="861">
        <v>89.845341000000005</v>
      </c>
      <c r="AJ866" s="861">
        <v>81.805357999999998</v>
      </c>
      <c r="AK866" s="861">
        <v>-6.1058130000000004</v>
      </c>
      <c r="AL866" s="861">
        <v>-10.151261999999999</v>
      </c>
      <c r="AM866" s="861">
        <v>-5.453875</v>
      </c>
      <c r="AN866" s="861">
        <v>93.304353000000006</v>
      </c>
      <c r="AO866" s="861">
        <v>92.087137999999996</v>
      </c>
      <c r="AP866" s="861">
        <v>91.423435999999995</v>
      </c>
      <c r="AQ866" s="861">
        <v>88.663398000000001</v>
      </c>
      <c r="AR866" s="861">
        <v>73.938182999999995</v>
      </c>
      <c r="AS866" s="861">
        <v>64.609949999999998</v>
      </c>
      <c r="AT866" s="861">
        <v>76.912679999999995</v>
      </c>
      <c r="AU866" s="861">
        <v>75.269103000000001</v>
      </c>
      <c r="AV866" s="861">
        <v>73.857553999999993</v>
      </c>
      <c r="AW866" s="861">
        <v>73.217849000000001</v>
      </c>
      <c r="AX866" s="861">
        <v>88.090188999999995</v>
      </c>
      <c r="AY866" s="861">
        <v>86.182246000000006</v>
      </c>
      <c r="AZ866" s="861">
        <v>-1.280718</v>
      </c>
      <c r="BA866" s="861">
        <v>-0.80452400000000002</v>
      </c>
      <c r="BB866" s="861">
        <v>-14.692019999999999</v>
      </c>
      <c r="BC866" s="861">
        <v>-12.848905</v>
      </c>
      <c r="BD866" s="861">
        <v>-13.374758999999999</v>
      </c>
      <c r="BE866" s="861">
        <v>-10.606959</v>
      </c>
      <c r="BF866" s="861">
        <v>28.523688</v>
      </c>
      <c r="BG866" s="861">
        <v>140.31913</v>
      </c>
      <c r="BH866" s="861">
        <v>109.23627500000001</v>
      </c>
      <c r="BI866" s="861">
        <v>51.438104000000003</v>
      </c>
      <c r="BJ866" s="861">
        <v>128.828147</v>
      </c>
      <c r="BK866" s="861">
        <v>84.552620000000005</v>
      </c>
      <c r="BL866" s="861">
        <v>75.317391000000001</v>
      </c>
      <c r="BM866" s="861">
        <v>-22.857161000000001</v>
      </c>
      <c r="BN866" s="861">
        <v>-15.138287</v>
      </c>
      <c r="BO866" s="861">
        <v>-23.381305999999999</v>
      </c>
      <c r="BP866" s="861">
        <v>-16.023665999999999</v>
      </c>
      <c r="BQ866" s="861">
        <v>84.874252999999996</v>
      </c>
      <c r="BR866" s="861">
        <v>87.902158999999997</v>
      </c>
      <c r="BS866" s="861">
        <v>84.329059999999998</v>
      </c>
      <c r="BT866" s="861">
        <v>61.849986999999999</v>
      </c>
      <c r="BU866" s="861">
        <v>63.950682</v>
      </c>
      <c r="BV866" s="861">
        <v>62.570619999999998</v>
      </c>
      <c r="BW866" s="861">
        <v>65.648432</v>
      </c>
      <c r="BX866" s="861">
        <v>-13.632210000000001</v>
      </c>
      <c r="BY866" s="861">
        <v>-14.00001</v>
      </c>
      <c r="BZ866" s="861">
        <v>-18.920743000000002</v>
      </c>
      <c r="CA866" s="861">
        <v>-21.280270999999999</v>
      </c>
      <c r="CB866" s="861">
        <v>-5.4197340000000001</v>
      </c>
      <c r="CC866" s="861">
        <v>0.58419500000000002</v>
      </c>
      <c r="CD866" s="861">
        <v>-6.3704099999999997</v>
      </c>
      <c r="CE866" s="861">
        <v>0.49740499999999999</v>
      </c>
      <c r="CF866" s="861">
        <v>-8.9206330000000005</v>
      </c>
      <c r="CG866" s="861">
        <v>0.57530400000000004</v>
      </c>
      <c r="CH866" s="861">
        <v>-9.8770550000000004</v>
      </c>
      <c r="CI866" s="861">
        <v>-2.5648029999999999</v>
      </c>
      <c r="CJ866" s="861">
        <v>-5.6849059999999998</v>
      </c>
      <c r="CK866" s="861">
        <v>-0.67400499999999997</v>
      </c>
      <c r="CL866" s="861">
        <v>-6.3615440000000003</v>
      </c>
      <c r="CM866" s="861">
        <v>0.27576099999999998</v>
      </c>
      <c r="CN866" s="861">
        <v>-8.4026779999999999</v>
      </c>
      <c r="CO866" s="861">
        <v>-2.7123780000000002</v>
      </c>
      <c r="CP866" s="861">
        <v>-9.7137270000000004</v>
      </c>
      <c r="CQ866" s="861">
        <v>-3.464804</v>
      </c>
      <c r="CR866" s="861">
        <v>-5.5948869999999999</v>
      </c>
      <c r="CS866" s="861">
        <v>-2.1793849999999999</v>
      </c>
      <c r="CT866" s="861">
        <v>-6.2485600000000003</v>
      </c>
      <c r="CU866" s="861">
        <v>-3.5562390000000001</v>
      </c>
      <c r="CV866" s="861">
        <v>-9.2639469999999999</v>
      </c>
      <c r="CW866" s="861">
        <v>-4.0256369999999997</v>
      </c>
      <c r="CX866" s="861">
        <v>-9.7195780000000003</v>
      </c>
      <c r="CY866" s="861">
        <v>-3.6643309999999998</v>
      </c>
      <c r="CZ866" s="861">
        <v>-5.268014</v>
      </c>
      <c r="DA866" s="861">
        <v>-2.8050869999999999</v>
      </c>
      <c r="DB866" s="861">
        <v>-6.4227030000000003</v>
      </c>
      <c r="DC866" s="861">
        <v>-3.3431320000000002</v>
      </c>
      <c r="DD866" s="861">
        <v>-9.0897799999999993</v>
      </c>
      <c r="DE866" s="861">
        <v>-5.7404200000000003</v>
      </c>
      <c r="DF866" s="861">
        <v>-10.026672</v>
      </c>
      <c r="DG866" s="861">
        <v>-4.7081030000000004</v>
      </c>
      <c r="DH866" s="861">
        <v>-5.4014829999999998</v>
      </c>
      <c r="DI866" s="861">
        <v>-3.6620339999999998</v>
      </c>
      <c r="DJ866" s="861">
        <v>-6.4364650000000001</v>
      </c>
      <c r="DK866" s="861">
        <v>-5.0985040000000001</v>
      </c>
      <c r="DL866" s="861">
        <v>-9.5243110000000009</v>
      </c>
      <c r="DM866" s="861">
        <v>-7.4156620000000002</v>
      </c>
      <c r="DN866" s="861">
        <v>-10.113972</v>
      </c>
      <c r="DO866" s="861">
        <v>-5.9193309999999997</v>
      </c>
      <c r="DP866" s="861">
        <v>-6.0503749999999998</v>
      </c>
      <c r="DQ866" s="861">
        <v>-4.5338580000000004</v>
      </c>
      <c r="DR866" s="861">
        <v>-6.805714</v>
      </c>
      <c r="DS866" s="861">
        <v>-6.0543699999999996</v>
      </c>
      <c r="DT866" s="861">
        <v>-9.0878669999999993</v>
      </c>
      <c r="DU866" s="861">
        <v>-8.6166020000000003</v>
      </c>
      <c r="DV866" s="861">
        <v>-10.255039</v>
      </c>
      <c r="DW866" s="861">
        <v>-6.372503</v>
      </c>
      <c r="DX866" s="861">
        <v>12.433179000000001</v>
      </c>
      <c r="DY866" s="861">
        <v>7.3270710000000001</v>
      </c>
      <c r="DZ866" s="861">
        <v>161.81507300000001</v>
      </c>
      <c r="EA866" s="861">
        <v>149.32629299999999</v>
      </c>
      <c r="EB866" s="861">
        <v>121.16</v>
      </c>
      <c r="EC866" s="861">
        <v>3.274</v>
      </c>
      <c r="ED866" s="861">
        <v>390.2</v>
      </c>
      <c r="EE866" s="861">
        <v>121.06</v>
      </c>
      <c r="EF866" s="861">
        <v>5.4039999999999999</v>
      </c>
      <c r="EG866" s="861">
        <v>643</v>
      </c>
      <c r="EH866" s="861">
        <v>120.98</v>
      </c>
      <c r="EI866" s="861">
        <v>4.8419999999999996</v>
      </c>
      <c r="EJ866" s="861">
        <v>573.29999999999995</v>
      </c>
      <c r="EK866" s="861">
        <v>11.985495999999999</v>
      </c>
      <c r="EL866" s="861">
        <v>3.6883080000000001</v>
      </c>
      <c r="EM866" s="861">
        <v>-17.439371000000001</v>
      </c>
      <c r="EN866" s="861">
        <v>-27.069614000000001</v>
      </c>
      <c r="EO866" s="861">
        <v>94.831373999999997</v>
      </c>
      <c r="EP866" s="861">
        <v>89.33699</v>
      </c>
      <c r="EQ866" s="861">
        <v>-5.6508039999999999</v>
      </c>
      <c r="ER866" s="861">
        <v>1967.6018180000001</v>
      </c>
      <c r="ES866" s="861">
        <v>4680.2068159999999</v>
      </c>
      <c r="ET866" s="861">
        <v>4051.7742410000001</v>
      </c>
      <c r="EU866" s="861"/>
      <c r="EV866" s="861"/>
      <c r="EW866" s="861"/>
      <c r="EX866" s="861"/>
      <c r="EY866" s="861"/>
      <c r="EZ866" s="861"/>
      <c r="FA866" s="861"/>
      <c r="FB866" s="861"/>
      <c r="FC866" s="861"/>
      <c r="FD866" s="861"/>
    </row>
    <row r="867" spans="1:160" x14ac:dyDescent="0.25">
      <c r="A867" s="837">
        <v>46146</v>
      </c>
      <c r="B867" s="836">
        <v>0.67771990740740751</v>
      </c>
      <c r="C867" s="861">
        <v>48960</v>
      </c>
      <c r="D867" s="861">
        <v>0</v>
      </c>
      <c r="E867" s="861">
        <v>0</v>
      </c>
      <c r="F867" s="861">
        <v>75.194047999999995</v>
      </c>
      <c r="G867" s="861">
        <v>71.291437999999999</v>
      </c>
      <c r="H867" s="861">
        <v>64.842393999999999</v>
      </c>
      <c r="I867" s="861">
        <v>73.504593999999997</v>
      </c>
      <c r="J867" s="861">
        <v>71.286529000000002</v>
      </c>
      <c r="K867" s="861">
        <v>71.043396000000001</v>
      </c>
      <c r="L867" s="861">
        <v>73.531887999999995</v>
      </c>
      <c r="M867" s="861">
        <v>74.492700999999997</v>
      </c>
      <c r="N867" s="861">
        <v>-3.5933899999999999</v>
      </c>
      <c r="O867" s="861">
        <v>-8.2849799999999991</v>
      </c>
      <c r="P867" s="861">
        <v>-7.8021500000000001</v>
      </c>
      <c r="Q867" s="861">
        <v>-2.0233669999999999</v>
      </c>
      <c r="R867" s="861">
        <v>-2.427181</v>
      </c>
      <c r="S867" s="861">
        <v>-2.7797390000000002</v>
      </c>
      <c r="T867" s="861">
        <v>81.384476000000006</v>
      </c>
      <c r="U867" s="861">
        <v>73.161086999999995</v>
      </c>
      <c r="V867" s="861">
        <v>93.469192000000007</v>
      </c>
      <c r="W867" s="861">
        <v>92.580155000000005</v>
      </c>
      <c r="X867" s="861">
        <v>-1.1722330000000001</v>
      </c>
      <c r="Y867" s="861">
        <v>-1.4026080000000001</v>
      </c>
      <c r="Z867" s="861">
        <v>-7.9909460000000001</v>
      </c>
      <c r="AA867" s="861">
        <v>-8.1654660000000003</v>
      </c>
      <c r="AB867" s="861">
        <v>-7.5417680000000002</v>
      </c>
      <c r="AC867" s="861">
        <v>-11.212334</v>
      </c>
      <c r="AD867" s="861">
        <v>-15.082383999999999</v>
      </c>
      <c r="AE867" s="861">
        <v>104.93013500000001</v>
      </c>
      <c r="AF867" s="861">
        <v>98.185416000000004</v>
      </c>
      <c r="AG867" s="861">
        <v>89.489213000000007</v>
      </c>
      <c r="AH867" s="861">
        <v>109.58938999999999</v>
      </c>
      <c r="AI867" s="861">
        <v>89.646032000000005</v>
      </c>
      <c r="AJ867" s="861">
        <v>81.342179999999999</v>
      </c>
      <c r="AK867" s="861">
        <v>-6.5966829999999996</v>
      </c>
      <c r="AL867" s="861">
        <v>-10.566506</v>
      </c>
      <c r="AM867" s="861">
        <v>-5.8007860000000004</v>
      </c>
      <c r="AN867" s="861">
        <v>92.962967000000006</v>
      </c>
      <c r="AO867" s="861">
        <v>91.863100000000003</v>
      </c>
      <c r="AP867" s="861">
        <v>91.171867000000006</v>
      </c>
      <c r="AQ867" s="861">
        <v>88.497949000000006</v>
      </c>
      <c r="AR867" s="861">
        <v>73.971429000000001</v>
      </c>
      <c r="AS867" s="861">
        <v>64.614487999999994</v>
      </c>
      <c r="AT867" s="861">
        <v>77.009833999999998</v>
      </c>
      <c r="AU867" s="861">
        <v>75.279884999999993</v>
      </c>
      <c r="AV867" s="861">
        <v>74.021029999999996</v>
      </c>
      <c r="AW867" s="861">
        <v>73.114608000000004</v>
      </c>
      <c r="AX867" s="861">
        <v>88.031156999999993</v>
      </c>
      <c r="AY867" s="861">
        <v>86.168532999999996</v>
      </c>
      <c r="AZ867" s="861">
        <v>-1.4547639999999999</v>
      </c>
      <c r="BA867" s="861">
        <v>-0.95021599999999995</v>
      </c>
      <c r="BB867" s="861">
        <v>-15.538171</v>
      </c>
      <c r="BC867" s="861">
        <v>-13.649163</v>
      </c>
      <c r="BD867" s="861">
        <v>-14.227178</v>
      </c>
      <c r="BE867" s="861">
        <v>-11.232927</v>
      </c>
      <c r="BF867" s="861">
        <v>29.357488</v>
      </c>
      <c r="BG867" s="861">
        <v>140.08844500000001</v>
      </c>
      <c r="BH867" s="861">
        <v>109.116052</v>
      </c>
      <c r="BI867" s="861">
        <v>51.326037999999997</v>
      </c>
      <c r="BJ867" s="861">
        <v>127.87891500000001</v>
      </c>
      <c r="BK867" s="861">
        <v>84.413409999999999</v>
      </c>
      <c r="BL867" s="861">
        <v>74.627488999999997</v>
      </c>
      <c r="BM867" s="861">
        <v>-23.810621000000001</v>
      </c>
      <c r="BN867" s="861">
        <v>-16.006219000000002</v>
      </c>
      <c r="BO867" s="861">
        <v>-23.888265000000001</v>
      </c>
      <c r="BP867" s="861">
        <v>-16.98629</v>
      </c>
      <c r="BQ867" s="861">
        <v>84.727597000000003</v>
      </c>
      <c r="BR867" s="861">
        <v>87.894006000000005</v>
      </c>
      <c r="BS867" s="861">
        <v>84.327140999999997</v>
      </c>
      <c r="BT867" s="861">
        <v>61.715859000000002</v>
      </c>
      <c r="BU867" s="861">
        <v>63.967565</v>
      </c>
      <c r="BV867" s="861">
        <v>62.598675999999998</v>
      </c>
      <c r="BW867" s="861">
        <v>65.667415000000005</v>
      </c>
      <c r="BX867" s="861">
        <v>-13.943714999999999</v>
      </c>
      <c r="BY867" s="861">
        <v>-14.237988</v>
      </c>
      <c r="BZ867" s="861">
        <v>-21.366617000000002</v>
      </c>
      <c r="CA867" s="861">
        <v>-22.229196999999999</v>
      </c>
      <c r="CB867" s="861">
        <v>-5.3879210000000004</v>
      </c>
      <c r="CC867" s="861">
        <v>0.61645499999999998</v>
      </c>
      <c r="CD867" s="861">
        <v>-6.359731</v>
      </c>
      <c r="CE867" s="861">
        <v>0.55275200000000002</v>
      </c>
      <c r="CF867" s="861">
        <v>-8.9039750000000009</v>
      </c>
      <c r="CG867" s="861">
        <v>0.59402500000000003</v>
      </c>
      <c r="CH867" s="861">
        <v>-9.8844320000000003</v>
      </c>
      <c r="CI867" s="861">
        <v>-2.5405530000000001</v>
      </c>
      <c r="CJ867" s="861">
        <v>-5.6735889999999998</v>
      </c>
      <c r="CK867" s="861">
        <v>-0.64769500000000002</v>
      </c>
      <c r="CL867" s="861">
        <v>-6.335934</v>
      </c>
      <c r="CM867" s="861">
        <v>0.28125</v>
      </c>
      <c r="CN867" s="861">
        <v>-8.4150569999999991</v>
      </c>
      <c r="CO867" s="861">
        <v>-2.7176879999999999</v>
      </c>
      <c r="CP867" s="861">
        <v>-9.7354559999999992</v>
      </c>
      <c r="CQ867" s="861">
        <v>-3.4161800000000002</v>
      </c>
      <c r="CR867" s="861">
        <v>-5.5805870000000004</v>
      </c>
      <c r="CS867" s="861">
        <v>-2.1452279999999999</v>
      </c>
      <c r="CT867" s="861">
        <v>-6.2717539999999996</v>
      </c>
      <c r="CU867" s="861">
        <v>-3.5472790000000001</v>
      </c>
      <c r="CV867" s="861">
        <v>-9.2764690000000005</v>
      </c>
      <c r="CW867" s="861">
        <v>-4.0594440000000001</v>
      </c>
      <c r="CX867" s="861">
        <v>-9.7192629999999998</v>
      </c>
      <c r="CY867" s="861">
        <v>-3.6077979999999998</v>
      </c>
      <c r="CZ867" s="861">
        <v>-5.2318350000000002</v>
      </c>
      <c r="DA867" s="861">
        <v>-2.7641789999999999</v>
      </c>
      <c r="DB867" s="861">
        <v>-6.4174959999999999</v>
      </c>
      <c r="DC867" s="861">
        <v>-3.3216950000000001</v>
      </c>
      <c r="DD867" s="861">
        <v>-9.0760079999999999</v>
      </c>
      <c r="DE867" s="861">
        <v>-5.7034130000000003</v>
      </c>
      <c r="DF867" s="861">
        <v>-10.035031</v>
      </c>
      <c r="DG867" s="861">
        <v>-4.6842790000000001</v>
      </c>
      <c r="DH867" s="861">
        <v>-5.3878839999999997</v>
      </c>
      <c r="DI867" s="861">
        <v>-3.6352479999999998</v>
      </c>
      <c r="DJ867" s="861">
        <v>-6.4132949999999997</v>
      </c>
      <c r="DK867" s="861">
        <v>-5.0758479999999997</v>
      </c>
      <c r="DL867" s="861">
        <v>-9.5094360000000009</v>
      </c>
      <c r="DM867" s="861">
        <v>-7.379804</v>
      </c>
      <c r="DN867" s="861">
        <v>-10.117169000000001</v>
      </c>
      <c r="DO867" s="861">
        <v>-5.8637560000000004</v>
      </c>
      <c r="DP867" s="861">
        <v>-6.0078469999999999</v>
      </c>
      <c r="DQ867" s="861">
        <v>-4.4949389999999996</v>
      </c>
      <c r="DR867" s="861">
        <v>-6.7998070000000004</v>
      </c>
      <c r="DS867" s="861">
        <v>-6.0391430000000001</v>
      </c>
      <c r="DT867" s="861">
        <v>-9.0734709999999996</v>
      </c>
      <c r="DU867" s="861">
        <v>-8.5961289999999995</v>
      </c>
      <c r="DV867" s="861">
        <v>-10.238087</v>
      </c>
      <c r="DW867" s="861">
        <v>-6.3351240000000004</v>
      </c>
      <c r="DX867" s="861">
        <v>12.338450999999999</v>
      </c>
      <c r="DY867" s="861">
        <v>6.8879409999999996</v>
      </c>
      <c r="DZ867" s="861">
        <v>161.18867</v>
      </c>
      <c r="EA867" s="861">
        <v>148.82382999999999</v>
      </c>
      <c r="EB867" s="861">
        <v>121.13</v>
      </c>
      <c r="EC867" s="861">
        <v>3.2719999999999998</v>
      </c>
      <c r="ED867" s="861">
        <v>390.6</v>
      </c>
      <c r="EE867" s="861">
        <v>121.09</v>
      </c>
      <c r="EF867" s="861">
        <v>5.407</v>
      </c>
      <c r="EG867" s="861">
        <v>641.1</v>
      </c>
      <c r="EH867" s="861">
        <v>121.15</v>
      </c>
      <c r="EI867" s="861">
        <v>4.798</v>
      </c>
      <c r="EJ867" s="861">
        <v>568.20000000000005</v>
      </c>
      <c r="EK867" s="861">
        <v>11.803877</v>
      </c>
      <c r="EL867" s="861">
        <v>4.0881259999999999</v>
      </c>
      <c r="EM867" s="861">
        <v>-17.604662999999999</v>
      </c>
      <c r="EN867" s="861">
        <v>-27.976391</v>
      </c>
      <c r="EO867" s="861">
        <v>94.562696000000003</v>
      </c>
      <c r="EP867" s="861">
        <v>89.109605000000002</v>
      </c>
      <c r="EQ867" s="861">
        <v>-5.632968</v>
      </c>
      <c r="ER867" s="861">
        <v>1974.1112430000001</v>
      </c>
      <c r="ES867" s="861">
        <v>4690.9216829999996</v>
      </c>
      <c r="ET867" s="861">
        <v>4061.274633</v>
      </c>
      <c r="EU867" s="861"/>
      <c r="EV867" s="861"/>
      <c r="EW867" s="861"/>
      <c r="EX867" s="861"/>
      <c r="EY867" s="861"/>
      <c r="EZ867" s="861"/>
      <c r="FA867" s="861"/>
      <c r="FB867" s="861"/>
      <c r="FC867" s="861"/>
      <c r="FD867" s="861"/>
    </row>
    <row r="868" spans="1:160" x14ac:dyDescent="0.25">
      <c r="A868" s="837">
        <v>46146</v>
      </c>
      <c r="B868" s="836">
        <v>0.67841435185185184</v>
      </c>
      <c r="C868" s="861">
        <v>49020</v>
      </c>
      <c r="D868" s="861">
        <v>0</v>
      </c>
      <c r="E868" s="861">
        <v>0</v>
      </c>
      <c r="F868" s="861">
        <v>75.135174000000006</v>
      </c>
      <c r="G868" s="861">
        <v>71.290841</v>
      </c>
      <c r="H868" s="861">
        <v>64.805453</v>
      </c>
      <c r="I868" s="861">
        <v>73.503124999999997</v>
      </c>
      <c r="J868" s="861">
        <v>71.281238000000002</v>
      </c>
      <c r="K868" s="861">
        <v>71.036829999999995</v>
      </c>
      <c r="L868" s="861">
        <v>73.519800000000004</v>
      </c>
      <c r="M868" s="861">
        <v>74.462452999999996</v>
      </c>
      <c r="N868" s="861">
        <v>-4.1099290000000002</v>
      </c>
      <c r="O868" s="861">
        <v>-8.5229400000000002</v>
      </c>
      <c r="P868" s="861">
        <v>-7.9819180000000003</v>
      </c>
      <c r="Q868" s="861">
        <v>-2.2457129999999998</v>
      </c>
      <c r="R868" s="861">
        <v>-2.3477209999999999</v>
      </c>
      <c r="S868" s="861">
        <v>-2.9744959999999998</v>
      </c>
      <c r="T868" s="861">
        <v>81.391546000000005</v>
      </c>
      <c r="U868" s="861">
        <v>73.323991000000007</v>
      </c>
      <c r="V868" s="861">
        <v>93.371054000000001</v>
      </c>
      <c r="W868" s="861">
        <v>92.425618999999998</v>
      </c>
      <c r="X868" s="861">
        <v>-1.35015</v>
      </c>
      <c r="Y868" s="861">
        <v>-1.72804</v>
      </c>
      <c r="Z868" s="861">
        <v>-8.3000869999999995</v>
      </c>
      <c r="AA868" s="861">
        <v>-8.4934200000000004</v>
      </c>
      <c r="AB868" s="861">
        <v>-7.8621420000000004</v>
      </c>
      <c r="AC868" s="861">
        <v>-11.494113</v>
      </c>
      <c r="AD868" s="861">
        <v>-15.239872999999999</v>
      </c>
      <c r="AE868" s="861">
        <v>104.363432</v>
      </c>
      <c r="AF868" s="861">
        <v>97.853502000000006</v>
      </c>
      <c r="AG868" s="861">
        <v>88.779535999999993</v>
      </c>
      <c r="AH868" s="861">
        <v>108.850307</v>
      </c>
      <c r="AI868" s="861">
        <v>89.567458999999999</v>
      </c>
      <c r="AJ868" s="861">
        <v>81.128657000000004</v>
      </c>
      <c r="AK868" s="861">
        <v>-6.9348200000000002</v>
      </c>
      <c r="AL868" s="861">
        <v>-10.858413000000001</v>
      </c>
      <c r="AM868" s="861">
        <v>-5.9762469999999999</v>
      </c>
      <c r="AN868" s="861">
        <v>92.717468999999994</v>
      </c>
      <c r="AO868" s="861">
        <v>91.749409</v>
      </c>
      <c r="AP868" s="861">
        <v>90.980963000000003</v>
      </c>
      <c r="AQ868" s="861">
        <v>88.404615000000007</v>
      </c>
      <c r="AR868" s="861">
        <v>74.024822999999998</v>
      </c>
      <c r="AS868" s="861">
        <v>64.670187999999996</v>
      </c>
      <c r="AT868" s="861">
        <v>77.077481000000006</v>
      </c>
      <c r="AU868" s="861">
        <v>75.323601999999994</v>
      </c>
      <c r="AV868" s="861">
        <v>74.063119999999998</v>
      </c>
      <c r="AW868" s="861">
        <v>73.529522999999998</v>
      </c>
      <c r="AX868" s="861">
        <v>87.843216999999996</v>
      </c>
      <c r="AY868" s="861">
        <v>86.044831000000002</v>
      </c>
      <c r="AZ868" s="861">
        <v>-1.568899</v>
      </c>
      <c r="BA868" s="861">
        <v>-1.164695</v>
      </c>
      <c r="BB868" s="861">
        <v>-16.170742000000001</v>
      </c>
      <c r="BC868" s="861">
        <v>-14.253857</v>
      </c>
      <c r="BD868" s="861">
        <v>-14.829587999999999</v>
      </c>
      <c r="BE868" s="861">
        <v>-12.062777000000001</v>
      </c>
      <c r="BF868" s="861">
        <v>30.509715</v>
      </c>
      <c r="BG868" s="861">
        <v>140.46392700000001</v>
      </c>
      <c r="BH868" s="861">
        <v>108.903746</v>
      </c>
      <c r="BI868" s="861">
        <v>51.267175000000002</v>
      </c>
      <c r="BJ868" s="861">
        <v>127.565315</v>
      </c>
      <c r="BK868" s="861">
        <v>84.190490999999994</v>
      </c>
      <c r="BL868" s="861">
        <v>74.277732</v>
      </c>
      <c r="BM868" s="861">
        <v>-24.427056</v>
      </c>
      <c r="BN868" s="861">
        <v>-16.658092</v>
      </c>
      <c r="BO868" s="861">
        <v>-24.948968000000001</v>
      </c>
      <c r="BP868" s="861">
        <v>-17.764115</v>
      </c>
      <c r="BQ868" s="861">
        <v>84.490684999999999</v>
      </c>
      <c r="BR868" s="861">
        <v>87.875945000000002</v>
      </c>
      <c r="BS868" s="861">
        <v>84.206209000000001</v>
      </c>
      <c r="BT868" s="861">
        <v>61.611832999999997</v>
      </c>
      <c r="BU868" s="861">
        <v>63.970497999999999</v>
      </c>
      <c r="BV868" s="861">
        <v>62.58661</v>
      </c>
      <c r="BW868" s="861">
        <v>65.604567000000003</v>
      </c>
      <c r="BX868" s="861">
        <v>-14.158229</v>
      </c>
      <c r="BY868" s="861">
        <v>-14.429444</v>
      </c>
      <c r="BZ868" s="861">
        <v>-20.329015999999999</v>
      </c>
      <c r="CA868" s="861">
        <v>-23.013278</v>
      </c>
      <c r="CB868" s="861">
        <v>-5.3793920000000002</v>
      </c>
      <c r="CC868" s="861">
        <v>0.64907400000000004</v>
      </c>
      <c r="CD868" s="861">
        <v>-6.370152</v>
      </c>
      <c r="CE868" s="861">
        <v>0.53413299999999997</v>
      </c>
      <c r="CF868" s="861">
        <v>-8.9241810000000008</v>
      </c>
      <c r="CG868" s="861">
        <v>0.58427200000000001</v>
      </c>
      <c r="CH868" s="861">
        <v>-9.8814729999999997</v>
      </c>
      <c r="CI868" s="861">
        <v>-2.5408750000000002</v>
      </c>
      <c r="CJ868" s="861">
        <v>-5.6529369999999997</v>
      </c>
      <c r="CK868" s="861">
        <v>-0.62426199999999998</v>
      </c>
      <c r="CL868" s="861">
        <v>-6.333755</v>
      </c>
      <c r="CM868" s="861">
        <v>0.29356700000000002</v>
      </c>
      <c r="CN868" s="861">
        <v>-8.4254160000000002</v>
      </c>
      <c r="CO868" s="861">
        <v>-2.7080039999999999</v>
      </c>
      <c r="CP868" s="861">
        <v>-9.7187040000000007</v>
      </c>
      <c r="CQ868" s="861">
        <v>-3.3916979999999999</v>
      </c>
      <c r="CR868" s="861">
        <v>-5.5485660000000001</v>
      </c>
      <c r="CS868" s="861">
        <v>-2.136555</v>
      </c>
      <c r="CT868" s="861">
        <v>-6.243627</v>
      </c>
      <c r="CU868" s="861">
        <v>-3.5411069999999998</v>
      </c>
      <c r="CV868" s="861">
        <v>-9.2669589999999999</v>
      </c>
      <c r="CW868" s="861">
        <v>-4.0500119999999997</v>
      </c>
      <c r="CX868" s="861">
        <v>-9.7199430000000007</v>
      </c>
      <c r="CY868" s="861">
        <v>-3.603361</v>
      </c>
      <c r="CZ868" s="861">
        <v>-5.2311120000000004</v>
      </c>
      <c r="DA868" s="861">
        <v>-2.7342749999999998</v>
      </c>
      <c r="DB868" s="861">
        <v>-6.4177530000000003</v>
      </c>
      <c r="DC868" s="861">
        <v>-3.304303</v>
      </c>
      <c r="DD868" s="861">
        <v>-9.0775430000000004</v>
      </c>
      <c r="DE868" s="861">
        <v>-5.6671829999999996</v>
      </c>
      <c r="DF868" s="861">
        <v>-10.025714000000001</v>
      </c>
      <c r="DG868" s="861">
        <v>-4.6559590000000002</v>
      </c>
      <c r="DH868" s="861">
        <v>-5.3665209999999997</v>
      </c>
      <c r="DI868" s="861">
        <v>-3.6129180000000001</v>
      </c>
      <c r="DJ868" s="861">
        <v>-6.4072009999999997</v>
      </c>
      <c r="DK868" s="861">
        <v>-5.0455519999999998</v>
      </c>
      <c r="DL868" s="861">
        <v>-9.5045529999999996</v>
      </c>
      <c r="DM868" s="861">
        <v>-7.3604500000000002</v>
      </c>
      <c r="DN868" s="861">
        <v>-10.141647000000001</v>
      </c>
      <c r="DO868" s="861">
        <v>-5.8563650000000003</v>
      </c>
      <c r="DP868" s="861">
        <v>-6.0060500000000001</v>
      </c>
      <c r="DQ868" s="861">
        <v>-4.4763010000000003</v>
      </c>
      <c r="DR868" s="861">
        <v>-6.7913750000000004</v>
      </c>
      <c r="DS868" s="861">
        <v>-6.0129979999999996</v>
      </c>
      <c r="DT868" s="861">
        <v>-9.0667179999999998</v>
      </c>
      <c r="DU868" s="861">
        <v>-8.5762689999999999</v>
      </c>
      <c r="DV868" s="861">
        <v>-10.261741000000001</v>
      </c>
      <c r="DW868" s="861">
        <v>-6.3217699999999999</v>
      </c>
      <c r="DX868" s="861">
        <v>12.191183000000001</v>
      </c>
      <c r="DY868" s="861">
        <v>6.6127500000000001</v>
      </c>
      <c r="DZ868" s="861">
        <v>161.138026</v>
      </c>
      <c r="EA868" s="861">
        <v>148.54737299999999</v>
      </c>
      <c r="EB868" s="861">
        <v>121.23</v>
      </c>
      <c r="EC868" s="861">
        <v>3.2759999999999998</v>
      </c>
      <c r="ED868" s="861">
        <v>391.3</v>
      </c>
      <c r="EE868" s="861">
        <v>121.26</v>
      </c>
      <c r="EF868" s="861">
        <v>5.3659999999999997</v>
      </c>
      <c r="EG868" s="861">
        <v>638.70000000000005</v>
      </c>
      <c r="EH868" s="861">
        <v>121.2</v>
      </c>
      <c r="EI868" s="861">
        <v>4.7629999999999999</v>
      </c>
      <c r="EJ868" s="861">
        <v>564.1</v>
      </c>
      <c r="EK868" s="861">
        <v>11.886277</v>
      </c>
      <c r="EL868" s="861">
        <v>3.60304</v>
      </c>
      <c r="EM868" s="861">
        <v>-17.862524000000001</v>
      </c>
      <c r="EN868" s="861">
        <v>-28.552008000000001</v>
      </c>
      <c r="EO868" s="861">
        <v>94.540942999999999</v>
      </c>
      <c r="EP868" s="861">
        <v>88.984279000000001</v>
      </c>
      <c r="EQ868" s="861">
        <v>-5.6233789999999999</v>
      </c>
      <c r="ER868" s="861">
        <v>1980.4817949999999</v>
      </c>
      <c r="ES868" s="861">
        <v>4701.6171480000003</v>
      </c>
      <c r="ET868" s="861">
        <v>4070.6985020000002</v>
      </c>
      <c r="EU868" s="861"/>
      <c r="EV868" s="861"/>
      <c r="EW868" s="861"/>
      <c r="EX868" s="861"/>
      <c r="EY868" s="861"/>
      <c r="EZ868" s="861"/>
      <c r="FA868" s="861"/>
      <c r="FB868" s="861"/>
      <c r="FC868" s="861"/>
      <c r="FD868" s="861"/>
    </row>
    <row r="869" spans="1:160" x14ac:dyDescent="0.25">
      <c r="A869" s="837">
        <v>46146</v>
      </c>
      <c r="B869" s="836">
        <v>0.67910879629629628</v>
      </c>
      <c r="C869" s="861">
        <v>49080</v>
      </c>
      <c r="D869" s="861">
        <v>0</v>
      </c>
      <c r="E869" s="861">
        <v>0</v>
      </c>
      <c r="F869" s="861">
        <v>75.086703999999997</v>
      </c>
      <c r="G869" s="861">
        <v>71.306640000000002</v>
      </c>
      <c r="H869" s="861">
        <v>64.803416999999996</v>
      </c>
      <c r="I869" s="861">
        <v>73.497618000000003</v>
      </c>
      <c r="J869" s="861">
        <v>71.273595</v>
      </c>
      <c r="K869" s="861">
        <v>71.038945999999996</v>
      </c>
      <c r="L869" s="861">
        <v>73.561785999999998</v>
      </c>
      <c r="M869" s="861">
        <v>74.460436000000001</v>
      </c>
      <c r="N869" s="861">
        <v>-4.0890919999999999</v>
      </c>
      <c r="O869" s="861">
        <v>-8.7684180000000005</v>
      </c>
      <c r="P869" s="861">
        <v>-8.1995760000000004</v>
      </c>
      <c r="Q869" s="861">
        <v>-2.4146260000000002</v>
      </c>
      <c r="R869" s="861">
        <v>-2.687373</v>
      </c>
      <c r="S869" s="861">
        <v>-2.9732319999999999</v>
      </c>
      <c r="T869" s="861">
        <v>81.371672000000004</v>
      </c>
      <c r="U869" s="861">
        <v>73.081271999999998</v>
      </c>
      <c r="V869" s="861">
        <v>93.313079999999999</v>
      </c>
      <c r="W869" s="861">
        <v>92.310446999999996</v>
      </c>
      <c r="X869" s="861">
        <v>-1.382647</v>
      </c>
      <c r="Y869" s="861">
        <v>-2.0103569999999999</v>
      </c>
      <c r="Z869" s="861">
        <v>-8.4841859999999993</v>
      </c>
      <c r="AA869" s="861">
        <v>-8.6775749999999992</v>
      </c>
      <c r="AB869" s="861">
        <v>-8.0297970000000003</v>
      </c>
      <c r="AC869" s="861">
        <v>-11.715434</v>
      </c>
      <c r="AD869" s="861">
        <v>-15.419212</v>
      </c>
      <c r="AE869" s="861">
        <v>104.01130000000001</v>
      </c>
      <c r="AF869" s="861">
        <v>97.481917999999993</v>
      </c>
      <c r="AG869" s="861">
        <v>88.248130000000003</v>
      </c>
      <c r="AH869" s="861">
        <v>108.402075</v>
      </c>
      <c r="AI869" s="861">
        <v>89.403154000000001</v>
      </c>
      <c r="AJ869" s="861">
        <v>80.903598000000002</v>
      </c>
      <c r="AK869" s="861">
        <v>-7.2060259999999996</v>
      </c>
      <c r="AL869" s="861">
        <v>-11.225379999999999</v>
      </c>
      <c r="AM869" s="861">
        <v>-6.1570510000000001</v>
      </c>
      <c r="AN869" s="861">
        <v>92.511080000000007</v>
      </c>
      <c r="AO869" s="861">
        <v>91.649831000000006</v>
      </c>
      <c r="AP869" s="861">
        <v>90.760609000000002</v>
      </c>
      <c r="AQ869" s="861">
        <v>88.224793000000005</v>
      </c>
      <c r="AR869" s="861">
        <v>73.985198999999994</v>
      </c>
      <c r="AS869" s="861">
        <v>64.625417999999996</v>
      </c>
      <c r="AT869" s="861">
        <v>77.044983000000002</v>
      </c>
      <c r="AU869" s="861">
        <v>75.314683000000002</v>
      </c>
      <c r="AV869" s="861">
        <v>73.962421000000006</v>
      </c>
      <c r="AW869" s="861">
        <v>73.351046999999994</v>
      </c>
      <c r="AX869" s="861">
        <v>87.704729999999998</v>
      </c>
      <c r="AY869" s="861">
        <v>85.783009000000007</v>
      </c>
      <c r="AZ869" s="861">
        <v>-1.871057</v>
      </c>
      <c r="BA869" s="861">
        <v>-1.4023000000000001</v>
      </c>
      <c r="BB869" s="861">
        <v>-16.6188</v>
      </c>
      <c r="BC869" s="861">
        <v>-14.681645</v>
      </c>
      <c r="BD869" s="861">
        <v>-15.299885</v>
      </c>
      <c r="BE869" s="861">
        <v>-12.012753999999999</v>
      </c>
      <c r="BF869" s="861">
        <v>31.085176000000001</v>
      </c>
      <c r="BG869" s="861">
        <v>140.460094</v>
      </c>
      <c r="BH869" s="861">
        <v>108.65204199999999</v>
      </c>
      <c r="BI869" s="861">
        <v>51.127555000000001</v>
      </c>
      <c r="BJ869" s="861">
        <v>127.74525</v>
      </c>
      <c r="BK869" s="861">
        <v>83.950917000000004</v>
      </c>
      <c r="BL869" s="861">
        <v>73.371611999999999</v>
      </c>
      <c r="BM869" s="861">
        <v>-24.934863</v>
      </c>
      <c r="BN869" s="861">
        <v>-17.134114</v>
      </c>
      <c r="BO869" s="861">
        <v>-21.939952000000002</v>
      </c>
      <c r="BP869" s="861">
        <v>-18.413589999999999</v>
      </c>
      <c r="BQ869" s="861">
        <v>84.199325999999999</v>
      </c>
      <c r="BR869" s="861">
        <v>87.807760999999999</v>
      </c>
      <c r="BS869" s="861">
        <v>84.088001000000006</v>
      </c>
      <c r="BT869" s="861">
        <v>61.721331999999997</v>
      </c>
      <c r="BU869" s="861">
        <v>63.972929000000001</v>
      </c>
      <c r="BV869" s="861">
        <v>62.568469</v>
      </c>
      <c r="BW869" s="861">
        <v>65.666790000000006</v>
      </c>
      <c r="BX869" s="861">
        <v>-14.32465</v>
      </c>
      <c r="BY869" s="861">
        <v>-14.644629</v>
      </c>
      <c r="BZ869" s="861">
        <v>-20.249610000000001</v>
      </c>
      <c r="CA869" s="861">
        <v>-23.437653000000001</v>
      </c>
      <c r="CB869" s="861">
        <v>-5.3638000000000003</v>
      </c>
      <c r="CC869" s="861">
        <v>0.69263399999999997</v>
      </c>
      <c r="CD869" s="861">
        <v>-6.3732420000000003</v>
      </c>
      <c r="CE869" s="861">
        <v>0.56892900000000002</v>
      </c>
      <c r="CF869" s="861">
        <v>-8.9130289999999999</v>
      </c>
      <c r="CG869" s="861">
        <v>0.64003500000000002</v>
      </c>
      <c r="CH869" s="861">
        <v>-9.8972079999999991</v>
      </c>
      <c r="CI869" s="861">
        <v>-2.4812889999999999</v>
      </c>
      <c r="CJ869" s="861">
        <v>-5.6513210000000003</v>
      </c>
      <c r="CK869" s="861">
        <v>-0.60281499999999999</v>
      </c>
      <c r="CL869" s="861">
        <v>-6.3289140000000002</v>
      </c>
      <c r="CM869" s="861">
        <v>0.328376</v>
      </c>
      <c r="CN869" s="861">
        <v>-8.3927399999999999</v>
      </c>
      <c r="CO869" s="861">
        <v>-2.6788660000000002</v>
      </c>
      <c r="CP869" s="861">
        <v>-9.7435930000000006</v>
      </c>
      <c r="CQ869" s="861">
        <v>-3.3299530000000002</v>
      </c>
      <c r="CR869" s="861">
        <v>-5.5597770000000004</v>
      </c>
      <c r="CS869" s="861">
        <v>-2.1008879999999999</v>
      </c>
      <c r="CT869" s="861">
        <v>-6.2401629999999999</v>
      </c>
      <c r="CU869" s="861">
        <v>-3.5032800000000002</v>
      </c>
      <c r="CV869" s="861">
        <v>-9.2536349999999992</v>
      </c>
      <c r="CW869" s="861">
        <v>-3.9842610000000001</v>
      </c>
      <c r="CX869" s="861">
        <v>-9.7317940000000007</v>
      </c>
      <c r="CY869" s="861">
        <v>-3.5872220000000001</v>
      </c>
      <c r="CZ869" s="861">
        <v>-5.2279739999999997</v>
      </c>
      <c r="DA869" s="861">
        <v>-2.7254420000000001</v>
      </c>
      <c r="DB869" s="861">
        <v>-6.4196020000000003</v>
      </c>
      <c r="DC869" s="861">
        <v>-3.2903539999999998</v>
      </c>
      <c r="DD869" s="861">
        <v>-9.0728620000000006</v>
      </c>
      <c r="DE869" s="861">
        <v>-5.663926</v>
      </c>
      <c r="DF869" s="861">
        <v>-10.059524</v>
      </c>
      <c r="DG869" s="861">
        <v>-4.6573739999999999</v>
      </c>
      <c r="DH869" s="861">
        <v>-5.3823800000000004</v>
      </c>
      <c r="DI869" s="861">
        <v>-3.6007129999999998</v>
      </c>
      <c r="DJ869" s="861">
        <v>-6.4117420000000003</v>
      </c>
      <c r="DK869" s="861">
        <v>-5.0444950000000004</v>
      </c>
      <c r="DL869" s="861">
        <v>-9.5364380000000004</v>
      </c>
      <c r="DM869" s="861">
        <v>-7.3581089999999998</v>
      </c>
      <c r="DN869" s="861">
        <v>-10.157156000000001</v>
      </c>
      <c r="DO869" s="861">
        <v>-5.8330710000000003</v>
      </c>
      <c r="DP869" s="861">
        <v>-6.026122</v>
      </c>
      <c r="DQ869" s="861">
        <v>-4.4733840000000002</v>
      </c>
      <c r="DR869" s="861">
        <v>-6.7935840000000001</v>
      </c>
      <c r="DS869" s="861">
        <v>-6.0240650000000002</v>
      </c>
      <c r="DT869" s="861">
        <v>-9.1018609999999995</v>
      </c>
      <c r="DU869" s="861">
        <v>-8.5870350000000002</v>
      </c>
      <c r="DV869" s="861">
        <v>-10.262503000000001</v>
      </c>
      <c r="DW869" s="861">
        <v>-6.3257940000000001</v>
      </c>
      <c r="DX869" s="861">
        <v>12.108995</v>
      </c>
      <c r="DY869" s="861">
        <v>6.3935979999999999</v>
      </c>
      <c r="DZ869" s="861">
        <v>160.65976599999999</v>
      </c>
      <c r="EA869" s="861">
        <v>148.12598</v>
      </c>
      <c r="EB869" s="861">
        <v>121.19</v>
      </c>
      <c r="EC869" s="861">
        <v>3.2749999999999999</v>
      </c>
      <c r="ED869" s="861">
        <v>391.4</v>
      </c>
      <c r="EE869" s="861">
        <v>121.15</v>
      </c>
      <c r="EF869" s="861">
        <v>5.3879999999999999</v>
      </c>
      <c r="EG869" s="861">
        <v>640.20000000000005</v>
      </c>
      <c r="EH869" s="861">
        <v>121.19</v>
      </c>
      <c r="EI869" s="861">
        <v>4.71</v>
      </c>
      <c r="EJ869" s="861">
        <v>563.70000000000005</v>
      </c>
      <c r="EK869" s="861">
        <v>11.849857</v>
      </c>
      <c r="EL869" s="861">
        <v>7.074624</v>
      </c>
      <c r="EM869" s="861">
        <v>-18.006907999999999</v>
      </c>
      <c r="EN869" s="861">
        <v>-29.014576000000002</v>
      </c>
      <c r="EO869" s="861">
        <v>94.335290999999998</v>
      </c>
      <c r="EP869" s="861">
        <v>88.792948999999993</v>
      </c>
      <c r="EQ869" s="861">
        <v>-5.6150690000000001</v>
      </c>
      <c r="ER869" s="861">
        <v>1986.994254</v>
      </c>
      <c r="ES869" s="861">
        <v>4712.296139</v>
      </c>
      <c r="ET869" s="861">
        <v>4080.0607679999998</v>
      </c>
      <c r="EU869" s="861"/>
      <c r="EV869" s="861"/>
      <c r="EW869" s="861"/>
      <c r="EX869" s="861"/>
      <c r="EY869" s="861"/>
      <c r="EZ869" s="861"/>
      <c r="FA869" s="861"/>
      <c r="FB869" s="861"/>
      <c r="FC869" s="861"/>
      <c r="FD869" s="861"/>
    </row>
    <row r="870" spans="1:160" x14ac:dyDescent="0.25">
      <c r="A870" s="837">
        <v>46146</v>
      </c>
      <c r="B870" s="836">
        <v>0.67980324074074072</v>
      </c>
      <c r="C870" s="861">
        <v>49140</v>
      </c>
      <c r="D870" s="861">
        <v>0</v>
      </c>
      <c r="E870" s="861">
        <v>0</v>
      </c>
      <c r="F870" s="861">
        <v>75.105142000000001</v>
      </c>
      <c r="G870" s="861">
        <v>71.320918000000006</v>
      </c>
      <c r="H870" s="861">
        <v>64.931948000000006</v>
      </c>
      <c r="I870" s="861">
        <v>73.491142999999994</v>
      </c>
      <c r="J870" s="861">
        <v>71.328193999999996</v>
      </c>
      <c r="K870" s="861">
        <v>71.040514999999999</v>
      </c>
      <c r="L870" s="861">
        <v>73.535527999999999</v>
      </c>
      <c r="M870" s="861">
        <v>74.469286999999994</v>
      </c>
      <c r="N870" s="861">
        <v>-4.246956</v>
      </c>
      <c r="O870" s="861">
        <v>-8.9921030000000002</v>
      </c>
      <c r="P870" s="861">
        <v>-8.3884190000000007</v>
      </c>
      <c r="Q870" s="861">
        <v>-2.5559919999999998</v>
      </c>
      <c r="R870" s="861">
        <v>-2.59171</v>
      </c>
      <c r="S870" s="861">
        <v>-3.331102</v>
      </c>
      <c r="T870" s="861">
        <v>81.196044000000001</v>
      </c>
      <c r="U870" s="861">
        <v>73.202409000000003</v>
      </c>
      <c r="V870" s="861">
        <v>93.135447999999997</v>
      </c>
      <c r="W870" s="861">
        <v>92.168226000000004</v>
      </c>
      <c r="X870" s="861">
        <v>-1.5245649999999999</v>
      </c>
      <c r="Y870" s="861">
        <v>-2.0487299999999999</v>
      </c>
      <c r="Z870" s="861">
        <v>-8.6667070000000006</v>
      </c>
      <c r="AA870" s="861">
        <v>-8.8835750000000004</v>
      </c>
      <c r="AB870" s="861">
        <v>-8.2201679999999993</v>
      </c>
      <c r="AC870" s="861">
        <v>-11.896089</v>
      </c>
      <c r="AD870" s="861">
        <v>-15.554491000000001</v>
      </c>
      <c r="AE870" s="861">
        <v>103.79398399999999</v>
      </c>
      <c r="AF870" s="861">
        <v>97.235422</v>
      </c>
      <c r="AG870" s="861">
        <v>87.792216999999994</v>
      </c>
      <c r="AH870" s="861">
        <v>108.167956</v>
      </c>
      <c r="AI870" s="861">
        <v>89.288629999999998</v>
      </c>
      <c r="AJ870" s="861">
        <v>80.520228000000003</v>
      </c>
      <c r="AK870" s="861">
        <v>-7.509652</v>
      </c>
      <c r="AL870" s="861">
        <v>-11.528496000000001</v>
      </c>
      <c r="AM870" s="861">
        <v>-6.2818360000000002</v>
      </c>
      <c r="AN870" s="861">
        <v>92.444233999999994</v>
      </c>
      <c r="AO870" s="861">
        <v>91.474350999999999</v>
      </c>
      <c r="AP870" s="861">
        <v>90.523966000000001</v>
      </c>
      <c r="AQ870" s="861">
        <v>88.070674999999994</v>
      </c>
      <c r="AR870" s="861">
        <v>73.892154000000005</v>
      </c>
      <c r="AS870" s="861">
        <v>64.678870000000003</v>
      </c>
      <c r="AT870" s="861">
        <v>76.961799999999997</v>
      </c>
      <c r="AU870" s="861">
        <v>75.319585000000004</v>
      </c>
      <c r="AV870" s="861">
        <v>74.088274999999996</v>
      </c>
      <c r="AW870" s="861">
        <v>73.254769999999994</v>
      </c>
      <c r="AX870" s="861">
        <v>87.311117999999993</v>
      </c>
      <c r="AY870" s="861">
        <v>85.52373</v>
      </c>
      <c r="AZ870" s="861">
        <v>-2.056683</v>
      </c>
      <c r="BA870" s="861">
        <v>-1.5813079999999999</v>
      </c>
      <c r="BB870" s="861">
        <v>-16.912610999999998</v>
      </c>
      <c r="BC870" s="861">
        <v>-14.930094</v>
      </c>
      <c r="BD870" s="861">
        <v>-15.646114000000001</v>
      </c>
      <c r="BE870" s="861">
        <v>-12.69129</v>
      </c>
      <c r="BF870" s="861">
        <v>31.441869000000001</v>
      </c>
      <c r="BG870" s="861">
        <v>140.50981300000001</v>
      </c>
      <c r="BH870" s="861">
        <v>108.45219400000001</v>
      </c>
      <c r="BI870" s="861">
        <v>50.968651999999999</v>
      </c>
      <c r="BJ870" s="861">
        <v>127.754514</v>
      </c>
      <c r="BK870" s="861">
        <v>83.643726999999998</v>
      </c>
      <c r="BL870" s="861">
        <v>73.548185000000004</v>
      </c>
      <c r="BM870" s="861">
        <v>-25.141877999999998</v>
      </c>
      <c r="BN870" s="861">
        <v>-17.392061999999999</v>
      </c>
      <c r="BO870" s="861">
        <v>-25.215084000000001</v>
      </c>
      <c r="BP870" s="861">
        <v>-18.621153</v>
      </c>
      <c r="BQ870" s="861">
        <v>84.002740000000003</v>
      </c>
      <c r="BR870" s="861">
        <v>87.762231</v>
      </c>
      <c r="BS870" s="861">
        <v>83.908512000000002</v>
      </c>
      <c r="BT870" s="861">
        <v>61.734892000000002</v>
      </c>
      <c r="BU870" s="861">
        <v>64.003810000000001</v>
      </c>
      <c r="BV870" s="861">
        <v>62.676129000000003</v>
      </c>
      <c r="BW870" s="861">
        <v>65.759958999999995</v>
      </c>
      <c r="BX870" s="861">
        <v>-14.491891000000001</v>
      </c>
      <c r="BY870" s="861">
        <v>-14.768451000000001</v>
      </c>
      <c r="BZ870" s="861">
        <v>-20.165749000000002</v>
      </c>
      <c r="CA870" s="861">
        <v>-23.669322000000001</v>
      </c>
      <c r="CB870" s="861">
        <v>-5.3778560000000004</v>
      </c>
      <c r="CC870" s="861">
        <v>0.69702399999999998</v>
      </c>
      <c r="CD870" s="861">
        <v>-6.3767370000000003</v>
      </c>
      <c r="CE870" s="861">
        <v>0.54331399999999996</v>
      </c>
      <c r="CF870" s="861">
        <v>-8.9286279999999998</v>
      </c>
      <c r="CG870" s="861">
        <v>0.64036099999999996</v>
      </c>
      <c r="CH870" s="861">
        <v>-9.9066720000000004</v>
      </c>
      <c r="CI870" s="861">
        <v>-2.4832230000000002</v>
      </c>
      <c r="CJ870" s="861">
        <v>-5.6425450000000001</v>
      </c>
      <c r="CK870" s="861">
        <v>-0.57529399999999997</v>
      </c>
      <c r="CL870" s="861">
        <v>-6.3174770000000002</v>
      </c>
      <c r="CM870" s="861">
        <v>0.366479</v>
      </c>
      <c r="CN870" s="861">
        <v>-8.4027080000000005</v>
      </c>
      <c r="CO870" s="861">
        <v>-2.6585899999999998</v>
      </c>
      <c r="CP870" s="861">
        <v>-9.7301199999999994</v>
      </c>
      <c r="CQ870" s="861">
        <v>-3.3133650000000001</v>
      </c>
      <c r="CR870" s="861">
        <v>-5.5561790000000002</v>
      </c>
      <c r="CS870" s="861">
        <v>-2.0852580000000001</v>
      </c>
      <c r="CT870" s="861">
        <v>-6.2576530000000004</v>
      </c>
      <c r="CU870" s="861">
        <v>-3.4951449999999999</v>
      </c>
      <c r="CV870" s="861">
        <v>-9.2477699999999992</v>
      </c>
      <c r="CW870" s="861">
        <v>-3.9538060000000002</v>
      </c>
      <c r="CX870" s="861">
        <v>-9.7255880000000001</v>
      </c>
      <c r="CY870" s="861">
        <v>-3.5689959999999998</v>
      </c>
      <c r="CZ870" s="861">
        <v>-5.2115650000000002</v>
      </c>
      <c r="DA870" s="861">
        <v>-2.7313779999999999</v>
      </c>
      <c r="DB870" s="861">
        <v>-6.4013059999999999</v>
      </c>
      <c r="DC870" s="861">
        <v>-3.2851499999999998</v>
      </c>
      <c r="DD870" s="861">
        <v>-9.0768629999999995</v>
      </c>
      <c r="DE870" s="861">
        <v>-5.6604479999999997</v>
      </c>
      <c r="DF870" s="861">
        <v>-10.057683000000001</v>
      </c>
      <c r="DG870" s="861">
        <v>-4.6457750000000004</v>
      </c>
      <c r="DH870" s="861">
        <v>-5.3637800000000002</v>
      </c>
      <c r="DI870" s="861">
        <v>-3.6149629999999999</v>
      </c>
      <c r="DJ870" s="861">
        <v>-6.4120549999999996</v>
      </c>
      <c r="DK870" s="861">
        <v>-5.0527240000000004</v>
      </c>
      <c r="DL870" s="861">
        <v>-9.5173330000000007</v>
      </c>
      <c r="DM870" s="861">
        <v>-7.3638389999999996</v>
      </c>
      <c r="DN870" s="861">
        <v>-10.16752</v>
      </c>
      <c r="DO870" s="861">
        <v>-5.8503579999999999</v>
      </c>
      <c r="DP870" s="861">
        <v>-5.9944459999999999</v>
      </c>
      <c r="DQ870" s="861">
        <v>-4.4723009999999999</v>
      </c>
      <c r="DR870" s="861">
        <v>-6.7840920000000002</v>
      </c>
      <c r="DS870" s="861">
        <v>-6.031841</v>
      </c>
      <c r="DT870" s="861">
        <v>-9.1057319999999997</v>
      </c>
      <c r="DU870" s="861">
        <v>-8.5806020000000007</v>
      </c>
      <c r="DV870" s="861">
        <v>-10.280054</v>
      </c>
      <c r="DW870" s="861">
        <v>-6.3297049999999997</v>
      </c>
      <c r="DX870" s="861">
        <v>12.026564</v>
      </c>
      <c r="DY870" s="861">
        <v>6.3084939999999996</v>
      </c>
      <c r="DZ870" s="861">
        <v>160.02257299999999</v>
      </c>
      <c r="EA870" s="861">
        <v>147.45272399999999</v>
      </c>
      <c r="EB870" s="861">
        <v>121.9</v>
      </c>
      <c r="EC870" s="861">
        <v>1.244</v>
      </c>
      <c r="ED870" s="861">
        <v>134.19999999999999</v>
      </c>
      <c r="EE870" s="861">
        <v>121.84</v>
      </c>
      <c r="EF870" s="861">
        <v>5.343</v>
      </c>
      <c r="EG870" s="861">
        <v>637.29999999999995</v>
      </c>
      <c r="EH870" s="861">
        <v>121.79</v>
      </c>
      <c r="EI870" s="861">
        <v>4.7089999999999996</v>
      </c>
      <c r="EJ870" s="861">
        <v>559.1</v>
      </c>
      <c r="EK870" s="861">
        <v>11.870227</v>
      </c>
      <c r="EL870" s="861">
        <v>3.9801340000000001</v>
      </c>
      <c r="EM870" s="861">
        <v>-18.152062999999998</v>
      </c>
      <c r="EN870" s="861">
        <v>-29.195218000000001</v>
      </c>
      <c r="EO870" s="861">
        <v>94.060659000000001</v>
      </c>
      <c r="EP870" s="861">
        <v>88.486508000000001</v>
      </c>
      <c r="EQ870" s="861">
        <v>-5.6114160000000002</v>
      </c>
      <c r="ER870" s="861">
        <v>1989.3033009999999</v>
      </c>
      <c r="ES870" s="861">
        <v>4722.9745860000003</v>
      </c>
      <c r="ET870" s="861">
        <v>4089.4017180000001</v>
      </c>
      <c r="EU870" s="861"/>
      <c r="EV870" s="861"/>
      <c r="EW870" s="861"/>
      <c r="EX870" s="861"/>
      <c r="EY870" s="861"/>
      <c r="EZ870" s="861"/>
      <c r="FA870" s="861"/>
      <c r="FB870" s="861"/>
      <c r="FC870" s="861"/>
      <c r="FD870" s="861"/>
    </row>
    <row r="871" spans="1:160" x14ac:dyDescent="0.25">
      <c r="A871" s="837">
        <v>46146</v>
      </c>
      <c r="B871" s="836">
        <v>0.68049768518518527</v>
      </c>
      <c r="C871" s="861">
        <v>49200</v>
      </c>
      <c r="D871" s="861">
        <v>0</v>
      </c>
      <c r="E871" s="861">
        <v>0</v>
      </c>
      <c r="F871" s="861">
        <v>75.124397000000002</v>
      </c>
      <c r="G871" s="861">
        <v>71.346197000000004</v>
      </c>
      <c r="H871" s="861">
        <v>64.932198999999997</v>
      </c>
      <c r="I871" s="861">
        <v>73.508032</v>
      </c>
      <c r="J871" s="861">
        <v>71.379913000000002</v>
      </c>
      <c r="K871" s="861">
        <v>71.043874000000002</v>
      </c>
      <c r="L871" s="861">
        <v>73.562154000000007</v>
      </c>
      <c r="M871" s="861">
        <v>74.482782</v>
      </c>
      <c r="N871" s="861">
        <v>-4.2264619999999997</v>
      </c>
      <c r="O871" s="861">
        <v>-9.1678060000000006</v>
      </c>
      <c r="P871" s="861">
        <v>-8.5302419999999994</v>
      </c>
      <c r="Q871" s="861">
        <v>-2.648409</v>
      </c>
      <c r="R871" s="861">
        <v>-2.8864459999999998</v>
      </c>
      <c r="S871" s="861">
        <v>-3.1394289999999998</v>
      </c>
      <c r="T871" s="861">
        <v>81.166956999999996</v>
      </c>
      <c r="U871" s="861">
        <v>73.538711000000006</v>
      </c>
      <c r="V871" s="861">
        <v>93.124306000000004</v>
      </c>
      <c r="W871" s="861">
        <v>92.149618000000004</v>
      </c>
      <c r="X871" s="861">
        <v>-1.665338</v>
      </c>
      <c r="Y871" s="861">
        <v>-2.1994859999999998</v>
      </c>
      <c r="Z871" s="861">
        <v>-8.8063839999999995</v>
      </c>
      <c r="AA871" s="861">
        <v>-9.0326719999999998</v>
      </c>
      <c r="AB871" s="861">
        <v>-8.3658970000000004</v>
      </c>
      <c r="AC871" s="861">
        <v>-12.015829999999999</v>
      </c>
      <c r="AD871" s="861">
        <v>-15.681352</v>
      </c>
      <c r="AE871" s="861">
        <v>103.698369</v>
      </c>
      <c r="AF871" s="861">
        <v>97.069920999999994</v>
      </c>
      <c r="AG871" s="861">
        <v>87.520442000000003</v>
      </c>
      <c r="AH871" s="861">
        <v>107.92782200000001</v>
      </c>
      <c r="AI871" s="861">
        <v>89.274377000000001</v>
      </c>
      <c r="AJ871" s="861">
        <v>79.595871000000002</v>
      </c>
      <c r="AK871" s="861">
        <v>-7.7192550000000004</v>
      </c>
      <c r="AL871" s="861">
        <v>-11.759722</v>
      </c>
      <c r="AM871" s="861">
        <v>-6.4374180000000001</v>
      </c>
      <c r="AN871" s="861">
        <v>92.352153999999999</v>
      </c>
      <c r="AO871" s="861">
        <v>91.477119999999999</v>
      </c>
      <c r="AP871" s="861">
        <v>90.500185999999999</v>
      </c>
      <c r="AQ871" s="861">
        <v>88.001059999999995</v>
      </c>
      <c r="AR871" s="861">
        <v>73.850814999999997</v>
      </c>
      <c r="AS871" s="861">
        <v>64.721312999999995</v>
      </c>
      <c r="AT871" s="861">
        <v>77.009314000000003</v>
      </c>
      <c r="AU871" s="861">
        <v>75.299632000000003</v>
      </c>
      <c r="AV871" s="861">
        <v>73.886019000000005</v>
      </c>
      <c r="AW871" s="861">
        <v>73.513003999999995</v>
      </c>
      <c r="AX871" s="861">
        <v>87.452344999999994</v>
      </c>
      <c r="AY871" s="861">
        <v>85.596407999999997</v>
      </c>
      <c r="AZ871" s="861">
        <v>-2.1636389999999999</v>
      </c>
      <c r="BA871" s="861">
        <v>-1.6590009999999999</v>
      </c>
      <c r="BB871" s="861">
        <v>-17.072171000000001</v>
      </c>
      <c r="BC871" s="861">
        <v>-15.146874</v>
      </c>
      <c r="BD871" s="861">
        <v>-15.799196999999999</v>
      </c>
      <c r="BE871" s="861">
        <v>-12.909454</v>
      </c>
      <c r="BF871" s="861">
        <v>30.998152999999999</v>
      </c>
      <c r="BG871" s="861">
        <v>140.39749900000001</v>
      </c>
      <c r="BH871" s="861">
        <v>108.45718100000001</v>
      </c>
      <c r="BI871" s="861">
        <v>50.930073999999998</v>
      </c>
      <c r="BJ871" s="861">
        <v>128.41498100000001</v>
      </c>
      <c r="BK871" s="861">
        <v>83.703584000000006</v>
      </c>
      <c r="BL871" s="861">
        <v>73.302377000000007</v>
      </c>
      <c r="BM871" s="861">
        <v>-25.211029</v>
      </c>
      <c r="BN871" s="861">
        <v>-17.496592</v>
      </c>
      <c r="BO871" s="861">
        <v>-25.620539000000001</v>
      </c>
      <c r="BP871" s="861">
        <v>-18.78632</v>
      </c>
      <c r="BQ871" s="861">
        <v>83.983877000000007</v>
      </c>
      <c r="BR871" s="861">
        <v>87.690862999999993</v>
      </c>
      <c r="BS871" s="861">
        <v>83.811741999999995</v>
      </c>
      <c r="BT871" s="861">
        <v>61.555301999999998</v>
      </c>
      <c r="BU871" s="861">
        <v>64.064014999999998</v>
      </c>
      <c r="BV871" s="861">
        <v>62.729573000000002</v>
      </c>
      <c r="BW871" s="861">
        <v>65.803383999999994</v>
      </c>
      <c r="BX871" s="861">
        <v>-14.558133</v>
      </c>
      <c r="BY871" s="861">
        <v>-14.84891</v>
      </c>
      <c r="BZ871" s="861">
        <v>-20.879902000000001</v>
      </c>
      <c r="CA871" s="861">
        <v>-23.773683999999999</v>
      </c>
      <c r="CB871" s="861">
        <v>-5.355772</v>
      </c>
      <c r="CC871" s="861">
        <v>0.74835399999999996</v>
      </c>
      <c r="CD871" s="861">
        <v>-6.3813009999999997</v>
      </c>
      <c r="CE871" s="861">
        <v>0.55587900000000001</v>
      </c>
      <c r="CF871" s="861">
        <v>-8.9299479999999996</v>
      </c>
      <c r="CG871" s="861">
        <v>0.66167699999999996</v>
      </c>
      <c r="CH871" s="861">
        <v>-9.9233759999999993</v>
      </c>
      <c r="CI871" s="861">
        <v>-2.4320200000000001</v>
      </c>
      <c r="CJ871" s="861">
        <v>-5.6213829999999998</v>
      </c>
      <c r="CK871" s="861">
        <v>-0.53958600000000001</v>
      </c>
      <c r="CL871" s="861">
        <v>-6.3276399999999997</v>
      </c>
      <c r="CM871" s="861">
        <v>0.38458799999999999</v>
      </c>
      <c r="CN871" s="861">
        <v>-8.4068360000000002</v>
      </c>
      <c r="CO871" s="861">
        <v>-2.6292779999999998</v>
      </c>
      <c r="CP871" s="861">
        <v>-9.7301509999999993</v>
      </c>
      <c r="CQ871" s="861">
        <v>-3.24281</v>
      </c>
      <c r="CR871" s="861">
        <v>-5.5445589999999996</v>
      </c>
      <c r="CS871" s="861">
        <v>-2.0551599999999999</v>
      </c>
      <c r="CT871" s="861">
        <v>-6.280945</v>
      </c>
      <c r="CU871" s="861">
        <v>-3.4653800000000001</v>
      </c>
      <c r="CV871" s="861">
        <v>-9.2402350000000002</v>
      </c>
      <c r="CW871" s="861">
        <v>-3.9189069999999999</v>
      </c>
      <c r="CX871" s="861">
        <v>-9.725066</v>
      </c>
      <c r="CY871" s="861">
        <v>-3.5438559999999999</v>
      </c>
      <c r="CZ871" s="861">
        <v>-5.1905530000000004</v>
      </c>
      <c r="DA871" s="861">
        <v>-2.6986300000000001</v>
      </c>
      <c r="DB871" s="861">
        <v>-6.3926350000000003</v>
      </c>
      <c r="DC871" s="861">
        <v>-3.2732700000000001</v>
      </c>
      <c r="DD871" s="861">
        <v>-9.0541289999999996</v>
      </c>
      <c r="DE871" s="861">
        <v>-5.6378349999999999</v>
      </c>
      <c r="DF871" s="861">
        <v>-10.037796999999999</v>
      </c>
      <c r="DG871" s="861">
        <v>-4.6279190000000003</v>
      </c>
      <c r="DH871" s="861">
        <v>-5.3659369999999997</v>
      </c>
      <c r="DI871" s="861">
        <v>-3.5855440000000001</v>
      </c>
      <c r="DJ871" s="861">
        <v>-6.3797069999999998</v>
      </c>
      <c r="DK871" s="861">
        <v>-5.0344139999999999</v>
      </c>
      <c r="DL871" s="861">
        <v>-9.5021609999999992</v>
      </c>
      <c r="DM871" s="861">
        <v>-7.3417079999999997</v>
      </c>
      <c r="DN871" s="861">
        <v>-10.154202</v>
      </c>
      <c r="DO871" s="861">
        <v>-5.8245430000000002</v>
      </c>
      <c r="DP871" s="861">
        <v>-6.0152590000000004</v>
      </c>
      <c r="DQ871" s="861">
        <v>-4.4702909999999996</v>
      </c>
      <c r="DR871" s="861">
        <v>-6.7727360000000001</v>
      </c>
      <c r="DS871" s="861">
        <v>-6.0121029999999998</v>
      </c>
      <c r="DT871" s="861">
        <v>-9.0783860000000001</v>
      </c>
      <c r="DU871" s="861">
        <v>-8.5696670000000008</v>
      </c>
      <c r="DV871" s="861">
        <v>-10.261442000000001</v>
      </c>
      <c r="DW871" s="861">
        <v>-6.2953450000000002</v>
      </c>
      <c r="DX871" s="861">
        <v>11.930961999999999</v>
      </c>
      <c r="DY871" s="861">
        <v>6.2333040000000004</v>
      </c>
      <c r="DZ871" s="861">
        <v>160.217085</v>
      </c>
      <c r="EA871" s="861">
        <v>147.66764900000001</v>
      </c>
      <c r="EB871" s="861">
        <v>121.13</v>
      </c>
      <c r="EC871" s="861">
        <v>3.2730000000000001</v>
      </c>
      <c r="ED871" s="861">
        <v>391</v>
      </c>
      <c r="EE871" s="861">
        <v>121.17</v>
      </c>
      <c r="EF871" s="861">
        <v>5.3410000000000002</v>
      </c>
      <c r="EG871" s="861">
        <v>640.9</v>
      </c>
      <c r="EH871" s="861">
        <v>121.23</v>
      </c>
      <c r="EI871" s="861">
        <v>4.7030000000000003</v>
      </c>
      <c r="EJ871" s="861">
        <v>559.1</v>
      </c>
      <c r="EK871" s="861">
        <v>11.883428</v>
      </c>
      <c r="EL871" s="861">
        <v>3.7347549999999998</v>
      </c>
      <c r="EM871" s="861">
        <v>-18.320846</v>
      </c>
      <c r="EN871" s="861">
        <v>-29.355294000000001</v>
      </c>
      <c r="EO871" s="861">
        <v>94.144571999999997</v>
      </c>
      <c r="EP871" s="861">
        <v>88.584434999999999</v>
      </c>
      <c r="EQ871" s="861">
        <v>-5.5941650000000003</v>
      </c>
      <c r="ER871" s="861">
        <v>1993.605468</v>
      </c>
      <c r="ES871" s="861">
        <v>4733.6256599999997</v>
      </c>
      <c r="ET871" s="861">
        <v>4098.7211239999997</v>
      </c>
      <c r="EU871" s="861"/>
      <c r="EV871" s="861"/>
      <c r="EW871" s="861"/>
      <c r="EX871" s="861"/>
      <c r="EY871" s="861"/>
      <c r="EZ871" s="861"/>
      <c r="FA871" s="861"/>
      <c r="FB871" s="861"/>
      <c r="FC871" s="861"/>
      <c r="FD871" s="861"/>
    </row>
    <row r="872" spans="1:160" x14ac:dyDescent="0.25">
      <c r="A872" s="837">
        <v>46146</v>
      </c>
      <c r="B872" s="836">
        <v>0.68119212962962961</v>
      </c>
      <c r="C872" s="861">
        <v>49260</v>
      </c>
      <c r="D872" s="861">
        <v>0</v>
      </c>
      <c r="E872" s="861">
        <v>0</v>
      </c>
      <c r="F872" s="861">
        <v>75.141614000000004</v>
      </c>
      <c r="G872" s="861">
        <v>71.353309999999993</v>
      </c>
      <c r="H872" s="861">
        <v>64.979546999999997</v>
      </c>
      <c r="I872" s="861">
        <v>73.522503</v>
      </c>
      <c r="J872" s="861">
        <v>71.409267</v>
      </c>
      <c r="K872" s="861">
        <v>71.063479000000001</v>
      </c>
      <c r="L872" s="861">
        <v>73.558673999999996</v>
      </c>
      <c r="M872" s="861">
        <v>74.460707999999997</v>
      </c>
      <c r="N872" s="861">
        <v>-4.9284689999999998</v>
      </c>
      <c r="O872" s="861">
        <v>-9.3706160000000001</v>
      </c>
      <c r="P872" s="861">
        <v>-8.3680959999999995</v>
      </c>
      <c r="Q872" s="861">
        <v>13.326271999999999</v>
      </c>
      <c r="R872" s="861">
        <v>-1.1104400000000001</v>
      </c>
      <c r="S872" s="861">
        <v>-3.07579</v>
      </c>
      <c r="T872" s="861">
        <v>81.363416000000001</v>
      </c>
      <c r="U872" s="861">
        <v>73.465299999999999</v>
      </c>
      <c r="V872" s="861">
        <v>93.102941000000001</v>
      </c>
      <c r="W872" s="861">
        <v>92.139824000000004</v>
      </c>
      <c r="X872" s="861">
        <v>9.1850710000000007</v>
      </c>
      <c r="Y872" s="861">
        <v>3.9498679999999999</v>
      </c>
      <c r="Z872" s="861">
        <v>-8.0063220000000008</v>
      </c>
      <c r="AA872" s="861">
        <v>-8.3301429999999996</v>
      </c>
      <c r="AB872" s="861">
        <v>-7.8472189999999999</v>
      </c>
      <c r="AC872" s="861">
        <v>-12.142246999999999</v>
      </c>
      <c r="AD872" s="861">
        <v>-15.797226999999999</v>
      </c>
      <c r="AE872" s="861">
        <v>103.53457299999999</v>
      </c>
      <c r="AF872" s="861">
        <v>96.833645000000004</v>
      </c>
      <c r="AG872" s="861">
        <v>87.188717999999994</v>
      </c>
      <c r="AH872" s="861">
        <v>107.828023</v>
      </c>
      <c r="AI872" s="861">
        <v>89.287138999999996</v>
      </c>
      <c r="AJ872" s="861">
        <v>79.092277999999993</v>
      </c>
      <c r="AK872" s="861">
        <v>-8.0051670000000001</v>
      </c>
      <c r="AL872" s="861">
        <v>-12.013923</v>
      </c>
      <c r="AM872" s="861">
        <v>-6.5032439999999996</v>
      </c>
      <c r="AN872" s="861">
        <v>92.356274999999997</v>
      </c>
      <c r="AO872" s="861">
        <v>91.434082000000004</v>
      </c>
      <c r="AP872" s="861">
        <v>90.351291000000003</v>
      </c>
      <c r="AQ872" s="861">
        <v>87.855069</v>
      </c>
      <c r="AR872" s="861">
        <v>73.861742000000007</v>
      </c>
      <c r="AS872" s="861">
        <v>64.759294999999995</v>
      </c>
      <c r="AT872" s="861">
        <v>76.879773999999998</v>
      </c>
      <c r="AU872" s="861">
        <v>75.277095000000003</v>
      </c>
      <c r="AV872" s="861">
        <v>73.723854000000003</v>
      </c>
      <c r="AW872" s="861">
        <v>73.268664000000001</v>
      </c>
      <c r="AX872" s="861">
        <v>87.458856999999995</v>
      </c>
      <c r="AY872" s="861">
        <v>85.560793000000004</v>
      </c>
      <c r="AZ872" s="861">
        <v>-1.9554739999999999</v>
      </c>
      <c r="BA872" s="861">
        <v>-1.8192410000000001</v>
      </c>
      <c r="BB872" s="861">
        <v>-17.209043000000001</v>
      </c>
      <c r="BC872" s="861">
        <v>-15.260615</v>
      </c>
      <c r="BD872" s="861">
        <v>-15.988854</v>
      </c>
      <c r="BE872" s="861">
        <v>-12.594291</v>
      </c>
      <c r="BF872" s="861">
        <v>31.332186</v>
      </c>
      <c r="BG872" s="861">
        <v>140.87707399999999</v>
      </c>
      <c r="BH872" s="861">
        <v>108.55846699999999</v>
      </c>
      <c r="BI872" s="861">
        <v>50.656610999999998</v>
      </c>
      <c r="BJ872" s="861">
        <v>128.44823600000001</v>
      </c>
      <c r="BK872" s="861">
        <v>83.700896</v>
      </c>
      <c r="BL872" s="861">
        <v>73.112136000000007</v>
      </c>
      <c r="BM872" s="861">
        <v>-25.500706000000001</v>
      </c>
      <c r="BN872" s="861">
        <v>-17.686432</v>
      </c>
      <c r="BO872" s="861">
        <v>-23.299742999999999</v>
      </c>
      <c r="BP872" s="861">
        <v>-18.983212999999999</v>
      </c>
      <c r="BQ872" s="861">
        <v>83.971468000000002</v>
      </c>
      <c r="BR872" s="861">
        <v>87.708213000000001</v>
      </c>
      <c r="BS872" s="861">
        <v>83.774817999999996</v>
      </c>
      <c r="BT872" s="861">
        <v>61.733266999999998</v>
      </c>
      <c r="BU872" s="861">
        <v>64.016452999999998</v>
      </c>
      <c r="BV872" s="861">
        <v>62.753082999999997</v>
      </c>
      <c r="BW872" s="861">
        <v>65.838336999999996</v>
      </c>
      <c r="BX872" s="861">
        <v>-14.617939</v>
      </c>
      <c r="BY872" s="861">
        <v>-15.056324</v>
      </c>
      <c r="BZ872" s="861">
        <v>-21.163975000000001</v>
      </c>
      <c r="CA872" s="861">
        <v>-24.012996000000001</v>
      </c>
      <c r="CB872" s="861">
        <v>-5.3095759999999999</v>
      </c>
      <c r="CC872" s="861">
        <v>0.77240699999999995</v>
      </c>
      <c r="CD872" s="861">
        <v>-6.3784460000000003</v>
      </c>
      <c r="CE872" s="861">
        <v>0.56655199999999994</v>
      </c>
      <c r="CF872" s="861">
        <v>-8.9115780000000004</v>
      </c>
      <c r="CG872" s="861">
        <v>0.660389</v>
      </c>
      <c r="CH872" s="861">
        <v>-9.921424</v>
      </c>
      <c r="CI872" s="861">
        <v>-2.4430770000000002</v>
      </c>
      <c r="CJ872" s="861">
        <v>-5.6231730000000004</v>
      </c>
      <c r="CK872" s="861">
        <v>-0.52981900000000004</v>
      </c>
      <c r="CL872" s="861">
        <v>-6.2851249999999999</v>
      </c>
      <c r="CM872" s="861">
        <v>0.41742800000000002</v>
      </c>
      <c r="CN872" s="861">
        <v>-8.3828639999999996</v>
      </c>
      <c r="CO872" s="861">
        <v>-2.6315</v>
      </c>
      <c r="CP872" s="861">
        <v>-9.7345000000000006</v>
      </c>
      <c r="CQ872" s="861">
        <v>-3.2550089999999998</v>
      </c>
      <c r="CR872" s="861">
        <v>-5.5134619999999996</v>
      </c>
      <c r="CS872" s="861">
        <v>-2.0228419999999998</v>
      </c>
      <c r="CT872" s="861">
        <v>-6.2203419999999996</v>
      </c>
      <c r="CU872" s="861">
        <v>-3.4696069999999999</v>
      </c>
      <c r="CV872" s="861">
        <v>-9.2398129999999998</v>
      </c>
      <c r="CW872" s="861">
        <v>-3.9226719999999999</v>
      </c>
      <c r="CX872" s="861">
        <v>-9.7441390000000006</v>
      </c>
      <c r="CY872" s="861">
        <v>-3.564603</v>
      </c>
      <c r="CZ872" s="861">
        <v>-5.1810780000000003</v>
      </c>
      <c r="DA872" s="861">
        <v>-2.7284359999999999</v>
      </c>
      <c r="DB872" s="861">
        <v>-6.3689489999999997</v>
      </c>
      <c r="DC872" s="861">
        <v>-3.2562009999999999</v>
      </c>
      <c r="DD872" s="861">
        <v>-9.0635239999999992</v>
      </c>
      <c r="DE872" s="861">
        <v>-5.6574350000000004</v>
      </c>
      <c r="DF872" s="861">
        <v>-10.060898</v>
      </c>
      <c r="DG872" s="861">
        <v>-4.6471010000000001</v>
      </c>
      <c r="DH872" s="861">
        <v>-5.3595170000000003</v>
      </c>
      <c r="DI872" s="861">
        <v>-3.6174490000000001</v>
      </c>
      <c r="DJ872" s="861">
        <v>-6.3986859999999997</v>
      </c>
      <c r="DK872" s="861">
        <v>-5.0584759999999998</v>
      </c>
      <c r="DL872" s="861">
        <v>-9.5395679999999992</v>
      </c>
      <c r="DM872" s="861">
        <v>-7.3677710000000003</v>
      </c>
      <c r="DN872" s="861">
        <v>-10.177777000000001</v>
      </c>
      <c r="DO872" s="861">
        <v>-5.8442270000000001</v>
      </c>
      <c r="DP872" s="861">
        <v>-6.0018370000000001</v>
      </c>
      <c r="DQ872" s="861">
        <v>-4.4743250000000003</v>
      </c>
      <c r="DR872" s="861">
        <v>-6.7842549999999999</v>
      </c>
      <c r="DS872" s="861">
        <v>-6.0329370000000004</v>
      </c>
      <c r="DT872" s="861">
        <v>-9.1031139999999997</v>
      </c>
      <c r="DU872" s="861">
        <v>-8.5962479999999992</v>
      </c>
      <c r="DV872" s="861">
        <v>-10.284012000000001</v>
      </c>
      <c r="DW872" s="861">
        <v>-6.3350379999999999</v>
      </c>
      <c r="DX872" s="861">
        <v>12.123965</v>
      </c>
      <c r="DY872" s="861">
        <v>6.1272520000000004</v>
      </c>
      <c r="DZ872" s="861">
        <v>160.61475899999999</v>
      </c>
      <c r="EA872" s="861">
        <v>147.563929</v>
      </c>
      <c r="EB872" s="861">
        <v>121.34</v>
      </c>
      <c r="EC872" s="861">
        <v>3.2240000000000002</v>
      </c>
      <c r="ED872" s="861">
        <v>134.19999999999999</v>
      </c>
      <c r="EE872" s="861">
        <v>121.77</v>
      </c>
      <c r="EF872" s="861">
        <v>5.3470000000000004</v>
      </c>
      <c r="EG872" s="861">
        <v>638.1</v>
      </c>
      <c r="EH872" s="861">
        <v>121.67</v>
      </c>
      <c r="EI872" s="861">
        <v>4.6859999999999999</v>
      </c>
      <c r="EJ872" s="861">
        <v>558.9</v>
      </c>
      <c r="EK872" s="861">
        <v>11.47734</v>
      </c>
      <c r="EL872" s="861">
        <v>6.2820960000000001</v>
      </c>
      <c r="EM872" s="861">
        <v>-17.980584</v>
      </c>
      <c r="EN872" s="861">
        <v>-29.581838999999999</v>
      </c>
      <c r="EO872" s="861">
        <v>94.315916999999999</v>
      </c>
      <c r="EP872" s="861">
        <v>88.537188999999998</v>
      </c>
      <c r="EQ872" s="861">
        <v>-5.596368</v>
      </c>
      <c r="ER872" s="861">
        <v>2000.0462170000001</v>
      </c>
      <c r="ES872" s="861">
        <v>4744.2620649999999</v>
      </c>
      <c r="ET872" s="861">
        <v>4108.0174440000001</v>
      </c>
      <c r="EU872" s="861"/>
      <c r="EV872" s="861"/>
      <c r="EW872" s="861"/>
      <c r="EX872" s="861"/>
      <c r="EY872" s="861"/>
      <c r="EZ872" s="861"/>
      <c r="FA872" s="861"/>
      <c r="FB872" s="861"/>
      <c r="FC872" s="861"/>
      <c r="FD872" s="861"/>
    </row>
    <row r="873" spans="1:160" x14ac:dyDescent="0.25">
      <c r="A873" s="837">
        <v>46146</v>
      </c>
      <c r="B873" s="836">
        <v>0.68188657407407405</v>
      </c>
      <c r="C873" s="861">
        <v>49320</v>
      </c>
      <c r="D873" s="861">
        <v>0</v>
      </c>
      <c r="E873" s="861">
        <v>0</v>
      </c>
      <c r="F873" s="861">
        <v>75.245996000000005</v>
      </c>
      <c r="G873" s="861">
        <v>71.361442999999994</v>
      </c>
      <c r="H873" s="861">
        <v>65.123658000000006</v>
      </c>
      <c r="I873" s="861">
        <v>73.510855000000006</v>
      </c>
      <c r="J873" s="861">
        <v>71.431100000000001</v>
      </c>
      <c r="K873" s="861">
        <v>71.068771999999996</v>
      </c>
      <c r="L873" s="861">
        <v>73.562740000000005</v>
      </c>
      <c r="M873" s="861">
        <v>74.509147999999996</v>
      </c>
      <c r="N873" s="861">
        <v>-2.9362409999999999</v>
      </c>
      <c r="O873" s="861">
        <v>-7.5930650000000002</v>
      </c>
      <c r="P873" s="861">
        <v>-7.2579359999999999</v>
      </c>
      <c r="Q873" s="861">
        <v>1.013687</v>
      </c>
      <c r="R873" s="861">
        <v>4.0991210000000002</v>
      </c>
      <c r="S873" s="861">
        <v>4.1156509999999997</v>
      </c>
      <c r="T873" s="861">
        <v>82.113607999999999</v>
      </c>
      <c r="U873" s="861">
        <v>73.466583999999997</v>
      </c>
      <c r="V873" s="861">
        <v>96.444248000000002</v>
      </c>
      <c r="W873" s="861">
        <v>95.503337999999999</v>
      </c>
      <c r="X873" s="861">
        <v>3.5881539999999998</v>
      </c>
      <c r="Y873" s="861">
        <v>4.3667639999999999</v>
      </c>
      <c r="Z873" s="861">
        <v>-2.167456</v>
      </c>
      <c r="AA873" s="861">
        <v>-2.5481669999999998</v>
      </c>
      <c r="AB873" s="861">
        <v>-1.8943970000000001</v>
      </c>
      <c r="AC873" s="861">
        <v>-6.7620979999999999</v>
      </c>
      <c r="AD873" s="861">
        <v>-9.9253940000000007</v>
      </c>
      <c r="AE873" s="861">
        <v>107.487658</v>
      </c>
      <c r="AF873" s="861">
        <v>97.380658999999994</v>
      </c>
      <c r="AG873" s="861">
        <v>87.6785</v>
      </c>
      <c r="AH873" s="861">
        <v>110.128334</v>
      </c>
      <c r="AI873" s="861">
        <v>91.322835999999995</v>
      </c>
      <c r="AJ873" s="861">
        <v>83.950180000000003</v>
      </c>
      <c r="AK873" s="861">
        <v>-3.1398670000000002</v>
      </c>
      <c r="AL873" s="861">
        <v>-5.7847600000000003</v>
      </c>
      <c r="AM873" s="861">
        <v>-1.251179</v>
      </c>
      <c r="AN873" s="861">
        <v>94.181945999999996</v>
      </c>
      <c r="AO873" s="861">
        <v>94.814673999999997</v>
      </c>
      <c r="AP873" s="861">
        <v>91.514300000000006</v>
      </c>
      <c r="AQ873" s="861">
        <v>88.583672000000007</v>
      </c>
      <c r="AR873" s="861">
        <v>73.847418000000005</v>
      </c>
      <c r="AS873" s="861">
        <v>64.744388999999998</v>
      </c>
      <c r="AT873" s="861">
        <v>76.991090999999997</v>
      </c>
      <c r="AU873" s="861">
        <v>75.382287000000005</v>
      </c>
      <c r="AV873" s="861">
        <v>74.309190000000001</v>
      </c>
      <c r="AW873" s="861">
        <v>73.792956000000004</v>
      </c>
      <c r="AX873" s="861">
        <v>90.783237999999997</v>
      </c>
      <c r="AY873" s="861">
        <v>88.477897999999996</v>
      </c>
      <c r="AZ873" s="861">
        <v>2.9753340000000001</v>
      </c>
      <c r="BA873" s="861">
        <v>1.8452040000000001</v>
      </c>
      <c r="BB873" s="861">
        <v>-11.762715</v>
      </c>
      <c r="BC873" s="861">
        <v>-9.9168450000000004</v>
      </c>
      <c r="BD873" s="861">
        <v>-10.990911000000001</v>
      </c>
      <c r="BE873" s="861">
        <v>-6.9827959999999996</v>
      </c>
      <c r="BF873" s="861">
        <v>30.458310000000001</v>
      </c>
      <c r="BG873" s="861">
        <v>142.168136</v>
      </c>
      <c r="BH873" s="861">
        <v>109.31082499999999</v>
      </c>
      <c r="BI873" s="861">
        <v>51.501323999999997</v>
      </c>
      <c r="BJ873" s="861">
        <v>131.00507300000001</v>
      </c>
      <c r="BK873" s="861">
        <v>79.796302999999995</v>
      </c>
      <c r="BL873" s="861">
        <v>70.032725999999997</v>
      </c>
      <c r="BM873" s="861">
        <v>-22.054366999999999</v>
      </c>
      <c r="BN873" s="861">
        <v>-12.925718</v>
      </c>
      <c r="BO873" s="861">
        <v>-17.767451999999999</v>
      </c>
      <c r="BP873" s="861">
        <v>-14.593178999999999</v>
      </c>
      <c r="BQ873" s="861">
        <v>81.622589000000005</v>
      </c>
      <c r="BR873" s="861">
        <v>87.823369999999997</v>
      </c>
      <c r="BS873" s="861">
        <v>83.905546999999999</v>
      </c>
      <c r="BT873" s="861">
        <v>61.645592999999998</v>
      </c>
      <c r="BU873" s="861">
        <v>64.060963000000001</v>
      </c>
      <c r="BV873" s="861">
        <v>62.79466</v>
      </c>
      <c r="BW873" s="861">
        <v>65.875490999999997</v>
      </c>
      <c r="BX873" s="861">
        <v>-3.2627060000000001</v>
      </c>
      <c r="BY873" s="861">
        <v>-8.8422180000000008</v>
      </c>
      <c r="BZ873" s="861">
        <v>-14.296815</v>
      </c>
      <c r="CA873" s="861">
        <v>-19.349125999999998</v>
      </c>
      <c r="CB873" s="861">
        <v>-5.3473810000000004</v>
      </c>
      <c r="CC873" s="861">
        <v>0.85516099999999995</v>
      </c>
      <c r="CD873" s="861">
        <v>-6.3810909999999996</v>
      </c>
      <c r="CE873" s="861">
        <v>0.63179200000000002</v>
      </c>
      <c r="CF873" s="861">
        <v>-8.9361829999999998</v>
      </c>
      <c r="CG873" s="861">
        <v>0.74276500000000001</v>
      </c>
      <c r="CH873" s="861">
        <v>-9.9904770000000003</v>
      </c>
      <c r="CI873" s="861">
        <v>-2.3851770000000001</v>
      </c>
      <c r="CJ873" s="861">
        <v>-5.5948130000000003</v>
      </c>
      <c r="CK873" s="861">
        <v>-0.470943</v>
      </c>
      <c r="CL873" s="861">
        <v>-6.3204310000000001</v>
      </c>
      <c r="CM873" s="861">
        <v>0.44251400000000002</v>
      </c>
      <c r="CN873" s="861">
        <v>-8.4102569999999996</v>
      </c>
      <c r="CO873" s="861">
        <v>-2.5797840000000001</v>
      </c>
      <c r="CP873" s="861">
        <v>-9.7650100000000002</v>
      </c>
      <c r="CQ873" s="861">
        <v>-3.2034829999999999</v>
      </c>
      <c r="CR873" s="861">
        <v>-5.5325860000000002</v>
      </c>
      <c r="CS873" s="861">
        <v>-2.0015390000000002</v>
      </c>
      <c r="CT873" s="861">
        <v>-6.247592</v>
      </c>
      <c r="CU873" s="861">
        <v>-3.3964089999999998</v>
      </c>
      <c r="CV873" s="861">
        <v>-9.2437550000000002</v>
      </c>
      <c r="CW873" s="861">
        <v>-3.8731270000000002</v>
      </c>
      <c r="CX873" s="861">
        <v>-9.7368400000000008</v>
      </c>
      <c r="CY873" s="861">
        <v>-3.5341459999999998</v>
      </c>
      <c r="CZ873" s="861">
        <v>-5.1766259999999997</v>
      </c>
      <c r="DA873" s="861">
        <v>-2.6746379999999998</v>
      </c>
      <c r="DB873" s="861">
        <v>-6.403035</v>
      </c>
      <c r="DC873" s="861">
        <v>-3.2297539999999998</v>
      </c>
      <c r="DD873" s="861">
        <v>-9.0636519999999994</v>
      </c>
      <c r="DE873" s="861">
        <v>-5.6034959999999998</v>
      </c>
      <c r="DF873" s="861">
        <v>-10.052049</v>
      </c>
      <c r="DG873" s="861">
        <v>-4.5997029999999999</v>
      </c>
      <c r="DH873" s="861">
        <v>-5.3381540000000003</v>
      </c>
      <c r="DI873" s="861">
        <v>-3.574074</v>
      </c>
      <c r="DJ873" s="861">
        <v>-6.3896519999999999</v>
      </c>
      <c r="DK873" s="861">
        <v>-5.0387510000000004</v>
      </c>
      <c r="DL873" s="861">
        <v>-9.5228789999999996</v>
      </c>
      <c r="DM873" s="861">
        <v>-7.3268380000000004</v>
      </c>
      <c r="DN873" s="861">
        <v>-10.180662</v>
      </c>
      <c r="DO873" s="861">
        <v>-5.8065300000000004</v>
      </c>
      <c r="DP873" s="861">
        <v>-5.9841839999999999</v>
      </c>
      <c r="DQ873" s="861">
        <v>-4.4592700000000001</v>
      </c>
      <c r="DR873" s="861">
        <v>-6.749536</v>
      </c>
      <c r="DS873" s="861">
        <v>-6.0099169999999997</v>
      </c>
      <c r="DT873" s="861">
        <v>-9.0958089999999991</v>
      </c>
      <c r="DU873" s="861">
        <v>-8.5833300000000001</v>
      </c>
      <c r="DV873" s="861">
        <v>-10.275122</v>
      </c>
      <c r="DW873" s="861">
        <v>-6.3056729999999996</v>
      </c>
      <c r="DX873" s="861">
        <v>14.972454000000001</v>
      </c>
      <c r="DY873" s="861">
        <v>7.3537059999999999</v>
      </c>
      <c r="DZ873" s="861">
        <v>169.30411000000001</v>
      </c>
      <c r="EA873" s="861">
        <v>156.09161399999999</v>
      </c>
      <c r="EB873" s="861">
        <v>121.68</v>
      </c>
      <c r="EC873" s="861">
        <v>1.2430000000000001</v>
      </c>
      <c r="ED873" s="861">
        <v>134.1</v>
      </c>
      <c r="EE873" s="861">
        <v>121.64</v>
      </c>
      <c r="EF873" s="861">
        <v>5.7380000000000004</v>
      </c>
      <c r="EG873" s="861">
        <v>682.2</v>
      </c>
      <c r="EH873" s="861">
        <v>121.66</v>
      </c>
      <c r="EI873" s="861">
        <v>4.8650000000000002</v>
      </c>
      <c r="EJ873" s="861">
        <v>578.5</v>
      </c>
      <c r="EK873" s="861">
        <v>11.914975</v>
      </c>
      <c r="EL873" s="861">
        <v>9.247617</v>
      </c>
      <c r="EM873" s="861">
        <v>-13.166154000000001</v>
      </c>
      <c r="EN873" s="861">
        <v>-27.015069</v>
      </c>
      <c r="EO873" s="861">
        <v>97.990729999999999</v>
      </c>
      <c r="EP873" s="861">
        <v>92.349969000000002</v>
      </c>
      <c r="EQ873" s="861">
        <v>-5.5775439999999996</v>
      </c>
      <c r="ER873" s="861">
        <v>2002.2813980000001</v>
      </c>
      <c r="ES873" s="861">
        <v>4755.6432990000003</v>
      </c>
      <c r="ET873" s="861">
        <v>4117.6359819999998</v>
      </c>
      <c r="EU873" s="861"/>
      <c r="EV873" s="861"/>
      <c r="EW873" s="861"/>
      <c r="EX873" s="861"/>
      <c r="EY873" s="861"/>
      <c r="EZ873" s="861"/>
      <c r="FA873" s="861"/>
      <c r="FB873" s="861"/>
      <c r="FC873" s="861"/>
      <c r="FD873" s="861"/>
    </row>
    <row r="874" spans="1:160" x14ac:dyDescent="0.25">
      <c r="A874" s="837">
        <v>46146</v>
      </c>
      <c r="B874" s="836">
        <v>0.68258101851851849</v>
      </c>
      <c r="C874" s="861">
        <v>49380</v>
      </c>
      <c r="D874" s="861">
        <v>0</v>
      </c>
      <c r="E874" s="861">
        <v>0</v>
      </c>
      <c r="F874" s="861">
        <v>75.285441000000006</v>
      </c>
      <c r="G874" s="861">
        <v>71.359921</v>
      </c>
      <c r="H874" s="861">
        <v>65.075965999999994</v>
      </c>
      <c r="I874" s="861">
        <v>73.522475</v>
      </c>
      <c r="J874" s="861">
        <v>71.436385999999999</v>
      </c>
      <c r="K874" s="861">
        <v>71.077454000000003</v>
      </c>
      <c r="L874" s="861">
        <v>73.553230999999997</v>
      </c>
      <c r="M874" s="861">
        <v>74.546986000000004</v>
      </c>
      <c r="N874" s="861">
        <v>-2.9723039999999998</v>
      </c>
      <c r="O874" s="861">
        <v>-7.6920469999999996</v>
      </c>
      <c r="P874" s="861">
        <v>-7.3582679999999998</v>
      </c>
      <c r="Q874" s="861">
        <v>-1.6509879999999999</v>
      </c>
      <c r="R874" s="861">
        <v>-0.57168600000000003</v>
      </c>
      <c r="S874" s="861">
        <v>-1.2485850000000001</v>
      </c>
      <c r="T874" s="861">
        <v>81.986282000000003</v>
      </c>
      <c r="U874" s="861">
        <v>73.184742999999997</v>
      </c>
      <c r="V874" s="861">
        <v>95.117655999999997</v>
      </c>
      <c r="W874" s="861">
        <v>94.239369999999994</v>
      </c>
      <c r="X874" s="861">
        <v>0.96751900000000002</v>
      </c>
      <c r="Y874" s="861">
        <v>1.3649009999999999</v>
      </c>
      <c r="Z874" s="861">
        <v>-5.0483060000000002</v>
      </c>
      <c r="AA874" s="861">
        <v>-5.3422080000000003</v>
      </c>
      <c r="AB874" s="861">
        <v>-4.726756</v>
      </c>
      <c r="AC874" s="861">
        <v>-8.8249720000000007</v>
      </c>
      <c r="AD874" s="861">
        <v>-12.953624</v>
      </c>
      <c r="AE874" s="861">
        <v>109.46092899999999</v>
      </c>
      <c r="AF874" s="861">
        <v>98.296570000000003</v>
      </c>
      <c r="AG874" s="861">
        <v>89.020250000000004</v>
      </c>
      <c r="AH874" s="861">
        <v>114.557177</v>
      </c>
      <c r="AI874" s="861">
        <v>90.937117000000001</v>
      </c>
      <c r="AJ874" s="861">
        <v>83.221526999999995</v>
      </c>
      <c r="AK874" s="861">
        <v>-4.4106310000000004</v>
      </c>
      <c r="AL874" s="861">
        <v>-8.1573060000000002</v>
      </c>
      <c r="AM874" s="861">
        <v>-3.462936</v>
      </c>
      <c r="AN874" s="861">
        <v>94.386583000000002</v>
      </c>
      <c r="AO874" s="861">
        <v>93.397976999999997</v>
      </c>
      <c r="AP874" s="861">
        <v>92.506798000000003</v>
      </c>
      <c r="AQ874" s="861">
        <v>89.003663000000003</v>
      </c>
      <c r="AR874" s="861">
        <v>73.937959000000006</v>
      </c>
      <c r="AS874" s="861">
        <v>64.730307999999994</v>
      </c>
      <c r="AT874" s="861">
        <v>77.07047</v>
      </c>
      <c r="AU874" s="861">
        <v>75.482502999999994</v>
      </c>
      <c r="AV874" s="861">
        <v>74.498294000000001</v>
      </c>
      <c r="AW874" s="861">
        <v>74.199768000000006</v>
      </c>
      <c r="AX874" s="861">
        <v>88.633809999999997</v>
      </c>
      <c r="AY874" s="861">
        <v>86.818308000000002</v>
      </c>
      <c r="AZ874" s="861">
        <v>0.78637900000000005</v>
      </c>
      <c r="BA874" s="861">
        <v>0.13075500000000001</v>
      </c>
      <c r="BB874" s="861">
        <v>-12.766681999999999</v>
      </c>
      <c r="BC874" s="861">
        <v>-11.186773000000001</v>
      </c>
      <c r="BD874" s="861">
        <v>-11.744185999999999</v>
      </c>
      <c r="BE874" s="861">
        <v>-3.8619720000000002</v>
      </c>
      <c r="BF874" s="861">
        <v>33.235045</v>
      </c>
      <c r="BG874" s="861">
        <v>141.92291900000001</v>
      </c>
      <c r="BH874" s="861">
        <v>109.557258</v>
      </c>
      <c r="BI874" s="861">
        <v>50.677920999999998</v>
      </c>
      <c r="BJ874" s="861">
        <v>131.02107000000001</v>
      </c>
      <c r="BK874" s="861">
        <v>84.943748999999997</v>
      </c>
      <c r="BL874" s="861">
        <v>75.172348999999997</v>
      </c>
      <c r="BM874" s="861">
        <v>-22.020734999999998</v>
      </c>
      <c r="BN874" s="861">
        <v>-14.135870000000001</v>
      </c>
      <c r="BO874" s="861">
        <v>-10.424412999999999</v>
      </c>
      <c r="BP874" s="861">
        <v>-15.290482000000001</v>
      </c>
      <c r="BQ874" s="861">
        <v>84.220232999999993</v>
      </c>
      <c r="BR874" s="861">
        <v>88.093581</v>
      </c>
      <c r="BS874" s="861">
        <v>84.189098000000001</v>
      </c>
      <c r="BT874" s="861">
        <v>61.674942999999999</v>
      </c>
      <c r="BU874" s="861">
        <v>64.116136999999995</v>
      </c>
      <c r="BV874" s="861">
        <v>62.824204999999999</v>
      </c>
      <c r="BW874" s="861">
        <v>65.901938999999999</v>
      </c>
      <c r="BX874" s="861">
        <v>-11.418597999999999</v>
      </c>
      <c r="BY874" s="861">
        <v>-12.011054</v>
      </c>
      <c r="BZ874" s="861">
        <v>-10.929655</v>
      </c>
      <c r="CA874" s="861">
        <v>-12.606930999999999</v>
      </c>
      <c r="CB874" s="861">
        <v>-5.3123310000000004</v>
      </c>
      <c r="CC874" s="861">
        <v>0.87899799999999995</v>
      </c>
      <c r="CD874" s="861">
        <v>-6.3401860000000001</v>
      </c>
      <c r="CE874" s="861">
        <v>0.68610000000000004</v>
      </c>
      <c r="CF874" s="861">
        <v>-8.9088600000000007</v>
      </c>
      <c r="CG874" s="861">
        <v>0.73091300000000003</v>
      </c>
      <c r="CH874" s="861">
        <v>-9.9486000000000008</v>
      </c>
      <c r="CI874" s="861">
        <v>-2.346114</v>
      </c>
      <c r="CJ874" s="861">
        <v>-5.5630100000000002</v>
      </c>
      <c r="CK874" s="861">
        <v>-0.46508899999999997</v>
      </c>
      <c r="CL874" s="861">
        <v>-6.2534029999999996</v>
      </c>
      <c r="CM874" s="861">
        <v>0.46913700000000003</v>
      </c>
      <c r="CN874" s="861">
        <v>-8.3867019999999997</v>
      </c>
      <c r="CO874" s="861">
        <v>-2.5949439999999999</v>
      </c>
      <c r="CP874" s="861">
        <v>-9.7520050000000005</v>
      </c>
      <c r="CQ874" s="861">
        <v>-3.2379739999999999</v>
      </c>
      <c r="CR874" s="861">
        <v>-5.4842519999999997</v>
      </c>
      <c r="CS874" s="861">
        <v>-2.0058389999999999</v>
      </c>
      <c r="CT874" s="861">
        <v>-6.2196699999999998</v>
      </c>
      <c r="CU874" s="861">
        <v>-3.392763</v>
      </c>
      <c r="CV874" s="861">
        <v>-9.2358569999999993</v>
      </c>
      <c r="CW874" s="861">
        <v>-3.8982960000000002</v>
      </c>
      <c r="CX874" s="861">
        <v>-9.7612299999999994</v>
      </c>
      <c r="CY874" s="861">
        <v>-3.5034809999999998</v>
      </c>
      <c r="CZ874" s="861">
        <v>-5.1714979999999997</v>
      </c>
      <c r="DA874" s="861">
        <v>-2.6466050000000001</v>
      </c>
      <c r="DB874" s="861">
        <v>-6.4117040000000003</v>
      </c>
      <c r="DC874" s="861">
        <v>-3.2374510000000001</v>
      </c>
      <c r="DD874" s="861">
        <v>-9.0827880000000007</v>
      </c>
      <c r="DE874" s="861">
        <v>-5.5926999999999998</v>
      </c>
      <c r="DF874" s="861">
        <v>-10.084357000000001</v>
      </c>
      <c r="DG874" s="861">
        <v>-4.5800830000000001</v>
      </c>
      <c r="DH874" s="861">
        <v>-5.3650989999999998</v>
      </c>
      <c r="DI874" s="861">
        <v>-3.5556220000000001</v>
      </c>
      <c r="DJ874" s="861">
        <v>-6.3963169999999998</v>
      </c>
      <c r="DK874" s="861">
        <v>-5.0295690000000004</v>
      </c>
      <c r="DL874" s="861">
        <v>-9.5453469999999996</v>
      </c>
      <c r="DM874" s="861">
        <v>-7.3637160000000002</v>
      </c>
      <c r="DN874" s="861">
        <v>-10.197015</v>
      </c>
      <c r="DO874" s="861">
        <v>-5.8050550000000003</v>
      </c>
      <c r="DP874" s="861">
        <v>-5.9845730000000001</v>
      </c>
      <c r="DQ874" s="861">
        <v>-4.4291619999999998</v>
      </c>
      <c r="DR874" s="861">
        <v>-6.7683439999999999</v>
      </c>
      <c r="DS874" s="861">
        <v>-5.9862650000000004</v>
      </c>
      <c r="DT874" s="861">
        <v>-9.1117010000000001</v>
      </c>
      <c r="DU874" s="861">
        <v>-8.5786060000000006</v>
      </c>
      <c r="DV874" s="861">
        <v>-10.310518999999999</v>
      </c>
      <c r="DW874" s="861">
        <v>-6.2811269999999997</v>
      </c>
      <c r="DX874" s="861">
        <v>13.301475</v>
      </c>
      <c r="DY874" s="861">
        <v>7.8642339999999997</v>
      </c>
      <c r="DZ874" s="861">
        <v>165.08055400000001</v>
      </c>
      <c r="EA874" s="861">
        <v>150.474794</v>
      </c>
      <c r="EB874" s="861">
        <v>121.05</v>
      </c>
      <c r="EC874" s="861">
        <v>3.2709999999999999</v>
      </c>
      <c r="ED874" s="861">
        <v>389.7</v>
      </c>
      <c r="EE874" s="861">
        <v>120.93</v>
      </c>
      <c r="EF874" s="861">
        <v>5.5110000000000001</v>
      </c>
      <c r="EG874" s="861">
        <v>659.7</v>
      </c>
      <c r="EH874" s="861">
        <v>120.93</v>
      </c>
      <c r="EI874" s="861">
        <v>4.883</v>
      </c>
      <c r="EJ874" s="861">
        <v>577.4</v>
      </c>
      <c r="EK874" s="861">
        <v>12.481748</v>
      </c>
      <c r="EL874" s="861">
        <v>15.554967</v>
      </c>
      <c r="EM874" s="861">
        <v>-15.944684000000001</v>
      </c>
      <c r="EN874" s="861">
        <v>-25.979379999999999</v>
      </c>
      <c r="EO874" s="861">
        <v>96.220806999999994</v>
      </c>
      <c r="EP874" s="861">
        <v>89.854821000000001</v>
      </c>
      <c r="EQ874" s="861">
        <v>-5.5700139999999996</v>
      </c>
      <c r="ER874" s="861">
        <v>2006.718335</v>
      </c>
      <c r="ES874" s="861">
        <v>4766.816761</v>
      </c>
      <c r="ET874" s="861">
        <v>4127.2215349999997</v>
      </c>
      <c r="EU874" s="861"/>
      <c r="EV874" s="861"/>
      <c r="EW874" s="861"/>
      <c r="EX874" s="861"/>
      <c r="EY874" s="861"/>
      <c r="EZ874" s="861"/>
      <c r="FA874" s="861"/>
      <c r="FB874" s="861"/>
      <c r="FC874" s="861"/>
      <c r="FD874" s="861"/>
    </row>
    <row r="875" spans="1:160" x14ac:dyDescent="0.25">
      <c r="A875" s="837">
        <v>46146</v>
      </c>
      <c r="B875" s="836">
        <v>0.68327546296296304</v>
      </c>
      <c r="C875" s="861">
        <v>49440</v>
      </c>
      <c r="D875" s="861">
        <v>0</v>
      </c>
      <c r="E875" s="861">
        <v>0</v>
      </c>
      <c r="F875" s="861">
        <v>75.324286000000001</v>
      </c>
      <c r="G875" s="861">
        <v>71.400643000000002</v>
      </c>
      <c r="H875" s="861">
        <v>65.081947999999997</v>
      </c>
      <c r="I875" s="861">
        <v>73.559045999999995</v>
      </c>
      <c r="J875" s="861">
        <v>71.494680000000002</v>
      </c>
      <c r="K875" s="861">
        <v>71.079335</v>
      </c>
      <c r="L875" s="861">
        <v>73.591133999999997</v>
      </c>
      <c r="M875" s="861">
        <v>74.567939999999993</v>
      </c>
      <c r="N875" s="861">
        <v>-3.5153089999999998</v>
      </c>
      <c r="O875" s="861">
        <v>-7.8624510000000001</v>
      </c>
      <c r="P875" s="861">
        <v>-7.454726</v>
      </c>
      <c r="Q875" s="861">
        <v>-1.757436</v>
      </c>
      <c r="R875" s="861">
        <v>-1.6175390000000001</v>
      </c>
      <c r="S875" s="861">
        <v>-1.9372149999999999</v>
      </c>
      <c r="T875" s="861">
        <v>81.967483000000001</v>
      </c>
      <c r="U875" s="861">
        <v>73.850819000000001</v>
      </c>
      <c r="V875" s="861">
        <v>94.318944999999999</v>
      </c>
      <c r="W875" s="861">
        <v>93.414638999999994</v>
      </c>
      <c r="X875" s="861">
        <v>3.6143000000000002E-2</v>
      </c>
      <c r="Y875" s="861">
        <v>8.6129999999999998E-2</v>
      </c>
      <c r="Z875" s="861">
        <v>-6.5587419999999996</v>
      </c>
      <c r="AA875" s="861">
        <v>-6.7692889999999997</v>
      </c>
      <c r="AB875" s="861">
        <v>-6.1240449999999997</v>
      </c>
      <c r="AC875" s="861">
        <v>-10.192339</v>
      </c>
      <c r="AD875" s="861">
        <v>-14.238787</v>
      </c>
      <c r="AE875" s="861">
        <v>107.467356</v>
      </c>
      <c r="AF875" s="861">
        <v>98.674451000000005</v>
      </c>
      <c r="AG875" s="861">
        <v>89.858127999999994</v>
      </c>
      <c r="AH875" s="861">
        <v>112.47663300000001</v>
      </c>
      <c r="AI875" s="861">
        <v>90.422651000000002</v>
      </c>
      <c r="AJ875" s="861">
        <v>82.392639000000003</v>
      </c>
      <c r="AK875" s="861">
        <v>-5.6153589999999998</v>
      </c>
      <c r="AL875" s="861">
        <v>-9.4585539999999995</v>
      </c>
      <c r="AM875" s="861">
        <v>-4.709943</v>
      </c>
      <c r="AN875" s="861">
        <v>93.930473000000006</v>
      </c>
      <c r="AO875" s="861">
        <v>92.597729000000001</v>
      </c>
      <c r="AP875" s="861">
        <v>92.134867999999997</v>
      </c>
      <c r="AQ875" s="861">
        <v>88.997296000000006</v>
      </c>
      <c r="AR875" s="861">
        <v>74.096276000000003</v>
      </c>
      <c r="AS875" s="861">
        <v>64.716784000000004</v>
      </c>
      <c r="AT875" s="861">
        <v>77.142128999999997</v>
      </c>
      <c r="AU875" s="861">
        <v>75.478308999999996</v>
      </c>
      <c r="AV875" s="861">
        <v>74.445910999999995</v>
      </c>
      <c r="AW875" s="861">
        <v>73.564705000000004</v>
      </c>
      <c r="AX875" s="861">
        <v>88.404488000000001</v>
      </c>
      <c r="AY875" s="861">
        <v>86.485146999999998</v>
      </c>
      <c r="AZ875" s="861">
        <v>-2.9340000000000001E-2</v>
      </c>
      <c r="BA875" s="861">
        <v>-0.25393700000000002</v>
      </c>
      <c r="BB875" s="861">
        <v>-13.940484</v>
      </c>
      <c r="BC875" s="861">
        <v>-12.170191000000001</v>
      </c>
      <c r="BD875" s="861">
        <v>-12.62196</v>
      </c>
      <c r="BE875" s="861">
        <v>-9.267887</v>
      </c>
      <c r="BF875" s="861">
        <v>29.792044000000001</v>
      </c>
      <c r="BG875" s="861">
        <v>141.332821</v>
      </c>
      <c r="BH875" s="861">
        <v>109.684962</v>
      </c>
      <c r="BI875" s="861">
        <v>51.243296000000001</v>
      </c>
      <c r="BJ875" s="861">
        <v>130.32878099999999</v>
      </c>
      <c r="BK875" s="861">
        <v>85.261503000000005</v>
      </c>
      <c r="BL875" s="861">
        <v>76.286179000000004</v>
      </c>
      <c r="BM875" s="861">
        <v>-22.257474999999999</v>
      </c>
      <c r="BN875" s="861">
        <v>-14.471565</v>
      </c>
      <c r="BO875" s="861">
        <v>-22.695774</v>
      </c>
      <c r="BP875" s="861">
        <v>-15.431267</v>
      </c>
      <c r="BQ875" s="861">
        <v>85.181914000000006</v>
      </c>
      <c r="BR875" s="861">
        <v>88.102421000000007</v>
      </c>
      <c r="BS875" s="861">
        <v>84.397295</v>
      </c>
      <c r="BT875" s="861">
        <v>61.817512999999998</v>
      </c>
      <c r="BU875" s="861">
        <v>64.070277000000004</v>
      </c>
      <c r="BV875" s="861">
        <v>62.899979999999999</v>
      </c>
      <c r="BW875" s="861">
        <v>65.839523999999997</v>
      </c>
      <c r="BX875" s="861">
        <v>-13.084489</v>
      </c>
      <c r="BY875" s="861">
        <v>-13.438758</v>
      </c>
      <c r="BZ875" s="861">
        <v>-19.779005999999999</v>
      </c>
      <c r="CA875" s="861">
        <v>-19.222556000000001</v>
      </c>
      <c r="CB875" s="861">
        <v>-5.2608430000000004</v>
      </c>
      <c r="CC875" s="861">
        <v>0.88691600000000004</v>
      </c>
      <c r="CD875" s="861">
        <v>-6.3060499999999999</v>
      </c>
      <c r="CE875" s="861">
        <v>0.69955900000000004</v>
      </c>
      <c r="CF875" s="861">
        <v>-8.8650330000000004</v>
      </c>
      <c r="CG875" s="861">
        <v>0.73255199999999998</v>
      </c>
      <c r="CH875" s="861">
        <v>-9.8878199999999996</v>
      </c>
      <c r="CI875" s="861">
        <v>-2.3630270000000002</v>
      </c>
      <c r="CJ875" s="861">
        <v>-5.5455220000000001</v>
      </c>
      <c r="CK875" s="861">
        <v>-0.45160600000000001</v>
      </c>
      <c r="CL875" s="861">
        <v>-6.2337340000000001</v>
      </c>
      <c r="CM875" s="861">
        <v>0.47336600000000001</v>
      </c>
      <c r="CN875" s="861">
        <v>-8.3335489999999997</v>
      </c>
      <c r="CO875" s="861">
        <v>-2.5742780000000001</v>
      </c>
      <c r="CP875" s="861">
        <v>-9.7411840000000005</v>
      </c>
      <c r="CQ875" s="861">
        <v>-3.2063679999999999</v>
      </c>
      <c r="CR875" s="861">
        <v>-5.4408849999999997</v>
      </c>
      <c r="CS875" s="861">
        <v>-1.986343</v>
      </c>
      <c r="CT875" s="861">
        <v>-6.1969329999999996</v>
      </c>
      <c r="CU875" s="861">
        <v>-3.376163</v>
      </c>
      <c r="CV875" s="861">
        <v>-9.1862949999999994</v>
      </c>
      <c r="CW875" s="861">
        <v>-3.885402</v>
      </c>
      <c r="CX875" s="861">
        <v>-9.7447900000000001</v>
      </c>
      <c r="CY875" s="861">
        <v>-3.511822</v>
      </c>
      <c r="CZ875" s="861">
        <v>-5.1379440000000001</v>
      </c>
      <c r="DA875" s="861">
        <v>-2.6235979999999999</v>
      </c>
      <c r="DB875" s="861">
        <v>-6.3633639999999998</v>
      </c>
      <c r="DC875" s="861">
        <v>-3.2195309999999999</v>
      </c>
      <c r="DD875" s="861">
        <v>-9.0735670000000006</v>
      </c>
      <c r="DE875" s="861">
        <v>-5.5825969999999998</v>
      </c>
      <c r="DF875" s="861">
        <v>-10.068519</v>
      </c>
      <c r="DG875" s="861">
        <v>-4.5629840000000002</v>
      </c>
      <c r="DH875" s="861">
        <v>-5.3130389999999998</v>
      </c>
      <c r="DI875" s="861">
        <v>-3.5415100000000002</v>
      </c>
      <c r="DJ875" s="861">
        <v>-6.3807419999999997</v>
      </c>
      <c r="DK875" s="861">
        <v>-5.0116990000000001</v>
      </c>
      <c r="DL875" s="861">
        <v>-9.5226150000000001</v>
      </c>
      <c r="DM875" s="861">
        <v>-7.3242380000000002</v>
      </c>
      <c r="DN875" s="861">
        <v>-10.168029000000001</v>
      </c>
      <c r="DO875" s="861">
        <v>-5.7762690000000001</v>
      </c>
      <c r="DP875" s="861">
        <v>-5.9674370000000003</v>
      </c>
      <c r="DQ875" s="861">
        <v>-4.3982840000000003</v>
      </c>
      <c r="DR875" s="861">
        <v>-6.7382860000000004</v>
      </c>
      <c r="DS875" s="861">
        <v>-5.9753629999999998</v>
      </c>
      <c r="DT875" s="861">
        <v>-9.0744570000000007</v>
      </c>
      <c r="DU875" s="861">
        <v>-8.5737020000000008</v>
      </c>
      <c r="DV875" s="861">
        <v>-10.291563</v>
      </c>
      <c r="DW875" s="861">
        <v>-6.2734880000000004</v>
      </c>
      <c r="DX875" s="861">
        <v>12.709536999999999</v>
      </c>
      <c r="DY875" s="861">
        <v>7.4334629999999997</v>
      </c>
      <c r="DZ875" s="861">
        <v>163.367569</v>
      </c>
      <c r="EA875" s="861">
        <v>149.57348999999999</v>
      </c>
      <c r="EB875" s="861">
        <v>121.57</v>
      </c>
      <c r="EC875" s="861">
        <v>1.2430000000000001</v>
      </c>
      <c r="ED875" s="861">
        <v>134.1</v>
      </c>
      <c r="EE875" s="861">
        <v>121.43</v>
      </c>
      <c r="EF875" s="861">
        <v>5.4340000000000002</v>
      </c>
      <c r="EG875" s="861">
        <v>648.1</v>
      </c>
      <c r="EH875" s="861">
        <v>121.46</v>
      </c>
      <c r="EI875" s="861">
        <v>4.8449999999999998</v>
      </c>
      <c r="EJ875" s="861">
        <v>576.6</v>
      </c>
      <c r="EK875" s="861">
        <v>12.249743</v>
      </c>
      <c r="EL875" s="861">
        <v>4.1562710000000003</v>
      </c>
      <c r="EM875" s="861">
        <v>-16.959686000000001</v>
      </c>
      <c r="EN875" s="861">
        <v>-26.852045</v>
      </c>
      <c r="EO875" s="861">
        <v>95.494275000000002</v>
      </c>
      <c r="EP875" s="861">
        <v>89.448668999999995</v>
      </c>
      <c r="EQ875" s="861">
        <v>-5.5472520000000003</v>
      </c>
      <c r="ER875" s="861">
        <v>2013.140052</v>
      </c>
      <c r="ES875" s="861">
        <v>4777.6890030000004</v>
      </c>
      <c r="ET875" s="861">
        <v>4136.8551960000004</v>
      </c>
      <c r="EU875" s="861"/>
      <c r="EV875" s="861"/>
      <c r="EW875" s="861"/>
      <c r="EX875" s="861"/>
      <c r="EY875" s="861"/>
      <c r="EZ875" s="861"/>
      <c r="FA875" s="861"/>
      <c r="FB875" s="861"/>
      <c r="FC875" s="861"/>
      <c r="FD875" s="861"/>
    </row>
    <row r="876" spans="1:160" x14ac:dyDescent="0.25">
      <c r="A876" s="837">
        <v>46146</v>
      </c>
      <c r="B876" s="836">
        <v>0.68396990740740737</v>
      </c>
      <c r="C876" s="861">
        <v>49500</v>
      </c>
      <c r="D876" s="861">
        <v>0</v>
      </c>
      <c r="E876" s="861">
        <v>0</v>
      </c>
      <c r="F876" s="861">
        <v>75.328547999999998</v>
      </c>
      <c r="G876" s="861">
        <v>71.403650999999996</v>
      </c>
      <c r="H876" s="861">
        <v>65.047794999999994</v>
      </c>
      <c r="I876" s="861">
        <v>73.527535999999998</v>
      </c>
      <c r="J876" s="861">
        <v>71.520776999999995</v>
      </c>
      <c r="K876" s="861">
        <v>71.063010000000006</v>
      </c>
      <c r="L876" s="861">
        <v>73.567458000000002</v>
      </c>
      <c r="M876" s="861">
        <v>74.522313999999994</v>
      </c>
      <c r="N876" s="861">
        <v>-3.6616339999999998</v>
      </c>
      <c r="O876" s="861">
        <v>-8.0734049999999993</v>
      </c>
      <c r="P876" s="861">
        <v>-7.5696979999999998</v>
      </c>
      <c r="Q876" s="861">
        <v>-1.907454</v>
      </c>
      <c r="R876" s="861">
        <v>-1.9185760000000001</v>
      </c>
      <c r="S876" s="861">
        <v>-2.1127699999999998</v>
      </c>
      <c r="T876" s="861">
        <v>81.797409999999999</v>
      </c>
      <c r="U876" s="861">
        <v>73.616934999999998</v>
      </c>
      <c r="V876" s="861">
        <v>94.042152999999999</v>
      </c>
      <c r="W876" s="861">
        <v>93.128876000000005</v>
      </c>
      <c r="X876" s="861">
        <v>-0.66276100000000004</v>
      </c>
      <c r="Y876" s="861">
        <v>-0.59738000000000002</v>
      </c>
      <c r="Z876" s="861">
        <v>-7.3746039999999997</v>
      </c>
      <c r="AA876" s="861">
        <v>-7.526516</v>
      </c>
      <c r="AB876" s="861">
        <v>-6.9375280000000004</v>
      </c>
      <c r="AC876" s="861">
        <v>-10.808025000000001</v>
      </c>
      <c r="AD876" s="861">
        <v>-14.719156</v>
      </c>
      <c r="AE876" s="861">
        <v>105.87095600000001</v>
      </c>
      <c r="AF876" s="861">
        <v>98.465047999999996</v>
      </c>
      <c r="AG876" s="861">
        <v>89.800681999999995</v>
      </c>
      <c r="AH876" s="861">
        <v>110.679446</v>
      </c>
      <c r="AI876" s="861">
        <v>90.133359999999996</v>
      </c>
      <c r="AJ876" s="861">
        <v>82.090608000000003</v>
      </c>
      <c r="AK876" s="861">
        <v>-6.3456989999999998</v>
      </c>
      <c r="AL876" s="861">
        <v>-10.056316000000001</v>
      </c>
      <c r="AM876" s="861">
        <v>-5.2385070000000002</v>
      </c>
      <c r="AN876" s="861">
        <v>93.559602999999996</v>
      </c>
      <c r="AO876" s="861">
        <v>92.407105000000001</v>
      </c>
      <c r="AP876" s="861">
        <v>91.813244999999995</v>
      </c>
      <c r="AQ876" s="861">
        <v>88.928093000000004</v>
      </c>
      <c r="AR876" s="861">
        <v>74.124920000000003</v>
      </c>
      <c r="AS876" s="861">
        <v>64.781661999999997</v>
      </c>
      <c r="AT876" s="861">
        <v>77.225325999999995</v>
      </c>
      <c r="AU876" s="861">
        <v>75.572220999999999</v>
      </c>
      <c r="AV876" s="861">
        <v>74.207684</v>
      </c>
      <c r="AW876" s="861">
        <v>73.424998000000002</v>
      </c>
      <c r="AX876" s="861">
        <v>88.298364000000007</v>
      </c>
      <c r="AY876" s="861">
        <v>86.363365000000002</v>
      </c>
      <c r="AZ876" s="861">
        <v>-0.64269500000000002</v>
      </c>
      <c r="BA876" s="861">
        <v>-0.40964299999999998</v>
      </c>
      <c r="BB876" s="861">
        <v>-14.788970000000001</v>
      </c>
      <c r="BC876" s="861">
        <v>-13.011115</v>
      </c>
      <c r="BD876" s="861">
        <v>-13.422433</v>
      </c>
      <c r="BE876" s="861">
        <v>-10.917806000000001</v>
      </c>
      <c r="BF876" s="861">
        <v>27.690152000000001</v>
      </c>
      <c r="BG876" s="861">
        <v>140.266244</v>
      </c>
      <c r="BH876" s="861">
        <v>109.42064499999999</v>
      </c>
      <c r="BI876" s="861">
        <v>51.421100000000003</v>
      </c>
      <c r="BJ876" s="861">
        <v>128.781656</v>
      </c>
      <c r="BK876" s="861">
        <v>84.966961999999995</v>
      </c>
      <c r="BL876" s="861">
        <v>75.451284000000001</v>
      </c>
      <c r="BM876" s="861">
        <v>-23.334796000000001</v>
      </c>
      <c r="BN876" s="861">
        <v>-15.484795999999999</v>
      </c>
      <c r="BO876" s="861">
        <v>-24.251522999999999</v>
      </c>
      <c r="BP876" s="861">
        <v>-16.421861</v>
      </c>
      <c r="BQ876" s="861">
        <v>85.164766</v>
      </c>
      <c r="BR876" s="861">
        <v>88.010585000000006</v>
      </c>
      <c r="BS876" s="861">
        <v>84.414118000000002</v>
      </c>
      <c r="BT876" s="861">
        <v>61.871687000000001</v>
      </c>
      <c r="BU876" s="861">
        <v>64.091172999999998</v>
      </c>
      <c r="BV876" s="861">
        <v>62.907622000000003</v>
      </c>
      <c r="BW876" s="861">
        <v>65.858241000000007</v>
      </c>
      <c r="BX876" s="861">
        <v>-13.678212</v>
      </c>
      <c r="BY876" s="861">
        <v>-13.956778</v>
      </c>
      <c r="BZ876" s="861">
        <v>-21.120919000000001</v>
      </c>
      <c r="CA876" s="861">
        <v>-21.816739999999999</v>
      </c>
      <c r="CB876" s="861">
        <v>-5.3015910000000002</v>
      </c>
      <c r="CC876" s="861">
        <v>0.937801</v>
      </c>
      <c r="CD876" s="861">
        <v>-6.3264459999999998</v>
      </c>
      <c r="CE876" s="861">
        <v>0.70476799999999995</v>
      </c>
      <c r="CF876" s="861">
        <v>-8.883877</v>
      </c>
      <c r="CG876" s="861">
        <v>0.76106200000000002</v>
      </c>
      <c r="CH876" s="861">
        <v>-9.9021190000000008</v>
      </c>
      <c r="CI876" s="861">
        <v>-2.3331050000000002</v>
      </c>
      <c r="CJ876" s="861">
        <v>-5.5541309999999999</v>
      </c>
      <c r="CK876" s="861">
        <v>-0.43020599999999998</v>
      </c>
      <c r="CL876" s="861">
        <v>-6.2690570000000001</v>
      </c>
      <c r="CM876" s="861">
        <v>0.505355</v>
      </c>
      <c r="CN876" s="861">
        <v>-8.3748450000000005</v>
      </c>
      <c r="CO876" s="861">
        <v>-2.5535070000000002</v>
      </c>
      <c r="CP876" s="861">
        <v>-9.780208</v>
      </c>
      <c r="CQ876" s="861">
        <v>-3.1609509999999998</v>
      </c>
      <c r="CR876" s="861">
        <v>-5.4717250000000002</v>
      </c>
      <c r="CS876" s="861">
        <v>-1.9734529999999999</v>
      </c>
      <c r="CT876" s="861">
        <v>-6.2281709999999997</v>
      </c>
      <c r="CU876" s="861">
        <v>-3.3561740000000002</v>
      </c>
      <c r="CV876" s="861">
        <v>-9.2134619999999998</v>
      </c>
      <c r="CW876" s="861">
        <v>-3.8607490000000002</v>
      </c>
      <c r="CX876" s="861">
        <v>-9.746397</v>
      </c>
      <c r="CY876" s="861">
        <v>-3.4911159999999999</v>
      </c>
      <c r="CZ876" s="861">
        <v>-5.1660870000000001</v>
      </c>
      <c r="DA876" s="861">
        <v>-2.612085</v>
      </c>
      <c r="DB876" s="861">
        <v>-6.3877139999999999</v>
      </c>
      <c r="DC876" s="861">
        <v>-3.221009</v>
      </c>
      <c r="DD876" s="861">
        <v>-9.0628519999999995</v>
      </c>
      <c r="DE876" s="861">
        <v>-5.5742700000000003</v>
      </c>
      <c r="DF876" s="861">
        <v>-10.083639</v>
      </c>
      <c r="DG876" s="861">
        <v>-4.5654110000000001</v>
      </c>
      <c r="DH876" s="861">
        <v>-5.3103439999999997</v>
      </c>
      <c r="DI876" s="861">
        <v>-3.5546449999999998</v>
      </c>
      <c r="DJ876" s="861">
        <v>-6.371537</v>
      </c>
      <c r="DK876" s="861">
        <v>-5.0299870000000002</v>
      </c>
      <c r="DL876" s="861">
        <v>-9.5408000000000008</v>
      </c>
      <c r="DM876" s="861">
        <v>-7.3414260000000002</v>
      </c>
      <c r="DN876" s="861">
        <v>-10.179866000000001</v>
      </c>
      <c r="DO876" s="861">
        <v>-5.7814969999999999</v>
      </c>
      <c r="DP876" s="861">
        <v>-5.9670709999999998</v>
      </c>
      <c r="DQ876" s="861">
        <v>-4.4267880000000002</v>
      </c>
      <c r="DR876" s="861">
        <v>-6.7444839999999999</v>
      </c>
      <c r="DS876" s="861">
        <v>-6.0169969999999999</v>
      </c>
      <c r="DT876" s="861">
        <v>-9.0851319999999998</v>
      </c>
      <c r="DU876" s="861">
        <v>-8.5843670000000003</v>
      </c>
      <c r="DV876" s="861">
        <v>-10.30884</v>
      </c>
      <c r="DW876" s="861">
        <v>-6.2869229999999998</v>
      </c>
      <c r="DX876" s="861">
        <v>12.426326</v>
      </c>
      <c r="DY876" s="861">
        <v>7.0783199999999997</v>
      </c>
      <c r="DZ876" s="861">
        <v>162.341645</v>
      </c>
      <c r="EA876" s="861">
        <v>149.45859200000001</v>
      </c>
      <c r="EB876" s="861">
        <v>121.67</v>
      </c>
      <c r="EC876" s="861">
        <v>1.2430000000000001</v>
      </c>
      <c r="ED876" s="861">
        <v>134</v>
      </c>
      <c r="EE876" s="861">
        <v>121.52</v>
      </c>
      <c r="EF876" s="861">
        <v>5.3609999999999998</v>
      </c>
      <c r="EG876" s="861">
        <v>646.5</v>
      </c>
      <c r="EH876" s="861">
        <v>121.5</v>
      </c>
      <c r="EI876" s="861">
        <v>4.7969999999999997</v>
      </c>
      <c r="EJ876" s="861">
        <v>570.79999999999995</v>
      </c>
      <c r="EK876" s="861">
        <v>12.212807</v>
      </c>
      <c r="EL876" s="861">
        <v>3.329996</v>
      </c>
      <c r="EM876" s="861">
        <v>-17.451314</v>
      </c>
      <c r="EN876" s="861">
        <v>-27.581519</v>
      </c>
      <c r="EO876" s="861">
        <v>95.056691999999998</v>
      </c>
      <c r="EP876" s="861">
        <v>89.396775000000005</v>
      </c>
      <c r="EQ876" s="861">
        <v>-5.5522099999999996</v>
      </c>
      <c r="ER876" s="861">
        <v>2015.3736799999999</v>
      </c>
      <c r="ES876" s="861">
        <v>4788.4689589999998</v>
      </c>
      <c r="ET876" s="861">
        <v>4146.4054109999997</v>
      </c>
      <c r="EU876" s="861"/>
      <c r="EV876" s="861"/>
      <c r="EW876" s="861"/>
      <c r="EX876" s="861"/>
      <c r="EY876" s="861"/>
      <c r="EZ876" s="861"/>
      <c r="FA876" s="861"/>
      <c r="FB876" s="861"/>
      <c r="FC876" s="861"/>
      <c r="FD876" s="861"/>
    </row>
    <row r="877" spans="1:160" x14ac:dyDescent="0.25">
      <c r="A877" s="837">
        <v>46146</v>
      </c>
      <c r="B877" s="836">
        <v>0.68466435185185182</v>
      </c>
      <c r="C877" s="861">
        <v>49560</v>
      </c>
      <c r="D877" s="861">
        <v>0</v>
      </c>
      <c r="E877" s="861">
        <v>0</v>
      </c>
      <c r="F877" s="861">
        <v>75.274863999999994</v>
      </c>
      <c r="G877" s="861">
        <v>71.453222999999994</v>
      </c>
      <c r="H877" s="861">
        <v>65.000720999999999</v>
      </c>
      <c r="I877" s="861">
        <v>73.572259000000003</v>
      </c>
      <c r="J877" s="861">
        <v>71.501562000000007</v>
      </c>
      <c r="K877" s="861">
        <v>71.110833</v>
      </c>
      <c r="L877" s="861">
        <v>73.586556999999999</v>
      </c>
      <c r="M877" s="861">
        <v>74.554916000000006</v>
      </c>
      <c r="N877" s="861">
        <v>-3.8112460000000001</v>
      </c>
      <c r="O877" s="861">
        <v>-8.2774090000000005</v>
      </c>
      <c r="P877" s="861">
        <v>-7.7272429999999996</v>
      </c>
      <c r="Q877" s="861">
        <v>-1.92578</v>
      </c>
      <c r="R877" s="861">
        <v>-1.94617</v>
      </c>
      <c r="S877" s="861">
        <v>-1.94617</v>
      </c>
      <c r="T877" s="861">
        <v>81.559866</v>
      </c>
      <c r="U877" s="861">
        <v>73.707993999999999</v>
      </c>
      <c r="V877" s="861">
        <v>93.724350999999999</v>
      </c>
      <c r="W877" s="861">
        <v>92.797503000000006</v>
      </c>
      <c r="X877" s="861">
        <v>-0.96158200000000005</v>
      </c>
      <c r="Y877" s="861">
        <v>-0.989452</v>
      </c>
      <c r="Z877" s="861">
        <v>-7.8774759999999997</v>
      </c>
      <c r="AA877" s="861">
        <v>-8.0575799999999997</v>
      </c>
      <c r="AB877" s="861">
        <v>-7.4420270000000004</v>
      </c>
      <c r="AC877" s="861">
        <v>-11.222505</v>
      </c>
      <c r="AD877" s="861">
        <v>-15.132913</v>
      </c>
      <c r="AE877" s="861">
        <v>104.929807</v>
      </c>
      <c r="AF877" s="861">
        <v>98.042355999999998</v>
      </c>
      <c r="AG877" s="861">
        <v>89.292803000000006</v>
      </c>
      <c r="AH877" s="861">
        <v>109.602368</v>
      </c>
      <c r="AI877" s="861">
        <v>89.817098999999999</v>
      </c>
      <c r="AJ877" s="861">
        <v>81.616332</v>
      </c>
      <c r="AK877" s="861">
        <v>-6.8520909999999997</v>
      </c>
      <c r="AL877" s="861">
        <v>-10.620744</v>
      </c>
      <c r="AM877" s="861">
        <v>-5.5991629999999999</v>
      </c>
      <c r="AN877" s="861">
        <v>93.177887999999996</v>
      </c>
      <c r="AO877" s="861">
        <v>92.012288999999996</v>
      </c>
      <c r="AP877" s="861">
        <v>91.220444000000001</v>
      </c>
      <c r="AQ877" s="861">
        <v>88.619023999999996</v>
      </c>
      <c r="AR877" s="861">
        <v>74.084693999999999</v>
      </c>
      <c r="AS877" s="861">
        <v>64.778613000000007</v>
      </c>
      <c r="AT877" s="861">
        <v>77.114401999999998</v>
      </c>
      <c r="AU877" s="861">
        <v>75.521450999999999</v>
      </c>
      <c r="AV877" s="861">
        <v>74.193194000000005</v>
      </c>
      <c r="AW877" s="861">
        <v>73.469607999999994</v>
      </c>
      <c r="AX877" s="861">
        <v>87.968222999999995</v>
      </c>
      <c r="AY877" s="861">
        <v>86.174682000000004</v>
      </c>
      <c r="AZ877" s="861">
        <v>-0.83314600000000005</v>
      </c>
      <c r="BA877" s="861">
        <v>-0.42801400000000001</v>
      </c>
      <c r="BB877" s="861">
        <v>-15.649364</v>
      </c>
      <c r="BC877" s="861">
        <v>-13.769938</v>
      </c>
      <c r="BD877" s="861">
        <v>-14.240805999999999</v>
      </c>
      <c r="BE877" s="861">
        <v>-11.577811000000001</v>
      </c>
      <c r="BF877" s="861">
        <v>29.378335</v>
      </c>
      <c r="BG877" s="861">
        <v>139.99989099999999</v>
      </c>
      <c r="BH877" s="861">
        <v>109.063649</v>
      </c>
      <c r="BI877" s="861">
        <v>51.370376</v>
      </c>
      <c r="BJ877" s="861">
        <v>128.10873000000001</v>
      </c>
      <c r="BK877" s="861">
        <v>84.329536000000004</v>
      </c>
      <c r="BL877" s="861">
        <v>74.472916999999995</v>
      </c>
      <c r="BM877" s="861">
        <v>-24.349881</v>
      </c>
      <c r="BN877" s="861">
        <v>-16.426469999999998</v>
      </c>
      <c r="BO877" s="861">
        <v>-24.736384999999999</v>
      </c>
      <c r="BP877" s="861">
        <v>-17.549661</v>
      </c>
      <c r="BQ877" s="861">
        <v>84.710592000000005</v>
      </c>
      <c r="BR877" s="861">
        <v>87.902676</v>
      </c>
      <c r="BS877" s="861">
        <v>84.320385999999999</v>
      </c>
      <c r="BT877" s="861">
        <v>62.104478999999998</v>
      </c>
      <c r="BU877" s="861">
        <v>64.108119000000002</v>
      </c>
      <c r="BV877" s="861">
        <v>62.937446999999999</v>
      </c>
      <c r="BW877" s="861">
        <v>65.894366000000005</v>
      </c>
      <c r="BX877" s="861">
        <v>-14.066732</v>
      </c>
      <c r="BY877" s="861">
        <v>-14.427224000000001</v>
      </c>
      <c r="BZ877" s="861">
        <v>-22.140087999999999</v>
      </c>
      <c r="CA877" s="861">
        <v>-22.705819000000002</v>
      </c>
      <c r="CB877" s="861">
        <v>-5.2638850000000001</v>
      </c>
      <c r="CC877" s="861">
        <v>0.942774</v>
      </c>
      <c r="CD877" s="861">
        <v>-6.3172170000000003</v>
      </c>
      <c r="CE877" s="861">
        <v>0.71804999999999997</v>
      </c>
      <c r="CF877" s="861">
        <v>-8.8835049999999995</v>
      </c>
      <c r="CG877" s="861">
        <v>0.78219499999999997</v>
      </c>
      <c r="CH877" s="861">
        <v>-9.9284239999999997</v>
      </c>
      <c r="CI877" s="861">
        <v>-2.3187579999999999</v>
      </c>
      <c r="CJ877" s="861">
        <v>-5.5630119999999996</v>
      </c>
      <c r="CK877" s="861">
        <v>-0.39008599999999999</v>
      </c>
      <c r="CL877" s="861">
        <v>-6.2421009999999999</v>
      </c>
      <c r="CM877" s="861">
        <v>0.53433799999999998</v>
      </c>
      <c r="CN877" s="861">
        <v>-8.3229849999999992</v>
      </c>
      <c r="CO877" s="861">
        <v>-2.5141770000000001</v>
      </c>
      <c r="CP877" s="861">
        <v>-9.7837320000000005</v>
      </c>
      <c r="CQ877" s="861">
        <v>-3.1844039999999998</v>
      </c>
      <c r="CR877" s="861">
        <v>-5.4551889999999998</v>
      </c>
      <c r="CS877" s="861">
        <v>-1.9342980000000001</v>
      </c>
      <c r="CT877" s="861">
        <v>-6.2065279999999996</v>
      </c>
      <c r="CU877" s="861">
        <v>-3.319302</v>
      </c>
      <c r="CV877" s="861">
        <v>-9.2024969999999993</v>
      </c>
      <c r="CW877" s="861">
        <v>-3.8113000000000001</v>
      </c>
      <c r="CX877" s="861">
        <v>-9.7465720000000005</v>
      </c>
      <c r="CY877" s="861">
        <v>-3.4861789999999999</v>
      </c>
      <c r="CZ877" s="861">
        <v>-5.1546159999999999</v>
      </c>
      <c r="DA877" s="861">
        <v>-2.6095079999999999</v>
      </c>
      <c r="DB877" s="861">
        <v>-6.3753219999999997</v>
      </c>
      <c r="DC877" s="861">
        <v>-3.16364</v>
      </c>
      <c r="DD877" s="861">
        <v>-9.0638140000000007</v>
      </c>
      <c r="DE877" s="861">
        <v>-5.5495950000000001</v>
      </c>
      <c r="DF877" s="861">
        <v>-10.088276</v>
      </c>
      <c r="DG877" s="861">
        <v>-4.5402279999999999</v>
      </c>
      <c r="DH877" s="861">
        <v>-5.3186730000000004</v>
      </c>
      <c r="DI877" s="861">
        <v>-3.5041959999999999</v>
      </c>
      <c r="DJ877" s="861">
        <v>-6.395524</v>
      </c>
      <c r="DK877" s="861">
        <v>-4.9887329999999999</v>
      </c>
      <c r="DL877" s="861">
        <v>-9.5564</v>
      </c>
      <c r="DM877" s="861">
        <v>-7.3261269999999996</v>
      </c>
      <c r="DN877" s="861">
        <v>-10.218304</v>
      </c>
      <c r="DO877" s="861">
        <v>-5.7567329999999997</v>
      </c>
      <c r="DP877" s="861">
        <v>-5.9749429999999997</v>
      </c>
      <c r="DQ877" s="861">
        <v>-4.3985989999999999</v>
      </c>
      <c r="DR877" s="861">
        <v>-6.7432720000000002</v>
      </c>
      <c r="DS877" s="861">
        <v>-5.9654199999999999</v>
      </c>
      <c r="DT877" s="861">
        <v>-9.1218090000000007</v>
      </c>
      <c r="DU877" s="861">
        <v>-8.5695069999999998</v>
      </c>
      <c r="DV877" s="861">
        <v>-10.308451</v>
      </c>
      <c r="DW877" s="861">
        <v>-6.2739390000000004</v>
      </c>
      <c r="DX877" s="861">
        <v>12.264379999999999</v>
      </c>
      <c r="DY877" s="861">
        <v>6.6355930000000001</v>
      </c>
      <c r="DZ877" s="861">
        <v>162.147716</v>
      </c>
      <c r="EA877" s="861">
        <v>149.07316599999999</v>
      </c>
      <c r="EB877" s="861">
        <v>121.02</v>
      </c>
      <c r="EC877" s="861">
        <v>3.2730000000000001</v>
      </c>
      <c r="ED877" s="861">
        <v>390.3</v>
      </c>
      <c r="EE877" s="861">
        <v>120.94</v>
      </c>
      <c r="EF877" s="861">
        <v>5.3680000000000003</v>
      </c>
      <c r="EG877" s="861">
        <v>642.1</v>
      </c>
      <c r="EH877" s="861">
        <v>121.04</v>
      </c>
      <c r="EI877" s="861">
        <v>4.7409999999999997</v>
      </c>
      <c r="EJ877" s="861">
        <v>566.6</v>
      </c>
      <c r="EK877" s="861">
        <v>12.135059999999999</v>
      </c>
      <c r="EL877" s="861">
        <v>3.7676219999999998</v>
      </c>
      <c r="EM877" s="861">
        <v>-17.734223</v>
      </c>
      <c r="EN877" s="861">
        <v>-28.504007000000001</v>
      </c>
      <c r="EO877" s="861">
        <v>94.973768000000007</v>
      </c>
      <c r="EP877" s="861">
        <v>89.222503000000003</v>
      </c>
      <c r="EQ877" s="861">
        <v>-5.5388000000000002</v>
      </c>
      <c r="ER877" s="861">
        <v>2019.825092</v>
      </c>
      <c r="ES877" s="861">
        <v>4799.1940889999996</v>
      </c>
      <c r="ET877" s="861">
        <v>4155.8602389999996</v>
      </c>
      <c r="EU877" s="861"/>
      <c r="EV877" s="861"/>
      <c r="EW877" s="861"/>
      <c r="EX877" s="861"/>
      <c r="EY877" s="861"/>
      <c r="EZ877" s="861"/>
      <c r="FA877" s="861"/>
      <c r="FB877" s="861"/>
      <c r="FC877" s="861"/>
      <c r="FD877" s="861"/>
    </row>
    <row r="878" spans="1:160" x14ac:dyDescent="0.25">
      <c r="A878" s="837">
        <v>46146</v>
      </c>
      <c r="B878" s="836">
        <v>0.68535879629629637</v>
      </c>
      <c r="C878" s="861">
        <v>49620</v>
      </c>
      <c r="D878" s="861">
        <v>0</v>
      </c>
      <c r="E878" s="861">
        <v>0</v>
      </c>
      <c r="F878" s="861">
        <v>75.291702999999998</v>
      </c>
      <c r="G878" s="861">
        <v>71.451474000000005</v>
      </c>
      <c r="H878" s="861">
        <v>65.032297</v>
      </c>
      <c r="I878" s="861">
        <v>73.552876999999995</v>
      </c>
      <c r="J878" s="861">
        <v>71.569929000000002</v>
      </c>
      <c r="K878" s="861">
        <v>71.082059000000001</v>
      </c>
      <c r="L878" s="861">
        <v>73.589499000000004</v>
      </c>
      <c r="M878" s="861">
        <v>74.553206000000003</v>
      </c>
      <c r="N878" s="861">
        <v>-4.022411</v>
      </c>
      <c r="O878" s="861">
        <v>-8.6043059999999993</v>
      </c>
      <c r="P878" s="861">
        <v>-7.8873189999999997</v>
      </c>
      <c r="Q878" s="861">
        <v>-2.213892</v>
      </c>
      <c r="R878" s="861">
        <v>-1.716628</v>
      </c>
      <c r="S878" s="861">
        <v>-2.1503809999999999</v>
      </c>
      <c r="T878" s="861">
        <v>81.601405999999997</v>
      </c>
      <c r="U878" s="861">
        <v>73.381382000000002</v>
      </c>
      <c r="V878" s="861">
        <v>93.573758999999995</v>
      </c>
      <c r="W878" s="861">
        <v>92.577631999999994</v>
      </c>
      <c r="X878" s="861">
        <v>-1.0260290000000001</v>
      </c>
      <c r="Y878" s="861">
        <v>-1.4595720000000001</v>
      </c>
      <c r="Z878" s="861">
        <v>-8.1949570000000005</v>
      </c>
      <c r="AA878" s="861">
        <v>-8.3817039999999992</v>
      </c>
      <c r="AB878" s="861">
        <v>-7.7641109999999998</v>
      </c>
      <c r="AC878" s="861">
        <v>-11.489594</v>
      </c>
      <c r="AD878" s="861">
        <v>-15.290246</v>
      </c>
      <c r="AE878" s="861">
        <v>104.38857400000001</v>
      </c>
      <c r="AF878" s="861">
        <v>97.832335</v>
      </c>
      <c r="AG878" s="861">
        <v>88.693295000000006</v>
      </c>
      <c r="AH878" s="861">
        <v>108.825247</v>
      </c>
      <c r="AI878" s="861">
        <v>89.692606999999995</v>
      </c>
      <c r="AJ878" s="861">
        <v>81.454605999999998</v>
      </c>
      <c r="AK878" s="861">
        <v>-7.1495369999999996</v>
      </c>
      <c r="AL878" s="861">
        <v>-10.885762</v>
      </c>
      <c r="AM878" s="861">
        <v>-5.7781739999999999</v>
      </c>
      <c r="AN878" s="861">
        <v>92.900700999999998</v>
      </c>
      <c r="AO878" s="861">
        <v>91.893838000000002</v>
      </c>
      <c r="AP878" s="861">
        <v>91.095668000000003</v>
      </c>
      <c r="AQ878" s="861">
        <v>88.584941000000001</v>
      </c>
      <c r="AR878" s="861">
        <v>74.119325000000003</v>
      </c>
      <c r="AS878" s="861">
        <v>64.847403</v>
      </c>
      <c r="AT878" s="861">
        <v>77.224074000000002</v>
      </c>
      <c r="AU878" s="861">
        <v>75.607690000000005</v>
      </c>
      <c r="AV878" s="861">
        <v>74.01361</v>
      </c>
      <c r="AW878" s="861">
        <v>73.649114999999995</v>
      </c>
      <c r="AX878" s="861">
        <v>87.875532000000007</v>
      </c>
      <c r="AY878" s="861">
        <v>86.129751999999996</v>
      </c>
      <c r="AZ878" s="861">
        <v>-1.058824</v>
      </c>
      <c r="BA878" s="861">
        <v>-0.72755400000000003</v>
      </c>
      <c r="BB878" s="861">
        <v>-16.299220999999999</v>
      </c>
      <c r="BC878" s="861">
        <v>-14.423534</v>
      </c>
      <c r="BD878" s="861">
        <v>-14.926105</v>
      </c>
      <c r="BE878" s="861">
        <v>-12.273910000000001</v>
      </c>
      <c r="BF878" s="861">
        <v>30.629456000000001</v>
      </c>
      <c r="BG878" s="861">
        <v>140.37851499999999</v>
      </c>
      <c r="BH878" s="861">
        <v>108.899987</v>
      </c>
      <c r="BI878" s="861">
        <v>51.230995999999998</v>
      </c>
      <c r="BJ878" s="861">
        <v>127.56141700000001</v>
      </c>
      <c r="BK878" s="861">
        <v>84.254935000000003</v>
      </c>
      <c r="BL878" s="861">
        <v>73.960267999999999</v>
      </c>
      <c r="BM878" s="861">
        <v>-25.056733999999999</v>
      </c>
      <c r="BN878" s="861">
        <v>-17.130852000000001</v>
      </c>
      <c r="BO878" s="861">
        <v>-25.297184999999999</v>
      </c>
      <c r="BP878" s="861">
        <v>-18.397003999999999</v>
      </c>
      <c r="BQ878" s="861">
        <v>84.558593999999999</v>
      </c>
      <c r="BR878" s="861">
        <v>87.950152000000003</v>
      </c>
      <c r="BS878" s="861">
        <v>84.284908000000001</v>
      </c>
      <c r="BT878" s="861">
        <v>61.876731999999997</v>
      </c>
      <c r="BU878" s="861">
        <v>64.184539000000001</v>
      </c>
      <c r="BV878" s="861">
        <v>62.996836000000002</v>
      </c>
      <c r="BW878" s="861">
        <v>65.925365999999997</v>
      </c>
      <c r="BX878" s="861">
        <v>-14.286464</v>
      </c>
      <c r="BY878" s="861">
        <v>-14.511412</v>
      </c>
      <c r="BZ878" s="861">
        <v>-21.452483000000001</v>
      </c>
      <c r="CA878" s="861">
        <v>-23.624865</v>
      </c>
      <c r="CB878" s="861">
        <v>-5.2517449999999997</v>
      </c>
      <c r="CC878" s="861">
        <v>0.97519800000000001</v>
      </c>
      <c r="CD878" s="861">
        <v>-6.302155</v>
      </c>
      <c r="CE878" s="861">
        <v>0.732487</v>
      </c>
      <c r="CF878" s="861">
        <v>-8.8624480000000005</v>
      </c>
      <c r="CG878" s="861">
        <v>0.81955</v>
      </c>
      <c r="CH878" s="861">
        <v>-9.9518579999999996</v>
      </c>
      <c r="CI878" s="861">
        <v>-2.2793169999999998</v>
      </c>
      <c r="CJ878" s="861">
        <v>-5.5243039999999999</v>
      </c>
      <c r="CK878" s="861">
        <v>-0.35204800000000003</v>
      </c>
      <c r="CL878" s="861">
        <v>-6.2312390000000004</v>
      </c>
      <c r="CM878" s="861">
        <v>0.57878499999999999</v>
      </c>
      <c r="CN878" s="861">
        <v>-8.3524980000000006</v>
      </c>
      <c r="CO878" s="861">
        <v>-2.5151289999999999</v>
      </c>
      <c r="CP878" s="861">
        <v>-9.7869189999999993</v>
      </c>
      <c r="CQ878" s="861">
        <v>-3.0988799999999999</v>
      </c>
      <c r="CR878" s="861">
        <v>-5.4387829999999999</v>
      </c>
      <c r="CS878" s="861">
        <v>-1.909178</v>
      </c>
      <c r="CT878" s="861">
        <v>-6.210178</v>
      </c>
      <c r="CU878" s="861">
        <v>-3.3168989999999998</v>
      </c>
      <c r="CV878" s="861">
        <v>-9.2052270000000007</v>
      </c>
      <c r="CW878" s="861">
        <v>-3.8009940000000002</v>
      </c>
      <c r="CX878" s="861">
        <v>-9.7366279999999996</v>
      </c>
      <c r="CY878" s="861">
        <v>-3.4572880000000001</v>
      </c>
      <c r="CZ878" s="861">
        <v>-5.1219239999999999</v>
      </c>
      <c r="DA878" s="861">
        <v>-2.6011829999999998</v>
      </c>
      <c r="DB878" s="861">
        <v>-6.3641480000000001</v>
      </c>
      <c r="DC878" s="861">
        <v>-3.1822370000000002</v>
      </c>
      <c r="DD878" s="861">
        <v>-9.0552799999999998</v>
      </c>
      <c r="DE878" s="861">
        <v>-5.5467009999999997</v>
      </c>
      <c r="DF878" s="861">
        <v>-10.069616999999999</v>
      </c>
      <c r="DG878" s="861">
        <v>-4.5231269999999997</v>
      </c>
      <c r="DH878" s="861">
        <v>-5.2992220000000003</v>
      </c>
      <c r="DI878" s="861">
        <v>-3.5111089999999998</v>
      </c>
      <c r="DJ878" s="861">
        <v>-6.3698040000000002</v>
      </c>
      <c r="DK878" s="861">
        <v>-4.9956630000000004</v>
      </c>
      <c r="DL878" s="861">
        <v>-9.5439620000000005</v>
      </c>
      <c r="DM878" s="861">
        <v>-7.3020490000000002</v>
      </c>
      <c r="DN878" s="861">
        <v>-10.20997</v>
      </c>
      <c r="DO878" s="861">
        <v>-5.7442609999999998</v>
      </c>
      <c r="DP878" s="861">
        <v>-5.9508080000000003</v>
      </c>
      <c r="DQ878" s="861">
        <v>-4.3683079999999999</v>
      </c>
      <c r="DR878" s="861">
        <v>-6.744618</v>
      </c>
      <c r="DS878" s="861">
        <v>-5.9686300000000001</v>
      </c>
      <c r="DT878" s="861">
        <v>-9.0798550000000002</v>
      </c>
      <c r="DU878" s="861">
        <v>-8.5449140000000003</v>
      </c>
      <c r="DV878" s="861">
        <v>-10.326145</v>
      </c>
      <c r="DW878" s="861">
        <v>-6.2574630000000004</v>
      </c>
      <c r="DX878" s="861">
        <v>12.186275</v>
      </c>
      <c r="DY878" s="861">
        <v>6.3506330000000002</v>
      </c>
      <c r="DZ878" s="861">
        <v>161.25292400000001</v>
      </c>
      <c r="EA878" s="861">
        <v>148.414199</v>
      </c>
      <c r="EB878" s="861">
        <v>121.75</v>
      </c>
      <c r="EC878" s="861">
        <v>1.244</v>
      </c>
      <c r="ED878" s="861">
        <v>134.1</v>
      </c>
      <c r="EE878" s="861">
        <v>121.77</v>
      </c>
      <c r="EF878" s="861">
        <v>5.3540000000000001</v>
      </c>
      <c r="EG878" s="861">
        <v>639.1</v>
      </c>
      <c r="EH878" s="861">
        <v>121.58</v>
      </c>
      <c r="EI878" s="861">
        <v>4.7309999999999999</v>
      </c>
      <c r="EJ878" s="861">
        <v>559.5</v>
      </c>
      <c r="EK878" s="861">
        <v>12.092962999999999</v>
      </c>
      <c r="EL878" s="861">
        <v>3.8085170000000002</v>
      </c>
      <c r="EM878" s="861">
        <v>-17.871137000000001</v>
      </c>
      <c r="EN878" s="861">
        <v>-29.105702000000001</v>
      </c>
      <c r="EO878" s="861">
        <v>94.590288000000001</v>
      </c>
      <c r="EP878" s="861">
        <v>88.923850999999999</v>
      </c>
      <c r="EQ878" s="861">
        <v>-5.5241389999999999</v>
      </c>
      <c r="ER878" s="861">
        <v>2025.9731420000001</v>
      </c>
      <c r="ES878" s="861">
        <v>4809.874358</v>
      </c>
      <c r="ET878" s="861">
        <v>4165.216238</v>
      </c>
      <c r="EU878" s="861"/>
      <c r="EV878" s="861"/>
      <c r="EW878" s="861"/>
      <c r="EX878" s="861"/>
      <c r="EY878" s="861"/>
      <c r="EZ878" s="861"/>
      <c r="FA878" s="861"/>
      <c r="FB878" s="861"/>
      <c r="FC878" s="861"/>
      <c r="FD878" s="861"/>
    </row>
    <row r="879" spans="1:160" x14ac:dyDescent="0.25">
      <c r="A879" s="837">
        <v>46146</v>
      </c>
      <c r="B879" s="836">
        <v>0.68605324074074081</v>
      </c>
      <c r="C879" s="861">
        <v>49680</v>
      </c>
      <c r="D879" s="861">
        <v>0</v>
      </c>
      <c r="E879" s="861">
        <v>0</v>
      </c>
      <c r="F879" s="861">
        <v>75.263081999999997</v>
      </c>
      <c r="G879" s="861">
        <v>71.468110999999993</v>
      </c>
      <c r="H879" s="861">
        <v>64.948614000000006</v>
      </c>
      <c r="I879" s="861">
        <v>73.584292000000005</v>
      </c>
      <c r="J879" s="861">
        <v>71.640857999999994</v>
      </c>
      <c r="K879" s="861">
        <v>71.123326000000006</v>
      </c>
      <c r="L879" s="861">
        <v>73.621042000000003</v>
      </c>
      <c r="M879" s="861">
        <v>74.564850000000007</v>
      </c>
      <c r="N879" s="861">
        <v>-4.4864829999999998</v>
      </c>
      <c r="O879" s="861">
        <v>-8.8505800000000008</v>
      </c>
      <c r="P879" s="861">
        <v>-8.0238300000000002</v>
      </c>
      <c r="Q879" s="861">
        <v>-2.140336</v>
      </c>
      <c r="R879" s="861">
        <v>-2.4769679999999998</v>
      </c>
      <c r="S879" s="861">
        <v>-2.2622640000000001</v>
      </c>
      <c r="T879" s="861">
        <v>81.489125999999999</v>
      </c>
      <c r="U879" s="861">
        <v>73.889143000000004</v>
      </c>
      <c r="V879" s="861">
        <v>93.451034000000007</v>
      </c>
      <c r="W879" s="861">
        <v>92.499888999999996</v>
      </c>
      <c r="X879" s="861">
        <v>-1.0953630000000001</v>
      </c>
      <c r="Y879" s="861">
        <v>-1.6296949999999999</v>
      </c>
      <c r="Z879" s="861">
        <v>-8.3668800000000001</v>
      </c>
      <c r="AA879" s="861">
        <v>-8.5415039999999998</v>
      </c>
      <c r="AB879" s="861">
        <v>-7.9445810000000003</v>
      </c>
      <c r="AC879" s="861">
        <v>-11.700302000000001</v>
      </c>
      <c r="AD879" s="861">
        <v>-15.486484000000001</v>
      </c>
      <c r="AE879" s="861">
        <v>103.87108499999999</v>
      </c>
      <c r="AF879" s="861">
        <v>97.525913000000003</v>
      </c>
      <c r="AG879" s="861">
        <v>88.106228999999999</v>
      </c>
      <c r="AH879" s="861">
        <v>108.38486</v>
      </c>
      <c r="AI879" s="861">
        <v>89.604050000000001</v>
      </c>
      <c r="AJ879" s="861">
        <v>81.344239999999999</v>
      </c>
      <c r="AK879" s="861">
        <v>-7.4118019999999998</v>
      </c>
      <c r="AL879" s="861">
        <v>-11.196593</v>
      </c>
      <c r="AM879" s="861">
        <v>-5.9722499999999998</v>
      </c>
      <c r="AN879" s="861">
        <v>92.716876999999997</v>
      </c>
      <c r="AO879" s="861">
        <v>91.806899000000001</v>
      </c>
      <c r="AP879" s="861">
        <v>90.765217000000007</v>
      </c>
      <c r="AQ879" s="861">
        <v>88.345045999999996</v>
      </c>
      <c r="AR879" s="861">
        <v>74.102812</v>
      </c>
      <c r="AS879" s="861">
        <v>64.817025999999998</v>
      </c>
      <c r="AT879" s="861">
        <v>77.140668000000005</v>
      </c>
      <c r="AU879" s="861">
        <v>75.548187999999996</v>
      </c>
      <c r="AV879" s="861">
        <v>73.982332</v>
      </c>
      <c r="AW879" s="861">
        <v>73.463830000000002</v>
      </c>
      <c r="AX879" s="861">
        <v>87.514707999999999</v>
      </c>
      <c r="AY879" s="861">
        <v>85.666831000000002</v>
      </c>
      <c r="AZ879" s="861">
        <v>-1.191341</v>
      </c>
      <c r="BA879" s="861">
        <v>-0.85167599999999999</v>
      </c>
      <c r="BB879" s="861">
        <v>-16.713618</v>
      </c>
      <c r="BC879" s="861">
        <v>-14.822041</v>
      </c>
      <c r="BD879" s="861">
        <v>-15.345753999999999</v>
      </c>
      <c r="BE879" s="861">
        <v>-12.762942000000001</v>
      </c>
      <c r="BF879" s="861">
        <v>31.126842</v>
      </c>
      <c r="BG879" s="861">
        <v>140.415888</v>
      </c>
      <c r="BH879" s="861">
        <v>108.701913</v>
      </c>
      <c r="BI879" s="861">
        <v>51.036566999999998</v>
      </c>
      <c r="BJ879" s="861">
        <v>127.96437</v>
      </c>
      <c r="BK879" s="861">
        <v>83.866185000000002</v>
      </c>
      <c r="BL879" s="861">
        <v>73.284135000000006</v>
      </c>
      <c r="BM879" s="861">
        <v>-25.439948999999999</v>
      </c>
      <c r="BN879" s="861">
        <v>-17.520458000000001</v>
      </c>
      <c r="BO879" s="861">
        <v>-25.645195000000001</v>
      </c>
      <c r="BP879" s="861">
        <v>-18.894949</v>
      </c>
      <c r="BQ879" s="861">
        <v>84.205286000000001</v>
      </c>
      <c r="BR879" s="861">
        <v>87.887045999999998</v>
      </c>
      <c r="BS879" s="861">
        <v>84.122906999999998</v>
      </c>
      <c r="BT879" s="861">
        <v>62.052337000000001</v>
      </c>
      <c r="BU879" s="861">
        <v>64.199791000000005</v>
      </c>
      <c r="BV879" s="861">
        <v>62.996684999999999</v>
      </c>
      <c r="BW879" s="861">
        <v>65.938024999999996</v>
      </c>
      <c r="BX879" s="861">
        <v>-14.467154000000001</v>
      </c>
      <c r="BY879" s="861">
        <v>-14.743230000000001</v>
      </c>
      <c r="BZ879" s="861">
        <v>-21.851319</v>
      </c>
      <c r="CA879" s="861">
        <v>-24.033232000000002</v>
      </c>
      <c r="CB879" s="861">
        <v>-5.2509620000000004</v>
      </c>
      <c r="CC879" s="861">
        <v>1.0045459999999999</v>
      </c>
      <c r="CD879" s="861">
        <v>-6.3401300000000003</v>
      </c>
      <c r="CE879" s="861">
        <v>0.76138399999999995</v>
      </c>
      <c r="CF879" s="861">
        <v>-8.8629630000000006</v>
      </c>
      <c r="CG879" s="861">
        <v>0.82919399999999999</v>
      </c>
      <c r="CH879" s="861">
        <v>-9.952477</v>
      </c>
      <c r="CI879" s="861">
        <v>-2.280856</v>
      </c>
      <c r="CJ879" s="861">
        <v>-5.5132680000000001</v>
      </c>
      <c r="CK879" s="861">
        <v>-0.32310299999999997</v>
      </c>
      <c r="CL879" s="861">
        <v>-6.2164910000000004</v>
      </c>
      <c r="CM879" s="861">
        <v>0.60214900000000005</v>
      </c>
      <c r="CN879" s="861">
        <v>-8.3305450000000008</v>
      </c>
      <c r="CO879" s="861">
        <v>-2.4901279999999999</v>
      </c>
      <c r="CP879" s="861">
        <v>-9.7888380000000002</v>
      </c>
      <c r="CQ879" s="861">
        <v>-3.0859230000000002</v>
      </c>
      <c r="CR879" s="861">
        <v>-5.4206539999999999</v>
      </c>
      <c r="CS879" s="861">
        <v>-1.8888309999999999</v>
      </c>
      <c r="CT879" s="861">
        <v>-6.1936090000000004</v>
      </c>
      <c r="CU879" s="861">
        <v>-3.2915809999999999</v>
      </c>
      <c r="CV879" s="861">
        <v>-9.1942050000000002</v>
      </c>
      <c r="CW879" s="861">
        <v>-3.7956409999999998</v>
      </c>
      <c r="CX879" s="861">
        <v>-9.7560699999999994</v>
      </c>
      <c r="CY879" s="861">
        <v>-3.4175469999999999</v>
      </c>
      <c r="CZ879" s="861">
        <v>-5.1109540000000004</v>
      </c>
      <c r="DA879" s="861">
        <v>-2.5746880000000001</v>
      </c>
      <c r="DB879" s="861">
        <v>-6.3766920000000002</v>
      </c>
      <c r="DC879" s="861">
        <v>-3.1427179999999999</v>
      </c>
      <c r="DD879" s="861">
        <v>-9.0650919999999999</v>
      </c>
      <c r="DE879" s="861">
        <v>-5.5084580000000001</v>
      </c>
      <c r="DF879" s="861">
        <v>-10.121345</v>
      </c>
      <c r="DG879" s="861">
        <v>-4.4897239999999998</v>
      </c>
      <c r="DH879" s="861">
        <v>-5.3067719999999996</v>
      </c>
      <c r="DI879" s="861">
        <v>-3.477957</v>
      </c>
      <c r="DJ879" s="861">
        <v>-6.3757000000000001</v>
      </c>
      <c r="DK879" s="861">
        <v>-4.9740739999999999</v>
      </c>
      <c r="DL879" s="861">
        <v>-9.5628209999999996</v>
      </c>
      <c r="DM879" s="861">
        <v>-7.2970090000000001</v>
      </c>
      <c r="DN879" s="861">
        <v>-10.213353</v>
      </c>
      <c r="DO879" s="861">
        <v>-5.7396950000000002</v>
      </c>
      <c r="DP879" s="861">
        <v>-5.946707</v>
      </c>
      <c r="DQ879" s="861">
        <v>-4.3760450000000004</v>
      </c>
      <c r="DR879" s="861">
        <v>-6.7551860000000001</v>
      </c>
      <c r="DS879" s="861">
        <v>-5.9581999999999997</v>
      </c>
      <c r="DT879" s="861">
        <v>-9.1155720000000002</v>
      </c>
      <c r="DU879" s="861">
        <v>-8.5609339999999996</v>
      </c>
      <c r="DV879" s="861">
        <v>-10.333189000000001</v>
      </c>
      <c r="DW879" s="861">
        <v>-6.2565309999999998</v>
      </c>
      <c r="DX879" s="861">
        <v>12.087415999999999</v>
      </c>
      <c r="DY879" s="861">
        <v>6.1436320000000002</v>
      </c>
      <c r="DZ879" s="861">
        <v>161.33827199999999</v>
      </c>
      <c r="EA879" s="861">
        <v>147.70361600000001</v>
      </c>
      <c r="EB879" s="861">
        <v>121.74</v>
      </c>
      <c r="EC879" s="861">
        <v>1.2430000000000001</v>
      </c>
      <c r="ED879" s="861">
        <v>134.19999999999999</v>
      </c>
      <c r="EE879" s="861">
        <v>121.7</v>
      </c>
      <c r="EF879" s="861">
        <v>5.3550000000000004</v>
      </c>
      <c r="EG879" s="861">
        <v>640</v>
      </c>
      <c r="EH879" s="861">
        <v>121.63</v>
      </c>
      <c r="EI879" s="861">
        <v>4.6879999999999997</v>
      </c>
      <c r="EJ879" s="861">
        <v>558</v>
      </c>
      <c r="EK879" s="861">
        <v>12.072623999999999</v>
      </c>
      <c r="EL879" s="861">
        <v>3.9015949999999999</v>
      </c>
      <c r="EM879" s="861">
        <v>-18.044874</v>
      </c>
      <c r="EN879" s="861">
        <v>-29.546790000000001</v>
      </c>
      <c r="EO879" s="861">
        <v>94.626926999999995</v>
      </c>
      <c r="EP879" s="861">
        <v>88.600814</v>
      </c>
      <c r="EQ879" s="861">
        <v>-5.5174159999999999</v>
      </c>
      <c r="ER879" s="861">
        <v>2028.2092709999999</v>
      </c>
      <c r="ES879" s="861">
        <v>4820.5677400000004</v>
      </c>
      <c r="ET879" s="861">
        <v>4174.5339940000003</v>
      </c>
      <c r="EU879" s="861"/>
      <c r="EV879" s="861"/>
      <c r="EW879" s="861"/>
      <c r="EX879" s="861"/>
      <c r="EY879" s="861"/>
      <c r="EZ879" s="861"/>
      <c r="FA879" s="861"/>
      <c r="FB879" s="861"/>
      <c r="FC879" s="861"/>
      <c r="FD879" s="861"/>
    </row>
    <row r="880" spans="1:160" x14ac:dyDescent="0.25">
      <c r="A880" s="837">
        <v>46146</v>
      </c>
      <c r="B880" s="836">
        <v>0.68674768518518514</v>
      </c>
      <c r="C880" s="861">
        <v>49740</v>
      </c>
      <c r="D880" s="861">
        <v>0</v>
      </c>
      <c r="E880" s="861">
        <v>0</v>
      </c>
      <c r="F880" s="861">
        <v>75.280933000000005</v>
      </c>
      <c r="G880" s="861">
        <v>71.492402999999996</v>
      </c>
      <c r="H880" s="861">
        <v>65.029944</v>
      </c>
      <c r="I880" s="861">
        <v>73.584529000000003</v>
      </c>
      <c r="J880" s="861">
        <v>71.653817000000004</v>
      </c>
      <c r="K880" s="861">
        <v>71.119743999999997</v>
      </c>
      <c r="L880" s="861">
        <v>73.601992999999993</v>
      </c>
      <c r="M880" s="861">
        <v>74.547512999999995</v>
      </c>
      <c r="N880" s="861">
        <v>-4.6229120000000004</v>
      </c>
      <c r="O880" s="861">
        <v>-9.0348039999999994</v>
      </c>
      <c r="P880" s="861">
        <v>-8.3037569999999992</v>
      </c>
      <c r="Q880" s="861">
        <v>-2.344408</v>
      </c>
      <c r="R880" s="861">
        <v>-2.43391</v>
      </c>
      <c r="S880" s="861">
        <v>-1.971233</v>
      </c>
      <c r="T880" s="861">
        <v>81.562898000000004</v>
      </c>
      <c r="U880" s="861">
        <v>73.419949000000003</v>
      </c>
      <c r="V880" s="861">
        <v>93.389336</v>
      </c>
      <c r="W880" s="861">
        <v>92.489041999999998</v>
      </c>
      <c r="X880" s="861">
        <v>-1.2065410000000001</v>
      </c>
      <c r="Y880" s="861">
        <v>-1.671921</v>
      </c>
      <c r="Z880" s="861">
        <v>-8.5593710000000005</v>
      </c>
      <c r="AA880" s="861">
        <v>-8.7218710000000002</v>
      </c>
      <c r="AB880" s="861">
        <v>-8.1345379999999992</v>
      </c>
      <c r="AC880" s="861">
        <v>-11.881974</v>
      </c>
      <c r="AD880" s="861">
        <v>-15.669733000000001</v>
      </c>
      <c r="AE880" s="861">
        <v>103.640951</v>
      </c>
      <c r="AF880" s="861">
        <v>97.181323000000006</v>
      </c>
      <c r="AG880" s="861">
        <v>87.694665000000001</v>
      </c>
      <c r="AH880" s="861">
        <v>108.10366500000001</v>
      </c>
      <c r="AI880" s="861">
        <v>89.578136999999998</v>
      </c>
      <c r="AJ880" s="861">
        <v>81.164602000000002</v>
      </c>
      <c r="AK880" s="861">
        <v>-7.5994390000000003</v>
      </c>
      <c r="AL880" s="861">
        <v>-11.464187000000001</v>
      </c>
      <c r="AM880" s="861">
        <v>-6.159745</v>
      </c>
      <c r="AN880" s="861">
        <v>92.579057000000006</v>
      </c>
      <c r="AO880" s="861">
        <v>91.793955999999994</v>
      </c>
      <c r="AP880" s="861">
        <v>90.620350999999999</v>
      </c>
      <c r="AQ880" s="861">
        <v>88.190211000000005</v>
      </c>
      <c r="AR880" s="861">
        <v>74.162998000000002</v>
      </c>
      <c r="AS880" s="861">
        <v>64.856504000000001</v>
      </c>
      <c r="AT880" s="861">
        <v>77.122606000000005</v>
      </c>
      <c r="AU880" s="861">
        <v>75.577793</v>
      </c>
      <c r="AV880" s="861">
        <v>74.009454000000005</v>
      </c>
      <c r="AW880" s="861">
        <v>73.427860999999993</v>
      </c>
      <c r="AX880" s="861">
        <v>87.537605999999997</v>
      </c>
      <c r="AY880" s="861">
        <v>85.794900999999996</v>
      </c>
      <c r="AZ880" s="861">
        <v>-1.471897</v>
      </c>
      <c r="BA880" s="861">
        <v>-1.0598860000000001</v>
      </c>
      <c r="BB880" s="861">
        <v>-16.964517000000001</v>
      </c>
      <c r="BC880" s="861">
        <v>-15.124703999999999</v>
      </c>
      <c r="BD880" s="861">
        <v>-15.660506</v>
      </c>
      <c r="BE880" s="861">
        <v>-12.913322000000001</v>
      </c>
      <c r="BF880" s="861">
        <v>31.033266000000001</v>
      </c>
      <c r="BG880" s="861">
        <v>140.66068300000001</v>
      </c>
      <c r="BH880" s="861">
        <v>108.66777500000001</v>
      </c>
      <c r="BI880" s="861">
        <v>50.924849999999999</v>
      </c>
      <c r="BJ880" s="861">
        <v>128.02769900000001</v>
      </c>
      <c r="BK880" s="861">
        <v>83.854927000000004</v>
      </c>
      <c r="BL880" s="861">
        <v>73.362465</v>
      </c>
      <c r="BM880" s="861">
        <v>-25.652031999999998</v>
      </c>
      <c r="BN880" s="861">
        <v>-17.748487999999998</v>
      </c>
      <c r="BO880" s="861">
        <v>-26.140436000000001</v>
      </c>
      <c r="BP880" s="861">
        <v>-19.210614</v>
      </c>
      <c r="BQ880" s="861">
        <v>84.165143</v>
      </c>
      <c r="BR880" s="861">
        <v>87.940916000000001</v>
      </c>
      <c r="BS880" s="861">
        <v>84.026132000000004</v>
      </c>
      <c r="BT880" s="861">
        <v>62.031086999999999</v>
      </c>
      <c r="BU880" s="861">
        <v>64.165058999999999</v>
      </c>
      <c r="BV880" s="861">
        <v>63.054020999999999</v>
      </c>
      <c r="BW880" s="861">
        <v>65.993025000000003</v>
      </c>
      <c r="BX880" s="861">
        <v>-14.638771999999999</v>
      </c>
      <c r="BY880" s="861">
        <v>-14.966951999999999</v>
      </c>
      <c r="BZ880" s="861">
        <v>-23.055619</v>
      </c>
      <c r="CA880" s="861">
        <v>-24.257867999999998</v>
      </c>
      <c r="CB880" s="861">
        <v>-5.2346880000000002</v>
      </c>
      <c r="CC880" s="861">
        <v>1.0271380000000001</v>
      </c>
      <c r="CD880" s="861">
        <v>-6.2850840000000003</v>
      </c>
      <c r="CE880" s="861">
        <v>0.76737100000000003</v>
      </c>
      <c r="CF880" s="861">
        <v>-8.8677139999999994</v>
      </c>
      <c r="CG880" s="861">
        <v>0.83466600000000002</v>
      </c>
      <c r="CH880" s="861">
        <v>-9.9586059999999996</v>
      </c>
      <c r="CI880" s="861">
        <v>-2.273002</v>
      </c>
      <c r="CJ880" s="861">
        <v>-5.5156270000000003</v>
      </c>
      <c r="CK880" s="861">
        <v>-0.32588899999999998</v>
      </c>
      <c r="CL880" s="861">
        <v>-6.2188350000000003</v>
      </c>
      <c r="CM880" s="861">
        <v>0.62706300000000004</v>
      </c>
      <c r="CN880" s="861">
        <v>-8.3292070000000002</v>
      </c>
      <c r="CO880" s="861">
        <v>-2.5045730000000002</v>
      </c>
      <c r="CP880" s="861">
        <v>-9.8197550000000007</v>
      </c>
      <c r="CQ880" s="861">
        <v>-3.1076959999999998</v>
      </c>
      <c r="CR880" s="861">
        <v>-5.4159480000000002</v>
      </c>
      <c r="CS880" s="861">
        <v>-1.87998</v>
      </c>
      <c r="CT880" s="861">
        <v>-6.1673600000000004</v>
      </c>
      <c r="CU880" s="861">
        <v>-3.2659150000000001</v>
      </c>
      <c r="CV880" s="861">
        <v>-9.2015779999999996</v>
      </c>
      <c r="CW880" s="861">
        <v>-3.780179</v>
      </c>
      <c r="CX880" s="861">
        <v>-9.755611</v>
      </c>
      <c r="CY880" s="861">
        <v>-3.4338150000000001</v>
      </c>
      <c r="CZ880" s="861">
        <v>-5.1021150000000004</v>
      </c>
      <c r="DA880" s="861">
        <v>-2.5769890000000002</v>
      </c>
      <c r="DB880" s="861">
        <v>-6.3458769999999998</v>
      </c>
      <c r="DC880" s="861">
        <v>-3.1505930000000002</v>
      </c>
      <c r="DD880" s="861">
        <v>-9.0599530000000001</v>
      </c>
      <c r="DE880" s="861">
        <v>-5.530843</v>
      </c>
      <c r="DF880" s="861">
        <v>-10.099983999999999</v>
      </c>
      <c r="DG880" s="861">
        <v>-4.5094940000000001</v>
      </c>
      <c r="DH880" s="861">
        <v>-5.2948890000000004</v>
      </c>
      <c r="DI880" s="861">
        <v>-3.4850469999999998</v>
      </c>
      <c r="DJ880" s="861">
        <v>-6.3697559999999998</v>
      </c>
      <c r="DK880" s="861">
        <v>-5.0030650000000003</v>
      </c>
      <c r="DL880" s="861">
        <v>-9.5552679999999999</v>
      </c>
      <c r="DM880" s="861">
        <v>-7.309577</v>
      </c>
      <c r="DN880" s="861">
        <v>-10.21687</v>
      </c>
      <c r="DO880" s="861">
        <v>-5.7427219999999997</v>
      </c>
      <c r="DP880" s="861">
        <v>-5.9408750000000001</v>
      </c>
      <c r="DQ880" s="861">
        <v>-4.3798890000000004</v>
      </c>
      <c r="DR880" s="861">
        <v>-6.7277610000000001</v>
      </c>
      <c r="DS880" s="861">
        <v>-5.9503950000000003</v>
      </c>
      <c r="DT880" s="861">
        <v>-9.1042749999999995</v>
      </c>
      <c r="DU880" s="861">
        <v>-8.5782100000000003</v>
      </c>
      <c r="DV880" s="861">
        <v>-10.339204000000001</v>
      </c>
      <c r="DW880" s="861">
        <v>-6.2695049999999997</v>
      </c>
      <c r="DX880" s="861">
        <v>12.005471</v>
      </c>
      <c r="DY880" s="861">
        <v>6.0376770000000004</v>
      </c>
      <c r="DZ880" s="861">
        <v>161.05238600000001</v>
      </c>
      <c r="EA880" s="861">
        <v>147.75056699999999</v>
      </c>
      <c r="EB880" s="861">
        <v>121.35</v>
      </c>
      <c r="EC880" s="861">
        <v>3.2759999999999998</v>
      </c>
      <c r="ED880" s="861">
        <v>390.9</v>
      </c>
      <c r="EE880" s="861">
        <v>121.35</v>
      </c>
      <c r="EF880" s="861">
        <v>5.3550000000000004</v>
      </c>
      <c r="EG880" s="861">
        <v>639.70000000000005</v>
      </c>
      <c r="EH880" s="861">
        <v>121.11</v>
      </c>
      <c r="EI880" s="861">
        <v>4.6589999999999998</v>
      </c>
      <c r="EJ880" s="861">
        <v>557.4</v>
      </c>
      <c r="EK880" s="861">
        <v>12.029517</v>
      </c>
      <c r="EL880" s="861">
        <v>3.633454</v>
      </c>
      <c r="EM880" s="861">
        <v>-18.189261999999999</v>
      </c>
      <c r="EN880" s="861">
        <v>-29.773890000000002</v>
      </c>
      <c r="EO880" s="861">
        <v>94.504148000000001</v>
      </c>
      <c r="EP880" s="861">
        <v>88.622190000000003</v>
      </c>
      <c r="EQ880" s="861">
        <v>-5.5151659999999998</v>
      </c>
      <c r="ER880" s="861">
        <v>2032.9407209999999</v>
      </c>
      <c r="ES880" s="861">
        <v>4831.2334790000004</v>
      </c>
      <c r="ET880" s="861">
        <v>4183.8096310000001</v>
      </c>
      <c r="EU880" s="861"/>
      <c r="EV880" s="861"/>
      <c r="EW880" s="861"/>
      <c r="EX880" s="861"/>
      <c r="EY880" s="861"/>
      <c r="EZ880" s="861"/>
      <c r="FA880" s="861"/>
      <c r="FB880" s="861"/>
      <c r="FC880" s="861"/>
      <c r="FD880" s="861"/>
    </row>
    <row r="881" spans="1:160" x14ac:dyDescent="0.25">
      <c r="A881" s="837">
        <v>46146</v>
      </c>
      <c r="B881" s="836">
        <v>0.68744212962962958</v>
      </c>
      <c r="C881" s="861">
        <v>49800</v>
      </c>
      <c r="D881" s="861">
        <v>0</v>
      </c>
      <c r="E881" s="861">
        <v>0</v>
      </c>
      <c r="F881" s="861">
        <v>75.407201000000001</v>
      </c>
      <c r="G881" s="861">
        <v>71.504300000000001</v>
      </c>
      <c r="H881" s="861">
        <v>65.174847999999997</v>
      </c>
      <c r="I881" s="861">
        <v>73.587129000000004</v>
      </c>
      <c r="J881" s="861">
        <v>71.675082000000003</v>
      </c>
      <c r="K881" s="861">
        <v>71.115138000000002</v>
      </c>
      <c r="L881" s="861">
        <v>73.625260999999995</v>
      </c>
      <c r="M881" s="861">
        <v>74.582588000000001</v>
      </c>
      <c r="N881" s="861">
        <v>-4.5617089999999996</v>
      </c>
      <c r="O881" s="861">
        <v>-9.2332699999999992</v>
      </c>
      <c r="P881" s="861">
        <v>-8.3578069999999993</v>
      </c>
      <c r="Q881" s="861">
        <v>-2.425278</v>
      </c>
      <c r="R881" s="861">
        <v>-2.3005369999999998</v>
      </c>
      <c r="S881" s="861">
        <v>-2.143834</v>
      </c>
      <c r="T881" s="861">
        <v>81.367850000000004</v>
      </c>
      <c r="U881" s="861">
        <v>73.870417000000003</v>
      </c>
      <c r="V881" s="861">
        <v>93.390794</v>
      </c>
      <c r="W881" s="861">
        <v>92.403981999999999</v>
      </c>
      <c r="X881" s="861">
        <v>-1.3465689999999999</v>
      </c>
      <c r="Y881" s="861">
        <v>-1.816179</v>
      </c>
      <c r="Z881" s="861">
        <v>-8.7225199999999994</v>
      </c>
      <c r="AA881" s="861">
        <v>-8.9370650000000005</v>
      </c>
      <c r="AB881" s="861">
        <v>-8.2904959999999992</v>
      </c>
      <c r="AC881" s="861">
        <v>-12.053452999999999</v>
      </c>
      <c r="AD881" s="861">
        <v>-15.79748</v>
      </c>
      <c r="AE881" s="861">
        <v>103.566243</v>
      </c>
      <c r="AF881" s="861">
        <v>96.995705999999998</v>
      </c>
      <c r="AG881" s="861">
        <v>87.365059000000002</v>
      </c>
      <c r="AH881" s="861">
        <v>108.004259</v>
      </c>
      <c r="AI881" s="861">
        <v>89.495746999999994</v>
      </c>
      <c r="AJ881" s="861">
        <v>80.807068999999998</v>
      </c>
      <c r="AK881" s="861">
        <v>-7.8371589999999998</v>
      </c>
      <c r="AL881" s="861">
        <v>-11.678400999999999</v>
      </c>
      <c r="AM881" s="861">
        <v>-6.2923859999999996</v>
      </c>
      <c r="AN881" s="861">
        <v>92.532979999999995</v>
      </c>
      <c r="AO881" s="861">
        <v>91.712569000000002</v>
      </c>
      <c r="AP881" s="861">
        <v>90.504835</v>
      </c>
      <c r="AQ881" s="861">
        <v>88.101831000000004</v>
      </c>
      <c r="AR881" s="861">
        <v>74.178404</v>
      </c>
      <c r="AS881" s="861">
        <v>64.885333000000003</v>
      </c>
      <c r="AT881" s="861">
        <v>77.071440999999993</v>
      </c>
      <c r="AU881" s="861">
        <v>75.57508</v>
      </c>
      <c r="AV881" s="861">
        <v>74.216466999999994</v>
      </c>
      <c r="AW881" s="861">
        <v>73.447727</v>
      </c>
      <c r="AX881" s="861">
        <v>87.541329000000005</v>
      </c>
      <c r="AY881" s="861">
        <v>85.731054</v>
      </c>
      <c r="AZ881" s="861">
        <v>-1.7051540000000001</v>
      </c>
      <c r="BA881" s="861">
        <v>-1.2879020000000001</v>
      </c>
      <c r="BB881" s="861">
        <v>-17.234293999999998</v>
      </c>
      <c r="BC881" s="861">
        <v>-15.400323</v>
      </c>
      <c r="BD881" s="861">
        <v>-15.951045000000001</v>
      </c>
      <c r="BE881" s="861">
        <v>-12.442055</v>
      </c>
      <c r="BF881" s="861">
        <v>31.368766000000001</v>
      </c>
      <c r="BG881" s="861">
        <v>140.70780500000001</v>
      </c>
      <c r="BH881" s="861">
        <v>108.713866</v>
      </c>
      <c r="BI881" s="861">
        <v>50.798924999999997</v>
      </c>
      <c r="BJ881" s="861">
        <v>128.33310399999999</v>
      </c>
      <c r="BK881" s="861">
        <v>83.695746999999997</v>
      </c>
      <c r="BL881" s="861">
        <v>72.553008000000005</v>
      </c>
      <c r="BM881" s="861">
        <v>-25.984404999999999</v>
      </c>
      <c r="BN881" s="861">
        <v>-18.032615</v>
      </c>
      <c r="BO881" s="861">
        <v>-23.138501000000002</v>
      </c>
      <c r="BP881" s="861">
        <v>-19.499687000000002</v>
      </c>
      <c r="BQ881" s="861">
        <v>83.9679</v>
      </c>
      <c r="BR881" s="861">
        <v>87.822338999999999</v>
      </c>
      <c r="BS881" s="861">
        <v>83.865213999999995</v>
      </c>
      <c r="BT881" s="861">
        <v>61.974913000000001</v>
      </c>
      <c r="BU881" s="861">
        <v>64.205284000000006</v>
      </c>
      <c r="BV881" s="861">
        <v>63.138424999999998</v>
      </c>
      <c r="BW881" s="861">
        <v>66.007974000000004</v>
      </c>
      <c r="BX881" s="861">
        <v>-14.702375999999999</v>
      </c>
      <c r="BY881" s="861">
        <v>-15.007882</v>
      </c>
      <c r="BZ881" s="861">
        <v>-22.296778</v>
      </c>
      <c r="CA881" s="861">
        <v>-24.320830999999998</v>
      </c>
      <c r="CB881" s="861">
        <v>-5.212872</v>
      </c>
      <c r="CC881" s="861">
        <v>1.0452630000000001</v>
      </c>
      <c r="CD881" s="861">
        <v>-6.3092110000000003</v>
      </c>
      <c r="CE881" s="861">
        <v>0.763351</v>
      </c>
      <c r="CF881" s="861">
        <v>-8.8680430000000001</v>
      </c>
      <c r="CG881" s="861">
        <v>0.85741500000000004</v>
      </c>
      <c r="CH881" s="861">
        <v>-9.9516439999999999</v>
      </c>
      <c r="CI881" s="861">
        <v>-2.2350590000000001</v>
      </c>
      <c r="CJ881" s="861">
        <v>-5.4993930000000004</v>
      </c>
      <c r="CK881" s="861">
        <v>-0.31928299999999998</v>
      </c>
      <c r="CL881" s="861">
        <v>-6.1944410000000003</v>
      </c>
      <c r="CM881" s="861">
        <v>0.61981200000000003</v>
      </c>
      <c r="CN881" s="861">
        <v>-8.3229819999999997</v>
      </c>
      <c r="CO881" s="861">
        <v>-2.4733580000000002</v>
      </c>
      <c r="CP881" s="861">
        <v>-9.8035949999999996</v>
      </c>
      <c r="CQ881" s="861">
        <v>-3.0448179999999998</v>
      </c>
      <c r="CR881" s="861">
        <v>-5.4073539999999998</v>
      </c>
      <c r="CS881" s="861">
        <v>-1.855216</v>
      </c>
      <c r="CT881" s="861">
        <v>-6.1764419999999998</v>
      </c>
      <c r="CU881" s="861">
        <v>-3.2684549999999999</v>
      </c>
      <c r="CV881" s="861">
        <v>-9.1760190000000001</v>
      </c>
      <c r="CW881" s="861">
        <v>-3.7613430000000001</v>
      </c>
      <c r="CX881" s="861">
        <v>-9.7740639999999992</v>
      </c>
      <c r="CY881" s="861">
        <v>-3.3777680000000001</v>
      </c>
      <c r="CZ881" s="861">
        <v>-5.1371989999999998</v>
      </c>
      <c r="DA881" s="861">
        <v>-2.5422380000000002</v>
      </c>
      <c r="DB881" s="861">
        <v>-6.3571150000000003</v>
      </c>
      <c r="DC881" s="861">
        <v>-3.1153460000000002</v>
      </c>
      <c r="DD881" s="861">
        <v>-9.0842270000000003</v>
      </c>
      <c r="DE881" s="861">
        <v>-5.4911390000000004</v>
      </c>
      <c r="DF881" s="861">
        <v>-10.142690999999999</v>
      </c>
      <c r="DG881" s="861">
        <v>-4.4620300000000004</v>
      </c>
      <c r="DH881" s="861">
        <v>-5.2823039999999999</v>
      </c>
      <c r="DI881" s="861">
        <v>-3.4572430000000001</v>
      </c>
      <c r="DJ881" s="861">
        <v>-6.3912890000000004</v>
      </c>
      <c r="DK881" s="861">
        <v>-4.9765920000000001</v>
      </c>
      <c r="DL881" s="861">
        <v>-9.5966290000000001</v>
      </c>
      <c r="DM881" s="861">
        <v>-7.302657</v>
      </c>
      <c r="DN881" s="861">
        <v>-10.266158000000001</v>
      </c>
      <c r="DO881" s="861">
        <v>-5.710083</v>
      </c>
      <c r="DP881" s="861">
        <v>-5.9655820000000004</v>
      </c>
      <c r="DQ881" s="861">
        <v>-4.3562329999999996</v>
      </c>
      <c r="DR881" s="861">
        <v>-6.7586440000000003</v>
      </c>
      <c r="DS881" s="861">
        <v>-5.9327420000000002</v>
      </c>
      <c r="DT881" s="861">
        <v>-9.1399830000000009</v>
      </c>
      <c r="DU881" s="861">
        <v>-8.5408399999999993</v>
      </c>
      <c r="DV881" s="861">
        <v>-10.357858</v>
      </c>
      <c r="DW881" s="861">
        <v>-6.2311209999999999</v>
      </c>
      <c r="DX881" s="861">
        <v>11.932517000000001</v>
      </c>
      <c r="DY881" s="861">
        <v>5.9246740000000004</v>
      </c>
      <c r="DZ881" s="861">
        <v>160.74015700000001</v>
      </c>
      <c r="EA881" s="861">
        <v>147.960534</v>
      </c>
      <c r="EB881" s="861">
        <v>121.88</v>
      </c>
      <c r="EC881" s="861">
        <v>1.244</v>
      </c>
      <c r="ED881" s="861">
        <v>134</v>
      </c>
      <c r="EE881" s="861">
        <v>121.82</v>
      </c>
      <c r="EF881" s="861">
        <v>5.3220000000000001</v>
      </c>
      <c r="EG881" s="861">
        <v>642</v>
      </c>
      <c r="EH881" s="861">
        <v>121.73</v>
      </c>
      <c r="EI881" s="861">
        <v>4.6680000000000001</v>
      </c>
      <c r="EJ881" s="861">
        <v>554.9</v>
      </c>
      <c r="EK881" s="861">
        <v>12.025710999999999</v>
      </c>
      <c r="EL881" s="861">
        <v>6.8785980000000002</v>
      </c>
      <c r="EM881" s="861">
        <v>-18.318097000000002</v>
      </c>
      <c r="EN881" s="861">
        <v>-30.017099000000002</v>
      </c>
      <c r="EO881" s="861">
        <v>94.369888000000003</v>
      </c>
      <c r="EP881" s="861">
        <v>88.717730000000003</v>
      </c>
      <c r="EQ881" s="861">
        <v>-5.507155</v>
      </c>
      <c r="ER881" s="861">
        <v>2039.096155</v>
      </c>
      <c r="ES881" s="861">
        <v>4841.8778400000001</v>
      </c>
      <c r="ET881" s="861">
        <v>4193.0580220000002</v>
      </c>
      <c r="EU881" s="861"/>
      <c r="EV881" s="861"/>
      <c r="EW881" s="861"/>
      <c r="EX881" s="861"/>
      <c r="EY881" s="861"/>
      <c r="EZ881" s="861"/>
      <c r="FA881" s="861"/>
      <c r="FB881" s="861"/>
      <c r="FC881" s="861"/>
      <c r="FD881" s="861"/>
    </row>
    <row r="882" spans="1:160" x14ac:dyDescent="0.25">
      <c r="A882" s="837">
        <v>46146</v>
      </c>
      <c r="B882" s="836">
        <v>0.68813657407407414</v>
      </c>
      <c r="C882" s="861">
        <v>49860</v>
      </c>
      <c r="D882" s="861">
        <v>0</v>
      </c>
      <c r="E882" s="861">
        <v>0</v>
      </c>
      <c r="F882" s="861">
        <v>75.374163999999993</v>
      </c>
      <c r="G882" s="861">
        <v>71.538126000000005</v>
      </c>
      <c r="H882" s="861">
        <v>65.130724999999998</v>
      </c>
      <c r="I882" s="861">
        <v>73.583305999999993</v>
      </c>
      <c r="J882" s="861">
        <v>71.687364000000002</v>
      </c>
      <c r="K882" s="861">
        <v>71.136339000000007</v>
      </c>
      <c r="L882" s="861">
        <v>73.601769000000004</v>
      </c>
      <c r="M882" s="861">
        <v>74.603919000000005</v>
      </c>
      <c r="N882" s="861">
        <v>-4.9867049999999997</v>
      </c>
      <c r="O882" s="861">
        <v>-9.3969079999999998</v>
      </c>
      <c r="P882" s="861">
        <v>-8.2047869999999996</v>
      </c>
      <c r="Q882" s="861">
        <v>16.861398000000001</v>
      </c>
      <c r="R882" s="861">
        <v>-0.65328699999999995</v>
      </c>
      <c r="S882" s="861">
        <v>-2.505919</v>
      </c>
      <c r="T882" s="861">
        <v>81.355890000000002</v>
      </c>
      <c r="U882" s="861">
        <v>73.606223999999997</v>
      </c>
      <c r="V882" s="861">
        <v>93.152133000000006</v>
      </c>
      <c r="W882" s="861">
        <v>92.219712999999999</v>
      </c>
      <c r="X882" s="861">
        <v>9.5017320000000005</v>
      </c>
      <c r="Y882" s="861">
        <v>3.0362520000000002</v>
      </c>
      <c r="Z882" s="861">
        <v>-7.9716570000000004</v>
      </c>
      <c r="AA882" s="861">
        <v>-8.1859479999999998</v>
      </c>
      <c r="AB882" s="861">
        <v>-7.8294220000000001</v>
      </c>
      <c r="AC882" s="861">
        <v>-12.173303000000001</v>
      </c>
      <c r="AD882" s="861">
        <v>-15.906791</v>
      </c>
      <c r="AE882" s="861">
        <v>103.341455</v>
      </c>
      <c r="AF882" s="861">
        <v>96.829397999999998</v>
      </c>
      <c r="AG882" s="861">
        <v>87.124865999999997</v>
      </c>
      <c r="AH882" s="861">
        <v>107.725032</v>
      </c>
      <c r="AI882" s="861">
        <v>89.345260999999994</v>
      </c>
      <c r="AJ882" s="861">
        <v>80.599255999999997</v>
      </c>
      <c r="AK882" s="861">
        <v>-8.0052129999999995</v>
      </c>
      <c r="AL882" s="861">
        <v>-11.885709</v>
      </c>
      <c r="AM882" s="861">
        <v>-6.4167370000000004</v>
      </c>
      <c r="AN882" s="861">
        <v>92.389131000000006</v>
      </c>
      <c r="AO882" s="861">
        <v>91.517578</v>
      </c>
      <c r="AP882" s="861">
        <v>90.423687999999999</v>
      </c>
      <c r="AQ882" s="861">
        <v>88.004233999999997</v>
      </c>
      <c r="AR882" s="861">
        <v>74.154396000000006</v>
      </c>
      <c r="AS882" s="861">
        <v>64.985453000000007</v>
      </c>
      <c r="AT882" s="861">
        <v>77.099750999999998</v>
      </c>
      <c r="AU882" s="861">
        <v>75.537165999999999</v>
      </c>
      <c r="AV882" s="861">
        <v>74.133251000000001</v>
      </c>
      <c r="AW882" s="861">
        <v>73.547758999999999</v>
      </c>
      <c r="AX882" s="861">
        <v>87.277939000000003</v>
      </c>
      <c r="AY882" s="861">
        <v>85.527619999999999</v>
      </c>
      <c r="AZ882" s="861">
        <v>-1.4954289999999999</v>
      </c>
      <c r="BA882" s="861">
        <v>-1.3315129999999999</v>
      </c>
      <c r="BB882" s="861">
        <v>-17.389455000000002</v>
      </c>
      <c r="BC882" s="861">
        <v>-15.544618</v>
      </c>
      <c r="BD882" s="861">
        <v>-16.098309</v>
      </c>
      <c r="BE882" s="861">
        <v>-11.304199000000001</v>
      </c>
      <c r="BF882" s="861">
        <v>31.914242999999999</v>
      </c>
      <c r="BG882" s="861">
        <v>140.78574499999999</v>
      </c>
      <c r="BH882" s="861">
        <v>108.70281</v>
      </c>
      <c r="BI882" s="861">
        <v>50.540072000000002</v>
      </c>
      <c r="BJ882" s="861">
        <v>127.835165</v>
      </c>
      <c r="BK882" s="861">
        <v>83.557385999999994</v>
      </c>
      <c r="BL882" s="861">
        <v>72.878343000000001</v>
      </c>
      <c r="BM882" s="861">
        <v>-26.059913000000002</v>
      </c>
      <c r="BN882" s="861">
        <v>-18.163573</v>
      </c>
      <c r="BO882" s="861">
        <v>-20.491161000000002</v>
      </c>
      <c r="BP882" s="861">
        <v>-19.551853999999999</v>
      </c>
      <c r="BQ882" s="861">
        <v>83.882831999999993</v>
      </c>
      <c r="BR882" s="861">
        <v>87.762375000000006</v>
      </c>
      <c r="BS882" s="861">
        <v>83.802886000000001</v>
      </c>
      <c r="BT882" s="861">
        <v>61.871485999999997</v>
      </c>
      <c r="BU882" s="861">
        <v>64.233699000000001</v>
      </c>
      <c r="BV882" s="861">
        <v>63.110757</v>
      </c>
      <c r="BW882" s="861">
        <v>66.025655</v>
      </c>
      <c r="BX882" s="861">
        <v>-14.722899999999999</v>
      </c>
      <c r="BY882" s="861">
        <v>-15.033147</v>
      </c>
      <c r="BZ882" s="861">
        <v>-22.317115000000001</v>
      </c>
      <c r="CA882" s="861">
        <v>-23.543849000000002</v>
      </c>
      <c r="CB882" s="861">
        <v>-5.20472</v>
      </c>
      <c r="CC882" s="861">
        <v>1.0848089999999999</v>
      </c>
      <c r="CD882" s="861">
        <v>-6.2808739999999998</v>
      </c>
      <c r="CE882" s="861">
        <v>0.761382</v>
      </c>
      <c r="CF882" s="861">
        <v>-8.841545</v>
      </c>
      <c r="CG882" s="861">
        <v>0.87751599999999996</v>
      </c>
      <c r="CH882" s="861">
        <v>-9.9640789999999999</v>
      </c>
      <c r="CI882" s="861">
        <v>-2.2009829999999999</v>
      </c>
      <c r="CJ882" s="861">
        <v>-5.4679380000000002</v>
      </c>
      <c r="CK882" s="861">
        <v>-0.220028</v>
      </c>
      <c r="CL882" s="861">
        <v>-6.1992310000000002</v>
      </c>
      <c r="CM882" s="861">
        <v>0.675539</v>
      </c>
      <c r="CN882" s="861">
        <v>-8.3236539999999994</v>
      </c>
      <c r="CO882" s="861">
        <v>-2.4285730000000001</v>
      </c>
      <c r="CP882" s="861">
        <v>-9.7887380000000004</v>
      </c>
      <c r="CQ882" s="861">
        <v>-3.0022660000000001</v>
      </c>
      <c r="CR882" s="861">
        <v>-5.397259</v>
      </c>
      <c r="CS882" s="861">
        <v>-1.8062560000000001</v>
      </c>
      <c r="CT882" s="861">
        <v>-6.1677419999999996</v>
      </c>
      <c r="CU882" s="861">
        <v>-3.2254320000000001</v>
      </c>
      <c r="CV882" s="861">
        <v>-9.1625899999999998</v>
      </c>
      <c r="CW882" s="861">
        <v>-3.7113160000000001</v>
      </c>
      <c r="CX882" s="861">
        <v>-9.7603709999999992</v>
      </c>
      <c r="CY882" s="861">
        <v>-3.375823</v>
      </c>
      <c r="CZ882" s="861">
        <v>-5.1059089999999996</v>
      </c>
      <c r="DA882" s="861">
        <v>-2.4908060000000001</v>
      </c>
      <c r="DB882" s="861">
        <v>-6.356236</v>
      </c>
      <c r="DC882" s="861">
        <v>-3.0986859999999998</v>
      </c>
      <c r="DD882" s="861">
        <v>-9.0615000000000006</v>
      </c>
      <c r="DE882" s="861">
        <v>-5.4634150000000004</v>
      </c>
      <c r="DF882" s="861">
        <v>-10.119937</v>
      </c>
      <c r="DG882" s="861">
        <v>-4.4548300000000003</v>
      </c>
      <c r="DH882" s="861">
        <v>-5.2778900000000002</v>
      </c>
      <c r="DI882" s="861">
        <v>-3.444696</v>
      </c>
      <c r="DJ882" s="861">
        <v>-6.3730849999999997</v>
      </c>
      <c r="DK882" s="861">
        <v>-4.9588939999999999</v>
      </c>
      <c r="DL882" s="861">
        <v>-9.5699710000000007</v>
      </c>
      <c r="DM882" s="861">
        <v>-7.2905819999999997</v>
      </c>
      <c r="DN882" s="861">
        <v>-10.251379999999999</v>
      </c>
      <c r="DO882" s="861">
        <v>-5.7070639999999999</v>
      </c>
      <c r="DP882" s="861">
        <v>-5.9201280000000001</v>
      </c>
      <c r="DQ882" s="861">
        <v>-4.3515759999999997</v>
      </c>
      <c r="DR882" s="861">
        <v>-6.7338930000000001</v>
      </c>
      <c r="DS882" s="861">
        <v>-5.9341359999999996</v>
      </c>
      <c r="DT882" s="861">
        <v>-9.1035029999999999</v>
      </c>
      <c r="DU882" s="861">
        <v>-8.5573029999999992</v>
      </c>
      <c r="DV882" s="861">
        <v>-10.358013</v>
      </c>
      <c r="DW882" s="861">
        <v>-6.2042169999999999</v>
      </c>
      <c r="DX882" s="861">
        <v>12.106370999999999</v>
      </c>
      <c r="DY882" s="861">
        <v>5.8860830000000002</v>
      </c>
      <c r="DZ882" s="861">
        <v>160.37601900000001</v>
      </c>
      <c r="EA882" s="861">
        <v>147.11891499999999</v>
      </c>
      <c r="EB882" s="861">
        <v>121.83</v>
      </c>
      <c r="EC882" s="861">
        <v>1.244</v>
      </c>
      <c r="ED882" s="861">
        <v>134.19999999999999</v>
      </c>
      <c r="EE882" s="861">
        <v>121.83</v>
      </c>
      <c r="EF882" s="861">
        <v>5.327</v>
      </c>
      <c r="EG882" s="861">
        <v>640</v>
      </c>
      <c r="EH882" s="861">
        <v>121.69</v>
      </c>
      <c r="EI882" s="861">
        <v>4.633</v>
      </c>
      <c r="EJ882" s="861">
        <v>554.9</v>
      </c>
      <c r="EK882" s="861">
        <v>11.594785999999999</v>
      </c>
      <c r="EL882" s="861">
        <v>9.6092340000000007</v>
      </c>
      <c r="EM882" s="861">
        <v>-18.011523</v>
      </c>
      <c r="EN882" s="861">
        <v>-30.100394999999999</v>
      </c>
      <c r="EO882" s="861">
        <v>94.213086000000004</v>
      </c>
      <c r="EP882" s="861">
        <v>88.334225000000004</v>
      </c>
      <c r="EQ882" s="861">
        <v>-5.4857880000000003</v>
      </c>
      <c r="ER882" s="861">
        <v>2041.332903</v>
      </c>
      <c r="ES882" s="861">
        <v>4852.5318209999996</v>
      </c>
      <c r="ET882" s="861">
        <v>4202.2999470000004</v>
      </c>
      <c r="EU882" s="861"/>
      <c r="EV882" s="861"/>
      <c r="EW882" s="861"/>
      <c r="EX882" s="861"/>
      <c r="EY882" s="861"/>
      <c r="EZ882" s="861"/>
      <c r="FA882" s="861"/>
      <c r="FB882" s="861"/>
      <c r="FC882" s="861"/>
      <c r="FD882" s="861"/>
    </row>
    <row r="883" spans="1:160" x14ac:dyDescent="0.25">
      <c r="A883" s="837">
        <v>46146</v>
      </c>
      <c r="B883" s="836">
        <v>0.68883101851851858</v>
      </c>
      <c r="C883" s="861">
        <v>49920</v>
      </c>
      <c r="D883" s="861">
        <v>0</v>
      </c>
      <c r="E883" s="861">
        <v>0</v>
      </c>
      <c r="F883" s="861">
        <v>75.544802000000004</v>
      </c>
      <c r="G883" s="861">
        <v>71.505122999999998</v>
      </c>
      <c r="H883" s="861">
        <v>65.294470000000004</v>
      </c>
      <c r="I883" s="861">
        <v>73.568402000000006</v>
      </c>
      <c r="J883" s="861">
        <v>71.769531000000001</v>
      </c>
      <c r="K883" s="861">
        <v>71.120968000000005</v>
      </c>
      <c r="L883" s="861">
        <v>73.603223</v>
      </c>
      <c r="M883" s="861">
        <v>74.545783</v>
      </c>
      <c r="N883" s="861">
        <v>-2.9254920000000002</v>
      </c>
      <c r="O883" s="861">
        <v>-7.7028689999999997</v>
      </c>
      <c r="P883" s="861">
        <v>-7.2340309999999999</v>
      </c>
      <c r="Q883" s="861">
        <v>0.98046900000000003</v>
      </c>
      <c r="R883" s="861">
        <v>5.9694729999999998</v>
      </c>
      <c r="S883" s="861">
        <v>4.6636600000000001</v>
      </c>
      <c r="T883" s="861">
        <v>82.502346000000003</v>
      </c>
      <c r="U883" s="861">
        <v>73.786935999999997</v>
      </c>
      <c r="V883" s="861">
        <v>96.596776000000006</v>
      </c>
      <c r="W883" s="861">
        <v>95.626743000000005</v>
      </c>
      <c r="X883" s="861">
        <v>3.9911059999999998</v>
      </c>
      <c r="Y883" s="861">
        <v>4.763668</v>
      </c>
      <c r="Z883" s="861">
        <v>-2.1104409999999998</v>
      </c>
      <c r="AA883" s="861">
        <v>-2.472566</v>
      </c>
      <c r="AB883" s="861">
        <v>-1.8243450000000001</v>
      </c>
      <c r="AC883" s="861">
        <v>-6.8203800000000001</v>
      </c>
      <c r="AD883" s="861">
        <v>-10.052738</v>
      </c>
      <c r="AE883" s="861">
        <v>107.099923</v>
      </c>
      <c r="AF883" s="861">
        <v>97.395745000000005</v>
      </c>
      <c r="AG883" s="861">
        <v>87.551394000000002</v>
      </c>
      <c r="AH883" s="861">
        <v>109.924088</v>
      </c>
      <c r="AI883" s="861">
        <v>91.423479</v>
      </c>
      <c r="AJ883" s="861">
        <v>84.060455000000005</v>
      </c>
      <c r="AK883" s="861">
        <v>-3.3038620000000001</v>
      </c>
      <c r="AL883" s="861">
        <v>-5.8613920000000004</v>
      </c>
      <c r="AM883" s="861">
        <v>-1.3527359999999999</v>
      </c>
      <c r="AN883" s="861">
        <v>94.174358999999995</v>
      </c>
      <c r="AO883" s="861">
        <v>95.038739000000007</v>
      </c>
      <c r="AP883" s="861">
        <v>91.632724999999994</v>
      </c>
      <c r="AQ883" s="861">
        <v>88.717460000000003</v>
      </c>
      <c r="AR883" s="861">
        <v>74.161908999999994</v>
      </c>
      <c r="AS883" s="861">
        <v>64.959706999999995</v>
      </c>
      <c r="AT883" s="861">
        <v>77.232290000000006</v>
      </c>
      <c r="AU883" s="861">
        <v>75.577510000000004</v>
      </c>
      <c r="AV883" s="861">
        <v>74.675392000000002</v>
      </c>
      <c r="AW883" s="861">
        <v>74.304017999999999</v>
      </c>
      <c r="AX883" s="861">
        <v>90.508021999999997</v>
      </c>
      <c r="AY883" s="861">
        <v>88.245632999999998</v>
      </c>
      <c r="AZ883" s="861">
        <v>3.6479689999999998</v>
      </c>
      <c r="BA883" s="861">
        <v>2.2957209999999999</v>
      </c>
      <c r="BB883" s="861">
        <v>-12.092968000000001</v>
      </c>
      <c r="BC883" s="861">
        <v>-10.270079000000001</v>
      </c>
      <c r="BD883" s="861">
        <v>-11.259157</v>
      </c>
      <c r="BE883" s="861">
        <v>-7.5142990000000003</v>
      </c>
      <c r="BF883" s="861">
        <v>27.870159000000001</v>
      </c>
      <c r="BG883" s="861">
        <v>141.947475</v>
      </c>
      <c r="BH883" s="861">
        <v>109.487584</v>
      </c>
      <c r="BI883" s="861">
        <v>51.614781000000001</v>
      </c>
      <c r="BJ883" s="861">
        <v>130.90905799999999</v>
      </c>
      <c r="BK883" s="861">
        <v>82.263890000000004</v>
      </c>
      <c r="BL883" s="861">
        <v>71.858632999999998</v>
      </c>
      <c r="BM883" s="861">
        <v>-21.776955000000001</v>
      </c>
      <c r="BN883" s="861">
        <v>-12.914927</v>
      </c>
      <c r="BO883" s="861">
        <v>-20.936806000000001</v>
      </c>
      <c r="BP883" s="861">
        <v>-14.53698</v>
      </c>
      <c r="BQ883" s="861">
        <v>83.314667</v>
      </c>
      <c r="BR883" s="861">
        <v>88.072362999999996</v>
      </c>
      <c r="BS883" s="861">
        <v>84.114707999999993</v>
      </c>
      <c r="BT883" s="861">
        <v>61.665931</v>
      </c>
      <c r="BU883" s="861">
        <v>64.229588000000007</v>
      </c>
      <c r="BV883" s="861">
        <v>63.059086000000001</v>
      </c>
      <c r="BW883" s="861">
        <v>65.998071999999993</v>
      </c>
      <c r="BX883" s="861">
        <v>-3.533515</v>
      </c>
      <c r="BY883" s="861">
        <v>-8.8900269999999999</v>
      </c>
      <c r="BZ883" s="861">
        <v>-15.67872</v>
      </c>
      <c r="CA883" s="861">
        <v>-20.521170000000001</v>
      </c>
      <c r="CB883" s="861">
        <v>-5.2022529999999998</v>
      </c>
      <c r="CC883" s="861">
        <v>1.2125939999999999</v>
      </c>
      <c r="CD883" s="861">
        <v>-6.3135079999999997</v>
      </c>
      <c r="CE883" s="861">
        <v>0.88092499999999996</v>
      </c>
      <c r="CF883" s="861">
        <v>-8.8437780000000004</v>
      </c>
      <c r="CG883" s="861">
        <v>0.93575900000000001</v>
      </c>
      <c r="CH883" s="861">
        <v>-10.040906</v>
      </c>
      <c r="CI883" s="861">
        <v>-2.1280640000000002</v>
      </c>
      <c r="CJ883" s="861">
        <v>-5.4333200000000001</v>
      </c>
      <c r="CK883" s="861">
        <v>-0.18487700000000001</v>
      </c>
      <c r="CL883" s="861">
        <v>-6.1917400000000002</v>
      </c>
      <c r="CM883" s="861">
        <v>0.71802699999999997</v>
      </c>
      <c r="CN883" s="861">
        <v>-8.3291609999999991</v>
      </c>
      <c r="CO883" s="861">
        <v>-2.414552</v>
      </c>
      <c r="CP883" s="861">
        <v>-9.7977399999999992</v>
      </c>
      <c r="CQ883" s="861">
        <v>-2.9424769999999998</v>
      </c>
      <c r="CR883" s="861">
        <v>-5.3777780000000002</v>
      </c>
      <c r="CS883" s="861">
        <v>-1.799857</v>
      </c>
      <c r="CT883" s="861">
        <v>-6.1662559999999997</v>
      </c>
      <c r="CU883" s="861">
        <v>-3.1835559999999998</v>
      </c>
      <c r="CV883" s="861">
        <v>-9.199999</v>
      </c>
      <c r="CW883" s="861">
        <v>-3.7135530000000001</v>
      </c>
      <c r="CX883" s="861">
        <v>-9.7707549999999994</v>
      </c>
      <c r="CY883" s="861">
        <v>-3.3391959999999998</v>
      </c>
      <c r="CZ883" s="861">
        <v>-5.0668540000000002</v>
      </c>
      <c r="DA883" s="861">
        <v>-2.4794149999999999</v>
      </c>
      <c r="DB883" s="861">
        <v>-6.3097810000000001</v>
      </c>
      <c r="DC883" s="861">
        <v>-3.0691790000000001</v>
      </c>
      <c r="DD883" s="861">
        <v>-9.0503630000000008</v>
      </c>
      <c r="DE883" s="861">
        <v>-5.4416229999999999</v>
      </c>
      <c r="DF883" s="861">
        <v>-10.124781</v>
      </c>
      <c r="DG883" s="861">
        <v>-4.3986879999999999</v>
      </c>
      <c r="DH883" s="861">
        <v>-5.2435679999999998</v>
      </c>
      <c r="DI883" s="861">
        <v>-3.4303509999999999</v>
      </c>
      <c r="DJ883" s="861">
        <v>-6.356808</v>
      </c>
      <c r="DK883" s="861">
        <v>-4.9519640000000003</v>
      </c>
      <c r="DL883" s="861">
        <v>-9.580349</v>
      </c>
      <c r="DM883" s="861">
        <v>-7.2621359999999999</v>
      </c>
      <c r="DN883" s="861">
        <v>-10.254816999999999</v>
      </c>
      <c r="DO883" s="861">
        <v>-5.6633969999999998</v>
      </c>
      <c r="DP883" s="861">
        <v>-5.9263389999999996</v>
      </c>
      <c r="DQ883" s="861">
        <v>-4.3148840000000002</v>
      </c>
      <c r="DR883" s="861">
        <v>-6.7437529999999999</v>
      </c>
      <c r="DS883" s="861">
        <v>-5.9076110000000002</v>
      </c>
      <c r="DT883" s="861">
        <v>-9.1180909999999997</v>
      </c>
      <c r="DU883" s="861">
        <v>-8.5203740000000003</v>
      </c>
      <c r="DV883" s="861">
        <v>-10.353596</v>
      </c>
      <c r="DW883" s="861">
        <v>-6.1830350000000003</v>
      </c>
      <c r="DX883" s="861">
        <v>14.920935</v>
      </c>
      <c r="DY883" s="861">
        <v>7.4773040000000002</v>
      </c>
      <c r="DZ883" s="861">
        <v>169.916516</v>
      </c>
      <c r="EA883" s="861">
        <v>154.74442099999999</v>
      </c>
      <c r="EB883" s="861">
        <v>121.11</v>
      </c>
      <c r="EC883" s="861">
        <v>3.2730000000000001</v>
      </c>
      <c r="ED883" s="861">
        <v>389.5</v>
      </c>
      <c r="EE883" s="861">
        <v>120.98</v>
      </c>
      <c r="EF883" s="861">
        <v>5.7489999999999997</v>
      </c>
      <c r="EG883" s="861">
        <v>682.9</v>
      </c>
      <c r="EH883" s="861">
        <v>121.01</v>
      </c>
      <c r="EI883" s="861">
        <v>4.8719999999999999</v>
      </c>
      <c r="EJ883" s="861">
        <v>576.79999999999995</v>
      </c>
      <c r="EK883" s="861">
        <v>11.897258000000001</v>
      </c>
      <c r="EL883" s="861">
        <v>5.8258229999999998</v>
      </c>
      <c r="EM883" s="861">
        <v>-13.249993999999999</v>
      </c>
      <c r="EN883" s="861">
        <v>-26.762629</v>
      </c>
      <c r="EO883" s="861">
        <v>98.244887000000006</v>
      </c>
      <c r="EP883" s="861">
        <v>91.757054999999994</v>
      </c>
      <c r="EQ883" s="861">
        <v>-5.4662040000000003</v>
      </c>
      <c r="ER883" s="861">
        <v>2046.194902</v>
      </c>
      <c r="ES883" s="861">
        <v>4863.8800609999998</v>
      </c>
      <c r="ET883" s="861">
        <v>4211.8702329999996</v>
      </c>
      <c r="EU883" s="861"/>
      <c r="EV883" s="861"/>
      <c r="EW883" s="861"/>
      <c r="EX883" s="861"/>
      <c r="EY883" s="861"/>
      <c r="EZ883" s="861"/>
      <c r="FA883" s="861"/>
      <c r="FB883" s="861"/>
      <c r="FC883" s="861"/>
      <c r="FD883" s="861"/>
    </row>
    <row r="884" spans="1:160" x14ac:dyDescent="0.25">
      <c r="A884" s="837">
        <v>46146</v>
      </c>
      <c r="B884" s="836">
        <v>0.68952546296296291</v>
      </c>
      <c r="C884" s="861">
        <v>49980</v>
      </c>
      <c r="D884" s="861">
        <v>0</v>
      </c>
      <c r="E884" s="861">
        <v>0</v>
      </c>
      <c r="F884" s="861">
        <v>75.575987999999995</v>
      </c>
      <c r="G884" s="861">
        <v>71.570386999999997</v>
      </c>
      <c r="H884" s="861">
        <v>65.405932000000007</v>
      </c>
      <c r="I884" s="861">
        <v>73.616670999999997</v>
      </c>
      <c r="J884" s="861">
        <v>71.797974999999994</v>
      </c>
      <c r="K884" s="861">
        <v>71.162163000000007</v>
      </c>
      <c r="L884" s="861">
        <v>73.633824000000004</v>
      </c>
      <c r="M884" s="861">
        <v>74.573813999999999</v>
      </c>
      <c r="N884" s="861">
        <v>-3.1783480000000002</v>
      </c>
      <c r="O884" s="861">
        <v>-7.8748290000000001</v>
      </c>
      <c r="P884" s="861">
        <v>-7.2922989999999999</v>
      </c>
      <c r="Q884" s="861">
        <v>-1.5954550000000001</v>
      </c>
      <c r="R884" s="861">
        <v>-0.36552000000000001</v>
      </c>
      <c r="S884" s="861">
        <v>-0.61381799999999997</v>
      </c>
      <c r="T884" s="861">
        <v>82.218230000000005</v>
      </c>
      <c r="U884" s="861">
        <v>73.619656000000006</v>
      </c>
      <c r="V884" s="861">
        <v>95.283619999999999</v>
      </c>
      <c r="W884" s="861">
        <v>94.426151000000004</v>
      </c>
      <c r="X884" s="861">
        <v>1.267401</v>
      </c>
      <c r="Y884" s="861">
        <v>1.581518</v>
      </c>
      <c r="Z884" s="861">
        <v>-4.9673360000000004</v>
      </c>
      <c r="AA884" s="861">
        <v>-5.1964540000000001</v>
      </c>
      <c r="AB884" s="861">
        <v>-4.6156740000000003</v>
      </c>
      <c r="AC884" s="861">
        <v>-8.9403649999999999</v>
      </c>
      <c r="AD884" s="861">
        <v>-13.008429</v>
      </c>
      <c r="AE884" s="861">
        <v>109.507543</v>
      </c>
      <c r="AF884" s="861">
        <v>98.284960999999996</v>
      </c>
      <c r="AG884" s="861">
        <v>88.932044000000005</v>
      </c>
      <c r="AH884" s="861">
        <v>114.471749</v>
      </c>
      <c r="AI884" s="861">
        <v>91.169100999999998</v>
      </c>
      <c r="AJ884" s="861">
        <v>83.570172999999997</v>
      </c>
      <c r="AK884" s="861">
        <v>-4.6402479999999997</v>
      </c>
      <c r="AL884" s="861">
        <v>-8.2390930000000004</v>
      </c>
      <c r="AM884" s="861">
        <v>-3.5682809999999998</v>
      </c>
      <c r="AN884" s="861">
        <v>94.565516000000002</v>
      </c>
      <c r="AO884" s="861">
        <v>93.598641999999998</v>
      </c>
      <c r="AP884" s="861">
        <v>92.634827000000001</v>
      </c>
      <c r="AQ884" s="861">
        <v>89.155057999999997</v>
      </c>
      <c r="AR884" s="861">
        <v>74.248079000000004</v>
      </c>
      <c r="AS884" s="861">
        <v>64.954497000000003</v>
      </c>
      <c r="AT884" s="861">
        <v>77.283542999999995</v>
      </c>
      <c r="AU884" s="861">
        <v>75.679511000000005</v>
      </c>
      <c r="AV884" s="861">
        <v>74.805808999999996</v>
      </c>
      <c r="AW884" s="861">
        <v>74.080460000000002</v>
      </c>
      <c r="AX884" s="861">
        <v>88.715230000000005</v>
      </c>
      <c r="AY884" s="861">
        <v>86.900313999999995</v>
      </c>
      <c r="AZ884" s="861">
        <v>1.3787210000000001</v>
      </c>
      <c r="BA884" s="861">
        <v>0.62076299999999995</v>
      </c>
      <c r="BB884" s="861">
        <v>-13.322793000000001</v>
      </c>
      <c r="BC884" s="861">
        <v>-11.676086</v>
      </c>
      <c r="BD884" s="861">
        <v>-12.131269</v>
      </c>
      <c r="BE884" s="861">
        <v>-5.1461870000000003</v>
      </c>
      <c r="BF884" s="861">
        <v>32.432881999999999</v>
      </c>
      <c r="BG884" s="861">
        <v>141.80945299999999</v>
      </c>
      <c r="BH884" s="861">
        <v>109.587782</v>
      </c>
      <c r="BI884" s="861">
        <v>50.933236000000001</v>
      </c>
      <c r="BJ884" s="861">
        <v>130.01451599999999</v>
      </c>
      <c r="BK884" s="861">
        <v>85.160821999999996</v>
      </c>
      <c r="BL884" s="861">
        <v>75.539663000000004</v>
      </c>
      <c r="BM884" s="861">
        <v>-22.564841000000001</v>
      </c>
      <c r="BN884" s="861">
        <v>-14.486292000000001</v>
      </c>
      <c r="BO884" s="861">
        <v>-12.619270999999999</v>
      </c>
      <c r="BP884" s="861">
        <v>-15.683216</v>
      </c>
      <c r="BQ884" s="861">
        <v>84.822367</v>
      </c>
      <c r="BR884" s="861">
        <v>88.120824999999996</v>
      </c>
      <c r="BS884" s="861">
        <v>84.335556999999994</v>
      </c>
      <c r="BT884" s="861">
        <v>61.670431999999998</v>
      </c>
      <c r="BU884" s="861">
        <v>64.247838000000002</v>
      </c>
      <c r="BV884" s="861">
        <v>63.144620000000003</v>
      </c>
      <c r="BW884" s="861">
        <v>66.023114000000007</v>
      </c>
      <c r="BX884" s="861">
        <v>-11.505552</v>
      </c>
      <c r="BY884" s="861">
        <v>-11.988389</v>
      </c>
      <c r="BZ884" s="861">
        <v>-12.144983999999999</v>
      </c>
      <c r="CA884" s="861">
        <v>-17.092236</v>
      </c>
      <c r="CB884" s="861">
        <v>-5.1923209999999997</v>
      </c>
      <c r="CC884" s="861">
        <v>1.234829</v>
      </c>
      <c r="CD884" s="861">
        <v>-6.3082750000000001</v>
      </c>
      <c r="CE884" s="861">
        <v>0.88194700000000004</v>
      </c>
      <c r="CF884" s="861">
        <v>-8.841291</v>
      </c>
      <c r="CG884" s="861">
        <v>0.95204900000000003</v>
      </c>
      <c r="CH884" s="861">
        <v>-9.9975760000000005</v>
      </c>
      <c r="CI884" s="861">
        <v>-2.1237409999999999</v>
      </c>
      <c r="CJ884" s="861">
        <v>-5.4331680000000002</v>
      </c>
      <c r="CK884" s="861">
        <v>-0.20465</v>
      </c>
      <c r="CL884" s="861">
        <v>-6.1865079999999999</v>
      </c>
      <c r="CM884" s="861">
        <v>0.70889599999999997</v>
      </c>
      <c r="CN884" s="861">
        <v>-8.3341659999999997</v>
      </c>
      <c r="CO884" s="861">
        <v>-2.3814839999999999</v>
      </c>
      <c r="CP884" s="861">
        <v>-9.8262660000000004</v>
      </c>
      <c r="CQ884" s="861">
        <v>-2.9460980000000001</v>
      </c>
      <c r="CR884" s="861">
        <v>-5.3758220000000003</v>
      </c>
      <c r="CS884" s="861">
        <v>-1.764554</v>
      </c>
      <c r="CT884" s="861">
        <v>-6.192685</v>
      </c>
      <c r="CU884" s="861">
        <v>-3.1773600000000002</v>
      </c>
      <c r="CV884" s="861">
        <v>-9.1651539999999994</v>
      </c>
      <c r="CW884" s="861">
        <v>-3.6915529999999999</v>
      </c>
      <c r="CX884" s="861">
        <v>-9.7287040000000005</v>
      </c>
      <c r="CY884" s="861">
        <v>-3.34958</v>
      </c>
      <c r="CZ884" s="861">
        <v>-5.0446689999999998</v>
      </c>
      <c r="DA884" s="861">
        <v>-2.476426</v>
      </c>
      <c r="DB884" s="861">
        <v>-6.307239</v>
      </c>
      <c r="DC884" s="861">
        <v>-3.0968270000000002</v>
      </c>
      <c r="DD884" s="861">
        <v>-9.042605</v>
      </c>
      <c r="DE884" s="861">
        <v>-5.4292499999999997</v>
      </c>
      <c r="DF884" s="861">
        <v>-10.108495</v>
      </c>
      <c r="DG884" s="861">
        <v>-4.4234859999999996</v>
      </c>
      <c r="DH884" s="861">
        <v>-5.2460389999999997</v>
      </c>
      <c r="DI884" s="861">
        <v>-3.4336500000000001</v>
      </c>
      <c r="DJ884" s="861">
        <v>-6.341456</v>
      </c>
      <c r="DK884" s="861">
        <v>-4.942234</v>
      </c>
      <c r="DL884" s="861">
        <v>-9.5696709999999996</v>
      </c>
      <c r="DM884" s="861">
        <v>-7.2398160000000003</v>
      </c>
      <c r="DN884" s="861">
        <v>-10.249795000000001</v>
      </c>
      <c r="DO884" s="861">
        <v>-5.6803189999999999</v>
      </c>
      <c r="DP884" s="861">
        <v>-5.9162220000000003</v>
      </c>
      <c r="DQ884" s="861">
        <v>-4.3349320000000002</v>
      </c>
      <c r="DR884" s="861">
        <v>-6.714385</v>
      </c>
      <c r="DS884" s="861">
        <v>-5.9370349999999998</v>
      </c>
      <c r="DT884" s="861">
        <v>-9.1247609999999995</v>
      </c>
      <c r="DU884" s="861">
        <v>-8.5364020000000007</v>
      </c>
      <c r="DV884" s="861">
        <v>-10.346755999999999</v>
      </c>
      <c r="DW884" s="861">
        <v>-6.2294210000000003</v>
      </c>
      <c r="DX884" s="861">
        <v>13.298851000000001</v>
      </c>
      <c r="DY884" s="861">
        <v>7.5920560000000004</v>
      </c>
      <c r="DZ884" s="861">
        <v>165.69898599999999</v>
      </c>
      <c r="EA884" s="861">
        <v>150.69389899999999</v>
      </c>
      <c r="EB884" s="861">
        <v>121.71</v>
      </c>
      <c r="EC884" s="861">
        <v>1.244</v>
      </c>
      <c r="ED884" s="861">
        <v>134</v>
      </c>
      <c r="EE884" s="861">
        <v>121.67</v>
      </c>
      <c r="EF884" s="861">
        <v>5.5010000000000003</v>
      </c>
      <c r="EG884" s="861">
        <v>662.8</v>
      </c>
      <c r="EH884" s="861">
        <v>121.69</v>
      </c>
      <c r="EI884" s="861">
        <v>4.8339999999999996</v>
      </c>
      <c r="EJ884" s="861">
        <v>578.4</v>
      </c>
      <c r="EK884" s="861">
        <v>12.380865</v>
      </c>
      <c r="EL884" s="861">
        <v>13.909966000000001</v>
      </c>
      <c r="EM884" s="861">
        <v>-15.949146000000001</v>
      </c>
      <c r="EN884" s="861">
        <v>-26.529236999999998</v>
      </c>
      <c r="EO884" s="861">
        <v>96.481858000000003</v>
      </c>
      <c r="EP884" s="861">
        <v>89.953310000000002</v>
      </c>
      <c r="EQ884" s="861">
        <v>-5.462815</v>
      </c>
      <c r="ER884" s="861">
        <v>2052.1914900000002</v>
      </c>
      <c r="ES884" s="861">
        <v>4875.0488160000004</v>
      </c>
      <c r="ET884" s="861">
        <v>4221.4192229999999</v>
      </c>
      <c r="EU884" s="861"/>
      <c r="EV884" s="861"/>
      <c r="EW884" s="861"/>
      <c r="EX884" s="861"/>
      <c r="EY884" s="861"/>
      <c r="EZ884" s="861"/>
      <c r="FA884" s="861"/>
      <c r="FB884" s="861"/>
      <c r="FC884" s="861"/>
      <c r="FD884" s="861"/>
    </row>
    <row r="885" spans="1:160" x14ac:dyDescent="0.25">
      <c r="A885" s="837">
        <v>46146</v>
      </c>
      <c r="B885" s="836">
        <v>0.69021990740740735</v>
      </c>
      <c r="C885" s="861">
        <v>50040</v>
      </c>
      <c r="D885" s="861">
        <v>0</v>
      </c>
      <c r="E885" s="861">
        <v>0</v>
      </c>
      <c r="F885" s="861">
        <v>75.648407000000006</v>
      </c>
      <c r="G885" s="861">
        <v>71.567659000000006</v>
      </c>
      <c r="H885" s="861">
        <v>65.407028999999994</v>
      </c>
      <c r="I885" s="861">
        <v>73.612994999999998</v>
      </c>
      <c r="J885" s="861">
        <v>71.843897999999996</v>
      </c>
      <c r="K885" s="861">
        <v>71.149141999999998</v>
      </c>
      <c r="L885" s="861">
        <v>73.633905999999996</v>
      </c>
      <c r="M885" s="861">
        <v>74.582770999999994</v>
      </c>
      <c r="N885" s="861">
        <v>-3.2030120000000002</v>
      </c>
      <c r="O885" s="861">
        <v>-7.9319499999999996</v>
      </c>
      <c r="P885" s="861">
        <v>-7.3956369999999998</v>
      </c>
      <c r="Q885" s="861">
        <v>-1.678906</v>
      </c>
      <c r="R885" s="861">
        <v>-1.207511</v>
      </c>
      <c r="S885" s="861">
        <v>-1.196402</v>
      </c>
      <c r="T885" s="861">
        <v>81.949288999999993</v>
      </c>
      <c r="U885" s="861">
        <v>74.463729999999998</v>
      </c>
      <c r="V885" s="861">
        <v>94.772987999999998</v>
      </c>
      <c r="W885" s="861">
        <v>93.867493999999994</v>
      </c>
      <c r="X885" s="861">
        <v>0.204485</v>
      </c>
      <c r="Y885" s="861">
        <v>0.32008399999999998</v>
      </c>
      <c r="Z885" s="861">
        <v>-6.4035539999999997</v>
      </c>
      <c r="AA885" s="861">
        <v>-6.6075140000000001</v>
      </c>
      <c r="AB885" s="861">
        <v>-6.028162</v>
      </c>
      <c r="AC885" s="861">
        <v>-10.209439</v>
      </c>
      <c r="AD885" s="861">
        <v>-14.183142999999999</v>
      </c>
      <c r="AE885" s="861">
        <v>107.49901699999999</v>
      </c>
      <c r="AF885" s="861">
        <v>98.708477999999999</v>
      </c>
      <c r="AG885" s="861">
        <v>89.924880999999999</v>
      </c>
      <c r="AH885" s="861">
        <v>112.544055</v>
      </c>
      <c r="AI885" s="861">
        <v>90.757247000000007</v>
      </c>
      <c r="AJ885" s="861">
        <v>83.056375000000003</v>
      </c>
      <c r="AK885" s="861">
        <v>-5.8472499999999998</v>
      </c>
      <c r="AL885" s="861">
        <v>-9.4290079999999996</v>
      </c>
      <c r="AM885" s="861">
        <v>-4.8044229999999999</v>
      </c>
      <c r="AN885" s="861">
        <v>94.262687</v>
      </c>
      <c r="AO885" s="861">
        <v>93.065729000000005</v>
      </c>
      <c r="AP885" s="861">
        <v>92.334455000000005</v>
      </c>
      <c r="AQ885" s="861">
        <v>89.242057000000003</v>
      </c>
      <c r="AR885" s="861">
        <v>74.279899999999998</v>
      </c>
      <c r="AS885" s="861">
        <v>65.003766999999996</v>
      </c>
      <c r="AT885" s="861">
        <v>77.349616999999995</v>
      </c>
      <c r="AU885" s="861">
        <v>75.763013000000001</v>
      </c>
      <c r="AV885" s="861">
        <v>74.241100000000003</v>
      </c>
      <c r="AW885" s="861">
        <v>73.898230999999996</v>
      </c>
      <c r="AX885" s="861">
        <v>88.360991999999996</v>
      </c>
      <c r="AY885" s="861">
        <v>86.581179000000006</v>
      </c>
      <c r="AZ885" s="861">
        <v>0.53883899999999996</v>
      </c>
      <c r="BA885" s="861">
        <v>0.17218600000000001</v>
      </c>
      <c r="BB885" s="861">
        <v>-14.059734000000001</v>
      </c>
      <c r="BC885" s="861">
        <v>-12.380959000000001</v>
      </c>
      <c r="BD885" s="861">
        <v>-12.740961</v>
      </c>
      <c r="BE885" s="861">
        <v>-9.7891689999999993</v>
      </c>
      <c r="BF885" s="861">
        <v>31.065265</v>
      </c>
      <c r="BG885" s="861">
        <v>141.48020099999999</v>
      </c>
      <c r="BH885" s="861">
        <v>109.66352999999999</v>
      </c>
      <c r="BI885" s="861">
        <v>51.469351000000003</v>
      </c>
      <c r="BJ885" s="861">
        <v>130.01185599999999</v>
      </c>
      <c r="BK885" s="861">
        <v>85.150512000000006</v>
      </c>
      <c r="BL885" s="861">
        <v>76.167697000000004</v>
      </c>
      <c r="BM885" s="861">
        <v>-22.812248</v>
      </c>
      <c r="BN885" s="861">
        <v>-14.877101</v>
      </c>
      <c r="BO885" s="861">
        <v>-23.185210999999999</v>
      </c>
      <c r="BP885" s="861">
        <v>-15.983796999999999</v>
      </c>
      <c r="BQ885" s="861">
        <v>85.275094999999993</v>
      </c>
      <c r="BR885" s="861">
        <v>88.226031000000006</v>
      </c>
      <c r="BS885" s="861">
        <v>84.497619999999998</v>
      </c>
      <c r="BT885" s="861">
        <v>61.739477999999998</v>
      </c>
      <c r="BU885" s="861">
        <v>64.294129999999996</v>
      </c>
      <c r="BV885" s="861">
        <v>63.245373000000001</v>
      </c>
      <c r="BW885" s="861">
        <v>66.085528999999994</v>
      </c>
      <c r="BX885" s="861">
        <v>-13.049562</v>
      </c>
      <c r="BY885" s="861">
        <v>-13.333512000000001</v>
      </c>
      <c r="BZ885" s="861">
        <v>-19.657591</v>
      </c>
      <c r="CA885" s="861">
        <v>-21.011436</v>
      </c>
      <c r="CB885" s="861">
        <v>-5.172453</v>
      </c>
      <c r="CC885" s="861">
        <v>1.261385</v>
      </c>
      <c r="CD885" s="861">
        <v>-6.2739419999999999</v>
      </c>
      <c r="CE885" s="861">
        <v>0.91820599999999997</v>
      </c>
      <c r="CF885" s="861">
        <v>-8.8152329999999992</v>
      </c>
      <c r="CG885" s="861">
        <v>0.976329</v>
      </c>
      <c r="CH885" s="861">
        <v>-9.9935139999999993</v>
      </c>
      <c r="CI885" s="861">
        <v>-2.0997970000000001</v>
      </c>
      <c r="CJ885" s="861">
        <v>-5.4216800000000003</v>
      </c>
      <c r="CK885" s="861">
        <v>-0.16047500000000001</v>
      </c>
      <c r="CL885" s="861">
        <v>-6.1559140000000001</v>
      </c>
      <c r="CM885" s="861">
        <v>0.75531700000000002</v>
      </c>
      <c r="CN885" s="861">
        <v>-8.2982990000000001</v>
      </c>
      <c r="CO885" s="861">
        <v>-2.350587</v>
      </c>
      <c r="CP885" s="861">
        <v>-9.8199339999999999</v>
      </c>
      <c r="CQ885" s="861">
        <v>-2.896207</v>
      </c>
      <c r="CR885" s="861">
        <v>-5.3522959999999999</v>
      </c>
      <c r="CS885" s="861">
        <v>-1.7221660000000001</v>
      </c>
      <c r="CT885" s="861">
        <v>-6.1542729999999999</v>
      </c>
      <c r="CU885" s="861">
        <v>-3.156307</v>
      </c>
      <c r="CV885" s="861">
        <v>-9.1598380000000006</v>
      </c>
      <c r="CW885" s="861">
        <v>-3.6402809999999999</v>
      </c>
      <c r="CX885" s="861">
        <v>-9.7287750000000006</v>
      </c>
      <c r="CY885" s="861">
        <v>-3.3273579999999998</v>
      </c>
      <c r="CZ885" s="861">
        <v>-5.0507939999999998</v>
      </c>
      <c r="DA885" s="861">
        <v>-2.471981</v>
      </c>
      <c r="DB885" s="861">
        <v>-6.3027680000000004</v>
      </c>
      <c r="DC885" s="861">
        <v>-3.0738080000000001</v>
      </c>
      <c r="DD885" s="861">
        <v>-9.0397420000000004</v>
      </c>
      <c r="DE885" s="861">
        <v>-5.3993789999999997</v>
      </c>
      <c r="DF885" s="861">
        <v>-10.114322</v>
      </c>
      <c r="DG885" s="861">
        <v>-4.4236779999999998</v>
      </c>
      <c r="DH885" s="861">
        <v>-5.234121</v>
      </c>
      <c r="DI885" s="861">
        <v>-3.4236810000000002</v>
      </c>
      <c r="DJ885" s="861">
        <v>-6.3445080000000003</v>
      </c>
      <c r="DK885" s="861">
        <v>-4.9541250000000003</v>
      </c>
      <c r="DL885" s="861">
        <v>-9.5574709999999996</v>
      </c>
      <c r="DM885" s="861">
        <v>-7.2669110000000003</v>
      </c>
      <c r="DN885" s="861">
        <v>-10.242008999999999</v>
      </c>
      <c r="DO885" s="861">
        <v>-5.6604700000000001</v>
      </c>
      <c r="DP885" s="861">
        <v>-5.883775</v>
      </c>
      <c r="DQ885" s="861">
        <v>-4.3189029999999997</v>
      </c>
      <c r="DR885" s="861">
        <v>-6.7104350000000004</v>
      </c>
      <c r="DS885" s="861">
        <v>-5.9163030000000001</v>
      </c>
      <c r="DT885" s="861">
        <v>-9.1116320000000002</v>
      </c>
      <c r="DU885" s="861">
        <v>-8.5410769999999996</v>
      </c>
      <c r="DV885" s="861">
        <v>-10.354381999999999</v>
      </c>
      <c r="DW885" s="861">
        <v>-6.2118060000000002</v>
      </c>
      <c r="DX885" s="861">
        <v>12.649706</v>
      </c>
      <c r="DY885" s="861">
        <v>7.2497920000000002</v>
      </c>
      <c r="DZ885" s="861">
        <v>164.344404</v>
      </c>
      <c r="EA885" s="861">
        <v>149.59361200000001</v>
      </c>
      <c r="EB885" s="861">
        <v>121.48</v>
      </c>
      <c r="EC885" s="861">
        <v>1.244</v>
      </c>
      <c r="ED885" s="861">
        <v>134</v>
      </c>
      <c r="EE885" s="861">
        <v>121.56</v>
      </c>
      <c r="EF885" s="861">
        <v>5.4260000000000002</v>
      </c>
      <c r="EG885" s="861">
        <v>651.79999999999995</v>
      </c>
      <c r="EH885" s="861">
        <v>121.53</v>
      </c>
      <c r="EI885" s="861">
        <v>4.8010000000000002</v>
      </c>
      <c r="EJ885" s="861">
        <v>573.4</v>
      </c>
      <c r="EK885" s="861">
        <v>12.258796</v>
      </c>
      <c r="EL885" s="861">
        <v>4.0429500000000003</v>
      </c>
      <c r="EM885" s="861">
        <v>-17.063219</v>
      </c>
      <c r="EN885" s="861">
        <v>-27.228161</v>
      </c>
      <c r="EO885" s="861">
        <v>95.909205999999998</v>
      </c>
      <c r="EP885" s="861">
        <v>89.457753999999994</v>
      </c>
      <c r="EQ885" s="861">
        <v>-5.445754</v>
      </c>
      <c r="ER885" s="861">
        <v>2054.4267540000001</v>
      </c>
      <c r="ES885" s="861">
        <v>4885.9482539999999</v>
      </c>
      <c r="ET885" s="861">
        <v>4231.031868</v>
      </c>
      <c r="EU885" s="861"/>
      <c r="EV885" s="861"/>
      <c r="EW885" s="861"/>
      <c r="EX885" s="861"/>
      <c r="EY885" s="861"/>
      <c r="EZ885" s="861"/>
      <c r="FA885" s="861"/>
      <c r="FB885" s="861"/>
      <c r="FC885" s="861"/>
      <c r="FD885" s="861"/>
    </row>
    <row r="886" spans="1:160" x14ac:dyDescent="0.25">
      <c r="A886" s="837">
        <v>46146</v>
      </c>
      <c r="B886" s="836">
        <v>0.6909143518518519</v>
      </c>
      <c r="C886" s="861">
        <v>50100</v>
      </c>
      <c r="D886" s="861">
        <v>0</v>
      </c>
      <c r="E886" s="861">
        <v>0</v>
      </c>
      <c r="F886" s="861">
        <v>75.523724000000001</v>
      </c>
      <c r="G886" s="861">
        <v>71.618814999999998</v>
      </c>
      <c r="H886" s="861">
        <v>65.233395999999999</v>
      </c>
      <c r="I886" s="861">
        <v>73.646455000000003</v>
      </c>
      <c r="J886" s="861">
        <v>71.823159000000004</v>
      </c>
      <c r="K886" s="861">
        <v>71.180153000000004</v>
      </c>
      <c r="L886" s="861">
        <v>73.626664000000005</v>
      </c>
      <c r="M886" s="861">
        <v>74.641040000000004</v>
      </c>
      <c r="N886" s="861">
        <v>-3.6284519999999998</v>
      </c>
      <c r="O886" s="861">
        <v>-8.1307639999999992</v>
      </c>
      <c r="P886" s="861">
        <v>-7.4157130000000002</v>
      </c>
      <c r="Q886" s="861">
        <v>-1.589075</v>
      </c>
      <c r="R886" s="861">
        <v>-1.6108439999999999</v>
      </c>
      <c r="S886" s="861">
        <v>-1.3723510000000001</v>
      </c>
      <c r="T886" s="861">
        <v>81.930685999999994</v>
      </c>
      <c r="U886" s="861">
        <v>73.758680999999996</v>
      </c>
      <c r="V886" s="861">
        <v>94.156778000000003</v>
      </c>
      <c r="W886" s="861">
        <v>93.268021000000005</v>
      </c>
      <c r="X886" s="861">
        <v>-0.37634400000000001</v>
      </c>
      <c r="Y886" s="861">
        <v>-0.36238799999999999</v>
      </c>
      <c r="Z886" s="861">
        <v>-7.2413109999999996</v>
      </c>
      <c r="AA886" s="861">
        <v>-7.3847779999999998</v>
      </c>
      <c r="AB886" s="861">
        <v>-6.8403650000000003</v>
      </c>
      <c r="AC886" s="861">
        <v>-10.856401</v>
      </c>
      <c r="AD886" s="861">
        <v>-14.865436000000001</v>
      </c>
      <c r="AE886" s="861">
        <v>105.824737</v>
      </c>
      <c r="AF886" s="861">
        <v>98.572625000000002</v>
      </c>
      <c r="AG886" s="861">
        <v>89.820470999999998</v>
      </c>
      <c r="AH886" s="861">
        <v>110.73247600000001</v>
      </c>
      <c r="AI886" s="861">
        <v>90.350718999999998</v>
      </c>
      <c r="AJ886" s="861">
        <v>82.418454999999994</v>
      </c>
      <c r="AK886" s="861">
        <v>-6.5875690000000002</v>
      </c>
      <c r="AL886" s="861">
        <v>-10.196472999999999</v>
      </c>
      <c r="AM886" s="861">
        <v>-5.4288569999999998</v>
      </c>
      <c r="AN886" s="861">
        <v>93.769364999999993</v>
      </c>
      <c r="AO886" s="861">
        <v>92.485876000000005</v>
      </c>
      <c r="AP886" s="861">
        <v>91.781462000000005</v>
      </c>
      <c r="AQ886" s="861">
        <v>89.028372000000005</v>
      </c>
      <c r="AR886" s="861">
        <v>74.382322000000002</v>
      </c>
      <c r="AS886" s="861">
        <v>65.014148000000006</v>
      </c>
      <c r="AT886" s="861">
        <v>77.289197000000001</v>
      </c>
      <c r="AU886" s="861">
        <v>75.744686000000002</v>
      </c>
      <c r="AV886" s="861">
        <v>74.541884999999994</v>
      </c>
      <c r="AW886" s="861">
        <v>73.887870000000007</v>
      </c>
      <c r="AX886" s="861">
        <v>88.371182000000005</v>
      </c>
      <c r="AY886" s="861">
        <v>86.54513</v>
      </c>
      <c r="AZ886" s="861">
        <v>7.0308999999999996E-2</v>
      </c>
      <c r="BA886" s="861">
        <v>0.178866</v>
      </c>
      <c r="BB886" s="861">
        <v>-14.797193999999999</v>
      </c>
      <c r="BC886" s="861">
        <v>-13.077318</v>
      </c>
      <c r="BD886" s="861">
        <v>-13.457535</v>
      </c>
      <c r="BE886" s="861">
        <v>-11.238849999999999</v>
      </c>
      <c r="BF886" s="861">
        <v>27.505793000000001</v>
      </c>
      <c r="BG886" s="861">
        <v>140.484386</v>
      </c>
      <c r="BH886" s="861">
        <v>109.506148</v>
      </c>
      <c r="BI886" s="861">
        <v>51.473027000000002</v>
      </c>
      <c r="BJ886" s="861">
        <v>128.76882900000001</v>
      </c>
      <c r="BK886" s="861">
        <v>84.861217999999994</v>
      </c>
      <c r="BL886" s="861">
        <v>75.493819000000002</v>
      </c>
      <c r="BM886" s="861">
        <v>-23.73143</v>
      </c>
      <c r="BN886" s="861">
        <v>-15.746771000000001</v>
      </c>
      <c r="BO886" s="861">
        <v>-24.730889999999999</v>
      </c>
      <c r="BP886" s="861">
        <v>-16.899115999999999</v>
      </c>
      <c r="BQ886" s="861">
        <v>85.115806000000006</v>
      </c>
      <c r="BR886" s="861">
        <v>88.128798000000003</v>
      </c>
      <c r="BS886" s="861">
        <v>84.513605999999996</v>
      </c>
      <c r="BT886" s="861">
        <v>61.967844999999997</v>
      </c>
      <c r="BU886" s="861">
        <v>64.267204000000007</v>
      </c>
      <c r="BV886" s="861">
        <v>63.244971</v>
      </c>
      <c r="BW886" s="861">
        <v>66.117997000000003</v>
      </c>
      <c r="BX886" s="861">
        <v>-13.757737000000001</v>
      </c>
      <c r="BY886" s="861">
        <v>-14.096323999999999</v>
      </c>
      <c r="BZ886" s="861">
        <v>-21.827121999999999</v>
      </c>
      <c r="CA886" s="861">
        <v>-22.229869999999998</v>
      </c>
      <c r="CB886" s="861">
        <v>-5.1724300000000003</v>
      </c>
      <c r="CC886" s="861">
        <v>1.280216</v>
      </c>
      <c r="CD886" s="861">
        <v>-6.2628209999999997</v>
      </c>
      <c r="CE886" s="861">
        <v>0.921821</v>
      </c>
      <c r="CF886" s="861">
        <v>-8.8446300000000004</v>
      </c>
      <c r="CG886" s="861">
        <v>0.98797500000000005</v>
      </c>
      <c r="CH886" s="861">
        <v>-9.9986529999999991</v>
      </c>
      <c r="CI886" s="861">
        <v>-2.081696</v>
      </c>
      <c r="CJ886" s="861">
        <v>-5.4142020000000004</v>
      </c>
      <c r="CK886" s="861">
        <v>-0.15685299999999999</v>
      </c>
      <c r="CL886" s="861">
        <v>-6.1368650000000002</v>
      </c>
      <c r="CM886" s="861">
        <v>0.78523799999999999</v>
      </c>
      <c r="CN886" s="861">
        <v>-8.2775920000000003</v>
      </c>
      <c r="CO886" s="861">
        <v>-2.3296070000000002</v>
      </c>
      <c r="CP886" s="861">
        <v>-9.8499580000000009</v>
      </c>
      <c r="CQ886" s="861">
        <v>-2.921729</v>
      </c>
      <c r="CR886" s="861">
        <v>-5.3783820000000002</v>
      </c>
      <c r="CS886" s="861">
        <v>-1.718456</v>
      </c>
      <c r="CT886" s="861">
        <v>-6.1383080000000003</v>
      </c>
      <c r="CU886" s="861">
        <v>-3.1195249999999999</v>
      </c>
      <c r="CV886" s="861">
        <v>-9.1686370000000004</v>
      </c>
      <c r="CW886" s="861">
        <v>-3.6573690000000001</v>
      </c>
      <c r="CX886" s="861">
        <v>-9.7191770000000002</v>
      </c>
      <c r="CY886" s="861">
        <v>-3.3006730000000002</v>
      </c>
      <c r="CZ886" s="861">
        <v>-5.0282280000000004</v>
      </c>
      <c r="DA886" s="861">
        <v>-2.4473349999999998</v>
      </c>
      <c r="DB886" s="861">
        <v>-6.2812409999999996</v>
      </c>
      <c r="DC886" s="861">
        <v>-3.015717</v>
      </c>
      <c r="DD886" s="861">
        <v>-9.0303050000000002</v>
      </c>
      <c r="DE886" s="861">
        <v>-5.3946550000000002</v>
      </c>
      <c r="DF886" s="861">
        <v>-10.106851000000001</v>
      </c>
      <c r="DG886" s="861">
        <v>-4.3637079999999999</v>
      </c>
      <c r="DH886" s="861">
        <v>-5.2145970000000004</v>
      </c>
      <c r="DI886" s="861">
        <v>-3.373961</v>
      </c>
      <c r="DJ886" s="861">
        <v>-6.3314199999999996</v>
      </c>
      <c r="DK886" s="861">
        <v>-4.9140629999999996</v>
      </c>
      <c r="DL886" s="861">
        <v>-9.5565429999999996</v>
      </c>
      <c r="DM886" s="861">
        <v>-7.223465</v>
      </c>
      <c r="DN886" s="861">
        <v>-10.249560000000001</v>
      </c>
      <c r="DO886" s="861">
        <v>-5.6441949999999999</v>
      </c>
      <c r="DP886" s="861">
        <v>-5.8712249999999999</v>
      </c>
      <c r="DQ886" s="861">
        <v>-4.2760899999999999</v>
      </c>
      <c r="DR886" s="861">
        <v>-6.681</v>
      </c>
      <c r="DS886" s="861">
        <v>-5.8859719999999998</v>
      </c>
      <c r="DT886" s="861">
        <v>-9.1116419999999998</v>
      </c>
      <c r="DU886" s="861">
        <v>-8.5448330000000006</v>
      </c>
      <c r="DV886" s="861">
        <v>-10.351246</v>
      </c>
      <c r="DW886" s="861">
        <v>-6.194229</v>
      </c>
      <c r="DX886" s="861">
        <v>12.439692000000001</v>
      </c>
      <c r="DY886" s="861">
        <v>6.8684029999999998</v>
      </c>
      <c r="DZ886" s="861">
        <v>162.88143600000001</v>
      </c>
      <c r="EA886" s="861">
        <v>149.74447799999999</v>
      </c>
      <c r="EB886" s="861">
        <v>121.15</v>
      </c>
      <c r="EC886" s="861">
        <v>3.274</v>
      </c>
      <c r="ED886" s="861">
        <v>390.2</v>
      </c>
      <c r="EE886" s="861">
        <v>121.18</v>
      </c>
      <c r="EF886" s="861">
        <v>5.4039999999999999</v>
      </c>
      <c r="EG886" s="861">
        <v>643.79999999999995</v>
      </c>
      <c r="EH886" s="861">
        <v>121.13</v>
      </c>
      <c r="EI886" s="861">
        <v>4.7729999999999997</v>
      </c>
      <c r="EJ886" s="861">
        <v>565.70000000000005</v>
      </c>
      <c r="EK886" s="861">
        <v>11.999166000000001</v>
      </c>
      <c r="EL886" s="861">
        <v>3.2861790000000002</v>
      </c>
      <c r="EM886" s="861">
        <v>-17.428023</v>
      </c>
      <c r="EN886" s="861">
        <v>-28.017068999999999</v>
      </c>
      <c r="EO886" s="861">
        <v>95.287158000000005</v>
      </c>
      <c r="EP886" s="861">
        <v>89.525846000000001</v>
      </c>
      <c r="EQ886" s="861">
        <v>-5.4325919999999996</v>
      </c>
      <c r="ER886" s="861">
        <v>2059.2942969999999</v>
      </c>
      <c r="ES886" s="861">
        <v>4896.7294149999998</v>
      </c>
      <c r="ET886" s="861">
        <v>4240.5323550000003</v>
      </c>
      <c r="EU886" s="861"/>
      <c r="EV886" s="861"/>
      <c r="EW886" s="861"/>
      <c r="EX886" s="861"/>
      <c r="EY886" s="861"/>
      <c r="EZ886" s="861"/>
      <c r="FA886" s="861"/>
      <c r="FB886" s="861"/>
      <c r="FC886" s="861"/>
      <c r="FD886" s="861"/>
    </row>
    <row r="887" spans="1:160" x14ac:dyDescent="0.25">
      <c r="A887" s="837">
        <v>46146</v>
      </c>
      <c r="B887" s="836">
        <v>0.69160879629629635</v>
      </c>
      <c r="C887" s="861">
        <v>50160</v>
      </c>
      <c r="D887" s="861">
        <v>0</v>
      </c>
      <c r="E887" s="861">
        <v>0</v>
      </c>
      <c r="F887" s="861">
        <v>75.631634000000005</v>
      </c>
      <c r="G887" s="861">
        <v>71.622055000000003</v>
      </c>
      <c r="H887" s="861">
        <v>65.303746000000004</v>
      </c>
      <c r="I887" s="861">
        <v>73.639717000000005</v>
      </c>
      <c r="J887" s="861">
        <v>71.864316000000002</v>
      </c>
      <c r="K887" s="861">
        <v>71.175940999999995</v>
      </c>
      <c r="L887" s="861">
        <v>73.637739999999994</v>
      </c>
      <c r="M887" s="861">
        <v>74.639848000000001</v>
      </c>
      <c r="N887" s="861">
        <v>-3.8655970000000002</v>
      </c>
      <c r="O887" s="861">
        <v>-8.3148230000000005</v>
      </c>
      <c r="P887" s="861">
        <v>-7.6140590000000001</v>
      </c>
      <c r="Q887" s="861">
        <v>-1.810462</v>
      </c>
      <c r="R887" s="861">
        <v>-1.682598</v>
      </c>
      <c r="S887" s="861">
        <v>-1.4306490000000001</v>
      </c>
      <c r="T887" s="861">
        <v>81.953629000000006</v>
      </c>
      <c r="U887" s="861">
        <v>73.712890999999999</v>
      </c>
      <c r="V887" s="861">
        <v>93.950873999999999</v>
      </c>
      <c r="W887" s="861">
        <v>93.007301999999996</v>
      </c>
      <c r="X887" s="861">
        <v>-0.70618400000000003</v>
      </c>
      <c r="Y887" s="861">
        <v>-0.844692</v>
      </c>
      <c r="Z887" s="861">
        <v>-7.7671609999999998</v>
      </c>
      <c r="AA887" s="861">
        <v>-7.8925049999999999</v>
      </c>
      <c r="AB887" s="861">
        <v>-7.3637040000000002</v>
      </c>
      <c r="AC887" s="861">
        <v>-11.265965</v>
      </c>
      <c r="AD887" s="861">
        <v>-15.171336</v>
      </c>
      <c r="AE887" s="861">
        <v>104.875022</v>
      </c>
      <c r="AF887" s="861">
        <v>98.173072000000005</v>
      </c>
      <c r="AG887" s="861">
        <v>89.322630000000004</v>
      </c>
      <c r="AH887" s="861">
        <v>109.656612</v>
      </c>
      <c r="AI887" s="861">
        <v>90.102543999999995</v>
      </c>
      <c r="AJ887" s="861">
        <v>82.005460999999997</v>
      </c>
      <c r="AK887" s="861">
        <v>-7.0587270000000002</v>
      </c>
      <c r="AL887" s="861">
        <v>-10.746111000000001</v>
      </c>
      <c r="AM887" s="861">
        <v>-5.6960410000000001</v>
      </c>
      <c r="AN887" s="861">
        <v>93.350003000000001</v>
      </c>
      <c r="AO887" s="861">
        <v>92.307908999999995</v>
      </c>
      <c r="AP887" s="861">
        <v>91.412307999999996</v>
      </c>
      <c r="AQ887" s="861">
        <v>88.896255999999994</v>
      </c>
      <c r="AR887" s="861">
        <v>74.468564999999998</v>
      </c>
      <c r="AS887" s="861">
        <v>65.049638000000002</v>
      </c>
      <c r="AT887" s="861">
        <v>77.343699999999998</v>
      </c>
      <c r="AU887" s="861">
        <v>75.789158999999998</v>
      </c>
      <c r="AV887" s="861">
        <v>74.234316000000007</v>
      </c>
      <c r="AW887" s="861">
        <v>73.522993999999997</v>
      </c>
      <c r="AX887" s="861">
        <v>88.068979999999996</v>
      </c>
      <c r="AY887" s="861">
        <v>86.347350000000006</v>
      </c>
      <c r="AZ887" s="861">
        <v>-0.12906500000000001</v>
      </c>
      <c r="BA887" s="861">
        <v>4.5131999999999999E-2</v>
      </c>
      <c r="BB887" s="861">
        <v>-15.625090999999999</v>
      </c>
      <c r="BC887" s="861">
        <v>-13.846772</v>
      </c>
      <c r="BD887" s="861">
        <v>-14.214696999999999</v>
      </c>
      <c r="BE887" s="861">
        <v>-12.135963</v>
      </c>
      <c r="BF887" s="861">
        <v>28.591965999999999</v>
      </c>
      <c r="BG887" s="861">
        <v>140.02865499999999</v>
      </c>
      <c r="BH887" s="861">
        <v>109.26710300000001</v>
      </c>
      <c r="BI887" s="861">
        <v>51.353321999999999</v>
      </c>
      <c r="BJ887" s="861">
        <v>127.565507</v>
      </c>
      <c r="BK887" s="861">
        <v>84.435551000000004</v>
      </c>
      <c r="BL887" s="861">
        <v>74.457167999999996</v>
      </c>
      <c r="BM887" s="861">
        <v>-24.724101999999998</v>
      </c>
      <c r="BN887" s="861">
        <v>-16.732493000000002</v>
      </c>
      <c r="BO887" s="861">
        <v>-25.500322000000001</v>
      </c>
      <c r="BP887" s="861">
        <v>-17.955548</v>
      </c>
      <c r="BQ887" s="861">
        <v>84.801499000000007</v>
      </c>
      <c r="BR887" s="861">
        <v>88.087485999999998</v>
      </c>
      <c r="BS887" s="861">
        <v>84.479641000000001</v>
      </c>
      <c r="BT887" s="861">
        <v>61.909371</v>
      </c>
      <c r="BU887" s="861">
        <v>64.277320000000003</v>
      </c>
      <c r="BV887" s="861">
        <v>63.279941999999998</v>
      </c>
      <c r="BW887" s="861">
        <v>66.112724</v>
      </c>
      <c r="BX887" s="861">
        <v>-14.120917</v>
      </c>
      <c r="BY887" s="861">
        <v>-14.383609999999999</v>
      </c>
      <c r="BZ887" s="861">
        <v>-22.846019999999999</v>
      </c>
      <c r="CA887" s="861">
        <v>-23.235040999999999</v>
      </c>
      <c r="CB887" s="861">
        <v>-5.1603709999999996</v>
      </c>
      <c r="CC887" s="861">
        <v>1.2855639999999999</v>
      </c>
      <c r="CD887" s="861">
        <v>-6.2756059999999998</v>
      </c>
      <c r="CE887" s="861">
        <v>0.95669999999999999</v>
      </c>
      <c r="CF887" s="861">
        <v>-8.8575719999999993</v>
      </c>
      <c r="CG887" s="861">
        <v>1.029666</v>
      </c>
      <c r="CH887" s="861">
        <v>-10.014191</v>
      </c>
      <c r="CI887" s="861">
        <v>-2.0516190000000001</v>
      </c>
      <c r="CJ887" s="861">
        <v>-5.4072639999999996</v>
      </c>
      <c r="CK887" s="861">
        <v>-0.108054</v>
      </c>
      <c r="CL887" s="861">
        <v>-6.1328550000000002</v>
      </c>
      <c r="CM887" s="861">
        <v>0.80212700000000003</v>
      </c>
      <c r="CN887" s="861">
        <v>-8.2966069999999998</v>
      </c>
      <c r="CO887" s="861">
        <v>-2.3266520000000002</v>
      </c>
      <c r="CP887" s="861">
        <v>-9.8475339999999996</v>
      </c>
      <c r="CQ887" s="861">
        <v>-2.8599269999999999</v>
      </c>
      <c r="CR887" s="861">
        <v>-5.3326479999999998</v>
      </c>
      <c r="CS887" s="861">
        <v>-1.6896580000000001</v>
      </c>
      <c r="CT887" s="861">
        <v>-6.1642780000000004</v>
      </c>
      <c r="CU887" s="861">
        <v>-3.1114809999999999</v>
      </c>
      <c r="CV887" s="861">
        <v>-9.1520810000000008</v>
      </c>
      <c r="CW887" s="861">
        <v>-3.632126</v>
      </c>
      <c r="CX887" s="861">
        <v>-9.7407109999999992</v>
      </c>
      <c r="CY887" s="861">
        <v>-3.2639429999999998</v>
      </c>
      <c r="CZ887" s="861">
        <v>-5.0207329999999999</v>
      </c>
      <c r="DA887" s="861">
        <v>-2.3857059999999999</v>
      </c>
      <c r="DB887" s="861">
        <v>-6.2943550000000004</v>
      </c>
      <c r="DC887" s="861">
        <v>-3.0018419999999999</v>
      </c>
      <c r="DD887" s="861">
        <v>-9.0347720000000002</v>
      </c>
      <c r="DE887" s="861">
        <v>-5.355302</v>
      </c>
      <c r="DF887" s="861">
        <v>-10.127992000000001</v>
      </c>
      <c r="DG887" s="861">
        <v>-4.3609349999999996</v>
      </c>
      <c r="DH887" s="861">
        <v>-5.2169429999999997</v>
      </c>
      <c r="DI887" s="861">
        <v>-3.353037</v>
      </c>
      <c r="DJ887" s="861">
        <v>-6.3407280000000004</v>
      </c>
      <c r="DK887" s="861">
        <v>-4.9131070000000001</v>
      </c>
      <c r="DL887" s="861">
        <v>-9.5692310000000003</v>
      </c>
      <c r="DM887" s="861">
        <v>-7.2276949999999998</v>
      </c>
      <c r="DN887" s="861">
        <v>-10.282912</v>
      </c>
      <c r="DO887" s="861">
        <v>-5.5985370000000003</v>
      </c>
      <c r="DP887" s="861">
        <v>-5.8777710000000001</v>
      </c>
      <c r="DQ887" s="861">
        <v>-4.2797859999999996</v>
      </c>
      <c r="DR887" s="861">
        <v>-6.7075870000000002</v>
      </c>
      <c r="DS887" s="861">
        <v>-5.8733579999999996</v>
      </c>
      <c r="DT887" s="861">
        <v>-9.136037</v>
      </c>
      <c r="DU887" s="861">
        <v>-8.5017829999999996</v>
      </c>
      <c r="DV887" s="861">
        <v>-10.364712000000001</v>
      </c>
      <c r="DW887" s="861">
        <v>-6.1796170000000004</v>
      </c>
      <c r="DX887" s="861">
        <v>12.215581999999999</v>
      </c>
      <c r="DY887" s="861">
        <v>6.4589210000000001</v>
      </c>
      <c r="DZ887" s="861">
        <v>162.285167</v>
      </c>
      <c r="EA887" s="861">
        <v>148.936104</v>
      </c>
      <c r="EB887" s="861">
        <v>121.78</v>
      </c>
      <c r="EC887" s="861">
        <v>1.244</v>
      </c>
      <c r="ED887" s="861">
        <v>134.19999999999999</v>
      </c>
      <c r="EE887" s="861">
        <v>121.77</v>
      </c>
      <c r="EF887" s="861">
        <v>5.3979999999999997</v>
      </c>
      <c r="EG887" s="861">
        <v>642.6</v>
      </c>
      <c r="EH887" s="861">
        <v>121.73</v>
      </c>
      <c r="EI887" s="861">
        <v>4.7409999999999997</v>
      </c>
      <c r="EJ887" s="861">
        <v>562.6</v>
      </c>
      <c r="EK887" s="861">
        <v>12.123685999999999</v>
      </c>
      <c r="EL887" s="861">
        <v>3.3759839999999999</v>
      </c>
      <c r="EM887" s="861">
        <v>-17.819727</v>
      </c>
      <c r="EN887" s="861">
        <v>-28.876306</v>
      </c>
      <c r="EO887" s="861">
        <v>95.032549000000003</v>
      </c>
      <c r="EP887" s="861">
        <v>89.160458000000006</v>
      </c>
      <c r="EQ887" s="861">
        <v>-5.4240750000000002</v>
      </c>
      <c r="ER887" s="861">
        <v>2065.2633129999999</v>
      </c>
      <c r="ES887" s="861">
        <v>4907.4589020000003</v>
      </c>
      <c r="ET887" s="861">
        <v>4249.9393069999996</v>
      </c>
      <c r="EU887" s="861"/>
      <c r="EV887" s="861"/>
      <c r="EW887" s="861"/>
      <c r="EX887" s="861"/>
      <c r="EY887" s="861"/>
      <c r="EZ887" s="861"/>
      <c r="FA887" s="861"/>
      <c r="FB887" s="861"/>
      <c r="FC887" s="861"/>
      <c r="FD887" s="861"/>
    </row>
    <row r="888" spans="1:160" x14ac:dyDescent="0.25">
      <c r="A888" s="837">
        <v>46146</v>
      </c>
      <c r="B888" s="836">
        <v>0.69230324074074068</v>
      </c>
      <c r="C888" s="861">
        <v>50220</v>
      </c>
      <c r="D888" s="861">
        <v>0</v>
      </c>
      <c r="E888" s="861">
        <v>0</v>
      </c>
      <c r="F888" s="861">
        <v>75.666736999999998</v>
      </c>
      <c r="G888" s="861">
        <v>71.607282999999995</v>
      </c>
      <c r="H888" s="861">
        <v>65.382861000000005</v>
      </c>
      <c r="I888" s="861">
        <v>73.640913999999995</v>
      </c>
      <c r="J888" s="861">
        <v>71.872298999999998</v>
      </c>
      <c r="K888" s="861">
        <v>71.161867000000001</v>
      </c>
      <c r="L888" s="861">
        <v>73.632125000000002</v>
      </c>
      <c r="M888" s="861">
        <v>74.624097000000006</v>
      </c>
      <c r="N888" s="861">
        <v>-4.0765669999999998</v>
      </c>
      <c r="O888" s="861">
        <v>-8.6799269999999993</v>
      </c>
      <c r="P888" s="861">
        <v>-7.6312720000000001</v>
      </c>
      <c r="Q888" s="861">
        <v>-1.9062650000000001</v>
      </c>
      <c r="R888" s="861">
        <v>-1.692213</v>
      </c>
      <c r="S888" s="861">
        <v>-1.2698780000000001</v>
      </c>
      <c r="T888" s="861">
        <v>81.818566000000004</v>
      </c>
      <c r="U888" s="861">
        <v>73.844307999999998</v>
      </c>
      <c r="V888" s="861">
        <v>93.743467999999993</v>
      </c>
      <c r="W888" s="861">
        <v>92.800087000000005</v>
      </c>
      <c r="X888" s="861">
        <v>-0.75189099999999998</v>
      </c>
      <c r="Y888" s="861">
        <v>-1.0782510000000001</v>
      </c>
      <c r="Z888" s="861">
        <v>-8.1211610000000007</v>
      </c>
      <c r="AA888" s="861">
        <v>-8.2872920000000008</v>
      </c>
      <c r="AB888" s="861">
        <v>-7.6887540000000003</v>
      </c>
      <c r="AC888" s="861">
        <v>-11.537978000000001</v>
      </c>
      <c r="AD888" s="861">
        <v>-15.377416</v>
      </c>
      <c r="AE888" s="861">
        <v>104.314975</v>
      </c>
      <c r="AF888" s="861">
        <v>97.861472000000006</v>
      </c>
      <c r="AG888" s="861">
        <v>88.772206999999995</v>
      </c>
      <c r="AH888" s="861">
        <v>108.952029</v>
      </c>
      <c r="AI888" s="861">
        <v>89.909330999999995</v>
      </c>
      <c r="AJ888" s="861">
        <v>81.833905999999999</v>
      </c>
      <c r="AK888" s="861">
        <v>-7.421062</v>
      </c>
      <c r="AL888" s="861">
        <v>-11.036674</v>
      </c>
      <c r="AM888" s="861">
        <v>-5.9595859999999998</v>
      </c>
      <c r="AN888" s="861">
        <v>93.095939999999999</v>
      </c>
      <c r="AO888" s="861">
        <v>92.112026999999998</v>
      </c>
      <c r="AP888" s="861">
        <v>91.273847000000004</v>
      </c>
      <c r="AQ888" s="861">
        <v>88.788573999999997</v>
      </c>
      <c r="AR888" s="861">
        <v>74.495715000000004</v>
      </c>
      <c r="AS888" s="861">
        <v>65.066834999999998</v>
      </c>
      <c r="AT888" s="861">
        <v>77.474402999999995</v>
      </c>
      <c r="AU888" s="861">
        <v>75.825579000000005</v>
      </c>
      <c r="AV888" s="861">
        <v>74.495683</v>
      </c>
      <c r="AW888" s="861">
        <v>73.757771000000005</v>
      </c>
      <c r="AX888" s="861">
        <v>87.907092000000006</v>
      </c>
      <c r="AY888" s="861">
        <v>86.123013999999998</v>
      </c>
      <c r="AZ888" s="861">
        <v>-0.34500999999999998</v>
      </c>
      <c r="BA888" s="861">
        <v>-0.23222400000000001</v>
      </c>
      <c r="BB888" s="861">
        <v>-16.275869</v>
      </c>
      <c r="BC888" s="861">
        <v>-14.510372</v>
      </c>
      <c r="BD888" s="861">
        <v>-14.850308</v>
      </c>
      <c r="BE888" s="861">
        <v>-12.866771999999999</v>
      </c>
      <c r="BF888" s="861">
        <v>30.066841</v>
      </c>
      <c r="BG888" s="861">
        <v>140.28806</v>
      </c>
      <c r="BH888" s="861">
        <v>108.923672</v>
      </c>
      <c r="BI888" s="861">
        <v>51.211125000000003</v>
      </c>
      <c r="BJ888" s="861">
        <v>127.052826</v>
      </c>
      <c r="BK888" s="861">
        <v>84.258876000000001</v>
      </c>
      <c r="BL888" s="861">
        <v>73.847524000000007</v>
      </c>
      <c r="BM888" s="861">
        <v>-25.442582999999999</v>
      </c>
      <c r="BN888" s="861">
        <v>-17.413969999999999</v>
      </c>
      <c r="BO888" s="861">
        <v>-26.019461</v>
      </c>
      <c r="BP888" s="861">
        <v>-18.828679999999999</v>
      </c>
      <c r="BQ888" s="861">
        <v>84.524185000000003</v>
      </c>
      <c r="BR888" s="861">
        <v>88.069894000000005</v>
      </c>
      <c r="BS888" s="861">
        <v>84.368390000000005</v>
      </c>
      <c r="BT888" s="861">
        <v>61.897666000000001</v>
      </c>
      <c r="BU888" s="861">
        <v>64.342556999999999</v>
      </c>
      <c r="BV888" s="861">
        <v>63.313135000000003</v>
      </c>
      <c r="BW888" s="861">
        <v>66.136841000000004</v>
      </c>
      <c r="BX888" s="861">
        <v>-14.337642000000001</v>
      </c>
      <c r="BY888" s="861">
        <v>-14.597588999999999</v>
      </c>
      <c r="BZ888" s="861">
        <v>-23.380803</v>
      </c>
      <c r="CA888" s="861">
        <v>-24.0105</v>
      </c>
      <c r="CB888" s="861">
        <v>-5.1096620000000001</v>
      </c>
      <c r="CC888" s="861">
        <v>1.324322</v>
      </c>
      <c r="CD888" s="861">
        <v>-6.2326589999999999</v>
      </c>
      <c r="CE888" s="861">
        <v>0.94842000000000004</v>
      </c>
      <c r="CF888" s="861">
        <v>-8.8163590000000003</v>
      </c>
      <c r="CG888" s="861">
        <v>1.043957</v>
      </c>
      <c r="CH888" s="861">
        <v>-9.9818650000000009</v>
      </c>
      <c r="CI888" s="861">
        <v>-2.0349879999999998</v>
      </c>
      <c r="CJ888" s="861">
        <v>-5.385421</v>
      </c>
      <c r="CK888" s="861">
        <v>-8.0302999999999999E-2</v>
      </c>
      <c r="CL888" s="861">
        <v>-6.1155720000000002</v>
      </c>
      <c r="CM888" s="861">
        <v>0.82384000000000002</v>
      </c>
      <c r="CN888" s="861">
        <v>-8.2694700000000001</v>
      </c>
      <c r="CO888" s="861">
        <v>-2.3169240000000002</v>
      </c>
      <c r="CP888" s="861">
        <v>-9.8363980000000009</v>
      </c>
      <c r="CQ888" s="861">
        <v>-2.83731</v>
      </c>
      <c r="CR888" s="861">
        <v>-5.3122730000000002</v>
      </c>
      <c r="CS888" s="861">
        <v>-1.6680090000000001</v>
      </c>
      <c r="CT888" s="861">
        <v>-6.1282860000000001</v>
      </c>
      <c r="CU888" s="861">
        <v>-3.0830880000000001</v>
      </c>
      <c r="CV888" s="861">
        <v>-9.1266979999999993</v>
      </c>
      <c r="CW888" s="861">
        <v>-3.6218300000000001</v>
      </c>
      <c r="CX888" s="861">
        <v>-9.7675599999999996</v>
      </c>
      <c r="CY888" s="861">
        <v>-3.276589</v>
      </c>
      <c r="CZ888" s="861">
        <v>-5.0250320000000004</v>
      </c>
      <c r="DA888" s="861">
        <v>-2.451543</v>
      </c>
      <c r="DB888" s="861">
        <v>-6.3004030000000002</v>
      </c>
      <c r="DC888" s="861">
        <v>-3.0259619999999998</v>
      </c>
      <c r="DD888" s="861">
        <v>-9.0346740000000008</v>
      </c>
      <c r="DE888" s="861">
        <v>-5.3733740000000001</v>
      </c>
      <c r="DF888" s="861">
        <v>-10.130787</v>
      </c>
      <c r="DG888" s="861">
        <v>-4.346959</v>
      </c>
      <c r="DH888" s="861">
        <v>-5.2243750000000002</v>
      </c>
      <c r="DI888" s="861">
        <v>-3.3567680000000002</v>
      </c>
      <c r="DJ888" s="861">
        <v>-6.3440099999999999</v>
      </c>
      <c r="DK888" s="861">
        <v>-4.9168469999999997</v>
      </c>
      <c r="DL888" s="861">
        <v>-9.5942050000000005</v>
      </c>
      <c r="DM888" s="861">
        <v>-7.2226730000000003</v>
      </c>
      <c r="DN888" s="861">
        <v>-10.288055</v>
      </c>
      <c r="DO888" s="861">
        <v>-5.6129639999999998</v>
      </c>
      <c r="DP888" s="861">
        <v>-5.8693569999999999</v>
      </c>
      <c r="DQ888" s="861">
        <v>-4.2686390000000003</v>
      </c>
      <c r="DR888" s="861">
        <v>-6.7015339999999997</v>
      </c>
      <c r="DS888" s="861">
        <v>-5.8789689999999997</v>
      </c>
      <c r="DT888" s="861">
        <v>-9.1155340000000002</v>
      </c>
      <c r="DU888" s="861">
        <v>-8.5318649999999998</v>
      </c>
      <c r="DV888" s="861">
        <v>-10.391287</v>
      </c>
      <c r="DW888" s="861">
        <v>-6.1603009999999996</v>
      </c>
      <c r="DX888" s="861">
        <v>12.123917</v>
      </c>
      <c r="DY888" s="861">
        <v>6.1218570000000003</v>
      </c>
      <c r="DZ888" s="861">
        <v>161.560877</v>
      </c>
      <c r="EA888" s="861">
        <v>148.48311899999999</v>
      </c>
      <c r="EB888" s="861">
        <v>121.9</v>
      </c>
      <c r="EC888" s="861">
        <v>1.244</v>
      </c>
      <c r="ED888" s="861">
        <v>134.30000000000001</v>
      </c>
      <c r="EE888" s="861">
        <v>121.78</v>
      </c>
      <c r="EF888" s="861">
        <v>5.3719999999999999</v>
      </c>
      <c r="EG888" s="861">
        <v>641.5</v>
      </c>
      <c r="EH888" s="861">
        <v>121.78</v>
      </c>
      <c r="EI888" s="861">
        <v>4.7069999999999999</v>
      </c>
      <c r="EJ888" s="861">
        <v>559.70000000000005</v>
      </c>
      <c r="EK888" s="861">
        <v>12.021082</v>
      </c>
      <c r="EL888" s="861">
        <v>3.5739269999999999</v>
      </c>
      <c r="EM888" s="861">
        <v>-17.980668000000001</v>
      </c>
      <c r="EN888" s="861">
        <v>-29.593388000000001</v>
      </c>
      <c r="EO888" s="861">
        <v>94.722427999999994</v>
      </c>
      <c r="EP888" s="861">
        <v>88.955128000000002</v>
      </c>
      <c r="EQ888" s="861">
        <v>-5.4172260000000003</v>
      </c>
      <c r="ER888" s="861">
        <v>2067.501107</v>
      </c>
      <c r="ES888" s="861">
        <v>4918.1536120000001</v>
      </c>
      <c r="ET888" s="861">
        <v>4259.2690570000004</v>
      </c>
      <c r="EU888" s="861"/>
      <c r="EV888" s="861"/>
      <c r="EW888" s="861"/>
      <c r="EX888" s="861"/>
      <c r="EY888" s="861"/>
      <c r="EZ888" s="861"/>
      <c r="FA888" s="861"/>
      <c r="FB888" s="861"/>
      <c r="FC888" s="861"/>
      <c r="FD888" s="861"/>
    </row>
    <row r="889" spans="1:160" x14ac:dyDescent="0.25">
      <c r="A889" s="837">
        <v>46146</v>
      </c>
      <c r="B889" s="836">
        <v>0.69299768518518512</v>
      </c>
      <c r="C889" s="861">
        <v>50280</v>
      </c>
      <c r="D889" s="861">
        <v>0</v>
      </c>
      <c r="E889" s="861">
        <v>0</v>
      </c>
      <c r="F889" s="861">
        <v>75.681179</v>
      </c>
      <c r="G889" s="861">
        <v>71.658264000000003</v>
      </c>
      <c r="H889" s="861">
        <v>65.389788999999993</v>
      </c>
      <c r="I889" s="861">
        <v>73.680925000000002</v>
      </c>
      <c r="J889" s="861">
        <v>71.903066999999993</v>
      </c>
      <c r="K889" s="861">
        <v>71.219391000000002</v>
      </c>
      <c r="L889" s="861">
        <v>73.657400999999993</v>
      </c>
      <c r="M889" s="861">
        <v>74.688642999999999</v>
      </c>
      <c r="N889" s="861">
        <v>-4.3547830000000003</v>
      </c>
      <c r="O889" s="861">
        <v>-8.8050949999999997</v>
      </c>
      <c r="P889" s="861">
        <v>-7.8792359999999997</v>
      </c>
      <c r="Q889" s="861">
        <v>-1.999366</v>
      </c>
      <c r="R889" s="861">
        <v>-1.84459</v>
      </c>
      <c r="S889" s="861">
        <v>-0.91069199999999995</v>
      </c>
      <c r="T889" s="861">
        <v>81.822640000000007</v>
      </c>
      <c r="U889" s="861">
        <v>73.729979</v>
      </c>
      <c r="V889" s="861">
        <v>93.667306999999994</v>
      </c>
      <c r="W889" s="861">
        <v>92.687012999999993</v>
      </c>
      <c r="X889" s="861">
        <v>-0.76957900000000001</v>
      </c>
      <c r="Y889" s="861">
        <v>-1.2934410000000001</v>
      </c>
      <c r="Z889" s="861">
        <v>-8.2572910000000004</v>
      </c>
      <c r="AA889" s="861">
        <v>-8.4375029999999995</v>
      </c>
      <c r="AB889" s="861">
        <v>-7.8511610000000003</v>
      </c>
      <c r="AC889" s="861">
        <v>-11.718785</v>
      </c>
      <c r="AD889" s="861">
        <v>-15.50605</v>
      </c>
      <c r="AE889" s="861">
        <v>103.97924500000001</v>
      </c>
      <c r="AF889" s="861">
        <v>97.527834999999996</v>
      </c>
      <c r="AG889" s="861">
        <v>88.178477000000001</v>
      </c>
      <c r="AH889" s="861">
        <v>108.46758699999999</v>
      </c>
      <c r="AI889" s="861">
        <v>89.882867000000005</v>
      </c>
      <c r="AJ889" s="861">
        <v>81.765287000000001</v>
      </c>
      <c r="AK889" s="861">
        <v>-7.6205530000000001</v>
      </c>
      <c r="AL889" s="861">
        <v>-11.233224999999999</v>
      </c>
      <c r="AM889" s="861">
        <v>-6.0813389999999998</v>
      </c>
      <c r="AN889" s="861">
        <v>92.968909999999994</v>
      </c>
      <c r="AO889" s="861">
        <v>92.022085000000004</v>
      </c>
      <c r="AP889" s="861">
        <v>90.974438000000006</v>
      </c>
      <c r="AQ889" s="861">
        <v>88.570646999999994</v>
      </c>
      <c r="AR889" s="861">
        <v>74.497534999999999</v>
      </c>
      <c r="AS889" s="861">
        <v>65.153295999999997</v>
      </c>
      <c r="AT889" s="861">
        <v>77.387034</v>
      </c>
      <c r="AU889" s="861">
        <v>75.792482000000007</v>
      </c>
      <c r="AV889" s="861">
        <v>74.552136000000004</v>
      </c>
      <c r="AW889" s="861">
        <v>74.033201000000005</v>
      </c>
      <c r="AX889" s="861">
        <v>87.890534000000002</v>
      </c>
      <c r="AY889" s="861">
        <v>86.112678000000002</v>
      </c>
      <c r="AZ889" s="861">
        <v>-0.53035500000000002</v>
      </c>
      <c r="BA889" s="861">
        <v>-0.54515199999999997</v>
      </c>
      <c r="BB889" s="861">
        <v>-16.731262999999998</v>
      </c>
      <c r="BC889" s="861">
        <v>-14.97017</v>
      </c>
      <c r="BD889" s="861">
        <v>-15.292843</v>
      </c>
      <c r="BE889" s="861">
        <v>-12.993971999999999</v>
      </c>
      <c r="BF889" s="861">
        <v>30.981551</v>
      </c>
      <c r="BG889" s="861">
        <v>140.42058499999999</v>
      </c>
      <c r="BH889" s="861">
        <v>108.881046</v>
      </c>
      <c r="BI889" s="861">
        <v>51.000796000000001</v>
      </c>
      <c r="BJ889" s="861">
        <v>127.190461</v>
      </c>
      <c r="BK889" s="861">
        <v>84.139104000000003</v>
      </c>
      <c r="BL889" s="861">
        <v>73.390755999999996</v>
      </c>
      <c r="BM889" s="861">
        <v>-25.93552</v>
      </c>
      <c r="BN889" s="861">
        <v>-17.863766999999999</v>
      </c>
      <c r="BO889" s="861">
        <v>-25.934228999999998</v>
      </c>
      <c r="BP889" s="861">
        <v>-19.304251000000001</v>
      </c>
      <c r="BQ889" s="861">
        <v>84.342898000000005</v>
      </c>
      <c r="BR889" s="861">
        <v>87.915734999999998</v>
      </c>
      <c r="BS889" s="861">
        <v>84.153392999999994</v>
      </c>
      <c r="BT889" s="861">
        <v>61.965662000000002</v>
      </c>
      <c r="BU889" s="861">
        <v>64.313894000000005</v>
      </c>
      <c r="BV889" s="861">
        <v>63.404783999999999</v>
      </c>
      <c r="BW889" s="861">
        <v>66.161596000000003</v>
      </c>
      <c r="BX889" s="861">
        <v>-14.508576</v>
      </c>
      <c r="BY889" s="861">
        <v>-14.806896</v>
      </c>
      <c r="BZ889" s="861">
        <v>-23.636192000000001</v>
      </c>
      <c r="CA889" s="861">
        <v>-24.484110000000001</v>
      </c>
      <c r="CB889" s="861">
        <v>-5.1188260000000003</v>
      </c>
      <c r="CC889" s="861">
        <v>1.333974</v>
      </c>
      <c r="CD889" s="861">
        <v>-6.2588169999999996</v>
      </c>
      <c r="CE889" s="861">
        <v>0.92024499999999998</v>
      </c>
      <c r="CF889" s="861">
        <v>-8.8209</v>
      </c>
      <c r="CG889" s="861">
        <v>1.050556</v>
      </c>
      <c r="CH889" s="861">
        <v>-9.9953230000000008</v>
      </c>
      <c r="CI889" s="861">
        <v>-2.049207</v>
      </c>
      <c r="CJ889" s="861">
        <v>-5.3722260000000004</v>
      </c>
      <c r="CK889" s="861">
        <v>-6.8320000000000006E-2</v>
      </c>
      <c r="CL889" s="861">
        <v>-6.1016089999999998</v>
      </c>
      <c r="CM889" s="861">
        <v>0.85334100000000002</v>
      </c>
      <c r="CN889" s="861">
        <v>-8.2337579999999999</v>
      </c>
      <c r="CO889" s="861">
        <v>-2.3093629999999998</v>
      </c>
      <c r="CP889" s="861">
        <v>-9.8105630000000001</v>
      </c>
      <c r="CQ889" s="861">
        <v>-2.8395999999999999</v>
      </c>
      <c r="CR889" s="861">
        <v>-5.3108449999999996</v>
      </c>
      <c r="CS889" s="861">
        <v>-1.6767799999999999</v>
      </c>
      <c r="CT889" s="861">
        <v>-6.1288210000000003</v>
      </c>
      <c r="CU889" s="861">
        <v>-3.0859420000000002</v>
      </c>
      <c r="CV889" s="861">
        <v>-9.1009910000000005</v>
      </c>
      <c r="CW889" s="861">
        <v>-3.5972740000000001</v>
      </c>
      <c r="CX889" s="861">
        <v>-9.7482729999999993</v>
      </c>
      <c r="CY889" s="861">
        <v>-3.2496040000000002</v>
      </c>
      <c r="CZ889" s="861">
        <v>-5.0152010000000002</v>
      </c>
      <c r="DA889" s="861">
        <v>-2.3850829999999998</v>
      </c>
      <c r="DB889" s="861">
        <v>-6.2937289999999999</v>
      </c>
      <c r="DC889" s="861">
        <v>-2.9589799999999999</v>
      </c>
      <c r="DD889" s="861">
        <v>-9.0343219999999995</v>
      </c>
      <c r="DE889" s="861">
        <v>-5.3250380000000002</v>
      </c>
      <c r="DF889" s="861">
        <v>-10.16226</v>
      </c>
      <c r="DG889" s="861">
        <v>-4.315817</v>
      </c>
      <c r="DH889" s="861">
        <v>-5.1931900000000004</v>
      </c>
      <c r="DI889" s="861">
        <v>-3.3347229999999999</v>
      </c>
      <c r="DJ889" s="861">
        <v>-6.3251270000000002</v>
      </c>
      <c r="DK889" s="861">
        <v>-4.891489</v>
      </c>
      <c r="DL889" s="861">
        <v>-9.5842899999999993</v>
      </c>
      <c r="DM889" s="861">
        <v>-7.1973750000000001</v>
      </c>
      <c r="DN889" s="861">
        <v>-10.308737000000001</v>
      </c>
      <c r="DO889" s="861">
        <v>-5.5845570000000002</v>
      </c>
      <c r="DP889" s="861">
        <v>-5.8805699999999996</v>
      </c>
      <c r="DQ889" s="861">
        <v>-4.2586550000000001</v>
      </c>
      <c r="DR889" s="861">
        <v>-6.6980469999999999</v>
      </c>
      <c r="DS889" s="861">
        <v>-5.8559039999999998</v>
      </c>
      <c r="DT889" s="861">
        <v>-9.1346819999999997</v>
      </c>
      <c r="DU889" s="861">
        <v>-8.5149430000000006</v>
      </c>
      <c r="DV889" s="861">
        <v>-10.394793</v>
      </c>
      <c r="DW889" s="861">
        <v>-6.1950390000000004</v>
      </c>
      <c r="DX889" s="861">
        <v>12.041097000000001</v>
      </c>
      <c r="DY889" s="861">
        <v>5.9372619999999996</v>
      </c>
      <c r="DZ889" s="861">
        <v>161.70104900000001</v>
      </c>
      <c r="EA889" s="861">
        <v>148.46902399999999</v>
      </c>
      <c r="EB889" s="861">
        <v>121.33</v>
      </c>
      <c r="EC889" s="861">
        <v>3.2749999999999999</v>
      </c>
      <c r="ED889" s="861">
        <v>390.9</v>
      </c>
      <c r="EE889" s="861">
        <v>121.26</v>
      </c>
      <c r="EF889" s="861">
        <v>5.3490000000000002</v>
      </c>
      <c r="EG889" s="861">
        <v>640.9</v>
      </c>
      <c r="EH889" s="861">
        <v>121.23</v>
      </c>
      <c r="EI889" s="861">
        <v>4.6870000000000003</v>
      </c>
      <c r="EJ889" s="861">
        <v>555.20000000000005</v>
      </c>
      <c r="EK889" s="861">
        <v>12.045107</v>
      </c>
      <c r="EL889" s="861">
        <v>4.0557270000000001</v>
      </c>
      <c r="EM889" s="861">
        <v>-18.126446000000001</v>
      </c>
      <c r="EN889" s="861">
        <v>-29.989955999999999</v>
      </c>
      <c r="EO889" s="861">
        <v>94.782518999999994</v>
      </c>
      <c r="EP889" s="861">
        <v>88.948733000000004</v>
      </c>
      <c r="EQ889" s="861">
        <v>-5.4075309999999996</v>
      </c>
      <c r="ER889" s="861">
        <v>2072.5237139999999</v>
      </c>
      <c r="ES889" s="861">
        <v>4928.8353749999997</v>
      </c>
      <c r="ET889" s="861">
        <v>4268.5320929999998</v>
      </c>
      <c r="EU889" s="861"/>
      <c r="EV889" s="861"/>
      <c r="EW889" s="861"/>
      <c r="EX889" s="861"/>
      <c r="EY889" s="861"/>
      <c r="EZ889" s="861"/>
      <c r="FA889" s="861"/>
      <c r="FB889" s="861"/>
      <c r="FC889" s="861"/>
      <c r="FD889" s="861"/>
    </row>
    <row r="890" spans="1:160" x14ac:dyDescent="0.25">
      <c r="A890" s="837">
        <v>46146</v>
      </c>
      <c r="B890" s="836">
        <v>0.69369212962962967</v>
      </c>
      <c r="C890" s="861">
        <v>50340</v>
      </c>
      <c r="D890" s="861">
        <v>0</v>
      </c>
      <c r="E890" s="861">
        <v>0</v>
      </c>
      <c r="F890" s="861">
        <v>75.654079999999993</v>
      </c>
      <c r="G890" s="861">
        <v>71.696343999999996</v>
      </c>
      <c r="H890" s="861">
        <v>65.336296000000004</v>
      </c>
      <c r="I890" s="861">
        <v>73.674676000000005</v>
      </c>
      <c r="J890" s="861">
        <v>71.890022000000002</v>
      </c>
      <c r="K890" s="861">
        <v>71.202091999999993</v>
      </c>
      <c r="L890" s="861">
        <v>73.641744000000003</v>
      </c>
      <c r="M890" s="861">
        <v>74.672158999999994</v>
      </c>
      <c r="N890" s="861">
        <v>-4.5065429999999997</v>
      </c>
      <c r="O890" s="861">
        <v>-9.0924019999999999</v>
      </c>
      <c r="P890" s="861">
        <v>-8.0168660000000003</v>
      </c>
      <c r="Q890" s="861">
        <v>-2.228402</v>
      </c>
      <c r="R890" s="861">
        <v>-1.86039</v>
      </c>
      <c r="S890" s="861">
        <v>-1.4550780000000001</v>
      </c>
      <c r="T890" s="861">
        <v>81.636044999999996</v>
      </c>
      <c r="U890" s="861">
        <v>73.747648999999996</v>
      </c>
      <c r="V890" s="861">
        <v>93.481998000000004</v>
      </c>
      <c r="W890" s="861">
        <v>92.532128</v>
      </c>
      <c r="X890" s="861">
        <v>-0.93946700000000005</v>
      </c>
      <c r="Y890" s="861">
        <v>-1.5416780000000001</v>
      </c>
      <c r="Z890" s="861">
        <v>-8.472194</v>
      </c>
      <c r="AA890" s="861">
        <v>-8.6229639999999996</v>
      </c>
      <c r="AB890" s="861">
        <v>-8.0463360000000002</v>
      </c>
      <c r="AC890" s="861">
        <v>-11.908094</v>
      </c>
      <c r="AD890" s="861">
        <v>-15.731779</v>
      </c>
      <c r="AE890" s="861">
        <v>103.689178</v>
      </c>
      <c r="AF890" s="861">
        <v>97.232371000000001</v>
      </c>
      <c r="AG890" s="861">
        <v>87.648870000000002</v>
      </c>
      <c r="AH890" s="861">
        <v>108.22000300000001</v>
      </c>
      <c r="AI890" s="861">
        <v>89.672420000000002</v>
      </c>
      <c r="AJ890" s="861">
        <v>81.383495999999994</v>
      </c>
      <c r="AK890" s="861">
        <v>-7.8346400000000003</v>
      </c>
      <c r="AL890" s="861">
        <v>-11.504913</v>
      </c>
      <c r="AM890" s="861">
        <v>-6.2351200000000002</v>
      </c>
      <c r="AN890" s="861">
        <v>92.736090000000004</v>
      </c>
      <c r="AO890" s="861">
        <v>91.861046000000002</v>
      </c>
      <c r="AP890" s="861">
        <v>90.809059000000005</v>
      </c>
      <c r="AQ890" s="861">
        <v>88.426439000000002</v>
      </c>
      <c r="AR890" s="861">
        <v>74.504085000000003</v>
      </c>
      <c r="AS890" s="861">
        <v>65.130859000000001</v>
      </c>
      <c r="AT890" s="861">
        <v>77.396484999999998</v>
      </c>
      <c r="AU890" s="861">
        <v>75.809545999999997</v>
      </c>
      <c r="AV890" s="861">
        <v>74.221763999999993</v>
      </c>
      <c r="AW890" s="861">
        <v>73.607726999999997</v>
      </c>
      <c r="AX890" s="861">
        <v>87.531390999999999</v>
      </c>
      <c r="AY890" s="861">
        <v>85.782835000000006</v>
      </c>
      <c r="AZ890" s="861">
        <v>-0.691608</v>
      </c>
      <c r="BA890" s="861">
        <v>-0.54500400000000004</v>
      </c>
      <c r="BB890" s="861">
        <v>-17.029478000000001</v>
      </c>
      <c r="BC890" s="861">
        <v>-15.271341</v>
      </c>
      <c r="BD890" s="861">
        <v>-15.629206</v>
      </c>
      <c r="BE890" s="861">
        <v>-13.368892000000001</v>
      </c>
      <c r="BF890" s="861">
        <v>31.050677</v>
      </c>
      <c r="BG890" s="861">
        <v>140.50511900000001</v>
      </c>
      <c r="BH890" s="861">
        <v>108.760054</v>
      </c>
      <c r="BI890" s="861">
        <v>50.920071999999998</v>
      </c>
      <c r="BJ890" s="861">
        <v>127.88372099999999</v>
      </c>
      <c r="BK890" s="861">
        <v>83.829995999999994</v>
      </c>
      <c r="BL890" s="861">
        <v>73.054462000000001</v>
      </c>
      <c r="BM890" s="861">
        <v>-26.182701999999999</v>
      </c>
      <c r="BN890" s="861">
        <v>-18.122416999999999</v>
      </c>
      <c r="BO890" s="861">
        <v>-26.498650999999999</v>
      </c>
      <c r="BP890" s="861">
        <v>-19.685953999999999</v>
      </c>
      <c r="BQ890" s="861">
        <v>84.126763999999994</v>
      </c>
      <c r="BR890" s="861">
        <v>87.953962000000004</v>
      </c>
      <c r="BS890" s="861">
        <v>84.084795</v>
      </c>
      <c r="BT890" s="861">
        <v>61.976759000000001</v>
      </c>
      <c r="BU890" s="861">
        <v>64.423730000000006</v>
      </c>
      <c r="BV890" s="861">
        <v>63.411966999999997</v>
      </c>
      <c r="BW890" s="861">
        <v>66.193939</v>
      </c>
      <c r="BX890" s="861">
        <v>-14.687760000000001</v>
      </c>
      <c r="BY890" s="861">
        <v>-14.981434</v>
      </c>
      <c r="BZ890" s="861">
        <v>-23.735057999999999</v>
      </c>
      <c r="CA890" s="861">
        <v>-24.794457999999999</v>
      </c>
      <c r="CB890" s="861">
        <v>-5.0984049999999996</v>
      </c>
      <c r="CC890" s="861">
        <v>1.373542</v>
      </c>
      <c r="CD890" s="861">
        <v>-6.2565689999999998</v>
      </c>
      <c r="CE890" s="861">
        <v>1.0022819999999999</v>
      </c>
      <c r="CF890" s="861">
        <v>-8.8299299999999992</v>
      </c>
      <c r="CG890" s="861">
        <v>1.0739529999999999</v>
      </c>
      <c r="CH890" s="861">
        <v>-10.017920999999999</v>
      </c>
      <c r="CI890" s="861">
        <v>-1.998294</v>
      </c>
      <c r="CJ890" s="861">
        <v>-5.3690340000000001</v>
      </c>
      <c r="CK890" s="861">
        <v>-5.4542E-2</v>
      </c>
      <c r="CL890" s="861">
        <v>-6.1203519999999996</v>
      </c>
      <c r="CM890" s="861">
        <v>0.86063999999999996</v>
      </c>
      <c r="CN890" s="861">
        <v>-8.2844339999999992</v>
      </c>
      <c r="CO890" s="861">
        <v>-2.294654</v>
      </c>
      <c r="CP890" s="861">
        <v>-9.8327200000000001</v>
      </c>
      <c r="CQ890" s="861">
        <v>-2.8007249999999999</v>
      </c>
      <c r="CR890" s="861">
        <v>-5.292783</v>
      </c>
      <c r="CS890" s="861">
        <v>-1.635659</v>
      </c>
      <c r="CT890" s="861">
        <v>-6.130598</v>
      </c>
      <c r="CU890" s="861">
        <v>-3.0579999999999998</v>
      </c>
      <c r="CV890" s="861">
        <v>-9.1604220000000005</v>
      </c>
      <c r="CW890" s="861">
        <v>-3.5632700000000002</v>
      </c>
      <c r="CX890" s="861">
        <v>-9.7581190000000007</v>
      </c>
      <c r="CY890" s="861">
        <v>-3.2324169999999999</v>
      </c>
      <c r="CZ890" s="861">
        <v>-4.9937769999999997</v>
      </c>
      <c r="DA890" s="861">
        <v>-2.4034879999999998</v>
      </c>
      <c r="DB890" s="861">
        <v>-6.274921</v>
      </c>
      <c r="DC890" s="861">
        <v>-2.9852919999999998</v>
      </c>
      <c r="DD890" s="861">
        <v>-9.0383669999999992</v>
      </c>
      <c r="DE890" s="861">
        <v>-5.330457</v>
      </c>
      <c r="DF890" s="861">
        <v>-10.149533999999999</v>
      </c>
      <c r="DG890" s="861">
        <v>-4.318092</v>
      </c>
      <c r="DH890" s="861">
        <v>-5.1982619999999997</v>
      </c>
      <c r="DI890" s="861">
        <v>-3.3579810000000001</v>
      </c>
      <c r="DJ890" s="861">
        <v>-6.3209660000000003</v>
      </c>
      <c r="DK890" s="861">
        <v>-4.9310999999999998</v>
      </c>
      <c r="DL890" s="861">
        <v>-9.5767729999999993</v>
      </c>
      <c r="DM890" s="861">
        <v>-7.2408169999999998</v>
      </c>
      <c r="DN890" s="861">
        <v>-10.312442000000001</v>
      </c>
      <c r="DO890" s="861">
        <v>-5.6054779999999997</v>
      </c>
      <c r="DP890" s="861">
        <v>-5.8595370000000004</v>
      </c>
      <c r="DQ890" s="861">
        <v>-4.2628779999999997</v>
      </c>
      <c r="DR890" s="861">
        <v>-6.6752079999999996</v>
      </c>
      <c r="DS890" s="861">
        <v>-5.8960410000000003</v>
      </c>
      <c r="DT890" s="861">
        <v>-9.1351379999999995</v>
      </c>
      <c r="DU890" s="861">
        <v>-8.5200809999999993</v>
      </c>
      <c r="DV890" s="861">
        <v>-10.380891999999999</v>
      </c>
      <c r="DW890" s="861">
        <v>-6.1774969999999998</v>
      </c>
      <c r="DX890" s="861">
        <v>11.926296000000001</v>
      </c>
      <c r="DY890" s="861">
        <v>5.8208580000000003</v>
      </c>
      <c r="DZ890" s="861">
        <v>161.05209400000001</v>
      </c>
      <c r="EA890" s="861">
        <v>147.816959</v>
      </c>
      <c r="EB890" s="861">
        <v>121.95</v>
      </c>
      <c r="EC890" s="861">
        <v>1.244</v>
      </c>
      <c r="ED890" s="861">
        <v>134.19999999999999</v>
      </c>
      <c r="EE890" s="861">
        <v>121.89</v>
      </c>
      <c r="EF890" s="861">
        <v>5.3380000000000001</v>
      </c>
      <c r="EG890" s="861">
        <v>638</v>
      </c>
      <c r="EH890" s="861">
        <v>121.73</v>
      </c>
      <c r="EI890" s="861">
        <v>4.6509999999999998</v>
      </c>
      <c r="EJ890" s="861">
        <v>555.4</v>
      </c>
      <c r="EK890" s="861">
        <v>12.093975</v>
      </c>
      <c r="EL890" s="861">
        <v>3.7428050000000002</v>
      </c>
      <c r="EM890" s="861">
        <v>-18.329094999999999</v>
      </c>
      <c r="EN890" s="861">
        <v>-30.241455999999999</v>
      </c>
      <c r="EO890" s="861">
        <v>94.504023000000004</v>
      </c>
      <c r="EP890" s="861">
        <v>88.652410000000003</v>
      </c>
      <c r="EQ890" s="861">
        <v>-5.404655</v>
      </c>
      <c r="ER890" s="861">
        <v>2078.4016900000001</v>
      </c>
      <c r="ES890" s="861">
        <v>4939.4908029999997</v>
      </c>
      <c r="ET890" s="861">
        <v>4277.7581959999998</v>
      </c>
      <c r="EU890" s="861"/>
      <c r="EV890" s="861"/>
      <c r="EW890" s="861"/>
      <c r="EX890" s="861"/>
      <c r="EY890" s="861"/>
      <c r="EZ890" s="861"/>
      <c r="FA890" s="861"/>
      <c r="FB890" s="861"/>
      <c r="FC890" s="861"/>
      <c r="FD890" s="861"/>
    </row>
    <row r="891" spans="1:160" x14ac:dyDescent="0.25">
      <c r="A891" s="837">
        <v>46146</v>
      </c>
      <c r="B891" s="836">
        <v>0.69438657407407411</v>
      </c>
      <c r="C891" s="861">
        <v>50400</v>
      </c>
      <c r="D891" s="861">
        <v>0</v>
      </c>
      <c r="E891" s="861">
        <v>0</v>
      </c>
      <c r="F891" s="861">
        <v>75.546387999999993</v>
      </c>
      <c r="G891" s="861">
        <v>71.744628000000006</v>
      </c>
      <c r="H891" s="861">
        <v>65.290948999999998</v>
      </c>
      <c r="I891" s="861">
        <v>73.703423999999998</v>
      </c>
      <c r="J891" s="861">
        <v>71.948929000000007</v>
      </c>
      <c r="K891" s="861">
        <v>71.210133999999996</v>
      </c>
      <c r="L891" s="861">
        <v>73.675000999999995</v>
      </c>
      <c r="M891" s="861">
        <v>74.698193000000003</v>
      </c>
      <c r="N891" s="861">
        <v>-4.5977980000000001</v>
      </c>
      <c r="O891" s="861">
        <v>-9.2508750000000006</v>
      </c>
      <c r="P891" s="861">
        <v>-8.1647759999999998</v>
      </c>
      <c r="Q891" s="861">
        <v>-2.2669619999999999</v>
      </c>
      <c r="R891" s="861">
        <v>-2.0982150000000002</v>
      </c>
      <c r="S891" s="861">
        <v>-1.860468</v>
      </c>
      <c r="T891" s="861">
        <v>81.594228000000001</v>
      </c>
      <c r="U891" s="861">
        <v>74.735782999999998</v>
      </c>
      <c r="V891" s="861">
        <v>93.635337000000007</v>
      </c>
      <c r="W891" s="861">
        <v>92.677356000000003</v>
      </c>
      <c r="X891" s="861">
        <v>-1.028367</v>
      </c>
      <c r="Y891" s="861">
        <v>-1.532956</v>
      </c>
      <c r="Z891" s="861">
        <v>-8.5865170000000006</v>
      </c>
      <c r="AA891" s="861">
        <v>-8.7710380000000008</v>
      </c>
      <c r="AB891" s="861">
        <v>-8.1781780000000008</v>
      </c>
      <c r="AC891" s="861">
        <v>-12.023322</v>
      </c>
      <c r="AD891" s="861">
        <v>-15.770569</v>
      </c>
      <c r="AE891" s="861">
        <v>103.59233399999999</v>
      </c>
      <c r="AF891" s="861">
        <v>97.063170999999997</v>
      </c>
      <c r="AG891" s="861">
        <v>87.389549000000002</v>
      </c>
      <c r="AH891" s="861">
        <v>108.05354800000001</v>
      </c>
      <c r="AI891" s="861">
        <v>89.744581999999994</v>
      </c>
      <c r="AJ891" s="861">
        <v>81.481084999999993</v>
      </c>
      <c r="AK891" s="861">
        <v>-7.9858330000000004</v>
      </c>
      <c r="AL891" s="861">
        <v>-11.705175000000001</v>
      </c>
      <c r="AM891" s="861">
        <v>-6.3427300000000004</v>
      </c>
      <c r="AN891" s="861">
        <v>92.727547999999999</v>
      </c>
      <c r="AO891" s="861">
        <v>91.984735000000001</v>
      </c>
      <c r="AP891" s="861">
        <v>90.650451000000004</v>
      </c>
      <c r="AQ891" s="861">
        <v>88.293186000000006</v>
      </c>
      <c r="AR891" s="861">
        <v>74.382823999999999</v>
      </c>
      <c r="AS891" s="861">
        <v>65.232614999999996</v>
      </c>
      <c r="AT891" s="861">
        <v>77.290025</v>
      </c>
      <c r="AU891" s="861">
        <v>75.759863999999993</v>
      </c>
      <c r="AV891" s="861">
        <v>74.437473999999995</v>
      </c>
      <c r="AW891" s="861">
        <v>73.723326</v>
      </c>
      <c r="AX891" s="861">
        <v>87.563547</v>
      </c>
      <c r="AY891" s="861">
        <v>85.858018000000001</v>
      </c>
      <c r="AZ891" s="861">
        <v>-0.890015</v>
      </c>
      <c r="BA891" s="861">
        <v>-0.82432000000000005</v>
      </c>
      <c r="BB891" s="861">
        <v>-17.339782</v>
      </c>
      <c r="BC891" s="861">
        <v>-15.550954000000001</v>
      </c>
      <c r="BD891" s="861">
        <v>-15.96772</v>
      </c>
      <c r="BE891" s="861">
        <v>-13.460786000000001</v>
      </c>
      <c r="BF891" s="861">
        <v>31.287393999999999</v>
      </c>
      <c r="BG891" s="861">
        <v>140.764129</v>
      </c>
      <c r="BH891" s="861">
        <v>108.71782</v>
      </c>
      <c r="BI891" s="861">
        <v>50.736187999999999</v>
      </c>
      <c r="BJ891" s="861">
        <v>127.660948</v>
      </c>
      <c r="BK891" s="861">
        <v>83.778385999999998</v>
      </c>
      <c r="BL891" s="861">
        <v>72.663837999999998</v>
      </c>
      <c r="BM891" s="861">
        <v>-26.479574</v>
      </c>
      <c r="BN891" s="861">
        <v>-18.405895999999998</v>
      </c>
      <c r="BO891" s="861">
        <v>-25.569230999999998</v>
      </c>
      <c r="BP891" s="861">
        <v>-20.06645</v>
      </c>
      <c r="BQ891" s="861">
        <v>84.002545999999995</v>
      </c>
      <c r="BR891" s="861">
        <v>87.865668999999997</v>
      </c>
      <c r="BS891" s="861">
        <v>83.937168</v>
      </c>
      <c r="BT891" s="861">
        <v>62.017432999999997</v>
      </c>
      <c r="BU891" s="861">
        <v>64.424919000000003</v>
      </c>
      <c r="BV891" s="861">
        <v>63.453839000000002</v>
      </c>
      <c r="BW891" s="861">
        <v>66.274511000000004</v>
      </c>
      <c r="BX891" s="861">
        <v>-14.762383</v>
      </c>
      <c r="BY891" s="861">
        <v>-14.990337999999999</v>
      </c>
      <c r="BZ891" s="861">
        <v>-23.909558000000001</v>
      </c>
      <c r="CA891" s="861">
        <v>-24.935613</v>
      </c>
      <c r="CB891" s="861">
        <v>-5.0889899999999999</v>
      </c>
      <c r="CC891" s="861">
        <v>1.4066339999999999</v>
      </c>
      <c r="CD891" s="861">
        <v>-6.2291480000000004</v>
      </c>
      <c r="CE891" s="861">
        <v>1.0054069999999999</v>
      </c>
      <c r="CF891" s="861">
        <v>-8.8056210000000004</v>
      </c>
      <c r="CG891" s="861">
        <v>1.084975</v>
      </c>
      <c r="CH891" s="861">
        <v>-9.9999850000000006</v>
      </c>
      <c r="CI891" s="861">
        <v>-1.9782649999999999</v>
      </c>
      <c r="CJ891" s="861">
        <v>-5.3479679999999998</v>
      </c>
      <c r="CK891" s="861">
        <v>-2.4150000000000001E-2</v>
      </c>
      <c r="CL891" s="861">
        <v>-6.088273</v>
      </c>
      <c r="CM891" s="861">
        <v>0.91313699999999998</v>
      </c>
      <c r="CN891" s="861">
        <v>-8.2517209999999999</v>
      </c>
      <c r="CO891" s="861">
        <v>-2.2450920000000001</v>
      </c>
      <c r="CP891" s="861">
        <v>-9.8257949999999994</v>
      </c>
      <c r="CQ891" s="861">
        <v>-2.742372</v>
      </c>
      <c r="CR891" s="861">
        <v>-5.2672739999999996</v>
      </c>
      <c r="CS891" s="861">
        <v>-1.591769</v>
      </c>
      <c r="CT891" s="861">
        <v>-6.100428</v>
      </c>
      <c r="CU891" s="861">
        <v>-3.0015149999999999</v>
      </c>
      <c r="CV891" s="861">
        <v>-9.1272959999999994</v>
      </c>
      <c r="CW891" s="861">
        <v>-3.5378660000000002</v>
      </c>
      <c r="CX891" s="861">
        <v>-9.7368749999999995</v>
      </c>
      <c r="CY891" s="861">
        <v>-3.2127819999999998</v>
      </c>
      <c r="CZ891" s="861">
        <v>-4.9796750000000003</v>
      </c>
      <c r="DA891" s="861">
        <v>-2.3341349999999998</v>
      </c>
      <c r="DB891" s="861">
        <v>-6.2765269999999997</v>
      </c>
      <c r="DC891" s="861">
        <v>-2.9530069999999999</v>
      </c>
      <c r="DD891" s="861">
        <v>-9.0311389999999996</v>
      </c>
      <c r="DE891" s="861">
        <v>-5.2892640000000002</v>
      </c>
      <c r="DF891" s="861">
        <v>-10.158899999999999</v>
      </c>
      <c r="DG891" s="861">
        <v>-4.2855100000000004</v>
      </c>
      <c r="DH891" s="861">
        <v>-5.1772799999999997</v>
      </c>
      <c r="DI891" s="861">
        <v>-3.2958789999999998</v>
      </c>
      <c r="DJ891" s="861">
        <v>-6.3425589999999996</v>
      </c>
      <c r="DK891" s="861">
        <v>-4.8804829999999999</v>
      </c>
      <c r="DL891" s="861">
        <v>-9.6112190000000002</v>
      </c>
      <c r="DM891" s="861">
        <v>-7.1882260000000002</v>
      </c>
      <c r="DN891" s="861">
        <v>-10.285187000000001</v>
      </c>
      <c r="DO891" s="861">
        <v>-5.5672389999999998</v>
      </c>
      <c r="DP891" s="861">
        <v>-5.8366680000000004</v>
      </c>
      <c r="DQ891" s="861">
        <v>-4.2271960000000002</v>
      </c>
      <c r="DR891" s="861">
        <v>-6.6898109999999997</v>
      </c>
      <c r="DS891" s="861">
        <v>-5.8705259999999999</v>
      </c>
      <c r="DT891" s="861">
        <v>-9.1311289999999996</v>
      </c>
      <c r="DU891" s="861">
        <v>-8.5099889999999991</v>
      </c>
      <c r="DV891" s="861">
        <v>-10.40718</v>
      </c>
      <c r="DW891" s="861">
        <v>-6.1317740000000001</v>
      </c>
      <c r="DX891" s="861">
        <v>11.909285000000001</v>
      </c>
      <c r="DY891" s="861">
        <v>5.6874419999999999</v>
      </c>
      <c r="DZ891" s="861">
        <v>161.393292</v>
      </c>
      <c r="EA891" s="861">
        <v>147.87168700000001</v>
      </c>
      <c r="EB891" s="861">
        <v>121.89</v>
      </c>
      <c r="EC891" s="861">
        <v>1.244</v>
      </c>
      <c r="ED891" s="861">
        <v>134.4</v>
      </c>
      <c r="EE891" s="861">
        <v>121.84</v>
      </c>
      <c r="EF891" s="861">
        <v>5.327</v>
      </c>
      <c r="EG891" s="861">
        <v>641</v>
      </c>
      <c r="EH891" s="861">
        <v>121.92</v>
      </c>
      <c r="EI891" s="861">
        <v>4.6390000000000002</v>
      </c>
      <c r="EJ891" s="861">
        <v>551.79999999999995</v>
      </c>
      <c r="EK891" s="861">
        <v>12.016451</v>
      </c>
      <c r="EL891" s="861">
        <v>4.9618580000000003</v>
      </c>
      <c r="EM891" s="861">
        <v>-18.359181</v>
      </c>
      <c r="EN891" s="861">
        <v>-30.531089000000001</v>
      </c>
      <c r="EO891" s="861">
        <v>94.650540000000007</v>
      </c>
      <c r="EP891" s="861">
        <v>88.677313999999996</v>
      </c>
      <c r="EQ891" s="861">
        <v>-5.3802820000000002</v>
      </c>
      <c r="ER891" s="861">
        <v>2080.641083</v>
      </c>
      <c r="ES891" s="861">
        <v>4950.1448389999996</v>
      </c>
      <c r="ET891" s="861">
        <v>4286.9748760000002</v>
      </c>
      <c r="EU891" s="861"/>
      <c r="EV891" s="861"/>
      <c r="EW891" s="861"/>
      <c r="EX891" s="861"/>
      <c r="EY891" s="861"/>
      <c r="EZ891" s="861"/>
      <c r="FA891" s="861"/>
      <c r="FB891" s="861"/>
      <c r="FC891" s="861"/>
      <c r="FD891" s="861"/>
    </row>
    <row r="892" spans="1:160" x14ac:dyDescent="0.25">
      <c r="A892" s="837">
        <v>46146</v>
      </c>
      <c r="B892" s="836">
        <v>0.69508101851851845</v>
      </c>
      <c r="C892" s="861">
        <v>50460</v>
      </c>
      <c r="D892" s="861">
        <v>0</v>
      </c>
      <c r="E892" s="861">
        <v>0</v>
      </c>
      <c r="F892" s="861">
        <v>75.609934999999993</v>
      </c>
      <c r="G892" s="861">
        <v>71.726202000000001</v>
      </c>
      <c r="H892" s="861">
        <v>65.334335999999993</v>
      </c>
      <c r="I892" s="861">
        <v>73.704869000000002</v>
      </c>
      <c r="J892" s="861">
        <v>71.998703000000006</v>
      </c>
      <c r="K892" s="861">
        <v>71.183154999999999</v>
      </c>
      <c r="L892" s="861">
        <v>73.660743999999994</v>
      </c>
      <c r="M892" s="861">
        <v>74.632822000000004</v>
      </c>
      <c r="N892" s="861">
        <v>-5.2468969999999997</v>
      </c>
      <c r="O892" s="861">
        <v>-9.3128449999999994</v>
      </c>
      <c r="P892" s="861">
        <v>-8.0464880000000001</v>
      </c>
      <c r="Q892" s="861">
        <v>14.154199999999999</v>
      </c>
      <c r="R892" s="861">
        <v>-9.9574999999999997E-2</v>
      </c>
      <c r="S892" s="861">
        <v>-1.1304179999999999</v>
      </c>
      <c r="T892" s="861">
        <v>81.630733000000006</v>
      </c>
      <c r="U892" s="861">
        <v>74.019326000000007</v>
      </c>
      <c r="V892" s="861">
        <v>93.459539000000007</v>
      </c>
      <c r="W892" s="861">
        <v>92.488119999999995</v>
      </c>
      <c r="X892" s="861">
        <v>8.5718840000000007</v>
      </c>
      <c r="Y892" s="861">
        <v>4.1155689999999998</v>
      </c>
      <c r="Z892" s="861">
        <v>-7.8389379999999997</v>
      </c>
      <c r="AA892" s="861">
        <v>-8.0924859999999992</v>
      </c>
      <c r="AB892" s="861">
        <v>-7.7575799999999999</v>
      </c>
      <c r="AC892" s="861">
        <v>-12.118387999999999</v>
      </c>
      <c r="AD892" s="861">
        <v>-15.860723</v>
      </c>
      <c r="AE892" s="861">
        <v>103.39349</v>
      </c>
      <c r="AF892" s="861">
        <v>96.907352000000003</v>
      </c>
      <c r="AG892" s="861">
        <v>87.141215000000003</v>
      </c>
      <c r="AH892" s="861">
        <v>107.92289700000001</v>
      </c>
      <c r="AI892" s="861">
        <v>89.581727000000001</v>
      </c>
      <c r="AJ892" s="861">
        <v>81.042826000000005</v>
      </c>
      <c r="AK892" s="861">
        <v>-8.0921059999999994</v>
      </c>
      <c r="AL892" s="861">
        <v>-11.828264000000001</v>
      </c>
      <c r="AM892" s="861">
        <v>-6.440982</v>
      </c>
      <c r="AN892" s="861">
        <v>92.582879000000005</v>
      </c>
      <c r="AO892" s="861">
        <v>91.816946000000002</v>
      </c>
      <c r="AP892" s="861">
        <v>90.701860999999994</v>
      </c>
      <c r="AQ892" s="861">
        <v>88.257803999999993</v>
      </c>
      <c r="AR892" s="861">
        <v>74.405582999999993</v>
      </c>
      <c r="AS892" s="861">
        <v>65.287668999999994</v>
      </c>
      <c r="AT892" s="861">
        <v>77.349226000000002</v>
      </c>
      <c r="AU892" s="861">
        <v>75.760088999999994</v>
      </c>
      <c r="AV892" s="861">
        <v>74.279178999999999</v>
      </c>
      <c r="AW892" s="861">
        <v>73.845106000000001</v>
      </c>
      <c r="AX892" s="861">
        <v>87.523954000000003</v>
      </c>
      <c r="AY892" s="861">
        <v>85.721569000000002</v>
      </c>
      <c r="AZ892" s="861">
        <v>-0.83984999999999999</v>
      </c>
      <c r="BA892" s="861">
        <v>-0.83892500000000003</v>
      </c>
      <c r="BB892" s="861">
        <v>-17.479604999999999</v>
      </c>
      <c r="BC892" s="861">
        <v>-15.639714</v>
      </c>
      <c r="BD892" s="861">
        <v>-16.127617000000001</v>
      </c>
      <c r="BE892" s="861">
        <v>-13.595808999999999</v>
      </c>
      <c r="BF892" s="861">
        <v>31.469131000000001</v>
      </c>
      <c r="BG892" s="861">
        <v>140.89371399999999</v>
      </c>
      <c r="BH892" s="861">
        <v>108.83465099999999</v>
      </c>
      <c r="BI892" s="861">
        <v>50.483679000000002</v>
      </c>
      <c r="BJ892" s="861">
        <v>127.773847</v>
      </c>
      <c r="BK892" s="861">
        <v>83.919905</v>
      </c>
      <c r="BL892" s="861">
        <v>72.693276999999995</v>
      </c>
      <c r="BM892" s="861">
        <v>-26.598804999999999</v>
      </c>
      <c r="BN892" s="861">
        <v>-18.563782</v>
      </c>
      <c r="BO892" s="861">
        <v>-26.680831999999999</v>
      </c>
      <c r="BP892" s="861">
        <v>-20.198519999999998</v>
      </c>
      <c r="BQ892" s="861">
        <v>84.030575999999996</v>
      </c>
      <c r="BR892" s="861">
        <v>87.891256999999996</v>
      </c>
      <c r="BS892" s="861">
        <v>83.916888999999998</v>
      </c>
      <c r="BT892" s="861">
        <v>62.051960000000001</v>
      </c>
      <c r="BU892" s="861">
        <v>64.500716999999995</v>
      </c>
      <c r="BV892" s="861">
        <v>63.516024000000002</v>
      </c>
      <c r="BW892" s="861">
        <v>66.271190000000004</v>
      </c>
      <c r="BX892" s="861">
        <v>-14.808700999999999</v>
      </c>
      <c r="BY892" s="861">
        <v>-15.133656999999999</v>
      </c>
      <c r="BZ892" s="861">
        <v>-24.444478</v>
      </c>
      <c r="CA892" s="861">
        <v>-25.036785999999999</v>
      </c>
      <c r="CB892" s="861">
        <v>-5.0612950000000003</v>
      </c>
      <c r="CC892" s="861">
        <v>1.428169</v>
      </c>
      <c r="CD892" s="861">
        <v>-6.2400140000000004</v>
      </c>
      <c r="CE892" s="861">
        <v>0.99604700000000002</v>
      </c>
      <c r="CF892" s="861">
        <v>-8.7964669999999998</v>
      </c>
      <c r="CG892" s="861">
        <v>1.08707</v>
      </c>
      <c r="CH892" s="861">
        <v>-10.034962</v>
      </c>
      <c r="CI892" s="861">
        <v>-1.989633</v>
      </c>
      <c r="CJ892" s="861">
        <v>-5.3281809999999998</v>
      </c>
      <c r="CK892" s="861">
        <v>-8.574E-3</v>
      </c>
      <c r="CL892" s="861">
        <v>-6.0772139999999997</v>
      </c>
      <c r="CM892" s="861">
        <v>0.92407600000000001</v>
      </c>
      <c r="CN892" s="861">
        <v>-8.2697199999999995</v>
      </c>
      <c r="CO892" s="861">
        <v>-2.2684859999999998</v>
      </c>
      <c r="CP892" s="861">
        <v>-9.8530809999999995</v>
      </c>
      <c r="CQ892" s="861">
        <v>-2.7322359999999999</v>
      </c>
      <c r="CR892" s="861">
        <v>-5.2734030000000001</v>
      </c>
      <c r="CS892" s="861">
        <v>-1.5654410000000001</v>
      </c>
      <c r="CT892" s="861">
        <v>-6.1120150000000004</v>
      </c>
      <c r="CU892" s="861">
        <v>-3.0325419999999998</v>
      </c>
      <c r="CV892" s="861">
        <v>-9.1567469999999993</v>
      </c>
      <c r="CW892" s="861">
        <v>-3.564273</v>
      </c>
      <c r="CX892" s="861">
        <v>-9.7654160000000001</v>
      </c>
      <c r="CY892" s="861">
        <v>-3.1788129999999999</v>
      </c>
      <c r="CZ892" s="861">
        <v>-4.988448</v>
      </c>
      <c r="DA892" s="861">
        <v>-2.3376009999999998</v>
      </c>
      <c r="DB892" s="861">
        <v>-6.2898120000000004</v>
      </c>
      <c r="DC892" s="861">
        <v>-2.9555479999999998</v>
      </c>
      <c r="DD892" s="861">
        <v>-9.026052</v>
      </c>
      <c r="DE892" s="861">
        <v>-5.2790819999999998</v>
      </c>
      <c r="DF892" s="861">
        <v>-10.156368000000001</v>
      </c>
      <c r="DG892" s="861">
        <v>-4.2909090000000001</v>
      </c>
      <c r="DH892" s="861">
        <v>-5.1868780000000001</v>
      </c>
      <c r="DI892" s="861">
        <v>-3.2789579999999998</v>
      </c>
      <c r="DJ892" s="861">
        <v>-6.3325560000000003</v>
      </c>
      <c r="DK892" s="861">
        <v>-4.884004</v>
      </c>
      <c r="DL892" s="861">
        <v>-9.5946449999999999</v>
      </c>
      <c r="DM892" s="861">
        <v>-7.1857319999999998</v>
      </c>
      <c r="DN892" s="861">
        <v>-10.318338000000001</v>
      </c>
      <c r="DO892" s="861">
        <v>-5.5488799999999996</v>
      </c>
      <c r="DP892" s="861">
        <v>-5.8667899999999999</v>
      </c>
      <c r="DQ892" s="861">
        <v>-4.2028100000000004</v>
      </c>
      <c r="DR892" s="861">
        <v>-6.6914740000000004</v>
      </c>
      <c r="DS892" s="861">
        <v>-5.8549350000000002</v>
      </c>
      <c r="DT892" s="861">
        <v>-9.1436250000000001</v>
      </c>
      <c r="DU892" s="861">
        <v>-8.5145130000000009</v>
      </c>
      <c r="DV892" s="861">
        <v>-10.424163999999999</v>
      </c>
      <c r="DW892" s="861">
        <v>-6.12019</v>
      </c>
      <c r="DX892" s="861">
        <v>12.08032</v>
      </c>
      <c r="DY892" s="861">
        <v>5.6229940000000003</v>
      </c>
      <c r="DZ892" s="861">
        <v>161.39533299999999</v>
      </c>
      <c r="EA892" s="861">
        <v>147.57676000000001</v>
      </c>
      <c r="EB892" s="861">
        <v>121.45</v>
      </c>
      <c r="EC892" s="861">
        <v>3.278</v>
      </c>
      <c r="ED892" s="861">
        <v>391.3</v>
      </c>
      <c r="EE892" s="861">
        <v>121.19</v>
      </c>
      <c r="EF892" s="861">
        <v>5.3559999999999999</v>
      </c>
      <c r="EG892" s="861">
        <v>638.4</v>
      </c>
      <c r="EH892" s="861">
        <v>121.36</v>
      </c>
      <c r="EI892" s="861">
        <v>4.6399999999999997</v>
      </c>
      <c r="EJ892" s="861">
        <v>550.4</v>
      </c>
      <c r="EK892" s="861">
        <v>11.616381000000001</v>
      </c>
      <c r="EL892" s="861">
        <v>3.9906990000000002</v>
      </c>
      <c r="EM892" s="861">
        <v>-18.057362999999999</v>
      </c>
      <c r="EN892" s="861">
        <v>-30.671531000000002</v>
      </c>
      <c r="EO892" s="861">
        <v>94.651415999999998</v>
      </c>
      <c r="EP892" s="861">
        <v>88.543035000000003</v>
      </c>
      <c r="EQ892" s="861">
        <v>-5.3821969999999997</v>
      </c>
      <c r="ER892" s="861">
        <v>2085.6650570000002</v>
      </c>
      <c r="ES892" s="861">
        <v>4960.7802410000004</v>
      </c>
      <c r="ET892" s="861">
        <v>4296.1515449999997</v>
      </c>
      <c r="EU892" s="861"/>
      <c r="EV892" s="861"/>
      <c r="EW892" s="861"/>
      <c r="EX892" s="861"/>
      <c r="EY892" s="861"/>
      <c r="EZ892" s="861"/>
      <c r="FA892" s="861"/>
      <c r="FB892" s="861"/>
      <c r="FC892" s="861"/>
      <c r="FD892" s="861"/>
    </row>
    <row r="893" spans="1:160" x14ac:dyDescent="0.25">
      <c r="A893" s="837">
        <v>46146</v>
      </c>
      <c r="B893" s="836">
        <v>0.695775462962963</v>
      </c>
      <c r="C893" s="861">
        <v>50520</v>
      </c>
      <c r="D893" s="861">
        <v>0</v>
      </c>
      <c r="E893" s="861">
        <v>0</v>
      </c>
      <c r="F893" s="861">
        <v>75.639795000000007</v>
      </c>
      <c r="G893" s="861">
        <v>71.725667999999999</v>
      </c>
      <c r="H893" s="861">
        <v>65.408567000000005</v>
      </c>
      <c r="I893" s="861">
        <v>73.728182000000004</v>
      </c>
      <c r="J893" s="861">
        <v>71.985607999999999</v>
      </c>
      <c r="K893" s="861">
        <v>71.194658000000004</v>
      </c>
      <c r="L893" s="861">
        <v>73.667050000000003</v>
      </c>
      <c r="M893" s="861">
        <v>74.639543000000003</v>
      </c>
      <c r="N893" s="861">
        <v>-2.9598149999999999</v>
      </c>
      <c r="O893" s="861">
        <v>-7.849691</v>
      </c>
      <c r="P893" s="861">
        <v>-7.0144320000000002</v>
      </c>
      <c r="Q893" s="861">
        <v>1.5186280000000001</v>
      </c>
      <c r="R893" s="861">
        <v>5.8737620000000001</v>
      </c>
      <c r="S893" s="861">
        <v>6.0473090000000003</v>
      </c>
      <c r="T893" s="861">
        <v>82.556728000000007</v>
      </c>
      <c r="U893" s="861">
        <v>74.259674000000004</v>
      </c>
      <c r="V893" s="861">
        <v>96.549001000000004</v>
      </c>
      <c r="W893" s="861">
        <v>95.586341000000004</v>
      </c>
      <c r="X893" s="861">
        <v>4.399273</v>
      </c>
      <c r="Y893" s="861">
        <v>5.3152739999999996</v>
      </c>
      <c r="Z893" s="861">
        <v>-1.9913259999999999</v>
      </c>
      <c r="AA893" s="861">
        <v>-2.3315899999999998</v>
      </c>
      <c r="AB893" s="861">
        <v>-1.7428589999999999</v>
      </c>
      <c r="AC893" s="861">
        <v>-6.8713369999999996</v>
      </c>
      <c r="AD893" s="861">
        <v>-10.123044999999999</v>
      </c>
      <c r="AE893" s="861">
        <v>106.713472</v>
      </c>
      <c r="AF893" s="861">
        <v>97.276031000000003</v>
      </c>
      <c r="AG893" s="861">
        <v>87.355801999999997</v>
      </c>
      <c r="AH893" s="861">
        <v>109.67382000000001</v>
      </c>
      <c r="AI893" s="861">
        <v>91.499981000000005</v>
      </c>
      <c r="AJ893" s="861">
        <v>83.838733000000005</v>
      </c>
      <c r="AK893" s="861">
        <v>-3.4392049999999998</v>
      </c>
      <c r="AL893" s="861">
        <v>-5.9666639999999997</v>
      </c>
      <c r="AM893" s="861">
        <v>-1.4230050000000001</v>
      </c>
      <c r="AN893" s="861">
        <v>94.338877999999994</v>
      </c>
      <c r="AO893" s="861">
        <v>94.978021999999996</v>
      </c>
      <c r="AP893" s="861">
        <v>91.545250999999993</v>
      </c>
      <c r="AQ893" s="861">
        <v>88.846288000000001</v>
      </c>
      <c r="AR893" s="861">
        <v>74.367577999999995</v>
      </c>
      <c r="AS893" s="861">
        <v>65.237285999999997</v>
      </c>
      <c r="AT893" s="861">
        <v>77.310820000000007</v>
      </c>
      <c r="AU893" s="861">
        <v>75.734273999999999</v>
      </c>
      <c r="AV893" s="861">
        <v>74.460875000000001</v>
      </c>
      <c r="AW893" s="861">
        <v>74.166020000000003</v>
      </c>
      <c r="AX893" s="861">
        <v>90.584604999999996</v>
      </c>
      <c r="AY893" s="861">
        <v>88.328237000000001</v>
      </c>
      <c r="AZ893" s="861">
        <v>4.572489</v>
      </c>
      <c r="BA893" s="861">
        <v>2.6881059999999999</v>
      </c>
      <c r="BB893" s="861">
        <v>-12.557211000000001</v>
      </c>
      <c r="BC893" s="861">
        <v>-10.744263</v>
      </c>
      <c r="BD893" s="861">
        <v>-11.596685000000001</v>
      </c>
      <c r="BE893" s="861">
        <v>-8.1903400000000008</v>
      </c>
      <c r="BF893" s="861">
        <v>29.871704000000001</v>
      </c>
      <c r="BG893" s="861">
        <v>142.08659499999999</v>
      </c>
      <c r="BH893" s="861">
        <v>109.54261200000001</v>
      </c>
      <c r="BI893" s="861">
        <v>51.372129000000001</v>
      </c>
      <c r="BJ893" s="861">
        <v>129.673867</v>
      </c>
      <c r="BK893" s="861">
        <v>80.256093000000007</v>
      </c>
      <c r="BL893" s="861">
        <v>70.216649000000004</v>
      </c>
      <c r="BM893" s="861">
        <v>-23.132549000000001</v>
      </c>
      <c r="BN893" s="861">
        <v>-13.834443</v>
      </c>
      <c r="BO893" s="861">
        <v>-21.425425000000001</v>
      </c>
      <c r="BP893" s="861">
        <v>-15.848568</v>
      </c>
      <c r="BQ893" s="861">
        <v>82.038281999999995</v>
      </c>
      <c r="BR893" s="861">
        <v>88.004521999999994</v>
      </c>
      <c r="BS893" s="861">
        <v>84.026911999999996</v>
      </c>
      <c r="BT893" s="861">
        <v>62.031028999999997</v>
      </c>
      <c r="BU893" s="861">
        <v>64.480553</v>
      </c>
      <c r="BV893" s="861">
        <v>63.505256000000003</v>
      </c>
      <c r="BW893" s="861">
        <v>66.274541999999997</v>
      </c>
      <c r="BX893" s="861">
        <v>-3.8049979999999999</v>
      </c>
      <c r="BY893" s="861">
        <v>-9.0325830000000007</v>
      </c>
      <c r="BZ893" s="861">
        <v>-17.170611999999998</v>
      </c>
      <c r="CA893" s="861">
        <v>-21.462783000000002</v>
      </c>
      <c r="CB893" s="861">
        <v>-5.0750190000000002</v>
      </c>
      <c r="CC893" s="861">
        <v>1.4933460000000001</v>
      </c>
      <c r="CD893" s="861">
        <v>-6.2300389999999997</v>
      </c>
      <c r="CE893" s="861">
        <v>1.042815</v>
      </c>
      <c r="CF893" s="861">
        <v>-8.7747620000000008</v>
      </c>
      <c r="CG893" s="861">
        <v>1.1504160000000001</v>
      </c>
      <c r="CH893" s="861">
        <v>-10.068037</v>
      </c>
      <c r="CI893" s="861">
        <v>-1.891607</v>
      </c>
      <c r="CJ893" s="861">
        <v>-5.2808840000000004</v>
      </c>
      <c r="CK893" s="861">
        <v>4.0575E-2</v>
      </c>
      <c r="CL893" s="861">
        <v>-6.0415900000000002</v>
      </c>
      <c r="CM893" s="861">
        <v>0.94870399999999999</v>
      </c>
      <c r="CN893" s="861">
        <v>-8.2232299999999992</v>
      </c>
      <c r="CO893" s="861">
        <v>-2.2140849999999999</v>
      </c>
      <c r="CP893" s="861">
        <v>-9.8269300000000008</v>
      </c>
      <c r="CQ893" s="861">
        <v>-2.6989510000000001</v>
      </c>
      <c r="CR893" s="861">
        <v>-5.2427809999999999</v>
      </c>
      <c r="CS893" s="861">
        <v>-1.5655619999999999</v>
      </c>
      <c r="CT893" s="861">
        <v>-6.0916750000000004</v>
      </c>
      <c r="CU893" s="861">
        <v>-2.9765579999999998</v>
      </c>
      <c r="CV893" s="861">
        <v>-9.1020979999999998</v>
      </c>
      <c r="CW893" s="861">
        <v>-3.50081</v>
      </c>
      <c r="CX893" s="861">
        <v>-9.7495349999999998</v>
      </c>
      <c r="CY893" s="861">
        <v>-3.130131</v>
      </c>
      <c r="CZ893" s="861">
        <v>-4.9768759999999999</v>
      </c>
      <c r="DA893" s="861">
        <v>-2.3145289999999998</v>
      </c>
      <c r="DB893" s="861">
        <v>-6.2432699999999999</v>
      </c>
      <c r="DC893" s="861">
        <v>-2.89486</v>
      </c>
      <c r="DD893" s="861">
        <v>-9.0111319999999999</v>
      </c>
      <c r="DE893" s="861">
        <v>-5.2679770000000001</v>
      </c>
      <c r="DF893" s="861">
        <v>-10.141648999999999</v>
      </c>
      <c r="DG893" s="861">
        <v>-4.2507450000000002</v>
      </c>
      <c r="DH893" s="861">
        <v>-5.161562</v>
      </c>
      <c r="DI893" s="861">
        <v>-3.2832270000000001</v>
      </c>
      <c r="DJ893" s="861">
        <v>-6.3116500000000002</v>
      </c>
      <c r="DK893" s="861">
        <v>-4.9003880000000004</v>
      </c>
      <c r="DL893" s="861">
        <v>-9.5940340000000006</v>
      </c>
      <c r="DM893" s="861">
        <v>-7.1687700000000003</v>
      </c>
      <c r="DN893" s="861">
        <v>-10.310658999999999</v>
      </c>
      <c r="DO893" s="861">
        <v>-5.5445200000000003</v>
      </c>
      <c r="DP893" s="861">
        <v>-5.8451779999999998</v>
      </c>
      <c r="DQ893" s="861">
        <v>-4.1889479999999999</v>
      </c>
      <c r="DR893" s="861">
        <v>-6.6710229999999999</v>
      </c>
      <c r="DS893" s="861">
        <v>-5.8125980000000004</v>
      </c>
      <c r="DT893" s="861">
        <v>-9.1373890000000006</v>
      </c>
      <c r="DU893" s="861">
        <v>-8.4815970000000007</v>
      </c>
      <c r="DV893" s="861">
        <v>-10.411211</v>
      </c>
      <c r="DW893" s="861">
        <v>-6.1451070000000003</v>
      </c>
      <c r="DX893" s="861">
        <v>14.962588</v>
      </c>
      <c r="DY893" s="861">
        <v>6.8599940000000004</v>
      </c>
      <c r="DZ893" s="861">
        <v>169.78100900000001</v>
      </c>
      <c r="EA893" s="861">
        <v>155.63726800000001</v>
      </c>
      <c r="EB893" s="861">
        <v>121.82</v>
      </c>
      <c r="EC893" s="861">
        <v>1.2430000000000001</v>
      </c>
      <c r="ED893" s="861">
        <v>134.4</v>
      </c>
      <c r="EE893" s="861">
        <v>121.76</v>
      </c>
      <c r="EF893" s="861">
        <v>5.7510000000000003</v>
      </c>
      <c r="EG893" s="861">
        <v>689.7</v>
      </c>
      <c r="EH893" s="861">
        <v>121.89</v>
      </c>
      <c r="EI893" s="861">
        <v>4.8099999999999996</v>
      </c>
      <c r="EJ893" s="861">
        <v>572.1</v>
      </c>
      <c r="EK893" s="861">
        <v>11.759195999999999</v>
      </c>
      <c r="EL893" s="861">
        <v>6.6091610000000003</v>
      </c>
      <c r="EM893" s="861">
        <v>-13.182200999999999</v>
      </c>
      <c r="EN893" s="861">
        <v>-28.034586000000001</v>
      </c>
      <c r="EO893" s="861">
        <v>98.188703000000004</v>
      </c>
      <c r="EP893" s="861">
        <v>92.150390999999999</v>
      </c>
      <c r="EQ893" s="861">
        <v>-5.3557779999999999</v>
      </c>
      <c r="ER893" s="861">
        <v>2091.3924609999999</v>
      </c>
      <c r="ES893" s="861">
        <v>4972.1157139999996</v>
      </c>
      <c r="ET893" s="861">
        <v>4305.595061</v>
      </c>
      <c r="EU893" s="861"/>
      <c r="EV893" s="861"/>
      <c r="EW893" s="861"/>
      <c r="EX893" s="861"/>
      <c r="EY893" s="861"/>
      <c r="EZ893" s="861"/>
      <c r="FA893" s="861"/>
      <c r="FB893" s="861"/>
      <c r="FC893" s="861"/>
      <c r="FD893" s="861"/>
    </row>
    <row r="894" spans="1:160" x14ac:dyDescent="0.25">
      <c r="A894" s="837">
        <v>46146</v>
      </c>
      <c r="B894" s="836">
        <v>0.69646990740740744</v>
      </c>
      <c r="C894" s="861">
        <v>50580</v>
      </c>
      <c r="D894" s="861">
        <v>0</v>
      </c>
      <c r="E894" s="861">
        <v>0</v>
      </c>
      <c r="F894" s="861">
        <v>75.692932999999996</v>
      </c>
      <c r="G894" s="861">
        <v>71.734953000000004</v>
      </c>
      <c r="H894" s="861">
        <v>65.465342000000007</v>
      </c>
      <c r="I894" s="861">
        <v>73.735068999999996</v>
      </c>
      <c r="J894" s="861">
        <v>71.989118000000005</v>
      </c>
      <c r="K894" s="861">
        <v>71.201988999999998</v>
      </c>
      <c r="L894" s="861">
        <v>73.660504000000003</v>
      </c>
      <c r="M894" s="861">
        <v>74.682023000000001</v>
      </c>
      <c r="N894" s="861">
        <v>-3.0376110000000001</v>
      </c>
      <c r="O894" s="861">
        <v>-7.8537129999999999</v>
      </c>
      <c r="P894" s="861">
        <v>-7.1964399999999999</v>
      </c>
      <c r="Q894" s="861">
        <v>-1.4343049999999999</v>
      </c>
      <c r="R894" s="861">
        <v>0.45082499999999998</v>
      </c>
      <c r="S894" s="861">
        <v>0.54500700000000002</v>
      </c>
      <c r="T894" s="861">
        <v>82.041522999999998</v>
      </c>
      <c r="U894" s="861">
        <v>74.361500000000007</v>
      </c>
      <c r="V894" s="861">
        <v>95.437580999999994</v>
      </c>
      <c r="W894" s="861">
        <v>94.553005999999996</v>
      </c>
      <c r="X894" s="861">
        <v>1.640423</v>
      </c>
      <c r="Y894" s="861">
        <v>2.0266009999999999</v>
      </c>
      <c r="Z894" s="861">
        <v>-4.7876500000000002</v>
      </c>
      <c r="AA894" s="861">
        <v>-5.0362609999999997</v>
      </c>
      <c r="AB894" s="861">
        <v>-4.4620499999999996</v>
      </c>
      <c r="AC894" s="861">
        <v>-8.9430990000000001</v>
      </c>
      <c r="AD894" s="861">
        <v>-13.080169</v>
      </c>
      <c r="AE894" s="861">
        <v>109.07972100000001</v>
      </c>
      <c r="AF894" s="861">
        <v>98.169338999999994</v>
      </c>
      <c r="AG894" s="861">
        <v>88.735787999999999</v>
      </c>
      <c r="AH894" s="861">
        <v>114.16806099999999</v>
      </c>
      <c r="AI894" s="861">
        <v>91.241776999999999</v>
      </c>
      <c r="AJ894" s="861">
        <v>83.420153999999997</v>
      </c>
      <c r="AK894" s="861">
        <v>-4.8085889999999996</v>
      </c>
      <c r="AL894" s="861">
        <v>-8.2330959999999997</v>
      </c>
      <c r="AM894" s="861">
        <v>-3.6840600000000001</v>
      </c>
      <c r="AN894" s="861">
        <v>94.612930000000006</v>
      </c>
      <c r="AO894" s="861">
        <v>93.694785999999993</v>
      </c>
      <c r="AP894" s="861">
        <v>92.509645000000006</v>
      </c>
      <c r="AQ894" s="861">
        <v>89.206817000000001</v>
      </c>
      <c r="AR894" s="861">
        <v>74.453282999999999</v>
      </c>
      <c r="AS894" s="861">
        <v>65.244873999999996</v>
      </c>
      <c r="AT894" s="861">
        <v>77.407489999999996</v>
      </c>
      <c r="AU894" s="861">
        <v>75.798205999999993</v>
      </c>
      <c r="AV894" s="861">
        <v>74.693942000000007</v>
      </c>
      <c r="AW894" s="861">
        <v>73.982444999999998</v>
      </c>
      <c r="AX894" s="861">
        <v>88.098982000000007</v>
      </c>
      <c r="AY894" s="861">
        <v>86.346981</v>
      </c>
      <c r="AZ894" s="861">
        <v>2.2185060000000001</v>
      </c>
      <c r="BA894" s="861">
        <v>1.0875379999999999</v>
      </c>
      <c r="BB894" s="861">
        <v>-13.524630999999999</v>
      </c>
      <c r="BC894" s="861">
        <v>-11.988022000000001</v>
      </c>
      <c r="BD894" s="861">
        <v>-12.288451</v>
      </c>
      <c r="BE894" s="861">
        <v>-5.3524380000000003</v>
      </c>
      <c r="BF894" s="861">
        <v>33.081740000000003</v>
      </c>
      <c r="BG894" s="861">
        <v>142.104983</v>
      </c>
      <c r="BH894" s="861">
        <v>109.53319500000001</v>
      </c>
      <c r="BI894" s="861">
        <v>50.428144000000003</v>
      </c>
      <c r="BJ894" s="861">
        <v>129.52634</v>
      </c>
      <c r="BK894" s="861">
        <v>84.375879999999995</v>
      </c>
      <c r="BL894" s="861">
        <v>74.341846000000004</v>
      </c>
      <c r="BM894" s="861">
        <v>-23.570746</v>
      </c>
      <c r="BN894" s="861">
        <v>-15.283860000000001</v>
      </c>
      <c r="BO894" s="861">
        <v>-12.545474</v>
      </c>
      <c r="BP894" s="861">
        <v>-16.799578</v>
      </c>
      <c r="BQ894" s="861">
        <v>83.573927999999995</v>
      </c>
      <c r="BR894" s="861">
        <v>88.092550000000003</v>
      </c>
      <c r="BS894" s="861">
        <v>84.118688000000006</v>
      </c>
      <c r="BT894" s="861">
        <v>61.979371999999998</v>
      </c>
      <c r="BU894" s="861">
        <v>64.466442000000001</v>
      </c>
      <c r="BV894" s="861">
        <v>63.553216999999997</v>
      </c>
      <c r="BW894" s="861">
        <v>66.265156000000005</v>
      </c>
      <c r="BX894" s="861">
        <v>-11.445001</v>
      </c>
      <c r="BY894" s="861">
        <v>-12.027124000000001</v>
      </c>
      <c r="BZ894" s="861">
        <v>-12.874427000000001</v>
      </c>
      <c r="CA894" s="861">
        <v>-14.917177000000001</v>
      </c>
      <c r="CB894" s="861">
        <v>-5.0252049999999997</v>
      </c>
      <c r="CC894" s="861">
        <v>1.5286040000000001</v>
      </c>
      <c r="CD894" s="861">
        <v>-6.20322</v>
      </c>
      <c r="CE894" s="861">
        <v>1.063798</v>
      </c>
      <c r="CF894" s="861">
        <v>-8.7586130000000004</v>
      </c>
      <c r="CG894" s="861">
        <v>1.140951</v>
      </c>
      <c r="CH894" s="861">
        <v>-10.026747</v>
      </c>
      <c r="CI894" s="861">
        <v>-1.887448</v>
      </c>
      <c r="CJ894" s="861">
        <v>-5.2892809999999999</v>
      </c>
      <c r="CK894" s="861">
        <v>5.9742999999999997E-2</v>
      </c>
      <c r="CL894" s="861">
        <v>-6.0320349999999996</v>
      </c>
      <c r="CM894" s="861">
        <v>0.96184700000000001</v>
      </c>
      <c r="CN894" s="861">
        <v>-8.2234739999999995</v>
      </c>
      <c r="CO894" s="861">
        <v>-2.2101549999999999</v>
      </c>
      <c r="CP894" s="861">
        <v>-9.819248</v>
      </c>
      <c r="CQ894" s="861">
        <v>-2.7038820000000001</v>
      </c>
      <c r="CR894" s="861">
        <v>-5.2211800000000004</v>
      </c>
      <c r="CS894" s="861">
        <v>-1.5741890000000001</v>
      </c>
      <c r="CT894" s="861">
        <v>-6.0767670000000003</v>
      </c>
      <c r="CU894" s="861">
        <v>-2.985859</v>
      </c>
      <c r="CV894" s="861">
        <v>-9.097429</v>
      </c>
      <c r="CW894" s="861">
        <v>-3.5026860000000002</v>
      </c>
      <c r="CX894" s="861">
        <v>-9.757479</v>
      </c>
      <c r="CY894" s="861">
        <v>-3.1477430000000002</v>
      </c>
      <c r="CZ894" s="861">
        <v>-4.9703270000000002</v>
      </c>
      <c r="DA894" s="861">
        <v>-2.3302830000000001</v>
      </c>
      <c r="DB894" s="861">
        <v>-6.2623870000000004</v>
      </c>
      <c r="DC894" s="861">
        <v>-2.9421879999999998</v>
      </c>
      <c r="DD894" s="861">
        <v>-9.0318670000000001</v>
      </c>
      <c r="DE894" s="861">
        <v>-5.2620380000000004</v>
      </c>
      <c r="DF894" s="861">
        <v>-10.165433</v>
      </c>
      <c r="DG894" s="861">
        <v>-4.2515200000000002</v>
      </c>
      <c r="DH894" s="861">
        <v>-5.1688590000000003</v>
      </c>
      <c r="DI894" s="861">
        <v>-3.2896830000000001</v>
      </c>
      <c r="DJ894" s="861">
        <v>-6.3256009999999998</v>
      </c>
      <c r="DK894" s="861">
        <v>-4.8910309999999999</v>
      </c>
      <c r="DL894" s="861">
        <v>-9.5988860000000003</v>
      </c>
      <c r="DM894" s="861">
        <v>-7.1731369999999997</v>
      </c>
      <c r="DN894" s="861">
        <v>-10.343370999999999</v>
      </c>
      <c r="DO894" s="861">
        <v>-5.5532190000000003</v>
      </c>
      <c r="DP894" s="861">
        <v>-5.8492179999999996</v>
      </c>
      <c r="DQ894" s="861">
        <v>-4.234013</v>
      </c>
      <c r="DR894" s="861">
        <v>-6.6513689999999999</v>
      </c>
      <c r="DS894" s="861">
        <v>-5.8643039999999997</v>
      </c>
      <c r="DT894" s="861">
        <v>-9.1506740000000004</v>
      </c>
      <c r="DU894" s="861">
        <v>-8.5224919999999997</v>
      </c>
      <c r="DV894" s="861">
        <v>-10.423311999999999</v>
      </c>
      <c r="DW894" s="861">
        <v>-6.1557269999999997</v>
      </c>
      <c r="DX894" s="861">
        <v>13.281986</v>
      </c>
      <c r="DY894" s="861">
        <v>7.1079189999999999</v>
      </c>
      <c r="DZ894" s="861">
        <v>166.18025900000001</v>
      </c>
      <c r="EA894" s="861">
        <v>149.108452</v>
      </c>
      <c r="EB894" s="861">
        <v>121.95</v>
      </c>
      <c r="EC894" s="861">
        <v>1.244</v>
      </c>
      <c r="ED894" s="861">
        <v>134.4</v>
      </c>
      <c r="EE894" s="861">
        <v>121.97</v>
      </c>
      <c r="EF894" s="861">
        <v>5.5129999999999999</v>
      </c>
      <c r="EG894" s="861">
        <v>663.7</v>
      </c>
      <c r="EH894" s="861">
        <v>121.78</v>
      </c>
      <c r="EI894" s="861">
        <v>4.7670000000000003</v>
      </c>
      <c r="EJ894" s="861">
        <v>571</v>
      </c>
      <c r="EK894" s="861">
        <v>12.293777</v>
      </c>
      <c r="EL894" s="861">
        <v>14.974894000000001</v>
      </c>
      <c r="EM894" s="861">
        <v>-15.977836999999999</v>
      </c>
      <c r="EN894" s="861">
        <v>-27.520368000000001</v>
      </c>
      <c r="EO894" s="861">
        <v>96.684557999999996</v>
      </c>
      <c r="EP894" s="861">
        <v>89.238471000000004</v>
      </c>
      <c r="EQ894" s="861">
        <v>-5.3583049999999997</v>
      </c>
      <c r="ER894" s="861">
        <v>2093.6322839999998</v>
      </c>
      <c r="ES894" s="861">
        <v>4983.3156060000001</v>
      </c>
      <c r="ET894" s="861">
        <v>4315.0339249999997</v>
      </c>
      <c r="EU894" s="861"/>
      <c r="EV894" s="861"/>
      <c r="EW894" s="861"/>
      <c r="EX894" s="861"/>
      <c r="EY894" s="861"/>
      <c r="EZ894" s="861"/>
      <c r="FA894" s="861"/>
      <c r="FB894" s="861"/>
      <c r="FC894" s="861"/>
      <c r="FD894" s="861"/>
    </row>
    <row r="895" spans="1:160" x14ac:dyDescent="0.25">
      <c r="A895" s="837">
        <v>46146</v>
      </c>
      <c r="B895" s="836">
        <v>0.69716435185185188</v>
      </c>
      <c r="C895" s="861">
        <v>50640</v>
      </c>
      <c r="D895" s="861">
        <v>0</v>
      </c>
      <c r="E895" s="861">
        <v>0</v>
      </c>
      <c r="F895" s="861">
        <v>75.755673999999999</v>
      </c>
      <c r="G895" s="861">
        <v>71.722087999999999</v>
      </c>
      <c r="H895" s="861">
        <v>65.476731000000001</v>
      </c>
      <c r="I895" s="861">
        <v>73.726787000000002</v>
      </c>
      <c r="J895" s="861">
        <v>72.013881999999995</v>
      </c>
      <c r="K895" s="861">
        <v>71.186469000000002</v>
      </c>
      <c r="L895" s="861">
        <v>73.658873</v>
      </c>
      <c r="M895" s="861">
        <v>74.663914000000005</v>
      </c>
      <c r="N895" s="861">
        <v>-3.288173</v>
      </c>
      <c r="O895" s="861">
        <v>-7.9835929999999999</v>
      </c>
      <c r="P895" s="861">
        <v>-7.249549</v>
      </c>
      <c r="Q895" s="861">
        <v>-1.484629</v>
      </c>
      <c r="R895" s="861">
        <v>-0.58547000000000005</v>
      </c>
      <c r="S895" s="861">
        <v>-0.78574100000000002</v>
      </c>
      <c r="T895" s="861">
        <v>82.051709000000002</v>
      </c>
      <c r="U895" s="861">
        <v>74.609733000000006</v>
      </c>
      <c r="V895" s="861">
        <v>94.770759999999996</v>
      </c>
      <c r="W895" s="861">
        <v>93.832199000000003</v>
      </c>
      <c r="X895" s="861">
        <v>0.56170500000000001</v>
      </c>
      <c r="Y895" s="861">
        <v>0.70532899999999998</v>
      </c>
      <c r="Z895" s="861">
        <v>-6.2950840000000001</v>
      </c>
      <c r="AA895" s="861">
        <v>-6.4934089999999998</v>
      </c>
      <c r="AB895" s="861">
        <v>-5.8978409999999997</v>
      </c>
      <c r="AC895" s="861">
        <v>-10.241147</v>
      </c>
      <c r="AD895" s="861">
        <v>-14.282971</v>
      </c>
      <c r="AE895" s="861">
        <v>107.303088</v>
      </c>
      <c r="AF895" s="861">
        <v>98.577633000000006</v>
      </c>
      <c r="AG895" s="861">
        <v>89.845457999999994</v>
      </c>
      <c r="AH895" s="861">
        <v>112.431882</v>
      </c>
      <c r="AI895" s="861">
        <v>90.770478999999995</v>
      </c>
      <c r="AJ895" s="861">
        <v>82.824899000000002</v>
      </c>
      <c r="AK895" s="861">
        <v>-6.0697330000000003</v>
      </c>
      <c r="AL895" s="861">
        <v>-9.5376200000000004</v>
      </c>
      <c r="AM895" s="861">
        <v>-5.0118869999999998</v>
      </c>
      <c r="AN895" s="861">
        <v>94.159144999999995</v>
      </c>
      <c r="AO895" s="861">
        <v>93.098995000000002</v>
      </c>
      <c r="AP895" s="861">
        <v>92.229044999999999</v>
      </c>
      <c r="AQ895" s="861">
        <v>89.236829</v>
      </c>
      <c r="AR895" s="861">
        <v>74.529201999999998</v>
      </c>
      <c r="AS895" s="861">
        <v>65.257532999999995</v>
      </c>
      <c r="AT895" s="861">
        <v>77.469526000000002</v>
      </c>
      <c r="AU895" s="861">
        <v>75.864579000000006</v>
      </c>
      <c r="AV895" s="861">
        <v>74.686879000000005</v>
      </c>
      <c r="AW895" s="861">
        <v>73.874697999999995</v>
      </c>
      <c r="AX895" s="861">
        <v>88.293346999999997</v>
      </c>
      <c r="AY895" s="861">
        <v>86.498807999999997</v>
      </c>
      <c r="AZ895" s="861">
        <v>1.4432670000000001</v>
      </c>
      <c r="BA895" s="861">
        <v>0.62076299999999995</v>
      </c>
      <c r="BB895" s="861">
        <v>-14.252625</v>
      </c>
      <c r="BC895" s="861">
        <v>-12.606324000000001</v>
      </c>
      <c r="BD895" s="861">
        <v>-12.867445999999999</v>
      </c>
      <c r="BE895" s="861">
        <v>-9.9194359999999993</v>
      </c>
      <c r="BF895" s="861">
        <v>30.380419</v>
      </c>
      <c r="BG895" s="861">
        <v>141.87241900000001</v>
      </c>
      <c r="BH895" s="861">
        <v>109.705139</v>
      </c>
      <c r="BI895" s="861">
        <v>50.999316999999998</v>
      </c>
      <c r="BJ895" s="861">
        <v>129.88807800000001</v>
      </c>
      <c r="BK895" s="861">
        <v>85.134000999999998</v>
      </c>
      <c r="BL895" s="861">
        <v>76.312980999999994</v>
      </c>
      <c r="BM895" s="861">
        <v>-23.363506999999998</v>
      </c>
      <c r="BN895" s="861">
        <v>-15.361938</v>
      </c>
      <c r="BO895" s="861">
        <v>-23.882239999999999</v>
      </c>
      <c r="BP895" s="861">
        <v>-16.684777</v>
      </c>
      <c r="BQ895" s="861">
        <v>85.099456000000004</v>
      </c>
      <c r="BR895" s="861">
        <v>88.234424000000004</v>
      </c>
      <c r="BS895" s="861">
        <v>84.388653000000005</v>
      </c>
      <c r="BT895" s="861">
        <v>61.823225999999998</v>
      </c>
      <c r="BU895" s="861">
        <v>64.508459000000002</v>
      </c>
      <c r="BV895" s="861">
        <v>63.555888000000003</v>
      </c>
      <c r="BW895" s="861">
        <v>66.278488999999993</v>
      </c>
      <c r="BX895" s="861">
        <v>-13.134179</v>
      </c>
      <c r="BY895" s="861">
        <v>-13.427603</v>
      </c>
      <c r="BZ895" s="861">
        <v>-20.589821000000001</v>
      </c>
      <c r="CA895" s="861">
        <v>-21.487183000000002</v>
      </c>
      <c r="CB895" s="861">
        <v>-5.0177680000000002</v>
      </c>
      <c r="CC895" s="861">
        <v>1.5514540000000001</v>
      </c>
      <c r="CD895" s="861">
        <v>-6.1908240000000001</v>
      </c>
      <c r="CE895" s="861">
        <v>1.123103</v>
      </c>
      <c r="CF895" s="861">
        <v>-8.7860999999999994</v>
      </c>
      <c r="CG895" s="861">
        <v>1.1733819999999999</v>
      </c>
      <c r="CH895" s="861">
        <v>-10.042718000000001</v>
      </c>
      <c r="CI895" s="861">
        <v>-1.8638300000000001</v>
      </c>
      <c r="CJ895" s="861">
        <v>-5.29209</v>
      </c>
      <c r="CK895" s="861">
        <v>8.8650000000000007E-2</v>
      </c>
      <c r="CL895" s="861">
        <v>-6.0420290000000003</v>
      </c>
      <c r="CM895" s="861">
        <v>1.0197769999999999</v>
      </c>
      <c r="CN895" s="861">
        <v>-8.2322179999999996</v>
      </c>
      <c r="CO895" s="861">
        <v>-2.1798739999999999</v>
      </c>
      <c r="CP895" s="861">
        <v>-9.8953349999999993</v>
      </c>
      <c r="CQ895" s="861">
        <v>-2.6700900000000001</v>
      </c>
      <c r="CR895" s="861">
        <v>-5.2329020000000002</v>
      </c>
      <c r="CS895" s="861">
        <v>-1.499239</v>
      </c>
      <c r="CT895" s="861">
        <v>-6.0912959999999998</v>
      </c>
      <c r="CU895" s="861">
        <v>-2.9376570000000002</v>
      </c>
      <c r="CV895" s="861">
        <v>-9.1401470000000007</v>
      </c>
      <c r="CW895" s="861">
        <v>-3.4711669999999999</v>
      </c>
      <c r="CX895" s="861">
        <v>-9.7438959999999994</v>
      </c>
      <c r="CY895" s="861">
        <v>-3.1426569999999998</v>
      </c>
      <c r="CZ895" s="861">
        <v>-4.9344970000000004</v>
      </c>
      <c r="DA895" s="861">
        <v>-2.292853</v>
      </c>
      <c r="DB895" s="861">
        <v>-6.2340580000000001</v>
      </c>
      <c r="DC895" s="861">
        <v>-2.9126129999999999</v>
      </c>
      <c r="DD895" s="861">
        <v>-9.0158749999999994</v>
      </c>
      <c r="DE895" s="861">
        <v>-5.2545250000000001</v>
      </c>
      <c r="DF895" s="861">
        <v>-10.151643999999999</v>
      </c>
      <c r="DG895" s="861">
        <v>-4.2304170000000001</v>
      </c>
      <c r="DH895" s="861">
        <v>-5.1230419999999999</v>
      </c>
      <c r="DI895" s="861">
        <v>-3.247614</v>
      </c>
      <c r="DJ895" s="861">
        <v>-6.3001290000000001</v>
      </c>
      <c r="DK895" s="861">
        <v>-4.8753919999999997</v>
      </c>
      <c r="DL895" s="861">
        <v>-9.5987740000000006</v>
      </c>
      <c r="DM895" s="861">
        <v>-7.163214</v>
      </c>
      <c r="DN895" s="861">
        <v>-10.32629</v>
      </c>
      <c r="DO895" s="861">
        <v>-5.5185589999999998</v>
      </c>
      <c r="DP895" s="861">
        <v>-5.8159400000000003</v>
      </c>
      <c r="DQ895" s="861">
        <v>-4.1886260000000002</v>
      </c>
      <c r="DR895" s="861">
        <v>-6.6445559999999997</v>
      </c>
      <c r="DS895" s="861">
        <v>-5.8309240000000004</v>
      </c>
      <c r="DT895" s="861">
        <v>-9.1533739999999995</v>
      </c>
      <c r="DU895" s="861">
        <v>-8.4989699999999999</v>
      </c>
      <c r="DV895" s="861">
        <v>-10.410049000000001</v>
      </c>
      <c r="DW895" s="861">
        <v>-6.1024380000000003</v>
      </c>
      <c r="DX895" s="861">
        <v>12.658989</v>
      </c>
      <c r="DY895" s="861">
        <v>6.9718299999999997</v>
      </c>
      <c r="DZ895" s="861">
        <v>164.697947</v>
      </c>
      <c r="EA895" s="861">
        <v>149.43944200000001</v>
      </c>
      <c r="EB895" s="861">
        <v>120.71</v>
      </c>
      <c r="EC895" s="861">
        <v>3.266</v>
      </c>
      <c r="ED895" s="861">
        <v>389.1</v>
      </c>
      <c r="EE895" s="861">
        <v>120.89</v>
      </c>
      <c r="EF895" s="861">
        <v>5.4320000000000004</v>
      </c>
      <c r="EG895" s="861">
        <v>649.79999999999995</v>
      </c>
      <c r="EH895" s="861">
        <v>120.98</v>
      </c>
      <c r="EI895" s="861">
        <v>4.7670000000000003</v>
      </c>
      <c r="EJ895" s="861">
        <v>564.70000000000005</v>
      </c>
      <c r="EK895" s="861">
        <v>12.035257</v>
      </c>
      <c r="EL895" s="861">
        <v>3.9198200000000001</v>
      </c>
      <c r="EM895" s="861">
        <v>-17.047143999999999</v>
      </c>
      <c r="EN895" s="861">
        <v>-27.802060000000001</v>
      </c>
      <c r="EO895" s="861">
        <v>96.058971999999997</v>
      </c>
      <c r="EP895" s="861">
        <v>89.388124000000005</v>
      </c>
      <c r="EQ895" s="861">
        <v>-5.3404129999999999</v>
      </c>
      <c r="ER895" s="861">
        <v>2098.7954289999998</v>
      </c>
      <c r="ES895" s="861">
        <v>4994.2080260000002</v>
      </c>
      <c r="ET895" s="861">
        <v>4324.5345539999998</v>
      </c>
      <c r="EU895" s="861"/>
      <c r="EV895" s="861"/>
      <c r="EW895" s="861"/>
      <c r="EX895" s="861"/>
      <c r="EY895" s="861"/>
      <c r="EZ895" s="861"/>
      <c r="FA895" s="861"/>
      <c r="FB895" s="861"/>
      <c r="FC895" s="861"/>
      <c r="FD895" s="861"/>
    </row>
    <row r="896" spans="1:160" x14ac:dyDescent="0.25">
      <c r="A896" s="837">
        <v>46146</v>
      </c>
      <c r="B896" s="836">
        <v>0.69785879629629621</v>
      </c>
      <c r="C896" s="861">
        <v>50700</v>
      </c>
      <c r="D896" s="861">
        <v>0</v>
      </c>
      <c r="E896" s="861">
        <v>0</v>
      </c>
      <c r="F896" s="861">
        <v>75.686408</v>
      </c>
      <c r="G896" s="861">
        <v>71.764015999999998</v>
      </c>
      <c r="H896" s="861">
        <v>65.452755999999994</v>
      </c>
      <c r="I896" s="861">
        <v>73.751050000000006</v>
      </c>
      <c r="J896" s="861">
        <v>72.013609000000002</v>
      </c>
      <c r="K896" s="861">
        <v>71.226504000000006</v>
      </c>
      <c r="L896" s="861">
        <v>73.671611999999996</v>
      </c>
      <c r="M896" s="861">
        <v>74.700722999999996</v>
      </c>
      <c r="N896" s="861">
        <v>-3.3716789999999999</v>
      </c>
      <c r="O896" s="861">
        <v>-8.0485330000000008</v>
      </c>
      <c r="P896" s="861">
        <v>-7.2877770000000002</v>
      </c>
      <c r="Q896" s="861">
        <v>-1.5758300000000001</v>
      </c>
      <c r="R896" s="861">
        <v>-0.92866300000000002</v>
      </c>
      <c r="S896" s="861">
        <v>-0.56601299999999999</v>
      </c>
      <c r="T896" s="861">
        <v>81.975943999999998</v>
      </c>
      <c r="U896" s="861">
        <v>74.120293000000004</v>
      </c>
      <c r="V896" s="861">
        <v>94.297966000000002</v>
      </c>
      <c r="W896" s="861">
        <v>93.351871000000003</v>
      </c>
      <c r="X896" s="861">
        <v>-5.8014000000000003E-2</v>
      </c>
      <c r="Y896" s="861">
        <v>-4.3672999999999997E-2</v>
      </c>
      <c r="Z896" s="861">
        <v>-7.101801</v>
      </c>
      <c r="AA896" s="861">
        <v>-7.2424330000000001</v>
      </c>
      <c r="AB896" s="861">
        <v>-6.7105509999999997</v>
      </c>
      <c r="AC896" s="861">
        <v>-10.88036</v>
      </c>
      <c r="AD896" s="861">
        <v>-14.843569</v>
      </c>
      <c r="AE896" s="861">
        <v>105.75224300000001</v>
      </c>
      <c r="AF896" s="861">
        <v>98.426355000000001</v>
      </c>
      <c r="AG896" s="861">
        <v>89.767836000000003</v>
      </c>
      <c r="AH896" s="861">
        <v>110.600735</v>
      </c>
      <c r="AI896" s="861">
        <v>90.408485999999996</v>
      </c>
      <c r="AJ896" s="861">
        <v>82.448695999999998</v>
      </c>
      <c r="AK896" s="861">
        <v>-6.8984259999999997</v>
      </c>
      <c r="AL896" s="861">
        <v>-10.179830000000001</v>
      </c>
      <c r="AM896" s="861">
        <v>-5.6667870000000002</v>
      </c>
      <c r="AN896" s="861">
        <v>93.820392999999996</v>
      </c>
      <c r="AO896" s="861">
        <v>92.582307999999998</v>
      </c>
      <c r="AP896" s="861">
        <v>91.789320000000004</v>
      </c>
      <c r="AQ896" s="861">
        <v>89.086955000000003</v>
      </c>
      <c r="AR896" s="861">
        <v>74.561474000000004</v>
      </c>
      <c r="AS896" s="861">
        <v>65.264522999999997</v>
      </c>
      <c r="AT896" s="861">
        <v>77.452629000000002</v>
      </c>
      <c r="AU896" s="861">
        <v>75.844273999999999</v>
      </c>
      <c r="AV896" s="861">
        <v>74.698660000000004</v>
      </c>
      <c r="AW896" s="861">
        <v>74.257300999999998</v>
      </c>
      <c r="AX896" s="861">
        <v>88.388501000000005</v>
      </c>
      <c r="AY896" s="861">
        <v>86.522058000000001</v>
      </c>
      <c r="AZ896" s="861">
        <v>0.991093</v>
      </c>
      <c r="BA896" s="861">
        <v>0.65515699999999999</v>
      </c>
      <c r="BB896" s="861">
        <v>-14.905025999999999</v>
      </c>
      <c r="BC896" s="861">
        <v>-13.240517000000001</v>
      </c>
      <c r="BD896" s="861">
        <v>-13.460845000000001</v>
      </c>
      <c r="BE896" s="861">
        <v>-11.794594999999999</v>
      </c>
      <c r="BF896" s="861">
        <v>27.428386</v>
      </c>
      <c r="BG896" s="861">
        <v>140.703487</v>
      </c>
      <c r="BH896" s="861">
        <v>109.54981600000001</v>
      </c>
      <c r="BI896" s="861">
        <v>51.195143000000002</v>
      </c>
      <c r="BJ896" s="861">
        <v>128.71323699999999</v>
      </c>
      <c r="BK896" s="861">
        <v>84.859234000000001</v>
      </c>
      <c r="BL896" s="861">
        <v>75.552603000000005</v>
      </c>
      <c r="BM896" s="861">
        <v>-24.309028999999999</v>
      </c>
      <c r="BN896" s="861">
        <v>-16.169224</v>
      </c>
      <c r="BO896" s="861">
        <v>-25.332953</v>
      </c>
      <c r="BP896" s="861">
        <v>-17.500406000000002</v>
      </c>
      <c r="BQ896" s="861">
        <v>85.116337000000001</v>
      </c>
      <c r="BR896" s="861">
        <v>88.077811999999994</v>
      </c>
      <c r="BS896" s="861">
        <v>84.341661999999999</v>
      </c>
      <c r="BT896" s="861">
        <v>61.997636</v>
      </c>
      <c r="BU896" s="861">
        <v>64.522343000000006</v>
      </c>
      <c r="BV896" s="861">
        <v>63.651136000000001</v>
      </c>
      <c r="BW896" s="861">
        <v>66.333313000000004</v>
      </c>
      <c r="BX896" s="861">
        <v>-13.795104</v>
      </c>
      <c r="BY896" s="861">
        <v>-14.064273999999999</v>
      </c>
      <c r="BZ896" s="861">
        <v>-22.355841999999999</v>
      </c>
      <c r="CA896" s="861">
        <v>-22.854709</v>
      </c>
      <c r="CB896" s="861">
        <v>-5.0346989999999998</v>
      </c>
      <c r="CC896" s="861">
        <v>1.5735669999999999</v>
      </c>
      <c r="CD896" s="861">
        <v>-6.188504</v>
      </c>
      <c r="CE896" s="861">
        <v>1.12263</v>
      </c>
      <c r="CF896" s="861">
        <v>-8.8005929999999992</v>
      </c>
      <c r="CG896" s="861">
        <v>1.2084600000000001</v>
      </c>
      <c r="CH896" s="861">
        <v>-10.047110999999999</v>
      </c>
      <c r="CI896" s="861">
        <v>-1.852876</v>
      </c>
      <c r="CJ896" s="861">
        <v>-5.2983130000000003</v>
      </c>
      <c r="CK896" s="861">
        <v>9.0024000000000007E-2</v>
      </c>
      <c r="CL896" s="861">
        <v>-6.0588309999999996</v>
      </c>
      <c r="CM896" s="861">
        <v>1.0059260000000001</v>
      </c>
      <c r="CN896" s="861">
        <v>-8.2312539999999998</v>
      </c>
      <c r="CO896" s="861">
        <v>-2.1543489999999998</v>
      </c>
      <c r="CP896" s="861">
        <v>-9.8901959999999995</v>
      </c>
      <c r="CQ896" s="861">
        <v>-2.6297510000000002</v>
      </c>
      <c r="CR896" s="861">
        <v>-5.2305950000000001</v>
      </c>
      <c r="CS896" s="861">
        <v>-1.530753</v>
      </c>
      <c r="CT896" s="861">
        <v>-6.0903859999999996</v>
      </c>
      <c r="CU896" s="861">
        <v>-2.9367510000000001</v>
      </c>
      <c r="CV896" s="861">
        <v>-9.1092390000000005</v>
      </c>
      <c r="CW896" s="861">
        <v>-3.4512160000000001</v>
      </c>
      <c r="CX896" s="861">
        <v>-9.7499110000000009</v>
      </c>
      <c r="CY896" s="861">
        <v>-3.1179679999999999</v>
      </c>
      <c r="CZ896" s="861">
        <v>-4.9562970000000002</v>
      </c>
      <c r="DA896" s="861">
        <v>-2.2800880000000001</v>
      </c>
      <c r="DB896" s="861">
        <v>-6.2403409999999999</v>
      </c>
      <c r="DC896" s="861">
        <v>-2.8938030000000001</v>
      </c>
      <c r="DD896" s="861">
        <v>-9.0324589999999993</v>
      </c>
      <c r="DE896" s="861">
        <v>-5.1983470000000001</v>
      </c>
      <c r="DF896" s="861">
        <v>-10.180149999999999</v>
      </c>
      <c r="DG896" s="861">
        <v>-4.2181980000000001</v>
      </c>
      <c r="DH896" s="861">
        <v>-5.1196539999999997</v>
      </c>
      <c r="DI896" s="861">
        <v>-3.2637710000000002</v>
      </c>
      <c r="DJ896" s="861">
        <v>-6.3196300000000001</v>
      </c>
      <c r="DK896" s="861">
        <v>-4.8711070000000003</v>
      </c>
      <c r="DL896" s="861">
        <v>-9.6111850000000008</v>
      </c>
      <c r="DM896" s="861">
        <v>-7.1545529999999999</v>
      </c>
      <c r="DN896" s="861">
        <v>-10.348231</v>
      </c>
      <c r="DO896" s="861">
        <v>-5.5156349999999996</v>
      </c>
      <c r="DP896" s="861">
        <v>-5.8195420000000002</v>
      </c>
      <c r="DQ896" s="861">
        <v>-4.1759750000000002</v>
      </c>
      <c r="DR896" s="861">
        <v>-6.6537980000000001</v>
      </c>
      <c r="DS896" s="861">
        <v>-5.8261659999999997</v>
      </c>
      <c r="DT896" s="861">
        <v>-9.1465610000000002</v>
      </c>
      <c r="DU896" s="861">
        <v>-8.4949729999999999</v>
      </c>
      <c r="DV896" s="861">
        <v>-10.455437</v>
      </c>
      <c r="DW896" s="861">
        <v>-6.1311939999999998</v>
      </c>
      <c r="DX896" s="861">
        <v>12.387442999999999</v>
      </c>
      <c r="DY896" s="861">
        <v>6.6080350000000001</v>
      </c>
      <c r="DZ896" s="861">
        <v>163.38001199999999</v>
      </c>
      <c r="EA896" s="861">
        <v>149.64756199999999</v>
      </c>
      <c r="EB896" s="861">
        <v>121.35</v>
      </c>
      <c r="EC896" s="861">
        <v>1.2430000000000001</v>
      </c>
      <c r="ED896" s="861">
        <v>133.9</v>
      </c>
      <c r="EE896" s="861">
        <v>121.34</v>
      </c>
      <c r="EF896" s="861">
        <v>5.4</v>
      </c>
      <c r="EG896" s="861">
        <v>648.1</v>
      </c>
      <c r="EH896" s="861">
        <v>121.43</v>
      </c>
      <c r="EI896" s="861">
        <v>4.7380000000000004</v>
      </c>
      <c r="EJ896" s="861">
        <v>566</v>
      </c>
      <c r="EK896" s="861">
        <v>11.852333</v>
      </c>
      <c r="EL896" s="861">
        <v>3.2289680000000001</v>
      </c>
      <c r="EM896" s="861">
        <v>-17.519120000000001</v>
      </c>
      <c r="EN896" s="861">
        <v>-28.561921000000002</v>
      </c>
      <c r="EO896" s="861">
        <v>95.499571000000003</v>
      </c>
      <c r="EP896" s="861">
        <v>89.482108999999994</v>
      </c>
      <c r="EQ896" s="861">
        <v>-5.3397870000000003</v>
      </c>
      <c r="ER896" s="861">
        <v>2104.4920849999999</v>
      </c>
      <c r="ES896" s="861">
        <v>5004.963976</v>
      </c>
      <c r="ET896" s="861">
        <v>4333.9499290000003</v>
      </c>
      <c r="EU896" s="861"/>
      <c r="EV896" s="861"/>
      <c r="EW896" s="861"/>
      <c r="EX896" s="861"/>
      <c r="EY896" s="861"/>
      <c r="EZ896" s="861"/>
      <c r="FA896" s="861"/>
      <c r="FB896" s="861"/>
      <c r="FC896" s="861"/>
      <c r="FD896" s="861"/>
    </row>
    <row r="897" spans="1:160" x14ac:dyDescent="0.25">
      <c r="A897" s="837">
        <v>46146</v>
      </c>
      <c r="B897" s="836">
        <v>0.69855324074074077</v>
      </c>
      <c r="C897" s="861">
        <v>50760</v>
      </c>
      <c r="D897" s="861">
        <v>0</v>
      </c>
      <c r="E897" s="861">
        <v>0</v>
      </c>
      <c r="F897" s="861">
        <v>75.634331000000003</v>
      </c>
      <c r="G897" s="861">
        <v>71.782086000000007</v>
      </c>
      <c r="H897" s="861">
        <v>65.451738000000006</v>
      </c>
      <c r="I897" s="861">
        <v>73.777835999999994</v>
      </c>
      <c r="J897" s="861">
        <v>71.987039999999993</v>
      </c>
      <c r="K897" s="861">
        <v>71.224942999999996</v>
      </c>
      <c r="L897" s="861">
        <v>73.662531999999999</v>
      </c>
      <c r="M897" s="861">
        <v>74.665879000000004</v>
      </c>
      <c r="N897" s="861">
        <v>-3.6696390000000001</v>
      </c>
      <c r="O897" s="861">
        <v>-8.3365150000000003</v>
      </c>
      <c r="P897" s="861">
        <v>-7.4435890000000002</v>
      </c>
      <c r="Q897" s="861">
        <v>-1.629688</v>
      </c>
      <c r="R897" s="861">
        <v>-1.090293</v>
      </c>
      <c r="S897" s="861">
        <v>-0.42187999999999998</v>
      </c>
      <c r="T897" s="861">
        <v>81.954988999999998</v>
      </c>
      <c r="U897" s="861">
        <v>73.508218999999997</v>
      </c>
      <c r="V897" s="861">
        <v>93.826745000000003</v>
      </c>
      <c r="W897" s="861">
        <v>92.929794000000001</v>
      </c>
      <c r="X897" s="861">
        <v>-0.30961</v>
      </c>
      <c r="Y897" s="861">
        <v>-0.39552799999999999</v>
      </c>
      <c r="Z897" s="861">
        <v>-7.6487509999999999</v>
      </c>
      <c r="AA897" s="861">
        <v>-7.7525589999999998</v>
      </c>
      <c r="AB897" s="861">
        <v>-7.2280689999999996</v>
      </c>
      <c r="AC897" s="861">
        <v>-11.251270999999999</v>
      </c>
      <c r="AD897" s="861">
        <v>-15.194907000000001</v>
      </c>
      <c r="AE897" s="861">
        <v>104.74649599999999</v>
      </c>
      <c r="AF897" s="861">
        <v>98.104870000000005</v>
      </c>
      <c r="AG897" s="861">
        <v>89.172715999999994</v>
      </c>
      <c r="AH897" s="861">
        <v>109.487746</v>
      </c>
      <c r="AI897" s="861">
        <v>90.064434000000006</v>
      </c>
      <c r="AJ897" s="861">
        <v>81.873137</v>
      </c>
      <c r="AK897" s="861">
        <v>-7.366555</v>
      </c>
      <c r="AL897" s="861">
        <v>-10.652877</v>
      </c>
      <c r="AM897" s="861">
        <v>-6.0445979999999997</v>
      </c>
      <c r="AN897" s="861">
        <v>93.389474000000007</v>
      </c>
      <c r="AO897" s="861">
        <v>92.209778</v>
      </c>
      <c r="AP897" s="861">
        <v>91.488566000000006</v>
      </c>
      <c r="AQ897" s="861">
        <v>88.985618000000002</v>
      </c>
      <c r="AR897" s="861">
        <v>74.588153000000005</v>
      </c>
      <c r="AS897" s="861">
        <v>65.247058999999993</v>
      </c>
      <c r="AT897" s="861">
        <v>77.545834999999997</v>
      </c>
      <c r="AU897" s="861">
        <v>75.904321999999993</v>
      </c>
      <c r="AV897" s="861">
        <v>74.375051999999997</v>
      </c>
      <c r="AW897" s="861">
        <v>73.769840000000002</v>
      </c>
      <c r="AX897" s="861">
        <v>87.994693999999996</v>
      </c>
      <c r="AY897" s="861">
        <v>86.152006</v>
      </c>
      <c r="AZ897" s="861">
        <v>0.83655999999999997</v>
      </c>
      <c r="BA897" s="861">
        <v>0.43406</v>
      </c>
      <c r="BB897" s="861">
        <v>-15.672485999999999</v>
      </c>
      <c r="BC897" s="861">
        <v>-14.031931999999999</v>
      </c>
      <c r="BD897" s="861">
        <v>-14.172694999999999</v>
      </c>
      <c r="BE897" s="861">
        <v>-12.559221000000001</v>
      </c>
      <c r="BF897" s="861">
        <v>28.328005000000001</v>
      </c>
      <c r="BG897" s="861">
        <v>140.06853899999999</v>
      </c>
      <c r="BH897" s="861">
        <v>109.31223</v>
      </c>
      <c r="BI897" s="861">
        <v>51.092595000000003</v>
      </c>
      <c r="BJ897" s="861">
        <v>127.49279900000001</v>
      </c>
      <c r="BK897" s="861">
        <v>84.387277999999995</v>
      </c>
      <c r="BL897" s="861">
        <v>74.653036</v>
      </c>
      <c r="BM897" s="861">
        <v>-25.267410999999999</v>
      </c>
      <c r="BN897" s="861">
        <v>-17.095229</v>
      </c>
      <c r="BO897" s="861">
        <v>-26.336545000000001</v>
      </c>
      <c r="BP897" s="861">
        <v>-18.533958999999999</v>
      </c>
      <c r="BQ897" s="861">
        <v>84.695622</v>
      </c>
      <c r="BR897" s="861">
        <v>88.100941000000006</v>
      </c>
      <c r="BS897" s="861">
        <v>84.363219000000001</v>
      </c>
      <c r="BT897" s="861">
        <v>62.109845</v>
      </c>
      <c r="BU897" s="861">
        <v>64.596040000000002</v>
      </c>
      <c r="BV897" s="861">
        <v>63.735182999999999</v>
      </c>
      <c r="BW897" s="861">
        <v>66.376980000000003</v>
      </c>
      <c r="BX897" s="861">
        <v>-14.148993000000001</v>
      </c>
      <c r="BY897" s="861">
        <v>-14.385706000000001</v>
      </c>
      <c r="BZ897" s="861">
        <v>-23.392132</v>
      </c>
      <c r="CA897" s="861">
        <v>-23.734964000000002</v>
      </c>
      <c r="CB897" s="861">
        <v>-4.9660690000000001</v>
      </c>
      <c r="CC897" s="861">
        <v>1.614989</v>
      </c>
      <c r="CD897" s="861">
        <v>-6.1657060000000001</v>
      </c>
      <c r="CE897" s="861">
        <v>1.1663870000000001</v>
      </c>
      <c r="CF897" s="861">
        <v>-8.7449010000000005</v>
      </c>
      <c r="CG897" s="861">
        <v>1.2655970000000001</v>
      </c>
      <c r="CH897" s="861">
        <v>-10.019707</v>
      </c>
      <c r="CI897" s="861">
        <v>-1.8012649999999999</v>
      </c>
      <c r="CJ897" s="861">
        <v>-5.2496850000000004</v>
      </c>
      <c r="CK897" s="861">
        <v>0.14216400000000001</v>
      </c>
      <c r="CL897" s="861">
        <v>-6.015517</v>
      </c>
      <c r="CM897" s="861">
        <v>1.06399</v>
      </c>
      <c r="CN897" s="861">
        <v>-8.2055609999999994</v>
      </c>
      <c r="CO897" s="861">
        <v>-2.1288999999999998</v>
      </c>
      <c r="CP897" s="861">
        <v>-9.8598859999999995</v>
      </c>
      <c r="CQ897" s="861">
        <v>-2.5840109999999998</v>
      </c>
      <c r="CR897" s="861">
        <v>-5.1706969999999997</v>
      </c>
      <c r="CS897" s="861">
        <v>-1.47305</v>
      </c>
      <c r="CT897" s="861">
        <v>-6.0796279999999996</v>
      </c>
      <c r="CU897" s="861">
        <v>-2.8884530000000002</v>
      </c>
      <c r="CV897" s="861">
        <v>-9.0853079999999995</v>
      </c>
      <c r="CW897" s="861">
        <v>-3.4302839999999999</v>
      </c>
      <c r="CX897" s="861">
        <v>-9.7902349999999991</v>
      </c>
      <c r="CY897" s="861">
        <v>-3.1179459999999999</v>
      </c>
      <c r="CZ897" s="861">
        <v>-4.9437040000000003</v>
      </c>
      <c r="DA897" s="861">
        <v>-2.2631700000000001</v>
      </c>
      <c r="DB897" s="861">
        <v>-6.2559760000000004</v>
      </c>
      <c r="DC897" s="861">
        <v>-2.8787250000000002</v>
      </c>
      <c r="DD897" s="861">
        <v>-9.0267619999999997</v>
      </c>
      <c r="DE897" s="861">
        <v>-5.2141099999999998</v>
      </c>
      <c r="DF897" s="861">
        <v>-10.192888999999999</v>
      </c>
      <c r="DG897" s="861">
        <v>-4.2145409999999996</v>
      </c>
      <c r="DH897" s="861">
        <v>-5.1527839999999996</v>
      </c>
      <c r="DI897" s="861">
        <v>-3.2432750000000001</v>
      </c>
      <c r="DJ897" s="861">
        <v>-6.3162989999999999</v>
      </c>
      <c r="DK897" s="861">
        <v>-4.874301</v>
      </c>
      <c r="DL897" s="861">
        <v>-9.6289599999999993</v>
      </c>
      <c r="DM897" s="861">
        <v>-7.167586</v>
      </c>
      <c r="DN897" s="861">
        <v>-10.376469</v>
      </c>
      <c r="DO897" s="861">
        <v>-5.5040480000000001</v>
      </c>
      <c r="DP897" s="861">
        <v>-5.8275319999999997</v>
      </c>
      <c r="DQ897" s="861">
        <v>-4.1666100000000004</v>
      </c>
      <c r="DR897" s="861">
        <v>-6.657</v>
      </c>
      <c r="DS897" s="861">
        <v>-5.8079190000000001</v>
      </c>
      <c r="DT897" s="861">
        <v>-9.1497930000000007</v>
      </c>
      <c r="DU897" s="861">
        <v>-8.5281669999999998</v>
      </c>
      <c r="DV897" s="861">
        <v>-10.461861000000001</v>
      </c>
      <c r="DW897" s="861">
        <v>-6.119383</v>
      </c>
      <c r="DX897" s="861">
        <v>12.215096000000001</v>
      </c>
      <c r="DY897" s="861">
        <v>6.2064750000000002</v>
      </c>
      <c r="DZ897" s="861">
        <v>162.07675499999999</v>
      </c>
      <c r="EA897" s="861">
        <v>148.72098500000001</v>
      </c>
      <c r="EB897" s="861">
        <v>121.5</v>
      </c>
      <c r="EC897" s="861">
        <v>1.244</v>
      </c>
      <c r="ED897" s="861">
        <v>133.80000000000001</v>
      </c>
      <c r="EE897" s="861">
        <v>121.35</v>
      </c>
      <c r="EF897" s="861">
        <v>5.3929999999999998</v>
      </c>
      <c r="EG897" s="861">
        <v>641.20000000000005</v>
      </c>
      <c r="EH897" s="861">
        <v>121.35</v>
      </c>
      <c r="EI897" s="861">
        <v>4.6959999999999997</v>
      </c>
      <c r="EJ897" s="861">
        <v>558</v>
      </c>
      <c r="EK897" s="861">
        <v>11.775981</v>
      </c>
      <c r="EL897" s="861">
        <v>3.0759759999999998</v>
      </c>
      <c r="EM897" s="861">
        <v>-17.820578999999999</v>
      </c>
      <c r="EN897" s="861">
        <v>-29.412521000000002</v>
      </c>
      <c r="EO897" s="861">
        <v>94.943408000000005</v>
      </c>
      <c r="EP897" s="861">
        <v>89.063001</v>
      </c>
      <c r="EQ897" s="861">
        <v>-5.3228239999999998</v>
      </c>
      <c r="ER897" s="861">
        <v>2106.7226620000001</v>
      </c>
      <c r="ES897" s="861">
        <v>5015.6861479999998</v>
      </c>
      <c r="ET897" s="861">
        <v>4343.2900010000003</v>
      </c>
      <c r="EU897" s="861"/>
      <c r="EV897" s="861"/>
      <c r="EW897" s="861"/>
      <c r="EX897" s="861"/>
      <c r="EY897" s="861"/>
      <c r="EZ897" s="861"/>
      <c r="FA897" s="861"/>
      <c r="FB897" s="861"/>
      <c r="FC897" s="861"/>
      <c r="FD897" s="861"/>
    </row>
    <row r="898" spans="1:160" x14ac:dyDescent="0.25">
      <c r="A898" s="837">
        <v>46146</v>
      </c>
      <c r="B898" s="836">
        <v>0.69924768518518521</v>
      </c>
      <c r="C898" s="861">
        <v>50820</v>
      </c>
      <c r="D898" s="861">
        <v>0</v>
      </c>
      <c r="E898" s="861">
        <v>0</v>
      </c>
      <c r="F898" s="861">
        <v>75.577287999999996</v>
      </c>
      <c r="G898" s="861">
        <v>71.796865999999994</v>
      </c>
      <c r="H898" s="861">
        <v>65.444843000000006</v>
      </c>
      <c r="I898" s="861">
        <v>73.788583000000003</v>
      </c>
      <c r="J898" s="861">
        <v>71.999505999999997</v>
      </c>
      <c r="K898" s="861">
        <v>71.205597999999995</v>
      </c>
      <c r="L898" s="861">
        <v>73.673443000000006</v>
      </c>
      <c r="M898" s="861">
        <v>74.640434999999997</v>
      </c>
      <c r="N898" s="861">
        <v>-3.8477649999999999</v>
      </c>
      <c r="O898" s="861">
        <v>-8.5150129999999997</v>
      </c>
      <c r="P898" s="861">
        <v>-7.646617</v>
      </c>
      <c r="Q898" s="861">
        <v>-1.7010110000000001</v>
      </c>
      <c r="R898" s="861">
        <v>-0.49399500000000002</v>
      </c>
      <c r="S898" s="861">
        <v>-0.35205900000000001</v>
      </c>
      <c r="T898" s="861">
        <v>81.608067000000005</v>
      </c>
      <c r="U898" s="861">
        <v>73.817975000000004</v>
      </c>
      <c r="V898" s="861">
        <v>93.734035000000006</v>
      </c>
      <c r="W898" s="861">
        <v>92.806782999999996</v>
      </c>
      <c r="X898" s="861">
        <v>-0.37353900000000001</v>
      </c>
      <c r="Y898" s="861">
        <v>-0.78998699999999999</v>
      </c>
      <c r="Z898" s="861">
        <v>-7.953665</v>
      </c>
      <c r="AA898" s="861">
        <v>-8.1075870000000005</v>
      </c>
      <c r="AB898" s="861">
        <v>-7.5757260000000004</v>
      </c>
      <c r="AC898" s="861">
        <v>-11.51881</v>
      </c>
      <c r="AD898" s="861">
        <v>-15.419554</v>
      </c>
      <c r="AE898" s="861">
        <v>104.07392900000001</v>
      </c>
      <c r="AF898" s="861">
        <v>97.712507000000002</v>
      </c>
      <c r="AG898" s="861">
        <v>88.414197000000001</v>
      </c>
      <c r="AH898" s="861">
        <v>108.73107299999999</v>
      </c>
      <c r="AI898" s="861">
        <v>90.020325</v>
      </c>
      <c r="AJ898" s="861">
        <v>81.494142999999994</v>
      </c>
      <c r="AK898" s="861">
        <v>-7.7004590000000004</v>
      </c>
      <c r="AL898" s="861">
        <v>-10.978551</v>
      </c>
      <c r="AM898" s="861">
        <v>-6.2027510000000001</v>
      </c>
      <c r="AN898" s="861">
        <v>93.156189999999995</v>
      </c>
      <c r="AO898" s="861">
        <v>92.121140999999994</v>
      </c>
      <c r="AP898" s="861">
        <v>91.147825999999995</v>
      </c>
      <c r="AQ898" s="861">
        <v>88.776106999999996</v>
      </c>
      <c r="AR898" s="861">
        <v>74.589365000000001</v>
      </c>
      <c r="AS898" s="861">
        <v>65.351686000000001</v>
      </c>
      <c r="AT898" s="861">
        <v>77.510152000000005</v>
      </c>
      <c r="AU898" s="861">
        <v>75.891778000000002</v>
      </c>
      <c r="AV898" s="861">
        <v>74.244539000000003</v>
      </c>
      <c r="AW898" s="861">
        <v>73.754907000000003</v>
      </c>
      <c r="AX898" s="861">
        <v>87.689527999999996</v>
      </c>
      <c r="AY898" s="861">
        <v>85.922522000000001</v>
      </c>
      <c r="AZ898" s="861">
        <v>0.51369600000000004</v>
      </c>
      <c r="BA898" s="861">
        <v>0.32576899999999998</v>
      </c>
      <c r="BB898" s="861">
        <v>-16.324275</v>
      </c>
      <c r="BC898" s="861">
        <v>-14.594097</v>
      </c>
      <c r="BD898" s="861">
        <v>-14.74586</v>
      </c>
      <c r="BE898" s="861">
        <v>-13.284020999999999</v>
      </c>
      <c r="BF898" s="861">
        <v>29.555969000000001</v>
      </c>
      <c r="BG898" s="861">
        <v>140.31369699999999</v>
      </c>
      <c r="BH898" s="861">
        <v>109.01542499999999</v>
      </c>
      <c r="BI898" s="861">
        <v>50.965001999999998</v>
      </c>
      <c r="BJ898" s="861">
        <v>127.255391</v>
      </c>
      <c r="BK898" s="861">
        <v>84.017880000000005</v>
      </c>
      <c r="BL898" s="861">
        <v>73.661968999999999</v>
      </c>
      <c r="BM898" s="861">
        <v>-25.979337000000001</v>
      </c>
      <c r="BN898" s="861">
        <v>-17.759084999999999</v>
      </c>
      <c r="BO898" s="861">
        <v>-26.665575</v>
      </c>
      <c r="BP898" s="861">
        <v>-19.283145000000001</v>
      </c>
      <c r="BQ898" s="861">
        <v>84.333420000000004</v>
      </c>
      <c r="BR898" s="861">
        <v>87.889728000000005</v>
      </c>
      <c r="BS898" s="861">
        <v>84.171572999999995</v>
      </c>
      <c r="BT898" s="861">
        <v>62.224947</v>
      </c>
      <c r="BU898" s="861">
        <v>64.617256999999995</v>
      </c>
      <c r="BV898" s="861">
        <v>63.796660000000003</v>
      </c>
      <c r="BW898" s="861">
        <v>66.400284999999997</v>
      </c>
      <c r="BX898" s="861">
        <v>-14.448902</v>
      </c>
      <c r="BY898" s="861">
        <v>-14.675799</v>
      </c>
      <c r="BZ898" s="861">
        <v>-24.094344</v>
      </c>
      <c r="CA898" s="861">
        <v>-23.733090000000001</v>
      </c>
      <c r="CB898" s="861">
        <v>-4.976356</v>
      </c>
      <c r="CC898" s="861">
        <v>1.6274649999999999</v>
      </c>
      <c r="CD898" s="861">
        <v>-6.1852660000000004</v>
      </c>
      <c r="CE898" s="861">
        <v>1.1516599999999999</v>
      </c>
      <c r="CF898" s="861">
        <v>-8.7381399999999996</v>
      </c>
      <c r="CG898" s="861">
        <v>1.277326</v>
      </c>
      <c r="CH898" s="861">
        <v>-10.030075999999999</v>
      </c>
      <c r="CI898" s="861">
        <v>-1.7864819999999999</v>
      </c>
      <c r="CJ898" s="861">
        <v>-5.273485</v>
      </c>
      <c r="CK898" s="861">
        <v>0.151897</v>
      </c>
      <c r="CL898" s="861">
        <v>-6.0164179999999998</v>
      </c>
      <c r="CM898" s="861">
        <v>1.065868</v>
      </c>
      <c r="CN898" s="861">
        <v>-8.1988059999999994</v>
      </c>
      <c r="CO898" s="861">
        <v>-2.1078389999999998</v>
      </c>
      <c r="CP898" s="861">
        <v>-9.8576929999999994</v>
      </c>
      <c r="CQ898" s="861">
        <v>-2.560505</v>
      </c>
      <c r="CR898" s="861">
        <v>-5.1946029999999999</v>
      </c>
      <c r="CS898" s="861">
        <v>-1.4722759999999999</v>
      </c>
      <c r="CT898" s="861">
        <v>-6.0536979999999998</v>
      </c>
      <c r="CU898" s="861">
        <v>-2.8886409999999998</v>
      </c>
      <c r="CV898" s="861">
        <v>-9.0892470000000003</v>
      </c>
      <c r="CW898" s="861">
        <v>-3.3765939999999999</v>
      </c>
      <c r="CX898" s="861">
        <v>-9.7773869999999992</v>
      </c>
      <c r="CY898" s="861">
        <v>-3.0606650000000002</v>
      </c>
      <c r="CZ898" s="861">
        <v>-4.924436</v>
      </c>
      <c r="DA898" s="861">
        <v>-2.2433200000000002</v>
      </c>
      <c r="DB898" s="861">
        <v>-6.2257379999999998</v>
      </c>
      <c r="DC898" s="861">
        <v>-2.8518940000000002</v>
      </c>
      <c r="DD898" s="861">
        <v>-9.0181339999999999</v>
      </c>
      <c r="DE898" s="861">
        <v>-5.1501080000000004</v>
      </c>
      <c r="DF898" s="861">
        <v>-10.192130000000001</v>
      </c>
      <c r="DG898" s="861">
        <v>-4.1858870000000001</v>
      </c>
      <c r="DH898" s="861">
        <v>-5.137594</v>
      </c>
      <c r="DI898" s="861">
        <v>-3.2178360000000001</v>
      </c>
      <c r="DJ898" s="861">
        <v>-6.2958699999999999</v>
      </c>
      <c r="DK898" s="861">
        <v>-4.8343660000000002</v>
      </c>
      <c r="DL898" s="861">
        <v>-9.6244730000000001</v>
      </c>
      <c r="DM898" s="861">
        <v>-7.1196679999999999</v>
      </c>
      <c r="DN898" s="861">
        <v>-10.36538</v>
      </c>
      <c r="DO898" s="861">
        <v>-5.4813939999999999</v>
      </c>
      <c r="DP898" s="861">
        <v>-5.7876159999999999</v>
      </c>
      <c r="DQ898" s="861">
        <v>-4.1667100000000001</v>
      </c>
      <c r="DR898" s="861">
        <v>-6.6608359999999998</v>
      </c>
      <c r="DS898" s="861">
        <v>-5.789371</v>
      </c>
      <c r="DT898" s="861">
        <v>-9.1528089999999995</v>
      </c>
      <c r="DU898" s="861">
        <v>-8.4511190000000003</v>
      </c>
      <c r="DV898" s="861">
        <v>-10.449465</v>
      </c>
      <c r="DW898" s="861">
        <v>-6.1024070000000004</v>
      </c>
      <c r="DX898" s="861">
        <v>12.093151000000001</v>
      </c>
      <c r="DY898" s="861">
        <v>5.876703</v>
      </c>
      <c r="DZ898" s="861">
        <v>161.98557500000001</v>
      </c>
      <c r="EA898" s="861">
        <v>148.009332</v>
      </c>
      <c r="EB898" s="861">
        <v>120.81</v>
      </c>
      <c r="EC898" s="861">
        <v>3.2669999999999999</v>
      </c>
      <c r="ED898" s="861">
        <v>388.4</v>
      </c>
      <c r="EE898" s="861">
        <v>120.95</v>
      </c>
      <c r="EF898" s="861">
        <v>5.3840000000000003</v>
      </c>
      <c r="EG898" s="861">
        <v>642</v>
      </c>
      <c r="EH898" s="861">
        <v>120.7</v>
      </c>
      <c r="EI898" s="861">
        <v>4.6890000000000001</v>
      </c>
      <c r="EJ898" s="861">
        <v>553.5</v>
      </c>
      <c r="EK898" s="861">
        <v>11.83203</v>
      </c>
      <c r="EL898" s="861">
        <v>3.455085</v>
      </c>
      <c r="EM898" s="861">
        <v>-18.034780999999999</v>
      </c>
      <c r="EN898" s="861">
        <v>-30.120660000000001</v>
      </c>
      <c r="EO898" s="861">
        <v>94.904385000000005</v>
      </c>
      <c r="EP898" s="861">
        <v>88.739922000000007</v>
      </c>
      <c r="EQ898" s="861">
        <v>-5.3083030000000004</v>
      </c>
      <c r="ER898" s="861">
        <v>2111.871983</v>
      </c>
      <c r="ES898" s="861">
        <v>5026.3651689999997</v>
      </c>
      <c r="ET898" s="861">
        <v>4352.5435850000003</v>
      </c>
      <c r="EU898" s="861"/>
      <c r="EV898" s="861"/>
      <c r="EW898" s="861"/>
      <c r="EX898" s="861"/>
      <c r="EY898" s="861"/>
      <c r="EZ898" s="861"/>
      <c r="FA898" s="861"/>
      <c r="FB898" s="861"/>
      <c r="FC898" s="861"/>
      <c r="FD898" s="861"/>
    </row>
    <row r="899" spans="1:160" x14ac:dyDescent="0.25">
      <c r="A899" s="837">
        <v>46146</v>
      </c>
      <c r="B899" s="836">
        <v>0.69994212962962965</v>
      </c>
      <c r="C899" s="861">
        <v>50880</v>
      </c>
      <c r="D899" s="861">
        <v>0</v>
      </c>
      <c r="E899" s="861">
        <v>0</v>
      </c>
      <c r="F899" s="861">
        <v>75.529836000000003</v>
      </c>
      <c r="G899" s="861">
        <v>71.805171999999999</v>
      </c>
      <c r="H899" s="861">
        <v>65.302823000000004</v>
      </c>
      <c r="I899" s="861">
        <v>73.789630000000002</v>
      </c>
      <c r="J899" s="861">
        <v>71.97936</v>
      </c>
      <c r="K899" s="861">
        <v>71.206648000000001</v>
      </c>
      <c r="L899" s="861">
        <v>73.683469000000002</v>
      </c>
      <c r="M899" s="861">
        <v>74.631856999999997</v>
      </c>
      <c r="N899" s="861">
        <v>-4.1401399999999997</v>
      </c>
      <c r="O899" s="861">
        <v>-8.7973569999999999</v>
      </c>
      <c r="P899" s="861">
        <v>-7.7634730000000003</v>
      </c>
      <c r="Q899" s="861">
        <v>-1.8342229999999999</v>
      </c>
      <c r="R899" s="861">
        <v>-1.335399</v>
      </c>
      <c r="S899" s="861">
        <v>-0.67413400000000001</v>
      </c>
      <c r="T899" s="861">
        <v>81.641538999999995</v>
      </c>
      <c r="U899" s="861">
        <v>73.843292000000005</v>
      </c>
      <c r="V899" s="861">
        <v>93.622873999999996</v>
      </c>
      <c r="W899" s="861">
        <v>92.682675000000003</v>
      </c>
      <c r="X899" s="861">
        <v>-0.42527199999999998</v>
      </c>
      <c r="Y899" s="861">
        <v>-1.042397</v>
      </c>
      <c r="Z899" s="861">
        <v>-8.1915980000000008</v>
      </c>
      <c r="AA899" s="861">
        <v>-8.2917509999999996</v>
      </c>
      <c r="AB899" s="861">
        <v>-7.7492650000000003</v>
      </c>
      <c r="AC899" s="861">
        <v>-11.722607999999999</v>
      </c>
      <c r="AD899" s="861">
        <v>-15.627250999999999</v>
      </c>
      <c r="AE899" s="861">
        <v>103.648602</v>
      </c>
      <c r="AF899" s="861">
        <v>97.430284</v>
      </c>
      <c r="AG899" s="861">
        <v>88.100269999999995</v>
      </c>
      <c r="AH899" s="861">
        <v>108.312577</v>
      </c>
      <c r="AI899" s="861">
        <v>89.822166999999993</v>
      </c>
      <c r="AJ899" s="861">
        <v>81.504917000000006</v>
      </c>
      <c r="AK899" s="861">
        <v>-7.9606409999999999</v>
      </c>
      <c r="AL899" s="861">
        <v>-11.305980999999999</v>
      </c>
      <c r="AM899" s="861">
        <v>-6.3611209999999998</v>
      </c>
      <c r="AN899" s="861">
        <v>92.873450000000005</v>
      </c>
      <c r="AO899" s="861">
        <v>91.960131000000004</v>
      </c>
      <c r="AP899" s="861">
        <v>90.922776999999996</v>
      </c>
      <c r="AQ899" s="861">
        <v>88.562505000000002</v>
      </c>
      <c r="AR899" s="861">
        <v>74.687674999999999</v>
      </c>
      <c r="AS899" s="861">
        <v>65.328462000000002</v>
      </c>
      <c r="AT899" s="861">
        <v>77.486157000000006</v>
      </c>
      <c r="AU899" s="861">
        <v>75.839466000000002</v>
      </c>
      <c r="AV899" s="861">
        <v>74.396737999999999</v>
      </c>
      <c r="AW899" s="861">
        <v>73.804888000000005</v>
      </c>
      <c r="AX899" s="861">
        <v>87.573042000000001</v>
      </c>
      <c r="AY899" s="861">
        <v>85.781188</v>
      </c>
      <c r="AZ899" s="861">
        <v>0.45777200000000001</v>
      </c>
      <c r="BA899" s="861">
        <v>3.1939000000000002E-2</v>
      </c>
      <c r="BB899" s="861">
        <v>-16.768101999999999</v>
      </c>
      <c r="BC899" s="861">
        <v>-15.085908</v>
      </c>
      <c r="BD899" s="861">
        <v>-15.297890000000001</v>
      </c>
      <c r="BE899" s="861">
        <v>-13.531662000000001</v>
      </c>
      <c r="BF899" s="861">
        <v>30.679029</v>
      </c>
      <c r="BG899" s="861">
        <v>140.39864700000001</v>
      </c>
      <c r="BH899" s="861">
        <v>108.85321999999999</v>
      </c>
      <c r="BI899" s="861">
        <v>50.657524000000002</v>
      </c>
      <c r="BJ899" s="861">
        <v>127.127036</v>
      </c>
      <c r="BK899" s="861">
        <v>83.926697000000004</v>
      </c>
      <c r="BL899" s="861">
        <v>73.184557999999996</v>
      </c>
      <c r="BM899" s="861">
        <v>-26.494627000000001</v>
      </c>
      <c r="BN899" s="861">
        <v>-18.268160000000002</v>
      </c>
      <c r="BO899" s="861">
        <v>-26.929237000000001</v>
      </c>
      <c r="BP899" s="861">
        <v>-19.998436000000002</v>
      </c>
      <c r="BQ899" s="861">
        <v>84.140325000000004</v>
      </c>
      <c r="BR899" s="861">
        <v>87.928595000000001</v>
      </c>
      <c r="BS899" s="861">
        <v>84.084393000000006</v>
      </c>
      <c r="BT899" s="861">
        <v>62.308743</v>
      </c>
      <c r="BU899" s="861">
        <v>64.627150999999998</v>
      </c>
      <c r="BV899" s="861">
        <v>63.776172000000003</v>
      </c>
      <c r="BW899" s="861">
        <v>66.374741</v>
      </c>
      <c r="BX899" s="861">
        <v>-14.590526000000001</v>
      </c>
      <c r="BY899" s="861">
        <v>-14.891249</v>
      </c>
      <c r="BZ899" s="861">
        <v>-24.572320999999999</v>
      </c>
      <c r="CA899" s="861">
        <v>-24.137841999999999</v>
      </c>
      <c r="CB899" s="861">
        <v>-4.9706010000000003</v>
      </c>
      <c r="CC899" s="861">
        <v>1.6684730000000001</v>
      </c>
      <c r="CD899" s="861">
        <v>-6.1764130000000002</v>
      </c>
      <c r="CE899" s="861">
        <v>1.180245</v>
      </c>
      <c r="CF899" s="861">
        <v>-8.7406799999999993</v>
      </c>
      <c r="CG899" s="861">
        <v>1.273442</v>
      </c>
      <c r="CH899" s="861">
        <v>-10.063699</v>
      </c>
      <c r="CI899" s="861">
        <v>-1.751568</v>
      </c>
      <c r="CJ899" s="861">
        <v>-5.2407110000000001</v>
      </c>
      <c r="CK899" s="861">
        <v>0.18237300000000001</v>
      </c>
      <c r="CL899" s="861">
        <v>-5.9982389999999999</v>
      </c>
      <c r="CM899" s="861">
        <v>1.0967629999999999</v>
      </c>
      <c r="CN899" s="861">
        <v>-8.213044</v>
      </c>
      <c r="CO899" s="861">
        <v>-2.1265770000000002</v>
      </c>
      <c r="CP899" s="861">
        <v>-9.8738100000000006</v>
      </c>
      <c r="CQ899" s="861">
        <v>-2.5467520000000001</v>
      </c>
      <c r="CR899" s="861">
        <v>-5.1523820000000002</v>
      </c>
      <c r="CS899" s="861">
        <v>-1.416407</v>
      </c>
      <c r="CT899" s="861">
        <v>-6.079275</v>
      </c>
      <c r="CU899" s="861">
        <v>-2.8449430000000002</v>
      </c>
      <c r="CV899" s="861">
        <v>-9.0821419999999993</v>
      </c>
      <c r="CW899" s="861">
        <v>-3.4136760000000002</v>
      </c>
      <c r="CX899" s="861">
        <v>-9.7626249999999999</v>
      </c>
      <c r="CY899" s="861">
        <v>-3.0539489999999998</v>
      </c>
      <c r="CZ899" s="861">
        <v>-4.8832490000000002</v>
      </c>
      <c r="DA899" s="861">
        <v>-2.2091810000000001</v>
      </c>
      <c r="DB899" s="861">
        <v>-6.2170439999999996</v>
      </c>
      <c r="DC899" s="861">
        <v>-2.833037</v>
      </c>
      <c r="DD899" s="861">
        <v>-8.9904119999999992</v>
      </c>
      <c r="DE899" s="861">
        <v>-5.1691269999999996</v>
      </c>
      <c r="DF899" s="861">
        <v>-10.165146999999999</v>
      </c>
      <c r="DG899" s="861">
        <v>-4.1470669999999998</v>
      </c>
      <c r="DH899" s="861">
        <v>-5.1164129999999997</v>
      </c>
      <c r="DI899" s="861">
        <v>-3.1978270000000002</v>
      </c>
      <c r="DJ899" s="861">
        <v>-6.2697000000000003</v>
      </c>
      <c r="DK899" s="861">
        <v>-4.8440989999999999</v>
      </c>
      <c r="DL899" s="861">
        <v>-9.6220459999999992</v>
      </c>
      <c r="DM899" s="861">
        <v>-7.1181840000000003</v>
      </c>
      <c r="DN899" s="861">
        <v>-10.357172</v>
      </c>
      <c r="DO899" s="861">
        <v>-5.4522810000000002</v>
      </c>
      <c r="DP899" s="861">
        <v>-5.7887909999999998</v>
      </c>
      <c r="DQ899" s="861">
        <v>-4.1173780000000004</v>
      </c>
      <c r="DR899" s="861">
        <v>-6.6355839999999997</v>
      </c>
      <c r="DS899" s="861">
        <v>-5.7883959999999997</v>
      </c>
      <c r="DT899" s="861">
        <v>-9.1578820000000007</v>
      </c>
      <c r="DU899" s="861">
        <v>-8.4608690000000006</v>
      </c>
      <c r="DV899" s="861">
        <v>-10.442315000000001</v>
      </c>
      <c r="DW899" s="861">
        <v>-6.0999699999999999</v>
      </c>
      <c r="DX899" s="861">
        <v>12.009893</v>
      </c>
      <c r="DY899" s="861">
        <v>5.6829219999999996</v>
      </c>
      <c r="DZ899" s="861">
        <v>161.368504</v>
      </c>
      <c r="EA899" s="861">
        <v>147.73588799999999</v>
      </c>
      <c r="EB899" s="861">
        <v>121.3</v>
      </c>
      <c r="EC899" s="861">
        <v>1.2430000000000001</v>
      </c>
      <c r="ED899" s="861">
        <v>133.9</v>
      </c>
      <c r="EE899" s="861">
        <v>121.39</v>
      </c>
      <c r="EF899" s="861">
        <v>5.3550000000000004</v>
      </c>
      <c r="EG899" s="861">
        <v>641.20000000000005</v>
      </c>
      <c r="EH899" s="861">
        <v>121.38</v>
      </c>
      <c r="EI899" s="861">
        <v>4.633</v>
      </c>
      <c r="EJ899" s="861">
        <v>549.70000000000005</v>
      </c>
      <c r="EK899" s="861">
        <v>11.820341000000001</v>
      </c>
      <c r="EL899" s="861">
        <v>3.611691</v>
      </c>
      <c r="EM899" s="861">
        <v>-18.181462</v>
      </c>
      <c r="EN899" s="861">
        <v>-30.540928000000001</v>
      </c>
      <c r="EO899" s="861">
        <v>94.639903000000004</v>
      </c>
      <c r="EP899" s="861">
        <v>88.615506999999994</v>
      </c>
      <c r="EQ899" s="861">
        <v>-5.2956120000000002</v>
      </c>
      <c r="ER899" s="861">
        <v>2117.4224880000002</v>
      </c>
      <c r="ES899" s="861">
        <v>5037.0102619999998</v>
      </c>
      <c r="ET899" s="861">
        <v>4361.7308359999997</v>
      </c>
      <c r="EU899" s="861"/>
      <c r="EV899" s="861"/>
      <c r="EW899" s="861"/>
      <c r="EX899" s="861"/>
      <c r="EY899" s="861"/>
      <c r="EZ899" s="861"/>
      <c r="FA899" s="861"/>
      <c r="FB899" s="861"/>
      <c r="FC899" s="861"/>
      <c r="FD899" s="861"/>
    </row>
    <row r="900" spans="1:160" x14ac:dyDescent="0.25">
      <c r="A900" s="837">
        <v>46146</v>
      </c>
      <c r="B900" s="836">
        <v>0.70063657407407398</v>
      </c>
      <c r="C900" s="861">
        <v>50940</v>
      </c>
      <c r="D900" s="861">
        <v>0</v>
      </c>
      <c r="E900" s="861">
        <v>0</v>
      </c>
      <c r="F900" s="861">
        <v>75.526917999999995</v>
      </c>
      <c r="G900" s="861">
        <v>71.814537000000001</v>
      </c>
      <c r="H900" s="861">
        <v>65.336614999999995</v>
      </c>
      <c r="I900" s="861">
        <v>73.808969000000005</v>
      </c>
      <c r="J900" s="861">
        <v>71.929642000000001</v>
      </c>
      <c r="K900" s="861">
        <v>71.221378999999999</v>
      </c>
      <c r="L900" s="861">
        <v>73.672400999999994</v>
      </c>
      <c r="M900" s="861">
        <v>74.688412999999997</v>
      </c>
      <c r="N900" s="861">
        <v>-4.2172029999999996</v>
      </c>
      <c r="O900" s="861">
        <v>-8.9846179999999993</v>
      </c>
      <c r="P900" s="861">
        <v>-7.7885939999999998</v>
      </c>
      <c r="Q900" s="861">
        <v>-2.0876060000000001</v>
      </c>
      <c r="R900" s="861">
        <v>-1.1797409999999999</v>
      </c>
      <c r="S900" s="861">
        <v>-6.7026000000000002E-2</v>
      </c>
      <c r="T900" s="861">
        <v>81.456505000000007</v>
      </c>
      <c r="U900" s="861">
        <v>73.956468999999998</v>
      </c>
      <c r="V900" s="861">
        <v>93.488207000000003</v>
      </c>
      <c r="W900" s="861">
        <v>92.522614000000004</v>
      </c>
      <c r="X900" s="861">
        <v>-0.60270100000000004</v>
      </c>
      <c r="Y900" s="861">
        <v>-1.1195710000000001</v>
      </c>
      <c r="Z900" s="861">
        <v>-8.3398459999999996</v>
      </c>
      <c r="AA900" s="861">
        <v>-8.4713890000000003</v>
      </c>
      <c r="AB900" s="861">
        <v>-7.9458970000000004</v>
      </c>
      <c r="AC900" s="861">
        <v>-11.871523</v>
      </c>
      <c r="AD900" s="861">
        <v>-15.778328</v>
      </c>
      <c r="AE900" s="861">
        <v>103.34317799999999</v>
      </c>
      <c r="AF900" s="861">
        <v>97.079898</v>
      </c>
      <c r="AG900" s="861">
        <v>87.498473000000004</v>
      </c>
      <c r="AH900" s="861">
        <v>107.92347100000001</v>
      </c>
      <c r="AI900" s="861">
        <v>89.714376999999999</v>
      </c>
      <c r="AJ900" s="861">
        <v>81.386026999999999</v>
      </c>
      <c r="AK900" s="861">
        <v>-8.1031429999999993</v>
      </c>
      <c r="AL900" s="861">
        <v>-11.514010000000001</v>
      </c>
      <c r="AM900" s="861">
        <v>-6.4769870000000003</v>
      </c>
      <c r="AN900" s="861">
        <v>92.752503000000004</v>
      </c>
      <c r="AO900" s="861">
        <v>91.868210000000005</v>
      </c>
      <c r="AP900" s="861">
        <v>90.745723999999996</v>
      </c>
      <c r="AQ900" s="861">
        <v>88.408263000000005</v>
      </c>
      <c r="AR900" s="861">
        <v>74.575939000000005</v>
      </c>
      <c r="AS900" s="861">
        <v>65.337686000000005</v>
      </c>
      <c r="AT900" s="861">
        <v>77.429784999999995</v>
      </c>
      <c r="AU900" s="861">
        <v>75.848393999999999</v>
      </c>
      <c r="AV900" s="861">
        <v>74.204031000000001</v>
      </c>
      <c r="AW900" s="861">
        <v>73.696765999999997</v>
      </c>
      <c r="AX900" s="861">
        <v>87.404184999999998</v>
      </c>
      <c r="AY900" s="861">
        <v>85.672060000000002</v>
      </c>
      <c r="AZ900" s="861">
        <v>0.21257599999999999</v>
      </c>
      <c r="BA900" s="861">
        <v>-0.11128300000000001</v>
      </c>
      <c r="BB900" s="861">
        <v>-17.041789000000001</v>
      </c>
      <c r="BC900" s="861">
        <v>-15.408564999999999</v>
      </c>
      <c r="BD900" s="861">
        <v>-15.612606</v>
      </c>
      <c r="BE900" s="861">
        <v>-13.980435999999999</v>
      </c>
      <c r="BF900" s="861">
        <v>30.697037999999999</v>
      </c>
      <c r="BG900" s="861">
        <v>140.68289300000001</v>
      </c>
      <c r="BH900" s="861">
        <v>108.762596</v>
      </c>
      <c r="BI900" s="861">
        <v>50.560115000000003</v>
      </c>
      <c r="BJ900" s="861">
        <v>127.194592</v>
      </c>
      <c r="BK900" s="861">
        <v>83.661849000000004</v>
      </c>
      <c r="BL900" s="861">
        <v>72.551709000000002</v>
      </c>
      <c r="BM900" s="861">
        <v>-26.780570000000001</v>
      </c>
      <c r="BN900" s="861">
        <v>-18.519157</v>
      </c>
      <c r="BO900" s="861">
        <v>-27.503986999999999</v>
      </c>
      <c r="BP900" s="861">
        <v>-20.317378999999999</v>
      </c>
      <c r="BQ900" s="861">
        <v>83.884191000000001</v>
      </c>
      <c r="BR900" s="861">
        <v>87.798494000000005</v>
      </c>
      <c r="BS900" s="861">
        <v>83.901460999999998</v>
      </c>
      <c r="BT900" s="861">
        <v>62.368931000000003</v>
      </c>
      <c r="BU900" s="861">
        <v>64.646837000000005</v>
      </c>
      <c r="BV900" s="861">
        <v>63.806579999999997</v>
      </c>
      <c r="BW900" s="861">
        <v>66.406334000000001</v>
      </c>
      <c r="BX900" s="861">
        <v>-14.763097999999999</v>
      </c>
      <c r="BY900" s="861">
        <v>-15.019909</v>
      </c>
      <c r="BZ900" s="861">
        <v>-24.991016999999999</v>
      </c>
      <c r="CA900" s="861">
        <v>-23.281058999999999</v>
      </c>
      <c r="CB900" s="861">
        <v>-4.9531580000000002</v>
      </c>
      <c r="CC900" s="861">
        <v>1.678153</v>
      </c>
      <c r="CD900" s="861">
        <v>-6.1605499999999997</v>
      </c>
      <c r="CE900" s="861">
        <v>1.194083</v>
      </c>
      <c r="CF900" s="861">
        <v>-8.7503150000000005</v>
      </c>
      <c r="CG900" s="861">
        <v>1.2883960000000001</v>
      </c>
      <c r="CH900" s="861">
        <v>-10.047993</v>
      </c>
      <c r="CI900" s="861">
        <v>-1.7379180000000001</v>
      </c>
      <c r="CJ900" s="861">
        <v>-5.2372339999999999</v>
      </c>
      <c r="CK900" s="861">
        <v>0.220251</v>
      </c>
      <c r="CL900" s="861">
        <v>-5.9879769999999999</v>
      </c>
      <c r="CM900" s="861">
        <v>1.1327419999999999</v>
      </c>
      <c r="CN900" s="861">
        <v>-8.2044189999999997</v>
      </c>
      <c r="CO900" s="861">
        <v>-2.0809519999999999</v>
      </c>
      <c r="CP900" s="861">
        <v>-9.8783379999999994</v>
      </c>
      <c r="CQ900" s="861">
        <v>-2.5210780000000002</v>
      </c>
      <c r="CR900" s="861">
        <v>-5.1596719999999996</v>
      </c>
      <c r="CS900" s="861">
        <v>-1.4180980000000001</v>
      </c>
      <c r="CT900" s="861">
        <v>-6.0385439999999999</v>
      </c>
      <c r="CU900" s="861">
        <v>-2.8280829999999999</v>
      </c>
      <c r="CV900" s="861">
        <v>-9.0787060000000004</v>
      </c>
      <c r="CW900" s="861">
        <v>-3.3735780000000002</v>
      </c>
      <c r="CX900" s="861">
        <v>-9.7580969999999994</v>
      </c>
      <c r="CY900" s="861">
        <v>-3.0285790000000001</v>
      </c>
      <c r="CZ900" s="861">
        <v>-4.9011019999999998</v>
      </c>
      <c r="DA900" s="861">
        <v>-2.1916039999999999</v>
      </c>
      <c r="DB900" s="861">
        <v>-6.2049539999999999</v>
      </c>
      <c r="DC900" s="861">
        <v>-2.829364</v>
      </c>
      <c r="DD900" s="861">
        <v>-9.0096950000000007</v>
      </c>
      <c r="DE900" s="861">
        <v>-5.1272820000000001</v>
      </c>
      <c r="DF900" s="861">
        <v>-10.172357999999999</v>
      </c>
      <c r="DG900" s="861">
        <v>-4.1332849999999999</v>
      </c>
      <c r="DH900" s="861">
        <v>-5.0998159999999997</v>
      </c>
      <c r="DI900" s="861">
        <v>-3.1886640000000002</v>
      </c>
      <c r="DJ900" s="861">
        <v>-6.276821</v>
      </c>
      <c r="DK900" s="861">
        <v>-4.8418950000000001</v>
      </c>
      <c r="DL900" s="861">
        <v>-9.614471</v>
      </c>
      <c r="DM900" s="861">
        <v>-7.1372689999999999</v>
      </c>
      <c r="DN900" s="861">
        <v>-10.354054</v>
      </c>
      <c r="DO900" s="861">
        <v>-5.4454599999999997</v>
      </c>
      <c r="DP900" s="861">
        <v>-5.7754399999999997</v>
      </c>
      <c r="DQ900" s="861">
        <v>-4.1165710000000004</v>
      </c>
      <c r="DR900" s="861">
        <v>-6.6133009999999999</v>
      </c>
      <c r="DS900" s="861">
        <v>-5.7801280000000004</v>
      </c>
      <c r="DT900" s="861">
        <v>-9.1334409999999995</v>
      </c>
      <c r="DU900" s="861">
        <v>-8.4870169999999998</v>
      </c>
      <c r="DV900" s="861">
        <v>-10.454162999999999</v>
      </c>
      <c r="DW900" s="861">
        <v>-6.0865499999999999</v>
      </c>
      <c r="DX900" s="861">
        <v>11.927122000000001</v>
      </c>
      <c r="DY900" s="861">
        <v>5.5310370000000004</v>
      </c>
      <c r="DZ900" s="861">
        <v>161.298126</v>
      </c>
      <c r="EA900" s="861">
        <v>147.35901699999999</v>
      </c>
      <c r="EB900" s="861">
        <v>121.41</v>
      </c>
      <c r="EC900" s="861">
        <v>1.244</v>
      </c>
      <c r="ED900" s="861">
        <v>133.6</v>
      </c>
      <c r="EE900" s="861">
        <v>121.26</v>
      </c>
      <c r="EF900" s="861">
        <v>5.351</v>
      </c>
      <c r="EG900" s="861">
        <v>636.79999999999995</v>
      </c>
      <c r="EH900" s="861">
        <v>121.21</v>
      </c>
      <c r="EI900" s="861">
        <v>4.62</v>
      </c>
      <c r="EJ900" s="861">
        <v>550</v>
      </c>
      <c r="EK900" s="861">
        <v>11.850648</v>
      </c>
      <c r="EL900" s="861">
        <v>3.3685369999999999</v>
      </c>
      <c r="EM900" s="861">
        <v>-18.327635000000001</v>
      </c>
      <c r="EN900" s="861">
        <v>-30.872523999999999</v>
      </c>
      <c r="EO900" s="861">
        <v>94.609695000000002</v>
      </c>
      <c r="EP900" s="861">
        <v>88.443781999999999</v>
      </c>
      <c r="EQ900" s="861">
        <v>-5.2855080000000001</v>
      </c>
      <c r="ER900" s="861">
        <v>2119.6532259999999</v>
      </c>
      <c r="ES900" s="861">
        <v>5047.6559980000002</v>
      </c>
      <c r="ET900" s="861">
        <v>4370.8907559999998</v>
      </c>
      <c r="EU900" s="861"/>
      <c r="EV900" s="861"/>
      <c r="EW900" s="861"/>
      <c r="EX900" s="861"/>
      <c r="EY900" s="861"/>
      <c r="EZ900" s="861"/>
      <c r="FA900" s="861"/>
      <c r="FB900" s="861"/>
      <c r="FC900" s="861"/>
      <c r="FD900" s="861"/>
    </row>
    <row r="901" spans="1:160" x14ac:dyDescent="0.25">
      <c r="A901" s="837">
        <v>46146</v>
      </c>
      <c r="B901" s="836">
        <v>0.70133101851851853</v>
      </c>
      <c r="C901" s="861">
        <v>51000</v>
      </c>
      <c r="D901" s="861">
        <v>0</v>
      </c>
      <c r="E901" s="861">
        <v>0</v>
      </c>
      <c r="F901" s="861">
        <v>75.578294999999997</v>
      </c>
      <c r="G901" s="861">
        <v>71.819078000000005</v>
      </c>
      <c r="H901" s="861">
        <v>65.401859000000002</v>
      </c>
      <c r="I901" s="861">
        <v>73.808235999999994</v>
      </c>
      <c r="J901" s="861">
        <v>71.926364000000007</v>
      </c>
      <c r="K901" s="861">
        <v>71.219795000000005</v>
      </c>
      <c r="L901" s="861">
        <v>73.691563000000002</v>
      </c>
      <c r="M901" s="861">
        <v>74.672901999999993</v>
      </c>
      <c r="N901" s="861">
        <v>-4.3852370000000001</v>
      </c>
      <c r="O901" s="861">
        <v>-9.2054709999999993</v>
      </c>
      <c r="P901" s="861">
        <v>-8.0394410000000001</v>
      </c>
      <c r="Q901" s="861">
        <v>-2.1575310000000001</v>
      </c>
      <c r="R901" s="861">
        <v>-1.372717</v>
      </c>
      <c r="S901" s="861">
        <v>-0.49729400000000001</v>
      </c>
      <c r="T901" s="861">
        <v>81.514628000000002</v>
      </c>
      <c r="U901" s="861">
        <v>73.684759999999997</v>
      </c>
      <c r="V901" s="861">
        <v>93.436408</v>
      </c>
      <c r="W901" s="861">
        <v>92.501391999999996</v>
      </c>
      <c r="X901" s="861">
        <v>-0.67682399999999998</v>
      </c>
      <c r="Y901" s="861">
        <v>-1.272715</v>
      </c>
      <c r="Z901" s="861">
        <v>-8.5064320000000002</v>
      </c>
      <c r="AA901" s="861">
        <v>-8.6263020000000008</v>
      </c>
      <c r="AB901" s="861">
        <v>-8.0887530000000005</v>
      </c>
      <c r="AC901" s="861">
        <v>-12.004439</v>
      </c>
      <c r="AD901" s="861">
        <v>-15.827042</v>
      </c>
      <c r="AE901" s="861">
        <v>103.349372</v>
      </c>
      <c r="AF901" s="861">
        <v>96.952290000000005</v>
      </c>
      <c r="AG901" s="861">
        <v>87.149590000000003</v>
      </c>
      <c r="AH901" s="861">
        <v>107.763887</v>
      </c>
      <c r="AI901" s="861">
        <v>89.640787000000003</v>
      </c>
      <c r="AJ901" s="861">
        <v>81.279021</v>
      </c>
      <c r="AK901" s="861">
        <v>-8.2235019999999999</v>
      </c>
      <c r="AL901" s="861">
        <v>-11.672883000000001</v>
      </c>
      <c r="AM901" s="861">
        <v>-6.505306</v>
      </c>
      <c r="AN901" s="861">
        <v>92.710010999999994</v>
      </c>
      <c r="AO901" s="861">
        <v>91.852288999999999</v>
      </c>
      <c r="AP901" s="861">
        <v>90.738078000000002</v>
      </c>
      <c r="AQ901" s="861">
        <v>88.400597000000005</v>
      </c>
      <c r="AR901" s="861">
        <v>74.487429000000006</v>
      </c>
      <c r="AS901" s="861">
        <v>65.355450000000005</v>
      </c>
      <c r="AT901" s="861">
        <v>77.481763999999998</v>
      </c>
      <c r="AU901" s="861">
        <v>75.840128000000007</v>
      </c>
      <c r="AV901" s="861">
        <v>74.372039000000001</v>
      </c>
      <c r="AW901" s="861">
        <v>73.821151</v>
      </c>
      <c r="AX901" s="861">
        <v>87.462074000000001</v>
      </c>
      <c r="AY901" s="861">
        <v>85.695857000000004</v>
      </c>
      <c r="AZ901" s="861">
        <v>-2.5461999999999999E-2</v>
      </c>
      <c r="BA901" s="861">
        <v>-0.232956</v>
      </c>
      <c r="BB901" s="861">
        <v>-17.427530000000001</v>
      </c>
      <c r="BC901" s="861">
        <v>-15.703801</v>
      </c>
      <c r="BD901" s="861">
        <v>-15.966206</v>
      </c>
      <c r="BE901" s="861">
        <v>-14.274234</v>
      </c>
      <c r="BF901" s="861">
        <v>31.344094999999999</v>
      </c>
      <c r="BG901" s="861">
        <v>140.69705200000001</v>
      </c>
      <c r="BH901" s="861">
        <v>108.727121</v>
      </c>
      <c r="BI901" s="861">
        <v>50.312032000000002</v>
      </c>
      <c r="BJ901" s="861">
        <v>127.320268</v>
      </c>
      <c r="BK901" s="861">
        <v>83.591358</v>
      </c>
      <c r="BL901" s="861">
        <v>72.012874999999994</v>
      </c>
      <c r="BM901" s="861">
        <v>-27.188206999999998</v>
      </c>
      <c r="BN901" s="861">
        <v>-18.896618</v>
      </c>
      <c r="BO901" s="861">
        <v>-27.375800999999999</v>
      </c>
      <c r="BP901" s="861">
        <v>-20.697825999999999</v>
      </c>
      <c r="BQ901" s="861">
        <v>83.704705000000004</v>
      </c>
      <c r="BR901" s="861">
        <v>87.750753000000003</v>
      </c>
      <c r="BS901" s="861">
        <v>83.716785999999999</v>
      </c>
      <c r="BT901" s="861">
        <v>62.167073000000002</v>
      </c>
      <c r="BU901" s="861">
        <v>64.690727999999993</v>
      </c>
      <c r="BV901" s="861">
        <v>63.790588999999997</v>
      </c>
      <c r="BW901" s="861">
        <v>66.408315999999999</v>
      </c>
      <c r="BX901" s="861">
        <v>-14.842345</v>
      </c>
      <c r="BY901" s="861">
        <v>-15.062760000000001</v>
      </c>
      <c r="BZ901" s="861">
        <v>-25.296073</v>
      </c>
      <c r="CA901" s="861">
        <v>-22.485790000000001</v>
      </c>
      <c r="CB901" s="861">
        <v>-4.9236519999999997</v>
      </c>
      <c r="CC901" s="861">
        <v>1.683203</v>
      </c>
      <c r="CD901" s="861">
        <v>-6.1479749999999997</v>
      </c>
      <c r="CE901" s="861">
        <v>1.1742319999999999</v>
      </c>
      <c r="CF901" s="861">
        <v>-8.742191</v>
      </c>
      <c r="CG901" s="861">
        <v>1.2673430000000001</v>
      </c>
      <c r="CH901" s="861">
        <v>-10.044532</v>
      </c>
      <c r="CI901" s="861">
        <v>-1.7127289999999999</v>
      </c>
      <c r="CJ901" s="861">
        <v>-5.1937420000000003</v>
      </c>
      <c r="CK901" s="861">
        <v>0.23177800000000001</v>
      </c>
      <c r="CL901" s="861">
        <v>-5.9917280000000002</v>
      </c>
      <c r="CM901" s="861">
        <v>1.1234980000000001</v>
      </c>
      <c r="CN901" s="861">
        <v>-8.1911550000000002</v>
      </c>
      <c r="CO901" s="861">
        <v>-2.0937709999999998</v>
      </c>
      <c r="CP901" s="861">
        <v>-9.8686860000000003</v>
      </c>
      <c r="CQ901" s="861">
        <v>-2.464229</v>
      </c>
      <c r="CR901" s="861">
        <v>-5.096533</v>
      </c>
      <c r="CS901" s="861">
        <v>-1.401627</v>
      </c>
      <c r="CT901" s="861">
        <v>-6.0620890000000003</v>
      </c>
      <c r="CU901" s="861">
        <v>-2.8570790000000001</v>
      </c>
      <c r="CV901" s="861">
        <v>-9.0742460000000005</v>
      </c>
      <c r="CW901" s="861">
        <v>-3.363585</v>
      </c>
      <c r="CX901" s="861">
        <v>-9.7424730000000004</v>
      </c>
      <c r="CY901" s="861">
        <v>-2.992232</v>
      </c>
      <c r="CZ901" s="861">
        <v>-4.8651140000000002</v>
      </c>
      <c r="DA901" s="861">
        <v>-2.165362</v>
      </c>
      <c r="DB901" s="861">
        <v>-6.2256660000000004</v>
      </c>
      <c r="DC901" s="861">
        <v>-2.815626</v>
      </c>
      <c r="DD901" s="861">
        <v>-8.992089</v>
      </c>
      <c r="DE901" s="861">
        <v>-5.1111810000000002</v>
      </c>
      <c r="DF901" s="861">
        <v>-10.173731999999999</v>
      </c>
      <c r="DG901" s="861">
        <v>-4.1155809999999997</v>
      </c>
      <c r="DH901" s="861">
        <v>-5.0969879999999996</v>
      </c>
      <c r="DI901" s="861">
        <v>-3.168304</v>
      </c>
      <c r="DJ901" s="861">
        <v>-6.2605620000000002</v>
      </c>
      <c r="DK901" s="861">
        <v>-4.8354470000000003</v>
      </c>
      <c r="DL901" s="861">
        <v>-9.6044319999999992</v>
      </c>
      <c r="DM901" s="861">
        <v>-7.1197949999999999</v>
      </c>
      <c r="DN901" s="861">
        <v>-10.359655</v>
      </c>
      <c r="DO901" s="861">
        <v>-5.4295840000000002</v>
      </c>
      <c r="DP901" s="861">
        <v>-5.7651500000000002</v>
      </c>
      <c r="DQ901" s="861">
        <v>-4.1147799999999997</v>
      </c>
      <c r="DR901" s="861">
        <v>-6.6203729999999998</v>
      </c>
      <c r="DS901" s="861">
        <v>-5.788589</v>
      </c>
      <c r="DT901" s="861">
        <v>-9.1360639999999993</v>
      </c>
      <c r="DU901" s="861">
        <v>-8.4685679999999994</v>
      </c>
      <c r="DV901" s="861">
        <v>-10.450850000000001</v>
      </c>
      <c r="DW901" s="861">
        <v>-6.059939</v>
      </c>
      <c r="DX901" s="861">
        <v>11.874971</v>
      </c>
      <c r="DY901" s="861">
        <v>5.4027729999999998</v>
      </c>
      <c r="DZ901" s="861">
        <v>161.07231300000001</v>
      </c>
      <c r="EA901" s="861">
        <v>147.46662499999999</v>
      </c>
      <c r="EB901" s="861">
        <v>120.7</v>
      </c>
      <c r="EC901" s="861">
        <v>3.266</v>
      </c>
      <c r="ED901" s="861">
        <v>388.5</v>
      </c>
      <c r="EE901" s="861">
        <v>120.77</v>
      </c>
      <c r="EF901" s="861">
        <v>5.3440000000000003</v>
      </c>
      <c r="EG901" s="861">
        <v>637.9</v>
      </c>
      <c r="EH901" s="861">
        <v>120.88</v>
      </c>
      <c r="EI901" s="861">
        <v>4.6139999999999999</v>
      </c>
      <c r="EJ901" s="861">
        <v>545</v>
      </c>
      <c r="EK901" s="861">
        <v>11.914607999999999</v>
      </c>
      <c r="EL901" s="861">
        <v>3.7782710000000002</v>
      </c>
      <c r="EM901" s="861">
        <v>-18.419913999999999</v>
      </c>
      <c r="EN901" s="861">
        <v>-31.154071999999999</v>
      </c>
      <c r="EO901" s="861">
        <v>94.512710999999996</v>
      </c>
      <c r="EP901" s="861">
        <v>88.492845000000003</v>
      </c>
      <c r="EQ901" s="861">
        <v>-5.275576</v>
      </c>
      <c r="ER901" s="861">
        <v>2124.9256</v>
      </c>
      <c r="ES901" s="861">
        <v>5058.2901149999998</v>
      </c>
      <c r="ET901" s="861">
        <v>4380.0026589999998</v>
      </c>
      <c r="EU901" s="861"/>
      <c r="EV901" s="861"/>
      <c r="EW901" s="861"/>
      <c r="EX901" s="861"/>
      <c r="EY901" s="861"/>
      <c r="EZ901" s="861"/>
      <c r="FA901" s="861"/>
      <c r="FB901" s="861"/>
      <c r="FC901" s="861"/>
      <c r="FD901" s="861"/>
    </row>
    <row r="902" spans="1:160" x14ac:dyDescent="0.25">
      <c r="A902" s="837">
        <v>46146</v>
      </c>
      <c r="B902" s="836">
        <v>0.70202546296296298</v>
      </c>
      <c r="C902" s="861">
        <v>51060</v>
      </c>
      <c r="D902" s="861">
        <v>0</v>
      </c>
      <c r="E902" s="861">
        <v>0</v>
      </c>
      <c r="F902" s="861">
        <v>75.543647000000007</v>
      </c>
      <c r="G902" s="861">
        <v>71.803355999999994</v>
      </c>
      <c r="H902" s="861">
        <v>65.357819000000006</v>
      </c>
      <c r="I902" s="861">
        <v>73.805772000000005</v>
      </c>
      <c r="J902" s="861">
        <v>71.917111000000006</v>
      </c>
      <c r="K902" s="861">
        <v>71.197380999999993</v>
      </c>
      <c r="L902" s="861">
        <v>73.676019999999994</v>
      </c>
      <c r="M902" s="861">
        <v>74.631598999999994</v>
      </c>
      <c r="N902" s="861">
        <v>-5.0949949999999999</v>
      </c>
      <c r="O902" s="861">
        <v>-9.3254359999999998</v>
      </c>
      <c r="P902" s="861">
        <v>-7.8728689999999997</v>
      </c>
      <c r="Q902" s="861">
        <v>13.941757000000001</v>
      </c>
      <c r="R902" s="861">
        <v>1.3252870000000001</v>
      </c>
      <c r="S902" s="861">
        <v>-1.181889</v>
      </c>
      <c r="T902" s="861">
        <v>81.276070000000004</v>
      </c>
      <c r="U902" s="861">
        <v>73.745678999999996</v>
      </c>
      <c r="V902" s="861">
        <v>93.264407000000006</v>
      </c>
      <c r="W902" s="861">
        <v>92.294843</v>
      </c>
      <c r="X902" s="861">
        <v>8.9404439999999994</v>
      </c>
      <c r="Y902" s="861">
        <v>3.7099150000000001</v>
      </c>
      <c r="Z902" s="861">
        <v>-7.8090999999999999</v>
      </c>
      <c r="AA902" s="861">
        <v>-8.0537469999999995</v>
      </c>
      <c r="AB902" s="861">
        <v>-7.7229669999999997</v>
      </c>
      <c r="AC902" s="861">
        <v>-12.178654999999999</v>
      </c>
      <c r="AD902" s="861">
        <v>-16.023316999999999</v>
      </c>
      <c r="AE902" s="861">
        <v>102.998317</v>
      </c>
      <c r="AF902" s="861">
        <v>96.764739000000006</v>
      </c>
      <c r="AG902" s="861">
        <v>86.855367000000001</v>
      </c>
      <c r="AH902" s="861">
        <v>107.570053</v>
      </c>
      <c r="AI902" s="861">
        <v>89.426761999999997</v>
      </c>
      <c r="AJ902" s="861">
        <v>81.133382999999995</v>
      </c>
      <c r="AK902" s="861">
        <v>-8.3724760000000007</v>
      </c>
      <c r="AL902" s="861">
        <v>-11.930662999999999</v>
      </c>
      <c r="AM902" s="861">
        <v>-6.5644539999999996</v>
      </c>
      <c r="AN902" s="861">
        <v>92.538364000000001</v>
      </c>
      <c r="AO902" s="861">
        <v>91.563447999999994</v>
      </c>
      <c r="AP902" s="861">
        <v>90.444305</v>
      </c>
      <c r="AQ902" s="861">
        <v>88.141814999999994</v>
      </c>
      <c r="AR902" s="861">
        <v>74.409521999999996</v>
      </c>
      <c r="AS902" s="861">
        <v>65.383939999999996</v>
      </c>
      <c r="AT902" s="861">
        <v>77.333524999999995</v>
      </c>
      <c r="AU902" s="861">
        <v>75.753221999999994</v>
      </c>
      <c r="AV902" s="861">
        <v>74.247780000000006</v>
      </c>
      <c r="AW902" s="861">
        <v>73.270750000000007</v>
      </c>
      <c r="AX902" s="861">
        <v>87.021564999999995</v>
      </c>
      <c r="AY902" s="861">
        <v>85.294101999999995</v>
      </c>
      <c r="AZ902" s="861">
        <v>-6.4199999999999999E-4</v>
      </c>
      <c r="BA902" s="861">
        <v>-0.38886399999999999</v>
      </c>
      <c r="BB902" s="861">
        <v>-17.611768000000001</v>
      </c>
      <c r="BC902" s="861">
        <v>-15.847274000000001</v>
      </c>
      <c r="BD902" s="861">
        <v>-16.140540000000001</v>
      </c>
      <c r="BE902" s="861">
        <v>-13.461513999999999</v>
      </c>
      <c r="BF902" s="861">
        <v>31.917998999999998</v>
      </c>
      <c r="BG902" s="861">
        <v>140.893936</v>
      </c>
      <c r="BH902" s="861">
        <v>108.68025900000001</v>
      </c>
      <c r="BI902" s="861">
        <v>50.037756999999999</v>
      </c>
      <c r="BJ902" s="861">
        <v>127.069992</v>
      </c>
      <c r="BK902" s="861">
        <v>83.335751999999999</v>
      </c>
      <c r="BL902" s="861">
        <v>72.269238999999999</v>
      </c>
      <c r="BM902" s="861">
        <v>-27.332473</v>
      </c>
      <c r="BN902" s="861">
        <v>-19.038381000000001</v>
      </c>
      <c r="BO902" s="861">
        <v>-23.491913</v>
      </c>
      <c r="BP902" s="861">
        <v>-20.864343000000002</v>
      </c>
      <c r="BQ902" s="861">
        <v>83.610695000000007</v>
      </c>
      <c r="BR902" s="861">
        <v>87.646995000000004</v>
      </c>
      <c r="BS902" s="861">
        <v>83.625508999999994</v>
      </c>
      <c r="BT902" s="861">
        <v>62.218845000000002</v>
      </c>
      <c r="BU902" s="861">
        <v>64.639930000000007</v>
      </c>
      <c r="BV902" s="861">
        <v>63.785539</v>
      </c>
      <c r="BW902" s="861">
        <v>66.419922999999997</v>
      </c>
      <c r="BX902" s="861">
        <v>-14.983237000000001</v>
      </c>
      <c r="BY902" s="861">
        <v>-15.251493999999999</v>
      </c>
      <c r="BZ902" s="861">
        <v>-24.929687000000001</v>
      </c>
      <c r="CA902" s="861">
        <v>-23.745825</v>
      </c>
      <c r="CB902" s="861">
        <v>-4.9174829999999998</v>
      </c>
      <c r="CC902" s="861">
        <v>1.7300070000000001</v>
      </c>
      <c r="CD902" s="861">
        <v>-6.1710349999999998</v>
      </c>
      <c r="CE902" s="861">
        <v>1.191557</v>
      </c>
      <c r="CF902" s="861">
        <v>-8.7419949999999993</v>
      </c>
      <c r="CG902" s="861">
        <v>1.3141099999999999</v>
      </c>
      <c r="CH902" s="861">
        <v>-10.068351</v>
      </c>
      <c r="CI902" s="861">
        <v>-1.6945460000000001</v>
      </c>
      <c r="CJ902" s="861">
        <v>-5.1852410000000004</v>
      </c>
      <c r="CK902" s="861">
        <v>0.26252199999999998</v>
      </c>
      <c r="CL902" s="861">
        <v>-5.9588200000000002</v>
      </c>
      <c r="CM902" s="861">
        <v>1.162963</v>
      </c>
      <c r="CN902" s="861">
        <v>-8.1904909999999997</v>
      </c>
      <c r="CO902" s="861">
        <v>-2.0750350000000002</v>
      </c>
      <c r="CP902" s="861">
        <v>-9.8769749999999998</v>
      </c>
      <c r="CQ902" s="861">
        <v>-2.462682</v>
      </c>
      <c r="CR902" s="861">
        <v>-5.116403</v>
      </c>
      <c r="CS902" s="861">
        <v>-1.332948</v>
      </c>
      <c r="CT902" s="861">
        <v>-6.0464000000000002</v>
      </c>
      <c r="CU902" s="861">
        <v>-2.812697</v>
      </c>
      <c r="CV902" s="861">
        <v>-9.0758220000000005</v>
      </c>
      <c r="CW902" s="861">
        <v>-3.3289209999999998</v>
      </c>
      <c r="CX902" s="861">
        <v>-9.7769270000000006</v>
      </c>
      <c r="CY902" s="861">
        <v>-2.9984709999999999</v>
      </c>
      <c r="CZ902" s="861">
        <v>-4.880217</v>
      </c>
      <c r="DA902" s="861">
        <v>-2.1471990000000001</v>
      </c>
      <c r="DB902" s="861">
        <v>-6.228847</v>
      </c>
      <c r="DC902" s="861">
        <v>-2.7765629999999999</v>
      </c>
      <c r="DD902" s="861">
        <v>-9.0234229999999993</v>
      </c>
      <c r="DE902" s="861">
        <v>-5.1283519999999996</v>
      </c>
      <c r="DF902" s="861">
        <v>-10.208852</v>
      </c>
      <c r="DG902" s="861">
        <v>-4.1122379999999996</v>
      </c>
      <c r="DH902" s="861">
        <v>-5.1048159999999996</v>
      </c>
      <c r="DI902" s="861">
        <v>-3.1590310000000001</v>
      </c>
      <c r="DJ902" s="861">
        <v>-6.2708389999999996</v>
      </c>
      <c r="DK902" s="861">
        <v>-4.814978</v>
      </c>
      <c r="DL902" s="861">
        <v>-9.6572359999999993</v>
      </c>
      <c r="DM902" s="861">
        <v>-7.1121239999999997</v>
      </c>
      <c r="DN902" s="861">
        <v>-10.391498</v>
      </c>
      <c r="DO902" s="861">
        <v>-5.4141190000000003</v>
      </c>
      <c r="DP902" s="861">
        <v>-5.7678589999999996</v>
      </c>
      <c r="DQ902" s="861">
        <v>-4.0896840000000001</v>
      </c>
      <c r="DR902" s="861">
        <v>-6.6563309999999998</v>
      </c>
      <c r="DS902" s="861">
        <v>-5.756901</v>
      </c>
      <c r="DT902" s="861">
        <v>-9.1696120000000008</v>
      </c>
      <c r="DU902" s="861">
        <v>-8.4725859999999997</v>
      </c>
      <c r="DV902" s="861">
        <v>-10.480578</v>
      </c>
      <c r="DW902" s="861">
        <v>-6.0530819999999999</v>
      </c>
      <c r="DX902" s="861">
        <v>11.944571</v>
      </c>
      <c r="DY902" s="861">
        <v>5.3323470000000004</v>
      </c>
      <c r="DZ902" s="861">
        <v>160.812479</v>
      </c>
      <c r="EA902" s="861">
        <v>146.34582800000001</v>
      </c>
      <c r="EB902" s="861">
        <v>121.38</v>
      </c>
      <c r="EC902" s="861">
        <v>1.2430000000000001</v>
      </c>
      <c r="ED902" s="861">
        <v>134.1</v>
      </c>
      <c r="EE902" s="861">
        <v>121.41</v>
      </c>
      <c r="EF902" s="861">
        <v>5.3479999999999999</v>
      </c>
      <c r="EG902" s="861">
        <v>637.1</v>
      </c>
      <c r="EH902" s="861">
        <v>121.5</v>
      </c>
      <c r="EI902" s="861">
        <v>4.5750000000000002</v>
      </c>
      <c r="EJ902" s="861">
        <v>546.6</v>
      </c>
      <c r="EK902" s="861">
        <v>11.732336999999999</v>
      </c>
      <c r="EL902" s="861">
        <v>7.8173469999999998</v>
      </c>
      <c r="EM902" s="861">
        <v>-18.296790999999999</v>
      </c>
      <c r="EN902" s="861">
        <v>-31.309259999999998</v>
      </c>
      <c r="EO902" s="861">
        <v>94.401003000000003</v>
      </c>
      <c r="EP902" s="861">
        <v>87.980656999999994</v>
      </c>
      <c r="EQ902" s="861">
        <v>-5.271814</v>
      </c>
      <c r="ER902" s="861">
        <v>2130.483166</v>
      </c>
      <c r="ES902" s="861">
        <v>5068.9140369999996</v>
      </c>
      <c r="ET902" s="861">
        <v>4389.0723470000003</v>
      </c>
      <c r="EU902" s="861"/>
      <c r="EV902" s="861"/>
      <c r="EW902" s="861"/>
      <c r="EX902" s="861"/>
      <c r="EY902" s="861"/>
      <c r="EZ902" s="861"/>
      <c r="FA902" s="861"/>
      <c r="FB902" s="861"/>
      <c r="FC902" s="861"/>
      <c r="FD902" s="861"/>
    </row>
    <row r="903" spans="1:160" x14ac:dyDescent="0.25">
      <c r="A903" s="837">
        <v>46146</v>
      </c>
      <c r="B903" s="836">
        <v>0.70271990740740742</v>
      </c>
      <c r="C903" s="861">
        <v>51120</v>
      </c>
      <c r="D903" s="861">
        <v>0</v>
      </c>
      <c r="E903" s="861">
        <v>0</v>
      </c>
      <c r="F903" s="861">
        <v>75.545896999999997</v>
      </c>
      <c r="G903" s="861">
        <v>71.806888999999998</v>
      </c>
      <c r="H903" s="861">
        <v>65.320361000000005</v>
      </c>
      <c r="I903" s="861">
        <v>73.835068000000007</v>
      </c>
      <c r="J903" s="861">
        <v>71.896023999999997</v>
      </c>
      <c r="K903" s="861">
        <v>71.213616000000002</v>
      </c>
      <c r="L903" s="861">
        <v>73.659114000000002</v>
      </c>
      <c r="M903" s="861">
        <v>74.640490999999997</v>
      </c>
      <c r="N903" s="861">
        <v>-2.59877</v>
      </c>
      <c r="O903" s="861">
        <v>-7.818784</v>
      </c>
      <c r="P903" s="861">
        <v>-6.8878219999999999</v>
      </c>
      <c r="Q903" s="861">
        <v>2.0271270000000001</v>
      </c>
      <c r="R903" s="861">
        <v>6.7518260000000003</v>
      </c>
      <c r="S903" s="861">
        <v>6.5002230000000001</v>
      </c>
      <c r="T903" s="861">
        <v>82.021392000000006</v>
      </c>
      <c r="U903" s="861">
        <v>73.985597999999996</v>
      </c>
      <c r="V903" s="861">
        <v>96.451374000000001</v>
      </c>
      <c r="W903" s="861">
        <v>95.539760999999999</v>
      </c>
      <c r="X903" s="861">
        <v>4.8356450000000004</v>
      </c>
      <c r="Y903" s="861">
        <v>5.7059230000000003</v>
      </c>
      <c r="Z903" s="861">
        <v>-1.9674339999999999</v>
      </c>
      <c r="AA903" s="861">
        <v>-2.2678099999999999</v>
      </c>
      <c r="AB903" s="861">
        <v>-1.7355309999999999</v>
      </c>
      <c r="AC903" s="861">
        <v>-6.9830439999999996</v>
      </c>
      <c r="AD903" s="861">
        <v>-10.293825999999999</v>
      </c>
      <c r="AE903" s="861">
        <v>106.120604</v>
      </c>
      <c r="AF903" s="861">
        <v>97.120068000000003</v>
      </c>
      <c r="AG903" s="861">
        <v>87.168914999999998</v>
      </c>
      <c r="AH903" s="861">
        <v>109.267628</v>
      </c>
      <c r="AI903" s="861">
        <v>91.427007000000003</v>
      </c>
      <c r="AJ903" s="861">
        <v>83.757587999999998</v>
      </c>
      <c r="AK903" s="861">
        <v>-3.7812030000000001</v>
      </c>
      <c r="AL903" s="861">
        <v>-6.1459070000000002</v>
      </c>
      <c r="AM903" s="861">
        <v>-1.62229</v>
      </c>
      <c r="AN903" s="861">
        <v>94.193331999999998</v>
      </c>
      <c r="AO903" s="861">
        <v>94.935980000000001</v>
      </c>
      <c r="AP903" s="861">
        <v>91.329387999999994</v>
      </c>
      <c r="AQ903" s="861">
        <v>88.725797</v>
      </c>
      <c r="AR903" s="861">
        <v>74.463559000000004</v>
      </c>
      <c r="AS903" s="861">
        <v>65.435992999999996</v>
      </c>
      <c r="AT903" s="861">
        <v>77.350283000000005</v>
      </c>
      <c r="AU903" s="861">
        <v>75.781405000000007</v>
      </c>
      <c r="AV903" s="861">
        <v>74.110697000000002</v>
      </c>
      <c r="AW903" s="861">
        <v>73.621028999999993</v>
      </c>
      <c r="AX903" s="861">
        <v>89.187713000000002</v>
      </c>
      <c r="AY903" s="861">
        <v>87.133915999999999</v>
      </c>
      <c r="AZ903" s="861">
        <v>5.4055090000000003</v>
      </c>
      <c r="BA903" s="861">
        <v>3.322613</v>
      </c>
      <c r="BB903" s="861">
        <v>-12.768497</v>
      </c>
      <c r="BC903" s="861">
        <v>-10.952593999999999</v>
      </c>
      <c r="BD903" s="861">
        <v>-11.709293000000001</v>
      </c>
      <c r="BE903" s="861">
        <v>-8.4733090000000004</v>
      </c>
      <c r="BF903" s="861">
        <v>27.621523</v>
      </c>
      <c r="BG903" s="861">
        <v>141.640231</v>
      </c>
      <c r="BH903" s="861">
        <v>109.201641</v>
      </c>
      <c r="BI903" s="861">
        <v>51.033816999999999</v>
      </c>
      <c r="BJ903" s="861">
        <v>129.14179300000001</v>
      </c>
      <c r="BK903" s="861">
        <v>82.004324999999994</v>
      </c>
      <c r="BL903" s="861">
        <v>71.545843000000005</v>
      </c>
      <c r="BM903" s="861">
        <v>-23.172554000000002</v>
      </c>
      <c r="BN903" s="861">
        <v>-13.930963999999999</v>
      </c>
      <c r="BO903" s="861">
        <v>-24.158708000000001</v>
      </c>
      <c r="BP903" s="861">
        <v>-16.067633000000001</v>
      </c>
      <c r="BQ903" s="861">
        <v>82.916617000000002</v>
      </c>
      <c r="BR903" s="861">
        <v>87.759547999999995</v>
      </c>
      <c r="BS903" s="861">
        <v>83.727294000000001</v>
      </c>
      <c r="BT903" s="861">
        <v>62.113087999999998</v>
      </c>
      <c r="BU903" s="861">
        <v>64.616189000000006</v>
      </c>
      <c r="BV903" s="861">
        <v>63.779753999999997</v>
      </c>
      <c r="BW903" s="861">
        <v>66.397514000000001</v>
      </c>
      <c r="BX903" s="861">
        <v>-4.3188680000000002</v>
      </c>
      <c r="BY903" s="861">
        <v>-9.2337450000000008</v>
      </c>
      <c r="BZ903" s="861">
        <v>-18.373349999999999</v>
      </c>
      <c r="CA903" s="861">
        <v>-21.998965999999999</v>
      </c>
      <c r="CB903" s="861">
        <v>-4.9322990000000004</v>
      </c>
      <c r="CC903" s="861">
        <v>1.8209599999999999</v>
      </c>
      <c r="CD903" s="861">
        <v>-6.167122</v>
      </c>
      <c r="CE903" s="861">
        <v>1.265522</v>
      </c>
      <c r="CF903" s="861">
        <v>-8.7255129999999994</v>
      </c>
      <c r="CG903" s="861">
        <v>1.3478570000000001</v>
      </c>
      <c r="CH903" s="861">
        <v>-10.113327999999999</v>
      </c>
      <c r="CI903" s="861">
        <v>-1.641194</v>
      </c>
      <c r="CJ903" s="861">
        <v>-5.1418439999999999</v>
      </c>
      <c r="CK903" s="861">
        <v>0.29456700000000002</v>
      </c>
      <c r="CL903" s="861">
        <v>-5.9567740000000002</v>
      </c>
      <c r="CM903" s="861">
        <v>1.1834340000000001</v>
      </c>
      <c r="CN903" s="861">
        <v>-8.1819780000000009</v>
      </c>
      <c r="CO903" s="861">
        <v>-2.0513089999999998</v>
      </c>
      <c r="CP903" s="861">
        <v>-9.8742009999999993</v>
      </c>
      <c r="CQ903" s="861">
        <v>-2.440925</v>
      </c>
      <c r="CR903" s="861">
        <v>-5.1197039999999996</v>
      </c>
      <c r="CS903" s="861">
        <v>-1.3491930000000001</v>
      </c>
      <c r="CT903" s="861">
        <v>-6.0549609999999996</v>
      </c>
      <c r="CU903" s="861">
        <v>-2.7757399999999999</v>
      </c>
      <c r="CV903" s="861">
        <v>-9.0666159999999998</v>
      </c>
      <c r="CW903" s="861">
        <v>-3.2965770000000001</v>
      </c>
      <c r="CX903" s="861">
        <v>-9.7564860000000007</v>
      </c>
      <c r="CY903" s="861">
        <v>-2.9629289999999999</v>
      </c>
      <c r="CZ903" s="861">
        <v>-4.8394500000000003</v>
      </c>
      <c r="DA903" s="861">
        <v>-2.1358030000000001</v>
      </c>
      <c r="DB903" s="861">
        <v>-6.192653</v>
      </c>
      <c r="DC903" s="861">
        <v>-2.7433480000000001</v>
      </c>
      <c r="DD903" s="861">
        <v>-8.9896770000000004</v>
      </c>
      <c r="DE903" s="861">
        <v>-5.058954</v>
      </c>
      <c r="DF903" s="861">
        <v>-10.196543</v>
      </c>
      <c r="DG903" s="861">
        <v>-4.0791230000000001</v>
      </c>
      <c r="DH903" s="861">
        <v>-5.0967969999999996</v>
      </c>
      <c r="DI903" s="861">
        <v>-3.121597</v>
      </c>
      <c r="DJ903" s="861">
        <v>-6.266813</v>
      </c>
      <c r="DK903" s="861">
        <v>-4.8179439999999998</v>
      </c>
      <c r="DL903" s="861">
        <v>-9.6444290000000006</v>
      </c>
      <c r="DM903" s="861">
        <v>-7.0760110000000003</v>
      </c>
      <c r="DN903" s="861">
        <v>-10.383881000000001</v>
      </c>
      <c r="DO903" s="861">
        <v>-5.3963109999999999</v>
      </c>
      <c r="DP903" s="861">
        <v>-5.7551690000000004</v>
      </c>
      <c r="DQ903" s="861">
        <v>-4.078233</v>
      </c>
      <c r="DR903" s="861">
        <v>-6.627561</v>
      </c>
      <c r="DS903" s="861">
        <v>-5.7570740000000002</v>
      </c>
      <c r="DT903" s="861">
        <v>-9.1629079999999998</v>
      </c>
      <c r="DU903" s="861">
        <v>-8.4476309999999994</v>
      </c>
      <c r="DV903" s="861">
        <v>-10.470618999999999</v>
      </c>
      <c r="DW903" s="861">
        <v>-6.0455249999999996</v>
      </c>
      <c r="DX903" s="861">
        <v>14.859743</v>
      </c>
      <c r="DY903" s="861">
        <v>6.8798729999999999</v>
      </c>
      <c r="DZ903" s="861">
        <v>169.34493699999999</v>
      </c>
      <c r="EA903" s="861">
        <v>151.91968</v>
      </c>
      <c r="EB903" s="861">
        <v>121.48</v>
      </c>
      <c r="EC903" s="861">
        <v>1.244</v>
      </c>
      <c r="ED903" s="861">
        <v>133.80000000000001</v>
      </c>
      <c r="EE903" s="861">
        <v>121.44</v>
      </c>
      <c r="EF903" s="861">
        <v>5.681</v>
      </c>
      <c r="EG903" s="861">
        <v>682.6</v>
      </c>
      <c r="EH903" s="861">
        <v>121.36</v>
      </c>
      <c r="EI903" s="861">
        <v>4.78</v>
      </c>
      <c r="EJ903" s="861">
        <v>567.6</v>
      </c>
      <c r="EK903" s="861">
        <v>11.727433</v>
      </c>
      <c r="EL903" s="861">
        <v>3.8344770000000001</v>
      </c>
      <c r="EM903" s="861">
        <v>-13.349722999999999</v>
      </c>
      <c r="EN903" s="861">
        <v>-27.993185</v>
      </c>
      <c r="EO903" s="861">
        <v>98.007693000000003</v>
      </c>
      <c r="EP903" s="861">
        <v>90.502549000000002</v>
      </c>
      <c r="EQ903" s="861">
        <v>-5.2516749999999996</v>
      </c>
      <c r="ER903" s="861">
        <v>2132.7134150000002</v>
      </c>
      <c r="ES903" s="861">
        <v>5080.2150529999999</v>
      </c>
      <c r="ET903" s="861">
        <v>4398.4613840000002</v>
      </c>
      <c r="EU903" s="861"/>
      <c r="EV903" s="861"/>
      <c r="EW903" s="861"/>
      <c r="EX903" s="861"/>
      <c r="EY903" s="861"/>
      <c r="EZ903" s="861"/>
      <c r="FA903" s="861"/>
      <c r="FB903" s="861"/>
      <c r="FC903" s="861"/>
      <c r="FD903" s="861"/>
    </row>
    <row r="904" spans="1:160" x14ac:dyDescent="0.25">
      <c r="A904" s="837">
        <v>46146</v>
      </c>
      <c r="B904" s="836">
        <v>0.70341435185185175</v>
      </c>
      <c r="C904" s="861">
        <v>51180</v>
      </c>
      <c r="D904" s="861">
        <v>0</v>
      </c>
      <c r="E904" s="861">
        <v>0</v>
      </c>
      <c r="F904" s="861">
        <v>75.547253999999995</v>
      </c>
      <c r="G904" s="861">
        <v>71.812915000000004</v>
      </c>
      <c r="H904" s="861">
        <v>65.277724000000006</v>
      </c>
      <c r="I904" s="861">
        <v>73.844217</v>
      </c>
      <c r="J904" s="861">
        <v>71.885692000000006</v>
      </c>
      <c r="K904" s="861">
        <v>71.201577</v>
      </c>
      <c r="L904" s="861">
        <v>73.661299</v>
      </c>
      <c r="M904" s="861">
        <v>74.681126000000006</v>
      </c>
      <c r="N904" s="861">
        <v>-2.9942530000000001</v>
      </c>
      <c r="O904" s="861">
        <v>-7.8652160000000002</v>
      </c>
      <c r="P904" s="861">
        <v>-6.9762219999999999</v>
      </c>
      <c r="Q904" s="861">
        <v>-1.2279370000000001</v>
      </c>
      <c r="R904" s="861">
        <v>1.580924</v>
      </c>
      <c r="S904" s="861">
        <v>1.600743</v>
      </c>
      <c r="T904" s="861">
        <v>81.764145999999997</v>
      </c>
      <c r="U904" s="861">
        <v>74.138707999999994</v>
      </c>
      <c r="V904" s="861">
        <v>95.484367000000006</v>
      </c>
      <c r="W904" s="861">
        <v>94.670865000000006</v>
      </c>
      <c r="X904" s="861">
        <v>2.02671</v>
      </c>
      <c r="Y904" s="861">
        <v>2.5122399999999998</v>
      </c>
      <c r="Z904" s="861">
        <v>-4.6849100000000004</v>
      </c>
      <c r="AA904" s="861">
        <v>-4.8827360000000004</v>
      </c>
      <c r="AB904" s="861">
        <v>-4.3662070000000002</v>
      </c>
      <c r="AC904" s="861">
        <v>-8.9473029999999998</v>
      </c>
      <c r="AD904" s="861">
        <v>-13.190550999999999</v>
      </c>
      <c r="AE904" s="861">
        <v>108.777342</v>
      </c>
      <c r="AF904" s="861">
        <v>97.966528999999994</v>
      </c>
      <c r="AG904" s="861">
        <v>88.418929000000006</v>
      </c>
      <c r="AH904" s="861">
        <v>113.880871</v>
      </c>
      <c r="AI904" s="861">
        <v>91.195504</v>
      </c>
      <c r="AJ904" s="861">
        <v>83.396468999999996</v>
      </c>
      <c r="AK904" s="861">
        <v>-5.1357359999999996</v>
      </c>
      <c r="AL904" s="861">
        <v>-8.4414800000000003</v>
      </c>
      <c r="AM904" s="861">
        <v>-3.822174</v>
      </c>
      <c r="AN904" s="861">
        <v>94.531081</v>
      </c>
      <c r="AO904" s="861">
        <v>93.766413</v>
      </c>
      <c r="AP904" s="861">
        <v>92.356589</v>
      </c>
      <c r="AQ904" s="861">
        <v>89.121750000000006</v>
      </c>
      <c r="AR904" s="861">
        <v>74.535546999999994</v>
      </c>
      <c r="AS904" s="861">
        <v>65.481842999999998</v>
      </c>
      <c r="AT904" s="861">
        <v>77.381099000000006</v>
      </c>
      <c r="AU904" s="861">
        <v>75.816075999999995</v>
      </c>
      <c r="AV904" s="861">
        <v>74.459537999999995</v>
      </c>
      <c r="AW904" s="861">
        <v>73.602523000000005</v>
      </c>
      <c r="AX904" s="861">
        <v>87.914597000000001</v>
      </c>
      <c r="AY904" s="861">
        <v>86.102180000000004</v>
      </c>
      <c r="AZ904" s="861">
        <v>3.0265620000000002</v>
      </c>
      <c r="BA904" s="861">
        <v>1.6518440000000001</v>
      </c>
      <c r="BB904" s="861">
        <v>-13.821851000000001</v>
      </c>
      <c r="BC904" s="861">
        <v>-12.211048999999999</v>
      </c>
      <c r="BD904" s="861">
        <v>-12.423952</v>
      </c>
      <c r="BE904" s="861">
        <v>-6.5607629999999997</v>
      </c>
      <c r="BF904" s="861">
        <v>32.432910999999997</v>
      </c>
      <c r="BG904" s="861">
        <v>141.63562400000001</v>
      </c>
      <c r="BH904" s="861">
        <v>109.327636</v>
      </c>
      <c r="BI904" s="861">
        <v>50.385474000000002</v>
      </c>
      <c r="BJ904" s="861">
        <v>128.95189999999999</v>
      </c>
      <c r="BK904" s="861">
        <v>84.359249000000005</v>
      </c>
      <c r="BL904" s="861">
        <v>74.664410000000004</v>
      </c>
      <c r="BM904" s="861">
        <v>-24.134785999999998</v>
      </c>
      <c r="BN904" s="861">
        <v>-15.623037999999999</v>
      </c>
      <c r="BO904" s="861">
        <v>-14.329824</v>
      </c>
      <c r="BP904" s="861">
        <v>-17.216940999999998</v>
      </c>
      <c r="BQ904" s="861">
        <v>84.041555000000002</v>
      </c>
      <c r="BR904" s="861">
        <v>87.911006999999998</v>
      </c>
      <c r="BS904" s="861">
        <v>83.974351999999996</v>
      </c>
      <c r="BT904" s="861">
        <v>62.179116</v>
      </c>
      <c r="BU904" s="861">
        <v>64.644216999999998</v>
      </c>
      <c r="BV904" s="861">
        <v>63.787263000000003</v>
      </c>
      <c r="BW904" s="861">
        <v>66.391771000000006</v>
      </c>
      <c r="BX904" s="861">
        <v>-11.584377999999999</v>
      </c>
      <c r="BY904" s="861">
        <v>-12.261761</v>
      </c>
      <c r="BZ904" s="861">
        <v>-14.693519999999999</v>
      </c>
      <c r="CA904" s="861">
        <v>-16.573803999999999</v>
      </c>
      <c r="CB904" s="861">
        <v>-4.8920599999999999</v>
      </c>
      <c r="CC904" s="861">
        <v>1.830476</v>
      </c>
      <c r="CD904" s="861">
        <v>-6.1290329999999997</v>
      </c>
      <c r="CE904" s="861">
        <v>1.3308420000000001</v>
      </c>
      <c r="CF904" s="861">
        <v>-8.7200849999999992</v>
      </c>
      <c r="CG904" s="861">
        <v>1.4191309999999999</v>
      </c>
      <c r="CH904" s="861">
        <v>-10.064311</v>
      </c>
      <c r="CI904" s="861">
        <v>-1.5872649999999999</v>
      </c>
      <c r="CJ904" s="861">
        <v>-5.1393149999999999</v>
      </c>
      <c r="CK904" s="861">
        <v>0.29948799999999998</v>
      </c>
      <c r="CL904" s="861">
        <v>-5.934552</v>
      </c>
      <c r="CM904" s="861">
        <v>1.256141</v>
      </c>
      <c r="CN904" s="861">
        <v>-8.1503499999999995</v>
      </c>
      <c r="CO904" s="861">
        <v>-1.975954</v>
      </c>
      <c r="CP904" s="861">
        <v>-9.8946079999999998</v>
      </c>
      <c r="CQ904" s="861">
        <v>-2.4379059999999999</v>
      </c>
      <c r="CR904" s="861">
        <v>-5.0817449999999997</v>
      </c>
      <c r="CS904" s="861">
        <v>-1.3100670000000001</v>
      </c>
      <c r="CT904" s="861">
        <v>-6.0124149999999998</v>
      </c>
      <c r="CU904" s="861">
        <v>-2.7157800000000001</v>
      </c>
      <c r="CV904" s="861">
        <v>-9.0201189999999993</v>
      </c>
      <c r="CW904" s="861">
        <v>-3.2723249999999999</v>
      </c>
      <c r="CX904" s="861">
        <v>-9.7707230000000003</v>
      </c>
      <c r="CY904" s="861">
        <v>-2.9603060000000001</v>
      </c>
      <c r="CZ904" s="861">
        <v>-4.8624219999999996</v>
      </c>
      <c r="DA904" s="861">
        <v>-2.1110989999999998</v>
      </c>
      <c r="DB904" s="861">
        <v>-6.1906499999999998</v>
      </c>
      <c r="DC904" s="861">
        <v>-2.7543470000000001</v>
      </c>
      <c r="DD904" s="861">
        <v>-9.0159749999999992</v>
      </c>
      <c r="DE904" s="861">
        <v>-5.0562189999999996</v>
      </c>
      <c r="DF904" s="861">
        <v>-10.212146000000001</v>
      </c>
      <c r="DG904" s="861">
        <v>-4.0755129999999999</v>
      </c>
      <c r="DH904" s="861">
        <v>-5.0726909999999998</v>
      </c>
      <c r="DI904" s="861">
        <v>-3.1408330000000002</v>
      </c>
      <c r="DJ904" s="861">
        <v>-6.2590839999999996</v>
      </c>
      <c r="DK904" s="861">
        <v>-4.8065090000000001</v>
      </c>
      <c r="DL904" s="861">
        <v>-9.6368100000000005</v>
      </c>
      <c r="DM904" s="861">
        <v>-7.1006559999999999</v>
      </c>
      <c r="DN904" s="861">
        <v>-10.389627000000001</v>
      </c>
      <c r="DO904" s="861">
        <v>-5.3805810000000003</v>
      </c>
      <c r="DP904" s="861">
        <v>-5.7576099999999997</v>
      </c>
      <c r="DQ904" s="861">
        <v>-4.0663460000000002</v>
      </c>
      <c r="DR904" s="861">
        <v>-6.6137589999999999</v>
      </c>
      <c r="DS904" s="861">
        <v>-5.7610049999999999</v>
      </c>
      <c r="DT904" s="861">
        <v>-9.1796670000000002</v>
      </c>
      <c r="DU904" s="861">
        <v>-8.4667110000000001</v>
      </c>
      <c r="DV904" s="861">
        <v>-10.483485</v>
      </c>
      <c r="DW904" s="861">
        <v>-6.0503729999999996</v>
      </c>
      <c r="DX904" s="861">
        <v>13.231633</v>
      </c>
      <c r="DY904" s="861">
        <v>6.7723139999999997</v>
      </c>
      <c r="DZ904" s="861">
        <v>165.89932999999999</v>
      </c>
      <c r="EA904" s="861">
        <v>148.522391</v>
      </c>
      <c r="EB904" s="861">
        <v>120.77</v>
      </c>
      <c r="EC904" s="861">
        <v>3.266</v>
      </c>
      <c r="ED904" s="861">
        <v>388.2</v>
      </c>
      <c r="EE904" s="861">
        <v>120.86</v>
      </c>
      <c r="EF904" s="861">
        <v>5.5170000000000003</v>
      </c>
      <c r="EG904" s="861">
        <v>660.7</v>
      </c>
      <c r="EH904" s="861">
        <v>120.8</v>
      </c>
      <c r="EI904" s="861">
        <v>4.7530000000000001</v>
      </c>
      <c r="EJ904" s="861">
        <v>562.79999999999995</v>
      </c>
      <c r="EK904" s="861">
        <v>12.241401</v>
      </c>
      <c r="EL904" s="861">
        <v>13.887722</v>
      </c>
      <c r="EM904" s="861">
        <v>-16.063575</v>
      </c>
      <c r="EN904" s="861">
        <v>-28.217545999999999</v>
      </c>
      <c r="EO904" s="861">
        <v>96.566286000000005</v>
      </c>
      <c r="EP904" s="861">
        <v>88.972945999999993</v>
      </c>
      <c r="EQ904" s="861">
        <v>-5.2370200000000002</v>
      </c>
      <c r="ER904" s="861">
        <v>2138.1291930000002</v>
      </c>
      <c r="ES904" s="861">
        <v>5091.368759</v>
      </c>
      <c r="ET904" s="861">
        <v>4407.8476719999999</v>
      </c>
      <c r="EU904" s="861"/>
      <c r="EV904" s="861"/>
      <c r="EW904" s="861"/>
      <c r="EX904" s="861"/>
      <c r="EY904" s="861"/>
      <c r="EZ904" s="861"/>
      <c r="FA904" s="861"/>
      <c r="FB904" s="861"/>
      <c r="FC904" s="861"/>
      <c r="FD904" s="861"/>
    </row>
    <row r="905" spans="1:160" x14ac:dyDescent="0.25">
      <c r="A905" s="837">
        <v>46146</v>
      </c>
      <c r="B905" s="836">
        <v>0.7041087962962963</v>
      </c>
      <c r="C905" s="861">
        <v>51240</v>
      </c>
      <c r="D905" s="861">
        <v>0</v>
      </c>
      <c r="E905" s="861">
        <v>0</v>
      </c>
      <c r="F905" s="861">
        <v>75.601123000000001</v>
      </c>
      <c r="G905" s="861">
        <v>71.812327999999994</v>
      </c>
      <c r="H905" s="861">
        <v>65.325416000000004</v>
      </c>
      <c r="I905" s="861">
        <v>73.858476999999993</v>
      </c>
      <c r="J905" s="861">
        <v>71.867763999999994</v>
      </c>
      <c r="K905" s="861">
        <v>71.223518999999996</v>
      </c>
      <c r="L905" s="861">
        <v>73.666433999999995</v>
      </c>
      <c r="M905" s="861">
        <v>74.699354999999997</v>
      </c>
      <c r="N905" s="861">
        <v>-3.242553</v>
      </c>
      <c r="O905" s="861">
        <v>-7.8889889999999996</v>
      </c>
      <c r="P905" s="861">
        <v>-7.1816849999999999</v>
      </c>
      <c r="Q905" s="861">
        <v>-1.288125</v>
      </c>
      <c r="R905" s="861">
        <v>6.5976000000000007E-2</v>
      </c>
      <c r="S905" s="861">
        <v>0.20963799999999999</v>
      </c>
      <c r="T905" s="861">
        <v>81.722306000000003</v>
      </c>
      <c r="U905" s="861">
        <v>73.649845999999997</v>
      </c>
      <c r="V905" s="861">
        <v>94.565222000000006</v>
      </c>
      <c r="W905" s="861">
        <v>93.681424000000007</v>
      </c>
      <c r="X905" s="861">
        <v>0.92456099999999997</v>
      </c>
      <c r="Y905" s="861">
        <v>1.0986199999999999</v>
      </c>
      <c r="Z905" s="861">
        <v>-6.175001</v>
      </c>
      <c r="AA905" s="861">
        <v>-6.3130959999999998</v>
      </c>
      <c r="AB905" s="861">
        <v>-5.7939259999999999</v>
      </c>
      <c r="AC905" s="861">
        <v>-10.200362</v>
      </c>
      <c r="AD905" s="861">
        <v>-14.396160999999999</v>
      </c>
      <c r="AE905" s="861">
        <v>106.951854</v>
      </c>
      <c r="AF905" s="861">
        <v>98.340581</v>
      </c>
      <c r="AG905" s="861">
        <v>89.524225999999999</v>
      </c>
      <c r="AH905" s="861">
        <v>112.041557</v>
      </c>
      <c r="AI905" s="861">
        <v>90.558121</v>
      </c>
      <c r="AJ905" s="861">
        <v>82.570817000000005</v>
      </c>
      <c r="AK905" s="861">
        <v>-6.3902089999999996</v>
      </c>
      <c r="AL905" s="861">
        <v>-9.636037</v>
      </c>
      <c r="AM905" s="861">
        <v>-5.0988959999999999</v>
      </c>
      <c r="AN905" s="861">
        <v>94.095579000000001</v>
      </c>
      <c r="AO905" s="861">
        <v>92.804702000000006</v>
      </c>
      <c r="AP905" s="861">
        <v>92.168045000000006</v>
      </c>
      <c r="AQ905" s="861">
        <v>89.203460000000007</v>
      </c>
      <c r="AR905" s="861">
        <v>74.568978000000001</v>
      </c>
      <c r="AS905" s="861">
        <v>65.392600000000002</v>
      </c>
      <c r="AT905" s="861">
        <v>77.514647999999994</v>
      </c>
      <c r="AU905" s="861">
        <v>75.831721000000002</v>
      </c>
      <c r="AV905" s="861">
        <v>74.531419999999997</v>
      </c>
      <c r="AW905" s="861">
        <v>73.613726999999997</v>
      </c>
      <c r="AX905" s="861">
        <v>87.871519000000006</v>
      </c>
      <c r="AY905" s="861">
        <v>85.992289</v>
      </c>
      <c r="AZ905" s="861">
        <v>2.3724090000000002</v>
      </c>
      <c r="BA905" s="861">
        <v>1.107035</v>
      </c>
      <c r="BB905" s="861">
        <v>-14.464263000000001</v>
      </c>
      <c r="BC905" s="861">
        <v>-12.873039</v>
      </c>
      <c r="BD905" s="861">
        <v>-12.96922</v>
      </c>
      <c r="BE905" s="861">
        <v>-11.063977</v>
      </c>
      <c r="BF905" s="861">
        <v>29.376374999999999</v>
      </c>
      <c r="BG905" s="861">
        <v>141.21654799999999</v>
      </c>
      <c r="BH905" s="861">
        <v>109.29446799999999</v>
      </c>
      <c r="BI905" s="861">
        <v>50.837955000000001</v>
      </c>
      <c r="BJ905" s="861">
        <v>129.341982</v>
      </c>
      <c r="BK905" s="861">
        <v>84.507572999999994</v>
      </c>
      <c r="BL905" s="861">
        <v>75.721030999999996</v>
      </c>
      <c r="BM905" s="861">
        <v>-24.096864</v>
      </c>
      <c r="BN905" s="861">
        <v>-15.837541</v>
      </c>
      <c r="BO905" s="861">
        <v>-24.971914999999999</v>
      </c>
      <c r="BP905" s="861">
        <v>-17.418690999999999</v>
      </c>
      <c r="BQ905" s="861">
        <v>84.639081000000004</v>
      </c>
      <c r="BR905" s="861">
        <v>87.986962000000005</v>
      </c>
      <c r="BS905" s="861">
        <v>84.071967999999998</v>
      </c>
      <c r="BT905" s="861">
        <v>62.016356999999999</v>
      </c>
      <c r="BU905" s="861">
        <v>64.761736999999997</v>
      </c>
      <c r="BV905" s="861">
        <v>63.830429000000002</v>
      </c>
      <c r="BW905" s="861">
        <v>66.457845000000006</v>
      </c>
      <c r="BX905" s="861">
        <v>-13.251447000000001</v>
      </c>
      <c r="BY905" s="861">
        <v>-13.577491</v>
      </c>
      <c r="BZ905" s="861">
        <v>-21.723243</v>
      </c>
      <c r="CA905" s="861">
        <v>-22.434566</v>
      </c>
      <c r="CB905" s="861">
        <v>-4.8738299999999999</v>
      </c>
      <c r="CC905" s="861">
        <v>1.892272</v>
      </c>
      <c r="CD905" s="861">
        <v>-6.1285069999999999</v>
      </c>
      <c r="CE905" s="861">
        <v>1.331823</v>
      </c>
      <c r="CF905" s="861">
        <v>-8.7257359999999995</v>
      </c>
      <c r="CG905" s="861">
        <v>1.4416910000000001</v>
      </c>
      <c r="CH905" s="861">
        <v>-10.087704</v>
      </c>
      <c r="CI905" s="861">
        <v>-1.563571</v>
      </c>
      <c r="CJ905" s="861">
        <v>-5.1438980000000001</v>
      </c>
      <c r="CK905" s="861">
        <v>0.35450199999999998</v>
      </c>
      <c r="CL905" s="861">
        <v>-5.9386890000000001</v>
      </c>
      <c r="CM905" s="861">
        <v>1.265423</v>
      </c>
      <c r="CN905" s="861">
        <v>-8.155996</v>
      </c>
      <c r="CO905" s="861">
        <v>-1.968105</v>
      </c>
      <c r="CP905" s="861">
        <v>-9.8924959999999995</v>
      </c>
      <c r="CQ905" s="861">
        <v>-2.3792409999999999</v>
      </c>
      <c r="CR905" s="861">
        <v>-5.0871000000000004</v>
      </c>
      <c r="CS905" s="861">
        <v>-1.2732619999999999</v>
      </c>
      <c r="CT905" s="861">
        <v>-6.0178390000000004</v>
      </c>
      <c r="CU905" s="861">
        <v>-2.7309199999999998</v>
      </c>
      <c r="CV905" s="861">
        <v>-9.0635250000000003</v>
      </c>
      <c r="CW905" s="861">
        <v>-3.2777259999999999</v>
      </c>
      <c r="CX905" s="861">
        <v>-9.7565209999999993</v>
      </c>
      <c r="CY905" s="861">
        <v>-2.9341870000000001</v>
      </c>
      <c r="CZ905" s="861">
        <v>-4.8273809999999999</v>
      </c>
      <c r="DA905" s="861">
        <v>-2.104959</v>
      </c>
      <c r="DB905" s="861">
        <v>-6.1993989999999997</v>
      </c>
      <c r="DC905" s="861">
        <v>-2.7658339999999999</v>
      </c>
      <c r="DD905" s="861">
        <v>-9.0025680000000001</v>
      </c>
      <c r="DE905" s="861">
        <v>-5.0563979999999997</v>
      </c>
      <c r="DF905" s="861">
        <v>-10.196543999999999</v>
      </c>
      <c r="DG905" s="861">
        <v>-4.0512269999999999</v>
      </c>
      <c r="DH905" s="861">
        <v>-5.0511609999999996</v>
      </c>
      <c r="DI905" s="861">
        <v>-3.1169180000000001</v>
      </c>
      <c r="DJ905" s="861">
        <v>-6.259779</v>
      </c>
      <c r="DK905" s="861">
        <v>-4.8113910000000004</v>
      </c>
      <c r="DL905" s="861">
        <v>-9.6426639999999999</v>
      </c>
      <c r="DM905" s="861">
        <v>-7.0691139999999999</v>
      </c>
      <c r="DN905" s="861">
        <v>-10.401256999999999</v>
      </c>
      <c r="DO905" s="861">
        <v>-5.3804720000000001</v>
      </c>
      <c r="DP905" s="861">
        <v>-5.7416510000000001</v>
      </c>
      <c r="DQ905" s="861">
        <v>-4.0693630000000001</v>
      </c>
      <c r="DR905" s="861">
        <v>-6.6186559999999997</v>
      </c>
      <c r="DS905" s="861">
        <v>-5.736993</v>
      </c>
      <c r="DT905" s="861">
        <v>-9.1714549999999999</v>
      </c>
      <c r="DU905" s="861">
        <v>-8.4439960000000003</v>
      </c>
      <c r="DV905" s="861">
        <v>-10.48095</v>
      </c>
      <c r="DW905" s="861">
        <v>-6.0278</v>
      </c>
      <c r="DX905" s="861">
        <v>12.616656000000001</v>
      </c>
      <c r="DY905" s="861">
        <v>6.6464319999999999</v>
      </c>
      <c r="DZ905" s="861">
        <v>163.30000999999999</v>
      </c>
      <c r="EA905" s="861">
        <v>148.47757799999999</v>
      </c>
      <c r="EB905" s="861">
        <v>121.5</v>
      </c>
      <c r="EC905" s="861">
        <v>1.244</v>
      </c>
      <c r="ED905" s="861">
        <v>134.1</v>
      </c>
      <c r="EE905" s="861">
        <v>121.58</v>
      </c>
      <c r="EF905" s="861">
        <v>5.4089999999999998</v>
      </c>
      <c r="EG905" s="861">
        <v>650.4</v>
      </c>
      <c r="EH905" s="861">
        <v>121.53</v>
      </c>
      <c r="EI905" s="861">
        <v>4.7489999999999997</v>
      </c>
      <c r="EJ905" s="861">
        <v>563</v>
      </c>
      <c r="EK905" s="861">
        <v>12.021587999999999</v>
      </c>
      <c r="EL905" s="861">
        <v>3.5093299999999998</v>
      </c>
      <c r="EM905" s="861">
        <v>-17.120484000000001</v>
      </c>
      <c r="EN905" s="861">
        <v>-28.481245000000001</v>
      </c>
      <c r="EO905" s="861">
        <v>95.465515999999994</v>
      </c>
      <c r="EP905" s="861">
        <v>88.952613999999997</v>
      </c>
      <c r="EQ905" s="861">
        <v>-5.2279390000000001</v>
      </c>
      <c r="ER905" s="861">
        <v>2143.5523659999999</v>
      </c>
      <c r="ES905" s="861">
        <v>5102.2377210000004</v>
      </c>
      <c r="ET905" s="861">
        <v>4417.2593370000004</v>
      </c>
      <c r="EU905" s="861"/>
      <c r="EV905" s="861"/>
      <c r="EW905" s="861"/>
      <c r="EX905" s="861"/>
      <c r="EY905" s="861"/>
      <c r="EZ905" s="861"/>
      <c r="FA905" s="861"/>
      <c r="FB905" s="861"/>
      <c r="FC905" s="861"/>
      <c r="FD905" s="861"/>
    </row>
    <row r="906" spans="1:160" x14ac:dyDescent="0.25">
      <c r="A906" s="837">
        <v>46146</v>
      </c>
      <c r="B906" s="836">
        <v>0.70480324074074074</v>
      </c>
      <c r="C906" s="861">
        <v>51300</v>
      </c>
      <c r="D906" s="861">
        <v>0</v>
      </c>
      <c r="E906" s="861">
        <v>0</v>
      </c>
      <c r="F906" s="861">
        <v>75.517302000000001</v>
      </c>
      <c r="G906" s="861">
        <v>71.798942999999994</v>
      </c>
      <c r="H906" s="861">
        <v>65.268343999999999</v>
      </c>
      <c r="I906" s="861">
        <v>73.824804</v>
      </c>
      <c r="J906" s="861">
        <v>71.784405000000007</v>
      </c>
      <c r="K906" s="861">
        <v>71.207138</v>
      </c>
      <c r="L906" s="861">
        <v>73.667451</v>
      </c>
      <c r="M906" s="861">
        <v>74.649241000000004</v>
      </c>
      <c r="N906" s="861">
        <v>-3.392312</v>
      </c>
      <c r="O906" s="861">
        <v>-8.1025379999999991</v>
      </c>
      <c r="P906" s="861">
        <v>-7.1791029999999996</v>
      </c>
      <c r="Q906" s="861">
        <v>-1.243225</v>
      </c>
      <c r="R906" s="861">
        <v>-0.16136400000000001</v>
      </c>
      <c r="S906" s="861">
        <v>-7.4879999999999999E-3</v>
      </c>
      <c r="T906" s="861">
        <v>81.587739999999997</v>
      </c>
      <c r="U906" s="861">
        <v>73.529236999999995</v>
      </c>
      <c r="V906" s="861">
        <v>93.956502999999998</v>
      </c>
      <c r="W906" s="861">
        <v>93.022037999999995</v>
      </c>
      <c r="X906" s="861">
        <v>0.31457600000000002</v>
      </c>
      <c r="Y906" s="861">
        <v>0.472854</v>
      </c>
      <c r="Z906" s="861">
        <v>-7.0306490000000004</v>
      </c>
      <c r="AA906" s="861">
        <v>-7.1642570000000001</v>
      </c>
      <c r="AB906" s="861">
        <v>-6.6453499999999996</v>
      </c>
      <c r="AC906" s="861">
        <v>-10.931747</v>
      </c>
      <c r="AD906" s="861">
        <v>-15.066379</v>
      </c>
      <c r="AE906" s="861">
        <v>105.320222</v>
      </c>
      <c r="AF906" s="861">
        <v>98.089921000000004</v>
      </c>
      <c r="AG906" s="861">
        <v>89.405648999999997</v>
      </c>
      <c r="AH906" s="861">
        <v>110.272983</v>
      </c>
      <c r="AI906" s="861">
        <v>90.166623999999999</v>
      </c>
      <c r="AJ906" s="861">
        <v>82.005623</v>
      </c>
      <c r="AK906" s="861">
        <v>-7.2786039999999996</v>
      </c>
      <c r="AL906" s="861">
        <v>-10.379754</v>
      </c>
      <c r="AM906" s="861">
        <v>-5.7175079999999996</v>
      </c>
      <c r="AN906" s="861">
        <v>93.572027000000006</v>
      </c>
      <c r="AO906" s="861">
        <v>92.291203999999993</v>
      </c>
      <c r="AP906" s="861">
        <v>91.580419000000006</v>
      </c>
      <c r="AQ906" s="861">
        <v>89.003343000000001</v>
      </c>
      <c r="AR906" s="861">
        <v>74.536084000000002</v>
      </c>
      <c r="AS906" s="861">
        <v>65.476405</v>
      </c>
      <c r="AT906" s="861">
        <v>77.462813999999995</v>
      </c>
      <c r="AU906" s="861">
        <v>75.822406999999998</v>
      </c>
      <c r="AV906" s="861">
        <v>74.150086999999999</v>
      </c>
      <c r="AW906" s="861">
        <v>73.447790999999995</v>
      </c>
      <c r="AX906" s="861">
        <v>87.754092999999997</v>
      </c>
      <c r="AY906" s="861">
        <v>85.871273000000002</v>
      </c>
      <c r="AZ906" s="861">
        <v>1.9030339999999999</v>
      </c>
      <c r="BA906" s="861">
        <v>1.238381</v>
      </c>
      <c r="BB906" s="861">
        <v>-15.134366999999999</v>
      </c>
      <c r="BC906" s="861">
        <v>-13.473973000000001</v>
      </c>
      <c r="BD906" s="861">
        <v>-13.613194999999999</v>
      </c>
      <c r="BE906" s="861">
        <v>-12.164085</v>
      </c>
      <c r="BF906" s="861">
        <v>26.989894</v>
      </c>
      <c r="BG906" s="861">
        <v>140.22295399999999</v>
      </c>
      <c r="BH906" s="861">
        <v>109.088397</v>
      </c>
      <c r="BI906" s="861">
        <v>51.139567</v>
      </c>
      <c r="BJ906" s="861">
        <v>128.11470499999999</v>
      </c>
      <c r="BK906" s="861">
        <v>84.232178000000005</v>
      </c>
      <c r="BL906" s="861">
        <v>74.974053999999995</v>
      </c>
      <c r="BM906" s="861">
        <v>-25.019466000000001</v>
      </c>
      <c r="BN906" s="861">
        <v>-16.715067000000001</v>
      </c>
      <c r="BO906" s="861">
        <v>-26.103375</v>
      </c>
      <c r="BP906" s="861">
        <v>-18.298418999999999</v>
      </c>
      <c r="BQ906" s="861">
        <v>84.559141999999994</v>
      </c>
      <c r="BR906" s="861">
        <v>87.910516000000001</v>
      </c>
      <c r="BS906" s="861">
        <v>84.011478999999994</v>
      </c>
      <c r="BT906" s="861">
        <v>62.012616999999999</v>
      </c>
      <c r="BU906" s="861">
        <v>64.740706000000003</v>
      </c>
      <c r="BV906" s="861">
        <v>63.881283000000003</v>
      </c>
      <c r="BW906" s="861">
        <v>66.474832000000006</v>
      </c>
      <c r="BX906" s="861">
        <v>-13.965527</v>
      </c>
      <c r="BY906" s="861">
        <v>-14.217288999999999</v>
      </c>
      <c r="BZ906" s="861">
        <v>-23.261977999999999</v>
      </c>
      <c r="CA906" s="861">
        <v>-23.387077000000001</v>
      </c>
      <c r="CB906" s="861">
        <v>-4.8452359999999999</v>
      </c>
      <c r="CC906" s="861">
        <v>1.8906829999999999</v>
      </c>
      <c r="CD906" s="861">
        <v>-6.100263</v>
      </c>
      <c r="CE906" s="861">
        <v>1.3532869999999999</v>
      </c>
      <c r="CF906" s="861">
        <v>-8.7051499999999997</v>
      </c>
      <c r="CG906" s="861">
        <v>1.455039</v>
      </c>
      <c r="CH906" s="861">
        <v>-10.055120000000001</v>
      </c>
      <c r="CI906" s="861">
        <v>-1.5379020000000001</v>
      </c>
      <c r="CJ906" s="861">
        <v>-5.1292629999999999</v>
      </c>
      <c r="CK906" s="861">
        <v>0.377382</v>
      </c>
      <c r="CL906" s="861">
        <v>-5.9155829999999998</v>
      </c>
      <c r="CM906" s="861">
        <v>1.272132</v>
      </c>
      <c r="CN906" s="861">
        <v>-8.1522740000000002</v>
      </c>
      <c r="CO906" s="861">
        <v>-1.9412480000000001</v>
      </c>
      <c r="CP906" s="861">
        <v>-9.8791879999999992</v>
      </c>
      <c r="CQ906" s="861">
        <v>-2.3364120000000002</v>
      </c>
      <c r="CR906" s="861">
        <v>-5.062716</v>
      </c>
      <c r="CS906" s="861">
        <v>-1.27078</v>
      </c>
      <c r="CT906" s="861">
        <v>-6.0327570000000001</v>
      </c>
      <c r="CU906" s="861">
        <v>-2.7035390000000001</v>
      </c>
      <c r="CV906" s="861">
        <v>-9.0485240000000005</v>
      </c>
      <c r="CW906" s="861">
        <v>-3.2368549999999998</v>
      </c>
      <c r="CX906" s="861">
        <v>-9.7465430000000008</v>
      </c>
      <c r="CY906" s="861">
        <v>-2.8997169999999999</v>
      </c>
      <c r="CZ906" s="861">
        <v>-4.8328420000000003</v>
      </c>
      <c r="DA906" s="861">
        <v>-2.1037599999999999</v>
      </c>
      <c r="DB906" s="861">
        <v>-6.1972589999999999</v>
      </c>
      <c r="DC906" s="861">
        <v>-2.73169</v>
      </c>
      <c r="DD906" s="861">
        <v>-9.0226649999999999</v>
      </c>
      <c r="DE906" s="861">
        <v>-5.0172319999999999</v>
      </c>
      <c r="DF906" s="861">
        <v>-10.207568</v>
      </c>
      <c r="DG906" s="861">
        <v>-4.0323890000000002</v>
      </c>
      <c r="DH906" s="861">
        <v>-5.0499890000000001</v>
      </c>
      <c r="DI906" s="861">
        <v>-3.0987019999999998</v>
      </c>
      <c r="DJ906" s="861">
        <v>-6.2615350000000003</v>
      </c>
      <c r="DK906" s="861">
        <v>-4.7805590000000002</v>
      </c>
      <c r="DL906" s="861">
        <v>-9.6470280000000006</v>
      </c>
      <c r="DM906" s="861">
        <v>-7.0412280000000003</v>
      </c>
      <c r="DN906" s="861">
        <v>-10.405709999999999</v>
      </c>
      <c r="DO906" s="861">
        <v>-5.353675</v>
      </c>
      <c r="DP906" s="861">
        <v>-5.7320859999999998</v>
      </c>
      <c r="DQ906" s="861">
        <v>-4.0353120000000002</v>
      </c>
      <c r="DR906" s="861">
        <v>-6.6115430000000002</v>
      </c>
      <c r="DS906" s="861">
        <v>-5.7214989999999997</v>
      </c>
      <c r="DT906" s="861">
        <v>-9.1847209999999997</v>
      </c>
      <c r="DU906" s="861">
        <v>-8.4230719999999994</v>
      </c>
      <c r="DV906" s="861">
        <v>-10.510268999999999</v>
      </c>
      <c r="DW906" s="861">
        <v>-6.0210030000000003</v>
      </c>
      <c r="DX906" s="861">
        <v>12.279641</v>
      </c>
      <c r="DY906" s="861">
        <v>6.2302419999999996</v>
      </c>
      <c r="DZ906" s="861">
        <v>162.223635</v>
      </c>
      <c r="EA906" s="861">
        <v>148.26974899999999</v>
      </c>
      <c r="EB906" s="861">
        <v>121.67</v>
      </c>
      <c r="EC906" s="861">
        <v>1.244</v>
      </c>
      <c r="ED906" s="861">
        <v>134.1</v>
      </c>
      <c r="EE906" s="861">
        <v>121.5</v>
      </c>
      <c r="EF906" s="861">
        <v>5.3680000000000003</v>
      </c>
      <c r="EG906" s="861">
        <v>645</v>
      </c>
      <c r="EH906" s="861">
        <v>121.44</v>
      </c>
      <c r="EI906" s="861">
        <v>4.6959999999999997</v>
      </c>
      <c r="EJ906" s="861">
        <v>559.4</v>
      </c>
      <c r="EK906" s="861">
        <v>11.989998999999999</v>
      </c>
      <c r="EL906" s="861">
        <v>3.258448</v>
      </c>
      <c r="EM906" s="861">
        <v>-17.707507</v>
      </c>
      <c r="EN906" s="861">
        <v>-29.361823000000001</v>
      </c>
      <c r="EO906" s="861">
        <v>95.006238999999994</v>
      </c>
      <c r="EP906" s="861">
        <v>88.858266999999998</v>
      </c>
      <c r="EQ906" s="861">
        <v>-5.2140389999999996</v>
      </c>
      <c r="ER906" s="861">
        <v>2145.7877330000001</v>
      </c>
      <c r="ES906" s="861">
        <v>5113.0020109999996</v>
      </c>
      <c r="ET906" s="861">
        <v>4426.6273419999998</v>
      </c>
      <c r="EU906" s="861"/>
      <c r="EV906" s="861"/>
      <c r="EW906" s="861"/>
      <c r="EX906" s="861"/>
      <c r="EY906" s="861"/>
      <c r="EZ906" s="861"/>
      <c r="FA906" s="861"/>
      <c r="FB906" s="861"/>
      <c r="FC906" s="861"/>
      <c r="FD906" s="861"/>
    </row>
    <row r="907" spans="1:160" x14ac:dyDescent="0.25">
      <c r="A907" s="837">
        <v>46146</v>
      </c>
      <c r="B907" s="836">
        <v>0.70549768518518519</v>
      </c>
      <c r="C907" s="861">
        <v>51360</v>
      </c>
      <c r="D907" s="861">
        <v>0</v>
      </c>
      <c r="E907" s="861">
        <v>0</v>
      </c>
      <c r="F907" s="861">
        <v>75.503282999999996</v>
      </c>
      <c r="G907" s="861">
        <v>71.817087000000001</v>
      </c>
      <c r="H907" s="861">
        <v>65.221677999999997</v>
      </c>
      <c r="I907" s="861">
        <v>73.847475000000003</v>
      </c>
      <c r="J907" s="861">
        <v>71.697309000000004</v>
      </c>
      <c r="K907" s="861">
        <v>71.226060000000004</v>
      </c>
      <c r="L907" s="861">
        <v>73.656559000000001</v>
      </c>
      <c r="M907" s="861">
        <v>74.636671000000007</v>
      </c>
      <c r="N907" s="861">
        <v>-3.5161449999999999</v>
      </c>
      <c r="O907" s="861">
        <v>-8.2254159999999992</v>
      </c>
      <c r="P907" s="861">
        <v>-7.3564809999999996</v>
      </c>
      <c r="Q907" s="861">
        <v>-1.4099809999999999</v>
      </c>
      <c r="R907" s="861">
        <v>-3.8067999999999998E-2</v>
      </c>
      <c r="S907" s="861">
        <v>-0.120781</v>
      </c>
      <c r="T907" s="861">
        <v>81.703051000000002</v>
      </c>
      <c r="U907" s="861">
        <v>73.476392000000004</v>
      </c>
      <c r="V907" s="861">
        <v>93.611531999999997</v>
      </c>
      <c r="W907" s="861">
        <v>92.691186000000002</v>
      </c>
      <c r="X907" s="861">
        <v>-7.5579999999999994E-2</v>
      </c>
      <c r="Y907" s="861">
        <v>-0.12632699999999999</v>
      </c>
      <c r="Z907" s="861">
        <v>-7.5728169999999997</v>
      </c>
      <c r="AA907" s="861">
        <v>-7.7009280000000002</v>
      </c>
      <c r="AB907" s="861">
        <v>-7.211347</v>
      </c>
      <c r="AC907" s="861">
        <v>-11.346365</v>
      </c>
      <c r="AD907" s="861">
        <v>-15.430399</v>
      </c>
      <c r="AE907" s="861">
        <v>104.22921700000001</v>
      </c>
      <c r="AF907" s="861">
        <v>97.801426000000006</v>
      </c>
      <c r="AG907" s="861">
        <v>88.922291999999999</v>
      </c>
      <c r="AH907" s="861">
        <v>109.13525</v>
      </c>
      <c r="AI907" s="861">
        <v>89.778499999999994</v>
      </c>
      <c r="AJ907" s="861">
        <v>81.710652999999994</v>
      </c>
      <c r="AK907" s="861">
        <v>-7.7946730000000004</v>
      </c>
      <c r="AL907" s="861">
        <v>-10.907921</v>
      </c>
      <c r="AM907" s="861">
        <v>-6.1597059999999999</v>
      </c>
      <c r="AN907" s="861">
        <v>93.197665999999998</v>
      </c>
      <c r="AO907" s="861">
        <v>91.936017000000007</v>
      </c>
      <c r="AP907" s="861">
        <v>91.126690999999994</v>
      </c>
      <c r="AQ907" s="861">
        <v>88.710431</v>
      </c>
      <c r="AR907" s="861">
        <v>74.548479999999998</v>
      </c>
      <c r="AS907" s="861">
        <v>65.473983000000004</v>
      </c>
      <c r="AT907" s="861">
        <v>77.408208999999999</v>
      </c>
      <c r="AU907" s="861">
        <v>75.790908000000002</v>
      </c>
      <c r="AV907" s="861">
        <v>74.182796999999994</v>
      </c>
      <c r="AW907" s="861">
        <v>73.580758000000003</v>
      </c>
      <c r="AX907" s="861">
        <v>87.580622000000005</v>
      </c>
      <c r="AY907" s="861">
        <v>85.902237</v>
      </c>
      <c r="AZ907" s="861">
        <v>1.6765319999999999</v>
      </c>
      <c r="BA907" s="861">
        <v>0.97243599999999997</v>
      </c>
      <c r="BB907" s="861">
        <v>-15.831027000000001</v>
      </c>
      <c r="BC907" s="861">
        <v>-14.221242999999999</v>
      </c>
      <c r="BD907" s="861">
        <v>-14.253842000000001</v>
      </c>
      <c r="BE907" s="861">
        <v>-13.017369</v>
      </c>
      <c r="BF907" s="861">
        <v>27.819659999999999</v>
      </c>
      <c r="BG907" s="861">
        <v>139.76227600000001</v>
      </c>
      <c r="BH907" s="861">
        <v>108.996329</v>
      </c>
      <c r="BI907" s="861">
        <v>50.805438000000002</v>
      </c>
      <c r="BJ907" s="861">
        <v>126.664466</v>
      </c>
      <c r="BK907" s="861">
        <v>83.976212000000004</v>
      </c>
      <c r="BL907" s="861">
        <v>74.260109999999997</v>
      </c>
      <c r="BM907" s="861">
        <v>-25.855497</v>
      </c>
      <c r="BN907" s="861">
        <v>-17.479721999999999</v>
      </c>
      <c r="BO907" s="861">
        <v>-27.044834000000002</v>
      </c>
      <c r="BP907" s="861">
        <v>-19.143077000000002</v>
      </c>
      <c r="BQ907" s="861">
        <v>84.262443000000005</v>
      </c>
      <c r="BR907" s="861">
        <v>87.742317999999997</v>
      </c>
      <c r="BS907" s="861">
        <v>83.882239999999996</v>
      </c>
      <c r="BT907" s="861">
        <v>62.199125000000002</v>
      </c>
      <c r="BU907" s="861">
        <v>64.639120000000005</v>
      </c>
      <c r="BV907" s="861">
        <v>63.946089999999998</v>
      </c>
      <c r="BW907" s="861">
        <v>66.418688000000003</v>
      </c>
      <c r="BX907" s="861">
        <v>-14.389640999999999</v>
      </c>
      <c r="BY907" s="861">
        <v>-14.729512</v>
      </c>
      <c r="BZ907" s="861">
        <v>-24.218954</v>
      </c>
      <c r="CA907" s="861">
        <v>-23.717569999999998</v>
      </c>
      <c r="CB907" s="861">
        <v>-4.8337269999999997</v>
      </c>
      <c r="CC907" s="861">
        <v>1.8884529999999999</v>
      </c>
      <c r="CD907" s="861">
        <v>-6.1095170000000003</v>
      </c>
      <c r="CE907" s="861">
        <v>1.3432170000000001</v>
      </c>
      <c r="CF907" s="861">
        <v>-8.6731870000000004</v>
      </c>
      <c r="CG907" s="861">
        <v>1.4676009999999999</v>
      </c>
      <c r="CH907" s="861">
        <v>-10.070738</v>
      </c>
      <c r="CI907" s="861">
        <v>-1.5208950000000001</v>
      </c>
      <c r="CJ907" s="861">
        <v>-5.1321870000000001</v>
      </c>
      <c r="CK907" s="861">
        <v>0.36822100000000002</v>
      </c>
      <c r="CL907" s="861">
        <v>-5.915508</v>
      </c>
      <c r="CM907" s="861">
        <v>1.2901899999999999</v>
      </c>
      <c r="CN907" s="861">
        <v>-8.1254860000000004</v>
      </c>
      <c r="CO907" s="861">
        <v>-1.945767</v>
      </c>
      <c r="CP907" s="861">
        <v>-9.8890340000000005</v>
      </c>
      <c r="CQ907" s="861">
        <v>-2.3503150000000002</v>
      </c>
      <c r="CR907" s="861">
        <v>-5.0552570000000001</v>
      </c>
      <c r="CS907" s="861">
        <v>-1.2703089999999999</v>
      </c>
      <c r="CT907" s="861">
        <v>-6.0016069999999999</v>
      </c>
      <c r="CU907" s="861">
        <v>-2.6776529999999998</v>
      </c>
      <c r="CV907" s="861">
        <v>-9.0308139999999995</v>
      </c>
      <c r="CW907" s="861">
        <v>-3.2267359999999998</v>
      </c>
      <c r="CX907" s="861">
        <v>-9.7511609999999997</v>
      </c>
      <c r="CY907" s="861">
        <v>-2.894075</v>
      </c>
      <c r="CZ907" s="861">
        <v>-4.8271829999999998</v>
      </c>
      <c r="DA907" s="861">
        <v>-2.0809899999999999</v>
      </c>
      <c r="DB907" s="861">
        <v>-6.1729440000000002</v>
      </c>
      <c r="DC907" s="861">
        <v>-2.6866279999999998</v>
      </c>
      <c r="DD907" s="861">
        <v>-8.9890439999999998</v>
      </c>
      <c r="DE907" s="861">
        <v>-5.0052409999999998</v>
      </c>
      <c r="DF907" s="861">
        <v>-10.198036</v>
      </c>
      <c r="DG907" s="861">
        <v>-4.0159750000000001</v>
      </c>
      <c r="DH907" s="861">
        <v>-5.0307550000000001</v>
      </c>
      <c r="DI907" s="861">
        <v>-3.0853229999999998</v>
      </c>
      <c r="DJ907" s="861">
        <v>-6.2583529999999996</v>
      </c>
      <c r="DK907" s="861">
        <v>-4.7680759999999998</v>
      </c>
      <c r="DL907" s="861">
        <v>-9.6407330000000009</v>
      </c>
      <c r="DM907" s="861">
        <v>-7.0391620000000001</v>
      </c>
      <c r="DN907" s="861">
        <v>-10.420593999999999</v>
      </c>
      <c r="DO907" s="861">
        <v>-5.3437489999999999</v>
      </c>
      <c r="DP907" s="861">
        <v>-5.7230869999999996</v>
      </c>
      <c r="DQ907" s="861">
        <v>-4.020054</v>
      </c>
      <c r="DR907" s="861">
        <v>-6.5934220000000003</v>
      </c>
      <c r="DS907" s="861">
        <v>-5.7164549999999998</v>
      </c>
      <c r="DT907" s="861">
        <v>-9.1573390000000003</v>
      </c>
      <c r="DU907" s="861">
        <v>-8.4603260000000002</v>
      </c>
      <c r="DV907" s="861">
        <v>-10.503436000000001</v>
      </c>
      <c r="DW907" s="861">
        <v>-6.0310079999999999</v>
      </c>
      <c r="DX907" s="861">
        <v>12.089263000000001</v>
      </c>
      <c r="DY907" s="861">
        <v>5.9285620000000003</v>
      </c>
      <c r="DZ907" s="861">
        <v>161.39445799999999</v>
      </c>
      <c r="EA907" s="861">
        <v>147.96199200000001</v>
      </c>
      <c r="EB907" s="861">
        <v>121.04</v>
      </c>
      <c r="EC907" s="861">
        <v>3.2730000000000001</v>
      </c>
      <c r="ED907" s="861">
        <v>389.2</v>
      </c>
      <c r="EE907" s="861">
        <v>120.98</v>
      </c>
      <c r="EF907" s="861">
        <v>5.39</v>
      </c>
      <c r="EG907" s="861">
        <v>637.79999999999995</v>
      </c>
      <c r="EH907" s="861">
        <v>120.92</v>
      </c>
      <c r="EI907" s="861">
        <v>4.6609999999999996</v>
      </c>
      <c r="EJ907" s="861">
        <v>552.1</v>
      </c>
      <c r="EK907" s="861">
        <v>11.881917</v>
      </c>
      <c r="EL907" s="861">
        <v>2.9638800000000001</v>
      </c>
      <c r="EM907" s="861">
        <v>-18.041623000000001</v>
      </c>
      <c r="EN907" s="861">
        <v>-30.008714000000001</v>
      </c>
      <c r="EO907" s="861">
        <v>94.651039999999995</v>
      </c>
      <c r="EP907" s="861">
        <v>88.718394000000004</v>
      </c>
      <c r="EQ907" s="861">
        <v>-5.205921</v>
      </c>
      <c r="ER907" s="861">
        <v>2151.2195929999998</v>
      </c>
      <c r="ES907" s="861">
        <v>5123.6932210000004</v>
      </c>
      <c r="ET907" s="861">
        <v>4435.886622</v>
      </c>
      <c r="EU907" s="861"/>
      <c r="EV907" s="861"/>
      <c r="EW907" s="861"/>
      <c r="EX907" s="861"/>
      <c r="EY907" s="861"/>
      <c r="EZ907" s="861"/>
      <c r="FA907" s="861"/>
      <c r="FB907" s="861"/>
      <c r="FC907" s="861"/>
      <c r="FD907" s="861"/>
    </row>
    <row r="908" spans="1:160" x14ac:dyDescent="0.25">
      <c r="A908" s="837">
        <v>46146</v>
      </c>
      <c r="B908" s="836">
        <v>0.70619212962962974</v>
      </c>
      <c r="C908" s="861">
        <v>51420</v>
      </c>
      <c r="D908" s="861">
        <v>0</v>
      </c>
      <c r="E908" s="861">
        <v>0</v>
      </c>
      <c r="F908" s="861">
        <v>75.372046999999995</v>
      </c>
      <c r="G908" s="861">
        <v>71.824358000000004</v>
      </c>
      <c r="H908" s="861">
        <v>65.176873000000001</v>
      </c>
      <c r="I908" s="861">
        <v>73.857524999999995</v>
      </c>
      <c r="J908" s="861">
        <v>71.659042999999997</v>
      </c>
      <c r="K908" s="861">
        <v>71.203470999999993</v>
      </c>
      <c r="L908" s="861">
        <v>73.659183999999996</v>
      </c>
      <c r="M908" s="861">
        <v>74.679015000000007</v>
      </c>
      <c r="N908" s="861">
        <v>-3.5388480000000002</v>
      </c>
      <c r="O908" s="861">
        <v>-8.4453499999999995</v>
      </c>
      <c r="P908" s="861">
        <v>-7.463921</v>
      </c>
      <c r="Q908" s="861">
        <v>-1.5520149999999999</v>
      </c>
      <c r="R908" s="861">
        <v>-0.61576399999999998</v>
      </c>
      <c r="S908" s="861">
        <v>0.173655</v>
      </c>
      <c r="T908" s="861">
        <v>81.277202000000003</v>
      </c>
      <c r="U908" s="861">
        <v>73.931240000000003</v>
      </c>
      <c r="V908" s="861">
        <v>93.373835999999997</v>
      </c>
      <c r="W908" s="861">
        <v>92.447860000000006</v>
      </c>
      <c r="X908" s="861">
        <v>-3.3932999999999998E-2</v>
      </c>
      <c r="Y908" s="861">
        <v>-0.43958700000000001</v>
      </c>
      <c r="Z908" s="861">
        <v>-7.9238799999999996</v>
      </c>
      <c r="AA908" s="861">
        <v>-8.0183769999999992</v>
      </c>
      <c r="AB908" s="861">
        <v>-7.5272030000000001</v>
      </c>
      <c r="AC908" s="861">
        <v>-11.539607</v>
      </c>
      <c r="AD908" s="861">
        <v>-15.602029999999999</v>
      </c>
      <c r="AE908" s="861">
        <v>103.593932</v>
      </c>
      <c r="AF908" s="861">
        <v>97.451386999999997</v>
      </c>
      <c r="AG908" s="861">
        <v>88.265529000000001</v>
      </c>
      <c r="AH908" s="861">
        <v>108.35003500000001</v>
      </c>
      <c r="AI908" s="861">
        <v>89.638671000000002</v>
      </c>
      <c r="AJ908" s="861">
        <v>81.561134999999993</v>
      </c>
      <c r="AK908" s="861">
        <v>-8.1477360000000001</v>
      </c>
      <c r="AL908" s="861">
        <v>-11.224722999999999</v>
      </c>
      <c r="AM908" s="861">
        <v>-6.4433449999999999</v>
      </c>
      <c r="AN908" s="861">
        <v>92.839850999999996</v>
      </c>
      <c r="AO908" s="861">
        <v>91.746584999999996</v>
      </c>
      <c r="AP908" s="861">
        <v>90.888565</v>
      </c>
      <c r="AQ908" s="861">
        <v>88.553566000000004</v>
      </c>
      <c r="AR908" s="861">
        <v>74.411401999999995</v>
      </c>
      <c r="AS908" s="861">
        <v>65.555863000000002</v>
      </c>
      <c r="AT908" s="861">
        <v>77.454486000000003</v>
      </c>
      <c r="AU908" s="861">
        <v>75.775238999999999</v>
      </c>
      <c r="AV908" s="861">
        <v>73.565640000000002</v>
      </c>
      <c r="AW908" s="861">
        <v>73.340545000000006</v>
      </c>
      <c r="AX908" s="861">
        <v>87.218112000000005</v>
      </c>
      <c r="AY908" s="861">
        <v>85.536940000000001</v>
      </c>
      <c r="AZ908" s="861">
        <v>1.3309200000000001</v>
      </c>
      <c r="BA908" s="861">
        <v>0.81337000000000004</v>
      </c>
      <c r="BB908" s="861">
        <v>-16.406365000000001</v>
      </c>
      <c r="BC908" s="861">
        <v>-14.743100999999999</v>
      </c>
      <c r="BD908" s="861">
        <v>-14.817814</v>
      </c>
      <c r="BE908" s="861">
        <v>-13.636649999999999</v>
      </c>
      <c r="BF908" s="861">
        <v>28.338450999999999</v>
      </c>
      <c r="BG908" s="861">
        <v>139.601956</v>
      </c>
      <c r="BH908" s="861">
        <v>108.693635</v>
      </c>
      <c r="BI908" s="861">
        <v>50.62377</v>
      </c>
      <c r="BJ908" s="861">
        <v>126.687645</v>
      </c>
      <c r="BK908" s="861">
        <v>83.722082999999998</v>
      </c>
      <c r="BL908" s="861">
        <v>73.322371000000004</v>
      </c>
      <c r="BM908" s="861">
        <v>-26.524208999999999</v>
      </c>
      <c r="BN908" s="861">
        <v>-18.122548999999999</v>
      </c>
      <c r="BO908" s="861">
        <v>-27.542082000000001</v>
      </c>
      <c r="BP908" s="861">
        <v>-19.952058999999998</v>
      </c>
      <c r="BQ908" s="861">
        <v>83.900096000000005</v>
      </c>
      <c r="BR908" s="861">
        <v>87.652935999999997</v>
      </c>
      <c r="BS908" s="861">
        <v>83.796640999999994</v>
      </c>
      <c r="BT908" s="861">
        <v>62.085146999999999</v>
      </c>
      <c r="BU908" s="861">
        <v>64.640983000000006</v>
      </c>
      <c r="BV908" s="861">
        <v>63.877764999999997</v>
      </c>
      <c r="BW908" s="861">
        <v>66.371902000000006</v>
      </c>
      <c r="BX908" s="861">
        <v>-14.609249</v>
      </c>
      <c r="BY908" s="861">
        <v>-14.831474</v>
      </c>
      <c r="BZ908" s="861">
        <v>-24.878784</v>
      </c>
      <c r="CA908" s="861">
        <v>-23.097736000000001</v>
      </c>
      <c r="CB908" s="861">
        <v>-4.8048549999999999</v>
      </c>
      <c r="CC908" s="861">
        <v>1.9513199999999999</v>
      </c>
      <c r="CD908" s="861">
        <v>-6.0864459999999996</v>
      </c>
      <c r="CE908" s="861">
        <v>1.3752450000000001</v>
      </c>
      <c r="CF908" s="861">
        <v>-8.6754449999999999</v>
      </c>
      <c r="CG908" s="861">
        <v>1.4967250000000001</v>
      </c>
      <c r="CH908" s="861">
        <v>-10.074482</v>
      </c>
      <c r="CI908" s="861">
        <v>-1.485225</v>
      </c>
      <c r="CJ908" s="861">
        <v>-5.1219299999999999</v>
      </c>
      <c r="CK908" s="861">
        <v>0.43862099999999998</v>
      </c>
      <c r="CL908" s="861">
        <v>-5.8891799999999996</v>
      </c>
      <c r="CM908" s="861">
        <v>1.312538</v>
      </c>
      <c r="CN908" s="861">
        <v>-8.1352290000000007</v>
      </c>
      <c r="CO908" s="861">
        <v>-1.898417</v>
      </c>
      <c r="CP908" s="861">
        <v>-9.8579050000000006</v>
      </c>
      <c r="CQ908" s="861">
        <v>-2.29034</v>
      </c>
      <c r="CR908" s="861">
        <v>-5.0229679999999997</v>
      </c>
      <c r="CS908" s="861">
        <v>-1.226173</v>
      </c>
      <c r="CT908" s="861">
        <v>-5.9822740000000003</v>
      </c>
      <c r="CU908" s="861">
        <v>-2.629194</v>
      </c>
      <c r="CV908" s="861">
        <v>-8.9996749999999999</v>
      </c>
      <c r="CW908" s="861">
        <v>-3.1963430000000002</v>
      </c>
      <c r="CX908" s="861">
        <v>-9.7399020000000007</v>
      </c>
      <c r="CY908" s="861">
        <v>-2.880617</v>
      </c>
      <c r="CZ908" s="861">
        <v>-4.8136840000000003</v>
      </c>
      <c r="DA908" s="861">
        <v>-2.0728909999999998</v>
      </c>
      <c r="DB908" s="861">
        <v>-6.161994</v>
      </c>
      <c r="DC908" s="861">
        <v>-2.697543</v>
      </c>
      <c r="DD908" s="861">
        <v>-8.9681630000000006</v>
      </c>
      <c r="DE908" s="861">
        <v>-5.0017180000000003</v>
      </c>
      <c r="DF908" s="861">
        <v>-10.198805999999999</v>
      </c>
      <c r="DG908" s="861">
        <v>-4.0176679999999996</v>
      </c>
      <c r="DH908" s="861">
        <v>-5.0468859999999998</v>
      </c>
      <c r="DI908" s="861">
        <v>-3.0838640000000002</v>
      </c>
      <c r="DJ908" s="861">
        <v>-6.2419570000000002</v>
      </c>
      <c r="DK908" s="861">
        <v>-4.7810420000000002</v>
      </c>
      <c r="DL908" s="861">
        <v>-9.6686150000000008</v>
      </c>
      <c r="DM908" s="861">
        <v>-7.0547849999999999</v>
      </c>
      <c r="DN908" s="861">
        <v>-10.421834</v>
      </c>
      <c r="DO908" s="861">
        <v>-5.3491720000000003</v>
      </c>
      <c r="DP908" s="861">
        <v>-5.7275809999999998</v>
      </c>
      <c r="DQ908" s="861">
        <v>-4.0478829999999997</v>
      </c>
      <c r="DR908" s="861">
        <v>-6.6012909999999998</v>
      </c>
      <c r="DS908" s="861">
        <v>-5.7406290000000002</v>
      </c>
      <c r="DT908" s="861">
        <v>-9.1706710000000005</v>
      </c>
      <c r="DU908" s="861">
        <v>-8.4502349999999993</v>
      </c>
      <c r="DV908" s="861">
        <v>-10.507573000000001</v>
      </c>
      <c r="DW908" s="861">
        <v>-6.0276529999999999</v>
      </c>
      <c r="DX908" s="861">
        <v>11.994292</v>
      </c>
      <c r="DY908" s="861">
        <v>5.6452540000000004</v>
      </c>
      <c r="DZ908" s="861">
        <v>161.27411599999999</v>
      </c>
      <c r="EA908" s="861">
        <v>147.06827000000001</v>
      </c>
      <c r="EB908" s="861">
        <v>121.65</v>
      </c>
      <c r="EC908" s="861">
        <v>1.244</v>
      </c>
      <c r="ED908" s="861">
        <v>134.30000000000001</v>
      </c>
      <c r="EE908" s="861">
        <v>121.56</v>
      </c>
      <c r="EF908" s="861">
        <v>5.3789999999999996</v>
      </c>
      <c r="EG908" s="861">
        <v>638.6</v>
      </c>
      <c r="EH908" s="861">
        <v>121.62</v>
      </c>
      <c r="EI908" s="861">
        <v>4.6420000000000003</v>
      </c>
      <c r="EJ908" s="861">
        <v>549.29999999999995</v>
      </c>
      <c r="EK908" s="861">
        <v>11.765641</v>
      </c>
      <c r="EL908" s="861">
        <v>3.080902</v>
      </c>
      <c r="EM908" s="861">
        <v>-18.208985999999999</v>
      </c>
      <c r="EN908" s="861">
        <v>-30.622983999999999</v>
      </c>
      <c r="EO908" s="861">
        <v>94.599386999999993</v>
      </c>
      <c r="EP908" s="861">
        <v>88.311100999999994</v>
      </c>
      <c r="EQ908" s="861">
        <v>-5.1932559999999999</v>
      </c>
      <c r="ER908" s="861">
        <v>2156.630114</v>
      </c>
      <c r="ES908" s="861">
        <v>5134.3500979999999</v>
      </c>
      <c r="ET908" s="861">
        <v>4445.0768969999999</v>
      </c>
      <c r="EU908" s="861"/>
      <c r="EV908" s="861"/>
      <c r="EW908" s="861"/>
      <c r="EX908" s="861"/>
      <c r="EY908" s="861"/>
      <c r="EZ908" s="861"/>
      <c r="FA908" s="861"/>
      <c r="FB908" s="861"/>
      <c r="FC908" s="861"/>
      <c r="FD908" s="861"/>
    </row>
    <row r="909" spans="1:160" x14ac:dyDescent="0.25">
      <c r="A909" s="837">
        <v>46146</v>
      </c>
      <c r="B909" s="836">
        <v>0.70688657407407407</v>
      </c>
      <c r="C909" s="861">
        <v>51480</v>
      </c>
      <c r="D909" s="861">
        <v>0</v>
      </c>
      <c r="E909" s="861">
        <v>0</v>
      </c>
      <c r="F909" s="861">
        <v>75.368868000000006</v>
      </c>
      <c r="G909" s="861">
        <v>71.785126000000005</v>
      </c>
      <c r="H909" s="861">
        <v>65.157415999999998</v>
      </c>
      <c r="I909" s="861">
        <v>73.827687999999995</v>
      </c>
      <c r="J909" s="861">
        <v>71.597746000000001</v>
      </c>
      <c r="K909" s="861">
        <v>71.205787999999998</v>
      </c>
      <c r="L909" s="861">
        <v>73.650336999999993</v>
      </c>
      <c r="M909" s="861">
        <v>74.640174999999999</v>
      </c>
      <c r="N909" s="861">
        <v>-3.9254519999999999</v>
      </c>
      <c r="O909" s="861">
        <v>-8.6536799999999996</v>
      </c>
      <c r="P909" s="861">
        <v>-7.6279769999999996</v>
      </c>
      <c r="Q909" s="861">
        <v>-1.6877420000000001</v>
      </c>
      <c r="R909" s="861">
        <v>-0.605603</v>
      </c>
      <c r="S909" s="861">
        <v>0.29603600000000002</v>
      </c>
      <c r="T909" s="861">
        <v>81.217847000000006</v>
      </c>
      <c r="U909" s="861">
        <v>73.406409999999994</v>
      </c>
      <c r="V909" s="861">
        <v>93.200576999999996</v>
      </c>
      <c r="W909" s="861">
        <v>92.316237000000001</v>
      </c>
      <c r="X909" s="861">
        <v>-0.128167</v>
      </c>
      <c r="Y909" s="861">
        <v>-0.64121399999999995</v>
      </c>
      <c r="Z909" s="861">
        <v>-8.1653090000000006</v>
      </c>
      <c r="AA909" s="861">
        <v>-8.2401850000000003</v>
      </c>
      <c r="AB909" s="861">
        <v>-7.703722</v>
      </c>
      <c r="AC909" s="861">
        <v>-11.753954</v>
      </c>
      <c r="AD909" s="861">
        <v>-15.807993</v>
      </c>
      <c r="AE909" s="861">
        <v>103.19610299999999</v>
      </c>
      <c r="AF909" s="861">
        <v>97.126169000000004</v>
      </c>
      <c r="AG909" s="861">
        <v>87.639329000000004</v>
      </c>
      <c r="AH909" s="861">
        <v>107.859179</v>
      </c>
      <c r="AI909" s="861">
        <v>89.442330999999996</v>
      </c>
      <c r="AJ909" s="861">
        <v>81.204458000000002</v>
      </c>
      <c r="AK909" s="861">
        <v>-8.4349799999999995</v>
      </c>
      <c r="AL909" s="861">
        <v>-11.475942999999999</v>
      </c>
      <c r="AM909" s="861">
        <v>-6.6576639999999996</v>
      </c>
      <c r="AN909" s="861">
        <v>92.622934000000001</v>
      </c>
      <c r="AO909" s="861">
        <v>91.602003999999994</v>
      </c>
      <c r="AP909" s="861">
        <v>90.713562999999994</v>
      </c>
      <c r="AQ909" s="861">
        <v>88.405129000000002</v>
      </c>
      <c r="AR909" s="861">
        <v>74.398449999999997</v>
      </c>
      <c r="AS909" s="861">
        <v>65.477842999999993</v>
      </c>
      <c r="AT909" s="861">
        <v>77.465916000000007</v>
      </c>
      <c r="AU909" s="861">
        <v>75.741112000000001</v>
      </c>
      <c r="AV909" s="861">
        <v>73.847444999999993</v>
      </c>
      <c r="AW909" s="861">
        <v>73.315304999999995</v>
      </c>
      <c r="AX909" s="861">
        <v>86.983354000000006</v>
      </c>
      <c r="AY909" s="861">
        <v>85.218249</v>
      </c>
      <c r="AZ909" s="861">
        <v>1.1815690000000001</v>
      </c>
      <c r="BA909" s="861">
        <v>0.57758299999999996</v>
      </c>
      <c r="BB909" s="861">
        <v>-16.868227000000001</v>
      </c>
      <c r="BC909" s="861">
        <v>-15.215577</v>
      </c>
      <c r="BD909" s="861">
        <v>-15.268577000000001</v>
      </c>
      <c r="BE909" s="861">
        <v>-14.063791</v>
      </c>
      <c r="BF909" s="861">
        <v>29.340154999999999</v>
      </c>
      <c r="BG909" s="861">
        <v>139.815642</v>
      </c>
      <c r="BH909" s="861">
        <v>108.52172</v>
      </c>
      <c r="BI909" s="861">
        <v>50.384582999999999</v>
      </c>
      <c r="BJ909" s="861">
        <v>126.036418</v>
      </c>
      <c r="BK909" s="861">
        <v>83.275424000000001</v>
      </c>
      <c r="BL909" s="861">
        <v>72.663580999999994</v>
      </c>
      <c r="BM909" s="861">
        <v>-27.050460000000001</v>
      </c>
      <c r="BN909" s="861">
        <v>-18.591619000000001</v>
      </c>
      <c r="BO909" s="861">
        <v>-27.9057</v>
      </c>
      <c r="BP909" s="861">
        <v>-20.553709000000001</v>
      </c>
      <c r="BQ909" s="861">
        <v>83.514833999999993</v>
      </c>
      <c r="BR909" s="861">
        <v>87.556545999999997</v>
      </c>
      <c r="BS909" s="861">
        <v>83.641278999999997</v>
      </c>
      <c r="BT909" s="861">
        <v>62.02657</v>
      </c>
      <c r="BU909" s="861">
        <v>64.673657000000006</v>
      </c>
      <c r="BV909" s="861">
        <v>63.856966999999997</v>
      </c>
      <c r="BW909" s="861">
        <v>66.350739000000004</v>
      </c>
      <c r="BX909" s="861">
        <v>-14.817437</v>
      </c>
      <c r="BY909" s="861">
        <v>-15.057238999999999</v>
      </c>
      <c r="BZ909" s="861">
        <v>-25.397490000000001</v>
      </c>
      <c r="CA909" s="861">
        <v>-22.238326000000001</v>
      </c>
      <c r="CB909" s="861">
        <v>-4.8002479999999998</v>
      </c>
      <c r="CC909" s="861">
        <v>1.9834240000000001</v>
      </c>
      <c r="CD909" s="861">
        <v>-6.106179</v>
      </c>
      <c r="CE909" s="861">
        <v>1.432734</v>
      </c>
      <c r="CF909" s="861">
        <v>-8.6918600000000001</v>
      </c>
      <c r="CG909" s="861">
        <v>1.503155</v>
      </c>
      <c r="CH909" s="861">
        <v>-10.074531</v>
      </c>
      <c r="CI909" s="861">
        <v>-1.4542470000000001</v>
      </c>
      <c r="CJ909" s="861">
        <v>-5.0823929999999997</v>
      </c>
      <c r="CK909" s="861">
        <v>0.48280299999999998</v>
      </c>
      <c r="CL909" s="861">
        <v>-5.8883900000000002</v>
      </c>
      <c r="CM909" s="861">
        <v>1.365421</v>
      </c>
      <c r="CN909" s="861">
        <v>-8.1230869999999999</v>
      </c>
      <c r="CO909" s="861">
        <v>-1.8928799999999999</v>
      </c>
      <c r="CP909" s="861">
        <v>-9.8944700000000001</v>
      </c>
      <c r="CQ909" s="861">
        <v>-2.2703700000000002</v>
      </c>
      <c r="CR909" s="861">
        <v>-5.025728</v>
      </c>
      <c r="CS909" s="861">
        <v>-1.188183</v>
      </c>
      <c r="CT909" s="861">
        <v>-6.0003630000000001</v>
      </c>
      <c r="CU909" s="861">
        <v>-2.6420849999999998</v>
      </c>
      <c r="CV909" s="861">
        <v>-9.0436230000000002</v>
      </c>
      <c r="CW909" s="861">
        <v>-3.178601</v>
      </c>
      <c r="CX909" s="861">
        <v>-9.767118</v>
      </c>
      <c r="CY909" s="861">
        <v>-2.8490660000000001</v>
      </c>
      <c r="CZ909" s="861">
        <v>-4.7922789999999997</v>
      </c>
      <c r="DA909" s="861">
        <v>-2.0318480000000001</v>
      </c>
      <c r="DB909" s="861">
        <v>-6.1608039999999997</v>
      </c>
      <c r="DC909" s="861">
        <v>-2.672234</v>
      </c>
      <c r="DD909" s="861">
        <v>-8.9831819999999993</v>
      </c>
      <c r="DE909" s="861">
        <v>-4.9821879999999998</v>
      </c>
      <c r="DF909" s="861">
        <v>-10.202896000000001</v>
      </c>
      <c r="DG909" s="861">
        <v>-3.99057</v>
      </c>
      <c r="DH909" s="861">
        <v>-5.0379040000000002</v>
      </c>
      <c r="DI909" s="861">
        <v>-3.0436640000000001</v>
      </c>
      <c r="DJ909" s="861">
        <v>-6.2360810000000004</v>
      </c>
      <c r="DK909" s="861">
        <v>-4.7598190000000002</v>
      </c>
      <c r="DL909" s="861">
        <v>-9.6736889999999995</v>
      </c>
      <c r="DM909" s="861">
        <v>-7.0304099999999998</v>
      </c>
      <c r="DN909" s="861">
        <v>-10.424987</v>
      </c>
      <c r="DO909" s="861">
        <v>-5.3075760000000001</v>
      </c>
      <c r="DP909" s="861">
        <v>-5.7074030000000002</v>
      </c>
      <c r="DQ909" s="861">
        <v>-4.0020439999999997</v>
      </c>
      <c r="DR909" s="861">
        <v>-6.5930770000000001</v>
      </c>
      <c r="DS909" s="861">
        <v>-5.6951340000000004</v>
      </c>
      <c r="DT909" s="861">
        <v>-9.1855840000000004</v>
      </c>
      <c r="DU909" s="861">
        <v>-8.4375099999999996</v>
      </c>
      <c r="DV909" s="861">
        <v>-10.505834</v>
      </c>
      <c r="DW909" s="861">
        <v>-5.9960789999999999</v>
      </c>
      <c r="DX909" s="861">
        <v>11.916235</v>
      </c>
      <c r="DY909" s="861">
        <v>5.4074869999999997</v>
      </c>
      <c r="DZ909" s="861">
        <v>160.57548800000001</v>
      </c>
      <c r="EA909" s="861">
        <v>146.40045799999999</v>
      </c>
      <c r="EB909" s="861">
        <v>121.66</v>
      </c>
      <c r="EC909" s="861">
        <v>1.2450000000000001</v>
      </c>
      <c r="ED909" s="861">
        <v>134.30000000000001</v>
      </c>
      <c r="EE909" s="861">
        <v>121.77</v>
      </c>
      <c r="EF909" s="861">
        <v>5.3449999999999998</v>
      </c>
      <c r="EG909" s="861">
        <v>637.4</v>
      </c>
      <c r="EH909" s="861">
        <v>121.68</v>
      </c>
      <c r="EI909" s="861">
        <v>4.6109999999999998</v>
      </c>
      <c r="EJ909" s="861">
        <v>548.1</v>
      </c>
      <c r="EK909" s="861">
        <v>11.689223</v>
      </c>
      <c r="EL909" s="861">
        <v>3.2379989999999998</v>
      </c>
      <c r="EM909" s="861">
        <v>-18.346886999999999</v>
      </c>
      <c r="EN909" s="861">
        <v>-31.143699000000002</v>
      </c>
      <c r="EO909" s="861">
        <v>94.299008999999998</v>
      </c>
      <c r="EP909" s="861">
        <v>88.005683000000005</v>
      </c>
      <c r="EQ909" s="861">
        <v>-5.1803889999999999</v>
      </c>
      <c r="ER909" s="861">
        <v>2158.8668069999999</v>
      </c>
      <c r="ES909" s="861">
        <v>5145.0076390000004</v>
      </c>
      <c r="ET909" s="861">
        <v>4454.2236620000003</v>
      </c>
      <c r="EU909" s="861"/>
      <c r="EV909" s="861"/>
      <c r="EW909" s="861"/>
      <c r="EX909" s="861"/>
      <c r="EY909" s="861"/>
      <c r="EZ909" s="861"/>
      <c r="FA909" s="861"/>
      <c r="FB909" s="861"/>
      <c r="FC909" s="861"/>
      <c r="FD909" s="861"/>
    </row>
    <row r="910" spans="1:160" x14ac:dyDescent="0.25">
      <c r="A910" s="837">
        <v>46146</v>
      </c>
      <c r="B910" s="836">
        <v>0.70758101851851851</v>
      </c>
      <c r="C910" s="861">
        <v>51540</v>
      </c>
      <c r="D910" s="861">
        <v>0</v>
      </c>
      <c r="E910" s="861">
        <v>0</v>
      </c>
      <c r="F910" s="861">
        <v>75.334903999999995</v>
      </c>
      <c r="G910" s="861">
        <v>71.774764000000005</v>
      </c>
      <c r="H910" s="861">
        <v>65.104662000000005</v>
      </c>
      <c r="I910" s="861">
        <v>73.813176999999996</v>
      </c>
      <c r="J910" s="861">
        <v>71.540360000000007</v>
      </c>
      <c r="K910" s="861">
        <v>71.190808000000004</v>
      </c>
      <c r="L910" s="861">
        <v>73.657638000000006</v>
      </c>
      <c r="M910" s="861">
        <v>74.602672999999996</v>
      </c>
      <c r="N910" s="861">
        <v>-4.0404939999999998</v>
      </c>
      <c r="O910" s="861">
        <v>-8.9021469999999994</v>
      </c>
      <c r="P910" s="861">
        <v>-7.6983290000000002</v>
      </c>
      <c r="Q910" s="861">
        <v>-1.8064720000000001</v>
      </c>
      <c r="R910" s="861">
        <v>-0.66678199999999999</v>
      </c>
      <c r="S910" s="861">
        <v>-0.26313999999999999</v>
      </c>
      <c r="T910" s="861">
        <v>81.029437000000001</v>
      </c>
      <c r="U910" s="861">
        <v>74.517735000000002</v>
      </c>
      <c r="V910" s="861">
        <v>93.360028</v>
      </c>
      <c r="W910" s="861">
        <v>92.492406000000003</v>
      </c>
      <c r="X910" s="861">
        <v>-0.23005400000000001</v>
      </c>
      <c r="Y910" s="861">
        <v>-0.82266499999999998</v>
      </c>
      <c r="Z910" s="861">
        <v>-8.2857160000000007</v>
      </c>
      <c r="AA910" s="861">
        <v>-8.4476770000000005</v>
      </c>
      <c r="AB910" s="861">
        <v>-7.9213120000000004</v>
      </c>
      <c r="AC910" s="861">
        <v>-11.952696</v>
      </c>
      <c r="AD910" s="861">
        <v>-15.959956</v>
      </c>
      <c r="AE910" s="861">
        <v>103.005573</v>
      </c>
      <c r="AF910" s="861">
        <v>96.921158000000005</v>
      </c>
      <c r="AG910" s="861">
        <v>87.237635999999995</v>
      </c>
      <c r="AH910" s="861">
        <v>107.737286</v>
      </c>
      <c r="AI910" s="861">
        <v>89.404713000000001</v>
      </c>
      <c r="AJ910" s="861">
        <v>81.257900000000006</v>
      </c>
      <c r="AK910" s="861">
        <v>-8.6548409999999993</v>
      </c>
      <c r="AL910" s="861">
        <v>-11.689855</v>
      </c>
      <c r="AM910" s="861">
        <v>-6.8069160000000002</v>
      </c>
      <c r="AN910" s="861">
        <v>92.421070999999998</v>
      </c>
      <c r="AO910" s="861">
        <v>91.784809999999993</v>
      </c>
      <c r="AP910" s="861">
        <v>90.509137999999993</v>
      </c>
      <c r="AQ910" s="861">
        <v>88.180611999999996</v>
      </c>
      <c r="AR910" s="861">
        <v>74.376878000000005</v>
      </c>
      <c r="AS910" s="861">
        <v>65.510294999999999</v>
      </c>
      <c r="AT910" s="861">
        <v>77.384715</v>
      </c>
      <c r="AU910" s="861">
        <v>75.669032000000001</v>
      </c>
      <c r="AV910" s="861">
        <v>73.672830000000005</v>
      </c>
      <c r="AW910" s="861">
        <v>73.355733000000001</v>
      </c>
      <c r="AX910" s="861">
        <v>86.752764999999997</v>
      </c>
      <c r="AY910" s="861">
        <v>84.950866000000005</v>
      </c>
      <c r="AZ910" s="861">
        <v>1.021085</v>
      </c>
      <c r="BA910" s="861">
        <v>0.392017</v>
      </c>
      <c r="BB910" s="861">
        <v>-17.198414</v>
      </c>
      <c r="BC910" s="861">
        <v>-15.535906000000001</v>
      </c>
      <c r="BD910" s="861">
        <v>-15.618762</v>
      </c>
      <c r="BE910" s="861">
        <v>-14.463260999999999</v>
      </c>
      <c r="BF910" s="861">
        <v>29.883524000000001</v>
      </c>
      <c r="BG910" s="861">
        <v>140.13980799999999</v>
      </c>
      <c r="BH910" s="861">
        <v>108.455473</v>
      </c>
      <c r="BI910" s="861">
        <v>50.147910000000003</v>
      </c>
      <c r="BJ910" s="861">
        <v>126.223309</v>
      </c>
      <c r="BK910" s="861">
        <v>83.091964000000004</v>
      </c>
      <c r="BL910" s="861">
        <v>72.176981999999995</v>
      </c>
      <c r="BM910" s="861">
        <v>-27.434111999999999</v>
      </c>
      <c r="BN910" s="861">
        <v>-18.962498</v>
      </c>
      <c r="BO910" s="861">
        <v>-28.300443999999999</v>
      </c>
      <c r="BP910" s="861">
        <v>-21.020769999999999</v>
      </c>
      <c r="BQ910" s="861">
        <v>83.320177000000001</v>
      </c>
      <c r="BR910" s="861">
        <v>87.516361000000003</v>
      </c>
      <c r="BS910" s="861">
        <v>83.509743</v>
      </c>
      <c r="BT910" s="861">
        <v>62.092829999999999</v>
      </c>
      <c r="BU910" s="861">
        <v>64.642439999999993</v>
      </c>
      <c r="BV910" s="861">
        <v>63.878794999999997</v>
      </c>
      <c r="BW910" s="861">
        <v>66.34263</v>
      </c>
      <c r="BX910" s="861">
        <v>-14.976227</v>
      </c>
      <c r="BY910" s="861">
        <v>-15.255839</v>
      </c>
      <c r="BZ910" s="861">
        <v>-25.751383000000001</v>
      </c>
      <c r="CA910" s="861">
        <v>-22.367875000000002</v>
      </c>
      <c r="CB910" s="861">
        <v>-4.8001199999999997</v>
      </c>
      <c r="CC910" s="861">
        <v>1.9880519999999999</v>
      </c>
      <c r="CD910" s="861">
        <v>-6.0683759999999998</v>
      </c>
      <c r="CE910" s="861">
        <v>1.451657</v>
      </c>
      <c r="CF910" s="861">
        <v>-8.6598269999999999</v>
      </c>
      <c r="CG910" s="861">
        <v>1.529153</v>
      </c>
      <c r="CH910" s="861">
        <v>-10.070176999999999</v>
      </c>
      <c r="CI910" s="861">
        <v>-1.4272609999999999</v>
      </c>
      <c r="CJ910" s="861">
        <v>-5.0692250000000003</v>
      </c>
      <c r="CK910" s="861">
        <v>0.47128300000000001</v>
      </c>
      <c r="CL910" s="861">
        <v>-5.8533980000000003</v>
      </c>
      <c r="CM910" s="861">
        <v>1.396334</v>
      </c>
      <c r="CN910" s="861">
        <v>-8.1013760000000001</v>
      </c>
      <c r="CO910" s="861">
        <v>-1.8829640000000001</v>
      </c>
      <c r="CP910" s="861">
        <v>-9.8929810000000007</v>
      </c>
      <c r="CQ910" s="861">
        <v>-2.2322700000000002</v>
      </c>
      <c r="CR910" s="861">
        <v>-4.9851369999999999</v>
      </c>
      <c r="CS910" s="861">
        <v>-1.164496</v>
      </c>
      <c r="CT910" s="861">
        <v>-5.9620410000000001</v>
      </c>
      <c r="CU910" s="861">
        <v>-2.6243750000000001</v>
      </c>
      <c r="CV910" s="861">
        <v>-9.0365120000000001</v>
      </c>
      <c r="CW910" s="861">
        <v>-3.183163</v>
      </c>
      <c r="CX910" s="861">
        <v>-9.7634480000000003</v>
      </c>
      <c r="CY910" s="861">
        <v>-2.83569</v>
      </c>
      <c r="CZ910" s="861">
        <v>-4.778397</v>
      </c>
      <c r="DA910" s="861">
        <v>-2.0150299999999999</v>
      </c>
      <c r="DB910" s="861">
        <v>-6.1434110000000004</v>
      </c>
      <c r="DC910" s="861">
        <v>-2.6772040000000001</v>
      </c>
      <c r="DD910" s="861">
        <v>-8.989179</v>
      </c>
      <c r="DE910" s="861">
        <v>-4.9727819999999996</v>
      </c>
      <c r="DF910" s="861">
        <v>-10.210742</v>
      </c>
      <c r="DG910" s="861">
        <v>-3.9788139999999999</v>
      </c>
      <c r="DH910" s="861">
        <v>-4.9981910000000003</v>
      </c>
      <c r="DI910" s="861">
        <v>-3.038259</v>
      </c>
      <c r="DJ910" s="861">
        <v>-6.2217849999999997</v>
      </c>
      <c r="DK910" s="861">
        <v>-4.7716219999999998</v>
      </c>
      <c r="DL910" s="861">
        <v>-9.6606670000000001</v>
      </c>
      <c r="DM910" s="861">
        <v>-7.0333230000000002</v>
      </c>
      <c r="DN910" s="861">
        <v>-10.444106</v>
      </c>
      <c r="DO910" s="861">
        <v>-5.2981249999999998</v>
      </c>
      <c r="DP910" s="861">
        <v>-5.7082009999999999</v>
      </c>
      <c r="DQ910" s="861">
        <v>-3.9938410000000002</v>
      </c>
      <c r="DR910" s="861">
        <v>-6.5722379999999996</v>
      </c>
      <c r="DS910" s="861">
        <v>-5.7195400000000003</v>
      </c>
      <c r="DT910" s="861">
        <v>-9.1622599999999998</v>
      </c>
      <c r="DU910" s="861">
        <v>-8.4554100000000005</v>
      </c>
      <c r="DV910" s="861">
        <v>-10.520076</v>
      </c>
      <c r="DW910" s="861">
        <v>-5.9999599999999997</v>
      </c>
      <c r="DX910" s="861">
        <v>11.833171999999999</v>
      </c>
      <c r="DY910" s="861">
        <v>5.2226980000000003</v>
      </c>
      <c r="DZ910" s="861">
        <v>161.22696999999999</v>
      </c>
      <c r="EA910" s="861">
        <v>145.87699799999999</v>
      </c>
      <c r="EB910" s="861">
        <v>121.06</v>
      </c>
      <c r="EC910" s="861">
        <v>3.2730000000000001</v>
      </c>
      <c r="ED910" s="861">
        <v>389.8</v>
      </c>
      <c r="EE910" s="861">
        <v>121.07</v>
      </c>
      <c r="EF910" s="861">
        <v>5.3550000000000004</v>
      </c>
      <c r="EG910" s="861">
        <v>637.29999999999995</v>
      </c>
      <c r="EH910" s="861">
        <v>120.97</v>
      </c>
      <c r="EI910" s="861">
        <v>4.5949999999999998</v>
      </c>
      <c r="EJ910" s="861">
        <v>542.79999999999995</v>
      </c>
      <c r="EK910" s="861">
        <v>11.687061</v>
      </c>
      <c r="EL910" s="861">
        <v>3.2512880000000002</v>
      </c>
      <c r="EM910" s="861">
        <v>-18.493977000000001</v>
      </c>
      <c r="EN910" s="861">
        <v>-31.551732000000001</v>
      </c>
      <c r="EO910" s="861">
        <v>94.579143999999999</v>
      </c>
      <c r="EP910" s="861">
        <v>87.765632999999994</v>
      </c>
      <c r="EQ910" s="861">
        <v>-5.1695729999999998</v>
      </c>
      <c r="ER910" s="861">
        <v>2164.446872</v>
      </c>
      <c r="ES910" s="861">
        <v>5155.6315590000004</v>
      </c>
      <c r="ET910" s="861">
        <v>4463.3152179999997</v>
      </c>
      <c r="EU910" s="861"/>
      <c r="EV910" s="861"/>
      <c r="EW910" s="861"/>
      <c r="EX910" s="861"/>
      <c r="EY910" s="861"/>
      <c r="EZ910" s="861"/>
      <c r="FA910" s="861"/>
      <c r="FB910" s="861"/>
      <c r="FC910" s="861"/>
      <c r="FD910" s="861"/>
    </row>
    <row r="911" spans="1:160" x14ac:dyDescent="0.25">
      <c r="A911" s="837">
        <v>46146</v>
      </c>
      <c r="B911" s="836">
        <v>0.70827546296296295</v>
      </c>
      <c r="C911" s="861">
        <v>51600</v>
      </c>
      <c r="D911" s="861">
        <v>0</v>
      </c>
      <c r="E911" s="861">
        <v>0</v>
      </c>
      <c r="F911" s="861">
        <v>75.263789000000003</v>
      </c>
      <c r="G911" s="861">
        <v>71.784762000000001</v>
      </c>
      <c r="H911" s="861">
        <v>65.105338000000003</v>
      </c>
      <c r="I911" s="861">
        <v>73.854793999999998</v>
      </c>
      <c r="J911" s="861">
        <v>71.484964000000005</v>
      </c>
      <c r="K911" s="861">
        <v>71.175697999999997</v>
      </c>
      <c r="L911" s="861">
        <v>73.664561000000006</v>
      </c>
      <c r="M911" s="861">
        <v>74.630718000000002</v>
      </c>
      <c r="N911" s="861">
        <v>-4.171894</v>
      </c>
      <c r="O911" s="861">
        <v>-9.1043780000000005</v>
      </c>
      <c r="P911" s="861">
        <v>-7.7916670000000003</v>
      </c>
      <c r="Q911" s="861">
        <v>-1.7027049999999999</v>
      </c>
      <c r="R911" s="861">
        <v>-1.122981</v>
      </c>
      <c r="S911" s="861">
        <v>0.42334699999999997</v>
      </c>
      <c r="T911" s="861">
        <v>80.952479999999994</v>
      </c>
      <c r="U911" s="861">
        <v>73.347283000000004</v>
      </c>
      <c r="V911" s="861">
        <v>92.903115</v>
      </c>
      <c r="W911" s="861">
        <v>91.968773999999996</v>
      </c>
      <c r="X911" s="861">
        <v>-0.31722800000000001</v>
      </c>
      <c r="Y911" s="861">
        <v>-0.88605500000000004</v>
      </c>
      <c r="Z911" s="861">
        <v>-8.4542400000000004</v>
      </c>
      <c r="AA911" s="861">
        <v>-8.5961079999999992</v>
      </c>
      <c r="AB911" s="861">
        <v>-8.0576650000000001</v>
      </c>
      <c r="AC911" s="861">
        <v>-12.112520999999999</v>
      </c>
      <c r="AD911" s="861">
        <v>-16.132038000000001</v>
      </c>
      <c r="AE911" s="861">
        <v>102.66303499999999</v>
      </c>
      <c r="AF911" s="861">
        <v>96.679276999999999</v>
      </c>
      <c r="AG911" s="861">
        <v>86.81935</v>
      </c>
      <c r="AH911" s="861">
        <v>107.47029999999999</v>
      </c>
      <c r="AI911" s="861">
        <v>89.094350000000006</v>
      </c>
      <c r="AJ911" s="861">
        <v>80.848121000000006</v>
      </c>
      <c r="AK911" s="861">
        <v>-8.7433549999999993</v>
      </c>
      <c r="AL911" s="861">
        <v>-11.937436</v>
      </c>
      <c r="AM911" s="861">
        <v>-6.9465680000000001</v>
      </c>
      <c r="AN911" s="861">
        <v>92.223977000000005</v>
      </c>
      <c r="AO911" s="861">
        <v>91.311199000000002</v>
      </c>
      <c r="AP911" s="861">
        <v>90.336569999999995</v>
      </c>
      <c r="AQ911" s="861">
        <v>88.035043000000002</v>
      </c>
      <c r="AR911" s="861">
        <v>74.293396000000001</v>
      </c>
      <c r="AS911" s="861">
        <v>65.553661000000005</v>
      </c>
      <c r="AT911" s="861">
        <v>77.333748999999997</v>
      </c>
      <c r="AU911" s="861">
        <v>75.648776999999995</v>
      </c>
      <c r="AV911" s="861">
        <v>73.824276999999995</v>
      </c>
      <c r="AW911" s="861">
        <v>73.072581</v>
      </c>
      <c r="AX911" s="861">
        <v>86.695706999999999</v>
      </c>
      <c r="AY911" s="861">
        <v>84.888678999999996</v>
      </c>
      <c r="AZ911" s="861">
        <v>0.82351300000000005</v>
      </c>
      <c r="BA911" s="861">
        <v>0.27415699999999998</v>
      </c>
      <c r="BB911" s="861">
        <v>-17.546444999999999</v>
      </c>
      <c r="BC911" s="861">
        <v>-15.857917</v>
      </c>
      <c r="BD911" s="861">
        <v>-15.966870999999999</v>
      </c>
      <c r="BE911" s="861">
        <v>-14.591794999999999</v>
      </c>
      <c r="BF911" s="861">
        <v>31.002801000000002</v>
      </c>
      <c r="BG911" s="861">
        <v>140.11546300000001</v>
      </c>
      <c r="BH911" s="861">
        <v>108.42570000000001</v>
      </c>
      <c r="BI911" s="861">
        <v>49.942383999999997</v>
      </c>
      <c r="BJ911" s="861">
        <v>126.145636</v>
      </c>
      <c r="BK911" s="861">
        <v>83.054000000000002</v>
      </c>
      <c r="BL911" s="861">
        <v>71.980003999999994</v>
      </c>
      <c r="BM911" s="861">
        <v>-27.776598</v>
      </c>
      <c r="BN911" s="861">
        <v>-19.275525999999999</v>
      </c>
      <c r="BO911" s="861">
        <v>-28.087653</v>
      </c>
      <c r="BP911" s="861">
        <v>-21.345331000000002</v>
      </c>
      <c r="BQ911" s="861">
        <v>83.178583000000003</v>
      </c>
      <c r="BR911" s="861">
        <v>87.425797000000003</v>
      </c>
      <c r="BS911" s="861">
        <v>83.272349000000006</v>
      </c>
      <c r="BT911" s="861">
        <v>62.091315999999999</v>
      </c>
      <c r="BU911" s="861">
        <v>64.596716000000001</v>
      </c>
      <c r="BV911" s="861">
        <v>63.859566999999998</v>
      </c>
      <c r="BW911" s="861">
        <v>66.297852000000006</v>
      </c>
      <c r="BX911" s="861">
        <v>-15.128145</v>
      </c>
      <c r="BY911" s="861">
        <v>-15.484035</v>
      </c>
      <c r="BZ911" s="861">
        <v>-25.977453000000001</v>
      </c>
      <c r="CA911" s="861">
        <v>-22.757929000000001</v>
      </c>
      <c r="CB911" s="861">
        <v>-4.7799969999999998</v>
      </c>
      <c r="CC911" s="861">
        <v>2.0062340000000001</v>
      </c>
      <c r="CD911" s="861">
        <v>-6.0746859999999998</v>
      </c>
      <c r="CE911" s="861">
        <v>1.4265190000000001</v>
      </c>
      <c r="CF911" s="861">
        <v>-8.648218</v>
      </c>
      <c r="CG911" s="861">
        <v>1.531361</v>
      </c>
      <c r="CH911" s="861">
        <v>-10.090252</v>
      </c>
      <c r="CI911" s="861">
        <v>-1.443362</v>
      </c>
      <c r="CJ911" s="861">
        <v>-5.0565449999999998</v>
      </c>
      <c r="CK911" s="861">
        <v>0.46872999999999998</v>
      </c>
      <c r="CL911" s="861">
        <v>-5.8443199999999997</v>
      </c>
      <c r="CM911" s="861">
        <v>1.398857</v>
      </c>
      <c r="CN911" s="861">
        <v>-8.1173830000000002</v>
      </c>
      <c r="CO911" s="861">
        <v>-1.879818</v>
      </c>
      <c r="CP911" s="861">
        <v>-9.8800170000000005</v>
      </c>
      <c r="CQ911" s="861">
        <v>-2.2217790000000002</v>
      </c>
      <c r="CR911" s="861">
        <v>-4.9727379999999997</v>
      </c>
      <c r="CS911" s="861">
        <v>-1.161891</v>
      </c>
      <c r="CT911" s="861">
        <v>-5.971374</v>
      </c>
      <c r="CU911" s="861">
        <v>-2.6007220000000002</v>
      </c>
      <c r="CV911" s="861">
        <v>-9.0144939999999991</v>
      </c>
      <c r="CW911" s="861">
        <v>-3.1710970000000001</v>
      </c>
      <c r="CX911" s="861">
        <v>-9.7494829999999997</v>
      </c>
      <c r="CY911" s="861">
        <v>-2.806562</v>
      </c>
      <c r="CZ911" s="861">
        <v>-4.7710559999999997</v>
      </c>
      <c r="DA911" s="861">
        <v>-2.0115240000000001</v>
      </c>
      <c r="DB911" s="861">
        <v>-6.1314859999999998</v>
      </c>
      <c r="DC911" s="861">
        <v>-2.6337969999999999</v>
      </c>
      <c r="DD911" s="861">
        <v>-8.9788029999999992</v>
      </c>
      <c r="DE911" s="861">
        <v>-4.9280179999999998</v>
      </c>
      <c r="DF911" s="861">
        <v>-10.209732000000001</v>
      </c>
      <c r="DG911" s="861">
        <v>-3.9424830000000002</v>
      </c>
      <c r="DH911" s="861">
        <v>-4.9999830000000003</v>
      </c>
      <c r="DI911" s="861">
        <v>-3.0186030000000001</v>
      </c>
      <c r="DJ911" s="861">
        <v>-6.2351530000000004</v>
      </c>
      <c r="DK911" s="861">
        <v>-4.7467920000000001</v>
      </c>
      <c r="DL911" s="861">
        <v>-9.6778220000000008</v>
      </c>
      <c r="DM911" s="861">
        <v>-7.0036959999999997</v>
      </c>
      <c r="DN911" s="861">
        <v>-10.441687</v>
      </c>
      <c r="DO911" s="861">
        <v>-5.2803529999999999</v>
      </c>
      <c r="DP911" s="861">
        <v>-5.6820269999999997</v>
      </c>
      <c r="DQ911" s="861">
        <v>-3.9513769999999999</v>
      </c>
      <c r="DR911" s="861">
        <v>-6.5618080000000001</v>
      </c>
      <c r="DS911" s="861">
        <v>-5.6858170000000001</v>
      </c>
      <c r="DT911" s="861">
        <v>-9.1822140000000001</v>
      </c>
      <c r="DU911" s="861">
        <v>-8.4229079999999996</v>
      </c>
      <c r="DV911" s="861">
        <v>-10.529498</v>
      </c>
      <c r="DW911" s="861">
        <v>-5.9603489999999999</v>
      </c>
      <c r="DX911" s="861">
        <v>11.748408</v>
      </c>
      <c r="DY911" s="861">
        <v>5.1166460000000002</v>
      </c>
      <c r="DZ911" s="861">
        <v>159.776445</v>
      </c>
      <c r="EA911" s="861">
        <v>145.622996</v>
      </c>
      <c r="EB911" s="861">
        <v>121.8</v>
      </c>
      <c r="EC911" s="861">
        <v>1.244</v>
      </c>
      <c r="ED911" s="861">
        <v>134.30000000000001</v>
      </c>
      <c r="EE911" s="861">
        <v>121.77</v>
      </c>
      <c r="EF911" s="861">
        <v>5.319</v>
      </c>
      <c r="EG911" s="861">
        <v>634.5</v>
      </c>
      <c r="EH911" s="861">
        <v>121.77</v>
      </c>
      <c r="EI911" s="861">
        <v>4.5460000000000003</v>
      </c>
      <c r="EJ911" s="861">
        <v>545.20000000000005</v>
      </c>
      <c r="EK911" s="861">
        <v>11.697879</v>
      </c>
      <c r="EL911" s="861">
        <v>3.6995930000000001</v>
      </c>
      <c r="EM911" s="861">
        <v>-18.644447</v>
      </c>
      <c r="EN911" s="861">
        <v>-31.787246</v>
      </c>
      <c r="EO911" s="861">
        <v>93.95438</v>
      </c>
      <c r="EP911" s="861">
        <v>87.648945999999995</v>
      </c>
      <c r="EQ911" s="861">
        <v>-5.1591670000000001</v>
      </c>
      <c r="ER911" s="861">
        <v>2169.737736</v>
      </c>
      <c r="ES911" s="861">
        <v>5166.243469</v>
      </c>
      <c r="ET911" s="861">
        <v>4472.3627370000004</v>
      </c>
      <c r="EU911" s="861"/>
      <c r="EV911" s="861"/>
      <c r="EW911" s="861"/>
      <c r="EX911" s="861"/>
      <c r="EY911" s="861"/>
      <c r="EZ911" s="861"/>
      <c r="FA911" s="861"/>
      <c r="FB911" s="861"/>
      <c r="FC911" s="861"/>
      <c r="FD911" s="861"/>
    </row>
    <row r="912" spans="1:160" x14ac:dyDescent="0.25">
      <c r="A912" s="837">
        <v>46146</v>
      </c>
      <c r="B912" s="836">
        <v>0.70896990740740751</v>
      </c>
      <c r="C912" s="861">
        <v>51660</v>
      </c>
      <c r="D912" s="861">
        <v>0</v>
      </c>
      <c r="E912" s="861">
        <v>0</v>
      </c>
      <c r="F912" s="861">
        <v>75.210924000000006</v>
      </c>
      <c r="G912" s="861">
        <v>71.750763000000006</v>
      </c>
      <c r="H912" s="861">
        <v>65.079615000000004</v>
      </c>
      <c r="I912" s="861">
        <v>73.812776999999997</v>
      </c>
      <c r="J912" s="861">
        <v>71.446222000000006</v>
      </c>
      <c r="K912" s="861">
        <v>71.158582999999993</v>
      </c>
      <c r="L912" s="861">
        <v>73.626859999999994</v>
      </c>
      <c r="M912" s="861">
        <v>74.597707999999997</v>
      </c>
      <c r="N912" s="861">
        <v>-4.87</v>
      </c>
      <c r="O912" s="861">
        <v>-9.1692400000000003</v>
      </c>
      <c r="P912" s="861">
        <v>-7.7212389999999997</v>
      </c>
      <c r="Q912" s="861">
        <v>15.58245</v>
      </c>
      <c r="R912" s="861">
        <v>1.611556</v>
      </c>
      <c r="S912" s="861">
        <v>-0.35896899999999998</v>
      </c>
      <c r="T912" s="861">
        <v>80.991688999999994</v>
      </c>
      <c r="U912" s="861">
        <v>73.223468999999994</v>
      </c>
      <c r="V912" s="861">
        <v>92.865297999999996</v>
      </c>
      <c r="W912" s="861">
        <v>91.899021000000005</v>
      </c>
      <c r="X912" s="861">
        <v>9.6487169999999995</v>
      </c>
      <c r="Y912" s="861">
        <v>3.9946959999999998</v>
      </c>
      <c r="Z912" s="861">
        <v>-7.7964820000000001</v>
      </c>
      <c r="AA912" s="861">
        <v>-8.0593699999999995</v>
      </c>
      <c r="AB912" s="861">
        <v>-7.7627550000000003</v>
      </c>
      <c r="AC912" s="861">
        <v>-12.258756</v>
      </c>
      <c r="AD912" s="861">
        <v>-16.215744000000001</v>
      </c>
      <c r="AE912" s="861">
        <v>102.559235</v>
      </c>
      <c r="AF912" s="861">
        <v>96.481652999999994</v>
      </c>
      <c r="AG912" s="861">
        <v>86.536558999999997</v>
      </c>
      <c r="AH912" s="861">
        <v>107.21392400000001</v>
      </c>
      <c r="AI912" s="861">
        <v>89.025471999999993</v>
      </c>
      <c r="AJ912" s="861">
        <v>80.716487999999998</v>
      </c>
      <c r="AK912" s="861">
        <v>-8.8565900000000006</v>
      </c>
      <c r="AL912" s="861">
        <v>-12.072145000000001</v>
      </c>
      <c r="AM912" s="861">
        <v>-6.9839950000000002</v>
      </c>
      <c r="AN912" s="861">
        <v>92.125781000000003</v>
      </c>
      <c r="AO912" s="861">
        <v>91.253566000000006</v>
      </c>
      <c r="AP912" s="861">
        <v>90.275968000000006</v>
      </c>
      <c r="AQ912" s="861">
        <v>87.931838999999997</v>
      </c>
      <c r="AR912" s="861">
        <v>74.20093</v>
      </c>
      <c r="AS912" s="861">
        <v>65.593080999999998</v>
      </c>
      <c r="AT912" s="861">
        <v>77.274216999999993</v>
      </c>
      <c r="AU912" s="861">
        <v>75.613608999999997</v>
      </c>
      <c r="AV912" s="861">
        <v>73.756885999999994</v>
      </c>
      <c r="AW912" s="861">
        <v>73.310969999999998</v>
      </c>
      <c r="AX912" s="861">
        <v>86.677024000000003</v>
      </c>
      <c r="AY912" s="861">
        <v>84.914636999999999</v>
      </c>
      <c r="AZ912" s="861">
        <v>0.78606200000000004</v>
      </c>
      <c r="BA912" s="861">
        <v>0.28516799999999998</v>
      </c>
      <c r="BB912" s="861">
        <v>-17.659642000000002</v>
      </c>
      <c r="BC912" s="861">
        <v>-15.927227</v>
      </c>
      <c r="BD912" s="861">
        <v>-16.191146</v>
      </c>
      <c r="BE912" s="861">
        <v>-14.629064</v>
      </c>
      <c r="BF912" s="861">
        <v>30.815259999999999</v>
      </c>
      <c r="BG912" s="861">
        <v>140.26882499999999</v>
      </c>
      <c r="BH912" s="861">
        <v>108.396766</v>
      </c>
      <c r="BI912" s="861">
        <v>49.721595000000001</v>
      </c>
      <c r="BJ912" s="861">
        <v>126.61741000000001</v>
      </c>
      <c r="BK912" s="861">
        <v>83.012989000000005</v>
      </c>
      <c r="BL912" s="861">
        <v>72.002044999999995</v>
      </c>
      <c r="BM912" s="861">
        <v>-27.822941</v>
      </c>
      <c r="BN912" s="861">
        <v>-19.362099000000001</v>
      </c>
      <c r="BO912" s="861">
        <v>-28.021867</v>
      </c>
      <c r="BP912" s="861">
        <v>-21.472331000000001</v>
      </c>
      <c r="BQ912" s="861">
        <v>83.175751000000005</v>
      </c>
      <c r="BR912" s="861">
        <v>87.385971999999995</v>
      </c>
      <c r="BS912" s="861">
        <v>83.165809999999993</v>
      </c>
      <c r="BT912" s="861">
        <v>61.965353</v>
      </c>
      <c r="BU912" s="861">
        <v>64.642594000000003</v>
      </c>
      <c r="BV912" s="861">
        <v>63.836148000000001</v>
      </c>
      <c r="BW912" s="861">
        <v>66.265964999999994</v>
      </c>
      <c r="BX912" s="861">
        <v>-15.231344</v>
      </c>
      <c r="BY912" s="861">
        <v>-15.525745000000001</v>
      </c>
      <c r="BZ912" s="861">
        <v>-25.986537999999999</v>
      </c>
      <c r="CA912" s="861">
        <v>-23.068256000000002</v>
      </c>
      <c r="CB912" s="861">
        <v>-4.7487529999999998</v>
      </c>
      <c r="CC912" s="861">
        <v>2.0446840000000002</v>
      </c>
      <c r="CD912" s="861">
        <v>-6.0674669999999997</v>
      </c>
      <c r="CE912" s="861">
        <v>1.4207449999999999</v>
      </c>
      <c r="CF912" s="861">
        <v>-8.6484500000000004</v>
      </c>
      <c r="CG912" s="861">
        <v>1.5417339999999999</v>
      </c>
      <c r="CH912" s="861">
        <v>-10.103804999999999</v>
      </c>
      <c r="CI912" s="861">
        <v>-1.3891279999999999</v>
      </c>
      <c r="CJ912" s="861">
        <v>-5.0513640000000004</v>
      </c>
      <c r="CK912" s="861">
        <v>0.523891</v>
      </c>
      <c r="CL912" s="861">
        <v>-5.8613479999999996</v>
      </c>
      <c r="CM912" s="861">
        <v>1.445641</v>
      </c>
      <c r="CN912" s="861">
        <v>-8.1204230000000006</v>
      </c>
      <c r="CO912" s="861">
        <v>-1.860587</v>
      </c>
      <c r="CP912" s="861">
        <v>-9.9002890000000008</v>
      </c>
      <c r="CQ912" s="861">
        <v>-2.1722679999999999</v>
      </c>
      <c r="CR912" s="861">
        <v>-4.9639860000000002</v>
      </c>
      <c r="CS912" s="861">
        <v>-1.100427</v>
      </c>
      <c r="CT912" s="861">
        <v>-5.9667510000000004</v>
      </c>
      <c r="CU912" s="861">
        <v>-2.5557669999999999</v>
      </c>
      <c r="CV912" s="861">
        <v>-9.0253119999999996</v>
      </c>
      <c r="CW912" s="861">
        <v>-3.1233149999999998</v>
      </c>
      <c r="CX912" s="861">
        <v>-9.757555</v>
      </c>
      <c r="CY912" s="861">
        <v>-2.780208</v>
      </c>
      <c r="CZ912" s="861">
        <v>-4.7585850000000001</v>
      </c>
      <c r="DA912" s="861">
        <v>-1.9823120000000001</v>
      </c>
      <c r="DB912" s="861">
        <v>-6.1459320000000002</v>
      </c>
      <c r="DC912" s="861">
        <v>-2.6384210000000001</v>
      </c>
      <c r="DD912" s="861">
        <v>-8.9818940000000005</v>
      </c>
      <c r="DE912" s="861">
        <v>-4.9124660000000002</v>
      </c>
      <c r="DF912" s="861">
        <v>-10.229676</v>
      </c>
      <c r="DG912" s="861">
        <v>-3.9431729999999998</v>
      </c>
      <c r="DH912" s="861">
        <v>-5.0151079999999997</v>
      </c>
      <c r="DI912" s="861">
        <v>-3.0011450000000002</v>
      </c>
      <c r="DJ912" s="861">
        <v>-6.2236729999999998</v>
      </c>
      <c r="DK912" s="861">
        <v>-4.7385960000000003</v>
      </c>
      <c r="DL912" s="861">
        <v>-9.6802449999999993</v>
      </c>
      <c r="DM912" s="861">
        <v>-7.0140500000000001</v>
      </c>
      <c r="DN912" s="861">
        <v>-10.44661</v>
      </c>
      <c r="DO912" s="861">
        <v>-5.2619449999999999</v>
      </c>
      <c r="DP912" s="861">
        <v>-5.6738619999999997</v>
      </c>
      <c r="DQ912" s="861">
        <v>-3.9636450000000001</v>
      </c>
      <c r="DR912" s="861">
        <v>-6.5736600000000003</v>
      </c>
      <c r="DS912" s="861">
        <v>-5.7139680000000004</v>
      </c>
      <c r="DT912" s="861">
        <v>-9.190728</v>
      </c>
      <c r="DU912" s="861">
        <v>-8.4220500000000005</v>
      </c>
      <c r="DV912" s="861">
        <v>-10.533391999999999</v>
      </c>
      <c r="DW912" s="861">
        <v>-5.9688790000000003</v>
      </c>
      <c r="DX912" s="861">
        <v>11.822479</v>
      </c>
      <c r="DY912" s="861">
        <v>5.0169610000000002</v>
      </c>
      <c r="DZ912" s="861">
        <v>159.84934999999999</v>
      </c>
      <c r="EA912" s="861">
        <v>145.61191500000001</v>
      </c>
      <c r="EB912" s="861">
        <v>121.83</v>
      </c>
      <c r="EC912" s="861">
        <v>1.244</v>
      </c>
      <c r="ED912" s="861">
        <v>134.4</v>
      </c>
      <c r="EE912" s="861">
        <v>121.91</v>
      </c>
      <c r="EF912" s="861">
        <v>5.3129999999999997</v>
      </c>
      <c r="EG912" s="861">
        <v>638.29999999999995</v>
      </c>
      <c r="EH912" s="861">
        <v>121.74</v>
      </c>
      <c r="EI912" s="861">
        <v>4.5549999999999997</v>
      </c>
      <c r="EJ912" s="861">
        <v>540.20000000000005</v>
      </c>
      <c r="EK912" s="861">
        <v>11.528943</v>
      </c>
      <c r="EL912" s="861">
        <v>3.9876550000000002</v>
      </c>
      <c r="EM912" s="861">
        <v>-18.512937999999998</v>
      </c>
      <c r="EN912" s="861">
        <v>-32.009521999999997</v>
      </c>
      <c r="EO912" s="861">
        <v>93.985872000000001</v>
      </c>
      <c r="EP912" s="861">
        <v>87.643851999999995</v>
      </c>
      <c r="EQ912" s="861">
        <v>-5.1507189999999996</v>
      </c>
      <c r="ER912" s="861">
        <v>2171.9767189999998</v>
      </c>
      <c r="ES912" s="861">
        <v>5176.8584250000004</v>
      </c>
      <c r="ET912" s="861">
        <v>4481.4118349999999</v>
      </c>
      <c r="EU912" s="861"/>
      <c r="EV912" s="861"/>
      <c r="EW912" s="861"/>
      <c r="EX912" s="861"/>
      <c r="EY912" s="861"/>
      <c r="EZ912" s="861"/>
      <c r="FA912" s="861"/>
      <c r="FB912" s="861"/>
      <c r="FC912" s="861"/>
      <c r="FD912" s="861"/>
    </row>
    <row r="913" spans="1:160" x14ac:dyDescent="0.25">
      <c r="A913" s="837">
        <v>46146</v>
      </c>
      <c r="B913" s="836">
        <v>0.70966435185185184</v>
      </c>
      <c r="C913" s="861">
        <v>51720</v>
      </c>
      <c r="D913" s="861">
        <v>0</v>
      </c>
      <c r="E913" s="861">
        <v>0</v>
      </c>
      <c r="F913" s="861">
        <v>75.159687000000005</v>
      </c>
      <c r="G913" s="861">
        <v>71.748928000000006</v>
      </c>
      <c r="H913" s="861">
        <v>65.085031999999998</v>
      </c>
      <c r="I913" s="861">
        <v>73.843986000000001</v>
      </c>
      <c r="J913" s="861">
        <v>71.396075999999994</v>
      </c>
      <c r="K913" s="861">
        <v>71.168250999999998</v>
      </c>
      <c r="L913" s="861">
        <v>73.638920999999996</v>
      </c>
      <c r="M913" s="861">
        <v>74.594120000000004</v>
      </c>
      <c r="N913" s="861">
        <v>-2.8903940000000001</v>
      </c>
      <c r="O913" s="861">
        <v>-7.8410029999999997</v>
      </c>
      <c r="P913" s="861">
        <v>-6.8427610000000003</v>
      </c>
      <c r="Q913" s="861">
        <v>2.4039890000000002</v>
      </c>
      <c r="R913" s="861">
        <v>7.5711500000000003</v>
      </c>
      <c r="S913" s="861">
        <v>7.4112400000000003</v>
      </c>
      <c r="T913" s="861">
        <v>81.635861000000006</v>
      </c>
      <c r="U913" s="861">
        <v>73.188462999999999</v>
      </c>
      <c r="V913" s="861">
        <v>95.860845999999995</v>
      </c>
      <c r="W913" s="861">
        <v>94.984537000000003</v>
      </c>
      <c r="X913" s="861">
        <v>5.3209660000000003</v>
      </c>
      <c r="Y913" s="861">
        <v>6.0930809999999997</v>
      </c>
      <c r="Z913" s="861">
        <v>-2.0552969999999999</v>
      </c>
      <c r="AA913" s="861">
        <v>-2.297752</v>
      </c>
      <c r="AB913" s="861">
        <v>-1.783255</v>
      </c>
      <c r="AC913" s="861">
        <v>-7.2624240000000002</v>
      </c>
      <c r="AD913" s="861">
        <v>-10.637713</v>
      </c>
      <c r="AE913" s="861">
        <v>105.377854</v>
      </c>
      <c r="AF913" s="861">
        <v>96.734874000000005</v>
      </c>
      <c r="AG913" s="861">
        <v>86.666826</v>
      </c>
      <c r="AH913" s="861">
        <v>108.54482400000001</v>
      </c>
      <c r="AI913" s="861">
        <v>90.961245000000005</v>
      </c>
      <c r="AJ913" s="861">
        <v>83.213656</v>
      </c>
      <c r="AK913" s="861">
        <v>-4.2114700000000003</v>
      </c>
      <c r="AL913" s="861">
        <v>-6.4220769999999998</v>
      </c>
      <c r="AM913" s="861">
        <v>-1.955371</v>
      </c>
      <c r="AN913" s="861">
        <v>93.739610999999996</v>
      </c>
      <c r="AO913" s="861">
        <v>94.380014000000003</v>
      </c>
      <c r="AP913" s="861">
        <v>91.003372999999996</v>
      </c>
      <c r="AQ913" s="861">
        <v>88.448716000000005</v>
      </c>
      <c r="AR913" s="861">
        <v>74.070756000000003</v>
      </c>
      <c r="AS913" s="861">
        <v>65.594847999999999</v>
      </c>
      <c r="AT913" s="861">
        <v>77.214613999999997</v>
      </c>
      <c r="AU913" s="861">
        <v>75.578795</v>
      </c>
      <c r="AV913" s="861">
        <v>73.685613000000004</v>
      </c>
      <c r="AW913" s="861">
        <v>73.659398999999993</v>
      </c>
      <c r="AX913" s="861">
        <v>88.860101</v>
      </c>
      <c r="AY913" s="861">
        <v>86.841779000000002</v>
      </c>
      <c r="AZ913" s="861">
        <v>6.1710710000000004</v>
      </c>
      <c r="BA913" s="861">
        <v>3.8990420000000001</v>
      </c>
      <c r="BB913" s="861">
        <v>-13.474539999999999</v>
      </c>
      <c r="BC913" s="861">
        <v>-11.680609</v>
      </c>
      <c r="BD913" s="861">
        <v>-12.219149</v>
      </c>
      <c r="BE913" s="861">
        <v>-9.251099</v>
      </c>
      <c r="BF913" s="861">
        <v>30.368400000000001</v>
      </c>
      <c r="BG913" s="861">
        <v>141.56632099999999</v>
      </c>
      <c r="BH913" s="861">
        <v>108.80805599999999</v>
      </c>
      <c r="BI913" s="861">
        <v>50.629637000000002</v>
      </c>
      <c r="BJ913" s="861">
        <v>128.445975</v>
      </c>
      <c r="BK913" s="861">
        <v>79.766972999999993</v>
      </c>
      <c r="BL913" s="861">
        <v>69.404162999999997</v>
      </c>
      <c r="BM913" s="861">
        <v>-24.812677000000001</v>
      </c>
      <c r="BN913" s="861">
        <v>-15.13984</v>
      </c>
      <c r="BO913" s="861">
        <v>-23.667677000000001</v>
      </c>
      <c r="BP913" s="861">
        <v>-17.642465999999999</v>
      </c>
      <c r="BQ913" s="861">
        <v>81.098112</v>
      </c>
      <c r="BR913" s="861">
        <v>87.332386999999997</v>
      </c>
      <c r="BS913" s="861">
        <v>83.188113999999999</v>
      </c>
      <c r="BT913" s="861">
        <v>61.873676000000003</v>
      </c>
      <c r="BU913" s="861">
        <v>64.631307000000007</v>
      </c>
      <c r="BV913" s="861">
        <v>63.847963</v>
      </c>
      <c r="BW913" s="861">
        <v>66.270917999999995</v>
      </c>
      <c r="BX913" s="861">
        <v>-4.9501720000000002</v>
      </c>
      <c r="BY913" s="861">
        <v>-9.5823859999999996</v>
      </c>
      <c r="BZ913" s="861">
        <v>-19.757200000000001</v>
      </c>
      <c r="CA913" s="861">
        <v>-23.047186</v>
      </c>
      <c r="CB913" s="861">
        <v>-4.7706400000000002</v>
      </c>
      <c r="CC913" s="861">
        <v>2.135745</v>
      </c>
      <c r="CD913" s="861">
        <v>-6.0769260000000003</v>
      </c>
      <c r="CE913" s="861">
        <v>1.4883839999999999</v>
      </c>
      <c r="CF913" s="861">
        <v>-8.6697059999999997</v>
      </c>
      <c r="CG913" s="861">
        <v>1.621294</v>
      </c>
      <c r="CH913" s="861">
        <v>-10.169063</v>
      </c>
      <c r="CI913" s="861">
        <v>-1.288208</v>
      </c>
      <c r="CJ913" s="861">
        <v>-5.0066730000000002</v>
      </c>
      <c r="CK913" s="861">
        <v>0.56346300000000005</v>
      </c>
      <c r="CL913" s="861">
        <v>-5.8717370000000004</v>
      </c>
      <c r="CM913" s="861">
        <v>1.434447</v>
      </c>
      <c r="CN913" s="861">
        <v>-8.1046960000000006</v>
      </c>
      <c r="CO913" s="861">
        <v>-1.819529</v>
      </c>
      <c r="CP913" s="861">
        <v>-9.8914580000000001</v>
      </c>
      <c r="CQ913" s="861">
        <v>-2.1032820000000001</v>
      </c>
      <c r="CR913" s="861">
        <v>-4.9538270000000004</v>
      </c>
      <c r="CS913" s="861">
        <v>-1.081073</v>
      </c>
      <c r="CT913" s="861">
        <v>-6.012016</v>
      </c>
      <c r="CU913" s="861">
        <v>-2.5571869999999999</v>
      </c>
      <c r="CV913" s="861">
        <v>-9.0169069999999998</v>
      </c>
      <c r="CW913" s="861">
        <v>-3.0899179999999999</v>
      </c>
      <c r="CX913" s="861">
        <v>-9.7359050000000007</v>
      </c>
      <c r="CY913" s="861">
        <v>-2.7546179999999998</v>
      </c>
      <c r="CZ913" s="861">
        <v>-4.7361740000000001</v>
      </c>
      <c r="DA913" s="861">
        <v>-1.985867</v>
      </c>
      <c r="DB913" s="861">
        <v>-6.145778</v>
      </c>
      <c r="DC913" s="861">
        <v>-2.6220319999999999</v>
      </c>
      <c r="DD913" s="861">
        <v>-8.9602920000000008</v>
      </c>
      <c r="DE913" s="861">
        <v>-4.897519</v>
      </c>
      <c r="DF913" s="861">
        <v>-10.215854</v>
      </c>
      <c r="DG913" s="861">
        <v>-3.9174000000000002</v>
      </c>
      <c r="DH913" s="861">
        <v>-4.9864990000000002</v>
      </c>
      <c r="DI913" s="861">
        <v>-2.9853559999999999</v>
      </c>
      <c r="DJ913" s="861">
        <v>-6.2446599999999997</v>
      </c>
      <c r="DK913" s="861">
        <v>-4.749295</v>
      </c>
      <c r="DL913" s="861">
        <v>-9.6748999999999992</v>
      </c>
      <c r="DM913" s="861">
        <v>-6.9835050000000001</v>
      </c>
      <c r="DN913" s="861">
        <v>-10.44969</v>
      </c>
      <c r="DO913" s="861">
        <v>-5.2468320000000004</v>
      </c>
      <c r="DP913" s="861">
        <v>-5.6867070000000002</v>
      </c>
      <c r="DQ913" s="861">
        <v>-3.97526</v>
      </c>
      <c r="DR913" s="861">
        <v>-6.5736540000000003</v>
      </c>
      <c r="DS913" s="861">
        <v>-5.6925189999999999</v>
      </c>
      <c r="DT913" s="861">
        <v>-9.1717949999999995</v>
      </c>
      <c r="DU913" s="861">
        <v>-8.4232689999999995</v>
      </c>
      <c r="DV913" s="861">
        <v>-10.531214</v>
      </c>
      <c r="DW913" s="861">
        <v>-5.9662499999999996</v>
      </c>
      <c r="DX913" s="861">
        <v>14.642098000000001</v>
      </c>
      <c r="DY913" s="861">
        <v>6.1239470000000003</v>
      </c>
      <c r="DZ913" s="861">
        <v>168.08892299999999</v>
      </c>
      <c r="EA913" s="861">
        <v>151.41119</v>
      </c>
      <c r="EB913" s="861">
        <v>121.05</v>
      </c>
      <c r="EC913" s="861">
        <v>3.2730000000000001</v>
      </c>
      <c r="ED913" s="861">
        <v>390</v>
      </c>
      <c r="EE913" s="861">
        <v>120.98</v>
      </c>
      <c r="EF913" s="861">
        <v>5.7169999999999996</v>
      </c>
      <c r="EG913" s="861">
        <v>679.1</v>
      </c>
      <c r="EH913" s="861">
        <v>121.08</v>
      </c>
      <c r="EI913" s="861">
        <v>4.6900000000000004</v>
      </c>
      <c r="EJ913" s="861">
        <v>557.1</v>
      </c>
      <c r="EK913" s="861">
        <v>11.750355000000001</v>
      </c>
      <c r="EL913" s="861">
        <v>5.9212369999999996</v>
      </c>
      <c r="EM913" s="861">
        <v>-13.705726</v>
      </c>
      <c r="EN913" s="861">
        <v>-29.588913999999999</v>
      </c>
      <c r="EO913" s="861">
        <v>97.484571000000003</v>
      </c>
      <c r="EP913" s="861">
        <v>90.275069000000002</v>
      </c>
      <c r="EQ913" s="861">
        <v>-5.1365069999999999</v>
      </c>
      <c r="ER913" s="861">
        <v>2177.5543849999999</v>
      </c>
      <c r="ES913" s="861">
        <v>5188.0920329999999</v>
      </c>
      <c r="ET913" s="861">
        <v>4490.6498190000002</v>
      </c>
      <c r="EU913" s="861"/>
      <c r="EV913" s="861"/>
      <c r="EW913" s="861"/>
      <c r="EX913" s="861"/>
      <c r="EY913" s="861"/>
      <c r="EZ913" s="861"/>
      <c r="FA913" s="861"/>
      <c r="FB913" s="861"/>
      <c r="FC913" s="861"/>
      <c r="FD913" s="861"/>
    </row>
    <row r="914" spans="1:160" x14ac:dyDescent="0.25">
      <c r="A914" s="837">
        <v>46146</v>
      </c>
      <c r="B914" s="836">
        <v>0.71035879629629628</v>
      </c>
      <c r="C914" s="861">
        <v>51780</v>
      </c>
      <c r="D914" s="861">
        <v>0</v>
      </c>
      <c r="E914" s="861">
        <v>0</v>
      </c>
      <c r="F914" s="861">
        <v>75.266513000000003</v>
      </c>
      <c r="G914" s="861">
        <v>71.722199000000003</v>
      </c>
      <c r="H914" s="861">
        <v>65.088863000000003</v>
      </c>
      <c r="I914" s="861">
        <v>73.828991000000002</v>
      </c>
      <c r="J914" s="861">
        <v>71.356009</v>
      </c>
      <c r="K914" s="861">
        <v>71.147690999999995</v>
      </c>
      <c r="L914" s="861">
        <v>73.667794999999998</v>
      </c>
      <c r="M914" s="861">
        <v>74.584081999999995</v>
      </c>
      <c r="N914" s="861">
        <v>-2.9776470000000002</v>
      </c>
      <c r="O914" s="861">
        <v>-7.9836669999999996</v>
      </c>
      <c r="P914" s="861">
        <v>-6.8964610000000004</v>
      </c>
      <c r="Q914" s="861">
        <v>-1.0808949999999999</v>
      </c>
      <c r="R914" s="861">
        <v>1.8701719999999999</v>
      </c>
      <c r="S914" s="861">
        <v>2.0364689999999999</v>
      </c>
      <c r="T914" s="861">
        <v>81.398446000000007</v>
      </c>
      <c r="U914" s="861">
        <v>73.096875999999995</v>
      </c>
      <c r="V914" s="861">
        <v>94.712890000000002</v>
      </c>
      <c r="W914" s="861">
        <v>93.858586000000003</v>
      </c>
      <c r="X914" s="861">
        <v>2.4276719999999998</v>
      </c>
      <c r="Y914" s="861">
        <v>2.9068870000000002</v>
      </c>
      <c r="Z914" s="861">
        <v>-4.6380530000000002</v>
      </c>
      <c r="AA914" s="861">
        <v>-4.8689150000000003</v>
      </c>
      <c r="AB914" s="861">
        <v>-4.3194299999999997</v>
      </c>
      <c r="AC914" s="861">
        <v>-9.1602549999999994</v>
      </c>
      <c r="AD914" s="861">
        <v>-13.403465000000001</v>
      </c>
      <c r="AE914" s="861">
        <v>107.849176</v>
      </c>
      <c r="AF914" s="861">
        <v>97.623228999999995</v>
      </c>
      <c r="AG914" s="861">
        <v>87.828464999999994</v>
      </c>
      <c r="AH914" s="861">
        <v>113.057002</v>
      </c>
      <c r="AI914" s="861">
        <v>90.567487999999997</v>
      </c>
      <c r="AJ914" s="861">
        <v>82.570640999999995</v>
      </c>
      <c r="AK914" s="861">
        <v>-5.48203</v>
      </c>
      <c r="AL914" s="861">
        <v>-8.6189750000000007</v>
      </c>
      <c r="AM914" s="861">
        <v>-3.9928080000000001</v>
      </c>
      <c r="AN914" s="861">
        <v>94.002257</v>
      </c>
      <c r="AO914" s="861">
        <v>93.050278000000006</v>
      </c>
      <c r="AP914" s="861">
        <v>91.790943999999996</v>
      </c>
      <c r="AQ914" s="861">
        <v>88.730298000000005</v>
      </c>
      <c r="AR914" s="861">
        <v>74.167178000000007</v>
      </c>
      <c r="AS914" s="861">
        <v>65.586320000000001</v>
      </c>
      <c r="AT914" s="861">
        <v>77.193325000000002</v>
      </c>
      <c r="AU914" s="861">
        <v>75.577304999999996</v>
      </c>
      <c r="AV914" s="861">
        <v>74.164575999999997</v>
      </c>
      <c r="AW914" s="861">
        <v>73.376310000000004</v>
      </c>
      <c r="AX914" s="861">
        <v>87.139611000000002</v>
      </c>
      <c r="AY914" s="861">
        <v>85.410713999999999</v>
      </c>
      <c r="AZ914" s="861">
        <v>3.6770939999999999</v>
      </c>
      <c r="BA914" s="861">
        <v>2.1199970000000001</v>
      </c>
      <c r="BB914" s="861">
        <v>-14.356420999999999</v>
      </c>
      <c r="BC914" s="861">
        <v>-12.731059999999999</v>
      </c>
      <c r="BD914" s="861">
        <v>-12.874833000000001</v>
      </c>
      <c r="BE914" s="861">
        <v>-6.8957990000000002</v>
      </c>
      <c r="BF914" s="861">
        <v>32.745311999999998</v>
      </c>
      <c r="BG914" s="861">
        <v>141.50468699999999</v>
      </c>
      <c r="BH914" s="861">
        <v>108.916921</v>
      </c>
      <c r="BI914" s="861">
        <v>49.814995000000003</v>
      </c>
      <c r="BJ914" s="861">
        <v>128.57892899999999</v>
      </c>
      <c r="BK914" s="861">
        <v>83.463550999999995</v>
      </c>
      <c r="BL914" s="861">
        <v>73.620611999999994</v>
      </c>
      <c r="BM914" s="861">
        <v>-25.152367000000002</v>
      </c>
      <c r="BN914" s="861">
        <v>-16.479278999999998</v>
      </c>
      <c r="BO914" s="861">
        <v>-14.818187999999999</v>
      </c>
      <c r="BP914" s="861">
        <v>-18.490931</v>
      </c>
      <c r="BQ914" s="861">
        <v>82.823916999999994</v>
      </c>
      <c r="BR914" s="861">
        <v>87.488204999999994</v>
      </c>
      <c r="BS914" s="861">
        <v>83.301171999999994</v>
      </c>
      <c r="BT914" s="861">
        <v>61.878926999999997</v>
      </c>
      <c r="BU914" s="861">
        <v>64.503978000000004</v>
      </c>
      <c r="BV914" s="861">
        <v>63.799706999999998</v>
      </c>
      <c r="BW914" s="861">
        <v>66.182253000000003</v>
      </c>
      <c r="BX914" s="861">
        <v>-11.827811000000001</v>
      </c>
      <c r="BY914" s="861">
        <v>-12.477185</v>
      </c>
      <c r="BZ914" s="861">
        <v>-15.164908</v>
      </c>
      <c r="CA914" s="861">
        <v>-17.204647999999999</v>
      </c>
      <c r="CB914" s="861">
        <v>-4.7210599999999996</v>
      </c>
      <c r="CC914" s="861">
        <v>2.1432869999999999</v>
      </c>
      <c r="CD914" s="861">
        <v>-6.0240489999999998</v>
      </c>
      <c r="CE914" s="861">
        <v>1.536958</v>
      </c>
      <c r="CF914" s="861">
        <v>-8.6109880000000008</v>
      </c>
      <c r="CG914" s="861">
        <v>1.640368</v>
      </c>
      <c r="CH914" s="861">
        <v>-10.091367</v>
      </c>
      <c r="CI914" s="861">
        <v>-1.2925960000000001</v>
      </c>
      <c r="CJ914" s="861">
        <v>-4.9766300000000001</v>
      </c>
      <c r="CK914" s="861">
        <v>0.56040500000000004</v>
      </c>
      <c r="CL914" s="861">
        <v>-5.7974300000000003</v>
      </c>
      <c r="CM914" s="861">
        <v>1.4908619999999999</v>
      </c>
      <c r="CN914" s="861">
        <v>-8.0628729999999997</v>
      </c>
      <c r="CO914" s="861">
        <v>-1.779968</v>
      </c>
      <c r="CP914" s="861">
        <v>-9.8671760000000006</v>
      </c>
      <c r="CQ914" s="861">
        <v>-2.1219389999999998</v>
      </c>
      <c r="CR914" s="861">
        <v>-4.9343890000000004</v>
      </c>
      <c r="CS914" s="861">
        <v>-1.0885940000000001</v>
      </c>
      <c r="CT914" s="861">
        <v>-5.9473260000000003</v>
      </c>
      <c r="CU914" s="861">
        <v>-2.5081509999999998</v>
      </c>
      <c r="CV914" s="861">
        <v>-8.9804910000000007</v>
      </c>
      <c r="CW914" s="861">
        <v>-3.081693</v>
      </c>
      <c r="CX914" s="861">
        <v>-9.7412580000000002</v>
      </c>
      <c r="CY914" s="861">
        <v>-2.7343929999999999</v>
      </c>
      <c r="CZ914" s="861">
        <v>-4.7582420000000001</v>
      </c>
      <c r="DA914" s="861">
        <v>-1.963155</v>
      </c>
      <c r="DB914" s="861">
        <v>-6.1112580000000003</v>
      </c>
      <c r="DC914" s="861">
        <v>-2.593267</v>
      </c>
      <c r="DD914" s="861">
        <v>-8.9694099999999999</v>
      </c>
      <c r="DE914" s="861">
        <v>-4.8986640000000001</v>
      </c>
      <c r="DF914" s="861">
        <v>-10.210221000000001</v>
      </c>
      <c r="DG914" s="861">
        <v>-3.9048509999999998</v>
      </c>
      <c r="DH914" s="861">
        <v>-4.9888279999999998</v>
      </c>
      <c r="DI914" s="861">
        <v>-2.9924590000000002</v>
      </c>
      <c r="DJ914" s="861">
        <v>-6.2112100000000003</v>
      </c>
      <c r="DK914" s="861">
        <v>-4.7387300000000003</v>
      </c>
      <c r="DL914" s="861">
        <v>-9.6721730000000008</v>
      </c>
      <c r="DM914" s="861">
        <v>-6.9635069999999999</v>
      </c>
      <c r="DN914" s="861">
        <v>-10.438420000000001</v>
      </c>
      <c r="DO914" s="861">
        <v>-5.2566160000000002</v>
      </c>
      <c r="DP914" s="861">
        <v>-5.6745890000000001</v>
      </c>
      <c r="DQ914" s="861">
        <v>-3.946113</v>
      </c>
      <c r="DR914" s="861">
        <v>-6.5607240000000004</v>
      </c>
      <c r="DS914" s="861">
        <v>-5.6772770000000001</v>
      </c>
      <c r="DT914" s="861">
        <v>-9.1943800000000007</v>
      </c>
      <c r="DU914" s="861">
        <v>-8.4055669999999996</v>
      </c>
      <c r="DV914" s="861">
        <v>-10.518196</v>
      </c>
      <c r="DW914" s="861">
        <v>-5.9519260000000003</v>
      </c>
      <c r="DX914" s="861">
        <v>13.117804</v>
      </c>
      <c r="DY914" s="861">
        <v>6.3099030000000003</v>
      </c>
      <c r="DZ914" s="861">
        <v>164.084958</v>
      </c>
      <c r="EA914" s="861">
        <v>146.91342</v>
      </c>
      <c r="EB914" s="861">
        <v>121.59</v>
      </c>
      <c r="EC914" s="861">
        <v>1.244</v>
      </c>
      <c r="ED914" s="861">
        <v>134.30000000000001</v>
      </c>
      <c r="EE914" s="861">
        <v>121.66</v>
      </c>
      <c r="EF914" s="861">
        <v>5.48</v>
      </c>
      <c r="EG914" s="861">
        <v>658.9</v>
      </c>
      <c r="EH914" s="861">
        <v>121.65</v>
      </c>
      <c r="EI914" s="861">
        <v>4.7009999999999996</v>
      </c>
      <c r="EJ914" s="861">
        <v>557.5</v>
      </c>
      <c r="EK914" s="861">
        <v>12.265029999999999</v>
      </c>
      <c r="EL914" s="861">
        <v>14.374034999999999</v>
      </c>
      <c r="EM914" s="861">
        <v>-16.257838</v>
      </c>
      <c r="EN914" s="861">
        <v>-29.192222999999998</v>
      </c>
      <c r="EO914" s="861">
        <v>95.799162999999993</v>
      </c>
      <c r="EP914" s="861">
        <v>88.240364</v>
      </c>
      <c r="EQ914" s="861">
        <v>-5.1164639999999997</v>
      </c>
      <c r="ER914" s="861">
        <v>2182.7041300000001</v>
      </c>
      <c r="ES914" s="861">
        <v>5199.216598</v>
      </c>
      <c r="ET914" s="861">
        <v>4499.8704289999996</v>
      </c>
      <c r="EU914" s="861"/>
      <c r="EV914" s="861"/>
      <c r="EW914" s="861"/>
      <c r="EX914" s="861"/>
      <c r="EY914" s="861"/>
      <c r="EZ914" s="861"/>
      <c r="FA914" s="861"/>
      <c r="FB914" s="861"/>
      <c r="FC914" s="861"/>
      <c r="FD914" s="861"/>
    </row>
    <row r="915" spans="1:160" x14ac:dyDescent="0.25">
      <c r="A915" s="837">
        <v>46146</v>
      </c>
      <c r="B915" s="836">
        <v>0.71105324074074072</v>
      </c>
      <c r="C915" s="861">
        <v>51840</v>
      </c>
      <c r="D915" s="861">
        <v>0</v>
      </c>
      <c r="E915" s="861">
        <v>0</v>
      </c>
      <c r="F915" s="861">
        <v>75.174384000000003</v>
      </c>
      <c r="G915" s="861">
        <v>71.709832000000006</v>
      </c>
      <c r="H915" s="861">
        <v>65.024253999999999</v>
      </c>
      <c r="I915" s="861">
        <v>73.821692999999996</v>
      </c>
      <c r="J915" s="861">
        <v>71.339357000000007</v>
      </c>
      <c r="K915" s="861">
        <v>71.159041000000002</v>
      </c>
      <c r="L915" s="861">
        <v>73.641982999999996</v>
      </c>
      <c r="M915" s="861">
        <v>74.563370000000006</v>
      </c>
      <c r="N915" s="861">
        <v>-3.0463179999999999</v>
      </c>
      <c r="O915" s="861">
        <v>-8.0037540000000007</v>
      </c>
      <c r="P915" s="861">
        <v>-6.9805010000000003</v>
      </c>
      <c r="Q915" s="861">
        <v>-0.98067300000000002</v>
      </c>
      <c r="R915" s="861">
        <v>0.60040099999999996</v>
      </c>
      <c r="S915" s="861">
        <v>0.65625299999999998</v>
      </c>
      <c r="T915" s="861">
        <v>81.179941999999997</v>
      </c>
      <c r="U915" s="861">
        <v>73.794650000000004</v>
      </c>
      <c r="V915" s="861">
        <v>94.036727999999997</v>
      </c>
      <c r="W915" s="861">
        <v>93.077943000000005</v>
      </c>
      <c r="X915" s="861">
        <v>1.248213</v>
      </c>
      <c r="Y915" s="861">
        <v>1.483322</v>
      </c>
      <c r="Z915" s="861">
        <v>-6.1282249999999996</v>
      </c>
      <c r="AA915" s="861">
        <v>-6.313434</v>
      </c>
      <c r="AB915" s="861">
        <v>-5.7681469999999999</v>
      </c>
      <c r="AC915" s="861">
        <v>-10.458474000000001</v>
      </c>
      <c r="AD915" s="861">
        <v>-14.666981</v>
      </c>
      <c r="AE915" s="861">
        <v>106.114102</v>
      </c>
      <c r="AF915" s="861">
        <v>97.894317999999998</v>
      </c>
      <c r="AG915" s="861">
        <v>88.941731000000004</v>
      </c>
      <c r="AH915" s="861">
        <v>111.31249800000001</v>
      </c>
      <c r="AI915" s="861">
        <v>90.028030999999999</v>
      </c>
      <c r="AJ915" s="861">
        <v>81.947429</v>
      </c>
      <c r="AK915" s="861">
        <v>-6.7703410000000002</v>
      </c>
      <c r="AL915" s="861">
        <v>-9.8056769999999993</v>
      </c>
      <c r="AM915" s="861">
        <v>-5.3148460000000002</v>
      </c>
      <c r="AN915" s="861">
        <v>93.594796000000002</v>
      </c>
      <c r="AO915" s="861">
        <v>92.297826000000001</v>
      </c>
      <c r="AP915" s="861">
        <v>91.585387999999995</v>
      </c>
      <c r="AQ915" s="861">
        <v>88.749371999999994</v>
      </c>
      <c r="AR915" s="861">
        <v>74.172083000000001</v>
      </c>
      <c r="AS915" s="861">
        <v>65.598962999999998</v>
      </c>
      <c r="AT915" s="861">
        <v>77.312188000000006</v>
      </c>
      <c r="AU915" s="861">
        <v>75.579476</v>
      </c>
      <c r="AV915" s="861">
        <v>73.586025000000006</v>
      </c>
      <c r="AW915" s="861">
        <v>73.353491000000005</v>
      </c>
      <c r="AX915" s="861">
        <v>87.089247999999998</v>
      </c>
      <c r="AY915" s="861">
        <v>85.291386000000003</v>
      </c>
      <c r="AZ915" s="861">
        <v>2.977862</v>
      </c>
      <c r="BA915" s="861">
        <v>1.7187190000000001</v>
      </c>
      <c r="BB915" s="861">
        <v>-14.736869</v>
      </c>
      <c r="BC915" s="861">
        <v>-13.174673</v>
      </c>
      <c r="BD915" s="861">
        <v>-13.189767</v>
      </c>
      <c r="BE915" s="861">
        <v>-11.691857000000001</v>
      </c>
      <c r="BF915" s="861">
        <v>30.614021000000001</v>
      </c>
      <c r="BG915" s="861">
        <v>141.12113299999999</v>
      </c>
      <c r="BH915" s="861">
        <v>108.979889</v>
      </c>
      <c r="BI915" s="861">
        <v>50.257607</v>
      </c>
      <c r="BJ915" s="861">
        <v>128.55973299999999</v>
      </c>
      <c r="BK915" s="861">
        <v>83.899997999999997</v>
      </c>
      <c r="BL915" s="861">
        <v>75.275287000000006</v>
      </c>
      <c r="BM915" s="861">
        <v>-24.939575000000001</v>
      </c>
      <c r="BN915" s="861">
        <v>-16.408248</v>
      </c>
      <c r="BO915" s="861">
        <v>-25.667351</v>
      </c>
      <c r="BP915" s="861">
        <v>-18.256088999999999</v>
      </c>
      <c r="BQ915" s="861">
        <v>83.968699999999998</v>
      </c>
      <c r="BR915" s="861">
        <v>87.429665</v>
      </c>
      <c r="BS915" s="861">
        <v>83.417625999999998</v>
      </c>
      <c r="BT915" s="861">
        <v>61.820745000000002</v>
      </c>
      <c r="BU915" s="861">
        <v>64.543600999999995</v>
      </c>
      <c r="BV915" s="861">
        <v>63.848779999999998</v>
      </c>
      <c r="BW915" s="861">
        <v>66.179541</v>
      </c>
      <c r="BX915" s="861">
        <v>-13.533586</v>
      </c>
      <c r="BY915" s="861">
        <v>-13.779510999999999</v>
      </c>
      <c r="BZ915" s="861">
        <v>-21.272765</v>
      </c>
      <c r="CA915" s="861">
        <v>-23.153600999999998</v>
      </c>
      <c r="CB915" s="861">
        <v>-4.6915620000000002</v>
      </c>
      <c r="CC915" s="861">
        <v>2.1863290000000002</v>
      </c>
      <c r="CD915" s="861">
        <v>-6.0238310000000004</v>
      </c>
      <c r="CE915" s="861">
        <v>1.5445489999999999</v>
      </c>
      <c r="CF915" s="861">
        <v>-8.6193709999999992</v>
      </c>
      <c r="CG915" s="861">
        <v>1.673135</v>
      </c>
      <c r="CH915" s="861">
        <v>-10.101514999999999</v>
      </c>
      <c r="CI915" s="861">
        <v>-1.2229810000000001</v>
      </c>
      <c r="CJ915" s="861">
        <v>-4.9517759999999997</v>
      </c>
      <c r="CK915" s="861">
        <v>0.60124299999999997</v>
      </c>
      <c r="CL915" s="861">
        <v>-5.7981449999999999</v>
      </c>
      <c r="CM915" s="861">
        <v>1.4989140000000001</v>
      </c>
      <c r="CN915" s="861">
        <v>-8.0689089999999997</v>
      </c>
      <c r="CO915" s="861">
        <v>-1.743323</v>
      </c>
      <c r="CP915" s="861">
        <v>-9.8811260000000001</v>
      </c>
      <c r="CQ915" s="861">
        <v>-2.0698989999999999</v>
      </c>
      <c r="CR915" s="861">
        <v>-4.8993460000000004</v>
      </c>
      <c r="CS915" s="861">
        <v>-1.07551</v>
      </c>
      <c r="CT915" s="861">
        <v>-5.9456230000000003</v>
      </c>
      <c r="CU915" s="861">
        <v>-2.5069210000000002</v>
      </c>
      <c r="CV915" s="861">
        <v>-8.9792489999999994</v>
      </c>
      <c r="CW915" s="861">
        <v>-3.0317189999999998</v>
      </c>
      <c r="CX915" s="861">
        <v>-9.7246939999999995</v>
      </c>
      <c r="CY915" s="861">
        <v>-2.7388889999999999</v>
      </c>
      <c r="CZ915" s="861">
        <v>-4.7138809999999998</v>
      </c>
      <c r="DA915" s="861">
        <v>-1.9795400000000001</v>
      </c>
      <c r="DB915" s="861">
        <v>-6.1142219999999998</v>
      </c>
      <c r="DC915" s="861">
        <v>-2.62405</v>
      </c>
      <c r="DD915" s="861">
        <v>-8.9529750000000003</v>
      </c>
      <c r="DE915" s="861">
        <v>-4.881869</v>
      </c>
      <c r="DF915" s="861">
        <v>-10.223107000000001</v>
      </c>
      <c r="DG915" s="861">
        <v>-3.907848</v>
      </c>
      <c r="DH915" s="861">
        <v>-4.9624969999999999</v>
      </c>
      <c r="DI915" s="861">
        <v>-2.9902000000000002</v>
      </c>
      <c r="DJ915" s="861">
        <v>-6.201943</v>
      </c>
      <c r="DK915" s="861">
        <v>-4.7518250000000002</v>
      </c>
      <c r="DL915" s="861">
        <v>-9.6695019999999996</v>
      </c>
      <c r="DM915" s="861">
        <v>-7.002885</v>
      </c>
      <c r="DN915" s="861">
        <v>-10.448492999999999</v>
      </c>
      <c r="DO915" s="861">
        <v>-5.2503029999999997</v>
      </c>
      <c r="DP915" s="861">
        <v>-5.6566190000000001</v>
      </c>
      <c r="DQ915" s="861">
        <v>-3.9573330000000002</v>
      </c>
      <c r="DR915" s="861">
        <v>-6.5435169999999996</v>
      </c>
      <c r="DS915" s="861">
        <v>-5.6917900000000001</v>
      </c>
      <c r="DT915" s="861">
        <v>-9.1799940000000007</v>
      </c>
      <c r="DU915" s="861">
        <v>-8.4211589999999994</v>
      </c>
      <c r="DV915" s="861">
        <v>-10.543604999999999</v>
      </c>
      <c r="DW915" s="861">
        <v>-5.9594319999999996</v>
      </c>
      <c r="DX915" s="861">
        <v>12.512451</v>
      </c>
      <c r="DY915" s="861">
        <v>6.2597930000000002</v>
      </c>
      <c r="DZ915" s="861">
        <v>162.246576</v>
      </c>
      <c r="EA915" s="861">
        <v>146.692274</v>
      </c>
      <c r="EB915" s="861">
        <v>121.66</v>
      </c>
      <c r="EC915" s="861">
        <v>1.2450000000000001</v>
      </c>
      <c r="ED915" s="861">
        <v>134.19999999999999</v>
      </c>
      <c r="EE915" s="861">
        <v>121.7</v>
      </c>
      <c r="EF915" s="861">
        <v>5.4080000000000004</v>
      </c>
      <c r="EG915" s="861">
        <v>646.79999999999995</v>
      </c>
      <c r="EH915" s="861">
        <v>121.69</v>
      </c>
      <c r="EI915" s="861">
        <v>4.7050000000000001</v>
      </c>
      <c r="EJ915" s="861">
        <v>557.70000000000005</v>
      </c>
      <c r="EK915" s="861">
        <v>11.986545</v>
      </c>
      <c r="EL915" s="861">
        <v>3.6314980000000001</v>
      </c>
      <c r="EM915" s="861">
        <v>-17.301390999999999</v>
      </c>
      <c r="EN915" s="861">
        <v>-29.298849000000001</v>
      </c>
      <c r="EO915" s="861">
        <v>95.016048999999995</v>
      </c>
      <c r="EP915" s="861">
        <v>88.139256000000003</v>
      </c>
      <c r="EQ915" s="861">
        <v>-5.1083080000000001</v>
      </c>
      <c r="ER915" s="861">
        <v>2184.9404380000001</v>
      </c>
      <c r="ES915" s="861">
        <v>5210.0688650000002</v>
      </c>
      <c r="ET915" s="861">
        <v>4509.2053720000004</v>
      </c>
      <c r="EU915" s="861"/>
      <c r="EV915" s="861"/>
      <c r="EW915" s="861"/>
      <c r="EX915" s="861"/>
      <c r="EY915" s="861"/>
      <c r="EZ915" s="861"/>
      <c r="FA915" s="861"/>
      <c r="FB915" s="861"/>
      <c r="FC915" s="861"/>
      <c r="FD915" s="861"/>
    </row>
    <row r="916" spans="1:160" x14ac:dyDescent="0.25">
      <c r="A916" s="837">
        <v>46146</v>
      </c>
      <c r="B916" s="836">
        <v>0.71174768518518527</v>
      </c>
      <c r="C916" s="861">
        <v>51900</v>
      </c>
      <c r="D916" s="861">
        <v>0</v>
      </c>
      <c r="E916" s="861">
        <v>0</v>
      </c>
      <c r="F916" s="861">
        <v>75.218470999999994</v>
      </c>
      <c r="G916" s="861">
        <v>71.683708999999993</v>
      </c>
      <c r="H916" s="861">
        <v>64.988091999999995</v>
      </c>
      <c r="I916" s="861">
        <v>73.828389999999999</v>
      </c>
      <c r="J916" s="861">
        <v>71.279043000000001</v>
      </c>
      <c r="K916" s="861">
        <v>71.159394000000006</v>
      </c>
      <c r="L916" s="861">
        <v>73.630429000000007</v>
      </c>
      <c r="M916" s="861">
        <v>74.592399</v>
      </c>
      <c r="N916" s="861">
        <v>-3.2242700000000002</v>
      </c>
      <c r="O916" s="861">
        <v>-8.075939</v>
      </c>
      <c r="P916" s="861">
        <v>-7.0399570000000002</v>
      </c>
      <c r="Q916" s="861">
        <v>-0.98824999999999996</v>
      </c>
      <c r="R916" s="861">
        <v>0.54344800000000004</v>
      </c>
      <c r="S916" s="861">
        <v>0.962951</v>
      </c>
      <c r="T916" s="861">
        <v>81.233354000000006</v>
      </c>
      <c r="U916" s="861">
        <v>73.408940999999999</v>
      </c>
      <c r="V916" s="861">
        <v>93.618741</v>
      </c>
      <c r="W916" s="861">
        <v>92.701300000000003</v>
      </c>
      <c r="X916" s="861">
        <v>0.59014800000000001</v>
      </c>
      <c r="Y916" s="861">
        <v>0.76730900000000002</v>
      </c>
      <c r="Z916" s="861">
        <v>-6.9484849999999998</v>
      </c>
      <c r="AA916" s="861">
        <v>-7.1241209999999997</v>
      </c>
      <c r="AB916" s="861">
        <v>-6.6090679999999997</v>
      </c>
      <c r="AC916" s="861">
        <v>-11.126016</v>
      </c>
      <c r="AD916" s="861">
        <v>-15.265411</v>
      </c>
      <c r="AE916" s="861">
        <v>104.593379</v>
      </c>
      <c r="AF916" s="861">
        <v>97.700033000000005</v>
      </c>
      <c r="AG916" s="861">
        <v>88.999430000000004</v>
      </c>
      <c r="AH916" s="861">
        <v>109.61261</v>
      </c>
      <c r="AI916" s="861">
        <v>89.663133000000002</v>
      </c>
      <c r="AJ916" s="861">
        <v>81.547261000000006</v>
      </c>
      <c r="AK916" s="861">
        <v>-7.5673389999999996</v>
      </c>
      <c r="AL916" s="861">
        <v>-10.527979999999999</v>
      </c>
      <c r="AM916" s="861">
        <v>-6.0199340000000001</v>
      </c>
      <c r="AN916" s="861">
        <v>93.050681999999995</v>
      </c>
      <c r="AO916" s="861">
        <v>91.977179000000007</v>
      </c>
      <c r="AP916" s="861">
        <v>91.159183999999996</v>
      </c>
      <c r="AQ916" s="861">
        <v>88.587519999999998</v>
      </c>
      <c r="AR916" s="861">
        <v>74.223470000000006</v>
      </c>
      <c r="AS916" s="861">
        <v>65.609871999999996</v>
      </c>
      <c r="AT916" s="861">
        <v>77.311482999999996</v>
      </c>
      <c r="AU916" s="861">
        <v>75.588054999999997</v>
      </c>
      <c r="AV916" s="861">
        <v>73.919081000000006</v>
      </c>
      <c r="AW916" s="861">
        <v>73.107359000000002</v>
      </c>
      <c r="AX916" s="861">
        <v>87.056140999999997</v>
      </c>
      <c r="AY916" s="861">
        <v>85.187252000000001</v>
      </c>
      <c r="AZ916" s="861">
        <v>2.6327989999999999</v>
      </c>
      <c r="BA916" s="861">
        <v>1.6426639999999999</v>
      </c>
      <c r="BB916" s="861">
        <v>-15.424113999999999</v>
      </c>
      <c r="BC916" s="861">
        <v>-13.788453000000001</v>
      </c>
      <c r="BD916" s="861">
        <v>-13.725192</v>
      </c>
      <c r="BE916" s="861">
        <v>-12.760216</v>
      </c>
      <c r="BF916" s="861">
        <v>27.417594000000001</v>
      </c>
      <c r="BG916" s="861">
        <v>140.21261200000001</v>
      </c>
      <c r="BH916" s="861">
        <v>108.74536500000001</v>
      </c>
      <c r="BI916" s="861">
        <v>50.270646999999997</v>
      </c>
      <c r="BJ916" s="861">
        <v>127.17930200000001</v>
      </c>
      <c r="BK916" s="861">
        <v>83.452588000000006</v>
      </c>
      <c r="BL916" s="861">
        <v>74.417247000000003</v>
      </c>
      <c r="BM916" s="861">
        <v>-25.663653</v>
      </c>
      <c r="BN916" s="861">
        <v>-17.20017</v>
      </c>
      <c r="BO916" s="861">
        <v>-26.818852</v>
      </c>
      <c r="BP916" s="861">
        <v>-18.935134000000001</v>
      </c>
      <c r="BQ916" s="861">
        <v>83.761184999999998</v>
      </c>
      <c r="BR916" s="861">
        <v>87.399770000000004</v>
      </c>
      <c r="BS916" s="861">
        <v>83.433184999999995</v>
      </c>
      <c r="BT916" s="861">
        <v>61.959834999999998</v>
      </c>
      <c r="BU916" s="861">
        <v>64.546705000000003</v>
      </c>
      <c r="BV916" s="861">
        <v>63.833053</v>
      </c>
      <c r="BW916" s="861">
        <v>66.179225000000002</v>
      </c>
      <c r="BX916" s="861">
        <v>-14.194801999999999</v>
      </c>
      <c r="BY916" s="861">
        <v>-14.517079000000001</v>
      </c>
      <c r="BZ916" s="861">
        <v>-23.970939999999999</v>
      </c>
      <c r="CA916" s="861">
        <v>-24.044353000000001</v>
      </c>
      <c r="CB916" s="861">
        <v>-4.6899870000000004</v>
      </c>
      <c r="CC916" s="861">
        <v>2.1943809999999999</v>
      </c>
      <c r="CD916" s="861">
        <v>-5.9960889999999996</v>
      </c>
      <c r="CE916" s="861">
        <v>1.606535</v>
      </c>
      <c r="CF916" s="861">
        <v>-8.6193740000000005</v>
      </c>
      <c r="CG916" s="861">
        <v>1.680045</v>
      </c>
      <c r="CH916" s="861">
        <v>-10.094763</v>
      </c>
      <c r="CI916" s="861">
        <v>-1.233913</v>
      </c>
      <c r="CJ916" s="861">
        <v>-4.9585809999999997</v>
      </c>
      <c r="CK916" s="861">
        <v>0.63054699999999997</v>
      </c>
      <c r="CL916" s="861">
        <v>-5.810041</v>
      </c>
      <c r="CM916" s="861">
        <v>1.544772</v>
      </c>
      <c r="CN916" s="861">
        <v>-8.0707839999999997</v>
      </c>
      <c r="CO916" s="861">
        <v>-1.7664899999999999</v>
      </c>
      <c r="CP916" s="861">
        <v>-9.9069900000000004</v>
      </c>
      <c r="CQ916" s="861">
        <v>-2.0708820000000001</v>
      </c>
      <c r="CR916" s="861">
        <v>-4.9049889999999996</v>
      </c>
      <c r="CS916" s="861">
        <v>-1.03623</v>
      </c>
      <c r="CT916" s="861">
        <v>-5.9333770000000001</v>
      </c>
      <c r="CU916" s="861">
        <v>-2.4655200000000002</v>
      </c>
      <c r="CV916" s="861">
        <v>-9.0058340000000001</v>
      </c>
      <c r="CW916" s="861">
        <v>-3.0571280000000001</v>
      </c>
      <c r="CX916" s="861">
        <v>-9.7522409999999997</v>
      </c>
      <c r="CY916" s="861">
        <v>-2.6965379999999999</v>
      </c>
      <c r="CZ916" s="861">
        <v>-4.7258519999999997</v>
      </c>
      <c r="DA916" s="861">
        <v>-1.9176850000000001</v>
      </c>
      <c r="DB916" s="861">
        <v>-6.1177320000000002</v>
      </c>
      <c r="DC916" s="861">
        <v>-2.5904280000000002</v>
      </c>
      <c r="DD916" s="861">
        <v>-8.9540109999999995</v>
      </c>
      <c r="DE916" s="861">
        <v>-4.8451899999999997</v>
      </c>
      <c r="DF916" s="861">
        <v>-10.217245999999999</v>
      </c>
      <c r="DG916" s="861">
        <v>-3.8513799999999998</v>
      </c>
      <c r="DH916" s="861">
        <v>-4.9492339999999997</v>
      </c>
      <c r="DI916" s="861">
        <v>-2.9411360000000002</v>
      </c>
      <c r="DJ916" s="861">
        <v>-6.1955489999999998</v>
      </c>
      <c r="DK916" s="861">
        <v>-4.7342750000000002</v>
      </c>
      <c r="DL916" s="861">
        <v>-9.6706479999999999</v>
      </c>
      <c r="DM916" s="861">
        <v>-6.9587190000000003</v>
      </c>
      <c r="DN916" s="861">
        <v>-10.449204</v>
      </c>
      <c r="DO916" s="861">
        <v>-5.199306</v>
      </c>
      <c r="DP916" s="861">
        <v>-5.6480030000000001</v>
      </c>
      <c r="DQ916" s="861">
        <v>-3.919816</v>
      </c>
      <c r="DR916" s="861">
        <v>-6.5389869999999997</v>
      </c>
      <c r="DS916" s="861">
        <v>-5.6616280000000003</v>
      </c>
      <c r="DT916" s="861">
        <v>-9.190512</v>
      </c>
      <c r="DU916" s="861">
        <v>-8.4129400000000008</v>
      </c>
      <c r="DV916" s="861">
        <v>-10.545165000000001</v>
      </c>
      <c r="DW916" s="861">
        <v>-5.926939</v>
      </c>
      <c r="DX916" s="861">
        <v>12.174172</v>
      </c>
      <c r="DY916" s="861">
        <v>5.9202029999999999</v>
      </c>
      <c r="DZ916" s="861">
        <v>161.428189</v>
      </c>
      <c r="EA916" s="861">
        <v>146.83604299999999</v>
      </c>
      <c r="EB916" s="861">
        <v>121.11</v>
      </c>
      <c r="EC916" s="861">
        <v>3.2730000000000001</v>
      </c>
      <c r="ED916" s="861">
        <v>389.8</v>
      </c>
      <c r="EE916" s="861">
        <v>120.9</v>
      </c>
      <c r="EF916" s="861">
        <v>5.4020000000000001</v>
      </c>
      <c r="EG916" s="861">
        <v>644.5</v>
      </c>
      <c r="EH916" s="861">
        <v>120.97</v>
      </c>
      <c r="EI916" s="861">
        <v>4.6630000000000003</v>
      </c>
      <c r="EJ916" s="861">
        <v>554.4</v>
      </c>
      <c r="EK916" s="861">
        <v>11.872446</v>
      </c>
      <c r="EL916" s="861">
        <v>3.2078920000000002</v>
      </c>
      <c r="EM916" s="861">
        <v>-17.892379999999999</v>
      </c>
      <c r="EN916" s="861">
        <v>-30.026744000000001</v>
      </c>
      <c r="EO916" s="861">
        <v>94.665514000000002</v>
      </c>
      <c r="EP916" s="861">
        <v>88.204999000000001</v>
      </c>
      <c r="EQ916" s="861">
        <v>-5.0953140000000001</v>
      </c>
      <c r="ER916" s="861">
        <v>2190.660695</v>
      </c>
      <c r="ES916" s="861">
        <v>5220.7938690000001</v>
      </c>
      <c r="ET916" s="861">
        <v>4518.4529240000002</v>
      </c>
      <c r="EU916" s="861"/>
      <c r="EV916" s="861"/>
      <c r="EW916" s="861"/>
      <c r="EX916" s="861"/>
      <c r="EY916" s="861"/>
      <c r="EZ916" s="861"/>
      <c r="FA916" s="861"/>
      <c r="FB916" s="861"/>
      <c r="FC916" s="861"/>
      <c r="FD916" s="861"/>
    </row>
    <row r="917" spans="1:160" x14ac:dyDescent="0.25">
      <c r="A917" s="837">
        <v>46146</v>
      </c>
      <c r="B917" s="836">
        <v>0.71244212962962961</v>
      </c>
      <c r="C917" s="861">
        <v>51960</v>
      </c>
      <c r="D917" s="861">
        <v>0</v>
      </c>
      <c r="E917" s="861">
        <v>0</v>
      </c>
      <c r="F917" s="861">
        <v>75.122844000000001</v>
      </c>
      <c r="G917" s="861">
        <v>71.693702999999999</v>
      </c>
      <c r="H917" s="861">
        <v>64.862229999999997</v>
      </c>
      <c r="I917" s="861">
        <v>73.814876999999996</v>
      </c>
      <c r="J917" s="861">
        <v>71.226032000000004</v>
      </c>
      <c r="K917" s="861">
        <v>71.147959999999998</v>
      </c>
      <c r="L917" s="861">
        <v>73.640369000000007</v>
      </c>
      <c r="M917" s="861">
        <v>74.531751</v>
      </c>
      <c r="N917" s="861">
        <v>-3.649413</v>
      </c>
      <c r="O917" s="861">
        <v>-8.3517139999999994</v>
      </c>
      <c r="P917" s="861">
        <v>-7.1227749999999999</v>
      </c>
      <c r="Q917" s="861">
        <v>-1.250489</v>
      </c>
      <c r="R917" s="861">
        <v>0.29013800000000001</v>
      </c>
      <c r="S917" s="861">
        <v>0.80902499999999999</v>
      </c>
      <c r="T917" s="861">
        <v>80.990489999999994</v>
      </c>
      <c r="U917" s="861">
        <v>72.907698999999994</v>
      </c>
      <c r="V917" s="861">
        <v>93.120312999999996</v>
      </c>
      <c r="W917" s="861">
        <v>92.194069999999996</v>
      </c>
      <c r="X917" s="861">
        <v>0.35639799999999999</v>
      </c>
      <c r="Y917" s="861">
        <v>0.312305</v>
      </c>
      <c r="Z917" s="861">
        <v>-7.537058</v>
      </c>
      <c r="AA917" s="861">
        <v>-7.6366399999999999</v>
      </c>
      <c r="AB917" s="861">
        <v>-7.1554989999999998</v>
      </c>
      <c r="AC917" s="861">
        <v>-11.562962000000001</v>
      </c>
      <c r="AD917" s="861">
        <v>-15.658982999999999</v>
      </c>
      <c r="AE917" s="861">
        <v>103.484251</v>
      </c>
      <c r="AF917" s="861">
        <v>97.332713999999996</v>
      </c>
      <c r="AG917" s="861">
        <v>88.245446999999999</v>
      </c>
      <c r="AH917" s="861">
        <v>108.58819099999999</v>
      </c>
      <c r="AI917" s="861">
        <v>89.322868999999997</v>
      </c>
      <c r="AJ917" s="861">
        <v>81.200445000000002</v>
      </c>
      <c r="AK917" s="861">
        <v>-8.1665869999999998</v>
      </c>
      <c r="AL917" s="861">
        <v>-11.054599</v>
      </c>
      <c r="AM917" s="861">
        <v>-6.4415480000000001</v>
      </c>
      <c r="AN917" s="861">
        <v>92.640322999999995</v>
      </c>
      <c r="AO917" s="861">
        <v>91.463104999999999</v>
      </c>
      <c r="AP917" s="861">
        <v>90.646289999999993</v>
      </c>
      <c r="AQ917" s="861">
        <v>88.279448000000002</v>
      </c>
      <c r="AR917" s="861">
        <v>74.262933000000004</v>
      </c>
      <c r="AS917" s="861">
        <v>65.611727000000002</v>
      </c>
      <c r="AT917" s="861">
        <v>77.177318999999997</v>
      </c>
      <c r="AU917" s="861">
        <v>75.512722999999994</v>
      </c>
      <c r="AV917" s="861">
        <v>73.513192000000004</v>
      </c>
      <c r="AW917" s="861">
        <v>73.173692000000003</v>
      </c>
      <c r="AX917" s="861">
        <v>86.888136000000003</v>
      </c>
      <c r="AY917" s="861">
        <v>85.137867</v>
      </c>
      <c r="AZ917" s="861">
        <v>2.2741980000000002</v>
      </c>
      <c r="BA917" s="861">
        <v>1.591483</v>
      </c>
      <c r="BB917" s="861">
        <v>-15.991655</v>
      </c>
      <c r="BC917" s="861">
        <v>-14.409343</v>
      </c>
      <c r="BD917" s="861">
        <v>-14.30302</v>
      </c>
      <c r="BE917" s="861">
        <v>-13.442307</v>
      </c>
      <c r="BF917" s="861">
        <v>27.494705</v>
      </c>
      <c r="BG917" s="861">
        <v>139.713176</v>
      </c>
      <c r="BH917" s="861">
        <v>108.735997</v>
      </c>
      <c r="BI917" s="861">
        <v>50.156184000000003</v>
      </c>
      <c r="BJ917" s="861">
        <v>126.29266</v>
      </c>
      <c r="BK917" s="861">
        <v>83.345866999999998</v>
      </c>
      <c r="BL917" s="861">
        <v>73.692385999999999</v>
      </c>
      <c r="BM917" s="861">
        <v>-26.455112</v>
      </c>
      <c r="BN917" s="861">
        <v>-17.913201000000001</v>
      </c>
      <c r="BO917" s="861">
        <v>-27.662500999999999</v>
      </c>
      <c r="BP917" s="861">
        <v>-19.795007999999999</v>
      </c>
      <c r="BQ917" s="861">
        <v>83.659459999999996</v>
      </c>
      <c r="BR917" s="861">
        <v>87.313328999999996</v>
      </c>
      <c r="BS917" s="861">
        <v>83.360570999999993</v>
      </c>
      <c r="BT917" s="861">
        <v>61.943705000000001</v>
      </c>
      <c r="BU917" s="861">
        <v>64.442128999999994</v>
      </c>
      <c r="BV917" s="861">
        <v>63.825986</v>
      </c>
      <c r="BW917" s="861">
        <v>66.119675000000001</v>
      </c>
      <c r="BX917" s="861">
        <v>-14.606742000000001</v>
      </c>
      <c r="BY917" s="861">
        <v>-14.915041</v>
      </c>
      <c r="BZ917" s="861">
        <v>-24.837358999999999</v>
      </c>
      <c r="CA917" s="861">
        <v>-23.915559999999999</v>
      </c>
      <c r="CB917" s="861">
        <v>-4.6637259999999996</v>
      </c>
      <c r="CC917" s="861">
        <v>2.2316919999999998</v>
      </c>
      <c r="CD917" s="861">
        <v>-5.9657640000000001</v>
      </c>
      <c r="CE917" s="861">
        <v>1.594104</v>
      </c>
      <c r="CF917" s="861">
        <v>-8.5877300000000005</v>
      </c>
      <c r="CG917" s="861">
        <v>1.7107250000000001</v>
      </c>
      <c r="CH917" s="861">
        <v>-10.105358000000001</v>
      </c>
      <c r="CI917" s="861">
        <v>-1.198534</v>
      </c>
      <c r="CJ917" s="861">
        <v>-4.9704870000000003</v>
      </c>
      <c r="CK917" s="861">
        <v>0.65363899999999997</v>
      </c>
      <c r="CL917" s="861">
        <v>-5.7676030000000003</v>
      </c>
      <c r="CM917" s="861">
        <v>1.5636840000000001</v>
      </c>
      <c r="CN917" s="861">
        <v>-8.0312140000000003</v>
      </c>
      <c r="CO917" s="861">
        <v>-1.7286980000000001</v>
      </c>
      <c r="CP917" s="861">
        <v>-9.8980940000000004</v>
      </c>
      <c r="CQ917" s="861">
        <v>-2.0366029999999999</v>
      </c>
      <c r="CR917" s="861">
        <v>-4.8803340000000004</v>
      </c>
      <c r="CS917" s="861">
        <v>-1.0205150000000001</v>
      </c>
      <c r="CT917" s="861">
        <v>-5.9436530000000003</v>
      </c>
      <c r="CU917" s="861">
        <v>-2.442348</v>
      </c>
      <c r="CV917" s="861">
        <v>-8.9711780000000001</v>
      </c>
      <c r="CW917" s="861">
        <v>-2.9954079999999998</v>
      </c>
      <c r="CX917" s="861">
        <v>-9.7435620000000007</v>
      </c>
      <c r="CY917" s="861">
        <v>-2.6930580000000002</v>
      </c>
      <c r="CZ917" s="861">
        <v>-4.6855929999999999</v>
      </c>
      <c r="DA917" s="861">
        <v>-1.925656</v>
      </c>
      <c r="DB917" s="861">
        <v>-6.0772469999999998</v>
      </c>
      <c r="DC917" s="861">
        <v>-2.5650089999999999</v>
      </c>
      <c r="DD917" s="861">
        <v>-8.9339469999999999</v>
      </c>
      <c r="DE917" s="861">
        <v>-4.8350309999999999</v>
      </c>
      <c r="DF917" s="861">
        <v>-10.215714999999999</v>
      </c>
      <c r="DG917" s="861">
        <v>-3.8503289999999999</v>
      </c>
      <c r="DH917" s="861">
        <v>-4.9528369999999997</v>
      </c>
      <c r="DI917" s="861">
        <v>-2.9613179999999999</v>
      </c>
      <c r="DJ917" s="861">
        <v>-6.1873769999999997</v>
      </c>
      <c r="DK917" s="861">
        <v>-4.718674</v>
      </c>
      <c r="DL917" s="861">
        <v>-9.6401269999999997</v>
      </c>
      <c r="DM917" s="861">
        <v>-6.9773699999999996</v>
      </c>
      <c r="DN917" s="861">
        <v>-10.449081</v>
      </c>
      <c r="DO917" s="861">
        <v>-5.1917309999999999</v>
      </c>
      <c r="DP917" s="861">
        <v>-5.6371609999999999</v>
      </c>
      <c r="DQ917" s="861">
        <v>-3.9232930000000001</v>
      </c>
      <c r="DR917" s="861">
        <v>-6.5149410000000003</v>
      </c>
      <c r="DS917" s="861">
        <v>-5.6646489999999998</v>
      </c>
      <c r="DT917" s="861">
        <v>-9.1656399999999998</v>
      </c>
      <c r="DU917" s="861">
        <v>-8.3988639999999997</v>
      </c>
      <c r="DV917" s="861">
        <v>-10.558018000000001</v>
      </c>
      <c r="DW917" s="861">
        <v>-5.926177</v>
      </c>
      <c r="DX917" s="861">
        <v>11.995799</v>
      </c>
      <c r="DY917" s="861">
        <v>5.6299440000000001</v>
      </c>
      <c r="DZ917" s="861">
        <v>160.18665899999999</v>
      </c>
      <c r="EA917" s="861">
        <v>146.27360300000001</v>
      </c>
      <c r="EB917" s="861">
        <v>121.61</v>
      </c>
      <c r="EC917" s="861">
        <v>1.244</v>
      </c>
      <c r="ED917" s="861">
        <v>134.19999999999999</v>
      </c>
      <c r="EE917" s="861">
        <v>121.57</v>
      </c>
      <c r="EF917" s="861">
        <v>5.3490000000000002</v>
      </c>
      <c r="EG917" s="861">
        <v>638.9</v>
      </c>
      <c r="EH917" s="861">
        <v>121.61</v>
      </c>
      <c r="EI917" s="861">
        <v>4.6340000000000003</v>
      </c>
      <c r="EJ917" s="861">
        <v>549.6</v>
      </c>
      <c r="EK917" s="861">
        <v>11.764779000000001</v>
      </c>
      <c r="EL917" s="861">
        <v>2.993868</v>
      </c>
      <c r="EM917" s="861">
        <v>-18.206327000000002</v>
      </c>
      <c r="EN917" s="861">
        <v>-30.656369000000002</v>
      </c>
      <c r="EO917" s="861">
        <v>94.131450999999998</v>
      </c>
      <c r="EP917" s="861">
        <v>87.947562000000005</v>
      </c>
      <c r="EQ917" s="861">
        <v>-5.0801210000000001</v>
      </c>
      <c r="ER917" s="861">
        <v>2195.807624</v>
      </c>
      <c r="ES917" s="861">
        <v>5231.4649630000004</v>
      </c>
      <c r="ET917" s="861">
        <v>4527.646718</v>
      </c>
      <c r="EU917" s="861"/>
      <c r="EV917" s="861"/>
      <c r="EW917" s="861"/>
      <c r="EX917" s="861"/>
      <c r="EY917" s="861"/>
      <c r="EZ917" s="861"/>
      <c r="FA917" s="861"/>
      <c r="FB917" s="861"/>
      <c r="FC917" s="861"/>
      <c r="FD917" s="861"/>
    </row>
    <row r="918" spans="1:160" x14ac:dyDescent="0.25">
      <c r="A918" s="837">
        <v>46146</v>
      </c>
      <c r="B918" s="836">
        <v>0.71313657407407405</v>
      </c>
      <c r="C918" s="861">
        <v>52020</v>
      </c>
      <c r="D918" s="861">
        <v>0</v>
      </c>
      <c r="E918" s="861">
        <v>0</v>
      </c>
      <c r="F918" s="861">
        <v>75.152748000000003</v>
      </c>
      <c r="G918" s="861">
        <v>71.676233999999994</v>
      </c>
      <c r="H918" s="861">
        <v>64.883094999999997</v>
      </c>
      <c r="I918" s="861">
        <v>73.821370999999999</v>
      </c>
      <c r="J918" s="861">
        <v>71.199876000000003</v>
      </c>
      <c r="K918" s="861">
        <v>71.174841999999998</v>
      </c>
      <c r="L918" s="861">
        <v>73.629571999999996</v>
      </c>
      <c r="M918" s="861">
        <v>74.556888000000001</v>
      </c>
      <c r="N918" s="861">
        <v>-3.6351749999999998</v>
      </c>
      <c r="O918" s="861">
        <v>-8.4412920000000007</v>
      </c>
      <c r="P918" s="861">
        <v>-7.34863</v>
      </c>
      <c r="Q918" s="861">
        <v>-1.3172630000000001</v>
      </c>
      <c r="R918" s="861">
        <v>0.30988700000000002</v>
      </c>
      <c r="S918" s="861">
        <v>0.52413299999999996</v>
      </c>
      <c r="T918" s="861">
        <v>81.038646999999997</v>
      </c>
      <c r="U918" s="861">
        <v>73.237416999999994</v>
      </c>
      <c r="V918" s="861">
        <v>92.921589999999995</v>
      </c>
      <c r="W918" s="861">
        <v>91.993066999999996</v>
      </c>
      <c r="X918" s="861">
        <v>0.40564299999999998</v>
      </c>
      <c r="Y918" s="861">
        <v>-8.2770999999999997E-2</v>
      </c>
      <c r="Z918" s="861">
        <v>-7.900976</v>
      </c>
      <c r="AA918" s="861">
        <v>-8.0183929999999997</v>
      </c>
      <c r="AB918" s="861">
        <v>-7.5285270000000004</v>
      </c>
      <c r="AC918" s="861">
        <v>-11.834097</v>
      </c>
      <c r="AD918" s="861">
        <v>-15.914510999999999</v>
      </c>
      <c r="AE918" s="861">
        <v>102.878721</v>
      </c>
      <c r="AF918" s="861">
        <v>97.031504999999996</v>
      </c>
      <c r="AG918" s="861">
        <v>87.676424999999995</v>
      </c>
      <c r="AH918" s="861">
        <v>107.865775</v>
      </c>
      <c r="AI918" s="861">
        <v>89.127495999999994</v>
      </c>
      <c r="AJ918" s="861">
        <v>80.868578999999997</v>
      </c>
      <c r="AK918" s="861">
        <v>-8.5327319999999993</v>
      </c>
      <c r="AL918" s="861">
        <v>-11.40268</v>
      </c>
      <c r="AM918" s="861">
        <v>-6.7413480000000003</v>
      </c>
      <c r="AN918" s="861">
        <v>92.320644000000001</v>
      </c>
      <c r="AO918" s="861">
        <v>91.284674999999993</v>
      </c>
      <c r="AP918" s="861">
        <v>90.371015999999997</v>
      </c>
      <c r="AQ918" s="861">
        <v>88.062507999999994</v>
      </c>
      <c r="AR918" s="861">
        <v>74.263462000000004</v>
      </c>
      <c r="AS918" s="861">
        <v>65.626783000000003</v>
      </c>
      <c r="AT918" s="861">
        <v>77.202670999999995</v>
      </c>
      <c r="AU918" s="861">
        <v>75.455382</v>
      </c>
      <c r="AV918" s="861">
        <v>73.467988000000005</v>
      </c>
      <c r="AW918" s="861">
        <v>72.893944000000005</v>
      </c>
      <c r="AX918" s="861">
        <v>86.713665000000006</v>
      </c>
      <c r="AY918" s="861">
        <v>84.956779999999995</v>
      </c>
      <c r="AZ918" s="861">
        <v>1.94753</v>
      </c>
      <c r="BA918" s="861">
        <v>1.2737000000000001</v>
      </c>
      <c r="BB918" s="861">
        <v>-16.579799000000001</v>
      </c>
      <c r="BC918" s="861">
        <v>-14.966215</v>
      </c>
      <c r="BD918" s="861">
        <v>-14.860270999999999</v>
      </c>
      <c r="BE918" s="861">
        <v>-14.115897</v>
      </c>
      <c r="BF918" s="861">
        <v>28.160854</v>
      </c>
      <c r="BG918" s="861">
        <v>139.41670999999999</v>
      </c>
      <c r="BH918" s="861">
        <v>108.481784</v>
      </c>
      <c r="BI918" s="861">
        <v>49.759946999999997</v>
      </c>
      <c r="BJ918" s="861">
        <v>125.736513</v>
      </c>
      <c r="BK918" s="861">
        <v>83.114500000000007</v>
      </c>
      <c r="BL918" s="861">
        <v>72.943245000000005</v>
      </c>
      <c r="BM918" s="861">
        <v>-27.117303</v>
      </c>
      <c r="BN918" s="861">
        <v>-18.520282999999999</v>
      </c>
      <c r="BO918" s="861">
        <v>-28.332166000000001</v>
      </c>
      <c r="BP918" s="861">
        <v>-20.544661000000001</v>
      </c>
      <c r="BQ918" s="861">
        <v>83.301492999999994</v>
      </c>
      <c r="BR918" s="861">
        <v>87.225132000000002</v>
      </c>
      <c r="BS918" s="861">
        <v>83.269879000000003</v>
      </c>
      <c r="BT918" s="861">
        <v>61.857131000000003</v>
      </c>
      <c r="BU918" s="861">
        <v>64.401392000000001</v>
      </c>
      <c r="BV918" s="861">
        <v>63.762103000000003</v>
      </c>
      <c r="BW918" s="861">
        <v>66.046575000000004</v>
      </c>
      <c r="BX918" s="861">
        <v>-14.889113</v>
      </c>
      <c r="BY918" s="861">
        <v>-15.203701000000001</v>
      </c>
      <c r="BZ918" s="861">
        <v>-25.600587999999998</v>
      </c>
      <c r="CA918" s="861">
        <v>-22.467216000000001</v>
      </c>
      <c r="CB918" s="861">
        <v>-4.6640059999999997</v>
      </c>
      <c r="CC918" s="861">
        <v>2.2267489999999999</v>
      </c>
      <c r="CD918" s="861">
        <v>-5.9880240000000002</v>
      </c>
      <c r="CE918" s="861">
        <v>1.6195759999999999</v>
      </c>
      <c r="CF918" s="861">
        <v>-8.5994189999999993</v>
      </c>
      <c r="CG918" s="861">
        <v>1.7001440000000001</v>
      </c>
      <c r="CH918" s="861">
        <v>-10.089682</v>
      </c>
      <c r="CI918" s="861">
        <v>-1.183538</v>
      </c>
      <c r="CJ918" s="861">
        <v>-4.9293300000000002</v>
      </c>
      <c r="CK918" s="861">
        <v>0.67083999999999999</v>
      </c>
      <c r="CL918" s="861">
        <v>-5.7828629999999999</v>
      </c>
      <c r="CM918" s="861">
        <v>1.5679540000000001</v>
      </c>
      <c r="CN918" s="861">
        <v>-8.0391490000000001</v>
      </c>
      <c r="CO918" s="861">
        <v>-1.7217309999999999</v>
      </c>
      <c r="CP918" s="861">
        <v>-9.90334</v>
      </c>
      <c r="CQ918" s="861">
        <v>-2.013512</v>
      </c>
      <c r="CR918" s="861">
        <v>-4.8766930000000004</v>
      </c>
      <c r="CS918" s="861">
        <v>-1.0039389999999999</v>
      </c>
      <c r="CT918" s="861">
        <v>-5.932709</v>
      </c>
      <c r="CU918" s="861">
        <v>-2.4305370000000002</v>
      </c>
      <c r="CV918" s="861">
        <v>-8.9676790000000004</v>
      </c>
      <c r="CW918" s="861">
        <v>-2.9914770000000002</v>
      </c>
      <c r="CX918" s="861">
        <v>-9.7419799999999999</v>
      </c>
      <c r="CY918" s="861">
        <v>-2.6386050000000001</v>
      </c>
      <c r="CZ918" s="861">
        <v>-4.6914709999999999</v>
      </c>
      <c r="DA918" s="861">
        <v>-1.880649</v>
      </c>
      <c r="DB918" s="861">
        <v>-6.115901</v>
      </c>
      <c r="DC918" s="861">
        <v>-2.5371190000000001</v>
      </c>
      <c r="DD918" s="861">
        <v>-8.9563260000000007</v>
      </c>
      <c r="DE918" s="861">
        <v>-4.7902339999999999</v>
      </c>
      <c r="DF918" s="861">
        <v>-10.218582</v>
      </c>
      <c r="DG918" s="861">
        <v>-3.817844</v>
      </c>
      <c r="DH918" s="861">
        <v>-4.9426439999999996</v>
      </c>
      <c r="DI918" s="861">
        <v>-2.9359259999999998</v>
      </c>
      <c r="DJ918" s="861">
        <v>-6.1893789999999997</v>
      </c>
      <c r="DK918" s="861">
        <v>-4.696936</v>
      </c>
      <c r="DL918" s="861">
        <v>-9.6751480000000001</v>
      </c>
      <c r="DM918" s="861">
        <v>-6.9482549999999996</v>
      </c>
      <c r="DN918" s="861">
        <v>-10.458525</v>
      </c>
      <c r="DO918" s="861">
        <v>-5.159179</v>
      </c>
      <c r="DP918" s="861">
        <v>-5.6153060000000004</v>
      </c>
      <c r="DQ918" s="861">
        <v>-3.8932150000000001</v>
      </c>
      <c r="DR918" s="861">
        <v>-6.532813</v>
      </c>
      <c r="DS918" s="861">
        <v>-5.6223710000000002</v>
      </c>
      <c r="DT918" s="861">
        <v>-9.1856349999999996</v>
      </c>
      <c r="DU918" s="861">
        <v>-8.3902800000000006</v>
      </c>
      <c r="DV918" s="861">
        <v>-10.550328</v>
      </c>
      <c r="DW918" s="861">
        <v>-5.8994249999999999</v>
      </c>
      <c r="DX918" s="861">
        <v>11.833463999999999</v>
      </c>
      <c r="DY918" s="861">
        <v>5.371035</v>
      </c>
      <c r="DZ918" s="861">
        <v>160.03102999999999</v>
      </c>
      <c r="EA918" s="861">
        <v>145.744991</v>
      </c>
      <c r="EB918" s="861">
        <v>121.62</v>
      </c>
      <c r="EC918" s="861">
        <v>1.244</v>
      </c>
      <c r="ED918" s="861">
        <v>134.19999999999999</v>
      </c>
      <c r="EE918" s="861">
        <v>121.62</v>
      </c>
      <c r="EF918" s="861">
        <v>5.343</v>
      </c>
      <c r="EG918" s="861">
        <v>637</v>
      </c>
      <c r="EH918" s="861">
        <v>121.59</v>
      </c>
      <c r="EI918" s="861">
        <v>4.617</v>
      </c>
      <c r="EJ918" s="861">
        <v>547</v>
      </c>
      <c r="EK918" s="861">
        <v>11.752110999999999</v>
      </c>
      <c r="EL918" s="861">
        <v>2.8917899999999999</v>
      </c>
      <c r="EM918" s="861">
        <v>-18.493459000000001</v>
      </c>
      <c r="EN918" s="861">
        <v>-31.223956000000001</v>
      </c>
      <c r="EO918" s="861">
        <v>94.064308999999994</v>
      </c>
      <c r="EP918" s="861">
        <v>87.705006999999995</v>
      </c>
      <c r="EQ918" s="861">
        <v>-5.0711760000000004</v>
      </c>
      <c r="ER918" s="861">
        <v>2198.044124</v>
      </c>
      <c r="ES918" s="861">
        <v>5242.1030609999998</v>
      </c>
      <c r="ET918" s="861">
        <v>4536.7809909999996</v>
      </c>
      <c r="EU918" s="861"/>
      <c r="EV918" s="861"/>
      <c r="EW918" s="861"/>
      <c r="EX918" s="861"/>
      <c r="EY918" s="861"/>
      <c r="EZ918" s="861"/>
      <c r="FA918" s="861"/>
      <c r="FB918" s="861"/>
      <c r="FC918" s="861"/>
      <c r="FD918" s="861"/>
    </row>
    <row r="919" spans="1:160" x14ac:dyDescent="0.25">
      <c r="A919" s="837">
        <v>46146</v>
      </c>
      <c r="B919" s="836">
        <v>0.71383101851851849</v>
      </c>
      <c r="C919" s="861">
        <v>52080</v>
      </c>
      <c r="D919" s="861">
        <v>0</v>
      </c>
      <c r="E919" s="861">
        <v>0</v>
      </c>
      <c r="F919" s="861">
        <v>75.084477000000007</v>
      </c>
      <c r="G919" s="861">
        <v>71.652212000000006</v>
      </c>
      <c r="H919" s="861">
        <v>64.967456999999996</v>
      </c>
      <c r="I919" s="861">
        <v>73.805297999999993</v>
      </c>
      <c r="J919" s="861">
        <v>71.166355999999993</v>
      </c>
      <c r="K919" s="861">
        <v>71.140896999999995</v>
      </c>
      <c r="L919" s="861">
        <v>73.646004000000005</v>
      </c>
      <c r="M919" s="861">
        <v>74.546677000000003</v>
      </c>
      <c r="N919" s="861">
        <v>-3.6078969999999999</v>
      </c>
      <c r="O919" s="861">
        <v>-8.6301210000000008</v>
      </c>
      <c r="P919" s="861">
        <v>-7.431025</v>
      </c>
      <c r="Q919" s="861">
        <v>-1.291091</v>
      </c>
      <c r="R919" s="861">
        <v>-5.3877000000000001E-2</v>
      </c>
      <c r="S919" s="861">
        <v>0.55854099999999995</v>
      </c>
      <c r="T919" s="861">
        <v>80.859528999999995</v>
      </c>
      <c r="U919" s="861">
        <v>73.467648999999994</v>
      </c>
      <c r="V919" s="861">
        <v>92.798991999999998</v>
      </c>
      <c r="W919" s="861">
        <v>91.839685000000003</v>
      </c>
      <c r="X919" s="861">
        <v>0.27112599999999998</v>
      </c>
      <c r="Y919" s="861">
        <v>-0.249362</v>
      </c>
      <c r="Z919" s="861">
        <v>-8.1192060000000001</v>
      </c>
      <c r="AA919" s="861">
        <v>-8.2586589999999998</v>
      </c>
      <c r="AB919" s="861">
        <v>-7.6879580000000001</v>
      </c>
      <c r="AC919" s="861">
        <v>-12.00403</v>
      </c>
      <c r="AD919" s="861">
        <v>-16.030422999999999</v>
      </c>
      <c r="AE919" s="861">
        <v>102.49582599999999</v>
      </c>
      <c r="AF919" s="861">
        <v>96.714479999999995</v>
      </c>
      <c r="AG919" s="861">
        <v>87.144457000000003</v>
      </c>
      <c r="AH919" s="861">
        <v>107.31974599999999</v>
      </c>
      <c r="AI919" s="861">
        <v>89.055357000000001</v>
      </c>
      <c r="AJ919" s="861">
        <v>80.761764999999997</v>
      </c>
      <c r="AK919" s="861">
        <v>-8.8219670000000008</v>
      </c>
      <c r="AL919" s="861">
        <v>-11.598755000000001</v>
      </c>
      <c r="AM919" s="861">
        <v>-6.9219759999999999</v>
      </c>
      <c r="AN919" s="861">
        <v>92.149710999999996</v>
      </c>
      <c r="AO919" s="861">
        <v>91.174402000000001</v>
      </c>
      <c r="AP919" s="861">
        <v>90.217882000000003</v>
      </c>
      <c r="AQ919" s="861">
        <v>87.965975</v>
      </c>
      <c r="AR919" s="861">
        <v>74.129124000000004</v>
      </c>
      <c r="AS919" s="861">
        <v>65.614084000000005</v>
      </c>
      <c r="AT919" s="861">
        <v>77.213847000000001</v>
      </c>
      <c r="AU919" s="861">
        <v>75.473335000000006</v>
      </c>
      <c r="AV919" s="861">
        <v>73.463978999999995</v>
      </c>
      <c r="AW919" s="861">
        <v>72.779476000000003</v>
      </c>
      <c r="AX919" s="861">
        <v>86.603941000000006</v>
      </c>
      <c r="AY919" s="861">
        <v>84.813426000000007</v>
      </c>
      <c r="AZ919" s="861">
        <v>1.738356</v>
      </c>
      <c r="BA919" s="861">
        <v>1.0887579999999999</v>
      </c>
      <c r="BB919" s="861">
        <v>-16.934835</v>
      </c>
      <c r="BC919" s="861">
        <v>-15.294316</v>
      </c>
      <c r="BD919" s="861">
        <v>-15.285323999999999</v>
      </c>
      <c r="BE919" s="861">
        <v>-14.499247</v>
      </c>
      <c r="BF919" s="861">
        <v>28.476226</v>
      </c>
      <c r="BG919" s="861">
        <v>139.255289</v>
      </c>
      <c r="BH919" s="861">
        <v>108.28211899999999</v>
      </c>
      <c r="BI919" s="861">
        <v>49.746012999999998</v>
      </c>
      <c r="BJ919" s="861">
        <v>125.513372</v>
      </c>
      <c r="BK919" s="861">
        <v>82.960887</v>
      </c>
      <c r="BL919" s="861">
        <v>72.426047999999994</v>
      </c>
      <c r="BM919" s="861">
        <v>-27.607921000000001</v>
      </c>
      <c r="BN919" s="861">
        <v>-18.963042000000002</v>
      </c>
      <c r="BO919" s="861">
        <v>-28.748014000000001</v>
      </c>
      <c r="BP919" s="861">
        <v>-21.107759999999999</v>
      </c>
      <c r="BQ919" s="861">
        <v>83.104652000000002</v>
      </c>
      <c r="BR919" s="861">
        <v>87.145900999999995</v>
      </c>
      <c r="BS919" s="861">
        <v>83.104093000000006</v>
      </c>
      <c r="BT919" s="861">
        <v>61.730446999999998</v>
      </c>
      <c r="BU919" s="861">
        <v>64.434143000000006</v>
      </c>
      <c r="BV919" s="861">
        <v>63.737518999999999</v>
      </c>
      <c r="BW919" s="861">
        <v>66.032302999999999</v>
      </c>
      <c r="BX919" s="861">
        <v>-15.038373999999999</v>
      </c>
      <c r="BY919" s="861">
        <v>-15.255545</v>
      </c>
      <c r="BZ919" s="861">
        <v>-26.002604000000002</v>
      </c>
      <c r="CA919" s="861">
        <v>-22.426753999999999</v>
      </c>
      <c r="CB919" s="861">
        <v>-4.6148939999999996</v>
      </c>
      <c r="CC919" s="861">
        <v>2.2668119999999998</v>
      </c>
      <c r="CD919" s="861">
        <v>-5.9810249999999998</v>
      </c>
      <c r="CE919" s="861">
        <v>1.6251100000000001</v>
      </c>
      <c r="CF919" s="861">
        <v>-8.5614799999999995</v>
      </c>
      <c r="CG919" s="861">
        <v>1.7231959999999999</v>
      </c>
      <c r="CH919" s="861">
        <v>-10.076288999999999</v>
      </c>
      <c r="CI919" s="861">
        <v>-1.154131</v>
      </c>
      <c r="CJ919" s="861">
        <v>-4.9141830000000004</v>
      </c>
      <c r="CK919" s="861">
        <v>0.70592100000000002</v>
      </c>
      <c r="CL919" s="861">
        <v>-5.7530239999999999</v>
      </c>
      <c r="CM919" s="861">
        <v>1.5914649999999999</v>
      </c>
      <c r="CN919" s="861">
        <v>-8.0391390000000005</v>
      </c>
      <c r="CO919" s="861">
        <v>-1.6967049999999999</v>
      </c>
      <c r="CP919" s="861">
        <v>-9.8981700000000004</v>
      </c>
      <c r="CQ919" s="861">
        <v>-1.938426</v>
      </c>
      <c r="CR919" s="861">
        <v>-4.8459599999999998</v>
      </c>
      <c r="CS919" s="861">
        <v>-0.99143700000000001</v>
      </c>
      <c r="CT919" s="861">
        <v>-5.9241890000000001</v>
      </c>
      <c r="CU919" s="861">
        <v>-2.4058320000000002</v>
      </c>
      <c r="CV919" s="861">
        <v>-8.9741110000000006</v>
      </c>
      <c r="CW919" s="861">
        <v>-2.9699990000000001</v>
      </c>
      <c r="CX919" s="861">
        <v>-9.7304270000000006</v>
      </c>
      <c r="CY919" s="861">
        <v>-2.6461999999999999</v>
      </c>
      <c r="CZ919" s="861">
        <v>-4.6865240000000004</v>
      </c>
      <c r="DA919" s="861">
        <v>-1.8751340000000001</v>
      </c>
      <c r="DB919" s="861">
        <v>-6.1206120000000004</v>
      </c>
      <c r="DC919" s="861">
        <v>-2.5598939999999999</v>
      </c>
      <c r="DD919" s="861">
        <v>-8.950132</v>
      </c>
      <c r="DE919" s="861">
        <v>-4.815734</v>
      </c>
      <c r="DF919" s="861">
        <v>-10.228982</v>
      </c>
      <c r="DG919" s="861">
        <v>-3.8197739999999998</v>
      </c>
      <c r="DH919" s="861">
        <v>-4.932938</v>
      </c>
      <c r="DI919" s="861">
        <v>-2.9313189999999998</v>
      </c>
      <c r="DJ919" s="861">
        <v>-6.1945449999999997</v>
      </c>
      <c r="DK919" s="861">
        <v>-4.6927810000000001</v>
      </c>
      <c r="DL919" s="861">
        <v>-9.6775070000000003</v>
      </c>
      <c r="DM919" s="861">
        <v>-6.9515370000000001</v>
      </c>
      <c r="DN919" s="861">
        <v>-10.468458999999999</v>
      </c>
      <c r="DO919" s="861">
        <v>-5.1676339999999996</v>
      </c>
      <c r="DP919" s="861">
        <v>-5.6088519999999997</v>
      </c>
      <c r="DQ919" s="861">
        <v>-3.8969680000000002</v>
      </c>
      <c r="DR919" s="861">
        <v>-6.5305140000000002</v>
      </c>
      <c r="DS919" s="861">
        <v>-5.6499040000000003</v>
      </c>
      <c r="DT919" s="861">
        <v>-9.1987729999999992</v>
      </c>
      <c r="DU919" s="861">
        <v>-8.3898250000000001</v>
      </c>
      <c r="DV919" s="861">
        <v>-10.565030999999999</v>
      </c>
      <c r="DW919" s="861">
        <v>-5.9168180000000001</v>
      </c>
      <c r="DX919" s="861">
        <v>11.757690999999999</v>
      </c>
      <c r="DY919" s="861">
        <v>5.1512029999999998</v>
      </c>
      <c r="DZ919" s="861">
        <v>159.60429099999999</v>
      </c>
      <c r="EA919" s="861">
        <v>145.52967699999999</v>
      </c>
      <c r="EB919" s="861">
        <v>120.95</v>
      </c>
      <c r="EC919" s="861">
        <v>3.2719999999999998</v>
      </c>
      <c r="ED919" s="861">
        <v>390.4</v>
      </c>
      <c r="EE919" s="861">
        <v>121.07</v>
      </c>
      <c r="EF919" s="861">
        <v>5.327</v>
      </c>
      <c r="EG919" s="861">
        <v>636.9</v>
      </c>
      <c r="EH919" s="861">
        <v>121.16</v>
      </c>
      <c r="EI919" s="861">
        <v>4.577</v>
      </c>
      <c r="EJ919" s="861">
        <v>540.29999999999995</v>
      </c>
      <c r="EK919" s="861">
        <v>11.705973999999999</v>
      </c>
      <c r="EL919" s="861">
        <v>2.9623810000000002</v>
      </c>
      <c r="EM919" s="861">
        <v>-18.627949999999998</v>
      </c>
      <c r="EN919" s="861">
        <v>-31.710394999999998</v>
      </c>
      <c r="EO919" s="861">
        <v>93.879977999999994</v>
      </c>
      <c r="EP919" s="861">
        <v>87.606041000000005</v>
      </c>
      <c r="EQ919" s="861">
        <v>-5.0631940000000002</v>
      </c>
      <c r="ER919" s="861">
        <v>2203.7575040000002</v>
      </c>
      <c r="ES919" s="861">
        <v>5252.7074990000001</v>
      </c>
      <c r="ET919" s="861">
        <v>4545.8396560000001</v>
      </c>
      <c r="EU919" s="861"/>
      <c r="EV919" s="861"/>
      <c r="EW919" s="861"/>
      <c r="EX919" s="861"/>
      <c r="EY919" s="861"/>
      <c r="EZ919" s="861"/>
      <c r="FA919" s="861"/>
      <c r="FB919" s="861"/>
      <c r="FC919" s="861"/>
      <c r="FD919" s="861"/>
    </row>
    <row r="920" spans="1:160" x14ac:dyDescent="0.25">
      <c r="A920" s="837">
        <v>46146</v>
      </c>
      <c r="B920" s="836">
        <v>0.71452546296296304</v>
      </c>
      <c r="C920" s="861">
        <v>52140</v>
      </c>
      <c r="D920" s="861">
        <v>0</v>
      </c>
      <c r="E920" s="861">
        <v>0</v>
      </c>
      <c r="F920" s="861">
        <v>74.941041999999996</v>
      </c>
      <c r="G920" s="861">
        <v>71.674443999999994</v>
      </c>
      <c r="H920" s="861">
        <v>64.917197999999999</v>
      </c>
      <c r="I920" s="861">
        <v>73.804400000000001</v>
      </c>
      <c r="J920" s="861">
        <v>71.175214999999994</v>
      </c>
      <c r="K920" s="861">
        <v>71.131508999999994</v>
      </c>
      <c r="L920" s="861">
        <v>73.605686000000006</v>
      </c>
      <c r="M920" s="861">
        <v>74.546976000000001</v>
      </c>
      <c r="N920" s="861">
        <v>-3.8916279999999999</v>
      </c>
      <c r="O920" s="861">
        <v>-8.8177190000000003</v>
      </c>
      <c r="P920" s="861">
        <v>-7.5822690000000001</v>
      </c>
      <c r="Q920" s="861">
        <v>-1.669702</v>
      </c>
      <c r="R920" s="861">
        <v>0.14312900000000001</v>
      </c>
      <c r="S920" s="861">
        <v>0.83242700000000003</v>
      </c>
      <c r="T920" s="861">
        <v>80.776191999999995</v>
      </c>
      <c r="U920" s="861">
        <v>73.432254999999998</v>
      </c>
      <c r="V920" s="861">
        <v>92.701931999999999</v>
      </c>
      <c r="W920" s="861">
        <v>91.706474</v>
      </c>
      <c r="X920" s="861">
        <v>9.7200999999999996E-2</v>
      </c>
      <c r="Y920" s="861">
        <v>-0.35594700000000001</v>
      </c>
      <c r="Z920" s="861">
        <v>-8.2336589999999994</v>
      </c>
      <c r="AA920" s="861">
        <v>-8.3848400000000005</v>
      </c>
      <c r="AB920" s="861">
        <v>-7.8776619999999999</v>
      </c>
      <c r="AC920" s="861">
        <v>-12.180903000000001</v>
      </c>
      <c r="AD920" s="861">
        <v>-16.192519999999998</v>
      </c>
      <c r="AE920" s="861">
        <v>102.266553</v>
      </c>
      <c r="AF920" s="861">
        <v>96.472588000000002</v>
      </c>
      <c r="AG920" s="861">
        <v>86.869501999999997</v>
      </c>
      <c r="AH920" s="861">
        <v>107.062293</v>
      </c>
      <c r="AI920" s="861">
        <v>88.911855000000003</v>
      </c>
      <c r="AJ920" s="861">
        <v>80.737730999999997</v>
      </c>
      <c r="AK920" s="861">
        <v>-9.0572959999999991</v>
      </c>
      <c r="AL920" s="861">
        <v>-11.835281</v>
      </c>
      <c r="AM920" s="861">
        <v>-7.1109799999999996</v>
      </c>
      <c r="AN920" s="861">
        <v>92.031007000000002</v>
      </c>
      <c r="AO920" s="861">
        <v>91.073683000000003</v>
      </c>
      <c r="AP920" s="861">
        <v>90.068072999999998</v>
      </c>
      <c r="AQ920" s="861">
        <v>87.784981999999999</v>
      </c>
      <c r="AR920" s="861">
        <v>74.098066000000003</v>
      </c>
      <c r="AS920" s="861">
        <v>65.660019000000005</v>
      </c>
      <c r="AT920" s="861">
        <v>77.166535999999994</v>
      </c>
      <c r="AU920" s="861">
        <v>75.437326999999996</v>
      </c>
      <c r="AV920" s="861">
        <v>73.644104999999996</v>
      </c>
      <c r="AW920" s="861">
        <v>73.364476999999994</v>
      </c>
      <c r="AX920" s="861">
        <v>86.421721000000005</v>
      </c>
      <c r="AY920" s="861">
        <v>84.657561000000001</v>
      </c>
      <c r="AZ920" s="861">
        <v>1.5583290000000001</v>
      </c>
      <c r="BA920" s="861">
        <v>0.89102000000000003</v>
      </c>
      <c r="BB920" s="861">
        <v>-17.269096000000001</v>
      </c>
      <c r="BC920" s="861">
        <v>-15.595986</v>
      </c>
      <c r="BD920" s="861">
        <v>-15.614924999999999</v>
      </c>
      <c r="BE920" s="861">
        <v>-14.940483</v>
      </c>
      <c r="BF920" s="861">
        <v>29.077082000000001</v>
      </c>
      <c r="BG920" s="861">
        <v>139.186747</v>
      </c>
      <c r="BH920" s="861">
        <v>108.11958199999999</v>
      </c>
      <c r="BI920" s="861">
        <v>49.555453</v>
      </c>
      <c r="BJ920" s="861">
        <v>125.58440899999999</v>
      </c>
      <c r="BK920" s="861">
        <v>82.651966999999999</v>
      </c>
      <c r="BL920" s="861">
        <v>71.878034999999997</v>
      </c>
      <c r="BM920" s="861">
        <v>-28.025490999999999</v>
      </c>
      <c r="BN920" s="861">
        <v>-19.384226999999999</v>
      </c>
      <c r="BO920" s="861">
        <v>-28.941676000000001</v>
      </c>
      <c r="BP920" s="861">
        <v>-21.543282000000001</v>
      </c>
      <c r="BQ920" s="861">
        <v>82.831149999999994</v>
      </c>
      <c r="BR920" s="861">
        <v>87.057609999999997</v>
      </c>
      <c r="BS920" s="861">
        <v>82.930853999999997</v>
      </c>
      <c r="BT920" s="861">
        <v>61.854460000000003</v>
      </c>
      <c r="BU920" s="861">
        <v>64.399749999999997</v>
      </c>
      <c r="BV920" s="861">
        <v>63.749758999999997</v>
      </c>
      <c r="BW920" s="861">
        <v>66.022737000000006</v>
      </c>
      <c r="BX920" s="861">
        <v>-15.214458</v>
      </c>
      <c r="BY920" s="861">
        <v>-15.470504999999999</v>
      </c>
      <c r="BZ920" s="861">
        <v>-26.451007000000001</v>
      </c>
      <c r="CA920" s="861">
        <v>-22.563772</v>
      </c>
      <c r="CB920" s="861">
        <v>-4.629899</v>
      </c>
      <c r="CC920" s="861">
        <v>2.2959480000000001</v>
      </c>
      <c r="CD920" s="861">
        <v>-5.9911539999999999</v>
      </c>
      <c r="CE920" s="861">
        <v>1.6501269999999999</v>
      </c>
      <c r="CF920" s="861">
        <v>-8.5913419999999991</v>
      </c>
      <c r="CG920" s="861">
        <v>1.7454190000000001</v>
      </c>
      <c r="CH920" s="861">
        <v>-10.097524999999999</v>
      </c>
      <c r="CI920" s="861">
        <v>-1.112125</v>
      </c>
      <c r="CJ920" s="861">
        <v>-4.9082439999999998</v>
      </c>
      <c r="CK920" s="861">
        <v>0.74066399999999999</v>
      </c>
      <c r="CL920" s="861">
        <v>-5.7417049999999996</v>
      </c>
      <c r="CM920" s="861">
        <v>1.6275440000000001</v>
      </c>
      <c r="CN920" s="861">
        <v>-8.027336</v>
      </c>
      <c r="CO920" s="861">
        <v>-1.676218</v>
      </c>
      <c r="CP920" s="861">
        <v>-9.8966349999999998</v>
      </c>
      <c r="CQ920" s="861">
        <v>-1.940153</v>
      </c>
      <c r="CR920" s="861">
        <v>-4.8267470000000001</v>
      </c>
      <c r="CS920" s="861">
        <v>-0.94966499999999998</v>
      </c>
      <c r="CT920" s="861">
        <v>-5.916474</v>
      </c>
      <c r="CU920" s="861">
        <v>-2.3819270000000001</v>
      </c>
      <c r="CV920" s="861">
        <v>-8.9668270000000003</v>
      </c>
      <c r="CW920" s="861">
        <v>-2.9627829999999999</v>
      </c>
      <c r="CX920" s="861">
        <v>-9.7480189999999993</v>
      </c>
      <c r="CY920" s="861">
        <v>-2.6172070000000001</v>
      </c>
      <c r="CZ920" s="861">
        <v>-4.6588339999999997</v>
      </c>
      <c r="DA920" s="861">
        <v>-1.878355</v>
      </c>
      <c r="DB920" s="861">
        <v>-6.0748790000000001</v>
      </c>
      <c r="DC920" s="861">
        <v>-2.5264739999999999</v>
      </c>
      <c r="DD920" s="861">
        <v>-8.9414909999999992</v>
      </c>
      <c r="DE920" s="861">
        <v>-4.7862020000000003</v>
      </c>
      <c r="DF920" s="861">
        <v>-10.202988</v>
      </c>
      <c r="DG920" s="861">
        <v>-3.8117009999999998</v>
      </c>
      <c r="DH920" s="861">
        <v>-4.907159</v>
      </c>
      <c r="DI920" s="861">
        <v>-2.9074170000000001</v>
      </c>
      <c r="DJ920" s="861">
        <v>-6.1821840000000003</v>
      </c>
      <c r="DK920" s="861">
        <v>-4.6948759999999998</v>
      </c>
      <c r="DL920" s="861">
        <v>-9.6772050000000007</v>
      </c>
      <c r="DM920" s="861">
        <v>-6.9325539999999997</v>
      </c>
      <c r="DN920" s="861">
        <v>-10.464528</v>
      </c>
      <c r="DO920" s="861">
        <v>-5.1534890000000004</v>
      </c>
      <c r="DP920" s="861">
        <v>-5.6142719999999997</v>
      </c>
      <c r="DQ920" s="861">
        <v>-3.8930180000000001</v>
      </c>
      <c r="DR920" s="861">
        <v>-6.5274809999999999</v>
      </c>
      <c r="DS920" s="861">
        <v>-5.6468759999999998</v>
      </c>
      <c r="DT920" s="861">
        <v>-9.1792540000000002</v>
      </c>
      <c r="DU920" s="861">
        <v>-8.3956090000000003</v>
      </c>
      <c r="DV920" s="861">
        <v>-10.565657</v>
      </c>
      <c r="DW920" s="861">
        <v>-5.888064</v>
      </c>
      <c r="DX920" s="861">
        <v>11.701117</v>
      </c>
      <c r="DY920" s="861">
        <v>4.9960610000000001</v>
      </c>
      <c r="DZ920" s="861">
        <v>159.44467700000001</v>
      </c>
      <c r="EA920" s="861">
        <v>145.376868</v>
      </c>
      <c r="EB920" s="861">
        <v>121.71</v>
      </c>
      <c r="EC920" s="861">
        <v>1.244</v>
      </c>
      <c r="ED920" s="861">
        <v>134.19999999999999</v>
      </c>
      <c r="EE920" s="861">
        <v>121.54</v>
      </c>
      <c r="EF920" s="861">
        <v>5.319</v>
      </c>
      <c r="EG920" s="861">
        <v>634.70000000000005</v>
      </c>
      <c r="EH920" s="861">
        <v>121.65</v>
      </c>
      <c r="EI920" s="861">
        <v>4.5439999999999996</v>
      </c>
      <c r="EJ920" s="861">
        <v>541.9</v>
      </c>
      <c r="EK920" s="861">
        <v>11.617578</v>
      </c>
      <c r="EL920" s="861">
        <v>3.1145610000000001</v>
      </c>
      <c r="EM920" s="861">
        <v>-18.728558</v>
      </c>
      <c r="EN920" s="861">
        <v>-32.056237000000003</v>
      </c>
      <c r="EO920" s="861">
        <v>93.810947999999996</v>
      </c>
      <c r="EP920" s="861">
        <v>87.535746000000003</v>
      </c>
      <c r="EQ920" s="861">
        <v>-5.0506840000000004</v>
      </c>
      <c r="ER920" s="861">
        <v>2208.6220880000001</v>
      </c>
      <c r="ES920" s="861">
        <v>5263.3021280000003</v>
      </c>
      <c r="ET920" s="861">
        <v>4554.8604359999999</v>
      </c>
      <c r="EU920" s="861"/>
      <c r="EV920" s="861"/>
      <c r="EW920" s="861"/>
      <c r="EX920" s="861"/>
      <c r="EY920" s="861"/>
      <c r="EZ920" s="861"/>
      <c r="FA920" s="861"/>
      <c r="FB920" s="861"/>
      <c r="FC920" s="861"/>
      <c r="FD920" s="861"/>
    </row>
    <row r="921" spans="1:160" x14ac:dyDescent="0.25">
      <c r="A921" s="837">
        <v>46146</v>
      </c>
      <c r="B921" s="836">
        <v>0.71520833333333333</v>
      </c>
      <c r="C921" s="861">
        <v>52200</v>
      </c>
      <c r="D921" s="861">
        <v>0</v>
      </c>
      <c r="E921" s="861">
        <v>0</v>
      </c>
      <c r="F921" s="861">
        <v>74.976220999999995</v>
      </c>
      <c r="G921" s="861">
        <v>71.649541999999997</v>
      </c>
      <c r="H921" s="861">
        <v>64.918171999999998</v>
      </c>
      <c r="I921" s="861">
        <v>73.793909999999997</v>
      </c>
      <c r="J921" s="861">
        <v>71.212637999999998</v>
      </c>
      <c r="K921" s="861">
        <v>71.137960000000007</v>
      </c>
      <c r="L921" s="861">
        <v>73.612579999999994</v>
      </c>
      <c r="M921" s="861">
        <v>74.536534000000003</v>
      </c>
      <c r="N921" s="861">
        <v>-3.811105</v>
      </c>
      <c r="O921" s="861">
        <v>-9.0556099999999997</v>
      </c>
      <c r="P921" s="861">
        <v>-7.6401279999999998</v>
      </c>
      <c r="Q921" s="861">
        <v>-1.6389389999999999</v>
      </c>
      <c r="R921" s="861">
        <v>-0.22864100000000001</v>
      </c>
      <c r="S921" s="861">
        <v>0.42318899999999998</v>
      </c>
      <c r="T921" s="861">
        <v>80.624919000000006</v>
      </c>
      <c r="U921" s="861">
        <v>73.725673999999998</v>
      </c>
      <c r="V921" s="861">
        <v>92.705759</v>
      </c>
      <c r="W921" s="861">
        <v>91.808077999999995</v>
      </c>
      <c r="X921" s="861">
        <v>3.5409000000000003E-2</v>
      </c>
      <c r="Y921" s="861">
        <v>-0.41955599999999998</v>
      </c>
      <c r="Z921" s="861">
        <v>-8.4141399999999997</v>
      </c>
      <c r="AA921" s="861">
        <v>-8.5279059999999998</v>
      </c>
      <c r="AB921" s="861">
        <v>-8.0191759999999999</v>
      </c>
      <c r="AC921" s="861">
        <v>-12.288525999999999</v>
      </c>
      <c r="AD921" s="861">
        <v>-16.265712000000001</v>
      </c>
      <c r="AE921" s="861">
        <v>102.058779</v>
      </c>
      <c r="AF921" s="861">
        <v>96.309209999999993</v>
      </c>
      <c r="AG921" s="861">
        <v>86.452603999999994</v>
      </c>
      <c r="AH921" s="861">
        <v>106.935046</v>
      </c>
      <c r="AI921" s="861">
        <v>88.894630000000006</v>
      </c>
      <c r="AJ921" s="861">
        <v>80.716987000000003</v>
      </c>
      <c r="AK921" s="861">
        <v>-9.2196599999999993</v>
      </c>
      <c r="AL921" s="861">
        <v>-11.999019000000001</v>
      </c>
      <c r="AM921" s="861">
        <v>-7.2099529999999996</v>
      </c>
      <c r="AN921" s="861">
        <v>91.879062000000005</v>
      </c>
      <c r="AO921" s="861">
        <v>91.141732000000005</v>
      </c>
      <c r="AP921" s="861">
        <v>89.973479999999995</v>
      </c>
      <c r="AQ921" s="861">
        <v>87.641858999999997</v>
      </c>
      <c r="AR921" s="861">
        <v>74.092909000000006</v>
      </c>
      <c r="AS921" s="861">
        <v>65.672320999999997</v>
      </c>
      <c r="AT921" s="861">
        <v>77.099052</v>
      </c>
      <c r="AU921" s="861">
        <v>75.381528000000003</v>
      </c>
      <c r="AV921" s="861">
        <v>73.657998000000006</v>
      </c>
      <c r="AW921" s="861">
        <v>72.921978999999993</v>
      </c>
      <c r="AX921" s="861">
        <v>86.265274000000005</v>
      </c>
      <c r="AY921" s="861">
        <v>84.583507999999995</v>
      </c>
      <c r="AZ921" s="861">
        <v>1.462885</v>
      </c>
      <c r="BA921" s="861">
        <v>0.78578800000000004</v>
      </c>
      <c r="BB921" s="861">
        <v>-17.609648</v>
      </c>
      <c r="BC921" s="861">
        <v>-15.905317999999999</v>
      </c>
      <c r="BD921" s="861">
        <v>-15.873581</v>
      </c>
      <c r="BE921" s="861">
        <v>-15.119906</v>
      </c>
      <c r="BF921" s="861">
        <v>30.185513</v>
      </c>
      <c r="BG921" s="861">
        <v>139.376665</v>
      </c>
      <c r="BH921" s="861">
        <v>108.020712</v>
      </c>
      <c r="BI921" s="861">
        <v>49.411704999999998</v>
      </c>
      <c r="BJ921" s="861">
        <v>125.396203</v>
      </c>
      <c r="BK921" s="861">
        <v>82.588543999999999</v>
      </c>
      <c r="BL921" s="861">
        <v>71.652253000000002</v>
      </c>
      <c r="BM921" s="861">
        <v>-28.257069000000001</v>
      </c>
      <c r="BN921" s="861">
        <v>-19.572561</v>
      </c>
      <c r="BO921" s="861">
        <v>-29.098051999999999</v>
      </c>
      <c r="BP921" s="861">
        <v>-21.776726</v>
      </c>
      <c r="BQ921" s="861">
        <v>82.764038999999997</v>
      </c>
      <c r="BR921" s="861">
        <v>86.993720999999994</v>
      </c>
      <c r="BS921" s="861">
        <v>82.862056999999993</v>
      </c>
      <c r="BT921" s="861">
        <v>61.832844999999999</v>
      </c>
      <c r="BU921" s="861">
        <v>64.395030000000006</v>
      </c>
      <c r="BV921" s="861">
        <v>63.705651000000003</v>
      </c>
      <c r="BW921" s="861">
        <v>66.015891999999994</v>
      </c>
      <c r="BX921" s="861">
        <v>-15.332727999999999</v>
      </c>
      <c r="BY921" s="861">
        <v>-15.609183</v>
      </c>
      <c r="BZ921" s="861">
        <v>-26.647244000000001</v>
      </c>
      <c r="CA921" s="861">
        <v>-22.872788</v>
      </c>
      <c r="CB921" s="861">
        <v>-4.6244709999999998</v>
      </c>
      <c r="CC921" s="861">
        <v>2.3235939999999999</v>
      </c>
      <c r="CD921" s="861">
        <v>-5.9617529999999999</v>
      </c>
      <c r="CE921" s="861">
        <v>1.665818</v>
      </c>
      <c r="CF921" s="861">
        <v>-8.5677730000000007</v>
      </c>
      <c r="CG921" s="861">
        <v>1.7787489999999999</v>
      </c>
      <c r="CH921" s="861">
        <v>-10.112233</v>
      </c>
      <c r="CI921" s="861">
        <v>-1.0798829999999999</v>
      </c>
      <c r="CJ921" s="861">
        <v>-4.9088659999999997</v>
      </c>
      <c r="CK921" s="861">
        <v>0.75083800000000001</v>
      </c>
      <c r="CL921" s="861">
        <v>-5.7416830000000001</v>
      </c>
      <c r="CM921" s="861">
        <v>1.662131</v>
      </c>
      <c r="CN921" s="861">
        <v>-8.0234380000000005</v>
      </c>
      <c r="CO921" s="861">
        <v>-1.6607769999999999</v>
      </c>
      <c r="CP921" s="861">
        <v>-9.9208680000000005</v>
      </c>
      <c r="CQ921" s="861">
        <v>-1.9242330000000001</v>
      </c>
      <c r="CR921" s="861">
        <v>-4.8168059999999997</v>
      </c>
      <c r="CS921" s="861">
        <v>-0.92821699999999996</v>
      </c>
      <c r="CT921" s="861">
        <v>-5.9222630000000001</v>
      </c>
      <c r="CU921" s="861">
        <v>-2.3589340000000001</v>
      </c>
      <c r="CV921" s="861">
        <v>-8.967022</v>
      </c>
      <c r="CW921" s="861">
        <v>-2.927702</v>
      </c>
      <c r="CX921" s="861">
        <v>-9.7200640000000007</v>
      </c>
      <c r="CY921" s="861">
        <v>-2.5765729999999998</v>
      </c>
      <c r="CZ921" s="861">
        <v>-4.6566970000000003</v>
      </c>
      <c r="DA921" s="861">
        <v>-1.8206599999999999</v>
      </c>
      <c r="DB921" s="861">
        <v>-6.0499179999999999</v>
      </c>
      <c r="DC921" s="861">
        <v>-2.483562</v>
      </c>
      <c r="DD921" s="861">
        <v>-8.9170429999999996</v>
      </c>
      <c r="DE921" s="861">
        <v>-4.7572590000000003</v>
      </c>
      <c r="DF921" s="861">
        <v>-10.229338</v>
      </c>
      <c r="DG921" s="861">
        <v>-3.7643559999999998</v>
      </c>
      <c r="DH921" s="861">
        <v>-4.8923209999999999</v>
      </c>
      <c r="DI921" s="861">
        <v>-2.861583</v>
      </c>
      <c r="DJ921" s="861">
        <v>-6.1771640000000003</v>
      </c>
      <c r="DK921" s="861">
        <v>-4.6549639999999997</v>
      </c>
      <c r="DL921" s="861">
        <v>-9.6775230000000008</v>
      </c>
      <c r="DM921" s="861">
        <v>-6.9216620000000004</v>
      </c>
      <c r="DN921" s="861">
        <v>-10.476799</v>
      </c>
      <c r="DO921" s="861">
        <v>-5.1339880000000004</v>
      </c>
      <c r="DP921" s="861">
        <v>-5.5914950000000001</v>
      </c>
      <c r="DQ921" s="861">
        <v>-3.8554789999999999</v>
      </c>
      <c r="DR921" s="861">
        <v>-6.5084559999999998</v>
      </c>
      <c r="DS921" s="861">
        <v>-5.6213519999999999</v>
      </c>
      <c r="DT921" s="861">
        <v>-9.1959759999999999</v>
      </c>
      <c r="DU921" s="861">
        <v>-8.3772020000000005</v>
      </c>
      <c r="DV921" s="861">
        <v>-10.585985000000001</v>
      </c>
      <c r="DW921" s="861">
        <v>-5.8602160000000003</v>
      </c>
      <c r="DX921" s="861">
        <v>11.689793</v>
      </c>
      <c r="DY921" s="861">
        <v>4.8802880000000002</v>
      </c>
      <c r="DZ921" s="861">
        <v>159.40336400000001</v>
      </c>
      <c r="EA921" s="861">
        <v>144.72188700000001</v>
      </c>
      <c r="EB921" s="861">
        <v>121.67</v>
      </c>
      <c r="EC921" s="861">
        <v>1.2430000000000001</v>
      </c>
      <c r="ED921" s="861">
        <v>134.19999999999999</v>
      </c>
      <c r="EE921" s="861">
        <v>121.67</v>
      </c>
      <c r="EF921" s="861">
        <v>5.3310000000000004</v>
      </c>
      <c r="EG921" s="861">
        <v>633.6</v>
      </c>
      <c r="EH921" s="861">
        <v>121.62</v>
      </c>
      <c r="EI921" s="861">
        <v>4.54</v>
      </c>
      <c r="EJ921" s="861">
        <v>539.4</v>
      </c>
      <c r="EK921" s="861">
        <v>11.538762999999999</v>
      </c>
      <c r="EL921" s="861">
        <v>3.2176589999999998</v>
      </c>
      <c r="EM921" s="861">
        <v>-18.748716000000002</v>
      </c>
      <c r="EN921" s="861">
        <v>-32.315711</v>
      </c>
      <c r="EO921" s="861">
        <v>93.793073000000007</v>
      </c>
      <c r="EP921" s="861">
        <v>87.233883000000006</v>
      </c>
      <c r="EQ921" s="861">
        <v>-5.0340299999999996</v>
      </c>
      <c r="ER921" s="861">
        <v>2210.8583060000001</v>
      </c>
      <c r="ES921" s="861">
        <v>5273.8942619999998</v>
      </c>
      <c r="ET921" s="861">
        <v>4563.855724</v>
      </c>
      <c r="EU921" s="861"/>
      <c r="EV921" s="861"/>
      <c r="EW921" s="861"/>
      <c r="EX921" s="861"/>
      <c r="EY921" s="861"/>
      <c r="EZ921" s="861"/>
      <c r="FA921" s="861"/>
      <c r="FB921" s="861"/>
      <c r="FC921" s="861"/>
      <c r="FD921" s="861"/>
    </row>
    <row r="922" spans="1:160" x14ac:dyDescent="0.25">
      <c r="A922" s="837">
        <v>46146</v>
      </c>
      <c r="B922" s="836">
        <v>0.71590277777777789</v>
      </c>
      <c r="C922" s="861">
        <v>52260</v>
      </c>
      <c r="D922" s="861">
        <v>0</v>
      </c>
      <c r="E922" s="861">
        <v>0</v>
      </c>
      <c r="F922" s="861">
        <v>74.874239000000003</v>
      </c>
      <c r="G922" s="861">
        <v>71.657425000000003</v>
      </c>
      <c r="H922" s="861">
        <v>64.893203</v>
      </c>
      <c r="I922" s="861">
        <v>73.808929000000006</v>
      </c>
      <c r="J922" s="861">
        <v>71.228551999999993</v>
      </c>
      <c r="K922" s="861">
        <v>71.147086000000002</v>
      </c>
      <c r="L922" s="861">
        <v>73.632672999999997</v>
      </c>
      <c r="M922" s="861">
        <v>74.525329999999997</v>
      </c>
      <c r="N922" s="861">
        <v>-4.5417490000000003</v>
      </c>
      <c r="O922" s="861">
        <v>-9.0336689999999997</v>
      </c>
      <c r="P922" s="861">
        <v>-7.4125500000000004</v>
      </c>
      <c r="Q922" s="861">
        <v>16.333617</v>
      </c>
      <c r="R922" s="861">
        <v>1.8111250000000001</v>
      </c>
      <c r="S922" s="861">
        <v>0.96693899999999999</v>
      </c>
      <c r="T922" s="861">
        <v>80.678237999999993</v>
      </c>
      <c r="U922" s="861">
        <v>73.541238000000007</v>
      </c>
      <c r="V922" s="861">
        <v>92.730102000000002</v>
      </c>
      <c r="W922" s="861">
        <v>91.858130000000003</v>
      </c>
      <c r="X922" s="861">
        <v>9.0035910000000001</v>
      </c>
      <c r="Y922" s="861">
        <v>3.7595550000000002</v>
      </c>
      <c r="Z922" s="861">
        <v>-7.7150790000000002</v>
      </c>
      <c r="AA922" s="861">
        <v>-8.0326699999999995</v>
      </c>
      <c r="AB922" s="861">
        <v>-7.7067050000000004</v>
      </c>
      <c r="AC922" s="861">
        <v>-12.402488999999999</v>
      </c>
      <c r="AD922" s="861">
        <v>-16.374420000000001</v>
      </c>
      <c r="AE922" s="861">
        <v>102.01687200000001</v>
      </c>
      <c r="AF922" s="861">
        <v>96.132649999999998</v>
      </c>
      <c r="AG922" s="861">
        <v>86.153138999999996</v>
      </c>
      <c r="AH922" s="861">
        <v>106.766918</v>
      </c>
      <c r="AI922" s="861">
        <v>88.887252000000004</v>
      </c>
      <c r="AJ922" s="861">
        <v>80.728840000000005</v>
      </c>
      <c r="AK922" s="861">
        <v>-9.3550210000000007</v>
      </c>
      <c r="AL922" s="861">
        <v>-12.136431999999999</v>
      </c>
      <c r="AM922" s="861">
        <v>-7.3248350000000002</v>
      </c>
      <c r="AN922" s="861">
        <v>91.876638999999997</v>
      </c>
      <c r="AO922" s="861">
        <v>91.161208000000002</v>
      </c>
      <c r="AP922" s="861">
        <v>89.801586999999998</v>
      </c>
      <c r="AQ922" s="861">
        <v>87.523627000000005</v>
      </c>
      <c r="AR922" s="861">
        <v>73.905975999999995</v>
      </c>
      <c r="AS922" s="861">
        <v>65.764983999999998</v>
      </c>
      <c r="AT922" s="861">
        <v>76.930051000000006</v>
      </c>
      <c r="AU922" s="861">
        <v>75.324511000000001</v>
      </c>
      <c r="AV922" s="861">
        <v>73.415951000000007</v>
      </c>
      <c r="AW922" s="861">
        <v>72.914304999999999</v>
      </c>
      <c r="AX922" s="861">
        <v>86.145144999999999</v>
      </c>
      <c r="AY922" s="861">
        <v>84.395464000000004</v>
      </c>
      <c r="AZ922" s="861">
        <v>1.2982549999999999</v>
      </c>
      <c r="BA922" s="861">
        <v>0.68330000000000002</v>
      </c>
      <c r="BB922" s="861">
        <v>-17.782111</v>
      </c>
      <c r="BC922" s="861">
        <v>-16.036093999999999</v>
      </c>
      <c r="BD922" s="861">
        <v>-16.086319</v>
      </c>
      <c r="BE922" s="861">
        <v>-15.119018000000001</v>
      </c>
      <c r="BF922" s="861">
        <v>30.690923999999999</v>
      </c>
      <c r="BG922" s="861">
        <v>139.942161</v>
      </c>
      <c r="BH922" s="861">
        <v>107.99098600000001</v>
      </c>
      <c r="BI922" s="861">
        <v>49.207802000000001</v>
      </c>
      <c r="BJ922" s="861">
        <v>125.82706</v>
      </c>
      <c r="BK922" s="861">
        <v>82.387767999999994</v>
      </c>
      <c r="BL922" s="861">
        <v>71.521421000000004</v>
      </c>
      <c r="BM922" s="861">
        <v>-28.45974</v>
      </c>
      <c r="BN922" s="861">
        <v>-19.801273999999999</v>
      </c>
      <c r="BO922" s="861">
        <v>-29.201056999999999</v>
      </c>
      <c r="BP922" s="861">
        <v>-22.02872</v>
      </c>
      <c r="BQ922" s="861">
        <v>82.604567000000003</v>
      </c>
      <c r="BR922" s="861">
        <v>86.813485</v>
      </c>
      <c r="BS922" s="861">
        <v>82.662958000000003</v>
      </c>
      <c r="BT922" s="861">
        <v>61.735171000000001</v>
      </c>
      <c r="BU922" s="861">
        <v>64.423658000000003</v>
      </c>
      <c r="BV922" s="861">
        <v>63.718035</v>
      </c>
      <c r="BW922" s="861">
        <v>66.050867999999994</v>
      </c>
      <c r="BX922" s="861">
        <v>-15.409231</v>
      </c>
      <c r="BY922" s="861">
        <v>-15.651624999999999</v>
      </c>
      <c r="BZ922" s="861">
        <v>-26.762955999999999</v>
      </c>
      <c r="CA922" s="861">
        <v>-23.211568</v>
      </c>
      <c r="CB922" s="861">
        <v>-4.6007990000000003</v>
      </c>
      <c r="CC922" s="861">
        <v>2.3750900000000001</v>
      </c>
      <c r="CD922" s="861">
        <v>-5.9828060000000001</v>
      </c>
      <c r="CE922" s="861">
        <v>1.6394820000000001</v>
      </c>
      <c r="CF922" s="861">
        <v>-8.5577520000000007</v>
      </c>
      <c r="CG922" s="861">
        <v>1.799669</v>
      </c>
      <c r="CH922" s="861">
        <v>-10.112764</v>
      </c>
      <c r="CI922" s="861">
        <v>-1.0415319999999999</v>
      </c>
      <c r="CJ922" s="861">
        <v>-4.894495</v>
      </c>
      <c r="CK922" s="861">
        <v>0.77200100000000005</v>
      </c>
      <c r="CL922" s="861">
        <v>-5.7603980000000004</v>
      </c>
      <c r="CM922" s="861">
        <v>1.683724</v>
      </c>
      <c r="CN922" s="861">
        <v>-8.0134249999999998</v>
      </c>
      <c r="CO922" s="861">
        <v>-1.63002</v>
      </c>
      <c r="CP922" s="861">
        <v>-9.9004999999999992</v>
      </c>
      <c r="CQ922" s="861">
        <v>-1.865658</v>
      </c>
      <c r="CR922" s="861">
        <v>-4.8152200000000001</v>
      </c>
      <c r="CS922" s="861">
        <v>-0.90443200000000001</v>
      </c>
      <c r="CT922" s="861">
        <v>-5.9279830000000002</v>
      </c>
      <c r="CU922" s="861">
        <v>-2.357202</v>
      </c>
      <c r="CV922" s="861">
        <v>-8.9432510000000001</v>
      </c>
      <c r="CW922" s="861">
        <v>-2.9194710000000001</v>
      </c>
      <c r="CX922" s="861">
        <v>-9.7244530000000005</v>
      </c>
      <c r="CY922" s="861">
        <v>-2.5753469999999998</v>
      </c>
      <c r="CZ922" s="861">
        <v>-4.6680320000000002</v>
      </c>
      <c r="DA922" s="861">
        <v>-1.8068360000000001</v>
      </c>
      <c r="DB922" s="861">
        <v>-6.0677180000000002</v>
      </c>
      <c r="DC922" s="861">
        <v>-2.4766810000000001</v>
      </c>
      <c r="DD922" s="861">
        <v>-8.9392420000000001</v>
      </c>
      <c r="DE922" s="861">
        <v>-4.7146160000000004</v>
      </c>
      <c r="DF922" s="861">
        <v>-10.22922</v>
      </c>
      <c r="DG922" s="861">
        <v>-3.7400739999999999</v>
      </c>
      <c r="DH922" s="861">
        <v>-4.8880140000000001</v>
      </c>
      <c r="DI922" s="861">
        <v>-2.8518219999999999</v>
      </c>
      <c r="DJ922" s="861">
        <v>-6.185079</v>
      </c>
      <c r="DK922" s="861">
        <v>-4.7019529999999996</v>
      </c>
      <c r="DL922" s="861">
        <v>-9.696669</v>
      </c>
      <c r="DM922" s="861">
        <v>-6.9028960000000001</v>
      </c>
      <c r="DN922" s="861">
        <v>-10.496406</v>
      </c>
      <c r="DO922" s="861">
        <v>-5.1059270000000003</v>
      </c>
      <c r="DP922" s="861">
        <v>-5.6109520000000002</v>
      </c>
      <c r="DQ922" s="861">
        <v>-3.844309</v>
      </c>
      <c r="DR922" s="861">
        <v>-6.5257100000000001</v>
      </c>
      <c r="DS922" s="861">
        <v>-5.5929060000000002</v>
      </c>
      <c r="DT922" s="861">
        <v>-9.1865159999999992</v>
      </c>
      <c r="DU922" s="861">
        <v>-8.3733719999999998</v>
      </c>
      <c r="DV922" s="861">
        <v>-10.584324000000001</v>
      </c>
      <c r="DW922" s="861">
        <v>-5.8720889999999999</v>
      </c>
      <c r="DX922" s="861">
        <v>11.746221</v>
      </c>
      <c r="DY922" s="861">
        <v>4.8313449999999998</v>
      </c>
      <c r="DZ922" s="861">
        <v>159.47267299999999</v>
      </c>
      <c r="EA922" s="861">
        <v>144.67017300000001</v>
      </c>
      <c r="EB922" s="861">
        <v>121.1</v>
      </c>
      <c r="EC922" s="861">
        <v>3.2730000000000001</v>
      </c>
      <c r="ED922" s="861">
        <v>390.4</v>
      </c>
      <c r="EE922" s="861">
        <v>121.22</v>
      </c>
      <c r="EF922" s="861">
        <v>5.3140000000000001</v>
      </c>
      <c r="EG922" s="861">
        <v>632.4</v>
      </c>
      <c r="EH922" s="861">
        <v>121.07</v>
      </c>
      <c r="EI922" s="861">
        <v>4.5389999999999997</v>
      </c>
      <c r="EJ922" s="861">
        <v>534.5</v>
      </c>
      <c r="EK922" s="861">
        <v>11.323499</v>
      </c>
      <c r="EL922" s="861">
        <v>3.2247080000000001</v>
      </c>
      <c r="EM922" s="861">
        <v>-18.648333999999998</v>
      </c>
      <c r="EN922" s="861">
        <v>-32.425764999999998</v>
      </c>
      <c r="EO922" s="861">
        <v>93.823059000000001</v>
      </c>
      <c r="EP922" s="861">
        <v>87.210009999999997</v>
      </c>
      <c r="EQ922" s="861">
        <v>-5.0274770000000002</v>
      </c>
      <c r="ER922" s="861">
        <v>2216.8642369999998</v>
      </c>
      <c r="ES922" s="861">
        <v>5284.4636280000004</v>
      </c>
      <c r="ET922" s="861">
        <v>4572.8011999999999</v>
      </c>
      <c r="EU922" s="861"/>
      <c r="EV922" s="861"/>
      <c r="EW922" s="861"/>
      <c r="EX922" s="861"/>
      <c r="EY922" s="861"/>
      <c r="EZ922" s="861"/>
      <c r="FA922" s="861"/>
      <c r="FB922" s="861"/>
      <c r="FC922" s="861"/>
      <c r="FD922" s="861"/>
    </row>
    <row r="923" spans="1:160" x14ac:dyDescent="0.25">
      <c r="A923" s="837">
        <v>46146</v>
      </c>
      <c r="B923" s="836">
        <v>0.71659722222222222</v>
      </c>
      <c r="C923" s="861">
        <v>52320</v>
      </c>
      <c r="D923" s="861">
        <v>0</v>
      </c>
      <c r="E923" s="861">
        <v>0</v>
      </c>
      <c r="F923" s="861">
        <v>75.002700000000004</v>
      </c>
      <c r="G923" s="861">
        <v>71.651105000000001</v>
      </c>
      <c r="H923" s="861">
        <v>64.943686</v>
      </c>
      <c r="I923" s="861">
        <v>73.806028999999995</v>
      </c>
      <c r="J923" s="861">
        <v>71.178545999999997</v>
      </c>
      <c r="K923" s="861">
        <v>71.119989000000004</v>
      </c>
      <c r="L923" s="861">
        <v>73.613168000000002</v>
      </c>
      <c r="M923" s="861">
        <v>74.541770999999997</v>
      </c>
      <c r="N923" s="861">
        <v>-2.7573310000000002</v>
      </c>
      <c r="O923" s="861">
        <v>-7.799499</v>
      </c>
      <c r="P923" s="861">
        <v>-6.6995360000000002</v>
      </c>
      <c r="Q923" s="861">
        <v>3.522983</v>
      </c>
      <c r="R923" s="861">
        <v>8.3595799999999993</v>
      </c>
      <c r="S923" s="861">
        <v>8.4325860000000006</v>
      </c>
      <c r="T923" s="861">
        <v>81.360082000000006</v>
      </c>
      <c r="U923" s="861">
        <v>73.107247999999998</v>
      </c>
      <c r="V923" s="861">
        <v>95.486227999999997</v>
      </c>
      <c r="W923" s="861">
        <v>94.589725000000001</v>
      </c>
      <c r="X923" s="861">
        <v>5.711697</v>
      </c>
      <c r="Y923" s="861">
        <v>6.5598219999999996</v>
      </c>
      <c r="Z923" s="861">
        <v>-2.0697390000000002</v>
      </c>
      <c r="AA923" s="861">
        <v>-2.2681520000000002</v>
      </c>
      <c r="AB923" s="861">
        <v>-1.804036</v>
      </c>
      <c r="AC923" s="861">
        <v>-7.4908970000000004</v>
      </c>
      <c r="AD923" s="861">
        <v>-10.939128999999999</v>
      </c>
      <c r="AE923" s="861">
        <v>104.39507399999999</v>
      </c>
      <c r="AF923" s="861">
        <v>96.440079999999995</v>
      </c>
      <c r="AG923" s="861">
        <v>86.272746999999995</v>
      </c>
      <c r="AH923" s="861">
        <v>107.911627</v>
      </c>
      <c r="AI923" s="861">
        <v>90.567691999999994</v>
      </c>
      <c r="AJ923" s="861">
        <v>82.720725000000002</v>
      </c>
      <c r="AK923" s="861">
        <v>-4.6179920000000001</v>
      </c>
      <c r="AL923" s="861">
        <v>-6.6675839999999997</v>
      </c>
      <c r="AM923" s="861">
        <v>-2.3813930000000001</v>
      </c>
      <c r="AN923" s="861">
        <v>93.288523999999995</v>
      </c>
      <c r="AO923" s="861">
        <v>93.992965999999996</v>
      </c>
      <c r="AP923" s="861">
        <v>90.519002999999998</v>
      </c>
      <c r="AQ923" s="861">
        <v>88.058625000000006</v>
      </c>
      <c r="AR923" s="861">
        <v>73.986363999999995</v>
      </c>
      <c r="AS923" s="861">
        <v>65.772701999999995</v>
      </c>
      <c r="AT923" s="861">
        <v>76.944693000000001</v>
      </c>
      <c r="AU923" s="861">
        <v>75.345935999999995</v>
      </c>
      <c r="AV923" s="861">
        <v>73.557175000000001</v>
      </c>
      <c r="AW923" s="861">
        <v>73.794765999999996</v>
      </c>
      <c r="AX923" s="861">
        <v>88.087445000000002</v>
      </c>
      <c r="AY923" s="861">
        <v>86.200759000000005</v>
      </c>
      <c r="AZ923" s="861">
        <v>6.7215379999999998</v>
      </c>
      <c r="BA923" s="861">
        <v>4.2549089999999996</v>
      </c>
      <c r="BB923" s="861">
        <v>-13.741956</v>
      </c>
      <c r="BC923" s="861">
        <v>-11.878071</v>
      </c>
      <c r="BD923" s="861">
        <v>-12.305609</v>
      </c>
      <c r="BE923" s="861">
        <v>-9.8429409999999997</v>
      </c>
      <c r="BF923" s="861">
        <v>30.355022999999999</v>
      </c>
      <c r="BG923" s="861">
        <v>141.16587200000001</v>
      </c>
      <c r="BH923" s="861">
        <v>108.402321</v>
      </c>
      <c r="BI923" s="861">
        <v>50.240721999999998</v>
      </c>
      <c r="BJ923" s="861">
        <v>127.984104</v>
      </c>
      <c r="BK923" s="861">
        <v>79.974699000000001</v>
      </c>
      <c r="BL923" s="861">
        <v>69.434597999999994</v>
      </c>
      <c r="BM923" s="861">
        <v>-25.254072000000001</v>
      </c>
      <c r="BN923" s="861">
        <v>-15.432974</v>
      </c>
      <c r="BO923" s="861">
        <v>-24.687774000000001</v>
      </c>
      <c r="BP923" s="861">
        <v>-18.196770999999998</v>
      </c>
      <c r="BQ923" s="861">
        <v>81.025379000000001</v>
      </c>
      <c r="BR923" s="861">
        <v>87.010361000000003</v>
      </c>
      <c r="BS923" s="861">
        <v>82.847384000000005</v>
      </c>
      <c r="BT923" s="861">
        <v>61.725979000000002</v>
      </c>
      <c r="BU923" s="861">
        <v>64.379396999999997</v>
      </c>
      <c r="BV923" s="861">
        <v>63.732813999999998</v>
      </c>
      <c r="BW923" s="861">
        <v>66.009253999999999</v>
      </c>
      <c r="BX923" s="861">
        <v>-5.5268379999999997</v>
      </c>
      <c r="BY923" s="861">
        <v>-9.9994610000000002</v>
      </c>
      <c r="BZ923" s="861">
        <v>-20.897238000000002</v>
      </c>
      <c r="CA923" s="861">
        <v>-23.309225999999999</v>
      </c>
      <c r="CB923" s="861">
        <v>-4.6002270000000003</v>
      </c>
      <c r="CC923" s="861">
        <v>2.4304960000000002</v>
      </c>
      <c r="CD923" s="861">
        <v>-5.9299439999999999</v>
      </c>
      <c r="CE923" s="861">
        <v>1.7304330000000001</v>
      </c>
      <c r="CF923" s="861">
        <v>-8.5241249999999997</v>
      </c>
      <c r="CG923" s="861">
        <v>1.847963</v>
      </c>
      <c r="CH923" s="861">
        <v>-10.136595</v>
      </c>
      <c r="CI923" s="861">
        <v>-0.97710399999999997</v>
      </c>
      <c r="CJ923" s="861">
        <v>-4.8273520000000003</v>
      </c>
      <c r="CK923" s="861">
        <v>0.810006</v>
      </c>
      <c r="CL923" s="861">
        <v>-5.6823829999999997</v>
      </c>
      <c r="CM923" s="861">
        <v>1.7092350000000001</v>
      </c>
      <c r="CN923" s="861">
        <v>-7.9779559999999998</v>
      </c>
      <c r="CO923" s="861">
        <v>-1.600924</v>
      </c>
      <c r="CP923" s="861">
        <v>-9.8708749999999998</v>
      </c>
      <c r="CQ923" s="861">
        <v>-1.8498399999999999</v>
      </c>
      <c r="CR923" s="861">
        <v>-4.7616269999999998</v>
      </c>
      <c r="CS923" s="861">
        <v>-0.88401099999999999</v>
      </c>
      <c r="CT923" s="861">
        <v>-5.8745950000000002</v>
      </c>
      <c r="CU923" s="861">
        <v>-2.3022559999999999</v>
      </c>
      <c r="CV923" s="861">
        <v>-8.8975740000000005</v>
      </c>
      <c r="CW923" s="861">
        <v>-2.8844319999999999</v>
      </c>
      <c r="CX923" s="861">
        <v>-9.7053139999999996</v>
      </c>
      <c r="CY923" s="861">
        <v>-2.4900929999999999</v>
      </c>
      <c r="CZ923" s="861">
        <v>-4.6429939999999998</v>
      </c>
      <c r="DA923" s="861">
        <v>-1.784314</v>
      </c>
      <c r="DB923" s="861">
        <v>-6.0664999999999996</v>
      </c>
      <c r="DC923" s="861">
        <v>-2.423063</v>
      </c>
      <c r="DD923" s="861">
        <v>-8.9452370000000005</v>
      </c>
      <c r="DE923" s="861">
        <v>-4.7047480000000004</v>
      </c>
      <c r="DF923" s="861">
        <v>-10.245566999999999</v>
      </c>
      <c r="DG923" s="861">
        <v>-3.720472</v>
      </c>
      <c r="DH923" s="861">
        <v>-4.8911889999999998</v>
      </c>
      <c r="DI923" s="861">
        <v>-2.8263159999999998</v>
      </c>
      <c r="DJ923" s="861">
        <v>-6.1883619999999997</v>
      </c>
      <c r="DK923" s="861">
        <v>-4.6633430000000002</v>
      </c>
      <c r="DL923" s="861">
        <v>-9.6840589999999995</v>
      </c>
      <c r="DM923" s="861">
        <v>-6.8786659999999999</v>
      </c>
      <c r="DN923" s="861">
        <v>-10.492565000000001</v>
      </c>
      <c r="DO923" s="861">
        <v>-5.076505</v>
      </c>
      <c r="DP923" s="861">
        <v>-5.5861669999999997</v>
      </c>
      <c r="DQ923" s="861">
        <v>-3.7978489999999998</v>
      </c>
      <c r="DR923" s="861">
        <v>-6.5159260000000003</v>
      </c>
      <c r="DS923" s="861">
        <v>-5.5761459999999996</v>
      </c>
      <c r="DT923" s="861">
        <v>-9.1968829999999997</v>
      </c>
      <c r="DU923" s="861">
        <v>-8.3542349999999992</v>
      </c>
      <c r="DV923" s="861">
        <v>-10.592257999999999</v>
      </c>
      <c r="DW923" s="861">
        <v>-5.8552520000000001</v>
      </c>
      <c r="DX923" s="861">
        <v>14.556604999999999</v>
      </c>
      <c r="DY923" s="861">
        <v>5.8795700000000002</v>
      </c>
      <c r="DZ923" s="861">
        <v>166.86343099999999</v>
      </c>
      <c r="EA923" s="861">
        <v>149.573004</v>
      </c>
      <c r="EB923" s="861">
        <v>121.45</v>
      </c>
      <c r="EC923" s="861">
        <v>1.244</v>
      </c>
      <c r="ED923" s="861">
        <v>134.19999999999999</v>
      </c>
      <c r="EE923" s="861">
        <v>121.56</v>
      </c>
      <c r="EF923" s="861">
        <v>5.65</v>
      </c>
      <c r="EG923" s="861">
        <v>679.5</v>
      </c>
      <c r="EH923" s="861">
        <v>121.53</v>
      </c>
      <c r="EI923" s="861">
        <v>4.67</v>
      </c>
      <c r="EJ923" s="861">
        <v>555</v>
      </c>
      <c r="EK923" s="861">
        <v>11.464732</v>
      </c>
      <c r="EL923" s="861">
        <v>5.4266909999999999</v>
      </c>
      <c r="EM923" s="861">
        <v>-13.846125000000001</v>
      </c>
      <c r="EN923" s="861">
        <v>-30.114464999999999</v>
      </c>
      <c r="EO923" s="861">
        <v>96.971615999999997</v>
      </c>
      <c r="EP923" s="861">
        <v>89.448448999999997</v>
      </c>
      <c r="EQ923" s="861">
        <v>-4.9991190000000003</v>
      </c>
      <c r="ER923" s="861">
        <v>2221.7273639999999</v>
      </c>
      <c r="ES923" s="861">
        <v>5295.6394030000001</v>
      </c>
      <c r="ET923" s="861">
        <v>4581.9581129999997</v>
      </c>
      <c r="EU923" s="861"/>
      <c r="EV923" s="861"/>
      <c r="EW923" s="861"/>
      <c r="EX923" s="861"/>
      <c r="EY923" s="861"/>
      <c r="EZ923" s="861"/>
      <c r="FA923" s="861"/>
      <c r="FB923" s="861"/>
      <c r="FC923" s="861"/>
      <c r="FD923" s="861"/>
    </row>
    <row r="924" spans="1:160" x14ac:dyDescent="0.25">
      <c r="A924" s="837">
        <v>46146</v>
      </c>
      <c r="B924" s="836">
        <v>0.71729166666666666</v>
      </c>
      <c r="C924" s="861">
        <v>52380</v>
      </c>
      <c r="D924" s="861">
        <v>0</v>
      </c>
      <c r="E924" s="861">
        <v>0</v>
      </c>
      <c r="F924" s="861">
        <v>74.973625999999996</v>
      </c>
      <c r="G924" s="861">
        <v>71.624037000000001</v>
      </c>
      <c r="H924" s="861">
        <v>65.015997999999996</v>
      </c>
      <c r="I924" s="861">
        <v>73.801382000000004</v>
      </c>
      <c r="J924" s="861">
        <v>71.233710000000002</v>
      </c>
      <c r="K924" s="861">
        <v>71.127634</v>
      </c>
      <c r="L924" s="861">
        <v>73.637286000000003</v>
      </c>
      <c r="M924" s="861">
        <v>74.586146999999997</v>
      </c>
      <c r="N924" s="861">
        <v>-2.8659159999999999</v>
      </c>
      <c r="O924" s="861">
        <v>-7.9454310000000001</v>
      </c>
      <c r="P924" s="861">
        <v>-6.7219449999999998</v>
      </c>
      <c r="Q924" s="861">
        <v>-0.57146799999999998</v>
      </c>
      <c r="R924" s="861">
        <v>2.2649689999999998</v>
      </c>
      <c r="S924" s="861">
        <v>2.2635879999999999</v>
      </c>
      <c r="T924" s="861">
        <v>81.146924999999996</v>
      </c>
      <c r="U924" s="861">
        <v>73.739773</v>
      </c>
      <c r="V924" s="861">
        <v>94.439807000000002</v>
      </c>
      <c r="W924" s="861">
        <v>93.555470999999997</v>
      </c>
      <c r="X924" s="861">
        <v>2.7501609999999999</v>
      </c>
      <c r="Y924" s="861">
        <v>3.4242599999999999</v>
      </c>
      <c r="Z924" s="861">
        <v>-4.582128</v>
      </c>
      <c r="AA924" s="861">
        <v>-4.7510630000000003</v>
      </c>
      <c r="AB924" s="861">
        <v>-4.2733040000000004</v>
      </c>
      <c r="AC924" s="861">
        <v>-9.3251720000000002</v>
      </c>
      <c r="AD924" s="861">
        <v>-13.602830000000001</v>
      </c>
      <c r="AE924" s="861">
        <v>107.171677</v>
      </c>
      <c r="AF924" s="861">
        <v>97.239389000000003</v>
      </c>
      <c r="AG924" s="861">
        <v>87.421588999999997</v>
      </c>
      <c r="AH924" s="861">
        <v>112.30611500000001</v>
      </c>
      <c r="AI924" s="861">
        <v>90.293525000000002</v>
      </c>
      <c r="AJ924" s="861">
        <v>82.632908</v>
      </c>
      <c r="AK924" s="861">
        <v>-5.767868</v>
      </c>
      <c r="AL924" s="861">
        <v>-8.762715</v>
      </c>
      <c r="AM924" s="861">
        <v>-3.870978</v>
      </c>
      <c r="AN924" s="861">
        <v>93.630712000000003</v>
      </c>
      <c r="AO924" s="861">
        <v>92.697024999999996</v>
      </c>
      <c r="AP924" s="861">
        <v>91.406514999999999</v>
      </c>
      <c r="AQ924" s="861">
        <v>88.368228999999999</v>
      </c>
      <c r="AR924" s="861">
        <v>73.963684000000001</v>
      </c>
      <c r="AS924" s="861">
        <v>65.661822999999998</v>
      </c>
      <c r="AT924" s="861">
        <v>76.947687999999999</v>
      </c>
      <c r="AU924" s="861">
        <v>75.319801999999996</v>
      </c>
      <c r="AV924" s="861">
        <v>73.659609000000003</v>
      </c>
      <c r="AW924" s="861">
        <v>73.152189000000007</v>
      </c>
      <c r="AX924" s="861">
        <v>86.787813</v>
      </c>
      <c r="AY924" s="861">
        <v>85.063642999999999</v>
      </c>
      <c r="AZ924" s="861">
        <v>4.1272869999999999</v>
      </c>
      <c r="BA924" s="861">
        <v>2.5661830000000001</v>
      </c>
      <c r="BB924" s="861">
        <v>-14.335599</v>
      </c>
      <c r="BC924" s="861">
        <v>-12.780521999999999</v>
      </c>
      <c r="BD924" s="861">
        <v>-12.729616</v>
      </c>
      <c r="BE924" s="861">
        <v>-7.8022210000000003</v>
      </c>
      <c r="BF924" s="861">
        <v>32.472014999999999</v>
      </c>
      <c r="BG924" s="861">
        <v>141.13661099999999</v>
      </c>
      <c r="BH924" s="861">
        <v>108.586517</v>
      </c>
      <c r="BI924" s="861">
        <v>49.427940999999997</v>
      </c>
      <c r="BJ924" s="861">
        <v>128.09982299999999</v>
      </c>
      <c r="BK924" s="861">
        <v>83.217631999999995</v>
      </c>
      <c r="BL924" s="861">
        <v>73.238529</v>
      </c>
      <c r="BM924" s="861">
        <v>-25.709676999999999</v>
      </c>
      <c r="BN924" s="861">
        <v>-16.799175999999999</v>
      </c>
      <c r="BO924" s="861">
        <v>-15.997985</v>
      </c>
      <c r="BP924" s="861">
        <v>-18.868483000000001</v>
      </c>
      <c r="BQ924" s="861">
        <v>82.518090999999998</v>
      </c>
      <c r="BR924" s="861">
        <v>87.092827999999997</v>
      </c>
      <c r="BS924" s="861">
        <v>82.982142999999994</v>
      </c>
      <c r="BT924" s="861">
        <v>61.631991999999997</v>
      </c>
      <c r="BU924" s="861">
        <v>64.405593999999994</v>
      </c>
      <c r="BV924" s="861">
        <v>63.772302000000003</v>
      </c>
      <c r="BW924" s="861">
        <v>65.990146999999993</v>
      </c>
      <c r="BX924" s="861">
        <v>-12.111818</v>
      </c>
      <c r="BY924" s="861">
        <v>-12.681359</v>
      </c>
      <c r="BZ924" s="861">
        <v>-17.360354000000001</v>
      </c>
      <c r="CA924" s="861">
        <v>-17.439651000000001</v>
      </c>
      <c r="CB924" s="861">
        <v>-4.5614299999999997</v>
      </c>
      <c r="CC924" s="861">
        <v>2.481112</v>
      </c>
      <c r="CD924" s="861">
        <v>-5.8982539999999997</v>
      </c>
      <c r="CE924" s="861">
        <v>1.775112</v>
      </c>
      <c r="CF924" s="861">
        <v>-8.5261040000000001</v>
      </c>
      <c r="CG924" s="861">
        <v>1.8805700000000001</v>
      </c>
      <c r="CH924" s="861">
        <v>-10.11154</v>
      </c>
      <c r="CI924" s="861">
        <v>-0.92603199999999997</v>
      </c>
      <c r="CJ924" s="861">
        <v>-4.831366</v>
      </c>
      <c r="CK924" s="861">
        <v>0.84321299999999999</v>
      </c>
      <c r="CL924" s="861">
        <v>-5.7094370000000003</v>
      </c>
      <c r="CM924" s="861">
        <v>1.7543770000000001</v>
      </c>
      <c r="CN924" s="861">
        <v>-7.9687060000000001</v>
      </c>
      <c r="CO924" s="861">
        <v>-1.550082</v>
      </c>
      <c r="CP924" s="861">
        <v>-9.8798180000000002</v>
      </c>
      <c r="CQ924" s="861">
        <v>-1.7989010000000001</v>
      </c>
      <c r="CR924" s="861">
        <v>-4.7737569999999998</v>
      </c>
      <c r="CS924" s="861">
        <v>-0.85350300000000001</v>
      </c>
      <c r="CT924" s="861">
        <v>-5.8654190000000002</v>
      </c>
      <c r="CU924" s="861">
        <v>-2.2722660000000001</v>
      </c>
      <c r="CV924" s="861">
        <v>-8.9267710000000005</v>
      </c>
      <c r="CW924" s="861">
        <v>-2.8251789999999999</v>
      </c>
      <c r="CX924" s="861">
        <v>-9.7001240000000006</v>
      </c>
      <c r="CY924" s="861">
        <v>-2.5350549999999998</v>
      </c>
      <c r="CZ924" s="861">
        <v>-4.6220239999999997</v>
      </c>
      <c r="DA924" s="861">
        <v>-1.7973600000000001</v>
      </c>
      <c r="DB924" s="861">
        <v>-6.0376580000000004</v>
      </c>
      <c r="DC924" s="861">
        <v>-2.4709059999999998</v>
      </c>
      <c r="DD924" s="861">
        <v>-8.9388579999999997</v>
      </c>
      <c r="DE924" s="861">
        <v>-4.7109769999999997</v>
      </c>
      <c r="DF924" s="861">
        <v>-10.246454</v>
      </c>
      <c r="DG924" s="861">
        <v>-3.734362</v>
      </c>
      <c r="DH924" s="861">
        <v>-4.8925340000000004</v>
      </c>
      <c r="DI924" s="861">
        <v>-2.8425159999999998</v>
      </c>
      <c r="DJ924" s="861">
        <v>-6.1640620000000004</v>
      </c>
      <c r="DK924" s="861">
        <v>-4.6828469999999998</v>
      </c>
      <c r="DL924" s="861">
        <v>-9.6870879999999993</v>
      </c>
      <c r="DM924" s="861">
        <v>-6.8835499999999996</v>
      </c>
      <c r="DN924" s="861">
        <v>-10.495329999999999</v>
      </c>
      <c r="DO924" s="861">
        <v>-5.1132429999999998</v>
      </c>
      <c r="DP924" s="861">
        <v>-5.5884450000000001</v>
      </c>
      <c r="DQ924" s="861">
        <v>-3.8252280000000001</v>
      </c>
      <c r="DR924" s="861">
        <v>-6.4906810000000004</v>
      </c>
      <c r="DS924" s="861">
        <v>-5.5826289999999998</v>
      </c>
      <c r="DT924" s="861">
        <v>-9.2172520000000002</v>
      </c>
      <c r="DU924" s="861">
        <v>-8.3563209999999994</v>
      </c>
      <c r="DV924" s="861">
        <v>-10.577529</v>
      </c>
      <c r="DW924" s="861">
        <v>-5.857418</v>
      </c>
      <c r="DX924" s="861">
        <v>13.054814</v>
      </c>
      <c r="DY924" s="861">
        <v>6.0269839999999997</v>
      </c>
      <c r="DZ924" s="861">
        <v>163.66492600000001</v>
      </c>
      <c r="EA924" s="861">
        <v>145.945043</v>
      </c>
      <c r="EB924" s="861">
        <v>121.61</v>
      </c>
      <c r="EC924" s="861">
        <v>1.2450000000000001</v>
      </c>
      <c r="ED924" s="861">
        <v>134.4</v>
      </c>
      <c r="EE924" s="861">
        <v>121.54</v>
      </c>
      <c r="EF924" s="861">
        <v>5.4790000000000001</v>
      </c>
      <c r="EG924" s="861">
        <v>654</v>
      </c>
      <c r="EH924" s="861">
        <v>121.61</v>
      </c>
      <c r="EI924" s="861">
        <v>4.6470000000000002</v>
      </c>
      <c r="EJ924" s="861">
        <v>554.9</v>
      </c>
      <c r="EK924" s="861">
        <v>12.494624</v>
      </c>
      <c r="EL924" s="861">
        <v>13.798875000000001</v>
      </c>
      <c r="EM924" s="861">
        <v>-16.365601999999999</v>
      </c>
      <c r="EN924" s="861">
        <v>-29.796859999999999</v>
      </c>
      <c r="EO924" s="861">
        <v>95.620760000000004</v>
      </c>
      <c r="EP924" s="861">
        <v>87.796869999999998</v>
      </c>
      <c r="EQ924" s="861">
        <v>-4.991555</v>
      </c>
      <c r="ER924" s="861">
        <v>2223.963945</v>
      </c>
      <c r="ES924" s="861">
        <v>5306.7401200000004</v>
      </c>
      <c r="ET924" s="861">
        <v>4591.1545749999996</v>
      </c>
      <c r="EU924" s="861"/>
      <c r="EV924" s="861"/>
      <c r="EW924" s="861"/>
      <c r="EX924" s="861"/>
      <c r="EY924" s="861"/>
      <c r="EZ924" s="861"/>
      <c r="FA924" s="861"/>
      <c r="FB924" s="861"/>
      <c r="FC924" s="861"/>
      <c r="FD924" s="861"/>
    </row>
    <row r="925" spans="1:160" x14ac:dyDescent="0.25">
      <c r="A925" s="837">
        <v>46146</v>
      </c>
      <c r="B925" s="836">
        <v>0.7179861111111111</v>
      </c>
      <c r="C925" s="861">
        <v>52440</v>
      </c>
      <c r="D925" s="861">
        <v>0</v>
      </c>
      <c r="E925" s="861">
        <v>0</v>
      </c>
      <c r="F925" s="861">
        <v>74.962743000000003</v>
      </c>
      <c r="G925" s="861">
        <v>71.619472999999999</v>
      </c>
      <c r="H925" s="861">
        <v>64.897694000000001</v>
      </c>
      <c r="I925" s="861">
        <v>73.790396000000001</v>
      </c>
      <c r="J925" s="861">
        <v>71.243056999999993</v>
      </c>
      <c r="K925" s="861">
        <v>71.131465000000006</v>
      </c>
      <c r="L925" s="861">
        <v>73.625026000000005</v>
      </c>
      <c r="M925" s="861">
        <v>74.561644999999999</v>
      </c>
      <c r="N925" s="861">
        <v>-3.143599</v>
      </c>
      <c r="O925" s="861">
        <v>-8.0133659999999995</v>
      </c>
      <c r="P925" s="861">
        <v>-6.7603330000000001</v>
      </c>
      <c r="Q925" s="861">
        <v>-0.73212699999999997</v>
      </c>
      <c r="R925" s="861">
        <v>1.0979319999999999</v>
      </c>
      <c r="S925" s="861">
        <v>1.4470099999999999</v>
      </c>
      <c r="T925" s="861">
        <v>81.075733999999997</v>
      </c>
      <c r="U925" s="861">
        <v>72.998410000000007</v>
      </c>
      <c r="V925" s="861">
        <v>93.689740999999998</v>
      </c>
      <c r="W925" s="861">
        <v>92.813754000000003</v>
      </c>
      <c r="X925" s="861">
        <v>1.5517890000000001</v>
      </c>
      <c r="Y925" s="861">
        <v>1.988475</v>
      </c>
      <c r="Z925" s="861">
        <v>-6.04556</v>
      </c>
      <c r="AA925" s="861">
        <v>-6.1607690000000002</v>
      </c>
      <c r="AB925" s="861">
        <v>-5.6714089999999997</v>
      </c>
      <c r="AC925" s="861">
        <v>-10.591151</v>
      </c>
      <c r="AD925" s="861">
        <v>-14.885650999999999</v>
      </c>
      <c r="AE925" s="861">
        <v>105.585432</v>
      </c>
      <c r="AF925" s="861">
        <v>97.507722999999999</v>
      </c>
      <c r="AG925" s="861">
        <v>88.513761000000002</v>
      </c>
      <c r="AH925" s="861">
        <v>110.92456799999999</v>
      </c>
      <c r="AI925" s="861">
        <v>89.760718999999995</v>
      </c>
      <c r="AJ925" s="861">
        <v>82.043435000000002</v>
      </c>
      <c r="AK925" s="861">
        <v>-6.9313799999999999</v>
      </c>
      <c r="AL925" s="861">
        <v>-9.9917499999999997</v>
      </c>
      <c r="AM925" s="861">
        <v>-4.8424310000000004</v>
      </c>
      <c r="AN925" s="861">
        <v>93.153740999999997</v>
      </c>
      <c r="AO925" s="861">
        <v>92.016993999999997</v>
      </c>
      <c r="AP925" s="861">
        <v>91.119438000000002</v>
      </c>
      <c r="AQ925" s="861">
        <v>88.339724000000004</v>
      </c>
      <c r="AR925" s="861">
        <v>74.046004999999994</v>
      </c>
      <c r="AS925" s="861">
        <v>65.587787000000006</v>
      </c>
      <c r="AT925" s="861">
        <v>76.946432000000001</v>
      </c>
      <c r="AU925" s="861">
        <v>75.299965</v>
      </c>
      <c r="AV925" s="861">
        <v>73.799642000000006</v>
      </c>
      <c r="AW925" s="861">
        <v>73.112306000000004</v>
      </c>
      <c r="AX925" s="861">
        <v>86.723973999999998</v>
      </c>
      <c r="AY925" s="861">
        <v>85.02431</v>
      </c>
      <c r="AZ925" s="861">
        <v>3.554605</v>
      </c>
      <c r="BA925" s="861">
        <v>2.166709</v>
      </c>
      <c r="BB925" s="861">
        <v>-14.939774</v>
      </c>
      <c r="BC925" s="861">
        <v>-13.339333</v>
      </c>
      <c r="BD925" s="861">
        <v>-13.237435</v>
      </c>
      <c r="BE925" s="861">
        <v>-12.122941000000001</v>
      </c>
      <c r="BF925" s="861">
        <v>28.346837000000001</v>
      </c>
      <c r="BG925" s="861">
        <v>140.867107</v>
      </c>
      <c r="BH925" s="861">
        <v>108.696798</v>
      </c>
      <c r="BI925" s="861">
        <v>49.833032000000003</v>
      </c>
      <c r="BJ925" s="861">
        <v>128.774584</v>
      </c>
      <c r="BK925" s="861">
        <v>83.609013000000004</v>
      </c>
      <c r="BL925" s="861">
        <v>75.208590000000001</v>
      </c>
      <c r="BM925" s="861">
        <v>-25.442864</v>
      </c>
      <c r="BN925" s="861">
        <v>-16.875395000000001</v>
      </c>
      <c r="BO925" s="861">
        <v>-26.398060000000001</v>
      </c>
      <c r="BP925" s="861">
        <v>-18.882124000000001</v>
      </c>
      <c r="BQ925" s="861">
        <v>83.687331999999998</v>
      </c>
      <c r="BR925" s="861">
        <v>87.207106999999993</v>
      </c>
      <c r="BS925" s="861">
        <v>83.136296999999999</v>
      </c>
      <c r="BT925" s="861">
        <v>61.880178000000001</v>
      </c>
      <c r="BU925" s="861">
        <v>64.359397000000001</v>
      </c>
      <c r="BV925" s="861">
        <v>63.790708000000002</v>
      </c>
      <c r="BW925" s="861">
        <v>65.928667000000004</v>
      </c>
      <c r="BX925" s="861">
        <v>-13.783685999999999</v>
      </c>
      <c r="BY925" s="861">
        <v>-14.157715</v>
      </c>
      <c r="BZ925" s="861">
        <v>-23.377870999999999</v>
      </c>
      <c r="CA925" s="861">
        <v>-23.642045</v>
      </c>
      <c r="CB925" s="861">
        <v>-4.5244799999999996</v>
      </c>
      <c r="CC925" s="861">
        <v>2.4882360000000001</v>
      </c>
      <c r="CD925" s="861">
        <v>-5.8984969999999999</v>
      </c>
      <c r="CE925" s="861">
        <v>1.816341</v>
      </c>
      <c r="CF925" s="861">
        <v>-8.5039390000000008</v>
      </c>
      <c r="CG925" s="861">
        <v>1.890862</v>
      </c>
      <c r="CH925" s="861">
        <v>-10.089287000000001</v>
      </c>
      <c r="CI925" s="861">
        <v>-0.89252900000000002</v>
      </c>
      <c r="CJ925" s="861">
        <v>-4.8032450000000004</v>
      </c>
      <c r="CK925" s="861">
        <v>0.85912200000000005</v>
      </c>
      <c r="CL925" s="861">
        <v>-5.6537449999999998</v>
      </c>
      <c r="CM925" s="861">
        <v>1.782705</v>
      </c>
      <c r="CN925" s="861">
        <v>-7.9718220000000004</v>
      </c>
      <c r="CO925" s="861">
        <v>-1.5337149999999999</v>
      </c>
      <c r="CP925" s="861">
        <v>-9.9108269999999994</v>
      </c>
      <c r="CQ925" s="861">
        <v>-1.8327640000000001</v>
      </c>
      <c r="CR925" s="861">
        <v>-4.7454039999999997</v>
      </c>
      <c r="CS925" s="861">
        <v>-0.83411299999999999</v>
      </c>
      <c r="CT925" s="861">
        <v>-5.82301</v>
      </c>
      <c r="CU925" s="861">
        <v>-2.2384400000000002</v>
      </c>
      <c r="CV925" s="861">
        <v>-8.8996169999999992</v>
      </c>
      <c r="CW925" s="861">
        <v>-2.8340160000000001</v>
      </c>
      <c r="CX925" s="861">
        <v>-9.6998909999999992</v>
      </c>
      <c r="CY925" s="861">
        <v>-2.484267</v>
      </c>
      <c r="CZ925" s="861">
        <v>-4.609693</v>
      </c>
      <c r="DA925" s="861">
        <v>-1.7679320000000001</v>
      </c>
      <c r="DB925" s="861">
        <v>-6.0131649999999999</v>
      </c>
      <c r="DC925" s="861">
        <v>-2.3997090000000001</v>
      </c>
      <c r="DD925" s="861">
        <v>-8.9098659999999992</v>
      </c>
      <c r="DE925" s="861">
        <v>-4.6863659999999996</v>
      </c>
      <c r="DF925" s="861">
        <v>-10.205949</v>
      </c>
      <c r="DG925" s="861">
        <v>-3.6863700000000001</v>
      </c>
      <c r="DH925" s="861">
        <v>-4.8826289999999997</v>
      </c>
      <c r="DI925" s="861">
        <v>-2.8136299999999999</v>
      </c>
      <c r="DJ925" s="861">
        <v>-6.1359579999999996</v>
      </c>
      <c r="DK925" s="861">
        <v>-4.6552740000000004</v>
      </c>
      <c r="DL925" s="861">
        <v>-9.6976849999999999</v>
      </c>
      <c r="DM925" s="861">
        <v>-6.9048410000000002</v>
      </c>
      <c r="DN925" s="861">
        <v>-10.485336999999999</v>
      </c>
      <c r="DO925" s="861">
        <v>-5.0702699999999998</v>
      </c>
      <c r="DP925" s="861">
        <v>-5.568276</v>
      </c>
      <c r="DQ925" s="861">
        <v>-3.8130289999999998</v>
      </c>
      <c r="DR925" s="861">
        <v>-6.4905650000000001</v>
      </c>
      <c r="DS925" s="861">
        <v>-5.5717939999999997</v>
      </c>
      <c r="DT925" s="861">
        <v>-9.2034669999999998</v>
      </c>
      <c r="DU925" s="861">
        <v>-8.3547250000000002</v>
      </c>
      <c r="DV925" s="861">
        <v>-10.604635</v>
      </c>
      <c r="DW925" s="861">
        <v>-5.832103</v>
      </c>
      <c r="DX925" s="861">
        <v>12.359156</v>
      </c>
      <c r="DY925" s="861">
        <v>5.9800820000000003</v>
      </c>
      <c r="DZ925" s="861">
        <v>161.375697</v>
      </c>
      <c r="EA925" s="861">
        <v>145.97478799999999</v>
      </c>
      <c r="EB925" s="861">
        <v>121.12</v>
      </c>
      <c r="EC925" s="861">
        <v>3.2730000000000001</v>
      </c>
      <c r="ED925" s="861">
        <v>390.6</v>
      </c>
      <c r="EE925" s="861">
        <v>121.11</v>
      </c>
      <c r="EF925" s="861">
        <v>5.383</v>
      </c>
      <c r="EG925" s="861">
        <v>645.4</v>
      </c>
      <c r="EH925" s="861">
        <v>121.04</v>
      </c>
      <c r="EI925" s="861">
        <v>4.657</v>
      </c>
      <c r="EJ925" s="861">
        <v>551.9</v>
      </c>
      <c r="EK925" s="861">
        <v>12.726065</v>
      </c>
      <c r="EL925" s="861">
        <v>3.4996589999999999</v>
      </c>
      <c r="EM925" s="861">
        <v>-17.568496</v>
      </c>
      <c r="EN925" s="861">
        <v>-29.897718999999999</v>
      </c>
      <c r="EO925" s="861">
        <v>94.642989999999998</v>
      </c>
      <c r="EP925" s="861">
        <v>87.810520999999994</v>
      </c>
      <c r="EQ925" s="861">
        <v>-4.9729089999999996</v>
      </c>
      <c r="ER925" s="861">
        <v>2230.11274</v>
      </c>
      <c r="ES925" s="861">
        <v>5317.5472250000003</v>
      </c>
      <c r="ET925" s="861">
        <v>4600.3687470000004</v>
      </c>
      <c r="EU925" s="861"/>
      <c r="EV925" s="861"/>
      <c r="EW925" s="861"/>
      <c r="EX925" s="861"/>
      <c r="EY925" s="861"/>
      <c r="EZ925" s="861"/>
      <c r="FA925" s="861"/>
      <c r="FB925" s="861"/>
      <c r="FC925" s="861"/>
      <c r="FD925" s="861"/>
    </row>
    <row r="926" spans="1:160" x14ac:dyDescent="0.25">
      <c r="A926" s="837">
        <v>46146</v>
      </c>
      <c r="B926" s="836">
        <v>0.71868055555555566</v>
      </c>
      <c r="C926" s="861">
        <v>52500</v>
      </c>
      <c r="D926" s="861">
        <v>0</v>
      </c>
      <c r="E926" s="861">
        <v>0</v>
      </c>
      <c r="F926" s="861">
        <v>74.948580000000007</v>
      </c>
      <c r="G926" s="861">
        <v>71.588289000000003</v>
      </c>
      <c r="H926" s="861">
        <v>64.910719999999998</v>
      </c>
      <c r="I926" s="861">
        <v>73.766262999999995</v>
      </c>
      <c r="J926" s="861">
        <v>71.226063999999994</v>
      </c>
      <c r="K926" s="861">
        <v>71.131018999999995</v>
      </c>
      <c r="L926" s="861">
        <v>73.623428000000004</v>
      </c>
      <c r="M926" s="861">
        <v>74.536804000000004</v>
      </c>
      <c r="N926" s="861">
        <v>-3.1964419999999998</v>
      </c>
      <c r="O926" s="861">
        <v>-8.0090679999999992</v>
      </c>
      <c r="P926" s="861">
        <v>-6.9741289999999996</v>
      </c>
      <c r="Q926" s="861">
        <v>-0.70494800000000002</v>
      </c>
      <c r="R926" s="861">
        <v>0.72271200000000002</v>
      </c>
      <c r="S926" s="861">
        <v>1.8059289999999999</v>
      </c>
      <c r="T926" s="861">
        <v>81.106019000000003</v>
      </c>
      <c r="U926" s="861">
        <v>73.057349000000002</v>
      </c>
      <c r="V926" s="861">
        <v>93.286260999999996</v>
      </c>
      <c r="W926" s="861">
        <v>92.362262999999999</v>
      </c>
      <c r="X926" s="861">
        <v>0.928392</v>
      </c>
      <c r="Y926" s="861">
        <v>1.158704</v>
      </c>
      <c r="Z926" s="861">
        <v>-6.8675179999999996</v>
      </c>
      <c r="AA926" s="861">
        <v>-6.9688639999999999</v>
      </c>
      <c r="AB926" s="861">
        <v>-6.4824060000000001</v>
      </c>
      <c r="AC926" s="861">
        <v>-11.240098</v>
      </c>
      <c r="AD926" s="861">
        <v>-15.416771000000001</v>
      </c>
      <c r="AE926" s="861">
        <v>103.967231</v>
      </c>
      <c r="AF926" s="861">
        <v>97.307850999999999</v>
      </c>
      <c r="AG926" s="861">
        <v>88.548882000000006</v>
      </c>
      <c r="AH926" s="861">
        <v>109.206733</v>
      </c>
      <c r="AI926" s="861">
        <v>89.436672999999999</v>
      </c>
      <c r="AJ926" s="861">
        <v>81.295192999999998</v>
      </c>
      <c r="AK926" s="861">
        <v>-7.7469989999999997</v>
      </c>
      <c r="AL926" s="861">
        <v>-10.640720999999999</v>
      </c>
      <c r="AM926" s="861">
        <v>-5.5947480000000001</v>
      </c>
      <c r="AN926" s="861">
        <v>92.725047000000004</v>
      </c>
      <c r="AO926" s="861">
        <v>91.66901</v>
      </c>
      <c r="AP926" s="861">
        <v>90.862340000000003</v>
      </c>
      <c r="AQ926" s="861">
        <v>88.290633</v>
      </c>
      <c r="AR926" s="861">
        <v>74.086872</v>
      </c>
      <c r="AS926" s="861">
        <v>65.594469000000004</v>
      </c>
      <c r="AT926" s="861">
        <v>77.098007999999993</v>
      </c>
      <c r="AU926" s="861">
        <v>75.350082</v>
      </c>
      <c r="AV926" s="861">
        <v>73.578254999999999</v>
      </c>
      <c r="AW926" s="861">
        <v>73.080400999999995</v>
      </c>
      <c r="AX926" s="861">
        <v>86.874650000000003</v>
      </c>
      <c r="AY926" s="861">
        <v>85.057557000000003</v>
      </c>
      <c r="AZ926" s="861">
        <v>3.127567</v>
      </c>
      <c r="BA926" s="861">
        <v>2.271712</v>
      </c>
      <c r="BB926" s="861">
        <v>-15.489293</v>
      </c>
      <c r="BC926" s="861">
        <v>-13.892655</v>
      </c>
      <c r="BD926" s="861">
        <v>-13.741569</v>
      </c>
      <c r="BE926" s="861">
        <v>-13.229236</v>
      </c>
      <c r="BF926" s="861">
        <v>26.893863</v>
      </c>
      <c r="BG926" s="861">
        <v>139.644993</v>
      </c>
      <c r="BH926" s="861">
        <v>108.617133</v>
      </c>
      <c r="BI926" s="861">
        <v>49.918805999999996</v>
      </c>
      <c r="BJ926" s="861">
        <v>127.45151</v>
      </c>
      <c r="BK926" s="861">
        <v>83.437217000000004</v>
      </c>
      <c r="BL926" s="861">
        <v>74.444405000000003</v>
      </c>
      <c r="BM926" s="861">
        <v>-26.255057999999998</v>
      </c>
      <c r="BN926" s="861">
        <v>-17.634542</v>
      </c>
      <c r="BO926" s="861">
        <v>-27.538719</v>
      </c>
      <c r="BP926" s="861">
        <v>-19.577456000000002</v>
      </c>
      <c r="BQ926" s="861">
        <v>83.697308000000007</v>
      </c>
      <c r="BR926" s="861">
        <v>87.098947999999993</v>
      </c>
      <c r="BS926" s="861">
        <v>83.124707999999998</v>
      </c>
      <c r="BT926" s="861">
        <v>61.733564999999999</v>
      </c>
      <c r="BU926" s="861">
        <v>64.342043000000004</v>
      </c>
      <c r="BV926" s="861">
        <v>63.725397999999998</v>
      </c>
      <c r="BW926" s="861">
        <v>65.879322000000002</v>
      </c>
      <c r="BX926" s="861">
        <v>-14.376144999999999</v>
      </c>
      <c r="BY926" s="861">
        <v>-14.712225999999999</v>
      </c>
      <c r="BZ926" s="861">
        <v>-24.610961</v>
      </c>
      <c r="CA926" s="861">
        <v>-24.770434999999999</v>
      </c>
      <c r="CB926" s="861">
        <v>-4.497465</v>
      </c>
      <c r="CC926" s="861">
        <v>2.5187780000000002</v>
      </c>
      <c r="CD926" s="861">
        <v>-5.862895</v>
      </c>
      <c r="CE926" s="861">
        <v>1.8321700000000001</v>
      </c>
      <c r="CF926" s="861">
        <v>-8.4906450000000007</v>
      </c>
      <c r="CG926" s="861">
        <v>1.9080889999999999</v>
      </c>
      <c r="CH926" s="861">
        <v>-10.100523000000001</v>
      </c>
      <c r="CI926" s="861">
        <v>-0.88278400000000001</v>
      </c>
      <c r="CJ926" s="861">
        <v>-4.7939069999999999</v>
      </c>
      <c r="CK926" s="861">
        <v>0.87405200000000005</v>
      </c>
      <c r="CL926" s="861">
        <v>-5.6507820000000004</v>
      </c>
      <c r="CM926" s="861">
        <v>1.7685850000000001</v>
      </c>
      <c r="CN926" s="861">
        <v>-7.9271969999999996</v>
      </c>
      <c r="CO926" s="861">
        <v>-1.5349219999999999</v>
      </c>
      <c r="CP926" s="861">
        <v>-9.8734110000000008</v>
      </c>
      <c r="CQ926" s="861">
        <v>-1.7717259999999999</v>
      </c>
      <c r="CR926" s="861">
        <v>-4.7162030000000001</v>
      </c>
      <c r="CS926" s="861">
        <v>-0.80693899999999996</v>
      </c>
      <c r="CT926" s="861">
        <v>-5.8516649999999997</v>
      </c>
      <c r="CU926" s="861">
        <v>-2.2720349999999998</v>
      </c>
      <c r="CV926" s="861">
        <v>-8.9152930000000001</v>
      </c>
      <c r="CW926" s="861">
        <v>-2.8258760000000001</v>
      </c>
      <c r="CX926" s="861">
        <v>-9.6908379999999994</v>
      </c>
      <c r="CY926" s="861">
        <v>-2.496651</v>
      </c>
      <c r="CZ926" s="861">
        <v>-4.5993170000000001</v>
      </c>
      <c r="DA926" s="861">
        <v>-1.7767770000000001</v>
      </c>
      <c r="DB926" s="861">
        <v>-6.0332619999999997</v>
      </c>
      <c r="DC926" s="861">
        <v>-2.4020700000000001</v>
      </c>
      <c r="DD926" s="861">
        <v>-8.8972359999999995</v>
      </c>
      <c r="DE926" s="861">
        <v>-4.6686990000000002</v>
      </c>
      <c r="DF926" s="861">
        <v>-10.220117999999999</v>
      </c>
      <c r="DG926" s="861">
        <v>-3.699929</v>
      </c>
      <c r="DH926" s="861">
        <v>-4.8538490000000003</v>
      </c>
      <c r="DI926" s="861">
        <v>-2.8005789999999999</v>
      </c>
      <c r="DJ926" s="861">
        <v>-6.1456970000000002</v>
      </c>
      <c r="DK926" s="861">
        <v>-4.668247</v>
      </c>
      <c r="DL926" s="861">
        <v>-9.7200970000000009</v>
      </c>
      <c r="DM926" s="861">
        <v>-6.8837219999999997</v>
      </c>
      <c r="DN926" s="861">
        <v>-10.510783999999999</v>
      </c>
      <c r="DO926" s="861">
        <v>-5.0419479999999997</v>
      </c>
      <c r="DP926" s="861">
        <v>-5.5497180000000004</v>
      </c>
      <c r="DQ926" s="861">
        <v>-3.7980990000000001</v>
      </c>
      <c r="DR926" s="861">
        <v>-6.4802400000000002</v>
      </c>
      <c r="DS926" s="861">
        <v>-5.5973699999999997</v>
      </c>
      <c r="DT926" s="861">
        <v>-9.2057070000000003</v>
      </c>
      <c r="DU926" s="861">
        <v>-8.3738139999999994</v>
      </c>
      <c r="DV926" s="861">
        <v>-10.596619</v>
      </c>
      <c r="DW926" s="861">
        <v>-5.8213489999999997</v>
      </c>
      <c r="DX926" s="861">
        <v>12.121437999999999</v>
      </c>
      <c r="DY926" s="861">
        <v>5.7010509999999996</v>
      </c>
      <c r="DZ926" s="861">
        <v>160.54331199999999</v>
      </c>
      <c r="EA926" s="861">
        <v>146.247649</v>
      </c>
      <c r="EB926" s="861">
        <v>121.58</v>
      </c>
      <c r="EC926" s="861">
        <v>1.2450000000000001</v>
      </c>
      <c r="ED926" s="861">
        <v>134.19999999999999</v>
      </c>
      <c r="EE926" s="861">
        <v>121.53</v>
      </c>
      <c r="EF926" s="861">
        <v>5.3630000000000004</v>
      </c>
      <c r="EG926" s="861">
        <v>639.29999999999995</v>
      </c>
      <c r="EH926" s="861">
        <v>121.6</v>
      </c>
      <c r="EI926" s="861">
        <v>4.6269999999999998</v>
      </c>
      <c r="EJ926" s="861">
        <v>549.29999999999995</v>
      </c>
      <c r="EK926" s="861">
        <v>12.390279</v>
      </c>
      <c r="EL926" s="861">
        <v>2.9627590000000001</v>
      </c>
      <c r="EM926" s="861">
        <v>-17.985026999999999</v>
      </c>
      <c r="EN926" s="861">
        <v>-30.501477999999999</v>
      </c>
      <c r="EO926" s="861">
        <v>94.285154000000006</v>
      </c>
      <c r="EP926" s="861">
        <v>87.935665999999998</v>
      </c>
      <c r="EQ926" s="861">
        <v>-4.9667779999999997</v>
      </c>
      <c r="ER926" s="861">
        <v>2234.838123</v>
      </c>
      <c r="ES926" s="861">
        <v>5328.2364200000002</v>
      </c>
      <c r="ET926" s="861">
        <v>4609.5644990000001</v>
      </c>
      <c r="EU926" s="861"/>
      <c r="EV926" s="861"/>
      <c r="EW926" s="861"/>
      <c r="EX926" s="861"/>
      <c r="EY926" s="861"/>
      <c r="EZ926" s="861"/>
      <c r="FA926" s="861"/>
      <c r="FB926" s="861"/>
      <c r="FC926" s="861"/>
      <c r="FD926" s="861"/>
    </row>
    <row r="927" spans="1:160" x14ac:dyDescent="0.25">
      <c r="A927" s="837">
        <v>46146</v>
      </c>
      <c r="B927" s="836">
        <v>0.71937499999999999</v>
      </c>
      <c r="C927" s="861">
        <v>52560</v>
      </c>
      <c r="D927" s="861">
        <v>0</v>
      </c>
      <c r="E927" s="861">
        <v>0</v>
      </c>
      <c r="F927" s="861">
        <v>74.949179999999998</v>
      </c>
      <c r="G927" s="861">
        <v>71.581258000000005</v>
      </c>
      <c r="H927" s="861">
        <v>64.857462999999996</v>
      </c>
      <c r="I927" s="861">
        <v>73.763310000000004</v>
      </c>
      <c r="J927" s="861">
        <v>71.220556000000002</v>
      </c>
      <c r="K927" s="861">
        <v>71.105991000000003</v>
      </c>
      <c r="L927" s="861">
        <v>73.611493999999993</v>
      </c>
      <c r="M927" s="861">
        <v>74.507554999999996</v>
      </c>
      <c r="N927" s="861">
        <v>-3.3396509999999999</v>
      </c>
      <c r="O927" s="861">
        <v>-8.1440020000000004</v>
      </c>
      <c r="P927" s="861">
        <v>-6.9603010000000003</v>
      </c>
      <c r="Q927" s="861">
        <v>-0.97392900000000004</v>
      </c>
      <c r="R927" s="861">
        <v>0.489871</v>
      </c>
      <c r="S927" s="861">
        <v>1.8591819999999999</v>
      </c>
      <c r="T927" s="861">
        <v>80.929873000000001</v>
      </c>
      <c r="U927" s="861">
        <v>73.124683000000005</v>
      </c>
      <c r="V927" s="861">
        <v>92.962209000000001</v>
      </c>
      <c r="W927" s="861">
        <v>92.011364</v>
      </c>
      <c r="X927" s="861">
        <v>0.73624999999999996</v>
      </c>
      <c r="Y927" s="861">
        <v>0.75528600000000001</v>
      </c>
      <c r="Z927" s="861">
        <v>-7.3914289999999996</v>
      </c>
      <c r="AA927" s="861">
        <v>-7.5344629999999997</v>
      </c>
      <c r="AB927" s="861">
        <v>-7.0510910000000004</v>
      </c>
      <c r="AC927" s="861">
        <v>-11.652595</v>
      </c>
      <c r="AD927" s="861">
        <v>-15.759354999999999</v>
      </c>
      <c r="AE927" s="861">
        <v>103.094543</v>
      </c>
      <c r="AF927" s="861">
        <v>96.993851000000006</v>
      </c>
      <c r="AG927" s="861">
        <v>87.879344000000003</v>
      </c>
      <c r="AH927" s="861">
        <v>108.14887299999999</v>
      </c>
      <c r="AI927" s="861">
        <v>89.144902000000002</v>
      </c>
      <c r="AJ927" s="861">
        <v>81.099655999999996</v>
      </c>
      <c r="AK927" s="861">
        <v>-8.3436509999999995</v>
      </c>
      <c r="AL927" s="861">
        <v>-11.155718999999999</v>
      </c>
      <c r="AM927" s="861">
        <v>-6.2194890000000003</v>
      </c>
      <c r="AN927" s="861">
        <v>92.375776000000002</v>
      </c>
      <c r="AO927" s="861">
        <v>91.357832000000002</v>
      </c>
      <c r="AP927" s="861">
        <v>90.529718000000003</v>
      </c>
      <c r="AQ927" s="861">
        <v>88.116382000000002</v>
      </c>
      <c r="AR927" s="861">
        <v>74.029047000000006</v>
      </c>
      <c r="AS927" s="861">
        <v>65.606110000000001</v>
      </c>
      <c r="AT927" s="861">
        <v>77.068960000000004</v>
      </c>
      <c r="AU927" s="861">
        <v>75.284661</v>
      </c>
      <c r="AV927" s="861">
        <v>73.720858000000007</v>
      </c>
      <c r="AW927" s="861">
        <v>73.110204999999993</v>
      </c>
      <c r="AX927" s="861">
        <v>86.758573999999996</v>
      </c>
      <c r="AY927" s="861">
        <v>84.863153999999994</v>
      </c>
      <c r="AZ927" s="861">
        <v>2.8376039999999998</v>
      </c>
      <c r="BA927" s="861">
        <v>2.0306600000000001</v>
      </c>
      <c r="BB927" s="861">
        <v>-16.125827000000001</v>
      </c>
      <c r="BC927" s="861">
        <v>-14.482206</v>
      </c>
      <c r="BD927" s="861">
        <v>-14.290343</v>
      </c>
      <c r="BE927" s="861">
        <v>-13.915278000000001</v>
      </c>
      <c r="BF927" s="861">
        <v>26.496872</v>
      </c>
      <c r="BG927" s="861">
        <v>139.13334399999999</v>
      </c>
      <c r="BH927" s="861">
        <v>108.39292500000001</v>
      </c>
      <c r="BI927" s="861">
        <v>49.784967999999999</v>
      </c>
      <c r="BJ927" s="861">
        <v>126.629591</v>
      </c>
      <c r="BK927" s="861">
        <v>83.131220999999996</v>
      </c>
      <c r="BL927" s="861">
        <v>73.447378999999998</v>
      </c>
      <c r="BM927" s="861">
        <v>-26.981358</v>
      </c>
      <c r="BN927" s="861">
        <v>-18.300830000000001</v>
      </c>
      <c r="BO927" s="861">
        <v>-28.305387</v>
      </c>
      <c r="BP927" s="861">
        <v>-20.275371</v>
      </c>
      <c r="BQ927" s="861">
        <v>83.338903999999999</v>
      </c>
      <c r="BR927" s="861">
        <v>87.006409000000005</v>
      </c>
      <c r="BS927" s="861">
        <v>83.078610999999995</v>
      </c>
      <c r="BT927" s="861">
        <v>61.762672999999999</v>
      </c>
      <c r="BU927" s="861">
        <v>64.398301000000004</v>
      </c>
      <c r="BV927" s="861">
        <v>63.756869999999999</v>
      </c>
      <c r="BW927" s="861">
        <v>65.882959999999997</v>
      </c>
      <c r="BX927" s="861">
        <v>-14.802553</v>
      </c>
      <c r="BY927" s="861">
        <v>-15.078776</v>
      </c>
      <c r="BZ927" s="861">
        <v>-25.576322999999999</v>
      </c>
      <c r="CA927" s="861">
        <v>-23.523799</v>
      </c>
      <c r="CB927" s="861">
        <v>-4.4869779999999997</v>
      </c>
      <c r="CC927" s="861">
        <v>2.5531830000000002</v>
      </c>
      <c r="CD927" s="861">
        <v>-5.8476239999999997</v>
      </c>
      <c r="CE927" s="861">
        <v>1.860161</v>
      </c>
      <c r="CF927" s="861">
        <v>-8.4912729999999996</v>
      </c>
      <c r="CG927" s="861">
        <v>1.9378759999999999</v>
      </c>
      <c r="CH927" s="861">
        <v>-10.105900999999999</v>
      </c>
      <c r="CI927" s="861">
        <v>-0.86171500000000001</v>
      </c>
      <c r="CJ927" s="861">
        <v>-4.7848110000000004</v>
      </c>
      <c r="CK927" s="861">
        <v>0.88685700000000001</v>
      </c>
      <c r="CL927" s="861">
        <v>-5.6569580000000004</v>
      </c>
      <c r="CM927" s="861">
        <v>1.8085580000000001</v>
      </c>
      <c r="CN927" s="861">
        <v>-7.9572950000000002</v>
      </c>
      <c r="CO927" s="861">
        <v>-1.506829</v>
      </c>
      <c r="CP927" s="861">
        <v>-9.882816</v>
      </c>
      <c r="CQ927" s="861">
        <v>-1.7351479999999999</v>
      </c>
      <c r="CR927" s="861">
        <v>-4.6962109999999999</v>
      </c>
      <c r="CS927" s="861">
        <v>-0.78290400000000004</v>
      </c>
      <c r="CT927" s="861">
        <v>-5.8363589999999999</v>
      </c>
      <c r="CU927" s="861">
        <v>-2.250324</v>
      </c>
      <c r="CV927" s="861">
        <v>-8.8919490000000003</v>
      </c>
      <c r="CW927" s="861">
        <v>-2.8013620000000001</v>
      </c>
      <c r="CX927" s="861">
        <v>-9.6723669999999995</v>
      </c>
      <c r="CY927" s="861">
        <v>-2.4301529999999998</v>
      </c>
      <c r="CZ927" s="861">
        <v>-4.580527</v>
      </c>
      <c r="DA927" s="861">
        <v>-1.7394339999999999</v>
      </c>
      <c r="DB927" s="861">
        <v>-6.0283150000000001</v>
      </c>
      <c r="DC927" s="861">
        <v>-2.4161649999999999</v>
      </c>
      <c r="DD927" s="861">
        <v>-8.8945519999999991</v>
      </c>
      <c r="DE927" s="861">
        <v>-4.6641719999999998</v>
      </c>
      <c r="DF927" s="861">
        <v>-10.240999</v>
      </c>
      <c r="DG927" s="861">
        <v>-3.676453</v>
      </c>
      <c r="DH927" s="861">
        <v>-4.8405719999999999</v>
      </c>
      <c r="DI927" s="861">
        <v>-2.788011</v>
      </c>
      <c r="DJ927" s="861">
        <v>-6.1451900000000004</v>
      </c>
      <c r="DK927" s="861">
        <v>-4.6630880000000001</v>
      </c>
      <c r="DL927" s="861">
        <v>-9.6963139999999992</v>
      </c>
      <c r="DM927" s="861">
        <v>-6.8558430000000001</v>
      </c>
      <c r="DN927" s="861">
        <v>-10.501144999999999</v>
      </c>
      <c r="DO927" s="861">
        <v>-5.0342539999999998</v>
      </c>
      <c r="DP927" s="861">
        <v>-5.5392219999999996</v>
      </c>
      <c r="DQ927" s="861">
        <v>-3.7980589999999999</v>
      </c>
      <c r="DR927" s="861">
        <v>-6.4638650000000002</v>
      </c>
      <c r="DS927" s="861">
        <v>-5.5744930000000004</v>
      </c>
      <c r="DT927" s="861">
        <v>-9.1824130000000004</v>
      </c>
      <c r="DU927" s="861">
        <v>-8.3533580000000001</v>
      </c>
      <c r="DV927" s="861">
        <v>-10.595758999999999</v>
      </c>
      <c r="DW927" s="861">
        <v>-5.8209619999999997</v>
      </c>
      <c r="DX927" s="861">
        <v>11.906416999999999</v>
      </c>
      <c r="DY927" s="861">
        <v>5.4408289999999999</v>
      </c>
      <c r="DZ927" s="861">
        <v>159.95754199999999</v>
      </c>
      <c r="EA927" s="861">
        <v>146.167258</v>
      </c>
      <c r="EB927" s="861">
        <v>121.57</v>
      </c>
      <c r="EC927" s="861">
        <v>1.2450000000000001</v>
      </c>
      <c r="ED927" s="861">
        <v>134.30000000000001</v>
      </c>
      <c r="EE927" s="861">
        <v>121.64</v>
      </c>
      <c r="EF927" s="861">
        <v>5.327</v>
      </c>
      <c r="EG927" s="861">
        <v>638.4</v>
      </c>
      <c r="EH927" s="861">
        <v>121.59</v>
      </c>
      <c r="EI927" s="861">
        <v>4.5999999999999996</v>
      </c>
      <c r="EJ927" s="861">
        <v>548.70000000000005</v>
      </c>
      <c r="EK927" s="861">
        <v>12.144766000000001</v>
      </c>
      <c r="EL927" s="861">
        <v>2.7650030000000001</v>
      </c>
      <c r="EM927" s="861">
        <v>-18.364255</v>
      </c>
      <c r="EN927" s="861">
        <v>-31.07039</v>
      </c>
      <c r="EO927" s="861">
        <v>94.032589000000002</v>
      </c>
      <c r="EP927" s="861">
        <v>87.898812000000007</v>
      </c>
      <c r="EQ927" s="861">
        <v>-4.9526149999999998</v>
      </c>
      <c r="ER927" s="861">
        <v>2237.0755749999998</v>
      </c>
      <c r="ES927" s="861">
        <v>5338.8919690000002</v>
      </c>
      <c r="ET927" s="861">
        <v>4618.711421</v>
      </c>
      <c r="EU927" s="861"/>
      <c r="EV927" s="861"/>
      <c r="EW927" s="861"/>
      <c r="EX927" s="861"/>
      <c r="EY927" s="861"/>
      <c r="EZ927" s="861"/>
      <c r="FA927" s="861"/>
      <c r="FB927" s="861"/>
      <c r="FC927" s="861"/>
      <c r="FD927" s="861"/>
    </row>
    <row r="928" spans="1:160" x14ac:dyDescent="0.25">
      <c r="A928" s="837">
        <v>46146</v>
      </c>
      <c r="B928" s="836">
        <v>0.72006944444444443</v>
      </c>
      <c r="C928" s="861">
        <v>52620</v>
      </c>
      <c r="D928" s="861">
        <v>0</v>
      </c>
      <c r="E928" s="861">
        <v>0</v>
      </c>
      <c r="F928" s="861">
        <v>74.902546000000001</v>
      </c>
      <c r="G928" s="861">
        <v>71.554372999999998</v>
      </c>
      <c r="H928" s="861">
        <v>64.840194999999994</v>
      </c>
      <c r="I928" s="861">
        <v>73.755797999999999</v>
      </c>
      <c r="J928" s="861">
        <v>71.151921000000002</v>
      </c>
      <c r="K928" s="861">
        <v>71.126885999999999</v>
      </c>
      <c r="L928" s="861">
        <v>73.619082000000006</v>
      </c>
      <c r="M928" s="861">
        <v>74.501187999999999</v>
      </c>
      <c r="N928" s="861">
        <v>-3.5102820000000001</v>
      </c>
      <c r="O928" s="861">
        <v>-8.376773</v>
      </c>
      <c r="P928" s="861">
        <v>-7.0356680000000003</v>
      </c>
      <c r="Q928" s="861">
        <v>-0.537601</v>
      </c>
      <c r="R928" s="861">
        <v>0.76094899999999999</v>
      </c>
      <c r="S928" s="861">
        <v>1.7007989999999999</v>
      </c>
      <c r="T928" s="861">
        <v>80.641842999999994</v>
      </c>
      <c r="U928" s="861">
        <v>72.885672999999997</v>
      </c>
      <c r="V928" s="861">
        <v>92.687304999999995</v>
      </c>
      <c r="W928" s="861">
        <v>91.756876000000005</v>
      </c>
      <c r="X928" s="861">
        <v>0.76331499999999997</v>
      </c>
      <c r="Y928" s="861">
        <v>0.29236400000000001</v>
      </c>
      <c r="Z928" s="861">
        <v>-7.7765389999999996</v>
      </c>
      <c r="AA928" s="861">
        <v>-7.9182569999999997</v>
      </c>
      <c r="AB928" s="861">
        <v>-7.4415009999999997</v>
      </c>
      <c r="AC928" s="861">
        <v>-11.980409</v>
      </c>
      <c r="AD928" s="861">
        <v>-16.099246999999998</v>
      </c>
      <c r="AE928" s="861">
        <v>102.48344400000001</v>
      </c>
      <c r="AF928" s="861">
        <v>96.620441999999997</v>
      </c>
      <c r="AG928" s="861">
        <v>87.133940999999993</v>
      </c>
      <c r="AH928" s="861">
        <v>107.396914</v>
      </c>
      <c r="AI928" s="861">
        <v>88.950024999999997</v>
      </c>
      <c r="AJ928" s="861">
        <v>80.692346999999998</v>
      </c>
      <c r="AK928" s="861">
        <v>-8.8043759999999995</v>
      </c>
      <c r="AL928" s="861">
        <v>-11.563274</v>
      </c>
      <c r="AM928" s="861">
        <v>-6.6584300000000001</v>
      </c>
      <c r="AN928" s="861">
        <v>92.106399999999994</v>
      </c>
      <c r="AO928" s="861">
        <v>91.093761000000001</v>
      </c>
      <c r="AP928" s="861">
        <v>90.076136000000005</v>
      </c>
      <c r="AQ928" s="861">
        <v>87.872552999999996</v>
      </c>
      <c r="AR928" s="861">
        <v>73.927024000000003</v>
      </c>
      <c r="AS928" s="861">
        <v>65.593620999999999</v>
      </c>
      <c r="AT928" s="861">
        <v>76.966586000000007</v>
      </c>
      <c r="AU928" s="861">
        <v>75.241615999999993</v>
      </c>
      <c r="AV928" s="861">
        <v>73.277424999999994</v>
      </c>
      <c r="AW928" s="861">
        <v>72.753889999999998</v>
      </c>
      <c r="AX928" s="861">
        <v>86.410793999999996</v>
      </c>
      <c r="AY928" s="861">
        <v>84.749357000000003</v>
      </c>
      <c r="AZ928" s="861">
        <v>2.6019999999999999</v>
      </c>
      <c r="BA928" s="861">
        <v>1.8422259999999999</v>
      </c>
      <c r="BB928" s="861">
        <v>-16.578982</v>
      </c>
      <c r="BC928" s="861">
        <v>-14.936075000000001</v>
      </c>
      <c r="BD928" s="861">
        <v>-14.775753999999999</v>
      </c>
      <c r="BE928" s="861">
        <v>-14.418623999999999</v>
      </c>
      <c r="BF928" s="861">
        <v>26.391642000000001</v>
      </c>
      <c r="BG928" s="861">
        <v>138.80255299999999</v>
      </c>
      <c r="BH928" s="861">
        <v>108.148076</v>
      </c>
      <c r="BI928" s="861">
        <v>49.636909000000003</v>
      </c>
      <c r="BJ928" s="861">
        <v>125.71725000000001</v>
      </c>
      <c r="BK928" s="861">
        <v>82.927749000000006</v>
      </c>
      <c r="BL928" s="861">
        <v>72.869028</v>
      </c>
      <c r="BM928" s="861">
        <v>-27.540454</v>
      </c>
      <c r="BN928" s="861">
        <v>-18.860295000000001</v>
      </c>
      <c r="BO928" s="861">
        <v>-28.879586</v>
      </c>
      <c r="BP928" s="861">
        <v>-20.985085000000002</v>
      </c>
      <c r="BQ928" s="861">
        <v>83.093299999999999</v>
      </c>
      <c r="BR928" s="861">
        <v>86.803516000000002</v>
      </c>
      <c r="BS928" s="861">
        <v>82.909953999999999</v>
      </c>
      <c r="BT928" s="861">
        <v>61.896960999999997</v>
      </c>
      <c r="BU928" s="861">
        <v>64.394369999999995</v>
      </c>
      <c r="BV928" s="861">
        <v>63.783327999999997</v>
      </c>
      <c r="BW928" s="861">
        <v>65.896540999999999</v>
      </c>
      <c r="BX928" s="861">
        <v>-15.122659000000001</v>
      </c>
      <c r="BY928" s="861">
        <v>-15.378669</v>
      </c>
      <c r="BZ928" s="861">
        <v>-26.179822000000001</v>
      </c>
      <c r="CA928" s="861">
        <v>-22.460318999999998</v>
      </c>
      <c r="CB928" s="861">
        <v>-4.4958349999999996</v>
      </c>
      <c r="CC928" s="861">
        <v>2.5829270000000002</v>
      </c>
      <c r="CD928" s="861">
        <v>-5.8781030000000003</v>
      </c>
      <c r="CE928" s="861">
        <v>1.875194</v>
      </c>
      <c r="CF928" s="861">
        <v>-8.4892050000000001</v>
      </c>
      <c r="CG928" s="861">
        <v>1.995649</v>
      </c>
      <c r="CH928" s="861">
        <v>-10.102162999999999</v>
      </c>
      <c r="CI928" s="861">
        <v>-0.809917</v>
      </c>
      <c r="CJ928" s="861">
        <v>-4.7755179999999999</v>
      </c>
      <c r="CK928" s="861">
        <v>0.93328599999999995</v>
      </c>
      <c r="CL928" s="861">
        <v>-5.6613249999999997</v>
      </c>
      <c r="CM928" s="861">
        <v>1.861372</v>
      </c>
      <c r="CN928" s="861">
        <v>-7.9355820000000001</v>
      </c>
      <c r="CO928" s="861">
        <v>-1.443657</v>
      </c>
      <c r="CP928" s="861">
        <v>-9.8772160000000007</v>
      </c>
      <c r="CQ928" s="861">
        <v>-1.6860729999999999</v>
      </c>
      <c r="CR928" s="861">
        <v>-4.7018259999999996</v>
      </c>
      <c r="CS928" s="861">
        <v>-0.75425399999999998</v>
      </c>
      <c r="CT928" s="861">
        <v>-5.8567710000000002</v>
      </c>
      <c r="CU928" s="861">
        <v>-2.2094230000000001</v>
      </c>
      <c r="CV928" s="861">
        <v>-8.8834140000000001</v>
      </c>
      <c r="CW928" s="861">
        <v>-2.754858</v>
      </c>
      <c r="CX928" s="861">
        <v>-9.6974820000000008</v>
      </c>
      <c r="CY928" s="861">
        <v>-2.425303</v>
      </c>
      <c r="CZ928" s="861">
        <v>-4.579383</v>
      </c>
      <c r="DA928" s="861">
        <v>-1.7521979999999999</v>
      </c>
      <c r="DB928" s="861">
        <v>-6.0061859999999996</v>
      </c>
      <c r="DC928" s="861">
        <v>-2.3890600000000002</v>
      </c>
      <c r="DD928" s="861">
        <v>-8.8993739999999999</v>
      </c>
      <c r="DE928" s="861">
        <v>-4.6489500000000001</v>
      </c>
      <c r="DF928" s="861">
        <v>-10.21707</v>
      </c>
      <c r="DG928" s="861">
        <v>-3.6495160000000002</v>
      </c>
      <c r="DH928" s="861">
        <v>-4.8387229999999999</v>
      </c>
      <c r="DI928" s="861">
        <v>-2.7782610000000001</v>
      </c>
      <c r="DJ928" s="861">
        <v>-6.1269929999999997</v>
      </c>
      <c r="DK928" s="861">
        <v>-4.638884</v>
      </c>
      <c r="DL928" s="861">
        <v>-9.7043160000000004</v>
      </c>
      <c r="DM928" s="861">
        <v>-6.8647419999999997</v>
      </c>
      <c r="DN928" s="861">
        <v>-10.523234</v>
      </c>
      <c r="DO928" s="861">
        <v>-5.0407869999999999</v>
      </c>
      <c r="DP928" s="861">
        <v>-5.5411000000000001</v>
      </c>
      <c r="DQ928" s="861">
        <v>-3.7943359999999999</v>
      </c>
      <c r="DR928" s="861">
        <v>-6.4783280000000003</v>
      </c>
      <c r="DS928" s="861">
        <v>-5.5670310000000001</v>
      </c>
      <c r="DT928" s="861">
        <v>-9.187595</v>
      </c>
      <c r="DU928" s="861">
        <v>-8.3622789999999991</v>
      </c>
      <c r="DV928" s="861">
        <v>-10.611717000000001</v>
      </c>
      <c r="DW928" s="861">
        <v>-5.8298069999999997</v>
      </c>
      <c r="DX928" s="861">
        <v>11.740632</v>
      </c>
      <c r="DY928" s="861">
        <v>5.1547989999999997</v>
      </c>
      <c r="DZ928" s="861">
        <v>159.447788</v>
      </c>
      <c r="EA928" s="861">
        <v>145.536385</v>
      </c>
      <c r="EB928" s="861">
        <v>121.07</v>
      </c>
      <c r="EC928" s="861">
        <v>3.2709999999999999</v>
      </c>
      <c r="ED928" s="861">
        <v>390</v>
      </c>
      <c r="EE928" s="861">
        <v>121.05</v>
      </c>
      <c r="EF928" s="861">
        <v>5.3159999999999998</v>
      </c>
      <c r="EG928" s="861">
        <v>633.70000000000005</v>
      </c>
      <c r="EH928" s="861">
        <v>121.01</v>
      </c>
      <c r="EI928" s="861">
        <v>4.593</v>
      </c>
      <c r="EJ928" s="861">
        <v>542</v>
      </c>
      <c r="EK928" s="861">
        <v>11.999839</v>
      </c>
      <c r="EL928" s="861">
        <v>2.8228179999999998</v>
      </c>
      <c r="EM928" s="861">
        <v>-18.658269000000001</v>
      </c>
      <c r="EN928" s="861">
        <v>-31.702404000000001</v>
      </c>
      <c r="EO928" s="861">
        <v>93.812293999999994</v>
      </c>
      <c r="EP928" s="861">
        <v>87.609126000000003</v>
      </c>
      <c r="EQ928" s="861">
        <v>-4.9420700000000002</v>
      </c>
      <c r="ER928" s="861">
        <v>2243.2169600000002</v>
      </c>
      <c r="ES928" s="861">
        <v>5349.4800649999997</v>
      </c>
      <c r="ET928" s="861">
        <v>4627.7854660000003</v>
      </c>
      <c r="EU928" s="861"/>
      <c r="EV928" s="861"/>
      <c r="EW928" s="861"/>
      <c r="EX928" s="861"/>
      <c r="EY928" s="861"/>
      <c r="EZ928" s="861"/>
      <c r="FA928" s="861"/>
      <c r="FB928" s="861"/>
      <c r="FC928" s="861"/>
      <c r="FD928" s="861"/>
    </row>
    <row r="929" spans="1:160" x14ac:dyDescent="0.25">
      <c r="A929" s="837">
        <v>46146</v>
      </c>
      <c r="B929" s="836">
        <v>0.72076388888888887</v>
      </c>
      <c r="C929" s="861">
        <v>52680</v>
      </c>
      <c r="D929" s="861">
        <v>0</v>
      </c>
      <c r="E929" s="861">
        <v>0</v>
      </c>
      <c r="F929" s="861">
        <v>74.878260999999995</v>
      </c>
      <c r="G929" s="861">
        <v>71.579189999999997</v>
      </c>
      <c r="H929" s="861">
        <v>64.775002999999998</v>
      </c>
      <c r="I929" s="861">
        <v>73.756174000000001</v>
      </c>
      <c r="J929" s="861">
        <v>71.133204000000006</v>
      </c>
      <c r="K929" s="861">
        <v>71.103499999999997</v>
      </c>
      <c r="L929" s="861">
        <v>73.617728999999997</v>
      </c>
      <c r="M929" s="861">
        <v>74.463487000000001</v>
      </c>
      <c r="N929" s="861">
        <v>-3.8993259999999998</v>
      </c>
      <c r="O929" s="861">
        <v>-8.494847</v>
      </c>
      <c r="P929" s="861">
        <v>-7.1656399999999998</v>
      </c>
      <c r="Q929" s="861">
        <v>-0.86784799999999995</v>
      </c>
      <c r="R929" s="861">
        <v>0.49784499999999998</v>
      </c>
      <c r="S929" s="861">
        <v>1.399346</v>
      </c>
      <c r="T929" s="861">
        <v>80.784336999999994</v>
      </c>
      <c r="U929" s="861">
        <v>72.622073999999998</v>
      </c>
      <c r="V929" s="861">
        <v>92.465774999999994</v>
      </c>
      <c r="W929" s="861">
        <v>91.513148999999999</v>
      </c>
      <c r="X929" s="861">
        <v>0.65891</v>
      </c>
      <c r="Y929" s="861">
        <v>0.23186399999999999</v>
      </c>
      <c r="Z929" s="861">
        <v>-8.0693619999999999</v>
      </c>
      <c r="AA929" s="861">
        <v>-8.1540529999999993</v>
      </c>
      <c r="AB929" s="861">
        <v>-7.6595409999999999</v>
      </c>
      <c r="AC929" s="861">
        <v>-12.221679</v>
      </c>
      <c r="AD929" s="861">
        <v>-16.359753000000001</v>
      </c>
      <c r="AE929" s="861">
        <v>102.05001799999999</v>
      </c>
      <c r="AF929" s="861">
        <v>96.341607999999994</v>
      </c>
      <c r="AG929" s="861">
        <v>86.572058999999996</v>
      </c>
      <c r="AH929" s="861">
        <v>107.091725</v>
      </c>
      <c r="AI929" s="861">
        <v>88.729898000000006</v>
      </c>
      <c r="AJ929" s="861">
        <v>80.436114000000003</v>
      </c>
      <c r="AK929" s="861">
        <v>-9.1405849999999997</v>
      </c>
      <c r="AL929" s="861">
        <v>-11.863892</v>
      </c>
      <c r="AM929" s="861">
        <v>-6.9959660000000001</v>
      </c>
      <c r="AN929" s="861">
        <v>91.849258000000006</v>
      </c>
      <c r="AO929" s="861">
        <v>90.857653999999997</v>
      </c>
      <c r="AP929" s="861">
        <v>89.80986</v>
      </c>
      <c r="AQ929" s="861">
        <v>87.596446</v>
      </c>
      <c r="AR929" s="861">
        <v>73.937396000000007</v>
      </c>
      <c r="AS929" s="861">
        <v>65.671152000000006</v>
      </c>
      <c r="AT929" s="861">
        <v>76.913236999999995</v>
      </c>
      <c r="AU929" s="861">
        <v>75.186892999999998</v>
      </c>
      <c r="AV929" s="861">
        <v>73.654218</v>
      </c>
      <c r="AW929" s="861">
        <v>73.184023999999994</v>
      </c>
      <c r="AX929" s="861">
        <v>86.504108000000002</v>
      </c>
      <c r="AY929" s="861">
        <v>84.796496000000005</v>
      </c>
      <c r="AZ929" s="861">
        <v>2.232275</v>
      </c>
      <c r="BA929" s="861">
        <v>1.662898</v>
      </c>
      <c r="BB929" s="861">
        <v>-16.911771000000002</v>
      </c>
      <c r="BC929" s="861">
        <v>-15.281722</v>
      </c>
      <c r="BD929" s="861">
        <v>-15.156798999999999</v>
      </c>
      <c r="BE929" s="861">
        <v>-14.894765</v>
      </c>
      <c r="BF929" s="861">
        <v>26.256627000000002</v>
      </c>
      <c r="BG929" s="861">
        <v>138.40918300000001</v>
      </c>
      <c r="BH929" s="861">
        <v>108.061364</v>
      </c>
      <c r="BI929" s="861">
        <v>49.463070999999999</v>
      </c>
      <c r="BJ929" s="861">
        <v>125.635693</v>
      </c>
      <c r="BK929" s="861">
        <v>82.822964999999996</v>
      </c>
      <c r="BL929" s="861">
        <v>72.311418000000003</v>
      </c>
      <c r="BM929" s="861">
        <v>-27.991451999999999</v>
      </c>
      <c r="BN929" s="861">
        <v>-19.250329000000001</v>
      </c>
      <c r="BO929" s="861">
        <v>-29.212958</v>
      </c>
      <c r="BP929" s="861">
        <v>-21.481086000000001</v>
      </c>
      <c r="BQ929" s="861">
        <v>83.016192000000004</v>
      </c>
      <c r="BR929" s="861">
        <v>86.767979999999994</v>
      </c>
      <c r="BS929" s="861">
        <v>82.842448000000005</v>
      </c>
      <c r="BT929" s="861">
        <v>61.894691999999999</v>
      </c>
      <c r="BU929" s="861">
        <v>64.312780000000004</v>
      </c>
      <c r="BV929" s="861">
        <v>63.765462999999997</v>
      </c>
      <c r="BW929" s="861">
        <v>65.866765000000001</v>
      </c>
      <c r="BX929" s="861">
        <v>-15.335863</v>
      </c>
      <c r="BY929" s="861">
        <v>-15.620843000000001</v>
      </c>
      <c r="BZ929" s="861">
        <v>-26.552195000000001</v>
      </c>
      <c r="CA929" s="861">
        <v>-22.460881000000001</v>
      </c>
      <c r="CB929" s="861">
        <v>-4.4712569999999996</v>
      </c>
      <c r="CC929" s="861">
        <v>2.5869460000000002</v>
      </c>
      <c r="CD929" s="861">
        <v>-5.8413940000000002</v>
      </c>
      <c r="CE929" s="861">
        <v>1.888431</v>
      </c>
      <c r="CF929" s="861">
        <v>-8.4625679999999992</v>
      </c>
      <c r="CG929" s="861">
        <v>1.994219</v>
      </c>
      <c r="CH929" s="861">
        <v>-10.089572</v>
      </c>
      <c r="CI929" s="861">
        <v>-0.79935800000000001</v>
      </c>
      <c r="CJ929" s="861">
        <v>-4.7472060000000003</v>
      </c>
      <c r="CK929" s="861">
        <v>0.93223999999999996</v>
      </c>
      <c r="CL929" s="861">
        <v>-5.6320860000000001</v>
      </c>
      <c r="CM929" s="861">
        <v>1.8649340000000001</v>
      </c>
      <c r="CN929" s="861">
        <v>-7.9356309999999999</v>
      </c>
      <c r="CO929" s="861">
        <v>-1.4418530000000001</v>
      </c>
      <c r="CP929" s="861">
        <v>-9.8678349999999995</v>
      </c>
      <c r="CQ929" s="861">
        <v>-1.652261</v>
      </c>
      <c r="CR929" s="861">
        <v>-4.6794890000000002</v>
      </c>
      <c r="CS929" s="861">
        <v>-0.743618</v>
      </c>
      <c r="CT929" s="861">
        <v>-5.8224150000000003</v>
      </c>
      <c r="CU929" s="861">
        <v>-2.1710889999999998</v>
      </c>
      <c r="CV929" s="861">
        <v>-8.8746589999999994</v>
      </c>
      <c r="CW929" s="861">
        <v>-2.7322669999999998</v>
      </c>
      <c r="CX929" s="861">
        <v>-9.6514799999999994</v>
      </c>
      <c r="CY929" s="861">
        <v>-2.3941979999999998</v>
      </c>
      <c r="CZ929" s="861">
        <v>-4.5523610000000003</v>
      </c>
      <c r="DA929" s="861">
        <v>-1.701694</v>
      </c>
      <c r="DB929" s="861">
        <v>-5.9823940000000002</v>
      </c>
      <c r="DC929" s="861">
        <v>-2.3927619999999998</v>
      </c>
      <c r="DD929" s="861">
        <v>-8.8795140000000004</v>
      </c>
      <c r="DE929" s="861">
        <v>-4.6054899999999996</v>
      </c>
      <c r="DF929" s="861">
        <v>-10.222927</v>
      </c>
      <c r="DG929" s="861">
        <v>-3.6409099999999999</v>
      </c>
      <c r="DH929" s="861">
        <v>-4.819394</v>
      </c>
      <c r="DI929" s="861">
        <v>-2.7404999999999999</v>
      </c>
      <c r="DJ929" s="861">
        <v>-6.1193520000000001</v>
      </c>
      <c r="DK929" s="861">
        <v>-4.6205569999999998</v>
      </c>
      <c r="DL929" s="861">
        <v>-9.688008</v>
      </c>
      <c r="DM929" s="861">
        <v>-6.8251580000000001</v>
      </c>
      <c r="DN929" s="861">
        <v>-10.496217</v>
      </c>
      <c r="DO929" s="861">
        <v>-5.0261089999999999</v>
      </c>
      <c r="DP929" s="861">
        <v>-5.5128959999999996</v>
      </c>
      <c r="DQ929" s="861">
        <v>-3.758839</v>
      </c>
      <c r="DR929" s="861">
        <v>-6.4352140000000002</v>
      </c>
      <c r="DS929" s="861">
        <v>-5.5486779999999998</v>
      </c>
      <c r="DT929" s="861">
        <v>-9.1680200000000003</v>
      </c>
      <c r="DU929" s="861">
        <v>-8.3474090000000007</v>
      </c>
      <c r="DV929" s="861">
        <v>-10.595354</v>
      </c>
      <c r="DW929" s="861">
        <v>-5.8172969999999999</v>
      </c>
      <c r="DX929" s="861">
        <v>11.697423000000001</v>
      </c>
      <c r="DY929" s="861">
        <v>4.9519289999999998</v>
      </c>
      <c r="DZ929" s="861">
        <v>158.750812</v>
      </c>
      <c r="EA929" s="861">
        <v>145.46620100000001</v>
      </c>
      <c r="EB929" s="861">
        <v>121.7</v>
      </c>
      <c r="EC929" s="861">
        <v>1.2450000000000001</v>
      </c>
      <c r="ED929" s="861">
        <v>134.19999999999999</v>
      </c>
      <c r="EE929" s="861">
        <v>121.57</v>
      </c>
      <c r="EF929" s="861">
        <v>5.2939999999999996</v>
      </c>
      <c r="EG929" s="861">
        <v>636.6</v>
      </c>
      <c r="EH929" s="861">
        <v>121.59</v>
      </c>
      <c r="EI929" s="861">
        <v>4.548</v>
      </c>
      <c r="EJ929" s="861">
        <v>539.70000000000005</v>
      </c>
      <c r="EK929" s="861">
        <v>11.739167</v>
      </c>
      <c r="EL929" s="861">
        <v>2.9420470000000001</v>
      </c>
      <c r="EM929" s="861">
        <v>-18.735133000000001</v>
      </c>
      <c r="EN929" s="861">
        <v>-32.155005000000003</v>
      </c>
      <c r="EO929" s="861">
        <v>93.510323</v>
      </c>
      <c r="EP929" s="861">
        <v>87.576847000000001</v>
      </c>
      <c r="EQ929" s="861">
        <v>-4.9216769999999999</v>
      </c>
      <c r="ER929" s="861">
        <v>2247.9410619999999</v>
      </c>
      <c r="ES929" s="861">
        <v>5360.0598879999998</v>
      </c>
      <c r="ET929" s="861">
        <v>4636.8055020000002</v>
      </c>
      <c r="EU929" s="861"/>
      <c r="EV929" s="861"/>
      <c r="EW929" s="861"/>
      <c r="EX929" s="861"/>
      <c r="EY929" s="861"/>
      <c r="EZ929" s="861"/>
      <c r="FA929" s="861"/>
      <c r="FB929" s="861"/>
      <c r="FC929" s="861"/>
      <c r="FD929" s="861"/>
    </row>
    <row r="930" spans="1:160" x14ac:dyDescent="0.25">
      <c r="A930" s="837">
        <v>46146</v>
      </c>
      <c r="B930" s="836">
        <v>0.72145833333333342</v>
      </c>
      <c r="C930" s="861">
        <v>52740</v>
      </c>
      <c r="D930" s="861">
        <v>0</v>
      </c>
      <c r="E930" s="861">
        <v>0</v>
      </c>
      <c r="F930" s="861">
        <v>74.812657999999999</v>
      </c>
      <c r="G930" s="861">
        <v>71.543019999999999</v>
      </c>
      <c r="H930" s="861">
        <v>64.773172000000002</v>
      </c>
      <c r="I930" s="861">
        <v>73.737799999999993</v>
      </c>
      <c r="J930" s="861">
        <v>71.142778000000007</v>
      </c>
      <c r="K930" s="861">
        <v>71.095676999999995</v>
      </c>
      <c r="L930" s="861">
        <v>73.606976000000003</v>
      </c>
      <c r="M930" s="861">
        <v>74.493320999999995</v>
      </c>
      <c r="N930" s="861">
        <v>-3.8257569999999999</v>
      </c>
      <c r="O930" s="861">
        <v>-8.7194870000000009</v>
      </c>
      <c r="P930" s="861">
        <v>-7.2874639999999999</v>
      </c>
      <c r="Q930" s="861">
        <v>-1.26284</v>
      </c>
      <c r="R930" s="861">
        <v>0.25888100000000003</v>
      </c>
      <c r="S930" s="861">
        <v>1.178237</v>
      </c>
      <c r="T930" s="861">
        <v>80.483112000000006</v>
      </c>
      <c r="U930" s="861">
        <v>72.695423000000005</v>
      </c>
      <c r="V930" s="861">
        <v>92.296977999999996</v>
      </c>
      <c r="W930" s="861">
        <v>91.310593999999995</v>
      </c>
      <c r="X930" s="861">
        <v>0.51870799999999995</v>
      </c>
      <c r="Y930" s="861">
        <v>0.118002</v>
      </c>
      <c r="Z930" s="861">
        <v>-8.1711349999999996</v>
      </c>
      <c r="AA930" s="861">
        <v>-8.3213650000000001</v>
      </c>
      <c r="AB930" s="861">
        <v>-7.8081680000000002</v>
      </c>
      <c r="AC930" s="861">
        <v>-12.390694999999999</v>
      </c>
      <c r="AD930" s="861">
        <v>-16.422031</v>
      </c>
      <c r="AE930" s="861">
        <v>101.76725999999999</v>
      </c>
      <c r="AF930" s="861">
        <v>96.078468000000001</v>
      </c>
      <c r="AG930" s="861">
        <v>86.320145999999994</v>
      </c>
      <c r="AH930" s="861">
        <v>106.818106</v>
      </c>
      <c r="AI930" s="861">
        <v>88.594438999999994</v>
      </c>
      <c r="AJ930" s="861">
        <v>80.161229000000006</v>
      </c>
      <c r="AK930" s="861">
        <v>-9.3997209999999995</v>
      </c>
      <c r="AL930" s="861">
        <v>-12.066003</v>
      </c>
      <c r="AM930" s="861">
        <v>-7.2161549999999997</v>
      </c>
      <c r="AN930" s="861">
        <v>91.652744999999996</v>
      </c>
      <c r="AO930" s="861">
        <v>90.662156999999993</v>
      </c>
      <c r="AP930" s="861">
        <v>89.695525000000004</v>
      </c>
      <c r="AQ930" s="861">
        <v>87.468081999999995</v>
      </c>
      <c r="AR930" s="861">
        <v>73.843198000000001</v>
      </c>
      <c r="AS930" s="861">
        <v>65.668711999999999</v>
      </c>
      <c r="AT930" s="861">
        <v>76.885737000000006</v>
      </c>
      <c r="AU930" s="861">
        <v>75.116258999999999</v>
      </c>
      <c r="AV930" s="861">
        <v>73.470056</v>
      </c>
      <c r="AW930" s="861">
        <v>72.882974000000004</v>
      </c>
      <c r="AX930" s="861">
        <v>86.186428000000006</v>
      </c>
      <c r="AY930" s="861">
        <v>84.593069</v>
      </c>
      <c r="AZ930" s="861">
        <v>2.159049</v>
      </c>
      <c r="BA930" s="861">
        <v>1.558727</v>
      </c>
      <c r="BB930" s="861">
        <v>-17.266888000000002</v>
      </c>
      <c r="BC930" s="861">
        <v>-15.57011</v>
      </c>
      <c r="BD930" s="861">
        <v>-15.471164999999999</v>
      </c>
      <c r="BE930" s="861">
        <v>-15.224054000000001</v>
      </c>
      <c r="BF930" s="861">
        <v>27.687736999999998</v>
      </c>
      <c r="BG930" s="861">
        <v>138.63438300000001</v>
      </c>
      <c r="BH930" s="861">
        <v>107.90717100000001</v>
      </c>
      <c r="BI930" s="861">
        <v>49.26661</v>
      </c>
      <c r="BJ930" s="861">
        <v>125.29827400000001</v>
      </c>
      <c r="BK930" s="861">
        <v>82.587584000000007</v>
      </c>
      <c r="BL930" s="861">
        <v>71.689446000000004</v>
      </c>
      <c r="BM930" s="861">
        <v>-28.476557</v>
      </c>
      <c r="BN930" s="861">
        <v>-19.738864</v>
      </c>
      <c r="BO930" s="861">
        <v>-29.609041999999999</v>
      </c>
      <c r="BP930" s="861">
        <v>-21.973262999999999</v>
      </c>
      <c r="BQ930" s="861">
        <v>82.746043999999998</v>
      </c>
      <c r="BR930" s="861">
        <v>86.624407000000005</v>
      </c>
      <c r="BS930" s="861">
        <v>82.680222000000001</v>
      </c>
      <c r="BT930" s="861">
        <v>61.688070000000003</v>
      </c>
      <c r="BU930" s="861">
        <v>64.313346999999993</v>
      </c>
      <c r="BV930" s="861">
        <v>63.726647</v>
      </c>
      <c r="BW930" s="861">
        <v>65.761004</v>
      </c>
      <c r="BX930" s="861">
        <v>-15.466131000000001</v>
      </c>
      <c r="BY930" s="861">
        <v>-15.744539</v>
      </c>
      <c r="BZ930" s="861">
        <v>-26.883043000000001</v>
      </c>
      <c r="CA930" s="861">
        <v>-22.666528</v>
      </c>
      <c r="CB930" s="861">
        <v>-4.4291859999999996</v>
      </c>
      <c r="CC930" s="861">
        <v>2.5796290000000002</v>
      </c>
      <c r="CD930" s="861">
        <v>-5.8348190000000004</v>
      </c>
      <c r="CE930" s="861">
        <v>1.88341</v>
      </c>
      <c r="CF930" s="861">
        <v>-8.4530270000000005</v>
      </c>
      <c r="CG930" s="861">
        <v>2.0003820000000001</v>
      </c>
      <c r="CH930" s="861">
        <v>-10.078574</v>
      </c>
      <c r="CI930" s="861">
        <v>-0.76492700000000002</v>
      </c>
      <c r="CJ930" s="861">
        <v>-4.713495</v>
      </c>
      <c r="CK930" s="861">
        <v>0.95766200000000001</v>
      </c>
      <c r="CL930" s="861">
        <v>-5.6026749999999996</v>
      </c>
      <c r="CM930" s="861">
        <v>1.8880170000000001</v>
      </c>
      <c r="CN930" s="861">
        <v>-7.8966279999999998</v>
      </c>
      <c r="CO930" s="861">
        <v>-1.432879</v>
      </c>
      <c r="CP930" s="861">
        <v>-9.8272580000000005</v>
      </c>
      <c r="CQ930" s="861">
        <v>-1.6214660000000001</v>
      </c>
      <c r="CR930" s="861">
        <v>-4.6238849999999996</v>
      </c>
      <c r="CS930" s="861">
        <v>-0.73414400000000002</v>
      </c>
      <c r="CT930" s="861">
        <v>-5.8197089999999996</v>
      </c>
      <c r="CU930" s="861">
        <v>-2.1683979999999998</v>
      </c>
      <c r="CV930" s="861">
        <v>-8.8649129999999996</v>
      </c>
      <c r="CW930" s="861">
        <v>-2.721686</v>
      </c>
      <c r="CX930" s="861">
        <v>-9.6727570000000007</v>
      </c>
      <c r="CY930" s="861">
        <v>-2.3721070000000002</v>
      </c>
      <c r="CZ930" s="861">
        <v>-4.556718</v>
      </c>
      <c r="DA930" s="861">
        <v>-1.705087</v>
      </c>
      <c r="DB930" s="861">
        <v>-5.9951369999999997</v>
      </c>
      <c r="DC930" s="861">
        <v>-2.3423669999999999</v>
      </c>
      <c r="DD930" s="861">
        <v>-8.8835660000000001</v>
      </c>
      <c r="DE930" s="861">
        <v>-4.5848509999999996</v>
      </c>
      <c r="DF930" s="861">
        <v>-10.222082</v>
      </c>
      <c r="DG930" s="861">
        <v>-3.6242749999999999</v>
      </c>
      <c r="DH930" s="861">
        <v>-4.8106429999999998</v>
      </c>
      <c r="DI930" s="861">
        <v>-2.7456390000000002</v>
      </c>
      <c r="DJ930" s="861">
        <v>-6.120787</v>
      </c>
      <c r="DK930" s="861">
        <v>-4.6150089999999997</v>
      </c>
      <c r="DL930" s="861">
        <v>-9.6851109999999991</v>
      </c>
      <c r="DM930" s="861">
        <v>-6.8007949999999999</v>
      </c>
      <c r="DN930" s="861">
        <v>-10.508521999999999</v>
      </c>
      <c r="DO930" s="861">
        <v>-4.9931409999999996</v>
      </c>
      <c r="DP930" s="861">
        <v>-5.5339590000000003</v>
      </c>
      <c r="DQ930" s="861">
        <v>-3.7300620000000002</v>
      </c>
      <c r="DR930" s="861">
        <v>-6.4371169999999998</v>
      </c>
      <c r="DS930" s="861">
        <v>-5.5347330000000001</v>
      </c>
      <c r="DT930" s="861">
        <v>-9.1993410000000004</v>
      </c>
      <c r="DU930" s="861">
        <v>-8.3314129999999995</v>
      </c>
      <c r="DV930" s="861">
        <v>-10.623803000000001</v>
      </c>
      <c r="DW930" s="861">
        <v>-5.7835239999999999</v>
      </c>
      <c r="DX930" s="861">
        <v>11.586511</v>
      </c>
      <c r="DY930" s="861">
        <v>4.7739929999999999</v>
      </c>
      <c r="DZ930" s="861">
        <v>158.25631999999999</v>
      </c>
      <c r="EA930" s="861">
        <v>144.67610300000001</v>
      </c>
      <c r="EB930" s="861">
        <v>121.65</v>
      </c>
      <c r="EC930" s="861">
        <v>1.2450000000000001</v>
      </c>
      <c r="ED930" s="861">
        <v>134.30000000000001</v>
      </c>
      <c r="EE930" s="861">
        <v>121.56</v>
      </c>
      <c r="EF930" s="861">
        <v>5.3</v>
      </c>
      <c r="EG930" s="861">
        <v>631.79999999999995</v>
      </c>
      <c r="EH930" s="861">
        <v>121.61</v>
      </c>
      <c r="EI930" s="861">
        <v>4.5250000000000004</v>
      </c>
      <c r="EJ930" s="861">
        <v>537.70000000000005</v>
      </c>
      <c r="EK930" s="861">
        <v>11.716725</v>
      </c>
      <c r="EL930" s="861">
        <v>2.9459610000000001</v>
      </c>
      <c r="EM930" s="861">
        <v>-18.932880000000001</v>
      </c>
      <c r="EN930" s="861">
        <v>-32.555002999999999</v>
      </c>
      <c r="EO930" s="861">
        <v>93.295541</v>
      </c>
      <c r="EP930" s="861">
        <v>87.212748000000005</v>
      </c>
      <c r="EQ930" s="861">
        <v>-4.9102319999999997</v>
      </c>
      <c r="ER930" s="861">
        <v>2250.1786440000001</v>
      </c>
      <c r="ES930" s="861">
        <v>5370.6288439999998</v>
      </c>
      <c r="ET930" s="861">
        <v>4645.789831</v>
      </c>
      <c r="EU930" s="861"/>
      <c r="EV930" s="861"/>
      <c r="EW930" s="861"/>
      <c r="EX930" s="861"/>
      <c r="EY930" s="861"/>
      <c r="EZ930" s="861"/>
      <c r="FA930" s="861"/>
      <c r="FB930" s="861"/>
      <c r="FC930" s="861"/>
      <c r="FD930" s="861"/>
    </row>
    <row r="931" spans="1:160" x14ac:dyDescent="0.25">
      <c r="A931" s="837">
        <v>46146</v>
      </c>
      <c r="B931" s="836">
        <v>0.72215277777777775</v>
      </c>
      <c r="C931" s="861">
        <v>52800</v>
      </c>
      <c r="D931" s="861">
        <v>0</v>
      </c>
      <c r="E931" s="861">
        <v>0</v>
      </c>
      <c r="F931" s="861">
        <v>74.830303000000001</v>
      </c>
      <c r="G931" s="861">
        <v>71.562430000000006</v>
      </c>
      <c r="H931" s="861">
        <v>64.848743999999996</v>
      </c>
      <c r="I931" s="861">
        <v>73.738860000000003</v>
      </c>
      <c r="J931" s="861">
        <v>71.109896000000006</v>
      </c>
      <c r="K931" s="861">
        <v>71.100560000000002</v>
      </c>
      <c r="L931" s="861">
        <v>73.621925000000005</v>
      </c>
      <c r="M931" s="861">
        <v>74.492615999999998</v>
      </c>
      <c r="N931" s="861">
        <v>-4.0534720000000002</v>
      </c>
      <c r="O931" s="861">
        <v>-8.738156</v>
      </c>
      <c r="P931" s="861">
        <v>-7.2434729999999998</v>
      </c>
      <c r="Q931" s="861">
        <v>-1.2538450000000001</v>
      </c>
      <c r="R931" s="861">
        <v>0.306649</v>
      </c>
      <c r="S931" s="861">
        <v>1.272052</v>
      </c>
      <c r="T931" s="861">
        <v>80.560005000000004</v>
      </c>
      <c r="U931" s="861">
        <v>72.836967000000001</v>
      </c>
      <c r="V931" s="861">
        <v>92.403852999999998</v>
      </c>
      <c r="W931" s="861">
        <v>91.478926000000001</v>
      </c>
      <c r="X931" s="861">
        <v>0.41165800000000002</v>
      </c>
      <c r="Y931" s="861">
        <v>-0.11189</v>
      </c>
      <c r="Z931" s="861">
        <v>-8.3118020000000001</v>
      </c>
      <c r="AA931" s="861">
        <v>-8.4424030000000005</v>
      </c>
      <c r="AB931" s="861">
        <v>-7.9689719999999999</v>
      </c>
      <c r="AC931" s="861">
        <v>-12.465971</v>
      </c>
      <c r="AD931" s="861">
        <v>-16.473078999999998</v>
      </c>
      <c r="AE931" s="861">
        <v>101.63507</v>
      </c>
      <c r="AF931" s="861">
        <v>95.950378000000001</v>
      </c>
      <c r="AG931" s="861">
        <v>85.973785000000007</v>
      </c>
      <c r="AH931" s="861">
        <v>106.630743</v>
      </c>
      <c r="AI931" s="861">
        <v>88.604871000000003</v>
      </c>
      <c r="AJ931" s="861">
        <v>80.134394999999998</v>
      </c>
      <c r="AK931" s="861">
        <v>-9.5319109999999991</v>
      </c>
      <c r="AL931" s="861">
        <v>-12.16343</v>
      </c>
      <c r="AM931" s="861">
        <v>-7.3245230000000001</v>
      </c>
      <c r="AN931" s="861">
        <v>91.590630000000004</v>
      </c>
      <c r="AO931" s="861">
        <v>90.827555000000004</v>
      </c>
      <c r="AP931" s="861">
        <v>89.760624000000007</v>
      </c>
      <c r="AQ931" s="861">
        <v>87.432597000000001</v>
      </c>
      <c r="AR931" s="861">
        <v>73.960835000000003</v>
      </c>
      <c r="AS931" s="861">
        <v>65.651685999999998</v>
      </c>
      <c r="AT931" s="861">
        <v>76.959012000000001</v>
      </c>
      <c r="AU931" s="861">
        <v>75.106487000000001</v>
      </c>
      <c r="AV931" s="861">
        <v>73.210560000000001</v>
      </c>
      <c r="AW931" s="861">
        <v>72.867822000000004</v>
      </c>
      <c r="AX931" s="861">
        <v>85.932562000000004</v>
      </c>
      <c r="AY931" s="861">
        <v>84.143168000000003</v>
      </c>
      <c r="AZ931" s="861">
        <v>2.0813440000000001</v>
      </c>
      <c r="BA931" s="861">
        <v>1.42517</v>
      </c>
      <c r="BB931" s="861">
        <v>-17.621200999999999</v>
      </c>
      <c r="BC931" s="861">
        <v>-15.906418</v>
      </c>
      <c r="BD931" s="861">
        <v>-15.781371</v>
      </c>
      <c r="BE931" s="861">
        <v>-15.524975</v>
      </c>
      <c r="BF931" s="861">
        <v>29.107333000000001</v>
      </c>
      <c r="BG931" s="861">
        <v>138.81594899999999</v>
      </c>
      <c r="BH931" s="861">
        <v>107.69447</v>
      </c>
      <c r="BI931" s="861">
        <v>49.128182000000002</v>
      </c>
      <c r="BJ931" s="861">
        <v>125.602531</v>
      </c>
      <c r="BK931" s="861">
        <v>82.320081999999999</v>
      </c>
      <c r="BL931" s="861">
        <v>71.829874000000004</v>
      </c>
      <c r="BM931" s="861">
        <v>-28.729246</v>
      </c>
      <c r="BN931" s="861">
        <v>-19.954647000000001</v>
      </c>
      <c r="BO931" s="861">
        <v>-29.713946</v>
      </c>
      <c r="BP931" s="861">
        <v>-22.269238000000001</v>
      </c>
      <c r="BQ931" s="861">
        <v>82.538942000000006</v>
      </c>
      <c r="BR931" s="861">
        <v>86.565405999999996</v>
      </c>
      <c r="BS931" s="861">
        <v>82.656119000000004</v>
      </c>
      <c r="BT931" s="861">
        <v>61.647913000000003</v>
      </c>
      <c r="BU931" s="861">
        <v>64.367035000000001</v>
      </c>
      <c r="BV931" s="861">
        <v>63.727293000000003</v>
      </c>
      <c r="BW931" s="861">
        <v>65.771895999999998</v>
      </c>
      <c r="BX931" s="861">
        <v>-15.544382000000001</v>
      </c>
      <c r="BY931" s="861">
        <v>-15.785881</v>
      </c>
      <c r="BZ931" s="861">
        <v>-27.220203999999999</v>
      </c>
      <c r="CA931" s="861">
        <v>-22.973182999999999</v>
      </c>
      <c r="CB931" s="861">
        <v>-4.4279310000000001</v>
      </c>
      <c r="CC931" s="861">
        <v>2.6660650000000001</v>
      </c>
      <c r="CD931" s="861">
        <v>-5.8139200000000004</v>
      </c>
      <c r="CE931" s="861">
        <v>1.970858</v>
      </c>
      <c r="CF931" s="861">
        <v>-8.4555480000000003</v>
      </c>
      <c r="CG931" s="861">
        <v>2.0421209999999999</v>
      </c>
      <c r="CH931" s="861">
        <v>-10.106408999999999</v>
      </c>
      <c r="CI931" s="861">
        <v>-0.69383399999999995</v>
      </c>
      <c r="CJ931" s="861">
        <v>-4.7224789999999999</v>
      </c>
      <c r="CK931" s="861">
        <v>1.0143260000000001</v>
      </c>
      <c r="CL931" s="861">
        <v>-5.596698</v>
      </c>
      <c r="CM931" s="861">
        <v>1.9280170000000001</v>
      </c>
      <c r="CN931" s="861">
        <v>-7.9103729999999999</v>
      </c>
      <c r="CO931" s="861">
        <v>-1.4103680000000001</v>
      </c>
      <c r="CP931" s="861">
        <v>-9.8712959999999992</v>
      </c>
      <c r="CQ931" s="861">
        <v>-1.564432</v>
      </c>
      <c r="CR931" s="861">
        <v>-4.6261460000000003</v>
      </c>
      <c r="CS931" s="861">
        <v>-0.66839999999999999</v>
      </c>
      <c r="CT931" s="861">
        <v>-5.8030520000000001</v>
      </c>
      <c r="CU931" s="861">
        <v>-2.1184599999999998</v>
      </c>
      <c r="CV931" s="861">
        <v>-8.8950220000000009</v>
      </c>
      <c r="CW931" s="861">
        <v>-2.6814480000000001</v>
      </c>
      <c r="CX931" s="861">
        <v>-9.6854490000000002</v>
      </c>
      <c r="CY931" s="861">
        <v>-2.3647140000000002</v>
      </c>
      <c r="CZ931" s="861">
        <v>-4.5618629999999998</v>
      </c>
      <c r="DA931" s="861">
        <v>-1.679392</v>
      </c>
      <c r="DB931" s="861">
        <v>-6.0103090000000003</v>
      </c>
      <c r="DC931" s="861">
        <v>-2.3528150000000001</v>
      </c>
      <c r="DD931" s="861">
        <v>-8.8842230000000004</v>
      </c>
      <c r="DE931" s="861">
        <v>-4.5817810000000003</v>
      </c>
      <c r="DF931" s="861">
        <v>-10.214980000000001</v>
      </c>
      <c r="DG931" s="861">
        <v>-3.5949450000000001</v>
      </c>
      <c r="DH931" s="861">
        <v>-4.8184969999999998</v>
      </c>
      <c r="DI931" s="861">
        <v>-2.7286630000000001</v>
      </c>
      <c r="DJ931" s="861">
        <v>-6.1004560000000003</v>
      </c>
      <c r="DK931" s="861">
        <v>-4.6528939999999999</v>
      </c>
      <c r="DL931" s="861">
        <v>-9.7120829999999998</v>
      </c>
      <c r="DM931" s="861">
        <v>-6.8304460000000002</v>
      </c>
      <c r="DN931" s="861">
        <v>-10.521144</v>
      </c>
      <c r="DO931" s="861">
        <v>-4.9907539999999999</v>
      </c>
      <c r="DP931" s="861">
        <v>-5.4910269999999999</v>
      </c>
      <c r="DQ931" s="861">
        <v>-3.7251409999999998</v>
      </c>
      <c r="DR931" s="861">
        <v>-6.4695099999999996</v>
      </c>
      <c r="DS931" s="861">
        <v>-5.5493709999999998</v>
      </c>
      <c r="DT931" s="861">
        <v>-9.1906689999999998</v>
      </c>
      <c r="DU931" s="861">
        <v>-8.3508370000000003</v>
      </c>
      <c r="DV931" s="861">
        <v>-10.616434999999999</v>
      </c>
      <c r="DW931" s="861">
        <v>-5.7841379999999996</v>
      </c>
      <c r="DX931" s="861">
        <v>11.516571000000001</v>
      </c>
      <c r="DY931" s="861">
        <v>4.6710029999999998</v>
      </c>
      <c r="DZ931" s="861">
        <v>158.476202</v>
      </c>
      <c r="EA931" s="861">
        <v>143.93188599999999</v>
      </c>
      <c r="EB931" s="861">
        <v>121.23</v>
      </c>
      <c r="EC931" s="861">
        <v>3.2749999999999999</v>
      </c>
      <c r="ED931" s="861">
        <v>390.7</v>
      </c>
      <c r="EE931" s="861">
        <v>121.26</v>
      </c>
      <c r="EF931" s="861">
        <v>5.3040000000000003</v>
      </c>
      <c r="EG931" s="861">
        <v>631.5</v>
      </c>
      <c r="EH931" s="861">
        <v>121.2</v>
      </c>
      <c r="EI931" s="861">
        <v>4.5129999999999999</v>
      </c>
      <c r="EJ931" s="861">
        <v>533</v>
      </c>
      <c r="EK931" s="861">
        <v>11.733387</v>
      </c>
      <c r="EL931" s="861">
        <v>3.0738889999999999</v>
      </c>
      <c r="EM931" s="861">
        <v>-19.05791</v>
      </c>
      <c r="EN931" s="861">
        <v>-32.787835000000001</v>
      </c>
      <c r="EO931" s="861">
        <v>93.391102000000004</v>
      </c>
      <c r="EP931" s="861">
        <v>86.868579999999994</v>
      </c>
      <c r="EQ931" s="861">
        <v>-4.9001450000000002</v>
      </c>
      <c r="ER931" s="861">
        <v>2256.4732009999998</v>
      </c>
      <c r="ES931" s="861">
        <v>5381.174172</v>
      </c>
      <c r="ET931" s="861">
        <v>4654.7164759999996</v>
      </c>
      <c r="EU931" s="861"/>
      <c r="EV931" s="861"/>
      <c r="EW931" s="861"/>
      <c r="EX931" s="861"/>
      <c r="EY931" s="861"/>
      <c r="EZ931" s="861"/>
      <c r="FA931" s="861"/>
      <c r="FB931" s="861"/>
      <c r="FC931" s="861"/>
      <c r="FD931" s="861"/>
    </row>
    <row r="932" spans="1:160" x14ac:dyDescent="0.25">
      <c r="A932" s="837">
        <v>46146</v>
      </c>
      <c r="B932" s="836">
        <v>0.7228472222222222</v>
      </c>
      <c r="C932" s="861">
        <v>52860</v>
      </c>
      <c r="D932" s="861">
        <v>0</v>
      </c>
      <c r="E932" s="861">
        <v>0</v>
      </c>
      <c r="F932" s="861">
        <v>74.853718999999998</v>
      </c>
      <c r="G932" s="861">
        <v>71.540555999999995</v>
      </c>
      <c r="H932" s="861">
        <v>64.915187000000003</v>
      </c>
      <c r="I932" s="861">
        <v>73.727863999999997</v>
      </c>
      <c r="J932" s="861">
        <v>71.105230000000006</v>
      </c>
      <c r="K932" s="861">
        <v>71.085285999999996</v>
      </c>
      <c r="L932" s="861">
        <v>73.608839000000003</v>
      </c>
      <c r="M932" s="861">
        <v>74.461792000000003</v>
      </c>
      <c r="N932" s="861">
        <v>-4.538233</v>
      </c>
      <c r="O932" s="861">
        <v>-8.9350120000000004</v>
      </c>
      <c r="P932" s="861">
        <v>-7.1702260000000004</v>
      </c>
      <c r="Q932" s="861">
        <v>17.341294999999999</v>
      </c>
      <c r="R932" s="861">
        <v>1.560144</v>
      </c>
      <c r="S932" s="861">
        <v>1.443057</v>
      </c>
      <c r="T932" s="861">
        <v>80.461894000000001</v>
      </c>
      <c r="U932" s="861">
        <v>72.969179999999994</v>
      </c>
      <c r="V932" s="861">
        <v>92.353246999999996</v>
      </c>
      <c r="W932" s="861">
        <v>91.369412999999994</v>
      </c>
      <c r="X932" s="861">
        <v>9.5953520000000001</v>
      </c>
      <c r="Y932" s="861">
        <v>3.96184</v>
      </c>
      <c r="Z932" s="861">
        <v>-7.6887119999999998</v>
      </c>
      <c r="AA932" s="861">
        <v>-7.9772850000000002</v>
      </c>
      <c r="AB932" s="861">
        <v>-7.677022</v>
      </c>
      <c r="AC932" s="861">
        <v>-12.624655000000001</v>
      </c>
      <c r="AD932" s="861">
        <v>-16.599208000000001</v>
      </c>
      <c r="AE932" s="861">
        <v>101.558455</v>
      </c>
      <c r="AF932" s="861">
        <v>95.744605000000007</v>
      </c>
      <c r="AG932" s="861">
        <v>85.714763000000005</v>
      </c>
      <c r="AH932" s="861">
        <v>106.46528499999999</v>
      </c>
      <c r="AI932" s="861">
        <v>88.564929000000006</v>
      </c>
      <c r="AJ932" s="861">
        <v>80.063828000000001</v>
      </c>
      <c r="AK932" s="861">
        <v>-9.7265870000000003</v>
      </c>
      <c r="AL932" s="861">
        <v>-12.3348</v>
      </c>
      <c r="AM932" s="861">
        <v>-7.541804</v>
      </c>
      <c r="AN932" s="861">
        <v>91.564166999999998</v>
      </c>
      <c r="AO932" s="861">
        <v>90.740298999999993</v>
      </c>
      <c r="AP932" s="861">
        <v>89.600168999999994</v>
      </c>
      <c r="AQ932" s="861">
        <v>87.261718999999999</v>
      </c>
      <c r="AR932" s="861">
        <v>73.780033000000003</v>
      </c>
      <c r="AS932" s="861">
        <v>65.743308999999996</v>
      </c>
      <c r="AT932" s="861">
        <v>76.863771999999997</v>
      </c>
      <c r="AU932" s="861">
        <v>75.067639</v>
      </c>
      <c r="AV932" s="861">
        <v>73.316384999999997</v>
      </c>
      <c r="AW932" s="861">
        <v>72.772615000000002</v>
      </c>
      <c r="AX932" s="861">
        <v>85.900523000000007</v>
      </c>
      <c r="AY932" s="861">
        <v>84.216796000000002</v>
      </c>
      <c r="AZ932" s="861">
        <v>1.9786870000000001</v>
      </c>
      <c r="BA932" s="861">
        <v>1.315955</v>
      </c>
      <c r="BB932" s="861">
        <v>-17.706220999999999</v>
      </c>
      <c r="BC932" s="861">
        <v>-15.996893</v>
      </c>
      <c r="BD932" s="861">
        <v>-15.928198999999999</v>
      </c>
      <c r="BE932" s="861">
        <v>-15.500272000000001</v>
      </c>
      <c r="BF932" s="861">
        <v>28.863408</v>
      </c>
      <c r="BG932" s="861">
        <v>138.99825300000001</v>
      </c>
      <c r="BH932" s="861">
        <v>107.637139</v>
      </c>
      <c r="BI932" s="861">
        <v>48.936495999999998</v>
      </c>
      <c r="BJ932" s="861">
        <v>124.856911</v>
      </c>
      <c r="BK932" s="861">
        <v>82.244112000000001</v>
      </c>
      <c r="BL932" s="861">
        <v>71.42174</v>
      </c>
      <c r="BM932" s="861">
        <v>-28.803885000000001</v>
      </c>
      <c r="BN932" s="861">
        <v>-20.069804999999999</v>
      </c>
      <c r="BO932" s="861">
        <v>-30.062899999999999</v>
      </c>
      <c r="BP932" s="861">
        <v>-22.408749</v>
      </c>
      <c r="BQ932" s="861">
        <v>82.399702000000005</v>
      </c>
      <c r="BR932" s="861">
        <v>86.314141000000006</v>
      </c>
      <c r="BS932" s="861">
        <v>82.415024000000003</v>
      </c>
      <c r="BT932" s="861">
        <v>61.541128999999998</v>
      </c>
      <c r="BU932" s="861">
        <v>64.257614000000004</v>
      </c>
      <c r="BV932" s="861">
        <v>63.718822000000003</v>
      </c>
      <c r="BW932" s="861">
        <v>65.742947999999998</v>
      </c>
      <c r="BX932" s="861">
        <v>-15.688238999999999</v>
      </c>
      <c r="BY932" s="861">
        <v>-15.955375</v>
      </c>
      <c r="BZ932" s="861">
        <v>-27.381565999999999</v>
      </c>
      <c r="CA932" s="861">
        <v>-23.314613000000001</v>
      </c>
      <c r="CB932" s="861">
        <v>-4.4244649999999996</v>
      </c>
      <c r="CC932" s="861">
        <v>2.6499429999999999</v>
      </c>
      <c r="CD932" s="861">
        <v>-5.8442420000000004</v>
      </c>
      <c r="CE932" s="861">
        <v>1.911416</v>
      </c>
      <c r="CF932" s="861">
        <v>-8.4594439999999995</v>
      </c>
      <c r="CG932" s="861">
        <v>2.0511840000000001</v>
      </c>
      <c r="CH932" s="861">
        <v>-10.127319</v>
      </c>
      <c r="CI932" s="861">
        <v>-0.68807499999999999</v>
      </c>
      <c r="CJ932" s="861">
        <v>-4.7124940000000004</v>
      </c>
      <c r="CK932" s="861">
        <v>1.048907</v>
      </c>
      <c r="CL932" s="861">
        <v>-5.6060350000000003</v>
      </c>
      <c r="CM932" s="861">
        <v>1.938596</v>
      </c>
      <c r="CN932" s="861">
        <v>-7.8941520000000001</v>
      </c>
      <c r="CO932" s="861">
        <v>-1.402182</v>
      </c>
      <c r="CP932" s="861">
        <v>-9.8818249999999992</v>
      </c>
      <c r="CQ932" s="861">
        <v>-1.5609299999999999</v>
      </c>
      <c r="CR932" s="861">
        <v>-4.621232</v>
      </c>
      <c r="CS932" s="861">
        <v>-0.63484099999999999</v>
      </c>
      <c r="CT932" s="861">
        <v>-5.8176030000000001</v>
      </c>
      <c r="CU932" s="861">
        <v>-2.1106769999999999</v>
      </c>
      <c r="CV932" s="861">
        <v>-8.8810669999999998</v>
      </c>
      <c r="CW932" s="861">
        <v>-2.6764420000000002</v>
      </c>
      <c r="CX932" s="861">
        <v>-9.6712000000000007</v>
      </c>
      <c r="CY932" s="861">
        <v>-2.3255880000000002</v>
      </c>
      <c r="CZ932" s="861">
        <v>-4.5579650000000003</v>
      </c>
      <c r="DA932" s="861">
        <v>-1.651356</v>
      </c>
      <c r="DB932" s="861">
        <v>-5.9741549999999997</v>
      </c>
      <c r="DC932" s="861">
        <v>-2.3191850000000001</v>
      </c>
      <c r="DD932" s="861">
        <v>-8.8938430000000004</v>
      </c>
      <c r="DE932" s="861">
        <v>-4.5527150000000001</v>
      </c>
      <c r="DF932" s="861">
        <v>-10.238630000000001</v>
      </c>
      <c r="DG932" s="861">
        <v>-3.5756060000000001</v>
      </c>
      <c r="DH932" s="861">
        <v>-4.8033099999999997</v>
      </c>
      <c r="DI932" s="861">
        <v>-2.699198</v>
      </c>
      <c r="DJ932" s="861">
        <v>-6.1128130000000001</v>
      </c>
      <c r="DK932" s="861">
        <v>-4.6051919999999997</v>
      </c>
      <c r="DL932" s="861">
        <v>-9.715795</v>
      </c>
      <c r="DM932" s="861">
        <v>-6.7972520000000003</v>
      </c>
      <c r="DN932" s="861">
        <v>-10.563124</v>
      </c>
      <c r="DO932" s="861">
        <v>-4.9681139999999999</v>
      </c>
      <c r="DP932" s="861">
        <v>-5.4953960000000004</v>
      </c>
      <c r="DQ932" s="861">
        <v>-3.7035300000000002</v>
      </c>
      <c r="DR932" s="861">
        <v>-6.4515399999999996</v>
      </c>
      <c r="DS932" s="861">
        <v>-5.5202419999999996</v>
      </c>
      <c r="DT932" s="861">
        <v>-9.2206259999999993</v>
      </c>
      <c r="DU932" s="861">
        <v>-8.3339459999999992</v>
      </c>
      <c r="DV932" s="861">
        <v>-10.637560000000001</v>
      </c>
      <c r="DW932" s="861">
        <v>-5.759881</v>
      </c>
      <c r="DX932" s="861">
        <v>11.559341999999999</v>
      </c>
      <c r="DY932" s="861">
        <v>4.6736760000000004</v>
      </c>
      <c r="DZ932" s="861">
        <v>158.46998099999999</v>
      </c>
      <c r="EA932" s="861">
        <v>144.03861900000001</v>
      </c>
      <c r="EB932" s="861">
        <v>121.79</v>
      </c>
      <c r="EC932" s="861">
        <v>1.246</v>
      </c>
      <c r="ED932" s="861">
        <v>134.4</v>
      </c>
      <c r="EE932" s="861">
        <v>121.8</v>
      </c>
      <c r="EF932" s="861">
        <v>5.3140000000000001</v>
      </c>
      <c r="EG932" s="861">
        <v>634.4</v>
      </c>
      <c r="EH932" s="861">
        <v>121.87</v>
      </c>
      <c r="EI932" s="861">
        <v>4.5049999999999999</v>
      </c>
      <c r="EJ932" s="861">
        <v>535.4</v>
      </c>
      <c r="EK932" s="861">
        <v>11.439615</v>
      </c>
      <c r="EL932" s="861">
        <v>2.71888</v>
      </c>
      <c r="EM932" s="861">
        <v>-18.981418999999999</v>
      </c>
      <c r="EN932" s="861">
        <v>-32.781779999999998</v>
      </c>
      <c r="EO932" s="861">
        <v>93.388399000000007</v>
      </c>
      <c r="EP932" s="861">
        <v>86.918012000000004</v>
      </c>
      <c r="EQ932" s="861">
        <v>-4.8935570000000004</v>
      </c>
      <c r="ER932" s="861">
        <v>2261.0644390000002</v>
      </c>
      <c r="ES932" s="861">
        <v>5391.7171520000002</v>
      </c>
      <c r="ET932" s="861">
        <v>4663.6323490000004</v>
      </c>
      <c r="EU932" s="861"/>
      <c r="EV932" s="861"/>
      <c r="EW932" s="861"/>
      <c r="EX932" s="861"/>
      <c r="EY932" s="861"/>
      <c r="EZ932" s="861"/>
      <c r="FA932" s="861"/>
      <c r="FB932" s="861"/>
      <c r="FC932" s="861"/>
      <c r="FD932" s="861"/>
    </row>
    <row r="933" spans="1:160" x14ac:dyDescent="0.25">
      <c r="A933" s="837">
        <v>46146</v>
      </c>
      <c r="B933" s="836">
        <v>0.72354166666666664</v>
      </c>
      <c r="C933" s="861">
        <v>52920</v>
      </c>
      <c r="D933" s="861">
        <v>0</v>
      </c>
      <c r="E933" s="861">
        <v>0</v>
      </c>
      <c r="F933" s="861">
        <v>74.894726000000006</v>
      </c>
      <c r="G933" s="861">
        <v>71.541008000000005</v>
      </c>
      <c r="H933" s="861">
        <v>64.932742000000005</v>
      </c>
      <c r="I933" s="861">
        <v>73.738902999999993</v>
      </c>
      <c r="J933" s="861">
        <v>71.028036</v>
      </c>
      <c r="K933" s="861">
        <v>71.099754000000004</v>
      </c>
      <c r="L933" s="861">
        <v>73.571462999999994</v>
      </c>
      <c r="M933" s="861">
        <v>74.476442000000006</v>
      </c>
      <c r="N933" s="861">
        <v>-2.9475850000000001</v>
      </c>
      <c r="O933" s="861">
        <v>-7.7503789999999997</v>
      </c>
      <c r="P933" s="861">
        <v>-6.5151329999999996</v>
      </c>
      <c r="Q933" s="861">
        <v>4.3249360000000001</v>
      </c>
      <c r="R933" s="861">
        <v>8.9844840000000001</v>
      </c>
      <c r="S933" s="861">
        <v>9.0802189999999996</v>
      </c>
      <c r="T933" s="861">
        <v>81.113958999999994</v>
      </c>
      <c r="U933" s="861">
        <v>72.936228</v>
      </c>
      <c r="V933" s="861">
        <v>94.924588999999997</v>
      </c>
      <c r="W933" s="861">
        <v>94.026275999999996</v>
      </c>
      <c r="X933" s="861">
        <v>6.090433</v>
      </c>
      <c r="Y933" s="861">
        <v>6.9221000000000004</v>
      </c>
      <c r="Z933" s="861">
        <v>-2.1063260000000001</v>
      </c>
      <c r="AA933" s="861">
        <v>-2.3455550000000001</v>
      </c>
      <c r="AB933" s="861">
        <v>-1.829952</v>
      </c>
      <c r="AC933" s="861">
        <v>-7.8359399999999999</v>
      </c>
      <c r="AD933" s="861">
        <v>-11.330216999999999</v>
      </c>
      <c r="AE933" s="861">
        <v>103.74506700000001</v>
      </c>
      <c r="AF933" s="861">
        <v>95.964864000000006</v>
      </c>
      <c r="AG933" s="861">
        <v>85.901687999999993</v>
      </c>
      <c r="AH933" s="861">
        <v>107.371138</v>
      </c>
      <c r="AI933" s="861">
        <v>90.058492999999999</v>
      </c>
      <c r="AJ933" s="861">
        <v>82.484571000000003</v>
      </c>
      <c r="AK933" s="861">
        <v>-5.0374350000000003</v>
      </c>
      <c r="AL933" s="861">
        <v>-7.0489819999999996</v>
      </c>
      <c r="AM933" s="861">
        <v>-2.7045659999999998</v>
      </c>
      <c r="AN933" s="861">
        <v>92.888621999999998</v>
      </c>
      <c r="AO933" s="861">
        <v>93.474551000000005</v>
      </c>
      <c r="AP933" s="861">
        <v>90.260855000000006</v>
      </c>
      <c r="AQ933" s="861">
        <v>87.801829999999995</v>
      </c>
      <c r="AR933" s="861">
        <v>73.784054999999995</v>
      </c>
      <c r="AS933" s="861">
        <v>65.661955000000006</v>
      </c>
      <c r="AT933" s="861">
        <v>76.884223000000006</v>
      </c>
      <c r="AU933" s="861">
        <v>75.031958000000003</v>
      </c>
      <c r="AV933" s="861">
        <v>73.529893000000001</v>
      </c>
      <c r="AW933" s="861">
        <v>72.977174000000005</v>
      </c>
      <c r="AX933" s="861">
        <v>87.700484000000003</v>
      </c>
      <c r="AY933" s="861">
        <v>85.668204000000003</v>
      </c>
      <c r="AZ933" s="861">
        <v>7.4247389999999998</v>
      </c>
      <c r="BA933" s="861">
        <v>4.7905069999999998</v>
      </c>
      <c r="BB933" s="861">
        <v>-13.940962000000001</v>
      </c>
      <c r="BC933" s="861">
        <v>-12.062836000000001</v>
      </c>
      <c r="BD933" s="861">
        <v>-12.390152</v>
      </c>
      <c r="BE933" s="861">
        <v>-8.5750150000000005</v>
      </c>
      <c r="BF933" s="861">
        <v>29.850853000000001</v>
      </c>
      <c r="BG933" s="861">
        <v>140.03316599999999</v>
      </c>
      <c r="BH933" s="861">
        <v>108.02251800000001</v>
      </c>
      <c r="BI933" s="861">
        <v>49.747653</v>
      </c>
      <c r="BJ933" s="861">
        <v>126.282636</v>
      </c>
      <c r="BK933" s="861">
        <v>79.259254999999996</v>
      </c>
      <c r="BL933" s="861">
        <v>68.897452999999999</v>
      </c>
      <c r="BM933" s="861">
        <v>-26.124345000000002</v>
      </c>
      <c r="BN933" s="861">
        <v>-16.093198999999998</v>
      </c>
      <c r="BO933" s="861">
        <v>-20.733072</v>
      </c>
      <c r="BP933" s="861">
        <v>-18.830387000000002</v>
      </c>
      <c r="BQ933" s="861">
        <v>80.395126000000005</v>
      </c>
      <c r="BR933" s="861">
        <v>86.421728000000002</v>
      </c>
      <c r="BS933" s="861">
        <v>82.548219000000003</v>
      </c>
      <c r="BT933" s="861">
        <v>61.471632999999997</v>
      </c>
      <c r="BU933" s="861">
        <v>64.315753999999998</v>
      </c>
      <c r="BV933" s="861">
        <v>63.711933000000002</v>
      </c>
      <c r="BW933" s="861">
        <v>65.722836999999998</v>
      </c>
      <c r="BX933" s="861">
        <v>-6.2029690000000004</v>
      </c>
      <c r="BY933" s="861">
        <v>-10.298533000000001</v>
      </c>
      <c r="BZ933" s="861">
        <v>-21.840326000000001</v>
      </c>
      <c r="CA933" s="861">
        <v>-20.513335999999999</v>
      </c>
      <c r="CB933" s="861">
        <v>-4.3995649999999999</v>
      </c>
      <c r="CC933" s="861">
        <v>2.7618279999999999</v>
      </c>
      <c r="CD933" s="861">
        <v>-5.8022070000000001</v>
      </c>
      <c r="CE933" s="861">
        <v>2.007765</v>
      </c>
      <c r="CF933" s="861">
        <v>-8.4411699999999996</v>
      </c>
      <c r="CG933" s="861">
        <v>2.0972569999999999</v>
      </c>
      <c r="CH933" s="861">
        <v>-10.134115</v>
      </c>
      <c r="CI933" s="861">
        <v>-0.57406299999999999</v>
      </c>
      <c r="CJ933" s="861">
        <v>-4.613124</v>
      </c>
      <c r="CK933" s="861">
        <v>1.085421</v>
      </c>
      <c r="CL933" s="861">
        <v>-5.5877850000000002</v>
      </c>
      <c r="CM933" s="861">
        <v>1.9801280000000001</v>
      </c>
      <c r="CN933" s="861">
        <v>-7.8857169999999996</v>
      </c>
      <c r="CO933" s="861">
        <v>-1.356792</v>
      </c>
      <c r="CP933" s="861">
        <v>-9.8419380000000007</v>
      </c>
      <c r="CQ933" s="861">
        <v>-1.444224</v>
      </c>
      <c r="CR933" s="861">
        <v>-4.574694</v>
      </c>
      <c r="CS933" s="861">
        <v>-0.59460199999999996</v>
      </c>
      <c r="CT933" s="861">
        <v>-5.8098789999999996</v>
      </c>
      <c r="CU933" s="861">
        <v>-2.0733320000000002</v>
      </c>
      <c r="CV933" s="861">
        <v>-8.8433240000000009</v>
      </c>
      <c r="CW933" s="861">
        <v>-2.6237550000000001</v>
      </c>
      <c r="CX933" s="861">
        <v>-9.6867889999999992</v>
      </c>
      <c r="CY933" s="861">
        <v>-2.2830379999999999</v>
      </c>
      <c r="CZ933" s="861">
        <v>-4.538996</v>
      </c>
      <c r="DA933" s="861">
        <v>-1.619461</v>
      </c>
      <c r="DB933" s="861">
        <v>-5.9942739999999999</v>
      </c>
      <c r="DC933" s="861">
        <v>-2.3099769999999999</v>
      </c>
      <c r="DD933" s="861">
        <v>-8.9024099999999997</v>
      </c>
      <c r="DE933" s="861">
        <v>-4.531911</v>
      </c>
      <c r="DF933" s="861">
        <v>-10.238811</v>
      </c>
      <c r="DG933" s="861">
        <v>-3.5479099999999999</v>
      </c>
      <c r="DH933" s="861">
        <v>-4.8062829999999996</v>
      </c>
      <c r="DI933" s="861">
        <v>-2.6937720000000001</v>
      </c>
      <c r="DJ933" s="861">
        <v>-6.1325469999999997</v>
      </c>
      <c r="DK933" s="861">
        <v>-4.6160370000000004</v>
      </c>
      <c r="DL933" s="861">
        <v>-9.7250879999999995</v>
      </c>
      <c r="DM933" s="861">
        <v>-6.7878249999999998</v>
      </c>
      <c r="DN933" s="861">
        <v>-10.535591999999999</v>
      </c>
      <c r="DO933" s="861">
        <v>-4.9338389999999999</v>
      </c>
      <c r="DP933" s="861">
        <v>-5.4909160000000004</v>
      </c>
      <c r="DQ933" s="861">
        <v>-3.6994899999999999</v>
      </c>
      <c r="DR933" s="861">
        <v>-6.4596159999999996</v>
      </c>
      <c r="DS933" s="861">
        <v>-5.5325009999999999</v>
      </c>
      <c r="DT933" s="861">
        <v>-9.243036</v>
      </c>
      <c r="DU933" s="861">
        <v>-8.3244959999999999</v>
      </c>
      <c r="DV933" s="861">
        <v>-10.630362</v>
      </c>
      <c r="DW933" s="861">
        <v>-5.7420169999999997</v>
      </c>
      <c r="DX933" s="861">
        <v>14.281559</v>
      </c>
      <c r="DY933" s="861">
        <v>5.5671489999999997</v>
      </c>
      <c r="DZ933" s="861">
        <v>165.87716699999999</v>
      </c>
      <c r="EA933" s="861">
        <v>148.12510499999999</v>
      </c>
      <c r="EB933" s="861">
        <v>121.71</v>
      </c>
      <c r="EC933" s="861">
        <v>1.246</v>
      </c>
      <c r="ED933" s="861">
        <v>134.30000000000001</v>
      </c>
      <c r="EE933" s="861">
        <v>121.54</v>
      </c>
      <c r="EF933" s="861">
        <v>5.6420000000000003</v>
      </c>
      <c r="EG933" s="861">
        <v>674.1</v>
      </c>
      <c r="EH933" s="861">
        <v>121.75</v>
      </c>
      <c r="EI933" s="861">
        <v>4.6319999999999997</v>
      </c>
      <c r="EJ933" s="861">
        <v>552.70000000000005</v>
      </c>
      <c r="EK933" s="861">
        <v>11.595402</v>
      </c>
      <c r="EL933" s="861">
        <v>10.060435999999999</v>
      </c>
      <c r="EM933" s="861">
        <v>-14.299968</v>
      </c>
      <c r="EN933" s="861">
        <v>-30.793507999999999</v>
      </c>
      <c r="EO933" s="861">
        <v>96.556949000000003</v>
      </c>
      <c r="EP933" s="861">
        <v>88.792551000000003</v>
      </c>
      <c r="EQ933" s="861">
        <v>-4.8682270000000001</v>
      </c>
      <c r="ER933" s="861">
        <v>2263.3044650000002</v>
      </c>
      <c r="ES933" s="861">
        <v>5402.8614129999996</v>
      </c>
      <c r="ET933" s="861">
        <v>4672.7595689999998</v>
      </c>
      <c r="EU933" s="861"/>
      <c r="EV933" s="861"/>
      <c r="EW933" s="861"/>
      <c r="EX933" s="861"/>
      <c r="EY933" s="861"/>
      <c r="EZ933" s="861"/>
      <c r="FA933" s="861"/>
      <c r="FB933" s="861"/>
      <c r="FC933" s="861"/>
      <c r="FD933" s="861"/>
    </row>
    <row r="934" spans="1:160" x14ac:dyDescent="0.25">
      <c r="A934" s="837">
        <v>46146</v>
      </c>
      <c r="B934" s="836">
        <v>0.72423611111111119</v>
      </c>
      <c r="C934" s="861">
        <v>52980</v>
      </c>
      <c r="D934" s="861">
        <v>0</v>
      </c>
      <c r="E934" s="861">
        <v>0</v>
      </c>
      <c r="F934" s="861">
        <v>74.849192000000002</v>
      </c>
      <c r="G934" s="861">
        <v>71.497838999999999</v>
      </c>
      <c r="H934" s="861">
        <v>64.837076999999994</v>
      </c>
      <c r="I934" s="861">
        <v>73.733412000000001</v>
      </c>
      <c r="J934" s="861">
        <v>71.055629999999994</v>
      </c>
      <c r="K934" s="861">
        <v>71.087880999999996</v>
      </c>
      <c r="L934" s="861">
        <v>73.622344999999996</v>
      </c>
      <c r="M934" s="861">
        <v>74.446966000000003</v>
      </c>
      <c r="N934" s="861">
        <v>-2.9813879999999999</v>
      </c>
      <c r="O934" s="861">
        <v>-7.8831230000000003</v>
      </c>
      <c r="P934" s="861">
        <v>-6.5547259999999996</v>
      </c>
      <c r="Q934" s="861">
        <v>1.108501</v>
      </c>
      <c r="R934" s="861">
        <v>3.2603979999999999</v>
      </c>
      <c r="S934" s="861">
        <v>2.6744210000000002</v>
      </c>
      <c r="T934" s="861">
        <v>81.065301000000005</v>
      </c>
      <c r="U934" s="861">
        <v>72.805372000000006</v>
      </c>
      <c r="V934" s="861">
        <v>94.109815999999995</v>
      </c>
      <c r="W934" s="861">
        <v>93.215221</v>
      </c>
      <c r="X934" s="861">
        <v>3.0694880000000002</v>
      </c>
      <c r="Y934" s="861">
        <v>3.7052860000000001</v>
      </c>
      <c r="Z934" s="861">
        <v>-4.5567500000000001</v>
      </c>
      <c r="AA934" s="861">
        <v>-4.7210239999999999</v>
      </c>
      <c r="AB934" s="861">
        <v>-4.2103429999999999</v>
      </c>
      <c r="AC934" s="861">
        <v>-9.6039940000000001</v>
      </c>
      <c r="AD934" s="861">
        <v>-13.921129000000001</v>
      </c>
      <c r="AE934" s="861">
        <v>106.59971400000001</v>
      </c>
      <c r="AF934" s="861">
        <v>96.785869000000005</v>
      </c>
      <c r="AG934" s="861">
        <v>86.984217000000001</v>
      </c>
      <c r="AH934" s="861">
        <v>111.85606</v>
      </c>
      <c r="AI934" s="861">
        <v>90.000804000000002</v>
      </c>
      <c r="AJ934" s="861">
        <v>82.403762999999998</v>
      </c>
      <c r="AK934" s="861">
        <v>-6.0407669999999998</v>
      </c>
      <c r="AL934" s="861">
        <v>-9.0553109999999997</v>
      </c>
      <c r="AM934" s="861">
        <v>-4.399006</v>
      </c>
      <c r="AN934" s="861">
        <v>93.215322</v>
      </c>
      <c r="AO934" s="861">
        <v>92.501780999999994</v>
      </c>
      <c r="AP934" s="861">
        <v>91.147554999999997</v>
      </c>
      <c r="AQ934" s="861">
        <v>88.087151000000006</v>
      </c>
      <c r="AR934" s="861">
        <v>73.853656999999998</v>
      </c>
      <c r="AS934" s="861">
        <v>65.638271000000003</v>
      </c>
      <c r="AT934" s="861">
        <v>76.855101000000005</v>
      </c>
      <c r="AU934" s="861">
        <v>75.040364999999994</v>
      </c>
      <c r="AV934" s="861">
        <v>73.526889999999995</v>
      </c>
      <c r="AW934" s="861">
        <v>73.218192999999999</v>
      </c>
      <c r="AX934" s="861">
        <v>86.543586000000005</v>
      </c>
      <c r="AY934" s="861">
        <v>84.806402000000006</v>
      </c>
      <c r="AZ934" s="861">
        <v>4.7773620000000001</v>
      </c>
      <c r="BA934" s="861">
        <v>3.1704219999999999</v>
      </c>
      <c r="BB934" s="861">
        <v>-14.677654</v>
      </c>
      <c r="BC934" s="861">
        <v>-13.000068000000001</v>
      </c>
      <c r="BD934" s="861">
        <v>-12.843538000000001</v>
      </c>
      <c r="BE934" s="861">
        <v>-7.9028150000000004</v>
      </c>
      <c r="BF934" s="861">
        <v>32.290475000000001</v>
      </c>
      <c r="BG934" s="861">
        <v>140.719066</v>
      </c>
      <c r="BH934" s="861">
        <v>108.202448</v>
      </c>
      <c r="BI934" s="861">
        <v>49.020373999999997</v>
      </c>
      <c r="BJ934" s="861">
        <v>127.412587</v>
      </c>
      <c r="BK934" s="861">
        <v>83.116883999999999</v>
      </c>
      <c r="BL934" s="861">
        <v>74.194265000000001</v>
      </c>
      <c r="BM934" s="861">
        <v>-26.024305999999999</v>
      </c>
      <c r="BN934" s="861">
        <v>-17.055803999999998</v>
      </c>
      <c r="BO934" s="861">
        <v>-16.534465000000001</v>
      </c>
      <c r="BP934" s="861">
        <v>-19.167377999999999</v>
      </c>
      <c r="BQ934" s="861">
        <v>82.666359999999997</v>
      </c>
      <c r="BR934" s="861">
        <v>86.683201999999994</v>
      </c>
      <c r="BS934" s="861">
        <v>82.718772999999999</v>
      </c>
      <c r="BT934" s="861">
        <v>61.503131000000003</v>
      </c>
      <c r="BU934" s="861">
        <v>64.208370000000002</v>
      </c>
      <c r="BV934" s="861">
        <v>63.677681999999997</v>
      </c>
      <c r="BW934" s="861">
        <v>65.719417000000007</v>
      </c>
      <c r="BX934" s="861">
        <v>-12.412896999999999</v>
      </c>
      <c r="BY934" s="861">
        <v>-13.077021</v>
      </c>
      <c r="BZ934" s="861">
        <v>-18.312253999999999</v>
      </c>
      <c r="CA934" s="861">
        <v>-18.091176999999998</v>
      </c>
      <c r="CB934" s="861">
        <v>-4.365253</v>
      </c>
      <c r="CC934" s="861">
        <v>2.772081</v>
      </c>
      <c r="CD934" s="861">
        <v>-5.7708389999999996</v>
      </c>
      <c r="CE934" s="861">
        <v>2.0654710000000001</v>
      </c>
      <c r="CF934" s="861">
        <v>-8.429316</v>
      </c>
      <c r="CG934" s="861">
        <v>2.1360899999999998</v>
      </c>
      <c r="CH934" s="861">
        <v>-10.083532999999999</v>
      </c>
      <c r="CI934" s="861">
        <v>-0.58110899999999999</v>
      </c>
      <c r="CJ934" s="861">
        <v>-4.6188190000000002</v>
      </c>
      <c r="CK934" s="861">
        <v>1.094778</v>
      </c>
      <c r="CL934" s="861">
        <v>-5.5718069999999997</v>
      </c>
      <c r="CM934" s="861">
        <v>2.015727</v>
      </c>
      <c r="CN934" s="861">
        <v>-7.8705999999999996</v>
      </c>
      <c r="CO934" s="861">
        <v>-1.337661</v>
      </c>
      <c r="CP934" s="861">
        <v>-9.8927060000000004</v>
      </c>
      <c r="CQ934" s="861">
        <v>-1.513779</v>
      </c>
      <c r="CR934" s="861">
        <v>-4.5766479999999996</v>
      </c>
      <c r="CS934" s="861">
        <v>-0.59931800000000002</v>
      </c>
      <c r="CT934" s="861">
        <v>-5.7755720000000004</v>
      </c>
      <c r="CU934" s="861">
        <v>-2.0382980000000002</v>
      </c>
      <c r="CV934" s="861">
        <v>-8.8608499999999992</v>
      </c>
      <c r="CW934" s="861">
        <v>-2.6299779999999999</v>
      </c>
      <c r="CX934" s="861">
        <v>-9.6530199999999997</v>
      </c>
      <c r="CY934" s="861">
        <v>-2.2867510000000002</v>
      </c>
      <c r="CZ934" s="861">
        <v>-4.4966600000000003</v>
      </c>
      <c r="DA934" s="861">
        <v>-1.6339589999999999</v>
      </c>
      <c r="DB934" s="861">
        <v>-5.956175</v>
      </c>
      <c r="DC934" s="861">
        <v>-2.278124</v>
      </c>
      <c r="DD934" s="861">
        <v>-8.8810920000000007</v>
      </c>
      <c r="DE934" s="861">
        <v>-4.5330719999999998</v>
      </c>
      <c r="DF934" s="861">
        <v>-10.246658999999999</v>
      </c>
      <c r="DG934" s="861">
        <v>-3.5519599999999998</v>
      </c>
      <c r="DH934" s="861">
        <v>-4.7852050000000004</v>
      </c>
      <c r="DI934" s="861">
        <v>-2.6885849999999998</v>
      </c>
      <c r="DJ934" s="861">
        <v>-6.0853529999999996</v>
      </c>
      <c r="DK934" s="861">
        <v>-4.605251</v>
      </c>
      <c r="DL934" s="861">
        <v>-9.7088710000000003</v>
      </c>
      <c r="DM934" s="861">
        <v>-6.809971</v>
      </c>
      <c r="DN934" s="861">
        <v>-10.514322999999999</v>
      </c>
      <c r="DO934" s="861">
        <v>-4.9388290000000001</v>
      </c>
      <c r="DP934" s="861">
        <v>-5.4884539999999999</v>
      </c>
      <c r="DQ934" s="861">
        <v>-3.7049829999999999</v>
      </c>
      <c r="DR934" s="861">
        <v>-6.4375980000000004</v>
      </c>
      <c r="DS934" s="861">
        <v>-5.5179710000000002</v>
      </c>
      <c r="DT934" s="861">
        <v>-9.2226130000000008</v>
      </c>
      <c r="DU934" s="861">
        <v>-8.3312500000000007</v>
      </c>
      <c r="DV934" s="861">
        <v>-10.636044999999999</v>
      </c>
      <c r="DW934" s="861">
        <v>-5.7695660000000002</v>
      </c>
      <c r="DX934" s="861">
        <v>12.835516</v>
      </c>
      <c r="DY934" s="861">
        <v>5.8733979999999999</v>
      </c>
      <c r="DZ934" s="861">
        <v>162.84925999999999</v>
      </c>
      <c r="EA934" s="861">
        <v>145.40408600000001</v>
      </c>
      <c r="EB934" s="861">
        <v>121.21</v>
      </c>
      <c r="EC934" s="861">
        <v>3.2770000000000001</v>
      </c>
      <c r="ED934" s="861">
        <v>390.7</v>
      </c>
      <c r="EE934" s="861">
        <v>121.29</v>
      </c>
      <c r="EF934" s="861">
        <v>5.4589999999999996</v>
      </c>
      <c r="EG934" s="861">
        <v>651.79999999999995</v>
      </c>
      <c r="EH934" s="861">
        <v>121.23</v>
      </c>
      <c r="EI934" s="861">
        <v>4.6479999999999997</v>
      </c>
      <c r="EJ934" s="861">
        <v>549.4</v>
      </c>
      <c r="EK934" s="861">
        <v>12.343254</v>
      </c>
      <c r="EL934" s="861">
        <v>13.593336000000001</v>
      </c>
      <c r="EM934" s="861">
        <v>-16.742260000000002</v>
      </c>
      <c r="EN934" s="861">
        <v>-30.127801000000002</v>
      </c>
      <c r="EO934" s="861">
        <v>95.273433999999995</v>
      </c>
      <c r="EP934" s="861">
        <v>87.548270000000002</v>
      </c>
      <c r="EQ934" s="861">
        <v>-4.8582140000000003</v>
      </c>
      <c r="ER934" s="861">
        <v>2269.6060459999999</v>
      </c>
      <c r="ES934" s="861">
        <v>5413.9108139999998</v>
      </c>
      <c r="ET934" s="861">
        <v>4681.9032239999997</v>
      </c>
      <c r="EU934" s="861"/>
      <c r="EV934" s="861"/>
      <c r="EW934" s="861"/>
      <c r="EX934" s="861"/>
      <c r="EY934" s="861"/>
      <c r="EZ934" s="861"/>
      <c r="FA934" s="861"/>
      <c r="FB934" s="861"/>
      <c r="FC934" s="861"/>
      <c r="FD934" s="861"/>
    </row>
    <row r="935" spans="1:160" x14ac:dyDescent="0.25">
      <c r="A935" s="837">
        <v>46146</v>
      </c>
      <c r="B935" s="836">
        <v>0.72493055555555552</v>
      </c>
      <c r="C935" s="861">
        <v>53040</v>
      </c>
      <c r="D935" s="861">
        <v>0</v>
      </c>
      <c r="E935" s="861">
        <v>0</v>
      </c>
      <c r="F935" s="861">
        <v>74.882876999999993</v>
      </c>
      <c r="G935" s="861">
        <v>71.517235999999997</v>
      </c>
      <c r="H935" s="861">
        <v>64.863895999999997</v>
      </c>
      <c r="I935" s="861">
        <v>73.716887</v>
      </c>
      <c r="J935" s="861">
        <v>71.064514000000003</v>
      </c>
      <c r="K935" s="861">
        <v>71.092097999999993</v>
      </c>
      <c r="L935" s="861">
        <v>73.586326</v>
      </c>
      <c r="M935" s="861">
        <v>74.457476</v>
      </c>
      <c r="N935" s="861">
        <v>-3.0371630000000001</v>
      </c>
      <c r="O935" s="861">
        <v>-7.8326820000000001</v>
      </c>
      <c r="P935" s="861">
        <v>-6.6126810000000003</v>
      </c>
      <c r="Q935" s="861">
        <v>0.198632</v>
      </c>
      <c r="R935" s="861">
        <v>1.9109309999999999</v>
      </c>
      <c r="S935" s="861">
        <v>1.9353469999999999</v>
      </c>
      <c r="T935" s="861">
        <v>80.905128000000005</v>
      </c>
      <c r="U935" s="861">
        <v>73.524645000000007</v>
      </c>
      <c r="V935" s="861">
        <v>93.354530999999994</v>
      </c>
      <c r="W935" s="861">
        <v>92.489388000000005</v>
      </c>
      <c r="X935" s="861">
        <v>1.879097</v>
      </c>
      <c r="Y935" s="861">
        <v>2.3175910000000002</v>
      </c>
      <c r="Z935" s="861">
        <v>-6.0223969999999998</v>
      </c>
      <c r="AA935" s="861">
        <v>-6.1315379999999999</v>
      </c>
      <c r="AB935" s="861">
        <v>-5.676876</v>
      </c>
      <c r="AC935" s="861">
        <v>-10.839096</v>
      </c>
      <c r="AD935" s="861">
        <v>-15.192587</v>
      </c>
      <c r="AE935" s="861">
        <v>105.14975200000001</v>
      </c>
      <c r="AF935" s="861">
        <v>97.021553999999995</v>
      </c>
      <c r="AG935" s="861">
        <v>88.158636999999999</v>
      </c>
      <c r="AH935" s="861">
        <v>110.407653</v>
      </c>
      <c r="AI935" s="861">
        <v>89.552921999999995</v>
      </c>
      <c r="AJ935" s="861">
        <v>81.726920000000007</v>
      </c>
      <c r="AK935" s="861">
        <v>-7.1767950000000003</v>
      </c>
      <c r="AL935" s="861">
        <v>-10.252746</v>
      </c>
      <c r="AM935" s="861">
        <v>-5.5821069999999997</v>
      </c>
      <c r="AN935" s="861">
        <v>92.860412999999994</v>
      </c>
      <c r="AO935" s="861">
        <v>91.762855000000002</v>
      </c>
      <c r="AP935" s="861">
        <v>90.911071000000007</v>
      </c>
      <c r="AQ935" s="861">
        <v>88.130692999999994</v>
      </c>
      <c r="AR935" s="861">
        <v>73.885209000000003</v>
      </c>
      <c r="AS935" s="861">
        <v>65.707714999999993</v>
      </c>
      <c r="AT935" s="861">
        <v>76.878838999999999</v>
      </c>
      <c r="AU935" s="861">
        <v>75.098365000000001</v>
      </c>
      <c r="AV935" s="861">
        <v>73.792713000000006</v>
      </c>
      <c r="AW935" s="861">
        <v>73.029439999999994</v>
      </c>
      <c r="AX935" s="861">
        <v>86.479037000000005</v>
      </c>
      <c r="AY935" s="861">
        <v>84.780563999999998</v>
      </c>
      <c r="AZ935" s="861">
        <v>4.087415</v>
      </c>
      <c r="BA935" s="861">
        <v>2.9127209999999999</v>
      </c>
      <c r="BB935" s="861">
        <v>-14.958401</v>
      </c>
      <c r="BC935" s="861">
        <v>-13.404623000000001</v>
      </c>
      <c r="BD935" s="861">
        <v>-13.269220000000001</v>
      </c>
      <c r="BE935" s="861">
        <v>-12.59717</v>
      </c>
      <c r="BF935" s="861">
        <v>26.850366999999999</v>
      </c>
      <c r="BG935" s="861">
        <v>140.18350699999999</v>
      </c>
      <c r="BH935" s="861">
        <v>108.255996</v>
      </c>
      <c r="BI935" s="861">
        <v>49.562154999999997</v>
      </c>
      <c r="BJ935" s="861">
        <v>127.33519099999999</v>
      </c>
      <c r="BK935" s="861">
        <v>83.310057999999998</v>
      </c>
      <c r="BL935" s="861">
        <v>74.897400000000005</v>
      </c>
      <c r="BM935" s="861">
        <v>-25.852620000000002</v>
      </c>
      <c r="BN935" s="861">
        <v>-17.236350999999999</v>
      </c>
      <c r="BO935" s="861">
        <v>-26.989111999999999</v>
      </c>
      <c r="BP935" s="861">
        <v>-19.287089999999999</v>
      </c>
      <c r="BQ935" s="861">
        <v>83.413989999999998</v>
      </c>
      <c r="BR935" s="861">
        <v>86.759967000000003</v>
      </c>
      <c r="BS935" s="861">
        <v>82.821421999999998</v>
      </c>
      <c r="BT935" s="861">
        <v>61.463309000000002</v>
      </c>
      <c r="BU935" s="861">
        <v>64.179711999999995</v>
      </c>
      <c r="BV935" s="861">
        <v>63.700806</v>
      </c>
      <c r="BW935" s="861">
        <v>65.655788999999999</v>
      </c>
      <c r="BX935" s="861">
        <v>-14.083567</v>
      </c>
      <c r="BY935" s="861">
        <v>-14.424690999999999</v>
      </c>
      <c r="BZ935" s="861">
        <v>-24.187639000000001</v>
      </c>
      <c r="CA935" s="861">
        <v>-24.156441999999998</v>
      </c>
      <c r="CB935" s="861">
        <v>-4.3617629999999998</v>
      </c>
      <c r="CC935" s="861">
        <v>2.802597</v>
      </c>
      <c r="CD935" s="861">
        <v>-5.7627610000000002</v>
      </c>
      <c r="CE935" s="861">
        <v>2.0734520000000001</v>
      </c>
      <c r="CF935" s="861">
        <v>-8.4202209999999997</v>
      </c>
      <c r="CG935" s="861">
        <v>2.1565500000000002</v>
      </c>
      <c r="CH935" s="861">
        <v>-10.085175</v>
      </c>
      <c r="CI935" s="861">
        <v>-0.53139700000000001</v>
      </c>
      <c r="CJ935" s="861">
        <v>-4.6181200000000002</v>
      </c>
      <c r="CK935" s="861">
        <v>1.106922</v>
      </c>
      <c r="CL935" s="861">
        <v>-5.5530119999999998</v>
      </c>
      <c r="CM935" s="861">
        <v>2.046278</v>
      </c>
      <c r="CN935" s="861">
        <v>-7.8619810000000001</v>
      </c>
      <c r="CO935" s="861">
        <v>-1.3203320000000001</v>
      </c>
      <c r="CP935" s="861">
        <v>-9.8647019999999994</v>
      </c>
      <c r="CQ935" s="861">
        <v>-1.471784</v>
      </c>
      <c r="CR935" s="861">
        <v>-4.5572520000000001</v>
      </c>
      <c r="CS935" s="861">
        <v>-0.554145</v>
      </c>
      <c r="CT935" s="861">
        <v>-5.8016899999999998</v>
      </c>
      <c r="CU935" s="861">
        <v>-2.0146700000000002</v>
      </c>
      <c r="CV935" s="861">
        <v>-8.8561759999999996</v>
      </c>
      <c r="CW935" s="861">
        <v>-2.607256</v>
      </c>
      <c r="CX935" s="861">
        <v>-9.6649890000000003</v>
      </c>
      <c r="CY935" s="861">
        <v>-2.263344</v>
      </c>
      <c r="CZ935" s="861">
        <v>-4.4969000000000001</v>
      </c>
      <c r="DA935" s="861">
        <v>-1.595234</v>
      </c>
      <c r="DB935" s="861">
        <v>-5.9465649999999997</v>
      </c>
      <c r="DC935" s="861">
        <v>-2.2889699999999999</v>
      </c>
      <c r="DD935" s="861">
        <v>-8.8581920000000007</v>
      </c>
      <c r="DE935" s="861">
        <v>-4.5154449999999997</v>
      </c>
      <c r="DF935" s="861">
        <v>-10.226544000000001</v>
      </c>
      <c r="DG935" s="861">
        <v>-3.537166</v>
      </c>
      <c r="DH935" s="861">
        <v>-4.7610720000000004</v>
      </c>
      <c r="DI935" s="861">
        <v>-2.6728260000000001</v>
      </c>
      <c r="DJ935" s="861">
        <v>-6.0844360000000002</v>
      </c>
      <c r="DK935" s="861">
        <v>-4.6034050000000004</v>
      </c>
      <c r="DL935" s="861">
        <v>-9.7343720000000005</v>
      </c>
      <c r="DM935" s="861">
        <v>-6.7811899999999996</v>
      </c>
      <c r="DN935" s="861">
        <v>-10.553381</v>
      </c>
      <c r="DO935" s="861">
        <v>-4.9235369999999996</v>
      </c>
      <c r="DP935" s="861">
        <v>-5.4801390000000003</v>
      </c>
      <c r="DQ935" s="861">
        <v>-3.6812999999999998</v>
      </c>
      <c r="DR935" s="861">
        <v>-6.4152129999999996</v>
      </c>
      <c r="DS935" s="861">
        <v>-5.505871</v>
      </c>
      <c r="DT935" s="861">
        <v>-9.210127</v>
      </c>
      <c r="DU935" s="861">
        <v>-8.3449930000000005</v>
      </c>
      <c r="DV935" s="861">
        <v>-10.645379</v>
      </c>
      <c r="DW935" s="861">
        <v>-5.7503919999999997</v>
      </c>
      <c r="DX935" s="861">
        <v>12.219179</v>
      </c>
      <c r="DY935" s="861">
        <v>5.7749759999999997</v>
      </c>
      <c r="DZ935" s="861">
        <v>161.19528099999999</v>
      </c>
      <c r="EA935" s="861">
        <v>145.392518</v>
      </c>
      <c r="EB935" s="861">
        <v>121.91</v>
      </c>
      <c r="EC935" s="861">
        <v>1.2450000000000001</v>
      </c>
      <c r="ED935" s="861">
        <v>134.30000000000001</v>
      </c>
      <c r="EE935" s="861">
        <v>121.82</v>
      </c>
      <c r="EF935" s="861">
        <v>5.3710000000000004</v>
      </c>
      <c r="EG935" s="861">
        <v>644</v>
      </c>
      <c r="EH935" s="861">
        <v>121.68</v>
      </c>
      <c r="EI935" s="861">
        <v>4.6369999999999996</v>
      </c>
      <c r="EJ935" s="861">
        <v>548.70000000000005</v>
      </c>
      <c r="EK935" s="861">
        <v>12.231313</v>
      </c>
      <c r="EL935" s="861">
        <v>3.3517830000000002</v>
      </c>
      <c r="EM935" s="861">
        <v>-17.813420000000001</v>
      </c>
      <c r="EN935" s="861">
        <v>-30.340895</v>
      </c>
      <c r="EO935" s="861">
        <v>94.565535999999994</v>
      </c>
      <c r="EP935" s="861">
        <v>87.542946999999998</v>
      </c>
      <c r="EQ935" s="861">
        <v>-4.8457840000000001</v>
      </c>
      <c r="ER935" s="861">
        <v>2274.0551019999998</v>
      </c>
      <c r="ES935" s="861">
        <v>5424.6958180000001</v>
      </c>
      <c r="ET935" s="861">
        <v>4691.0872230000004</v>
      </c>
      <c r="EU935" s="861"/>
      <c r="EV935" s="861"/>
      <c r="EW935" s="861"/>
      <c r="EX935" s="861"/>
      <c r="EY935" s="861"/>
      <c r="EZ935" s="861"/>
      <c r="FA935" s="861"/>
      <c r="FB935" s="861"/>
      <c r="FC935" s="861"/>
      <c r="FD935" s="861"/>
    </row>
    <row r="936" spans="1:160" x14ac:dyDescent="0.25">
      <c r="A936" s="837">
        <v>46146</v>
      </c>
      <c r="B936" s="836">
        <v>0.72562499999999996</v>
      </c>
      <c r="C936" s="861">
        <v>53100</v>
      </c>
      <c r="D936" s="861">
        <v>0</v>
      </c>
      <c r="E936" s="861">
        <v>0</v>
      </c>
      <c r="F936" s="861">
        <v>74.903456000000006</v>
      </c>
      <c r="G936" s="861">
        <v>71.509904000000006</v>
      </c>
      <c r="H936" s="861">
        <v>64.880446000000006</v>
      </c>
      <c r="I936" s="861">
        <v>73.732943000000006</v>
      </c>
      <c r="J936" s="861">
        <v>71.148939999999996</v>
      </c>
      <c r="K936" s="861">
        <v>71.112447000000003</v>
      </c>
      <c r="L936" s="861">
        <v>73.608453999999995</v>
      </c>
      <c r="M936" s="861">
        <v>74.454222000000001</v>
      </c>
      <c r="N936" s="861">
        <v>-3.080473</v>
      </c>
      <c r="O936" s="861">
        <v>-7.9502249999999997</v>
      </c>
      <c r="P936" s="861">
        <v>-6.563339</v>
      </c>
      <c r="Q936" s="861">
        <v>0.46113599999999999</v>
      </c>
      <c r="R936" s="861">
        <v>1.31704</v>
      </c>
      <c r="S936" s="861">
        <v>1.869208</v>
      </c>
      <c r="T936" s="861">
        <v>80.924758999999995</v>
      </c>
      <c r="U936" s="861">
        <v>73.531752999999995</v>
      </c>
      <c r="V936" s="861">
        <v>93.125690000000006</v>
      </c>
      <c r="W936" s="861">
        <v>92.226367999999994</v>
      </c>
      <c r="X936" s="861">
        <v>1.3055890000000001</v>
      </c>
      <c r="Y936" s="861">
        <v>1.501455</v>
      </c>
      <c r="Z936" s="861">
        <v>-6.8580180000000004</v>
      </c>
      <c r="AA936" s="861">
        <v>-6.9462840000000003</v>
      </c>
      <c r="AB936" s="861">
        <v>-6.5090750000000002</v>
      </c>
      <c r="AC936" s="861">
        <v>-11.483787</v>
      </c>
      <c r="AD936" s="861">
        <v>-15.769738</v>
      </c>
      <c r="AE936" s="861">
        <v>103.72753899999999</v>
      </c>
      <c r="AF936" s="861">
        <v>96.870733000000001</v>
      </c>
      <c r="AG936" s="861">
        <v>88.128604999999993</v>
      </c>
      <c r="AH936" s="861">
        <v>108.88192600000001</v>
      </c>
      <c r="AI936" s="861">
        <v>89.313986</v>
      </c>
      <c r="AJ936" s="861">
        <v>81.427965</v>
      </c>
      <c r="AK936" s="861">
        <v>-7.9908409999999996</v>
      </c>
      <c r="AL936" s="861">
        <v>-10.992205999999999</v>
      </c>
      <c r="AM936" s="861">
        <v>-6.1892469999999999</v>
      </c>
      <c r="AN936" s="861">
        <v>92.528045000000006</v>
      </c>
      <c r="AO936" s="861">
        <v>91.495818</v>
      </c>
      <c r="AP936" s="861">
        <v>90.477001000000001</v>
      </c>
      <c r="AQ936" s="861">
        <v>87.994868999999994</v>
      </c>
      <c r="AR936" s="861">
        <v>73.910763000000003</v>
      </c>
      <c r="AS936" s="861">
        <v>65.735225</v>
      </c>
      <c r="AT936" s="861">
        <v>76.818119999999993</v>
      </c>
      <c r="AU936" s="861">
        <v>75.034141000000005</v>
      </c>
      <c r="AV936" s="861">
        <v>73.700046</v>
      </c>
      <c r="AW936" s="861">
        <v>73.148321999999993</v>
      </c>
      <c r="AX936" s="861">
        <v>86.569817999999998</v>
      </c>
      <c r="AY936" s="861">
        <v>84.832268999999997</v>
      </c>
      <c r="AZ936" s="861">
        <v>3.719268</v>
      </c>
      <c r="BA936" s="861">
        <v>2.7252350000000001</v>
      </c>
      <c r="BB936" s="861">
        <v>-15.584040999999999</v>
      </c>
      <c r="BC936" s="861">
        <v>-13.992831000000001</v>
      </c>
      <c r="BD936" s="861">
        <v>-13.751072000000001</v>
      </c>
      <c r="BE936" s="861">
        <v>-13.607449000000001</v>
      </c>
      <c r="BF936" s="861">
        <v>26.502251999999999</v>
      </c>
      <c r="BG936" s="861">
        <v>139.31395900000001</v>
      </c>
      <c r="BH936" s="861">
        <v>108.27936800000001</v>
      </c>
      <c r="BI936" s="861">
        <v>49.769627</v>
      </c>
      <c r="BJ936" s="861">
        <v>126.465737</v>
      </c>
      <c r="BK936" s="861">
        <v>83.079358999999997</v>
      </c>
      <c r="BL936" s="861">
        <v>74.316158999999999</v>
      </c>
      <c r="BM936" s="861">
        <v>-26.729733</v>
      </c>
      <c r="BN936" s="861">
        <v>-18.033470000000001</v>
      </c>
      <c r="BO936" s="861">
        <v>-28.029897999999999</v>
      </c>
      <c r="BP936" s="861">
        <v>-20.034351999999998</v>
      </c>
      <c r="BQ936" s="861">
        <v>83.457020999999997</v>
      </c>
      <c r="BR936" s="861">
        <v>86.761021</v>
      </c>
      <c r="BS936" s="861">
        <v>82.788577000000004</v>
      </c>
      <c r="BT936" s="861">
        <v>61.724049999999998</v>
      </c>
      <c r="BU936" s="861">
        <v>64.153886</v>
      </c>
      <c r="BV936" s="861">
        <v>63.767004</v>
      </c>
      <c r="BW936" s="861">
        <v>65.651363000000003</v>
      </c>
      <c r="BX936" s="861">
        <v>-14.755979</v>
      </c>
      <c r="BY936" s="861">
        <v>-15.160864999999999</v>
      </c>
      <c r="BZ936" s="861">
        <v>-25.183107</v>
      </c>
      <c r="CA936" s="861">
        <v>-25.242719000000001</v>
      </c>
      <c r="CB936" s="861">
        <v>-4.3298690000000004</v>
      </c>
      <c r="CC936" s="861">
        <v>2.7877770000000002</v>
      </c>
      <c r="CD936" s="861">
        <v>-5.7418820000000004</v>
      </c>
      <c r="CE936" s="861">
        <v>2.0724330000000002</v>
      </c>
      <c r="CF936" s="861">
        <v>-8.3867539999999998</v>
      </c>
      <c r="CG936" s="861">
        <v>2.1466449999999999</v>
      </c>
      <c r="CH936" s="861">
        <v>-10.070358000000001</v>
      </c>
      <c r="CI936" s="861">
        <v>-0.53575899999999999</v>
      </c>
      <c r="CJ936" s="861">
        <v>-4.6239059999999998</v>
      </c>
      <c r="CK936" s="861">
        <v>1.1086689999999999</v>
      </c>
      <c r="CL936" s="861">
        <v>-5.5190919999999997</v>
      </c>
      <c r="CM936" s="861">
        <v>2.0259130000000001</v>
      </c>
      <c r="CN936" s="861">
        <v>-7.8477189999999997</v>
      </c>
      <c r="CO936" s="861">
        <v>-1.325197</v>
      </c>
      <c r="CP936" s="861">
        <v>-9.8558690000000002</v>
      </c>
      <c r="CQ936" s="861">
        <v>-1.495946</v>
      </c>
      <c r="CR936" s="861">
        <v>-4.5671049999999997</v>
      </c>
      <c r="CS936" s="861">
        <v>-0.57503599999999999</v>
      </c>
      <c r="CT936" s="861">
        <v>-5.7454919999999996</v>
      </c>
      <c r="CU936" s="861">
        <v>-2.030176</v>
      </c>
      <c r="CV936" s="861">
        <v>-8.8221919999999994</v>
      </c>
      <c r="CW936" s="861">
        <v>-2.6051479999999998</v>
      </c>
      <c r="CX936" s="861">
        <v>-9.6510259999999999</v>
      </c>
      <c r="CY936" s="861">
        <v>-2.2263609999999998</v>
      </c>
      <c r="CZ936" s="861">
        <v>-4.4765370000000004</v>
      </c>
      <c r="DA936" s="861">
        <v>-1.5913839999999999</v>
      </c>
      <c r="DB936" s="861">
        <v>-5.9529480000000001</v>
      </c>
      <c r="DC936" s="861">
        <v>-2.2225239999999999</v>
      </c>
      <c r="DD936" s="861">
        <v>-8.8737940000000002</v>
      </c>
      <c r="DE936" s="861">
        <v>-4.473249</v>
      </c>
      <c r="DF936" s="861">
        <v>-10.227157999999999</v>
      </c>
      <c r="DG936" s="861">
        <v>-3.5020020000000001</v>
      </c>
      <c r="DH936" s="861">
        <v>-4.7565609999999996</v>
      </c>
      <c r="DI936" s="861">
        <v>-2.6293150000000001</v>
      </c>
      <c r="DJ936" s="861">
        <v>-6.068676</v>
      </c>
      <c r="DK936" s="861">
        <v>-4.5527829999999998</v>
      </c>
      <c r="DL936" s="861">
        <v>-9.6927509999999995</v>
      </c>
      <c r="DM936" s="861">
        <v>-6.7495669999999999</v>
      </c>
      <c r="DN936" s="861">
        <v>-10.53004</v>
      </c>
      <c r="DO936" s="861">
        <v>-4.9059879999999998</v>
      </c>
      <c r="DP936" s="861">
        <v>-5.4653700000000001</v>
      </c>
      <c r="DQ936" s="861">
        <v>-3.6237810000000001</v>
      </c>
      <c r="DR936" s="861">
        <v>-6.4134450000000003</v>
      </c>
      <c r="DS936" s="861">
        <v>-5.476146</v>
      </c>
      <c r="DT936" s="861">
        <v>-9.1849450000000008</v>
      </c>
      <c r="DU936" s="861">
        <v>-8.3095479999999995</v>
      </c>
      <c r="DV936" s="861">
        <v>-10.639969000000001</v>
      </c>
      <c r="DW936" s="861">
        <v>-5.7454890000000001</v>
      </c>
      <c r="DX936" s="861">
        <v>11.935725</v>
      </c>
      <c r="DY936" s="861">
        <v>5.4312060000000004</v>
      </c>
      <c r="DZ936" s="861">
        <v>160.454173</v>
      </c>
      <c r="EA936" s="861">
        <v>145.58401599999999</v>
      </c>
      <c r="EB936" s="861">
        <v>121.82</v>
      </c>
      <c r="EC936" s="861">
        <v>1.2450000000000001</v>
      </c>
      <c r="ED936" s="861">
        <v>134.6</v>
      </c>
      <c r="EE936" s="861">
        <v>121.93</v>
      </c>
      <c r="EF936" s="861">
        <v>5.3380000000000001</v>
      </c>
      <c r="EG936" s="861">
        <v>639.4</v>
      </c>
      <c r="EH936" s="861">
        <v>121.92</v>
      </c>
      <c r="EI936" s="861">
        <v>4.601</v>
      </c>
      <c r="EJ936" s="861">
        <v>546.5</v>
      </c>
      <c r="EK936" s="861">
        <v>12.123179</v>
      </c>
      <c r="EL936" s="861">
        <v>3.0616400000000001</v>
      </c>
      <c r="EM936" s="861">
        <v>-18.312425999999999</v>
      </c>
      <c r="EN936" s="861">
        <v>-31.091538</v>
      </c>
      <c r="EO936" s="861">
        <v>94.246759999999995</v>
      </c>
      <c r="EP936" s="861">
        <v>87.631026000000006</v>
      </c>
      <c r="EQ936" s="861">
        <v>-4.8307799999999999</v>
      </c>
      <c r="ER936" s="861">
        <v>2276.2964929999998</v>
      </c>
      <c r="ES936" s="861">
        <v>5435.3837110000004</v>
      </c>
      <c r="ET936" s="861">
        <v>4700.2522280000003</v>
      </c>
      <c r="EU936" s="861"/>
      <c r="EV936" s="861"/>
      <c r="EW936" s="861"/>
      <c r="EX936" s="861"/>
      <c r="EY936" s="861"/>
      <c r="EZ936" s="861"/>
      <c r="FA936" s="861"/>
      <c r="FB936" s="861"/>
      <c r="FC936" s="861"/>
      <c r="FD936" s="861"/>
    </row>
    <row r="937" spans="1:160" x14ac:dyDescent="0.25">
      <c r="A937" s="837">
        <v>46146</v>
      </c>
      <c r="B937" s="836">
        <v>0.72631944444444441</v>
      </c>
      <c r="C937" s="861">
        <v>53160</v>
      </c>
      <c r="D937" s="861">
        <v>0</v>
      </c>
      <c r="E937" s="861">
        <v>0</v>
      </c>
      <c r="F937" s="861">
        <v>74.972414000000001</v>
      </c>
      <c r="G937" s="861">
        <v>71.521034</v>
      </c>
      <c r="H937" s="861">
        <v>64.936121999999997</v>
      </c>
      <c r="I937" s="861">
        <v>73.715303000000006</v>
      </c>
      <c r="J937" s="861">
        <v>71.191923000000003</v>
      </c>
      <c r="K937" s="861">
        <v>71.113848000000004</v>
      </c>
      <c r="L937" s="861">
        <v>73.615938</v>
      </c>
      <c r="M937" s="861">
        <v>74.477337000000006</v>
      </c>
      <c r="N937" s="861">
        <v>-3.3003999999999998</v>
      </c>
      <c r="O937" s="861">
        <v>-8.1194269999999999</v>
      </c>
      <c r="P937" s="861">
        <v>-6.7289050000000001</v>
      </c>
      <c r="Q937" s="861">
        <v>0.95919600000000005</v>
      </c>
      <c r="R937" s="861">
        <v>1.4019459999999999</v>
      </c>
      <c r="S937" s="861">
        <v>1.768373</v>
      </c>
      <c r="T937" s="861">
        <v>80.848543000000006</v>
      </c>
      <c r="U937" s="861">
        <v>73.151831000000001</v>
      </c>
      <c r="V937" s="861">
        <v>92.945875000000001</v>
      </c>
      <c r="W937" s="861">
        <v>92.048025999999993</v>
      </c>
      <c r="X937" s="861">
        <v>1.254562</v>
      </c>
      <c r="Y937" s="861">
        <v>1.0574570000000001</v>
      </c>
      <c r="Z937" s="861">
        <v>-7.3512769999999996</v>
      </c>
      <c r="AA937" s="861">
        <v>-7.4821479999999996</v>
      </c>
      <c r="AB937" s="861">
        <v>-7.0244049999999998</v>
      </c>
      <c r="AC937" s="861">
        <v>-11.887371999999999</v>
      </c>
      <c r="AD937" s="861">
        <v>-16.079848999999999</v>
      </c>
      <c r="AE937" s="861">
        <v>102.924961</v>
      </c>
      <c r="AF937" s="861">
        <v>96.711878999999996</v>
      </c>
      <c r="AG937" s="861">
        <v>87.705985999999996</v>
      </c>
      <c r="AH937" s="861">
        <v>107.942751</v>
      </c>
      <c r="AI937" s="861">
        <v>89.118435000000005</v>
      </c>
      <c r="AJ937" s="861">
        <v>81.205466999999999</v>
      </c>
      <c r="AK937" s="861">
        <v>-8.5284259999999996</v>
      </c>
      <c r="AL937" s="861">
        <v>-11.467148999999999</v>
      </c>
      <c r="AM937" s="861">
        <v>-6.5681799999999999</v>
      </c>
      <c r="AN937" s="861">
        <v>92.317306000000002</v>
      </c>
      <c r="AO937" s="861">
        <v>91.261413000000005</v>
      </c>
      <c r="AP937" s="861">
        <v>90.234022999999993</v>
      </c>
      <c r="AQ937" s="861">
        <v>87.861069000000001</v>
      </c>
      <c r="AR937" s="861">
        <v>73.883640999999997</v>
      </c>
      <c r="AS937" s="861">
        <v>65.683069000000003</v>
      </c>
      <c r="AT937" s="861">
        <v>76.826632000000004</v>
      </c>
      <c r="AU937" s="861">
        <v>75.093777000000003</v>
      </c>
      <c r="AV937" s="861">
        <v>73.636668</v>
      </c>
      <c r="AW937" s="861">
        <v>73.146019999999993</v>
      </c>
      <c r="AX937" s="861">
        <v>86.524623000000005</v>
      </c>
      <c r="AY937" s="861">
        <v>84.799093999999997</v>
      </c>
      <c r="AZ937" s="861">
        <v>3.428159</v>
      </c>
      <c r="BA937" s="861">
        <v>2.5427770000000001</v>
      </c>
      <c r="BB937" s="861">
        <v>-16.151416999999999</v>
      </c>
      <c r="BC937" s="861">
        <v>-14.535145</v>
      </c>
      <c r="BD937" s="861">
        <v>-14.280893000000001</v>
      </c>
      <c r="BE937" s="861">
        <v>-14.251303</v>
      </c>
      <c r="BF937" s="861">
        <v>26.538694</v>
      </c>
      <c r="BG937" s="861">
        <v>138.77739800000001</v>
      </c>
      <c r="BH937" s="861">
        <v>108.152272</v>
      </c>
      <c r="BI937" s="861">
        <v>49.550823000000001</v>
      </c>
      <c r="BJ937" s="861">
        <v>125.639364</v>
      </c>
      <c r="BK937" s="861">
        <v>82.905921000000006</v>
      </c>
      <c r="BL937" s="861">
        <v>73.427325999999994</v>
      </c>
      <c r="BM937" s="861">
        <v>-27.398204</v>
      </c>
      <c r="BN937" s="861">
        <v>-18.658508000000001</v>
      </c>
      <c r="BO937" s="861">
        <v>-28.726782</v>
      </c>
      <c r="BP937" s="861">
        <v>-20.786436999999999</v>
      </c>
      <c r="BQ937" s="861">
        <v>83.124285</v>
      </c>
      <c r="BR937" s="861">
        <v>86.684012999999993</v>
      </c>
      <c r="BS937" s="861">
        <v>82.739681000000004</v>
      </c>
      <c r="BT937" s="861">
        <v>61.767899999999997</v>
      </c>
      <c r="BU937" s="861">
        <v>64.226664</v>
      </c>
      <c r="BV937" s="861">
        <v>63.809426000000002</v>
      </c>
      <c r="BW937" s="861">
        <v>65.726573999999999</v>
      </c>
      <c r="BX937" s="861">
        <v>-15.161336</v>
      </c>
      <c r="BY937" s="861">
        <v>-15.445762999999999</v>
      </c>
      <c r="BZ937" s="861">
        <v>-26.168662999999999</v>
      </c>
      <c r="CA937" s="861">
        <v>-23.055955000000001</v>
      </c>
      <c r="CB937" s="861">
        <v>-4.332001</v>
      </c>
      <c r="CC937" s="861">
        <v>2.8360799999999999</v>
      </c>
      <c r="CD937" s="861">
        <v>-5.7526070000000002</v>
      </c>
      <c r="CE937" s="861">
        <v>2.1148009999999999</v>
      </c>
      <c r="CF937" s="861">
        <v>-8.3946909999999999</v>
      </c>
      <c r="CG937" s="861">
        <v>2.2231079999999999</v>
      </c>
      <c r="CH937" s="861">
        <v>-10.084244</v>
      </c>
      <c r="CI937" s="861">
        <v>-0.46158500000000002</v>
      </c>
      <c r="CJ937" s="861">
        <v>-4.6241770000000004</v>
      </c>
      <c r="CK937" s="861">
        <v>1.150638</v>
      </c>
      <c r="CL937" s="861">
        <v>-5.5270169999999998</v>
      </c>
      <c r="CM937" s="861">
        <v>2.1000640000000002</v>
      </c>
      <c r="CN937" s="861">
        <v>-7.8533109999999997</v>
      </c>
      <c r="CO937" s="861">
        <v>-1.231662</v>
      </c>
      <c r="CP937" s="861">
        <v>-9.8914899999999992</v>
      </c>
      <c r="CQ937" s="861">
        <v>-1.431076</v>
      </c>
      <c r="CR937" s="861">
        <v>-4.5731149999999996</v>
      </c>
      <c r="CS937" s="861">
        <v>-0.52181900000000003</v>
      </c>
      <c r="CT937" s="861">
        <v>-5.7605259999999996</v>
      </c>
      <c r="CU937" s="861">
        <v>-1.955212</v>
      </c>
      <c r="CV937" s="861">
        <v>-8.8405780000000007</v>
      </c>
      <c r="CW937" s="861">
        <v>-2.5305810000000002</v>
      </c>
      <c r="CX937" s="861">
        <v>-9.6415190000000006</v>
      </c>
      <c r="CY937" s="861">
        <v>-2.209546</v>
      </c>
      <c r="CZ937" s="861">
        <v>-4.4764119999999998</v>
      </c>
      <c r="DA937" s="861">
        <v>-1.5820080000000001</v>
      </c>
      <c r="DB937" s="861">
        <v>-5.9449069999999997</v>
      </c>
      <c r="DC937" s="861">
        <v>-2.2349299999999999</v>
      </c>
      <c r="DD937" s="861">
        <v>-8.8644250000000007</v>
      </c>
      <c r="DE937" s="861">
        <v>-4.4434740000000001</v>
      </c>
      <c r="DF937" s="861">
        <v>-10.241614999999999</v>
      </c>
      <c r="DG937" s="861">
        <v>-3.4693890000000001</v>
      </c>
      <c r="DH937" s="861">
        <v>-4.7527410000000003</v>
      </c>
      <c r="DI937" s="861">
        <v>-2.6251000000000002</v>
      </c>
      <c r="DJ937" s="861">
        <v>-6.0821620000000003</v>
      </c>
      <c r="DK937" s="861">
        <v>-4.551812</v>
      </c>
      <c r="DL937" s="861">
        <v>-9.7263470000000005</v>
      </c>
      <c r="DM937" s="861">
        <v>-6.7568599999999996</v>
      </c>
      <c r="DN937" s="861">
        <v>-10.540276</v>
      </c>
      <c r="DO937" s="861">
        <v>-4.8774940000000004</v>
      </c>
      <c r="DP937" s="861">
        <v>-5.4634109999999998</v>
      </c>
      <c r="DQ937" s="861">
        <v>-3.6293169999999999</v>
      </c>
      <c r="DR937" s="861">
        <v>-6.4050050000000001</v>
      </c>
      <c r="DS937" s="861">
        <v>-5.4784350000000002</v>
      </c>
      <c r="DT937" s="861">
        <v>-9.2241389999999992</v>
      </c>
      <c r="DU937" s="861">
        <v>-8.3079660000000004</v>
      </c>
      <c r="DV937" s="861">
        <v>-10.642108</v>
      </c>
      <c r="DW937" s="861">
        <v>-5.7401530000000003</v>
      </c>
      <c r="DX937" s="861">
        <v>11.76853</v>
      </c>
      <c r="DY937" s="861">
        <v>5.1701579999999998</v>
      </c>
      <c r="DZ937" s="861">
        <v>159.950737</v>
      </c>
      <c r="EA937" s="861">
        <v>145.61269200000001</v>
      </c>
      <c r="EB937" s="861">
        <v>121.35</v>
      </c>
      <c r="EC937" s="861">
        <v>3.2770000000000001</v>
      </c>
      <c r="ED937" s="861">
        <v>391.5</v>
      </c>
      <c r="EE937" s="861">
        <v>121.37</v>
      </c>
      <c r="EF937" s="861">
        <v>5.335</v>
      </c>
      <c r="EG937" s="861">
        <v>639</v>
      </c>
      <c r="EH937" s="861">
        <v>121.26</v>
      </c>
      <c r="EI937" s="861">
        <v>4.6050000000000004</v>
      </c>
      <c r="EJ937" s="861">
        <v>544.29999999999995</v>
      </c>
      <c r="EK937" s="861">
        <v>12.040513000000001</v>
      </c>
      <c r="EL937" s="861">
        <v>2.9415040000000001</v>
      </c>
      <c r="EM937" s="861">
        <v>-18.608692999999999</v>
      </c>
      <c r="EN937" s="861">
        <v>-31.668285999999998</v>
      </c>
      <c r="EO937" s="861">
        <v>94.029651000000001</v>
      </c>
      <c r="EP937" s="861">
        <v>87.644209000000004</v>
      </c>
      <c r="EQ937" s="861">
        <v>-4.817761</v>
      </c>
      <c r="ER937" s="861">
        <v>2282.7486979999999</v>
      </c>
      <c r="ES937" s="861">
        <v>5446.0064130000001</v>
      </c>
      <c r="ET937" s="861">
        <v>4709.3425120000002</v>
      </c>
      <c r="EU937" s="861"/>
      <c r="EV937" s="861"/>
      <c r="EW937" s="861"/>
      <c r="EX937" s="861"/>
      <c r="EY937" s="861"/>
      <c r="EZ937" s="861"/>
      <c r="FA937" s="861"/>
      <c r="FB937" s="861"/>
      <c r="FC937" s="861"/>
      <c r="FD937" s="861"/>
    </row>
    <row r="938" spans="1:160" x14ac:dyDescent="0.25">
      <c r="A938" s="837">
        <v>46146</v>
      </c>
      <c r="B938" s="836">
        <v>0.72701388888888896</v>
      </c>
      <c r="C938" s="861">
        <v>53220</v>
      </c>
      <c r="D938" s="861">
        <v>0</v>
      </c>
      <c r="E938" s="861">
        <v>0</v>
      </c>
      <c r="F938" s="861">
        <v>74.928668000000002</v>
      </c>
      <c r="G938" s="861">
        <v>71.488136999999995</v>
      </c>
      <c r="H938" s="861">
        <v>64.887576999999993</v>
      </c>
      <c r="I938" s="861">
        <v>73.701453000000001</v>
      </c>
      <c r="J938" s="861">
        <v>71.166150999999999</v>
      </c>
      <c r="K938" s="861">
        <v>71.082132000000001</v>
      </c>
      <c r="L938" s="861">
        <v>73.599294</v>
      </c>
      <c r="M938" s="861">
        <v>74.476348000000002</v>
      </c>
      <c r="N938" s="861">
        <v>-3.2957869999999998</v>
      </c>
      <c r="O938" s="861">
        <v>-8.2635919999999992</v>
      </c>
      <c r="P938" s="861">
        <v>-6.8615469999999998</v>
      </c>
      <c r="Q938" s="861">
        <v>0.98974499999999999</v>
      </c>
      <c r="R938" s="861">
        <v>1.1046069999999999</v>
      </c>
      <c r="S938" s="861">
        <v>1.9605939999999999</v>
      </c>
      <c r="T938" s="861">
        <v>80.750225999999998</v>
      </c>
      <c r="U938" s="861">
        <v>73.920091999999997</v>
      </c>
      <c r="V938" s="861">
        <v>92.861028000000005</v>
      </c>
      <c r="W938" s="861">
        <v>91.949837000000002</v>
      </c>
      <c r="X938" s="861">
        <v>1.138312</v>
      </c>
      <c r="Y938" s="861">
        <v>0.68242599999999998</v>
      </c>
      <c r="Z938" s="861">
        <v>-7.7312430000000001</v>
      </c>
      <c r="AA938" s="861">
        <v>-7.8528380000000002</v>
      </c>
      <c r="AB938" s="861">
        <v>-7.3890120000000001</v>
      </c>
      <c r="AC938" s="861">
        <v>-12.165779000000001</v>
      </c>
      <c r="AD938" s="861">
        <v>-16.325341000000002</v>
      </c>
      <c r="AE938" s="861">
        <v>102.37494700000001</v>
      </c>
      <c r="AF938" s="861">
        <v>96.50752</v>
      </c>
      <c r="AG938" s="861">
        <v>87.141414999999995</v>
      </c>
      <c r="AH938" s="861">
        <v>107.31277900000001</v>
      </c>
      <c r="AI938" s="861">
        <v>88.898624999999996</v>
      </c>
      <c r="AJ938" s="861">
        <v>81.013003999999995</v>
      </c>
      <c r="AK938" s="861">
        <v>-8.9663129999999995</v>
      </c>
      <c r="AL938" s="861">
        <v>-11.757809999999999</v>
      </c>
      <c r="AM938" s="861">
        <v>-6.9042380000000003</v>
      </c>
      <c r="AN938" s="861">
        <v>92.074331999999998</v>
      </c>
      <c r="AO938" s="861">
        <v>91.259118000000001</v>
      </c>
      <c r="AP938" s="861">
        <v>90.032078999999996</v>
      </c>
      <c r="AQ938" s="861">
        <v>87.738073999999997</v>
      </c>
      <c r="AR938" s="861">
        <v>73.877442000000002</v>
      </c>
      <c r="AS938" s="861">
        <v>65.743859</v>
      </c>
      <c r="AT938" s="861">
        <v>76.857707000000005</v>
      </c>
      <c r="AU938" s="861">
        <v>75.105064999999996</v>
      </c>
      <c r="AV938" s="861">
        <v>73.569704000000002</v>
      </c>
      <c r="AW938" s="861">
        <v>73.171059999999997</v>
      </c>
      <c r="AX938" s="861">
        <v>86.339616000000007</v>
      </c>
      <c r="AY938" s="861">
        <v>84.607871000000003</v>
      </c>
      <c r="AZ938" s="861">
        <v>3.1266189999999998</v>
      </c>
      <c r="BA938" s="861">
        <v>2.289641</v>
      </c>
      <c r="BB938" s="861">
        <v>-16.593843</v>
      </c>
      <c r="BC938" s="861">
        <v>-14.968398000000001</v>
      </c>
      <c r="BD938" s="861">
        <v>-14.752272</v>
      </c>
      <c r="BE938" s="861">
        <v>-14.821285</v>
      </c>
      <c r="BF938" s="861">
        <v>26.047625</v>
      </c>
      <c r="BG938" s="861">
        <v>138.360499</v>
      </c>
      <c r="BH938" s="861">
        <v>108.000584</v>
      </c>
      <c r="BI938" s="861">
        <v>49.416288000000002</v>
      </c>
      <c r="BJ938" s="861">
        <v>124.964776</v>
      </c>
      <c r="BK938" s="861">
        <v>82.748281000000006</v>
      </c>
      <c r="BL938" s="861">
        <v>72.905963999999997</v>
      </c>
      <c r="BM938" s="861">
        <v>-27.954958999999999</v>
      </c>
      <c r="BN938" s="861">
        <v>-19.155995000000001</v>
      </c>
      <c r="BO938" s="861">
        <v>-29.339189999999999</v>
      </c>
      <c r="BP938" s="861">
        <v>-21.395498</v>
      </c>
      <c r="BQ938" s="861">
        <v>82.955134999999999</v>
      </c>
      <c r="BR938" s="861">
        <v>86.726996</v>
      </c>
      <c r="BS938" s="861">
        <v>82.696207999999999</v>
      </c>
      <c r="BT938" s="861">
        <v>61.703598</v>
      </c>
      <c r="BU938" s="861">
        <v>64.291893999999999</v>
      </c>
      <c r="BV938" s="861">
        <v>63.863987999999999</v>
      </c>
      <c r="BW938" s="861">
        <v>65.681933000000001</v>
      </c>
      <c r="BX938" s="861">
        <v>-15.39409</v>
      </c>
      <c r="BY938" s="861">
        <v>-15.668678</v>
      </c>
      <c r="BZ938" s="861">
        <v>-26.730371000000002</v>
      </c>
      <c r="CA938" s="861">
        <v>-22.638864000000002</v>
      </c>
      <c r="CB938" s="861">
        <v>-4.3157880000000004</v>
      </c>
      <c r="CC938" s="861">
        <v>2.828592</v>
      </c>
      <c r="CD938" s="861">
        <v>-5.744345</v>
      </c>
      <c r="CE938" s="861">
        <v>2.1146739999999999</v>
      </c>
      <c r="CF938" s="861">
        <v>-8.3817090000000007</v>
      </c>
      <c r="CG938" s="861">
        <v>2.2064080000000001</v>
      </c>
      <c r="CH938" s="861">
        <v>-10.068822000000001</v>
      </c>
      <c r="CI938" s="861">
        <v>-0.44870500000000002</v>
      </c>
      <c r="CJ938" s="861">
        <v>-4.6019069999999997</v>
      </c>
      <c r="CK938" s="861">
        <v>1.1532770000000001</v>
      </c>
      <c r="CL938" s="861">
        <v>-5.514564</v>
      </c>
      <c r="CM938" s="861">
        <v>2.0953309999999998</v>
      </c>
      <c r="CN938" s="861">
        <v>-7.8094720000000004</v>
      </c>
      <c r="CO938" s="861">
        <v>-1.2632650000000001</v>
      </c>
      <c r="CP938" s="861">
        <v>-9.8695330000000006</v>
      </c>
      <c r="CQ938" s="861">
        <v>-1.400147</v>
      </c>
      <c r="CR938" s="861">
        <v>-4.5280760000000004</v>
      </c>
      <c r="CS938" s="861">
        <v>-0.543184</v>
      </c>
      <c r="CT938" s="861">
        <v>-5.7561470000000003</v>
      </c>
      <c r="CU938" s="861">
        <v>-1.985616</v>
      </c>
      <c r="CV938" s="861">
        <v>-8.8300879999999999</v>
      </c>
      <c r="CW938" s="861">
        <v>-2.5628679999999999</v>
      </c>
      <c r="CX938" s="861">
        <v>-9.6287540000000007</v>
      </c>
      <c r="CY938" s="861">
        <v>-2.1820930000000001</v>
      </c>
      <c r="CZ938" s="861">
        <v>-4.4437449999999998</v>
      </c>
      <c r="DA938" s="861">
        <v>-1.566462</v>
      </c>
      <c r="DB938" s="861">
        <v>-5.9175979999999999</v>
      </c>
      <c r="DC938" s="861">
        <v>-2.2314219999999998</v>
      </c>
      <c r="DD938" s="861">
        <v>-8.8363630000000004</v>
      </c>
      <c r="DE938" s="861">
        <v>-4.4658499999999997</v>
      </c>
      <c r="DF938" s="861">
        <v>-10.223162</v>
      </c>
      <c r="DG938" s="861">
        <v>-3.4692479999999999</v>
      </c>
      <c r="DH938" s="861">
        <v>-4.7428249999999998</v>
      </c>
      <c r="DI938" s="861">
        <v>-2.6278429999999999</v>
      </c>
      <c r="DJ938" s="861">
        <v>-6.0746580000000003</v>
      </c>
      <c r="DK938" s="861">
        <v>-4.5796910000000004</v>
      </c>
      <c r="DL938" s="861">
        <v>-9.7134879999999999</v>
      </c>
      <c r="DM938" s="861">
        <v>-6.7487300000000001</v>
      </c>
      <c r="DN938" s="861">
        <v>-10.551406</v>
      </c>
      <c r="DO938" s="861">
        <v>-4.8936460000000004</v>
      </c>
      <c r="DP938" s="861">
        <v>-5.4371749999999999</v>
      </c>
      <c r="DQ938" s="861">
        <v>-3.6362459999999999</v>
      </c>
      <c r="DR938" s="861">
        <v>-6.4054310000000001</v>
      </c>
      <c r="DS938" s="861">
        <v>-5.4765309999999996</v>
      </c>
      <c r="DT938" s="861">
        <v>-9.1944160000000004</v>
      </c>
      <c r="DU938" s="861">
        <v>-8.2974759999999996</v>
      </c>
      <c r="DV938" s="861">
        <v>-10.653931</v>
      </c>
      <c r="DW938" s="861">
        <v>-5.7220510000000004</v>
      </c>
      <c r="DX938" s="861">
        <v>11.613436999999999</v>
      </c>
      <c r="DY938" s="861">
        <v>4.9936800000000003</v>
      </c>
      <c r="DZ938" s="861">
        <v>159.766141</v>
      </c>
      <c r="EA938" s="861">
        <v>145.16729000000001</v>
      </c>
      <c r="EB938" s="861">
        <v>121.87</v>
      </c>
      <c r="EC938" s="861">
        <v>1.2450000000000001</v>
      </c>
      <c r="ED938" s="861">
        <v>134.5</v>
      </c>
      <c r="EE938" s="861">
        <v>121.78</v>
      </c>
      <c r="EF938" s="861">
        <v>5.2960000000000003</v>
      </c>
      <c r="EG938" s="861">
        <v>636.70000000000005</v>
      </c>
      <c r="EH938" s="861">
        <v>121.8</v>
      </c>
      <c r="EI938" s="861">
        <v>4.55</v>
      </c>
      <c r="EJ938" s="861">
        <v>540.9</v>
      </c>
      <c r="EK938" s="861">
        <v>11.980575999999999</v>
      </c>
      <c r="EL938" s="861">
        <v>2.7223709999999999</v>
      </c>
      <c r="EM938" s="861">
        <v>-18.884813999999999</v>
      </c>
      <c r="EN938" s="861">
        <v>-32.061560999999998</v>
      </c>
      <c r="EO938" s="861">
        <v>93.949928999999997</v>
      </c>
      <c r="EP938" s="861">
        <v>87.439256</v>
      </c>
      <c r="EQ938" s="861">
        <v>-4.8113789999999996</v>
      </c>
      <c r="ER938" s="861">
        <v>2287.2018520000001</v>
      </c>
      <c r="ES938" s="861">
        <v>5456.6061689999997</v>
      </c>
      <c r="ET938" s="861">
        <v>4718.3853429999999</v>
      </c>
      <c r="EU938" s="861"/>
      <c r="EV938" s="861"/>
      <c r="EW938" s="861"/>
      <c r="EX938" s="861"/>
      <c r="EY938" s="861"/>
      <c r="EZ938" s="861"/>
      <c r="FA938" s="861"/>
      <c r="FB938" s="861"/>
      <c r="FC938" s="861"/>
      <c r="FD938" s="861"/>
    </row>
    <row r="939" spans="1:160" x14ac:dyDescent="0.25">
      <c r="A939" s="837">
        <v>46146</v>
      </c>
      <c r="B939" s="836">
        <v>0.72770833333333329</v>
      </c>
      <c r="C939" s="861">
        <v>53280</v>
      </c>
      <c r="D939" s="861">
        <v>0</v>
      </c>
      <c r="E939" s="861">
        <v>0</v>
      </c>
      <c r="F939" s="861">
        <v>74.833213999999998</v>
      </c>
      <c r="G939" s="861">
        <v>71.500884999999997</v>
      </c>
      <c r="H939" s="861">
        <v>64.954713999999996</v>
      </c>
      <c r="I939" s="861">
        <v>73.724591000000004</v>
      </c>
      <c r="J939" s="861">
        <v>71.241546</v>
      </c>
      <c r="K939" s="861">
        <v>71.118071999999998</v>
      </c>
      <c r="L939" s="861">
        <v>73.586860000000001</v>
      </c>
      <c r="M939" s="861">
        <v>74.485060000000004</v>
      </c>
      <c r="N939" s="861">
        <v>-3.5355310000000002</v>
      </c>
      <c r="O939" s="861">
        <v>-8.3109380000000002</v>
      </c>
      <c r="P939" s="861">
        <v>-6.8961779999999999</v>
      </c>
      <c r="Q939" s="861">
        <v>-6.0094000000000002E-2</v>
      </c>
      <c r="R939" s="861">
        <v>1.1411180000000001</v>
      </c>
      <c r="S939" s="861">
        <v>1.622922</v>
      </c>
      <c r="T939" s="861">
        <v>80.901865000000001</v>
      </c>
      <c r="U939" s="861">
        <v>73.347849999999994</v>
      </c>
      <c r="V939" s="861">
        <v>92.609765999999993</v>
      </c>
      <c r="W939" s="861">
        <v>91.613373999999993</v>
      </c>
      <c r="X939" s="861">
        <v>1.003547</v>
      </c>
      <c r="Y939" s="861">
        <v>0.53524799999999995</v>
      </c>
      <c r="Z939" s="861">
        <v>-7.9743820000000003</v>
      </c>
      <c r="AA939" s="861">
        <v>-8.0595289999999995</v>
      </c>
      <c r="AB939" s="861">
        <v>-7.5538119999999997</v>
      </c>
      <c r="AC939" s="861">
        <v>-12.326644</v>
      </c>
      <c r="AD939" s="861">
        <v>-16.403824</v>
      </c>
      <c r="AE939" s="861">
        <v>102.038977</v>
      </c>
      <c r="AF939" s="861">
        <v>96.317717999999999</v>
      </c>
      <c r="AG939" s="861">
        <v>86.644587999999999</v>
      </c>
      <c r="AH939" s="861">
        <v>106.955468</v>
      </c>
      <c r="AI939" s="861">
        <v>88.745873000000003</v>
      </c>
      <c r="AJ939" s="861">
        <v>80.712850000000003</v>
      </c>
      <c r="AK939" s="861">
        <v>-9.2552190000000003</v>
      </c>
      <c r="AL939" s="861">
        <v>-11.9732</v>
      </c>
      <c r="AM939" s="861">
        <v>-7.1539599999999997</v>
      </c>
      <c r="AN939" s="861">
        <v>91.921246999999994</v>
      </c>
      <c r="AO939" s="861">
        <v>90.938410000000005</v>
      </c>
      <c r="AP939" s="861">
        <v>89.988274000000004</v>
      </c>
      <c r="AQ939" s="861">
        <v>87.664184000000006</v>
      </c>
      <c r="AR939" s="861">
        <v>73.898694000000006</v>
      </c>
      <c r="AS939" s="861">
        <v>65.878477000000004</v>
      </c>
      <c r="AT939" s="861">
        <v>76.937138000000004</v>
      </c>
      <c r="AU939" s="861">
        <v>75.202817999999994</v>
      </c>
      <c r="AV939" s="861">
        <v>73.505583999999999</v>
      </c>
      <c r="AW939" s="861">
        <v>73.167392000000007</v>
      </c>
      <c r="AX939" s="861">
        <v>86.413955000000001</v>
      </c>
      <c r="AY939" s="861">
        <v>84.690712000000005</v>
      </c>
      <c r="AZ939" s="861">
        <v>2.9359700000000002</v>
      </c>
      <c r="BA939" s="861">
        <v>2.174277</v>
      </c>
      <c r="BB939" s="861">
        <v>-16.829357000000002</v>
      </c>
      <c r="BC939" s="861">
        <v>-15.204726000000001</v>
      </c>
      <c r="BD939" s="861">
        <v>-15.001289999999999</v>
      </c>
      <c r="BE939" s="861">
        <v>-15.072284</v>
      </c>
      <c r="BF939" s="861">
        <v>25.146785000000001</v>
      </c>
      <c r="BG939" s="861">
        <v>138.23066399999999</v>
      </c>
      <c r="BH939" s="861">
        <v>107.838437</v>
      </c>
      <c r="BI939" s="861">
        <v>49.233964999999998</v>
      </c>
      <c r="BJ939" s="861">
        <v>124.825391</v>
      </c>
      <c r="BK939" s="861">
        <v>82.767133000000001</v>
      </c>
      <c r="BL939" s="861">
        <v>72.466753999999995</v>
      </c>
      <c r="BM939" s="861">
        <v>-28.315716999999999</v>
      </c>
      <c r="BN939" s="861">
        <v>-19.504242999999999</v>
      </c>
      <c r="BO939" s="861">
        <v>-29.655332999999999</v>
      </c>
      <c r="BP939" s="861">
        <v>-21.751677000000001</v>
      </c>
      <c r="BQ939" s="861">
        <v>82.978078999999994</v>
      </c>
      <c r="BR939" s="861">
        <v>86.634708000000003</v>
      </c>
      <c r="BS939" s="861">
        <v>82.617724999999993</v>
      </c>
      <c r="BT939" s="861">
        <v>61.586666999999998</v>
      </c>
      <c r="BU939" s="861">
        <v>64.360168000000002</v>
      </c>
      <c r="BV939" s="861">
        <v>63.944280999999997</v>
      </c>
      <c r="BW939" s="861">
        <v>65.795360000000002</v>
      </c>
      <c r="BX939" s="861">
        <v>-15.532384</v>
      </c>
      <c r="BY939" s="861">
        <v>-15.710891</v>
      </c>
      <c r="BZ939" s="861">
        <v>-27.039387999999999</v>
      </c>
      <c r="CA939" s="861">
        <v>-22.594864999999999</v>
      </c>
      <c r="CB939" s="861">
        <v>-4.269787</v>
      </c>
      <c r="CC939" s="861">
        <v>2.8937560000000002</v>
      </c>
      <c r="CD939" s="861">
        <v>-5.709079</v>
      </c>
      <c r="CE939" s="861">
        <v>2.1343169999999998</v>
      </c>
      <c r="CF939" s="861">
        <v>-8.3670419999999996</v>
      </c>
      <c r="CG939" s="861">
        <v>2.2641179999999999</v>
      </c>
      <c r="CH939" s="861">
        <v>-10.059481</v>
      </c>
      <c r="CI939" s="861">
        <v>-0.39835599999999999</v>
      </c>
      <c r="CJ939" s="861">
        <v>-4.5479760000000002</v>
      </c>
      <c r="CK939" s="861">
        <v>1.2172240000000001</v>
      </c>
      <c r="CL939" s="861">
        <v>-5.4923580000000003</v>
      </c>
      <c r="CM939" s="861">
        <v>2.1352380000000002</v>
      </c>
      <c r="CN939" s="861">
        <v>-7.8088480000000002</v>
      </c>
      <c r="CO939" s="861">
        <v>-1.2084870000000001</v>
      </c>
      <c r="CP939" s="861">
        <v>-9.8155560000000008</v>
      </c>
      <c r="CQ939" s="861">
        <v>-1.3001199999999999</v>
      </c>
      <c r="CR939" s="861">
        <v>-4.4740849999999996</v>
      </c>
      <c r="CS939" s="861">
        <v>-0.48074</v>
      </c>
      <c r="CT939" s="861">
        <v>-5.7586180000000002</v>
      </c>
      <c r="CU939" s="861">
        <v>-1.954242</v>
      </c>
      <c r="CV939" s="861">
        <v>-8.8227340000000005</v>
      </c>
      <c r="CW939" s="861">
        <v>-2.4976060000000002</v>
      </c>
      <c r="CX939" s="861">
        <v>-9.6234319999999993</v>
      </c>
      <c r="CY939" s="861">
        <v>-2.14392</v>
      </c>
      <c r="CZ939" s="861">
        <v>-4.4580060000000001</v>
      </c>
      <c r="DA939" s="861">
        <v>-1.5292239999999999</v>
      </c>
      <c r="DB939" s="861">
        <v>-5.9211390000000002</v>
      </c>
      <c r="DC939" s="861">
        <v>-2.2173259999999999</v>
      </c>
      <c r="DD939" s="861">
        <v>-8.8187569999999997</v>
      </c>
      <c r="DE939" s="861">
        <v>-4.4209170000000002</v>
      </c>
      <c r="DF939" s="861">
        <v>-10.209422999999999</v>
      </c>
      <c r="DG939" s="861">
        <v>-3.4366089999999998</v>
      </c>
      <c r="DH939" s="861">
        <v>-4.7129139999999996</v>
      </c>
      <c r="DI939" s="861">
        <v>-2.61009</v>
      </c>
      <c r="DJ939" s="861">
        <v>-6.0521459999999996</v>
      </c>
      <c r="DK939" s="861">
        <v>-4.5535079999999999</v>
      </c>
      <c r="DL939" s="861">
        <v>-9.7233210000000003</v>
      </c>
      <c r="DM939" s="861">
        <v>-6.7216329999999997</v>
      </c>
      <c r="DN939" s="861">
        <v>-10.535311</v>
      </c>
      <c r="DO939" s="861">
        <v>-4.8385889999999998</v>
      </c>
      <c r="DP939" s="861">
        <v>-5.4198110000000002</v>
      </c>
      <c r="DQ939" s="861">
        <v>-3.608708</v>
      </c>
      <c r="DR939" s="861">
        <v>-6.3978390000000003</v>
      </c>
      <c r="DS939" s="861">
        <v>-5.4666199999999998</v>
      </c>
      <c r="DT939" s="861">
        <v>-9.1953359999999993</v>
      </c>
      <c r="DU939" s="861">
        <v>-8.2890339999999991</v>
      </c>
      <c r="DV939" s="861">
        <v>-10.636191999999999</v>
      </c>
      <c r="DW939" s="861">
        <v>-5.6750829999999999</v>
      </c>
      <c r="DX939" s="861">
        <v>11.543983000000001</v>
      </c>
      <c r="DY939" s="861">
        <v>4.8035439999999996</v>
      </c>
      <c r="DZ939" s="861">
        <v>159.362537</v>
      </c>
      <c r="EA939" s="861">
        <v>145.21706</v>
      </c>
      <c r="EB939" s="861">
        <v>121.65</v>
      </c>
      <c r="EC939" s="861">
        <v>1.244</v>
      </c>
      <c r="ED939" s="861">
        <v>134.5</v>
      </c>
      <c r="EE939" s="861">
        <v>121.35</v>
      </c>
      <c r="EF939" s="861">
        <v>5.3319999999999999</v>
      </c>
      <c r="EG939" s="861">
        <v>632</v>
      </c>
      <c r="EH939" s="861">
        <v>121.11</v>
      </c>
      <c r="EI939" s="861">
        <v>4.5330000000000004</v>
      </c>
      <c r="EJ939" s="861">
        <v>539.29999999999995</v>
      </c>
      <c r="EK939" s="861">
        <v>11.854915999999999</v>
      </c>
      <c r="EL939" s="861">
        <v>2.8330419999999998</v>
      </c>
      <c r="EM939" s="861">
        <v>-19.008876000000001</v>
      </c>
      <c r="EN939" s="861">
        <v>-32.488374999999998</v>
      </c>
      <c r="EO939" s="861">
        <v>93.775406000000004</v>
      </c>
      <c r="EP939" s="861">
        <v>87.462177999999994</v>
      </c>
      <c r="EQ939" s="861">
        <v>-4.7819859999999998</v>
      </c>
      <c r="ER939" s="861">
        <v>2289.4434689999998</v>
      </c>
      <c r="ES939" s="861">
        <v>5467.1862979999996</v>
      </c>
      <c r="ET939" s="861">
        <v>4727.392922</v>
      </c>
      <c r="EU939" s="861"/>
      <c r="EV939" s="861"/>
      <c r="EW939" s="861"/>
      <c r="EX939" s="861"/>
      <c r="EY939" s="861"/>
      <c r="EZ939" s="861"/>
      <c r="FA939" s="861"/>
      <c r="FB939" s="861"/>
      <c r="FC939" s="861"/>
      <c r="FD939" s="861"/>
    </row>
    <row r="940" spans="1:160" x14ac:dyDescent="0.25">
      <c r="A940" s="837">
        <v>46146</v>
      </c>
      <c r="B940" s="836">
        <v>0.72840277777777773</v>
      </c>
      <c r="C940" s="861">
        <v>53340</v>
      </c>
      <c r="D940" s="861">
        <v>0</v>
      </c>
      <c r="E940" s="861">
        <v>0</v>
      </c>
      <c r="F940" s="861">
        <v>74.934398999999999</v>
      </c>
      <c r="G940" s="861">
        <v>71.518068</v>
      </c>
      <c r="H940" s="861">
        <v>64.977587999999997</v>
      </c>
      <c r="I940" s="861">
        <v>73.724566999999993</v>
      </c>
      <c r="J940" s="861">
        <v>71.374309999999994</v>
      </c>
      <c r="K940" s="861">
        <v>71.112955999999997</v>
      </c>
      <c r="L940" s="861">
        <v>73.634321</v>
      </c>
      <c r="M940" s="861">
        <v>74.491473999999997</v>
      </c>
      <c r="N940" s="861">
        <v>-3.6808909999999999</v>
      </c>
      <c r="O940" s="861">
        <v>-8.5435379999999999</v>
      </c>
      <c r="P940" s="861">
        <v>-6.8947120000000002</v>
      </c>
      <c r="Q940" s="861">
        <v>-0.135653</v>
      </c>
      <c r="R940" s="861">
        <v>0.95405899999999999</v>
      </c>
      <c r="S940" s="861">
        <v>1.4996179999999999</v>
      </c>
      <c r="T940" s="861">
        <v>80.758745000000005</v>
      </c>
      <c r="U940" s="861">
        <v>72.922768000000005</v>
      </c>
      <c r="V940" s="861">
        <v>92.609409999999997</v>
      </c>
      <c r="W940" s="861">
        <v>91.648651999999998</v>
      </c>
      <c r="X940" s="861">
        <v>0.91272500000000001</v>
      </c>
      <c r="Y940" s="861">
        <v>0.478688</v>
      </c>
      <c r="Z940" s="861">
        <v>-8.0452639999999995</v>
      </c>
      <c r="AA940" s="861">
        <v>-8.1753420000000006</v>
      </c>
      <c r="AB940" s="861">
        <v>-7.7142480000000004</v>
      </c>
      <c r="AC940" s="861">
        <v>-12.482169000000001</v>
      </c>
      <c r="AD940" s="861">
        <v>-16.600791000000001</v>
      </c>
      <c r="AE940" s="861">
        <v>101.73899299999999</v>
      </c>
      <c r="AF940" s="861">
        <v>96.090423000000001</v>
      </c>
      <c r="AG940" s="861">
        <v>86.115431999999998</v>
      </c>
      <c r="AH940" s="861">
        <v>106.716238</v>
      </c>
      <c r="AI940" s="861">
        <v>88.818914000000007</v>
      </c>
      <c r="AJ940" s="861">
        <v>80.739159999999998</v>
      </c>
      <c r="AK940" s="861">
        <v>-9.5174450000000004</v>
      </c>
      <c r="AL940" s="861">
        <v>-12.245998999999999</v>
      </c>
      <c r="AM940" s="861">
        <v>-7.2868230000000001</v>
      </c>
      <c r="AN940" s="861">
        <v>91.841155000000001</v>
      </c>
      <c r="AO940" s="861">
        <v>91.016757999999996</v>
      </c>
      <c r="AP940" s="861">
        <v>89.722110999999998</v>
      </c>
      <c r="AQ940" s="861">
        <v>87.485992999999993</v>
      </c>
      <c r="AR940" s="861">
        <v>73.890400999999997</v>
      </c>
      <c r="AS940" s="861">
        <v>65.868824000000004</v>
      </c>
      <c r="AT940" s="861">
        <v>76.816310999999999</v>
      </c>
      <c r="AU940" s="861">
        <v>75.123136000000002</v>
      </c>
      <c r="AV940" s="861">
        <v>73.566650999999993</v>
      </c>
      <c r="AW940" s="861">
        <v>73.045446999999996</v>
      </c>
      <c r="AX940" s="861">
        <v>86.279702</v>
      </c>
      <c r="AY940" s="861">
        <v>84.609660000000005</v>
      </c>
      <c r="AZ940" s="861">
        <v>2.8048959999999998</v>
      </c>
      <c r="BA940" s="861">
        <v>2.0430519999999999</v>
      </c>
      <c r="BB940" s="861">
        <v>-17.141437</v>
      </c>
      <c r="BC940" s="861">
        <v>-15.501328000000001</v>
      </c>
      <c r="BD940" s="861">
        <v>-15.293065</v>
      </c>
      <c r="BE940" s="861">
        <v>-15.428641000000001</v>
      </c>
      <c r="BF940" s="861">
        <v>25.600245000000001</v>
      </c>
      <c r="BG940" s="861">
        <v>138.05023499999999</v>
      </c>
      <c r="BH940" s="861">
        <v>107.872643</v>
      </c>
      <c r="BI940" s="861">
        <v>49.160800000000002</v>
      </c>
      <c r="BJ940" s="861">
        <v>124.642888</v>
      </c>
      <c r="BK940" s="861">
        <v>82.754644999999996</v>
      </c>
      <c r="BL940" s="861">
        <v>72.013383000000005</v>
      </c>
      <c r="BM940" s="861">
        <v>-28.712389000000002</v>
      </c>
      <c r="BN940" s="861">
        <v>-19.871714999999998</v>
      </c>
      <c r="BO940" s="861">
        <v>-30.050070000000002</v>
      </c>
      <c r="BP940" s="861">
        <v>-22.234325999999999</v>
      </c>
      <c r="BQ940" s="861">
        <v>82.921957000000006</v>
      </c>
      <c r="BR940" s="861">
        <v>86.623178999999993</v>
      </c>
      <c r="BS940" s="861">
        <v>82.599442999999994</v>
      </c>
      <c r="BT940" s="861">
        <v>61.843853000000003</v>
      </c>
      <c r="BU940" s="861">
        <v>64.314531000000002</v>
      </c>
      <c r="BV940" s="861">
        <v>64.000906000000001</v>
      </c>
      <c r="BW940" s="861">
        <v>65.809160000000006</v>
      </c>
      <c r="BX940" s="861">
        <v>-15.693301999999999</v>
      </c>
      <c r="BY940" s="861">
        <v>-16.0045</v>
      </c>
      <c r="BZ940" s="861">
        <v>-27.415831000000001</v>
      </c>
      <c r="CA940" s="861">
        <v>-22.492688000000001</v>
      </c>
      <c r="CB940" s="861">
        <v>-4.272373</v>
      </c>
      <c r="CC940" s="861">
        <v>2.9257439999999999</v>
      </c>
      <c r="CD940" s="861">
        <v>-5.6985710000000003</v>
      </c>
      <c r="CE940" s="861">
        <v>2.1833809999999998</v>
      </c>
      <c r="CF940" s="861">
        <v>-8.3532489999999999</v>
      </c>
      <c r="CG940" s="861">
        <v>2.2868949999999999</v>
      </c>
      <c r="CH940" s="861">
        <v>-10.056927999999999</v>
      </c>
      <c r="CI940" s="861">
        <v>-0.35747000000000001</v>
      </c>
      <c r="CJ940" s="861">
        <v>-4.5431179999999998</v>
      </c>
      <c r="CK940" s="861">
        <v>1.2456039999999999</v>
      </c>
      <c r="CL940" s="861">
        <v>-5.4646129999999999</v>
      </c>
      <c r="CM940" s="861">
        <v>2.1594350000000002</v>
      </c>
      <c r="CN940" s="861">
        <v>-7.8039529999999999</v>
      </c>
      <c r="CO940" s="861">
        <v>-1.1860520000000001</v>
      </c>
      <c r="CP940" s="861">
        <v>-9.8266369999999998</v>
      </c>
      <c r="CQ940" s="861">
        <v>-1.291148</v>
      </c>
      <c r="CR940" s="861">
        <v>-4.4687900000000003</v>
      </c>
      <c r="CS940" s="861">
        <v>-0.43710300000000002</v>
      </c>
      <c r="CT940" s="861">
        <v>-5.7284230000000003</v>
      </c>
      <c r="CU940" s="861">
        <v>-1.911713</v>
      </c>
      <c r="CV940" s="861">
        <v>-8.7867719999999991</v>
      </c>
      <c r="CW940" s="861">
        <v>-2.4759120000000001</v>
      </c>
      <c r="CX940" s="861">
        <v>-9.6142099999999999</v>
      </c>
      <c r="CY940" s="861">
        <v>-2.1134810000000002</v>
      </c>
      <c r="CZ940" s="861">
        <v>-4.4511839999999996</v>
      </c>
      <c r="DA940" s="861">
        <v>-1.5305299999999999</v>
      </c>
      <c r="DB940" s="861">
        <v>-5.9294479999999998</v>
      </c>
      <c r="DC940" s="861">
        <v>-2.1657829999999998</v>
      </c>
      <c r="DD940" s="861">
        <v>-8.8423649999999991</v>
      </c>
      <c r="DE940" s="861">
        <v>-4.4057490000000001</v>
      </c>
      <c r="DF940" s="861">
        <v>-10.241733999999999</v>
      </c>
      <c r="DG940" s="861">
        <v>-3.4077289999999998</v>
      </c>
      <c r="DH940" s="861">
        <v>-4.7188819999999998</v>
      </c>
      <c r="DI940" s="861">
        <v>-2.586992</v>
      </c>
      <c r="DJ940" s="861">
        <v>-6.0657680000000003</v>
      </c>
      <c r="DK940" s="861">
        <v>-4.55314</v>
      </c>
      <c r="DL940" s="861">
        <v>-9.7465150000000005</v>
      </c>
      <c r="DM940" s="861">
        <v>-6.7097009999999999</v>
      </c>
      <c r="DN940" s="861">
        <v>-10.558714</v>
      </c>
      <c r="DO940" s="861">
        <v>-4.8352490000000001</v>
      </c>
      <c r="DP940" s="861">
        <v>-5.4523460000000004</v>
      </c>
      <c r="DQ940" s="861">
        <v>-3.5944020000000001</v>
      </c>
      <c r="DR940" s="861">
        <v>-6.4054029999999997</v>
      </c>
      <c r="DS940" s="861">
        <v>-5.4573980000000004</v>
      </c>
      <c r="DT940" s="861">
        <v>-9.1899189999999997</v>
      </c>
      <c r="DU940" s="861">
        <v>-8.3084310000000006</v>
      </c>
      <c r="DV940" s="861">
        <v>-10.679447</v>
      </c>
      <c r="DW940" s="861">
        <v>-5.7007539999999999</v>
      </c>
      <c r="DX940" s="861">
        <v>11.481285</v>
      </c>
      <c r="DY940" s="861">
        <v>4.6143799999999997</v>
      </c>
      <c r="DZ940" s="861">
        <v>159.191452</v>
      </c>
      <c r="EA940" s="861">
        <v>144.859824</v>
      </c>
      <c r="EB940" s="861">
        <v>121.16</v>
      </c>
      <c r="EC940" s="861">
        <v>3.2770000000000001</v>
      </c>
      <c r="ED940" s="861">
        <v>391.2</v>
      </c>
      <c r="EE940" s="861">
        <v>121.19</v>
      </c>
      <c r="EF940" s="861">
        <v>5.3049999999999997</v>
      </c>
      <c r="EG940" s="861">
        <v>633.4</v>
      </c>
      <c r="EH940" s="861">
        <v>121.19</v>
      </c>
      <c r="EI940" s="861">
        <v>4.5350000000000001</v>
      </c>
      <c r="EJ940" s="861">
        <v>536.5</v>
      </c>
      <c r="EK940" s="861">
        <v>11.834265</v>
      </c>
      <c r="EL940" s="861">
        <v>2.866187</v>
      </c>
      <c r="EM940" s="861">
        <v>-19.121088</v>
      </c>
      <c r="EN940" s="861">
        <v>-32.916257000000002</v>
      </c>
      <c r="EO940" s="861">
        <v>93.701336999999995</v>
      </c>
      <c r="EP940" s="861">
        <v>87.297529999999995</v>
      </c>
      <c r="EQ940" s="861">
        <v>-4.7734800000000002</v>
      </c>
      <c r="ER940" s="861">
        <v>2295.886833</v>
      </c>
      <c r="ES940" s="861">
        <v>5477.7368219999998</v>
      </c>
      <c r="ET940" s="861">
        <v>4736.3434539999998</v>
      </c>
      <c r="EU940" s="861"/>
      <c r="EV940" s="861"/>
      <c r="EW940" s="861"/>
      <c r="EX940" s="861"/>
      <c r="EY940" s="861"/>
      <c r="EZ940" s="861"/>
      <c r="FA940" s="861"/>
      <c r="FB940" s="861"/>
      <c r="FC940" s="861"/>
      <c r="FD940" s="861"/>
    </row>
    <row r="941" spans="1:160" x14ac:dyDescent="0.25">
      <c r="A941" s="837">
        <v>46146</v>
      </c>
      <c r="B941" s="836">
        <v>0.72909722222222229</v>
      </c>
      <c r="C941" s="861">
        <v>53400</v>
      </c>
      <c r="D941" s="861">
        <v>0</v>
      </c>
      <c r="E941" s="861">
        <v>0</v>
      </c>
      <c r="F941" s="861">
        <v>74.966453999999999</v>
      </c>
      <c r="G941" s="861">
        <v>71.532438999999997</v>
      </c>
      <c r="H941" s="861">
        <v>64.960012000000006</v>
      </c>
      <c r="I941" s="861">
        <v>73.705777999999995</v>
      </c>
      <c r="J941" s="861">
        <v>71.439459999999997</v>
      </c>
      <c r="K941" s="861">
        <v>71.123812999999998</v>
      </c>
      <c r="L941" s="861">
        <v>73.612382999999994</v>
      </c>
      <c r="M941" s="861">
        <v>74.4983</v>
      </c>
      <c r="N941" s="861">
        <v>-3.959406</v>
      </c>
      <c r="O941" s="861">
        <v>-8.6677490000000006</v>
      </c>
      <c r="P941" s="861">
        <v>-7.0844659999999999</v>
      </c>
      <c r="Q941" s="861">
        <v>-9.8026000000000002E-2</v>
      </c>
      <c r="R941" s="861">
        <v>1.2287049999999999</v>
      </c>
      <c r="S941" s="861">
        <v>1.8809290000000001</v>
      </c>
      <c r="T941" s="861">
        <v>80.627219999999994</v>
      </c>
      <c r="U941" s="861">
        <v>73.700073000000003</v>
      </c>
      <c r="V941" s="861">
        <v>92.487611999999999</v>
      </c>
      <c r="W941" s="861">
        <v>91.576034000000007</v>
      </c>
      <c r="X941" s="861">
        <v>0.74325699999999995</v>
      </c>
      <c r="Y941" s="861">
        <v>0.40223799999999998</v>
      </c>
      <c r="Z941" s="861">
        <v>-8.2163260000000005</v>
      </c>
      <c r="AA941" s="861">
        <v>-8.337078</v>
      </c>
      <c r="AB941" s="861">
        <v>-7.8687909999999999</v>
      </c>
      <c r="AC941" s="861">
        <v>-12.588399000000001</v>
      </c>
      <c r="AD941" s="861">
        <v>-16.715772999999999</v>
      </c>
      <c r="AE941" s="861">
        <v>101.577804</v>
      </c>
      <c r="AF941" s="861">
        <v>95.931918999999994</v>
      </c>
      <c r="AG941" s="861">
        <v>85.710267999999999</v>
      </c>
      <c r="AH941" s="861">
        <v>106.683385</v>
      </c>
      <c r="AI941" s="861">
        <v>88.735921000000005</v>
      </c>
      <c r="AJ941" s="861">
        <v>80.583631999999994</v>
      </c>
      <c r="AK941" s="861">
        <v>-9.6950319999999994</v>
      </c>
      <c r="AL941" s="861">
        <v>-12.387578</v>
      </c>
      <c r="AM941" s="861">
        <v>-7.4829220000000003</v>
      </c>
      <c r="AN941" s="861">
        <v>91.766346999999996</v>
      </c>
      <c r="AO941" s="861">
        <v>90.904470000000003</v>
      </c>
      <c r="AP941" s="861">
        <v>89.686486000000002</v>
      </c>
      <c r="AQ941" s="861">
        <v>87.424880000000002</v>
      </c>
      <c r="AR941" s="861">
        <v>73.942088999999996</v>
      </c>
      <c r="AS941" s="861">
        <v>65.903926999999996</v>
      </c>
      <c r="AT941" s="861">
        <v>76.797048000000004</v>
      </c>
      <c r="AU941" s="861">
        <v>75.110591999999997</v>
      </c>
      <c r="AV941" s="861">
        <v>73.493154000000004</v>
      </c>
      <c r="AW941" s="861">
        <v>73.060776000000004</v>
      </c>
      <c r="AX941" s="861">
        <v>86.010429000000002</v>
      </c>
      <c r="AY941" s="861">
        <v>84.31438</v>
      </c>
      <c r="AZ941" s="861">
        <v>2.641416</v>
      </c>
      <c r="BA941" s="861">
        <v>1.948947</v>
      </c>
      <c r="BB941" s="861">
        <v>-17.407146000000001</v>
      </c>
      <c r="BC941" s="861">
        <v>-15.796659999999999</v>
      </c>
      <c r="BD941" s="861">
        <v>-15.577408999999999</v>
      </c>
      <c r="BE941" s="861">
        <v>-15.757133</v>
      </c>
      <c r="BF941" s="861">
        <v>26.845907</v>
      </c>
      <c r="BG941" s="861">
        <v>138.10901200000001</v>
      </c>
      <c r="BH941" s="861">
        <v>107.66295700000001</v>
      </c>
      <c r="BI941" s="861">
        <v>48.864773</v>
      </c>
      <c r="BJ941" s="861">
        <v>124.278846</v>
      </c>
      <c r="BK941" s="861">
        <v>82.440224000000001</v>
      </c>
      <c r="BL941" s="861">
        <v>71.824736000000001</v>
      </c>
      <c r="BM941" s="861">
        <v>-28.917864999999999</v>
      </c>
      <c r="BN941" s="861">
        <v>-20.134844000000001</v>
      </c>
      <c r="BO941" s="861">
        <v>-30.252049</v>
      </c>
      <c r="BP941" s="861">
        <v>-22.470679000000001</v>
      </c>
      <c r="BQ941" s="861">
        <v>82.641137000000001</v>
      </c>
      <c r="BR941" s="861">
        <v>86.506765999999999</v>
      </c>
      <c r="BS941" s="861">
        <v>82.489607000000007</v>
      </c>
      <c r="BT941" s="861">
        <v>61.74288</v>
      </c>
      <c r="BU941" s="861">
        <v>64.277912000000001</v>
      </c>
      <c r="BV941" s="861">
        <v>64.007496000000003</v>
      </c>
      <c r="BW941" s="861">
        <v>65.769615999999999</v>
      </c>
      <c r="BX941" s="861">
        <v>-15.815379999999999</v>
      </c>
      <c r="BY941" s="861">
        <v>-16.043241999999999</v>
      </c>
      <c r="BZ941" s="861">
        <v>-27.764800000000001</v>
      </c>
      <c r="CA941" s="861">
        <v>-22.727367000000001</v>
      </c>
      <c r="CB941" s="861">
        <v>-4.2650139999999999</v>
      </c>
      <c r="CC941" s="861">
        <v>2.9131459999999998</v>
      </c>
      <c r="CD941" s="861">
        <v>-5.7113379999999996</v>
      </c>
      <c r="CE941" s="861">
        <v>2.1896490000000002</v>
      </c>
      <c r="CF941" s="861">
        <v>-8.3515820000000005</v>
      </c>
      <c r="CG941" s="861">
        <v>2.2784049999999998</v>
      </c>
      <c r="CH941" s="861">
        <v>-10.099254</v>
      </c>
      <c r="CI941" s="861">
        <v>-0.32241999999999998</v>
      </c>
      <c r="CJ941" s="861">
        <v>-4.5432009999999998</v>
      </c>
      <c r="CK941" s="861">
        <v>1.2514209999999999</v>
      </c>
      <c r="CL941" s="861">
        <v>-5.4834319999999996</v>
      </c>
      <c r="CM941" s="861">
        <v>2.1744530000000002</v>
      </c>
      <c r="CN941" s="861">
        <v>-7.8130439999999997</v>
      </c>
      <c r="CO941" s="861">
        <v>-1.176072</v>
      </c>
      <c r="CP941" s="861">
        <v>-9.8557790000000001</v>
      </c>
      <c r="CQ941" s="861">
        <v>-1.2527759999999999</v>
      </c>
      <c r="CR941" s="861">
        <v>-4.472099</v>
      </c>
      <c r="CS941" s="861">
        <v>-0.45749800000000002</v>
      </c>
      <c r="CT941" s="861">
        <v>-5.7296699999999996</v>
      </c>
      <c r="CU941" s="861">
        <v>-1.8981250000000001</v>
      </c>
      <c r="CV941" s="861">
        <v>-8.8072309999999998</v>
      </c>
      <c r="CW941" s="861">
        <v>-2.4878209999999998</v>
      </c>
      <c r="CX941" s="861">
        <v>-9.6243409999999994</v>
      </c>
      <c r="CY941" s="861">
        <v>-2.101245</v>
      </c>
      <c r="CZ941" s="861">
        <v>-4.4268070000000002</v>
      </c>
      <c r="DA941" s="861">
        <v>-1.514683</v>
      </c>
      <c r="DB941" s="861">
        <v>-5.9181549999999996</v>
      </c>
      <c r="DC941" s="861">
        <v>-2.1647539999999998</v>
      </c>
      <c r="DD941" s="861">
        <v>-8.8315990000000006</v>
      </c>
      <c r="DE941" s="861">
        <v>-4.3783120000000002</v>
      </c>
      <c r="DF941" s="861">
        <v>-10.218631999999999</v>
      </c>
      <c r="DG941" s="861">
        <v>-3.4132060000000002</v>
      </c>
      <c r="DH941" s="861">
        <v>-4.7276280000000002</v>
      </c>
      <c r="DI941" s="861">
        <v>-2.5497139999999998</v>
      </c>
      <c r="DJ941" s="861">
        <v>-6.0455439999999996</v>
      </c>
      <c r="DK941" s="861">
        <v>-4.5487830000000002</v>
      </c>
      <c r="DL941" s="861">
        <v>-9.7074560000000005</v>
      </c>
      <c r="DM941" s="861">
        <v>-6.7095770000000003</v>
      </c>
      <c r="DN941" s="861">
        <v>-10.544994000000001</v>
      </c>
      <c r="DO941" s="861">
        <v>-4.8216520000000003</v>
      </c>
      <c r="DP941" s="861">
        <v>-5.423826</v>
      </c>
      <c r="DQ941" s="861">
        <v>-3.6012019999999998</v>
      </c>
      <c r="DR941" s="861">
        <v>-6.3735020000000002</v>
      </c>
      <c r="DS941" s="861">
        <v>-5.4525690000000004</v>
      </c>
      <c r="DT941" s="861">
        <v>-9.2076060000000002</v>
      </c>
      <c r="DU941" s="861">
        <v>-8.2928610000000003</v>
      </c>
      <c r="DV941" s="861">
        <v>-10.643665</v>
      </c>
      <c r="DW941" s="861">
        <v>-5.6894900000000002</v>
      </c>
      <c r="DX941" s="861">
        <v>11.444832</v>
      </c>
      <c r="DY941" s="861">
        <v>4.5446350000000004</v>
      </c>
      <c r="DZ941" s="861">
        <v>159.06401399999999</v>
      </c>
      <c r="EA941" s="861">
        <v>144.20805100000001</v>
      </c>
      <c r="EB941" s="861">
        <v>121.78</v>
      </c>
      <c r="EC941" s="861">
        <v>1.2450000000000001</v>
      </c>
      <c r="ED941" s="861">
        <v>134.4</v>
      </c>
      <c r="EE941" s="861">
        <v>121.84</v>
      </c>
      <c r="EF941" s="861">
        <v>5.2939999999999996</v>
      </c>
      <c r="EG941" s="861">
        <v>630.79999999999995</v>
      </c>
      <c r="EH941" s="861">
        <v>121.69</v>
      </c>
      <c r="EI941" s="861">
        <v>4.5119999999999996</v>
      </c>
      <c r="EJ941" s="861">
        <v>534.1</v>
      </c>
      <c r="EK941" s="861">
        <v>11.703502</v>
      </c>
      <c r="EL941" s="861">
        <v>2.8227989999999998</v>
      </c>
      <c r="EM941" s="861">
        <v>-19.186423999999999</v>
      </c>
      <c r="EN941" s="861">
        <v>-33.074848000000003</v>
      </c>
      <c r="EO941" s="861">
        <v>93.646129999999999</v>
      </c>
      <c r="EP941" s="861">
        <v>86.996431999999999</v>
      </c>
      <c r="EQ941" s="861">
        <v>-4.7677310000000004</v>
      </c>
      <c r="ER941" s="861">
        <v>2300.189738</v>
      </c>
      <c r="ES941" s="861">
        <v>5488.280933</v>
      </c>
      <c r="ET941" s="861">
        <v>4745.2563309999996</v>
      </c>
      <c r="EU941" s="861"/>
      <c r="EV941" s="861"/>
      <c r="EW941" s="861"/>
      <c r="EX941" s="861"/>
      <c r="EY941" s="861"/>
      <c r="EZ941" s="861"/>
      <c r="FA941" s="861"/>
      <c r="FB941" s="861"/>
      <c r="FC941" s="861"/>
      <c r="FD941" s="861"/>
    </row>
    <row r="942" spans="1:160" x14ac:dyDescent="0.25">
      <c r="A942" s="837">
        <v>46146</v>
      </c>
      <c r="B942" s="836">
        <v>0.72979166666666673</v>
      </c>
      <c r="C942" s="861">
        <v>53460</v>
      </c>
      <c r="D942" s="861">
        <v>0</v>
      </c>
      <c r="E942" s="861">
        <v>0</v>
      </c>
      <c r="F942" s="861">
        <v>74.951350000000005</v>
      </c>
      <c r="G942" s="861">
        <v>71.536360000000002</v>
      </c>
      <c r="H942" s="861">
        <v>64.955415000000002</v>
      </c>
      <c r="I942" s="861">
        <v>73.711511999999999</v>
      </c>
      <c r="J942" s="861">
        <v>71.460903000000002</v>
      </c>
      <c r="K942" s="861">
        <v>71.095617000000004</v>
      </c>
      <c r="L942" s="861">
        <v>73.625386000000006</v>
      </c>
      <c r="M942" s="861">
        <v>74.476630999999998</v>
      </c>
      <c r="N942" s="861">
        <v>-4.3147419999999999</v>
      </c>
      <c r="O942" s="861">
        <v>-8.6088190000000004</v>
      </c>
      <c r="P942" s="861">
        <v>-6.7748939999999997</v>
      </c>
      <c r="Q942" s="861">
        <v>12.739469</v>
      </c>
      <c r="R942" s="861">
        <v>2.5101960000000001</v>
      </c>
      <c r="S942" s="861">
        <v>1.4120029999999999</v>
      </c>
      <c r="T942" s="861">
        <v>80.764696999999998</v>
      </c>
      <c r="U942" s="861">
        <v>73.257295999999997</v>
      </c>
      <c r="V942" s="861">
        <v>92.497894000000002</v>
      </c>
      <c r="W942" s="861">
        <v>91.579696999999996</v>
      </c>
      <c r="X942" s="861">
        <v>8.9497769999999992</v>
      </c>
      <c r="Y942" s="861">
        <v>4.1540800000000004</v>
      </c>
      <c r="Z942" s="861">
        <v>-7.6491350000000002</v>
      </c>
      <c r="AA942" s="861">
        <v>-7.8937200000000001</v>
      </c>
      <c r="AB942" s="861">
        <v>-7.5986700000000003</v>
      </c>
      <c r="AC942" s="861">
        <v>-12.705916</v>
      </c>
      <c r="AD942" s="861">
        <v>-16.790227000000002</v>
      </c>
      <c r="AE942" s="861">
        <v>101.521275</v>
      </c>
      <c r="AF942" s="861">
        <v>95.760384999999999</v>
      </c>
      <c r="AG942" s="861">
        <v>85.407780000000002</v>
      </c>
      <c r="AH942" s="861">
        <v>106.548382</v>
      </c>
      <c r="AI942" s="861">
        <v>88.682147999999998</v>
      </c>
      <c r="AJ942" s="861">
        <v>80.438274000000007</v>
      </c>
      <c r="AK942" s="861">
        <v>-9.8448469999999997</v>
      </c>
      <c r="AL942" s="861">
        <v>-12.551633000000001</v>
      </c>
      <c r="AM942" s="861">
        <v>-7.6139190000000001</v>
      </c>
      <c r="AN942" s="861">
        <v>91.656465999999995</v>
      </c>
      <c r="AO942" s="861">
        <v>90.903702999999993</v>
      </c>
      <c r="AP942" s="861">
        <v>89.611379999999997</v>
      </c>
      <c r="AQ942" s="861">
        <v>87.337919999999997</v>
      </c>
      <c r="AR942" s="861">
        <v>73.866152999999997</v>
      </c>
      <c r="AS942" s="861">
        <v>65.914370000000005</v>
      </c>
      <c r="AT942" s="861">
        <v>76.759225000000001</v>
      </c>
      <c r="AU942" s="861">
        <v>75.114508000000001</v>
      </c>
      <c r="AV942" s="861">
        <v>73.834682999999998</v>
      </c>
      <c r="AW942" s="861">
        <v>73.160972000000001</v>
      </c>
      <c r="AX942" s="861">
        <v>86.125804000000002</v>
      </c>
      <c r="AY942" s="861">
        <v>84.344746999999998</v>
      </c>
      <c r="AZ942" s="861">
        <v>2.554754</v>
      </c>
      <c r="BA942" s="861">
        <v>1.870026</v>
      </c>
      <c r="BB942" s="861">
        <v>-17.602205000000001</v>
      </c>
      <c r="BC942" s="861">
        <v>-15.878</v>
      </c>
      <c r="BD942" s="861">
        <v>-15.761483999999999</v>
      </c>
      <c r="BE942" s="861">
        <v>-15.836855</v>
      </c>
      <c r="BF942" s="861">
        <v>27.674613999999998</v>
      </c>
      <c r="BG942" s="861">
        <v>138.61729800000001</v>
      </c>
      <c r="BH942" s="861">
        <v>107.53828900000001</v>
      </c>
      <c r="BI942" s="861">
        <v>48.758716</v>
      </c>
      <c r="BJ942" s="861">
        <v>124.621999</v>
      </c>
      <c r="BK942" s="861">
        <v>82.519660000000002</v>
      </c>
      <c r="BL942" s="861">
        <v>71.839450999999997</v>
      </c>
      <c r="BM942" s="861">
        <v>-29.186442</v>
      </c>
      <c r="BN942" s="861">
        <v>-20.341463999999998</v>
      </c>
      <c r="BO942" s="861">
        <v>-30.505147000000001</v>
      </c>
      <c r="BP942" s="861">
        <v>-22.747496000000002</v>
      </c>
      <c r="BQ942" s="861">
        <v>82.653197000000006</v>
      </c>
      <c r="BR942" s="861">
        <v>86.466494999999995</v>
      </c>
      <c r="BS942" s="861">
        <v>82.436167999999995</v>
      </c>
      <c r="BT942" s="861">
        <v>61.934831000000003</v>
      </c>
      <c r="BU942" s="861">
        <v>64.298685000000006</v>
      </c>
      <c r="BV942" s="861">
        <v>64.036834999999996</v>
      </c>
      <c r="BW942" s="861">
        <v>65.776687999999993</v>
      </c>
      <c r="BX942" s="861">
        <v>-15.886127</v>
      </c>
      <c r="BY942" s="861">
        <v>-16.202632999999999</v>
      </c>
      <c r="BZ942" s="861">
        <v>-27.904865999999998</v>
      </c>
      <c r="CA942" s="861">
        <v>-22.911345000000001</v>
      </c>
      <c r="CB942" s="861">
        <v>-4.1971829999999999</v>
      </c>
      <c r="CC942" s="861">
        <v>2.9753449999999999</v>
      </c>
      <c r="CD942" s="861">
        <v>-5.6702139999999996</v>
      </c>
      <c r="CE942" s="861">
        <v>2.1948180000000002</v>
      </c>
      <c r="CF942" s="861">
        <v>-8.3107760000000006</v>
      </c>
      <c r="CG942" s="861">
        <v>2.324068</v>
      </c>
      <c r="CH942" s="861">
        <v>-10.066468</v>
      </c>
      <c r="CI942" s="861">
        <v>-0.295678</v>
      </c>
      <c r="CJ942" s="861">
        <v>-4.498138</v>
      </c>
      <c r="CK942" s="861">
        <v>1.277347</v>
      </c>
      <c r="CL942" s="861">
        <v>-5.416696</v>
      </c>
      <c r="CM942" s="861">
        <v>2.2385630000000001</v>
      </c>
      <c r="CN942" s="861">
        <v>-7.7554369999999997</v>
      </c>
      <c r="CO942" s="861">
        <v>-1.132944</v>
      </c>
      <c r="CP942" s="861">
        <v>-9.809564</v>
      </c>
      <c r="CQ942" s="861">
        <v>-1.2446740000000001</v>
      </c>
      <c r="CR942" s="861">
        <v>-4.4230169999999998</v>
      </c>
      <c r="CS942" s="861">
        <v>-0.36618800000000001</v>
      </c>
      <c r="CT942" s="861">
        <v>-5.7039080000000002</v>
      </c>
      <c r="CU942" s="861">
        <v>-1.8845639999999999</v>
      </c>
      <c r="CV942" s="861">
        <v>-8.7621400000000005</v>
      </c>
      <c r="CW942" s="861">
        <v>-2.4478119999999999</v>
      </c>
      <c r="CX942" s="861">
        <v>-9.6068809999999996</v>
      </c>
      <c r="CY942" s="861">
        <v>-2.06962</v>
      </c>
      <c r="CZ942" s="861">
        <v>-4.4160019999999998</v>
      </c>
      <c r="DA942" s="861">
        <v>-1.489125</v>
      </c>
      <c r="DB942" s="861">
        <v>-5.8998819999999998</v>
      </c>
      <c r="DC942" s="861">
        <v>-2.149832</v>
      </c>
      <c r="DD942" s="861">
        <v>-8.834479</v>
      </c>
      <c r="DE942" s="861">
        <v>-4.3607050000000003</v>
      </c>
      <c r="DF942" s="861">
        <v>-10.206908</v>
      </c>
      <c r="DG942" s="861">
        <v>-3.3890660000000001</v>
      </c>
      <c r="DH942" s="861">
        <v>-4.7150740000000004</v>
      </c>
      <c r="DI942" s="861">
        <v>-2.5303520000000002</v>
      </c>
      <c r="DJ942" s="861">
        <v>-6.0335380000000001</v>
      </c>
      <c r="DK942" s="861">
        <v>-4.5344790000000001</v>
      </c>
      <c r="DL942" s="861">
        <v>-9.7081289999999996</v>
      </c>
      <c r="DM942" s="861">
        <v>-6.6663620000000003</v>
      </c>
      <c r="DN942" s="861">
        <v>-10.549704</v>
      </c>
      <c r="DO942" s="861">
        <v>-4.7979250000000002</v>
      </c>
      <c r="DP942" s="861">
        <v>-5.4163829999999997</v>
      </c>
      <c r="DQ942" s="861">
        <v>-3.5776270000000001</v>
      </c>
      <c r="DR942" s="861">
        <v>-6.3768880000000001</v>
      </c>
      <c r="DS942" s="861">
        <v>-5.4387109999999996</v>
      </c>
      <c r="DT942" s="861">
        <v>-9.2087470000000007</v>
      </c>
      <c r="DU942" s="861">
        <v>-8.2855760000000007</v>
      </c>
      <c r="DV942" s="861">
        <v>-10.662273000000001</v>
      </c>
      <c r="DW942" s="861">
        <v>-5.6781199999999998</v>
      </c>
      <c r="DX942" s="861">
        <v>11.461746</v>
      </c>
      <c r="DY942" s="861">
        <v>4.4596280000000004</v>
      </c>
      <c r="DZ942" s="861">
        <v>158.917912</v>
      </c>
      <c r="EA942" s="861">
        <v>144.58550600000001</v>
      </c>
      <c r="EB942" s="861">
        <v>121.02</v>
      </c>
      <c r="EC942" s="861">
        <v>3.2730000000000001</v>
      </c>
      <c r="ED942" s="861">
        <v>390.1</v>
      </c>
      <c r="EE942" s="861">
        <v>120.88</v>
      </c>
      <c r="EF942" s="861">
        <v>5.3010000000000002</v>
      </c>
      <c r="EG942" s="861">
        <v>633</v>
      </c>
      <c r="EH942" s="861">
        <v>121.04</v>
      </c>
      <c r="EI942" s="861">
        <v>4.5049999999999999</v>
      </c>
      <c r="EJ942" s="861">
        <v>532</v>
      </c>
      <c r="EK942" s="861">
        <v>11.542180999999999</v>
      </c>
      <c r="EL942" s="861">
        <v>2.7636050000000001</v>
      </c>
      <c r="EM942" s="861">
        <v>-19.156099999999999</v>
      </c>
      <c r="EN942" s="861">
        <v>-33.268751999999999</v>
      </c>
      <c r="EO942" s="861">
        <v>93.582802000000001</v>
      </c>
      <c r="EP942" s="861">
        <v>87.170913999999996</v>
      </c>
      <c r="EQ942" s="861">
        <v>-4.7412010000000002</v>
      </c>
      <c r="ER942" s="861">
        <v>2302.4992750000001</v>
      </c>
      <c r="ES942" s="861">
        <v>5498.8263740000002</v>
      </c>
      <c r="ET942" s="861">
        <v>4754.1561220000003</v>
      </c>
      <c r="EU942" s="861"/>
      <c r="EV942" s="861"/>
      <c r="EW942" s="861"/>
      <c r="EX942" s="861"/>
      <c r="EY942" s="861"/>
      <c r="EZ942" s="861"/>
      <c r="FA942" s="861"/>
      <c r="FB942" s="861"/>
      <c r="FC942" s="861"/>
      <c r="FD942" s="861"/>
    </row>
    <row r="943" spans="1:160" x14ac:dyDescent="0.25">
      <c r="A943" s="837">
        <v>46146</v>
      </c>
      <c r="B943" s="836">
        <v>0.73048611111111106</v>
      </c>
      <c r="C943" s="861">
        <v>53520</v>
      </c>
      <c r="D943" s="861">
        <v>0</v>
      </c>
      <c r="E943" s="861">
        <v>0</v>
      </c>
      <c r="F943" s="861">
        <v>74.923547999999997</v>
      </c>
      <c r="G943" s="861">
        <v>71.510565999999997</v>
      </c>
      <c r="H943" s="861">
        <v>64.933693000000005</v>
      </c>
      <c r="I943" s="861">
        <v>73.714346000000006</v>
      </c>
      <c r="J943" s="861">
        <v>71.443809000000002</v>
      </c>
      <c r="K943" s="861">
        <v>71.111615</v>
      </c>
      <c r="L943" s="861">
        <v>73.602530999999999</v>
      </c>
      <c r="M943" s="861">
        <v>74.494375000000005</v>
      </c>
      <c r="N943" s="861">
        <v>-2.9841359999999999</v>
      </c>
      <c r="O943" s="861">
        <v>-7.5094719999999997</v>
      </c>
      <c r="P943" s="861">
        <v>-6.1706580000000004</v>
      </c>
      <c r="Q943" s="861">
        <v>5.247522</v>
      </c>
      <c r="R943" s="861">
        <v>9.8635260000000002</v>
      </c>
      <c r="S943" s="861">
        <v>9.7706300000000006</v>
      </c>
      <c r="T943" s="861">
        <v>81.349497</v>
      </c>
      <c r="U943" s="861">
        <v>73.266306</v>
      </c>
      <c r="V943" s="861">
        <v>95.299030000000002</v>
      </c>
      <c r="W943" s="861">
        <v>94.348225999999997</v>
      </c>
      <c r="X943" s="861">
        <v>6.5925909999999996</v>
      </c>
      <c r="Y943" s="861">
        <v>7.4405799999999997</v>
      </c>
      <c r="Z943" s="861">
        <v>-2.0477829999999999</v>
      </c>
      <c r="AA943" s="861">
        <v>-2.275398</v>
      </c>
      <c r="AB943" s="861">
        <v>-1.762915</v>
      </c>
      <c r="AC943" s="861">
        <v>-8.0484589999999994</v>
      </c>
      <c r="AD943" s="861">
        <v>-11.522983999999999</v>
      </c>
      <c r="AE943" s="861">
        <v>103.479827</v>
      </c>
      <c r="AF943" s="861">
        <v>96.104702000000003</v>
      </c>
      <c r="AG943" s="861">
        <v>85.521715999999998</v>
      </c>
      <c r="AH943" s="861">
        <v>107.33336300000001</v>
      </c>
      <c r="AI943" s="861">
        <v>90.316318999999993</v>
      </c>
      <c r="AJ943" s="861">
        <v>82.710325999999995</v>
      </c>
      <c r="AK943" s="861">
        <v>-5.2739339999999997</v>
      </c>
      <c r="AL943" s="861">
        <v>-7.2435640000000001</v>
      </c>
      <c r="AM943" s="861">
        <v>-2.8996879999999998</v>
      </c>
      <c r="AN943" s="861">
        <v>93.044394999999994</v>
      </c>
      <c r="AO943" s="861">
        <v>93.771843000000004</v>
      </c>
      <c r="AP943" s="861">
        <v>90.419000999999994</v>
      </c>
      <c r="AQ943" s="861">
        <v>87.912153000000004</v>
      </c>
      <c r="AR943" s="861">
        <v>73.957098000000002</v>
      </c>
      <c r="AS943" s="861">
        <v>65.926338000000001</v>
      </c>
      <c r="AT943" s="861">
        <v>76.888482999999994</v>
      </c>
      <c r="AU943" s="861">
        <v>75.139283000000006</v>
      </c>
      <c r="AV943" s="861">
        <v>73.819311999999996</v>
      </c>
      <c r="AW943" s="861">
        <v>73.390180000000001</v>
      </c>
      <c r="AX943" s="861">
        <v>87.822289999999995</v>
      </c>
      <c r="AY943" s="861">
        <v>85.798220999999998</v>
      </c>
      <c r="AZ943" s="861">
        <v>8.246022</v>
      </c>
      <c r="BA943" s="861">
        <v>5.2144219999999999</v>
      </c>
      <c r="BB943" s="861">
        <v>-13.867246</v>
      </c>
      <c r="BC943" s="861">
        <v>-12.090095</v>
      </c>
      <c r="BD943" s="861">
        <v>-12.2568</v>
      </c>
      <c r="BE943" s="861">
        <v>-8.8842909999999993</v>
      </c>
      <c r="BF943" s="861">
        <v>28.596938000000002</v>
      </c>
      <c r="BG943" s="861">
        <v>139.50963400000001</v>
      </c>
      <c r="BH943" s="861">
        <v>108.044673</v>
      </c>
      <c r="BI943" s="861">
        <v>49.435617999999998</v>
      </c>
      <c r="BJ943" s="861">
        <v>126.360303</v>
      </c>
      <c r="BK943" s="861">
        <v>79.882649999999998</v>
      </c>
      <c r="BL943" s="861">
        <v>69.557393000000005</v>
      </c>
      <c r="BM943" s="861">
        <v>-26.419174999999999</v>
      </c>
      <c r="BN943" s="861">
        <v>-16.312339999999999</v>
      </c>
      <c r="BO943" s="861">
        <v>-21.486000000000001</v>
      </c>
      <c r="BP943" s="861">
        <v>-19.164749</v>
      </c>
      <c r="BQ943" s="861">
        <v>81.029387</v>
      </c>
      <c r="BR943" s="861">
        <v>86.646422000000001</v>
      </c>
      <c r="BS943" s="861">
        <v>82.6768</v>
      </c>
      <c r="BT943" s="861">
        <v>61.707735</v>
      </c>
      <c r="BU943" s="861">
        <v>64.321451999999994</v>
      </c>
      <c r="BV943" s="861">
        <v>64.000981999999993</v>
      </c>
      <c r="BW943" s="861">
        <v>65.746887999999998</v>
      </c>
      <c r="BX943" s="861">
        <v>-6.7410839999999999</v>
      </c>
      <c r="BY943" s="861">
        <v>-10.578906999999999</v>
      </c>
      <c r="BZ943" s="861">
        <v>-22.792121999999999</v>
      </c>
      <c r="CA943" s="861">
        <v>-20.520949000000002</v>
      </c>
      <c r="CB943" s="861">
        <v>-4.2139600000000002</v>
      </c>
      <c r="CC943" s="861">
        <v>3.0701010000000002</v>
      </c>
      <c r="CD943" s="861">
        <v>-5.6557500000000003</v>
      </c>
      <c r="CE943" s="861">
        <v>2.2772540000000001</v>
      </c>
      <c r="CF943" s="861">
        <v>-8.314667</v>
      </c>
      <c r="CG943" s="861">
        <v>2.3372760000000001</v>
      </c>
      <c r="CH943" s="861">
        <v>-10.113440000000001</v>
      </c>
      <c r="CI943" s="861">
        <v>-0.220834</v>
      </c>
      <c r="CJ943" s="861">
        <v>-4.4293170000000002</v>
      </c>
      <c r="CK943" s="861">
        <v>1.310562</v>
      </c>
      <c r="CL943" s="861">
        <v>-5.4218070000000003</v>
      </c>
      <c r="CM943" s="861">
        <v>2.259757</v>
      </c>
      <c r="CN943" s="861">
        <v>-7.7752249999999998</v>
      </c>
      <c r="CO943" s="861">
        <v>-1.1414200000000001</v>
      </c>
      <c r="CP943" s="861">
        <v>-9.7971149999999998</v>
      </c>
      <c r="CQ943" s="861">
        <v>-1.157867</v>
      </c>
      <c r="CR943" s="861">
        <v>-4.3841570000000001</v>
      </c>
      <c r="CS943" s="861">
        <v>-0.38258300000000001</v>
      </c>
      <c r="CT943" s="861">
        <v>-5.7042679999999999</v>
      </c>
      <c r="CU943" s="861">
        <v>-1.839512</v>
      </c>
      <c r="CV943" s="861">
        <v>-8.7699949999999998</v>
      </c>
      <c r="CW943" s="861">
        <v>-2.406895</v>
      </c>
      <c r="CX943" s="861">
        <v>-9.5807870000000008</v>
      </c>
      <c r="CY943" s="861">
        <v>-2.0419779999999998</v>
      </c>
      <c r="CZ943" s="861">
        <v>-4.3980269999999999</v>
      </c>
      <c r="DA943" s="861">
        <v>-1.4647159999999999</v>
      </c>
      <c r="DB943" s="861">
        <v>-5.8678439999999998</v>
      </c>
      <c r="DC943" s="861">
        <v>-2.1406960000000002</v>
      </c>
      <c r="DD943" s="861">
        <v>-8.8024749999999994</v>
      </c>
      <c r="DE943" s="861">
        <v>-4.3479950000000001</v>
      </c>
      <c r="DF943" s="861">
        <v>-10.191407</v>
      </c>
      <c r="DG943" s="861">
        <v>-3.3672279999999999</v>
      </c>
      <c r="DH943" s="861">
        <v>-4.6894679999999997</v>
      </c>
      <c r="DI943" s="861">
        <v>-2.5429840000000001</v>
      </c>
      <c r="DJ943" s="861">
        <v>-6.0331809999999999</v>
      </c>
      <c r="DK943" s="861">
        <v>-4.525747</v>
      </c>
      <c r="DL943" s="861">
        <v>-9.7057929999999999</v>
      </c>
      <c r="DM943" s="861">
        <v>-6.6654369999999998</v>
      </c>
      <c r="DN943" s="861">
        <v>-10.544058</v>
      </c>
      <c r="DO943" s="861">
        <v>-4.77278</v>
      </c>
      <c r="DP943" s="861">
        <v>-5.3963390000000002</v>
      </c>
      <c r="DQ943" s="861">
        <v>-3.560546</v>
      </c>
      <c r="DR943" s="861">
        <v>-6.3788640000000001</v>
      </c>
      <c r="DS943" s="861">
        <v>-5.4313640000000003</v>
      </c>
      <c r="DT943" s="861">
        <v>-9.2082879999999996</v>
      </c>
      <c r="DU943" s="861">
        <v>-8.2738849999999999</v>
      </c>
      <c r="DV943" s="861">
        <v>-10.661947</v>
      </c>
      <c r="DW943" s="861">
        <v>-5.6479660000000003</v>
      </c>
      <c r="DX943" s="861">
        <v>14.256237</v>
      </c>
      <c r="DY943" s="861">
        <v>5.3951419999999999</v>
      </c>
      <c r="DZ943" s="861">
        <v>166.64150699999999</v>
      </c>
      <c r="EA943" s="861">
        <v>148.56574499999999</v>
      </c>
      <c r="EB943" s="861">
        <v>120.96</v>
      </c>
      <c r="EC943" s="861">
        <v>3.27</v>
      </c>
      <c r="ED943" s="861">
        <v>389.6</v>
      </c>
      <c r="EE943" s="861">
        <v>120.92</v>
      </c>
      <c r="EF943" s="861">
        <v>5.6310000000000002</v>
      </c>
      <c r="EG943" s="861">
        <v>673.9</v>
      </c>
      <c r="EH943" s="861">
        <v>120.89</v>
      </c>
      <c r="EI943" s="861">
        <v>4.6109999999999998</v>
      </c>
      <c r="EJ943" s="861">
        <v>547.6</v>
      </c>
      <c r="EK943" s="861">
        <v>11.44223</v>
      </c>
      <c r="EL943" s="861">
        <v>9.6848670000000006</v>
      </c>
      <c r="EM943" s="861">
        <v>-14.341918</v>
      </c>
      <c r="EN943" s="861">
        <v>-31.170867000000001</v>
      </c>
      <c r="EO943" s="861">
        <v>96.878454000000005</v>
      </c>
      <c r="EP943" s="861">
        <v>88.992611999999994</v>
      </c>
      <c r="EQ943" s="861">
        <v>-4.7232430000000001</v>
      </c>
      <c r="ER943" s="861">
        <v>2308.994162</v>
      </c>
      <c r="ES943" s="861">
        <v>5509.9158619999998</v>
      </c>
      <c r="ET943" s="861">
        <v>4763.2112150000003</v>
      </c>
      <c r="EU943" s="861"/>
      <c r="EV943" s="861"/>
      <c r="EW943" s="861"/>
      <c r="EX943" s="861"/>
      <c r="EY943" s="861"/>
      <c r="EZ943" s="861"/>
      <c r="FA943" s="861"/>
      <c r="FB943" s="861"/>
      <c r="FC943" s="861"/>
      <c r="FD943" s="861"/>
    </row>
    <row r="944" spans="1:160" x14ac:dyDescent="0.25">
      <c r="A944" s="837">
        <v>46146</v>
      </c>
      <c r="B944" s="836">
        <v>0.7311805555555555</v>
      </c>
      <c r="C944" s="861">
        <v>53580</v>
      </c>
      <c r="D944" s="861">
        <v>0</v>
      </c>
      <c r="E944" s="861">
        <v>0</v>
      </c>
      <c r="F944" s="861">
        <v>75.031210000000002</v>
      </c>
      <c r="G944" s="861">
        <v>71.539777999999998</v>
      </c>
      <c r="H944" s="861">
        <v>65.091361000000006</v>
      </c>
      <c r="I944" s="861">
        <v>73.729453000000007</v>
      </c>
      <c r="J944" s="861">
        <v>71.511976000000004</v>
      </c>
      <c r="K944" s="861">
        <v>71.142469000000006</v>
      </c>
      <c r="L944" s="861">
        <v>73.641048999999995</v>
      </c>
      <c r="M944" s="861">
        <v>74.518906000000001</v>
      </c>
      <c r="N944" s="861">
        <v>-2.9331849999999999</v>
      </c>
      <c r="O944" s="861">
        <v>-7.7335330000000004</v>
      </c>
      <c r="P944" s="861">
        <v>-6.2719990000000001</v>
      </c>
      <c r="Q944" s="861">
        <v>1.3475699999999999</v>
      </c>
      <c r="R944" s="861">
        <v>3.6149550000000001</v>
      </c>
      <c r="S944" s="861">
        <v>3.6324160000000001</v>
      </c>
      <c r="T944" s="861">
        <v>81.226037000000005</v>
      </c>
      <c r="U944" s="861">
        <v>73.202207000000001</v>
      </c>
      <c r="V944" s="861">
        <v>94.252292999999995</v>
      </c>
      <c r="W944" s="861">
        <v>93.366940999999997</v>
      </c>
      <c r="X944" s="861">
        <v>3.5663640000000001</v>
      </c>
      <c r="Y944" s="861">
        <v>4.2001059999999999</v>
      </c>
      <c r="Z944" s="861">
        <v>-4.3900040000000002</v>
      </c>
      <c r="AA944" s="861">
        <v>-4.5286439999999999</v>
      </c>
      <c r="AB944" s="861">
        <v>-4.0572330000000001</v>
      </c>
      <c r="AC944" s="861">
        <v>-9.6123100000000008</v>
      </c>
      <c r="AD944" s="861">
        <v>-14.023218999999999</v>
      </c>
      <c r="AE944" s="861">
        <v>106.394267</v>
      </c>
      <c r="AF944" s="861">
        <v>96.904016999999996</v>
      </c>
      <c r="AG944" s="861">
        <v>86.521636999999998</v>
      </c>
      <c r="AH944" s="861">
        <v>111.523712</v>
      </c>
      <c r="AI944" s="861">
        <v>90.092016000000001</v>
      </c>
      <c r="AJ944" s="861">
        <v>82.429196000000005</v>
      </c>
      <c r="AK944" s="861">
        <v>-6.1752260000000003</v>
      </c>
      <c r="AL944" s="861">
        <v>-9.090363</v>
      </c>
      <c r="AM944" s="861">
        <v>-4.4761379999999997</v>
      </c>
      <c r="AN944" s="861">
        <v>93.403991000000005</v>
      </c>
      <c r="AO944" s="861">
        <v>92.599159999999998</v>
      </c>
      <c r="AP944" s="861">
        <v>91.241767999999993</v>
      </c>
      <c r="AQ944" s="861">
        <v>88.217467999999997</v>
      </c>
      <c r="AR944" s="861">
        <v>73.975932999999998</v>
      </c>
      <c r="AS944" s="861">
        <v>65.903082999999995</v>
      </c>
      <c r="AT944" s="861">
        <v>76.913948000000005</v>
      </c>
      <c r="AU944" s="861">
        <v>75.185072000000005</v>
      </c>
      <c r="AV944" s="861">
        <v>74.017848999999998</v>
      </c>
      <c r="AW944" s="861">
        <v>73.482525999999993</v>
      </c>
      <c r="AX944" s="861">
        <v>86.582166999999998</v>
      </c>
      <c r="AY944" s="861">
        <v>84.930244000000002</v>
      </c>
      <c r="AZ944" s="861">
        <v>5.3630180000000003</v>
      </c>
      <c r="BA944" s="861">
        <v>3.6026449999999999</v>
      </c>
      <c r="BB944" s="861">
        <v>-14.738351</v>
      </c>
      <c r="BC944" s="861">
        <v>-13.086069999999999</v>
      </c>
      <c r="BD944" s="861">
        <v>-12.811659000000001</v>
      </c>
      <c r="BE944" s="861">
        <v>-8.4903200000000005</v>
      </c>
      <c r="BF944" s="861">
        <v>31.881205000000001</v>
      </c>
      <c r="BG944" s="861">
        <v>140.284302</v>
      </c>
      <c r="BH944" s="861">
        <v>108.213555</v>
      </c>
      <c r="BI944" s="861">
        <v>48.894993999999997</v>
      </c>
      <c r="BJ944" s="861">
        <v>127.10945700000001</v>
      </c>
      <c r="BK944" s="861">
        <v>83.173024999999996</v>
      </c>
      <c r="BL944" s="861">
        <v>74.408249999999995</v>
      </c>
      <c r="BM944" s="861">
        <v>-26.450365999999999</v>
      </c>
      <c r="BN944" s="861">
        <v>-17.372873999999999</v>
      </c>
      <c r="BO944" s="861">
        <v>-17.455971000000002</v>
      </c>
      <c r="BP944" s="861">
        <v>-19.627016999999999</v>
      </c>
      <c r="BQ944" s="861">
        <v>82.852238</v>
      </c>
      <c r="BR944" s="861">
        <v>86.727536999999998</v>
      </c>
      <c r="BS944" s="861">
        <v>82.783822000000001</v>
      </c>
      <c r="BT944" s="861">
        <v>61.846612999999998</v>
      </c>
      <c r="BU944" s="861">
        <v>64.330967000000001</v>
      </c>
      <c r="BV944" s="861">
        <v>64.033180999999999</v>
      </c>
      <c r="BW944" s="861">
        <v>65.739305000000002</v>
      </c>
      <c r="BX944" s="861">
        <v>-12.587749000000001</v>
      </c>
      <c r="BY944" s="861">
        <v>-13.239319999999999</v>
      </c>
      <c r="BZ944" s="861">
        <v>-18.746666000000001</v>
      </c>
      <c r="CA944" s="861">
        <v>-20.444379000000001</v>
      </c>
      <c r="CB944" s="861">
        <v>-4.1932780000000003</v>
      </c>
      <c r="CC944" s="861">
        <v>3.0785429999999998</v>
      </c>
      <c r="CD944" s="861">
        <v>-5.651389</v>
      </c>
      <c r="CE944" s="861">
        <v>2.2921520000000002</v>
      </c>
      <c r="CF944" s="861">
        <v>-8.2942020000000003</v>
      </c>
      <c r="CG944" s="861">
        <v>2.402981</v>
      </c>
      <c r="CH944" s="861">
        <v>-10.064873</v>
      </c>
      <c r="CI944" s="861">
        <v>-0.18826300000000001</v>
      </c>
      <c r="CJ944" s="861">
        <v>-4.4593369999999997</v>
      </c>
      <c r="CK944" s="861">
        <v>1.330554</v>
      </c>
      <c r="CL944" s="861">
        <v>-5.4290960000000004</v>
      </c>
      <c r="CM944" s="861">
        <v>2.2811020000000002</v>
      </c>
      <c r="CN944" s="861">
        <v>-7.7519710000000002</v>
      </c>
      <c r="CO944" s="861">
        <v>-1.0952649999999999</v>
      </c>
      <c r="CP944" s="861">
        <v>-9.7986710000000006</v>
      </c>
      <c r="CQ944" s="861">
        <v>-1.1649560000000001</v>
      </c>
      <c r="CR944" s="861">
        <v>-4.3801170000000003</v>
      </c>
      <c r="CS944" s="861">
        <v>-0.33650099999999999</v>
      </c>
      <c r="CT944" s="861">
        <v>-5.6928349999999996</v>
      </c>
      <c r="CU944" s="861">
        <v>-1.808225</v>
      </c>
      <c r="CV944" s="861">
        <v>-8.7753689999999995</v>
      </c>
      <c r="CW944" s="861">
        <v>-2.408042</v>
      </c>
      <c r="CX944" s="861">
        <v>-9.6382049999999992</v>
      </c>
      <c r="CY944" s="861">
        <v>-2.0111210000000002</v>
      </c>
      <c r="CZ944" s="861">
        <v>-4.4172979999999997</v>
      </c>
      <c r="DA944" s="861">
        <v>-1.4555560000000001</v>
      </c>
      <c r="DB944" s="861">
        <v>-5.9155069999999998</v>
      </c>
      <c r="DC944" s="861">
        <v>-2.1111300000000002</v>
      </c>
      <c r="DD944" s="861">
        <v>-8.8321360000000002</v>
      </c>
      <c r="DE944" s="861">
        <v>-4.3481439999999996</v>
      </c>
      <c r="DF944" s="861">
        <v>-10.229089</v>
      </c>
      <c r="DG944" s="861">
        <v>-3.3315899999999998</v>
      </c>
      <c r="DH944" s="861">
        <v>-4.7110000000000003</v>
      </c>
      <c r="DI944" s="861">
        <v>-2.5034049999999999</v>
      </c>
      <c r="DJ944" s="861">
        <v>-6.0320939999999998</v>
      </c>
      <c r="DK944" s="861">
        <v>-4.517684</v>
      </c>
      <c r="DL944" s="861">
        <v>-9.7399979999999999</v>
      </c>
      <c r="DM944" s="861">
        <v>-6.648593</v>
      </c>
      <c r="DN944" s="861">
        <v>-10.570487999999999</v>
      </c>
      <c r="DO944" s="861">
        <v>-4.7743000000000002</v>
      </c>
      <c r="DP944" s="861">
        <v>-5.4095089999999999</v>
      </c>
      <c r="DQ944" s="861">
        <v>-3.5520299999999998</v>
      </c>
      <c r="DR944" s="861">
        <v>-6.4057750000000002</v>
      </c>
      <c r="DS944" s="861">
        <v>-5.4097780000000002</v>
      </c>
      <c r="DT944" s="861">
        <v>-9.2246550000000003</v>
      </c>
      <c r="DU944" s="861">
        <v>-8.2832070000000009</v>
      </c>
      <c r="DV944" s="861">
        <v>-10.700457999999999</v>
      </c>
      <c r="DW944" s="861">
        <v>-5.6395619999999997</v>
      </c>
      <c r="DX944" s="861">
        <v>12.797995</v>
      </c>
      <c r="DY944" s="861">
        <v>5.6708679999999996</v>
      </c>
      <c r="DZ944" s="861">
        <v>163.04610500000001</v>
      </c>
      <c r="EA944" s="861">
        <v>145.59830600000001</v>
      </c>
      <c r="EB944" s="861">
        <v>121.56</v>
      </c>
      <c r="EC944" s="861">
        <v>1.244</v>
      </c>
      <c r="ED944" s="861">
        <v>134.19999999999999</v>
      </c>
      <c r="EE944" s="861">
        <v>121.53</v>
      </c>
      <c r="EF944" s="861">
        <v>5.452</v>
      </c>
      <c r="EG944" s="861">
        <v>654.6</v>
      </c>
      <c r="EH944" s="861">
        <v>121.52</v>
      </c>
      <c r="EI944" s="861">
        <v>4.617</v>
      </c>
      <c r="EJ944" s="861">
        <v>549.9</v>
      </c>
      <c r="EK944" s="861">
        <v>12.330799000000001</v>
      </c>
      <c r="EL944" s="861">
        <v>13.111202</v>
      </c>
      <c r="EM944" s="861">
        <v>-16.806937000000001</v>
      </c>
      <c r="EN944" s="861">
        <v>-30.567173</v>
      </c>
      <c r="EO944" s="861">
        <v>95.357360999999997</v>
      </c>
      <c r="EP944" s="861">
        <v>87.637596000000002</v>
      </c>
      <c r="EQ944" s="861">
        <v>-4.7191539999999996</v>
      </c>
      <c r="ER944" s="861">
        <v>2313.2883959999999</v>
      </c>
      <c r="ES944" s="861">
        <v>5520.9451099999997</v>
      </c>
      <c r="ET944" s="861">
        <v>4772.3131219999996</v>
      </c>
      <c r="EU944" s="861"/>
      <c r="EV944" s="861"/>
      <c r="EW944" s="861"/>
      <c r="EX944" s="861"/>
      <c r="EY944" s="861"/>
      <c r="EZ944" s="861"/>
      <c r="FA944" s="861"/>
      <c r="FB944" s="861"/>
      <c r="FC944" s="861"/>
      <c r="FD944" s="861"/>
    </row>
    <row r="945" spans="1:160" x14ac:dyDescent="0.25">
      <c r="A945" s="837">
        <v>46146</v>
      </c>
      <c r="B945" s="836">
        <v>0.73187500000000005</v>
      </c>
      <c r="C945" s="861">
        <v>53640</v>
      </c>
      <c r="D945" s="861">
        <v>0</v>
      </c>
      <c r="E945" s="861">
        <v>0</v>
      </c>
      <c r="F945" s="861">
        <v>75.081823999999997</v>
      </c>
      <c r="G945" s="861">
        <v>71.507047999999998</v>
      </c>
      <c r="H945" s="861">
        <v>65.061798999999993</v>
      </c>
      <c r="I945" s="861">
        <v>73.723455000000001</v>
      </c>
      <c r="J945" s="861">
        <v>71.546255000000002</v>
      </c>
      <c r="K945" s="861">
        <v>71.137725000000003</v>
      </c>
      <c r="L945" s="861">
        <v>73.648319999999998</v>
      </c>
      <c r="M945" s="861">
        <v>74.508418000000006</v>
      </c>
      <c r="N945" s="861">
        <v>-2.926876</v>
      </c>
      <c r="O945" s="861">
        <v>-7.6551660000000004</v>
      </c>
      <c r="P945" s="861">
        <v>-6.3785720000000001</v>
      </c>
      <c r="Q945" s="861">
        <v>1.1775530000000001</v>
      </c>
      <c r="R945" s="861">
        <v>2.758032</v>
      </c>
      <c r="S945" s="861">
        <v>2.2765970000000002</v>
      </c>
      <c r="T945" s="861">
        <v>81.152619000000001</v>
      </c>
      <c r="U945" s="861">
        <v>73.772588999999996</v>
      </c>
      <c r="V945" s="861">
        <v>93.685552999999999</v>
      </c>
      <c r="W945" s="861">
        <v>92.741696000000005</v>
      </c>
      <c r="X945" s="861">
        <v>2.3514309999999998</v>
      </c>
      <c r="Y945" s="861">
        <v>2.7676940000000001</v>
      </c>
      <c r="Z945" s="861">
        <v>-5.7869390000000003</v>
      </c>
      <c r="AA945" s="861">
        <v>-5.9053649999999998</v>
      </c>
      <c r="AB945" s="861">
        <v>-5.4186719999999999</v>
      </c>
      <c r="AC945" s="861">
        <v>-10.824503999999999</v>
      </c>
      <c r="AD945" s="861">
        <v>-15.226637999999999</v>
      </c>
      <c r="AE945" s="861">
        <v>104.448375</v>
      </c>
      <c r="AF945" s="861">
        <v>97.100638000000004</v>
      </c>
      <c r="AG945" s="861">
        <v>87.805812000000003</v>
      </c>
      <c r="AH945" s="861">
        <v>110.086628</v>
      </c>
      <c r="AI945" s="861">
        <v>89.677070999999998</v>
      </c>
      <c r="AJ945" s="861">
        <v>81.82244</v>
      </c>
      <c r="AK945" s="861">
        <v>-7.2814930000000002</v>
      </c>
      <c r="AL945" s="861">
        <v>-10.229752</v>
      </c>
      <c r="AM945" s="861">
        <v>-5.5835160000000004</v>
      </c>
      <c r="AN945" s="861">
        <v>93.058578999999995</v>
      </c>
      <c r="AO945" s="861">
        <v>92.022840000000002</v>
      </c>
      <c r="AP945" s="861">
        <v>90.998829999999998</v>
      </c>
      <c r="AQ945" s="861">
        <v>88.238281999999998</v>
      </c>
      <c r="AR945" s="861">
        <v>74.007647000000006</v>
      </c>
      <c r="AS945" s="861">
        <v>65.938517000000004</v>
      </c>
      <c r="AT945" s="861">
        <v>76.948475999999999</v>
      </c>
      <c r="AU945" s="861">
        <v>75.234448999999998</v>
      </c>
      <c r="AV945" s="861">
        <v>73.942116999999996</v>
      </c>
      <c r="AW945" s="861">
        <v>73.343025999999995</v>
      </c>
      <c r="AX945" s="861">
        <v>86.749003999999999</v>
      </c>
      <c r="AY945" s="861">
        <v>84.900330999999994</v>
      </c>
      <c r="AZ945" s="861">
        <v>4.8186070000000001</v>
      </c>
      <c r="BA945" s="861">
        <v>3.4719509999999998</v>
      </c>
      <c r="BB945" s="861">
        <v>-15.06236</v>
      </c>
      <c r="BC945" s="861">
        <v>-13.461137000000001</v>
      </c>
      <c r="BD945" s="861">
        <v>-13.169582999999999</v>
      </c>
      <c r="BE945" s="861">
        <v>-12.980962999999999</v>
      </c>
      <c r="BF945" s="861">
        <v>27.463031000000001</v>
      </c>
      <c r="BG945" s="861">
        <v>140.067466</v>
      </c>
      <c r="BH945" s="861">
        <v>108.265455</v>
      </c>
      <c r="BI945" s="861">
        <v>49.428125999999999</v>
      </c>
      <c r="BJ945" s="861">
        <v>127.040008</v>
      </c>
      <c r="BK945" s="861">
        <v>83.400069999999999</v>
      </c>
      <c r="BL945" s="861">
        <v>75.064329999999998</v>
      </c>
      <c r="BM945" s="861">
        <v>-26.328161999999999</v>
      </c>
      <c r="BN945" s="861">
        <v>-17.558668999999998</v>
      </c>
      <c r="BO945" s="861">
        <v>-27.492042999999999</v>
      </c>
      <c r="BP945" s="861">
        <v>-19.654295999999999</v>
      </c>
      <c r="BQ945" s="861">
        <v>83.570909999999998</v>
      </c>
      <c r="BR945" s="861">
        <v>86.821455999999998</v>
      </c>
      <c r="BS945" s="861">
        <v>82.900771000000006</v>
      </c>
      <c r="BT945" s="861">
        <v>61.836491000000002</v>
      </c>
      <c r="BU945" s="861">
        <v>64.374763999999999</v>
      </c>
      <c r="BV945" s="861">
        <v>64.109515000000002</v>
      </c>
      <c r="BW945" s="861">
        <v>65.786445000000001</v>
      </c>
      <c r="BX945" s="861">
        <v>-14.18117</v>
      </c>
      <c r="BY945" s="861">
        <v>-14.500603999999999</v>
      </c>
      <c r="BZ945" s="861">
        <v>-24.615651</v>
      </c>
      <c r="CA945" s="861">
        <v>-24.701627999999999</v>
      </c>
      <c r="CB945" s="861">
        <v>-4.1266489999999996</v>
      </c>
      <c r="CC945" s="861">
        <v>3.1222829999999999</v>
      </c>
      <c r="CD945" s="861">
        <v>-5.6047260000000003</v>
      </c>
      <c r="CE945" s="861">
        <v>2.3617249999999999</v>
      </c>
      <c r="CF945" s="861">
        <v>-8.2880339999999997</v>
      </c>
      <c r="CG945" s="861">
        <v>2.4196360000000001</v>
      </c>
      <c r="CH945" s="861">
        <v>-10.047845000000001</v>
      </c>
      <c r="CI945" s="861">
        <v>-0.12990299999999999</v>
      </c>
      <c r="CJ945" s="861">
        <v>-4.4289670000000001</v>
      </c>
      <c r="CK945" s="861">
        <v>1.392852</v>
      </c>
      <c r="CL945" s="861">
        <v>-5.370336</v>
      </c>
      <c r="CM945" s="861">
        <v>2.3387060000000002</v>
      </c>
      <c r="CN945" s="861">
        <v>-7.7387940000000004</v>
      </c>
      <c r="CO945" s="861">
        <v>-1.0410349999999999</v>
      </c>
      <c r="CP945" s="861">
        <v>-9.8052030000000006</v>
      </c>
      <c r="CQ945" s="861">
        <v>-1.130207</v>
      </c>
      <c r="CR945" s="861">
        <v>-4.3475200000000003</v>
      </c>
      <c r="CS945" s="861">
        <v>-0.29486200000000001</v>
      </c>
      <c r="CT945" s="861">
        <v>-5.6777870000000004</v>
      </c>
      <c r="CU945" s="861">
        <v>-1.779369</v>
      </c>
      <c r="CV945" s="861">
        <v>-8.7424499999999998</v>
      </c>
      <c r="CW945" s="861">
        <v>-2.3647830000000001</v>
      </c>
      <c r="CX945" s="861">
        <v>-9.5769880000000001</v>
      </c>
      <c r="CY945" s="861">
        <v>-2.0090240000000001</v>
      </c>
      <c r="CZ945" s="861">
        <v>-4.365418</v>
      </c>
      <c r="DA945" s="861">
        <v>-1.449255</v>
      </c>
      <c r="DB945" s="861">
        <v>-5.879321</v>
      </c>
      <c r="DC945" s="861">
        <v>-2.1381990000000002</v>
      </c>
      <c r="DD945" s="861">
        <v>-8.8030749999999998</v>
      </c>
      <c r="DE945" s="861">
        <v>-4.3369619999999998</v>
      </c>
      <c r="DF945" s="861">
        <v>-10.191636000000001</v>
      </c>
      <c r="DG945" s="861">
        <v>-3.3316940000000002</v>
      </c>
      <c r="DH945" s="861">
        <v>-4.6668909999999997</v>
      </c>
      <c r="DI945" s="861">
        <v>-2.5202300000000002</v>
      </c>
      <c r="DJ945" s="861">
        <v>-6.0149660000000003</v>
      </c>
      <c r="DK945" s="861">
        <v>-4.509436</v>
      </c>
      <c r="DL945" s="861">
        <v>-9.7397130000000001</v>
      </c>
      <c r="DM945" s="861">
        <v>-6.6627799999999997</v>
      </c>
      <c r="DN945" s="861">
        <v>-10.564016000000001</v>
      </c>
      <c r="DO945" s="861">
        <v>-4.7734730000000001</v>
      </c>
      <c r="DP945" s="861">
        <v>-5.3644189999999998</v>
      </c>
      <c r="DQ945" s="861">
        <v>-3.5433300000000001</v>
      </c>
      <c r="DR945" s="861">
        <v>-6.3713709999999999</v>
      </c>
      <c r="DS945" s="861">
        <v>-5.4341340000000002</v>
      </c>
      <c r="DT945" s="861">
        <v>-9.2089009999999991</v>
      </c>
      <c r="DU945" s="861">
        <v>-8.2726249999999997</v>
      </c>
      <c r="DV945" s="861">
        <v>-10.667792</v>
      </c>
      <c r="DW945" s="861">
        <v>-5.6519000000000004</v>
      </c>
      <c r="DX945" s="861">
        <v>12.166589999999999</v>
      </c>
      <c r="DY945" s="861">
        <v>5.5655450000000002</v>
      </c>
      <c r="DZ945" s="861">
        <v>161.59684300000001</v>
      </c>
      <c r="EA945" s="861">
        <v>145.88895500000001</v>
      </c>
      <c r="EB945" s="861">
        <v>120.94</v>
      </c>
      <c r="EC945" s="861">
        <v>3.2719999999999998</v>
      </c>
      <c r="ED945" s="861">
        <v>389</v>
      </c>
      <c r="EE945" s="861">
        <v>120.91</v>
      </c>
      <c r="EF945" s="861">
        <v>5.3959999999999999</v>
      </c>
      <c r="EG945" s="861">
        <v>640.6</v>
      </c>
      <c r="EH945" s="861">
        <v>120.81</v>
      </c>
      <c r="EI945" s="861">
        <v>4.62</v>
      </c>
      <c r="EJ945" s="861">
        <v>546.9</v>
      </c>
      <c r="EK945" s="861">
        <v>12.322176000000001</v>
      </c>
      <c r="EL945" s="861">
        <v>3.3049719999999998</v>
      </c>
      <c r="EM945" s="861">
        <v>-17.905691999999998</v>
      </c>
      <c r="EN945" s="861">
        <v>-30.797014999999998</v>
      </c>
      <c r="EO945" s="861">
        <v>94.737849999999995</v>
      </c>
      <c r="EP945" s="861">
        <v>87.771123000000003</v>
      </c>
      <c r="EQ945" s="861">
        <v>-4.6943919999999997</v>
      </c>
      <c r="ER945" s="861">
        <v>2315.680531</v>
      </c>
      <c r="ES945" s="861">
        <v>5531.7204410000004</v>
      </c>
      <c r="ET945" s="861">
        <v>4781.4645520000004</v>
      </c>
      <c r="EU945" s="861"/>
      <c r="EV945" s="861"/>
      <c r="EW945" s="861"/>
      <c r="EX945" s="861"/>
      <c r="EY945" s="861"/>
      <c r="EZ945" s="861"/>
      <c r="FA945" s="861"/>
      <c r="FB945" s="861"/>
      <c r="FC945" s="861"/>
      <c r="FD945" s="861"/>
    </row>
    <row r="946" spans="1:160" x14ac:dyDescent="0.25">
      <c r="A946" s="837">
        <v>46146</v>
      </c>
      <c r="B946" s="836">
        <v>0.7325694444444445</v>
      </c>
      <c r="C946" s="861">
        <v>53700</v>
      </c>
      <c r="D946" s="861">
        <v>0</v>
      </c>
      <c r="E946" s="861">
        <v>0</v>
      </c>
      <c r="F946" s="861">
        <v>75.048788000000002</v>
      </c>
      <c r="G946" s="861">
        <v>71.565910000000002</v>
      </c>
      <c r="H946" s="861">
        <v>65.048456999999999</v>
      </c>
      <c r="I946" s="861">
        <v>73.732737999999998</v>
      </c>
      <c r="J946" s="861">
        <v>71.505938</v>
      </c>
      <c r="K946" s="861">
        <v>71.150430999999998</v>
      </c>
      <c r="L946" s="861">
        <v>73.621418000000006</v>
      </c>
      <c r="M946" s="861">
        <v>74.513665000000003</v>
      </c>
      <c r="N946" s="861">
        <v>-3.2664209999999998</v>
      </c>
      <c r="O946" s="861">
        <v>-7.8138730000000001</v>
      </c>
      <c r="P946" s="861">
        <v>-6.3409560000000003</v>
      </c>
      <c r="Q946" s="861">
        <v>1.886182</v>
      </c>
      <c r="R946" s="861">
        <v>2.0358939999999999</v>
      </c>
      <c r="S946" s="861">
        <v>2.7314929999999999</v>
      </c>
      <c r="T946" s="861">
        <v>81.015889000000001</v>
      </c>
      <c r="U946" s="861">
        <v>74.046233000000001</v>
      </c>
      <c r="V946" s="861">
        <v>93.435258000000005</v>
      </c>
      <c r="W946" s="861">
        <v>92.491133000000005</v>
      </c>
      <c r="X946" s="861">
        <v>1.7538720000000001</v>
      </c>
      <c r="Y946" s="861">
        <v>1.9571270000000001</v>
      </c>
      <c r="Z946" s="861">
        <v>-6.6260409999999998</v>
      </c>
      <c r="AA946" s="861">
        <v>-6.6913989999999997</v>
      </c>
      <c r="AB946" s="861">
        <v>-6.2537070000000003</v>
      </c>
      <c r="AC946" s="861">
        <v>-11.466735</v>
      </c>
      <c r="AD946" s="861">
        <v>-15.797598000000001</v>
      </c>
      <c r="AE946" s="861">
        <v>102.92037999999999</v>
      </c>
      <c r="AF946" s="861">
        <v>96.883162999999996</v>
      </c>
      <c r="AG946" s="861">
        <v>87.845742000000001</v>
      </c>
      <c r="AH946" s="861">
        <v>108.61609900000001</v>
      </c>
      <c r="AI946" s="861">
        <v>89.419100999999998</v>
      </c>
      <c r="AJ946" s="861">
        <v>81.393179000000003</v>
      </c>
      <c r="AK946" s="861">
        <v>-8.0628759999999993</v>
      </c>
      <c r="AL946" s="861">
        <v>-10.965484999999999</v>
      </c>
      <c r="AM946" s="861">
        <v>-6.1575959999999998</v>
      </c>
      <c r="AN946" s="861">
        <v>92.684020000000004</v>
      </c>
      <c r="AO946" s="861">
        <v>91.810811999999999</v>
      </c>
      <c r="AP946" s="861">
        <v>90.571270999999996</v>
      </c>
      <c r="AQ946" s="861">
        <v>88.139745000000005</v>
      </c>
      <c r="AR946" s="861">
        <v>74.041313000000002</v>
      </c>
      <c r="AS946" s="861">
        <v>65.945182000000003</v>
      </c>
      <c r="AT946" s="861">
        <v>76.928560000000004</v>
      </c>
      <c r="AU946" s="861">
        <v>75.218716999999998</v>
      </c>
      <c r="AV946" s="861">
        <v>73.596406999999999</v>
      </c>
      <c r="AW946" s="861">
        <v>73.244452999999993</v>
      </c>
      <c r="AX946" s="861">
        <v>86.629869999999997</v>
      </c>
      <c r="AY946" s="861">
        <v>84.940877999999998</v>
      </c>
      <c r="AZ946" s="861">
        <v>4.4956250000000004</v>
      </c>
      <c r="BA946" s="861">
        <v>3.2522310000000001</v>
      </c>
      <c r="BB946" s="861">
        <v>-15.626639000000001</v>
      </c>
      <c r="BC946" s="861">
        <v>-14.011234999999999</v>
      </c>
      <c r="BD946" s="861">
        <v>-13.664198000000001</v>
      </c>
      <c r="BE946" s="861">
        <v>-13.755151</v>
      </c>
      <c r="BF946" s="861">
        <v>26.839606</v>
      </c>
      <c r="BG946" s="861">
        <v>139.37025600000001</v>
      </c>
      <c r="BH946" s="861">
        <v>108.267494</v>
      </c>
      <c r="BI946" s="861">
        <v>49.404175000000002</v>
      </c>
      <c r="BJ946" s="861">
        <v>125.50715</v>
      </c>
      <c r="BK946" s="861">
        <v>83.151455999999996</v>
      </c>
      <c r="BL946" s="861">
        <v>74.364902000000001</v>
      </c>
      <c r="BM946" s="861">
        <v>-27.097377000000002</v>
      </c>
      <c r="BN946" s="861">
        <v>-18.265207</v>
      </c>
      <c r="BO946" s="861">
        <v>-28.389973999999999</v>
      </c>
      <c r="BP946" s="861">
        <v>-20.462420999999999</v>
      </c>
      <c r="BQ946" s="861">
        <v>83.475230999999994</v>
      </c>
      <c r="BR946" s="861">
        <v>86.74485</v>
      </c>
      <c r="BS946" s="861">
        <v>82.893715</v>
      </c>
      <c r="BT946" s="861">
        <v>61.904769000000002</v>
      </c>
      <c r="BU946" s="861">
        <v>64.341939999999994</v>
      </c>
      <c r="BV946" s="861">
        <v>64.107917</v>
      </c>
      <c r="BW946" s="861">
        <v>65.752395000000007</v>
      </c>
      <c r="BX946" s="861">
        <v>-14.872748</v>
      </c>
      <c r="BY946" s="861">
        <v>-15.187799999999999</v>
      </c>
      <c r="BZ946" s="861">
        <v>-25.760815000000001</v>
      </c>
      <c r="CA946" s="861">
        <v>-25.517878</v>
      </c>
      <c r="CB946" s="861">
        <v>-4.1327790000000002</v>
      </c>
      <c r="CC946" s="861">
        <v>3.117734</v>
      </c>
      <c r="CD946" s="861">
        <v>-5.5972179999999998</v>
      </c>
      <c r="CE946" s="861">
        <v>2.36822</v>
      </c>
      <c r="CF946" s="861">
        <v>-8.2501359999999995</v>
      </c>
      <c r="CG946" s="861">
        <v>2.4223849999999998</v>
      </c>
      <c r="CH946" s="861">
        <v>-10.020239999999999</v>
      </c>
      <c r="CI946" s="861">
        <v>-0.11196399999999999</v>
      </c>
      <c r="CJ946" s="861">
        <v>-4.4141649999999997</v>
      </c>
      <c r="CK946" s="861">
        <v>1.3869089999999999</v>
      </c>
      <c r="CL946" s="861">
        <v>-5.3660920000000001</v>
      </c>
      <c r="CM946" s="861">
        <v>2.3419789999999998</v>
      </c>
      <c r="CN946" s="861">
        <v>-7.7051379999999998</v>
      </c>
      <c r="CO946" s="861">
        <v>-1.0364199999999999</v>
      </c>
      <c r="CP946" s="861">
        <v>-9.8087490000000006</v>
      </c>
      <c r="CQ946" s="861">
        <v>-1.110563</v>
      </c>
      <c r="CR946" s="861">
        <v>-4.3468489999999997</v>
      </c>
      <c r="CS946" s="861">
        <v>-0.28032800000000002</v>
      </c>
      <c r="CT946" s="861">
        <v>-5.6574010000000001</v>
      </c>
      <c r="CU946" s="861">
        <v>-1.734089</v>
      </c>
      <c r="CV946" s="861">
        <v>-8.7505360000000003</v>
      </c>
      <c r="CW946" s="861">
        <v>-2.3380100000000001</v>
      </c>
      <c r="CX946" s="861">
        <v>-9.5745520000000006</v>
      </c>
      <c r="CY946" s="861">
        <v>-1.9639800000000001</v>
      </c>
      <c r="CZ946" s="861">
        <v>-4.3550950000000004</v>
      </c>
      <c r="DA946" s="861">
        <v>-1.3945460000000001</v>
      </c>
      <c r="DB946" s="861">
        <v>-5.8862449999999997</v>
      </c>
      <c r="DC946" s="861">
        <v>-2.0769419999999998</v>
      </c>
      <c r="DD946" s="861">
        <v>-8.8195750000000004</v>
      </c>
      <c r="DE946" s="861">
        <v>-4.2882280000000002</v>
      </c>
      <c r="DF946" s="861">
        <v>-10.201983999999999</v>
      </c>
      <c r="DG946" s="861">
        <v>-3.2996699999999999</v>
      </c>
      <c r="DH946" s="861">
        <v>-4.6762189999999997</v>
      </c>
      <c r="DI946" s="861">
        <v>-2.4742299999999999</v>
      </c>
      <c r="DJ946" s="861">
        <v>-5.9999599999999997</v>
      </c>
      <c r="DK946" s="861">
        <v>-4.4716680000000002</v>
      </c>
      <c r="DL946" s="861">
        <v>-9.7342099999999991</v>
      </c>
      <c r="DM946" s="861">
        <v>-6.6264940000000001</v>
      </c>
      <c r="DN946" s="861">
        <v>-10.565915</v>
      </c>
      <c r="DO946" s="861">
        <v>-4.719036</v>
      </c>
      <c r="DP946" s="861">
        <v>-5.3732920000000002</v>
      </c>
      <c r="DQ946" s="861">
        <v>-3.4837859999999998</v>
      </c>
      <c r="DR946" s="861">
        <v>-6.3535570000000003</v>
      </c>
      <c r="DS946" s="861">
        <v>-5.3781410000000003</v>
      </c>
      <c r="DT946" s="861">
        <v>-9.1977790000000006</v>
      </c>
      <c r="DU946" s="861">
        <v>-8.2615189999999998</v>
      </c>
      <c r="DV946" s="861">
        <v>-10.674879000000001</v>
      </c>
      <c r="DW946" s="861">
        <v>-5.6109249999999999</v>
      </c>
      <c r="DX946" s="861">
        <v>11.906855</v>
      </c>
      <c r="DY946" s="861">
        <v>5.2737800000000004</v>
      </c>
      <c r="DZ946" s="861">
        <v>161.219291</v>
      </c>
      <c r="EA946" s="861">
        <v>145.66168500000001</v>
      </c>
      <c r="EB946" s="861">
        <v>120.82</v>
      </c>
      <c r="EC946" s="861">
        <v>3.27</v>
      </c>
      <c r="ED946" s="861">
        <v>389.3</v>
      </c>
      <c r="EE946" s="861">
        <v>120.86</v>
      </c>
      <c r="EF946" s="861">
        <v>5.3449999999999998</v>
      </c>
      <c r="EG946" s="861">
        <v>636.1</v>
      </c>
      <c r="EH946" s="861">
        <v>120.88</v>
      </c>
      <c r="EI946" s="861">
        <v>4.5839999999999996</v>
      </c>
      <c r="EJ946" s="861">
        <v>542.1</v>
      </c>
      <c r="EK946" s="861">
        <v>12.205883999999999</v>
      </c>
      <c r="EL946" s="861">
        <v>3.0486680000000002</v>
      </c>
      <c r="EM946" s="861">
        <v>-18.363479999999999</v>
      </c>
      <c r="EN946" s="861">
        <v>-31.438642000000002</v>
      </c>
      <c r="EO946" s="861">
        <v>94.575846999999996</v>
      </c>
      <c r="EP946" s="861">
        <v>87.666728000000006</v>
      </c>
      <c r="EQ946" s="861">
        <v>-4.6767890000000003</v>
      </c>
      <c r="ER946" s="861">
        <v>2322.1686260000001</v>
      </c>
      <c r="ES946" s="861">
        <v>5542.3750680000003</v>
      </c>
      <c r="ET946" s="861">
        <v>4790.5425500000001</v>
      </c>
      <c r="EU946" s="861"/>
      <c r="EV946" s="861"/>
      <c r="EW946" s="861"/>
      <c r="EX946" s="861"/>
      <c r="EY946" s="861"/>
      <c r="EZ946" s="861"/>
      <c r="FA946" s="861"/>
      <c r="FB946" s="861"/>
      <c r="FC946" s="861"/>
      <c r="FD946" s="861"/>
    </row>
    <row r="947" spans="1:160" x14ac:dyDescent="0.25">
      <c r="A947" s="837">
        <v>46146</v>
      </c>
      <c r="B947" s="836">
        <v>0.73326388888888883</v>
      </c>
      <c r="C947" s="861">
        <v>53760</v>
      </c>
      <c r="D947" s="861">
        <v>0</v>
      </c>
      <c r="E947" s="861">
        <v>0</v>
      </c>
      <c r="F947" s="861">
        <v>75.076003999999998</v>
      </c>
      <c r="G947" s="861">
        <v>71.554643999999996</v>
      </c>
      <c r="H947" s="861">
        <v>65.067448999999996</v>
      </c>
      <c r="I947" s="861">
        <v>73.733915999999994</v>
      </c>
      <c r="J947" s="861">
        <v>71.493971999999999</v>
      </c>
      <c r="K947" s="861">
        <v>71.166039999999995</v>
      </c>
      <c r="L947" s="861">
        <v>73.613703000000001</v>
      </c>
      <c r="M947" s="861">
        <v>74.535543000000004</v>
      </c>
      <c r="N947" s="861">
        <v>-3.1822050000000002</v>
      </c>
      <c r="O947" s="861">
        <v>-7.9947229999999996</v>
      </c>
      <c r="P947" s="861">
        <v>-6.4471800000000004</v>
      </c>
      <c r="Q947" s="861">
        <v>1.3358179999999999</v>
      </c>
      <c r="R947" s="861">
        <v>2.076832</v>
      </c>
      <c r="S947" s="861">
        <v>2.6361880000000002</v>
      </c>
      <c r="T947" s="861">
        <v>81.013487999999995</v>
      </c>
      <c r="U947" s="861">
        <v>73.952888000000002</v>
      </c>
      <c r="V947" s="861">
        <v>92.987055999999995</v>
      </c>
      <c r="W947" s="861">
        <v>92.066057000000001</v>
      </c>
      <c r="X947" s="861">
        <v>1.6844570000000001</v>
      </c>
      <c r="Y947" s="861">
        <v>1.4616830000000001</v>
      </c>
      <c r="Z947" s="861">
        <v>-7.1748419999999999</v>
      </c>
      <c r="AA947" s="861">
        <v>-7.2603489999999997</v>
      </c>
      <c r="AB947" s="861">
        <v>-6.8239510000000001</v>
      </c>
      <c r="AC947" s="861">
        <v>-11.949883</v>
      </c>
      <c r="AD947" s="861">
        <v>-16.237791000000001</v>
      </c>
      <c r="AE947" s="861">
        <v>102.094368</v>
      </c>
      <c r="AF947" s="861">
        <v>96.632660000000001</v>
      </c>
      <c r="AG947" s="861">
        <v>87.362420999999998</v>
      </c>
      <c r="AH947" s="861">
        <v>107.816033</v>
      </c>
      <c r="AI947" s="861">
        <v>89.156063000000003</v>
      </c>
      <c r="AJ947" s="861">
        <v>81.108823999999998</v>
      </c>
      <c r="AK947" s="861">
        <v>-8.6695840000000004</v>
      </c>
      <c r="AL947" s="861">
        <v>-11.498381</v>
      </c>
      <c r="AM947" s="861">
        <v>-6.5996379999999997</v>
      </c>
      <c r="AN947" s="861">
        <v>92.369309000000001</v>
      </c>
      <c r="AO947" s="861">
        <v>91.346393000000006</v>
      </c>
      <c r="AP947" s="861">
        <v>90.241913999999994</v>
      </c>
      <c r="AQ947" s="861">
        <v>87.958445999999995</v>
      </c>
      <c r="AR947" s="861">
        <v>74.067205000000001</v>
      </c>
      <c r="AS947" s="861">
        <v>66.006331000000003</v>
      </c>
      <c r="AT947" s="861">
        <v>76.911648</v>
      </c>
      <c r="AU947" s="861">
        <v>75.211483999999999</v>
      </c>
      <c r="AV947" s="861">
        <v>73.787148999999999</v>
      </c>
      <c r="AW947" s="861">
        <v>73.233559999999997</v>
      </c>
      <c r="AX947" s="861">
        <v>86.539545000000004</v>
      </c>
      <c r="AY947" s="861">
        <v>84.851212000000004</v>
      </c>
      <c r="AZ947" s="861">
        <v>4.1654559999999998</v>
      </c>
      <c r="BA947" s="861">
        <v>3.0493100000000002</v>
      </c>
      <c r="BB947" s="861">
        <v>-16.116486999999999</v>
      </c>
      <c r="BC947" s="861">
        <v>-14.505031000000001</v>
      </c>
      <c r="BD947" s="861">
        <v>-14.174256</v>
      </c>
      <c r="BE947" s="861">
        <v>-14.376139999999999</v>
      </c>
      <c r="BF947" s="861">
        <v>26.339313000000001</v>
      </c>
      <c r="BG947" s="861">
        <v>138.97294199999999</v>
      </c>
      <c r="BH947" s="861">
        <v>108.22507299999999</v>
      </c>
      <c r="BI947" s="861">
        <v>49.456746000000003</v>
      </c>
      <c r="BJ947" s="861">
        <v>125.137654</v>
      </c>
      <c r="BK947" s="861">
        <v>83.101881000000006</v>
      </c>
      <c r="BL947" s="861">
        <v>73.756612000000004</v>
      </c>
      <c r="BM947" s="861">
        <v>-27.702545000000001</v>
      </c>
      <c r="BN947" s="861">
        <v>-18.886941</v>
      </c>
      <c r="BO947" s="861">
        <v>-29.073989999999998</v>
      </c>
      <c r="BP947" s="861">
        <v>-21.114025000000002</v>
      </c>
      <c r="BQ947" s="861">
        <v>83.322997000000001</v>
      </c>
      <c r="BR947" s="861">
        <v>86.610804999999999</v>
      </c>
      <c r="BS947" s="861">
        <v>82.822278999999995</v>
      </c>
      <c r="BT947" s="861">
        <v>62.013872999999997</v>
      </c>
      <c r="BU947" s="861">
        <v>64.323538999999997</v>
      </c>
      <c r="BV947" s="861">
        <v>64.129304000000005</v>
      </c>
      <c r="BW947" s="861">
        <v>65.768615999999994</v>
      </c>
      <c r="BX947" s="861">
        <v>-15.358269999999999</v>
      </c>
      <c r="BY947" s="861">
        <v>-15.581706000000001</v>
      </c>
      <c r="BZ947" s="861">
        <v>-26.580712999999999</v>
      </c>
      <c r="CA947" s="861">
        <v>-23.352848999999999</v>
      </c>
      <c r="CB947" s="861">
        <v>-4.1425039999999997</v>
      </c>
      <c r="CC947" s="861">
        <v>3.144126</v>
      </c>
      <c r="CD947" s="861">
        <v>-5.6166090000000004</v>
      </c>
      <c r="CE947" s="861">
        <v>2.3789910000000001</v>
      </c>
      <c r="CF947" s="861">
        <v>-8.2673229999999993</v>
      </c>
      <c r="CG947" s="861">
        <v>2.4887969999999999</v>
      </c>
      <c r="CH947" s="861">
        <v>-10.038033</v>
      </c>
      <c r="CI947" s="861">
        <v>-6.3404000000000002E-2</v>
      </c>
      <c r="CJ947" s="861">
        <v>-4.4285459999999999</v>
      </c>
      <c r="CK947" s="861">
        <v>1.429967</v>
      </c>
      <c r="CL947" s="861">
        <v>-5.3892030000000002</v>
      </c>
      <c r="CM947" s="861">
        <v>2.379451</v>
      </c>
      <c r="CN947" s="861">
        <v>-7.7143610000000002</v>
      </c>
      <c r="CO947" s="861">
        <v>-0.98816599999999999</v>
      </c>
      <c r="CP947" s="861">
        <v>-9.7929539999999999</v>
      </c>
      <c r="CQ947" s="861">
        <v>-1.062586</v>
      </c>
      <c r="CR947" s="861">
        <v>-4.358168</v>
      </c>
      <c r="CS947" s="861">
        <v>-0.25413599999999997</v>
      </c>
      <c r="CT947" s="861">
        <v>-5.6904240000000001</v>
      </c>
      <c r="CU947" s="861">
        <v>-1.7312380000000001</v>
      </c>
      <c r="CV947" s="861">
        <v>-8.7523370000000007</v>
      </c>
      <c r="CW947" s="861">
        <v>-2.317072</v>
      </c>
      <c r="CX947" s="861">
        <v>-9.5759980000000002</v>
      </c>
      <c r="CY947" s="861">
        <v>-1.941775</v>
      </c>
      <c r="CZ947" s="861">
        <v>-4.3825789999999998</v>
      </c>
      <c r="DA947" s="861">
        <v>-1.4028099999999999</v>
      </c>
      <c r="DB947" s="861">
        <v>-5.8703200000000004</v>
      </c>
      <c r="DC947" s="861">
        <v>-2.057868</v>
      </c>
      <c r="DD947" s="861">
        <v>-8.810181</v>
      </c>
      <c r="DE947" s="861">
        <v>-4.2863429999999996</v>
      </c>
      <c r="DF947" s="861">
        <v>-10.208109</v>
      </c>
      <c r="DG947" s="861">
        <v>-3.279722</v>
      </c>
      <c r="DH947" s="861">
        <v>-4.6669320000000001</v>
      </c>
      <c r="DI947" s="861">
        <v>-2.466399</v>
      </c>
      <c r="DJ947" s="861">
        <v>-6.0028110000000003</v>
      </c>
      <c r="DK947" s="861">
        <v>-4.4842829999999996</v>
      </c>
      <c r="DL947" s="861">
        <v>-9.75549</v>
      </c>
      <c r="DM947" s="861">
        <v>-6.6014549999999996</v>
      </c>
      <c r="DN947" s="861">
        <v>-10.577209999999999</v>
      </c>
      <c r="DO947" s="861">
        <v>-4.7251079999999996</v>
      </c>
      <c r="DP947" s="861">
        <v>-5.3882219999999998</v>
      </c>
      <c r="DQ947" s="861">
        <v>-3.49824</v>
      </c>
      <c r="DR947" s="861">
        <v>-6.3662099999999997</v>
      </c>
      <c r="DS947" s="861">
        <v>-5.37866</v>
      </c>
      <c r="DT947" s="861">
        <v>-9.2190410000000007</v>
      </c>
      <c r="DU947" s="861">
        <v>-8.2682409999999997</v>
      </c>
      <c r="DV947" s="861">
        <v>-10.699123</v>
      </c>
      <c r="DW947" s="861">
        <v>-5.5888350000000004</v>
      </c>
      <c r="DX947" s="861">
        <v>11.699902</v>
      </c>
      <c r="DY947" s="861">
        <v>5.057544</v>
      </c>
      <c r="DZ947" s="861">
        <v>160.00595100000001</v>
      </c>
      <c r="EA947" s="861">
        <v>145.432276</v>
      </c>
      <c r="EB947" s="861">
        <v>121.49</v>
      </c>
      <c r="EC947" s="861">
        <v>1.244</v>
      </c>
      <c r="ED947" s="861">
        <v>134.19999999999999</v>
      </c>
      <c r="EE947" s="861">
        <v>121.45</v>
      </c>
      <c r="EF947" s="861">
        <v>5.3029999999999999</v>
      </c>
      <c r="EG947" s="861">
        <v>636.70000000000005</v>
      </c>
      <c r="EH947" s="861">
        <v>121.57</v>
      </c>
      <c r="EI947" s="861">
        <v>4.5640000000000001</v>
      </c>
      <c r="EJ947" s="861">
        <v>540.9</v>
      </c>
      <c r="EK947" s="861">
        <v>12.131083</v>
      </c>
      <c r="EL947" s="861">
        <v>2.844935</v>
      </c>
      <c r="EM947" s="861">
        <v>-18.730720999999999</v>
      </c>
      <c r="EN947" s="861">
        <v>-31.918925000000002</v>
      </c>
      <c r="EO947" s="861">
        <v>94.053484999999995</v>
      </c>
      <c r="EP947" s="861">
        <v>87.561239999999998</v>
      </c>
      <c r="EQ947" s="861">
        <v>-4.6726599999999996</v>
      </c>
      <c r="ER947" s="861">
        <v>2326.3164670000001</v>
      </c>
      <c r="ES947" s="861">
        <v>5552.9863919999998</v>
      </c>
      <c r="ET947" s="861">
        <v>4799.5890069999996</v>
      </c>
      <c r="EU947" s="861"/>
      <c r="EV947" s="861"/>
      <c r="EW947" s="861"/>
      <c r="EX947" s="861"/>
      <c r="EY947" s="861"/>
      <c r="EZ947" s="861"/>
      <c r="FA947" s="861"/>
      <c r="FB947" s="861"/>
      <c r="FC947" s="861"/>
      <c r="FD947" s="861"/>
    </row>
    <row r="948" spans="1:160" x14ac:dyDescent="0.25">
      <c r="A948" s="837">
        <v>46146</v>
      </c>
      <c r="B948" s="836">
        <v>0.73395833333333327</v>
      </c>
      <c r="C948" s="861">
        <v>53820</v>
      </c>
      <c r="D948" s="861">
        <v>0</v>
      </c>
      <c r="E948" s="861">
        <v>0</v>
      </c>
      <c r="F948" s="861">
        <v>75.097144</v>
      </c>
      <c r="G948" s="861">
        <v>71.552970000000002</v>
      </c>
      <c r="H948" s="861">
        <v>65.117902999999998</v>
      </c>
      <c r="I948" s="861">
        <v>73.734103000000005</v>
      </c>
      <c r="J948" s="861">
        <v>71.519183999999996</v>
      </c>
      <c r="K948" s="861">
        <v>71.164953999999994</v>
      </c>
      <c r="L948" s="861">
        <v>73.631276999999997</v>
      </c>
      <c r="M948" s="861">
        <v>74.535769999999999</v>
      </c>
      <c r="N948" s="861">
        <v>-3.4178480000000002</v>
      </c>
      <c r="O948" s="861">
        <v>-8.0403000000000002</v>
      </c>
      <c r="P948" s="861">
        <v>-6.6280099999999997</v>
      </c>
      <c r="Q948" s="861">
        <v>0.71214999999999995</v>
      </c>
      <c r="R948" s="861">
        <v>1.9640040000000001</v>
      </c>
      <c r="S948" s="861">
        <v>2.3743150000000002</v>
      </c>
      <c r="T948" s="861">
        <v>81.141000000000005</v>
      </c>
      <c r="U948" s="861">
        <v>73.885649999999998</v>
      </c>
      <c r="V948" s="861">
        <v>92.891309000000007</v>
      </c>
      <c r="W948" s="861">
        <v>91.907662999999999</v>
      </c>
      <c r="X948" s="861">
        <v>1.514189</v>
      </c>
      <c r="Y948" s="861">
        <v>1.1084830000000001</v>
      </c>
      <c r="Z948" s="861">
        <v>-7.5636659999999996</v>
      </c>
      <c r="AA948" s="861">
        <v>-7.6791499999999999</v>
      </c>
      <c r="AB948" s="861">
        <v>-7.2195799999999997</v>
      </c>
      <c r="AC948" s="861">
        <v>-12.253579999999999</v>
      </c>
      <c r="AD948" s="861">
        <v>-16.433990999999999</v>
      </c>
      <c r="AE948" s="861">
        <v>101.678269</v>
      </c>
      <c r="AF948" s="861">
        <v>96.411424999999994</v>
      </c>
      <c r="AG948" s="861">
        <v>86.833081000000007</v>
      </c>
      <c r="AH948" s="861">
        <v>107.19626700000001</v>
      </c>
      <c r="AI948" s="861">
        <v>88.982513999999995</v>
      </c>
      <c r="AJ948" s="861">
        <v>80.887511000000003</v>
      </c>
      <c r="AK948" s="861">
        <v>-9.073226</v>
      </c>
      <c r="AL948" s="861">
        <v>-11.830232000000001</v>
      </c>
      <c r="AM948" s="861">
        <v>-6.8733599999999999</v>
      </c>
      <c r="AN948" s="861">
        <v>92.160933</v>
      </c>
      <c r="AO948" s="861">
        <v>91.209380999999993</v>
      </c>
      <c r="AP948" s="861">
        <v>90.030842000000007</v>
      </c>
      <c r="AQ948" s="861">
        <v>87.822982999999994</v>
      </c>
      <c r="AR948" s="861">
        <v>74.083292999999998</v>
      </c>
      <c r="AS948" s="861">
        <v>66.004216</v>
      </c>
      <c r="AT948" s="861">
        <v>76.917332999999999</v>
      </c>
      <c r="AU948" s="861">
        <v>75.247162000000003</v>
      </c>
      <c r="AV948" s="861">
        <v>74.083831000000004</v>
      </c>
      <c r="AW948" s="861">
        <v>73.307778999999996</v>
      </c>
      <c r="AX948" s="861">
        <v>86.593035999999998</v>
      </c>
      <c r="AY948" s="861">
        <v>84.912740999999997</v>
      </c>
      <c r="AZ948" s="861">
        <v>3.8353630000000001</v>
      </c>
      <c r="BA948" s="861">
        <v>2.852544</v>
      </c>
      <c r="BB948" s="861">
        <v>-16.464642999999999</v>
      </c>
      <c r="BC948" s="861">
        <v>-14.873581</v>
      </c>
      <c r="BD948" s="861">
        <v>-14.540723</v>
      </c>
      <c r="BE948" s="861">
        <v>-14.77116</v>
      </c>
      <c r="BF948" s="861">
        <v>25.266507000000001</v>
      </c>
      <c r="BG948" s="861">
        <v>138.37152599999999</v>
      </c>
      <c r="BH948" s="861">
        <v>108.08768000000001</v>
      </c>
      <c r="BI948" s="861">
        <v>49.347073999999999</v>
      </c>
      <c r="BJ948" s="861">
        <v>124.68544300000001</v>
      </c>
      <c r="BK948" s="861">
        <v>83.071682999999993</v>
      </c>
      <c r="BL948" s="861">
        <v>73.265271999999996</v>
      </c>
      <c r="BM948" s="861">
        <v>-28.132801000000001</v>
      </c>
      <c r="BN948" s="861">
        <v>-19.314388999999998</v>
      </c>
      <c r="BO948" s="861">
        <v>-29.469180999999999</v>
      </c>
      <c r="BP948" s="861">
        <v>-21.587434999999999</v>
      </c>
      <c r="BQ948" s="861">
        <v>83.240251999999998</v>
      </c>
      <c r="BR948" s="861">
        <v>86.626706999999996</v>
      </c>
      <c r="BS948" s="861">
        <v>82.764579999999995</v>
      </c>
      <c r="BT948" s="861">
        <v>62.101016000000001</v>
      </c>
      <c r="BU948" s="861">
        <v>64.347691999999995</v>
      </c>
      <c r="BV948" s="861">
        <v>64.197531999999995</v>
      </c>
      <c r="BW948" s="861">
        <v>65.801694999999995</v>
      </c>
      <c r="BX948" s="861">
        <v>-15.559423000000001</v>
      </c>
      <c r="BY948" s="861">
        <v>-15.905609</v>
      </c>
      <c r="BZ948" s="861">
        <v>-27.011407999999999</v>
      </c>
      <c r="CA948" s="861">
        <v>-22.623093999999998</v>
      </c>
      <c r="CB948" s="861">
        <v>-4.0939880000000004</v>
      </c>
      <c r="CC948" s="861">
        <v>3.1613039999999999</v>
      </c>
      <c r="CD948" s="861">
        <v>-5.568905</v>
      </c>
      <c r="CE948" s="861">
        <v>2.3948070000000001</v>
      </c>
      <c r="CF948" s="861">
        <v>-8.2289410000000007</v>
      </c>
      <c r="CG948" s="861">
        <v>2.5012289999999999</v>
      </c>
      <c r="CH948" s="861">
        <v>-10.020979000000001</v>
      </c>
      <c r="CI948" s="861">
        <v>-3.2288999999999998E-2</v>
      </c>
      <c r="CJ948" s="861">
        <v>-4.3739610000000004</v>
      </c>
      <c r="CK948" s="861">
        <v>1.4425790000000001</v>
      </c>
      <c r="CL948" s="861">
        <v>-5.3503679999999996</v>
      </c>
      <c r="CM948" s="861">
        <v>2.396188</v>
      </c>
      <c r="CN948" s="861">
        <v>-7.7003269999999997</v>
      </c>
      <c r="CO948" s="861">
        <v>-0.992788</v>
      </c>
      <c r="CP948" s="861">
        <v>-9.8024780000000007</v>
      </c>
      <c r="CQ948" s="861">
        <v>-1.05023</v>
      </c>
      <c r="CR948" s="861">
        <v>-4.3257479999999999</v>
      </c>
      <c r="CS948" s="861">
        <v>-0.259822</v>
      </c>
      <c r="CT948" s="861">
        <v>-5.6311229999999997</v>
      </c>
      <c r="CU948" s="861">
        <v>-1.6963900000000001</v>
      </c>
      <c r="CV948" s="861">
        <v>-8.7016489999999997</v>
      </c>
      <c r="CW948" s="861">
        <v>-2.2984209999999998</v>
      </c>
      <c r="CX948" s="861">
        <v>-9.5623439999999995</v>
      </c>
      <c r="CY948" s="861">
        <v>-1.91021</v>
      </c>
      <c r="CZ948" s="861">
        <v>-4.3588009999999997</v>
      </c>
      <c r="DA948" s="861">
        <v>-1.4071990000000001</v>
      </c>
      <c r="DB948" s="861">
        <v>-5.8453650000000001</v>
      </c>
      <c r="DC948" s="861">
        <v>-2.0465019999999998</v>
      </c>
      <c r="DD948" s="861">
        <v>-8.8062749999999994</v>
      </c>
      <c r="DE948" s="861">
        <v>-4.2540930000000001</v>
      </c>
      <c r="DF948" s="861">
        <v>-10.216756999999999</v>
      </c>
      <c r="DG948" s="861">
        <v>-3.2882769999999999</v>
      </c>
      <c r="DH948" s="861">
        <v>-4.6531669999999998</v>
      </c>
      <c r="DI948" s="861">
        <v>-2.4648099999999999</v>
      </c>
      <c r="DJ948" s="861">
        <v>-5.998882</v>
      </c>
      <c r="DK948" s="861">
        <v>-4.4668710000000003</v>
      </c>
      <c r="DL948" s="861">
        <v>-9.7298299999999998</v>
      </c>
      <c r="DM948" s="861">
        <v>-6.6034629999999996</v>
      </c>
      <c r="DN948" s="861">
        <v>-10.575530000000001</v>
      </c>
      <c r="DO948" s="861">
        <v>-4.701568</v>
      </c>
      <c r="DP948" s="861">
        <v>-5.3655900000000001</v>
      </c>
      <c r="DQ948" s="861">
        <v>-3.5026869999999999</v>
      </c>
      <c r="DR948" s="861">
        <v>-6.372077</v>
      </c>
      <c r="DS948" s="861">
        <v>-5.3901089999999998</v>
      </c>
      <c r="DT948" s="861">
        <v>-9.2116819999999997</v>
      </c>
      <c r="DU948" s="861">
        <v>-8.2585529999999991</v>
      </c>
      <c r="DV948" s="861">
        <v>-10.694153999999999</v>
      </c>
      <c r="DW948" s="861">
        <v>-5.6044109999999998</v>
      </c>
      <c r="DX948" s="861">
        <v>11.596522999999999</v>
      </c>
      <c r="DY948" s="861">
        <v>4.8885509999999996</v>
      </c>
      <c r="DZ948" s="861">
        <v>159.692555</v>
      </c>
      <c r="EA948" s="861">
        <v>145.694152</v>
      </c>
      <c r="EB948" s="861">
        <v>120.89</v>
      </c>
      <c r="EC948" s="861">
        <v>3.2709999999999999</v>
      </c>
      <c r="ED948" s="861">
        <v>388.8</v>
      </c>
      <c r="EE948" s="861">
        <v>120.8</v>
      </c>
      <c r="EF948" s="861">
        <v>5.3419999999999996</v>
      </c>
      <c r="EG948" s="861">
        <v>632.79999999999995</v>
      </c>
      <c r="EH948" s="861">
        <v>120.72</v>
      </c>
      <c r="EI948" s="861">
        <v>4.5659999999999998</v>
      </c>
      <c r="EJ948" s="861">
        <v>539</v>
      </c>
      <c r="EK948" s="861">
        <v>12.041643000000001</v>
      </c>
      <c r="EL948" s="861">
        <v>2.8279709999999998</v>
      </c>
      <c r="EM948" s="861">
        <v>-18.915002999999999</v>
      </c>
      <c r="EN948" s="861">
        <v>-32.297151999999997</v>
      </c>
      <c r="EO948" s="861">
        <v>93.918131000000002</v>
      </c>
      <c r="EP948" s="861">
        <v>87.681647999999996</v>
      </c>
      <c r="EQ948" s="861">
        <v>-4.6566979999999996</v>
      </c>
      <c r="ER948" s="861">
        <v>2328.764533</v>
      </c>
      <c r="ES948" s="861">
        <v>5563.56394</v>
      </c>
      <c r="ET948" s="861">
        <v>4808.5991029999996</v>
      </c>
      <c r="EU948" s="861"/>
      <c r="EV948" s="861"/>
      <c r="EW948" s="861"/>
      <c r="EX948" s="861"/>
      <c r="EY948" s="861"/>
      <c r="EZ948" s="861"/>
      <c r="FA948" s="861"/>
      <c r="FB948" s="861"/>
      <c r="FC948" s="861"/>
      <c r="FD948" s="861"/>
    </row>
    <row r="949" spans="1:160" x14ac:dyDescent="0.25">
      <c r="A949" s="837">
        <v>46146</v>
      </c>
      <c r="B949" s="836">
        <v>0.73465277777777782</v>
      </c>
      <c r="C949" s="861">
        <v>53880</v>
      </c>
      <c r="D949" s="861">
        <v>0</v>
      </c>
      <c r="E949" s="861">
        <v>0</v>
      </c>
      <c r="F949" s="861">
        <v>75.123121999999995</v>
      </c>
      <c r="G949" s="861">
        <v>71.608318999999995</v>
      </c>
      <c r="H949" s="861">
        <v>65.210427999999993</v>
      </c>
      <c r="I949" s="861">
        <v>73.756157000000002</v>
      </c>
      <c r="J949" s="861">
        <v>71.573952000000006</v>
      </c>
      <c r="K949" s="861">
        <v>71.171800000000005</v>
      </c>
      <c r="L949" s="861">
        <v>73.627436000000003</v>
      </c>
      <c r="M949" s="861">
        <v>74.564052000000004</v>
      </c>
      <c r="N949" s="861">
        <v>-3.4157829999999998</v>
      </c>
      <c r="O949" s="861">
        <v>-8.1982470000000003</v>
      </c>
      <c r="P949" s="861">
        <v>-6.5461140000000002</v>
      </c>
      <c r="Q949" s="861">
        <v>0.83073300000000005</v>
      </c>
      <c r="R949" s="861">
        <v>1.8607910000000001</v>
      </c>
      <c r="S949" s="861">
        <v>2.0897299999999999</v>
      </c>
      <c r="T949" s="861">
        <v>80.962787000000006</v>
      </c>
      <c r="U949" s="861">
        <v>74.047248999999994</v>
      </c>
      <c r="V949" s="861">
        <v>92.876597000000004</v>
      </c>
      <c r="W949" s="861">
        <v>91.928559000000007</v>
      </c>
      <c r="X949" s="861">
        <v>1.4392529999999999</v>
      </c>
      <c r="Y949" s="861">
        <v>1.0586469999999999</v>
      </c>
      <c r="Z949" s="861">
        <v>-7.7801770000000001</v>
      </c>
      <c r="AA949" s="861">
        <v>-7.8914900000000001</v>
      </c>
      <c r="AB949" s="861">
        <v>-7.450863</v>
      </c>
      <c r="AC949" s="861">
        <v>-12.397665999999999</v>
      </c>
      <c r="AD949" s="861">
        <v>-16.539929999999998</v>
      </c>
      <c r="AE949" s="861">
        <v>101.45232799999999</v>
      </c>
      <c r="AF949" s="861">
        <v>96.242264000000006</v>
      </c>
      <c r="AG949" s="861">
        <v>86.242744000000002</v>
      </c>
      <c r="AH949" s="861">
        <v>106.90995599999999</v>
      </c>
      <c r="AI949" s="861">
        <v>89.007429999999999</v>
      </c>
      <c r="AJ949" s="861">
        <v>80.914339999999996</v>
      </c>
      <c r="AK949" s="861">
        <v>-9.3235390000000002</v>
      </c>
      <c r="AL949" s="861">
        <v>-12.089938999999999</v>
      </c>
      <c r="AM949" s="861">
        <v>-7.0983419999999997</v>
      </c>
      <c r="AN949" s="861">
        <v>92.053807000000006</v>
      </c>
      <c r="AO949" s="861">
        <v>91.223590999999999</v>
      </c>
      <c r="AP949" s="861">
        <v>89.996503000000004</v>
      </c>
      <c r="AQ949" s="861">
        <v>87.759423999999996</v>
      </c>
      <c r="AR949" s="861">
        <v>74.032607999999996</v>
      </c>
      <c r="AS949" s="861">
        <v>66.011533999999997</v>
      </c>
      <c r="AT949" s="861">
        <v>76.947958999999997</v>
      </c>
      <c r="AU949" s="861">
        <v>75.223797000000005</v>
      </c>
      <c r="AV949" s="861">
        <v>73.756336000000005</v>
      </c>
      <c r="AW949" s="861">
        <v>73.072345999999996</v>
      </c>
      <c r="AX949" s="861">
        <v>86.498352999999994</v>
      </c>
      <c r="AY949" s="861">
        <v>84.874667000000002</v>
      </c>
      <c r="AZ949" s="861">
        <v>3.6603729999999999</v>
      </c>
      <c r="BA949" s="861">
        <v>2.6952410000000002</v>
      </c>
      <c r="BB949" s="861">
        <v>-16.700959999999998</v>
      </c>
      <c r="BC949" s="861">
        <v>-15.123023</v>
      </c>
      <c r="BD949" s="861">
        <v>-14.832121000000001</v>
      </c>
      <c r="BE949" s="861">
        <v>-15.176615</v>
      </c>
      <c r="BF949" s="861">
        <v>24.058199999999999</v>
      </c>
      <c r="BG949" s="861">
        <v>138.15444099999999</v>
      </c>
      <c r="BH949" s="861">
        <v>107.840773</v>
      </c>
      <c r="BI949" s="861">
        <v>49.174599999999998</v>
      </c>
      <c r="BJ949" s="861">
        <v>124.472272</v>
      </c>
      <c r="BK949" s="861">
        <v>82.914118999999999</v>
      </c>
      <c r="BL949" s="861">
        <v>72.829828000000006</v>
      </c>
      <c r="BM949" s="861">
        <v>-28.494409000000001</v>
      </c>
      <c r="BN949" s="861">
        <v>-19.670802999999999</v>
      </c>
      <c r="BO949" s="861">
        <v>-29.877376000000002</v>
      </c>
      <c r="BP949" s="861">
        <v>-21.975265</v>
      </c>
      <c r="BQ949" s="861">
        <v>83.120118000000005</v>
      </c>
      <c r="BR949" s="861">
        <v>86.577178000000004</v>
      </c>
      <c r="BS949" s="861">
        <v>82.681340000000006</v>
      </c>
      <c r="BT949" s="861">
        <v>62.017437999999999</v>
      </c>
      <c r="BU949" s="861">
        <v>64.450687000000002</v>
      </c>
      <c r="BV949" s="861">
        <v>64.217978000000002</v>
      </c>
      <c r="BW949" s="861">
        <v>65.800323000000006</v>
      </c>
      <c r="BX949" s="861">
        <v>-15.727925000000001</v>
      </c>
      <c r="BY949" s="861">
        <v>-15.946755</v>
      </c>
      <c r="BZ949" s="861">
        <v>-27.455584999999999</v>
      </c>
      <c r="CA949" s="861">
        <v>-22.692041</v>
      </c>
      <c r="CB949" s="861">
        <v>-4.0991020000000002</v>
      </c>
      <c r="CC949" s="861">
        <v>3.1644649999999999</v>
      </c>
      <c r="CD949" s="861">
        <v>-5.57409</v>
      </c>
      <c r="CE949" s="861">
        <v>2.3970509999999998</v>
      </c>
      <c r="CF949" s="861">
        <v>-8.2487619999999993</v>
      </c>
      <c r="CG949" s="861">
        <v>2.5116540000000001</v>
      </c>
      <c r="CH949" s="861">
        <v>-10.039752</v>
      </c>
      <c r="CI949" s="861">
        <v>-2.9517000000000002E-2</v>
      </c>
      <c r="CJ949" s="861">
        <v>-4.3916370000000002</v>
      </c>
      <c r="CK949" s="861">
        <v>1.431918</v>
      </c>
      <c r="CL949" s="861">
        <v>-5.3574140000000003</v>
      </c>
      <c r="CM949" s="861">
        <v>2.3754140000000001</v>
      </c>
      <c r="CN949" s="861">
        <v>-7.697686</v>
      </c>
      <c r="CO949" s="861">
        <v>-0.968889</v>
      </c>
      <c r="CP949" s="861">
        <v>-9.7772369999999995</v>
      </c>
      <c r="CQ949" s="861">
        <v>-0.99108799999999997</v>
      </c>
      <c r="CR949" s="861">
        <v>-4.3286300000000004</v>
      </c>
      <c r="CS949" s="861">
        <v>-0.22201199999999999</v>
      </c>
      <c r="CT949" s="861">
        <v>-5.682385</v>
      </c>
      <c r="CU949" s="861">
        <v>-1.7427060000000001</v>
      </c>
      <c r="CV949" s="861">
        <v>-8.7189680000000003</v>
      </c>
      <c r="CW949" s="861">
        <v>-2.2863560000000001</v>
      </c>
      <c r="CX949" s="861">
        <v>-9.5694219999999994</v>
      </c>
      <c r="CY949" s="861">
        <v>-1.8833759999999999</v>
      </c>
      <c r="CZ949" s="861">
        <v>-4.3574489999999999</v>
      </c>
      <c r="DA949" s="861">
        <v>-1.381642</v>
      </c>
      <c r="DB949" s="861">
        <v>-5.8494710000000003</v>
      </c>
      <c r="DC949" s="861">
        <v>-2.0491929999999998</v>
      </c>
      <c r="DD949" s="861">
        <v>-8.7848089999999992</v>
      </c>
      <c r="DE949" s="861">
        <v>-4.2318499999999997</v>
      </c>
      <c r="DF949" s="861">
        <v>-10.219618000000001</v>
      </c>
      <c r="DG949" s="861">
        <v>-3.2581359999999999</v>
      </c>
      <c r="DH949" s="861">
        <v>-4.6490220000000004</v>
      </c>
      <c r="DI949" s="861">
        <v>-2.453516</v>
      </c>
      <c r="DJ949" s="861">
        <v>-6.0043139999999999</v>
      </c>
      <c r="DK949" s="861">
        <v>-4.4918310000000004</v>
      </c>
      <c r="DL949" s="861">
        <v>-9.7512399999999992</v>
      </c>
      <c r="DM949" s="861">
        <v>-6.6000269999999999</v>
      </c>
      <c r="DN949" s="861">
        <v>-10.570406</v>
      </c>
      <c r="DO949" s="861">
        <v>-4.700215</v>
      </c>
      <c r="DP949" s="861">
        <v>-5.3451339999999998</v>
      </c>
      <c r="DQ949" s="861">
        <v>-3.482084</v>
      </c>
      <c r="DR949" s="861">
        <v>-6.36538</v>
      </c>
      <c r="DS949" s="861">
        <v>-5.375502</v>
      </c>
      <c r="DT949" s="861">
        <v>-9.1974520000000002</v>
      </c>
      <c r="DU949" s="861">
        <v>-8.2499599999999997</v>
      </c>
      <c r="DV949" s="861">
        <v>-10.696533000000001</v>
      </c>
      <c r="DW949" s="861">
        <v>-5.5890610000000001</v>
      </c>
      <c r="DX949" s="861">
        <v>11.486193999999999</v>
      </c>
      <c r="DY949" s="861">
        <v>4.7239800000000001</v>
      </c>
      <c r="DZ949" s="861">
        <v>159.86908299999999</v>
      </c>
      <c r="EA949" s="861">
        <v>145.50566699999999</v>
      </c>
      <c r="EB949" s="861">
        <v>120.8</v>
      </c>
      <c r="EC949" s="861">
        <v>3.2679999999999998</v>
      </c>
      <c r="ED949" s="861">
        <v>389.2</v>
      </c>
      <c r="EE949" s="861">
        <v>120.98</v>
      </c>
      <c r="EF949" s="861">
        <v>5.3</v>
      </c>
      <c r="EG949" s="861">
        <v>631.20000000000005</v>
      </c>
      <c r="EH949" s="861">
        <v>120.83</v>
      </c>
      <c r="EI949" s="861">
        <v>4.55</v>
      </c>
      <c r="EJ949" s="861">
        <v>535.20000000000005</v>
      </c>
      <c r="EK949" s="861">
        <v>12.013952</v>
      </c>
      <c r="EL949" s="861">
        <v>2.7905720000000001</v>
      </c>
      <c r="EM949" s="861">
        <v>-19.112293999999999</v>
      </c>
      <c r="EN949" s="861">
        <v>-32.667948000000003</v>
      </c>
      <c r="EO949" s="861">
        <v>93.994394</v>
      </c>
      <c r="EP949" s="861">
        <v>87.594999000000001</v>
      </c>
      <c r="EQ949" s="861">
        <v>-4.6537990000000002</v>
      </c>
      <c r="ER949" s="861">
        <v>2335.249906</v>
      </c>
      <c r="ES949" s="861">
        <v>5574.1027530000001</v>
      </c>
      <c r="ET949" s="861">
        <v>4817.5507280000002</v>
      </c>
      <c r="EU949" s="861"/>
      <c r="EV949" s="861"/>
      <c r="EW949" s="861"/>
      <c r="EX949" s="861"/>
      <c r="EY949" s="861"/>
      <c r="EZ949" s="861"/>
      <c r="FA949" s="861"/>
      <c r="FB949" s="861"/>
      <c r="FC949" s="861"/>
      <c r="FD949" s="861"/>
    </row>
    <row r="950" spans="1:160" x14ac:dyDescent="0.25">
      <c r="A950" s="837">
        <v>46146</v>
      </c>
      <c r="B950" s="836">
        <v>0.73534722222222226</v>
      </c>
      <c r="C950" s="861">
        <v>53940</v>
      </c>
      <c r="D950" s="861">
        <v>0</v>
      </c>
      <c r="E950" s="861">
        <v>0</v>
      </c>
      <c r="F950" s="861">
        <v>75.138030000000001</v>
      </c>
      <c r="G950" s="861">
        <v>71.622442000000007</v>
      </c>
      <c r="H950" s="861">
        <v>65.245596000000006</v>
      </c>
      <c r="I950" s="861">
        <v>73.734696</v>
      </c>
      <c r="J950" s="861">
        <v>71.592725999999999</v>
      </c>
      <c r="K950" s="861">
        <v>71.170641000000003</v>
      </c>
      <c r="L950" s="861">
        <v>73.630155000000002</v>
      </c>
      <c r="M950" s="861">
        <v>74.548173000000006</v>
      </c>
      <c r="N950" s="861">
        <v>-3.4939930000000001</v>
      </c>
      <c r="O950" s="861">
        <v>-8.3074670000000008</v>
      </c>
      <c r="P950" s="861">
        <v>-6.7451569999999998</v>
      </c>
      <c r="Q950" s="861">
        <v>1.017388</v>
      </c>
      <c r="R950" s="861">
        <v>1.8218859999999999</v>
      </c>
      <c r="S950" s="861">
        <v>2.2622149999999999</v>
      </c>
      <c r="T950" s="861">
        <v>81.037747999999993</v>
      </c>
      <c r="U950" s="861">
        <v>73.569565999999995</v>
      </c>
      <c r="V950" s="861">
        <v>92.727474999999998</v>
      </c>
      <c r="W950" s="861">
        <v>91.793361000000004</v>
      </c>
      <c r="X950" s="861">
        <v>1.3026070000000001</v>
      </c>
      <c r="Y950" s="861">
        <v>0.91912099999999997</v>
      </c>
      <c r="Z950" s="861">
        <v>-7.8884230000000004</v>
      </c>
      <c r="AA950" s="861">
        <v>-8.0063049999999993</v>
      </c>
      <c r="AB950" s="861">
        <v>-7.5496309999999998</v>
      </c>
      <c r="AC950" s="861">
        <v>-12.527834</v>
      </c>
      <c r="AD950" s="861">
        <v>-16.634321</v>
      </c>
      <c r="AE950" s="861">
        <v>101.183859</v>
      </c>
      <c r="AF950" s="861">
        <v>96.099615</v>
      </c>
      <c r="AG950" s="861">
        <v>85.656340999999998</v>
      </c>
      <c r="AH950" s="861">
        <v>106.697024</v>
      </c>
      <c r="AI950" s="861">
        <v>88.977624000000006</v>
      </c>
      <c r="AJ950" s="861">
        <v>80.850691999999995</v>
      </c>
      <c r="AK950" s="861">
        <v>-9.5719209999999997</v>
      </c>
      <c r="AL950" s="861">
        <v>-12.259644</v>
      </c>
      <c r="AM950" s="861">
        <v>-7.2377450000000003</v>
      </c>
      <c r="AN950" s="861">
        <v>92.047855999999996</v>
      </c>
      <c r="AO950" s="861">
        <v>91.111881999999994</v>
      </c>
      <c r="AP950" s="861">
        <v>89.978048000000001</v>
      </c>
      <c r="AQ950" s="861">
        <v>87.723858000000007</v>
      </c>
      <c r="AR950" s="861">
        <v>74.007395000000002</v>
      </c>
      <c r="AS950" s="861">
        <v>66.089392000000004</v>
      </c>
      <c r="AT950" s="861">
        <v>77.029154000000005</v>
      </c>
      <c r="AU950" s="861">
        <v>75.315289000000007</v>
      </c>
      <c r="AV950" s="861">
        <v>73.831067000000004</v>
      </c>
      <c r="AW950" s="861">
        <v>73.142345000000006</v>
      </c>
      <c r="AX950" s="861">
        <v>86.398461999999995</v>
      </c>
      <c r="AY950" s="861">
        <v>84.709855000000005</v>
      </c>
      <c r="AZ950" s="861">
        <v>3.4845280000000001</v>
      </c>
      <c r="BA950" s="861">
        <v>2.6249929999999999</v>
      </c>
      <c r="BB950" s="861">
        <v>-16.968208000000001</v>
      </c>
      <c r="BC950" s="861">
        <v>-15.370198</v>
      </c>
      <c r="BD950" s="861">
        <v>-15.068773</v>
      </c>
      <c r="BE950" s="861">
        <v>-15.524319999999999</v>
      </c>
      <c r="BF950" s="861">
        <v>24.342179999999999</v>
      </c>
      <c r="BG950" s="861">
        <v>137.76178200000001</v>
      </c>
      <c r="BH950" s="861">
        <v>107.655351</v>
      </c>
      <c r="BI950" s="861">
        <v>49.089346999999997</v>
      </c>
      <c r="BJ950" s="861">
        <v>124.24124399999999</v>
      </c>
      <c r="BK950" s="861">
        <v>82.825360000000003</v>
      </c>
      <c r="BL950" s="861">
        <v>72.469763999999998</v>
      </c>
      <c r="BM950" s="861">
        <v>-28.885985999999999</v>
      </c>
      <c r="BN950" s="861">
        <v>-19.978587999999998</v>
      </c>
      <c r="BO950" s="861">
        <v>-30.279333999999999</v>
      </c>
      <c r="BP950" s="861">
        <v>-22.310973000000001</v>
      </c>
      <c r="BQ950" s="861">
        <v>82.972521</v>
      </c>
      <c r="BR950" s="861">
        <v>86.632920999999996</v>
      </c>
      <c r="BS950" s="861">
        <v>82.636443999999997</v>
      </c>
      <c r="BT950" s="861">
        <v>62.015189999999997</v>
      </c>
      <c r="BU950" s="861">
        <v>64.493819999999999</v>
      </c>
      <c r="BV950" s="861">
        <v>64.354381000000004</v>
      </c>
      <c r="BW950" s="861">
        <v>65.858332000000004</v>
      </c>
      <c r="BX950" s="861">
        <v>-15.788779999999999</v>
      </c>
      <c r="BY950" s="861">
        <v>-16.054064</v>
      </c>
      <c r="BZ950" s="861">
        <v>-27.715481</v>
      </c>
      <c r="CA950" s="861">
        <v>-22.637262</v>
      </c>
      <c r="CB950" s="861">
        <v>-4.0510219999999997</v>
      </c>
      <c r="CC950" s="861">
        <v>3.2120229999999999</v>
      </c>
      <c r="CD950" s="861">
        <v>-5.5538480000000003</v>
      </c>
      <c r="CE950" s="861">
        <v>2.4396010000000001</v>
      </c>
      <c r="CF950" s="861">
        <v>-8.2227999999999994</v>
      </c>
      <c r="CG950" s="861">
        <v>2.5316640000000001</v>
      </c>
      <c r="CH950" s="861">
        <v>-10.002484000000001</v>
      </c>
      <c r="CI950" s="861">
        <v>2.552E-3</v>
      </c>
      <c r="CJ950" s="861">
        <v>-4.3402789999999998</v>
      </c>
      <c r="CK950" s="861">
        <v>1.4763740000000001</v>
      </c>
      <c r="CL950" s="861">
        <v>-5.2975820000000002</v>
      </c>
      <c r="CM950" s="861">
        <v>2.4147430000000001</v>
      </c>
      <c r="CN950" s="861">
        <v>-7.6778250000000003</v>
      </c>
      <c r="CO950" s="861">
        <v>-0.97560999999999998</v>
      </c>
      <c r="CP950" s="861">
        <v>-9.7754300000000001</v>
      </c>
      <c r="CQ950" s="861">
        <v>-0.96154300000000004</v>
      </c>
      <c r="CR950" s="861">
        <v>-4.252421</v>
      </c>
      <c r="CS950" s="861">
        <v>-0.21745900000000001</v>
      </c>
      <c r="CT950" s="861">
        <v>-5.6474710000000004</v>
      </c>
      <c r="CU950" s="861">
        <v>-1.709395</v>
      </c>
      <c r="CV950" s="861">
        <v>-8.7185439999999996</v>
      </c>
      <c r="CW950" s="861">
        <v>-2.2766630000000001</v>
      </c>
      <c r="CX950" s="861">
        <v>-9.5383829999999996</v>
      </c>
      <c r="CY950" s="861">
        <v>-1.879121</v>
      </c>
      <c r="CZ950" s="861">
        <v>-4.3099189999999998</v>
      </c>
      <c r="DA950" s="861">
        <v>-1.3810020000000001</v>
      </c>
      <c r="DB950" s="861">
        <v>-5.8283120000000004</v>
      </c>
      <c r="DC950" s="861">
        <v>-2.0304760000000002</v>
      </c>
      <c r="DD950" s="861">
        <v>-8.7768999999999995</v>
      </c>
      <c r="DE950" s="861">
        <v>-4.2263219999999997</v>
      </c>
      <c r="DF950" s="861">
        <v>-10.168265999999999</v>
      </c>
      <c r="DG950" s="861">
        <v>-3.2444899999999999</v>
      </c>
      <c r="DH950" s="861">
        <v>-4.6106819999999997</v>
      </c>
      <c r="DI950" s="861">
        <v>-2.4384130000000002</v>
      </c>
      <c r="DJ950" s="861">
        <v>-5.9396959999999996</v>
      </c>
      <c r="DK950" s="861">
        <v>-4.4627220000000003</v>
      </c>
      <c r="DL950" s="861">
        <v>-9.6961410000000008</v>
      </c>
      <c r="DM950" s="861">
        <v>-6.5830089999999997</v>
      </c>
      <c r="DN950" s="861">
        <v>-10.537343999999999</v>
      </c>
      <c r="DO950" s="861">
        <v>-4.6800230000000003</v>
      </c>
      <c r="DP950" s="861">
        <v>-5.3156040000000004</v>
      </c>
      <c r="DQ950" s="861">
        <v>-3.4729960000000002</v>
      </c>
      <c r="DR950" s="861">
        <v>-6.3025919999999998</v>
      </c>
      <c r="DS950" s="861">
        <v>-5.3654549999999999</v>
      </c>
      <c r="DT950" s="861">
        <v>-9.1705220000000001</v>
      </c>
      <c r="DU950" s="861">
        <v>-8.2464700000000004</v>
      </c>
      <c r="DV950" s="861">
        <v>-10.646903999999999</v>
      </c>
      <c r="DW950" s="861">
        <v>-5.5920259999999997</v>
      </c>
      <c r="DX950" s="861">
        <v>11.447699999999999</v>
      </c>
      <c r="DY950" s="861">
        <v>4.5380250000000002</v>
      </c>
      <c r="DZ950" s="861">
        <v>159.435248</v>
      </c>
      <c r="EA950" s="861">
        <v>145.170984</v>
      </c>
      <c r="EB950" s="861">
        <v>121.5</v>
      </c>
      <c r="EC950" s="861">
        <v>1.244</v>
      </c>
      <c r="ED950" s="861">
        <v>134.30000000000001</v>
      </c>
      <c r="EE950" s="861">
        <v>121.72</v>
      </c>
      <c r="EF950" s="861">
        <v>5.298</v>
      </c>
      <c r="EG950" s="861">
        <v>633.1</v>
      </c>
      <c r="EH950" s="861">
        <v>121.63</v>
      </c>
      <c r="EI950" s="861">
        <v>4.5129999999999999</v>
      </c>
      <c r="EJ950" s="861">
        <v>534.29999999999995</v>
      </c>
      <c r="EK950" s="861">
        <v>11.943536</v>
      </c>
      <c r="EL950" s="861">
        <v>2.8105669999999998</v>
      </c>
      <c r="EM950" s="861">
        <v>-19.181280999999998</v>
      </c>
      <c r="EN950" s="861">
        <v>-33.089900999999998</v>
      </c>
      <c r="EO950" s="861">
        <v>93.806869000000006</v>
      </c>
      <c r="EP950" s="861">
        <v>87.440956999999997</v>
      </c>
      <c r="EQ950" s="861">
        <v>-4.6259839999999999</v>
      </c>
      <c r="ER950" s="861">
        <v>2339.3985250000001</v>
      </c>
      <c r="ES950" s="861">
        <v>5584.6432279999999</v>
      </c>
      <c r="ET950" s="861">
        <v>4826.4834039999996</v>
      </c>
      <c r="EU950" s="861"/>
      <c r="EV950" s="861"/>
      <c r="EW950" s="861"/>
      <c r="EX950" s="861"/>
      <c r="EY950" s="861"/>
      <c r="EZ950" s="861"/>
      <c r="FA950" s="861"/>
      <c r="FB950" s="861"/>
      <c r="FC950" s="861"/>
      <c r="FD950" s="861"/>
    </row>
    <row r="951" spans="1:160" x14ac:dyDescent="0.25">
      <c r="A951" s="837">
        <v>46146</v>
      </c>
      <c r="B951" s="836">
        <v>0.73604166666666659</v>
      </c>
      <c r="C951" s="861">
        <v>54000</v>
      </c>
      <c r="D951" s="861">
        <v>0</v>
      </c>
      <c r="E951" s="861">
        <v>0</v>
      </c>
      <c r="F951" s="861">
        <v>75.202781999999999</v>
      </c>
      <c r="G951" s="861">
        <v>71.629363999999995</v>
      </c>
      <c r="H951" s="861">
        <v>65.199156000000002</v>
      </c>
      <c r="I951" s="861">
        <v>73.753089000000003</v>
      </c>
      <c r="J951" s="861">
        <v>71.648060999999998</v>
      </c>
      <c r="K951" s="861">
        <v>71.197151000000005</v>
      </c>
      <c r="L951" s="861">
        <v>73.629163000000005</v>
      </c>
      <c r="M951" s="861">
        <v>74.594515000000001</v>
      </c>
      <c r="N951" s="861">
        <v>-3.732256</v>
      </c>
      <c r="O951" s="861">
        <v>-8.4478100000000005</v>
      </c>
      <c r="P951" s="861">
        <v>-6.7800880000000001</v>
      </c>
      <c r="Q951" s="861">
        <v>0.90234300000000001</v>
      </c>
      <c r="R951" s="861">
        <v>1.4534769999999999</v>
      </c>
      <c r="S951" s="861">
        <v>1.9709840000000001</v>
      </c>
      <c r="T951" s="861">
        <v>80.912441999999999</v>
      </c>
      <c r="U951" s="861">
        <v>73.869614999999996</v>
      </c>
      <c r="V951" s="861">
        <v>92.879003999999995</v>
      </c>
      <c r="W951" s="861">
        <v>91.990612999999996</v>
      </c>
      <c r="X951" s="861">
        <v>1.1975519999999999</v>
      </c>
      <c r="Y951" s="861">
        <v>0.784215</v>
      </c>
      <c r="Z951" s="861">
        <v>-8.0158319999999996</v>
      </c>
      <c r="AA951" s="861">
        <v>-8.1225079999999998</v>
      </c>
      <c r="AB951" s="861">
        <v>-7.7047309999999998</v>
      </c>
      <c r="AC951" s="861">
        <v>-12.618651</v>
      </c>
      <c r="AD951" s="861">
        <v>-16.762263000000001</v>
      </c>
      <c r="AE951" s="861">
        <v>100.963814</v>
      </c>
      <c r="AF951" s="861">
        <v>95.865937000000002</v>
      </c>
      <c r="AG951" s="861">
        <v>85.198239000000001</v>
      </c>
      <c r="AH951" s="861">
        <v>106.453266</v>
      </c>
      <c r="AI951" s="861">
        <v>89.036539000000005</v>
      </c>
      <c r="AJ951" s="861">
        <v>80.847655000000003</v>
      </c>
      <c r="AK951" s="861">
        <v>-9.6949199999999998</v>
      </c>
      <c r="AL951" s="861">
        <v>-12.437272999999999</v>
      </c>
      <c r="AM951" s="861">
        <v>-7.3312480000000004</v>
      </c>
      <c r="AN951" s="861">
        <v>91.889595</v>
      </c>
      <c r="AO951" s="861">
        <v>91.331866000000005</v>
      </c>
      <c r="AP951" s="861">
        <v>89.763670000000005</v>
      </c>
      <c r="AQ951" s="861">
        <v>87.567206999999996</v>
      </c>
      <c r="AR951" s="861">
        <v>74.063961000000006</v>
      </c>
      <c r="AS951" s="861">
        <v>66.212648999999999</v>
      </c>
      <c r="AT951" s="861">
        <v>76.912572999999995</v>
      </c>
      <c r="AU951" s="861">
        <v>75.295176999999995</v>
      </c>
      <c r="AV951" s="861">
        <v>73.832069000000004</v>
      </c>
      <c r="AW951" s="861">
        <v>73.349977999999993</v>
      </c>
      <c r="AX951" s="861">
        <v>86.397019</v>
      </c>
      <c r="AY951" s="861">
        <v>84.697131999999996</v>
      </c>
      <c r="AZ951" s="861">
        <v>3.377793</v>
      </c>
      <c r="BA951" s="861">
        <v>2.5171990000000002</v>
      </c>
      <c r="BB951" s="861">
        <v>-17.201533000000001</v>
      </c>
      <c r="BC951" s="861">
        <v>-15.573105</v>
      </c>
      <c r="BD951" s="861">
        <v>-15.326480999999999</v>
      </c>
      <c r="BE951" s="861">
        <v>-15.76745</v>
      </c>
      <c r="BF951" s="861">
        <v>24.970251999999999</v>
      </c>
      <c r="BG951" s="861">
        <v>137.85341099999999</v>
      </c>
      <c r="BH951" s="861">
        <v>107.60561</v>
      </c>
      <c r="BI951" s="861">
        <v>48.975515000000001</v>
      </c>
      <c r="BJ951" s="861">
        <v>124.21385100000001</v>
      </c>
      <c r="BK951" s="861">
        <v>82.722162999999995</v>
      </c>
      <c r="BL951" s="861">
        <v>72.193265999999994</v>
      </c>
      <c r="BM951" s="861">
        <v>-29.128543000000001</v>
      </c>
      <c r="BN951" s="861">
        <v>-20.236252</v>
      </c>
      <c r="BO951" s="861">
        <v>-30.522324000000001</v>
      </c>
      <c r="BP951" s="861">
        <v>-22.688804999999999</v>
      </c>
      <c r="BQ951" s="861">
        <v>82.924257999999995</v>
      </c>
      <c r="BR951" s="861">
        <v>86.606211000000002</v>
      </c>
      <c r="BS951" s="861">
        <v>82.587421000000006</v>
      </c>
      <c r="BT951" s="861">
        <v>62.066195</v>
      </c>
      <c r="BU951" s="861">
        <v>64.516643000000002</v>
      </c>
      <c r="BV951" s="861">
        <v>64.372929999999997</v>
      </c>
      <c r="BW951" s="861">
        <v>65.868307999999999</v>
      </c>
      <c r="BX951" s="861">
        <v>-15.916394</v>
      </c>
      <c r="BY951" s="861">
        <v>-16.254244</v>
      </c>
      <c r="BZ951" s="861">
        <v>-28.009519999999998</v>
      </c>
      <c r="CA951" s="861">
        <v>-22.716784000000001</v>
      </c>
      <c r="CB951" s="861">
        <v>-4.0538489999999996</v>
      </c>
      <c r="CC951" s="861">
        <v>3.1984379999999999</v>
      </c>
      <c r="CD951" s="861">
        <v>-5.5298699999999998</v>
      </c>
      <c r="CE951" s="861">
        <v>2.4329049999999999</v>
      </c>
      <c r="CF951" s="861">
        <v>-8.2120540000000002</v>
      </c>
      <c r="CG951" s="861">
        <v>2.5486749999999998</v>
      </c>
      <c r="CH951" s="861">
        <v>-10.018478999999999</v>
      </c>
      <c r="CI951" s="861">
        <v>3.116E-2</v>
      </c>
      <c r="CJ951" s="861">
        <v>-4.3472939999999998</v>
      </c>
      <c r="CK951" s="861">
        <v>1.5074689999999999</v>
      </c>
      <c r="CL951" s="861">
        <v>-5.3080850000000002</v>
      </c>
      <c r="CM951" s="861">
        <v>2.4688089999999998</v>
      </c>
      <c r="CN951" s="861">
        <v>-7.6591389999999997</v>
      </c>
      <c r="CO951" s="861">
        <v>-0.95202799999999999</v>
      </c>
      <c r="CP951" s="861">
        <v>-9.7676490000000005</v>
      </c>
      <c r="CQ951" s="861">
        <v>-0.96636100000000003</v>
      </c>
      <c r="CR951" s="861">
        <v>-4.2740070000000001</v>
      </c>
      <c r="CS951" s="861">
        <v>-0.194079</v>
      </c>
      <c r="CT951" s="861">
        <v>-5.6123130000000003</v>
      </c>
      <c r="CU951" s="861">
        <v>-1.668893</v>
      </c>
      <c r="CV951" s="861">
        <v>-8.6761909999999993</v>
      </c>
      <c r="CW951" s="861">
        <v>-2.2458619999999998</v>
      </c>
      <c r="CX951" s="861">
        <v>-9.5162870000000002</v>
      </c>
      <c r="CY951" s="861">
        <v>-1.8396809999999999</v>
      </c>
      <c r="CZ951" s="861">
        <v>-4.3103290000000003</v>
      </c>
      <c r="DA951" s="861">
        <v>-1.31772</v>
      </c>
      <c r="DB951" s="861">
        <v>-5.81121</v>
      </c>
      <c r="DC951" s="861">
        <v>-1.9680569999999999</v>
      </c>
      <c r="DD951" s="861">
        <v>-8.773657</v>
      </c>
      <c r="DE951" s="861">
        <v>-4.1891530000000001</v>
      </c>
      <c r="DF951" s="861">
        <v>-10.191265</v>
      </c>
      <c r="DG951" s="861">
        <v>-3.1618360000000001</v>
      </c>
      <c r="DH951" s="861">
        <v>-4.6050940000000002</v>
      </c>
      <c r="DI951" s="861">
        <v>-2.3924729999999998</v>
      </c>
      <c r="DJ951" s="861">
        <v>-5.9783730000000004</v>
      </c>
      <c r="DK951" s="861">
        <v>-4.4371070000000001</v>
      </c>
      <c r="DL951" s="861">
        <v>-9.7251370000000001</v>
      </c>
      <c r="DM951" s="861">
        <v>-6.5609830000000002</v>
      </c>
      <c r="DN951" s="861">
        <v>-10.577736</v>
      </c>
      <c r="DO951" s="861">
        <v>-4.6265000000000001</v>
      </c>
      <c r="DP951" s="861">
        <v>-5.3169969999999998</v>
      </c>
      <c r="DQ951" s="861">
        <v>-3.4195500000000001</v>
      </c>
      <c r="DR951" s="861">
        <v>-6.310962</v>
      </c>
      <c r="DS951" s="861">
        <v>-5.3421329999999996</v>
      </c>
      <c r="DT951" s="861">
        <v>-9.1873070000000006</v>
      </c>
      <c r="DU951" s="861">
        <v>-8.2402990000000003</v>
      </c>
      <c r="DV951" s="861">
        <v>-10.683392</v>
      </c>
      <c r="DW951" s="861">
        <v>-5.5429370000000002</v>
      </c>
      <c r="DX951" s="861">
        <v>11.416351000000001</v>
      </c>
      <c r="DY951" s="861">
        <v>4.444318</v>
      </c>
      <c r="DZ951" s="861">
        <v>159.745047</v>
      </c>
      <c r="EA951" s="861">
        <v>145.09700900000001</v>
      </c>
      <c r="EB951" s="861">
        <v>121.09</v>
      </c>
      <c r="EC951" s="861">
        <v>3.2719999999999998</v>
      </c>
      <c r="ED951" s="861">
        <v>389.3</v>
      </c>
      <c r="EE951" s="861">
        <v>120.92</v>
      </c>
      <c r="EF951" s="861">
        <v>5.2850000000000001</v>
      </c>
      <c r="EG951" s="861">
        <v>629.79999999999995</v>
      </c>
      <c r="EH951" s="861">
        <v>120.85</v>
      </c>
      <c r="EI951" s="861">
        <v>4.5</v>
      </c>
      <c r="EJ951" s="861">
        <v>533.20000000000005</v>
      </c>
      <c r="EK951" s="861">
        <v>11.906273000000001</v>
      </c>
      <c r="EL951" s="861">
        <v>2.7814230000000002</v>
      </c>
      <c r="EM951" s="861">
        <v>-19.237521000000001</v>
      </c>
      <c r="EN951" s="861">
        <v>-33.303747000000001</v>
      </c>
      <c r="EO951" s="861">
        <v>93.940815000000001</v>
      </c>
      <c r="EP951" s="861">
        <v>87.406876999999994</v>
      </c>
      <c r="EQ951" s="861">
        <v>-4.6109349999999996</v>
      </c>
      <c r="ER951" s="861">
        <v>2341.9907459999999</v>
      </c>
      <c r="ES951" s="861">
        <v>5595.1833130000005</v>
      </c>
      <c r="ET951" s="861">
        <v>4835.3919859999996</v>
      </c>
      <c r="EU951" s="861"/>
      <c r="EV951" s="861"/>
      <c r="EW951" s="861"/>
      <c r="EX951" s="861"/>
      <c r="EY951" s="861"/>
      <c r="EZ951" s="861"/>
      <c r="FA951" s="861"/>
      <c r="FB951" s="861"/>
      <c r="FC951" s="861"/>
      <c r="FD951" s="861"/>
    </row>
    <row r="952" spans="1:160" x14ac:dyDescent="0.25">
      <c r="A952" s="837">
        <v>46146</v>
      </c>
      <c r="B952" s="836">
        <v>0.73673611111111104</v>
      </c>
      <c r="C952" s="861">
        <v>54060</v>
      </c>
      <c r="D952" s="861">
        <v>0</v>
      </c>
      <c r="E952" s="861">
        <v>0</v>
      </c>
      <c r="F952" s="861">
        <v>75.180336999999994</v>
      </c>
      <c r="G952" s="861">
        <v>71.638206999999994</v>
      </c>
      <c r="H952" s="861">
        <v>65.206784999999996</v>
      </c>
      <c r="I952" s="861">
        <v>73.768394000000001</v>
      </c>
      <c r="J952" s="861">
        <v>71.695632000000003</v>
      </c>
      <c r="K952" s="861">
        <v>71.185346999999993</v>
      </c>
      <c r="L952" s="861">
        <v>73.647126</v>
      </c>
      <c r="M952" s="861">
        <v>74.606964000000005</v>
      </c>
      <c r="N952" s="861">
        <v>-4.1732880000000003</v>
      </c>
      <c r="O952" s="861">
        <v>-8.3952500000000008</v>
      </c>
      <c r="P952" s="861">
        <v>-6.5484039999999997</v>
      </c>
      <c r="Q952" s="861">
        <v>16.206126000000001</v>
      </c>
      <c r="R952" s="861">
        <v>2.4013789999999999</v>
      </c>
      <c r="S952" s="861">
        <v>2.145378</v>
      </c>
      <c r="T952" s="861">
        <v>81.153136000000003</v>
      </c>
      <c r="U952" s="861">
        <v>73.891969000000003</v>
      </c>
      <c r="V952" s="861">
        <v>92.744219999999999</v>
      </c>
      <c r="W952" s="861">
        <v>91.840778999999998</v>
      </c>
      <c r="X952" s="861">
        <v>8.4796230000000001</v>
      </c>
      <c r="Y952" s="861">
        <v>4.5013690000000004</v>
      </c>
      <c r="Z952" s="861">
        <v>-7.4693339999999999</v>
      </c>
      <c r="AA952" s="861">
        <v>-7.8321680000000002</v>
      </c>
      <c r="AB952" s="861">
        <v>-7.4411240000000003</v>
      </c>
      <c r="AC952" s="861">
        <v>-12.723818</v>
      </c>
      <c r="AD952" s="861">
        <v>-16.854137999999999</v>
      </c>
      <c r="AE952" s="861">
        <v>100.99633900000001</v>
      </c>
      <c r="AF952" s="861">
        <v>95.719669999999994</v>
      </c>
      <c r="AG952" s="861">
        <v>84.939537999999999</v>
      </c>
      <c r="AH952" s="861">
        <v>106.41051299999999</v>
      </c>
      <c r="AI952" s="861">
        <v>88.948884000000007</v>
      </c>
      <c r="AJ952" s="861">
        <v>80.773013000000006</v>
      </c>
      <c r="AK952" s="861">
        <v>-9.8534459999999999</v>
      </c>
      <c r="AL952" s="861">
        <v>-12.550357999999999</v>
      </c>
      <c r="AM952" s="861">
        <v>-7.4925069999999998</v>
      </c>
      <c r="AN952" s="861">
        <v>91.916098000000005</v>
      </c>
      <c r="AO952" s="861">
        <v>91.157624999999996</v>
      </c>
      <c r="AP952" s="861">
        <v>89.702076000000005</v>
      </c>
      <c r="AQ952" s="861">
        <v>87.495050000000006</v>
      </c>
      <c r="AR952" s="861">
        <v>74.057338999999999</v>
      </c>
      <c r="AS952" s="861">
        <v>66.242244999999997</v>
      </c>
      <c r="AT952" s="861">
        <v>76.906603000000004</v>
      </c>
      <c r="AU952" s="861">
        <v>75.278216</v>
      </c>
      <c r="AV952" s="861">
        <v>74.162706999999997</v>
      </c>
      <c r="AW952" s="861">
        <v>73.375716999999995</v>
      </c>
      <c r="AX952" s="861">
        <v>86.314404999999994</v>
      </c>
      <c r="AY952" s="861">
        <v>84.635658000000006</v>
      </c>
      <c r="AZ952" s="861">
        <v>3.1507079999999998</v>
      </c>
      <c r="BA952" s="861">
        <v>2.4776440000000002</v>
      </c>
      <c r="BB952" s="861">
        <v>-17.377268000000001</v>
      </c>
      <c r="BC952" s="861">
        <v>-15.75407</v>
      </c>
      <c r="BD952" s="861">
        <v>-15.536254</v>
      </c>
      <c r="BE952" s="861">
        <v>-15.768957</v>
      </c>
      <c r="BF952" s="861">
        <v>25.658926999999998</v>
      </c>
      <c r="BG952" s="861">
        <v>138.02432999999999</v>
      </c>
      <c r="BH952" s="861">
        <v>107.573075</v>
      </c>
      <c r="BI952" s="861">
        <v>48.839123999999998</v>
      </c>
      <c r="BJ952" s="861">
        <v>123.85060900000001</v>
      </c>
      <c r="BK952" s="861">
        <v>82.736575999999999</v>
      </c>
      <c r="BL952" s="861">
        <v>72.146827999999999</v>
      </c>
      <c r="BM952" s="861">
        <v>-29.382342000000001</v>
      </c>
      <c r="BN952" s="861">
        <v>-20.432576000000001</v>
      </c>
      <c r="BO952" s="861">
        <v>-30.724294</v>
      </c>
      <c r="BP952" s="861">
        <v>-22.859549999999999</v>
      </c>
      <c r="BQ952" s="861">
        <v>82.866273000000007</v>
      </c>
      <c r="BR952" s="861">
        <v>86.488882000000004</v>
      </c>
      <c r="BS952" s="861">
        <v>82.494252000000003</v>
      </c>
      <c r="BT952" s="861">
        <v>61.937711</v>
      </c>
      <c r="BU952" s="861">
        <v>64.491027000000003</v>
      </c>
      <c r="BV952" s="861">
        <v>64.407623000000001</v>
      </c>
      <c r="BW952" s="861">
        <v>65.855543999999995</v>
      </c>
      <c r="BX952" s="861">
        <v>-16.028841</v>
      </c>
      <c r="BY952" s="861">
        <v>-16.334516000000001</v>
      </c>
      <c r="BZ952" s="861">
        <v>-28.266306</v>
      </c>
      <c r="CA952" s="861">
        <v>-22.854075999999999</v>
      </c>
      <c r="CB952" s="861">
        <v>-4.0262710000000004</v>
      </c>
      <c r="CC952" s="861">
        <v>3.2428840000000001</v>
      </c>
      <c r="CD952" s="861">
        <v>-5.5468010000000003</v>
      </c>
      <c r="CE952" s="861">
        <v>2.4189430000000001</v>
      </c>
      <c r="CF952" s="861">
        <v>-8.2070880000000006</v>
      </c>
      <c r="CG952" s="861">
        <v>2.5733489999999999</v>
      </c>
      <c r="CH952" s="861">
        <v>-10.019269</v>
      </c>
      <c r="CI952" s="861">
        <v>9.4599000000000003E-2</v>
      </c>
      <c r="CJ952" s="861">
        <v>-4.3108659999999999</v>
      </c>
      <c r="CK952" s="861">
        <v>1.523911</v>
      </c>
      <c r="CL952" s="861">
        <v>-5.2802889999999998</v>
      </c>
      <c r="CM952" s="861">
        <v>2.4737200000000001</v>
      </c>
      <c r="CN952" s="861">
        <v>-7.659789</v>
      </c>
      <c r="CO952" s="861">
        <v>-0.90085000000000004</v>
      </c>
      <c r="CP952" s="861">
        <v>-9.7697120000000002</v>
      </c>
      <c r="CQ952" s="861">
        <v>-0.93693199999999999</v>
      </c>
      <c r="CR952" s="861">
        <v>-4.2393109999999998</v>
      </c>
      <c r="CS952" s="861">
        <v>-0.15960199999999999</v>
      </c>
      <c r="CT952" s="861">
        <v>-5.6409200000000004</v>
      </c>
      <c r="CU952" s="861">
        <v>-1.6611940000000001</v>
      </c>
      <c r="CV952" s="861">
        <v>-8.6974429999999998</v>
      </c>
      <c r="CW952" s="861">
        <v>-2.2196099999999999</v>
      </c>
      <c r="CX952" s="861">
        <v>-9.5114999999999998</v>
      </c>
      <c r="CY952" s="861">
        <v>-1.829391</v>
      </c>
      <c r="CZ952" s="861">
        <v>-4.3186039999999997</v>
      </c>
      <c r="DA952" s="861">
        <v>-1.338938</v>
      </c>
      <c r="DB952" s="861">
        <v>-5.8414359999999999</v>
      </c>
      <c r="DC952" s="861">
        <v>-1.9767840000000001</v>
      </c>
      <c r="DD952" s="861">
        <v>-8.7619209999999992</v>
      </c>
      <c r="DE952" s="861">
        <v>-4.1974980000000004</v>
      </c>
      <c r="DF952" s="861">
        <v>-10.194468000000001</v>
      </c>
      <c r="DG952" s="861">
        <v>-3.1854339999999999</v>
      </c>
      <c r="DH952" s="861">
        <v>-4.6143200000000002</v>
      </c>
      <c r="DI952" s="861">
        <v>-2.409948</v>
      </c>
      <c r="DJ952" s="861">
        <v>-5.9572399999999996</v>
      </c>
      <c r="DK952" s="861">
        <v>-4.4388199999999998</v>
      </c>
      <c r="DL952" s="861">
        <v>-9.7385750000000009</v>
      </c>
      <c r="DM952" s="861">
        <v>-6.5570849999999998</v>
      </c>
      <c r="DN952" s="861">
        <v>-10.572956</v>
      </c>
      <c r="DO952" s="861">
        <v>-4.6441030000000003</v>
      </c>
      <c r="DP952" s="861">
        <v>-5.3313569999999997</v>
      </c>
      <c r="DQ952" s="861">
        <v>-3.4166159999999999</v>
      </c>
      <c r="DR952" s="861">
        <v>-6.3294779999999999</v>
      </c>
      <c r="DS952" s="861">
        <v>-5.3657450000000004</v>
      </c>
      <c r="DT952" s="861">
        <v>-9.2199519999999993</v>
      </c>
      <c r="DU952" s="861">
        <v>-8.2293699999999994</v>
      </c>
      <c r="DV952" s="861">
        <v>-10.706315</v>
      </c>
      <c r="DW952" s="861">
        <v>-5.5652090000000003</v>
      </c>
      <c r="DX952" s="861">
        <v>11.423253000000001</v>
      </c>
      <c r="DY952" s="861">
        <v>4.343515</v>
      </c>
      <c r="DZ952" s="861">
        <v>159.66786500000001</v>
      </c>
      <c r="EA952" s="861">
        <v>145.02818600000001</v>
      </c>
      <c r="EB952" s="861">
        <v>120.91</v>
      </c>
      <c r="EC952" s="861">
        <v>3.27</v>
      </c>
      <c r="ED952" s="861">
        <v>388.9</v>
      </c>
      <c r="EE952" s="861">
        <v>120.97</v>
      </c>
      <c r="EF952" s="861">
        <v>5.2839999999999998</v>
      </c>
      <c r="EG952" s="861">
        <v>633.4</v>
      </c>
      <c r="EH952" s="861">
        <v>120.88</v>
      </c>
      <c r="EI952" s="861">
        <v>4.4779999999999998</v>
      </c>
      <c r="EJ952" s="861">
        <v>529</v>
      </c>
      <c r="EK952" s="861">
        <v>11.732628</v>
      </c>
      <c r="EL952" s="861">
        <v>2.8104110000000002</v>
      </c>
      <c r="EM952" s="861">
        <v>-19.225135000000002</v>
      </c>
      <c r="EN952" s="861">
        <v>-33.534705000000002</v>
      </c>
      <c r="EO952" s="861">
        <v>93.90746</v>
      </c>
      <c r="EP952" s="861">
        <v>87.375161000000006</v>
      </c>
      <c r="EQ952" s="861">
        <v>-4.6083670000000003</v>
      </c>
      <c r="ER952" s="861">
        <v>2348.482606</v>
      </c>
      <c r="ES952" s="861">
        <v>5605.7016839999997</v>
      </c>
      <c r="ET952" s="861">
        <v>4844.2561439999999</v>
      </c>
      <c r="EU952" s="861"/>
      <c r="EV952" s="861"/>
      <c r="EW952" s="861"/>
      <c r="EX952" s="861"/>
      <c r="EY952" s="861"/>
      <c r="EZ952" s="861"/>
      <c r="FA952" s="861"/>
      <c r="FB952" s="861"/>
      <c r="FC952" s="861"/>
      <c r="FD952" s="861"/>
    </row>
    <row r="953" spans="1:160" x14ac:dyDescent="0.25">
      <c r="A953" s="837">
        <v>46146</v>
      </c>
      <c r="B953" s="836">
        <v>0.73743055555555559</v>
      </c>
      <c r="C953" s="861">
        <v>54120</v>
      </c>
      <c r="D953" s="861">
        <v>0</v>
      </c>
      <c r="E953" s="861">
        <v>0</v>
      </c>
      <c r="F953" s="861">
        <v>75.287188</v>
      </c>
      <c r="G953" s="861">
        <v>71.661968000000002</v>
      </c>
      <c r="H953" s="861">
        <v>65.214061999999998</v>
      </c>
      <c r="I953" s="861">
        <v>73.774000999999998</v>
      </c>
      <c r="J953" s="861">
        <v>71.754256999999996</v>
      </c>
      <c r="K953" s="861">
        <v>71.194789999999998</v>
      </c>
      <c r="L953" s="861">
        <v>73.644757999999996</v>
      </c>
      <c r="M953" s="861">
        <v>74.585159000000004</v>
      </c>
      <c r="N953" s="861">
        <v>-2.8549319999999998</v>
      </c>
      <c r="O953" s="861">
        <v>-7.2882189999999998</v>
      </c>
      <c r="P953" s="861">
        <v>-5.9144300000000003</v>
      </c>
      <c r="Q953" s="861">
        <v>5.9548639999999997</v>
      </c>
      <c r="R953" s="861">
        <v>10.646252</v>
      </c>
      <c r="S953" s="861">
        <v>10.779510999999999</v>
      </c>
      <c r="T953" s="861">
        <v>81.605940000000004</v>
      </c>
      <c r="U953" s="861">
        <v>74.050978000000001</v>
      </c>
      <c r="V953" s="861">
        <v>95.404404</v>
      </c>
      <c r="W953" s="861">
        <v>94.488820000000004</v>
      </c>
      <c r="X953" s="861">
        <v>7.1570679999999998</v>
      </c>
      <c r="Y953" s="861">
        <v>8.0009540000000001</v>
      </c>
      <c r="Z953" s="861">
        <v>-1.9078630000000001</v>
      </c>
      <c r="AA953" s="861">
        <v>-2.1256940000000002</v>
      </c>
      <c r="AB953" s="861">
        <v>-1.6375090000000001</v>
      </c>
      <c r="AC953" s="861">
        <v>-8.1824159999999999</v>
      </c>
      <c r="AD953" s="861">
        <v>-11.725742</v>
      </c>
      <c r="AE953" s="861">
        <v>102.83484900000001</v>
      </c>
      <c r="AF953" s="861">
        <v>95.954243000000005</v>
      </c>
      <c r="AG953" s="861">
        <v>85.063049000000007</v>
      </c>
      <c r="AH953" s="861">
        <v>107.032031</v>
      </c>
      <c r="AI953" s="861">
        <v>90.4495</v>
      </c>
      <c r="AJ953" s="861">
        <v>82.848026000000004</v>
      </c>
      <c r="AK953" s="861">
        <v>-5.4290909999999997</v>
      </c>
      <c r="AL953" s="861">
        <v>-7.4794590000000003</v>
      </c>
      <c r="AM953" s="861">
        <v>-2.993325</v>
      </c>
      <c r="AN953" s="861">
        <v>93.262901999999997</v>
      </c>
      <c r="AO953" s="861">
        <v>93.860615999999993</v>
      </c>
      <c r="AP953" s="861">
        <v>90.346708000000007</v>
      </c>
      <c r="AQ953" s="861">
        <v>88.013587999999999</v>
      </c>
      <c r="AR953" s="861">
        <v>74.068100000000001</v>
      </c>
      <c r="AS953" s="861">
        <v>66.278285999999994</v>
      </c>
      <c r="AT953" s="861">
        <v>76.950024999999997</v>
      </c>
      <c r="AU953" s="861">
        <v>75.324253999999996</v>
      </c>
      <c r="AV953" s="861">
        <v>73.969470000000001</v>
      </c>
      <c r="AW953" s="861">
        <v>73.712687000000003</v>
      </c>
      <c r="AX953" s="861">
        <v>87.899778999999995</v>
      </c>
      <c r="AY953" s="861">
        <v>85.925940999999995</v>
      </c>
      <c r="AZ953" s="861">
        <v>8.7929110000000001</v>
      </c>
      <c r="BA953" s="861">
        <v>6.0870220000000002</v>
      </c>
      <c r="BB953" s="861">
        <v>-13.816242000000001</v>
      </c>
      <c r="BC953" s="861">
        <v>-12.039705</v>
      </c>
      <c r="BD953" s="861">
        <v>-12.112215000000001</v>
      </c>
      <c r="BE953" s="861">
        <v>-9.3429990000000007</v>
      </c>
      <c r="BF953" s="861">
        <v>26.949279000000001</v>
      </c>
      <c r="BG953" s="861">
        <v>138.943918</v>
      </c>
      <c r="BH953" s="861">
        <v>107.990064</v>
      </c>
      <c r="BI953" s="861">
        <v>49.535687000000003</v>
      </c>
      <c r="BJ953" s="861">
        <v>125.280896</v>
      </c>
      <c r="BK953" s="861">
        <v>80.294128999999998</v>
      </c>
      <c r="BL953" s="861">
        <v>70.024878000000001</v>
      </c>
      <c r="BM953" s="861">
        <v>-26.719823999999999</v>
      </c>
      <c r="BN953" s="861">
        <v>-16.450289000000001</v>
      </c>
      <c r="BO953" s="861">
        <v>-22.192744999999999</v>
      </c>
      <c r="BP953" s="861">
        <v>-19.390007000000001</v>
      </c>
      <c r="BQ953" s="861">
        <v>81.410995</v>
      </c>
      <c r="BR953" s="861">
        <v>86.599400000000003</v>
      </c>
      <c r="BS953" s="861">
        <v>82.671847</v>
      </c>
      <c r="BT953" s="861">
        <v>61.951084999999999</v>
      </c>
      <c r="BU953" s="861">
        <v>64.505750000000006</v>
      </c>
      <c r="BV953" s="861">
        <v>64.423203000000001</v>
      </c>
      <c r="BW953" s="861">
        <v>65.894581000000002</v>
      </c>
      <c r="BX953" s="861">
        <v>-7.2758050000000001</v>
      </c>
      <c r="BY953" s="861">
        <v>-10.902060000000001</v>
      </c>
      <c r="BZ953" s="861">
        <v>-23.556270000000001</v>
      </c>
      <c r="CA953" s="861">
        <v>-20.500268999999999</v>
      </c>
      <c r="CB953" s="861">
        <v>-4.0203680000000004</v>
      </c>
      <c r="CC953" s="861">
        <v>3.3693279999999999</v>
      </c>
      <c r="CD953" s="861">
        <v>-5.5025079999999997</v>
      </c>
      <c r="CE953" s="861">
        <v>2.5289739999999998</v>
      </c>
      <c r="CF953" s="861">
        <v>-8.1754870000000004</v>
      </c>
      <c r="CG953" s="861">
        <v>2.653206</v>
      </c>
      <c r="CH953" s="861">
        <v>-10.066814000000001</v>
      </c>
      <c r="CI953" s="861">
        <v>0.18315000000000001</v>
      </c>
      <c r="CJ953" s="861">
        <v>-4.244497</v>
      </c>
      <c r="CK953" s="861">
        <v>1.5585039999999999</v>
      </c>
      <c r="CL953" s="861">
        <v>-5.2928439999999997</v>
      </c>
      <c r="CM953" s="861">
        <v>2.5165470000000001</v>
      </c>
      <c r="CN953" s="861">
        <v>-7.6305529999999999</v>
      </c>
      <c r="CO953" s="861">
        <v>-0.88256100000000004</v>
      </c>
      <c r="CP953" s="861">
        <v>-9.7327100000000009</v>
      </c>
      <c r="CQ953" s="861">
        <v>-0.82040000000000002</v>
      </c>
      <c r="CR953" s="861">
        <v>-4.2035580000000001</v>
      </c>
      <c r="CS953" s="861">
        <v>-0.10559</v>
      </c>
      <c r="CT953" s="861">
        <v>-5.5980600000000003</v>
      </c>
      <c r="CU953" s="861">
        <v>-1.5954390000000001</v>
      </c>
      <c r="CV953" s="861">
        <v>-8.6712349999999994</v>
      </c>
      <c r="CW953" s="861">
        <v>-2.1709510000000001</v>
      </c>
      <c r="CX953" s="861">
        <v>-9.5274339999999995</v>
      </c>
      <c r="CY953" s="861">
        <v>-1.799728</v>
      </c>
      <c r="CZ953" s="861">
        <v>-4.2953380000000001</v>
      </c>
      <c r="DA953" s="861">
        <v>-1.325666</v>
      </c>
      <c r="DB953" s="861">
        <v>-5.812684</v>
      </c>
      <c r="DC953" s="861">
        <v>-1.966742</v>
      </c>
      <c r="DD953" s="861">
        <v>-8.7584379999999999</v>
      </c>
      <c r="DE953" s="861">
        <v>-4.1931099999999999</v>
      </c>
      <c r="DF953" s="861">
        <v>-10.207801999999999</v>
      </c>
      <c r="DG953" s="861">
        <v>-3.1772629999999999</v>
      </c>
      <c r="DH953" s="861">
        <v>-4.6019430000000003</v>
      </c>
      <c r="DI953" s="861">
        <v>-2.400992</v>
      </c>
      <c r="DJ953" s="861">
        <v>-5.9510319999999997</v>
      </c>
      <c r="DK953" s="861">
        <v>-4.4572830000000003</v>
      </c>
      <c r="DL953" s="861">
        <v>-9.7417219999999993</v>
      </c>
      <c r="DM953" s="861">
        <v>-6.5541479999999996</v>
      </c>
      <c r="DN953" s="861">
        <v>-10.562341999999999</v>
      </c>
      <c r="DO953" s="861">
        <v>-4.6242789999999996</v>
      </c>
      <c r="DP953" s="861">
        <v>-5.3236249999999998</v>
      </c>
      <c r="DQ953" s="861">
        <v>-3.423438</v>
      </c>
      <c r="DR953" s="861">
        <v>-6.3134670000000002</v>
      </c>
      <c r="DS953" s="861">
        <v>-5.3478950000000003</v>
      </c>
      <c r="DT953" s="861">
        <v>-9.2085659999999994</v>
      </c>
      <c r="DU953" s="861">
        <v>-8.2385929999999998</v>
      </c>
      <c r="DV953" s="861">
        <v>-10.695758</v>
      </c>
      <c r="DW953" s="861">
        <v>-5.5607959999999999</v>
      </c>
      <c r="DX953" s="861">
        <v>14.090548999999999</v>
      </c>
      <c r="DY953" s="861">
        <v>5.3090659999999996</v>
      </c>
      <c r="DZ953" s="861">
        <v>167.09254899999999</v>
      </c>
      <c r="EA953" s="861">
        <v>148.66178500000001</v>
      </c>
      <c r="EB953" s="861">
        <v>121.35</v>
      </c>
      <c r="EC953" s="861">
        <v>1.2430000000000001</v>
      </c>
      <c r="ED953" s="861">
        <v>134.1</v>
      </c>
      <c r="EE953" s="861">
        <v>121.29</v>
      </c>
      <c r="EF953" s="861">
        <v>5.6159999999999997</v>
      </c>
      <c r="EG953" s="861">
        <v>670.2</v>
      </c>
      <c r="EH953" s="861">
        <v>121.44</v>
      </c>
      <c r="EI953" s="861">
        <v>4.5990000000000002</v>
      </c>
      <c r="EJ953" s="861">
        <v>544.6</v>
      </c>
      <c r="EK953" s="861">
        <v>11.62378</v>
      </c>
      <c r="EL953" s="861">
        <v>9.1679099999999991</v>
      </c>
      <c r="EM953" s="861">
        <v>-14.617105</v>
      </c>
      <c r="EN953" s="861">
        <v>-31.360655000000001</v>
      </c>
      <c r="EO953" s="861">
        <v>97.067710000000005</v>
      </c>
      <c r="EP953" s="861">
        <v>89.036163999999999</v>
      </c>
      <c r="EQ953" s="861">
        <v>-4.5827910000000003</v>
      </c>
      <c r="ER953" s="861">
        <v>2352.4867469999999</v>
      </c>
      <c r="ES953" s="861">
        <v>5616.751647</v>
      </c>
      <c r="ET953" s="861">
        <v>4853.2877310000003</v>
      </c>
      <c r="EU953" s="861"/>
      <c r="EV953" s="861"/>
      <c r="EW953" s="861"/>
      <c r="EX953" s="861"/>
      <c r="EY953" s="861"/>
      <c r="EZ953" s="861"/>
      <c r="FA953" s="861"/>
      <c r="FB953" s="861"/>
      <c r="FC953" s="861"/>
      <c r="FD953" s="861"/>
    </row>
    <row r="954" spans="1:160" x14ac:dyDescent="0.25">
      <c r="A954" s="837">
        <v>46146</v>
      </c>
      <c r="B954" s="836">
        <v>0.73812500000000003</v>
      </c>
      <c r="C954" s="861">
        <v>54180</v>
      </c>
      <c r="D954" s="861">
        <v>0</v>
      </c>
      <c r="E954" s="861">
        <v>0</v>
      </c>
      <c r="F954" s="861">
        <v>75.378570999999994</v>
      </c>
      <c r="G954" s="861">
        <v>71.625676999999996</v>
      </c>
      <c r="H954" s="861">
        <v>65.304405000000003</v>
      </c>
      <c r="I954" s="861">
        <v>73.782351000000006</v>
      </c>
      <c r="J954" s="861">
        <v>71.816051999999999</v>
      </c>
      <c r="K954" s="861">
        <v>71.183223999999996</v>
      </c>
      <c r="L954" s="861">
        <v>73.674841999999998</v>
      </c>
      <c r="M954" s="861">
        <v>74.594503000000003</v>
      </c>
      <c r="N954" s="861">
        <v>-2.9634900000000002</v>
      </c>
      <c r="O954" s="861">
        <v>-7.3947279999999997</v>
      </c>
      <c r="P954" s="861">
        <v>-6.0552229999999998</v>
      </c>
      <c r="Q954" s="861">
        <v>1.5777190000000001</v>
      </c>
      <c r="R954" s="861">
        <v>4.4577210000000003</v>
      </c>
      <c r="S954" s="861">
        <v>4.2383189999999997</v>
      </c>
      <c r="T954" s="861">
        <v>81.365200999999999</v>
      </c>
      <c r="U954" s="861">
        <v>73.922304999999994</v>
      </c>
      <c r="V954" s="861">
        <v>94.679649999999995</v>
      </c>
      <c r="W954" s="861">
        <v>93.776127000000002</v>
      </c>
      <c r="X954" s="861">
        <v>3.9576410000000002</v>
      </c>
      <c r="Y954" s="861">
        <v>4.6320899999999998</v>
      </c>
      <c r="Z954" s="861">
        <v>-4.1554840000000004</v>
      </c>
      <c r="AA954" s="861">
        <v>-4.2959329999999998</v>
      </c>
      <c r="AB954" s="861">
        <v>-3.834616</v>
      </c>
      <c r="AC954" s="861">
        <v>-9.7460470000000008</v>
      </c>
      <c r="AD954" s="861">
        <v>-14.045698</v>
      </c>
      <c r="AE954" s="861">
        <v>106.092394</v>
      </c>
      <c r="AF954" s="861">
        <v>96.750538000000006</v>
      </c>
      <c r="AG954" s="861">
        <v>86.268781000000004</v>
      </c>
      <c r="AH954" s="861">
        <v>111.341308</v>
      </c>
      <c r="AI954" s="861">
        <v>90.453035999999997</v>
      </c>
      <c r="AJ954" s="861">
        <v>82.568185</v>
      </c>
      <c r="AK954" s="861">
        <v>-6.2363689999999998</v>
      </c>
      <c r="AL954" s="861">
        <v>-9.1658390000000001</v>
      </c>
      <c r="AM954" s="861">
        <v>-4.4491759999999996</v>
      </c>
      <c r="AN954" s="861">
        <v>93.714056999999997</v>
      </c>
      <c r="AO954" s="861">
        <v>92.936321000000007</v>
      </c>
      <c r="AP954" s="861">
        <v>91.356899999999996</v>
      </c>
      <c r="AQ954" s="861">
        <v>88.468993999999995</v>
      </c>
      <c r="AR954" s="861">
        <v>74.119836000000006</v>
      </c>
      <c r="AS954" s="861">
        <v>66.202892000000006</v>
      </c>
      <c r="AT954" s="861">
        <v>77.029178999999999</v>
      </c>
      <c r="AU954" s="861">
        <v>75.389204000000007</v>
      </c>
      <c r="AV954" s="861">
        <v>74.510554999999997</v>
      </c>
      <c r="AW954" s="861">
        <v>73.537351000000001</v>
      </c>
      <c r="AX954" s="861">
        <v>86.801171999999994</v>
      </c>
      <c r="AY954" s="861">
        <v>85.074106</v>
      </c>
      <c r="AZ954" s="861">
        <v>6.1840310000000001</v>
      </c>
      <c r="BA954" s="861">
        <v>4.1903230000000002</v>
      </c>
      <c r="BB954" s="861">
        <v>-14.589696</v>
      </c>
      <c r="BC954" s="861">
        <v>-12.997214</v>
      </c>
      <c r="BD954" s="861">
        <v>-12.593711000000001</v>
      </c>
      <c r="BE954" s="861">
        <v>-8.836608</v>
      </c>
      <c r="BF954" s="861">
        <v>31.118262999999999</v>
      </c>
      <c r="BG954" s="861">
        <v>139.93780899999999</v>
      </c>
      <c r="BH954" s="861">
        <v>107.991247</v>
      </c>
      <c r="BI954" s="861">
        <v>48.927019999999999</v>
      </c>
      <c r="BJ954" s="861">
        <v>126.40084400000001</v>
      </c>
      <c r="BK954" s="861">
        <v>83.322552999999999</v>
      </c>
      <c r="BL954" s="861">
        <v>74.639608999999993</v>
      </c>
      <c r="BM954" s="861">
        <v>-26.859726999999999</v>
      </c>
      <c r="BN954" s="861">
        <v>-17.619430000000001</v>
      </c>
      <c r="BO954" s="861">
        <v>-17.998114000000001</v>
      </c>
      <c r="BP954" s="861">
        <v>-19.834413999999999</v>
      </c>
      <c r="BQ954" s="861">
        <v>83.053466999999998</v>
      </c>
      <c r="BR954" s="861">
        <v>86.718087999999995</v>
      </c>
      <c r="BS954" s="861">
        <v>82.811583999999996</v>
      </c>
      <c r="BT954" s="861">
        <v>62.090846999999997</v>
      </c>
      <c r="BU954" s="861">
        <v>64.545981999999995</v>
      </c>
      <c r="BV954" s="861">
        <v>64.519893999999994</v>
      </c>
      <c r="BW954" s="861">
        <v>65.948835000000003</v>
      </c>
      <c r="BX954" s="861">
        <v>-12.698941</v>
      </c>
      <c r="BY954" s="861">
        <v>-13.316659</v>
      </c>
      <c r="BZ954" s="861">
        <v>-21.025243</v>
      </c>
      <c r="CA954" s="861">
        <v>-18.669521</v>
      </c>
      <c r="CB954" s="861">
        <v>-3.9876999999999998</v>
      </c>
      <c r="CC954" s="861">
        <v>3.3869419999999999</v>
      </c>
      <c r="CD954" s="861">
        <v>-5.4818550000000004</v>
      </c>
      <c r="CE954" s="861">
        <v>2.5277409999999998</v>
      </c>
      <c r="CF954" s="861">
        <v>-8.1654979999999995</v>
      </c>
      <c r="CG954" s="861">
        <v>2.6519840000000001</v>
      </c>
      <c r="CH954" s="861">
        <v>-9.9887800000000002</v>
      </c>
      <c r="CI954" s="861">
        <v>0.21653</v>
      </c>
      <c r="CJ954" s="861">
        <v>-4.2392570000000003</v>
      </c>
      <c r="CK954" s="861">
        <v>1.57294</v>
      </c>
      <c r="CL954" s="861">
        <v>-5.2680059999999997</v>
      </c>
      <c r="CM954" s="861">
        <v>2.5180750000000001</v>
      </c>
      <c r="CN954" s="861">
        <v>-7.6406770000000002</v>
      </c>
      <c r="CO954" s="861">
        <v>-0.80699299999999996</v>
      </c>
      <c r="CP954" s="861">
        <v>-9.7533080000000005</v>
      </c>
      <c r="CQ954" s="861">
        <v>-0.81203000000000003</v>
      </c>
      <c r="CR954" s="861">
        <v>-4.2100270000000002</v>
      </c>
      <c r="CS954" s="861">
        <v>-9.7692000000000001E-2</v>
      </c>
      <c r="CT954" s="861">
        <v>-5.6198519999999998</v>
      </c>
      <c r="CU954" s="861">
        <v>-1.574484</v>
      </c>
      <c r="CV954" s="861">
        <v>-8.6299109999999999</v>
      </c>
      <c r="CW954" s="861">
        <v>-2.1606399999999999</v>
      </c>
      <c r="CX954" s="861">
        <v>-9.4707419999999995</v>
      </c>
      <c r="CY954" s="861">
        <v>-1.7497389999999999</v>
      </c>
      <c r="CZ954" s="861">
        <v>-4.2707350000000002</v>
      </c>
      <c r="DA954" s="861">
        <v>-1.2946949999999999</v>
      </c>
      <c r="DB954" s="861">
        <v>-5.7796320000000003</v>
      </c>
      <c r="DC954" s="861">
        <v>-1.9533499999999999</v>
      </c>
      <c r="DD954" s="861">
        <v>-8.7252349999999996</v>
      </c>
      <c r="DE954" s="861">
        <v>-4.1354990000000003</v>
      </c>
      <c r="DF954" s="861">
        <v>-10.155759</v>
      </c>
      <c r="DG954" s="861">
        <v>-3.1415769999999998</v>
      </c>
      <c r="DH954" s="861">
        <v>-4.5782749999999997</v>
      </c>
      <c r="DI954" s="861">
        <v>-2.3735780000000002</v>
      </c>
      <c r="DJ954" s="861">
        <v>-5.9388540000000001</v>
      </c>
      <c r="DK954" s="861">
        <v>-4.4186160000000001</v>
      </c>
      <c r="DL954" s="861">
        <v>-9.7088529999999995</v>
      </c>
      <c r="DM954" s="861">
        <v>-6.5363790000000002</v>
      </c>
      <c r="DN954" s="861">
        <v>-10.547376</v>
      </c>
      <c r="DO954" s="861">
        <v>-4.5964229999999997</v>
      </c>
      <c r="DP954" s="861">
        <v>-5.2691860000000004</v>
      </c>
      <c r="DQ954" s="861">
        <v>-3.3987669999999999</v>
      </c>
      <c r="DR954" s="861">
        <v>-6.2928839999999999</v>
      </c>
      <c r="DS954" s="861">
        <v>-5.3119699999999996</v>
      </c>
      <c r="DT954" s="861">
        <v>-9.1865039999999993</v>
      </c>
      <c r="DU954" s="861">
        <v>-8.2324769999999994</v>
      </c>
      <c r="DV954" s="861">
        <v>-10.696139000000001</v>
      </c>
      <c r="DW954" s="861">
        <v>-5.5248239999999997</v>
      </c>
      <c r="DX954" s="861">
        <v>12.765333</v>
      </c>
      <c r="DY954" s="861">
        <v>5.471984</v>
      </c>
      <c r="DZ954" s="861">
        <v>164.084958</v>
      </c>
      <c r="EA954" s="861">
        <v>145.80419000000001</v>
      </c>
      <c r="EB954" s="861">
        <v>120.79</v>
      </c>
      <c r="EC954" s="861">
        <v>3.27</v>
      </c>
      <c r="ED954" s="861">
        <v>388.9</v>
      </c>
      <c r="EE954" s="861">
        <v>120.86</v>
      </c>
      <c r="EF954" s="861">
        <v>5.4720000000000004</v>
      </c>
      <c r="EG954" s="861">
        <v>652.5</v>
      </c>
      <c r="EH954" s="861">
        <v>120.78</v>
      </c>
      <c r="EI954" s="861">
        <v>4.6349999999999998</v>
      </c>
      <c r="EJ954" s="861">
        <v>544.9</v>
      </c>
      <c r="EK954" s="861">
        <v>12.414116999999999</v>
      </c>
      <c r="EL954" s="861">
        <v>13.003861000000001</v>
      </c>
      <c r="EM954" s="861">
        <v>-16.863292999999999</v>
      </c>
      <c r="EN954" s="861">
        <v>-31.001975000000002</v>
      </c>
      <c r="EO954" s="861">
        <v>95.799162999999993</v>
      </c>
      <c r="EP954" s="861">
        <v>87.732198999999994</v>
      </c>
      <c r="EQ954" s="861">
        <v>-4.5593870000000001</v>
      </c>
      <c r="ER954" s="861">
        <v>2355.0747660000002</v>
      </c>
      <c r="ES954" s="861">
        <v>5627.7735780000003</v>
      </c>
      <c r="ET954" s="861">
        <v>4862.3767440000001</v>
      </c>
      <c r="EU954" s="861"/>
      <c r="EV954" s="861"/>
      <c r="EW954" s="861"/>
      <c r="EX954" s="861"/>
      <c r="EY954" s="861"/>
      <c r="EZ954" s="861"/>
      <c r="FA954" s="861"/>
      <c r="FB954" s="861"/>
      <c r="FC954" s="861"/>
      <c r="FD954" s="861"/>
    </row>
    <row r="955" spans="1:160" x14ac:dyDescent="0.25">
      <c r="A955" s="837">
        <v>46146</v>
      </c>
      <c r="B955" s="836">
        <v>0.73881944444444436</v>
      </c>
      <c r="C955" s="861">
        <v>54240</v>
      </c>
      <c r="D955" s="861">
        <v>0</v>
      </c>
      <c r="E955" s="861">
        <v>0</v>
      </c>
      <c r="F955" s="861">
        <v>75.364287000000004</v>
      </c>
      <c r="G955" s="861">
        <v>71.660099000000002</v>
      </c>
      <c r="H955" s="861">
        <v>65.198077999999995</v>
      </c>
      <c r="I955" s="861">
        <v>73.797724000000002</v>
      </c>
      <c r="J955" s="861">
        <v>71.874705000000006</v>
      </c>
      <c r="K955" s="861">
        <v>71.203310999999999</v>
      </c>
      <c r="L955" s="861">
        <v>73.647090000000006</v>
      </c>
      <c r="M955" s="861">
        <v>74.588756000000004</v>
      </c>
      <c r="N955" s="861">
        <v>-3.0336439999999998</v>
      </c>
      <c r="O955" s="861">
        <v>-7.548578</v>
      </c>
      <c r="P955" s="861">
        <v>-6.1760950000000001</v>
      </c>
      <c r="Q955" s="861">
        <v>1.2910280000000001</v>
      </c>
      <c r="R955" s="861">
        <v>3.4345180000000002</v>
      </c>
      <c r="S955" s="861">
        <v>3.2308720000000002</v>
      </c>
      <c r="T955" s="861">
        <v>81.216742999999994</v>
      </c>
      <c r="U955" s="861">
        <v>73.857149000000007</v>
      </c>
      <c r="V955" s="861">
        <v>93.881881000000007</v>
      </c>
      <c r="W955" s="861">
        <v>92.965541999999999</v>
      </c>
      <c r="X955" s="861">
        <v>2.7973780000000001</v>
      </c>
      <c r="Y955" s="861">
        <v>3.225355</v>
      </c>
      <c r="Z955" s="861">
        <v>-5.5440639999999997</v>
      </c>
      <c r="AA955" s="861">
        <v>-5.6163020000000001</v>
      </c>
      <c r="AB955" s="861">
        <v>-5.1601739999999996</v>
      </c>
      <c r="AC955" s="861">
        <v>-10.926526000000001</v>
      </c>
      <c r="AD955" s="861">
        <v>-15.268157</v>
      </c>
      <c r="AE955" s="861">
        <v>104.829865</v>
      </c>
      <c r="AF955" s="861">
        <v>97.012204999999994</v>
      </c>
      <c r="AG955" s="861">
        <v>87.580742999999998</v>
      </c>
      <c r="AH955" s="861">
        <v>110.10686699999999</v>
      </c>
      <c r="AI955" s="861">
        <v>89.938186999999999</v>
      </c>
      <c r="AJ955" s="861">
        <v>81.850041000000004</v>
      </c>
      <c r="AK955" s="861">
        <v>-7.3315590000000004</v>
      </c>
      <c r="AL955" s="861">
        <v>-10.315987</v>
      </c>
      <c r="AM955" s="861">
        <v>-5.5507400000000002</v>
      </c>
      <c r="AN955" s="861">
        <v>93.329222000000001</v>
      </c>
      <c r="AO955" s="861">
        <v>92.216346999999999</v>
      </c>
      <c r="AP955" s="861">
        <v>91.203340999999995</v>
      </c>
      <c r="AQ955" s="861">
        <v>88.539083000000005</v>
      </c>
      <c r="AR955" s="861">
        <v>74.184379000000007</v>
      </c>
      <c r="AS955" s="861">
        <v>66.187802000000005</v>
      </c>
      <c r="AT955" s="861">
        <v>77.187126000000006</v>
      </c>
      <c r="AU955" s="861">
        <v>75.424605999999997</v>
      </c>
      <c r="AV955" s="861">
        <v>74.346489000000005</v>
      </c>
      <c r="AW955" s="861">
        <v>73.640809000000004</v>
      </c>
      <c r="AX955" s="861">
        <v>86.953036999999995</v>
      </c>
      <c r="AY955" s="861">
        <v>85.156981000000002</v>
      </c>
      <c r="AZ955" s="861">
        <v>5.4985220000000004</v>
      </c>
      <c r="BA955" s="861">
        <v>4.0926220000000004</v>
      </c>
      <c r="BB955" s="861">
        <v>-15.004953</v>
      </c>
      <c r="BC955" s="861">
        <v>-13.452005</v>
      </c>
      <c r="BD955" s="861">
        <v>-12.988797</v>
      </c>
      <c r="BE955" s="861">
        <v>-13.050409</v>
      </c>
      <c r="BF955" s="861">
        <v>26.241602</v>
      </c>
      <c r="BG955" s="861">
        <v>139.75989000000001</v>
      </c>
      <c r="BH955" s="861">
        <v>108.014928</v>
      </c>
      <c r="BI955" s="861">
        <v>49.370665000000002</v>
      </c>
      <c r="BJ955" s="861">
        <v>126.44169100000001</v>
      </c>
      <c r="BK955" s="861">
        <v>83.622620999999995</v>
      </c>
      <c r="BL955" s="861">
        <v>75.421629999999993</v>
      </c>
      <c r="BM955" s="861">
        <v>-26.687472</v>
      </c>
      <c r="BN955" s="861">
        <v>-17.814661000000001</v>
      </c>
      <c r="BO955" s="861">
        <v>-27.868425999999999</v>
      </c>
      <c r="BP955" s="861">
        <v>-19.974070000000001</v>
      </c>
      <c r="BQ955" s="861">
        <v>83.724011000000004</v>
      </c>
      <c r="BR955" s="861">
        <v>86.921000000000006</v>
      </c>
      <c r="BS955" s="861">
        <v>82.941338999999999</v>
      </c>
      <c r="BT955" s="861">
        <v>61.944577000000002</v>
      </c>
      <c r="BU955" s="861">
        <v>64.638613000000007</v>
      </c>
      <c r="BV955" s="861">
        <v>64.639039999999994</v>
      </c>
      <c r="BW955" s="861">
        <v>65.982822999999996</v>
      </c>
      <c r="BX955" s="861">
        <v>-14.274361000000001</v>
      </c>
      <c r="BY955" s="861">
        <v>-14.513484</v>
      </c>
      <c r="BZ955" s="861">
        <v>-25.39376</v>
      </c>
      <c r="CA955" s="861">
        <v>-25.133178000000001</v>
      </c>
      <c r="CB955" s="861">
        <v>-3.949093</v>
      </c>
      <c r="CC955" s="861">
        <v>3.397392</v>
      </c>
      <c r="CD955" s="861">
        <v>-5.449827</v>
      </c>
      <c r="CE955" s="861">
        <v>2.5865290000000001</v>
      </c>
      <c r="CF955" s="861">
        <v>-8.1552640000000007</v>
      </c>
      <c r="CG955" s="861">
        <v>2.681835</v>
      </c>
      <c r="CH955" s="861">
        <v>-9.9817180000000008</v>
      </c>
      <c r="CI955" s="861">
        <v>0.24749699999999999</v>
      </c>
      <c r="CJ955" s="861">
        <v>-4.2052849999999999</v>
      </c>
      <c r="CK955" s="861">
        <v>1.6083069999999999</v>
      </c>
      <c r="CL955" s="861">
        <v>-5.2369209999999997</v>
      </c>
      <c r="CM955" s="861">
        <v>2.5556930000000002</v>
      </c>
      <c r="CN955" s="861">
        <v>-7.5953860000000004</v>
      </c>
      <c r="CO955" s="861">
        <v>-0.83804800000000002</v>
      </c>
      <c r="CP955" s="861">
        <v>-9.6997099999999996</v>
      </c>
      <c r="CQ955" s="861">
        <v>-0.74021099999999995</v>
      </c>
      <c r="CR955" s="861">
        <v>-4.1745640000000002</v>
      </c>
      <c r="CS955" s="861">
        <v>-8.3710999999999994E-2</v>
      </c>
      <c r="CT955" s="861">
        <v>-5.5839819999999998</v>
      </c>
      <c r="CU955" s="861">
        <v>-1.589323</v>
      </c>
      <c r="CV955" s="861">
        <v>-8.649597</v>
      </c>
      <c r="CW955" s="861">
        <v>-2.1504590000000001</v>
      </c>
      <c r="CX955" s="861">
        <v>-9.4754609999999992</v>
      </c>
      <c r="CY955" s="861">
        <v>-1.721047</v>
      </c>
      <c r="CZ955" s="861">
        <v>-4.2442549999999999</v>
      </c>
      <c r="DA955" s="861">
        <v>-1.2936369999999999</v>
      </c>
      <c r="DB955" s="861">
        <v>-5.8051399999999997</v>
      </c>
      <c r="DC955" s="861">
        <v>-1.949511</v>
      </c>
      <c r="DD955" s="861">
        <v>-8.7322229999999994</v>
      </c>
      <c r="DE955" s="861">
        <v>-4.1201169999999996</v>
      </c>
      <c r="DF955" s="861">
        <v>-10.135842</v>
      </c>
      <c r="DG955" s="861">
        <v>-3.1418409999999999</v>
      </c>
      <c r="DH955" s="861">
        <v>-4.5683030000000002</v>
      </c>
      <c r="DI955" s="861">
        <v>-2.3615539999999999</v>
      </c>
      <c r="DJ955" s="861">
        <v>-5.9356229999999996</v>
      </c>
      <c r="DK955" s="861">
        <v>-4.4437720000000001</v>
      </c>
      <c r="DL955" s="861">
        <v>-9.7274279999999997</v>
      </c>
      <c r="DM955" s="861">
        <v>-6.5287230000000003</v>
      </c>
      <c r="DN955" s="861">
        <v>-10.554219</v>
      </c>
      <c r="DO955" s="861">
        <v>-4.5887770000000003</v>
      </c>
      <c r="DP955" s="861">
        <v>-5.2778359999999997</v>
      </c>
      <c r="DQ955" s="861">
        <v>-3.3904399999999999</v>
      </c>
      <c r="DR955" s="861">
        <v>-6.2985160000000002</v>
      </c>
      <c r="DS955" s="861">
        <v>-5.3157300000000003</v>
      </c>
      <c r="DT955" s="861">
        <v>-9.1788170000000004</v>
      </c>
      <c r="DU955" s="861">
        <v>-8.2051449999999999</v>
      </c>
      <c r="DV955" s="861">
        <v>-10.683054</v>
      </c>
      <c r="DW955" s="861">
        <v>-5.5314180000000004</v>
      </c>
      <c r="DX955" s="861">
        <v>12.146857000000001</v>
      </c>
      <c r="DY955" s="861">
        <v>5.3899419999999996</v>
      </c>
      <c r="DZ955" s="861">
        <v>161.992088</v>
      </c>
      <c r="EA955" s="861">
        <v>146.277491</v>
      </c>
      <c r="EB955" s="861">
        <v>120.93</v>
      </c>
      <c r="EC955" s="861">
        <v>3.2709999999999999</v>
      </c>
      <c r="ED955" s="861">
        <v>389.1</v>
      </c>
      <c r="EE955" s="861">
        <v>120.95</v>
      </c>
      <c r="EF955" s="861">
        <v>5.3819999999999997</v>
      </c>
      <c r="EG955" s="861">
        <v>639.5</v>
      </c>
      <c r="EH955" s="861">
        <v>120.8</v>
      </c>
      <c r="EI955" s="861">
        <v>4.6109999999999998</v>
      </c>
      <c r="EJ955" s="861">
        <v>546.79999999999995</v>
      </c>
      <c r="EK955" s="861">
        <v>12.389611</v>
      </c>
      <c r="EL955" s="861">
        <v>3.3138879999999999</v>
      </c>
      <c r="EM955" s="861">
        <v>-17.940351</v>
      </c>
      <c r="EN955" s="861">
        <v>-31.182314000000002</v>
      </c>
      <c r="EO955" s="861">
        <v>94.907173</v>
      </c>
      <c r="EP955" s="861">
        <v>87.949343999999996</v>
      </c>
      <c r="EQ955" s="861">
        <v>-4.5461309999999999</v>
      </c>
      <c r="ER955" s="861">
        <v>2361.5611800000001</v>
      </c>
      <c r="ES955" s="861">
        <v>5638.539804</v>
      </c>
      <c r="ET955" s="861">
        <v>4871.4769390000001</v>
      </c>
      <c r="EU955" s="861"/>
      <c r="EV955" s="861"/>
      <c r="EW955" s="861"/>
      <c r="EX955" s="861"/>
      <c r="EY955" s="861"/>
      <c r="EZ955" s="861"/>
      <c r="FA955" s="861"/>
      <c r="FB955" s="861"/>
      <c r="FC955" s="861"/>
      <c r="FD955" s="861"/>
    </row>
    <row r="956" spans="1:160" x14ac:dyDescent="0.25">
      <c r="A956" s="837">
        <v>46146</v>
      </c>
      <c r="B956" s="836">
        <v>0.73951388888888892</v>
      </c>
      <c r="C956" s="861">
        <v>54300</v>
      </c>
      <c r="D956" s="861">
        <v>0</v>
      </c>
      <c r="E956" s="861">
        <v>0</v>
      </c>
      <c r="F956" s="861">
        <v>75.397552000000005</v>
      </c>
      <c r="G956" s="861">
        <v>71.672307000000004</v>
      </c>
      <c r="H956" s="861">
        <v>65.250546999999997</v>
      </c>
      <c r="I956" s="861">
        <v>73.805674999999994</v>
      </c>
      <c r="J956" s="861">
        <v>71.892848999999998</v>
      </c>
      <c r="K956" s="861">
        <v>71.226560000000006</v>
      </c>
      <c r="L956" s="861">
        <v>73.656881999999996</v>
      </c>
      <c r="M956" s="861">
        <v>74.625583000000006</v>
      </c>
      <c r="N956" s="861">
        <v>-2.9533800000000001</v>
      </c>
      <c r="O956" s="861">
        <v>-7.452788</v>
      </c>
      <c r="P956" s="861">
        <v>-6.2367790000000003</v>
      </c>
      <c r="Q956" s="861">
        <v>1.4467570000000001</v>
      </c>
      <c r="R956" s="861">
        <v>3.1112099999999998</v>
      </c>
      <c r="S956" s="861">
        <v>3.3130540000000002</v>
      </c>
      <c r="T956" s="861">
        <v>81.380380000000002</v>
      </c>
      <c r="U956" s="861">
        <v>74.101697999999999</v>
      </c>
      <c r="V956" s="861">
        <v>93.401466999999997</v>
      </c>
      <c r="W956" s="861">
        <v>92.511118999999994</v>
      </c>
      <c r="X956" s="861">
        <v>2.1547719999999999</v>
      </c>
      <c r="Y956" s="861">
        <v>2.4523760000000001</v>
      </c>
      <c r="Z956" s="861">
        <v>-6.39384</v>
      </c>
      <c r="AA956" s="861">
        <v>-6.4535739999999997</v>
      </c>
      <c r="AB956" s="861">
        <v>-6.0423200000000001</v>
      </c>
      <c r="AC956" s="861">
        <v>-11.56968</v>
      </c>
      <c r="AD956" s="861">
        <v>-15.86689</v>
      </c>
      <c r="AE956" s="861">
        <v>103.458904</v>
      </c>
      <c r="AF956" s="861">
        <v>96.868213999999995</v>
      </c>
      <c r="AG956" s="861">
        <v>87.635853999999995</v>
      </c>
      <c r="AH956" s="861">
        <v>108.625586</v>
      </c>
      <c r="AI956" s="861">
        <v>89.587878000000003</v>
      </c>
      <c r="AJ956" s="861">
        <v>81.394159000000002</v>
      </c>
      <c r="AK956" s="861">
        <v>-8.1623830000000002</v>
      </c>
      <c r="AL956" s="861">
        <v>-11.057529000000001</v>
      </c>
      <c r="AM956" s="861">
        <v>-6.045566</v>
      </c>
      <c r="AN956" s="861">
        <v>92.916653999999994</v>
      </c>
      <c r="AO956" s="861">
        <v>91.768040999999997</v>
      </c>
      <c r="AP956" s="861">
        <v>90.746222000000003</v>
      </c>
      <c r="AQ956" s="861">
        <v>88.389214999999993</v>
      </c>
      <c r="AR956" s="861">
        <v>74.219229999999996</v>
      </c>
      <c r="AS956" s="861">
        <v>66.198228999999998</v>
      </c>
      <c r="AT956" s="861">
        <v>77.179578000000006</v>
      </c>
      <c r="AU956" s="861">
        <v>75.395510000000002</v>
      </c>
      <c r="AV956" s="861">
        <v>73.885204999999999</v>
      </c>
      <c r="AW956" s="861">
        <v>73.483131</v>
      </c>
      <c r="AX956" s="861">
        <v>86.804030999999995</v>
      </c>
      <c r="AY956" s="861">
        <v>85.044825000000003</v>
      </c>
      <c r="AZ956" s="861">
        <v>5.1098280000000003</v>
      </c>
      <c r="BA956" s="861">
        <v>3.8772199999999999</v>
      </c>
      <c r="BB956" s="861">
        <v>-15.516942</v>
      </c>
      <c r="BC956" s="861">
        <v>-14.016102999999999</v>
      </c>
      <c r="BD956" s="861">
        <v>-13.534547</v>
      </c>
      <c r="BE956" s="861">
        <v>-13.930814</v>
      </c>
      <c r="BF956" s="861">
        <v>26.383417999999999</v>
      </c>
      <c r="BG956" s="861">
        <v>138.98699099999999</v>
      </c>
      <c r="BH956" s="861">
        <v>108.158508</v>
      </c>
      <c r="BI956" s="861">
        <v>49.450361000000001</v>
      </c>
      <c r="BJ956" s="861">
        <v>125.630528</v>
      </c>
      <c r="BK956" s="861">
        <v>83.348968999999997</v>
      </c>
      <c r="BL956" s="861">
        <v>74.684040999999993</v>
      </c>
      <c r="BM956" s="861">
        <v>-27.440723999999999</v>
      </c>
      <c r="BN956" s="861">
        <v>-18.527384999999999</v>
      </c>
      <c r="BO956" s="861">
        <v>-28.772888999999999</v>
      </c>
      <c r="BP956" s="861">
        <v>-20.623370999999999</v>
      </c>
      <c r="BQ956" s="861">
        <v>83.698013000000003</v>
      </c>
      <c r="BR956" s="861">
        <v>86.889706000000004</v>
      </c>
      <c r="BS956" s="861">
        <v>82.976026000000005</v>
      </c>
      <c r="BT956" s="861">
        <v>62.095951999999997</v>
      </c>
      <c r="BU956" s="861">
        <v>64.655818999999994</v>
      </c>
      <c r="BV956" s="861">
        <v>64.649833000000001</v>
      </c>
      <c r="BW956" s="861">
        <v>65.995305999999999</v>
      </c>
      <c r="BX956" s="861">
        <v>-15.000176</v>
      </c>
      <c r="BY956" s="861">
        <v>-15.247145</v>
      </c>
      <c r="BZ956" s="861">
        <v>-26.184850999999998</v>
      </c>
      <c r="CA956" s="861">
        <v>-25.929718999999999</v>
      </c>
      <c r="CB956" s="861">
        <v>-3.9356469999999999</v>
      </c>
      <c r="CC956" s="861">
        <v>3.4079259999999998</v>
      </c>
      <c r="CD956" s="861">
        <v>-5.4480019999999998</v>
      </c>
      <c r="CE956" s="861">
        <v>2.6090409999999999</v>
      </c>
      <c r="CF956" s="861">
        <v>-8.1271389999999997</v>
      </c>
      <c r="CG956" s="861">
        <v>2.7035100000000001</v>
      </c>
      <c r="CH956" s="861">
        <v>-9.9836310000000008</v>
      </c>
      <c r="CI956" s="861">
        <v>0.28163899999999997</v>
      </c>
      <c r="CJ956" s="861">
        <v>-4.1950880000000002</v>
      </c>
      <c r="CK956" s="861">
        <v>1.653897</v>
      </c>
      <c r="CL956" s="861">
        <v>-5.2472070000000004</v>
      </c>
      <c r="CM956" s="861">
        <v>2.5901719999999999</v>
      </c>
      <c r="CN956" s="861">
        <v>-7.5855189999999997</v>
      </c>
      <c r="CO956" s="861">
        <v>-0.78294900000000001</v>
      </c>
      <c r="CP956" s="861">
        <v>-9.7102620000000002</v>
      </c>
      <c r="CQ956" s="861">
        <v>-0.75292899999999996</v>
      </c>
      <c r="CR956" s="861">
        <v>-4.1706089999999998</v>
      </c>
      <c r="CS956" s="861">
        <v>-5.0207000000000002E-2</v>
      </c>
      <c r="CT956" s="861">
        <v>-5.5685060000000002</v>
      </c>
      <c r="CU956" s="861">
        <v>-1.560511</v>
      </c>
      <c r="CV956" s="861">
        <v>-8.6593339999999994</v>
      </c>
      <c r="CW956" s="861">
        <v>-2.1049340000000001</v>
      </c>
      <c r="CX956" s="861">
        <v>-9.4608290000000004</v>
      </c>
      <c r="CY956" s="861">
        <v>-1.710297</v>
      </c>
      <c r="CZ956" s="861">
        <v>-4.2520660000000001</v>
      </c>
      <c r="DA956" s="861">
        <v>-1.2650459999999999</v>
      </c>
      <c r="DB956" s="861">
        <v>-5.774483</v>
      </c>
      <c r="DC956" s="861">
        <v>-1.939427</v>
      </c>
      <c r="DD956" s="861">
        <v>-8.7286590000000004</v>
      </c>
      <c r="DE956" s="861">
        <v>-4.1086739999999997</v>
      </c>
      <c r="DF956" s="861">
        <v>-10.153905999999999</v>
      </c>
      <c r="DG956" s="861">
        <v>-3.101674</v>
      </c>
      <c r="DH956" s="861">
        <v>-4.5364209999999998</v>
      </c>
      <c r="DI956" s="861">
        <v>-2.3345379999999998</v>
      </c>
      <c r="DJ956" s="861">
        <v>-5.9252419999999999</v>
      </c>
      <c r="DK956" s="861">
        <v>-4.437602</v>
      </c>
      <c r="DL956" s="861">
        <v>-9.7117199999999997</v>
      </c>
      <c r="DM956" s="861">
        <v>-6.510294</v>
      </c>
      <c r="DN956" s="861">
        <v>-10.543642</v>
      </c>
      <c r="DO956" s="861">
        <v>-4.553172</v>
      </c>
      <c r="DP956" s="861">
        <v>-5.2603590000000002</v>
      </c>
      <c r="DQ956" s="861">
        <v>-3.363845</v>
      </c>
      <c r="DR956" s="861">
        <v>-6.2629349999999997</v>
      </c>
      <c r="DS956" s="861">
        <v>-5.3086200000000003</v>
      </c>
      <c r="DT956" s="861">
        <v>-9.1743710000000007</v>
      </c>
      <c r="DU956" s="861">
        <v>-8.2044499999999996</v>
      </c>
      <c r="DV956" s="861">
        <v>-10.669321999999999</v>
      </c>
      <c r="DW956" s="861">
        <v>-5.5177959999999997</v>
      </c>
      <c r="DX956" s="861">
        <v>11.797739999999999</v>
      </c>
      <c r="DY956" s="861">
        <v>5.1484810000000003</v>
      </c>
      <c r="DZ956" s="861">
        <v>161.21219500000001</v>
      </c>
      <c r="EA956" s="861">
        <v>145.87991400000001</v>
      </c>
      <c r="EB956" s="861">
        <v>121.51</v>
      </c>
      <c r="EC956" s="861">
        <v>1.2450000000000001</v>
      </c>
      <c r="ED956" s="861">
        <v>134.30000000000001</v>
      </c>
      <c r="EE956" s="861">
        <v>121.6</v>
      </c>
      <c r="EF956" s="861">
        <v>5.3289999999999997</v>
      </c>
      <c r="EG956" s="861">
        <v>637.29999999999995</v>
      </c>
      <c r="EH956" s="861">
        <v>121.62</v>
      </c>
      <c r="EI956" s="861">
        <v>4.57</v>
      </c>
      <c r="EJ956" s="861">
        <v>541.79999999999995</v>
      </c>
      <c r="EK956" s="861">
        <v>12.511263</v>
      </c>
      <c r="EL956" s="861">
        <v>2.9435560000000001</v>
      </c>
      <c r="EM956" s="861">
        <v>-18.556829</v>
      </c>
      <c r="EN956" s="861">
        <v>-31.716445</v>
      </c>
      <c r="EO956" s="861">
        <v>94.572799000000003</v>
      </c>
      <c r="EP956" s="861">
        <v>87.766971999999996</v>
      </c>
      <c r="EQ956" s="861">
        <v>-4.5301179999999999</v>
      </c>
      <c r="ER956" s="861">
        <v>2365.4423430000002</v>
      </c>
      <c r="ES956" s="861">
        <v>5649.1952080000001</v>
      </c>
      <c r="ET956" s="861">
        <v>4880.5511049999996</v>
      </c>
      <c r="EU956" s="861"/>
      <c r="EV956" s="861"/>
      <c r="EW956" s="861"/>
      <c r="EX956" s="861"/>
      <c r="EY956" s="861"/>
      <c r="EZ956" s="861"/>
      <c r="FA956" s="861"/>
      <c r="FB956" s="861"/>
      <c r="FC956" s="861"/>
      <c r="FD956" s="861"/>
    </row>
    <row r="957" spans="1:160" x14ac:dyDescent="0.25">
      <c r="A957" s="837">
        <v>46146</v>
      </c>
      <c r="B957" s="836">
        <v>0.74020833333333336</v>
      </c>
      <c r="C957" s="861">
        <v>54360</v>
      </c>
      <c r="D957" s="861">
        <v>0</v>
      </c>
      <c r="E957" s="861">
        <v>0</v>
      </c>
      <c r="F957" s="861">
        <v>75.407900999999995</v>
      </c>
      <c r="G957" s="861">
        <v>71.657681999999994</v>
      </c>
      <c r="H957" s="861">
        <v>65.196923999999996</v>
      </c>
      <c r="I957" s="861">
        <v>73.810612000000006</v>
      </c>
      <c r="J957" s="861">
        <v>71.866848000000005</v>
      </c>
      <c r="K957" s="861">
        <v>71.203933000000006</v>
      </c>
      <c r="L957" s="861">
        <v>73.661721999999997</v>
      </c>
      <c r="M957" s="861">
        <v>74.579283000000004</v>
      </c>
      <c r="N957" s="861">
        <v>-3.1664279999999998</v>
      </c>
      <c r="O957" s="861">
        <v>-7.6809019999999997</v>
      </c>
      <c r="P957" s="861">
        <v>-6.261476</v>
      </c>
      <c r="Q957" s="861">
        <v>1.869494</v>
      </c>
      <c r="R957" s="861">
        <v>3.6201970000000001</v>
      </c>
      <c r="S957" s="861">
        <v>3.1688149999999999</v>
      </c>
      <c r="T957" s="861">
        <v>81.067909</v>
      </c>
      <c r="U957" s="861">
        <v>74.115167999999997</v>
      </c>
      <c r="V957" s="861">
        <v>93.253853000000007</v>
      </c>
      <c r="W957" s="861">
        <v>92.303736999999998</v>
      </c>
      <c r="X957" s="861">
        <v>2.1216439999999999</v>
      </c>
      <c r="Y957" s="861">
        <v>2.0413190000000001</v>
      </c>
      <c r="Z957" s="861">
        <v>-6.9576710000000004</v>
      </c>
      <c r="AA957" s="861">
        <v>-7.00251</v>
      </c>
      <c r="AB957" s="861">
        <v>-6.5738260000000004</v>
      </c>
      <c r="AC957" s="861">
        <v>-12.003669</v>
      </c>
      <c r="AD957" s="861">
        <v>-16.276375999999999</v>
      </c>
      <c r="AE957" s="861">
        <v>102.587096</v>
      </c>
      <c r="AF957" s="861">
        <v>96.715303000000006</v>
      </c>
      <c r="AG957" s="861">
        <v>87.034913000000003</v>
      </c>
      <c r="AH957" s="861">
        <v>107.885474</v>
      </c>
      <c r="AI957" s="861">
        <v>89.401050999999995</v>
      </c>
      <c r="AJ957" s="861">
        <v>81.161107000000001</v>
      </c>
      <c r="AK957" s="861">
        <v>-8.7381189999999993</v>
      </c>
      <c r="AL957" s="861">
        <v>-11.637530999999999</v>
      </c>
      <c r="AM957" s="861">
        <v>-6.5108459999999999</v>
      </c>
      <c r="AN957" s="861">
        <v>92.606598000000005</v>
      </c>
      <c r="AO957" s="861">
        <v>91.622658999999999</v>
      </c>
      <c r="AP957" s="861">
        <v>90.405674000000005</v>
      </c>
      <c r="AQ957" s="861">
        <v>88.172971000000004</v>
      </c>
      <c r="AR957" s="861">
        <v>74.315451999999993</v>
      </c>
      <c r="AS957" s="861">
        <v>66.172022999999996</v>
      </c>
      <c r="AT957" s="861">
        <v>77.119752000000005</v>
      </c>
      <c r="AU957" s="861">
        <v>75.370604999999998</v>
      </c>
      <c r="AV957" s="861">
        <v>73.993903000000003</v>
      </c>
      <c r="AW957" s="861">
        <v>73.668409999999994</v>
      </c>
      <c r="AX957" s="861">
        <v>86.656064999999998</v>
      </c>
      <c r="AY957" s="861">
        <v>84.948752999999996</v>
      </c>
      <c r="AZ957" s="861">
        <v>4.9473419999999999</v>
      </c>
      <c r="BA957" s="861">
        <v>3.6652740000000001</v>
      </c>
      <c r="BB957" s="861">
        <v>-16.146421</v>
      </c>
      <c r="BC957" s="861">
        <v>-14.489039999999999</v>
      </c>
      <c r="BD957" s="861">
        <v>-14.110563000000001</v>
      </c>
      <c r="BE957" s="861">
        <v>-14.429734</v>
      </c>
      <c r="BF957" s="861">
        <v>26.326172</v>
      </c>
      <c r="BG957" s="861">
        <v>138.93657300000001</v>
      </c>
      <c r="BH957" s="861">
        <v>108.08270400000001</v>
      </c>
      <c r="BI957" s="861">
        <v>49.394888000000002</v>
      </c>
      <c r="BJ957" s="861">
        <v>125.20619600000001</v>
      </c>
      <c r="BK957" s="861">
        <v>83.215541000000002</v>
      </c>
      <c r="BL957" s="861">
        <v>74.113418999999993</v>
      </c>
      <c r="BM957" s="861">
        <v>-28.017952999999999</v>
      </c>
      <c r="BN957" s="861">
        <v>-19.086431999999999</v>
      </c>
      <c r="BO957" s="861">
        <v>-29.399146000000002</v>
      </c>
      <c r="BP957" s="861">
        <v>-21.406918000000001</v>
      </c>
      <c r="BQ957" s="861">
        <v>83.496970000000005</v>
      </c>
      <c r="BR957" s="861">
        <v>86.943563999999995</v>
      </c>
      <c r="BS957" s="861">
        <v>82.902066000000005</v>
      </c>
      <c r="BT957" s="861">
        <v>62.27234</v>
      </c>
      <c r="BU957" s="861">
        <v>64.603145999999995</v>
      </c>
      <c r="BV957" s="861">
        <v>64.680116999999996</v>
      </c>
      <c r="BW957" s="861">
        <v>65.981140999999994</v>
      </c>
      <c r="BX957" s="861">
        <v>-15.409767</v>
      </c>
      <c r="BY957" s="861">
        <v>-15.793759</v>
      </c>
      <c r="BZ957" s="861">
        <v>-26.925459</v>
      </c>
      <c r="CA957" s="861">
        <v>-24.089223</v>
      </c>
      <c r="CB957" s="861">
        <v>-3.9185840000000001</v>
      </c>
      <c r="CC957" s="861">
        <v>3.4028499999999999</v>
      </c>
      <c r="CD957" s="861">
        <v>-5.4354420000000001</v>
      </c>
      <c r="CE957" s="861">
        <v>2.6265079999999998</v>
      </c>
      <c r="CF957" s="861">
        <v>-8.1041480000000004</v>
      </c>
      <c r="CG957" s="861">
        <v>2.7215180000000001</v>
      </c>
      <c r="CH957" s="861">
        <v>-9.9640579999999996</v>
      </c>
      <c r="CI957" s="861">
        <v>0.298591</v>
      </c>
      <c r="CJ957" s="861">
        <v>-4.2035960000000001</v>
      </c>
      <c r="CK957" s="861">
        <v>1.6368240000000001</v>
      </c>
      <c r="CL957" s="861">
        <v>-5.1931960000000004</v>
      </c>
      <c r="CM957" s="861">
        <v>2.6117819999999998</v>
      </c>
      <c r="CN957" s="861">
        <v>-7.5714300000000003</v>
      </c>
      <c r="CO957" s="861">
        <v>-0.77594700000000005</v>
      </c>
      <c r="CP957" s="861">
        <v>-9.7190799999999999</v>
      </c>
      <c r="CQ957" s="861">
        <v>-0.76995100000000005</v>
      </c>
      <c r="CR957" s="861">
        <v>-4.1509840000000002</v>
      </c>
      <c r="CS957" s="861">
        <v>-2.7935000000000001E-2</v>
      </c>
      <c r="CT957" s="861">
        <v>-5.5399190000000003</v>
      </c>
      <c r="CU957" s="861">
        <v>-1.5209870000000001</v>
      </c>
      <c r="CV957" s="861">
        <v>-8.6310760000000002</v>
      </c>
      <c r="CW957" s="861">
        <v>-2.0941149999999999</v>
      </c>
      <c r="CX957" s="861">
        <v>-9.4320439999999994</v>
      </c>
      <c r="CY957" s="861">
        <v>-1.6980729999999999</v>
      </c>
      <c r="CZ957" s="861">
        <v>-4.2142150000000003</v>
      </c>
      <c r="DA957" s="861">
        <v>-1.2321470000000001</v>
      </c>
      <c r="DB957" s="861">
        <v>-5.7441490000000002</v>
      </c>
      <c r="DC957" s="861">
        <v>-1.8944460000000001</v>
      </c>
      <c r="DD957" s="861">
        <v>-8.7135630000000006</v>
      </c>
      <c r="DE957" s="861">
        <v>-4.0955469999999998</v>
      </c>
      <c r="DF957" s="861">
        <v>-10.15363</v>
      </c>
      <c r="DG957" s="861">
        <v>-3.0791179999999998</v>
      </c>
      <c r="DH957" s="861">
        <v>-4.5440579999999997</v>
      </c>
      <c r="DI957" s="861">
        <v>-2.2983440000000002</v>
      </c>
      <c r="DJ957" s="861">
        <v>-5.8837159999999997</v>
      </c>
      <c r="DK957" s="861">
        <v>-4.4036150000000003</v>
      </c>
      <c r="DL957" s="861">
        <v>-9.7159329999999997</v>
      </c>
      <c r="DM957" s="861">
        <v>-6.4906819999999996</v>
      </c>
      <c r="DN957" s="861">
        <v>-10.545245</v>
      </c>
      <c r="DO957" s="861">
        <v>-4.5594130000000002</v>
      </c>
      <c r="DP957" s="861">
        <v>-5.2610169999999998</v>
      </c>
      <c r="DQ957" s="861">
        <v>-3.35778</v>
      </c>
      <c r="DR957" s="861">
        <v>-6.2465799999999998</v>
      </c>
      <c r="DS957" s="861">
        <v>-5.2955500000000004</v>
      </c>
      <c r="DT957" s="861">
        <v>-9.1729559999999992</v>
      </c>
      <c r="DU957" s="861">
        <v>-8.1815110000000004</v>
      </c>
      <c r="DV957" s="861">
        <v>-10.702745999999999</v>
      </c>
      <c r="DW957" s="861">
        <v>-5.4815149999999999</v>
      </c>
      <c r="DX957" s="861">
        <v>11.654118</v>
      </c>
      <c r="DY957" s="861">
        <v>4.886558</v>
      </c>
      <c r="DZ957" s="861">
        <v>160.600956</v>
      </c>
      <c r="EA957" s="861">
        <v>145.680251</v>
      </c>
      <c r="EB957" s="861">
        <v>121.03</v>
      </c>
      <c r="EC957" s="861">
        <v>3.2719999999999998</v>
      </c>
      <c r="ED957" s="861">
        <v>389.6</v>
      </c>
      <c r="EE957" s="861">
        <v>120.94</v>
      </c>
      <c r="EF957" s="861">
        <v>5.35</v>
      </c>
      <c r="EG957" s="861">
        <v>632</v>
      </c>
      <c r="EH957" s="861">
        <v>120.96</v>
      </c>
      <c r="EI957" s="861">
        <v>4.5650000000000004</v>
      </c>
      <c r="EJ957" s="861">
        <v>538.1</v>
      </c>
      <c r="EK957" s="861">
        <v>12.30142</v>
      </c>
      <c r="EL957" s="861">
        <v>2.9024809999999999</v>
      </c>
      <c r="EM957" s="861">
        <v>-18.812266000000001</v>
      </c>
      <c r="EN957" s="861">
        <v>-32.301627000000003</v>
      </c>
      <c r="EO957" s="861">
        <v>94.309974999999994</v>
      </c>
      <c r="EP957" s="861">
        <v>87.675259999999994</v>
      </c>
      <c r="EQ957" s="861">
        <v>-4.5149990000000004</v>
      </c>
      <c r="ER957" s="861">
        <v>2368.1767719999998</v>
      </c>
      <c r="ES957" s="861">
        <v>5659.7932330000003</v>
      </c>
      <c r="ET957" s="861">
        <v>4889.5650310000001</v>
      </c>
      <c r="EU957" s="861"/>
      <c r="EV957" s="861"/>
      <c r="EW957" s="861"/>
      <c r="EX957" s="861"/>
      <c r="EY957" s="861"/>
      <c r="EZ957" s="861"/>
      <c r="FA957" s="861"/>
      <c r="FB957" s="861"/>
      <c r="FC957" s="861"/>
      <c r="FD957" s="861"/>
    </row>
    <row r="958" spans="1:160" x14ac:dyDescent="0.25">
      <c r="A958" s="837">
        <v>46146</v>
      </c>
      <c r="B958" s="836">
        <v>0.7409027777777778</v>
      </c>
      <c r="C958" s="861">
        <v>54420</v>
      </c>
      <c r="D958" s="861">
        <v>0</v>
      </c>
      <c r="E958" s="861">
        <v>0</v>
      </c>
      <c r="F958" s="861">
        <v>75.129413999999997</v>
      </c>
      <c r="G958" s="861">
        <v>71.701571999999999</v>
      </c>
      <c r="H958" s="861">
        <v>64.921034000000006</v>
      </c>
      <c r="I958" s="861">
        <v>73.8279</v>
      </c>
      <c r="J958" s="861">
        <v>71.838811000000007</v>
      </c>
      <c r="K958" s="861">
        <v>71.233154999999996</v>
      </c>
      <c r="L958" s="861">
        <v>73.649612000000005</v>
      </c>
      <c r="M958" s="861">
        <v>74.534644</v>
      </c>
      <c r="N958" s="861">
        <v>-3.0819209999999999</v>
      </c>
      <c r="O958" s="861">
        <v>-6.6086729999999996</v>
      </c>
      <c r="P958" s="861">
        <v>-5.0072140000000003</v>
      </c>
      <c r="Q958" s="861">
        <v>4.9078939999999998</v>
      </c>
      <c r="R958" s="861">
        <v>6.3043209999999998</v>
      </c>
      <c r="S958" s="861">
        <v>7.0220370000000001</v>
      </c>
      <c r="T958" s="861">
        <v>77.551513999999997</v>
      </c>
      <c r="U958" s="861">
        <v>75.928156000000001</v>
      </c>
      <c r="V958" s="861">
        <v>90.384658000000002</v>
      </c>
      <c r="W958" s="861">
        <v>89.642009000000002</v>
      </c>
      <c r="X958" s="861">
        <v>2.9376859999999998</v>
      </c>
      <c r="Y958" s="861">
        <v>3.1605789999999998</v>
      </c>
      <c r="Z958" s="861">
        <v>-6.9029860000000003</v>
      </c>
      <c r="AA958" s="861">
        <v>-6.8235979999999996</v>
      </c>
      <c r="AB958" s="861">
        <v>-6.5405959999999999</v>
      </c>
      <c r="AC958" s="861">
        <v>-10.421815</v>
      </c>
      <c r="AD958" s="861">
        <v>-12.493833</v>
      </c>
      <c r="AE958" s="861">
        <v>102.122958</v>
      </c>
      <c r="AF958" s="861">
        <v>96.131849000000003</v>
      </c>
      <c r="AG958" s="861">
        <v>86.303257000000002</v>
      </c>
      <c r="AH958" s="861">
        <v>105.807199</v>
      </c>
      <c r="AI958" s="861">
        <v>86.910391000000004</v>
      </c>
      <c r="AJ958" s="861">
        <v>77.768760999999998</v>
      </c>
      <c r="AK958" s="861">
        <v>-8.5424229999999994</v>
      </c>
      <c r="AL958" s="861">
        <v>-11.026729</v>
      </c>
      <c r="AM958" s="861">
        <v>-4.994942</v>
      </c>
      <c r="AN958" s="861">
        <v>91.729437000000004</v>
      </c>
      <c r="AO958" s="861">
        <v>86.228567999999996</v>
      </c>
      <c r="AP958" s="861">
        <v>89.533924999999996</v>
      </c>
      <c r="AQ958" s="861">
        <v>87.870953</v>
      </c>
      <c r="AR958" s="861">
        <v>74.590992999999997</v>
      </c>
      <c r="AS958" s="861">
        <v>66.113500999999999</v>
      </c>
      <c r="AT958" s="861">
        <v>77.113686999999999</v>
      </c>
      <c r="AU958" s="861">
        <v>75.077368000000007</v>
      </c>
      <c r="AV958" s="861">
        <v>75.317237000000006</v>
      </c>
      <c r="AW958" s="861">
        <v>78.227092999999996</v>
      </c>
      <c r="AX958" s="861">
        <v>82.578586999999999</v>
      </c>
      <c r="AY958" s="861">
        <v>80.839287999999996</v>
      </c>
      <c r="AZ958" s="861">
        <v>4.2117009999999997</v>
      </c>
      <c r="BA958" s="861">
        <v>6.154077</v>
      </c>
      <c r="BB958" s="861">
        <v>-14.182079999999999</v>
      </c>
      <c r="BC958" s="861">
        <v>-12.40216</v>
      </c>
      <c r="BD958" s="861">
        <v>-13.037034999999999</v>
      </c>
      <c r="BE958" s="861">
        <v>-18.04542</v>
      </c>
      <c r="BF958" s="861">
        <v>43.815624</v>
      </c>
      <c r="BG958" s="861">
        <v>128.725033</v>
      </c>
      <c r="BH958" s="861">
        <v>112.15387699999999</v>
      </c>
      <c r="BI958" s="861">
        <v>48.490884000000001</v>
      </c>
      <c r="BJ958" s="861">
        <v>118.526853</v>
      </c>
      <c r="BK958" s="861">
        <v>73.134324000000007</v>
      </c>
      <c r="BL958" s="861">
        <v>68.576356000000004</v>
      </c>
      <c r="BM958" s="861">
        <v>-23.441998000000002</v>
      </c>
      <c r="BN958" s="861">
        <v>-21.240469999999998</v>
      </c>
      <c r="BO958" s="861">
        <v>-21.901510999999999</v>
      </c>
      <c r="BP958" s="861">
        <v>-21.432067</v>
      </c>
      <c r="BQ958" s="861">
        <v>76.812015000000002</v>
      </c>
      <c r="BR958" s="861">
        <v>85.693580999999995</v>
      </c>
      <c r="BS958" s="861">
        <v>82.179631000000001</v>
      </c>
      <c r="BT958" s="861">
        <v>62.243003999999999</v>
      </c>
      <c r="BU958" s="861">
        <v>64.690634000000003</v>
      </c>
      <c r="BV958" s="861">
        <v>64.604256000000007</v>
      </c>
      <c r="BW958" s="861">
        <v>66.025796</v>
      </c>
      <c r="BX958" s="861">
        <v>-13.478776999999999</v>
      </c>
      <c r="BY958" s="861">
        <v>-13.288162</v>
      </c>
      <c r="BZ958" s="861">
        <v>-22.747695</v>
      </c>
      <c r="CA958" s="861">
        <v>-21.924101</v>
      </c>
      <c r="CB958" s="861">
        <v>-3.918358</v>
      </c>
      <c r="CC958" s="861">
        <v>3.4588260000000002</v>
      </c>
      <c r="CD958" s="861">
        <v>-5.4043239999999999</v>
      </c>
      <c r="CE958" s="861">
        <v>2.6567810000000001</v>
      </c>
      <c r="CF958" s="861">
        <v>-8.1168630000000004</v>
      </c>
      <c r="CG958" s="861">
        <v>2.7674479999999999</v>
      </c>
      <c r="CH958" s="861">
        <v>-9.9657070000000001</v>
      </c>
      <c r="CI958" s="861">
        <v>0.36162</v>
      </c>
      <c r="CJ958" s="861">
        <v>-4.1777920000000002</v>
      </c>
      <c r="CK958" s="861">
        <v>1.6782029999999999</v>
      </c>
      <c r="CL958" s="861">
        <v>-5.1849119999999997</v>
      </c>
      <c r="CM958" s="861">
        <v>2.6669040000000002</v>
      </c>
      <c r="CN958" s="861">
        <v>-7.5817969999999999</v>
      </c>
      <c r="CO958" s="861">
        <v>-0.73485900000000004</v>
      </c>
      <c r="CP958" s="861">
        <v>-9.702261</v>
      </c>
      <c r="CQ958" s="861">
        <v>-0.68999699999999997</v>
      </c>
      <c r="CR958" s="861">
        <v>-4.1394270000000004</v>
      </c>
      <c r="CS958" s="861">
        <v>2.3283000000000002E-2</v>
      </c>
      <c r="CT958" s="861">
        <v>-5.5519990000000004</v>
      </c>
      <c r="CU958" s="861">
        <v>-1.4764930000000001</v>
      </c>
      <c r="CV958" s="861">
        <v>-8.6338489999999997</v>
      </c>
      <c r="CW958" s="861">
        <v>-2.0523630000000002</v>
      </c>
      <c r="CX958" s="861">
        <v>-9.4574250000000006</v>
      </c>
      <c r="CY958" s="861">
        <v>-1.682382</v>
      </c>
      <c r="CZ958" s="861">
        <v>-4.229622</v>
      </c>
      <c r="DA958" s="861">
        <v>-1.240632</v>
      </c>
      <c r="DB958" s="861">
        <v>-5.7582880000000003</v>
      </c>
      <c r="DC958" s="861">
        <v>-1.898306</v>
      </c>
      <c r="DD958" s="861">
        <v>-8.7078959999999999</v>
      </c>
      <c r="DE958" s="861">
        <v>-4.0973600000000001</v>
      </c>
      <c r="DF958" s="861">
        <v>-10.160809</v>
      </c>
      <c r="DG958" s="861">
        <v>-3.0797180000000002</v>
      </c>
      <c r="DH958" s="861">
        <v>-4.5432639999999997</v>
      </c>
      <c r="DI958" s="861">
        <v>-2.3204820000000002</v>
      </c>
      <c r="DJ958" s="861">
        <v>-5.8817320000000004</v>
      </c>
      <c r="DK958" s="861">
        <v>-4.4100089999999996</v>
      </c>
      <c r="DL958" s="861">
        <v>-9.7161000000000008</v>
      </c>
      <c r="DM958" s="861">
        <v>-6.5123179999999996</v>
      </c>
      <c r="DN958" s="861">
        <v>-10.556656</v>
      </c>
      <c r="DO958" s="861">
        <v>-4.5623420000000001</v>
      </c>
      <c r="DP958" s="861">
        <v>-5.2495089999999998</v>
      </c>
      <c r="DQ958" s="861">
        <v>-3.3567330000000002</v>
      </c>
      <c r="DR958" s="861">
        <v>-6.2548589999999997</v>
      </c>
      <c r="DS958" s="861">
        <v>-5.3112700000000004</v>
      </c>
      <c r="DT958" s="861">
        <v>-9.1881210000000006</v>
      </c>
      <c r="DU958" s="861">
        <v>-8.2130310000000009</v>
      </c>
      <c r="DV958" s="861">
        <v>-10.700390000000001</v>
      </c>
      <c r="DW958" s="861">
        <v>-5.4987500000000002</v>
      </c>
      <c r="DX958" s="861">
        <v>15.290368000000001</v>
      </c>
      <c r="DY958" s="861">
        <v>9.0330919999999999</v>
      </c>
      <c r="DZ958" s="861">
        <v>132.55254600000001</v>
      </c>
      <c r="EA958" s="861">
        <v>108.25880600000001</v>
      </c>
      <c r="EB958" s="861">
        <v>123.58</v>
      </c>
      <c r="EC958" s="861">
        <v>3.3180000000000001</v>
      </c>
      <c r="ED958" s="861">
        <v>404</v>
      </c>
      <c r="EE958" s="861">
        <v>123.74</v>
      </c>
      <c r="EF958" s="861">
        <v>0</v>
      </c>
      <c r="EG958" s="861">
        <v>1.7</v>
      </c>
      <c r="EH958" s="861">
        <v>123.7</v>
      </c>
      <c r="EI958" s="861">
        <v>0</v>
      </c>
      <c r="EJ958" s="861">
        <v>1.8</v>
      </c>
      <c r="EK958" s="861">
        <v>7.6563140000000001</v>
      </c>
      <c r="EL958" s="861">
        <v>1.7736479999999999</v>
      </c>
      <c r="EM958" s="861">
        <v>-12.651256</v>
      </c>
      <c r="EN958" s="861">
        <v>-23.675159000000001</v>
      </c>
      <c r="EO958" s="861">
        <v>81.452344999999994</v>
      </c>
      <c r="EP958" s="861">
        <v>68.768653</v>
      </c>
      <c r="EQ958" s="861">
        <v>-4.5063740000000001</v>
      </c>
      <c r="ER958" s="861">
        <v>2374.7576530000001</v>
      </c>
      <c r="ES958" s="861">
        <v>5669.1410050000004</v>
      </c>
      <c r="ET958" s="861">
        <v>4892.739877</v>
      </c>
      <c r="EU958" s="861"/>
      <c r="EV958" s="861"/>
      <c r="EW958" s="861"/>
      <c r="EX958" s="861"/>
      <c r="EY958" s="861"/>
      <c r="EZ958" s="861"/>
      <c r="FA958" s="861"/>
      <c r="FB958" s="861"/>
      <c r="FC958" s="861"/>
      <c r="FD958" s="861"/>
    </row>
    <row r="959" spans="1:160" x14ac:dyDescent="0.25">
      <c r="A959" s="837">
        <v>46146</v>
      </c>
      <c r="B959" s="836">
        <v>0.74159722222222213</v>
      </c>
      <c r="C959" s="861">
        <v>54480</v>
      </c>
      <c r="D959" s="861">
        <v>0</v>
      </c>
      <c r="E959" s="861">
        <v>0</v>
      </c>
      <c r="F959" s="861">
        <v>74.581554999999994</v>
      </c>
      <c r="G959" s="861">
        <v>71.713959000000003</v>
      </c>
      <c r="H959" s="861">
        <v>64.594042999999999</v>
      </c>
      <c r="I959" s="861">
        <v>73.800127000000003</v>
      </c>
      <c r="J959" s="861">
        <v>71.829628</v>
      </c>
      <c r="K959" s="861">
        <v>71.205296000000004</v>
      </c>
      <c r="L959" s="861">
        <v>73.654642999999993</v>
      </c>
      <c r="M959" s="861">
        <v>74.319451000000001</v>
      </c>
      <c r="N959" s="861">
        <v>-2.8370760000000002</v>
      </c>
      <c r="O959" s="861">
        <v>-5.3996250000000003</v>
      </c>
      <c r="P959" s="861">
        <v>-4.1159080000000001</v>
      </c>
      <c r="Q959" s="861">
        <v>10.793967</v>
      </c>
      <c r="R959" s="861">
        <v>10.072819000000001</v>
      </c>
      <c r="S959" s="861">
        <v>10.096945</v>
      </c>
      <c r="T959" s="861">
        <v>76.162907000000004</v>
      </c>
      <c r="U959" s="861">
        <v>81.050555000000003</v>
      </c>
      <c r="V959" s="861">
        <v>85.420923000000002</v>
      </c>
      <c r="W959" s="861">
        <v>81.342945</v>
      </c>
      <c r="X959" s="861">
        <v>4.2443379999999999</v>
      </c>
      <c r="Y959" s="861">
        <v>3.8175340000000002</v>
      </c>
      <c r="Z959" s="861">
        <v>-4.0519360000000004</v>
      </c>
      <c r="AA959" s="861">
        <v>-4.3974789999999997</v>
      </c>
      <c r="AB959" s="861">
        <v>-3.7920029999999998</v>
      </c>
      <c r="AC959" s="861">
        <v>-5.6355329999999997</v>
      </c>
      <c r="AD959" s="861">
        <v>21.864377000000001</v>
      </c>
      <c r="AE959" s="861">
        <v>83.769935000000004</v>
      </c>
      <c r="AF959" s="861">
        <v>97.036321000000001</v>
      </c>
      <c r="AG959" s="861">
        <v>85.045899000000006</v>
      </c>
      <c r="AH959" s="861">
        <v>97.465464999999995</v>
      </c>
      <c r="AI959" s="861">
        <v>77.822901999999999</v>
      </c>
      <c r="AJ959" s="861">
        <v>47.115225000000002</v>
      </c>
      <c r="AK959" s="861">
        <v>-4.4755159999999998</v>
      </c>
      <c r="AL959" s="861">
        <v>-6.3456169999999998</v>
      </c>
      <c r="AM959" s="861">
        <v>-0.26428800000000002</v>
      </c>
      <c r="AN959" s="861">
        <v>89.358581999999998</v>
      </c>
      <c r="AO959" s="861">
        <v>63.701179000000003</v>
      </c>
      <c r="AP959" s="861">
        <v>87.702573000000001</v>
      </c>
      <c r="AQ959" s="861">
        <v>86.420922000000004</v>
      </c>
      <c r="AR959" s="861">
        <v>74.160629999999998</v>
      </c>
      <c r="AS959" s="861">
        <v>65.838510999999997</v>
      </c>
      <c r="AT959" s="861">
        <v>76.264724000000001</v>
      </c>
      <c r="AU959" s="861">
        <v>74.631307000000007</v>
      </c>
      <c r="AV959" s="861">
        <v>75.087577999999993</v>
      </c>
      <c r="AW959" s="861">
        <v>77.833815000000001</v>
      </c>
      <c r="AX959" s="861">
        <v>80.091206</v>
      </c>
      <c r="AY959" s="861">
        <v>80.073989999999995</v>
      </c>
      <c r="AZ959" s="861">
        <v>9.5570199999999996</v>
      </c>
      <c r="BA959" s="861">
        <v>10.110742</v>
      </c>
      <c r="BB959" s="861">
        <v>-12.806873</v>
      </c>
      <c r="BC959" s="861">
        <v>-11.924104</v>
      </c>
      <c r="BD959" s="861">
        <v>-11.925046</v>
      </c>
      <c r="BE959" s="861">
        <v>-16.083212</v>
      </c>
      <c r="BF959" s="861">
        <v>54.515891000000003</v>
      </c>
      <c r="BG959" s="861">
        <v>113.506612</v>
      </c>
      <c r="BH959" s="861">
        <v>115.315629</v>
      </c>
      <c r="BI959" s="861">
        <v>46.276161000000002</v>
      </c>
      <c r="BJ959" s="861">
        <v>103.082324</v>
      </c>
      <c r="BK959" s="861">
        <v>62.348095000000001</v>
      </c>
      <c r="BL959" s="861">
        <v>50.259219999999999</v>
      </c>
      <c r="BM959" s="861">
        <v>-20.291754999999998</v>
      </c>
      <c r="BN959" s="861">
        <v>-18.999352999999999</v>
      </c>
      <c r="BO959" s="861">
        <v>-13.805338000000001</v>
      </c>
      <c r="BP959" s="861">
        <v>-16.883595</v>
      </c>
      <c r="BQ959" s="861">
        <v>66.139514000000005</v>
      </c>
      <c r="BR959" s="861">
        <v>83.695447000000001</v>
      </c>
      <c r="BS959" s="861">
        <v>80.981188000000003</v>
      </c>
      <c r="BT959" s="861">
        <v>61.705449999999999</v>
      </c>
      <c r="BU959" s="861">
        <v>64.503567000000004</v>
      </c>
      <c r="BV959" s="861">
        <v>64.370545000000007</v>
      </c>
      <c r="BW959" s="861">
        <v>65.877030000000005</v>
      </c>
      <c r="BX959" s="861">
        <v>-8.4276230000000005</v>
      </c>
      <c r="BY959" s="861">
        <v>-8.4608620000000005</v>
      </c>
      <c r="BZ959" s="861">
        <v>-18.818766</v>
      </c>
      <c r="CA959" s="861">
        <v>-18.820193</v>
      </c>
      <c r="CB959" s="861">
        <v>-3.880153</v>
      </c>
      <c r="CC959" s="861">
        <v>3.4568059999999998</v>
      </c>
      <c r="CD959" s="861">
        <v>-5.3886659999999997</v>
      </c>
      <c r="CE959" s="861">
        <v>2.6635019999999998</v>
      </c>
      <c r="CF959" s="861">
        <v>-8.0902360000000009</v>
      </c>
      <c r="CG959" s="861">
        <v>2.7632650000000001</v>
      </c>
      <c r="CH959" s="861">
        <v>-9.9895519999999998</v>
      </c>
      <c r="CI959" s="861">
        <v>0.35247299999999998</v>
      </c>
      <c r="CJ959" s="861">
        <v>-4.1456179999999998</v>
      </c>
      <c r="CK959" s="861">
        <v>1.711662</v>
      </c>
      <c r="CL959" s="861">
        <v>-5.1818350000000004</v>
      </c>
      <c r="CM959" s="861">
        <v>2.654299</v>
      </c>
      <c r="CN959" s="861">
        <v>-7.5589320000000004</v>
      </c>
      <c r="CO959" s="861">
        <v>-0.74276600000000004</v>
      </c>
      <c r="CP959" s="861">
        <v>-9.6734039999999997</v>
      </c>
      <c r="CQ959" s="861">
        <v>-0.63425699999999996</v>
      </c>
      <c r="CR959" s="861">
        <v>-4.0931519999999999</v>
      </c>
      <c r="CS959" s="861">
        <v>2.9992000000000001E-2</v>
      </c>
      <c r="CT959" s="861">
        <v>-5.557696</v>
      </c>
      <c r="CU959" s="861">
        <v>-1.4789129999999999</v>
      </c>
      <c r="CV959" s="861">
        <v>-8.6114770000000007</v>
      </c>
      <c r="CW959" s="861">
        <v>-2.0482960000000001</v>
      </c>
      <c r="CX959" s="861">
        <v>-9.4544730000000001</v>
      </c>
      <c r="CY959" s="861">
        <v>-1.5896060000000001</v>
      </c>
      <c r="CZ959" s="861">
        <v>-4.2029769999999997</v>
      </c>
      <c r="DA959" s="861">
        <v>-1.188798</v>
      </c>
      <c r="DB959" s="861">
        <v>-5.7354570000000002</v>
      </c>
      <c r="DC959" s="861">
        <v>-1.8668070000000001</v>
      </c>
      <c r="DD959" s="861">
        <v>-8.7115229999999997</v>
      </c>
      <c r="DE959" s="861">
        <v>-4.0428420000000003</v>
      </c>
      <c r="DF959" s="861">
        <v>-10.150917</v>
      </c>
      <c r="DG959" s="861">
        <v>-3.0262989999999999</v>
      </c>
      <c r="DH959" s="861">
        <v>-4.5274099999999997</v>
      </c>
      <c r="DI959" s="861">
        <v>-2.275442</v>
      </c>
      <c r="DJ959" s="861">
        <v>-5.8961220000000001</v>
      </c>
      <c r="DK959" s="861">
        <v>-4.3657529999999998</v>
      </c>
      <c r="DL959" s="861">
        <v>-9.7245159999999995</v>
      </c>
      <c r="DM959" s="861">
        <v>-6.4516179999999999</v>
      </c>
      <c r="DN959" s="861">
        <v>-10.546758000000001</v>
      </c>
      <c r="DO959" s="861">
        <v>-4.4873969999999996</v>
      </c>
      <c r="DP959" s="861">
        <v>-5.2452819999999996</v>
      </c>
      <c r="DQ959" s="861">
        <v>-3.2995459999999999</v>
      </c>
      <c r="DR959" s="861">
        <v>-6.2762560000000001</v>
      </c>
      <c r="DS959" s="861">
        <v>-5.2576349999999996</v>
      </c>
      <c r="DT959" s="861">
        <v>-9.1749700000000001</v>
      </c>
      <c r="DU959" s="861">
        <v>-8.1563800000000004</v>
      </c>
      <c r="DV959" s="861">
        <v>-10.692879</v>
      </c>
      <c r="DW959" s="861">
        <v>-5.4218719999999996</v>
      </c>
      <c r="DX959" s="861">
        <v>17.470077</v>
      </c>
      <c r="DY959" s="861">
        <v>10.356023</v>
      </c>
      <c r="DZ959" s="861">
        <v>17.529896999999998</v>
      </c>
      <c r="EA959" s="861">
        <v>63.705013999999998</v>
      </c>
      <c r="EB959" s="861">
        <v>124.2</v>
      </c>
      <c r="EC959" s="861">
        <v>1.25</v>
      </c>
      <c r="ED959" s="861">
        <v>137.30000000000001</v>
      </c>
      <c r="EE959" s="861">
        <v>124.27</v>
      </c>
      <c r="EF959" s="861">
        <v>0</v>
      </c>
      <c r="EG959" s="861">
        <v>1.6</v>
      </c>
      <c r="EH959" s="861">
        <v>124.36</v>
      </c>
      <c r="EI959" s="861">
        <v>0</v>
      </c>
      <c r="EJ959" s="861">
        <v>1.7</v>
      </c>
      <c r="EK959" s="861">
        <v>8.9654290000000003</v>
      </c>
      <c r="EL959" s="861">
        <v>7.3659720000000002</v>
      </c>
      <c r="EM959" s="861">
        <v>-9.2297170000000008</v>
      </c>
      <c r="EN959" s="861">
        <v>-21.171309999999998</v>
      </c>
      <c r="EO959" s="861">
        <v>-9.138363</v>
      </c>
      <c r="EP959" s="861">
        <v>39.610711000000002</v>
      </c>
      <c r="EQ959" s="861">
        <v>-4.4835940000000001</v>
      </c>
      <c r="ER959" s="861">
        <v>2378.7486859999999</v>
      </c>
      <c r="ES959" s="861">
        <v>5669.1693649999997</v>
      </c>
      <c r="ET959" s="861">
        <v>4892.7683479999996</v>
      </c>
      <c r="EU959" s="861"/>
      <c r="EV959" s="861"/>
      <c r="EW959" s="861"/>
      <c r="EX959" s="861"/>
      <c r="EY959" s="861"/>
      <c r="EZ959" s="861"/>
      <c r="FA959" s="861"/>
      <c r="FB959" s="861"/>
      <c r="FC959" s="861"/>
      <c r="FD959" s="861"/>
    </row>
    <row r="960" spans="1:160" x14ac:dyDescent="0.25">
      <c r="A960" s="837">
        <v>46146</v>
      </c>
      <c r="B960" s="836">
        <v>0.74229166666666668</v>
      </c>
      <c r="C960" s="861">
        <v>54540</v>
      </c>
      <c r="D960" s="861">
        <v>0</v>
      </c>
      <c r="E960" s="861">
        <v>0</v>
      </c>
      <c r="F960" s="861">
        <v>73.991155000000006</v>
      </c>
      <c r="G960" s="861">
        <v>71.653936000000002</v>
      </c>
      <c r="H960" s="861">
        <v>64.175043000000002</v>
      </c>
      <c r="I960" s="861">
        <v>73.791858000000005</v>
      </c>
      <c r="J960" s="861">
        <v>71.741628000000006</v>
      </c>
      <c r="K960" s="861">
        <v>71.157966000000002</v>
      </c>
      <c r="L960" s="861">
        <v>73.670309000000003</v>
      </c>
      <c r="M960" s="861">
        <v>74.152463999999995</v>
      </c>
      <c r="N960" s="861">
        <v>-2.5761639999999999</v>
      </c>
      <c r="O960" s="861">
        <v>-4.7866049999999998</v>
      </c>
      <c r="P960" s="861">
        <v>-3.6588259999999999</v>
      </c>
      <c r="Q960" s="861">
        <v>12.59911</v>
      </c>
      <c r="R960" s="861">
        <v>11.518660000000001</v>
      </c>
      <c r="S960" s="861">
        <v>11.414617</v>
      </c>
      <c r="T960" s="861">
        <v>75.338122999999996</v>
      </c>
      <c r="U960" s="861">
        <v>80.638442999999995</v>
      </c>
      <c r="V960" s="861">
        <v>83.142886000000004</v>
      </c>
      <c r="W960" s="861">
        <v>79.045272999999995</v>
      </c>
      <c r="X960" s="861">
        <v>5.0886589999999998</v>
      </c>
      <c r="Y960" s="861">
        <v>4.8504810000000003</v>
      </c>
      <c r="Z960" s="861">
        <v>-2.4497170000000001</v>
      </c>
      <c r="AA960" s="861">
        <v>-3.2377009999999999</v>
      </c>
      <c r="AB960" s="861">
        <v>-2.5352999999999999</v>
      </c>
      <c r="AC960" s="861">
        <v>-4.8284549999999999</v>
      </c>
      <c r="AD960" s="861">
        <v>32.506680000000003</v>
      </c>
      <c r="AE960" s="861">
        <v>77.192471999999995</v>
      </c>
      <c r="AF960" s="861">
        <v>96.731285</v>
      </c>
      <c r="AG960" s="861">
        <v>84.657724000000002</v>
      </c>
      <c r="AH960" s="861">
        <v>91.444762999999995</v>
      </c>
      <c r="AI960" s="861">
        <v>74.071067999999997</v>
      </c>
      <c r="AJ960" s="861">
        <v>35.476804999999999</v>
      </c>
      <c r="AK960" s="861">
        <v>-2.8649909999999998</v>
      </c>
      <c r="AL960" s="861">
        <v>-4.8096800000000002</v>
      </c>
      <c r="AM960" s="861">
        <v>0.47098899999999999</v>
      </c>
      <c r="AN960" s="861">
        <v>87.746324000000001</v>
      </c>
      <c r="AO960" s="861">
        <v>65.452263000000002</v>
      </c>
      <c r="AP960" s="861">
        <v>85.847444999999993</v>
      </c>
      <c r="AQ960" s="861">
        <v>84.973163</v>
      </c>
      <c r="AR960" s="861">
        <v>73.683892</v>
      </c>
      <c r="AS960" s="861">
        <v>65.532630999999995</v>
      </c>
      <c r="AT960" s="861">
        <v>75.320642000000007</v>
      </c>
      <c r="AU960" s="861">
        <v>74.183201999999994</v>
      </c>
      <c r="AV960" s="861">
        <v>74.394157000000007</v>
      </c>
      <c r="AW960" s="861">
        <v>76.637631999999996</v>
      </c>
      <c r="AX960" s="861">
        <v>79.342924999999994</v>
      </c>
      <c r="AY960" s="861">
        <v>78.903638000000001</v>
      </c>
      <c r="AZ960" s="861">
        <v>10.911398</v>
      </c>
      <c r="BA960" s="861">
        <v>12.080358</v>
      </c>
      <c r="BB960" s="861">
        <v>-11.206696000000001</v>
      </c>
      <c r="BC960" s="861">
        <v>-11.077405000000001</v>
      </c>
      <c r="BD960" s="861">
        <v>-10.627675999999999</v>
      </c>
      <c r="BE960" s="861">
        <v>-13.160359</v>
      </c>
      <c r="BF960" s="861">
        <v>56.333967999999999</v>
      </c>
      <c r="BG960" s="861">
        <v>107.82611799999999</v>
      </c>
      <c r="BH960" s="861">
        <v>116.96794800000001</v>
      </c>
      <c r="BI960" s="861">
        <v>44.644863000000001</v>
      </c>
      <c r="BJ960" s="861">
        <v>92.825247000000005</v>
      </c>
      <c r="BK960" s="861">
        <v>63.722476</v>
      </c>
      <c r="BL960" s="861">
        <v>32.302242999999997</v>
      </c>
      <c r="BM960" s="861">
        <v>-18.150338999999999</v>
      </c>
      <c r="BN960" s="861">
        <v>-16.897043</v>
      </c>
      <c r="BO960" s="861">
        <v>-8.4281369999999995</v>
      </c>
      <c r="BP960" s="861">
        <v>-9.1949480000000001</v>
      </c>
      <c r="BQ960" s="861">
        <v>60.456173999999997</v>
      </c>
      <c r="BR960" s="861">
        <v>81.571978000000001</v>
      </c>
      <c r="BS960" s="861">
        <v>79.828962000000004</v>
      </c>
      <c r="BT960" s="861">
        <v>61.488683000000002</v>
      </c>
      <c r="BU960" s="861">
        <v>64.290229999999994</v>
      </c>
      <c r="BV960" s="861">
        <v>64.027949000000007</v>
      </c>
      <c r="BW960" s="861">
        <v>65.664895999999999</v>
      </c>
      <c r="BX960" s="861">
        <v>-7.2986440000000004</v>
      </c>
      <c r="BY960" s="861">
        <v>-7.6492240000000002</v>
      </c>
      <c r="BZ960" s="861">
        <v>-17.021077999999999</v>
      </c>
      <c r="CA960" s="861">
        <v>-16.802350000000001</v>
      </c>
      <c r="CB960" s="861">
        <v>-3.8825500000000002</v>
      </c>
      <c r="CC960" s="861">
        <v>3.4820410000000002</v>
      </c>
      <c r="CD960" s="861">
        <v>-5.3751990000000003</v>
      </c>
      <c r="CE960" s="861">
        <v>2.6754229999999999</v>
      </c>
      <c r="CF960" s="861">
        <v>-8.0893660000000001</v>
      </c>
      <c r="CG960" s="861">
        <v>2.7949449999999998</v>
      </c>
      <c r="CH960" s="861">
        <v>-10.005112</v>
      </c>
      <c r="CI960" s="861">
        <v>0.41196700000000003</v>
      </c>
      <c r="CJ960" s="861">
        <v>-4.1503410000000001</v>
      </c>
      <c r="CK960" s="861">
        <v>1.6931860000000001</v>
      </c>
      <c r="CL960" s="861">
        <v>-5.1776869999999997</v>
      </c>
      <c r="CM960" s="861">
        <v>2.6864659999999998</v>
      </c>
      <c r="CN960" s="861">
        <v>-7.5384289999999998</v>
      </c>
      <c r="CO960" s="861">
        <v>-0.71230300000000002</v>
      </c>
      <c r="CP960" s="861">
        <v>-9.7032939999999996</v>
      </c>
      <c r="CQ960" s="861">
        <v>-0.64383999999999997</v>
      </c>
      <c r="CR960" s="861">
        <v>-4.089302</v>
      </c>
      <c r="CS960" s="861">
        <v>4.3519000000000002E-2</v>
      </c>
      <c r="CT960" s="861">
        <v>-5.5315690000000002</v>
      </c>
      <c r="CU960" s="861">
        <v>-1.4487840000000001</v>
      </c>
      <c r="CV960" s="861">
        <v>-8.5959939999999992</v>
      </c>
      <c r="CW960" s="861">
        <v>-2.0547550000000001</v>
      </c>
      <c r="CX960" s="861">
        <v>-9.4234659999999995</v>
      </c>
      <c r="CY960" s="861">
        <v>-1.5964929999999999</v>
      </c>
      <c r="CZ960" s="861">
        <v>-4.200126</v>
      </c>
      <c r="DA960" s="861">
        <v>-1.2133609999999999</v>
      </c>
      <c r="DB960" s="861">
        <v>-5.7490050000000004</v>
      </c>
      <c r="DC960" s="861">
        <v>-1.852935</v>
      </c>
      <c r="DD960" s="861">
        <v>-8.6873690000000003</v>
      </c>
      <c r="DE960" s="861">
        <v>-4.0439699999999998</v>
      </c>
      <c r="DF960" s="861">
        <v>-10.114262</v>
      </c>
      <c r="DG960" s="861">
        <v>-3.0160459999999998</v>
      </c>
      <c r="DH960" s="861">
        <v>-4.5031749999999997</v>
      </c>
      <c r="DI960" s="861">
        <v>-2.2650130000000002</v>
      </c>
      <c r="DJ960" s="861">
        <v>-5.8567260000000001</v>
      </c>
      <c r="DK960" s="861">
        <v>-4.3645930000000002</v>
      </c>
      <c r="DL960" s="861">
        <v>-9.716329</v>
      </c>
      <c r="DM960" s="861">
        <v>-6.4378729999999997</v>
      </c>
      <c r="DN960" s="861">
        <v>-10.539669999999999</v>
      </c>
      <c r="DO960" s="861">
        <v>-4.5055009999999998</v>
      </c>
      <c r="DP960" s="861">
        <v>-5.2266089999999998</v>
      </c>
      <c r="DQ960" s="861">
        <v>-3.2895650000000001</v>
      </c>
      <c r="DR960" s="861">
        <v>-6.2205069999999996</v>
      </c>
      <c r="DS960" s="861">
        <v>-5.2639259999999997</v>
      </c>
      <c r="DT960" s="861">
        <v>-9.1775699999999993</v>
      </c>
      <c r="DU960" s="861">
        <v>-8.1847139999999996</v>
      </c>
      <c r="DV960" s="861">
        <v>-10.692917</v>
      </c>
      <c r="DW960" s="861">
        <v>-5.4619819999999999</v>
      </c>
      <c r="DX960" s="861">
        <v>17.950081999999998</v>
      </c>
      <c r="DY960" s="861">
        <v>11.176397</v>
      </c>
      <c r="DZ960" s="861">
        <v>17.952259000000002</v>
      </c>
      <c r="EA960" s="861">
        <v>26.017185000000001</v>
      </c>
      <c r="EB960" s="861">
        <v>123.81</v>
      </c>
      <c r="EC960" s="861">
        <v>3.323</v>
      </c>
      <c r="ED960" s="861">
        <v>404.8</v>
      </c>
      <c r="EE960" s="861">
        <v>123.83</v>
      </c>
      <c r="EF960" s="861">
        <v>0</v>
      </c>
      <c r="EG960" s="861">
        <v>1.7</v>
      </c>
      <c r="EH960" s="861">
        <v>123.83</v>
      </c>
      <c r="EI960" s="861">
        <v>0</v>
      </c>
      <c r="EJ960" s="861">
        <v>1.6</v>
      </c>
      <c r="EK960" s="861">
        <v>8.9713049999999992</v>
      </c>
      <c r="EL960" s="861">
        <v>11.241602</v>
      </c>
      <c r="EM960" s="861">
        <v>-8.5003159999999998</v>
      </c>
      <c r="EN960" s="861">
        <v>-19.669739</v>
      </c>
      <c r="EO960" s="861">
        <v>-8.497026</v>
      </c>
      <c r="EP960" s="861">
        <v>2.6795520000000002</v>
      </c>
      <c r="EQ960" s="861">
        <v>-4.4753059999999998</v>
      </c>
      <c r="ER960" s="861">
        <v>2381.5557250000002</v>
      </c>
      <c r="ES960" s="861">
        <v>5669.1956149999996</v>
      </c>
      <c r="ET960" s="861">
        <v>4892.7964309999998</v>
      </c>
      <c r="EU960" s="861"/>
      <c r="EV960" s="861"/>
      <c r="EW960" s="861"/>
      <c r="EX960" s="861"/>
      <c r="EY960" s="861"/>
      <c r="EZ960" s="861"/>
      <c r="FA960" s="861"/>
      <c r="FB960" s="861"/>
      <c r="FC960" s="861"/>
      <c r="FD960" s="861"/>
    </row>
    <row r="961" spans="1:160" x14ac:dyDescent="0.25">
      <c r="A961" s="837">
        <v>46146</v>
      </c>
      <c r="B961" s="836">
        <v>0.74298611111111112</v>
      </c>
      <c r="C961" s="861">
        <v>54600</v>
      </c>
      <c r="D961" s="861">
        <v>0</v>
      </c>
      <c r="E961" s="861">
        <v>0</v>
      </c>
      <c r="F961" s="861">
        <v>73.502707000000001</v>
      </c>
      <c r="G961" s="861">
        <v>71.616763000000006</v>
      </c>
      <c r="H961" s="861">
        <v>63.946255999999998</v>
      </c>
      <c r="I961" s="861">
        <v>73.767268999999999</v>
      </c>
      <c r="J961" s="861">
        <v>71.679237999999998</v>
      </c>
      <c r="K961" s="861">
        <v>71.078559999999996</v>
      </c>
      <c r="L961" s="861">
        <v>73.645668999999998</v>
      </c>
      <c r="M961" s="861">
        <v>74.003516000000005</v>
      </c>
      <c r="N961" s="861">
        <v>-2.1811060000000002</v>
      </c>
      <c r="O961" s="861">
        <v>-4.2938999999999998</v>
      </c>
      <c r="P961" s="861">
        <v>-3.3169729999999999</v>
      </c>
      <c r="Q961" s="861">
        <v>13.497222000000001</v>
      </c>
      <c r="R961" s="861">
        <v>12.404007999999999</v>
      </c>
      <c r="S961" s="861">
        <v>12.269683000000001</v>
      </c>
      <c r="T961" s="861">
        <v>74.736470999999995</v>
      </c>
      <c r="U961" s="861">
        <v>79.702824000000007</v>
      </c>
      <c r="V961" s="861">
        <v>81.174485000000004</v>
      </c>
      <c r="W961" s="861">
        <v>77.342573000000002</v>
      </c>
      <c r="X961" s="861">
        <v>5.4424830000000002</v>
      </c>
      <c r="Y961" s="861">
        <v>5.3447209999999998</v>
      </c>
      <c r="Z961" s="861">
        <v>-1.2269669999999999</v>
      </c>
      <c r="AA961" s="861">
        <v>-2.435352</v>
      </c>
      <c r="AB961" s="861">
        <v>-1.6478440000000001</v>
      </c>
      <c r="AC961" s="861">
        <v>-3.975949</v>
      </c>
      <c r="AD961" s="861">
        <v>42.198312000000001</v>
      </c>
      <c r="AE961" s="861">
        <v>75.628887000000006</v>
      </c>
      <c r="AF961" s="861">
        <v>96.087242000000003</v>
      </c>
      <c r="AG961" s="861">
        <v>84.962671999999998</v>
      </c>
      <c r="AH961" s="861">
        <v>86.919402000000005</v>
      </c>
      <c r="AI961" s="861">
        <v>71.973624000000001</v>
      </c>
      <c r="AJ961" s="861">
        <v>29.949045999999999</v>
      </c>
      <c r="AK961" s="861">
        <v>-1.7706759999999999</v>
      </c>
      <c r="AL961" s="861">
        <v>-3.565623</v>
      </c>
      <c r="AM961" s="861">
        <v>7.4465519999999996</v>
      </c>
      <c r="AN961" s="861">
        <v>86.171324999999996</v>
      </c>
      <c r="AO961" s="861">
        <v>66.093701999999993</v>
      </c>
      <c r="AP961" s="861">
        <v>84.116411999999997</v>
      </c>
      <c r="AQ961" s="861">
        <v>83.718857999999997</v>
      </c>
      <c r="AR961" s="861">
        <v>73.219251</v>
      </c>
      <c r="AS961" s="861">
        <v>65.338678000000002</v>
      </c>
      <c r="AT961" s="861">
        <v>74.492086</v>
      </c>
      <c r="AU961" s="861">
        <v>73.772424000000001</v>
      </c>
      <c r="AV961" s="861">
        <v>74.142055999999997</v>
      </c>
      <c r="AW961" s="861">
        <v>75.646899000000005</v>
      </c>
      <c r="AX961" s="861">
        <v>79.016901000000004</v>
      </c>
      <c r="AY961" s="861">
        <v>77.817017000000007</v>
      </c>
      <c r="AZ961" s="861">
        <v>10.966798000000001</v>
      </c>
      <c r="BA961" s="861">
        <v>12.431115</v>
      </c>
      <c r="BB961" s="861">
        <v>-10.342268000000001</v>
      </c>
      <c r="BC961" s="861">
        <v>-9.4540190000000006</v>
      </c>
      <c r="BD961" s="861">
        <v>-9.4605840000000008</v>
      </c>
      <c r="BE961" s="861">
        <v>-10.668161</v>
      </c>
      <c r="BF961" s="861">
        <v>58.306055999999998</v>
      </c>
      <c r="BG961" s="861">
        <v>105.105346</v>
      </c>
      <c r="BH961" s="861">
        <v>117.730965</v>
      </c>
      <c r="BI961" s="861">
        <v>43.409641999999998</v>
      </c>
      <c r="BJ961" s="861">
        <v>86.462689999999995</v>
      </c>
      <c r="BK961" s="861">
        <v>63.705120000000001</v>
      </c>
      <c r="BL961" s="861">
        <v>21.137422000000001</v>
      </c>
      <c r="BM961" s="861">
        <v>-17.546658999999998</v>
      </c>
      <c r="BN961" s="861">
        <v>-15.231923999999999</v>
      </c>
      <c r="BO961" s="861">
        <v>-4.1761059999999999</v>
      </c>
      <c r="BP961" s="861">
        <v>-3.232326</v>
      </c>
      <c r="BQ961" s="861">
        <v>59.480106999999997</v>
      </c>
      <c r="BR961" s="861">
        <v>79.63109</v>
      </c>
      <c r="BS961" s="861">
        <v>78.829543999999999</v>
      </c>
      <c r="BT961" s="861">
        <v>61.203603000000001</v>
      </c>
      <c r="BU961" s="861">
        <v>64.131763000000007</v>
      </c>
      <c r="BV961" s="861">
        <v>63.753433000000001</v>
      </c>
      <c r="BW961" s="861">
        <v>65.439193000000003</v>
      </c>
      <c r="BX961" s="861">
        <v>-6.7050890000000001</v>
      </c>
      <c r="BY961" s="861">
        <v>-6.8815920000000004</v>
      </c>
      <c r="BZ961" s="861">
        <v>-15.130915999999999</v>
      </c>
      <c r="CA961" s="861">
        <v>-15.461245</v>
      </c>
      <c r="CB961" s="861">
        <v>-3.8662510000000001</v>
      </c>
      <c r="CC961" s="861">
        <v>3.560111</v>
      </c>
      <c r="CD961" s="861">
        <v>-5.3538259999999998</v>
      </c>
      <c r="CE961" s="861">
        <v>2.7618689999999999</v>
      </c>
      <c r="CF961" s="861">
        <v>-8.0542499999999997</v>
      </c>
      <c r="CG961" s="861">
        <v>2.8239540000000001</v>
      </c>
      <c r="CH961" s="861">
        <v>-10.006019999999999</v>
      </c>
      <c r="CI961" s="861">
        <v>0.49741400000000002</v>
      </c>
      <c r="CJ961" s="861">
        <v>-4.0968359999999997</v>
      </c>
      <c r="CK961" s="861">
        <v>1.7742309999999999</v>
      </c>
      <c r="CL961" s="861">
        <v>-5.1442110000000003</v>
      </c>
      <c r="CM961" s="861">
        <v>2.7494459999999998</v>
      </c>
      <c r="CN961" s="861">
        <v>-7.5571029999999997</v>
      </c>
      <c r="CO961" s="861">
        <v>-0.663713</v>
      </c>
      <c r="CP961" s="861">
        <v>-9.6884730000000001</v>
      </c>
      <c r="CQ961" s="861">
        <v>-0.56586999999999998</v>
      </c>
      <c r="CR961" s="861">
        <v>-4.0597329999999996</v>
      </c>
      <c r="CS961" s="861">
        <v>9.0454999999999994E-2</v>
      </c>
      <c r="CT961" s="861">
        <v>-5.4948600000000001</v>
      </c>
      <c r="CU961" s="861">
        <v>-1.4118440000000001</v>
      </c>
      <c r="CV961" s="861">
        <v>-8.6209179999999996</v>
      </c>
      <c r="CW961" s="861">
        <v>-1.982558</v>
      </c>
      <c r="CX961" s="861">
        <v>-9.3972499999999997</v>
      </c>
      <c r="CY961" s="861">
        <v>-1.568281</v>
      </c>
      <c r="CZ961" s="861">
        <v>-4.1662189999999999</v>
      </c>
      <c r="DA961" s="861">
        <v>-1.1754629999999999</v>
      </c>
      <c r="DB961" s="861">
        <v>-5.7192290000000003</v>
      </c>
      <c r="DC961" s="861">
        <v>-1.83863</v>
      </c>
      <c r="DD961" s="861">
        <v>-8.6868169999999996</v>
      </c>
      <c r="DE961" s="861">
        <v>-4.0238950000000004</v>
      </c>
      <c r="DF961" s="861">
        <v>-10.122128999999999</v>
      </c>
      <c r="DG961" s="861">
        <v>-2.9890119999999998</v>
      </c>
      <c r="DH961" s="861">
        <v>-4.5063199999999997</v>
      </c>
      <c r="DI961" s="861">
        <v>-2.237158</v>
      </c>
      <c r="DJ961" s="861">
        <v>-5.874873</v>
      </c>
      <c r="DK961" s="861">
        <v>-4.3533929999999996</v>
      </c>
      <c r="DL961" s="861">
        <v>-9.7109330000000007</v>
      </c>
      <c r="DM961" s="861">
        <v>-6.4488390000000004</v>
      </c>
      <c r="DN961" s="861">
        <v>-10.546134</v>
      </c>
      <c r="DO961" s="861">
        <v>-4.4597949999999997</v>
      </c>
      <c r="DP961" s="861">
        <v>-5.2115919999999996</v>
      </c>
      <c r="DQ961" s="861">
        <v>-3.290457</v>
      </c>
      <c r="DR961" s="861">
        <v>-6.2489290000000004</v>
      </c>
      <c r="DS961" s="861">
        <v>-5.2713429999999999</v>
      </c>
      <c r="DT961" s="861">
        <v>-9.1651480000000003</v>
      </c>
      <c r="DU961" s="861">
        <v>-8.1596770000000003</v>
      </c>
      <c r="DV961" s="861">
        <v>-10.691178000000001</v>
      </c>
      <c r="DW961" s="861">
        <v>-5.450005</v>
      </c>
      <c r="DX961" s="861">
        <v>18.399322000000002</v>
      </c>
      <c r="DY961" s="861">
        <v>11.713559999999999</v>
      </c>
      <c r="DZ961" s="861">
        <v>18.364121999999998</v>
      </c>
      <c r="EA961" s="861">
        <v>11.880551000000001</v>
      </c>
      <c r="EB961" s="861">
        <v>123.66</v>
      </c>
      <c r="EC961" s="861">
        <v>3.319</v>
      </c>
      <c r="ED961" s="861">
        <v>403.2</v>
      </c>
      <c r="EE961" s="861">
        <v>123.66</v>
      </c>
      <c r="EF961" s="861">
        <v>0</v>
      </c>
      <c r="EG961" s="861">
        <v>1.6</v>
      </c>
      <c r="EH961" s="861">
        <v>123.51</v>
      </c>
      <c r="EI961" s="861">
        <v>0.79</v>
      </c>
      <c r="EJ961" s="861">
        <v>96.7</v>
      </c>
      <c r="EK961" s="861">
        <v>15.271636000000001</v>
      </c>
      <c r="EL961" s="861">
        <v>14.53031</v>
      </c>
      <c r="EM961" s="861">
        <v>-7.8250840000000004</v>
      </c>
      <c r="EN961" s="861">
        <v>-18.706416000000001</v>
      </c>
      <c r="EO961" s="861">
        <v>-7.8777359999999996</v>
      </c>
      <c r="EP961" s="861">
        <v>-18.410034</v>
      </c>
      <c r="EQ961" s="861">
        <v>-4.4504520000000003</v>
      </c>
      <c r="ER961" s="861">
        <v>2388.3006909999999</v>
      </c>
      <c r="ES961" s="861">
        <v>5669.2220859999998</v>
      </c>
      <c r="ET961" s="861">
        <v>4893.0096789999998</v>
      </c>
      <c r="EU961" s="861"/>
      <c r="EV961" s="861"/>
      <c r="EW961" s="861"/>
      <c r="EX961" s="861"/>
      <c r="EY961" s="861"/>
      <c r="EZ961" s="861"/>
      <c r="FA961" s="861"/>
      <c r="FB961" s="861"/>
      <c r="FC961" s="861"/>
      <c r="FD961" s="861"/>
    </row>
    <row r="962" spans="1:160" x14ac:dyDescent="0.25">
      <c r="A962" s="837">
        <v>46146</v>
      </c>
      <c r="B962" s="836">
        <v>0.74368055555555557</v>
      </c>
      <c r="C962" s="861">
        <v>54660</v>
      </c>
      <c r="D962" s="861">
        <v>0</v>
      </c>
      <c r="E962" s="861">
        <v>0</v>
      </c>
      <c r="F962" s="861">
        <v>73.151562999999996</v>
      </c>
      <c r="G962" s="861">
        <v>71.574070000000006</v>
      </c>
      <c r="H962" s="861">
        <v>63.842821999999998</v>
      </c>
      <c r="I962" s="861">
        <v>73.756426000000005</v>
      </c>
      <c r="J962" s="861">
        <v>71.618328000000005</v>
      </c>
      <c r="K962" s="861">
        <v>71.034581000000003</v>
      </c>
      <c r="L962" s="861">
        <v>73.649237999999997</v>
      </c>
      <c r="M962" s="861">
        <v>73.931804999999997</v>
      </c>
      <c r="N962" s="861">
        <v>-2.227169</v>
      </c>
      <c r="O962" s="861">
        <v>-3.9936729999999998</v>
      </c>
      <c r="P962" s="861">
        <v>-2.9536099999999998</v>
      </c>
      <c r="Q962" s="861">
        <v>21.133884999999999</v>
      </c>
      <c r="R962" s="861">
        <v>14.359912</v>
      </c>
      <c r="S962" s="861">
        <v>12.861278</v>
      </c>
      <c r="T962" s="861">
        <v>74.733609000000001</v>
      </c>
      <c r="U962" s="861">
        <v>74.424679999999995</v>
      </c>
      <c r="V962" s="861">
        <v>80.537079000000006</v>
      </c>
      <c r="W962" s="861">
        <v>78.488283999999993</v>
      </c>
      <c r="X962" s="861">
        <v>6.6116979999999996</v>
      </c>
      <c r="Y962" s="861">
        <v>6.353675</v>
      </c>
      <c r="Z962" s="861">
        <v>-0.56532800000000005</v>
      </c>
      <c r="AA962" s="861">
        <v>-1.3681460000000001</v>
      </c>
      <c r="AB962" s="861">
        <v>-0.70163799999999998</v>
      </c>
      <c r="AC962" s="861">
        <v>-1.531023</v>
      </c>
      <c r="AD962" s="861">
        <v>14.713873</v>
      </c>
      <c r="AE962" s="861">
        <v>79.970470000000006</v>
      </c>
      <c r="AF962" s="861">
        <v>94.806253999999996</v>
      </c>
      <c r="AG962" s="861">
        <v>85.353418000000005</v>
      </c>
      <c r="AH962" s="861">
        <v>83.446014000000005</v>
      </c>
      <c r="AI962" s="861">
        <v>71.416030000000006</v>
      </c>
      <c r="AJ962" s="861">
        <v>26.609062000000002</v>
      </c>
      <c r="AK962" s="861">
        <v>3.2795700000000001</v>
      </c>
      <c r="AL962" s="861">
        <v>3.5314230000000002</v>
      </c>
      <c r="AM962" s="861">
        <v>5.1952619999999996</v>
      </c>
      <c r="AN962" s="861">
        <v>84.800939</v>
      </c>
      <c r="AO962" s="861">
        <v>66.100781999999995</v>
      </c>
      <c r="AP962" s="861">
        <v>81.527814000000006</v>
      </c>
      <c r="AQ962" s="861">
        <v>82.317217999999997</v>
      </c>
      <c r="AR962" s="861">
        <v>72.673807999999994</v>
      </c>
      <c r="AS962" s="861">
        <v>65.290751</v>
      </c>
      <c r="AT962" s="861">
        <v>73.828374999999994</v>
      </c>
      <c r="AU962" s="861">
        <v>73.395128</v>
      </c>
      <c r="AV962" s="861">
        <v>71.900338000000005</v>
      </c>
      <c r="AW962" s="861">
        <v>71.768536999999995</v>
      </c>
      <c r="AX962" s="861">
        <v>72.546666999999999</v>
      </c>
      <c r="AY962" s="861">
        <v>72.394572999999994</v>
      </c>
      <c r="AZ962" s="861">
        <v>11.703887</v>
      </c>
      <c r="BA962" s="861">
        <v>12.901068</v>
      </c>
      <c r="BB962" s="861">
        <v>-8.2438789999999997</v>
      </c>
      <c r="BC962" s="861">
        <v>-7.8882950000000003</v>
      </c>
      <c r="BD962" s="861">
        <v>-7.6390359999999999</v>
      </c>
      <c r="BE962" s="861">
        <v>-3.295668</v>
      </c>
      <c r="BF962" s="861">
        <v>12.055528000000001</v>
      </c>
      <c r="BG962" s="861">
        <v>77.128922000000003</v>
      </c>
      <c r="BH962" s="861">
        <v>108.20089400000001</v>
      </c>
      <c r="BI962" s="861">
        <v>42.772278</v>
      </c>
      <c r="BJ962" s="861">
        <v>80.809690000000003</v>
      </c>
      <c r="BK962" s="861">
        <v>69.384961000000004</v>
      </c>
      <c r="BL962" s="861">
        <v>16.067301</v>
      </c>
      <c r="BM962" s="861">
        <v>13.607605</v>
      </c>
      <c r="BN962" s="861">
        <v>17.854534000000001</v>
      </c>
      <c r="BO962" s="861">
        <v>5.4283089999999996</v>
      </c>
      <c r="BP962" s="861">
        <v>29.366440000000001</v>
      </c>
      <c r="BQ962" s="861">
        <v>62.621530999999997</v>
      </c>
      <c r="BR962" s="861">
        <v>77.202776</v>
      </c>
      <c r="BS962" s="861">
        <v>77.172861999999995</v>
      </c>
      <c r="BT962" s="861">
        <v>61.162016000000001</v>
      </c>
      <c r="BU962" s="861">
        <v>63.964849000000001</v>
      </c>
      <c r="BV962" s="861">
        <v>63.609563999999999</v>
      </c>
      <c r="BW962" s="861">
        <v>65.217843999999999</v>
      </c>
      <c r="BX962" s="861">
        <v>-4.8557430000000004</v>
      </c>
      <c r="BY962" s="861">
        <v>-4.3513140000000003</v>
      </c>
      <c r="BZ962" s="861">
        <v>0.54889399999999999</v>
      </c>
      <c r="CA962" s="861">
        <v>0.76536899999999997</v>
      </c>
      <c r="CB962" s="861">
        <v>-3.8409149999999999</v>
      </c>
      <c r="CC962" s="861">
        <v>3.5797759999999998</v>
      </c>
      <c r="CD962" s="861">
        <v>-5.3301619999999996</v>
      </c>
      <c r="CE962" s="861">
        <v>2.7452100000000002</v>
      </c>
      <c r="CF962" s="861">
        <v>-8.0359269999999992</v>
      </c>
      <c r="CG962" s="861">
        <v>2.897173</v>
      </c>
      <c r="CH962" s="861">
        <v>-9.9701140000000006</v>
      </c>
      <c r="CI962" s="861">
        <v>0.52904300000000004</v>
      </c>
      <c r="CJ962" s="861">
        <v>-4.0752100000000002</v>
      </c>
      <c r="CK962" s="861">
        <v>1.815145</v>
      </c>
      <c r="CL962" s="861">
        <v>-5.1168290000000001</v>
      </c>
      <c r="CM962" s="861">
        <v>2.785698</v>
      </c>
      <c r="CN962" s="861">
        <v>-7.5322500000000003</v>
      </c>
      <c r="CO962" s="861">
        <v>-0.61600200000000005</v>
      </c>
      <c r="CP962" s="861">
        <v>-9.6673869999999997</v>
      </c>
      <c r="CQ962" s="861">
        <v>-0.49976700000000002</v>
      </c>
      <c r="CR962" s="861">
        <v>-4.0299990000000001</v>
      </c>
      <c r="CS962" s="861">
        <v>0.150948</v>
      </c>
      <c r="CT962" s="861">
        <v>-5.5069100000000004</v>
      </c>
      <c r="CU962" s="861">
        <v>-1.385386</v>
      </c>
      <c r="CV962" s="861">
        <v>-8.5670020000000005</v>
      </c>
      <c r="CW962" s="861">
        <v>-1.954223</v>
      </c>
      <c r="CX962" s="861">
        <v>-9.3819590000000002</v>
      </c>
      <c r="CY962" s="861">
        <v>-1.555491</v>
      </c>
      <c r="CZ962" s="861">
        <v>-4.153378</v>
      </c>
      <c r="DA962" s="861">
        <v>-1.158147</v>
      </c>
      <c r="DB962" s="861">
        <v>-5.7078509999999998</v>
      </c>
      <c r="DC962" s="861">
        <v>-1.825466</v>
      </c>
      <c r="DD962" s="861">
        <v>-8.6684529999999995</v>
      </c>
      <c r="DE962" s="861">
        <v>-4.0089189999999997</v>
      </c>
      <c r="DF962" s="861">
        <v>-10.089483</v>
      </c>
      <c r="DG962" s="861">
        <v>-2.988756</v>
      </c>
      <c r="DH962" s="861">
        <v>-4.4990839999999999</v>
      </c>
      <c r="DI962" s="861">
        <v>-2.2284660000000001</v>
      </c>
      <c r="DJ962" s="861">
        <v>-5.8442170000000004</v>
      </c>
      <c r="DK962" s="861">
        <v>-4.3549049999999996</v>
      </c>
      <c r="DL962" s="861">
        <v>-9.7304200000000005</v>
      </c>
      <c r="DM962" s="861">
        <v>-6.4411569999999996</v>
      </c>
      <c r="DN962" s="861">
        <v>-10.508768999999999</v>
      </c>
      <c r="DO962" s="861">
        <v>-4.4623290000000004</v>
      </c>
      <c r="DP962" s="861">
        <v>-5.1954979999999997</v>
      </c>
      <c r="DQ962" s="861">
        <v>-3.2682829999999998</v>
      </c>
      <c r="DR962" s="861">
        <v>-6.2201209999999998</v>
      </c>
      <c r="DS962" s="861">
        <v>-5.2509639999999997</v>
      </c>
      <c r="DT962" s="861">
        <v>-9.1438419999999994</v>
      </c>
      <c r="DU962" s="861">
        <v>-8.153378</v>
      </c>
      <c r="DV962" s="861">
        <v>-10.672976999999999</v>
      </c>
      <c r="DW962" s="861">
        <v>-5.4324199999999996</v>
      </c>
      <c r="DX962" s="861">
        <v>23.604194</v>
      </c>
      <c r="DY962" s="861">
        <v>29.275562000000001</v>
      </c>
      <c r="DZ962" s="861">
        <v>109.68337099999999</v>
      </c>
      <c r="EA962" s="861">
        <v>112.480594</v>
      </c>
      <c r="EB962" s="861">
        <v>121.23</v>
      </c>
      <c r="EC962" s="861">
        <v>1.2450000000000001</v>
      </c>
      <c r="ED962" s="861">
        <v>134</v>
      </c>
      <c r="EE962" s="861">
        <v>121.1</v>
      </c>
      <c r="EF962" s="861">
        <v>5.84</v>
      </c>
      <c r="EG962" s="861">
        <v>690.4</v>
      </c>
      <c r="EH962" s="861">
        <v>121.13</v>
      </c>
      <c r="EI962" s="861">
        <v>6.516</v>
      </c>
      <c r="EJ962" s="861">
        <v>778.6</v>
      </c>
      <c r="EK962" s="861">
        <v>5.6674389999999999</v>
      </c>
      <c r="EL962" s="861">
        <v>-1.288959</v>
      </c>
      <c r="EM962" s="861">
        <v>-0.47217700000000001</v>
      </c>
      <c r="EN962" s="861">
        <v>6.7172679999999998</v>
      </c>
      <c r="EO962" s="861">
        <v>69.561027999999993</v>
      </c>
      <c r="EP962" s="861">
        <v>71.097673</v>
      </c>
      <c r="EQ962" s="861">
        <v>-4.4285379999999996</v>
      </c>
      <c r="ER962" s="861">
        <v>2392.711194</v>
      </c>
      <c r="ES962" s="861">
        <v>5671.1491109999997</v>
      </c>
      <c r="ET962" s="861">
        <v>4900.6129950000004</v>
      </c>
      <c r="EU962" s="861"/>
      <c r="EV962" s="861"/>
      <c r="EW962" s="861"/>
      <c r="EX962" s="861"/>
      <c r="EY962" s="861"/>
      <c r="EZ962" s="861"/>
      <c r="FA962" s="861"/>
      <c r="FB962" s="861"/>
      <c r="FC962" s="861"/>
      <c r="FD962" s="861"/>
    </row>
    <row r="963" spans="1:160" x14ac:dyDescent="0.25">
      <c r="A963" s="837">
        <v>46146</v>
      </c>
      <c r="B963" s="836">
        <v>0.7443749999999999</v>
      </c>
      <c r="C963" s="861">
        <v>54720</v>
      </c>
      <c r="D963" s="861">
        <v>0</v>
      </c>
      <c r="E963" s="861">
        <v>0</v>
      </c>
      <c r="F963" s="861">
        <v>72.892685</v>
      </c>
      <c r="G963" s="861">
        <v>71.511958000000007</v>
      </c>
      <c r="H963" s="861">
        <v>63.762587000000003</v>
      </c>
      <c r="I963" s="861">
        <v>73.735557</v>
      </c>
      <c r="J963" s="861">
        <v>71.464652999999998</v>
      </c>
      <c r="K963" s="861">
        <v>71.029347999999999</v>
      </c>
      <c r="L963" s="861">
        <v>73.646991999999997</v>
      </c>
      <c r="M963" s="861">
        <v>73.905028000000001</v>
      </c>
      <c r="N963" s="861">
        <v>-0.320938</v>
      </c>
      <c r="O963" s="861">
        <v>-2.4772630000000002</v>
      </c>
      <c r="P963" s="861">
        <v>-1.760623</v>
      </c>
      <c r="Q963" s="861">
        <v>27.062283000000001</v>
      </c>
      <c r="R963" s="861">
        <v>25.398399000000001</v>
      </c>
      <c r="S963" s="861">
        <v>23.824949</v>
      </c>
      <c r="T963" s="861">
        <v>74.184398999999999</v>
      </c>
      <c r="U963" s="861">
        <v>71.413453000000004</v>
      </c>
      <c r="V963" s="861">
        <v>76.207960999999997</v>
      </c>
      <c r="W963" s="861">
        <v>75.006658999999999</v>
      </c>
      <c r="X963" s="861">
        <v>16.866714000000002</v>
      </c>
      <c r="Y963" s="861">
        <v>16.75479</v>
      </c>
      <c r="Z963" s="861">
        <v>2.5341819999999999</v>
      </c>
      <c r="AA963" s="861">
        <v>3.2697159999999998</v>
      </c>
      <c r="AB963" s="861">
        <v>4.8486039999999999</v>
      </c>
      <c r="AC963" s="861">
        <v>16.90971</v>
      </c>
      <c r="AD963" s="861">
        <v>19.27872</v>
      </c>
      <c r="AE963" s="861">
        <v>74.402299999999997</v>
      </c>
      <c r="AF963" s="861">
        <v>85.115523999999994</v>
      </c>
      <c r="AG963" s="861">
        <v>71.093311999999997</v>
      </c>
      <c r="AH963" s="861">
        <v>76.664232999999996</v>
      </c>
      <c r="AI963" s="861">
        <v>73.168505999999994</v>
      </c>
      <c r="AJ963" s="861">
        <v>27.924515</v>
      </c>
      <c r="AK963" s="861">
        <v>15.74614</v>
      </c>
      <c r="AL963" s="861">
        <v>18.515053000000002</v>
      </c>
      <c r="AM963" s="861">
        <v>19.765978</v>
      </c>
      <c r="AN963" s="861">
        <v>51.581823</v>
      </c>
      <c r="AO963" s="861">
        <v>68.692310000000006</v>
      </c>
      <c r="AP963" s="861">
        <v>76.756850999999997</v>
      </c>
      <c r="AQ963" s="861">
        <v>78.404302999999999</v>
      </c>
      <c r="AR963" s="861">
        <v>72.177132</v>
      </c>
      <c r="AS963" s="861">
        <v>65.356858000000003</v>
      </c>
      <c r="AT963" s="861">
        <v>73.373738000000003</v>
      </c>
      <c r="AU963" s="861">
        <v>72.906385</v>
      </c>
      <c r="AV963" s="861">
        <v>71.782242999999994</v>
      </c>
      <c r="AW963" s="861">
        <v>71.556092000000007</v>
      </c>
      <c r="AX963" s="861">
        <v>77.152951000000002</v>
      </c>
      <c r="AY963" s="861">
        <v>75.729748999999998</v>
      </c>
      <c r="AZ963" s="861">
        <v>19.142764</v>
      </c>
      <c r="BA963" s="861">
        <v>18.748051</v>
      </c>
      <c r="BB963" s="861">
        <v>-1.9928250000000001</v>
      </c>
      <c r="BC963" s="861">
        <v>-2.123532</v>
      </c>
      <c r="BD963" s="861">
        <v>-2.806235</v>
      </c>
      <c r="BE963" s="861">
        <v>14.993359999999999</v>
      </c>
      <c r="BF963" s="861">
        <v>24.517355999999999</v>
      </c>
      <c r="BG963" s="861">
        <v>81.055335999999997</v>
      </c>
      <c r="BH963" s="861">
        <v>97.733514</v>
      </c>
      <c r="BI963" s="861">
        <v>43.677903999999998</v>
      </c>
      <c r="BJ963" s="861">
        <v>76.332992000000004</v>
      </c>
      <c r="BK963" s="861">
        <v>72.705460000000002</v>
      </c>
      <c r="BL963" s="861">
        <v>22.387599000000002</v>
      </c>
      <c r="BM963" s="861">
        <v>32.799328000000003</v>
      </c>
      <c r="BN963" s="861">
        <v>36.300306999999997</v>
      </c>
      <c r="BO963" s="861">
        <v>21.062992999999999</v>
      </c>
      <c r="BP963" s="861">
        <v>45.825321000000002</v>
      </c>
      <c r="BQ963" s="861">
        <v>66.578805000000003</v>
      </c>
      <c r="BR963" s="861">
        <v>74.792382000000003</v>
      </c>
      <c r="BS963" s="861">
        <v>75.619669000000002</v>
      </c>
      <c r="BT963" s="861">
        <v>61.477967999999997</v>
      </c>
      <c r="BU963" s="861">
        <v>63.932921</v>
      </c>
      <c r="BV963" s="861">
        <v>63.676521999999999</v>
      </c>
      <c r="BW963" s="861">
        <v>65.199639000000005</v>
      </c>
      <c r="BX963" s="861">
        <v>19.052776999999999</v>
      </c>
      <c r="BY963" s="861">
        <v>19.256160999999999</v>
      </c>
      <c r="BZ963" s="861">
        <v>21.130479000000001</v>
      </c>
      <c r="CA963" s="861">
        <v>21.276841999999998</v>
      </c>
      <c r="CB963" s="861">
        <v>-3.8228469999999999</v>
      </c>
      <c r="CC963" s="861">
        <v>3.677921</v>
      </c>
      <c r="CD963" s="861">
        <v>-5.3117169999999998</v>
      </c>
      <c r="CE963" s="861">
        <v>2.800694</v>
      </c>
      <c r="CF963" s="861">
        <v>-8.0069750000000006</v>
      </c>
      <c r="CG963" s="861">
        <v>2.9168989999999999</v>
      </c>
      <c r="CH963" s="861">
        <v>-10.027896999999999</v>
      </c>
      <c r="CI963" s="861">
        <v>0.61577099999999996</v>
      </c>
      <c r="CJ963" s="861">
        <v>-4.0259850000000004</v>
      </c>
      <c r="CK963" s="861">
        <v>1.8352299999999999</v>
      </c>
      <c r="CL963" s="861">
        <v>-5.1342509999999999</v>
      </c>
      <c r="CM963" s="861">
        <v>2.7744689999999999</v>
      </c>
      <c r="CN963" s="861">
        <v>-7.4944389999999999</v>
      </c>
      <c r="CO963" s="861">
        <v>-0.58645800000000003</v>
      </c>
      <c r="CP963" s="861">
        <v>-9.6515219999999999</v>
      </c>
      <c r="CQ963" s="861">
        <v>-0.46470899999999998</v>
      </c>
      <c r="CR963" s="861">
        <v>-4.0351949999999999</v>
      </c>
      <c r="CS963" s="861">
        <v>0.15409999999999999</v>
      </c>
      <c r="CT963" s="861">
        <v>-5.5112059999999996</v>
      </c>
      <c r="CU963" s="861">
        <v>-1.348447</v>
      </c>
      <c r="CV963" s="861">
        <v>-8.5404149999999994</v>
      </c>
      <c r="CW963" s="861">
        <v>-1.8963989999999999</v>
      </c>
      <c r="CX963" s="861">
        <v>-9.3573540000000008</v>
      </c>
      <c r="CY963" s="861">
        <v>-1.498305</v>
      </c>
      <c r="CZ963" s="861">
        <v>-4.1447839999999996</v>
      </c>
      <c r="DA963" s="861">
        <v>-1.1492070000000001</v>
      </c>
      <c r="DB963" s="861">
        <v>-5.6918550000000003</v>
      </c>
      <c r="DC963" s="861">
        <v>-1.7905720000000001</v>
      </c>
      <c r="DD963" s="861">
        <v>-8.6506480000000003</v>
      </c>
      <c r="DE963" s="861">
        <v>-3.9638149999999999</v>
      </c>
      <c r="DF963" s="861">
        <v>-10.093871999999999</v>
      </c>
      <c r="DG963" s="861">
        <v>-2.9462160000000002</v>
      </c>
      <c r="DH963" s="861">
        <v>-4.4680759999999999</v>
      </c>
      <c r="DI963" s="861">
        <v>-2.2208459999999999</v>
      </c>
      <c r="DJ963" s="861">
        <v>-5.8169729999999999</v>
      </c>
      <c r="DK963" s="861">
        <v>-4.3495860000000004</v>
      </c>
      <c r="DL963" s="861">
        <v>-9.7009430000000005</v>
      </c>
      <c r="DM963" s="861">
        <v>-6.4020330000000003</v>
      </c>
      <c r="DN963" s="861">
        <v>-10.511752</v>
      </c>
      <c r="DO963" s="861">
        <v>-4.41411</v>
      </c>
      <c r="DP963" s="861">
        <v>-5.1807569999999998</v>
      </c>
      <c r="DQ963" s="861">
        <v>-3.2546149999999998</v>
      </c>
      <c r="DR963" s="861">
        <v>-6.2143199999999998</v>
      </c>
      <c r="DS963" s="861">
        <v>-5.2321289999999996</v>
      </c>
      <c r="DT963" s="861">
        <v>-9.1715699999999991</v>
      </c>
      <c r="DU963" s="861">
        <v>-8.1459670000000006</v>
      </c>
      <c r="DV963" s="861">
        <v>-10.675667000000001</v>
      </c>
      <c r="DW963" s="861">
        <v>-5.4192460000000002</v>
      </c>
      <c r="DX963" s="861">
        <v>40.796728000000002</v>
      </c>
      <c r="DY963" s="861">
        <v>40.944870999999999</v>
      </c>
      <c r="DZ963" s="861">
        <v>123.525525</v>
      </c>
      <c r="EA963" s="861">
        <v>126.13582100000001</v>
      </c>
      <c r="EB963" s="861">
        <v>119.89</v>
      </c>
      <c r="EC963" s="861">
        <v>3.254</v>
      </c>
      <c r="ED963" s="861">
        <v>384.6</v>
      </c>
      <c r="EE963" s="861">
        <v>119.94</v>
      </c>
      <c r="EF963" s="861">
        <v>7.3049999999999997</v>
      </c>
      <c r="EG963" s="861">
        <v>867.8</v>
      </c>
      <c r="EH963" s="861">
        <v>119.9</v>
      </c>
      <c r="EI963" s="861">
        <v>7.2350000000000003</v>
      </c>
      <c r="EJ963" s="861">
        <v>852.5</v>
      </c>
      <c r="EK963" s="861">
        <v>0.376448</v>
      </c>
      <c r="EL963" s="861">
        <v>1.5240549999999999</v>
      </c>
      <c r="EM963" s="861">
        <v>19.389530000000001</v>
      </c>
      <c r="EN963" s="861">
        <v>19.538938000000002</v>
      </c>
      <c r="EO963" s="861">
        <v>76.932772999999997</v>
      </c>
      <c r="EP963" s="861">
        <v>78.261418000000006</v>
      </c>
      <c r="EQ963" s="861">
        <v>-4.4072620000000002</v>
      </c>
      <c r="ER963" s="861">
        <v>2395.5625239999999</v>
      </c>
      <c r="ES963" s="861">
        <v>5684.5356540000002</v>
      </c>
      <c r="ET963" s="861">
        <v>4914.5258819999999</v>
      </c>
      <c r="EU963" s="861"/>
      <c r="EV963" s="861"/>
      <c r="EW963" s="861"/>
      <c r="EX963" s="861"/>
      <c r="EY963" s="861"/>
      <c r="EZ963" s="861"/>
      <c r="FA963" s="861"/>
      <c r="FB963" s="861"/>
      <c r="FC963" s="861"/>
      <c r="FD963" s="861"/>
    </row>
    <row r="964" spans="1:160" x14ac:dyDescent="0.25">
      <c r="A964" s="837">
        <v>46146</v>
      </c>
      <c r="B964" s="836">
        <v>0.74506944444444445</v>
      </c>
      <c r="C964" s="861">
        <v>54780</v>
      </c>
      <c r="D964" s="861">
        <v>0</v>
      </c>
      <c r="E964" s="861">
        <v>0</v>
      </c>
      <c r="F964" s="861">
        <v>72.702850999999995</v>
      </c>
      <c r="G964" s="861">
        <v>71.515669000000003</v>
      </c>
      <c r="H964" s="861">
        <v>63.585239999999999</v>
      </c>
      <c r="I964" s="861">
        <v>73.747623000000004</v>
      </c>
      <c r="J964" s="861">
        <v>71.346948999999995</v>
      </c>
      <c r="K964" s="861">
        <v>70.998589999999993</v>
      </c>
      <c r="L964" s="861">
        <v>73.611396999999997</v>
      </c>
      <c r="M964" s="861">
        <v>73.877480000000006</v>
      </c>
      <c r="N964" s="861">
        <v>-0.87557700000000005</v>
      </c>
      <c r="O964" s="861">
        <v>-2.603583</v>
      </c>
      <c r="P964" s="861">
        <v>-1.851124</v>
      </c>
      <c r="Q964" s="861">
        <v>20.066862</v>
      </c>
      <c r="R964" s="861">
        <v>19.934246999999999</v>
      </c>
      <c r="S964" s="861">
        <v>19.034198</v>
      </c>
      <c r="T964" s="861">
        <v>73.072343000000004</v>
      </c>
      <c r="U964" s="861">
        <v>71.173984000000004</v>
      </c>
      <c r="V964" s="861">
        <v>75.090571999999995</v>
      </c>
      <c r="W964" s="861">
        <v>72.838963000000007</v>
      </c>
      <c r="X964" s="861">
        <v>19.325030000000002</v>
      </c>
      <c r="Y964" s="861">
        <v>18.171073</v>
      </c>
      <c r="Z964" s="861">
        <v>4.8417279999999998</v>
      </c>
      <c r="AA964" s="861">
        <v>6.3064869999999997</v>
      </c>
      <c r="AB964" s="861">
        <v>7.1103949999999996</v>
      </c>
      <c r="AC964" s="861">
        <v>20.481010999999999</v>
      </c>
      <c r="AD964" s="861">
        <v>23.520755999999999</v>
      </c>
      <c r="AE964" s="861">
        <v>87.086631999999994</v>
      </c>
      <c r="AF964" s="861">
        <v>80.475147000000007</v>
      </c>
      <c r="AG964" s="861">
        <v>68.902533000000005</v>
      </c>
      <c r="AH964" s="861">
        <v>77.102081999999996</v>
      </c>
      <c r="AI964" s="861">
        <v>72.834385999999995</v>
      </c>
      <c r="AJ964" s="861">
        <v>29.987638</v>
      </c>
      <c r="AK964" s="861">
        <v>40.801935999999998</v>
      </c>
      <c r="AL964" s="861">
        <v>45.844678999999999</v>
      </c>
      <c r="AM964" s="861">
        <v>24.632901</v>
      </c>
      <c r="AN964" s="861">
        <v>80.823440000000005</v>
      </c>
      <c r="AO964" s="861">
        <v>69.861766000000003</v>
      </c>
      <c r="AP964" s="861">
        <v>75.525063000000003</v>
      </c>
      <c r="AQ964" s="861">
        <v>76.298078000000004</v>
      </c>
      <c r="AR964" s="861">
        <v>71.822388000000004</v>
      </c>
      <c r="AS964" s="861">
        <v>65.369307000000006</v>
      </c>
      <c r="AT964" s="861">
        <v>73.101528000000002</v>
      </c>
      <c r="AU964" s="861">
        <v>72.499314999999996</v>
      </c>
      <c r="AV964" s="861">
        <v>71.610460000000003</v>
      </c>
      <c r="AW964" s="861">
        <v>71.432968000000002</v>
      </c>
      <c r="AX964" s="861">
        <v>72.707943999999998</v>
      </c>
      <c r="AY964" s="861">
        <v>71.853650999999999</v>
      </c>
      <c r="AZ964" s="861">
        <v>19.231089999999998</v>
      </c>
      <c r="BA964" s="861">
        <v>18.408241</v>
      </c>
      <c r="BB964" s="861">
        <v>1.207713</v>
      </c>
      <c r="BC964" s="861">
        <v>6.3450000000000006E-2</v>
      </c>
      <c r="BD964" s="861">
        <v>-0.93752199999999997</v>
      </c>
      <c r="BE964" s="861">
        <v>17.753381999999998</v>
      </c>
      <c r="BF964" s="861">
        <v>32.977102000000002</v>
      </c>
      <c r="BG964" s="861">
        <v>104.166179</v>
      </c>
      <c r="BH964" s="861">
        <v>92.142652999999996</v>
      </c>
      <c r="BI964" s="861">
        <v>42.537612000000003</v>
      </c>
      <c r="BJ964" s="861">
        <v>74.512028000000001</v>
      </c>
      <c r="BK964" s="861">
        <v>72.406340999999998</v>
      </c>
      <c r="BL964" s="861">
        <v>25.438824</v>
      </c>
      <c r="BM964" s="861">
        <v>70.285218</v>
      </c>
      <c r="BN964" s="861">
        <v>61.709034000000003</v>
      </c>
      <c r="BO964" s="861">
        <v>19.551964000000002</v>
      </c>
      <c r="BP964" s="861">
        <v>76.699713000000003</v>
      </c>
      <c r="BQ964" s="861">
        <v>68.702292</v>
      </c>
      <c r="BR964" s="861">
        <v>73.554168000000004</v>
      </c>
      <c r="BS964" s="861">
        <v>74.374627000000004</v>
      </c>
      <c r="BT964" s="861">
        <v>61.753275000000002</v>
      </c>
      <c r="BU964" s="861">
        <v>63.954045999999998</v>
      </c>
      <c r="BV964" s="861">
        <v>63.834206000000002</v>
      </c>
      <c r="BW964" s="861">
        <v>65.127998000000005</v>
      </c>
      <c r="BX964" s="861">
        <v>21.918188000000001</v>
      </c>
      <c r="BY964" s="861">
        <v>21.090997999999999</v>
      </c>
      <c r="BZ964" s="861">
        <v>21.056663</v>
      </c>
      <c r="CA964" s="861">
        <v>19.995443000000002</v>
      </c>
      <c r="CB964" s="861">
        <v>-3.8016510000000001</v>
      </c>
      <c r="CC964" s="861">
        <v>3.7111939999999999</v>
      </c>
      <c r="CD964" s="861">
        <v>-5.278912</v>
      </c>
      <c r="CE964" s="861">
        <v>2.8951929999999999</v>
      </c>
      <c r="CF964" s="861">
        <v>-8.0213579999999993</v>
      </c>
      <c r="CG964" s="861">
        <v>2.941856</v>
      </c>
      <c r="CH964" s="861">
        <v>-9.9375090000000004</v>
      </c>
      <c r="CI964" s="861">
        <v>0.63543799999999995</v>
      </c>
      <c r="CJ964" s="861">
        <v>-4.0219839999999998</v>
      </c>
      <c r="CK964" s="861">
        <v>1.860303</v>
      </c>
      <c r="CL964" s="861">
        <v>-5.082827</v>
      </c>
      <c r="CM964" s="861">
        <v>2.8082479999999999</v>
      </c>
      <c r="CN964" s="861">
        <v>-7.4826329999999999</v>
      </c>
      <c r="CO964" s="861">
        <v>-0.56552899999999995</v>
      </c>
      <c r="CP964" s="861">
        <v>-9.6370539999999991</v>
      </c>
      <c r="CQ964" s="861">
        <v>-0.475414</v>
      </c>
      <c r="CR964" s="861">
        <v>-4.0045820000000001</v>
      </c>
      <c r="CS964" s="861">
        <v>0.15957199999999999</v>
      </c>
      <c r="CT964" s="861">
        <v>-5.4683809999999999</v>
      </c>
      <c r="CU964" s="861">
        <v>-1.321639</v>
      </c>
      <c r="CV964" s="861">
        <v>-8.5737059999999996</v>
      </c>
      <c r="CW964" s="861">
        <v>-1.9117360000000001</v>
      </c>
      <c r="CX964" s="861">
        <v>-9.3652169999999995</v>
      </c>
      <c r="CY964" s="861">
        <v>-1.4926429999999999</v>
      </c>
      <c r="CZ964" s="861">
        <v>-4.132123</v>
      </c>
      <c r="DA964" s="861">
        <v>-1.113005</v>
      </c>
      <c r="DB964" s="861">
        <v>-5.7057380000000002</v>
      </c>
      <c r="DC964" s="861">
        <v>-1.768696</v>
      </c>
      <c r="DD964" s="861">
        <v>-8.6837870000000006</v>
      </c>
      <c r="DE964" s="861">
        <v>-3.9492940000000001</v>
      </c>
      <c r="DF964" s="861">
        <v>-10.067048</v>
      </c>
      <c r="DG964" s="861">
        <v>-2.9257249999999999</v>
      </c>
      <c r="DH964" s="861">
        <v>-4.4838250000000004</v>
      </c>
      <c r="DI964" s="861">
        <v>-2.1902740000000001</v>
      </c>
      <c r="DJ964" s="861">
        <v>-5.8361150000000004</v>
      </c>
      <c r="DK964" s="861">
        <v>-4.3454259999999998</v>
      </c>
      <c r="DL964" s="861">
        <v>-9.7240409999999997</v>
      </c>
      <c r="DM964" s="861">
        <v>-6.4007449999999997</v>
      </c>
      <c r="DN964" s="861">
        <v>-10.512620999999999</v>
      </c>
      <c r="DO964" s="861">
        <v>-4.3875250000000001</v>
      </c>
      <c r="DP964" s="861">
        <v>-5.185346</v>
      </c>
      <c r="DQ964" s="861">
        <v>-3.213778</v>
      </c>
      <c r="DR964" s="861">
        <v>-6.2157460000000002</v>
      </c>
      <c r="DS964" s="861">
        <v>-5.2135239999999996</v>
      </c>
      <c r="DT964" s="861">
        <v>-9.1627779999999994</v>
      </c>
      <c r="DU964" s="861">
        <v>-8.1385930000000002</v>
      </c>
      <c r="DV964" s="861">
        <v>-10.680902</v>
      </c>
      <c r="DW964" s="861">
        <v>-5.4071990000000003</v>
      </c>
      <c r="DX964" s="861">
        <v>33.489562999999997</v>
      </c>
      <c r="DY964" s="861">
        <v>30.521312000000002</v>
      </c>
      <c r="DZ964" s="861">
        <v>120.12688199999999</v>
      </c>
      <c r="EA964" s="861">
        <v>115.365011</v>
      </c>
      <c r="EB964" s="861">
        <v>120.32</v>
      </c>
      <c r="EC964" s="861">
        <v>3.262</v>
      </c>
      <c r="ED964" s="861">
        <v>386.9</v>
      </c>
      <c r="EE964" s="861">
        <v>120.2</v>
      </c>
      <c r="EF964" s="861">
        <v>6.6959999999999997</v>
      </c>
      <c r="EG964" s="861">
        <v>792.6</v>
      </c>
      <c r="EH964" s="861">
        <v>120.33</v>
      </c>
      <c r="EI964" s="861">
        <v>6.5880000000000001</v>
      </c>
      <c r="EJ964" s="861">
        <v>778.6</v>
      </c>
      <c r="EK964" s="861">
        <v>13.017664999999999</v>
      </c>
      <c r="EL964" s="861">
        <v>11.350993000000001</v>
      </c>
      <c r="EM964" s="861">
        <v>11.615235999999999</v>
      </c>
      <c r="EN964" s="861">
        <v>8.2009709999999991</v>
      </c>
      <c r="EO964" s="861">
        <v>75.174942999999999</v>
      </c>
      <c r="EP964" s="861">
        <v>72.656391999999997</v>
      </c>
      <c r="EQ964" s="861">
        <v>-4.3932260000000003</v>
      </c>
      <c r="ER964" s="861">
        <v>2401.9850270000002</v>
      </c>
      <c r="ES964" s="861">
        <v>5698.6107890000003</v>
      </c>
      <c r="ET964" s="861">
        <v>4928.126773</v>
      </c>
      <c r="EU964" s="861"/>
      <c r="EV964" s="861"/>
      <c r="EW964" s="861"/>
      <c r="EX964" s="861"/>
      <c r="EY964" s="861"/>
      <c r="EZ964" s="861"/>
      <c r="FA964" s="861"/>
      <c r="FB964" s="861"/>
      <c r="FC964" s="861"/>
      <c r="FD964" s="861"/>
    </row>
    <row r="965" spans="1:160" x14ac:dyDescent="0.25">
      <c r="A965" s="837">
        <v>46146</v>
      </c>
      <c r="B965" s="836">
        <v>0.74576388888888889</v>
      </c>
      <c r="C965" s="861">
        <v>54840</v>
      </c>
      <c r="D965" s="861">
        <v>0</v>
      </c>
      <c r="E965" s="861">
        <v>0</v>
      </c>
      <c r="F965" s="861">
        <v>72.491408000000007</v>
      </c>
      <c r="G965" s="861">
        <v>71.460460999999995</v>
      </c>
      <c r="H965" s="861">
        <v>63.477269</v>
      </c>
      <c r="I965" s="861">
        <v>73.734527999999997</v>
      </c>
      <c r="J965" s="861">
        <v>71.202295000000007</v>
      </c>
      <c r="K965" s="861">
        <v>70.959138999999993</v>
      </c>
      <c r="L965" s="861">
        <v>73.635631000000004</v>
      </c>
      <c r="M965" s="861">
        <v>73.794272000000007</v>
      </c>
      <c r="N965" s="861">
        <v>-0.66089399999999998</v>
      </c>
      <c r="O965" s="861">
        <v>-2.2584930000000001</v>
      </c>
      <c r="P965" s="861">
        <v>-1.6597420000000001</v>
      </c>
      <c r="Q965" s="861">
        <v>17.430047999999999</v>
      </c>
      <c r="R965" s="861">
        <v>17.404799000000001</v>
      </c>
      <c r="S965" s="861">
        <v>16.664124999999999</v>
      </c>
      <c r="T965" s="861">
        <v>72.384433999999999</v>
      </c>
      <c r="U965" s="861">
        <v>70.920966000000007</v>
      </c>
      <c r="V965" s="861">
        <v>72.927931000000001</v>
      </c>
      <c r="W965" s="861">
        <v>71.756327999999996</v>
      </c>
      <c r="X965" s="861">
        <v>21.039300999999998</v>
      </c>
      <c r="Y965" s="861">
        <v>19.676027999999999</v>
      </c>
      <c r="Z965" s="861">
        <v>7.3623139999999996</v>
      </c>
      <c r="AA965" s="861">
        <v>8.4490529999999993</v>
      </c>
      <c r="AB965" s="861">
        <v>9.3685430000000007</v>
      </c>
      <c r="AC965" s="861">
        <v>22.097061</v>
      </c>
      <c r="AD965" s="861">
        <v>26.233481000000001</v>
      </c>
      <c r="AE965" s="861">
        <v>94.659757999999997</v>
      </c>
      <c r="AF965" s="861">
        <v>80.911579000000003</v>
      </c>
      <c r="AG965" s="861">
        <v>74.552403999999996</v>
      </c>
      <c r="AH965" s="861">
        <v>74.514374000000004</v>
      </c>
      <c r="AI965" s="861">
        <v>72.825926999999993</v>
      </c>
      <c r="AJ965" s="861">
        <v>34.010241999999998</v>
      </c>
      <c r="AK965" s="861">
        <v>57.042856999999998</v>
      </c>
      <c r="AL965" s="861">
        <v>64.794576000000006</v>
      </c>
      <c r="AM965" s="861">
        <v>26.341165</v>
      </c>
      <c r="AN965" s="861">
        <v>92.994883999999999</v>
      </c>
      <c r="AO965" s="861">
        <v>70.144884000000005</v>
      </c>
      <c r="AP965" s="861">
        <v>73.958031000000005</v>
      </c>
      <c r="AQ965" s="861">
        <v>74.471300999999997</v>
      </c>
      <c r="AR965" s="861">
        <v>71.281319999999994</v>
      </c>
      <c r="AS965" s="861">
        <v>65.322846999999996</v>
      </c>
      <c r="AT965" s="861">
        <v>72.678394999999995</v>
      </c>
      <c r="AU965" s="861">
        <v>72.004247000000007</v>
      </c>
      <c r="AV965" s="861">
        <v>71.388527999999994</v>
      </c>
      <c r="AW965" s="861">
        <v>71.298715999999999</v>
      </c>
      <c r="AX965" s="861">
        <v>71.889911999999995</v>
      </c>
      <c r="AY965" s="861">
        <v>71.249926000000002</v>
      </c>
      <c r="AZ965" s="861">
        <v>19.870303</v>
      </c>
      <c r="BA965" s="861">
        <v>18.180880999999999</v>
      </c>
      <c r="BB965" s="861">
        <v>3.5503749999999998</v>
      </c>
      <c r="BC965" s="861">
        <v>3.7153320000000001</v>
      </c>
      <c r="BD965" s="861">
        <v>1.6372789999999999</v>
      </c>
      <c r="BE965" s="861">
        <v>20.355639</v>
      </c>
      <c r="BF965" s="861">
        <v>34.966828</v>
      </c>
      <c r="BG965" s="861">
        <v>110.004836</v>
      </c>
      <c r="BH965" s="861">
        <v>91.105604</v>
      </c>
      <c r="BI965" s="861">
        <v>41.962054000000002</v>
      </c>
      <c r="BJ965" s="861">
        <v>71.925038999999998</v>
      </c>
      <c r="BK965" s="861">
        <v>71.151853000000003</v>
      </c>
      <c r="BL965" s="861">
        <v>29.108167999999999</v>
      </c>
      <c r="BM965" s="861">
        <v>93.779287999999994</v>
      </c>
      <c r="BN965" s="861">
        <v>83.235113999999996</v>
      </c>
      <c r="BO965" s="861">
        <v>21.377122</v>
      </c>
      <c r="BP965" s="861">
        <v>96.023995999999997</v>
      </c>
      <c r="BQ965" s="861">
        <v>69.208569999999995</v>
      </c>
      <c r="BR965" s="861">
        <v>72.068089000000001</v>
      </c>
      <c r="BS965" s="861">
        <v>73.185502</v>
      </c>
      <c r="BT965" s="861">
        <v>61.875940999999997</v>
      </c>
      <c r="BU965" s="861">
        <v>63.906700999999998</v>
      </c>
      <c r="BV965" s="861">
        <v>64.065044</v>
      </c>
      <c r="BW965" s="861">
        <v>65.146962000000002</v>
      </c>
      <c r="BX965" s="861">
        <v>23.137495999999999</v>
      </c>
      <c r="BY965" s="861">
        <v>22.348082000000002</v>
      </c>
      <c r="BZ965" s="861">
        <v>22.880679000000001</v>
      </c>
      <c r="CA965" s="861">
        <v>21.697602</v>
      </c>
      <c r="CB965" s="861">
        <v>-3.757574</v>
      </c>
      <c r="CC965" s="861">
        <v>3.7631429999999999</v>
      </c>
      <c r="CD965" s="861">
        <v>-5.276548</v>
      </c>
      <c r="CE965" s="861">
        <v>2.886028</v>
      </c>
      <c r="CF965" s="861">
        <v>-7.9958080000000002</v>
      </c>
      <c r="CG965" s="861">
        <v>2.9665170000000001</v>
      </c>
      <c r="CH965" s="861">
        <v>-9.9141209999999997</v>
      </c>
      <c r="CI965" s="861">
        <v>0.67505899999999996</v>
      </c>
      <c r="CJ965" s="861">
        <v>-4.023917</v>
      </c>
      <c r="CK965" s="861">
        <v>1.876463</v>
      </c>
      <c r="CL965" s="861">
        <v>-5.070684</v>
      </c>
      <c r="CM965" s="861">
        <v>2.832665</v>
      </c>
      <c r="CN965" s="861">
        <v>-7.4720620000000002</v>
      </c>
      <c r="CO965" s="861">
        <v>-0.51345499999999999</v>
      </c>
      <c r="CP965" s="861">
        <v>-9.6165509999999994</v>
      </c>
      <c r="CQ965" s="861">
        <v>-0.38539099999999998</v>
      </c>
      <c r="CR965" s="861">
        <v>-3.9982069999999998</v>
      </c>
      <c r="CS965" s="861">
        <v>0.188078</v>
      </c>
      <c r="CT965" s="861">
        <v>-5.4963499999999996</v>
      </c>
      <c r="CU965" s="861">
        <v>-1.329056</v>
      </c>
      <c r="CV965" s="861">
        <v>-8.5311059999999994</v>
      </c>
      <c r="CW965" s="861">
        <v>-1.884406</v>
      </c>
      <c r="CX965" s="861">
        <v>-9.3385630000000006</v>
      </c>
      <c r="CY965" s="861">
        <v>-1.4686300000000001</v>
      </c>
      <c r="CZ965" s="861">
        <v>-4.1382370000000002</v>
      </c>
      <c r="DA965" s="861">
        <v>-1.122447</v>
      </c>
      <c r="DB965" s="861">
        <v>-5.6798209999999996</v>
      </c>
      <c r="DC965" s="861">
        <v>-1.787876</v>
      </c>
      <c r="DD965" s="861">
        <v>-8.6735159999999993</v>
      </c>
      <c r="DE965" s="861">
        <v>-3.9493260000000001</v>
      </c>
      <c r="DF965" s="861">
        <v>-10.076662000000001</v>
      </c>
      <c r="DG965" s="861">
        <v>-2.8804669999999999</v>
      </c>
      <c r="DH965" s="861">
        <v>-4.4519469999999997</v>
      </c>
      <c r="DI965" s="861">
        <v>-2.1906279999999998</v>
      </c>
      <c r="DJ965" s="861">
        <v>-5.8462620000000003</v>
      </c>
      <c r="DK965" s="861">
        <v>-4.3290360000000003</v>
      </c>
      <c r="DL965" s="861">
        <v>-9.7349169999999994</v>
      </c>
      <c r="DM965" s="861">
        <v>-6.3984969999999999</v>
      </c>
      <c r="DN965" s="861">
        <v>-10.519893</v>
      </c>
      <c r="DO965" s="861">
        <v>-4.3891439999999999</v>
      </c>
      <c r="DP965" s="861">
        <v>-5.1729950000000002</v>
      </c>
      <c r="DQ965" s="861">
        <v>-3.2145969999999999</v>
      </c>
      <c r="DR965" s="861">
        <v>-6.2128370000000004</v>
      </c>
      <c r="DS965" s="861">
        <v>-5.2185370000000004</v>
      </c>
      <c r="DT965" s="861">
        <v>-9.1516160000000006</v>
      </c>
      <c r="DU965" s="861">
        <v>-8.1447620000000001</v>
      </c>
      <c r="DV965" s="861">
        <v>-10.678858999999999</v>
      </c>
      <c r="DW965" s="861">
        <v>-5.4126279999999998</v>
      </c>
      <c r="DX965" s="861">
        <v>30.457398999999999</v>
      </c>
      <c r="DY965" s="861">
        <v>29.399452</v>
      </c>
      <c r="DZ965" s="861">
        <v>116.691301</v>
      </c>
      <c r="EA965" s="861">
        <v>114.144774</v>
      </c>
      <c r="EB965" s="861">
        <v>120.93</v>
      </c>
      <c r="EC965" s="861">
        <v>1.2450000000000001</v>
      </c>
      <c r="ED965" s="861">
        <v>133.69999999999999</v>
      </c>
      <c r="EE965" s="861">
        <v>120.87</v>
      </c>
      <c r="EF965" s="861">
        <v>6.508</v>
      </c>
      <c r="EG965" s="861">
        <v>776</v>
      </c>
      <c r="EH965" s="861">
        <v>120.99</v>
      </c>
      <c r="EI965" s="861">
        <v>6.5810000000000004</v>
      </c>
      <c r="EJ965" s="861">
        <v>784</v>
      </c>
      <c r="EK965" s="861">
        <v>18.215555999999999</v>
      </c>
      <c r="EL965" s="861">
        <v>14.510882000000001</v>
      </c>
      <c r="EM965" s="861">
        <v>8.1256090000000007</v>
      </c>
      <c r="EN965" s="861">
        <v>6.8662400000000003</v>
      </c>
      <c r="EO965" s="861">
        <v>73.364587</v>
      </c>
      <c r="EP965" s="861">
        <v>72.000118999999998</v>
      </c>
      <c r="EQ965" s="861">
        <v>-4.3804160000000003</v>
      </c>
      <c r="ER965" s="861">
        <v>2406.2508790000002</v>
      </c>
      <c r="ES965" s="861">
        <v>5711.62979</v>
      </c>
      <c r="ET965" s="861">
        <v>4941.1984419999999</v>
      </c>
      <c r="EU965" s="861"/>
      <c r="EV965" s="861"/>
      <c r="EW965" s="861"/>
      <c r="EX965" s="861"/>
      <c r="EY965" s="861"/>
      <c r="EZ965" s="861"/>
      <c r="FA965" s="861"/>
      <c r="FB965" s="861"/>
      <c r="FC965" s="861"/>
      <c r="FD965" s="861"/>
    </row>
    <row r="966" spans="1:160" x14ac:dyDescent="0.25">
      <c r="A966" s="837">
        <v>46146</v>
      </c>
      <c r="B966" s="836">
        <v>0.74645833333333333</v>
      </c>
      <c r="C966" s="861">
        <v>54900</v>
      </c>
      <c r="D966" s="861">
        <v>0</v>
      </c>
      <c r="E966" s="861">
        <v>0</v>
      </c>
      <c r="F966" s="861">
        <v>72.318568999999997</v>
      </c>
      <c r="G966" s="861">
        <v>71.41892</v>
      </c>
      <c r="H966" s="861">
        <v>63.282437999999999</v>
      </c>
      <c r="I966" s="861">
        <v>73.715957000000003</v>
      </c>
      <c r="J966" s="861">
        <v>71.079706999999999</v>
      </c>
      <c r="K966" s="861">
        <v>70.957059000000001</v>
      </c>
      <c r="L966" s="861">
        <v>73.611996000000005</v>
      </c>
      <c r="M966" s="861">
        <v>73.714802000000006</v>
      </c>
      <c r="N966" s="861">
        <v>-0.47537600000000002</v>
      </c>
      <c r="O966" s="861">
        <v>-2.128139</v>
      </c>
      <c r="P966" s="861">
        <v>-1.368363</v>
      </c>
      <c r="Q966" s="861">
        <v>17.306480000000001</v>
      </c>
      <c r="R966" s="861">
        <v>16.551727</v>
      </c>
      <c r="S966" s="861">
        <v>16.161671999999999</v>
      </c>
      <c r="T966" s="861">
        <v>72.204963000000006</v>
      </c>
      <c r="U966" s="861">
        <v>70.777268000000007</v>
      </c>
      <c r="V966" s="861">
        <v>72.512091999999996</v>
      </c>
      <c r="W966" s="861">
        <v>71.552425999999997</v>
      </c>
      <c r="X966" s="861">
        <v>22.29993</v>
      </c>
      <c r="Y966" s="861">
        <v>21.068583</v>
      </c>
      <c r="Z966" s="861">
        <v>9.8264929999999993</v>
      </c>
      <c r="AA966" s="861">
        <v>10.878078</v>
      </c>
      <c r="AB966" s="861">
        <v>11.771532000000001</v>
      </c>
      <c r="AC966" s="861">
        <v>23.742170999999999</v>
      </c>
      <c r="AD966" s="861">
        <v>28.155964999999998</v>
      </c>
      <c r="AE966" s="861">
        <v>98.217302000000004</v>
      </c>
      <c r="AF966" s="861">
        <v>82.476421999999999</v>
      </c>
      <c r="AG966" s="861">
        <v>78.565359000000001</v>
      </c>
      <c r="AH966" s="861">
        <v>73.216110999999998</v>
      </c>
      <c r="AI966" s="861">
        <v>72.443254999999994</v>
      </c>
      <c r="AJ966" s="861">
        <v>38.333638000000001</v>
      </c>
      <c r="AK966" s="861">
        <v>60.002509000000003</v>
      </c>
      <c r="AL966" s="861">
        <v>76.568771999999996</v>
      </c>
      <c r="AM966" s="861">
        <v>27.644869</v>
      </c>
      <c r="AN966" s="861">
        <v>97.365975000000006</v>
      </c>
      <c r="AO966" s="861">
        <v>70.117614000000003</v>
      </c>
      <c r="AP966" s="861">
        <v>72.902108999999996</v>
      </c>
      <c r="AQ966" s="861">
        <v>73.272120000000001</v>
      </c>
      <c r="AR966" s="861">
        <v>70.941485</v>
      </c>
      <c r="AS966" s="861">
        <v>65.285309999999996</v>
      </c>
      <c r="AT966" s="861">
        <v>72.272097000000002</v>
      </c>
      <c r="AU966" s="861">
        <v>71.567514000000003</v>
      </c>
      <c r="AV966" s="861">
        <v>71.223911999999999</v>
      </c>
      <c r="AW966" s="861">
        <v>71.079874000000004</v>
      </c>
      <c r="AX966" s="861">
        <v>71.583860999999999</v>
      </c>
      <c r="AY966" s="861">
        <v>71.117216999999997</v>
      </c>
      <c r="AZ966" s="861">
        <v>20.407654000000001</v>
      </c>
      <c r="BA966" s="861">
        <v>17.958549999999999</v>
      </c>
      <c r="BB966" s="861">
        <v>7.1669280000000004</v>
      </c>
      <c r="BC966" s="861">
        <v>6.6090400000000002</v>
      </c>
      <c r="BD966" s="861">
        <v>4.7276090000000002</v>
      </c>
      <c r="BE966" s="861">
        <v>23.069716</v>
      </c>
      <c r="BF966" s="861">
        <v>36.268227000000003</v>
      </c>
      <c r="BG966" s="861">
        <v>112.557428</v>
      </c>
      <c r="BH966" s="861">
        <v>91.725425999999999</v>
      </c>
      <c r="BI966" s="861">
        <v>41.614488999999999</v>
      </c>
      <c r="BJ966" s="861">
        <v>71.692578999999995</v>
      </c>
      <c r="BK966" s="861">
        <v>71.387207000000004</v>
      </c>
      <c r="BL966" s="861">
        <v>34.358029000000002</v>
      </c>
      <c r="BM966" s="861">
        <v>101.558356</v>
      </c>
      <c r="BN966" s="861">
        <v>89.949814000000003</v>
      </c>
      <c r="BO966" s="861">
        <v>23.632042999999999</v>
      </c>
      <c r="BP966" s="861">
        <v>103.17077500000001</v>
      </c>
      <c r="BQ966" s="861">
        <v>70.028998999999999</v>
      </c>
      <c r="BR966" s="861">
        <v>71.192808999999997</v>
      </c>
      <c r="BS966" s="861">
        <v>72.569395</v>
      </c>
      <c r="BT966" s="861">
        <v>62.205401999999999</v>
      </c>
      <c r="BU966" s="861">
        <v>63.967452000000002</v>
      </c>
      <c r="BV966" s="861">
        <v>64.197664000000003</v>
      </c>
      <c r="BW966" s="861">
        <v>65.088390000000004</v>
      </c>
      <c r="BX966" s="861">
        <v>25.185507999999999</v>
      </c>
      <c r="BY966" s="861">
        <v>24.335795999999998</v>
      </c>
      <c r="BZ966" s="861">
        <v>25.209883000000001</v>
      </c>
      <c r="CA966" s="861">
        <v>24.029806000000001</v>
      </c>
      <c r="CB966" s="861">
        <v>-3.684075</v>
      </c>
      <c r="CC966" s="861">
        <v>3.7485249999999999</v>
      </c>
      <c r="CD966" s="861">
        <v>-5.2047299999999996</v>
      </c>
      <c r="CE966" s="861">
        <v>2.947289</v>
      </c>
      <c r="CF966" s="861">
        <v>-7.9548880000000004</v>
      </c>
      <c r="CG966" s="861">
        <v>2.9759329999999999</v>
      </c>
      <c r="CH966" s="861">
        <v>-9.8671220000000002</v>
      </c>
      <c r="CI966" s="861">
        <v>0.73005799999999998</v>
      </c>
      <c r="CJ966" s="861">
        <v>-3.9689830000000001</v>
      </c>
      <c r="CK966" s="861">
        <v>1.8876029999999999</v>
      </c>
      <c r="CL966" s="861">
        <v>-5.0268280000000001</v>
      </c>
      <c r="CM966" s="861">
        <v>2.85161</v>
      </c>
      <c r="CN966" s="861">
        <v>-7.3979900000000001</v>
      </c>
      <c r="CO966" s="861">
        <v>-0.51231199999999999</v>
      </c>
      <c r="CP966" s="861">
        <v>-9.5909929999999992</v>
      </c>
      <c r="CQ966" s="861">
        <v>-0.38331300000000001</v>
      </c>
      <c r="CR966" s="861">
        <v>-3.933824</v>
      </c>
      <c r="CS966" s="861">
        <v>0.22849</v>
      </c>
      <c r="CT966" s="861">
        <v>-5.4483750000000004</v>
      </c>
      <c r="CU966" s="861">
        <v>-1.31704</v>
      </c>
      <c r="CV966" s="861">
        <v>-8.5222309999999997</v>
      </c>
      <c r="CW966" s="861">
        <v>-1.8821099999999999</v>
      </c>
      <c r="CX966" s="861">
        <v>-9.3306939999999994</v>
      </c>
      <c r="CY966" s="861">
        <v>-1.403902</v>
      </c>
      <c r="CZ966" s="861">
        <v>-4.1099709999999998</v>
      </c>
      <c r="DA966" s="861">
        <v>-1.0664290000000001</v>
      </c>
      <c r="DB966" s="861">
        <v>-5.670947</v>
      </c>
      <c r="DC966" s="861">
        <v>-1.7535750000000001</v>
      </c>
      <c r="DD966" s="861">
        <v>-8.6404569999999996</v>
      </c>
      <c r="DE966" s="861">
        <v>-3.9100030000000001</v>
      </c>
      <c r="DF966" s="861">
        <v>-10.04576</v>
      </c>
      <c r="DG966" s="861">
        <v>-2.868474</v>
      </c>
      <c r="DH966" s="861">
        <v>-4.4231780000000001</v>
      </c>
      <c r="DI966" s="861">
        <v>-2.1420569999999999</v>
      </c>
      <c r="DJ966" s="861">
        <v>-5.8244540000000002</v>
      </c>
      <c r="DK966" s="861">
        <v>-4.3105349999999998</v>
      </c>
      <c r="DL966" s="861">
        <v>-9.7047319999999999</v>
      </c>
      <c r="DM966" s="861">
        <v>-6.3633379999999997</v>
      </c>
      <c r="DN966" s="861">
        <v>-10.489908</v>
      </c>
      <c r="DO966" s="861">
        <v>-4.3399109999999999</v>
      </c>
      <c r="DP966" s="861">
        <v>-5.1488500000000004</v>
      </c>
      <c r="DQ966" s="861">
        <v>-3.1928779999999999</v>
      </c>
      <c r="DR966" s="861">
        <v>-6.2106089999999998</v>
      </c>
      <c r="DS966" s="861">
        <v>-5.2223680000000003</v>
      </c>
      <c r="DT966" s="861">
        <v>-9.1491100000000003</v>
      </c>
      <c r="DU966" s="861">
        <v>-8.1389840000000007</v>
      </c>
      <c r="DV966" s="861">
        <v>-10.666982000000001</v>
      </c>
      <c r="DW966" s="861">
        <v>-5.3957230000000003</v>
      </c>
      <c r="DX966" s="861">
        <v>29.807427000000001</v>
      </c>
      <c r="DY966" s="861">
        <v>29.202753999999999</v>
      </c>
      <c r="DZ966" s="861">
        <v>115.665963</v>
      </c>
      <c r="EA966" s="861">
        <v>113.803675</v>
      </c>
      <c r="EB966" s="861">
        <v>120.35</v>
      </c>
      <c r="EC966" s="861">
        <v>3.26</v>
      </c>
      <c r="ED966" s="861">
        <v>386.4</v>
      </c>
      <c r="EE966" s="861">
        <v>120.35</v>
      </c>
      <c r="EF966" s="861">
        <v>6.5279999999999996</v>
      </c>
      <c r="EG966" s="861">
        <v>773.2</v>
      </c>
      <c r="EH966" s="861">
        <v>120.26</v>
      </c>
      <c r="EI966" s="861">
        <v>6.61</v>
      </c>
      <c r="EJ966" s="861">
        <v>783.9</v>
      </c>
      <c r="EK966" s="861">
        <v>20.290292000000001</v>
      </c>
      <c r="EL966" s="861">
        <v>17.002472000000001</v>
      </c>
      <c r="EM966" s="861">
        <v>7.3545769999999999</v>
      </c>
      <c r="EN966" s="861">
        <v>6.6295710000000003</v>
      </c>
      <c r="EO966" s="861">
        <v>72.817554999999999</v>
      </c>
      <c r="EP966" s="861">
        <v>71.815850999999995</v>
      </c>
      <c r="EQ966" s="861">
        <v>-4.3510239999999998</v>
      </c>
      <c r="ER966" s="861">
        <v>2409.3916760000002</v>
      </c>
      <c r="ES966" s="861">
        <v>5724.5745889999998</v>
      </c>
      <c r="ET966" s="861">
        <v>4954.2837079999999</v>
      </c>
      <c r="EU966" s="861"/>
      <c r="EV966" s="861"/>
      <c r="EW966" s="861"/>
      <c r="EX966" s="861"/>
      <c r="EY966" s="861"/>
      <c r="EZ966" s="861"/>
      <c r="FA966" s="861"/>
      <c r="FB966" s="861"/>
      <c r="FC966" s="861"/>
      <c r="FD966" s="861"/>
    </row>
    <row r="967" spans="1:160" x14ac:dyDescent="0.25">
      <c r="A967" s="837">
        <v>46146</v>
      </c>
      <c r="B967" s="836">
        <v>0.74715277777777767</v>
      </c>
      <c r="C967" s="861">
        <v>54960</v>
      </c>
      <c r="D967" s="861">
        <v>0</v>
      </c>
      <c r="E967" s="861">
        <v>0</v>
      </c>
      <c r="F967" s="861">
        <v>72.108602000000005</v>
      </c>
      <c r="G967" s="861">
        <v>71.375035999999994</v>
      </c>
      <c r="H967" s="861">
        <v>63.238982999999998</v>
      </c>
      <c r="I967" s="861">
        <v>73.689586000000006</v>
      </c>
      <c r="J967" s="861">
        <v>70.993840000000006</v>
      </c>
      <c r="K967" s="861">
        <v>70.907257999999999</v>
      </c>
      <c r="L967" s="861">
        <v>73.603499999999997</v>
      </c>
      <c r="M967" s="861">
        <v>73.646231999999998</v>
      </c>
      <c r="N967" s="861">
        <v>-0.35047099999999998</v>
      </c>
      <c r="O967" s="861">
        <v>-1.8912310000000001</v>
      </c>
      <c r="P967" s="861">
        <v>-1.194218</v>
      </c>
      <c r="Q967" s="861">
        <v>17.514778</v>
      </c>
      <c r="R967" s="861">
        <v>16.873916999999999</v>
      </c>
      <c r="S967" s="861">
        <v>16.718249</v>
      </c>
      <c r="T967" s="861">
        <v>71.960700000000003</v>
      </c>
      <c r="U967" s="861">
        <v>70.855677</v>
      </c>
      <c r="V967" s="861">
        <v>72.244380000000007</v>
      </c>
      <c r="W967" s="861">
        <v>71.345924999999994</v>
      </c>
      <c r="X967" s="861">
        <v>23.958020999999999</v>
      </c>
      <c r="Y967" s="861">
        <v>23.075047999999999</v>
      </c>
      <c r="Z967" s="861">
        <v>12.608896</v>
      </c>
      <c r="AA967" s="861">
        <v>13.368349</v>
      </c>
      <c r="AB967" s="861">
        <v>14.009256000000001</v>
      </c>
      <c r="AC967" s="861">
        <v>25.585263000000001</v>
      </c>
      <c r="AD967" s="861">
        <v>29.928781000000001</v>
      </c>
      <c r="AE967" s="861">
        <v>100.258713</v>
      </c>
      <c r="AF967" s="861">
        <v>84.100132000000002</v>
      </c>
      <c r="AG967" s="861">
        <v>80.992527999999993</v>
      </c>
      <c r="AH967" s="861">
        <v>72.819432000000006</v>
      </c>
      <c r="AI967" s="861">
        <v>72.200491</v>
      </c>
      <c r="AJ967" s="861">
        <v>42.073028000000001</v>
      </c>
      <c r="AK967" s="861">
        <v>72.028412000000003</v>
      </c>
      <c r="AL967" s="861">
        <v>84.565128999999999</v>
      </c>
      <c r="AM967" s="861">
        <v>29.227715</v>
      </c>
      <c r="AN967" s="861">
        <v>99.791163999999995</v>
      </c>
      <c r="AO967" s="861">
        <v>70.401430000000005</v>
      </c>
      <c r="AP967" s="861">
        <v>72.375671999999994</v>
      </c>
      <c r="AQ967" s="861">
        <v>72.543443999999994</v>
      </c>
      <c r="AR967" s="861">
        <v>70.541482000000002</v>
      </c>
      <c r="AS967" s="861">
        <v>65.257436999999996</v>
      </c>
      <c r="AT967" s="861">
        <v>71.864694999999998</v>
      </c>
      <c r="AU967" s="861">
        <v>71.175048000000004</v>
      </c>
      <c r="AV967" s="861">
        <v>71.187352000000004</v>
      </c>
      <c r="AW967" s="861">
        <v>71.271040999999997</v>
      </c>
      <c r="AX967" s="861">
        <v>71.635403999999994</v>
      </c>
      <c r="AY967" s="861">
        <v>71.104714000000001</v>
      </c>
      <c r="AZ967" s="861">
        <v>20.640625</v>
      </c>
      <c r="BA967" s="861">
        <v>18.286301999999999</v>
      </c>
      <c r="BB967" s="861">
        <v>10.115764</v>
      </c>
      <c r="BC967" s="861">
        <v>9.5861889999999992</v>
      </c>
      <c r="BD967" s="861">
        <v>7.5246700000000004</v>
      </c>
      <c r="BE967" s="861">
        <v>25.372309000000001</v>
      </c>
      <c r="BF967" s="861">
        <v>37.578699999999998</v>
      </c>
      <c r="BG967" s="861">
        <v>113.73562099999999</v>
      </c>
      <c r="BH967" s="861">
        <v>92.049577999999997</v>
      </c>
      <c r="BI967" s="861">
        <v>41.394806000000003</v>
      </c>
      <c r="BJ967" s="861">
        <v>71.480070999999995</v>
      </c>
      <c r="BK967" s="861">
        <v>71.224689999999995</v>
      </c>
      <c r="BL967" s="861">
        <v>39.523184000000001</v>
      </c>
      <c r="BM967" s="861">
        <v>105.20453999999999</v>
      </c>
      <c r="BN967" s="861">
        <v>92.387359000000004</v>
      </c>
      <c r="BO967" s="861">
        <v>25.700644</v>
      </c>
      <c r="BP967" s="861">
        <v>106.967553</v>
      </c>
      <c r="BQ967" s="861">
        <v>70.601403000000005</v>
      </c>
      <c r="BR967" s="861">
        <v>70.353986000000006</v>
      </c>
      <c r="BS967" s="861">
        <v>72.073212999999996</v>
      </c>
      <c r="BT967" s="861">
        <v>62.336638000000001</v>
      </c>
      <c r="BU967" s="861">
        <v>64.062578999999999</v>
      </c>
      <c r="BV967" s="861">
        <v>64.340676999999999</v>
      </c>
      <c r="BW967" s="861">
        <v>65.085949999999997</v>
      </c>
      <c r="BX967" s="861">
        <v>27.056135999999999</v>
      </c>
      <c r="BY967" s="861">
        <v>26.355620999999999</v>
      </c>
      <c r="BZ967" s="861">
        <v>27.111224</v>
      </c>
      <c r="CA967" s="861">
        <v>26.296783999999999</v>
      </c>
      <c r="CB967" s="861">
        <v>-3.6900780000000002</v>
      </c>
      <c r="CC967" s="861">
        <v>3.8074970000000001</v>
      </c>
      <c r="CD967" s="861">
        <v>-5.1957079999999998</v>
      </c>
      <c r="CE967" s="861">
        <v>2.9902350000000002</v>
      </c>
      <c r="CF967" s="861">
        <v>-7.95221</v>
      </c>
      <c r="CG967" s="861">
        <v>3.048473</v>
      </c>
      <c r="CH967" s="861">
        <v>-9.8506619999999998</v>
      </c>
      <c r="CI967" s="861">
        <v>0.78778199999999998</v>
      </c>
      <c r="CJ967" s="861">
        <v>-3.929897</v>
      </c>
      <c r="CK967" s="861">
        <v>1.9310780000000001</v>
      </c>
      <c r="CL967" s="861">
        <v>-5.0369000000000002</v>
      </c>
      <c r="CM967" s="861">
        <v>2.8968609999999999</v>
      </c>
      <c r="CN967" s="861">
        <v>-7.3925109999999998</v>
      </c>
      <c r="CO967" s="861">
        <v>-0.48793300000000001</v>
      </c>
      <c r="CP967" s="861">
        <v>-9.5452580000000005</v>
      </c>
      <c r="CQ967" s="861">
        <v>-0.29616599999999998</v>
      </c>
      <c r="CR967" s="861">
        <v>-3.920102</v>
      </c>
      <c r="CS967" s="861">
        <v>0.26106000000000001</v>
      </c>
      <c r="CT967" s="861">
        <v>-5.4515450000000003</v>
      </c>
      <c r="CU967" s="861">
        <v>-1.247044</v>
      </c>
      <c r="CV967" s="861">
        <v>-8.5427400000000002</v>
      </c>
      <c r="CW967" s="861">
        <v>-1.819002</v>
      </c>
      <c r="CX967" s="861">
        <v>-9.307779</v>
      </c>
      <c r="CY967" s="861">
        <v>-1.385899</v>
      </c>
      <c r="CZ967" s="861">
        <v>-4.090033</v>
      </c>
      <c r="DA967" s="861">
        <v>-1.0917239999999999</v>
      </c>
      <c r="DB967" s="861">
        <v>-5.6633290000000001</v>
      </c>
      <c r="DC967" s="861">
        <v>-1.7636080000000001</v>
      </c>
      <c r="DD967" s="861">
        <v>-8.6340170000000001</v>
      </c>
      <c r="DE967" s="861">
        <v>-3.9212739999999999</v>
      </c>
      <c r="DF967" s="861">
        <v>-10.027672000000001</v>
      </c>
      <c r="DG967" s="861">
        <v>-2.8552300000000002</v>
      </c>
      <c r="DH967" s="861">
        <v>-4.4164139999999996</v>
      </c>
      <c r="DI967" s="861">
        <v>-2.1514519999999999</v>
      </c>
      <c r="DJ967" s="861">
        <v>-5.7891459999999997</v>
      </c>
      <c r="DK967" s="861">
        <v>-4.3185669999999998</v>
      </c>
      <c r="DL967" s="861">
        <v>-9.7119</v>
      </c>
      <c r="DM967" s="861">
        <v>-6.3718680000000001</v>
      </c>
      <c r="DN967" s="861">
        <v>-10.466172</v>
      </c>
      <c r="DO967" s="861">
        <v>-4.3271009999999999</v>
      </c>
      <c r="DP967" s="861">
        <v>-5.131367</v>
      </c>
      <c r="DQ967" s="861">
        <v>-3.193003</v>
      </c>
      <c r="DR967" s="861">
        <v>-6.2009369999999997</v>
      </c>
      <c r="DS967" s="861">
        <v>-5.2117800000000001</v>
      </c>
      <c r="DT967" s="861">
        <v>-9.1454920000000008</v>
      </c>
      <c r="DU967" s="861">
        <v>-8.1129130000000007</v>
      </c>
      <c r="DV967" s="861">
        <v>-10.64523</v>
      </c>
      <c r="DW967" s="861">
        <v>-5.3718209999999997</v>
      </c>
      <c r="DX967" s="861">
        <v>29.623172</v>
      </c>
      <c r="DY967" s="861">
        <v>29.197019000000001</v>
      </c>
      <c r="DZ967" s="861">
        <v>115.243211</v>
      </c>
      <c r="EA967" s="861">
        <v>113.619371</v>
      </c>
      <c r="EB967" s="861">
        <v>120.31</v>
      </c>
      <c r="EC967" s="861">
        <v>3.2610000000000001</v>
      </c>
      <c r="ED967" s="861">
        <v>386.6</v>
      </c>
      <c r="EE967" s="861">
        <v>120.31</v>
      </c>
      <c r="EF967" s="861">
        <v>6.4870000000000001</v>
      </c>
      <c r="EG967" s="861">
        <v>775.6</v>
      </c>
      <c r="EH967" s="861">
        <v>120.32</v>
      </c>
      <c r="EI967" s="861">
        <v>6.5990000000000002</v>
      </c>
      <c r="EJ967" s="861">
        <v>781.8</v>
      </c>
      <c r="EK967" s="861">
        <v>22.093264000000001</v>
      </c>
      <c r="EL967" s="861">
        <v>19.077985000000002</v>
      </c>
      <c r="EM967" s="861">
        <v>7.1344510000000003</v>
      </c>
      <c r="EN967" s="861">
        <v>6.6226589999999996</v>
      </c>
      <c r="EO967" s="861">
        <v>72.591088999999997</v>
      </c>
      <c r="EP967" s="861">
        <v>71.716137000000003</v>
      </c>
      <c r="EQ967" s="861">
        <v>-4.3320939999999997</v>
      </c>
      <c r="ER967" s="861">
        <v>2415.8296660000001</v>
      </c>
      <c r="ES967" s="861">
        <v>5737.4706260000003</v>
      </c>
      <c r="ET967" s="861">
        <v>4967.3304909999997</v>
      </c>
      <c r="EU967" s="861"/>
      <c r="EV967" s="861"/>
      <c r="EW967" s="861"/>
      <c r="EX967" s="861"/>
      <c r="EY967" s="861"/>
      <c r="EZ967" s="861"/>
      <c r="FA967" s="861"/>
      <c r="FB967" s="861"/>
      <c r="FC967" s="861"/>
      <c r="FD967" s="861"/>
    </row>
    <row r="968" spans="1:160" x14ac:dyDescent="0.25">
      <c r="A968" s="837">
        <v>46146</v>
      </c>
      <c r="B968" s="836">
        <v>0.74784722222222222</v>
      </c>
      <c r="C968" s="861">
        <v>55020</v>
      </c>
      <c r="D968" s="861">
        <v>0</v>
      </c>
      <c r="E968" s="861">
        <v>0</v>
      </c>
      <c r="F968" s="861">
        <v>71.999641999999994</v>
      </c>
      <c r="G968" s="861">
        <v>71.342347000000004</v>
      </c>
      <c r="H968" s="861">
        <v>63.322051000000002</v>
      </c>
      <c r="I968" s="861">
        <v>73.683667</v>
      </c>
      <c r="J968" s="861">
        <v>70.905139000000005</v>
      </c>
      <c r="K968" s="861">
        <v>70.922540999999995</v>
      </c>
      <c r="L968" s="861">
        <v>73.611125999999999</v>
      </c>
      <c r="M968" s="861">
        <v>73.574315999999996</v>
      </c>
      <c r="N968" s="861">
        <v>-0.10916099999999999</v>
      </c>
      <c r="O968" s="861">
        <v>-1.636841</v>
      </c>
      <c r="P968" s="861">
        <v>-0.928535</v>
      </c>
      <c r="Q968" s="861">
        <v>17.784766000000001</v>
      </c>
      <c r="R968" s="861">
        <v>17.077358</v>
      </c>
      <c r="S968" s="861">
        <v>16.995712999999999</v>
      </c>
      <c r="T968" s="861">
        <v>71.831997000000001</v>
      </c>
      <c r="U968" s="861">
        <v>70.525552000000005</v>
      </c>
      <c r="V968" s="861">
        <v>71.796796000000001</v>
      </c>
      <c r="W968" s="861">
        <v>71.157589000000002</v>
      </c>
      <c r="X968" s="861">
        <v>25.328751</v>
      </c>
      <c r="Y968" s="861">
        <v>24.743949000000001</v>
      </c>
      <c r="Z968" s="861">
        <v>14.781397999999999</v>
      </c>
      <c r="AA968" s="861">
        <v>15.501654</v>
      </c>
      <c r="AB968" s="861">
        <v>15.890352999999999</v>
      </c>
      <c r="AC968" s="861">
        <v>27.170496</v>
      </c>
      <c r="AD968" s="861">
        <v>31.373942</v>
      </c>
      <c r="AE968" s="861">
        <v>101.392769</v>
      </c>
      <c r="AF968" s="861">
        <v>85.493495999999993</v>
      </c>
      <c r="AG968" s="861">
        <v>82.540816000000007</v>
      </c>
      <c r="AH968" s="861">
        <v>72.524224000000004</v>
      </c>
      <c r="AI968" s="861">
        <v>72.047925000000006</v>
      </c>
      <c r="AJ968" s="861">
        <v>45.169277999999998</v>
      </c>
      <c r="AK968" s="861">
        <v>79.807895000000002</v>
      </c>
      <c r="AL968" s="861">
        <v>89.089674000000002</v>
      </c>
      <c r="AM968" s="861">
        <v>30.349398000000001</v>
      </c>
      <c r="AN968" s="861">
        <v>101.379662</v>
      </c>
      <c r="AO968" s="861">
        <v>70.494541999999996</v>
      </c>
      <c r="AP968" s="861">
        <v>72.096933000000007</v>
      </c>
      <c r="AQ968" s="861">
        <v>72.026146999999995</v>
      </c>
      <c r="AR968" s="861">
        <v>70.214483999999999</v>
      </c>
      <c r="AS968" s="861">
        <v>65.299340000000001</v>
      </c>
      <c r="AT968" s="861">
        <v>71.484537000000003</v>
      </c>
      <c r="AU968" s="861">
        <v>70.813256999999993</v>
      </c>
      <c r="AV968" s="861">
        <v>71.079372000000006</v>
      </c>
      <c r="AW968" s="861">
        <v>71.211168999999998</v>
      </c>
      <c r="AX968" s="861">
        <v>71.538658999999996</v>
      </c>
      <c r="AY968" s="861">
        <v>70.972258999999994</v>
      </c>
      <c r="AZ968" s="861">
        <v>21.360856999999999</v>
      </c>
      <c r="BA968" s="861">
        <v>18.695115000000001</v>
      </c>
      <c r="BB968" s="861">
        <v>12.656489000000001</v>
      </c>
      <c r="BC968" s="861">
        <v>12.625189000000001</v>
      </c>
      <c r="BD968" s="861">
        <v>10.331728999999999</v>
      </c>
      <c r="BE968" s="861">
        <v>27.466232000000002</v>
      </c>
      <c r="BF968" s="861">
        <v>38.680647999999998</v>
      </c>
      <c r="BG968" s="861">
        <v>114.816345</v>
      </c>
      <c r="BH968" s="861">
        <v>92.555886000000001</v>
      </c>
      <c r="BI968" s="861">
        <v>41.458086000000002</v>
      </c>
      <c r="BJ968" s="861">
        <v>71.289659999999998</v>
      </c>
      <c r="BK968" s="861">
        <v>71.316811999999999</v>
      </c>
      <c r="BL968" s="861">
        <v>43.828754000000004</v>
      </c>
      <c r="BM968" s="861">
        <v>107.48979</v>
      </c>
      <c r="BN968" s="861">
        <v>94.560447999999994</v>
      </c>
      <c r="BO968" s="861">
        <v>27.342496000000001</v>
      </c>
      <c r="BP968" s="861">
        <v>109.63843900000001</v>
      </c>
      <c r="BQ968" s="861">
        <v>70.797764000000001</v>
      </c>
      <c r="BR968" s="861">
        <v>69.779152999999994</v>
      </c>
      <c r="BS968" s="861">
        <v>71.770534999999995</v>
      </c>
      <c r="BT968" s="861">
        <v>62.642327999999999</v>
      </c>
      <c r="BU968" s="861">
        <v>64.109100999999995</v>
      </c>
      <c r="BV968" s="861">
        <v>64.391459999999995</v>
      </c>
      <c r="BW968" s="861">
        <v>65.119167000000004</v>
      </c>
      <c r="BX968" s="861">
        <v>28.531846000000002</v>
      </c>
      <c r="BY968" s="861">
        <v>27.911055999999999</v>
      </c>
      <c r="BZ968" s="861">
        <v>28.752797000000001</v>
      </c>
      <c r="CA968" s="861">
        <v>28.264644000000001</v>
      </c>
      <c r="CB968" s="861">
        <v>-3.6935410000000002</v>
      </c>
      <c r="CC968" s="861">
        <v>3.8497910000000002</v>
      </c>
      <c r="CD968" s="861">
        <v>-5.1980029999999999</v>
      </c>
      <c r="CE968" s="861">
        <v>3.0279820000000002</v>
      </c>
      <c r="CF968" s="861">
        <v>-7.9289829999999997</v>
      </c>
      <c r="CG968" s="861">
        <v>3.1039590000000001</v>
      </c>
      <c r="CH968" s="861">
        <v>-9.8705800000000004</v>
      </c>
      <c r="CI968" s="861">
        <v>0.835565</v>
      </c>
      <c r="CJ968" s="861">
        <v>-3.950561</v>
      </c>
      <c r="CK968" s="861">
        <v>1.9790190000000001</v>
      </c>
      <c r="CL968" s="861">
        <v>-5.0396599999999996</v>
      </c>
      <c r="CM968" s="861">
        <v>2.9392130000000001</v>
      </c>
      <c r="CN968" s="861">
        <v>-7.4015519999999997</v>
      </c>
      <c r="CO968" s="861">
        <v>-0.42243799999999998</v>
      </c>
      <c r="CP968" s="861">
        <v>-9.5721360000000004</v>
      </c>
      <c r="CQ968" s="861">
        <v>-0.24685299999999999</v>
      </c>
      <c r="CR968" s="861">
        <v>-3.9541819999999999</v>
      </c>
      <c r="CS968" s="861">
        <v>0.30756</v>
      </c>
      <c r="CT968" s="861">
        <v>-5.4713029999999998</v>
      </c>
      <c r="CU968" s="861">
        <v>-1.220844</v>
      </c>
      <c r="CV968" s="861">
        <v>-8.5391829999999995</v>
      </c>
      <c r="CW968" s="861">
        <v>-1.776564</v>
      </c>
      <c r="CX968" s="861">
        <v>-9.2659289999999999</v>
      </c>
      <c r="CY968" s="861">
        <v>-1.3538250000000001</v>
      </c>
      <c r="CZ968" s="861">
        <v>-4.0754919999999997</v>
      </c>
      <c r="DA968" s="861">
        <v>-1.041266</v>
      </c>
      <c r="DB968" s="861">
        <v>-5.6521280000000003</v>
      </c>
      <c r="DC968" s="861">
        <v>-1.7158770000000001</v>
      </c>
      <c r="DD968" s="861">
        <v>-8.6068320000000007</v>
      </c>
      <c r="DE968" s="861">
        <v>-3.8942899999999998</v>
      </c>
      <c r="DF968" s="861">
        <v>-10.017483</v>
      </c>
      <c r="DG968" s="861">
        <v>-2.8233450000000002</v>
      </c>
      <c r="DH968" s="861">
        <v>-4.4039890000000002</v>
      </c>
      <c r="DI968" s="861">
        <v>-2.1157300000000001</v>
      </c>
      <c r="DJ968" s="861">
        <v>-5.7676720000000001</v>
      </c>
      <c r="DK968" s="861">
        <v>-4.3036539999999999</v>
      </c>
      <c r="DL968" s="861">
        <v>-9.6896520000000006</v>
      </c>
      <c r="DM968" s="861">
        <v>-6.3296729999999997</v>
      </c>
      <c r="DN968" s="861">
        <v>-10.461143</v>
      </c>
      <c r="DO968" s="861">
        <v>-4.3142129999999996</v>
      </c>
      <c r="DP968" s="861">
        <v>-5.1166</v>
      </c>
      <c r="DQ968" s="861">
        <v>-3.1623299999999999</v>
      </c>
      <c r="DR968" s="861">
        <v>-6.1593910000000003</v>
      </c>
      <c r="DS968" s="861">
        <v>-5.1782159999999999</v>
      </c>
      <c r="DT968" s="861">
        <v>-9.1199829999999995</v>
      </c>
      <c r="DU968" s="861">
        <v>-8.1010139999999993</v>
      </c>
      <c r="DV968" s="861">
        <v>-10.639898000000001</v>
      </c>
      <c r="DW968" s="861">
        <v>-5.352557</v>
      </c>
      <c r="DX968" s="861">
        <v>29.524362</v>
      </c>
      <c r="DY968" s="861">
        <v>29.213446999999999</v>
      </c>
      <c r="DZ968" s="861">
        <v>114.97433700000001</v>
      </c>
      <c r="EA968" s="861">
        <v>113.344568</v>
      </c>
      <c r="EB968" s="861">
        <v>120.83</v>
      </c>
      <c r="EC968" s="861">
        <v>1.2450000000000001</v>
      </c>
      <c r="ED968" s="861">
        <v>133.69999999999999</v>
      </c>
      <c r="EE968" s="861">
        <v>120.76</v>
      </c>
      <c r="EF968" s="861">
        <v>6.4630000000000001</v>
      </c>
      <c r="EG968" s="861">
        <v>776.4</v>
      </c>
      <c r="EH968" s="861">
        <v>120.79</v>
      </c>
      <c r="EI968" s="861">
        <v>6.577</v>
      </c>
      <c r="EJ968" s="861">
        <v>781.8</v>
      </c>
      <c r="EK968" s="861">
        <v>23.333279999999998</v>
      </c>
      <c r="EL968" s="861">
        <v>20.700037999999999</v>
      </c>
      <c r="EM968" s="861">
        <v>7.0161179999999996</v>
      </c>
      <c r="EN968" s="861">
        <v>6.6424580000000004</v>
      </c>
      <c r="EO968" s="861">
        <v>72.446772999999993</v>
      </c>
      <c r="EP968" s="861">
        <v>71.567262999999997</v>
      </c>
      <c r="EQ968" s="861">
        <v>-4.3105310000000001</v>
      </c>
      <c r="ER968" s="861">
        <v>2419.9527939999998</v>
      </c>
      <c r="ES968" s="861">
        <v>5750.3575099999998</v>
      </c>
      <c r="ET968" s="861">
        <v>4980.3919260000002</v>
      </c>
      <c r="EU968" s="861"/>
      <c r="EV968" s="861"/>
      <c r="EW968" s="861"/>
      <c r="EX968" s="861"/>
      <c r="EY968" s="861"/>
      <c r="EZ968" s="861"/>
      <c r="FA968" s="861"/>
      <c r="FB968" s="861"/>
      <c r="FC968" s="861"/>
      <c r="FD968" s="861"/>
    </row>
    <row r="969" spans="1:160" x14ac:dyDescent="0.25">
      <c r="A969" s="837">
        <v>46146</v>
      </c>
      <c r="B969" s="836">
        <v>0.74854166666666666</v>
      </c>
      <c r="C969" s="861">
        <v>55080</v>
      </c>
      <c r="D969" s="861">
        <v>0</v>
      </c>
      <c r="E969" s="861">
        <v>0</v>
      </c>
      <c r="F969" s="861">
        <v>71.863759000000002</v>
      </c>
      <c r="G969" s="861">
        <v>71.335757999999998</v>
      </c>
      <c r="H969" s="861">
        <v>63.260575000000003</v>
      </c>
      <c r="I969" s="861">
        <v>73.672342999999998</v>
      </c>
      <c r="J969" s="861">
        <v>70.852605999999994</v>
      </c>
      <c r="K969" s="861">
        <v>70.875101999999998</v>
      </c>
      <c r="L969" s="861">
        <v>73.597932999999998</v>
      </c>
      <c r="M969" s="861">
        <v>73.535312000000005</v>
      </c>
      <c r="N969" s="861">
        <v>0.16380600000000001</v>
      </c>
      <c r="O969" s="861">
        <v>-1.240084</v>
      </c>
      <c r="P969" s="861">
        <v>-0.84718899999999997</v>
      </c>
      <c r="Q969" s="861">
        <v>18.249879</v>
      </c>
      <c r="R969" s="861">
        <v>17.329152000000001</v>
      </c>
      <c r="S969" s="861">
        <v>17.330954999999999</v>
      </c>
      <c r="T969" s="861">
        <v>71.693275</v>
      </c>
      <c r="U969" s="861">
        <v>70.566246000000007</v>
      </c>
      <c r="V969" s="861">
        <v>71.798416000000003</v>
      </c>
      <c r="W969" s="861">
        <v>71.151572000000002</v>
      </c>
      <c r="X969" s="861">
        <v>26.463246000000002</v>
      </c>
      <c r="Y969" s="861">
        <v>26.015986999999999</v>
      </c>
      <c r="Z969" s="861">
        <v>17.003523999999999</v>
      </c>
      <c r="AA969" s="861">
        <v>17.412568</v>
      </c>
      <c r="AB969" s="861">
        <v>17.811413000000002</v>
      </c>
      <c r="AC969" s="861">
        <v>28.532834999999999</v>
      </c>
      <c r="AD969" s="861">
        <v>32.240921999999998</v>
      </c>
      <c r="AE969" s="861">
        <v>102.22089699999999</v>
      </c>
      <c r="AF969" s="861">
        <v>86.744292999999999</v>
      </c>
      <c r="AG969" s="861">
        <v>83.507762999999997</v>
      </c>
      <c r="AH969" s="861">
        <v>72.357651000000004</v>
      </c>
      <c r="AI969" s="861">
        <v>71.959263000000007</v>
      </c>
      <c r="AJ969" s="861">
        <v>47.908571000000002</v>
      </c>
      <c r="AK969" s="861">
        <v>84.740433999999993</v>
      </c>
      <c r="AL969" s="861">
        <v>91.953357999999994</v>
      </c>
      <c r="AM969" s="861">
        <v>31.066255000000002</v>
      </c>
      <c r="AN969" s="861">
        <v>102.518423</v>
      </c>
      <c r="AO969" s="861">
        <v>70.251407999999998</v>
      </c>
      <c r="AP969" s="861">
        <v>71.789389999999997</v>
      </c>
      <c r="AQ969" s="861">
        <v>71.596022000000005</v>
      </c>
      <c r="AR969" s="861">
        <v>69.975432999999995</v>
      </c>
      <c r="AS969" s="861">
        <v>65.374253999999993</v>
      </c>
      <c r="AT969" s="861">
        <v>71.049379999999999</v>
      </c>
      <c r="AU969" s="861">
        <v>70.406634999999994</v>
      </c>
      <c r="AV969" s="861">
        <v>71.006940999999998</v>
      </c>
      <c r="AW969" s="861">
        <v>70.740251000000001</v>
      </c>
      <c r="AX969" s="861">
        <v>71.407769999999999</v>
      </c>
      <c r="AY969" s="861">
        <v>70.739825999999994</v>
      </c>
      <c r="AZ969" s="861">
        <v>21.447196000000002</v>
      </c>
      <c r="BA969" s="861">
        <v>19.695499000000002</v>
      </c>
      <c r="BB969" s="861">
        <v>15.230116000000001</v>
      </c>
      <c r="BC969" s="861">
        <v>15.830261</v>
      </c>
      <c r="BD969" s="861">
        <v>12.280956</v>
      </c>
      <c r="BE969" s="861">
        <v>29.417793</v>
      </c>
      <c r="BF969" s="861">
        <v>39.694924999999998</v>
      </c>
      <c r="BG969" s="861">
        <v>115.445401</v>
      </c>
      <c r="BH969" s="861">
        <v>93.085685999999995</v>
      </c>
      <c r="BI969" s="861">
        <v>41.381259</v>
      </c>
      <c r="BJ969" s="861">
        <v>71.034463000000002</v>
      </c>
      <c r="BK969" s="861">
        <v>71.279295000000005</v>
      </c>
      <c r="BL969" s="861">
        <v>47.561419999999998</v>
      </c>
      <c r="BM969" s="861">
        <v>109.72154999999999</v>
      </c>
      <c r="BN969" s="861">
        <v>96.831795</v>
      </c>
      <c r="BO969" s="861">
        <v>28.864023</v>
      </c>
      <c r="BP969" s="861">
        <v>111.496808</v>
      </c>
      <c r="BQ969" s="861">
        <v>70.694603999999998</v>
      </c>
      <c r="BR969" s="861">
        <v>69.455978999999999</v>
      </c>
      <c r="BS969" s="861">
        <v>71.603778000000005</v>
      </c>
      <c r="BT969" s="861">
        <v>62.985923</v>
      </c>
      <c r="BU969" s="861">
        <v>64.056574999999995</v>
      </c>
      <c r="BV969" s="861">
        <v>64.507906000000006</v>
      </c>
      <c r="BW969" s="861">
        <v>65.085509999999999</v>
      </c>
      <c r="BX969" s="861">
        <v>29.728891000000001</v>
      </c>
      <c r="BY969" s="861">
        <v>29.266884999999998</v>
      </c>
      <c r="BZ969" s="861">
        <v>30.343581</v>
      </c>
      <c r="CA969" s="861">
        <v>29.936118</v>
      </c>
      <c r="CB969" s="861">
        <v>-3.6269849999999999</v>
      </c>
      <c r="CC969" s="861">
        <v>3.8628749999999998</v>
      </c>
      <c r="CD969" s="861">
        <v>-5.142353</v>
      </c>
      <c r="CE969" s="861">
        <v>3.0111880000000002</v>
      </c>
      <c r="CF969" s="861">
        <v>-7.8767209999999999</v>
      </c>
      <c r="CG969" s="861">
        <v>3.1121110000000001</v>
      </c>
      <c r="CH969" s="861">
        <v>-9.8090050000000009</v>
      </c>
      <c r="CI969" s="861">
        <v>0.88412500000000005</v>
      </c>
      <c r="CJ969" s="861">
        <v>-3.903035</v>
      </c>
      <c r="CK969" s="861">
        <v>1.990758</v>
      </c>
      <c r="CL969" s="861">
        <v>-5.009633</v>
      </c>
      <c r="CM969" s="861">
        <v>2.9500160000000002</v>
      </c>
      <c r="CN969" s="861">
        <v>-7.3423249999999998</v>
      </c>
      <c r="CO969" s="861">
        <v>-0.39759899999999998</v>
      </c>
      <c r="CP969" s="861">
        <v>-9.4881630000000001</v>
      </c>
      <c r="CQ969" s="861">
        <v>-0.201991</v>
      </c>
      <c r="CR969" s="861">
        <v>-3.9034840000000002</v>
      </c>
      <c r="CS969" s="861">
        <v>0.317749</v>
      </c>
      <c r="CT969" s="861">
        <v>-5.4299039999999996</v>
      </c>
      <c r="CU969" s="861">
        <v>-1.2297100000000001</v>
      </c>
      <c r="CV969" s="861">
        <v>-8.4788560000000004</v>
      </c>
      <c r="CW969" s="861">
        <v>-1.7446680000000001</v>
      </c>
      <c r="CX969" s="861">
        <v>-9.2361970000000007</v>
      </c>
      <c r="CY969" s="861">
        <v>-1.3309390000000001</v>
      </c>
      <c r="CZ969" s="861">
        <v>-4.0794769999999998</v>
      </c>
      <c r="DA969" s="861">
        <v>-1.035498</v>
      </c>
      <c r="DB969" s="861">
        <v>-5.6430559999999996</v>
      </c>
      <c r="DC969" s="861">
        <v>-1.693889</v>
      </c>
      <c r="DD969" s="861">
        <v>-8.6127830000000003</v>
      </c>
      <c r="DE969" s="861">
        <v>-3.8755609999999998</v>
      </c>
      <c r="DF969" s="861">
        <v>-10.026788</v>
      </c>
      <c r="DG969" s="861">
        <v>-2.8042379999999998</v>
      </c>
      <c r="DH969" s="861">
        <v>-4.4001869999999998</v>
      </c>
      <c r="DI969" s="861">
        <v>-2.1302940000000001</v>
      </c>
      <c r="DJ969" s="861">
        <v>-5.7650699999999997</v>
      </c>
      <c r="DK969" s="861">
        <v>-4.307105</v>
      </c>
      <c r="DL969" s="861">
        <v>-9.705743</v>
      </c>
      <c r="DM969" s="861">
        <v>-6.3153490000000003</v>
      </c>
      <c r="DN969" s="861">
        <v>-10.440867000000001</v>
      </c>
      <c r="DO969" s="861">
        <v>-4.3183179999999997</v>
      </c>
      <c r="DP969" s="861">
        <v>-5.1290930000000001</v>
      </c>
      <c r="DQ969" s="861">
        <v>-3.1434880000000001</v>
      </c>
      <c r="DR969" s="861">
        <v>-6.1698490000000001</v>
      </c>
      <c r="DS969" s="861">
        <v>-5.1802739999999998</v>
      </c>
      <c r="DT969" s="861">
        <v>-9.1201249999999998</v>
      </c>
      <c r="DU969" s="861">
        <v>-8.1006879999999999</v>
      </c>
      <c r="DV969" s="861">
        <v>-10.642620000000001</v>
      </c>
      <c r="DW969" s="861">
        <v>-5.3436089999999998</v>
      </c>
      <c r="DX969" s="861">
        <v>29.517606000000001</v>
      </c>
      <c r="DY969" s="861">
        <v>29.200907000000001</v>
      </c>
      <c r="DZ969" s="861">
        <v>114.79975399999999</v>
      </c>
      <c r="EA969" s="861">
        <v>112.98266700000001</v>
      </c>
      <c r="EB969" s="861">
        <v>120.2</v>
      </c>
      <c r="EC969" s="861">
        <v>3.2610000000000001</v>
      </c>
      <c r="ED969" s="861">
        <v>385.9</v>
      </c>
      <c r="EE969" s="861">
        <v>120.24</v>
      </c>
      <c r="EF969" s="861">
        <v>6.4749999999999996</v>
      </c>
      <c r="EG969" s="861">
        <v>772</v>
      </c>
      <c r="EH969" s="861">
        <v>120.19</v>
      </c>
      <c r="EI969" s="861">
        <v>6.56</v>
      </c>
      <c r="EJ969" s="861">
        <v>778.5</v>
      </c>
      <c r="EK969" s="861">
        <v>24.058235</v>
      </c>
      <c r="EL969" s="861">
        <v>22.236678000000001</v>
      </c>
      <c r="EM969" s="861">
        <v>7.0080200000000001</v>
      </c>
      <c r="EN969" s="861">
        <v>6.627345</v>
      </c>
      <c r="EO969" s="861">
        <v>72.352948999999995</v>
      </c>
      <c r="EP969" s="861">
        <v>71.370846</v>
      </c>
      <c r="EQ969" s="861">
        <v>-4.2918070000000004</v>
      </c>
      <c r="ER969" s="861">
        <v>2423.0905309999998</v>
      </c>
      <c r="ES969" s="861">
        <v>5763.2340050000003</v>
      </c>
      <c r="ET969" s="861">
        <v>4993.4088339999998</v>
      </c>
      <c r="EU969" s="861"/>
      <c r="EV969" s="861"/>
      <c r="EW969" s="861"/>
      <c r="EX969" s="861"/>
      <c r="EY969" s="861"/>
      <c r="EZ969" s="861"/>
      <c r="FA969" s="861"/>
      <c r="FB969" s="861"/>
      <c r="FC969" s="861"/>
      <c r="FD969" s="861"/>
    </row>
    <row r="970" spans="1:160" x14ac:dyDescent="0.25">
      <c r="A970" s="837">
        <v>46146</v>
      </c>
      <c r="B970" s="836">
        <v>0.7492361111111111</v>
      </c>
      <c r="C970" s="861">
        <v>55140</v>
      </c>
      <c r="D970" s="861">
        <v>0</v>
      </c>
      <c r="E970" s="861">
        <v>0</v>
      </c>
      <c r="F970" s="861">
        <v>71.793350000000004</v>
      </c>
      <c r="G970" s="861">
        <v>71.288640000000001</v>
      </c>
      <c r="H970" s="861">
        <v>63.290101999999997</v>
      </c>
      <c r="I970" s="861">
        <v>73.657490999999993</v>
      </c>
      <c r="J970" s="861">
        <v>70.820300000000003</v>
      </c>
      <c r="K970" s="861">
        <v>70.866992999999994</v>
      </c>
      <c r="L970" s="861">
        <v>73.589433999999997</v>
      </c>
      <c r="M970" s="861">
        <v>73.516233999999997</v>
      </c>
      <c r="N970" s="861">
        <v>0.38347999999999999</v>
      </c>
      <c r="O970" s="861">
        <v>-1.0032760000000001</v>
      </c>
      <c r="P970" s="861">
        <v>-0.578152</v>
      </c>
      <c r="Q970" s="861">
        <v>18.541664000000001</v>
      </c>
      <c r="R970" s="861">
        <v>17.713653000000001</v>
      </c>
      <c r="S970" s="861">
        <v>17.500889999999998</v>
      </c>
      <c r="T970" s="861">
        <v>71.712684999999993</v>
      </c>
      <c r="U970" s="861">
        <v>70.533455000000004</v>
      </c>
      <c r="V970" s="861">
        <v>71.739329999999995</v>
      </c>
      <c r="W970" s="861">
        <v>71.165426999999994</v>
      </c>
      <c r="X970" s="861">
        <v>27.783756</v>
      </c>
      <c r="Y970" s="861">
        <v>28.339210999999999</v>
      </c>
      <c r="Z970" s="861">
        <v>18.983726000000001</v>
      </c>
      <c r="AA970" s="861">
        <v>19.845609</v>
      </c>
      <c r="AB970" s="861">
        <v>19.581503000000001</v>
      </c>
      <c r="AC970" s="861">
        <v>29.712084000000001</v>
      </c>
      <c r="AD970" s="861">
        <v>33.037984000000002</v>
      </c>
      <c r="AE970" s="861">
        <v>102.94581700000001</v>
      </c>
      <c r="AF970" s="861">
        <v>87.852058</v>
      </c>
      <c r="AG970" s="861">
        <v>84.417472000000004</v>
      </c>
      <c r="AH970" s="861">
        <v>72.220521000000005</v>
      </c>
      <c r="AI970" s="861">
        <v>71.816131999999996</v>
      </c>
      <c r="AJ970" s="861">
        <v>50.092920999999997</v>
      </c>
      <c r="AK970" s="861">
        <v>87.625872000000001</v>
      </c>
      <c r="AL970" s="861">
        <v>94.195871999999994</v>
      </c>
      <c r="AM970" s="861">
        <v>31.782226999999999</v>
      </c>
      <c r="AN970" s="861">
        <v>103.40410199999999</v>
      </c>
      <c r="AO970" s="861">
        <v>70.400754000000006</v>
      </c>
      <c r="AP970" s="861">
        <v>71.592044000000001</v>
      </c>
      <c r="AQ970" s="861">
        <v>71.460986000000005</v>
      </c>
      <c r="AR970" s="861">
        <v>69.806005999999996</v>
      </c>
      <c r="AS970" s="861">
        <v>65.418389000000005</v>
      </c>
      <c r="AT970" s="861">
        <v>70.810281000000003</v>
      </c>
      <c r="AU970" s="861">
        <v>70.195817000000005</v>
      </c>
      <c r="AV970" s="861">
        <v>71.058998000000003</v>
      </c>
      <c r="AW970" s="861">
        <v>70.983193999999997</v>
      </c>
      <c r="AX970" s="861">
        <v>71.521593999999993</v>
      </c>
      <c r="AY970" s="861">
        <v>70.976827999999998</v>
      </c>
      <c r="AZ970" s="861">
        <v>21.663767</v>
      </c>
      <c r="BA970" s="861">
        <v>20.496300000000002</v>
      </c>
      <c r="BB970" s="861">
        <v>18.277180999999999</v>
      </c>
      <c r="BC970" s="861">
        <v>18.888182</v>
      </c>
      <c r="BD970" s="861">
        <v>14.64927</v>
      </c>
      <c r="BE970" s="861">
        <v>30.96396</v>
      </c>
      <c r="BF970" s="861">
        <v>40.528686</v>
      </c>
      <c r="BG970" s="861">
        <v>115.952214</v>
      </c>
      <c r="BH970" s="861">
        <v>93.575562000000005</v>
      </c>
      <c r="BI970" s="861">
        <v>41.523136999999998</v>
      </c>
      <c r="BJ970" s="861">
        <v>70.969526999999999</v>
      </c>
      <c r="BK970" s="861">
        <v>71.293716000000003</v>
      </c>
      <c r="BL970" s="861">
        <v>50.963411000000001</v>
      </c>
      <c r="BM970" s="861">
        <v>111.137546</v>
      </c>
      <c r="BN970" s="861">
        <v>98.645936000000006</v>
      </c>
      <c r="BO970" s="861">
        <v>30.093364000000001</v>
      </c>
      <c r="BP970" s="861">
        <v>112.836259</v>
      </c>
      <c r="BQ970" s="861">
        <v>71.138834000000003</v>
      </c>
      <c r="BR970" s="861">
        <v>69.210629999999995</v>
      </c>
      <c r="BS970" s="861">
        <v>71.527873999999997</v>
      </c>
      <c r="BT970" s="861">
        <v>63.190289</v>
      </c>
      <c r="BU970" s="861">
        <v>64.076480000000004</v>
      </c>
      <c r="BV970" s="861">
        <v>64.568855999999997</v>
      </c>
      <c r="BW970" s="861">
        <v>65.088722000000004</v>
      </c>
      <c r="BX970" s="861">
        <v>30.786100999999999</v>
      </c>
      <c r="BY970" s="861">
        <v>30.458513</v>
      </c>
      <c r="BZ970" s="861">
        <v>31.394176000000002</v>
      </c>
      <c r="CA970" s="861">
        <v>31.074695999999999</v>
      </c>
      <c r="CB970" s="861">
        <v>-3.647221</v>
      </c>
      <c r="CC970" s="861">
        <v>3.9017909999999998</v>
      </c>
      <c r="CD970" s="861">
        <v>-5.1350290000000003</v>
      </c>
      <c r="CE970" s="861">
        <v>3.0772870000000001</v>
      </c>
      <c r="CF970" s="861">
        <v>-7.8769640000000001</v>
      </c>
      <c r="CG970" s="861">
        <v>3.1583160000000001</v>
      </c>
      <c r="CH970" s="861">
        <v>-9.7961290000000005</v>
      </c>
      <c r="CI970" s="861">
        <v>0.92124200000000001</v>
      </c>
      <c r="CJ970" s="861">
        <v>-3.8795869999999999</v>
      </c>
      <c r="CK970" s="861">
        <v>2.0076749999999999</v>
      </c>
      <c r="CL970" s="861">
        <v>-4.9953260000000004</v>
      </c>
      <c r="CM970" s="861">
        <v>2.9655279999999999</v>
      </c>
      <c r="CN970" s="861">
        <v>-7.3369580000000001</v>
      </c>
      <c r="CO970" s="861">
        <v>-0.38211899999999999</v>
      </c>
      <c r="CP970" s="861">
        <v>-9.4828419999999998</v>
      </c>
      <c r="CQ970" s="861">
        <v>-0.13805300000000001</v>
      </c>
      <c r="CR970" s="861">
        <v>-3.8847290000000001</v>
      </c>
      <c r="CS970" s="861">
        <v>0.32668399999999997</v>
      </c>
      <c r="CT970" s="861">
        <v>-5.4445490000000003</v>
      </c>
      <c r="CU970" s="861">
        <v>-1.2021360000000001</v>
      </c>
      <c r="CV970" s="861">
        <v>-8.4982539999999993</v>
      </c>
      <c r="CW970" s="861">
        <v>-1.763862</v>
      </c>
      <c r="CX970" s="861">
        <v>-9.2205600000000008</v>
      </c>
      <c r="CY970" s="861">
        <v>-1.299291</v>
      </c>
      <c r="CZ970" s="861">
        <v>-4.0504829999999998</v>
      </c>
      <c r="DA970" s="861">
        <v>-1.007727</v>
      </c>
      <c r="DB970" s="861">
        <v>-5.643516</v>
      </c>
      <c r="DC970" s="861">
        <v>-1.681376</v>
      </c>
      <c r="DD970" s="861">
        <v>-8.6081210000000006</v>
      </c>
      <c r="DE970" s="861">
        <v>-3.8439760000000001</v>
      </c>
      <c r="DF970" s="861">
        <v>-10.01336</v>
      </c>
      <c r="DG970" s="861">
        <v>-2.757552</v>
      </c>
      <c r="DH970" s="861">
        <v>-4.4185100000000004</v>
      </c>
      <c r="DI970" s="861">
        <v>-2.0915789999999999</v>
      </c>
      <c r="DJ970" s="861">
        <v>-5.7778809999999998</v>
      </c>
      <c r="DK970" s="861">
        <v>-4.2854669999999997</v>
      </c>
      <c r="DL970" s="861">
        <v>-9.7060119999999994</v>
      </c>
      <c r="DM970" s="861">
        <v>-6.2857560000000001</v>
      </c>
      <c r="DN970" s="861">
        <v>-10.440579</v>
      </c>
      <c r="DO970" s="861">
        <v>-4.2877999999999998</v>
      </c>
      <c r="DP970" s="861">
        <v>-5.1092469999999999</v>
      </c>
      <c r="DQ970" s="861">
        <v>-3.1372110000000002</v>
      </c>
      <c r="DR970" s="861">
        <v>-6.1677400000000002</v>
      </c>
      <c r="DS970" s="861">
        <v>-5.1455659999999996</v>
      </c>
      <c r="DT970" s="861">
        <v>-9.1330480000000005</v>
      </c>
      <c r="DU970" s="861">
        <v>-8.0789659999999994</v>
      </c>
      <c r="DV970" s="861">
        <v>-10.638915000000001</v>
      </c>
      <c r="DW970" s="861">
        <v>-5.319903</v>
      </c>
      <c r="DX970" s="861">
        <v>29.488444000000001</v>
      </c>
      <c r="DY970" s="861">
        <v>29.205767999999999</v>
      </c>
      <c r="DZ970" s="861">
        <v>114.52417199999999</v>
      </c>
      <c r="EA970" s="861">
        <v>112.844633</v>
      </c>
      <c r="EB970" s="861">
        <v>120.21</v>
      </c>
      <c r="EC970" s="861">
        <v>3.26</v>
      </c>
      <c r="ED970" s="861">
        <v>386.2</v>
      </c>
      <c r="EE970" s="861">
        <v>120.27</v>
      </c>
      <c r="EF970" s="861">
        <v>6.46</v>
      </c>
      <c r="EG970" s="861">
        <v>768.5</v>
      </c>
      <c r="EH970" s="861">
        <v>120.17</v>
      </c>
      <c r="EI970" s="861">
        <v>6.5430000000000001</v>
      </c>
      <c r="EJ970" s="861">
        <v>773.2</v>
      </c>
      <c r="EK970" s="861">
        <v>24.809173999999999</v>
      </c>
      <c r="EL970" s="861">
        <v>23.460159999999998</v>
      </c>
      <c r="EM970" s="861">
        <v>6.9730530000000002</v>
      </c>
      <c r="EN970" s="861">
        <v>6.6332040000000001</v>
      </c>
      <c r="EO970" s="861">
        <v>72.204656999999997</v>
      </c>
      <c r="EP970" s="861">
        <v>71.295822000000001</v>
      </c>
      <c r="EQ970" s="861">
        <v>-4.276154</v>
      </c>
      <c r="ER970" s="861">
        <v>2429.5233360000002</v>
      </c>
      <c r="ES970" s="861">
        <v>5776.0644780000002</v>
      </c>
      <c r="ET970" s="861">
        <v>5006.3640269999996</v>
      </c>
      <c r="EU970" s="861"/>
      <c r="EV970" s="861"/>
      <c r="EW970" s="861"/>
      <c r="EX970" s="861"/>
      <c r="EY970" s="861"/>
      <c r="EZ970" s="861"/>
      <c r="FA970" s="861"/>
      <c r="FB970" s="861"/>
      <c r="FC970" s="861"/>
      <c r="FD970" s="861"/>
    </row>
    <row r="971" spans="1:160" x14ac:dyDescent="0.25">
      <c r="A971" s="837">
        <v>46146</v>
      </c>
      <c r="B971" s="836">
        <v>0.74993055555555566</v>
      </c>
      <c r="C971" s="861">
        <v>55200</v>
      </c>
      <c r="D971" s="861">
        <v>0</v>
      </c>
      <c r="E971" s="861">
        <v>0</v>
      </c>
      <c r="F971" s="861">
        <v>71.728823000000006</v>
      </c>
      <c r="G971" s="861">
        <v>71.267774000000003</v>
      </c>
      <c r="H971" s="861">
        <v>63.244622999999997</v>
      </c>
      <c r="I971" s="861">
        <v>73.653389000000004</v>
      </c>
      <c r="J971" s="861">
        <v>70.876035000000002</v>
      </c>
      <c r="K971" s="861">
        <v>70.834012999999999</v>
      </c>
      <c r="L971" s="861">
        <v>73.607591999999997</v>
      </c>
      <c r="M971" s="861">
        <v>73.484886000000003</v>
      </c>
      <c r="N971" s="861">
        <v>0.72858400000000001</v>
      </c>
      <c r="O971" s="861">
        <v>-0.62506300000000004</v>
      </c>
      <c r="P971" s="861">
        <v>-0.41466999999999998</v>
      </c>
      <c r="Q971" s="861">
        <v>18.789577000000001</v>
      </c>
      <c r="R971" s="861">
        <v>17.993794999999999</v>
      </c>
      <c r="S971" s="861">
        <v>17.999202</v>
      </c>
      <c r="T971" s="861">
        <v>71.745510999999993</v>
      </c>
      <c r="U971" s="861">
        <v>70.446151999999998</v>
      </c>
      <c r="V971" s="861">
        <v>71.722183999999999</v>
      </c>
      <c r="W971" s="861">
        <v>71.073160000000001</v>
      </c>
      <c r="X971" s="861">
        <v>30.07742</v>
      </c>
      <c r="Y971" s="861">
        <v>30.341132000000002</v>
      </c>
      <c r="Z971" s="861">
        <v>20.927053000000001</v>
      </c>
      <c r="AA971" s="861">
        <v>22.209274000000001</v>
      </c>
      <c r="AB971" s="861">
        <v>21.452552000000001</v>
      </c>
      <c r="AC971" s="861">
        <v>30.667154</v>
      </c>
      <c r="AD971" s="861">
        <v>34.067411999999997</v>
      </c>
      <c r="AE971" s="861">
        <v>103.44944599999999</v>
      </c>
      <c r="AF971" s="861">
        <v>88.800110000000004</v>
      </c>
      <c r="AG971" s="861">
        <v>85.134698</v>
      </c>
      <c r="AH971" s="861">
        <v>71.995926999999995</v>
      </c>
      <c r="AI971" s="861">
        <v>71.806847000000005</v>
      </c>
      <c r="AJ971" s="861">
        <v>52.318635</v>
      </c>
      <c r="AK971" s="861">
        <v>89.742090000000005</v>
      </c>
      <c r="AL971" s="861">
        <v>95.781774999999996</v>
      </c>
      <c r="AM971" s="861">
        <v>32.341377999999999</v>
      </c>
      <c r="AN971" s="861">
        <v>104.131653</v>
      </c>
      <c r="AO971" s="861">
        <v>70.498942999999997</v>
      </c>
      <c r="AP971" s="861">
        <v>71.338058000000004</v>
      </c>
      <c r="AQ971" s="861">
        <v>71.343997000000002</v>
      </c>
      <c r="AR971" s="861">
        <v>69.670089000000004</v>
      </c>
      <c r="AS971" s="861">
        <v>65.497089000000003</v>
      </c>
      <c r="AT971" s="861">
        <v>70.549891000000002</v>
      </c>
      <c r="AU971" s="861">
        <v>70.008322000000007</v>
      </c>
      <c r="AV971" s="861">
        <v>71.015998999999994</v>
      </c>
      <c r="AW971" s="861">
        <v>71.167004000000006</v>
      </c>
      <c r="AX971" s="861">
        <v>71.504266000000001</v>
      </c>
      <c r="AY971" s="861">
        <v>71.016783000000004</v>
      </c>
      <c r="AZ971" s="861">
        <v>22.337557</v>
      </c>
      <c r="BA971" s="861">
        <v>21.612148000000001</v>
      </c>
      <c r="BB971" s="861">
        <v>20.727516000000001</v>
      </c>
      <c r="BC971" s="861">
        <v>22.073698</v>
      </c>
      <c r="BD971" s="861">
        <v>16.968921000000002</v>
      </c>
      <c r="BE971" s="861">
        <v>31.892984999999999</v>
      </c>
      <c r="BF971" s="861">
        <v>41.232151000000002</v>
      </c>
      <c r="BG971" s="861">
        <v>116.317581</v>
      </c>
      <c r="BH971" s="861">
        <v>93.82978</v>
      </c>
      <c r="BI971" s="861">
        <v>39.758819000000003</v>
      </c>
      <c r="BJ971" s="861">
        <v>70.935422000000003</v>
      </c>
      <c r="BK971" s="861">
        <v>71.198104000000001</v>
      </c>
      <c r="BL971" s="861">
        <v>54.339914</v>
      </c>
      <c r="BM971" s="861">
        <v>112.161716</v>
      </c>
      <c r="BN971" s="861">
        <v>99.832469000000003</v>
      </c>
      <c r="BO971" s="861">
        <v>30.959537000000001</v>
      </c>
      <c r="BP971" s="861">
        <v>113.812316</v>
      </c>
      <c r="BQ971" s="861">
        <v>71.342620999999994</v>
      </c>
      <c r="BR971" s="861">
        <v>69.154368000000005</v>
      </c>
      <c r="BS971" s="861">
        <v>71.502305000000007</v>
      </c>
      <c r="BT971" s="861">
        <v>63.457420999999997</v>
      </c>
      <c r="BU971" s="861">
        <v>64.142325</v>
      </c>
      <c r="BV971" s="861">
        <v>64.694953999999996</v>
      </c>
      <c r="BW971" s="861">
        <v>65.157051999999993</v>
      </c>
      <c r="BX971" s="861">
        <v>31.515231</v>
      </c>
      <c r="BY971" s="861">
        <v>31.257701999999998</v>
      </c>
      <c r="BZ971" s="861">
        <v>31.954906000000001</v>
      </c>
      <c r="CA971" s="861">
        <v>31.804783</v>
      </c>
      <c r="CB971" s="861">
        <v>-3.580479</v>
      </c>
      <c r="CC971" s="861">
        <v>3.938774</v>
      </c>
      <c r="CD971" s="861">
        <v>-5.1031180000000003</v>
      </c>
      <c r="CE971" s="861">
        <v>3.1460439999999998</v>
      </c>
      <c r="CF971" s="861">
        <v>-7.8589120000000001</v>
      </c>
      <c r="CG971" s="861">
        <v>3.1811210000000001</v>
      </c>
      <c r="CH971" s="861">
        <v>-9.7634530000000002</v>
      </c>
      <c r="CI971" s="861">
        <v>0.960758</v>
      </c>
      <c r="CJ971" s="861">
        <v>-3.8681290000000002</v>
      </c>
      <c r="CK971" s="861">
        <v>2.0705559999999998</v>
      </c>
      <c r="CL971" s="861">
        <v>-4.9764590000000002</v>
      </c>
      <c r="CM971" s="861">
        <v>3.005782</v>
      </c>
      <c r="CN971" s="861">
        <v>-7.3095749999999997</v>
      </c>
      <c r="CO971" s="861">
        <v>-0.32174799999999998</v>
      </c>
      <c r="CP971" s="861">
        <v>-9.4573789999999995</v>
      </c>
      <c r="CQ971" s="861">
        <v>-0.10279199999999999</v>
      </c>
      <c r="CR971" s="861">
        <v>-3.864601</v>
      </c>
      <c r="CS971" s="861">
        <v>0.388241</v>
      </c>
      <c r="CT971" s="861">
        <v>-5.4152180000000003</v>
      </c>
      <c r="CU971" s="861">
        <v>-1.1443000000000001</v>
      </c>
      <c r="CV971" s="861">
        <v>-8.4823579999999996</v>
      </c>
      <c r="CW971" s="861">
        <v>-1.725433</v>
      </c>
      <c r="CX971" s="861">
        <v>-9.1981029999999997</v>
      </c>
      <c r="CY971" s="861">
        <v>-1.248872</v>
      </c>
      <c r="CZ971" s="861">
        <v>-4.0495939999999999</v>
      </c>
      <c r="DA971" s="861">
        <v>-0.97886099999999998</v>
      </c>
      <c r="DB971" s="861">
        <v>-5.6424070000000004</v>
      </c>
      <c r="DC971" s="861">
        <v>-1.627005</v>
      </c>
      <c r="DD971" s="861">
        <v>-8.5982090000000007</v>
      </c>
      <c r="DE971" s="861">
        <v>-3.8127580000000001</v>
      </c>
      <c r="DF971" s="861">
        <v>-9.9790930000000007</v>
      </c>
      <c r="DG971" s="861">
        <v>-2.7269199999999998</v>
      </c>
      <c r="DH971" s="861">
        <v>-4.3980329999999999</v>
      </c>
      <c r="DI971" s="861">
        <v>-2.0527519999999999</v>
      </c>
      <c r="DJ971" s="861">
        <v>-5.7626049999999998</v>
      </c>
      <c r="DK971" s="861">
        <v>-4.267436</v>
      </c>
      <c r="DL971" s="861">
        <v>-9.7346240000000002</v>
      </c>
      <c r="DM971" s="861">
        <v>-6.2848199999999999</v>
      </c>
      <c r="DN971" s="861">
        <v>-10.423664</v>
      </c>
      <c r="DO971" s="861">
        <v>-4.2301209999999996</v>
      </c>
      <c r="DP971" s="861">
        <v>-5.1036510000000002</v>
      </c>
      <c r="DQ971" s="861">
        <v>-3.0950709999999999</v>
      </c>
      <c r="DR971" s="861">
        <v>-6.1613170000000004</v>
      </c>
      <c r="DS971" s="861">
        <v>-5.1480030000000001</v>
      </c>
      <c r="DT971" s="861">
        <v>-9.1232030000000002</v>
      </c>
      <c r="DU971" s="861">
        <v>-8.0607150000000001</v>
      </c>
      <c r="DV971" s="861">
        <v>-10.601330000000001</v>
      </c>
      <c r="DW971" s="861">
        <v>-5.2803019999999998</v>
      </c>
      <c r="DX971" s="861">
        <v>29.362172999999999</v>
      </c>
      <c r="DY971" s="861">
        <v>29.178840999999998</v>
      </c>
      <c r="DZ971" s="861">
        <v>114.023071</v>
      </c>
      <c r="EA971" s="861">
        <v>112.61201699999999</v>
      </c>
      <c r="EB971" s="861">
        <v>120.69</v>
      </c>
      <c r="EC971" s="861">
        <v>1.244</v>
      </c>
      <c r="ED971" s="861">
        <v>133.69999999999999</v>
      </c>
      <c r="EE971" s="861">
        <v>120.71</v>
      </c>
      <c r="EF971" s="861">
        <v>6.4370000000000003</v>
      </c>
      <c r="EG971" s="861">
        <v>769.5</v>
      </c>
      <c r="EH971" s="861">
        <v>120.74</v>
      </c>
      <c r="EI971" s="861">
        <v>6.5090000000000003</v>
      </c>
      <c r="EJ971" s="861">
        <v>779</v>
      </c>
      <c r="EK971" s="861">
        <v>25.519931</v>
      </c>
      <c r="EL971" s="861">
        <v>24.358792999999999</v>
      </c>
      <c r="EM971" s="861">
        <v>6.821447</v>
      </c>
      <c r="EN971" s="861">
        <v>6.6007439999999997</v>
      </c>
      <c r="EO971" s="861">
        <v>71.934414000000004</v>
      </c>
      <c r="EP971" s="861">
        <v>71.169256000000004</v>
      </c>
      <c r="EQ971" s="861">
        <v>-4.2473359999999998</v>
      </c>
      <c r="ER971" s="861">
        <v>2434.106166</v>
      </c>
      <c r="ES971" s="861">
        <v>5788.8739889999997</v>
      </c>
      <c r="ET971" s="861">
        <v>5019.3034790000002</v>
      </c>
      <c r="EU971" s="861"/>
      <c r="EV971" s="861"/>
      <c r="EW971" s="861"/>
      <c r="EX971" s="861"/>
      <c r="EY971" s="861"/>
      <c r="EZ971" s="861"/>
      <c r="FA971" s="861"/>
      <c r="FB971" s="861"/>
      <c r="FC971" s="861"/>
      <c r="FD971" s="861"/>
    </row>
    <row r="972" spans="1:160" x14ac:dyDescent="0.25">
      <c r="A972" s="837">
        <v>46146</v>
      </c>
      <c r="B972" s="836">
        <v>0.75062499999999999</v>
      </c>
      <c r="C972" s="861">
        <v>55260</v>
      </c>
      <c r="D972" s="861">
        <v>0</v>
      </c>
      <c r="E972" s="861">
        <v>0</v>
      </c>
      <c r="F972" s="861">
        <v>71.682810000000003</v>
      </c>
      <c r="G972" s="861">
        <v>71.253980999999996</v>
      </c>
      <c r="H972" s="861">
        <v>63.233266999999998</v>
      </c>
      <c r="I972" s="861">
        <v>73.639538000000002</v>
      </c>
      <c r="J972" s="861">
        <v>70.939387999999994</v>
      </c>
      <c r="K972" s="861">
        <v>70.833275</v>
      </c>
      <c r="L972" s="861">
        <v>73.592500999999999</v>
      </c>
      <c r="M972" s="861">
        <v>73.482063999999994</v>
      </c>
      <c r="N972" s="861">
        <v>0.232402</v>
      </c>
      <c r="O972" s="861">
        <v>-0.68320000000000003</v>
      </c>
      <c r="P972" s="861">
        <v>-0.33316899999999999</v>
      </c>
      <c r="Q972" s="861">
        <v>24.633828999999999</v>
      </c>
      <c r="R972" s="861">
        <v>18.880521000000002</v>
      </c>
      <c r="S972" s="861">
        <v>18.249697000000001</v>
      </c>
      <c r="T972" s="861">
        <v>71.737409</v>
      </c>
      <c r="U972" s="861">
        <v>70.438885999999997</v>
      </c>
      <c r="V972" s="861">
        <v>71.682449000000005</v>
      </c>
      <c r="W972" s="861">
        <v>71.009204999999994</v>
      </c>
      <c r="X972" s="861">
        <v>32.052475999999999</v>
      </c>
      <c r="Y972" s="861">
        <v>29.227329999999998</v>
      </c>
      <c r="Z972" s="861">
        <v>23.320993999999999</v>
      </c>
      <c r="AA972" s="861">
        <v>24.166543999999998</v>
      </c>
      <c r="AB972" s="861">
        <v>23.958485</v>
      </c>
      <c r="AC972" s="861">
        <v>31.269597000000001</v>
      </c>
      <c r="AD972" s="861">
        <v>35.125157999999999</v>
      </c>
      <c r="AE972" s="861">
        <v>103.706699</v>
      </c>
      <c r="AF972" s="861">
        <v>89.607129</v>
      </c>
      <c r="AG972" s="861">
        <v>85.764930000000007</v>
      </c>
      <c r="AH972" s="861">
        <v>71.597508000000005</v>
      </c>
      <c r="AI972" s="861">
        <v>71.672994000000003</v>
      </c>
      <c r="AJ972" s="861">
        <v>54.850886000000003</v>
      </c>
      <c r="AK972" s="861">
        <v>91.171176000000003</v>
      </c>
      <c r="AL972" s="861">
        <v>96.749919000000006</v>
      </c>
      <c r="AM972" s="861">
        <v>32.691799000000003</v>
      </c>
      <c r="AN972" s="861">
        <v>104.505341</v>
      </c>
      <c r="AO972" s="861">
        <v>70.066142999999997</v>
      </c>
      <c r="AP972" s="861">
        <v>71.033861000000002</v>
      </c>
      <c r="AQ972" s="861">
        <v>71.129766000000004</v>
      </c>
      <c r="AR972" s="861">
        <v>69.632811000000004</v>
      </c>
      <c r="AS972" s="861">
        <v>65.493373000000005</v>
      </c>
      <c r="AT972" s="861">
        <v>70.254281000000006</v>
      </c>
      <c r="AU972" s="861">
        <v>69.817076999999998</v>
      </c>
      <c r="AV972" s="861">
        <v>71.150075999999999</v>
      </c>
      <c r="AW972" s="861">
        <v>70.941818999999995</v>
      </c>
      <c r="AX972" s="861">
        <v>71.448858000000001</v>
      </c>
      <c r="AY972" s="861">
        <v>71.053011999999995</v>
      </c>
      <c r="AZ972" s="861">
        <v>22.740193000000001</v>
      </c>
      <c r="BA972" s="861">
        <v>22.369402000000001</v>
      </c>
      <c r="BB972" s="861">
        <v>23.592756999999999</v>
      </c>
      <c r="BC972" s="861">
        <v>25.051563999999999</v>
      </c>
      <c r="BD972" s="861">
        <v>19.669497</v>
      </c>
      <c r="BE972" s="861">
        <v>32.163831999999999</v>
      </c>
      <c r="BF972" s="861">
        <v>41.310625999999999</v>
      </c>
      <c r="BG972" s="861">
        <v>116.541843</v>
      </c>
      <c r="BH972" s="861">
        <v>94.106252999999995</v>
      </c>
      <c r="BI972" s="861">
        <v>36.624439000000002</v>
      </c>
      <c r="BJ972" s="861">
        <v>70.832464999999999</v>
      </c>
      <c r="BK972" s="861">
        <v>71.353567999999996</v>
      </c>
      <c r="BL972" s="861">
        <v>57.794369000000003</v>
      </c>
      <c r="BM972" s="861">
        <v>112.26798700000001</v>
      </c>
      <c r="BN972" s="861">
        <v>100.338342</v>
      </c>
      <c r="BO972" s="861">
        <v>31.753336999999998</v>
      </c>
      <c r="BP972" s="861">
        <v>113.749493</v>
      </c>
      <c r="BQ972" s="861">
        <v>70.761482000000001</v>
      </c>
      <c r="BR972" s="861">
        <v>69.280259000000001</v>
      </c>
      <c r="BS972" s="861">
        <v>71.626149999999996</v>
      </c>
      <c r="BT972" s="861">
        <v>63.809350999999999</v>
      </c>
      <c r="BU972" s="861">
        <v>64.172237999999993</v>
      </c>
      <c r="BV972" s="861">
        <v>64.812067999999996</v>
      </c>
      <c r="BW972" s="861">
        <v>65.171543999999997</v>
      </c>
      <c r="BX972" s="861">
        <v>31.973734</v>
      </c>
      <c r="BY972" s="861">
        <v>31.693085</v>
      </c>
      <c r="BZ972" s="861">
        <v>32.332253000000001</v>
      </c>
      <c r="CA972" s="861">
        <v>32.175189000000003</v>
      </c>
      <c r="CB972" s="861">
        <v>-3.5651999999999999</v>
      </c>
      <c r="CC972" s="861">
        <v>3.9940199999999999</v>
      </c>
      <c r="CD972" s="861">
        <v>-5.0675889999999999</v>
      </c>
      <c r="CE972" s="861">
        <v>3.2413569999999998</v>
      </c>
      <c r="CF972" s="861">
        <v>-7.8281109999999998</v>
      </c>
      <c r="CG972" s="861">
        <v>3.2228949999999998</v>
      </c>
      <c r="CH972" s="861">
        <v>-9.7447420000000005</v>
      </c>
      <c r="CI972" s="861">
        <v>1.0234460000000001</v>
      </c>
      <c r="CJ972" s="861">
        <v>-3.8296049999999999</v>
      </c>
      <c r="CK972" s="861">
        <v>2.1038519999999998</v>
      </c>
      <c r="CL972" s="861">
        <v>-4.929297</v>
      </c>
      <c r="CM972" s="861">
        <v>3.076282</v>
      </c>
      <c r="CN972" s="861">
        <v>-7.2643149999999999</v>
      </c>
      <c r="CO972" s="861">
        <v>-0.30979600000000002</v>
      </c>
      <c r="CP972" s="861">
        <v>-9.437398</v>
      </c>
      <c r="CQ972" s="861">
        <v>-7.5245000000000006E-2</v>
      </c>
      <c r="CR972" s="861">
        <v>-3.8601329999999998</v>
      </c>
      <c r="CS972" s="861">
        <v>0.43792999999999999</v>
      </c>
      <c r="CT972" s="861">
        <v>-5.3555289999999998</v>
      </c>
      <c r="CU972" s="861">
        <v>-1.1035189999999999</v>
      </c>
      <c r="CV972" s="861">
        <v>-8.4668559999999999</v>
      </c>
      <c r="CW972" s="861">
        <v>-1.6957329999999999</v>
      </c>
      <c r="CX972" s="861">
        <v>-9.1577000000000002</v>
      </c>
      <c r="CY972" s="861">
        <v>-1.2270209999999999</v>
      </c>
      <c r="CZ972" s="861">
        <v>-4.0099809999999998</v>
      </c>
      <c r="DA972" s="861">
        <v>-0.94901400000000002</v>
      </c>
      <c r="DB972" s="861">
        <v>-5.5997589999999997</v>
      </c>
      <c r="DC972" s="861">
        <v>-1.630477</v>
      </c>
      <c r="DD972" s="861">
        <v>-8.5872250000000001</v>
      </c>
      <c r="DE972" s="861">
        <v>-3.8134749999999999</v>
      </c>
      <c r="DF972" s="861">
        <v>-9.9758940000000003</v>
      </c>
      <c r="DG972" s="861">
        <v>-2.7093739999999999</v>
      </c>
      <c r="DH972" s="861">
        <v>-4.3790459999999998</v>
      </c>
      <c r="DI972" s="861">
        <v>-2.047415</v>
      </c>
      <c r="DJ972" s="861">
        <v>-5.772621</v>
      </c>
      <c r="DK972" s="861">
        <v>-4.2537089999999997</v>
      </c>
      <c r="DL972" s="861">
        <v>-9.7008790000000005</v>
      </c>
      <c r="DM972" s="861">
        <v>-6.2811180000000002</v>
      </c>
      <c r="DN972" s="861">
        <v>-10.419994000000001</v>
      </c>
      <c r="DO972" s="861">
        <v>-4.2497400000000001</v>
      </c>
      <c r="DP972" s="861">
        <v>-5.091628</v>
      </c>
      <c r="DQ972" s="861">
        <v>-3.076263</v>
      </c>
      <c r="DR972" s="861">
        <v>-6.1582790000000003</v>
      </c>
      <c r="DS972" s="861">
        <v>-5.1356539999999997</v>
      </c>
      <c r="DT972" s="861">
        <v>-9.1433859999999996</v>
      </c>
      <c r="DU972" s="861">
        <v>-8.0555990000000008</v>
      </c>
      <c r="DV972" s="861">
        <v>-10.625195</v>
      </c>
      <c r="DW972" s="861">
        <v>-5.2732219999999996</v>
      </c>
      <c r="DX972" s="861">
        <v>29.319984999999999</v>
      </c>
      <c r="DY972" s="861">
        <v>29.111574000000001</v>
      </c>
      <c r="DZ972" s="861">
        <v>113.74661500000001</v>
      </c>
      <c r="EA972" s="861">
        <v>112.491384</v>
      </c>
      <c r="EB972" s="861">
        <v>120.15</v>
      </c>
      <c r="EC972" s="861">
        <v>3.2570000000000001</v>
      </c>
      <c r="ED972" s="861">
        <v>385.7</v>
      </c>
      <c r="EE972" s="861">
        <v>120.28</v>
      </c>
      <c r="EF972" s="861">
        <v>6.4359999999999999</v>
      </c>
      <c r="EG972" s="861">
        <v>764.2</v>
      </c>
      <c r="EH972" s="861">
        <v>120.16</v>
      </c>
      <c r="EI972" s="861">
        <v>6.5229999999999997</v>
      </c>
      <c r="EJ972" s="861">
        <v>773.9</v>
      </c>
      <c r="EK972" s="861">
        <v>25.921078000000001</v>
      </c>
      <c r="EL972" s="861">
        <v>25.233747999999999</v>
      </c>
      <c r="EM972" s="861">
        <v>6.770721</v>
      </c>
      <c r="EN972" s="861">
        <v>6.5195889999999999</v>
      </c>
      <c r="EO972" s="861">
        <v>71.784991000000005</v>
      </c>
      <c r="EP972" s="861">
        <v>71.103551999999993</v>
      </c>
      <c r="EQ972" s="861">
        <v>-4.2241030000000004</v>
      </c>
      <c r="ER972" s="861">
        <v>2437.3831759999998</v>
      </c>
      <c r="ES972" s="861">
        <v>5801.6596959999997</v>
      </c>
      <c r="ET972" s="861">
        <v>5032.2389039999998</v>
      </c>
      <c r="EU972" s="861"/>
      <c r="EV972" s="861"/>
      <c r="EW972" s="861"/>
      <c r="EX972" s="861"/>
      <c r="EY972" s="861"/>
      <c r="EZ972" s="861"/>
      <c r="FA972" s="861"/>
      <c r="FB972" s="861"/>
      <c r="FC972" s="861"/>
      <c r="FD972" s="861"/>
    </row>
    <row r="973" spans="1:160" x14ac:dyDescent="0.25">
      <c r="A973" s="837">
        <v>46146</v>
      </c>
      <c r="B973" s="836">
        <v>0.75131944444444443</v>
      </c>
      <c r="C973" s="861">
        <v>55320</v>
      </c>
      <c r="D973" s="861">
        <v>0</v>
      </c>
      <c r="E973" s="861">
        <v>0</v>
      </c>
      <c r="F973" s="861">
        <v>71.638976999999997</v>
      </c>
      <c r="G973" s="861">
        <v>71.171938999999995</v>
      </c>
      <c r="H973" s="861">
        <v>63.277658000000002</v>
      </c>
      <c r="I973" s="861">
        <v>73.630567999999997</v>
      </c>
      <c r="J973" s="861">
        <v>70.961798000000002</v>
      </c>
      <c r="K973" s="861">
        <v>70.825124000000002</v>
      </c>
      <c r="L973" s="861">
        <v>73.614273999999995</v>
      </c>
      <c r="M973" s="861">
        <v>73.450522000000007</v>
      </c>
      <c r="N973" s="861">
        <v>1.914094</v>
      </c>
      <c r="O973" s="861">
        <v>0.53843399999999997</v>
      </c>
      <c r="P973" s="861">
        <v>0.77844899999999995</v>
      </c>
      <c r="Q973" s="861">
        <v>31.617108000000002</v>
      </c>
      <c r="R973" s="861">
        <v>30.659519</v>
      </c>
      <c r="S973" s="861">
        <v>28.953130000000002</v>
      </c>
      <c r="T973" s="861">
        <v>71.784013999999999</v>
      </c>
      <c r="U973" s="861">
        <v>70.542040999999998</v>
      </c>
      <c r="V973" s="861">
        <v>71.803191999999996</v>
      </c>
      <c r="W973" s="861">
        <v>71.170354000000003</v>
      </c>
      <c r="X973" s="861">
        <v>38.186064999999999</v>
      </c>
      <c r="Y973" s="861">
        <v>34.500332</v>
      </c>
      <c r="Z973" s="861">
        <v>29.005320999999999</v>
      </c>
      <c r="AA973" s="861">
        <v>29.575759999999999</v>
      </c>
      <c r="AB973" s="861">
        <v>30.505721999999999</v>
      </c>
      <c r="AC973" s="861">
        <v>31.823343000000001</v>
      </c>
      <c r="AD973" s="861">
        <v>35.600717000000003</v>
      </c>
      <c r="AE973" s="861">
        <v>104.135786</v>
      </c>
      <c r="AF973" s="861">
        <v>90.248960999999994</v>
      </c>
      <c r="AG973" s="861">
        <v>86.251182</v>
      </c>
      <c r="AH973" s="861">
        <v>71.245658000000006</v>
      </c>
      <c r="AI973" s="861">
        <v>71.611727999999999</v>
      </c>
      <c r="AJ973" s="861">
        <v>57.322833000000003</v>
      </c>
      <c r="AK973" s="861">
        <v>92.300792000000001</v>
      </c>
      <c r="AL973" s="861">
        <v>97.391442999999995</v>
      </c>
      <c r="AM973" s="861">
        <v>33.003391999999998</v>
      </c>
      <c r="AN973" s="861">
        <v>105.0548</v>
      </c>
      <c r="AO973" s="861">
        <v>70.224974000000003</v>
      </c>
      <c r="AP973" s="861">
        <v>71.061815999999993</v>
      </c>
      <c r="AQ973" s="861">
        <v>71.088126000000003</v>
      </c>
      <c r="AR973" s="861">
        <v>69.481617999999997</v>
      </c>
      <c r="AS973" s="861">
        <v>65.611418999999998</v>
      </c>
      <c r="AT973" s="861">
        <v>70.04813</v>
      </c>
      <c r="AU973" s="861">
        <v>69.689884000000006</v>
      </c>
      <c r="AV973" s="861">
        <v>71.085042000000001</v>
      </c>
      <c r="AW973" s="861">
        <v>71.198199000000002</v>
      </c>
      <c r="AX973" s="861">
        <v>71.557927000000007</v>
      </c>
      <c r="AY973" s="861">
        <v>71.081933000000006</v>
      </c>
      <c r="AZ973" s="861">
        <v>28.079958000000001</v>
      </c>
      <c r="BA973" s="861">
        <v>26.613029000000001</v>
      </c>
      <c r="BB973" s="861">
        <v>31.736999000000001</v>
      </c>
      <c r="BC973" s="861">
        <v>31.508452999999999</v>
      </c>
      <c r="BD973" s="861">
        <v>26.205044000000001</v>
      </c>
      <c r="BE973" s="861">
        <v>32.413055999999997</v>
      </c>
      <c r="BF973" s="861">
        <v>42.214703999999998</v>
      </c>
      <c r="BG973" s="861">
        <v>116.722041</v>
      </c>
      <c r="BH973" s="861">
        <v>94.253499000000005</v>
      </c>
      <c r="BI973" s="861">
        <v>36.9206</v>
      </c>
      <c r="BJ973" s="861">
        <v>70.883562999999995</v>
      </c>
      <c r="BK973" s="861">
        <v>71.291791000000003</v>
      </c>
      <c r="BL973" s="861">
        <v>60.513646999999999</v>
      </c>
      <c r="BM973" s="861">
        <v>112.430497</v>
      </c>
      <c r="BN973" s="861">
        <v>100.107918</v>
      </c>
      <c r="BO973" s="861">
        <v>31.925053999999999</v>
      </c>
      <c r="BP973" s="861">
        <v>113.24300700000001</v>
      </c>
      <c r="BQ973" s="861">
        <v>69.114221999999998</v>
      </c>
      <c r="BR973" s="861">
        <v>69.151264999999995</v>
      </c>
      <c r="BS973" s="861">
        <v>71.624324999999999</v>
      </c>
      <c r="BT973" s="861">
        <v>64.121634999999998</v>
      </c>
      <c r="BU973" s="861">
        <v>64.198890000000006</v>
      </c>
      <c r="BV973" s="861">
        <v>65.015246000000005</v>
      </c>
      <c r="BW973" s="861">
        <v>65.227222999999995</v>
      </c>
      <c r="BX973" s="861">
        <v>31.990749000000001</v>
      </c>
      <c r="BY973" s="861">
        <v>31.809446000000001</v>
      </c>
      <c r="BZ973" s="861">
        <v>32.630156999999997</v>
      </c>
      <c r="CA973" s="861">
        <v>32.303212000000002</v>
      </c>
      <c r="CB973" s="861">
        <v>-3.515155</v>
      </c>
      <c r="CC973" s="861">
        <v>4.0710709999999999</v>
      </c>
      <c r="CD973" s="861">
        <v>-5.0085490000000004</v>
      </c>
      <c r="CE973" s="861">
        <v>3.2794180000000002</v>
      </c>
      <c r="CF973" s="861">
        <v>-7.7345280000000001</v>
      </c>
      <c r="CG973" s="861">
        <v>3.2813319999999999</v>
      </c>
      <c r="CH973" s="861">
        <v>-9.7190700000000003</v>
      </c>
      <c r="CI973" s="861">
        <v>1.1012759999999999</v>
      </c>
      <c r="CJ973" s="861">
        <v>-3.747007</v>
      </c>
      <c r="CK973" s="861">
        <v>2.1272419999999999</v>
      </c>
      <c r="CL973" s="861">
        <v>-4.9135669999999996</v>
      </c>
      <c r="CM973" s="861">
        <v>3.0812430000000002</v>
      </c>
      <c r="CN973" s="861">
        <v>-7.2184730000000004</v>
      </c>
      <c r="CO973" s="861">
        <v>-0.26722200000000002</v>
      </c>
      <c r="CP973" s="861">
        <v>-9.3899550000000005</v>
      </c>
      <c r="CQ973" s="861">
        <v>-1.6938999999999999E-2</v>
      </c>
      <c r="CR973" s="861">
        <v>-3.8284419999999999</v>
      </c>
      <c r="CS973" s="861">
        <v>0.44955800000000001</v>
      </c>
      <c r="CT973" s="861">
        <v>-5.353796</v>
      </c>
      <c r="CU973" s="861">
        <v>-1.0601449999999999</v>
      </c>
      <c r="CV973" s="861">
        <v>-8.4122140000000005</v>
      </c>
      <c r="CW973" s="861">
        <v>-1.651856</v>
      </c>
      <c r="CX973" s="861">
        <v>-9.1190309999999997</v>
      </c>
      <c r="CY973" s="861">
        <v>-1.1434679999999999</v>
      </c>
      <c r="CZ973" s="861">
        <v>-3.9985879999999998</v>
      </c>
      <c r="DA973" s="861">
        <v>-0.92386199999999996</v>
      </c>
      <c r="DB973" s="861">
        <v>-5.5930660000000003</v>
      </c>
      <c r="DC973" s="861">
        <v>-1.571024</v>
      </c>
      <c r="DD973" s="861">
        <v>-8.5503710000000002</v>
      </c>
      <c r="DE973" s="861">
        <v>-3.767601</v>
      </c>
      <c r="DF973" s="861">
        <v>-9.9627189999999999</v>
      </c>
      <c r="DG973" s="861">
        <v>-2.6675840000000002</v>
      </c>
      <c r="DH973" s="861">
        <v>-4.3734289999999998</v>
      </c>
      <c r="DI973" s="861">
        <v>-2.01634</v>
      </c>
      <c r="DJ973" s="861">
        <v>-5.7329739999999996</v>
      </c>
      <c r="DK973" s="861">
        <v>-4.2406649999999999</v>
      </c>
      <c r="DL973" s="861">
        <v>-9.6933249999999997</v>
      </c>
      <c r="DM973" s="861">
        <v>-6.2395459999999998</v>
      </c>
      <c r="DN973" s="861">
        <v>-10.387556</v>
      </c>
      <c r="DO973" s="861">
        <v>-4.1962219999999997</v>
      </c>
      <c r="DP973" s="861">
        <v>-5.054805</v>
      </c>
      <c r="DQ973" s="861">
        <v>-3.0516369999999999</v>
      </c>
      <c r="DR973" s="861">
        <v>-6.1372660000000003</v>
      </c>
      <c r="DS973" s="861">
        <v>-5.1239889999999999</v>
      </c>
      <c r="DT973" s="861">
        <v>-9.1100619999999992</v>
      </c>
      <c r="DU973" s="861">
        <v>-8.0578900000000004</v>
      </c>
      <c r="DV973" s="861">
        <v>-10.587043</v>
      </c>
      <c r="DW973" s="861">
        <v>-5.2693940000000001</v>
      </c>
      <c r="DX973" s="861">
        <v>29.282755000000002</v>
      </c>
      <c r="DY973" s="861">
        <v>29.160567</v>
      </c>
      <c r="DZ973" s="861">
        <v>113.731937</v>
      </c>
      <c r="EA973" s="861">
        <v>112.396413</v>
      </c>
      <c r="EB973" s="861">
        <v>120.15</v>
      </c>
      <c r="EC973" s="861">
        <v>3.26</v>
      </c>
      <c r="ED973" s="861">
        <v>386.5</v>
      </c>
      <c r="EE973" s="861">
        <v>120.1</v>
      </c>
      <c r="EF973" s="861">
        <v>6.4359999999999999</v>
      </c>
      <c r="EG973" s="861">
        <v>764.2</v>
      </c>
      <c r="EH973" s="861">
        <v>120.34</v>
      </c>
      <c r="EI973" s="861">
        <v>6.516</v>
      </c>
      <c r="EJ973" s="861">
        <v>775</v>
      </c>
      <c r="EK973" s="861">
        <v>26.277466</v>
      </c>
      <c r="EL973" s="861">
        <v>25.346347999999999</v>
      </c>
      <c r="EM973" s="861">
        <v>6.7259260000000003</v>
      </c>
      <c r="EN973" s="861">
        <v>6.5787060000000004</v>
      </c>
      <c r="EO973" s="861">
        <v>71.777051</v>
      </c>
      <c r="EP973" s="861">
        <v>71.051793000000004</v>
      </c>
      <c r="EQ973" s="861">
        <v>-4.1878169999999999</v>
      </c>
      <c r="ER973" s="861">
        <v>2443.8130679999999</v>
      </c>
      <c r="ES973" s="861">
        <v>5814.4052629999996</v>
      </c>
      <c r="ET973" s="861">
        <v>5045.1449919999995</v>
      </c>
      <c r="EU973" s="861"/>
      <c r="EV973" s="861"/>
      <c r="EW973" s="861"/>
      <c r="EX973" s="861"/>
      <c r="EY973" s="861"/>
      <c r="EZ973" s="861"/>
      <c r="FA973" s="861"/>
      <c r="FB973" s="861"/>
      <c r="FC973" s="861"/>
      <c r="FD973" s="861"/>
    </row>
    <row r="974" spans="1:160" x14ac:dyDescent="0.25">
      <c r="A974" s="837">
        <v>46146</v>
      </c>
      <c r="B974" s="836">
        <v>0.75201388888888887</v>
      </c>
      <c r="C974" s="861">
        <v>55380</v>
      </c>
      <c r="D974" s="861">
        <v>0</v>
      </c>
      <c r="E974" s="861">
        <v>0</v>
      </c>
      <c r="F974" s="861">
        <v>71.626872000000006</v>
      </c>
      <c r="G974" s="861">
        <v>71.144975000000002</v>
      </c>
      <c r="H974" s="861">
        <v>63.242300999999998</v>
      </c>
      <c r="I974" s="861">
        <v>73.592589000000004</v>
      </c>
      <c r="J974" s="861">
        <v>71.00264</v>
      </c>
      <c r="K974" s="861">
        <v>70.790839000000005</v>
      </c>
      <c r="L974" s="861">
        <v>73.611896999999999</v>
      </c>
      <c r="M974" s="861">
        <v>73.402863999999994</v>
      </c>
      <c r="N974" s="861">
        <v>1.567248</v>
      </c>
      <c r="O974" s="861">
        <v>0.249056</v>
      </c>
      <c r="P974" s="861">
        <v>0.60966500000000001</v>
      </c>
      <c r="Q974" s="861">
        <v>25.18797</v>
      </c>
      <c r="R974" s="861">
        <v>25.153528000000001</v>
      </c>
      <c r="S974" s="861">
        <v>24.142634999999999</v>
      </c>
      <c r="T974" s="861">
        <v>71.762853000000007</v>
      </c>
      <c r="U974" s="861">
        <v>70.629973000000007</v>
      </c>
      <c r="V974" s="861">
        <v>71.782544999999999</v>
      </c>
      <c r="W974" s="861">
        <v>71.162846000000002</v>
      </c>
      <c r="X974" s="861">
        <v>40.421821999999999</v>
      </c>
      <c r="Y974" s="861">
        <v>38.220139000000003</v>
      </c>
      <c r="Z974" s="861">
        <v>28.696306</v>
      </c>
      <c r="AA974" s="861">
        <v>29.311</v>
      </c>
      <c r="AB974" s="861">
        <v>28.883997000000001</v>
      </c>
      <c r="AC974" s="861">
        <v>31.976178000000001</v>
      </c>
      <c r="AD974" s="861">
        <v>35.816738000000001</v>
      </c>
      <c r="AE974" s="861">
        <v>104.396252</v>
      </c>
      <c r="AF974" s="861">
        <v>90.748327000000003</v>
      </c>
      <c r="AG974" s="861">
        <v>86.634079999999997</v>
      </c>
      <c r="AH974" s="861">
        <v>71.109091000000006</v>
      </c>
      <c r="AI974" s="861">
        <v>71.620270000000005</v>
      </c>
      <c r="AJ974" s="861">
        <v>59.394886</v>
      </c>
      <c r="AK974" s="861">
        <v>93.693402000000006</v>
      </c>
      <c r="AL974" s="861">
        <v>97.637497999999994</v>
      </c>
      <c r="AM974" s="861">
        <v>32.921506999999998</v>
      </c>
      <c r="AN974" s="861">
        <v>105.21020799999999</v>
      </c>
      <c r="AO974" s="861">
        <v>70.177932999999996</v>
      </c>
      <c r="AP974" s="861">
        <v>70.829766000000006</v>
      </c>
      <c r="AQ974" s="861">
        <v>71.044528</v>
      </c>
      <c r="AR974" s="861">
        <v>69.506450999999998</v>
      </c>
      <c r="AS974" s="861">
        <v>65.669680999999997</v>
      </c>
      <c r="AT974" s="861">
        <v>69.931522999999999</v>
      </c>
      <c r="AU974" s="861">
        <v>69.613186999999996</v>
      </c>
      <c r="AV974" s="861">
        <v>71.169301000000004</v>
      </c>
      <c r="AW974" s="861">
        <v>71.240988000000002</v>
      </c>
      <c r="AX974" s="861">
        <v>71.573554999999999</v>
      </c>
      <c r="AY974" s="861">
        <v>71.142973999999995</v>
      </c>
      <c r="AZ974" s="861">
        <v>26.819958</v>
      </c>
      <c r="BA974" s="861">
        <v>25.973604000000002</v>
      </c>
      <c r="BB974" s="861">
        <v>31.662855</v>
      </c>
      <c r="BC974" s="861">
        <v>31.259198000000001</v>
      </c>
      <c r="BD974" s="861">
        <v>25.656803</v>
      </c>
      <c r="BE974" s="861">
        <v>32.775905999999999</v>
      </c>
      <c r="BF974" s="861">
        <v>42.568755000000003</v>
      </c>
      <c r="BG974" s="861">
        <v>116.905306</v>
      </c>
      <c r="BH974" s="861">
        <v>94.287036999999998</v>
      </c>
      <c r="BI974" s="861">
        <v>38.458582</v>
      </c>
      <c r="BJ974" s="861">
        <v>70.989743000000004</v>
      </c>
      <c r="BK974" s="861">
        <v>71.293985000000006</v>
      </c>
      <c r="BL974" s="861">
        <v>62.815229000000002</v>
      </c>
      <c r="BM974" s="861">
        <v>112.94457</v>
      </c>
      <c r="BN974" s="861">
        <v>100.95291899999999</v>
      </c>
      <c r="BO974" s="861">
        <v>31.987383000000001</v>
      </c>
      <c r="BP974" s="861">
        <v>113.481185</v>
      </c>
      <c r="BQ974" s="861">
        <v>68.119994000000005</v>
      </c>
      <c r="BR974" s="861">
        <v>69.262156000000004</v>
      </c>
      <c r="BS974" s="861">
        <v>71.71369</v>
      </c>
      <c r="BT974" s="861">
        <v>64.348269000000002</v>
      </c>
      <c r="BU974" s="861">
        <v>64.292626999999996</v>
      </c>
      <c r="BV974" s="861">
        <v>65.136671000000007</v>
      </c>
      <c r="BW974" s="861">
        <v>65.305463000000003</v>
      </c>
      <c r="BX974" s="861">
        <v>32.096128999999998</v>
      </c>
      <c r="BY974" s="861">
        <v>31.967924</v>
      </c>
      <c r="BZ974" s="861">
        <v>32.717623000000003</v>
      </c>
      <c r="CA974" s="861">
        <v>32.444541000000001</v>
      </c>
      <c r="CB974" s="861">
        <v>-3.437262</v>
      </c>
      <c r="CC974" s="861">
        <v>4.098922</v>
      </c>
      <c r="CD974" s="861">
        <v>-4.9765819999999996</v>
      </c>
      <c r="CE974" s="861">
        <v>3.3831509999999998</v>
      </c>
      <c r="CF974" s="861">
        <v>-7.7166899999999998</v>
      </c>
      <c r="CG974" s="861">
        <v>3.4717009999999999</v>
      </c>
      <c r="CH974" s="861">
        <v>-9.6324419999999993</v>
      </c>
      <c r="CI974" s="861">
        <v>1.18784</v>
      </c>
      <c r="CJ974" s="861">
        <v>-3.7332130000000001</v>
      </c>
      <c r="CK974" s="861">
        <v>2.1491880000000001</v>
      </c>
      <c r="CL974" s="861">
        <v>-4.8857939999999997</v>
      </c>
      <c r="CM974" s="861">
        <v>3.1316679999999999</v>
      </c>
      <c r="CN974" s="861">
        <v>-7.1908380000000003</v>
      </c>
      <c r="CO974" s="861">
        <v>-0.233875</v>
      </c>
      <c r="CP974" s="861">
        <v>-9.3439569999999996</v>
      </c>
      <c r="CQ974" s="861">
        <v>2.9776E-2</v>
      </c>
      <c r="CR974" s="861">
        <v>-3.8000400000000001</v>
      </c>
      <c r="CS974" s="861">
        <v>0.477773</v>
      </c>
      <c r="CT974" s="861">
        <v>-5.3313100000000002</v>
      </c>
      <c r="CU974" s="861">
        <v>-1.0391969999999999</v>
      </c>
      <c r="CV974" s="861">
        <v>-8.3999179999999996</v>
      </c>
      <c r="CW974" s="861">
        <v>-1.648954</v>
      </c>
      <c r="CX974" s="861">
        <v>-9.0917320000000004</v>
      </c>
      <c r="CY974" s="861">
        <v>-1.1475169999999999</v>
      </c>
      <c r="CZ974" s="861">
        <v>-3.984988</v>
      </c>
      <c r="DA974" s="861">
        <v>-0.92465299999999995</v>
      </c>
      <c r="DB974" s="861">
        <v>-5.5817459999999999</v>
      </c>
      <c r="DC974" s="861">
        <v>-1.5972900000000001</v>
      </c>
      <c r="DD974" s="861">
        <v>-8.5714210000000008</v>
      </c>
      <c r="DE974" s="861">
        <v>-3.776875</v>
      </c>
      <c r="DF974" s="861">
        <v>-9.9515560000000001</v>
      </c>
      <c r="DG974" s="861">
        <v>-2.6486610000000002</v>
      </c>
      <c r="DH974" s="861">
        <v>-4.3646900000000004</v>
      </c>
      <c r="DI974" s="861">
        <v>-2.015444</v>
      </c>
      <c r="DJ974" s="861">
        <v>-5.7255469999999997</v>
      </c>
      <c r="DK974" s="861">
        <v>-4.2397660000000004</v>
      </c>
      <c r="DL974" s="861">
        <v>-9.7010570000000005</v>
      </c>
      <c r="DM974" s="861">
        <v>-6.2248419999999998</v>
      </c>
      <c r="DN974" s="861">
        <v>-10.378264</v>
      </c>
      <c r="DO974" s="861">
        <v>-4.1795799999999996</v>
      </c>
      <c r="DP974" s="861">
        <v>-5.0651479999999998</v>
      </c>
      <c r="DQ974" s="861">
        <v>-3.0595599999999998</v>
      </c>
      <c r="DR974" s="861">
        <v>-6.1344989999999999</v>
      </c>
      <c r="DS974" s="861">
        <v>-5.1212270000000002</v>
      </c>
      <c r="DT974" s="861">
        <v>-9.1234110000000008</v>
      </c>
      <c r="DU974" s="861">
        <v>-8.0492260000000009</v>
      </c>
      <c r="DV974" s="861">
        <v>-10.595635</v>
      </c>
      <c r="DW974" s="861">
        <v>-5.2485679999999997</v>
      </c>
      <c r="DX974" s="861">
        <v>29.227250000000002</v>
      </c>
      <c r="DY974" s="861">
        <v>29.128050999999999</v>
      </c>
      <c r="DZ974" s="861">
        <v>113.608581</v>
      </c>
      <c r="EA974" s="861">
        <v>112.40982700000001</v>
      </c>
      <c r="EB974" s="861">
        <v>120.89</v>
      </c>
      <c r="EC974" s="861">
        <v>1.246</v>
      </c>
      <c r="ED974" s="861">
        <v>133.80000000000001</v>
      </c>
      <c r="EE974" s="861">
        <v>120.83</v>
      </c>
      <c r="EF974" s="861">
        <v>6.3970000000000002</v>
      </c>
      <c r="EG974" s="861">
        <v>767.5</v>
      </c>
      <c r="EH974" s="861">
        <v>120.69</v>
      </c>
      <c r="EI974" s="861">
        <v>6.5149999999999997</v>
      </c>
      <c r="EJ974" s="861">
        <v>774.4</v>
      </c>
      <c r="EK974" s="861">
        <v>26.262418</v>
      </c>
      <c r="EL974" s="861">
        <v>25.447906</v>
      </c>
      <c r="EM974" s="861">
        <v>6.6590889999999998</v>
      </c>
      <c r="EN974" s="861">
        <v>6.5394769999999998</v>
      </c>
      <c r="EO974" s="861">
        <v>71.710296</v>
      </c>
      <c r="EP974" s="861">
        <v>71.059106</v>
      </c>
      <c r="EQ974" s="861">
        <v>-4.1654780000000002</v>
      </c>
      <c r="ER974" s="861">
        <v>2448.3553740000002</v>
      </c>
      <c r="ES974" s="861">
        <v>5827.152838</v>
      </c>
      <c r="ET974" s="861">
        <v>5058.05537</v>
      </c>
      <c r="EU974" s="861"/>
      <c r="EV974" s="861"/>
      <c r="EW974" s="861"/>
      <c r="EX974" s="861"/>
      <c r="EY974" s="861"/>
      <c r="EZ974" s="861"/>
      <c r="FA974" s="861"/>
      <c r="FB974" s="861"/>
      <c r="FC974" s="861"/>
      <c r="FD974" s="861"/>
    </row>
    <row r="975" spans="1:160" x14ac:dyDescent="0.25">
      <c r="A975" s="837">
        <v>46146</v>
      </c>
      <c r="B975" s="836">
        <v>0.75270833333333342</v>
      </c>
      <c r="C975" s="861">
        <v>55440</v>
      </c>
      <c r="D975" s="861">
        <v>0</v>
      </c>
      <c r="E975" s="861">
        <v>0</v>
      </c>
      <c r="F975" s="861">
        <v>71.587896999999998</v>
      </c>
      <c r="G975" s="861">
        <v>71.135257999999993</v>
      </c>
      <c r="H975" s="861">
        <v>63.284748</v>
      </c>
      <c r="I975" s="861">
        <v>73.598937000000006</v>
      </c>
      <c r="J975" s="861">
        <v>71.065026000000003</v>
      </c>
      <c r="K975" s="861">
        <v>70.806548000000006</v>
      </c>
      <c r="L975" s="861">
        <v>73.606587000000005</v>
      </c>
      <c r="M975" s="861">
        <v>73.395859999999999</v>
      </c>
      <c r="N975" s="861">
        <v>1.637516</v>
      </c>
      <c r="O975" s="861">
        <v>0.38088300000000003</v>
      </c>
      <c r="P975" s="861">
        <v>0.72988200000000003</v>
      </c>
      <c r="Q975" s="861">
        <v>22.701349</v>
      </c>
      <c r="R975" s="861">
        <v>22.503184999999998</v>
      </c>
      <c r="S975" s="861">
        <v>22.020613999999998</v>
      </c>
      <c r="T975" s="861">
        <v>71.823121999999998</v>
      </c>
      <c r="U975" s="861">
        <v>70.728106999999994</v>
      </c>
      <c r="V975" s="861">
        <v>71.745425999999995</v>
      </c>
      <c r="W975" s="861">
        <v>71.151159000000007</v>
      </c>
      <c r="X975" s="861">
        <v>45.515309999999999</v>
      </c>
      <c r="Y975" s="861">
        <v>41.090381999999998</v>
      </c>
      <c r="Z975" s="861">
        <v>29.558406000000002</v>
      </c>
      <c r="AA975" s="861">
        <v>30.044861000000001</v>
      </c>
      <c r="AB975" s="861">
        <v>30.010124999999999</v>
      </c>
      <c r="AC975" s="861">
        <v>32.120458999999997</v>
      </c>
      <c r="AD975" s="861">
        <v>36.09637</v>
      </c>
      <c r="AE975" s="861">
        <v>104.68921899999999</v>
      </c>
      <c r="AF975" s="861">
        <v>91.257681000000005</v>
      </c>
      <c r="AG975" s="861">
        <v>87.142088999999999</v>
      </c>
      <c r="AH975" s="861">
        <v>71.094498999999999</v>
      </c>
      <c r="AI975" s="861">
        <v>71.743082000000001</v>
      </c>
      <c r="AJ975" s="861">
        <v>61.050655999999996</v>
      </c>
      <c r="AK975" s="861">
        <v>94.766147000000004</v>
      </c>
      <c r="AL975" s="861">
        <v>97.646027000000004</v>
      </c>
      <c r="AM975" s="861">
        <v>32.894264</v>
      </c>
      <c r="AN975" s="861">
        <v>105.638473</v>
      </c>
      <c r="AO975" s="861">
        <v>70.970731000000001</v>
      </c>
      <c r="AP975" s="861">
        <v>70.960969000000006</v>
      </c>
      <c r="AQ975" s="861">
        <v>71.172302999999999</v>
      </c>
      <c r="AR975" s="861">
        <v>69.466106999999994</v>
      </c>
      <c r="AS975" s="861">
        <v>65.769660999999999</v>
      </c>
      <c r="AT975" s="861">
        <v>69.955246000000002</v>
      </c>
      <c r="AU975" s="861">
        <v>69.589308000000003</v>
      </c>
      <c r="AV975" s="861">
        <v>71.114064999999997</v>
      </c>
      <c r="AW975" s="861">
        <v>71.272829999999999</v>
      </c>
      <c r="AX975" s="861">
        <v>71.648641999999995</v>
      </c>
      <c r="AY975" s="861">
        <v>71.119234000000006</v>
      </c>
      <c r="AZ975" s="861">
        <v>27.460913999999999</v>
      </c>
      <c r="BA975" s="861">
        <v>26.474661999999999</v>
      </c>
      <c r="BB975" s="861">
        <v>31.678816000000001</v>
      </c>
      <c r="BC975" s="861">
        <v>31.830280999999999</v>
      </c>
      <c r="BD975" s="861">
        <v>26.957183000000001</v>
      </c>
      <c r="BE975" s="861">
        <v>33.239120999999997</v>
      </c>
      <c r="BF975" s="861">
        <v>43.686351000000002</v>
      </c>
      <c r="BG975" s="861">
        <v>117.003221</v>
      </c>
      <c r="BH975" s="861">
        <v>94.223060000000004</v>
      </c>
      <c r="BI975" s="861">
        <v>39.424511000000003</v>
      </c>
      <c r="BJ975" s="861">
        <v>71.026262000000003</v>
      </c>
      <c r="BK975" s="861">
        <v>71.307581999999996</v>
      </c>
      <c r="BL975" s="861">
        <v>65.000581999999994</v>
      </c>
      <c r="BM975" s="861">
        <v>113.278741</v>
      </c>
      <c r="BN975" s="861">
        <v>101.26438</v>
      </c>
      <c r="BO975" s="861">
        <v>31.953869000000001</v>
      </c>
      <c r="BP975" s="861">
        <v>113.39333600000001</v>
      </c>
      <c r="BQ975" s="861">
        <v>68.151404999999997</v>
      </c>
      <c r="BR975" s="861">
        <v>69.131022999999999</v>
      </c>
      <c r="BS975" s="861">
        <v>71.708038999999999</v>
      </c>
      <c r="BT975" s="861">
        <v>64.310912000000002</v>
      </c>
      <c r="BU975" s="861">
        <v>64.440984</v>
      </c>
      <c r="BV975" s="861">
        <v>65.256675999999999</v>
      </c>
      <c r="BW975" s="861">
        <v>65.418181000000004</v>
      </c>
      <c r="BX975" s="861">
        <v>32.114902999999998</v>
      </c>
      <c r="BY975" s="861">
        <v>32.065503999999997</v>
      </c>
      <c r="BZ975" s="861">
        <v>32.714066000000003</v>
      </c>
      <c r="CA975" s="861">
        <v>32.424523999999998</v>
      </c>
      <c r="CB975" s="861">
        <v>-3.4247200000000002</v>
      </c>
      <c r="CC975" s="861">
        <v>4.1726210000000004</v>
      </c>
      <c r="CD975" s="861">
        <v>-4.9651690000000004</v>
      </c>
      <c r="CE975" s="861">
        <v>3.450494</v>
      </c>
      <c r="CF975" s="861">
        <v>-7.7326090000000001</v>
      </c>
      <c r="CG975" s="861">
        <v>3.5452140000000001</v>
      </c>
      <c r="CH975" s="861">
        <v>-9.6207159999999998</v>
      </c>
      <c r="CI975" s="861">
        <v>1.2321139999999999</v>
      </c>
      <c r="CJ975" s="861">
        <v>-3.7030069999999999</v>
      </c>
      <c r="CK975" s="861">
        <v>2.2387589999999999</v>
      </c>
      <c r="CL975" s="861">
        <v>-4.8753140000000004</v>
      </c>
      <c r="CM975" s="861">
        <v>3.0872980000000001</v>
      </c>
      <c r="CN975" s="861">
        <v>-7.1408659999999999</v>
      </c>
      <c r="CO975" s="861">
        <v>-0.17843300000000001</v>
      </c>
      <c r="CP975" s="861">
        <v>-9.2896920000000005</v>
      </c>
      <c r="CQ975" s="861">
        <v>0.13406899999999999</v>
      </c>
      <c r="CR975" s="861">
        <v>-3.7629739999999998</v>
      </c>
      <c r="CS975" s="861">
        <v>0.52521300000000004</v>
      </c>
      <c r="CT975" s="861">
        <v>-5.3551849999999996</v>
      </c>
      <c r="CU975" s="861">
        <v>-1.012472</v>
      </c>
      <c r="CV975" s="861">
        <v>-8.402374</v>
      </c>
      <c r="CW975" s="861">
        <v>-1.5907070000000001</v>
      </c>
      <c r="CX975" s="861">
        <v>-9.047625</v>
      </c>
      <c r="CY975" s="861">
        <v>-1.0928469999999999</v>
      </c>
      <c r="CZ975" s="861">
        <v>-3.9853960000000002</v>
      </c>
      <c r="DA975" s="861">
        <v>-0.91385700000000003</v>
      </c>
      <c r="DB975" s="861">
        <v>-5.5797270000000001</v>
      </c>
      <c r="DC975" s="861">
        <v>-1.5749040000000001</v>
      </c>
      <c r="DD975" s="861">
        <v>-8.5576299999999996</v>
      </c>
      <c r="DE975" s="861">
        <v>-3.7301920000000002</v>
      </c>
      <c r="DF975" s="861">
        <v>-9.8938699999999997</v>
      </c>
      <c r="DG975" s="861">
        <v>-2.6273520000000001</v>
      </c>
      <c r="DH975" s="861">
        <v>-4.3414630000000001</v>
      </c>
      <c r="DI975" s="861">
        <v>-1.9932099999999999</v>
      </c>
      <c r="DJ975" s="861">
        <v>-5.7176340000000003</v>
      </c>
      <c r="DK975" s="861">
        <v>-4.2286169999999998</v>
      </c>
      <c r="DL975" s="861">
        <v>-9.6810749999999999</v>
      </c>
      <c r="DM975" s="861">
        <v>-6.2133669999999999</v>
      </c>
      <c r="DN975" s="861">
        <v>-10.349182000000001</v>
      </c>
      <c r="DO975" s="861">
        <v>-4.1512450000000003</v>
      </c>
      <c r="DP975" s="861">
        <v>-5.0549350000000004</v>
      </c>
      <c r="DQ975" s="861">
        <v>-3.0312549999999998</v>
      </c>
      <c r="DR975" s="861">
        <v>-6.1471049999999998</v>
      </c>
      <c r="DS975" s="861">
        <v>-5.1198410000000001</v>
      </c>
      <c r="DT975" s="861">
        <v>-9.0922000000000001</v>
      </c>
      <c r="DU975" s="861">
        <v>-8.0283599999999993</v>
      </c>
      <c r="DV975" s="861">
        <v>-10.578155000000001</v>
      </c>
      <c r="DW975" s="861">
        <v>-5.2363580000000001</v>
      </c>
      <c r="DX975" s="861">
        <v>29.160664000000001</v>
      </c>
      <c r="DY975" s="861">
        <v>29.119934000000001</v>
      </c>
      <c r="DZ975" s="861">
        <v>113.41300099999999</v>
      </c>
      <c r="EA975" s="861">
        <v>112.264503</v>
      </c>
      <c r="EB975" s="861">
        <v>120.25</v>
      </c>
      <c r="EC975" s="861">
        <v>3.2629999999999999</v>
      </c>
      <c r="ED975" s="861">
        <v>386.3</v>
      </c>
      <c r="EE975" s="861">
        <v>120.27</v>
      </c>
      <c r="EF975" s="861">
        <v>6.4119999999999999</v>
      </c>
      <c r="EG975" s="861">
        <v>761.2</v>
      </c>
      <c r="EH975" s="861">
        <v>120.14</v>
      </c>
      <c r="EI975" s="861">
        <v>6.524</v>
      </c>
      <c r="EJ975" s="861">
        <v>774.4</v>
      </c>
      <c r="EK975" s="861">
        <v>26.315441</v>
      </c>
      <c r="EL975" s="861">
        <v>25.424188999999998</v>
      </c>
      <c r="EM975" s="861">
        <v>6.5788229999999999</v>
      </c>
      <c r="EN975" s="861">
        <v>6.5296799999999999</v>
      </c>
      <c r="EO975" s="861">
        <v>71.604359000000002</v>
      </c>
      <c r="EP975" s="861">
        <v>70.979855999999998</v>
      </c>
      <c r="EQ975" s="861">
        <v>-4.1382469999999998</v>
      </c>
      <c r="ER975" s="861">
        <v>2451.6382739999999</v>
      </c>
      <c r="ES975" s="861">
        <v>5839.8938969999999</v>
      </c>
      <c r="ET975" s="861">
        <v>5070.9800059999998</v>
      </c>
      <c r="EU975" s="861"/>
      <c r="EV975" s="861"/>
      <c r="EW975" s="861"/>
      <c r="EX975" s="861"/>
      <c r="EY975" s="861"/>
      <c r="EZ975" s="861"/>
      <c r="FA975" s="861"/>
      <c r="FB975" s="861"/>
      <c r="FC975" s="861"/>
      <c r="FD975" s="861"/>
    </row>
    <row r="976" spans="1:160" x14ac:dyDescent="0.25">
      <c r="A976" s="837">
        <v>46146</v>
      </c>
      <c r="B976" s="836">
        <v>0.75340277777777775</v>
      </c>
      <c r="C976" s="861">
        <v>55500</v>
      </c>
      <c r="D976" s="861">
        <v>0</v>
      </c>
      <c r="E976" s="861">
        <v>0</v>
      </c>
      <c r="F976" s="861">
        <v>71.567003</v>
      </c>
      <c r="G976" s="861">
        <v>71.142782999999994</v>
      </c>
      <c r="H976" s="861">
        <v>63.172407999999997</v>
      </c>
      <c r="I976" s="861">
        <v>73.622005000000001</v>
      </c>
      <c r="J976" s="861">
        <v>71.098771999999997</v>
      </c>
      <c r="K976" s="861">
        <v>70.811863000000002</v>
      </c>
      <c r="L976" s="861">
        <v>73.592005</v>
      </c>
      <c r="M976" s="861">
        <v>73.388469000000001</v>
      </c>
      <c r="N976" s="861">
        <v>1.710553</v>
      </c>
      <c r="O976" s="861">
        <v>0.59117399999999998</v>
      </c>
      <c r="P976" s="861">
        <v>0.71348999999999996</v>
      </c>
      <c r="Q976" s="861">
        <v>22.515332999999998</v>
      </c>
      <c r="R976" s="861">
        <v>22.225193000000001</v>
      </c>
      <c r="S976" s="861">
        <v>22.082111000000001</v>
      </c>
      <c r="T976" s="861">
        <v>71.850436000000002</v>
      </c>
      <c r="U976" s="861">
        <v>70.511747</v>
      </c>
      <c r="V976" s="861">
        <v>71.724005000000005</v>
      </c>
      <c r="W976" s="861">
        <v>71.129299000000003</v>
      </c>
      <c r="X976" s="861">
        <v>48.784390999999999</v>
      </c>
      <c r="Y976" s="861">
        <v>43.084074999999999</v>
      </c>
      <c r="Z976" s="861">
        <v>30.582046999999999</v>
      </c>
      <c r="AA976" s="861">
        <v>30.795529999999999</v>
      </c>
      <c r="AB976" s="861">
        <v>30.776997999999999</v>
      </c>
      <c r="AC976" s="861">
        <v>32.182948000000003</v>
      </c>
      <c r="AD976" s="861">
        <v>36.290725000000002</v>
      </c>
      <c r="AE976" s="861">
        <v>104.876194</v>
      </c>
      <c r="AF976" s="861">
        <v>91.630667000000003</v>
      </c>
      <c r="AG976" s="861">
        <v>87.430655999999999</v>
      </c>
      <c r="AH976" s="861">
        <v>71.072592999999998</v>
      </c>
      <c r="AI976" s="861">
        <v>71.736458999999996</v>
      </c>
      <c r="AJ976" s="861">
        <v>62.626741000000003</v>
      </c>
      <c r="AK976" s="861">
        <v>95.62303</v>
      </c>
      <c r="AL976" s="861">
        <v>97.402998999999994</v>
      </c>
      <c r="AM976" s="861">
        <v>32.890062999999998</v>
      </c>
      <c r="AN976" s="861">
        <v>105.726795</v>
      </c>
      <c r="AO976" s="861">
        <v>71.022609000000003</v>
      </c>
      <c r="AP976" s="861">
        <v>70.855807999999996</v>
      </c>
      <c r="AQ976" s="861">
        <v>71.194044000000005</v>
      </c>
      <c r="AR976" s="861">
        <v>69.521078000000003</v>
      </c>
      <c r="AS976" s="861">
        <v>65.845370000000003</v>
      </c>
      <c r="AT976" s="861">
        <v>69.842281999999997</v>
      </c>
      <c r="AU976" s="861">
        <v>69.551545000000004</v>
      </c>
      <c r="AV976" s="861">
        <v>71.168028000000007</v>
      </c>
      <c r="AW976" s="861">
        <v>71.268759000000003</v>
      </c>
      <c r="AX976" s="861">
        <v>71.606829000000005</v>
      </c>
      <c r="AY976" s="861">
        <v>71.183477999999994</v>
      </c>
      <c r="AZ976" s="861">
        <v>28.246528999999999</v>
      </c>
      <c r="BA976" s="861">
        <v>26.965150999999999</v>
      </c>
      <c r="BB976" s="861">
        <v>31.959097</v>
      </c>
      <c r="BC976" s="861">
        <v>32.606051999999998</v>
      </c>
      <c r="BD976" s="861">
        <v>28.230612000000001</v>
      </c>
      <c r="BE976" s="861">
        <v>33.789267000000002</v>
      </c>
      <c r="BF976" s="861">
        <v>44.487543000000002</v>
      </c>
      <c r="BG976" s="861">
        <v>117.242231</v>
      </c>
      <c r="BH976" s="861">
        <v>94.281682000000004</v>
      </c>
      <c r="BI976" s="861">
        <v>40.664847000000002</v>
      </c>
      <c r="BJ976" s="861">
        <v>71.093659000000002</v>
      </c>
      <c r="BK976" s="861">
        <v>71.430526</v>
      </c>
      <c r="BL976" s="861">
        <v>67.094452000000004</v>
      </c>
      <c r="BM976" s="861">
        <v>113.935284</v>
      </c>
      <c r="BN976" s="861">
        <v>101.848163</v>
      </c>
      <c r="BO976" s="861">
        <v>31.990292</v>
      </c>
      <c r="BP976" s="861">
        <v>113.91964</v>
      </c>
      <c r="BQ976" s="861">
        <v>68.265846999999994</v>
      </c>
      <c r="BR976" s="861">
        <v>69.265839</v>
      </c>
      <c r="BS976" s="861">
        <v>71.784357999999997</v>
      </c>
      <c r="BT976" s="861">
        <v>64.517503000000005</v>
      </c>
      <c r="BU976" s="861">
        <v>64.521123000000003</v>
      </c>
      <c r="BV976" s="861">
        <v>65.370063999999999</v>
      </c>
      <c r="BW976" s="861">
        <v>65.517450999999994</v>
      </c>
      <c r="BX976" s="861">
        <v>32.183281000000001</v>
      </c>
      <c r="BY976" s="861">
        <v>32.165925999999999</v>
      </c>
      <c r="BZ976" s="861">
        <v>32.873334</v>
      </c>
      <c r="CA976" s="861">
        <v>32.588296999999997</v>
      </c>
      <c r="CB976" s="861">
        <v>-3.3540320000000001</v>
      </c>
      <c r="CC976" s="861">
        <v>4.1999709999999997</v>
      </c>
      <c r="CD976" s="861">
        <v>-4.9043770000000002</v>
      </c>
      <c r="CE976" s="861">
        <v>3.5054500000000002</v>
      </c>
      <c r="CF976" s="861">
        <v>-7.6480360000000003</v>
      </c>
      <c r="CG976" s="861">
        <v>3.5878899999999998</v>
      </c>
      <c r="CH976" s="861">
        <v>-9.5277650000000005</v>
      </c>
      <c r="CI976" s="861">
        <v>1.2760119999999999</v>
      </c>
      <c r="CJ976" s="861">
        <v>-3.6592380000000002</v>
      </c>
      <c r="CK976" s="861">
        <v>2.2353390000000002</v>
      </c>
      <c r="CL976" s="861">
        <v>-4.826168</v>
      </c>
      <c r="CM976" s="861">
        <v>3.167573</v>
      </c>
      <c r="CN976" s="861">
        <v>-7.1157000000000004</v>
      </c>
      <c r="CO976" s="861">
        <v>-0.16694100000000001</v>
      </c>
      <c r="CP976" s="861">
        <v>-9.2486580000000007</v>
      </c>
      <c r="CQ976" s="861">
        <v>0.174043</v>
      </c>
      <c r="CR976" s="861">
        <v>-3.7473879999999999</v>
      </c>
      <c r="CS976" s="861">
        <v>0.561469</v>
      </c>
      <c r="CT976" s="861">
        <v>-5.3112700000000004</v>
      </c>
      <c r="CU976" s="861">
        <v>-0.98088299999999995</v>
      </c>
      <c r="CV976" s="861">
        <v>-8.3853989999999996</v>
      </c>
      <c r="CW976" s="861">
        <v>-1.5878060000000001</v>
      </c>
      <c r="CX976" s="861">
        <v>-9.0166009999999996</v>
      </c>
      <c r="CY976" s="861">
        <v>-1.0617430000000001</v>
      </c>
      <c r="CZ976" s="861">
        <v>-3.9230079999999998</v>
      </c>
      <c r="DA976" s="861">
        <v>-0.90509700000000004</v>
      </c>
      <c r="DB976" s="861">
        <v>-5.5639110000000001</v>
      </c>
      <c r="DC976" s="861">
        <v>-1.5716920000000001</v>
      </c>
      <c r="DD976" s="861">
        <v>-8.4928380000000008</v>
      </c>
      <c r="DE976" s="861">
        <v>-3.7425619999999999</v>
      </c>
      <c r="DF976" s="861">
        <v>-9.8792270000000002</v>
      </c>
      <c r="DG976" s="861">
        <v>-2.4890249999999998</v>
      </c>
      <c r="DH976" s="861">
        <v>-4.3213650000000001</v>
      </c>
      <c r="DI976" s="861">
        <v>-1.9797130000000001</v>
      </c>
      <c r="DJ976" s="861">
        <v>-5.67143</v>
      </c>
      <c r="DK976" s="861">
        <v>-4.222048</v>
      </c>
      <c r="DL976" s="861">
        <v>-9.6524750000000008</v>
      </c>
      <c r="DM976" s="861">
        <v>-6.2222429999999997</v>
      </c>
      <c r="DN976" s="861">
        <v>-10.323259</v>
      </c>
      <c r="DO976" s="861">
        <v>-4.0530379999999999</v>
      </c>
      <c r="DP976" s="861">
        <v>-5.0161889999999998</v>
      </c>
      <c r="DQ976" s="861">
        <v>-3.0414099999999999</v>
      </c>
      <c r="DR976" s="861">
        <v>-6.1078650000000003</v>
      </c>
      <c r="DS976" s="861">
        <v>-5.1058120000000002</v>
      </c>
      <c r="DT976" s="861">
        <v>-9.0795589999999997</v>
      </c>
      <c r="DU976" s="861">
        <v>-8.0367940000000004</v>
      </c>
      <c r="DV976" s="861">
        <v>-10.540908999999999</v>
      </c>
      <c r="DW976" s="861">
        <v>-5.2054790000000004</v>
      </c>
      <c r="DX976" s="861">
        <v>29.093591</v>
      </c>
      <c r="DY976" s="861">
        <v>29.157941999999998</v>
      </c>
      <c r="DZ976" s="861">
        <v>113.141114</v>
      </c>
      <c r="EA976" s="861">
        <v>112.295609</v>
      </c>
      <c r="EB976" s="861">
        <v>120.32</v>
      </c>
      <c r="EC976" s="861">
        <v>3.262</v>
      </c>
      <c r="ED976" s="861">
        <v>386.8</v>
      </c>
      <c r="EE976" s="861">
        <v>120.41</v>
      </c>
      <c r="EF976" s="861">
        <v>6.3959999999999999</v>
      </c>
      <c r="EG976" s="861">
        <v>764.8</v>
      </c>
      <c r="EH976" s="861">
        <v>120.21</v>
      </c>
      <c r="EI976" s="861">
        <v>6.5220000000000002</v>
      </c>
      <c r="EJ976" s="861">
        <v>772.9</v>
      </c>
      <c r="EK976" s="861">
        <v>26.392185999999999</v>
      </c>
      <c r="EL976" s="861">
        <v>25.414752</v>
      </c>
      <c r="EM976" s="861">
        <v>6.4978769999999999</v>
      </c>
      <c r="EN976" s="861">
        <v>6.5755400000000002</v>
      </c>
      <c r="EO976" s="861">
        <v>71.456891999999996</v>
      </c>
      <c r="EP976" s="861">
        <v>70.996824000000004</v>
      </c>
      <c r="EQ976" s="861">
        <v>-4.1037749999999997</v>
      </c>
      <c r="ER976" s="861">
        <v>2458.0792980000001</v>
      </c>
      <c r="ES976" s="861">
        <v>5852.600504</v>
      </c>
      <c r="ET976" s="861">
        <v>5083.8852479999996</v>
      </c>
      <c r="EU976" s="861"/>
      <c r="EV976" s="861"/>
      <c r="EW976" s="861"/>
      <c r="EX976" s="861"/>
      <c r="EY976" s="861"/>
      <c r="EZ976" s="861"/>
      <c r="FA976" s="861"/>
      <c r="FB976" s="861"/>
      <c r="FC976" s="861"/>
      <c r="FD976" s="861"/>
    </row>
    <row r="977" spans="1:160" x14ac:dyDescent="0.25">
      <c r="A977" s="837">
        <v>46146</v>
      </c>
      <c r="B977" s="836">
        <v>0.7540972222222222</v>
      </c>
      <c r="C977" s="861">
        <v>55560</v>
      </c>
      <c r="D977" s="861">
        <v>0</v>
      </c>
      <c r="E977" s="861">
        <v>0</v>
      </c>
      <c r="F977" s="861">
        <v>71.610339999999994</v>
      </c>
      <c r="G977" s="861">
        <v>71.122917999999999</v>
      </c>
      <c r="H977" s="861">
        <v>63.243594000000002</v>
      </c>
      <c r="I977" s="861">
        <v>73.566271999999998</v>
      </c>
      <c r="J977" s="861">
        <v>71.208363000000006</v>
      </c>
      <c r="K977" s="861">
        <v>70.809432999999999</v>
      </c>
      <c r="L977" s="861">
        <v>73.632409999999993</v>
      </c>
      <c r="M977" s="861">
        <v>73.392488</v>
      </c>
      <c r="N977" s="861">
        <v>1.957441</v>
      </c>
      <c r="O977" s="861">
        <v>0.72865100000000005</v>
      </c>
      <c r="P977" s="861">
        <v>0.869398</v>
      </c>
      <c r="Q977" s="861">
        <v>22.828757</v>
      </c>
      <c r="R977" s="861">
        <v>22.152142999999999</v>
      </c>
      <c r="S977" s="861">
        <v>22.086206000000001</v>
      </c>
      <c r="T977" s="861">
        <v>71.882171999999997</v>
      </c>
      <c r="U977" s="861">
        <v>70.761763000000002</v>
      </c>
      <c r="V977" s="861">
        <v>71.882938999999993</v>
      </c>
      <c r="W977" s="861">
        <v>71.293859999999995</v>
      </c>
      <c r="X977" s="861">
        <v>50.359910999999997</v>
      </c>
      <c r="Y977" s="861">
        <v>46.164704</v>
      </c>
      <c r="Z977" s="861">
        <v>31.480916000000001</v>
      </c>
      <c r="AA977" s="861">
        <v>31.514330000000001</v>
      </c>
      <c r="AB977" s="861">
        <v>31.621763999999999</v>
      </c>
      <c r="AC977" s="861">
        <v>32.218480999999997</v>
      </c>
      <c r="AD977" s="861">
        <v>36.394578000000003</v>
      </c>
      <c r="AE977" s="861">
        <v>104.95155200000001</v>
      </c>
      <c r="AF977" s="861">
        <v>91.893165999999994</v>
      </c>
      <c r="AG977" s="861">
        <v>87.575368999999995</v>
      </c>
      <c r="AH977" s="861">
        <v>70.967588000000006</v>
      </c>
      <c r="AI977" s="861">
        <v>71.600577000000001</v>
      </c>
      <c r="AJ977" s="861">
        <v>64.147307999999995</v>
      </c>
      <c r="AK977" s="861">
        <v>96.436717000000002</v>
      </c>
      <c r="AL977" s="861">
        <v>98.058280999999994</v>
      </c>
      <c r="AM977" s="861">
        <v>33.06673</v>
      </c>
      <c r="AN977" s="861">
        <v>105.883563</v>
      </c>
      <c r="AO977" s="861">
        <v>70.669184999999999</v>
      </c>
      <c r="AP977" s="861">
        <v>70.692110999999997</v>
      </c>
      <c r="AQ977" s="861">
        <v>71.116133000000005</v>
      </c>
      <c r="AR977" s="861">
        <v>69.529188000000005</v>
      </c>
      <c r="AS977" s="861">
        <v>65.946168999999998</v>
      </c>
      <c r="AT977" s="861">
        <v>69.648088000000001</v>
      </c>
      <c r="AU977" s="861">
        <v>69.511627000000004</v>
      </c>
      <c r="AV977" s="861">
        <v>71.252506999999994</v>
      </c>
      <c r="AW977" s="861">
        <v>71.349290999999994</v>
      </c>
      <c r="AX977" s="861">
        <v>71.711500000000001</v>
      </c>
      <c r="AY977" s="861">
        <v>71.308141000000006</v>
      </c>
      <c r="AZ977" s="861">
        <v>28.920494999999999</v>
      </c>
      <c r="BA977" s="861">
        <v>27.773617000000002</v>
      </c>
      <c r="BB977" s="861">
        <v>32.558064000000002</v>
      </c>
      <c r="BC977" s="861">
        <v>33.833094000000003</v>
      </c>
      <c r="BD977" s="861">
        <v>29.533747999999999</v>
      </c>
      <c r="BE977" s="861">
        <v>34.563299000000001</v>
      </c>
      <c r="BF977" s="861">
        <v>44.907169000000003</v>
      </c>
      <c r="BG977" s="861">
        <v>117.53691000000001</v>
      </c>
      <c r="BH977" s="861">
        <v>94.362851000000006</v>
      </c>
      <c r="BI977" s="861">
        <v>46.195112000000002</v>
      </c>
      <c r="BJ977" s="861">
        <v>71.192959999999999</v>
      </c>
      <c r="BK977" s="861">
        <v>71.408052999999995</v>
      </c>
      <c r="BL977" s="861">
        <v>69.198515</v>
      </c>
      <c r="BM977" s="861">
        <v>114.437547</v>
      </c>
      <c r="BN977" s="861">
        <v>102.35394700000001</v>
      </c>
      <c r="BO977" s="861">
        <v>32.019300000000001</v>
      </c>
      <c r="BP977" s="861">
        <v>114.388436</v>
      </c>
      <c r="BQ977" s="861">
        <v>67.906482999999994</v>
      </c>
      <c r="BR977" s="861">
        <v>69.018764000000004</v>
      </c>
      <c r="BS977" s="861">
        <v>71.842488000000003</v>
      </c>
      <c r="BT977" s="861">
        <v>64.946399999999997</v>
      </c>
      <c r="BU977" s="861">
        <v>64.612200999999999</v>
      </c>
      <c r="BV977" s="861">
        <v>65.540503999999999</v>
      </c>
      <c r="BW977" s="861">
        <v>65.683162999999993</v>
      </c>
      <c r="BX977" s="861">
        <v>32.092602999999997</v>
      </c>
      <c r="BY977" s="861">
        <v>32.149120000000003</v>
      </c>
      <c r="BZ977" s="861">
        <v>33.202838</v>
      </c>
      <c r="CA977" s="861">
        <v>33.026387</v>
      </c>
      <c r="CB977" s="861">
        <v>-3.324176</v>
      </c>
      <c r="CC977" s="861">
        <v>4.2574820000000004</v>
      </c>
      <c r="CD977" s="861">
        <v>-4.8460580000000002</v>
      </c>
      <c r="CE977" s="861">
        <v>3.62046</v>
      </c>
      <c r="CF977" s="861">
        <v>-7.6000490000000003</v>
      </c>
      <c r="CG977" s="861">
        <v>3.6391870000000002</v>
      </c>
      <c r="CH977" s="861">
        <v>-9.4769860000000001</v>
      </c>
      <c r="CI977" s="861">
        <v>1.3499209999999999</v>
      </c>
      <c r="CJ977" s="861">
        <v>-3.635408</v>
      </c>
      <c r="CK977" s="861">
        <v>2.2801269999999998</v>
      </c>
      <c r="CL977" s="861">
        <v>-4.7841469999999999</v>
      </c>
      <c r="CM977" s="861">
        <v>3.2619539999999998</v>
      </c>
      <c r="CN977" s="861">
        <v>-7.0733579999999998</v>
      </c>
      <c r="CO977" s="861">
        <v>-8.4389000000000006E-2</v>
      </c>
      <c r="CP977" s="861">
        <v>-9.201632</v>
      </c>
      <c r="CQ977" s="861">
        <v>0.21853500000000001</v>
      </c>
      <c r="CR977" s="861">
        <v>-3.7207490000000001</v>
      </c>
      <c r="CS977" s="861">
        <v>0.64332400000000001</v>
      </c>
      <c r="CT977" s="861">
        <v>-5.2772170000000003</v>
      </c>
      <c r="CU977" s="861">
        <v>-0.91837100000000005</v>
      </c>
      <c r="CV977" s="861">
        <v>-8.3371379999999995</v>
      </c>
      <c r="CW977" s="861">
        <v>-1.5219940000000001</v>
      </c>
      <c r="CX977" s="861">
        <v>-8.9672079999999994</v>
      </c>
      <c r="CY977" s="861">
        <v>-1.0259180000000001</v>
      </c>
      <c r="CZ977" s="861">
        <v>-3.9195609999999999</v>
      </c>
      <c r="DA977" s="861">
        <v>-0.84925200000000001</v>
      </c>
      <c r="DB977" s="861">
        <v>-5.5146499999999996</v>
      </c>
      <c r="DC977" s="861">
        <v>-1.538483</v>
      </c>
      <c r="DD977" s="861">
        <v>-8.4969009999999994</v>
      </c>
      <c r="DE977" s="861">
        <v>-3.693619</v>
      </c>
      <c r="DF977" s="861">
        <v>-9.8670449999999992</v>
      </c>
      <c r="DG977" s="861">
        <v>-2.324411</v>
      </c>
      <c r="DH977" s="861">
        <v>-4.3125450000000001</v>
      </c>
      <c r="DI977" s="861">
        <v>-1.940437</v>
      </c>
      <c r="DJ977" s="861">
        <v>-5.6818</v>
      </c>
      <c r="DK977" s="861">
        <v>-4.1965859999999999</v>
      </c>
      <c r="DL977" s="861">
        <v>-9.6672019999999996</v>
      </c>
      <c r="DM977" s="861">
        <v>-6.1566520000000002</v>
      </c>
      <c r="DN977" s="861">
        <v>-10.389016</v>
      </c>
      <c r="DO977" s="861">
        <v>-3.7318630000000002</v>
      </c>
      <c r="DP977" s="861">
        <v>-5.0045659999999996</v>
      </c>
      <c r="DQ977" s="861">
        <v>-2.97654</v>
      </c>
      <c r="DR977" s="861">
        <v>-6.1019180000000004</v>
      </c>
      <c r="DS977" s="861">
        <v>-5.0593599999999999</v>
      </c>
      <c r="DT977" s="861">
        <v>-9.070373</v>
      </c>
      <c r="DU977" s="861">
        <v>-8.0145230000000005</v>
      </c>
      <c r="DV977" s="861">
        <v>-10.557383</v>
      </c>
      <c r="DW977" s="861">
        <v>-5.1887449999999999</v>
      </c>
      <c r="DX977" s="861">
        <v>28.988851</v>
      </c>
      <c r="DY977" s="861">
        <v>29.201685000000001</v>
      </c>
      <c r="DZ977" s="861">
        <v>112.95525499999999</v>
      </c>
      <c r="EA977" s="861">
        <v>112.431213</v>
      </c>
      <c r="EB977" s="861">
        <v>120.8</v>
      </c>
      <c r="EC977" s="861">
        <v>1.2470000000000001</v>
      </c>
      <c r="ED977" s="861">
        <v>133.9</v>
      </c>
      <c r="EE977" s="861">
        <v>120.92</v>
      </c>
      <c r="EF977" s="861">
        <v>6.3760000000000003</v>
      </c>
      <c r="EG977" s="861">
        <v>764.9</v>
      </c>
      <c r="EH977" s="861">
        <v>120.8</v>
      </c>
      <c r="EI977" s="861">
        <v>6.5179999999999998</v>
      </c>
      <c r="EJ977" s="861">
        <v>773.8</v>
      </c>
      <c r="EK977" s="861">
        <v>26.695444999999999</v>
      </c>
      <c r="EL977" s="861">
        <v>25.391017000000002</v>
      </c>
      <c r="EM977" s="861">
        <v>6.3712850000000003</v>
      </c>
      <c r="EN977" s="861">
        <v>6.6282829999999997</v>
      </c>
      <c r="EO977" s="861">
        <v>71.355952000000002</v>
      </c>
      <c r="EP977" s="861">
        <v>71.070762000000002</v>
      </c>
      <c r="EQ977" s="861">
        <v>-4.0578589999999997</v>
      </c>
      <c r="ER977" s="861">
        <v>2463.1904070000001</v>
      </c>
      <c r="ES977" s="861">
        <v>5865.2970670000004</v>
      </c>
      <c r="ET977" s="861">
        <v>5096.7997480000004</v>
      </c>
      <c r="EU977" s="861"/>
      <c r="EV977" s="861"/>
      <c r="EW977" s="861"/>
      <c r="EX977" s="861"/>
      <c r="EY977" s="861"/>
      <c r="EZ977" s="861"/>
      <c r="FA977" s="861"/>
      <c r="FB977" s="861"/>
      <c r="FC977" s="861"/>
      <c r="FD977" s="861"/>
    </row>
    <row r="978" spans="1:160" x14ac:dyDescent="0.25">
      <c r="A978" s="837">
        <v>46146</v>
      </c>
      <c r="B978" s="836">
        <v>0.75479166666666664</v>
      </c>
      <c r="C978" s="861">
        <v>55620</v>
      </c>
      <c r="D978" s="861">
        <v>0</v>
      </c>
      <c r="E978" s="861">
        <v>0</v>
      </c>
      <c r="F978" s="861">
        <v>71.641356999999999</v>
      </c>
      <c r="G978" s="861">
        <v>71.135706999999996</v>
      </c>
      <c r="H978" s="861">
        <v>63.281773999999999</v>
      </c>
      <c r="I978" s="861">
        <v>73.578856999999999</v>
      </c>
      <c r="J978" s="861">
        <v>71.307957000000002</v>
      </c>
      <c r="K978" s="861">
        <v>70.813143999999994</v>
      </c>
      <c r="L978" s="861">
        <v>73.624861999999993</v>
      </c>
      <c r="M978" s="861">
        <v>73.392555999999999</v>
      </c>
      <c r="N978" s="861">
        <v>2.104336</v>
      </c>
      <c r="O978" s="861">
        <v>0.98655000000000004</v>
      </c>
      <c r="P978" s="861">
        <v>0.95241100000000001</v>
      </c>
      <c r="Q978" s="861">
        <v>22.883741000000001</v>
      </c>
      <c r="R978" s="861">
        <v>22.193708000000001</v>
      </c>
      <c r="S978" s="861">
        <v>22.279820000000001</v>
      </c>
      <c r="T978" s="861">
        <v>71.980052000000001</v>
      </c>
      <c r="U978" s="861">
        <v>70.785488000000001</v>
      </c>
      <c r="V978" s="861">
        <v>72.015169</v>
      </c>
      <c r="W978" s="861">
        <v>71.505077</v>
      </c>
      <c r="X978" s="861">
        <v>52.080055999999999</v>
      </c>
      <c r="Y978" s="861">
        <v>48.794227999999997</v>
      </c>
      <c r="Z978" s="861">
        <v>32.844085999999997</v>
      </c>
      <c r="AA978" s="861">
        <v>31.937401000000001</v>
      </c>
      <c r="AB978" s="861">
        <v>32.828684000000003</v>
      </c>
      <c r="AC978" s="861">
        <v>32.240678000000003</v>
      </c>
      <c r="AD978" s="861">
        <v>36.579000000000001</v>
      </c>
      <c r="AE978" s="861">
        <v>105.191818</v>
      </c>
      <c r="AF978" s="861">
        <v>92.210694000000004</v>
      </c>
      <c r="AG978" s="861">
        <v>87.852438000000006</v>
      </c>
      <c r="AH978" s="861">
        <v>71.113600000000005</v>
      </c>
      <c r="AI978" s="861">
        <v>71.609084999999993</v>
      </c>
      <c r="AJ978" s="861">
        <v>65.543593999999999</v>
      </c>
      <c r="AK978" s="861">
        <v>97.405889999999999</v>
      </c>
      <c r="AL978" s="861">
        <v>98.829110999999997</v>
      </c>
      <c r="AM978" s="861">
        <v>33.029265000000002</v>
      </c>
      <c r="AN978" s="861">
        <v>106.051024</v>
      </c>
      <c r="AO978" s="861">
        <v>70.744142999999994</v>
      </c>
      <c r="AP978" s="861">
        <v>70.719095999999993</v>
      </c>
      <c r="AQ978" s="861">
        <v>71.187657000000002</v>
      </c>
      <c r="AR978" s="861">
        <v>69.610962000000001</v>
      </c>
      <c r="AS978" s="861">
        <v>66.038965000000005</v>
      </c>
      <c r="AT978" s="861">
        <v>69.632655</v>
      </c>
      <c r="AU978" s="861">
        <v>69.508945999999995</v>
      </c>
      <c r="AV978" s="861">
        <v>71.386435000000006</v>
      </c>
      <c r="AW978" s="861">
        <v>71.406175000000005</v>
      </c>
      <c r="AX978" s="861">
        <v>71.779808000000003</v>
      </c>
      <c r="AY978" s="861">
        <v>71.373086999999998</v>
      </c>
      <c r="AZ978" s="861">
        <v>29.590921999999999</v>
      </c>
      <c r="BA978" s="861">
        <v>28.496718999999999</v>
      </c>
      <c r="BB978" s="861">
        <v>33.845390999999999</v>
      </c>
      <c r="BC978" s="861">
        <v>35.272635999999999</v>
      </c>
      <c r="BD978" s="861">
        <v>30.61561</v>
      </c>
      <c r="BE978" s="861">
        <v>35.629174999999996</v>
      </c>
      <c r="BF978" s="861">
        <v>45.256649000000003</v>
      </c>
      <c r="BG978" s="861">
        <v>117.716488</v>
      </c>
      <c r="BH978" s="861">
        <v>94.371590999999995</v>
      </c>
      <c r="BI978" s="861">
        <v>48.473351999999998</v>
      </c>
      <c r="BJ978" s="861">
        <v>71.201800000000006</v>
      </c>
      <c r="BK978" s="861">
        <v>71.316351999999995</v>
      </c>
      <c r="BL978" s="861">
        <v>71.108448999999993</v>
      </c>
      <c r="BM978" s="861">
        <v>114.930981</v>
      </c>
      <c r="BN978" s="861">
        <v>103.42624000000001</v>
      </c>
      <c r="BO978" s="861">
        <v>32.079343000000001</v>
      </c>
      <c r="BP978" s="861">
        <v>114.925128</v>
      </c>
      <c r="BQ978" s="861">
        <v>68.299510999999995</v>
      </c>
      <c r="BR978" s="861">
        <v>68.224586000000002</v>
      </c>
      <c r="BS978" s="861">
        <v>71.913696000000002</v>
      </c>
      <c r="BT978" s="861">
        <v>65.163505999999998</v>
      </c>
      <c r="BU978" s="861">
        <v>64.708083999999999</v>
      </c>
      <c r="BV978" s="861">
        <v>65.689240999999996</v>
      </c>
      <c r="BW978" s="861">
        <v>65.810524000000001</v>
      </c>
      <c r="BX978" s="861">
        <v>32.240186000000001</v>
      </c>
      <c r="BY978" s="861">
        <v>32.153416</v>
      </c>
      <c r="BZ978" s="861">
        <v>33.678894999999997</v>
      </c>
      <c r="CA978" s="861">
        <v>33.434133000000003</v>
      </c>
      <c r="CB978" s="861">
        <v>-3.2649539999999999</v>
      </c>
      <c r="CC978" s="861">
        <v>4.2688360000000003</v>
      </c>
      <c r="CD978" s="861">
        <v>-4.7991659999999996</v>
      </c>
      <c r="CE978" s="861">
        <v>3.6483660000000002</v>
      </c>
      <c r="CF978" s="861">
        <v>-7.5654389999999996</v>
      </c>
      <c r="CG978" s="861">
        <v>3.5771660000000001</v>
      </c>
      <c r="CH978" s="861">
        <v>-9.4373520000000006</v>
      </c>
      <c r="CI978" s="861">
        <v>1.3626119999999999</v>
      </c>
      <c r="CJ978" s="861">
        <v>-3.5882369999999999</v>
      </c>
      <c r="CK978" s="861">
        <v>2.2942779999999998</v>
      </c>
      <c r="CL978" s="861">
        <v>-4.7796159999999999</v>
      </c>
      <c r="CM978" s="861">
        <v>3.356992</v>
      </c>
      <c r="CN978" s="861">
        <v>-7.0481199999999999</v>
      </c>
      <c r="CO978" s="861">
        <v>-6.6817000000000001E-2</v>
      </c>
      <c r="CP978" s="861">
        <v>-9.1492079999999998</v>
      </c>
      <c r="CQ978" s="861">
        <v>0.26003399999999999</v>
      </c>
      <c r="CR978" s="861">
        <v>-3.7050179999999999</v>
      </c>
      <c r="CS978" s="861">
        <v>0.61602100000000004</v>
      </c>
      <c r="CT978" s="861">
        <v>-5.2362799999999998</v>
      </c>
      <c r="CU978" s="861">
        <v>-0.90778400000000004</v>
      </c>
      <c r="CV978" s="861">
        <v>-8.2969410000000003</v>
      </c>
      <c r="CW978" s="861">
        <v>-1.5225120000000001</v>
      </c>
      <c r="CX978" s="861">
        <v>-8.9019879999999993</v>
      </c>
      <c r="CY978" s="861">
        <v>-0.96103899999999998</v>
      </c>
      <c r="CZ978" s="861">
        <v>-3.8674050000000002</v>
      </c>
      <c r="DA978" s="861">
        <v>-0.81730899999999995</v>
      </c>
      <c r="DB978" s="861">
        <v>-5.5011150000000004</v>
      </c>
      <c r="DC978" s="861">
        <v>-1.483814</v>
      </c>
      <c r="DD978" s="861">
        <v>-8.4602070000000005</v>
      </c>
      <c r="DE978" s="861">
        <v>-3.6799689999999998</v>
      </c>
      <c r="DF978" s="861">
        <v>-9.8353149999999996</v>
      </c>
      <c r="DG978" s="861">
        <v>-2.329221</v>
      </c>
      <c r="DH978" s="861">
        <v>-4.2913230000000002</v>
      </c>
      <c r="DI978" s="861">
        <v>-1.9158839999999999</v>
      </c>
      <c r="DJ978" s="861">
        <v>-5.6580360000000001</v>
      </c>
      <c r="DK978" s="861">
        <v>-4.1826429999999997</v>
      </c>
      <c r="DL978" s="861">
        <v>-9.6276390000000003</v>
      </c>
      <c r="DM978" s="861">
        <v>-6.1620869999999996</v>
      </c>
      <c r="DN978" s="861">
        <v>-10.355382000000001</v>
      </c>
      <c r="DO978" s="861">
        <v>-3.7399360000000001</v>
      </c>
      <c r="DP978" s="861">
        <v>-4.9935640000000001</v>
      </c>
      <c r="DQ978" s="861">
        <v>-2.959838</v>
      </c>
      <c r="DR978" s="861">
        <v>-6.0972619999999997</v>
      </c>
      <c r="DS978" s="861">
        <v>-5.0682150000000004</v>
      </c>
      <c r="DT978" s="861">
        <v>-9.0603689999999997</v>
      </c>
      <c r="DU978" s="861">
        <v>-8.0040680000000002</v>
      </c>
      <c r="DV978" s="861">
        <v>-10.515452</v>
      </c>
      <c r="DW978" s="861">
        <v>-5.1755779999999998</v>
      </c>
      <c r="DX978" s="861">
        <v>28.984283000000001</v>
      </c>
      <c r="DY978" s="861">
        <v>29.194977999999999</v>
      </c>
      <c r="DZ978" s="861">
        <v>112.96244799999999</v>
      </c>
      <c r="EA978" s="861">
        <v>112.38678899999999</v>
      </c>
      <c r="EB978" s="861">
        <v>120.33</v>
      </c>
      <c r="EC978" s="861">
        <v>3.266</v>
      </c>
      <c r="ED978" s="861">
        <v>386.9</v>
      </c>
      <c r="EE978" s="861">
        <v>120.28</v>
      </c>
      <c r="EF978" s="861">
        <v>6.3780000000000001</v>
      </c>
      <c r="EG978" s="861">
        <v>763.4</v>
      </c>
      <c r="EH978" s="861">
        <v>120.35</v>
      </c>
      <c r="EI978" s="861">
        <v>6.5179999999999998</v>
      </c>
      <c r="EJ978" s="861">
        <v>775.6</v>
      </c>
      <c r="EK978" s="861">
        <v>26.663506000000002</v>
      </c>
      <c r="EL978" s="861">
        <v>25.459144999999999</v>
      </c>
      <c r="EM978" s="861">
        <v>6.3657589999999997</v>
      </c>
      <c r="EN978" s="861">
        <v>6.6201980000000002</v>
      </c>
      <c r="EO978" s="861">
        <v>71.359859999999998</v>
      </c>
      <c r="EP978" s="861">
        <v>71.046547000000004</v>
      </c>
      <c r="EQ978" s="861">
        <v>-4.0339119999999999</v>
      </c>
      <c r="ER978" s="861">
        <v>2466.6179080000002</v>
      </c>
      <c r="ES978" s="861">
        <v>5877.9981630000002</v>
      </c>
      <c r="ET978" s="861">
        <v>5109.728701</v>
      </c>
      <c r="EU978" s="861"/>
      <c r="EV978" s="861"/>
      <c r="EW978" s="861"/>
      <c r="EX978" s="861"/>
      <c r="EY978" s="861"/>
      <c r="EZ978" s="861"/>
      <c r="FA978" s="861"/>
      <c r="FB978" s="861"/>
      <c r="FC978" s="861"/>
      <c r="FD978" s="861"/>
    </row>
    <row r="979" spans="1:160" x14ac:dyDescent="0.25">
      <c r="A979" s="837">
        <v>46146</v>
      </c>
      <c r="B979" s="836">
        <v>0.75548611111111119</v>
      </c>
      <c r="C979" s="861">
        <v>55680</v>
      </c>
      <c r="D979" s="861">
        <v>0</v>
      </c>
      <c r="E979" s="861">
        <v>0</v>
      </c>
      <c r="F979" s="861">
        <v>71.693077000000002</v>
      </c>
      <c r="G979" s="861">
        <v>71.140782999999999</v>
      </c>
      <c r="H979" s="861">
        <v>63.402106000000003</v>
      </c>
      <c r="I979" s="861">
        <v>73.551106000000004</v>
      </c>
      <c r="J979" s="861">
        <v>71.414609999999996</v>
      </c>
      <c r="K979" s="861">
        <v>70.824781000000002</v>
      </c>
      <c r="L979" s="861">
        <v>73.595095000000001</v>
      </c>
      <c r="M979" s="861">
        <v>73.380132000000003</v>
      </c>
      <c r="N979" s="861">
        <v>2.1452870000000002</v>
      </c>
      <c r="O979" s="861">
        <v>1.052943</v>
      </c>
      <c r="P979" s="861">
        <v>0.99435700000000005</v>
      </c>
      <c r="Q979" s="861">
        <v>23.085280999999998</v>
      </c>
      <c r="R979" s="861">
        <v>22.257707</v>
      </c>
      <c r="S979" s="861">
        <v>22.540662999999999</v>
      </c>
      <c r="T979" s="861">
        <v>72.052102000000005</v>
      </c>
      <c r="U979" s="861">
        <v>70.900509</v>
      </c>
      <c r="V979" s="861">
        <v>71.952398000000002</v>
      </c>
      <c r="W979" s="861">
        <v>71.385002</v>
      </c>
      <c r="X979" s="861">
        <v>53.622852000000002</v>
      </c>
      <c r="Y979" s="861">
        <v>50.796343999999998</v>
      </c>
      <c r="Z979" s="861">
        <v>33.947158000000002</v>
      </c>
      <c r="AA979" s="861">
        <v>33.787747000000003</v>
      </c>
      <c r="AB979" s="861">
        <v>33.787585999999997</v>
      </c>
      <c r="AC979" s="861">
        <v>32.347892000000002</v>
      </c>
      <c r="AD979" s="861">
        <v>36.819628000000002</v>
      </c>
      <c r="AE979" s="861">
        <v>105.434933</v>
      </c>
      <c r="AF979" s="861">
        <v>92.557553999999996</v>
      </c>
      <c r="AG979" s="861">
        <v>88.236802999999995</v>
      </c>
      <c r="AH979" s="861">
        <v>71.201639999999998</v>
      </c>
      <c r="AI979" s="861">
        <v>71.704706999999999</v>
      </c>
      <c r="AJ979" s="861">
        <v>66.730885000000001</v>
      </c>
      <c r="AK979" s="861">
        <v>98.297692999999995</v>
      </c>
      <c r="AL979" s="861">
        <v>99.668251999999995</v>
      </c>
      <c r="AM979" s="861">
        <v>33.113140000000001</v>
      </c>
      <c r="AN979" s="861">
        <v>106.387596</v>
      </c>
      <c r="AO979" s="861">
        <v>71.414207000000005</v>
      </c>
      <c r="AP979" s="861">
        <v>70.873192000000003</v>
      </c>
      <c r="AQ979" s="861">
        <v>71.345910000000003</v>
      </c>
      <c r="AR979" s="861">
        <v>69.584074000000001</v>
      </c>
      <c r="AS979" s="861">
        <v>66.170334999999994</v>
      </c>
      <c r="AT979" s="861">
        <v>69.733949999999993</v>
      </c>
      <c r="AU979" s="861">
        <v>69.595377999999997</v>
      </c>
      <c r="AV979" s="861">
        <v>71.336509000000007</v>
      </c>
      <c r="AW979" s="861">
        <v>71.469847999999999</v>
      </c>
      <c r="AX979" s="861">
        <v>71.798509999999993</v>
      </c>
      <c r="AY979" s="861">
        <v>71.418522999999993</v>
      </c>
      <c r="AZ979" s="861">
        <v>30.34619</v>
      </c>
      <c r="BA979" s="861">
        <v>29.053511</v>
      </c>
      <c r="BB979" s="861">
        <v>35.614897999999997</v>
      </c>
      <c r="BC979" s="861">
        <v>37.119483000000002</v>
      </c>
      <c r="BD979" s="861">
        <v>31.270385000000001</v>
      </c>
      <c r="BE979" s="861">
        <v>38.312348999999998</v>
      </c>
      <c r="BF979" s="861">
        <v>45.514958</v>
      </c>
      <c r="BG979" s="861">
        <v>117.825609</v>
      </c>
      <c r="BH979" s="861">
        <v>94.39143</v>
      </c>
      <c r="BI979" s="861">
        <v>49.597655000000003</v>
      </c>
      <c r="BJ979" s="861">
        <v>71.286382000000003</v>
      </c>
      <c r="BK979" s="861">
        <v>71.470488000000003</v>
      </c>
      <c r="BL979" s="861">
        <v>72.959260999999998</v>
      </c>
      <c r="BM979" s="861">
        <v>115.458659</v>
      </c>
      <c r="BN979" s="861">
        <v>104.153871</v>
      </c>
      <c r="BO979" s="861">
        <v>32.228537000000003</v>
      </c>
      <c r="BP979" s="861">
        <v>115.495142</v>
      </c>
      <c r="BQ979" s="861">
        <v>69.054582999999994</v>
      </c>
      <c r="BR979" s="861">
        <v>67.440495999999996</v>
      </c>
      <c r="BS979" s="861">
        <v>71.958372999999995</v>
      </c>
      <c r="BT979" s="861">
        <v>65.102131</v>
      </c>
      <c r="BU979" s="861">
        <v>64.962950000000006</v>
      </c>
      <c r="BV979" s="861">
        <v>65.894279999999995</v>
      </c>
      <c r="BW979" s="861">
        <v>65.963875000000002</v>
      </c>
      <c r="BX979" s="861">
        <v>32.440454000000003</v>
      </c>
      <c r="BY979" s="861">
        <v>32.559662000000003</v>
      </c>
      <c r="BZ979" s="861">
        <v>34.368180000000002</v>
      </c>
      <c r="CA979" s="861">
        <v>34.212848000000001</v>
      </c>
      <c r="CB979" s="861">
        <v>-3.2261329999999999</v>
      </c>
      <c r="CC979" s="861">
        <v>4.3386649999999998</v>
      </c>
      <c r="CD979" s="861">
        <v>-4.7800250000000002</v>
      </c>
      <c r="CE979" s="861">
        <v>3.7017199999999999</v>
      </c>
      <c r="CF979" s="861">
        <v>-7.549385</v>
      </c>
      <c r="CG979" s="861">
        <v>3.6067330000000002</v>
      </c>
      <c r="CH979" s="861">
        <v>-9.3953399999999991</v>
      </c>
      <c r="CI979" s="861">
        <v>1.46109</v>
      </c>
      <c r="CJ979" s="861">
        <v>-3.5591529999999998</v>
      </c>
      <c r="CK979" s="861">
        <v>2.3518840000000001</v>
      </c>
      <c r="CL979" s="861">
        <v>-4.7646649999999999</v>
      </c>
      <c r="CM979" s="861">
        <v>3.2807369999999998</v>
      </c>
      <c r="CN979" s="861">
        <v>-7.0246050000000002</v>
      </c>
      <c r="CO979" s="861">
        <v>-2.5073999999999999E-2</v>
      </c>
      <c r="CP979" s="861">
        <v>-9.0957810000000006</v>
      </c>
      <c r="CQ979" s="861">
        <v>0.591557</v>
      </c>
      <c r="CR979" s="861">
        <v>-3.6803900000000001</v>
      </c>
      <c r="CS979" s="861">
        <v>0.67833399999999999</v>
      </c>
      <c r="CT979" s="861">
        <v>-5.2502180000000003</v>
      </c>
      <c r="CU979" s="861">
        <v>-0.88692800000000005</v>
      </c>
      <c r="CV979" s="861">
        <v>-8.3240510000000008</v>
      </c>
      <c r="CW979" s="861">
        <v>-1.4761649999999999</v>
      </c>
      <c r="CX979" s="861">
        <v>-8.8867550000000008</v>
      </c>
      <c r="CY979" s="861">
        <v>-0.90759000000000001</v>
      </c>
      <c r="CZ979" s="861">
        <v>-3.8648410000000002</v>
      </c>
      <c r="DA979" s="861">
        <v>-0.81171300000000002</v>
      </c>
      <c r="DB979" s="861">
        <v>-5.5034000000000001</v>
      </c>
      <c r="DC979" s="861">
        <v>-1.4745079999999999</v>
      </c>
      <c r="DD979" s="861">
        <v>-8.4524640000000009</v>
      </c>
      <c r="DE979" s="861">
        <v>-3.6439400000000002</v>
      </c>
      <c r="DF979" s="861">
        <v>-9.7973940000000006</v>
      </c>
      <c r="DG979" s="861">
        <v>-2.3395030000000001</v>
      </c>
      <c r="DH979" s="861">
        <v>-4.2793109999999999</v>
      </c>
      <c r="DI979" s="861">
        <v>-1.895295</v>
      </c>
      <c r="DJ979" s="861">
        <v>-5.6503779999999999</v>
      </c>
      <c r="DK979" s="861">
        <v>-4.1708170000000004</v>
      </c>
      <c r="DL979" s="861">
        <v>-9.6451890000000002</v>
      </c>
      <c r="DM979" s="861">
        <v>-6.1524869999999998</v>
      </c>
      <c r="DN979" s="861">
        <v>-10.331046000000001</v>
      </c>
      <c r="DO979" s="861">
        <v>-3.8292480000000002</v>
      </c>
      <c r="DP979" s="861">
        <v>-4.9796760000000004</v>
      </c>
      <c r="DQ979" s="861">
        <v>-2.959174</v>
      </c>
      <c r="DR979" s="861">
        <v>-6.1096539999999999</v>
      </c>
      <c r="DS979" s="861">
        <v>-5.0638240000000003</v>
      </c>
      <c r="DT979" s="861">
        <v>-9.0455690000000004</v>
      </c>
      <c r="DU979" s="861">
        <v>-7.971984</v>
      </c>
      <c r="DV979" s="861">
        <v>-10.510636</v>
      </c>
      <c r="DW979" s="861">
        <v>-5.1442540000000001</v>
      </c>
      <c r="DX979" s="861">
        <v>29.040371</v>
      </c>
      <c r="DY979" s="861">
        <v>29.226666999999999</v>
      </c>
      <c r="DZ979" s="861">
        <v>113.00278900000001</v>
      </c>
      <c r="EA979" s="861">
        <v>112.235924</v>
      </c>
      <c r="EB979" s="861">
        <v>120.3</v>
      </c>
      <c r="EC979" s="861">
        <v>3.2639999999999998</v>
      </c>
      <c r="ED979" s="861">
        <v>386.5</v>
      </c>
      <c r="EE979" s="861">
        <v>120.16</v>
      </c>
      <c r="EF979" s="861">
        <v>6.4240000000000004</v>
      </c>
      <c r="EG979" s="861">
        <v>760.2</v>
      </c>
      <c r="EH979" s="861">
        <v>120.14</v>
      </c>
      <c r="EI979" s="861">
        <v>6.516</v>
      </c>
      <c r="EJ979" s="861">
        <v>775.3</v>
      </c>
      <c r="EK979" s="861">
        <v>26.679556999999999</v>
      </c>
      <c r="EL979" s="861">
        <v>25.570150999999999</v>
      </c>
      <c r="EM979" s="861">
        <v>6.4335829999999996</v>
      </c>
      <c r="EN979" s="861">
        <v>6.6583860000000001</v>
      </c>
      <c r="EO979" s="861">
        <v>71.381777999999997</v>
      </c>
      <c r="EP979" s="861">
        <v>70.964263000000003</v>
      </c>
      <c r="EQ979" s="861">
        <v>-4.0093300000000003</v>
      </c>
      <c r="ER979" s="861">
        <v>2473.065032</v>
      </c>
      <c r="ES979" s="861">
        <v>5890.6844739999997</v>
      </c>
      <c r="ET979" s="861">
        <v>5122.6409199999998</v>
      </c>
      <c r="EU979" s="861"/>
      <c r="EV979" s="861"/>
      <c r="EW979" s="861"/>
      <c r="EX979" s="861"/>
      <c r="EY979" s="861"/>
      <c r="EZ979" s="861"/>
      <c r="FA979" s="861"/>
      <c r="FB979" s="861"/>
      <c r="FC979" s="861"/>
      <c r="FD979" s="861"/>
    </row>
    <row r="980" spans="1:160" x14ac:dyDescent="0.25">
      <c r="A980" s="837">
        <v>46146</v>
      </c>
      <c r="B980" s="836">
        <v>0.75618055555555552</v>
      </c>
      <c r="C980" s="861">
        <v>55740</v>
      </c>
      <c r="D980" s="861">
        <v>0</v>
      </c>
      <c r="E980" s="861">
        <v>0</v>
      </c>
      <c r="F980" s="861">
        <v>71.756287</v>
      </c>
      <c r="G980" s="861">
        <v>71.160330000000002</v>
      </c>
      <c r="H980" s="861">
        <v>63.404704000000002</v>
      </c>
      <c r="I980" s="861">
        <v>73.551299999999998</v>
      </c>
      <c r="J980" s="861">
        <v>71.536114999999995</v>
      </c>
      <c r="K980" s="861">
        <v>70.830494000000002</v>
      </c>
      <c r="L980" s="861">
        <v>73.623583999999994</v>
      </c>
      <c r="M980" s="861">
        <v>73.396355999999997</v>
      </c>
      <c r="N980" s="861">
        <v>2.3183560000000001</v>
      </c>
      <c r="O980" s="861">
        <v>1.1612709999999999</v>
      </c>
      <c r="P980" s="861">
        <v>1.0685610000000001</v>
      </c>
      <c r="Q980" s="861">
        <v>23.375230999999999</v>
      </c>
      <c r="R980" s="861">
        <v>22.437137</v>
      </c>
      <c r="S980" s="861">
        <v>22.724077999999999</v>
      </c>
      <c r="T980" s="861">
        <v>72.183539999999994</v>
      </c>
      <c r="U980" s="861">
        <v>71.024912</v>
      </c>
      <c r="V980" s="861">
        <v>72.096458999999996</v>
      </c>
      <c r="W980" s="861">
        <v>71.597442000000001</v>
      </c>
      <c r="X980" s="861">
        <v>54.620593999999997</v>
      </c>
      <c r="Y980" s="861">
        <v>52.667951000000002</v>
      </c>
      <c r="Z980" s="861">
        <v>35.001893000000003</v>
      </c>
      <c r="AA980" s="861">
        <v>35.169041999999997</v>
      </c>
      <c r="AB980" s="861">
        <v>34.897967999999999</v>
      </c>
      <c r="AC980" s="861">
        <v>32.511200000000002</v>
      </c>
      <c r="AD980" s="861">
        <v>37.425370999999998</v>
      </c>
      <c r="AE980" s="861">
        <v>105.64122999999999</v>
      </c>
      <c r="AF980" s="861">
        <v>92.811547000000004</v>
      </c>
      <c r="AG980" s="861">
        <v>88.542366999999999</v>
      </c>
      <c r="AH980" s="861">
        <v>71.264858000000004</v>
      </c>
      <c r="AI980" s="861">
        <v>71.760678999999996</v>
      </c>
      <c r="AJ980" s="861">
        <v>67.93759</v>
      </c>
      <c r="AK980" s="861">
        <v>99.528502000000003</v>
      </c>
      <c r="AL980" s="861">
        <v>100.53933499999999</v>
      </c>
      <c r="AM980" s="861">
        <v>33.269348000000001</v>
      </c>
      <c r="AN980" s="861">
        <v>106.63677</v>
      </c>
      <c r="AO980" s="861">
        <v>71.492607000000007</v>
      </c>
      <c r="AP980" s="861">
        <v>70.881185000000002</v>
      </c>
      <c r="AQ980" s="861">
        <v>71.454432999999995</v>
      </c>
      <c r="AR980" s="861">
        <v>69.696706000000006</v>
      </c>
      <c r="AS980" s="861">
        <v>66.337197000000003</v>
      </c>
      <c r="AT980" s="861">
        <v>69.767411999999993</v>
      </c>
      <c r="AU980" s="861">
        <v>69.643722999999994</v>
      </c>
      <c r="AV980" s="861">
        <v>71.486981999999998</v>
      </c>
      <c r="AW980" s="861">
        <v>71.652495999999999</v>
      </c>
      <c r="AX980" s="861">
        <v>72.007368999999997</v>
      </c>
      <c r="AY980" s="861">
        <v>71.502360999999993</v>
      </c>
      <c r="AZ980" s="861">
        <v>31.017323000000001</v>
      </c>
      <c r="BA980" s="861">
        <v>29.723300999999999</v>
      </c>
      <c r="BB980" s="861">
        <v>37.376705999999999</v>
      </c>
      <c r="BC980" s="861">
        <v>38.600825</v>
      </c>
      <c r="BD980" s="861">
        <v>31.585263000000001</v>
      </c>
      <c r="BE980" s="861">
        <v>40.27308</v>
      </c>
      <c r="BF980" s="861">
        <v>45.954098999999999</v>
      </c>
      <c r="BG980" s="861">
        <v>118.08341799999999</v>
      </c>
      <c r="BH980" s="861">
        <v>94.471081999999996</v>
      </c>
      <c r="BI980" s="861">
        <v>51.620894999999997</v>
      </c>
      <c r="BJ980" s="861">
        <v>71.296195999999995</v>
      </c>
      <c r="BK980" s="861">
        <v>71.358981999999997</v>
      </c>
      <c r="BL980" s="861">
        <v>74.876504999999995</v>
      </c>
      <c r="BM980" s="861">
        <v>116.33229300000001</v>
      </c>
      <c r="BN980" s="861">
        <v>105.37985500000001</v>
      </c>
      <c r="BO980" s="861">
        <v>34.265089000000003</v>
      </c>
      <c r="BP980" s="861">
        <v>116.320649</v>
      </c>
      <c r="BQ980" s="861">
        <v>69.573734999999999</v>
      </c>
      <c r="BR980" s="861">
        <v>67.099706999999995</v>
      </c>
      <c r="BS980" s="861">
        <v>72.091282000000007</v>
      </c>
      <c r="BT980" s="861">
        <v>65.382255000000001</v>
      </c>
      <c r="BU980" s="861">
        <v>65.107992999999993</v>
      </c>
      <c r="BV980" s="861">
        <v>66.083558999999994</v>
      </c>
      <c r="BW980" s="861">
        <v>66.124111999999997</v>
      </c>
      <c r="BX980" s="861">
        <v>32.989792999999999</v>
      </c>
      <c r="BY980" s="861">
        <v>33.288462000000003</v>
      </c>
      <c r="BZ980" s="861">
        <v>35.648086999999997</v>
      </c>
      <c r="CA980" s="861">
        <v>35.590930999999998</v>
      </c>
      <c r="CB980" s="861">
        <v>-3.159494</v>
      </c>
      <c r="CC980" s="861">
        <v>4.370196</v>
      </c>
      <c r="CD980" s="861">
        <v>-4.7340859999999996</v>
      </c>
      <c r="CE980" s="861">
        <v>3.7884099999999998</v>
      </c>
      <c r="CF980" s="861">
        <v>-7.5048539999999999</v>
      </c>
      <c r="CG980" s="861">
        <v>3.639475</v>
      </c>
      <c r="CH980" s="861">
        <v>-9.3252400000000009</v>
      </c>
      <c r="CI980" s="861">
        <v>1.5327820000000001</v>
      </c>
      <c r="CJ980" s="861">
        <v>-3.4989819999999998</v>
      </c>
      <c r="CK980" s="861">
        <v>2.4037649999999999</v>
      </c>
      <c r="CL980" s="861">
        <v>-4.6945259999999998</v>
      </c>
      <c r="CM980" s="861">
        <v>3.4640059999999999</v>
      </c>
      <c r="CN980" s="861">
        <v>-6.9721710000000003</v>
      </c>
      <c r="CO980" s="861">
        <v>2.1248E-2</v>
      </c>
      <c r="CP980" s="861">
        <v>-9.0569880000000005</v>
      </c>
      <c r="CQ980" s="861">
        <v>0.58960900000000005</v>
      </c>
      <c r="CR980" s="861">
        <v>-3.6382080000000001</v>
      </c>
      <c r="CS980" s="861">
        <v>0.74515500000000001</v>
      </c>
      <c r="CT980" s="861">
        <v>-5.1912630000000002</v>
      </c>
      <c r="CU980" s="861">
        <v>-0.85936800000000002</v>
      </c>
      <c r="CV980" s="861">
        <v>-8.2615350000000003</v>
      </c>
      <c r="CW980" s="861">
        <v>-1.449506</v>
      </c>
      <c r="CX980" s="861">
        <v>-8.8094380000000001</v>
      </c>
      <c r="CY980" s="861">
        <v>-0.856213</v>
      </c>
      <c r="CZ980" s="861">
        <v>-3.85134</v>
      </c>
      <c r="DA980" s="861">
        <v>-0.757687</v>
      </c>
      <c r="DB980" s="861">
        <v>-5.4713440000000002</v>
      </c>
      <c r="DC980" s="861">
        <v>-1.460712</v>
      </c>
      <c r="DD980" s="861">
        <v>-8.4376890000000007</v>
      </c>
      <c r="DE980" s="861">
        <v>-3.5972179999999998</v>
      </c>
      <c r="DF980" s="861">
        <v>-9.7291749999999997</v>
      </c>
      <c r="DG980" s="861">
        <v>-2.228958</v>
      </c>
      <c r="DH980" s="861">
        <v>-4.2367939999999997</v>
      </c>
      <c r="DI980" s="861">
        <v>-1.8617840000000001</v>
      </c>
      <c r="DJ980" s="861">
        <v>-5.6008240000000002</v>
      </c>
      <c r="DK980" s="861">
        <v>-4.1432330000000004</v>
      </c>
      <c r="DL980" s="861">
        <v>-9.6265389999999993</v>
      </c>
      <c r="DM980" s="861">
        <v>-6.1096839999999997</v>
      </c>
      <c r="DN980" s="861">
        <v>-10.274977</v>
      </c>
      <c r="DO980" s="861">
        <v>-3.7704949999999999</v>
      </c>
      <c r="DP980" s="861">
        <v>-4.9613240000000003</v>
      </c>
      <c r="DQ980" s="861">
        <v>-2.8856950000000001</v>
      </c>
      <c r="DR980" s="861">
        <v>-6.0819869999999998</v>
      </c>
      <c r="DS980" s="861">
        <v>-5.0194380000000001</v>
      </c>
      <c r="DT980" s="861">
        <v>-9.0222519999999999</v>
      </c>
      <c r="DU980" s="861">
        <v>-7.937011</v>
      </c>
      <c r="DV980" s="861">
        <v>-10.476520000000001</v>
      </c>
      <c r="DW980" s="861">
        <v>-5.1202050000000003</v>
      </c>
      <c r="DX980" s="861">
        <v>29.082656</v>
      </c>
      <c r="DY980" s="861">
        <v>29.166156000000001</v>
      </c>
      <c r="DZ980" s="861">
        <v>113.035353</v>
      </c>
      <c r="EA980" s="861">
        <v>112.071353</v>
      </c>
      <c r="EB980" s="861">
        <v>120.93</v>
      </c>
      <c r="EC980" s="861">
        <v>1.2470000000000001</v>
      </c>
      <c r="ED980" s="861">
        <v>133.80000000000001</v>
      </c>
      <c r="EE980" s="861">
        <v>120.91</v>
      </c>
      <c r="EF980" s="861">
        <v>6.3730000000000002</v>
      </c>
      <c r="EG980" s="861">
        <v>763.7</v>
      </c>
      <c r="EH980" s="861">
        <v>120.67</v>
      </c>
      <c r="EI980" s="861">
        <v>6.5019999999999998</v>
      </c>
      <c r="EJ980" s="861">
        <v>778.4</v>
      </c>
      <c r="EK980" s="861">
        <v>26.784676000000001</v>
      </c>
      <c r="EL980" s="861">
        <v>27.679642000000001</v>
      </c>
      <c r="EM980" s="861">
        <v>6.4846719999999998</v>
      </c>
      <c r="EN980" s="861">
        <v>6.5854470000000003</v>
      </c>
      <c r="EO980" s="861">
        <v>71.399466000000004</v>
      </c>
      <c r="EP980" s="861">
        <v>70.874420999999998</v>
      </c>
      <c r="EQ980" s="861">
        <v>-3.960836</v>
      </c>
      <c r="ER980" s="861">
        <v>2478.1722450000002</v>
      </c>
      <c r="ES980" s="861">
        <v>5903.3767150000003</v>
      </c>
      <c r="ET980" s="861">
        <v>5135.5632109999997</v>
      </c>
      <c r="EU980" s="861"/>
      <c r="EV980" s="861"/>
      <c r="EW980" s="861"/>
      <c r="EX980" s="861"/>
      <c r="EY980" s="861"/>
      <c r="EZ980" s="861"/>
      <c r="FA980" s="861"/>
      <c r="FB980" s="861"/>
      <c r="FC980" s="861"/>
      <c r="FD980" s="861"/>
    </row>
    <row r="981" spans="1:160" x14ac:dyDescent="0.25">
      <c r="A981" s="837">
        <v>46146</v>
      </c>
      <c r="B981" s="836">
        <v>0.75687499999999996</v>
      </c>
      <c r="C981" s="861">
        <v>55800</v>
      </c>
      <c r="D981" s="861">
        <v>0</v>
      </c>
      <c r="E981" s="861">
        <v>0</v>
      </c>
      <c r="F981" s="861">
        <v>71.835458000000003</v>
      </c>
      <c r="G981" s="861">
        <v>71.176338000000001</v>
      </c>
      <c r="H981" s="861">
        <v>63.472676</v>
      </c>
      <c r="I981" s="861">
        <v>73.587992999999997</v>
      </c>
      <c r="J981" s="861">
        <v>71.694605999999993</v>
      </c>
      <c r="K981" s="861">
        <v>70.824008000000006</v>
      </c>
      <c r="L981" s="861">
        <v>73.610022999999998</v>
      </c>
      <c r="M981" s="861">
        <v>73.418762999999998</v>
      </c>
      <c r="N981" s="861">
        <v>2.5166879999999998</v>
      </c>
      <c r="O981" s="861">
        <v>1.2995490000000001</v>
      </c>
      <c r="P981" s="861">
        <v>1.218388</v>
      </c>
      <c r="Q981" s="861">
        <v>23.546610000000001</v>
      </c>
      <c r="R981" s="861">
        <v>22.487162999999999</v>
      </c>
      <c r="S981" s="861">
        <v>23.059594000000001</v>
      </c>
      <c r="T981" s="861">
        <v>72.297685999999999</v>
      </c>
      <c r="U981" s="861">
        <v>71.273291999999998</v>
      </c>
      <c r="V981" s="861">
        <v>72.204043999999996</v>
      </c>
      <c r="W981" s="861">
        <v>71.621549999999999</v>
      </c>
      <c r="X981" s="861">
        <v>56.310656000000002</v>
      </c>
      <c r="Y981" s="861">
        <v>54.660581999999998</v>
      </c>
      <c r="Z981" s="861">
        <v>35.968197000000004</v>
      </c>
      <c r="AA981" s="861">
        <v>36.552137999999999</v>
      </c>
      <c r="AB981" s="861">
        <v>36.075111999999997</v>
      </c>
      <c r="AC981" s="861">
        <v>33.071162000000001</v>
      </c>
      <c r="AD981" s="861">
        <v>38.381169</v>
      </c>
      <c r="AE981" s="861">
        <v>106.113586</v>
      </c>
      <c r="AF981" s="861">
        <v>93.043814999999995</v>
      </c>
      <c r="AG981" s="861">
        <v>88.760386999999994</v>
      </c>
      <c r="AH981" s="861">
        <v>71.242722000000001</v>
      </c>
      <c r="AI981" s="861">
        <v>71.794524999999993</v>
      </c>
      <c r="AJ981" s="861">
        <v>69.210969000000006</v>
      </c>
      <c r="AK981" s="861">
        <v>100.92608</v>
      </c>
      <c r="AL981" s="861">
        <v>101.47774800000001</v>
      </c>
      <c r="AM981" s="861">
        <v>33.727308000000001</v>
      </c>
      <c r="AN981" s="861">
        <v>107.064009</v>
      </c>
      <c r="AO981" s="861">
        <v>71.395753999999997</v>
      </c>
      <c r="AP981" s="861">
        <v>70.936645999999996</v>
      </c>
      <c r="AQ981" s="861">
        <v>71.481437999999997</v>
      </c>
      <c r="AR981" s="861">
        <v>69.748867000000004</v>
      </c>
      <c r="AS981" s="861">
        <v>66.486001999999999</v>
      </c>
      <c r="AT981" s="861">
        <v>69.682685000000006</v>
      </c>
      <c r="AU981" s="861">
        <v>69.655480999999995</v>
      </c>
      <c r="AV981" s="861">
        <v>71.608985000000004</v>
      </c>
      <c r="AW981" s="861">
        <v>71.853092000000004</v>
      </c>
      <c r="AX981" s="861">
        <v>72.157448000000002</v>
      </c>
      <c r="AY981" s="861">
        <v>71.666524999999993</v>
      </c>
      <c r="AZ981" s="861">
        <v>31.552548000000002</v>
      </c>
      <c r="BA981" s="861">
        <v>30.442496999999999</v>
      </c>
      <c r="BB981" s="861">
        <v>39.096241999999997</v>
      </c>
      <c r="BC981" s="861">
        <v>40.4283</v>
      </c>
      <c r="BD981" s="861">
        <v>33.342429000000003</v>
      </c>
      <c r="BE981" s="861">
        <v>42.454638000000003</v>
      </c>
      <c r="BF981" s="861">
        <v>47.142184</v>
      </c>
      <c r="BG981" s="861">
        <v>118.69202199999999</v>
      </c>
      <c r="BH981" s="861">
        <v>94.652879999999996</v>
      </c>
      <c r="BI981" s="861">
        <v>53.105711999999997</v>
      </c>
      <c r="BJ981" s="861">
        <v>71.467995000000002</v>
      </c>
      <c r="BK981" s="861">
        <v>71.411154999999994</v>
      </c>
      <c r="BL981" s="861">
        <v>76.740905999999995</v>
      </c>
      <c r="BM981" s="861">
        <v>117.285185</v>
      </c>
      <c r="BN981" s="861">
        <v>106.77935600000001</v>
      </c>
      <c r="BO981" s="861">
        <v>36.541229000000001</v>
      </c>
      <c r="BP981" s="861">
        <v>117.151053</v>
      </c>
      <c r="BQ981" s="861">
        <v>69.497136999999995</v>
      </c>
      <c r="BR981" s="861">
        <v>66.938489000000004</v>
      </c>
      <c r="BS981" s="861">
        <v>72.128544000000005</v>
      </c>
      <c r="BT981" s="861">
        <v>65.679952</v>
      </c>
      <c r="BU981" s="861">
        <v>65.230851999999999</v>
      </c>
      <c r="BV981" s="861">
        <v>66.283525999999995</v>
      </c>
      <c r="BW981" s="861">
        <v>66.291207999999997</v>
      </c>
      <c r="BX981" s="861">
        <v>33.873742999999997</v>
      </c>
      <c r="BY981" s="861">
        <v>34.643334000000003</v>
      </c>
      <c r="BZ981" s="861">
        <v>37.401603000000001</v>
      </c>
      <c r="CA981" s="861">
        <v>37.568694000000001</v>
      </c>
      <c r="CB981" s="861">
        <v>-3.1204299999999998</v>
      </c>
      <c r="CC981" s="861">
        <v>4.4207280000000004</v>
      </c>
      <c r="CD981" s="861">
        <v>-4.7158879999999996</v>
      </c>
      <c r="CE981" s="861">
        <v>3.834851</v>
      </c>
      <c r="CF981" s="861">
        <v>-7.4443599999999996</v>
      </c>
      <c r="CG981" s="861">
        <v>3.6768830000000001</v>
      </c>
      <c r="CH981" s="861">
        <v>-9.2623580000000008</v>
      </c>
      <c r="CI981" s="861">
        <v>1.5770960000000001</v>
      </c>
      <c r="CJ981" s="861">
        <v>-3.4775489999999998</v>
      </c>
      <c r="CK981" s="861">
        <v>2.4130180000000001</v>
      </c>
      <c r="CL981" s="861">
        <v>-4.6795859999999996</v>
      </c>
      <c r="CM981" s="861">
        <v>3.5527500000000001</v>
      </c>
      <c r="CN981" s="861">
        <v>-6.921068</v>
      </c>
      <c r="CO981" s="861">
        <v>3.1143000000000001E-2</v>
      </c>
      <c r="CP981" s="861">
        <v>-8.9884360000000001</v>
      </c>
      <c r="CQ981" s="861">
        <v>0.64006099999999999</v>
      </c>
      <c r="CR981" s="861">
        <v>-3.621343</v>
      </c>
      <c r="CS981" s="861">
        <v>0.755907</v>
      </c>
      <c r="CT981" s="861">
        <v>-5.1817390000000003</v>
      </c>
      <c r="CU981" s="861">
        <v>-0.82955199999999996</v>
      </c>
      <c r="CV981" s="861">
        <v>-8.2323079999999997</v>
      </c>
      <c r="CW981" s="861">
        <v>-1.4238299999999999</v>
      </c>
      <c r="CX981" s="861">
        <v>-8.7795260000000006</v>
      </c>
      <c r="CY981" s="861">
        <v>-0.80862900000000004</v>
      </c>
      <c r="CZ981" s="861">
        <v>-3.8184070000000001</v>
      </c>
      <c r="DA981" s="861">
        <v>-0.736294</v>
      </c>
      <c r="DB981" s="861">
        <v>-5.4786840000000003</v>
      </c>
      <c r="DC981" s="861">
        <v>-1.403179</v>
      </c>
      <c r="DD981" s="861">
        <v>-8.4441179999999996</v>
      </c>
      <c r="DE981" s="861">
        <v>-3.5613190000000001</v>
      </c>
      <c r="DF981" s="861">
        <v>-9.6977440000000001</v>
      </c>
      <c r="DG981" s="861">
        <v>-2.1696149999999998</v>
      </c>
      <c r="DH981" s="861">
        <v>-4.2502789999999999</v>
      </c>
      <c r="DI981" s="861">
        <v>-1.8371839999999999</v>
      </c>
      <c r="DJ981" s="861">
        <v>-5.6194240000000004</v>
      </c>
      <c r="DK981" s="861">
        <v>-4.1166850000000004</v>
      </c>
      <c r="DL981" s="861">
        <v>-9.6110500000000005</v>
      </c>
      <c r="DM981" s="861">
        <v>-6.0662950000000002</v>
      </c>
      <c r="DN981" s="861">
        <v>-10.311597000000001</v>
      </c>
      <c r="DO981" s="861">
        <v>-3.7114739999999999</v>
      </c>
      <c r="DP981" s="861">
        <v>-4.9659779999999998</v>
      </c>
      <c r="DQ981" s="861">
        <v>-2.8889010000000002</v>
      </c>
      <c r="DR981" s="861">
        <v>-6.0777460000000003</v>
      </c>
      <c r="DS981" s="861">
        <v>-5.01241</v>
      </c>
      <c r="DT981" s="861">
        <v>-9.0273939999999993</v>
      </c>
      <c r="DU981" s="861">
        <v>-7.9374669999999998</v>
      </c>
      <c r="DV981" s="861">
        <v>-10.476539000000001</v>
      </c>
      <c r="DW981" s="861">
        <v>-5.1057870000000003</v>
      </c>
      <c r="DX981" s="861">
        <v>29.113956000000002</v>
      </c>
      <c r="DY981" s="861">
        <v>29.289317</v>
      </c>
      <c r="DZ981" s="861">
        <v>113.07909600000001</v>
      </c>
      <c r="EA981" s="861">
        <v>112.25944800000001</v>
      </c>
      <c r="EB981" s="861">
        <v>120.23</v>
      </c>
      <c r="EC981" s="861">
        <v>3.2639999999999998</v>
      </c>
      <c r="ED981" s="861">
        <v>387.1</v>
      </c>
      <c r="EE981" s="861">
        <v>120.4</v>
      </c>
      <c r="EF981" s="861">
        <v>6.3869999999999996</v>
      </c>
      <c r="EG981" s="861">
        <v>761.5</v>
      </c>
      <c r="EH981" s="861">
        <v>120.35</v>
      </c>
      <c r="EI981" s="861">
        <v>6.5449999999999999</v>
      </c>
      <c r="EJ981" s="861">
        <v>774.1</v>
      </c>
      <c r="EK981" s="861">
        <v>27.204843</v>
      </c>
      <c r="EL981" s="861">
        <v>29.807404999999999</v>
      </c>
      <c r="EM981" s="861">
        <v>6.5224650000000004</v>
      </c>
      <c r="EN981" s="861">
        <v>6.7338240000000003</v>
      </c>
      <c r="EO981" s="861">
        <v>71.423221999999996</v>
      </c>
      <c r="EP981" s="861">
        <v>70.977097999999998</v>
      </c>
      <c r="EQ981" s="861">
        <v>-3.935619</v>
      </c>
      <c r="ER981" s="861">
        <v>2481.7156129999998</v>
      </c>
      <c r="ES981" s="861">
        <v>5916.0684819999997</v>
      </c>
      <c r="ET981" s="861">
        <v>5148.5044959999996</v>
      </c>
      <c r="EU981" s="861"/>
      <c r="EV981" s="861"/>
      <c r="EW981" s="861"/>
      <c r="EX981" s="861"/>
      <c r="EY981" s="861"/>
      <c r="EZ981" s="861"/>
      <c r="FA981" s="861"/>
      <c r="FB981" s="861"/>
      <c r="FC981" s="861"/>
      <c r="FD981" s="861"/>
    </row>
    <row r="982" spans="1:160" x14ac:dyDescent="0.25">
      <c r="A982" s="837">
        <v>46146</v>
      </c>
      <c r="B982" s="836">
        <v>0.75756944444444452</v>
      </c>
      <c r="C982" s="861">
        <v>55860</v>
      </c>
      <c r="D982" s="861">
        <v>0</v>
      </c>
      <c r="E982" s="861">
        <v>0</v>
      </c>
      <c r="F982" s="861">
        <v>71.911703000000003</v>
      </c>
      <c r="G982" s="861">
        <v>71.223791000000006</v>
      </c>
      <c r="H982" s="861">
        <v>63.421219999999998</v>
      </c>
      <c r="I982" s="861">
        <v>73.582166999999998</v>
      </c>
      <c r="J982" s="861">
        <v>71.845652000000001</v>
      </c>
      <c r="K982" s="861">
        <v>70.852121999999994</v>
      </c>
      <c r="L982" s="861">
        <v>73.595395999999994</v>
      </c>
      <c r="M982" s="861">
        <v>73.435025999999993</v>
      </c>
      <c r="N982" s="861">
        <v>2.1392669999999998</v>
      </c>
      <c r="O982" s="861">
        <v>1.299652</v>
      </c>
      <c r="P982" s="861">
        <v>1.4269069999999999</v>
      </c>
      <c r="Q982" s="861">
        <v>27.485620000000001</v>
      </c>
      <c r="R982" s="861">
        <v>23.342524000000001</v>
      </c>
      <c r="S982" s="861">
        <v>23.283830999999999</v>
      </c>
      <c r="T982" s="861">
        <v>72.387330000000006</v>
      </c>
      <c r="U982" s="861">
        <v>71.256983000000005</v>
      </c>
      <c r="V982" s="861">
        <v>72.417281000000003</v>
      </c>
      <c r="W982" s="861">
        <v>71.905733999999995</v>
      </c>
      <c r="X982" s="861">
        <v>56.615636000000002</v>
      </c>
      <c r="Y982" s="861">
        <v>54.565114000000001</v>
      </c>
      <c r="Z982" s="861">
        <v>37.304313</v>
      </c>
      <c r="AA982" s="861">
        <v>38.343107000000003</v>
      </c>
      <c r="AB982" s="861">
        <v>38.038173999999998</v>
      </c>
      <c r="AC982" s="861">
        <v>33.940793999999997</v>
      </c>
      <c r="AD982" s="861">
        <v>39.612110000000001</v>
      </c>
      <c r="AE982" s="861">
        <v>106.515432</v>
      </c>
      <c r="AF982" s="861">
        <v>93.411069999999995</v>
      </c>
      <c r="AG982" s="861">
        <v>89.062119999999993</v>
      </c>
      <c r="AH982" s="861">
        <v>71.315331</v>
      </c>
      <c r="AI982" s="861">
        <v>71.842072999999999</v>
      </c>
      <c r="AJ982" s="861">
        <v>70.460054999999997</v>
      </c>
      <c r="AK982" s="861">
        <v>101.96946199999999</v>
      </c>
      <c r="AL982" s="861">
        <v>102.455787</v>
      </c>
      <c r="AM982" s="861">
        <v>34.185540000000003</v>
      </c>
      <c r="AN982" s="861">
        <v>107.448796</v>
      </c>
      <c r="AO982" s="861">
        <v>71.163397000000003</v>
      </c>
      <c r="AP982" s="861">
        <v>70.952485999999993</v>
      </c>
      <c r="AQ982" s="861">
        <v>71.587181999999999</v>
      </c>
      <c r="AR982" s="861">
        <v>69.928252000000001</v>
      </c>
      <c r="AS982" s="861">
        <v>66.575642000000002</v>
      </c>
      <c r="AT982" s="861">
        <v>69.711669999999998</v>
      </c>
      <c r="AU982" s="861">
        <v>69.706143999999995</v>
      </c>
      <c r="AV982" s="861">
        <v>71.758334000000005</v>
      </c>
      <c r="AW982" s="861">
        <v>71.795294999999996</v>
      </c>
      <c r="AX982" s="861">
        <v>72.197151000000005</v>
      </c>
      <c r="AY982" s="861">
        <v>71.766886</v>
      </c>
      <c r="AZ982" s="861">
        <v>31.502911000000001</v>
      </c>
      <c r="BA982" s="861">
        <v>30.842991999999999</v>
      </c>
      <c r="BB982" s="861">
        <v>41.731861000000002</v>
      </c>
      <c r="BC982" s="861">
        <v>43.070112000000002</v>
      </c>
      <c r="BD982" s="861">
        <v>36.598612000000003</v>
      </c>
      <c r="BE982" s="861">
        <v>44.760261999999997</v>
      </c>
      <c r="BF982" s="861">
        <v>48.382443000000002</v>
      </c>
      <c r="BG982" s="861">
        <v>119.38725700000001</v>
      </c>
      <c r="BH982" s="861">
        <v>94.765846999999994</v>
      </c>
      <c r="BI982" s="861">
        <v>54.469839</v>
      </c>
      <c r="BJ982" s="861">
        <v>71.525746999999996</v>
      </c>
      <c r="BK982" s="861">
        <v>71.532109000000005</v>
      </c>
      <c r="BL982" s="861">
        <v>78.646325000000004</v>
      </c>
      <c r="BM982" s="861">
        <v>118.38800999999999</v>
      </c>
      <c r="BN982" s="861">
        <v>108.084875</v>
      </c>
      <c r="BO982" s="861">
        <v>38.732923999999997</v>
      </c>
      <c r="BP982" s="861">
        <v>118.138549</v>
      </c>
      <c r="BQ982" s="861">
        <v>69.691450000000003</v>
      </c>
      <c r="BR982" s="861">
        <v>67.182260999999997</v>
      </c>
      <c r="BS982" s="861">
        <v>72.353026</v>
      </c>
      <c r="BT982" s="861">
        <v>65.953975999999997</v>
      </c>
      <c r="BU982" s="861">
        <v>65.403882999999993</v>
      </c>
      <c r="BV982" s="861">
        <v>66.443112999999997</v>
      </c>
      <c r="BW982" s="861">
        <v>66.459754000000004</v>
      </c>
      <c r="BX982" s="861">
        <v>35.691073000000003</v>
      </c>
      <c r="BY982" s="861">
        <v>36.308861</v>
      </c>
      <c r="BZ982" s="861">
        <v>40.362769999999998</v>
      </c>
      <c r="CA982" s="861">
        <v>40.22974</v>
      </c>
      <c r="CB982" s="861">
        <v>-3.0663179999999999</v>
      </c>
      <c r="CC982" s="861">
        <v>4.5107010000000001</v>
      </c>
      <c r="CD982" s="861">
        <v>-4.6535000000000002</v>
      </c>
      <c r="CE982" s="861">
        <v>3.9616449999999999</v>
      </c>
      <c r="CF982" s="861">
        <v>-7.4168320000000003</v>
      </c>
      <c r="CG982" s="861">
        <v>3.7563170000000001</v>
      </c>
      <c r="CH982" s="861">
        <v>-9.2185030000000001</v>
      </c>
      <c r="CI982" s="861">
        <v>1.6773659999999999</v>
      </c>
      <c r="CJ982" s="861">
        <v>-3.4280520000000001</v>
      </c>
      <c r="CK982" s="861">
        <v>2.4972780000000001</v>
      </c>
      <c r="CL982" s="861">
        <v>-4.6572230000000001</v>
      </c>
      <c r="CM982" s="861">
        <v>3.8417659999999998</v>
      </c>
      <c r="CN982" s="861">
        <v>-6.8842230000000004</v>
      </c>
      <c r="CO982" s="861">
        <v>0.11748400000000001</v>
      </c>
      <c r="CP982" s="861">
        <v>-8.9622650000000004</v>
      </c>
      <c r="CQ982" s="861">
        <v>0.69261200000000001</v>
      </c>
      <c r="CR982" s="861">
        <v>-3.6014309999999998</v>
      </c>
      <c r="CS982" s="861">
        <v>0.84259600000000001</v>
      </c>
      <c r="CT982" s="861">
        <v>-5.1135960000000003</v>
      </c>
      <c r="CU982" s="861">
        <v>-0.76464399999999999</v>
      </c>
      <c r="CV982" s="861">
        <v>-8.2064229999999991</v>
      </c>
      <c r="CW982" s="861">
        <v>-1.3727529999999999</v>
      </c>
      <c r="CX982" s="861">
        <v>-8.7265890000000006</v>
      </c>
      <c r="CY982" s="861">
        <v>-0.77068599999999998</v>
      </c>
      <c r="CZ982" s="861">
        <v>-3.8016649999999998</v>
      </c>
      <c r="DA982" s="861">
        <v>-0.69060100000000002</v>
      </c>
      <c r="DB982" s="861">
        <v>-5.4382440000000001</v>
      </c>
      <c r="DC982" s="861">
        <v>-1.3805890000000001</v>
      </c>
      <c r="DD982" s="861">
        <v>-8.4907120000000003</v>
      </c>
      <c r="DE982" s="861">
        <v>-3.5466959999999998</v>
      </c>
      <c r="DF982" s="861">
        <v>-9.6836699999999993</v>
      </c>
      <c r="DG982" s="861">
        <v>-2.1478250000000001</v>
      </c>
      <c r="DH982" s="861">
        <v>-4.2330699999999997</v>
      </c>
      <c r="DI982" s="861">
        <v>-1.7878179999999999</v>
      </c>
      <c r="DJ982" s="861">
        <v>-5.5613780000000004</v>
      </c>
      <c r="DK982" s="861">
        <v>-4.0908569999999997</v>
      </c>
      <c r="DL982" s="861">
        <v>-9.6126660000000008</v>
      </c>
      <c r="DM982" s="861">
        <v>-6.0576410000000003</v>
      </c>
      <c r="DN982" s="861">
        <v>-10.266052</v>
      </c>
      <c r="DO982" s="861">
        <v>-3.750972</v>
      </c>
      <c r="DP982" s="861">
        <v>-4.9408339999999997</v>
      </c>
      <c r="DQ982" s="861">
        <v>-2.8584809999999998</v>
      </c>
      <c r="DR982" s="861">
        <v>-6.0751590000000002</v>
      </c>
      <c r="DS982" s="861">
        <v>-4.9828210000000004</v>
      </c>
      <c r="DT982" s="861">
        <v>-9.009798</v>
      </c>
      <c r="DU982" s="861">
        <v>-7.9315949999999997</v>
      </c>
      <c r="DV982" s="861">
        <v>-10.465544</v>
      </c>
      <c r="DW982" s="861">
        <v>-5.0646149999999999</v>
      </c>
      <c r="DX982" s="861">
        <v>29.238136999999998</v>
      </c>
      <c r="DY982" s="861">
        <v>29.466816000000001</v>
      </c>
      <c r="DZ982" s="861">
        <v>113.06393199999999</v>
      </c>
      <c r="EA982" s="861">
        <v>112.389511</v>
      </c>
      <c r="EB982" s="861">
        <v>120.3</v>
      </c>
      <c r="EC982" s="861">
        <v>3.262</v>
      </c>
      <c r="ED982" s="861">
        <v>386.3</v>
      </c>
      <c r="EE982" s="861">
        <v>120.24</v>
      </c>
      <c r="EF982" s="861">
        <v>6.3890000000000002</v>
      </c>
      <c r="EG982" s="861">
        <v>763.1</v>
      </c>
      <c r="EH982" s="861">
        <v>120.16</v>
      </c>
      <c r="EI982" s="861">
        <v>6.524</v>
      </c>
      <c r="EJ982" s="861">
        <v>779.2</v>
      </c>
      <c r="EK982" s="861">
        <v>27.513335999999999</v>
      </c>
      <c r="EL982" s="861">
        <v>31.785814999999999</v>
      </c>
      <c r="EM982" s="861">
        <v>6.6722039999999998</v>
      </c>
      <c r="EN982" s="861">
        <v>6.9471090000000002</v>
      </c>
      <c r="EO982" s="861">
        <v>71.414986999999996</v>
      </c>
      <c r="EP982" s="861">
        <v>71.048030999999995</v>
      </c>
      <c r="EQ982" s="861">
        <v>-3.8919700000000002</v>
      </c>
      <c r="ER982" s="861">
        <v>2488.155522</v>
      </c>
      <c r="ES982" s="861">
        <v>5928.7441390000004</v>
      </c>
      <c r="ET982" s="861">
        <v>5161.4270059999999</v>
      </c>
      <c r="EU982" s="861"/>
      <c r="EV982" s="861"/>
      <c r="EW982" s="861"/>
      <c r="EX982" s="861"/>
      <c r="EY982" s="861"/>
      <c r="EZ982" s="861"/>
      <c r="FA982" s="861"/>
      <c r="FB982" s="861"/>
      <c r="FC982" s="861"/>
      <c r="FD982" s="861"/>
    </row>
    <row r="983" spans="1:160" x14ac:dyDescent="0.25">
      <c r="A983" s="837">
        <v>46146</v>
      </c>
      <c r="B983" s="836">
        <v>0.75826388888888896</v>
      </c>
      <c r="C983" s="861">
        <v>55920</v>
      </c>
      <c r="D983" s="861">
        <v>0</v>
      </c>
      <c r="E983" s="861">
        <v>0</v>
      </c>
      <c r="F983" s="861">
        <v>71.989939000000007</v>
      </c>
      <c r="G983" s="861">
        <v>71.216813000000002</v>
      </c>
      <c r="H983" s="861">
        <v>63.573041000000003</v>
      </c>
      <c r="I983" s="861">
        <v>73.575880999999995</v>
      </c>
      <c r="J983" s="861">
        <v>71.961873999999995</v>
      </c>
      <c r="K983" s="861">
        <v>70.851333999999994</v>
      </c>
      <c r="L983" s="861">
        <v>73.608946000000003</v>
      </c>
      <c r="M983" s="861">
        <v>73.434613999999996</v>
      </c>
      <c r="N983" s="861">
        <v>3.5917759999999999</v>
      </c>
      <c r="O983" s="861">
        <v>2.3287360000000001</v>
      </c>
      <c r="P983" s="861">
        <v>2.4180470000000001</v>
      </c>
      <c r="Q983" s="861">
        <v>35.022426000000003</v>
      </c>
      <c r="R983" s="861">
        <v>33.809249999999999</v>
      </c>
      <c r="S983" s="861">
        <v>32.275275000000001</v>
      </c>
      <c r="T983" s="861">
        <v>72.506011000000001</v>
      </c>
      <c r="U983" s="861">
        <v>71.380488999999997</v>
      </c>
      <c r="V983" s="861">
        <v>72.331469999999996</v>
      </c>
      <c r="W983" s="861">
        <v>71.797400999999994</v>
      </c>
      <c r="X983" s="861">
        <v>58.505679999999998</v>
      </c>
      <c r="Y983" s="861">
        <v>56.932951000000003</v>
      </c>
      <c r="Z983" s="861">
        <v>44.000100000000003</v>
      </c>
      <c r="AA983" s="861">
        <v>44.314428999999997</v>
      </c>
      <c r="AB983" s="861">
        <v>44.964342000000002</v>
      </c>
      <c r="AC983" s="861">
        <v>35.200373999999996</v>
      </c>
      <c r="AD983" s="861">
        <v>41.166652999999997</v>
      </c>
      <c r="AE983" s="861">
        <v>107.116473</v>
      </c>
      <c r="AF983" s="861">
        <v>93.765997999999996</v>
      </c>
      <c r="AG983" s="861">
        <v>89.485688999999994</v>
      </c>
      <c r="AH983" s="861">
        <v>71.428693999999993</v>
      </c>
      <c r="AI983" s="861">
        <v>71.976984999999999</v>
      </c>
      <c r="AJ983" s="861">
        <v>71.438873999999998</v>
      </c>
      <c r="AK983" s="861">
        <v>103.133971</v>
      </c>
      <c r="AL983" s="861">
        <v>103.131282</v>
      </c>
      <c r="AM983" s="861">
        <v>35.272215000000003</v>
      </c>
      <c r="AN983" s="861">
        <v>108.25559699999999</v>
      </c>
      <c r="AO983" s="861">
        <v>71.841037999999998</v>
      </c>
      <c r="AP983" s="861">
        <v>71.222229999999996</v>
      </c>
      <c r="AQ983" s="861">
        <v>71.791854999999998</v>
      </c>
      <c r="AR983" s="861">
        <v>69.953511000000006</v>
      </c>
      <c r="AS983" s="861">
        <v>66.723432000000003</v>
      </c>
      <c r="AT983" s="861">
        <v>69.879581999999999</v>
      </c>
      <c r="AU983" s="861">
        <v>69.859183999999999</v>
      </c>
      <c r="AV983" s="861">
        <v>71.744377</v>
      </c>
      <c r="AW983" s="861">
        <v>71.919306000000006</v>
      </c>
      <c r="AX983" s="861">
        <v>72.285932000000003</v>
      </c>
      <c r="AY983" s="861">
        <v>71.787451000000004</v>
      </c>
      <c r="AZ983" s="861">
        <v>38.296410999999999</v>
      </c>
      <c r="BA983" s="861">
        <v>35.386347999999998</v>
      </c>
      <c r="BB983" s="861">
        <v>49.583469999999998</v>
      </c>
      <c r="BC983" s="861">
        <v>49.940483999999998</v>
      </c>
      <c r="BD983" s="861">
        <v>42.269925999999998</v>
      </c>
      <c r="BE983" s="861">
        <v>47.36412</v>
      </c>
      <c r="BF983" s="861">
        <v>50.448129000000002</v>
      </c>
      <c r="BG983" s="861">
        <v>119.911249</v>
      </c>
      <c r="BH983" s="861">
        <v>94.978189999999998</v>
      </c>
      <c r="BI983" s="861">
        <v>56.307730999999997</v>
      </c>
      <c r="BJ983" s="861">
        <v>71.601197999999997</v>
      </c>
      <c r="BK983" s="861">
        <v>71.678804</v>
      </c>
      <c r="BL983" s="861">
        <v>80.165841</v>
      </c>
      <c r="BM983" s="861">
        <v>119.481784</v>
      </c>
      <c r="BN983" s="861">
        <v>108.95981399999999</v>
      </c>
      <c r="BO983" s="861">
        <v>41.748728999999997</v>
      </c>
      <c r="BP983" s="861">
        <v>119.07991</v>
      </c>
      <c r="BQ983" s="861">
        <v>70.270148000000006</v>
      </c>
      <c r="BR983" s="861">
        <v>67.216837999999996</v>
      </c>
      <c r="BS983" s="861">
        <v>72.432303000000005</v>
      </c>
      <c r="BT983" s="861">
        <v>65.954875999999999</v>
      </c>
      <c r="BU983" s="861">
        <v>65.670051000000001</v>
      </c>
      <c r="BV983" s="861">
        <v>66.713644000000002</v>
      </c>
      <c r="BW983" s="861">
        <v>66.630459999999999</v>
      </c>
      <c r="BX983" s="861">
        <v>37.672635</v>
      </c>
      <c r="BY983" s="861">
        <v>37.969118999999999</v>
      </c>
      <c r="BZ983" s="861">
        <v>43.775131000000002</v>
      </c>
      <c r="CA983" s="861">
        <v>43.817673999999997</v>
      </c>
      <c r="CB983" s="861">
        <v>-3.012143</v>
      </c>
      <c r="CC983" s="861">
        <v>4.5997890000000003</v>
      </c>
      <c r="CD983" s="861">
        <v>-4.5743200000000002</v>
      </c>
      <c r="CE983" s="861">
        <v>4.0650409999999999</v>
      </c>
      <c r="CF983" s="861">
        <v>-7.3096430000000003</v>
      </c>
      <c r="CG983" s="861">
        <v>3.8111459999999999</v>
      </c>
      <c r="CH983" s="861">
        <v>-9.1656790000000008</v>
      </c>
      <c r="CI983" s="861">
        <v>1.762019</v>
      </c>
      <c r="CJ983" s="861">
        <v>-3.322295</v>
      </c>
      <c r="CK983" s="861">
        <v>2.5314079999999999</v>
      </c>
      <c r="CL983" s="861">
        <v>-4.6003790000000002</v>
      </c>
      <c r="CM983" s="861">
        <v>3.9566629999999998</v>
      </c>
      <c r="CN983" s="861">
        <v>-6.8144780000000003</v>
      </c>
      <c r="CO983" s="861">
        <v>0.430311</v>
      </c>
      <c r="CP983" s="861">
        <v>-8.8569879999999994</v>
      </c>
      <c r="CQ983" s="861">
        <v>0.76724499999999995</v>
      </c>
      <c r="CR983" s="861">
        <v>-3.5495299999999999</v>
      </c>
      <c r="CS983" s="861">
        <v>0.87245600000000001</v>
      </c>
      <c r="CT983" s="861">
        <v>-5.0864469999999997</v>
      </c>
      <c r="CU983" s="861">
        <v>-0.70391199999999998</v>
      </c>
      <c r="CV983" s="861">
        <v>-8.1604240000000008</v>
      </c>
      <c r="CW983" s="861">
        <v>-1.3253900000000001</v>
      </c>
      <c r="CX983" s="861">
        <v>-8.6322740000000007</v>
      </c>
      <c r="CY983" s="861">
        <v>-0.69372299999999998</v>
      </c>
      <c r="CZ983" s="861">
        <v>-3.7680229999999999</v>
      </c>
      <c r="DA983" s="861">
        <v>-0.65383000000000002</v>
      </c>
      <c r="DB983" s="861">
        <v>-5.4039960000000002</v>
      </c>
      <c r="DC983" s="861">
        <v>-1.3451679999999999</v>
      </c>
      <c r="DD983" s="861">
        <v>-8.4421359999999996</v>
      </c>
      <c r="DE983" s="861">
        <v>-3.521722</v>
      </c>
      <c r="DF983" s="861">
        <v>-9.6160510000000006</v>
      </c>
      <c r="DG983" s="861">
        <v>-2.1500680000000001</v>
      </c>
      <c r="DH983" s="861">
        <v>-4.2209029999999998</v>
      </c>
      <c r="DI983" s="861">
        <v>-1.7924709999999999</v>
      </c>
      <c r="DJ983" s="861">
        <v>-5.450024</v>
      </c>
      <c r="DK983" s="861">
        <v>-4.0825069999999997</v>
      </c>
      <c r="DL983" s="861">
        <v>-9.6337240000000008</v>
      </c>
      <c r="DM983" s="861">
        <v>-6.0179499999999999</v>
      </c>
      <c r="DN983" s="861">
        <v>-10.193208</v>
      </c>
      <c r="DO983" s="861">
        <v>-3.7811050000000002</v>
      </c>
      <c r="DP983" s="861">
        <v>-4.9021160000000004</v>
      </c>
      <c r="DQ983" s="861">
        <v>-2.8218399999999999</v>
      </c>
      <c r="DR983" s="861">
        <v>-6.0686489999999997</v>
      </c>
      <c r="DS983" s="861">
        <v>-4.9488519999999996</v>
      </c>
      <c r="DT983" s="861">
        <v>-9.0022520000000004</v>
      </c>
      <c r="DU983" s="861">
        <v>-7.917046</v>
      </c>
      <c r="DV983" s="861">
        <v>-10.450673</v>
      </c>
      <c r="DW983" s="861">
        <v>-5.0433500000000002</v>
      </c>
      <c r="DX983" s="861">
        <v>29.331067000000001</v>
      </c>
      <c r="DY983" s="861">
        <v>29.655055999999998</v>
      </c>
      <c r="DZ983" s="861">
        <v>113.14957099999999</v>
      </c>
      <c r="EA983" s="861">
        <v>112.550583</v>
      </c>
      <c r="EB983" s="861">
        <v>120.89</v>
      </c>
      <c r="EC983" s="861">
        <v>1.2470000000000001</v>
      </c>
      <c r="ED983" s="861">
        <v>133.9</v>
      </c>
      <c r="EE983" s="861">
        <v>120.79</v>
      </c>
      <c r="EF983" s="861">
        <v>6.3840000000000003</v>
      </c>
      <c r="EG983" s="861">
        <v>761.7</v>
      </c>
      <c r="EH983" s="861">
        <v>120.66</v>
      </c>
      <c r="EI983" s="861">
        <v>6.508</v>
      </c>
      <c r="EJ983" s="861">
        <v>778.2</v>
      </c>
      <c r="EK983" s="861">
        <v>28.488164999999999</v>
      </c>
      <c r="EL983" s="861">
        <v>34.576137000000003</v>
      </c>
      <c r="EM983" s="861">
        <v>6.7840499999999997</v>
      </c>
      <c r="EN983" s="861">
        <v>7.1725919999999999</v>
      </c>
      <c r="EO983" s="861">
        <v>71.461482000000004</v>
      </c>
      <c r="EP983" s="861">
        <v>71.135801000000001</v>
      </c>
      <c r="EQ983" s="861">
        <v>-3.838317</v>
      </c>
      <c r="ER983" s="861">
        <v>2493.122089</v>
      </c>
      <c r="ES983" s="861">
        <v>5941.421593</v>
      </c>
      <c r="ET983" s="861">
        <v>5174.3586189999996</v>
      </c>
      <c r="EU983" s="861"/>
      <c r="EV983" s="861"/>
      <c r="EW983" s="861"/>
      <c r="EX983" s="861"/>
      <c r="EY983" s="861"/>
      <c r="EZ983" s="861"/>
      <c r="FA983" s="861"/>
      <c r="FB983" s="861"/>
      <c r="FC983" s="861"/>
      <c r="FD983" s="861"/>
    </row>
    <row r="984" spans="1:160" x14ac:dyDescent="0.25">
      <c r="A984" s="837">
        <v>46146</v>
      </c>
      <c r="B984" s="836">
        <v>0.75895833333333329</v>
      </c>
      <c r="C984" s="861">
        <v>55980</v>
      </c>
      <c r="D984" s="861">
        <v>0</v>
      </c>
      <c r="E984" s="861">
        <v>0</v>
      </c>
      <c r="F984" s="861">
        <v>72.119579000000002</v>
      </c>
      <c r="G984" s="861">
        <v>71.263844000000006</v>
      </c>
      <c r="H984" s="861">
        <v>63.6068</v>
      </c>
      <c r="I984" s="861">
        <v>73.604135999999997</v>
      </c>
      <c r="J984" s="861">
        <v>72.105898999999994</v>
      </c>
      <c r="K984" s="861">
        <v>70.900902000000002</v>
      </c>
      <c r="L984" s="861">
        <v>73.628551999999999</v>
      </c>
      <c r="M984" s="861">
        <v>73.469457000000006</v>
      </c>
      <c r="N984" s="861">
        <v>3.15916</v>
      </c>
      <c r="O984" s="861">
        <v>2.179945</v>
      </c>
      <c r="P984" s="861">
        <v>2.144485</v>
      </c>
      <c r="Q984" s="861">
        <v>29.763271</v>
      </c>
      <c r="R984" s="861">
        <v>29.295922000000001</v>
      </c>
      <c r="S984" s="861">
        <v>28.674976000000001</v>
      </c>
      <c r="T984" s="861">
        <v>74.232718000000006</v>
      </c>
      <c r="U984" s="861">
        <v>71.497135</v>
      </c>
      <c r="V984" s="861">
        <v>72.777902999999995</v>
      </c>
      <c r="W984" s="861">
        <v>71.960986000000005</v>
      </c>
      <c r="X984" s="861">
        <v>60.143549</v>
      </c>
      <c r="Y984" s="861">
        <v>59.117595999999999</v>
      </c>
      <c r="Z984" s="861">
        <v>40.98847</v>
      </c>
      <c r="AA984" s="861">
        <v>42.078780999999999</v>
      </c>
      <c r="AB984" s="861">
        <v>41.455272999999998</v>
      </c>
      <c r="AC984" s="861">
        <v>37.160020000000003</v>
      </c>
      <c r="AD984" s="861">
        <v>43.315877</v>
      </c>
      <c r="AE984" s="861">
        <v>108.31040900000001</v>
      </c>
      <c r="AF984" s="861">
        <v>94.212260000000001</v>
      </c>
      <c r="AG984" s="861">
        <v>89.904238000000007</v>
      </c>
      <c r="AH984" s="861">
        <v>71.605254000000002</v>
      </c>
      <c r="AI984" s="861">
        <v>72.116134000000002</v>
      </c>
      <c r="AJ984" s="861">
        <v>72.805439000000007</v>
      </c>
      <c r="AK984" s="861">
        <v>104.559201</v>
      </c>
      <c r="AL984" s="861">
        <v>105.028316</v>
      </c>
      <c r="AM984" s="861">
        <v>37.09102</v>
      </c>
      <c r="AN984" s="861">
        <v>109.133608</v>
      </c>
      <c r="AO984" s="861">
        <v>71.974568000000005</v>
      </c>
      <c r="AP984" s="861">
        <v>71.392764</v>
      </c>
      <c r="AQ984" s="861">
        <v>71.920305999999997</v>
      </c>
      <c r="AR984" s="861">
        <v>70.080380000000005</v>
      </c>
      <c r="AS984" s="861">
        <v>66.880643000000006</v>
      </c>
      <c r="AT984" s="861">
        <v>69.952241000000001</v>
      </c>
      <c r="AU984" s="861">
        <v>69.928870000000003</v>
      </c>
      <c r="AV984" s="861">
        <v>72.016551000000007</v>
      </c>
      <c r="AW984" s="861">
        <v>72.092166000000006</v>
      </c>
      <c r="AX984" s="861">
        <v>86.725104999999999</v>
      </c>
      <c r="AY984" s="861">
        <v>81.721283</v>
      </c>
      <c r="AZ984" s="861">
        <v>33.707493999999997</v>
      </c>
      <c r="BA984" s="861">
        <v>33.037019000000001</v>
      </c>
      <c r="BB984" s="861">
        <v>47.416691999999998</v>
      </c>
      <c r="BC984" s="861">
        <v>49.306015000000002</v>
      </c>
      <c r="BD984" s="861">
        <v>40.876640000000002</v>
      </c>
      <c r="BE984" s="861">
        <v>51.780284999999999</v>
      </c>
      <c r="BF984" s="861">
        <v>54.765518999999998</v>
      </c>
      <c r="BG984" s="861">
        <v>124.371111</v>
      </c>
      <c r="BH984" s="861">
        <v>96.081254999999999</v>
      </c>
      <c r="BI984" s="861">
        <v>55.729149</v>
      </c>
      <c r="BJ984" s="861">
        <v>79.932393000000005</v>
      </c>
      <c r="BK984" s="861">
        <v>72.314677000000003</v>
      </c>
      <c r="BL984" s="861">
        <v>75.867075999999997</v>
      </c>
      <c r="BM984" s="861">
        <v>45.841279</v>
      </c>
      <c r="BN984" s="861">
        <v>65.539726000000002</v>
      </c>
      <c r="BO984" s="861">
        <v>47.876744000000002</v>
      </c>
      <c r="BP984" s="861">
        <v>119.073331</v>
      </c>
      <c r="BQ984" s="861">
        <v>71.187833999999995</v>
      </c>
      <c r="BR984" s="861">
        <v>67.757722999999999</v>
      </c>
      <c r="BS984" s="861">
        <v>72.700102000000001</v>
      </c>
      <c r="BT984" s="861">
        <v>66.170531999999994</v>
      </c>
      <c r="BU984" s="861">
        <v>65.806573</v>
      </c>
      <c r="BV984" s="861">
        <v>66.863642999999996</v>
      </c>
      <c r="BW984" s="861">
        <v>66.767251999999999</v>
      </c>
      <c r="BX984" s="861">
        <v>40.491757999999997</v>
      </c>
      <c r="BY984" s="861">
        <v>40.911779000000003</v>
      </c>
      <c r="BZ984" s="861">
        <v>50.177644999999998</v>
      </c>
      <c r="CA984" s="861">
        <v>49.529867000000003</v>
      </c>
      <c r="CB984" s="861">
        <v>-2.9461059999999999</v>
      </c>
      <c r="CC984" s="861">
        <v>4.6841590000000002</v>
      </c>
      <c r="CD984" s="861">
        <v>-4.54366</v>
      </c>
      <c r="CE984" s="861">
        <v>4.1770259999999997</v>
      </c>
      <c r="CF984" s="861">
        <v>-7.2757849999999999</v>
      </c>
      <c r="CG984" s="861">
        <v>3.89771</v>
      </c>
      <c r="CH984" s="861">
        <v>-9.0840049999999994</v>
      </c>
      <c r="CI984" s="861">
        <v>1.8008500000000001</v>
      </c>
      <c r="CJ984" s="861">
        <v>-3.3035929999999998</v>
      </c>
      <c r="CK984" s="861">
        <v>2.5635750000000002</v>
      </c>
      <c r="CL984" s="861">
        <v>-4.5692519999999996</v>
      </c>
      <c r="CM984" s="861">
        <v>4.0930020000000003</v>
      </c>
      <c r="CN984" s="861">
        <v>-6.7498300000000002</v>
      </c>
      <c r="CO984" s="861">
        <v>0.42959700000000001</v>
      </c>
      <c r="CP984" s="861">
        <v>-8.8063129999999994</v>
      </c>
      <c r="CQ984" s="861">
        <v>0.81070600000000004</v>
      </c>
      <c r="CR984" s="861">
        <v>-3.5127470000000001</v>
      </c>
      <c r="CS984" s="861">
        <v>0.91083499999999995</v>
      </c>
      <c r="CT984" s="861">
        <v>-5.0821110000000003</v>
      </c>
      <c r="CU984" s="861">
        <v>-0.716256</v>
      </c>
      <c r="CV984" s="861">
        <v>-8.1078709999999994</v>
      </c>
      <c r="CW984" s="861">
        <v>-1.2965420000000001</v>
      </c>
      <c r="CX984" s="861">
        <v>-8.5859240000000003</v>
      </c>
      <c r="CY984" s="861">
        <v>-0.64008200000000004</v>
      </c>
      <c r="CZ984" s="861">
        <v>-3.748049</v>
      </c>
      <c r="DA984" s="861">
        <v>-0.63536300000000001</v>
      </c>
      <c r="DB984" s="861">
        <v>-5.3825979999999998</v>
      </c>
      <c r="DC984" s="861">
        <v>-1.329922</v>
      </c>
      <c r="DD984" s="861">
        <v>-8.4819019999999998</v>
      </c>
      <c r="DE984" s="861">
        <v>-3.4854599999999998</v>
      </c>
      <c r="DF984" s="861">
        <v>-9.5924929999999993</v>
      </c>
      <c r="DG984" s="861">
        <v>-2.1453259999999998</v>
      </c>
      <c r="DH984" s="861">
        <v>-4.2007989999999999</v>
      </c>
      <c r="DI984" s="861">
        <v>-1.759582</v>
      </c>
      <c r="DJ984" s="861">
        <v>-5.4537570000000004</v>
      </c>
      <c r="DK984" s="861">
        <v>-4.0536859999999999</v>
      </c>
      <c r="DL984" s="861">
        <v>-9.252694</v>
      </c>
      <c r="DM984" s="861">
        <v>-5.9724250000000003</v>
      </c>
      <c r="DN984" s="861">
        <v>-10.161648</v>
      </c>
      <c r="DO984" s="861">
        <v>-3.8102779999999998</v>
      </c>
      <c r="DP984" s="861">
        <v>-4.887111</v>
      </c>
      <c r="DQ984" s="861">
        <v>-2.8093159999999999</v>
      </c>
      <c r="DR984" s="861">
        <v>-6.0327419999999998</v>
      </c>
      <c r="DS984" s="861">
        <v>-4.9488570000000003</v>
      </c>
      <c r="DT984" s="861">
        <v>-8.9701000000000004</v>
      </c>
      <c r="DU984" s="861">
        <v>-7.8723200000000002</v>
      </c>
      <c r="DV984" s="861">
        <v>-10.399497999999999</v>
      </c>
      <c r="DW984" s="861">
        <v>-5.0098370000000001</v>
      </c>
      <c r="DX984" s="861">
        <v>29.579089</v>
      </c>
      <c r="DY984" s="861">
        <v>30.688945</v>
      </c>
      <c r="DZ984" s="861">
        <v>113.42456900000001</v>
      </c>
      <c r="EA984" s="861">
        <v>171.59178499999999</v>
      </c>
      <c r="EB984" s="861">
        <v>120.37</v>
      </c>
      <c r="EC984" s="861">
        <v>3.266</v>
      </c>
      <c r="ED984" s="861">
        <v>386.9</v>
      </c>
      <c r="EE984" s="861">
        <v>120.36</v>
      </c>
      <c r="EF984" s="861">
        <v>6.4020000000000001</v>
      </c>
      <c r="EG984" s="861">
        <v>760.9</v>
      </c>
      <c r="EH984" s="861">
        <v>120.2</v>
      </c>
      <c r="EI984" s="861">
        <v>6.4059999999999997</v>
      </c>
      <c r="EJ984" s="861">
        <v>762.8</v>
      </c>
      <c r="EK984" s="861">
        <v>30.009338</v>
      </c>
      <c r="EL984" s="861">
        <v>39.478496</v>
      </c>
      <c r="EM984" s="861">
        <v>7.0816819999999998</v>
      </c>
      <c r="EN984" s="861">
        <v>8.3982480000000006</v>
      </c>
      <c r="EO984" s="861">
        <v>71.610628000000005</v>
      </c>
      <c r="EP984" s="861">
        <v>98.937004999999999</v>
      </c>
      <c r="EQ984" s="861">
        <v>-3.7968410000000001</v>
      </c>
      <c r="ER984" s="861">
        <v>2496.688881</v>
      </c>
      <c r="ES984" s="861">
        <v>5954.1215089999996</v>
      </c>
      <c r="ET984" s="861">
        <v>5187.1838090000001</v>
      </c>
      <c r="EU984" s="861"/>
      <c r="EV984" s="861"/>
      <c r="EW984" s="861"/>
      <c r="EX984" s="861"/>
      <c r="EY984" s="861"/>
      <c r="EZ984" s="861"/>
      <c r="FA984" s="861"/>
      <c r="FB984" s="861"/>
      <c r="FC984" s="861"/>
      <c r="FD984" s="861"/>
    </row>
    <row r="985" spans="1:160" x14ac:dyDescent="0.25">
      <c r="A985" s="837">
        <v>46146</v>
      </c>
      <c r="B985" s="836">
        <v>0.75965277777777773</v>
      </c>
      <c r="C985" s="861">
        <v>56040</v>
      </c>
      <c r="D985" s="861">
        <v>0</v>
      </c>
      <c r="E985" s="861">
        <v>0</v>
      </c>
      <c r="F985" s="861">
        <v>72.281951000000007</v>
      </c>
      <c r="G985" s="861">
        <v>71.299539999999993</v>
      </c>
      <c r="H985" s="861">
        <v>63.701473999999997</v>
      </c>
      <c r="I985" s="861">
        <v>73.596307999999993</v>
      </c>
      <c r="J985" s="861">
        <v>72.241305999999994</v>
      </c>
      <c r="K985" s="861">
        <v>70.935918000000001</v>
      </c>
      <c r="L985" s="861">
        <v>73.617097999999999</v>
      </c>
      <c r="M985" s="861">
        <v>73.494816</v>
      </c>
      <c r="N985" s="861">
        <v>3.2680929999999999</v>
      </c>
      <c r="O985" s="861">
        <v>2.2775280000000002</v>
      </c>
      <c r="P985" s="861">
        <v>2.2227350000000001</v>
      </c>
      <c r="Q985" s="861">
        <v>27.651736</v>
      </c>
      <c r="R985" s="861">
        <v>26.871562999999998</v>
      </c>
      <c r="S985" s="861">
        <v>26.635237</v>
      </c>
      <c r="T985" s="861">
        <v>74.465931999999995</v>
      </c>
      <c r="U985" s="861">
        <v>72.898504000000003</v>
      </c>
      <c r="V985" s="861">
        <v>74.209815000000006</v>
      </c>
      <c r="W985" s="861">
        <v>72.836736999999999</v>
      </c>
      <c r="X985" s="861">
        <v>63.015222999999999</v>
      </c>
      <c r="Y985" s="861">
        <v>61.195127999999997</v>
      </c>
      <c r="Z985" s="861">
        <v>41.100392999999997</v>
      </c>
      <c r="AA985" s="861">
        <v>42.766043000000003</v>
      </c>
      <c r="AB985" s="861">
        <v>41.662725999999999</v>
      </c>
      <c r="AC985" s="861">
        <v>40.164870000000001</v>
      </c>
      <c r="AD985" s="861">
        <v>47.038578000000001</v>
      </c>
      <c r="AE985" s="861">
        <v>109.573634</v>
      </c>
      <c r="AF985" s="861">
        <v>94.787316000000004</v>
      </c>
      <c r="AG985" s="861">
        <v>91.107975999999994</v>
      </c>
      <c r="AH985" s="861">
        <v>72.542000999999999</v>
      </c>
      <c r="AI985" s="861">
        <v>72.657219999999995</v>
      </c>
      <c r="AJ985" s="861">
        <v>74.358260000000001</v>
      </c>
      <c r="AK985" s="861">
        <v>106.216492</v>
      </c>
      <c r="AL985" s="861">
        <v>106.95270499999999</v>
      </c>
      <c r="AM985" s="861">
        <v>39.677073999999998</v>
      </c>
      <c r="AN985" s="861">
        <v>110.760578</v>
      </c>
      <c r="AO985" s="861">
        <v>72.186255000000003</v>
      </c>
      <c r="AP985" s="861">
        <v>72.697208000000003</v>
      </c>
      <c r="AQ985" s="861">
        <v>72.507013000000001</v>
      </c>
      <c r="AR985" s="861">
        <v>70.402125999999996</v>
      </c>
      <c r="AS985" s="861">
        <v>67.136252999999996</v>
      </c>
      <c r="AT985" s="861">
        <v>70.202969999999993</v>
      </c>
      <c r="AU985" s="861">
        <v>70.285376999999997</v>
      </c>
      <c r="AV985" s="861">
        <v>74.427653000000007</v>
      </c>
      <c r="AW985" s="861">
        <v>75.360470000000007</v>
      </c>
      <c r="AX985" s="861">
        <v>84.667081999999994</v>
      </c>
      <c r="AY985" s="861">
        <v>83.161721999999997</v>
      </c>
      <c r="AZ985" s="861">
        <v>34.166871</v>
      </c>
      <c r="BA985" s="861">
        <v>33.914265999999998</v>
      </c>
      <c r="BB985" s="861">
        <v>45.927768</v>
      </c>
      <c r="BC985" s="861">
        <v>47.247321999999997</v>
      </c>
      <c r="BD985" s="861">
        <v>40.644255999999999</v>
      </c>
      <c r="BE985" s="861">
        <v>54.117818999999997</v>
      </c>
      <c r="BF985" s="861">
        <v>67.094556999999995</v>
      </c>
      <c r="BG985" s="861">
        <v>124.751835</v>
      </c>
      <c r="BH985" s="861">
        <v>102.322721</v>
      </c>
      <c r="BI985" s="861">
        <v>56.808425</v>
      </c>
      <c r="BJ985" s="861">
        <v>103.60306199999999</v>
      </c>
      <c r="BK985" s="861">
        <v>79.684319000000002</v>
      </c>
      <c r="BL985" s="861">
        <v>80.301218000000006</v>
      </c>
      <c r="BM985" s="861">
        <v>37.047165999999997</v>
      </c>
      <c r="BN985" s="861">
        <v>40.152118999999999</v>
      </c>
      <c r="BO985" s="861">
        <v>48.28678</v>
      </c>
      <c r="BP985" s="861">
        <v>49.980421</v>
      </c>
      <c r="BQ985" s="861">
        <v>80.775845000000004</v>
      </c>
      <c r="BR985" s="861">
        <v>71.448976000000002</v>
      </c>
      <c r="BS985" s="861">
        <v>75.072147000000001</v>
      </c>
      <c r="BT985" s="861">
        <v>66.518015000000005</v>
      </c>
      <c r="BU985" s="861">
        <v>65.994300999999993</v>
      </c>
      <c r="BV985" s="861">
        <v>67.049856000000005</v>
      </c>
      <c r="BW985" s="861">
        <v>66.901032000000001</v>
      </c>
      <c r="BX985" s="861">
        <v>44.866073</v>
      </c>
      <c r="BY985" s="861">
        <v>45.917493</v>
      </c>
      <c r="BZ985" s="861">
        <v>54.582462999999997</v>
      </c>
      <c r="CA985" s="861">
        <v>53.568145000000001</v>
      </c>
      <c r="CB985" s="861">
        <v>-2.8841510000000001</v>
      </c>
      <c r="CC985" s="861">
        <v>4.7422420000000001</v>
      </c>
      <c r="CD985" s="861">
        <v>-4.4935900000000002</v>
      </c>
      <c r="CE985" s="861">
        <v>4.290241</v>
      </c>
      <c r="CF985" s="861">
        <v>-7.233587</v>
      </c>
      <c r="CG985" s="861">
        <v>3.9479129999999998</v>
      </c>
      <c r="CH985" s="861">
        <v>-9.0022389999999994</v>
      </c>
      <c r="CI985" s="861">
        <v>1.8397790000000001</v>
      </c>
      <c r="CJ985" s="861">
        <v>-3.2717869999999998</v>
      </c>
      <c r="CK985" s="861">
        <v>2.605737</v>
      </c>
      <c r="CL985" s="861">
        <v>-4.5363959999999999</v>
      </c>
      <c r="CM985" s="861">
        <v>4.3223729999999998</v>
      </c>
      <c r="CN985" s="861">
        <v>-6.7291429999999997</v>
      </c>
      <c r="CO985" s="861">
        <v>0.47590900000000003</v>
      </c>
      <c r="CP985" s="861">
        <v>-8.7744809999999998</v>
      </c>
      <c r="CQ985" s="861">
        <v>0.85083200000000003</v>
      </c>
      <c r="CR985" s="861">
        <v>-3.5006889999999999</v>
      </c>
      <c r="CS985" s="861">
        <v>0.95925899999999997</v>
      </c>
      <c r="CT985" s="861">
        <v>-5.0565660000000001</v>
      </c>
      <c r="CU985" s="861">
        <v>-0.66590800000000006</v>
      </c>
      <c r="CV985" s="861">
        <v>-8.1215080000000004</v>
      </c>
      <c r="CW985" s="861">
        <v>-1.272999</v>
      </c>
      <c r="CX985" s="861">
        <v>-8.4914430000000003</v>
      </c>
      <c r="CY985" s="861">
        <v>-0.59716999999999998</v>
      </c>
      <c r="CZ985" s="861">
        <v>-3.7072539999999998</v>
      </c>
      <c r="DA985" s="861">
        <v>-0.61289000000000005</v>
      </c>
      <c r="DB985" s="861">
        <v>-5.3590260000000001</v>
      </c>
      <c r="DC985" s="861">
        <v>-1.2939989999999999</v>
      </c>
      <c r="DD985" s="861">
        <v>-8.4579120000000003</v>
      </c>
      <c r="DE985" s="861">
        <v>-3.4704830000000002</v>
      </c>
      <c r="DF985" s="861">
        <v>-9.5555149999999998</v>
      </c>
      <c r="DG985" s="861">
        <v>-2.0434209999999999</v>
      </c>
      <c r="DH985" s="861">
        <v>-4.1725019999999997</v>
      </c>
      <c r="DI985" s="861">
        <v>-1.726399</v>
      </c>
      <c r="DJ985" s="861">
        <v>-5.4427479999999999</v>
      </c>
      <c r="DK985" s="861">
        <v>-4.056184</v>
      </c>
      <c r="DL985" s="861">
        <v>-9.2823560000000001</v>
      </c>
      <c r="DM985" s="861">
        <v>-5.9669590000000001</v>
      </c>
      <c r="DN985" s="861">
        <v>-10.128861000000001</v>
      </c>
      <c r="DO985" s="861">
        <v>-3.6853389999999999</v>
      </c>
      <c r="DP985" s="861">
        <v>-4.8699570000000003</v>
      </c>
      <c r="DQ985" s="861">
        <v>-2.782575</v>
      </c>
      <c r="DR985" s="861">
        <v>-6.0357139999999996</v>
      </c>
      <c r="DS985" s="861">
        <v>-4.935994</v>
      </c>
      <c r="DT985" s="861">
        <v>-8.9458669999999998</v>
      </c>
      <c r="DU985" s="861">
        <v>-7.8775950000000003</v>
      </c>
      <c r="DV985" s="861">
        <v>-10.382149999999999</v>
      </c>
      <c r="DW985" s="861">
        <v>-4.9954280000000004</v>
      </c>
      <c r="DX985" s="861">
        <v>30.382549999999998</v>
      </c>
      <c r="DY985" s="861">
        <v>59.987133999999998</v>
      </c>
      <c r="DZ985" s="861">
        <v>115.344598</v>
      </c>
      <c r="EA985" s="861">
        <v>113.289452</v>
      </c>
      <c r="EB985" s="861">
        <v>122.05</v>
      </c>
      <c r="EC985" s="861">
        <v>3.2959999999999998</v>
      </c>
      <c r="ED985" s="861">
        <v>395.8</v>
      </c>
      <c r="EE985" s="861">
        <v>121.9</v>
      </c>
      <c r="EF985" s="861">
        <v>6.444</v>
      </c>
      <c r="EG985" s="861">
        <v>776.9</v>
      </c>
      <c r="EH985" s="861">
        <v>121.99</v>
      </c>
      <c r="EI985" s="861">
        <v>0</v>
      </c>
      <c r="EJ985" s="861">
        <v>1.7</v>
      </c>
      <c r="EK985" s="861">
        <v>31.639824000000001</v>
      </c>
      <c r="EL985" s="861">
        <v>11.626372</v>
      </c>
      <c r="EM985" s="861">
        <v>8.0372500000000002</v>
      </c>
      <c r="EN985" s="861">
        <v>36.660407999999997</v>
      </c>
      <c r="EO985" s="861">
        <v>72.645450999999994</v>
      </c>
      <c r="EP985" s="861">
        <v>71.537375999999995</v>
      </c>
      <c r="EQ985" s="861">
        <v>-3.7580100000000001</v>
      </c>
      <c r="ER985" s="861">
        <v>2503.2199380000002</v>
      </c>
      <c r="ES985" s="861">
        <v>5966.9529640000001</v>
      </c>
      <c r="ET985" s="861">
        <v>5192.3700419999996</v>
      </c>
      <c r="EU985" s="861"/>
      <c r="EV985" s="861"/>
      <c r="EW985" s="861"/>
      <c r="EX985" s="861"/>
      <c r="EY985" s="861"/>
      <c r="EZ985" s="861"/>
      <c r="FA985" s="861"/>
      <c r="FB985" s="861"/>
      <c r="FC985" s="861"/>
      <c r="FD985" s="861"/>
    </row>
    <row r="986" spans="1:160" x14ac:dyDescent="0.25">
      <c r="A986" s="837">
        <v>46146</v>
      </c>
      <c r="B986" s="836">
        <v>0.76034722222222229</v>
      </c>
      <c r="C986" s="861">
        <v>56100</v>
      </c>
      <c r="D986" s="861">
        <v>0</v>
      </c>
      <c r="E986" s="861">
        <v>0</v>
      </c>
      <c r="F986" s="861">
        <v>72.331388000000004</v>
      </c>
      <c r="G986" s="861">
        <v>71.318912999999995</v>
      </c>
      <c r="H986" s="861">
        <v>63.575460999999997</v>
      </c>
      <c r="I986" s="861">
        <v>73.593153999999998</v>
      </c>
      <c r="J986" s="861">
        <v>72.391541000000004</v>
      </c>
      <c r="K986" s="861">
        <v>70.971377000000004</v>
      </c>
      <c r="L986" s="861">
        <v>73.645216000000005</v>
      </c>
      <c r="M986" s="861">
        <v>73.521246000000005</v>
      </c>
      <c r="N986" s="861">
        <v>3.3637480000000002</v>
      </c>
      <c r="O986" s="861">
        <v>2.1946810000000001</v>
      </c>
      <c r="P986" s="861">
        <v>2.180866</v>
      </c>
      <c r="Q986" s="861">
        <v>27.207839</v>
      </c>
      <c r="R986" s="861">
        <v>26.705328999999999</v>
      </c>
      <c r="S986" s="861">
        <v>26.586487000000002</v>
      </c>
      <c r="T986" s="861">
        <v>74.259974</v>
      </c>
      <c r="U986" s="861">
        <v>72.973781000000002</v>
      </c>
      <c r="V986" s="861">
        <v>83.337305000000001</v>
      </c>
      <c r="W986" s="861">
        <v>77.657101999999995</v>
      </c>
      <c r="X986" s="861">
        <v>64.527174000000002</v>
      </c>
      <c r="Y986" s="861">
        <v>63.143507</v>
      </c>
      <c r="Z986" s="861">
        <v>41.704752999999997</v>
      </c>
      <c r="AA986" s="861">
        <v>43.766193999999999</v>
      </c>
      <c r="AB986" s="861">
        <v>42.395356999999997</v>
      </c>
      <c r="AC986" s="861">
        <v>45.223773999999999</v>
      </c>
      <c r="AD986" s="861">
        <v>52.605798</v>
      </c>
      <c r="AE986" s="861">
        <v>114.77401500000001</v>
      </c>
      <c r="AF986" s="861">
        <v>95.430276000000006</v>
      </c>
      <c r="AG986" s="861">
        <v>91.873350000000002</v>
      </c>
      <c r="AH986" s="861">
        <v>83.536604999999994</v>
      </c>
      <c r="AI986" s="861">
        <v>72.968666999999996</v>
      </c>
      <c r="AJ986" s="861">
        <v>73.838757999999999</v>
      </c>
      <c r="AK986" s="861">
        <v>88.631450999999998</v>
      </c>
      <c r="AL986" s="861">
        <v>80.787492</v>
      </c>
      <c r="AM986" s="861">
        <v>43.315727000000003</v>
      </c>
      <c r="AN986" s="861">
        <v>111.825699</v>
      </c>
      <c r="AO986" s="861">
        <v>72.465491</v>
      </c>
      <c r="AP986" s="861">
        <v>72.948330999999996</v>
      </c>
      <c r="AQ986" s="861">
        <v>72.879310000000004</v>
      </c>
      <c r="AR986" s="861">
        <v>70.592241999999999</v>
      </c>
      <c r="AS986" s="861">
        <v>67.266150999999994</v>
      </c>
      <c r="AT986" s="861">
        <v>70.450298000000004</v>
      </c>
      <c r="AU986" s="861">
        <v>70.249827999999994</v>
      </c>
      <c r="AV986" s="861">
        <v>75.175188000000006</v>
      </c>
      <c r="AW986" s="861">
        <v>76.969363999999999</v>
      </c>
      <c r="AX986" s="861">
        <v>80.998428000000004</v>
      </c>
      <c r="AY986" s="861">
        <v>78.827532000000005</v>
      </c>
      <c r="AZ986" s="861">
        <v>34.632021000000002</v>
      </c>
      <c r="BA986" s="861">
        <v>34.546399000000001</v>
      </c>
      <c r="BB986" s="861">
        <v>45.203620000000001</v>
      </c>
      <c r="BC986" s="861">
        <v>46.523038999999997</v>
      </c>
      <c r="BD986" s="861">
        <v>41.119781000000003</v>
      </c>
      <c r="BE986" s="861">
        <v>53.681646999999998</v>
      </c>
      <c r="BF986" s="861">
        <v>74.094172999999998</v>
      </c>
      <c r="BG986" s="861">
        <v>107.482229</v>
      </c>
      <c r="BH986" s="861">
        <v>106.033618</v>
      </c>
      <c r="BI986" s="861">
        <v>55.275554999999997</v>
      </c>
      <c r="BJ986" s="861">
        <v>94.372703000000001</v>
      </c>
      <c r="BK986" s="861">
        <v>69.999938</v>
      </c>
      <c r="BL986" s="861">
        <v>70.633651999999998</v>
      </c>
      <c r="BM986" s="861">
        <v>41.349362999999997</v>
      </c>
      <c r="BN986" s="861">
        <v>43.446711999999998</v>
      </c>
      <c r="BO986" s="861">
        <v>46.200629999999997</v>
      </c>
      <c r="BP986" s="861">
        <v>47.762881999999998</v>
      </c>
      <c r="BQ986" s="861">
        <v>74.590320000000006</v>
      </c>
      <c r="BR986" s="861">
        <v>70.882834000000003</v>
      </c>
      <c r="BS986" s="861">
        <v>74.484748999999994</v>
      </c>
      <c r="BT986" s="861">
        <v>66.736331000000007</v>
      </c>
      <c r="BU986" s="861">
        <v>66.181569999999994</v>
      </c>
      <c r="BV986" s="861">
        <v>67.254794000000004</v>
      </c>
      <c r="BW986" s="861">
        <v>67.021156000000005</v>
      </c>
      <c r="BX986" s="861">
        <v>51.528089999999999</v>
      </c>
      <c r="BY986" s="861">
        <v>52.316228000000002</v>
      </c>
      <c r="BZ986" s="861">
        <v>55.264277999999997</v>
      </c>
      <c r="CA986" s="861">
        <v>54.740385000000003</v>
      </c>
      <c r="CB986" s="861">
        <v>-2.7960280000000002</v>
      </c>
      <c r="CC986" s="861">
        <v>4.8037400000000003</v>
      </c>
      <c r="CD986" s="861">
        <v>-4.4135390000000001</v>
      </c>
      <c r="CE986" s="861">
        <v>4.4353119999999997</v>
      </c>
      <c r="CF986" s="861">
        <v>-7.1575569999999997</v>
      </c>
      <c r="CG986" s="861">
        <v>4.0253990000000002</v>
      </c>
      <c r="CH986" s="861">
        <v>-8.9043670000000006</v>
      </c>
      <c r="CI986" s="861">
        <v>1.9429270000000001</v>
      </c>
      <c r="CJ986" s="861">
        <v>-3.212399</v>
      </c>
      <c r="CK986" s="861">
        <v>2.6439629999999998</v>
      </c>
      <c r="CL986" s="861">
        <v>-4.4777399999999998</v>
      </c>
      <c r="CM986" s="861">
        <v>4.5605909999999996</v>
      </c>
      <c r="CN986" s="861">
        <v>-6.6466380000000003</v>
      </c>
      <c r="CO986" s="861">
        <v>0.51133099999999998</v>
      </c>
      <c r="CP986" s="861">
        <v>-8.6696290000000005</v>
      </c>
      <c r="CQ986" s="861">
        <v>0.89183800000000002</v>
      </c>
      <c r="CR986" s="861">
        <v>-3.4236399999999998</v>
      </c>
      <c r="CS986" s="861">
        <v>1.009946</v>
      </c>
      <c r="CT986" s="861">
        <v>-5.006386</v>
      </c>
      <c r="CU986" s="861">
        <v>-0.602657</v>
      </c>
      <c r="CV986" s="861">
        <v>-8.0285100000000007</v>
      </c>
      <c r="CW986" s="861">
        <v>-1.2439439999999999</v>
      </c>
      <c r="CX986" s="861">
        <v>-8.4453440000000004</v>
      </c>
      <c r="CY986" s="861">
        <v>-0.55024899999999999</v>
      </c>
      <c r="CZ986" s="861">
        <v>-3.6944910000000002</v>
      </c>
      <c r="DA986" s="861">
        <v>-0.57400499999999999</v>
      </c>
      <c r="DB986" s="861">
        <v>-5.345942</v>
      </c>
      <c r="DC986" s="861">
        <v>-1.283312</v>
      </c>
      <c r="DD986" s="861">
        <v>-8.4419050000000002</v>
      </c>
      <c r="DE986" s="861">
        <v>-3.4583159999999999</v>
      </c>
      <c r="DF986" s="861">
        <v>-9.5156390000000002</v>
      </c>
      <c r="DG986" s="861">
        <v>-2.0322830000000001</v>
      </c>
      <c r="DH986" s="861">
        <v>-4.1450519999999997</v>
      </c>
      <c r="DI986" s="861">
        <v>-1.700008</v>
      </c>
      <c r="DJ986" s="861">
        <v>-5.4371710000000002</v>
      </c>
      <c r="DK986" s="861">
        <v>-4.0296960000000004</v>
      </c>
      <c r="DL986" s="861">
        <v>-9.3796619999999997</v>
      </c>
      <c r="DM986" s="861">
        <v>-5.9420390000000003</v>
      </c>
      <c r="DN986" s="861">
        <v>-10.117112000000001</v>
      </c>
      <c r="DO986" s="861">
        <v>-3.6853250000000002</v>
      </c>
      <c r="DP986" s="861">
        <v>-4.8475979999999996</v>
      </c>
      <c r="DQ986" s="861">
        <v>-2.767741</v>
      </c>
      <c r="DR986" s="861">
        <v>-6.0357279999999998</v>
      </c>
      <c r="DS986" s="861">
        <v>-4.9341460000000001</v>
      </c>
      <c r="DT986" s="861">
        <v>-8.9583110000000001</v>
      </c>
      <c r="DU986" s="861">
        <v>-8.1426510000000007</v>
      </c>
      <c r="DV986" s="861">
        <v>-10.360479</v>
      </c>
      <c r="DW986" s="861">
        <v>-4.9627660000000002</v>
      </c>
      <c r="DX986" s="861">
        <v>38.992719000000001</v>
      </c>
      <c r="DY986" s="861">
        <v>64.832263999999995</v>
      </c>
      <c r="DZ986" s="861">
        <v>183.075176</v>
      </c>
      <c r="EA986" s="861">
        <v>107.67371900000001</v>
      </c>
      <c r="EB986" s="861">
        <v>122.68</v>
      </c>
      <c r="EC986" s="861">
        <v>1.2509999999999999</v>
      </c>
      <c r="ED986" s="861">
        <v>135.9</v>
      </c>
      <c r="EE986" s="861">
        <v>122.53</v>
      </c>
      <c r="EF986" s="861">
        <v>6.4729999999999999</v>
      </c>
      <c r="EG986" s="861">
        <v>782.8</v>
      </c>
      <c r="EH986" s="861">
        <v>122.5</v>
      </c>
      <c r="EI986" s="861">
        <v>0</v>
      </c>
      <c r="EJ986" s="861">
        <v>1.7</v>
      </c>
      <c r="EK986" s="861">
        <v>25.770168000000002</v>
      </c>
      <c r="EL986" s="861">
        <v>5.716024</v>
      </c>
      <c r="EM986" s="861">
        <v>17.545559000000001</v>
      </c>
      <c r="EN986" s="861">
        <v>40.484605999999999</v>
      </c>
      <c r="EO986" s="861">
        <v>103.562455</v>
      </c>
      <c r="EP986" s="861">
        <v>68.441255999999996</v>
      </c>
      <c r="EQ986" s="861">
        <v>-3.719687</v>
      </c>
      <c r="ER986" s="861">
        <v>2508.1554529999999</v>
      </c>
      <c r="ES986" s="861">
        <v>5979.829009</v>
      </c>
      <c r="ET986" s="861">
        <v>5192.3983200000002</v>
      </c>
      <c r="EU986" s="861"/>
      <c r="EV986" s="861"/>
      <c r="EW986" s="861"/>
      <c r="EX986" s="861"/>
      <c r="EY986" s="861"/>
      <c r="EZ986" s="861"/>
      <c r="FA986" s="861"/>
      <c r="FB986" s="861"/>
      <c r="FC986" s="861"/>
      <c r="FD986" s="861"/>
    </row>
    <row r="987" spans="1:160" x14ac:dyDescent="0.25">
      <c r="A987" s="837">
        <v>46146</v>
      </c>
      <c r="B987" s="836">
        <v>0.76104166666666673</v>
      </c>
      <c r="C987" s="861">
        <v>56160</v>
      </c>
      <c r="D987" s="861">
        <v>0</v>
      </c>
      <c r="E987" s="861">
        <v>0</v>
      </c>
      <c r="F987" s="861">
        <v>72.723821000000001</v>
      </c>
      <c r="G987" s="861">
        <v>71.387784999999994</v>
      </c>
      <c r="H987" s="861">
        <v>64.030624000000003</v>
      </c>
      <c r="I987" s="861">
        <v>73.597386</v>
      </c>
      <c r="J987" s="861">
        <v>72.552957000000006</v>
      </c>
      <c r="K987" s="861">
        <v>71.040128999999993</v>
      </c>
      <c r="L987" s="861">
        <v>73.653454999999994</v>
      </c>
      <c r="M987" s="861">
        <v>73.601416</v>
      </c>
      <c r="N987" s="861">
        <v>3.4691649999999998</v>
      </c>
      <c r="O987" s="861">
        <v>2.3145570000000002</v>
      </c>
      <c r="P987" s="861">
        <v>2.2629890000000001</v>
      </c>
      <c r="Q987" s="861">
        <v>27.010297000000001</v>
      </c>
      <c r="R987" s="861">
        <v>26.323164999999999</v>
      </c>
      <c r="S987" s="861">
        <v>26.584119999999999</v>
      </c>
      <c r="T987" s="861">
        <v>76.203646000000006</v>
      </c>
      <c r="U987" s="861">
        <v>85.630532000000002</v>
      </c>
      <c r="V987" s="861">
        <v>89.684336000000002</v>
      </c>
      <c r="W987" s="861">
        <v>88.580251000000004</v>
      </c>
      <c r="X987" s="861">
        <v>58.631974999999997</v>
      </c>
      <c r="Y987" s="861">
        <v>56.119126000000001</v>
      </c>
      <c r="Z987" s="861">
        <v>41.528272999999999</v>
      </c>
      <c r="AA987" s="861">
        <v>42.792211000000002</v>
      </c>
      <c r="AB987" s="861">
        <v>41.282471000000001</v>
      </c>
      <c r="AC987" s="861">
        <v>45.348857000000002</v>
      </c>
      <c r="AD987" s="861">
        <v>69.667012</v>
      </c>
      <c r="AE987" s="861">
        <v>123.122758</v>
      </c>
      <c r="AF987" s="861">
        <v>100.695853</v>
      </c>
      <c r="AG987" s="861">
        <v>97.262168000000003</v>
      </c>
      <c r="AH987" s="861">
        <v>109.363333</v>
      </c>
      <c r="AI987" s="861">
        <v>83.658738</v>
      </c>
      <c r="AJ987" s="861">
        <v>78.069474999999997</v>
      </c>
      <c r="AK987" s="861">
        <v>50.882534</v>
      </c>
      <c r="AL987" s="861">
        <v>45.448172</v>
      </c>
      <c r="AM987" s="861">
        <v>40.940064</v>
      </c>
      <c r="AN987" s="861">
        <v>111.627809</v>
      </c>
      <c r="AO987" s="861">
        <v>76.773252999999997</v>
      </c>
      <c r="AP987" s="861">
        <v>82.312709999999996</v>
      </c>
      <c r="AQ987" s="861">
        <v>76.801495000000003</v>
      </c>
      <c r="AR987" s="861">
        <v>71.153205999999997</v>
      </c>
      <c r="AS987" s="861">
        <v>67.365719999999996</v>
      </c>
      <c r="AT987" s="861">
        <v>70.860586999999995</v>
      </c>
      <c r="AU987" s="861">
        <v>70.235539000000003</v>
      </c>
      <c r="AV987" s="861">
        <v>75.852045000000004</v>
      </c>
      <c r="AW987" s="861">
        <v>77.485783999999995</v>
      </c>
      <c r="AX987" s="861">
        <v>79.177654000000004</v>
      </c>
      <c r="AY987" s="861">
        <v>78.195588999999998</v>
      </c>
      <c r="AZ987" s="861">
        <v>35.100417</v>
      </c>
      <c r="BA987" s="861">
        <v>35.106180999999999</v>
      </c>
      <c r="BB987" s="861">
        <v>45.297469</v>
      </c>
      <c r="BC987" s="861">
        <v>46.373252000000001</v>
      </c>
      <c r="BD987" s="861">
        <v>41.690036999999997</v>
      </c>
      <c r="BE987" s="861">
        <v>53.130197000000003</v>
      </c>
      <c r="BF987" s="861">
        <v>77.834023999999999</v>
      </c>
      <c r="BG987" s="861">
        <v>101.939846</v>
      </c>
      <c r="BH987" s="861">
        <v>109.04932100000001</v>
      </c>
      <c r="BI987" s="861">
        <v>54.069887999999999</v>
      </c>
      <c r="BJ987" s="861">
        <v>88.849484000000004</v>
      </c>
      <c r="BK987" s="861">
        <v>68.807087999999993</v>
      </c>
      <c r="BL987" s="861">
        <v>66.746415999999996</v>
      </c>
      <c r="BM987" s="861">
        <v>43.552824000000001</v>
      </c>
      <c r="BN987" s="861">
        <v>45.431283999999998</v>
      </c>
      <c r="BO987" s="861">
        <v>46.474978999999998</v>
      </c>
      <c r="BP987" s="861">
        <v>48.375642999999997</v>
      </c>
      <c r="BQ987" s="861">
        <v>71.79674</v>
      </c>
      <c r="BR987" s="861">
        <v>69.945210000000003</v>
      </c>
      <c r="BS987" s="861">
        <v>73.977925999999997</v>
      </c>
      <c r="BT987" s="861">
        <v>66.872484999999998</v>
      </c>
      <c r="BU987" s="861">
        <v>66.359933999999996</v>
      </c>
      <c r="BV987" s="861">
        <v>67.432077000000007</v>
      </c>
      <c r="BW987" s="861">
        <v>67.111941999999999</v>
      </c>
      <c r="BX987" s="861">
        <v>55.569811999999999</v>
      </c>
      <c r="BY987" s="861">
        <v>55.410705</v>
      </c>
      <c r="BZ987" s="861">
        <v>55.306527000000003</v>
      </c>
      <c r="CA987" s="861">
        <v>54.984287000000002</v>
      </c>
      <c r="CB987" s="861">
        <v>-2.7414170000000002</v>
      </c>
      <c r="CC987" s="861">
        <v>4.8584459999999998</v>
      </c>
      <c r="CD987" s="861">
        <v>-4.3654999999999999</v>
      </c>
      <c r="CE987" s="861">
        <v>4.5409839999999999</v>
      </c>
      <c r="CF987" s="861">
        <v>-7.1018759999999999</v>
      </c>
      <c r="CG987" s="861">
        <v>4.0856380000000003</v>
      </c>
      <c r="CH987" s="861">
        <v>-8.8225300000000004</v>
      </c>
      <c r="CI987" s="861">
        <v>1.999905</v>
      </c>
      <c r="CJ987" s="861">
        <v>-3.167967</v>
      </c>
      <c r="CK987" s="861">
        <v>2.7006869999999998</v>
      </c>
      <c r="CL987" s="861">
        <v>-4.4287660000000004</v>
      </c>
      <c r="CM987" s="861">
        <v>4.7258820000000004</v>
      </c>
      <c r="CN987" s="861">
        <v>-6.6017380000000001</v>
      </c>
      <c r="CO987" s="861">
        <v>0.49756499999999998</v>
      </c>
      <c r="CP987" s="861">
        <v>-8.6098569999999999</v>
      </c>
      <c r="CQ987" s="861">
        <v>0.96918099999999996</v>
      </c>
      <c r="CR987" s="861">
        <v>-3.411267</v>
      </c>
      <c r="CS987" s="861">
        <v>1.055909</v>
      </c>
      <c r="CT987" s="861">
        <v>-4.9621940000000002</v>
      </c>
      <c r="CU987" s="861">
        <v>-0.59992400000000001</v>
      </c>
      <c r="CV987" s="861">
        <v>-8.0042240000000007</v>
      </c>
      <c r="CW987" s="861">
        <v>-1.2287090000000001</v>
      </c>
      <c r="CX987" s="861">
        <v>-8.3945450000000008</v>
      </c>
      <c r="CY987" s="861">
        <v>-0.50423300000000004</v>
      </c>
      <c r="CZ987" s="861">
        <v>-3.6524329999999998</v>
      </c>
      <c r="DA987" s="861">
        <v>-0.543242</v>
      </c>
      <c r="DB987" s="861">
        <v>-5.3182119999999999</v>
      </c>
      <c r="DC987" s="861">
        <v>-1.2534419999999999</v>
      </c>
      <c r="DD987" s="861">
        <v>-8.4646539999999995</v>
      </c>
      <c r="DE987" s="861">
        <v>-3.4316499999999999</v>
      </c>
      <c r="DF987" s="861">
        <v>-9.4630360000000007</v>
      </c>
      <c r="DG987" s="861">
        <v>-2.0169060000000001</v>
      </c>
      <c r="DH987" s="861">
        <v>-4.132879</v>
      </c>
      <c r="DI987" s="861">
        <v>-1.677019</v>
      </c>
      <c r="DJ987" s="861">
        <v>-5.4201050000000004</v>
      </c>
      <c r="DK987" s="861">
        <v>-4.0015099999999997</v>
      </c>
      <c r="DL987" s="861">
        <v>-9.4796390000000006</v>
      </c>
      <c r="DM987" s="861">
        <v>-5.926755</v>
      </c>
      <c r="DN987" s="861">
        <v>-10.074783999999999</v>
      </c>
      <c r="DO987" s="861">
        <v>-3.6880299999999999</v>
      </c>
      <c r="DP987" s="861">
        <v>-4.8307570000000002</v>
      </c>
      <c r="DQ987" s="861">
        <v>-2.7502810000000002</v>
      </c>
      <c r="DR987" s="861">
        <v>-6.0149150000000002</v>
      </c>
      <c r="DS987" s="861">
        <v>-4.8984709999999998</v>
      </c>
      <c r="DT987" s="861">
        <v>-8.9289000000000005</v>
      </c>
      <c r="DU987" s="861">
        <v>-8.1202959999999997</v>
      </c>
      <c r="DV987" s="861">
        <v>-10.320656</v>
      </c>
      <c r="DW987" s="861">
        <v>-4.9242109999999997</v>
      </c>
      <c r="DX987" s="861">
        <v>64.311138</v>
      </c>
      <c r="DY987" s="861">
        <v>67.840964999999997</v>
      </c>
      <c r="DZ987" s="861">
        <v>73.815468999999993</v>
      </c>
      <c r="EA987" s="861">
        <v>103.638667</v>
      </c>
      <c r="EB987" s="861">
        <v>123.72</v>
      </c>
      <c r="EC987" s="861">
        <v>3.3279999999999998</v>
      </c>
      <c r="ED987" s="861">
        <v>406.1</v>
      </c>
      <c r="EE987" s="861">
        <v>123.92</v>
      </c>
      <c r="EF987" s="861">
        <v>0</v>
      </c>
      <c r="EG987" s="861">
        <v>1.7</v>
      </c>
      <c r="EH987" s="861">
        <v>123.96</v>
      </c>
      <c r="EI987" s="861">
        <v>0</v>
      </c>
      <c r="EJ987" s="861">
        <v>1.7</v>
      </c>
      <c r="EK987" s="861">
        <v>0.85830399999999996</v>
      </c>
      <c r="EL987" s="861">
        <v>3.7021959999999998</v>
      </c>
      <c r="EM987" s="861">
        <v>40.081760000000003</v>
      </c>
      <c r="EN987" s="861">
        <v>42.772782999999997</v>
      </c>
      <c r="EO987" s="861">
        <v>47.138722000000001</v>
      </c>
      <c r="EP987" s="861">
        <v>66.151391000000004</v>
      </c>
      <c r="EQ987" s="861">
        <v>-3.6842359999999998</v>
      </c>
      <c r="ER987" s="861">
        <v>2512.000301</v>
      </c>
      <c r="ES987" s="861">
        <v>5985.9115650000003</v>
      </c>
      <c r="ET987" s="861">
        <v>5192.4266520000001</v>
      </c>
      <c r="EU987" s="861"/>
      <c r="EV987" s="861"/>
      <c r="EW987" s="861"/>
      <c r="EX987" s="861"/>
      <c r="EY987" s="861"/>
      <c r="EZ987" s="861"/>
      <c r="FA987" s="861"/>
      <c r="FB987" s="861"/>
      <c r="FC987" s="861"/>
      <c r="FD987" s="861"/>
    </row>
    <row r="988" spans="1:160" x14ac:dyDescent="0.25">
      <c r="A988" s="837">
        <v>46146</v>
      </c>
      <c r="B988" s="836">
        <v>0.76173611111111106</v>
      </c>
      <c r="C988" s="861">
        <v>56220</v>
      </c>
      <c r="D988" s="861">
        <v>0</v>
      </c>
      <c r="E988" s="861">
        <v>0</v>
      </c>
      <c r="F988" s="861">
        <v>72.855492999999996</v>
      </c>
      <c r="G988" s="861">
        <v>71.467918999999995</v>
      </c>
      <c r="H988" s="861">
        <v>64.141413</v>
      </c>
      <c r="I988" s="861">
        <v>73.644000000000005</v>
      </c>
      <c r="J988" s="861">
        <v>72.772014999999996</v>
      </c>
      <c r="K988" s="861">
        <v>71.084338000000002</v>
      </c>
      <c r="L988" s="861">
        <v>73.696772999999993</v>
      </c>
      <c r="M988" s="861">
        <v>73.612582000000003</v>
      </c>
      <c r="N988" s="861">
        <v>3.5762160000000001</v>
      </c>
      <c r="O988" s="861">
        <v>2.4572379999999998</v>
      </c>
      <c r="P988" s="861">
        <v>2.3914119999999999</v>
      </c>
      <c r="Q988" s="861">
        <v>27.072621999999999</v>
      </c>
      <c r="R988" s="861">
        <v>26.224640000000001</v>
      </c>
      <c r="S988" s="861">
        <v>26.690694000000001</v>
      </c>
      <c r="T988" s="861">
        <v>76.284296999999995</v>
      </c>
      <c r="U988" s="861">
        <v>88.425203999999994</v>
      </c>
      <c r="V988" s="861">
        <v>84.132283000000001</v>
      </c>
      <c r="W988" s="861">
        <v>83.627270999999993</v>
      </c>
      <c r="X988" s="861">
        <v>56.288558999999999</v>
      </c>
      <c r="Y988" s="861">
        <v>53.802173000000003</v>
      </c>
      <c r="Z988" s="861">
        <v>42.125566999999997</v>
      </c>
      <c r="AA988" s="861">
        <v>42.397568999999997</v>
      </c>
      <c r="AB988" s="861">
        <v>40.940646999999998</v>
      </c>
      <c r="AC988" s="861">
        <v>44.267423999999998</v>
      </c>
      <c r="AD988" s="861">
        <v>82.761887999999999</v>
      </c>
      <c r="AE988" s="861">
        <v>110.106133</v>
      </c>
      <c r="AF988" s="861">
        <v>104.062032</v>
      </c>
      <c r="AG988" s="861">
        <v>98.709400000000002</v>
      </c>
      <c r="AH988" s="861">
        <v>102.09729</v>
      </c>
      <c r="AI988" s="861">
        <v>79.097554000000002</v>
      </c>
      <c r="AJ988" s="861">
        <v>66.889594000000002</v>
      </c>
      <c r="AK988" s="861">
        <v>48.072507000000002</v>
      </c>
      <c r="AL988" s="861">
        <v>44.507697</v>
      </c>
      <c r="AM988" s="861">
        <v>40.160437999999999</v>
      </c>
      <c r="AN988" s="861">
        <v>108.44329399999999</v>
      </c>
      <c r="AO988" s="861">
        <v>71.265017999999998</v>
      </c>
      <c r="AP988" s="861">
        <v>79.081271999999998</v>
      </c>
      <c r="AQ988" s="861">
        <v>75.870199</v>
      </c>
      <c r="AR988" s="861">
        <v>71.102563000000004</v>
      </c>
      <c r="AS988" s="861">
        <v>67.425667000000004</v>
      </c>
      <c r="AT988" s="861">
        <v>70.745305999999999</v>
      </c>
      <c r="AU988" s="861">
        <v>70.126546000000005</v>
      </c>
      <c r="AV988" s="861">
        <v>75.878388000000001</v>
      </c>
      <c r="AW988" s="861">
        <v>77.117003999999994</v>
      </c>
      <c r="AX988" s="861">
        <v>78.484475000000003</v>
      </c>
      <c r="AY988" s="861">
        <v>77.798907999999997</v>
      </c>
      <c r="AZ988" s="861">
        <v>35.380744999999997</v>
      </c>
      <c r="BA988" s="861">
        <v>35.471595999999998</v>
      </c>
      <c r="BB988" s="861">
        <v>45.256942000000002</v>
      </c>
      <c r="BC988" s="861">
        <v>46.290367000000003</v>
      </c>
      <c r="BD988" s="861">
        <v>41.936</v>
      </c>
      <c r="BE988" s="861">
        <v>52.670278000000003</v>
      </c>
      <c r="BF988" s="861">
        <v>80.396872999999999</v>
      </c>
      <c r="BG988" s="861">
        <v>100.00033999999999</v>
      </c>
      <c r="BH988" s="861">
        <v>111.12111400000001</v>
      </c>
      <c r="BI988" s="861">
        <v>53.221608000000003</v>
      </c>
      <c r="BJ988" s="861">
        <v>85.231813000000002</v>
      </c>
      <c r="BK988" s="861">
        <v>69.522851000000003</v>
      </c>
      <c r="BL988" s="861">
        <v>63.615653999999999</v>
      </c>
      <c r="BM988" s="861">
        <v>44.954586999999997</v>
      </c>
      <c r="BN988" s="861">
        <v>46.496768000000003</v>
      </c>
      <c r="BO988" s="861">
        <v>46.432070000000003</v>
      </c>
      <c r="BP988" s="861">
        <v>49.047801999999997</v>
      </c>
      <c r="BQ988" s="861">
        <v>70.006354999999999</v>
      </c>
      <c r="BR988" s="861">
        <v>68.999145999999996</v>
      </c>
      <c r="BS988" s="861">
        <v>73.490101999999993</v>
      </c>
      <c r="BT988" s="861">
        <v>67.026787999999996</v>
      </c>
      <c r="BU988" s="861">
        <v>66.473889999999997</v>
      </c>
      <c r="BV988" s="861">
        <v>67.464492000000007</v>
      </c>
      <c r="BW988" s="861">
        <v>67.191265000000001</v>
      </c>
      <c r="BX988" s="861">
        <v>55.496958999999997</v>
      </c>
      <c r="BY988" s="861">
        <v>55.312323999999997</v>
      </c>
      <c r="BZ988" s="861">
        <v>54.942653</v>
      </c>
      <c r="CA988" s="861">
        <v>54.684325000000001</v>
      </c>
      <c r="CB988" s="861">
        <v>-2.695128</v>
      </c>
      <c r="CC988" s="861">
        <v>4.8757149999999996</v>
      </c>
      <c r="CD988" s="861">
        <v>-4.3186809999999998</v>
      </c>
      <c r="CE988" s="861">
        <v>4.6316740000000003</v>
      </c>
      <c r="CF988" s="861">
        <v>-7.0566149999999999</v>
      </c>
      <c r="CG988" s="861">
        <v>4.1599700000000004</v>
      </c>
      <c r="CH988" s="861">
        <v>-8.7659610000000008</v>
      </c>
      <c r="CI988" s="861">
        <v>2.0136159999999999</v>
      </c>
      <c r="CJ988" s="861">
        <v>-3.1309330000000002</v>
      </c>
      <c r="CK988" s="861">
        <v>2.728135</v>
      </c>
      <c r="CL988" s="861">
        <v>-4.4261359999999996</v>
      </c>
      <c r="CM988" s="861">
        <v>4.9339599999999999</v>
      </c>
      <c r="CN988" s="861">
        <v>-6.5625799999999996</v>
      </c>
      <c r="CO988" s="861">
        <v>0.78784600000000005</v>
      </c>
      <c r="CP988" s="861">
        <v>-8.592314</v>
      </c>
      <c r="CQ988" s="861">
        <v>1.011838</v>
      </c>
      <c r="CR988" s="861">
        <v>-3.4012980000000002</v>
      </c>
      <c r="CS988" s="861">
        <v>1.103172</v>
      </c>
      <c r="CT988" s="861">
        <v>-4.9236199999999997</v>
      </c>
      <c r="CU988" s="861">
        <v>-0.55005000000000004</v>
      </c>
      <c r="CV988" s="861">
        <v>-7.9846459999999997</v>
      </c>
      <c r="CW988" s="861">
        <v>-1.1806380000000001</v>
      </c>
      <c r="CX988" s="861">
        <v>-8.3104390000000006</v>
      </c>
      <c r="CY988" s="861">
        <v>-0.416995</v>
      </c>
      <c r="CZ988" s="861">
        <v>-3.6628029999999998</v>
      </c>
      <c r="DA988" s="861">
        <v>-0.488228</v>
      </c>
      <c r="DB988" s="861">
        <v>-5.3359259999999997</v>
      </c>
      <c r="DC988" s="861">
        <v>-1.1974419999999999</v>
      </c>
      <c r="DD988" s="861">
        <v>-8.4231820000000006</v>
      </c>
      <c r="DE988" s="861">
        <v>-3.392827</v>
      </c>
      <c r="DF988" s="861">
        <v>-9.466113</v>
      </c>
      <c r="DG988" s="861">
        <v>-1.9819439999999999</v>
      </c>
      <c r="DH988" s="861">
        <v>-4.1540660000000003</v>
      </c>
      <c r="DI988" s="861">
        <v>-1.6356440000000001</v>
      </c>
      <c r="DJ988" s="861">
        <v>-5.4446500000000002</v>
      </c>
      <c r="DK988" s="861">
        <v>-3.9925269999999999</v>
      </c>
      <c r="DL988" s="861">
        <v>-9.5309229999999996</v>
      </c>
      <c r="DM988" s="861">
        <v>-5.9064059999999996</v>
      </c>
      <c r="DN988" s="861">
        <v>-10.054397</v>
      </c>
      <c r="DO988" s="861">
        <v>-3.6827160000000001</v>
      </c>
      <c r="DP988" s="861">
        <v>-4.8412600000000001</v>
      </c>
      <c r="DQ988" s="861">
        <v>-2.7106940000000002</v>
      </c>
      <c r="DR988" s="861">
        <v>-6.0338859999999999</v>
      </c>
      <c r="DS988" s="861">
        <v>-4.8792340000000003</v>
      </c>
      <c r="DT988" s="861">
        <v>-8.9529630000000004</v>
      </c>
      <c r="DU988" s="861">
        <v>-8.0736749999999997</v>
      </c>
      <c r="DV988" s="861">
        <v>-10.333175000000001</v>
      </c>
      <c r="DW988" s="861">
        <v>-4.9147420000000004</v>
      </c>
      <c r="DX988" s="861">
        <v>67.132131999999999</v>
      </c>
      <c r="DY988" s="861">
        <v>69.744276999999997</v>
      </c>
      <c r="DZ988" s="861">
        <v>67.184327999999994</v>
      </c>
      <c r="EA988" s="861">
        <v>99.208663999999999</v>
      </c>
      <c r="EB988" s="861">
        <v>123.95</v>
      </c>
      <c r="EC988" s="861">
        <v>3.3279999999999998</v>
      </c>
      <c r="ED988" s="861">
        <v>405.6</v>
      </c>
      <c r="EE988" s="861">
        <v>123.95</v>
      </c>
      <c r="EF988" s="861">
        <v>0</v>
      </c>
      <c r="EG988" s="861">
        <v>1.7</v>
      </c>
      <c r="EH988" s="861">
        <v>123.79</v>
      </c>
      <c r="EI988" s="861">
        <v>0</v>
      </c>
      <c r="EJ988" s="861">
        <v>1.6</v>
      </c>
      <c r="EK988" s="861">
        <v>-2.0789230000000001</v>
      </c>
      <c r="EL988" s="861">
        <v>2.243636</v>
      </c>
      <c r="EM988" s="861">
        <v>42.239361000000002</v>
      </c>
      <c r="EN988" s="861">
        <v>44.188434000000001</v>
      </c>
      <c r="EO988" s="861">
        <v>42.278756999999999</v>
      </c>
      <c r="EP988" s="861">
        <v>63.570143999999999</v>
      </c>
      <c r="EQ988" s="861">
        <v>-3.6491570000000002</v>
      </c>
      <c r="ER988" s="861">
        <v>2518.7655850000001</v>
      </c>
      <c r="ES988" s="861">
        <v>5985.9398979999996</v>
      </c>
      <c r="ET988" s="861">
        <v>5192.4537899999996</v>
      </c>
      <c r="EU988" s="861"/>
      <c r="EV988" s="861"/>
      <c r="EW988" s="861"/>
      <c r="EX988" s="861"/>
      <c r="EY988" s="861"/>
      <c r="EZ988" s="861"/>
      <c r="FA988" s="861"/>
      <c r="FB988" s="861"/>
      <c r="FC988" s="861"/>
      <c r="FD988" s="861"/>
    </row>
    <row r="989" spans="1:160" x14ac:dyDescent="0.25">
      <c r="A989" s="837">
        <v>46146</v>
      </c>
      <c r="B989" s="836">
        <v>0.7624305555555555</v>
      </c>
      <c r="C989" s="861">
        <v>56280</v>
      </c>
      <c r="D989" s="861">
        <v>0</v>
      </c>
      <c r="E989" s="861">
        <v>0</v>
      </c>
      <c r="F989" s="861">
        <v>72.912982</v>
      </c>
      <c r="G989" s="861">
        <v>71.527621999999994</v>
      </c>
      <c r="H989" s="861">
        <v>64.173828999999998</v>
      </c>
      <c r="I989" s="861">
        <v>73.656696999999994</v>
      </c>
      <c r="J989" s="861">
        <v>72.922775999999999</v>
      </c>
      <c r="K989" s="861">
        <v>71.093677999999997</v>
      </c>
      <c r="L989" s="861">
        <v>73.671082999999996</v>
      </c>
      <c r="M989" s="861">
        <v>73.628353000000004</v>
      </c>
      <c r="N989" s="861">
        <v>3.7536809999999998</v>
      </c>
      <c r="O989" s="861">
        <v>2.5834600000000001</v>
      </c>
      <c r="P989" s="861">
        <v>2.503838</v>
      </c>
      <c r="Q989" s="861">
        <v>27.197866000000001</v>
      </c>
      <c r="R989" s="861">
        <v>26.289632999999998</v>
      </c>
      <c r="S989" s="861">
        <v>26.894147</v>
      </c>
      <c r="T989" s="861">
        <v>76.087084000000004</v>
      </c>
      <c r="U989" s="861">
        <v>86.96987</v>
      </c>
      <c r="V989" s="861">
        <v>82.139886000000004</v>
      </c>
      <c r="W989" s="861">
        <v>81.511728000000005</v>
      </c>
      <c r="X989" s="861">
        <v>53.593724000000002</v>
      </c>
      <c r="Y989" s="861">
        <v>51.329588000000001</v>
      </c>
      <c r="Z989" s="861">
        <v>41.935870000000001</v>
      </c>
      <c r="AA989" s="861">
        <v>42.132347000000003</v>
      </c>
      <c r="AB989" s="861">
        <v>40.782384999999998</v>
      </c>
      <c r="AC989" s="861">
        <v>44.204506000000002</v>
      </c>
      <c r="AD989" s="861">
        <v>87.640264999999999</v>
      </c>
      <c r="AE989" s="861">
        <v>103.453833</v>
      </c>
      <c r="AF989" s="861">
        <v>105.911069</v>
      </c>
      <c r="AG989" s="861">
        <v>99.308915999999996</v>
      </c>
      <c r="AH989" s="861">
        <v>96.375794999999997</v>
      </c>
      <c r="AI989" s="861">
        <v>76.572597000000002</v>
      </c>
      <c r="AJ989" s="861">
        <v>62.567475000000002</v>
      </c>
      <c r="AK989" s="861">
        <v>47.104472999999999</v>
      </c>
      <c r="AL989" s="861">
        <v>44.608671999999999</v>
      </c>
      <c r="AM989" s="861">
        <v>40.958987999999998</v>
      </c>
      <c r="AN989" s="861">
        <v>104.813232</v>
      </c>
      <c r="AO989" s="861">
        <v>69.641322000000002</v>
      </c>
      <c r="AP989" s="861">
        <v>77.629523000000006</v>
      </c>
      <c r="AQ989" s="861">
        <v>75.303974999999994</v>
      </c>
      <c r="AR989" s="861">
        <v>71.089924999999994</v>
      </c>
      <c r="AS989" s="861">
        <v>67.510144999999994</v>
      </c>
      <c r="AT989" s="861">
        <v>70.703000000000003</v>
      </c>
      <c r="AU989" s="861">
        <v>70.067214000000007</v>
      </c>
      <c r="AV989" s="861">
        <v>75.762063999999995</v>
      </c>
      <c r="AW989" s="861">
        <v>76.520151999999996</v>
      </c>
      <c r="AX989" s="861">
        <v>78.585430000000002</v>
      </c>
      <c r="AY989" s="861">
        <v>77.471709000000004</v>
      </c>
      <c r="AZ989" s="861">
        <v>35.633203999999999</v>
      </c>
      <c r="BA989" s="861">
        <v>35.751493000000004</v>
      </c>
      <c r="BB989" s="861">
        <v>45.233015000000002</v>
      </c>
      <c r="BC989" s="861">
        <v>46.163271999999999</v>
      </c>
      <c r="BD989" s="861">
        <v>42.158558999999997</v>
      </c>
      <c r="BE989" s="861">
        <v>52.251945999999997</v>
      </c>
      <c r="BF989" s="861">
        <v>81.914178000000007</v>
      </c>
      <c r="BG989" s="861">
        <v>99.205344999999994</v>
      </c>
      <c r="BH989" s="861">
        <v>112.48949</v>
      </c>
      <c r="BI989" s="861">
        <v>52.593466999999997</v>
      </c>
      <c r="BJ989" s="861">
        <v>82.836494999999999</v>
      </c>
      <c r="BK989" s="861">
        <v>69.910201999999998</v>
      </c>
      <c r="BL989" s="861">
        <v>61.138308000000002</v>
      </c>
      <c r="BM989" s="861">
        <v>45.844617999999997</v>
      </c>
      <c r="BN989" s="861">
        <v>47.209195999999999</v>
      </c>
      <c r="BO989" s="861">
        <v>46.708964999999999</v>
      </c>
      <c r="BP989" s="861">
        <v>49.810250000000003</v>
      </c>
      <c r="BQ989" s="861">
        <v>68.71942</v>
      </c>
      <c r="BR989" s="861">
        <v>68.143147999999997</v>
      </c>
      <c r="BS989" s="861">
        <v>73.117994999999993</v>
      </c>
      <c r="BT989" s="861">
        <v>66.993454</v>
      </c>
      <c r="BU989" s="861">
        <v>66.654067999999995</v>
      </c>
      <c r="BV989" s="861">
        <v>67.464629000000002</v>
      </c>
      <c r="BW989" s="861">
        <v>67.237870000000001</v>
      </c>
      <c r="BX989" s="861">
        <v>54.65164</v>
      </c>
      <c r="BY989" s="861">
        <v>54.566808000000002</v>
      </c>
      <c r="BZ989" s="861">
        <v>54.444336</v>
      </c>
      <c r="CA989" s="861">
        <v>54.253836</v>
      </c>
      <c r="CB989" s="861">
        <v>-2.6229629999999999</v>
      </c>
      <c r="CC989" s="861">
        <v>4.9706219999999997</v>
      </c>
      <c r="CD989" s="861">
        <v>-4.2545210000000004</v>
      </c>
      <c r="CE989" s="861">
        <v>4.7376250000000004</v>
      </c>
      <c r="CF989" s="861">
        <v>-6.9752000000000001</v>
      </c>
      <c r="CG989" s="861">
        <v>4.2459579999999999</v>
      </c>
      <c r="CH989" s="861">
        <v>-8.7034109999999991</v>
      </c>
      <c r="CI989" s="861">
        <v>2.1175000000000002</v>
      </c>
      <c r="CJ989" s="861">
        <v>-3.0610400000000002</v>
      </c>
      <c r="CK989" s="861">
        <v>2.7814809999999999</v>
      </c>
      <c r="CL989" s="861">
        <v>-4.3517320000000002</v>
      </c>
      <c r="CM989" s="861">
        <v>5.1251439999999997</v>
      </c>
      <c r="CN989" s="861">
        <v>-6.5064310000000001</v>
      </c>
      <c r="CO989" s="861">
        <v>0.90426499999999999</v>
      </c>
      <c r="CP989" s="861">
        <v>-8.487933</v>
      </c>
      <c r="CQ989" s="861">
        <v>1.085151</v>
      </c>
      <c r="CR989" s="861">
        <v>-3.3437389999999998</v>
      </c>
      <c r="CS989" s="861">
        <v>1.1455740000000001</v>
      </c>
      <c r="CT989" s="861">
        <v>-4.888585</v>
      </c>
      <c r="CU989" s="861">
        <v>-0.51016600000000001</v>
      </c>
      <c r="CV989" s="861">
        <v>-7.9386840000000003</v>
      </c>
      <c r="CW989" s="861">
        <v>-1.119888</v>
      </c>
      <c r="CX989" s="861">
        <v>-8.2339680000000008</v>
      </c>
      <c r="CY989" s="861">
        <v>-0.35948799999999997</v>
      </c>
      <c r="CZ989" s="861">
        <v>-3.608724</v>
      </c>
      <c r="DA989" s="861">
        <v>-0.469808</v>
      </c>
      <c r="DB989" s="861">
        <v>-5.2614660000000004</v>
      </c>
      <c r="DC989" s="861">
        <v>-1.17391</v>
      </c>
      <c r="DD989" s="861">
        <v>-8.3490059999999993</v>
      </c>
      <c r="DE989" s="861">
        <v>-3.34199</v>
      </c>
      <c r="DF989" s="861">
        <v>-9.3745010000000004</v>
      </c>
      <c r="DG989" s="861">
        <v>-1.9609099999999999</v>
      </c>
      <c r="DH989" s="861">
        <v>-4.075304</v>
      </c>
      <c r="DI989" s="861">
        <v>-1.623559</v>
      </c>
      <c r="DJ989" s="861">
        <v>-5.4059350000000004</v>
      </c>
      <c r="DK989" s="861">
        <v>-3.955295</v>
      </c>
      <c r="DL989" s="861">
        <v>-9.5004779999999993</v>
      </c>
      <c r="DM989" s="861">
        <v>-5.8388340000000003</v>
      </c>
      <c r="DN989" s="861">
        <v>-9.9678620000000002</v>
      </c>
      <c r="DO989" s="861">
        <v>-3.68486</v>
      </c>
      <c r="DP989" s="861">
        <v>-4.7945310000000001</v>
      </c>
      <c r="DQ989" s="861">
        <v>-2.6637919999999999</v>
      </c>
      <c r="DR989" s="861">
        <v>-5.9979339999999999</v>
      </c>
      <c r="DS989" s="861">
        <v>-4.846139</v>
      </c>
      <c r="DT989" s="861">
        <v>-8.9033379999999998</v>
      </c>
      <c r="DU989" s="861">
        <v>-7.9880950000000004</v>
      </c>
      <c r="DV989" s="861">
        <v>-10.289418</v>
      </c>
      <c r="DW989" s="861">
        <v>-4.8667009999999999</v>
      </c>
      <c r="DX989" s="861">
        <v>69.013814999999994</v>
      </c>
      <c r="DY989" s="861">
        <v>71.106972999999996</v>
      </c>
      <c r="DZ989" s="861">
        <v>69.067025000000001</v>
      </c>
      <c r="EA989" s="861">
        <v>96.759152999999998</v>
      </c>
      <c r="EB989" s="861">
        <v>124.5</v>
      </c>
      <c r="EC989" s="861">
        <v>1.254</v>
      </c>
      <c r="ED989" s="861">
        <v>137.9</v>
      </c>
      <c r="EE989" s="861">
        <v>124.53</v>
      </c>
      <c r="EF989" s="861">
        <v>0</v>
      </c>
      <c r="EG989" s="861">
        <v>1.7</v>
      </c>
      <c r="EH989" s="861">
        <v>124.32</v>
      </c>
      <c r="EI989" s="861">
        <v>0</v>
      </c>
      <c r="EJ989" s="861">
        <v>1.6</v>
      </c>
      <c r="EK989" s="861">
        <v>-2.688974</v>
      </c>
      <c r="EL989" s="861">
        <v>1.5214810000000001</v>
      </c>
      <c r="EM989" s="861">
        <v>43.647962</v>
      </c>
      <c r="EN989" s="861">
        <v>45.187483999999998</v>
      </c>
      <c r="EO989" s="861">
        <v>43.687449999999998</v>
      </c>
      <c r="EP989" s="861">
        <v>62.110954999999997</v>
      </c>
      <c r="EQ989" s="861">
        <v>-3.5872250000000001</v>
      </c>
      <c r="ER989" s="861">
        <v>2523.074752</v>
      </c>
      <c r="ES989" s="861">
        <v>5985.9682300000004</v>
      </c>
      <c r="ET989" s="861">
        <v>5192.4804000000004</v>
      </c>
      <c r="EU989" s="861"/>
      <c r="EV989" s="861"/>
      <c r="EW989" s="861"/>
      <c r="EX989" s="861"/>
      <c r="EY989" s="861"/>
      <c r="EZ989" s="861"/>
      <c r="FA989" s="861"/>
      <c r="FB989" s="861"/>
      <c r="FC989" s="861"/>
      <c r="FD989" s="861"/>
    </row>
    <row r="990" spans="1:160" x14ac:dyDescent="0.25">
      <c r="A990" s="837">
        <v>46146</v>
      </c>
      <c r="B990" s="836">
        <v>0.76312500000000005</v>
      </c>
      <c r="C990" s="861">
        <v>56340</v>
      </c>
      <c r="D990" s="861">
        <v>0</v>
      </c>
      <c r="E990" s="861">
        <v>0</v>
      </c>
      <c r="F990" s="861">
        <v>73.010974000000004</v>
      </c>
      <c r="G990" s="861">
        <v>71.567673999999997</v>
      </c>
      <c r="H990" s="861">
        <v>64.235195000000004</v>
      </c>
      <c r="I990" s="861">
        <v>73.661404000000005</v>
      </c>
      <c r="J990" s="861">
        <v>73.064668999999995</v>
      </c>
      <c r="K990" s="861">
        <v>71.127679000000001</v>
      </c>
      <c r="L990" s="861">
        <v>73.668357</v>
      </c>
      <c r="M990" s="861">
        <v>73.635779999999997</v>
      </c>
      <c r="N990" s="861">
        <v>3.8223099999999999</v>
      </c>
      <c r="O990" s="861">
        <v>2.6218379999999999</v>
      </c>
      <c r="P990" s="861">
        <v>2.6310410000000002</v>
      </c>
      <c r="Q990" s="861">
        <v>27.235878</v>
      </c>
      <c r="R990" s="861">
        <v>26.321860999999998</v>
      </c>
      <c r="S990" s="861">
        <v>26.925913999999999</v>
      </c>
      <c r="T990" s="861">
        <v>75.876470999999995</v>
      </c>
      <c r="U990" s="861">
        <v>85.321949000000004</v>
      </c>
      <c r="V990" s="861">
        <v>80.676852999999994</v>
      </c>
      <c r="W990" s="861">
        <v>80.505215000000007</v>
      </c>
      <c r="X990" s="861">
        <v>50.783996999999999</v>
      </c>
      <c r="Y990" s="861">
        <v>48.437378000000002</v>
      </c>
      <c r="Z990" s="861">
        <v>41.720488000000003</v>
      </c>
      <c r="AA990" s="861">
        <v>42.260719999999999</v>
      </c>
      <c r="AB990" s="861">
        <v>40.679726000000002</v>
      </c>
      <c r="AC990" s="861">
        <v>44.577393000000001</v>
      </c>
      <c r="AD990" s="861">
        <v>90.338213999999994</v>
      </c>
      <c r="AE990" s="861">
        <v>100.012124</v>
      </c>
      <c r="AF990" s="861">
        <v>106.926872</v>
      </c>
      <c r="AG990" s="861">
        <v>99.480435</v>
      </c>
      <c r="AH990" s="861">
        <v>92.008189999999999</v>
      </c>
      <c r="AI990" s="861">
        <v>74.954783000000006</v>
      </c>
      <c r="AJ990" s="861">
        <v>59.978312000000003</v>
      </c>
      <c r="AK990" s="861">
        <v>47.061900999999999</v>
      </c>
      <c r="AL990" s="861">
        <v>45.003954</v>
      </c>
      <c r="AM990" s="861">
        <v>41.184032999999999</v>
      </c>
      <c r="AN990" s="861">
        <v>101.257808</v>
      </c>
      <c r="AO990" s="861">
        <v>68.571586999999994</v>
      </c>
      <c r="AP990" s="861">
        <v>76.715261999999996</v>
      </c>
      <c r="AQ990" s="861">
        <v>74.757850000000005</v>
      </c>
      <c r="AR990" s="861">
        <v>71.087565999999995</v>
      </c>
      <c r="AS990" s="861">
        <v>67.59769</v>
      </c>
      <c r="AT990" s="861">
        <v>70.582425000000001</v>
      </c>
      <c r="AU990" s="861">
        <v>69.988191</v>
      </c>
      <c r="AV990" s="861">
        <v>75.674705000000003</v>
      </c>
      <c r="AW990" s="861">
        <v>76.197937999999994</v>
      </c>
      <c r="AX990" s="861">
        <v>77.970230000000001</v>
      </c>
      <c r="AY990" s="861">
        <v>77.106032999999996</v>
      </c>
      <c r="AZ990" s="861">
        <v>35.818618000000001</v>
      </c>
      <c r="BA990" s="861">
        <v>35.968767</v>
      </c>
      <c r="BB990" s="861">
        <v>45.177416000000001</v>
      </c>
      <c r="BC990" s="861">
        <v>46.043007000000003</v>
      </c>
      <c r="BD990" s="861">
        <v>42.267547999999998</v>
      </c>
      <c r="BE990" s="861">
        <v>51.938481000000003</v>
      </c>
      <c r="BF990" s="861">
        <v>83.040143999999998</v>
      </c>
      <c r="BG990" s="861">
        <v>98.939081000000002</v>
      </c>
      <c r="BH990" s="861">
        <v>113.336187</v>
      </c>
      <c r="BI990" s="861">
        <v>52.096319000000001</v>
      </c>
      <c r="BJ990" s="861">
        <v>81.010750000000002</v>
      </c>
      <c r="BK990" s="861">
        <v>70.019257999999994</v>
      </c>
      <c r="BL990" s="861">
        <v>59.290903</v>
      </c>
      <c r="BM990" s="861">
        <v>46.494743</v>
      </c>
      <c r="BN990" s="861">
        <v>47.689946999999997</v>
      </c>
      <c r="BO990" s="861">
        <v>47.005676999999999</v>
      </c>
      <c r="BP990" s="861">
        <v>50.245522999999999</v>
      </c>
      <c r="BQ990" s="861">
        <v>67.766114000000002</v>
      </c>
      <c r="BR990" s="861">
        <v>67.479967000000002</v>
      </c>
      <c r="BS990" s="861">
        <v>72.786987999999994</v>
      </c>
      <c r="BT990" s="861">
        <v>67.11551</v>
      </c>
      <c r="BU990" s="861">
        <v>66.799121</v>
      </c>
      <c r="BV990" s="861">
        <v>67.452292999999997</v>
      </c>
      <c r="BW990" s="861">
        <v>67.287343000000007</v>
      </c>
      <c r="BX990" s="861">
        <v>53.546546999999997</v>
      </c>
      <c r="BY990" s="861">
        <v>53.468967999999997</v>
      </c>
      <c r="BZ990" s="861">
        <v>53.977795999999998</v>
      </c>
      <c r="CA990" s="861">
        <v>53.838743000000001</v>
      </c>
      <c r="CB990" s="861">
        <v>-2.5614479999999999</v>
      </c>
      <c r="CC990" s="861">
        <v>5.0328090000000003</v>
      </c>
      <c r="CD990" s="861">
        <v>-4.2137729999999998</v>
      </c>
      <c r="CE990" s="861">
        <v>4.8622139999999998</v>
      </c>
      <c r="CF990" s="861">
        <v>-6.9070999999999998</v>
      </c>
      <c r="CG990" s="861">
        <v>4.3248259999999998</v>
      </c>
      <c r="CH990" s="861">
        <v>-8.6216390000000001</v>
      </c>
      <c r="CI990" s="861">
        <v>2.214026</v>
      </c>
      <c r="CJ990" s="861">
        <v>-3.01573</v>
      </c>
      <c r="CK990" s="861">
        <v>2.834212</v>
      </c>
      <c r="CL990" s="861">
        <v>-4.3356300000000001</v>
      </c>
      <c r="CM990" s="861">
        <v>5.3000809999999996</v>
      </c>
      <c r="CN990" s="861">
        <v>-6.4486489999999996</v>
      </c>
      <c r="CO990" s="861">
        <v>0.97938000000000003</v>
      </c>
      <c r="CP990" s="861">
        <v>-8.4312020000000008</v>
      </c>
      <c r="CQ990" s="861">
        <v>1.1461170000000001</v>
      </c>
      <c r="CR990" s="861">
        <v>-3.3301880000000001</v>
      </c>
      <c r="CS990" s="861">
        <v>1.2185250000000001</v>
      </c>
      <c r="CT990" s="861">
        <v>-4.8330289999999998</v>
      </c>
      <c r="CU990" s="861">
        <v>-0.49151299999999998</v>
      </c>
      <c r="CV990" s="861">
        <v>-7.9006350000000003</v>
      </c>
      <c r="CW990" s="861">
        <v>-1.1067709999999999</v>
      </c>
      <c r="CX990" s="861">
        <v>-8.1642949999999992</v>
      </c>
      <c r="CY990" s="861">
        <v>-0.31608999999999998</v>
      </c>
      <c r="CZ990" s="861">
        <v>-3.5925180000000001</v>
      </c>
      <c r="DA990" s="861">
        <v>-0.43609999999999999</v>
      </c>
      <c r="DB990" s="861">
        <v>-5.2433430000000003</v>
      </c>
      <c r="DC990" s="861">
        <v>-1.1656219999999999</v>
      </c>
      <c r="DD990" s="861">
        <v>-8.3132619999999999</v>
      </c>
      <c r="DE990" s="861">
        <v>-3.335782</v>
      </c>
      <c r="DF990" s="861">
        <v>-9.3294180000000004</v>
      </c>
      <c r="DG990" s="861">
        <v>-1.929322</v>
      </c>
      <c r="DH990" s="861">
        <v>-4.0975469999999996</v>
      </c>
      <c r="DI990" s="861">
        <v>-1.5874029999999999</v>
      </c>
      <c r="DJ990" s="861">
        <v>-5.4124290000000004</v>
      </c>
      <c r="DK990" s="861">
        <v>-3.9548009999999998</v>
      </c>
      <c r="DL990" s="861">
        <v>-9.509487</v>
      </c>
      <c r="DM990" s="861">
        <v>-5.8240129999999999</v>
      </c>
      <c r="DN990" s="861">
        <v>-9.9358760000000004</v>
      </c>
      <c r="DO990" s="861">
        <v>-3.6559750000000002</v>
      </c>
      <c r="DP990" s="861">
        <v>-4.7804909999999996</v>
      </c>
      <c r="DQ990" s="861">
        <v>-2.6651560000000001</v>
      </c>
      <c r="DR990" s="861">
        <v>-6.0053669999999997</v>
      </c>
      <c r="DS990" s="861">
        <v>-4.8437830000000002</v>
      </c>
      <c r="DT990" s="861">
        <v>-8.9123380000000001</v>
      </c>
      <c r="DU990" s="861">
        <v>-8.0008250000000007</v>
      </c>
      <c r="DV990" s="861">
        <v>-10.262929</v>
      </c>
      <c r="DW990" s="861">
        <v>-4.8623159999999999</v>
      </c>
      <c r="DX990" s="861">
        <v>70.170772999999997</v>
      </c>
      <c r="DY990" s="861">
        <v>72.146018999999995</v>
      </c>
      <c r="DZ990" s="861">
        <v>70.220478</v>
      </c>
      <c r="EA990" s="861">
        <v>95.393203999999997</v>
      </c>
      <c r="EB990" s="861">
        <v>123.84</v>
      </c>
      <c r="EC990" s="861">
        <v>3.327</v>
      </c>
      <c r="ED990" s="861">
        <v>405.6</v>
      </c>
      <c r="EE990" s="861">
        <v>123.94</v>
      </c>
      <c r="EF990" s="861">
        <v>0</v>
      </c>
      <c r="EG990" s="861">
        <v>1.6</v>
      </c>
      <c r="EH990" s="861">
        <v>123.89</v>
      </c>
      <c r="EI990" s="861">
        <v>0</v>
      </c>
      <c r="EJ990" s="861">
        <v>1.6</v>
      </c>
      <c r="EK990" s="861">
        <v>-3.3183630000000002</v>
      </c>
      <c r="EL990" s="861">
        <v>1.064316</v>
      </c>
      <c r="EM990" s="861">
        <v>44.502395999999997</v>
      </c>
      <c r="EN990" s="861">
        <v>45.941361000000001</v>
      </c>
      <c r="EO990" s="861">
        <v>44.538910000000001</v>
      </c>
      <c r="EP990" s="861">
        <v>61.286949</v>
      </c>
      <c r="EQ990" s="861">
        <v>-3.5504500000000001</v>
      </c>
      <c r="ER990" s="861">
        <v>2526.9361410000001</v>
      </c>
      <c r="ES990" s="861">
        <v>5985.9955900000004</v>
      </c>
      <c r="ET990" s="861">
        <v>5192.5065109999996</v>
      </c>
      <c r="EU990" s="861"/>
      <c r="EV990" s="861"/>
      <c r="EW990" s="861"/>
      <c r="EX990" s="861"/>
      <c r="EY990" s="861"/>
      <c r="EZ990" s="861"/>
      <c r="FA990" s="861"/>
      <c r="FB990" s="861"/>
      <c r="FC990" s="861"/>
      <c r="FD990" s="861"/>
    </row>
    <row r="991" spans="1:160" x14ac:dyDescent="0.25">
      <c r="A991" s="837">
        <v>46146</v>
      </c>
      <c r="B991" s="836">
        <v>0.7638194444444445</v>
      </c>
      <c r="C991" s="861">
        <v>56400</v>
      </c>
      <c r="D991" s="861">
        <v>0</v>
      </c>
      <c r="E991" s="861">
        <v>0</v>
      </c>
      <c r="F991" s="861">
        <v>73.127636999999993</v>
      </c>
      <c r="G991" s="861">
        <v>71.590389999999999</v>
      </c>
      <c r="H991" s="861">
        <v>64.295758000000006</v>
      </c>
      <c r="I991" s="861">
        <v>73.673150000000007</v>
      </c>
      <c r="J991" s="861">
        <v>73.205113999999995</v>
      </c>
      <c r="K991" s="861">
        <v>71.119517000000002</v>
      </c>
      <c r="L991" s="861">
        <v>73.673509999999993</v>
      </c>
      <c r="M991" s="861">
        <v>73.65701</v>
      </c>
      <c r="N991" s="861">
        <v>3.8224239999999998</v>
      </c>
      <c r="O991" s="861">
        <v>2.7360690000000001</v>
      </c>
      <c r="P991" s="861">
        <v>2.7075420000000001</v>
      </c>
      <c r="Q991" s="861">
        <v>27.24681</v>
      </c>
      <c r="R991" s="861">
        <v>26.453900000000001</v>
      </c>
      <c r="S991" s="861">
        <v>26.944441999999999</v>
      </c>
      <c r="T991" s="861">
        <v>75.776089999999996</v>
      </c>
      <c r="U991" s="861">
        <v>83.778062000000006</v>
      </c>
      <c r="V991" s="861">
        <v>80.051090000000002</v>
      </c>
      <c r="W991" s="861">
        <v>79.212947999999997</v>
      </c>
      <c r="X991" s="861">
        <v>49.082982000000001</v>
      </c>
      <c r="Y991" s="861">
        <v>46.625794999999997</v>
      </c>
      <c r="Z991" s="861">
        <v>41.540835000000001</v>
      </c>
      <c r="AA991" s="861">
        <v>42.240716999999997</v>
      </c>
      <c r="AB991" s="861">
        <v>40.630468</v>
      </c>
      <c r="AC991" s="861">
        <v>45.103515999999999</v>
      </c>
      <c r="AD991" s="861">
        <v>92.018246000000005</v>
      </c>
      <c r="AE991" s="861">
        <v>98.174082999999996</v>
      </c>
      <c r="AF991" s="861">
        <v>107.55287300000001</v>
      </c>
      <c r="AG991" s="861">
        <v>99.456402999999995</v>
      </c>
      <c r="AH991" s="861">
        <v>88.621897000000004</v>
      </c>
      <c r="AI991" s="861">
        <v>73.831999999999994</v>
      </c>
      <c r="AJ991" s="861">
        <v>58.258099999999999</v>
      </c>
      <c r="AK991" s="861">
        <v>47.067495000000001</v>
      </c>
      <c r="AL991" s="861">
        <v>45.359054999999998</v>
      </c>
      <c r="AM991" s="861">
        <v>42.613689999999998</v>
      </c>
      <c r="AN991" s="861">
        <v>98.039412999999996</v>
      </c>
      <c r="AO991" s="861">
        <v>67.906491000000003</v>
      </c>
      <c r="AP991" s="861">
        <v>76.086057999999994</v>
      </c>
      <c r="AQ991" s="861">
        <v>74.299699000000004</v>
      </c>
      <c r="AR991" s="861">
        <v>71.041734000000005</v>
      </c>
      <c r="AS991" s="861">
        <v>67.685463999999996</v>
      </c>
      <c r="AT991" s="861">
        <v>70.495939000000007</v>
      </c>
      <c r="AU991" s="861">
        <v>69.944986999999998</v>
      </c>
      <c r="AV991" s="861">
        <v>75.530905000000004</v>
      </c>
      <c r="AW991" s="861">
        <v>76.020983000000001</v>
      </c>
      <c r="AX991" s="861">
        <v>77.272677999999999</v>
      </c>
      <c r="AY991" s="861">
        <v>76.830219999999997</v>
      </c>
      <c r="AZ991" s="861">
        <v>35.991624000000002</v>
      </c>
      <c r="BA991" s="861">
        <v>36.172291999999999</v>
      </c>
      <c r="BB991" s="861">
        <v>45.156542000000002</v>
      </c>
      <c r="BC991" s="861">
        <v>45.907989000000001</v>
      </c>
      <c r="BD991" s="861">
        <v>42.348979</v>
      </c>
      <c r="BE991" s="861">
        <v>51.657283</v>
      </c>
      <c r="BF991" s="861">
        <v>83.845112</v>
      </c>
      <c r="BG991" s="861">
        <v>98.841077999999996</v>
      </c>
      <c r="BH991" s="861">
        <v>113.859227</v>
      </c>
      <c r="BI991" s="861">
        <v>51.669274999999999</v>
      </c>
      <c r="BJ991" s="861">
        <v>79.701196999999993</v>
      </c>
      <c r="BK991" s="861">
        <v>69.957345000000004</v>
      </c>
      <c r="BL991" s="861">
        <v>57.791975000000001</v>
      </c>
      <c r="BM991" s="861">
        <v>46.961157</v>
      </c>
      <c r="BN991" s="861">
        <v>47.989139000000002</v>
      </c>
      <c r="BO991" s="861">
        <v>47.210788999999998</v>
      </c>
      <c r="BP991" s="861">
        <v>50.496802000000002</v>
      </c>
      <c r="BQ991" s="861">
        <v>67.123236000000006</v>
      </c>
      <c r="BR991" s="861">
        <v>66.849199999999996</v>
      </c>
      <c r="BS991" s="861">
        <v>72.519496000000004</v>
      </c>
      <c r="BT991" s="861">
        <v>67.168155999999996</v>
      </c>
      <c r="BU991" s="861">
        <v>66.977603999999999</v>
      </c>
      <c r="BV991" s="861">
        <v>67.475523999999993</v>
      </c>
      <c r="BW991" s="861">
        <v>67.367268999999993</v>
      </c>
      <c r="BX991" s="861">
        <v>52.650272999999999</v>
      </c>
      <c r="BY991" s="861">
        <v>52.618600999999998</v>
      </c>
      <c r="BZ991" s="861">
        <v>53.563662999999998</v>
      </c>
      <c r="CA991" s="861">
        <v>53.434941999999999</v>
      </c>
      <c r="CB991" s="861">
        <v>-2.478818</v>
      </c>
      <c r="CC991" s="861">
        <v>5.1342509999999999</v>
      </c>
      <c r="CD991" s="861">
        <v>-4.1327429999999996</v>
      </c>
      <c r="CE991" s="861">
        <v>5.0228349999999997</v>
      </c>
      <c r="CF991" s="861">
        <v>-6.8363610000000001</v>
      </c>
      <c r="CG991" s="861">
        <v>4.4260210000000004</v>
      </c>
      <c r="CH991" s="861">
        <v>-8.5265160000000009</v>
      </c>
      <c r="CI991" s="861">
        <v>2.3305829999999998</v>
      </c>
      <c r="CJ991" s="861">
        <v>-2.9525350000000001</v>
      </c>
      <c r="CK991" s="861">
        <v>2.9074689999999999</v>
      </c>
      <c r="CL991" s="861">
        <v>-4.2783040000000003</v>
      </c>
      <c r="CM991" s="861">
        <v>5.4981739999999997</v>
      </c>
      <c r="CN991" s="861">
        <v>-6.3840269999999997</v>
      </c>
      <c r="CO991" s="861">
        <v>1.071861</v>
      </c>
      <c r="CP991" s="861">
        <v>-8.3232970000000002</v>
      </c>
      <c r="CQ991" s="861">
        <v>1.2842450000000001</v>
      </c>
      <c r="CR991" s="861">
        <v>-3.2807230000000001</v>
      </c>
      <c r="CS991" s="861">
        <v>1.2676449999999999</v>
      </c>
      <c r="CT991" s="861">
        <v>-4.7970550000000003</v>
      </c>
      <c r="CU991" s="861">
        <v>-0.41047099999999997</v>
      </c>
      <c r="CV991" s="861">
        <v>-7.844843</v>
      </c>
      <c r="CW991" s="861">
        <v>-1.0367580000000001</v>
      </c>
      <c r="CX991" s="861">
        <v>-8.0629799999999996</v>
      </c>
      <c r="CY991" s="861">
        <v>-0.24373700000000001</v>
      </c>
      <c r="CZ991" s="861">
        <v>-3.548136</v>
      </c>
      <c r="DA991" s="861">
        <v>-0.373728</v>
      </c>
      <c r="DB991" s="861">
        <v>-5.2308079999999997</v>
      </c>
      <c r="DC991" s="861">
        <v>-1.106419</v>
      </c>
      <c r="DD991" s="861">
        <v>-8.2552319999999995</v>
      </c>
      <c r="DE991" s="861">
        <v>-3.274489</v>
      </c>
      <c r="DF991" s="861">
        <v>-9.2815220000000007</v>
      </c>
      <c r="DG991" s="861">
        <v>-1.8685400000000001</v>
      </c>
      <c r="DH991" s="861">
        <v>-4.0453929999999998</v>
      </c>
      <c r="DI991" s="861">
        <v>-1.530438</v>
      </c>
      <c r="DJ991" s="861">
        <v>-5.4035789999999997</v>
      </c>
      <c r="DK991" s="861">
        <v>-3.9171499999999999</v>
      </c>
      <c r="DL991" s="861">
        <v>-9.5109709999999996</v>
      </c>
      <c r="DM991" s="861">
        <v>-5.81663</v>
      </c>
      <c r="DN991" s="861">
        <v>-9.8879339999999996</v>
      </c>
      <c r="DO991" s="861">
        <v>-3.662401</v>
      </c>
      <c r="DP991" s="861">
        <v>-4.7585350000000002</v>
      </c>
      <c r="DQ991" s="861">
        <v>-2.6405690000000002</v>
      </c>
      <c r="DR991" s="861">
        <v>-5.9825169999999996</v>
      </c>
      <c r="DS991" s="861">
        <v>-4.8349399999999996</v>
      </c>
      <c r="DT991" s="861">
        <v>-8.8636929999999996</v>
      </c>
      <c r="DU991" s="861">
        <v>-7.9241830000000002</v>
      </c>
      <c r="DV991" s="861">
        <v>-10.247441</v>
      </c>
      <c r="DW991" s="861">
        <v>-4.8297359999999996</v>
      </c>
      <c r="DX991" s="861">
        <v>70.989596000000006</v>
      </c>
      <c r="DY991" s="861">
        <v>72.919398000000001</v>
      </c>
      <c r="DZ991" s="861">
        <v>71.025931999999997</v>
      </c>
      <c r="EA991" s="861">
        <v>95.071742</v>
      </c>
      <c r="EB991" s="861">
        <v>123.87</v>
      </c>
      <c r="EC991" s="861">
        <v>3.3279999999999998</v>
      </c>
      <c r="ED991" s="861">
        <v>405.5</v>
      </c>
      <c r="EE991" s="861">
        <v>123.86</v>
      </c>
      <c r="EF991" s="861">
        <v>0</v>
      </c>
      <c r="EG991" s="861">
        <v>1.6</v>
      </c>
      <c r="EH991" s="861">
        <v>123.85</v>
      </c>
      <c r="EI991" s="861">
        <v>0</v>
      </c>
      <c r="EJ991" s="861">
        <v>1.6</v>
      </c>
      <c r="EK991" s="861">
        <v>-2.4882059999999999</v>
      </c>
      <c r="EL991" s="861">
        <v>0.71264099999999997</v>
      </c>
      <c r="EM991" s="861">
        <v>45.101896000000004</v>
      </c>
      <c r="EN991" s="861">
        <v>46.498148</v>
      </c>
      <c r="EO991" s="861">
        <v>45.128399999999999</v>
      </c>
      <c r="EP991" s="861">
        <v>61.091932</v>
      </c>
      <c r="EQ991" s="861">
        <v>-3.488356</v>
      </c>
      <c r="ER991" s="861">
        <v>2533.6989490000001</v>
      </c>
      <c r="ES991" s="861">
        <v>5986.0219230000002</v>
      </c>
      <c r="ET991" s="861">
        <v>5192.533066</v>
      </c>
      <c r="EU991" s="861"/>
      <c r="EV991" s="861"/>
      <c r="EW991" s="861"/>
      <c r="EX991" s="861"/>
      <c r="EY991" s="861"/>
      <c r="EZ991" s="861"/>
      <c r="FA991" s="861"/>
      <c r="FB991" s="861"/>
      <c r="FC991" s="861"/>
      <c r="FD991" s="861"/>
    </row>
    <row r="992" spans="1:160" x14ac:dyDescent="0.25">
      <c r="A992" s="837">
        <v>46146</v>
      </c>
      <c r="B992" s="836">
        <v>0.76451388888888883</v>
      </c>
      <c r="C992" s="861">
        <v>56460</v>
      </c>
      <c r="D992" s="861">
        <v>0</v>
      </c>
      <c r="E992" s="861">
        <v>0</v>
      </c>
      <c r="F992" s="861">
        <v>73.233016000000006</v>
      </c>
      <c r="G992" s="861">
        <v>71.664580000000001</v>
      </c>
      <c r="H992" s="861">
        <v>64.313699999999997</v>
      </c>
      <c r="I992" s="861">
        <v>73.684742999999997</v>
      </c>
      <c r="J992" s="861">
        <v>73.355542</v>
      </c>
      <c r="K992" s="861">
        <v>71.151937000000004</v>
      </c>
      <c r="L992" s="861">
        <v>73.69896</v>
      </c>
      <c r="M992" s="861">
        <v>73.665961999999993</v>
      </c>
      <c r="N992" s="861">
        <v>3.3892389999999999</v>
      </c>
      <c r="O992" s="861">
        <v>2.7582879999999999</v>
      </c>
      <c r="P992" s="861">
        <v>2.6271469999999999</v>
      </c>
      <c r="Q992" s="861">
        <v>31.098858</v>
      </c>
      <c r="R992" s="861">
        <v>27.056044</v>
      </c>
      <c r="S992" s="861">
        <v>27.067657000000001</v>
      </c>
      <c r="T992" s="861">
        <v>75.686959999999999</v>
      </c>
      <c r="U992" s="861">
        <v>82.595608999999996</v>
      </c>
      <c r="V992" s="861">
        <v>79.527417</v>
      </c>
      <c r="W992" s="861">
        <v>78.423755</v>
      </c>
      <c r="X992" s="861">
        <v>46.862575</v>
      </c>
      <c r="Y992" s="861">
        <v>44.576385999999999</v>
      </c>
      <c r="Z992" s="861">
        <v>41.743941999999997</v>
      </c>
      <c r="AA992" s="861">
        <v>42.302174000000001</v>
      </c>
      <c r="AB992" s="861">
        <v>41.294100999999998</v>
      </c>
      <c r="AC992" s="861">
        <v>45.553888999999998</v>
      </c>
      <c r="AD992" s="861">
        <v>93.260831999999994</v>
      </c>
      <c r="AE992" s="861">
        <v>97.153189999999995</v>
      </c>
      <c r="AF992" s="861">
        <v>107.994906</v>
      </c>
      <c r="AG992" s="861">
        <v>99.415862000000004</v>
      </c>
      <c r="AH992" s="861">
        <v>85.987078999999994</v>
      </c>
      <c r="AI992" s="861">
        <v>73.158996000000002</v>
      </c>
      <c r="AJ992" s="861">
        <v>57.072913999999997</v>
      </c>
      <c r="AK992" s="861">
        <v>47.165137000000001</v>
      </c>
      <c r="AL992" s="861">
        <v>45.612980999999998</v>
      </c>
      <c r="AM992" s="861">
        <v>43.426372000000001</v>
      </c>
      <c r="AN992" s="861">
        <v>95.241123999999999</v>
      </c>
      <c r="AO992" s="861">
        <v>67.628822999999997</v>
      </c>
      <c r="AP992" s="861">
        <v>75.667142999999996</v>
      </c>
      <c r="AQ992" s="861">
        <v>73.925160000000005</v>
      </c>
      <c r="AR992" s="861">
        <v>71.042293999999998</v>
      </c>
      <c r="AS992" s="861">
        <v>67.789553999999995</v>
      </c>
      <c r="AT992" s="861">
        <v>70.448687000000007</v>
      </c>
      <c r="AU992" s="861">
        <v>69.964419000000007</v>
      </c>
      <c r="AV992" s="861">
        <v>75.406250999999997</v>
      </c>
      <c r="AW992" s="861">
        <v>75.817261999999999</v>
      </c>
      <c r="AX992" s="861">
        <v>77.104650000000007</v>
      </c>
      <c r="AY992" s="861">
        <v>76.687821</v>
      </c>
      <c r="AZ992" s="861">
        <v>35.501021000000001</v>
      </c>
      <c r="BA992" s="861">
        <v>36.284542000000002</v>
      </c>
      <c r="BB992" s="861">
        <v>45.316225000000003</v>
      </c>
      <c r="BC992" s="861">
        <v>45.982672000000001</v>
      </c>
      <c r="BD992" s="861">
        <v>42.823247000000002</v>
      </c>
      <c r="BE992" s="861">
        <v>51.450141000000002</v>
      </c>
      <c r="BF992" s="861">
        <v>84.656706999999997</v>
      </c>
      <c r="BG992" s="861">
        <v>98.714562000000001</v>
      </c>
      <c r="BH992" s="861">
        <v>114.21104099999999</v>
      </c>
      <c r="BI992" s="861">
        <v>51.394074000000003</v>
      </c>
      <c r="BJ992" s="861">
        <v>78.782066</v>
      </c>
      <c r="BK992" s="861">
        <v>69.828250999999995</v>
      </c>
      <c r="BL992" s="861">
        <v>56.538623000000001</v>
      </c>
      <c r="BM992" s="861">
        <v>47.353040999999997</v>
      </c>
      <c r="BN992" s="861">
        <v>48.306327000000003</v>
      </c>
      <c r="BO992" s="861">
        <v>47.406903</v>
      </c>
      <c r="BP992" s="861">
        <v>50.607320000000001</v>
      </c>
      <c r="BQ992" s="861">
        <v>66.708753999999999</v>
      </c>
      <c r="BR992" s="861">
        <v>66.304152000000002</v>
      </c>
      <c r="BS992" s="861">
        <v>72.259105000000005</v>
      </c>
      <c r="BT992" s="861">
        <v>67.170474999999996</v>
      </c>
      <c r="BU992" s="861">
        <v>67.092516000000003</v>
      </c>
      <c r="BV992" s="861">
        <v>67.482979999999998</v>
      </c>
      <c r="BW992" s="861">
        <v>67.430985000000007</v>
      </c>
      <c r="BX992" s="861">
        <v>51.955060000000003</v>
      </c>
      <c r="BY992" s="861">
        <v>51.859960999999998</v>
      </c>
      <c r="BZ992" s="861">
        <v>53.183503000000002</v>
      </c>
      <c r="CA992" s="861">
        <v>53.071201000000002</v>
      </c>
      <c r="CB992" s="861">
        <v>-2.3925649999999998</v>
      </c>
      <c r="CC992" s="861">
        <v>5.2026279999999998</v>
      </c>
      <c r="CD992" s="861">
        <v>-4.0936139999999996</v>
      </c>
      <c r="CE992" s="861">
        <v>5.1159819999999998</v>
      </c>
      <c r="CF992" s="861">
        <v>-6.7822380000000004</v>
      </c>
      <c r="CG992" s="861">
        <v>4.4815079999999998</v>
      </c>
      <c r="CH992" s="861">
        <v>-8.4661279999999994</v>
      </c>
      <c r="CI992" s="861">
        <v>2.3945660000000002</v>
      </c>
      <c r="CJ992" s="861">
        <v>-2.8838539999999999</v>
      </c>
      <c r="CK992" s="861">
        <v>2.964575</v>
      </c>
      <c r="CL992" s="861">
        <v>-4.2238189999999998</v>
      </c>
      <c r="CM992" s="861">
        <v>5.6256159999999999</v>
      </c>
      <c r="CN992" s="861">
        <v>-6.3257430000000001</v>
      </c>
      <c r="CO992" s="861">
        <v>1.12025</v>
      </c>
      <c r="CP992" s="861">
        <v>-8.2656399999999994</v>
      </c>
      <c r="CQ992" s="861">
        <v>1.329982</v>
      </c>
      <c r="CR992" s="861">
        <v>-3.246273</v>
      </c>
      <c r="CS992" s="861">
        <v>1.3581080000000001</v>
      </c>
      <c r="CT992" s="861">
        <v>-4.7676540000000003</v>
      </c>
      <c r="CU992" s="861">
        <v>-0.35954199999999997</v>
      </c>
      <c r="CV992" s="861">
        <v>-7.7834989999999999</v>
      </c>
      <c r="CW992" s="861">
        <v>-1.001976</v>
      </c>
      <c r="CX992" s="861">
        <v>-7.9709649999999996</v>
      </c>
      <c r="CY992" s="861">
        <v>-0.17594499999999999</v>
      </c>
      <c r="CZ992" s="861">
        <v>-3.4855710000000002</v>
      </c>
      <c r="DA992" s="861">
        <v>-0.32728200000000002</v>
      </c>
      <c r="DB992" s="861">
        <v>-5.1826129999999999</v>
      </c>
      <c r="DC992" s="861">
        <v>-1.0696399999999999</v>
      </c>
      <c r="DD992" s="861">
        <v>-8.1868090000000002</v>
      </c>
      <c r="DE992" s="861">
        <v>-3.213098</v>
      </c>
      <c r="DF992" s="861">
        <v>-9.2133439999999993</v>
      </c>
      <c r="DG992" s="861">
        <v>-1.8182910000000001</v>
      </c>
      <c r="DH992" s="861">
        <v>-4.0131059999999996</v>
      </c>
      <c r="DI992" s="861">
        <v>-1.4865010000000001</v>
      </c>
      <c r="DJ992" s="861">
        <v>-5.3472629999999999</v>
      </c>
      <c r="DK992" s="861">
        <v>-3.8781629999999998</v>
      </c>
      <c r="DL992" s="861">
        <v>-9.5166079999999997</v>
      </c>
      <c r="DM992" s="861">
        <v>-5.7611619999999997</v>
      </c>
      <c r="DN992" s="861">
        <v>-9.8422110000000007</v>
      </c>
      <c r="DO992" s="861">
        <v>-3.615265</v>
      </c>
      <c r="DP992" s="861">
        <v>-4.7327269999999997</v>
      </c>
      <c r="DQ992" s="861">
        <v>-2.564549</v>
      </c>
      <c r="DR992" s="861">
        <v>-5.9452689999999997</v>
      </c>
      <c r="DS992" s="861">
        <v>-4.7623829999999998</v>
      </c>
      <c r="DT992" s="861">
        <v>-8.8407490000000006</v>
      </c>
      <c r="DU992" s="861">
        <v>-7.8708689999999999</v>
      </c>
      <c r="DV992" s="861">
        <v>-10.219931000000001</v>
      </c>
      <c r="DW992" s="861">
        <v>-4.7805809999999997</v>
      </c>
      <c r="DX992" s="861">
        <v>71.487343999999993</v>
      </c>
      <c r="DY992" s="861">
        <v>73.475956999999994</v>
      </c>
      <c r="DZ992" s="861">
        <v>71.531795000000002</v>
      </c>
      <c r="EA992" s="861">
        <v>95.562246999999999</v>
      </c>
      <c r="EB992" s="861">
        <v>123.96</v>
      </c>
      <c r="EC992" s="861">
        <v>3.3279999999999998</v>
      </c>
      <c r="ED992" s="861">
        <v>405.9</v>
      </c>
      <c r="EE992" s="861">
        <v>123.87</v>
      </c>
      <c r="EF992" s="861">
        <v>0</v>
      </c>
      <c r="EG992" s="861">
        <v>1.6</v>
      </c>
      <c r="EH992" s="861">
        <v>123.9</v>
      </c>
      <c r="EI992" s="861">
        <v>0</v>
      </c>
      <c r="EJ992" s="861">
        <v>1.6</v>
      </c>
      <c r="EK992" s="861">
        <v>-2.0378720000000001</v>
      </c>
      <c r="EL992" s="861">
        <v>0.51031899999999997</v>
      </c>
      <c r="EM992" s="861">
        <v>45.464244000000001</v>
      </c>
      <c r="EN992" s="861">
        <v>46.896583999999997</v>
      </c>
      <c r="EO992" s="861">
        <v>45.496527</v>
      </c>
      <c r="EP992" s="861">
        <v>61.389330999999999</v>
      </c>
      <c r="EQ992" s="861">
        <v>-3.4337550000000001</v>
      </c>
      <c r="ER992" s="861">
        <v>2539.865671</v>
      </c>
      <c r="ES992" s="861">
        <v>5986.0483670000003</v>
      </c>
      <c r="ET992" s="861">
        <v>5192.5593419999996</v>
      </c>
      <c r="EU992" s="861"/>
      <c r="EV992" s="861"/>
      <c r="EW992" s="861"/>
      <c r="EX992" s="861"/>
      <c r="EY992" s="861"/>
      <c r="EZ992" s="861"/>
      <c r="FA992" s="861"/>
      <c r="FB992" s="861"/>
      <c r="FC992" s="861"/>
      <c r="FD992" s="861"/>
    </row>
    <row r="993" spans="1:160" x14ac:dyDescent="0.25">
      <c r="A993" s="837">
        <v>46146</v>
      </c>
      <c r="B993" s="836">
        <v>0.76520833333333327</v>
      </c>
      <c r="C993" s="861">
        <v>56520</v>
      </c>
      <c r="D993" s="861">
        <v>0</v>
      </c>
      <c r="E993" s="861">
        <v>0</v>
      </c>
      <c r="F993" s="861">
        <v>73.334738999999999</v>
      </c>
      <c r="G993" s="861">
        <v>71.699917999999997</v>
      </c>
      <c r="H993" s="861">
        <v>64.379290999999995</v>
      </c>
      <c r="I993" s="861">
        <v>73.707031999999998</v>
      </c>
      <c r="J993" s="861">
        <v>73.460784000000004</v>
      </c>
      <c r="K993" s="861">
        <v>71.182354000000004</v>
      </c>
      <c r="L993" s="861">
        <v>73.709267999999994</v>
      </c>
      <c r="M993" s="861">
        <v>73.688537999999994</v>
      </c>
      <c r="N993" s="861">
        <v>4.8452830000000002</v>
      </c>
      <c r="O993" s="861">
        <v>3.7638090000000002</v>
      </c>
      <c r="P993" s="861">
        <v>3.8538450000000002</v>
      </c>
      <c r="Q993" s="861">
        <v>38.203012000000001</v>
      </c>
      <c r="R993" s="861">
        <v>36.814169</v>
      </c>
      <c r="S993" s="861">
        <v>35.465457999999998</v>
      </c>
      <c r="T993" s="861">
        <v>75.625928999999999</v>
      </c>
      <c r="U993" s="861">
        <v>81.625575999999995</v>
      </c>
      <c r="V993" s="861">
        <v>79.096260000000001</v>
      </c>
      <c r="W993" s="861">
        <v>77.667026000000007</v>
      </c>
      <c r="X993" s="861">
        <v>46.352561000000001</v>
      </c>
      <c r="Y993" s="861">
        <v>44.634965000000001</v>
      </c>
      <c r="Z993" s="861">
        <v>43.131641000000002</v>
      </c>
      <c r="AA993" s="861">
        <v>43.196603000000003</v>
      </c>
      <c r="AB993" s="861">
        <v>43.654676000000002</v>
      </c>
      <c r="AC993" s="861">
        <v>45.689723000000001</v>
      </c>
      <c r="AD993" s="861">
        <v>94.265406999999996</v>
      </c>
      <c r="AE993" s="861">
        <v>96.567592000000005</v>
      </c>
      <c r="AF993" s="861">
        <v>108.16913700000001</v>
      </c>
      <c r="AG993" s="861">
        <v>99.310841999999994</v>
      </c>
      <c r="AH993" s="861">
        <v>83.954857000000004</v>
      </c>
      <c r="AI993" s="861">
        <v>72.799840000000003</v>
      </c>
      <c r="AJ993" s="861">
        <v>56.104323000000001</v>
      </c>
      <c r="AK993" s="861">
        <v>47.198222000000001</v>
      </c>
      <c r="AL993" s="861">
        <v>45.779991000000003</v>
      </c>
      <c r="AM993" s="861">
        <v>43.567512000000001</v>
      </c>
      <c r="AN993" s="861">
        <v>92.739621999999997</v>
      </c>
      <c r="AO993" s="861">
        <v>67.426175000000001</v>
      </c>
      <c r="AP993" s="861">
        <v>75.242630000000005</v>
      </c>
      <c r="AQ993" s="861">
        <v>73.538706000000005</v>
      </c>
      <c r="AR993" s="861">
        <v>71.041062999999994</v>
      </c>
      <c r="AS993" s="861">
        <v>67.850088999999997</v>
      </c>
      <c r="AT993" s="861">
        <v>70.373260999999999</v>
      </c>
      <c r="AU993" s="861">
        <v>69.953541000000001</v>
      </c>
      <c r="AV993" s="861">
        <v>75.359554000000003</v>
      </c>
      <c r="AW993" s="861">
        <v>75.759939000000003</v>
      </c>
      <c r="AX993" s="861">
        <v>77.060055000000006</v>
      </c>
      <c r="AY993" s="861">
        <v>76.497743999999997</v>
      </c>
      <c r="AZ993" s="861">
        <v>38.835566999999998</v>
      </c>
      <c r="BA993" s="861">
        <v>38.724794000000003</v>
      </c>
      <c r="BB993" s="861">
        <v>46.619464000000001</v>
      </c>
      <c r="BC993" s="861">
        <v>46.948507999999997</v>
      </c>
      <c r="BD993" s="861">
        <v>44.239213999999997</v>
      </c>
      <c r="BE993" s="861">
        <v>50.997788</v>
      </c>
      <c r="BF993" s="861">
        <v>85.802554999999998</v>
      </c>
      <c r="BG993" s="861">
        <v>98.636939999999996</v>
      </c>
      <c r="BH993" s="861">
        <v>114.31551899999999</v>
      </c>
      <c r="BI993" s="861">
        <v>51.407798999999997</v>
      </c>
      <c r="BJ993" s="861">
        <v>77.991692999999998</v>
      </c>
      <c r="BK993" s="861">
        <v>69.694553999999997</v>
      </c>
      <c r="BL993" s="861">
        <v>55.455992000000002</v>
      </c>
      <c r="BM993" s="861">
        <v>47.088999999999999</v>
      </c>
      <c r="BN993" s="861">
        <v>48.318469999999998</v>
      </c>
      <c r="BO993" s="861">
        <v>47.313822999999999</v>
      </c>
      <c r="BP993" s="861">
        <v>50.658137000000004</v>
      </c>
      <c r="BQ993" s="861">
        <v>66.415586000000005</v>
      </c>
      <c r="BR993" s="861">
        <v>65.873346999999995</v>
      </c>
      <c r="BS993" s="861">
        <v>72.039482000000007</v>
      </c>
      <c r="BT993" s="861">
        <v>67.211318000000006</v>
      </c>
      <c r="BU993" s="861">
        <v>67.245321000000004</v>
      </c>
      <c r="BV993" s="861">
        <v>67.521086999999994</v>
      </c>
      <c r="BW993" s="861">
        <v>67.504892999999996</v>
      </c>
      <c r="BX993" s="861">
        <v>51.268853999999997</v>
      </c>
      <c r="BY993" s="861">
        <v>51.227133000000002</v>
      </c>
      <c r="BZ993" s="861">
        <v>52.729922000000002</v>
      </c>
      <c r="CA993" s="861">
        <v>52.647060000000003</v>
      </c>
      <c r="CB993" s="861">
        <v>-2.3456670000000002</v>
      </c>
      <c r="CC993" s="861">
        <v>5.3451769999999996</v>
      </c>
      <c r="CD993" s="861">
        <v>-4.0006310000000003</v>
      </c>
      <c r="CE993" s="861">
        <v>5.2690919999999997</v>
      </c>
      <c r="CF993" s="861">
        <v>-6.6821739999999998</v>
      </c>
      <c r="CG993" s="861">
        <v>4.6248180000000003</v>
      </c>
      <c r="CH993" s="861">
        <v>-8.3944390000000002</v>
      </c>
      <c r="CI993" s="861">
        <v>2.5271949999999999</v>
      </c>
      <c r="CJ993" s="861">
        <v>-2.7993320000000002</v>
      </c>
      <c r="CK993" s="861">
        <v>2.999066</v>
      </c>
      <c r="CL993" s="861">
        <v>-4.193594</v>
      </c>
      <c r="CM993" s="861">
        <v>5.7552510000000003</v>
      </c>
      <c r="CN993" s="861">
        <v>-6.262607</v>
      </c>
      <c r="CO993" s="861">
        <v>1.188196</v>
      </c>
      <c r="CP993" s="861">
        <v>-8.1631520000000002</v>
      </c>
      <c r="CQ993" s="861">
        <v>1.450315</v>
      </c>
      <c r="CR993" s="861">
        <v>-3.2146979999999998</v>
      </c>
      <c r="CS993" s="861">
        <v>1.4042129999999999</v>
      </c>
      <c r="CT993" s="861">
        <v>-4.7132310000000004</v>
      </c>
      <c r="CU993" s="861">
        <v>-0.29485899999999998</v>
      </c>
      <c r="CV993" s="861">
        <v>-7.7419120000000001</v>
      </c>
      <c r="CW993" s="861">
        <v>-0.93861700000000003</v>
      </c>
      <c r="CX993" s="861">
        <v>-7.9229079999999996</v>
      </c>
      <c r="CY993" s="861">
        <v>-0.102128</v>
      </c>
      <c r="CZ993" s="861">
        <v>-3.4940560000000001</v>
      </c>
      <c r="DA993" s="861">
        <v>-0.30216799999999999</v>
      </c>
      <c r="DB993" s="861">
        <v>-5.181063</v>
      </c>
      <c r="DC993" s="861">
        <v>-1.02321</v>
      </c>
      <c r="DD993" s="861">
        <v>-8.1668459999999996</v>
      </c>
      <c r="DE993" s="861">
        <v>-3.148717</v>
      </c>
      <c r="DF993" s="861">
        <v>-9.2024889999999999</v>
      </c>
      <c r="DG993" s="861">
        <v>-1.7640100000000001</v>
      </c>
      <c r="DH993" s="861">
        <v>-4.035812</v>
      </c>
      <c r="DI993" s="861">
        <v>-1.4552069999999999</v>
      </c>
      <c r="DJ993" s="861">
        <v>-5.3674929999999996</v>
      </c>
      <c r="DK993" s="861">
        <v>-3.86395</v>
      </c>
      <c r="DL993" s="861">
        <v>-9.5665890000000005</v>
      </c>
      <c r="DM993" s="861">
        <v>-5.6905749999999999</v>
      </c>
      <c r="DN993" s="861">
        <v>-9.8280609999999999</v>
      </c>
      <c r="DO993" s="861">
        <v>-3.5654780000000001</v>
      </c>
      <c r="DP993" s="861">
        <v>-4.7140360000000001</v>
      </c>
      <c r="DQ993" s="861">
        <v>-2.5466549999999999</v>
      </c>
      <c r="DR993" s="861">
        <v>-5.9920999999999998</v>
      </c>
      <c r="DS993" s="861">
        <v>-4.7560640000000003</v>
      </c>
      <c r="DT993" s="861">
        <v>-8.8461719999999993</v>
      </c>
      <c r="DU993" s="861">
        <v>-7.8285770000000001</v>
      </c>
      <c r="DV993" s="861">
        <v>-10.220554</v>
      </c>
      <c r="DW993" s="861">
        <v>-4.7565299999999997</v>
      </c>
      <c r="DX993" s="861">
        <v>71.382554999999996</v>
      </c>
      <c r="DY993" s="861">
        <v>73.076047000000003</v>
      </c>
      <c r="DZ993" s="861">
        <v>71.414271999999997</v>
      </c>
      <c r="EA993" s="861">
        <v>96.223544000000004</v>
      </c>
      <c r="EB993" s="861">
        <v>123.77</v>
      </c>
      <c r="EC993" s="861">
        <v>3.3260000000000001</v>
      </c>
      <c r="ED993" s="861">
        <v>405.4</v>
      </c>
      <c r="EE993" s="861">
        <v>123.87</v>
      </c>
      <c r="EF993" s="861">
        <v>0</v>
      </c>
      <c r="EG993" s="861">
        <v>1.6</v>
      </c>
      <c r="EH993" s="861">
        <v>123.84</v>
      </c>
      <c r="EI993" s="861">
        <v>0</v>
      </c>
      <c r="EJ993" s="861">
        <v>1.6</v>
      </c>
      <c r="EK993" s="861">
        <v>-1.820578</v>
      </c>
      <c r="EL993" s="861">
        <v>0.70334200000000002</v>
      </c>
      <c r="EM993" s="861">
        <v>45.388089999999998</v>
      </c>
      <c r="EN993" s="861">
        <v>46.610481</v>
      </c>
      <c r="EO993" s="861">
        <v>45.411147</v>
      </c>
      <c r="EP993" s="861">
        <v>61.788742999999997</v>
      </c>
      <c r="EQ993" s="861">
        <v>-3.3858969999999999</v>
      </c>
      <c r="ER993" s="861">
        <v>2546.6241759999998</v>
      </c>
      <c r="ES993" s="861">
        <v>5986.0749219999998</v>
      </c>
      <c r="ET993" s="861">
        <v>5192.5859529999998</v>
      </c>
      <c r="EU993" s="861"/>
      <c r="EV993" s="861"/>
      <c r="EW993" s="861"/>
      <c r="EX993" s="861"/>
      <c r="EY993" s="861"/>
      <c r="EZ993" s="861"/>
      <c r="FA993" s="861"/>
      <c r="FB993" s="861"/>
      <c r="FC993" s="861"/>
      <c r="FD993" s="861"/>
    </row>
    <row r="994" spans="1:160" x14ac:dyDescent="0.25">
      <c r="A994" s="837">
        <v>46146</v>
      </c>
      <c r="B994" s="836">
        <v>0.76590277777777782</v>
      </c>
      <c r="C994" s="861">
        <v>56580</v>
      </c>
      <c r="D994" s="861">
        <v>0</v>
      </c>
      <c r="E994" s="861">
        <v>0</v>
      </c>
      <c r="F994" s="861">
        <v>73.383516999999998</v>
      </c>
      <c r="G994" s="861">
        <v>71.789496</v>
      </c>
      <c r="H994" s="861">
        <v>64.176192999999998</v>
      </c>
      <c r="I994" s="861">
        <v>73.731421999999995</v>
      </c>
      <c r="J994" s="861">
        <v>73.556268000000003</v>
      </c>
      <c r="K994" s="861">
        <v>71.209361999999999</v>
      </c>
      <c r="L994" s="861">
        <v>73.694834</v>
      </c>
      <c r="M994" s="861">
        <v>73.690180999999995</v>
      </c>
      <c r="N994" s="861">
        <v>4.3774449999999998</v>
      </c>
      <c r="O994" s="861">
        <v>3.5654759999999999</v>
      </c>
      <c r="P994" s="861">
        <v>3.3903699999999999</v>
      </c>
      <c r="Q994" s="861">
        <v>32.874777000000002</v>
      </c>
      <c r="R994" s="861">
        <v>32.625765000000001</v>
      </c>
      <c r="S994" s="861">
        <v>31.958797000000001</v>
      </c>
      <c r="T994" s="861">
        <v>75.428235000000001</v>
      </c>
      <c r="U994" s="861">
        <v>80.692752999999996</v>
      </c>
      <c r="V994" s="861">
        <v>78.942950999999994</v>
      </c>
      <c r="W994" s="861">
        <v>77.337819999999994</v>
      </c>
      <c r="X994" s="861">
        <v>45.949942</v>
      </c>
      <c r="Y994" s="861">
        <v>44.442368000000002</v>
      </c>
      <c r="Z994" s="861">
        <v>42.146683000000003</v>
      </c>
      <c r="AA994" s="861">
        <v>42.492483999999997</v>
      </c>
      <c r="AB994" s="861">
        <v>41.507489</v>
      </c>
      <c r="AC994" s="861">
        <v>45.851906999999997</v>
      </c>
      <c r="AD994" s="861">
        <v>94.809162999999998</v>
      </c>
      <c r="AE994" s="861">
        <v>96.212603000000001</v>
      </c>
      <c r="AF994" s="861">
        <v>108.340211</v>
      </c>
      <c r="AG994" s="861">
        <v>99.353410999999994</v>
      </c>
      <c r="AH994" s="861">
        <v>82.353233000000003</v>
      </c>
      <c r="AI994" s="861">
        <v>72.491940999999997</v>
      </c>
      <c r="AJ994" s="861">
        <v>55.424061000000002</v>
      </c>
      <c r="AK994" s="861">
        <v>47.071593999999997</v>
      </c>
      <c r="AL994" s="861">
        <v>45.708875999999997</v>
      </c>
      <c r="AM994" s="861">
        <v>44.15231</v>
      </c>
      <c r="AN994" s="861">
        <v>90.705962</v>
      </c>
      <c r="AO994" s="861">
        <v>67.195594999999997</v>
      </c>
      <c r="AP994" s="861">
        <v>74.912790000000001</v>
      </c>
      <c r="AQ994" s="861">
        <v>73.246298999999993</v>
      </c>
      <c r="AR994" s="861">
        <v>71.001389000000003</v>
      </c>
      <c r="AS994" s="861">
        <v>67.934648999999993</v>
      </c>
      <c r="AT994" s="861">
        <v>70.338944999999995</v>
      </c>
      <c r="AU994" s="861">
        <v>69.967224999999999</v>
      </c>
      <c r="AV994" s="861">
        <v>75.175529999999995</v>
      </c>
      <c r="AW994" s="861">
        <v>75.611151000000007</v>
      </c>
      <c r="AX994" s="861">
        <v>77.086800999999994</v>
      </c>
      <c r="AY994" s="861">
        <v>76.420776000000004</v>
      </c>
      <c r="AZ994" s="861">
        <v>37.488261000000001</v>
      </c>
      <c r="BA994" s="861">
        <v>37.405154000000003</v>
      </c>
      <c r="BB994" s="861">
        <v>45.699444999999997</v>
      </c>
      <c r="BC994" s="861">
        <v>46.246212999999997</v>
      </c>
      <c r="BD994" s="861">
        <v>43.179118000000003</v>
      </c>
      <c r="BE994" s="861">
        <v>50.910175000000002</v>
      </c>
      <c r="BF994" s="861">
        <v>86.237710000000007</v>
      </c>
      <c r="BG994" s="861">
        <v>98.564780999999996</v>
      </c>
      <c r="BH994" s="861">
        <v>114.470439</v>
      </c>
      <c r="BI994" s="861">
        <v>51.015990000000002</v>
      </c>
      <c r="BJ994" s="861">
        <v>77.450524999999999</v>
      </c>
      <c r="BK994" s="861">
        <v>69.614530000000002</v>
      </c>
      <c r="BL994" s="861">
        <v>54.609290999999999</v>
      </c>
      <c r="BM994" s="861">
        <v>47.272765</v>
      </c>
      <c r="BN994" s="861">
        <v>48.117330000000003</v>
      </c>
      <c r="BO994" s="861">
        <v>47.521177000000002</v>
      </c>
      <c r="BP994" s="861">
        <v>50.665917</v>
      </c>
      <c r="BQ994" s="861">
        <v>66.212397999999993</v>
      </c>
      <c r="BR994" s="861">
        <v>65.474970999999996</v>
      </c>
      <c r="BS994" s="861">
        <v>71.824647999999996</v>
      </c>
      <c r="BT994" s="861">
        <v>67.196070000000006</v>
      </c>
      <c r="BU994" s="861">
        <v>67.370902999999998</v>
      </c>
      <c r="BV994" s="861">
        <v>67.559275</v>
      </c>
      <c r="BW994" s="861">
        <v>67.545213000000004</v>
      </c>
      <c r="BX994" s="861">
        <v>50.818421000000001</v>
      </c>
      <c r="BY994" s="861">
        <v>50.764066</v>
      </c>
      <c r="BZ994" s="861">
        <v>52.41375</v>
      </c>
      <c r="CA994" s="861">
        <v>52.305249000000003</v>
      </c>
      <c r="CB994" s="861">
        <v>-2.2198699999999998</v>
      </c>
      <c r="CC994" s="861">
        <v>5.4319290000000002</v>
      </c>
      <c r="CD994" s="861">
        <v>-3.9177469999999999</v>
      </c>
      <c r="CE994" s="861">
        <v>5.4103909999999997</v>
      </c>
      <c r="CF994" s="861">
        <v>-6.5838979999999996</v>
      </c>
      <c r="CG994" s="861">
        <v>4.7108499999999998</v>
      </c>
      <c r="CH994" s="861">
        <v>-8.2412369999999999</v>
      </c>
      <c r="CI994" s="861">
        <v>2.6037370000000002</v>
      </c>
      <c r="CJ994" s="861">
        <v>-2.7402579999999999</v>
      </c>
      <c r="CK994" s="861">
        <v>3.053471</v>
      </c>
      <c r="CL994" s="861">
        <v>-4.1097549999999998</v>
      </c>
      <c r="CM994" s="861">
        <v>5.8950750000000003</v>
      </c>
      <c r="CN994" s="861">
        <v>-6.1410720000000003</v>
      </c>
      <c r="CO994" s="861">
        <v>1.2142630000000001</v>
      </c>
      <c r="CP994" s="861">
        <v>-8.0882299999999994</v>
      </c>
      <c r="CQ994" s="861">
        <v>1.5172129999999999</v>
      </c>
      <c r="CR994" s="861">
        <v>-3.1329259999999999</v>
      </c>
      <c r="CS994" s="861">
        <v>1.458207</v>
      </c>
      <c r="CT994" s="861">
        <v>-4.6403109999999996</v>
      </c>
      <c r="CU994" s="861">
        <v>-0.28853200000000001</v>
      </c>
      <c r="CV994" s="861">
        <v>-7.6808019999999999</v>
      </c>
      <c r="CW994" s="861">
        <v>-0.93089599999999995</v>
      </c>
      <c r="CX994" s="861">
        <v>-7.8283820000000004</v>
      </c>
      <c r="CY994" s="861">
        <v>-5.4489000000000003E-2</v>
      </c>
      <c r="CZ994" s="861">
        <v>-3.4494189999999998</v>
      </c>
      <c r="DA994" s="861">
        <v>-0.278775</v>
      </c>
      <c r="DB994" s="861">
        <v>-5.1486429999999999</v>
      </c>
      <c r="DC994" s="861">
        <v>-1.0016419999999999</v>
      </c>
      <c r="DD994" s="861">
        <v>-8.1128959999999992</v>
      </c>
      <c r="DE994" s="861">
        <v>-3.1536870000000001</v>
      </c>
      <c r="DF994" s="861">
        <v>-9.1210079999999998</v>
      </c>
      <c r="DG994" s="861">
        <v>-1.726091</v>
      </c>
      <c r="DH994" s="861">
        <v>-3.999619</v>
      </c>
      <c r="DI994" s="861">
        <v>-1.4355119999999999</v>
      </c>
      <c r="DJ994" s="861">
        <v>-5.3420870000000003</v>
      </c>
      <c r="DK994" s="861">
        <v>-3.8390680000000001</v>
      </c>
      <c r="DL994" s="861">
        <v>-9.6189440000000008</v>
      </c>
      <c r="DM994" s="861">
        <v>-5.6871400000000003</v>
      </c>
      <c r="DN994" s="861">
        <v>-9.7751169999999998</v>
      </c>
      <c r="DO994" s="861">
        <v>-3.5474290000000002</v>
      </c>
      <c r="DP994" s="861">
        <v>-4.6866469999999998</v>
      </c>
      <c r="DQ994" s="861">
        <v>-2.511619</v>
      </c>
      <c r="DR994" s="861">
        <v>-5.9587409999999998</v>
      </c>
      <c r="DS994" s="861">
        <v>-4.738594</v>
      </c>
      <c r="DT994" s="861">
        <v>-8.8249189999999995</v>
      </c>
      <c r="DU994" s="861">
        <v>-7.7998760000000003</v>
      </c>
      <c r="DV994" s="861">
        <v>-10.168539000000001</v>
      </c>
      <c r="DW994" s="861">
        <v>-4.7347469999999996</v>
      </c>
      <c r="DX994" s="861">
        <v>71.740763000000001</v>
      </c>
      <c r="DY994" s="861">
        <v>73.478581000000005</v>
      </c>
      <c r="DZ994" s="861">
        <v>71.774325000000005</v>
      </c>
      <c r="EA994" s="861">
        <v>96.836043000000004</v>
      </c>
      <c r="EB994" s="861">
        <v>124.48</v>
      </c>
      <c r="EC994" s="861">
        <v>1.2549999999999999</v>
      </c>
      <c r="ED994" s="861">
        <v>138.1</v>
      </c>
      <c r="EE994" s="861">
        <v>124.57</v>
      </c>
      <c r="EF994" s="861">
        <v>0</v>
      </c>
      <c r="EG994" s="861">
        <v>1.6</v>
      </c>
      <c r="EH994" s="861">
        <v>124.44</v>
      </c>
      <c r="EI994" s="861">
        <v>0</v>
      </c>
      <c r="EJ994" s="861">
        <v>1.6</v>
      </c>
      <c r="EK994" s="861">
        <v>-1.4958199999999999</v>
      </c>
      <c r="EL994" s="861">
        <v>0.62271900000000002</v>
      </c>
      <c r="EM994" s="861">
        <v>45.648130000000002</v>
      </c>
      <c r="EN994" s="861">
        <v>46.898457999999998</v>
      </c>
      <c r="EO994" s="861">
        <v>45.672452999999997</v>
      </c>
      <c r="EP994" s="861">
        <v>62.157117</v>
      </c>
      <c r="EQ994" s="861">
        <v>-3.3325840000000002</v>
      </c>
      <c r="ER994" s="861">
        <v>2550.3935470000001</v>
      </c>
      <c r="ES994" s="861">
        <v>5986.1015319999997</v>
      </c>
      <c r="ET994" s="861">
        <v>5192.612341</v>
      </c>
      <c r="EU994" s="861"/>
      <c r="EV994" s="861"/>
      <c r="EW994" s="861"/>
      <c r="EX994" s="861"/>
      <c r="EY994" s="861"/>
      <c r="EZ994" s="861"/>
      <c r="FA994" s="861"/>
      <c r="FB994" s="861"/>
      <c r="FC994" s="861"/>
      <c r="FD994" s="861"/>
    </row>
    <row r="995" spans="1:160" x14ac:dyDescent="0.25">
      <c r="A995" s="837">
        <v>46146</v>
      </c>
      <c r="B995" s="836">
        <v>0.76659722222222226</v>
      </c>
      <c r="C995" s="861">
        <v>56640</v>
      </c>
      <c r="D995" s="861">
        <v>0</v>
      </c>
      <c r="E995" s="861">
        <v>0</v>
      </c>
      <c r="F995" s="861">
        <v>73.534385999999998</v>
      </c>
      <c r="G995" s="861">
        <v>71.804132999999993</v>
      </c>
      <c r="H995" s="861">
        <v>64.401865999999998</v>
      </c>
      <c r="I995" s="861">
        <v>73.738606000000004</v>
      </c>
      <c r="J995" s="861">
        <v>73.649765000000002</v>
      </c>
      <c r="K995" s="861">
        <v>71.233538999999993</v>
      </c>
      <c r="L995" s="861">
        <v>73.738910000000004</v>
      </c>
      <c r="M995" s="861">
        <v>73.717335000000006</v>
      </c>
      <c r="N995" s="861">
        <v>4.502948</v>
      </c>
      <c r="O995" s="861">
        <v>3.5326019999999998</v>
      </c>
      <c r="P995" s="861">
        <v>3.4135650000000002</v>
      </c>
      <c r="Q995" s="861">
        <v>31.102091999999999</v>
      </c>
      <c r="R995" s="861">
        <v>30.481282</v>
      </c>
      <c r="S995" s="861">
        <v>30.366727000000001</v>
      </c>
      <c r="T995" s="861">
        <v>76.733317</v>
      </c>
      <c r="U995" s="861">
        <v>79.981055999999995</v>
      </c>
      <c r="V995" s="861">
        <v>79.012939000000003</v>
      </c>
      <c r="W995" s="861">
        <v>76.985780000000005</v>
      </c>
      <c r="X995" s="861">
        <v>45.371223999999998</v>
      </c>
      <c r="Y995" s="861">
        <v>44.108401000000001</v>
      </c>
      <c r="Z995" s="861">
        <v>42.153315999999997</v>
      </c>
      <c r="AA995" s="861">
        <v>42.507021999999999</v>
      </c>
      <c r="AB995" s="861">
        <v>41.555686000000001</v>
      </c>
      <c r="AC995" s="861">
        <v>45.961961000000002</v>
      </c>
      <c r="AD995" s="861">
        <v>95.211425000000006</v>
      </c>
      <c r="AE995" s="861">
        <v>95.946916000000002</v>
      </c>
      <c r="AF995" s="861">
        <v>107.533253</v>
      </c>
      <c r="AG995" s="861">
        <v>98.981418000000005</v>
      </c>
      <c r="AH995" s="861">
        <v>80.625271999999995</v>
      </c>
      <c r="AI995" s="861">
        <v>72.317421999999993</v>
      </c>
      <c r="AJ995" s="861">
        <v>54.874786999999998</v>
      </c>
      <c r="AK995" s="861">
        <v>47.019654000000003</v>
      </c>
      <c r="AL995" s="861">
        <v>45.878757999999998</v>
      </c>
      <c r="AM995" s="861">
        <v>44.229591999999997</v>
      </c>
      <c r="AN995" s="861">
        <v>88.601389999999995</v>
      </c>
      <c r="AO995" s="861">
        <v>66.964506999999998</v>
      </c>
      <c r="AP995" s="861">
        <v>75.588864999999998</v>
      </c>
      <c r="AQ995" s="861">
        <v>73.308948999999998</v>
      </c>
      <c r="AR995" s="861">
        <v>70.992742000000007</v>
      </c>
      <c r="AS995" s="861">
        <v>68.148711000000006</v>
      </c>
      <c r="AT995" s="861">
        <v>70.494764000000004</v>
      </c>
      <c r="AU995" s="861">
        <v>70.524489000000003</v>
      </c>
      <c r="AV995" s="861">
        <v>74.835032999999996</v>
      </c>
      <c r="AW995" s="861">
        <v>74.179704000000001</v>
      </c>
      <c r="AX995" s="861">
        <v>99.68338</v>
      </c>
      <c r="AY995" s="861">
        <v>95.934104000000005</v>
      </c>
      <c r="AZ995" s="861">
        <v>32.709691999999997</v>
      </c>
      <c r="BA995" s="861">
        <v>33.980927999999999</v>
      </c>
      <c r="BB995" s="861">
        <v>41.693268000000003</v>
      </c>
      <c r="BC995" s="861">
        <v>42.512512000000001</v>
      </c>
      <c r="BD995" s="861">
        <v>40.378276</v>
      </c>
      <c r="BE995" s="861">
        <v>47.811154000000002</v>
      </c>
      <c r="BF995" s="861">
        <v>57.467519000000003</v>
      </c>
      <c r="BG995" s="861">
        <v>139.80989099999999</v>
      </c>
      <c r="BH995" s="861">
        <v>109.75720099999999</v>
      </c>
      <c r="BI995" s="861">
        <v>51.893155</v>
      </c>
      <c r="BJ995" s="861">
        <v>108.45523300000001</v>
      </c>
      <c r="BK995" s="861">
        <v>96.214607000000001</v>
      </c>
      <c r="BL995" s="861">
        <v>95.465311999999997</v>
      </c>
      <c r="BM995" s="861">
        <v>12.545209</v>
      </c>
      <c r="BN995" s="861">
        <v>20.405403</v>
      </c>
      <c r="BO995" s="861">
        <v>47.298796000000003</v>
      </c>
      <c r="BP995" s="861">
        <v>27.529677</v>
      </c>
      <c r="BQ995" s="861">
        <v>94.228845000000007</v>
      </c>
      <c r="BR995" s="861">
        <v>69.526385000000005</v>
      </c>
      <c r="BS995" s="861">
        <v>76.040752999999995</v>
      </c>
      <c r="BT995" s="861">
        <v>67.244553999999994</v>
      </c>
      <c r="BU995" s="861">
        <v>67.528930000000003</v>
      </c>
      <c r="BV995" s="861">
        <v>67.649947999999995</v>
      </c>
      <c r="BW995" s="861">
        <v>67.763278999999997</v>
      </c>
      <c r="BX995" s="861">
        <v>50.452745</v>
      </c>
      <c r="BY995" s="861">
        <v>50.445349999999998</v>
      </c>
      <c r="BZ995" s="861">
        <v>49.349353000000001</v>
      </c>
      <c r="CA995" s="861">
        <v>50.379778000000002</v>
      </c>
      <c r="CB995" s="861">
        <v>-2.149413</v>
      </c>
      <c r="CC995" s="861">
        <v>5.4892750000000001</v>
      </c>
      <c r="CD995" s="861">
        <v>-3.867944</v>
      </c>
      <c r="CE995" s="861">
        <v>5.5644200000000001</v>
      </c>
      <c r="CF995" s="861">
        <v>-6.523263</v>
      </c>
      <c r="CG995" s="861">
        <v>4.807137</v>
      </c>
      <c r="CH995" s="861">
        <v>-8.1705819999999996</v>
      </c>
      <c r="CI995" s="861">
        <v>2.7279710000000001</v>
      </c>
      <c r="CJ995" s="861">
        <v>-2.6920139999999999</v>
      </c>
      <c r="CK995" s="861">
        <v>3.1082619999999999</v>
      </c>
      <c r="CL995" s="861">
        <v>-4.0855100000000002</v>
      </c>
      <c r="CM995" s="861">
        <v>6.0155700000000003</v>
      </c>
      <c r="CN995" s="861">
        <v>-6.0972710000000001</v>
      </c>
      <c r="CO995" s="861">
        <v>1.306908</v>
      </c>
      <c r="CP995" s="861">
        <v>-8.0124650000000006</v>
      </c>
      <c r="CQ995" s="861">
        <v>1.637945</v>
      </c>
      <c r="CR995" s="861">
        <v>-3.1115979999999999</v>
      </c>
      <c r="CS995" s="861">
        <v>1.521333</v>
      </c>
      <c r="CT995" s="861">
        <v>-4.6451370000000001</v>
      </c>
      <c r="CU995" s="861">
        <v>-0.22584299999999999</v>
      </c>
      <c r="CV995" s="861">
        <v>-7.6061649999999998</v>
      </c>
      <c r="CW995" s="861">
        <v>-0.84408799999999995</v>
      </c>
      <c r="CX995" s="861">
        <v>-7.7304659999999998</v>
      </c>
      <c r="CY995" s="861">
        <v>3.3931999999999997E-2</v>
      </c>
      <c r="CZ995" s="861">
        <v>-3.4250929999999999</v>
      </c>
      <c r="DA995" s="861">
        <v>-0.21826899999999999</v>
      </c>
      <c r="DB995" s="861">
        <v>-5.1002510000000001</v>
      </c>
      <c r="DC995" s="861">
        <v>-0.95309900000000003</v>
      </c>
      <c r="DD995" s="861">
        <v>-8.0541710000000002</v>
      </c>
      <c r="DE995" s="861">
        <v>-3.083345</v>
      </c>
      <c r="DF995" s="861">
        <v>-9.0607679999999995</v>
      </c>
      <c r="DG995" s="861">
        <v>-1.6674709999999999</v>
      </c>
      <c r="DH995" s="861">
        <v>-3.9677530000000001</v>
      </c>
      <c r="DI995" s="861">
        <v>-1.3984209999999999</v>
      </c>
      <c r="DJ995" s="861">
        <v>-5.3196770000000004</v>
      </c>
      <c r="DK995" s="861">
        <v>-3.8236829999999999</v>
      </c>
      <c r="DL995" s="861">
        <v>-9.5846689999999999</v>
      </c>
      <c r="DM995" s="861">
        <v>-5.6526100000000001</v>
      </c>
      <c r="DN995" s="861">
        <v>-9.7256040000000006</v>
      </c>
      <c r="DO995" s="861">
        <v>-3.5174439999999998</v>
      </c>
      <c r="DP995" s="861">
        <v>-4.6822049999999997</v>
      </c>
      <c r="DQ995" s="861">
        <v>-2.488381</v>
      </c>
      <c r="DR995" s="861">
        <v>-5.9470349999999996</v>
      </c>
      <c r="DS995" s="861">
        <v>-4.717136</v>
      </c>
      <c r="DT995" s="861">
        <v>-8.7742930000000001</v>
      </c>
      <c r="DU995" s="861">
        <v>-7.7404460000000004</v>
      </c>
      <c r="DV995" s="861">
        <v>-10.132774</v>
      </c>
      <c r="DW995" s="861">
        <v>-4.6829970000000003</v>
      </c>
      <c r="DX995" s="861">
        <v>72.006817999999996</v>
      </c>
      <c r="DY995" s="861">
        <v>28.764109999999999</v>
      </c>
      <c r="DZ995" s="861">
        <v>72.033672999999993</v>
      </c>
      <c r="EA995" s="861">
        <v>180.296018</v>
      </c>
      <c r="EB995" s="861">
        <v>122.02</v>
      </c>
      <c r="EC995" s="861">
        <v>3.2919999999999998</v>
      </c>
      <c r="ED995" s="861">
        <v>396</v>
      </c>
      <c r="EE995" s="861">
        <v>122.1</v>
      </c>
      <c r="EF995" s="861">
        <v>0</v>
      </c>
      <c r="EG995" s="861">
        <v>1.6</v>
      </c>
      <c r="EH995" s="861">
        <v>122.06</v>
      </c>
      <c r="EI995" s="861">
        <v>6.548</v>
      </c>
      <c r="EJ995" s="861">
        <v>784</v>
      </c>
      <c r="EK995" s="861">
        <v>-1.611162</v>
      </c>
      <c r="EL995" s="861">
        <v>41.199919999999999</v>
      </c>
      <c r="EM995" s="861">
        <v>45.840753999999997</v>
      </c>
      <c r="EN995" s="861">
        <v>6.0988759999999997</v>
      </c>
      <c r="EO995" s="861">
        <v>45.860173000000003</v>
      </c>
      <c r="EP995" s="861">
        <v>102.46145</v>
      </c>
      <c r="EQ995" s="861">
        <v>-3.2763879999999999</v>
      </c>
      <c r="ER995" s="861">
        <v>2554.7612389999999</v>
      </c>
      <c r="ES995" s="861">
        <v>5986.1278089999996</v>
      </c>
      <c r="ET995" s="861">
        <v>5200.6670109999995</v>
      </c>
      <c r="EU995" s="861"/>
      <c r="EV995" s="861"/>
      <c r="EW995" s="861"/>
      <c r="EX995" s="861"/>
      <c r="EY995" s="861"/>
      <c r="EZ995" s="861"/>
      <c r="FA995" s="861"/>
      <c r="FB995" s="861"/>
      <c r="FC995" s="861"/>
      <c r="FD995" s="861"/>
    </row>
    <row r="996" spans="1:160" x14ac:dyDescent="0.25">
      <c r="A996" s="837">
        <v>46146</v>
      </c>
      <c r="B996" s="836">
        <v>0.76729166666666659</v>
      </c>
      <c r="C996" s="861">
        <v>56700</v>
      </c>
      <c r="D996" s="861">
        <v>0</v>
      </c>
      <c r="E996" s="861">
        <v>0</v>
      </c>
      <c r="F996" s="861">
        <v>74.273357000000004</v>
      </c>
      <c r="G996" s="861">
        <v>71.887314000000003</v>
      </c>
      <c r="H996" s="861">
        <v>64.998862000000003</v>
      </c>
      <c r="I996" s="861">
        <v>73.785167000000001</v>
      </c>
      <c r="J996" s="861">
        <v>73.795742000000004</v>
      </c>
      <c r="K996" s="861">
        <v>71.256055000000003</v>
      </c>
      <c r="L996" s="861">
        <v>73.766403999999994</v>
      </c>
      <c r="M996" s="861">
        <v>73.856502000000006</v>
      </c>
      <c r="N996" s="861">
        <v>4.6086499999999999</v>
      </c>
      <c r="O996" s="861">
        <v>3.6729180000000001</v>
      </c>
      <c r="P996" s="861">
        <v>3.5364439999999999</v>
      </c>
      <c r="Q996" s="861">
        <v>30.572711999999999</v>
      </c>
      <c r="R996" s="861">
        <v>29.922321</v>
      </c>
      <c r="S996" s="861">
        <v>29.814423000000001</v>
      </c>
      <c r="T996" s="861">
        <v>77.323503000000002</v>
      </c>
      <c r="U996" s="861">
        <v>79.669201999999999</v>
      </c>
      <c r="V996" s="861">
        <v>79.795563999999999</v>
      </c>
      <c r="W996" s="861">
        <v>77.165437999999995</v>
      </c>
      <c r="X996" s="861">
        <v>44.68647</v>
      </c>
      <c r="Y996" s="861">
        <v>43.654127000000003</v>
      </c>
      <c r="Z996" s="861">
        <v>42.290041000000002</v>
      </c>
      <c r="AA996" s="861">
        <v>42.683653999999997</v>
      </c>
      <c r="AB996" s="861">
        <v>41.976706999999998</v>
      </c>
      <c r="AC996" s="861">
        <v>46.149389999999997</v>
      </c>
      <c r="AD996" s="861">
        <v>95.447542999999996</v>
      </c>
      <c r="AE996" s="861">
        <v>95.873617999999993</v>
      </c>
      <c r="AF996" s="861">
        <v>106.628078</v>
      </c>
      <c r="AG996" s="861">
        <v>98.868917999999994</v>
      </c>
      <c r="AH996" s="861">
        <v>79.068218999999999</v>
      </c>
      <c r="AI996" s="861">
        <v>72.268636999999998</v>
      </c>
      <c r="AJ996" s="861">
        <v>54.393886000000002</v>
      </c>
      <c r="AK996" s="861">
        <v>47.082940000000001</v>
      </c>
      <c r="AL996" s="861">
        <v>46.01361</v>
      </c>
      <c r="AM996" s="861">
        <v>44.447988000000002</v>
      </c>
      <c r="AN996" s="861">
        <v>86.737605000000002</v>
      </c>
      <c r="AO996" s="861">
        <v>66.826594999999998</v>
      </c>
      <c r="AP996" s="861">
        <v>76.967892000000006</v>
      </c>
      <c r="AQ996" s="861">
        <v>73.718389000000002</v>
      </c>
      <c r="AR996" s="861">
        <v>71.029797000000002</v>
      </c>
      <c r="AS996" s="861">
        <v>68.376209000000003</v>
      </c>
      <c r="AT996" s="861">
        <v>70.995266000000001</v>
      </c>
      <c r="AU996" s="861">
        <v>71.644349000000005</v>
      </c>
      <c r="AV996" s="861">
        <v>75.903656999999995</v>
      </c>
      <c r="AW996" s="861">
        <v>75.047117999999998</v>
      </c>
      <c r="AX996" s="861">
        <v>98.146243999999996</v>
      </c>
      <c r="AY996" s="861">
        <v>95.323053999999999</v>
      </c>
      <c r="AZ996" s="861">
        <v>27.997081999999999</v>
      </c>
      <c r="BA996" s="861">
        <v>29.944710000000001</v>
      </c>
      <c r="BB996" s="861">
        <v>35.625433000000001</v>
      </c>
      <c r="BC996" s="861">
        <v>36.965471000000001</v>
      </c>
      <c r="BD996" s="861">
        <v>35.108651999999999</v>
      </c>
      <c r="BE996" s="861">
        <v>37.056623999999999</v>
      </c>
      <c r="BF996" s="861">
        <v>48.042684999999999</v>
      </c>
      <c r="BG996" s="861">
        <v>144.035158</v>
      </c>
      <c r="BH996" s="861">
        <v>108.16323800000001</v>
      </c>
      <c r="BI996" s="861">
        <v>53.522894999999998</v>
      </c>
      <c r="BJ996" s="861">
        <v>118.934287</v>
      </c>
      <c r="BK996" s="861">
        <v>95.940444999999997</v>
      </c>
      <c r="BL996" s="861">
        <v>96.433458999999999</v>
      </c>
      <c r="BM996" s="861">
        <v>5.6380780000000001</v>
      </c>
      <c r="BN996" s="861">
        <v>10.514343999999999</v>
      </c>
      <c r="BO996" s="861">
        <v>33.3855</v>
      </c>
      <c r="BP996" s="861">
        <v>15.102181</v>
      </c>
      <c r="BQ996" s="861">
        <v>94.553781000000001</v>
      </c>
      <c r="BR996" s="861">
        <v>78.003747000000004</v>
      </c>
      <c r="BS996" s="861">
        <v>82.052269999999993</v>
      </c>
      <c r="BT996" s="861">
        <v>67.743268999999998</v>
      </c>
      <c r="BU996" s="861">
        <v>67.688275000000004</v>
      </c>
      <c r="BV996" s="861">
        <v>67.877853000000002</v>
      </c>
      <c r="BW996" s="861">
        <v>68.148302000000001</v>
      </c>
      <c r="BX996" s="861">
        <v>50.076867</v>
      </c>
      <c r="BY996" s="861">
        <v>50.040308000000003</v>
      </c>
      <c r="BZ996" s="861">
        <v>35.201095000000002</v>
      </c>
      <c r="CA996" s="861">
        <v>43.281112</v>
      </c>
      <c r="CB996" s="861">
        <v>-2.0909300000000002</v>
      </c>
      <c r="CC996" s="861">
        <v>5.5692170000000001</v>
      </c>
      <c r="CD996" s="861">
        <v>-3.7775599999999998</v>
      </c>
      <c r="CE996" s="861">
        <v>5.7016150000000003</v>
      </c>
      <c r="CF996" s="861">
        <v>-6.4728719999999997</v>
      </c>
      <c r="CG996" s="861">
        <v>4.9245359999999998</v>
      </c>
      <c r="CH996" s="861">
        <v>-8.0731789999999997</v>
      </c>
      <c r="CI996" s="861">
        <v>2.8347850000000001</v>
      </c>
      <c r="CJ996" s="861">
        <v>-2.6571419999999999</v>
      </c>
      <c r="CK996" s="861">
        <v>3.1829700000000001</v>
      </c>
      <c r="CL996" s="861">
        <v>-4.0397270000000001</v>
      </c>
      <c r="CM996" s="861">
        <v>6.1664079999999997</v>
      </c>
      <c r="CN996" s="861">
        <v>-6.0389840000000001</v>
      </c>
      <c r="CO996" s="861">
        <v>1.3760559999999999</v>
      </c>
      <c r="CP996" s="861">
        <v>-7.9423360000000001</v>
      </c>
      <c r="CQ996" s="861">
        <v>1.709797</v>
      </c>
      <c r="CR996" s="861">
        <v>-3.070322</v>
      </c>
      <c r="CS996" s="861">
        <v>1.5904320000000001</v>
      </c>
      <c r="CT996" s="861">
        <v>-4.5727700000000002</v>
      </c>
      <c r="CU996" s="861">
        <v>-0.183085</v>
      </c>
      <c r="CV996" s="861">
        <v>-7.5774059999999999</v>
      </c>
      <c r="CW996" s="861">
        <v>-0.82071899999999998</v>
      </c>
      <c r="CX996" s="861">
        <v>-7.6489659999999997</v>
      </c>
      <c r="CY996" s="861">
        <v>0.120459</v>
      </c>
      <c r="CZ996" s="861">
        <v>-3.3817590000000002</v>
      </c>
      <c r="DA996" s="861">
        <v>-0.171177</v>
      </c>
      <c r="DB996" s="861">
        <v>-5.0844680000000002</v>
      </c>
      <c r="DC996" s="861">
        <v>-0.90410299999999999</v>
      </c>
      <c r="DD996" s="861">
        <v>-8.0147259999999996</v>
      </c>
      <c r="DE996" s="861">
        <v>-3.0279600000000002</v>
      </c>
      <c r="DF996" s="861">
        <v>-8.9963099999999994</v>
      </c>
      <c r="DG996" s="861">
        <v>-1.59449</v>
      </c>
      <c r="DH996" s="861">
        <v>-3.930304</v>
      </c>
      <c r="DI996" s="861">
        <v>-1.332033</v>
      </c>
      <c r="DJ996" s="861">
        <v>-5.2761740000000001</v>
      </c>
      <c r="DK996" s="861">
        <v>-3.7807460000000002</v>
      </c>
      <c r="DL996" s="861">
        <v>-9.5158199999999997</v>
      </c>
      <c r="DM996" s="861">
        <v>-5.631259</v>
      </c>
      <c r="DN996" s="861">
        <v>-9.6516970000000004</v>
      </c>
      <c r="DO996" s="861">
        <v>-3.449363</v>
      </c>
      <c r="DP996" s="861">
        <v>-4.6233069999999996</v>
      </c>
      <c r="DQ996" s="861">
        <v>-2.4339390000000001</v>
      </c>
      <c r="DR996" s="861">
        <v>-5.9249390000000002</v>
      </c>
      <c r="DS996" s="861">
        <v>-4.6680890000000002</v>
      </c>
      <c r="DT996" s="861">
        <v>-8.7547099999999993</v>
      </c>
      <c r="DU996" s="861">
        <v>-7.7283770000000001</v>
      </c>
      <c r="DV996" s="861">
        <v>-10.091768999999999</v>
      </c>
      <c r="DW996" s="861">
        <v>-4.6507189999999996</v>
      </c>
      <c r="DX996" s="861">
        <v>72.206190000000007</v>
      </c>
      <c r="DY996" s="861">
        <v>23.449684000000001</v>
      </c>
      <c r="DZ996" s="861">
        <v>72.223322999999993</v>
      </c>
      <c r="EA996" s="861">
        <v>174.05735000000001</v>
      </c>
      <c r="EB996" s="861">
        <v>122.21</v>
      </c>
      <c r="EC996" s="861">
        <v>3.2970000000000002</v>
      </c>
      <c r="ED996" s="861">
        <v>396.6</v>
      </c>
      <c r="EE996" s="861">
        <v>122.27</v>
      </c>
      <c r="EF996" s="861">
        <v>0</v>
      </c>
      <c r="EG996" s="861">
        <v>1.5</v>
      </c>
      <c r="EH996" s="861">
        <v>122.11</v>
      </c>
      <c r="EI996" s="861">
        <v>6.2629999999999999</v>
      </c>
      <c r="EJ996" s="861">
        <v>748.9</v>
      </c>
      <c r="EK996" s="861">
        <v>-1.5368250000000001</v>
      </c>
      <c r="EL996" s="861">
        <v>34.064594</v>
      </c>
      <c r="EM996" s="861">
        <v>45.984813000000003</v>
      </c>
      <c r="EN996" s="861">
        <v>-0.67909399999999998</v>
      </c>
      <c r="EO996" s="861">
        <v>45.997180999999998</v>
      </c>
      <c r="EP996" s="861">
        <v>99.947378</v>
      </c>
      <c r="EQ996" s="861">
        <v>-3.2168329999999998</v>
      </c>
      <c r="ER996" s="861">
        <v>2561.3663259999998</v>
      </c>
      <c r="ES996" s="861">
        <v>5986.1542810000001</v>
      </c>
      <c r="ET996" s="861">
        <v>5213.4177220000001</v>
      </c>
      <c r="EU996" s="861"/>
      <c r="EV996" s="861"/>
      <c r="EW996" s="861"/>
      <c r="EX996" s="861"/>
      <c r="EY996" s="861"/>
      <c r="EZ996" s="861"/>
      <c r="FA996" s="861"/>
      <c r="FB996" s="861"/>
      <c r="FC996" s="861"/>
      <c r="FD996" s="861"/>
    </row>
    <row r="997" spans="1:160" x14ac:dyDescent="0.25">
      <c r="A997" s="837">
        <v>46146</v>
      </c>
      <c r="B997" s="836">
        <v>0.76798611111111104</v>
      </c>
      <c r="C997" s="861">
        <v>56760</v>
      </c>
      <c r="D997" s="861">
        <v>0</v>
      </c>
      <c r="E997" s="861">
        <v>0</v>
      </c>
      <c r="F997" s="861">
        <v>74.870603000000003</v>
      </c>
      <c r="G997" s="861">
        <v>71.923017000000002</v>
      </c>
      <c r="H997" s="861">
        <v>65.418163000000007</v>
      </c>
      <c r="I997" s="861">
        <v>73.849371000000005</v>
      </c>
      <c r="J997" s="861">
        <v>73.902664000000001</v>
      </c>
      <c r="K997" s="861">
        <v>71.308148000000003</v>
      </c>
      <c r="L997" s="861">
        <v>73.770459000000002</v>
      </c>
      <c r="M997" s="861">
        <v>74.015348000000003</v>
      </c>
      <c r="N997" s="861">
        <v>7.7891320000000004</v>
      </c>
      <c r="O997" s="861">
        <v>8.4551230000000004</v>
      </c>
      <c r="P997" s="861">
        <v>5.3932849999999997</v>
      </c>
      <c r="Q997" s="861">
        <v>18.509332000000001</v>
      </c>
      <c r="R997" s="861">
        <v>11.4146</v>
      </c>
      <c r="S997" s="861">
        <v>11.55226</v>
      </c>
      <c r="T997" s="861">
        <v>85.143576999999993</v>
      </c>
      <c r="U997" s="861">
        <v>75.689798999999994</v>
      </c>
      <c r="V997" s="861">
        <v>104.74981699999999</v>
      </c>
      <c r="W997" s="861">
        <v>104.022778</v>
      </c>
      <c r="X997" s="861">
        <v>33.978917000000003</v>
      </c>
      <c r="Y997" s="861">
        <v>29.632939</v>
      </c>
      <c r="Z997" s="861">
        <v>25.462533000000001</v>
      </c>
      <c r="AA997" s="861">
        <v>30.900279000000001</v>
      </c>
      <c r="AB997" s="861">
        <v>29.625616999999998</v>
      </c>
      <c r="AC997" s="861">
        <v>44.809002</v>
      </c>
      <c r="AD997" s="861">
        <v>51.125473999999997</v>
      </c>
      <c r="AE997" s="861">
        <v>127.21547</v>
      </c>
      <c r="AF997" s="861">
        <v>106.633926</v>
      </c>
      <c r="AG997" s="861">
        <v>100.371144</v>
      </c>
      <c r="AH997" s="861">
        <v>117.629304</v>
      </c>
      <c r="AI997" s="861">
        <v>94.868959000000004</v>
      </c>
      <c r="AJ997" s="861">
        <v>93.323609000000005</v>
      </c>
      <c r="AK997" s="861">
        <v>31.655612000000001</v>
      </c>
      <c r="AL997" s="861">
        <v>27.058458000000002</v>
      </c>
      <c r="AM997" s="861">
        <v>43.528666000000001</v>
      </c>
      <c r="AN997" s="861">
        <v>93.859342999999996</v>
      </c>
      <c r="AO997" s="861">
        <v>104.934046</v>
      </c>
      <c r="AP997" s="861">
        <v>88.270742999999996</v>
      </c>
      <c r="AQ997" s="861">
        <v>79.406676000000004</v>
      </c>
      <c r="AR997" s="861">
        <v>71.519711999999998</v>
      </c>
      <c r="AS997" s="861">
        <v>68.592341000000005</v>
      </c>
      <c r="AT997" s="861">
        <v>71.768418999999994</v>
      </c>
      <c r="AU997" s="861">
        <v>72.859971999999999</v>
      </c>
      <c r="AV997" s="861">
        <v>76.112324000000001</v>
      </c>
      <c r="AW997" s="861">
        <v>75.714847000000006</v>
      </c>
      <c r="AX997" s="861">
        <v>99.317086000000003</v>
      </c>
      <c r="AY997" s="861">
        <v>96.493092000000004</v>
      </c>
      <c r="AZ997" s="861">
        <v>24.519394999999999</v>
      </c>
      <c r="BA997" s="861">
        <v>19.527667000000001</v>
      </c>
      <c r="BB997" s="861">
        <v>15.044320000000001</v>
      </c>
      <c r="BC997" s="861">
        <v>17.498241</v>
      </c>
      <c r="BD997" s="861">
        <v>20.303712000000001</v>
      </c>
      <c r="BE997" s="861">
        <v>29.720305</v>
      </c>
      <c r="BF997" s="861">
        <v>43.488697999999999</v>
      </c>
      <c r="BG997" s="861">
        <v>142.62094099999999</v>
      </c>
      <c r="BH997" s="861">
        <v>108.087405</v>
      </c>
      <c r="BI997" s="861">
        <v>55.752510999999998</v>
      </c>
      <c r="BJ997" s="861">
        <v>120.191894</v>
      </c>
      <c r="BK997" s="861">
        <v>96.654967999999997</v>
      </c>
      <c r="BL997" s="861">
        <v>93.089749999999995</v>
      </c>
      <c r="BM997" s="861">
        <v>5.669035</v>
      </c>
      <c r="BN997" s="861">
        <v>13.748593</v>
      </c>
      <c r="BO997" s="861">
        <v>26.738562999999999</v>
      </c>
      <c r="BP997" s="861">
        <v>14.167005</v>
      </c>
      <c r="BQ997" s="861">
        <v>95.732878999999997</v>
      </c>
      <c r="BR997" s="861">
        <v>82.972396000000003</v>
      </c>
      <c r="BS997" s="861">
        <v>85.629104999999996</v>
      </c>
      <c r="BT997" s="861">
        <v>68.180052000000003</v>
      </c>
      <c r="BU997" s="861">
        <v>67.893731000000002</v>
      </c>
      <c r="BV997" s="861">
        <v>68.301704999999998</v>
      </c>
      <c r="BW997" s="861">
        <v>68.575422000000003</v>
      </c>
      <c r="BX997" s="861">
        <v>45.687292999999997</v>
      </c>
      <c r="BY997" s="861">
        <v>45.622968</v>
      </c>
      <c r="BZ997" s="861">
        <v>23.732398</v>
      </c>
      <c r="CA997" s="861">
        <v>30.886877999999999</v>
      </c>
      <c r="CB997" s="861">
        <v>-1.9597370000000001</v>
      </c>
      <c r="CC997" s="861">
        <v>5.6680809999999999</v>
      </c>
      <c r="CD997" s="861">
        <v>-3.7265350000000002</v>
      </c>
      <c r="CE997" s="861">
        <v>5.8357260000000002</v>
      </c>
      <c r="CF997" s="861">
        <v>-6.3468859999999996</v>
      </c>
      <c r="CG997" s="861">
        <v>5.0171570000000001</v>
      </c>
      <c r="CH997" s="861">
        <v>-8.027298</v>
      </c>
      <c r="CI997" s="861">
        <v>2.9111769999999999</v>
      </c>
      <c r="CJ997" s="861">
        <v>-2.562014</v>
      </c>
      <c r="CK997" s="861">
        <v>3.226556</v>
      </c>
      <c r="CL997" s="861">
        <v>-3.9691559999999999</v>
      </c>
      <c r="CM997" s="861">
        <v>6.2752549999999996</v>
      </c>
      <c r="CN997" s="861">
        <v>-5.969042</v>
      </c>
      <c r="CO997" s="861">
        <v>1.3894150000000001</v>
      </c>
      <c r="CP997" s="861">
        <v>-7.8159590000000003</v>
      </c>
      <c r="CQ997" s="861">
        <v>1.810335</v>
      </c>
      <c r="CR997" s="861">
        <v>-3.0238139999999998</v>
      </c>
      <c r="CS997" s="861">
        <v>1.6227799999999999</v>
      </c>
      <c r="CT997" s="861">
        <v>-4.5038049999999998</v>
      </c>
      <c r="CU997" s="861">
        <v>-0.144626</v>
      </c>
      <c r="CV997" s="861">
        <v>-7.5048430000000002</v>
      </c>
      <c r="CW997" s="861">
        <v>-0.78546000000000005</v>
      </c>
      <c r="CX997" s="861">
        <v>-7.5782569999999998</v>
      </c>
      <c r="CY997" s="861">
        <v>0.18154100000000001</v>
      </c>
      <c r="CZ997" s="861">
        <v>-3.358428</v>
      </c>
      <c r="DA997" s="861">
        <v>-0.13717099999999999</v>
      </c>
      <c r="DB997" s="861">
        <v>-5.0455439999999996</v>
      </c>
      <c r="DC997" s="861">
        <v>-0.88439999999999996</v>
      </c>
      <c r="DD997" s="861">
        <v>-7.9542279999999996</v>
      </c>
      <c r="DE997" s="861">
        <v>-2.9790719999999999</v>
      </c>
      <c r="DF997" s="861">
        <v>-8.9844930000000005</v>
      </c>
      <c r="DG997" s="861">
        <v>-1.5332520000000001</v>
      </c>
      <c r="DH997" s="861">
        <v>-3.8962680000000001</v>
      </c>
      <c r="DI997" s="861">
        <v>-1.3291729999999999</v>
      </c>
      <c r="DJ997" s="861">
        <v>-5.2602539999999998</v>
      </c>
      <c r="DK997" s="861">
        <v>-3.761145</v>
      </c>
      <c r="DL997" s="861">
        <v>-9.516451</v>
      </c>
      <c r="DM997" s="861">
        <v>-5.5810839999999997</v>
      </c>
      <c r="DN997" s="861">
        <v>-9.6211059999999993</v>
      </c>
      <c r="DO997" s="861">
        <v>-3.4283579999999998</v>
      </c>
      <c r="DP997" s="861">
        <v>-4.6255309999999996</v>
      </c>
      <c r="DQ997" s="861">
        <v>-2.4148429999999999</v>
      </c>
      <c r="DR997" s="861">
        <v>-5.9281199999999998</v>
      </c>
      <c r="DS997" s="861">
        <v>-4.6749879999999999</v>
      </c>
      <c r="DT997" s="861">
        <v>-8.7623660000000001</v>
      </c>
      <c r="DU997" s="861">
        <v>-7.6733609999999999</v>
      </c>
      <c r="DV997" s="861">
        <v>-10.078322999999999</v>
      </c>
      <c r="DW997" s="861">
        <v>-4.6122569999999996</v>
      </c>
      <c r="DX997" s="861">
        <v>33.919021000000001</v>
      </c>
      <c r="DY997" s="861">
        <v>24.041817999999999</v>
      </c>
      <c r="DZ997" s="861">
        <v>201.770308</v>
      </c>
      <c r="EA997" s="861">
        <v>178.615206</v>
      </c>
      <c r="EB997" s="861">
        <v>120.9</v>
      </c>
      <c r="EC997" s="861">
        <v>1.2470000000000001</v>
      </c>
      <c r="ED997" s="861">
        <v>134.1</v>
      </c>
      <c r="EE997" s="861">
        <v>120.84</v>
      </c>
      <c r="EF997" s="861">
        <v>7.0730000000000004</v>
      </c>
      <c r="EG997" s="861">
        <v>840.1</v>
      </c>
      <c r="EH997" s="861">
        <v>120.82</v>
      </c>
      <c r="EI997" s="861">
        <v>6.5019999999999998</v>
      </c>
      <c r="EJ997" s="861">
        <v>773.2</v>
      </c>
      <c r="EK997" s="861">
        <v>31.432732000000001</v>
      </c>
      <c r="EL997" s="861">
        <v>26.628115999999999</v>
      </c>
      <c r="EM997" s="861">
        <v>12.095934</v>
      </c>
      <c r="EN997" s="861">
        <v>0.110447</v>
      </c>
      <c r="EO997" s="861">
        <v>110.688489</v>
      </c>
      <c r="EP997" s="861">
        <v>101.789981</v>
      </c>
      <c r="EQ997" s="861">
        <v>-3.1670759999999998</v>
      </c>
      <c r="ER997" s="861">
        <v>2564.992792</v>
      </c>
      <c r="ES997" s="861">
        <v>5994.0826440000001</v>
      </c>
      <c r="ET997" s="861">
        <v>5226.0023019999999</v>
      </c>
      <c r="EU997" s="861"/>
      <c r="EV997" s="861"/>
      <c r="EW997" s="861"/>
      <c r="EX997" s="861"/>
      <c r="EY997" s="861"/>
      <c r="EZ997" s="861"/>
      <c r="FA997" s="861"/>
      <c r="FB997" s="861"/>
      <c r="FC997" s="861"/>
      <c r="FD997" s="861"/>
    </row>
    <row r="998" spans="1:160" x14ac:dyDescent="0.25">
      <c r="A998" s="837">
        <v>46146</v>
      </c>
      <c r="B998" s="836">
        <v>0.76868055555555559</v>
      </c>
      <c r="C998" s="861">
        <v>56820</v>
      </c>
      <c r="D998" s="861">
        <v>0</v>
      </c>
      <c r="E998" s="861">
        <v>0</v>
      </c>
      <c r="F998" s="861">
        <v>75.702545999999998</v>
      </c>
      <c r="G998" s="861">
        <v>72.040529000000006</v>
      </c>
      <c r="H998" s="861">
        <v>65.910694000000007</v>
      </c>
      <c r="I998" s="861">
        <v>73.903955999999994</v>
      </c>
      <c r="J998" s="861">
        <v>74.172484999999995</v>
      </c>
      <c r="K998" s="861">
        <v>71.430345000000003</v>
      </c>
      <c r="L998" s="861">
        <v>73.808770999999993</v>
      </c>
      <c r="M998" s="861">
        <v>74.275205999999997</v>
      </c>
      <c r="N998" s="861">
        <v>8.7820870000000006</v>
      </c>
      <c r="O998" s="861">
        <v>9.029674</v>
      </c>
      <c r="P998" s="861">
        <v>6.1915190000000004</v>
      </c>
      <c r="Q998" s="861">
        <v>15.678928000000001</v>
      </c>
      <c r="R998" s="861">
        <v>10.204924</v>
      </c>
      <c r="S998" s="861">
        <v>9.8543900000000004</v>
      </c>
      <c r="T998" s="861">
        <v>86.642190999999997</v>
      </c>
      <c r="U998" s="861">
        <v>76.301168000000004</v>
      </c>
      <c r="V998" s="861">
        <v>105.057935</v>
      </c>
      <c r="W998" s="861">
        <v>104.568845</v>
      </c>
      <c r="X998" s="861">
        <v>27.404004</v>
      </c>
      <c r="Y998" s="861">
        <v>22.009861000000001</v>
      </c>
      <c r="Z998" s="861">
        <v>20.048852</v>
      </c>
      <c r="AA998" s="861">
        <v>24.913658000000002</v>
      </c>
      <c r="AB998" s="861">
        <v>23.321054</v>
      </c>
      <c r="AC998" s="861">
        <v>31.636202000000001</v>
      </c>
      <c r="AD998" s="861">
        <v>34.885297999999999</v>
      </c>
      <c r="AE998" s="861">
        <v>134.85348500000001</v>
      </c>
      <c r="AF998" s="861">
        <v>107.879858</v>
      </c>
      <c r="AG998" s="861">
        <v>103.316682</v>
      </c>
      <c r="AH998" s="861">
        <v>130.077494</v>
      </c>
      <c r="AI998" s="861">
        <v>99.774767999999995</v>
      </c>
      <c r="AJ998" s="861">
        <v>97.696977000000004</v>
      </c>
      <c r="AK998" s="861">
        <v>19.839143</v>
      </c>
      <c r="AL998" s="861">
        <v>16.844828</v>
      </c>
      <c r="AM998" s="861">
        <v>31.652018999999999</v>
      </c>
      <c r="AN998" s="861">
        <v>100.853763</v>
      </c>
      <c r="AO998" s="861">
        <v>103.788016</v>
      </c>
      <c r="AP998" s="861">
        <v>96.160728000000006</v>
      </c>
      <c r="AQ998" s="861">
        <v>86.661730000000006</v>
      </c>
      <c r="AR998" s="861">
        <v>72.783033000000003</v>
      </c>
      <c r="AS998" s="861">
        <v>68.796519000000004</v>
      </c>
      <c r="AT998" s="861">
        <v>73.265853000000007</v>
      </c>
      <c r="AU998" s="861">
        <v>74.327584999999999</v>
      </c>
      <c r="AV998" s="861">
        <v>76.975713999999996</v>
      </c>
      <c r="AW998" s="861">
        <v>77.351118</v>
      </c>
      <c r="AX998" s="861">
        <v>99.294366999999994</v>
      </c>
      <c r="AY998" s="861">
        <v>96.731525000000005</v>
      </c>
      <c r="AZ998" s="861">
        <v>20.610937</v>
      </c>
      <c r="BA998" s="861">
        <v>17.332659</v>
      </c>
      <c r="BB998" s="861">
        <v>10.322673999999999</v>
      </c>
      <c r="BC998" s="861">
        <v>12.58849</v>
      </c>
      <c r="BD998" s="861">
        <v>13.493423</v>
      </c>
      <c r="BE998" s="861">
        <v>24.77618</v>
      </c>
      <c r="BF998" s="861">
        <v>41.906177</v>
      </c>
      <c r="BG998" s="861">
        <v>143.08533399999999</v>
      </c>
      <c r="BH998" s="861">
        <v>108.396052</v>
      </c>
      <c r="BI998" s="861">
        <v>56.715747</v>
      </c>
      <c r="BJ998" s="861">
        <v>120.97109500000001</v>
      </c>
      <c r="BK998" s="861">
        <v>96.834501000000003</v>
      </c>
      <c r="BL998" s="861">
        <v>91.889628000000002</v>
      </c>
      <c r="BM998" s="861">
        <v>3.0319910000000001</v>
      </c>
      <c r="BN998" s="861">
        <v>10.048544</v>
      </c>
      <c r="BO998" s="861">
        <v>21.6206</v>
      </c>
      <c r="BP998" s="861">
        <v>11.203438</v>
      </c>
      <c r="BQ998" s="861">
        <v>96.209704000000002</v>
      </c>
      <c r="BR998" s="861">
        <v>86.159569000000005</v>
      </c>
      <c r="BS998" s="861">
        <v>88.298852999999994</v>
      </c>
      <c r="BT998" s="861">
        <v>68.489069999999998</v>
      </c>
      <c r="BU998" s="861">
        <v>68.156628999999995</v>
      </c>
      <c r="BV998" s="861">
        <v>68.778963000000005</v>
      </c>
      <c r="BW998" s="861">
        <v>69.011263</v>
      </c>
      <c r="BX998" s="861">
        <v>30.141670000000001</v>
      </c>
      <c r="BY998" s="861">
        <v>32.266885000000002</v>
      </c>
      <c r="BZ998" s="861">
        <v>20.128160999999999</v>
      </c>
      <c r="CA998" s="861">
        <v>23.644793</v>
      </c>
      <c r="CB998" s="861">
        <v>-1.863629</v>
      </c>
      <c r="CC998" s="861">
        <v>5.7261179999999996</v>
      </c>
      <c r="CD998" s="861">
        <v>-3.613299</v>
      </c>
      <c r="CE998" s="861">
        <v>6.0123470000000001</v>
      </c>
      <c r="CF998" s="861">
        <v>-6.274896</v>
      </c>
      <c r="CG998" s="861">
        <v>5.109451</v>
      </c>
      <c r="CH998" s="861">
        <v>-7.8404689999999997</v>
      </c>
      <c r="CI998" s="861">
        <v>3.0415239999999999</v>
      </c>
      <c r="CJ998" s="861">
        <v>-2.5052400000000001</v>
      </c>
      <c r="CK998" s="861">
        <v>3.2884820000000001</v>
      </c>
      <c r="CL998" s="861">
        <v>-3.8967809999999998</v>
      </c>
      <c r="CM998" s="861">
        <v>6.4114940000000002</v>
      </c>
      <c r="CN998" s="861">
        <v>-5.8812410000000002</v>
      </c>
      <c r="CO998" s="861">
        <v>1.46147</v>
      </c>
      <c r="CP998" s="861">
        <v>-7.7372540000000001</v>
      </c>
      <c r="CQ998" s="861">
        <v>1.9270320000000001</v>
      </c>
      <c r="CR998" s="861">
        <v>-2.9726180000000002</v>
      </c>
      <c r="CS998" s="861">
        <v>1.707254</v>
      </c>
      <c r="CT998" s="861">
        <v>-4.4660349999999998</v>
      </c>
      <c r="CU998" s="861">
        <v>-0.106186</v>
      </c>
      <c r="CV998" s="861">
        <v>-7.4402520000000001</v>
      </c>
      <c r="CW998" s="861">
        <v>-0.73773100000000003</v>
      </c>
      <c r="CX998" s="861">
        <v>-7.4912099999999997</v>
      </c>
      <c r="CY998" s="861">
        <v>0.24168000000000001</v>
      </c>
      <c r="CZ998" s="861">
        <v>-3.310962</v>
      </c>
      <c r="DA998" s="861">
        <v>-9.6438999999999997E-2</v>
      </c>
      <c r="DB998" s="861">
        <v>-5.0291800000000002</v>
      </c>
      <c r="DC998" s="861">
        <v>-0.87184300000000003</v>
      </c>
      <c r="DD998" s="861">
        <v>-7.9376100000000003</v>
      </c>
      <c r="DE998" s="861">
        <v>-2.9365899999999998</v>
      </c>
      <c r="DF998" s="861">
        <v>-8.9008420000000008</v>
      </c>
      <c r="DG998" s="861">
        <v>-1.4890060000000001</v>
      </c>
      <c r="DH998" s="861">
        <v>-3.8751000000000002</v>
      </c>
      <c r="DI998" s="861">
        <v>-1.2865409999999999</v>
      </c>
      <c r="DJ998" s="861">
        <v>-5.2420470000000003</v>
      </c>
      <c r="DK998" s="861">
        <v>-3.7178870000000002</v>
      </c>
      <c r="DL998" s="861">
        <v>-9.4836150000000004</v>
      </c>
      <c r="DM998" s="861">
        <v>-5.5423920000000004</v>
      </c>
      <c r="DN998" s="861">
        <v>-9.5903670000000005</v>
      </c>
      <c r="DO998" s="861">
        <v>-3.3751579999999999</v>
      </c>
      <c r="DP998" s="861">
        <v>-4.5927049999999996</v>
      </c>
      <c r="DQ998" s="861">
        <v>-2.37724</v>
      </c>
      <c r="DR998" s="861">
        <v>-5.9080300000000001</v>
      </c>
      <c r="DS998" s="861">
        <v>-4.6581939999999999</v>
      </c>
      <c r="DT998" s="861">
        <v>-8.7314430000000005</v>
      </c>
      <c r="DU998" s="861">
        <v>-7.6336069999999996</v>
      </c>
      <c r="DV998" s="861">
        <v>-10.024475000000001</v>
      </c>
      <c r="DW998" s="861">
        <v>-4.6081950000000003</v>
      </c>
      <c r="DX998" s="861">
        <v>27.130506</v>
      </c>
      <c r="DY998" s="861">
        <v>21.738023999999999</v>
      </c>
      <c r="DZ998" s="861">
        <v>193.69518299999999</v>
      </c>
      <c r="EA998" s="861">
        <v>177.29668599999999</v>
      </c>
      <c r="EB998" s="861">
        <v>120.48</v>
      </c>
      <c r="EC998" s="861">
        <v>3.2650000000000001</v>
      </c>
      <c r="ED998" s="861">
        <v>386.9</v>
      </c>
      <c r="EE998" s="861">
        <v>120.53</v>
      </c>
      <c r="EF998" s="861">
        <v>6.6420000000000003</v>
      </c>
      <c r="EG998" s="861">
        <v>793.1</v>
      </c>
      <c r="EH998" s="861">
        <v>120.39</v>
      </c>
      <c r="EI998" s="861">
        <v>6.383</v>
      </c>
      <c r="EJ998" s="861">
        <v>761.4</v>
      </c>
      <c r="EK998" s="861">
        <v>27.566095000000001</v>
      </c>
      <c r="EL998" s="861">
        <v>24.635859</v>
      </c>
      <c r="EM998" s="861">
        <v>4.0859240000000003</v>
      </c>
      <c r="EN998" s="861">
        <v>-3.0152589999999999</v>
      </c>
      <c r="EO998" s="861">
        <v>107.66813399999999</v>
      </c>
      <c r="EP998" s="861">
        <v>101.260245</v>
      </c>
      <c r="EQ998" s="861">
        <v>-3.1066549999999999</v>
      </c>
      <c r="ER998" s="861">
        <v>2569.2680409999998</v>
      </c>
      <c r="ES998" s="861">
        <v>6007.6293859999996</v>
      </c>
      <c r="ET998" s="861">
        <v>5238.7427399999997</v>
      </c>
      <c r="EU998" s="861"/>
      <c r="EV998" s="861"/>
      <c r="EW998" s="861"/>
      <c r="EX998" s="861"/>
      <c r="EY998" s="861"/>
      <c r="EZ998" s="861"/>
      <c r="FA998" s="861"/>
      <c r="FB998" s="861"/>
      <c r="FC998" s="861"/>
      <c r="FD998" s="861"/>
    </row>
    <row r="999" spans="1:160" x14ac:dyDescent="0.25">
      <c r="A999" s="837">
        <v>46146</v>
      </c>
      <c r="B999" s="836">
        <v>0.76937500000000003</v>
      </c>
      <c r="C999" s="861">
        <v>56880</v>
      </c>
      <c r="D999" s="861">
        <v>0</v>
      </c>
      <c r="E999" s="861">
        <v>0</v>
      </c>
      <c r="F999" s="861">
        <v>76.413979999999995</v>
      </c>
      <c r="G999" s="861">
        <v>72.180967999999993</v>
      </c>
      <c r="H999" s="861">
        <v>66.252350000000007</v>
      </c>
      <c r="I999" s="861">
        <v>73.976156000000003</v>
      </c>
      <c r="J999" s="861">
        <v>74.463210000000004</v>
      </c>
      <c r="K999" s="861">
        <v>71.507845000000003</v>
      </c>
      <c r="L999" s="861">
        <v>73.830826999999999</v>
      </c>
      <c r="M999" s="861">
        <v>74.519587999999999</v>
      </c>
      <c r="N999" s="861">
        <v>9.6435410000000008</v>
      </c>
      <c r="O999" s="861">
        <v>9.3979920000000003</v>
      </c>
      <c r="P999" s="861">
        <v>7.5319380000000002</v>
      </c>
      <c r="Q999" s="861">
        <v>9.5850919999999995</v>
      </c>
      <c r="R999" s="861">
        <v>8.4763920000000006</v>
      </c>
      <c r="S999" s="861">
        <v>8.7163330000000006</v>
      </c>
      <c r="T999" s="861">
        <v>86.889728000000005</v>
      </c>
      <c r="U999" s="861">
        <v>77.271120999999994</v>
      </c>
      <c r="V999" s="861">
        <v>104.833484</v>
      </c>
      <c r="W999" s="861">
        <v>104.34468099999999</v>
      </c>
      <c r="X999" s="861">
        <v>18.973424000000001</v>
      </c>
      <c r="Y999" s="861">
        <v>17.276703999999999</v>
      </c>
      <c r="Z999" s="861">
        <v>14.603609000000001</v>
      </c>
      <c r="AA999" s="861">
        <v>15.947138000000001</v>
      </c>
      <c r="AB999" s="861">
        <v>14.484209999999999</v>
      </c>
      <c r="AC999" s="861">
        <v>21.96313</v>
      </c>
      <c r="AD999" s="861">
        <v>27.088383</v>
      </c>
      <c r="AE999" s="861">
        <v>133.63311300000001</v>
      </c>
      <c r="AF999" s="861">
        <v>108.483615</v>
      </c>
      <c r="AG999" s="861">
        <v>104.70329099999999</v>
      </c>
      <c r="AH999" s="861">
        <v>130.58334400000001</v>
      </c>
      <c r="AI999" s="861">
        <v>100.720091</v>
      </c>
      <c r="AJ999" s="861">
        <v>89.567509999999999</v>
      </c>
      <c r="AK999" s="861">
        <v>19.764392999999998</v>
      </c>
      <c r="AL999" s="861">
        <v>15.494785</v>
      </c>
      <c r="AM999" s="861">
        <v>25.096404</v>
      </c>
      <c r="AN999" s="861">
        <v>102.801586</v>
      </c>
      <c r="AO999" s="861">
        <v>103.343461</v>
      </c>
      <c r="AP999" s="861">
        <v>98.185598999999996</v>
      </c>
      <c r="AQ999" s="861">
        <v>90.836646999999999</v>
      </c>
      <c r="AR999" s="861">
        <v>74.129704000000004</v>
      </c>
      <c r="AS999" s="861">
        <v>68.983014999999995</v>
      </c>
      <c r="AT999" s="861">
        <v>74.611126999999996</v>
      </c>
      <c r="AU999" s="861">
        <v>75.501914999999997</v>
      </c>
      <c r="AV999" s="861">
        <v>77.630713999999998</v>
      </c>
      <c r="AW999" s="861">
        <v>77.808835999999999</v>
      </c>
      <c r="AX999" s="861">
        <v>98.757679999999993</v>
      </c>
      <c r="AY999" s="861">
        <v>96.340847999999994</v>
      </c>
      <c r="AZ999" s="861">
        <v>15.271523</v>
      </c>
      <c r="BA999" s="861">
        <v>15.268359</v>
      </c>
      <c r="BB999" s="861">
        <v>6.0783069999999997</v>
      </c>
      <c r="BC999" s="861">
        <v>6.4298270000000004</v>
      </c>
      <c r="BD999" s="861">
        <v>8.8512649999999997</v>
      </c>
      <c r="BE999" s="861">
        <v>17.498049999999999</v>
      </c>
      <c r="BF999" s="861">
        <v>39.266750999999999</v>
      </c>
      <c r="BG999" s="861">
        <v>142.75368399999999</v>
      </c>
      <c r="BH999" s="861">
        <v>108.55656399999999</v>
      </c>
      <c r="BI999" s="861">
        <v>56.794213999999997</v>
      </c>
      <c r="BJ999" s="861">
        <v>120.509697</v>
      </c>
      <c r="BK999" s="861">
        <v>96.384564999999995</v>
      </c>
      <c r="BL999" s="861">
        <v>91.159024000000002</v>
      </c>
      <c r="BM999" s="861">
        <v>-0.25209599999999999</v>
      </c>
      <c r="BN999" s="861">
        <v>6.9590240000000003</v>
      </c>
      <c r="BO999" s="861">
        <v>15.166618</v>
      </c>
      <c r="BP999" s="861">
        <v>7.4083430000000003</v>
      </c>
      <c r="BQ999" s="861">
        <v>95.822585000000004</v>
      </c>
      <c r="BR999" s="861">
        <v>88.023050999999995</v>
      </c>
      <c r="BS999" s="861">
        <v>89.963922999999994</v>
      </c>
      <c r="BT999" s="861">
        <v>68.528236000000007</v>
      </c>
      <c r="BU999" s="861">
        <v>68.424802999999997</v>
      </c>
      <c r="BV999" s="861">
        <v>69.145195999999999</v>
      </c>
      <c r="BW999" s="861">
        <v>69.498147000000003</v>
      </c>
      <c r="BX999" s="861">
        <v>17.211372000000001</v>
      </c>
      <c r="BY999" s="861">
        <v>21.323193</v>
      </c>
      <c r="BZ999" s="861">
        <v>16.034510999999998</v>
      </c>
      <c r="CA999" s="861">
        <v>15.903074999999999</v>
      </c>
      <c r="CB999" s="861">
        <v>-1.7905530000000001</v>
      </c>
      <c r="CC999" s="861">
        <v>5.8251460000000002</v>
      </c>
      <c r="CD999" s="861">
        <v>-3.55931</v>
      </c>
      <c r="CE999" s="861">
        <v>6.1548239999999996</v>
      </c>
      <c r="CF999" s="861">
        <v>-6.1914350000000002</v>
      </c>
      <c r="CG999" s="861">
        <v>5.1974270000000002</v>
      </c>
      <c r="CH999" s="861">
        <v>-7.6479340000000002</v>
      </c>
      <c r="CI999" s="861">
        <v>3.1411850000000001</v>
      </c>
      <c r="CJ999" s="861">
        <v>-2.4288449999999999</v>
      </c>
      <c r="CK999" s="861">
        <v>3.3350070000000001</v>
      </c>
      <c r="CL999" s="861">
        <v>-3.86043</v>
      </c>
      <c r="CM999" s="861">
        <v>6.5680699999999996</v>
      </c>
      <c r="CN999" s="861">
        <v>-5.8090210000000004</v>
      </c>
      <c r="CO999" s="861">
        <v>1.5623739999999999</v>
      </c>
      <c r="CP999" s="861">
        <v>-7.6491369999999996</v>
      </c>
      <c r="CQ999" s="861">
        <v>2.0166019999999998</v>
      </c>
      <c r="CR999" s="861">
        <v>-2.9255330000000002</v>
      </c>
      <c r="CS999" s="861">
        <v>1.780265</v>
      </c>
      <c r="CT999" s="861">
        <v>-4.3974900000000003</v>
      </c>
      <c r="CU999" s="861">
        <v>-4.5033999999999998E-2</v>
      </c>
      <c r="CV999" s="861">
        <v>-7.3942880000000004</v>
      </c>
      <c r="CW999" s="861">
        <v>-0.67513199999999995</v>
      </c>
      <c r="CX999" s="861">
        <v>-7.4025299999999996</v>
      </c>
      <c r="CY999" s="861">
        <v>0.28681299999999998</v>
      </c>
      <c r="CZ999" s="861">
        <v>-3.2572220000000001</v>
      </c>
      <c r="DA999" s="861">
        <v>-7.0098999999999995E-2</v>
      </c>
      <c r="DB999" s="861">
        <v>-4.984013</v>
      </c>
      <c r="DC999" s="861">
        <v>-0.83205499999999999</v>
      </c>
      <c r="DD999" s="861">
        <v>-7.8837440000000001</v>
      </c>
      <c r="DE999" s="861">
        <v>-2.904957</v>
      </c>
      <c r="DF999" s="861">
        <v>-8.8273340000000005</v>
      </c>
      <c r="DG999" s="861">
        <v>-1.4524630000000001</v>
      </c>
      <c r="DH999" s="861">
        <v>-3.8551530000000001</v>
      </c>
      <c r="DI999" s="861">
        <v>-1.27443</v>
      </c>
      <c r="DJ999" s="861">
        <v>-5.1804889999999997</v>
      </c>
      <c r="DK999" s="861">
        <v>-3.725247</v>
      </c>
      <c r="DL999" s="861">
        <v>-9.402647</v>
      </c>
      <c r="DM999" s="861">
        <v>-5.5248330000000001</v>
      </c>
      <c r="DN999" s="861">
        <v>-9.5022409999999997</v>
      </c>
      <c r="DO999" s="861">
        <v>-3.3125</v>
      </c>
      <c r="DP999" s="861">
        <v>-4.5224840000000004</v>
      </c>
      <c r="DQ999" s="861">
        <v>-2.3294030000000001</v>
      </c>
      <c r="DR999" s="861">
        <v>-5.911219</v>
      </c>
      <c r="DS999" s="861">
        <v>-4.6320589999999999</v>
      </c>
      <c r="DT999" s="861">
        <v>-8.7278459999999995</v>
      </c>
      <c r="DU999" s="861">
        <v>-7.6010289999999996</v>
      </c>
      <c r="DV999" s="861">
        <v>-9.975028</v>
      </c>
      <c r="DW999" s="861">
        <v>-4.5652160000000004</v>
      </c>
      <c r="DX999" s="861">
        <v>25.417873</v>
      </c>
      <c r="DY999" s="861">
        <v>19.695813000000001</v>
      </c>
      <c r="DZ999" s="861">
        <v>192.63601</v>
      </c>
      <c r="EA999" s="861">
        <v>175.347388</v>
      </c>
      <c r="EB999" s="861">
        <v>120.47</v>
      </c>
      <c r="EC999" s="861">
        <v>3.266</v>
      </c>
      <c r="ED999" s="861">
        <v>387.6</v>
      </c>
      <c r="EE999" s="861">
        <v>120.57</v>
      </c>
      <c r="EF999" s="861">
        <v>6.6639999999999997</v>
      </c>
      <c r="EG999" s="861">
        <v>798.4</v>
      </c>
      <c r="EH999" s="861">
        <v>120.36</v>
      </c>
      <c r="EI999" s="861">
        <v>6.218</v>
      </c>
      <c r="EJ999" s="861">
        <v>733</v>
      </c>
      <c r="EK999" s="861">
        <v>23.186073</v>
      </c>
      <c r="EL999" s="861">
        <v>21.081641999999999</v>
      </c>
      <c r="EM999" s="861">
        <v>1.910331</v>
      </c>
      <c r="EN999" s="861">
        <v>-5.9150239999999998</v>
      </c>
      <c r="EO999" s="861">
        <v>107.26563899999999</v>
      </c>
      <c r="EP999" s="861">
        <v>100.472179</v>
      </c>
      <c r="EQ999" s="861">
        <v>-3.0450560000000002</v>
      </c>
      <c r="ER999" s="861">
        <v>2575.724878</v>
      </c>
      <c r="ES999" s="861">
        <v>6020.7623569999996</v>
      </c>
      <c r="ET999" s="861">
        <v>5251.2170919999999</v>
      </c>
      <c r="EU999" s="861"/>
      <c r="EV999" s="861"/>
      <c r="EW999" s="861"/>
      <c r="EX999" s="861"/>
      <c r="EY999" s="861"/>
      <c r="EZ999" s="861"/>
      <c r="FA999" s="861"/>
      <c r="FB999" s="861"/>
      <c r="FC999" s="861"/>
      <c r="FD999" s="861"/>
    </row>
    <row r="1000" spans="1:160" x14ac:dyDescent="0.25">
      <c r="A1000" s="837">
        <v>46146</v>
      </c>
      <c r="B1000" s="836">
        <v>0.77006944444444436</v>
      </c>
      <c r="C1000" s="861">
        <v>56940</v>
      </c>
      <c r="D1000" s="861">
        <v>0</v>
      </c>
      <c r="E1000" s="861">
        <v>0</v>
      </c>
      <c r="F1000" s="861">
        <v>77.092569999999995</v>
      </c>
      <c r="G1000" s="861">
        <v>72.348696000000004</v>
      </c>
      <c r="H1000" s="861">
        <v>66.618378000000007</v>
      </c>
      <c r="I1000" s="861">
        <v>74.039327</v>
      </c>
      <c r="J1000" s="861">
        <v>74.684397000000004</v>
      </c>
      <c r="K1000" s="861">
        <v>71.625061000000002</v>
      </c>
      <c r="L1000" s="861">
        <v>73.837565999999995</v>
      </c>
      <c r="M1000" s="861">
        <v>74.666625999999994</v>
      </c>
      <c r="N1000" s="861">
        <v>9.1758480000000002</v>
      </c>
      <c r="O1000" s="861">
        <v>8.6989350000000005</v>
      </c>
      <c r="P1000" s="861">
        <v>6.8012800000000002</v>
      </c>
      <c r="Q1000" s="861">
        <v>9.1548409999999993</v>
      </c>
      <c r="R1000" s="861">
        <v>7.8103129999999998</v>
      </c>
      <c r="S1000" s="861">
        <v>7.8436500000000002</v>
      </c>
      <c r="T1000" s="861">
        <v>87.127064000000004</v>
      </c>
      <c r="U1000" s="861">
        <v>77.308936000000003</v>
      </c>
      <c r="V1000" s="861">
        <v>104.596073</v>
      </c>
      <c r="W1000" s="861">
        <v>104.057293</v>
      </c>
      <c r="X1000" s="861">
        <v>16.160236999999999</v>
      </c>
      <c r="Y1000" s="861">
        <v>15.481213</v>
      </c>
      <c r="Z1000" s="861">
        <v>9.7475880000000004</v>
      </c>
      <c r="AA1000" s="861">
        <v>11.479734000000001</v>
      </c>
      <c r="AB1000" s="861">
        <v>9.9730419999999995</v>
      </c>
      <c r="AC1000" s="861">
        <v>10.310321</v>
      </c>
      <c r="AD1000" s="861">
        <v>16.757764000000002</v>
      </c>
      <c r="AE1000" s="861">
        <v>132.13048900000001</v>
      </c>
      <c r="AF1000" s="861">
        <v>108.632481</v>
      </c>
      <c r="AG1000" s="861">
        <v>105.38414899999999</v>
      </c>
      <c r="AH1000" s="861">
        <v>129.60883000000001</v>
      </c>
      <c r="AI1000" s="861">
        <v>100.56535100000001</v>
      </c>
      <c r="AJ1000" s="861">
        <v>85.566068000000001</v>
      </c>
      <c r="AK1000" s="861">
        <v>17.631668000000001</v>
      </c>
      <c r="AL1000" s="861">
        <v>12.215013000000001</v>
      </c>
      <c r="AM1000" s="861">
        <v>16.041516999999999</v>
      </c>
      <c r="AN1000" s="861">
        <v>103.490842</v>
      </c>
      <c r="AO1000" s="861">
        <v>103.119472</v>
      </c>
      <c r="AP1000" s="861">
        <v>98.816835999999995</v>
      </c>
      <c r="AQ1000" s="861">
        <v>93.414268000000007</v>
      </c>
      <c r="AR1000" s="861">
        <v>75.131624000000002</v>
      </c>
      <c r="AS1000" s="861">
        <v>69.222457000000006</v>
      </c>
      <c r="AT1000" s="861">
        <v>75.822211999999993</v>
      </c>
      <c r="AU1000" s="861">
        <v>76.444850000000002</v>
      </c>
      <c r="AV1000" s="861">
        <v>78.326876999999996</v>
      </c>
      <c r="AW1000" s="861">
        <v>77.661832000000004</v>
      </c>
      <c r="AX1000" s="861">
        <v>98.120305000000002</v>
      </c>
      <c r="AY1000" s="861">
        <v>95.424526999999998</v>
      </c>
      <c r="AZ1000" s="861">
        <v>13.562977</v>
      </c>
      <c r="BA1000" s="861">
        <v>13.751427</v>
      </c>
      <c r="BB1000" s="861">
        <v>3.6928860000000001</v>
      </c>
      <c r="BC1000" s="861">
        <v>4.1062630000000002</v>
      </c>
      <c r="BD1000" s="861">
        <v>5.9486660000000002</v>
      </c>
      <c r="BE1000" s="861">
        <v>12.903589999999999</v>
      </c>
      <c r="BF1000" s="861">
        <v>37.288756999999997</v>
      </c>
      <c r="BG1000" s="861">
        <v>142.26424900000001</v>
      </c>
      <c r="BH1000" s="861">
        <v>108.47065000000001</v>
      </c>
      <c r="BI1000" s="861">
        <v>57.124676999999998</v>
      </c>
      <c r="BJ1000" s="861">
        <v>120.12209300000001</v>
      </c>
      <c r="BK1000" s="861">
        <v>95.415267999999998</v>
      </c>
      <c r="BL1000" s="861">
        <v>89.695733000000004</v>
      </c>
      <c r="BM1000" s="861">
        <v>-2.4993949999999998</v>
      </c>
      <c r="BN1000" s="861">
        <v>3.6711330000000002</v>
      </c>
      <c r="BO1000" s="861">
        <v>10.990546</v>
      </c>
      <c r="BP1000" s="861">
        <v>4.486186</v>
      </c>
      <c r="BQ1000" s="861">
        <v>95.248183999999995</v>
      </c>
      <c r="BR1000" s="861">
        <v>88.828030999999996</v>
      </c>
      <c r="BS1000" s="861">
        <v>90.864169000000004</v>
      </c>
      <c r="BT1000" s="861">
        <v>68.351844999999997</v>
      </c>
      <c r="BU1000" s="861">
        <v>68.616771999999997</v>
      </c>
      <c r="BV1000" s="861">
        <v>69.256202999999999</v>
      </c>
      <c r="BW1000" s="861">
        <v>69.911297000000005</v>
      </c>
      <c r="BX1000" s="861">
        <v>12.479372</v>
      </c>
      <c r="BY1000" s="861">
        <v>6.3514099999999996</v>
      </c>
      <c r="BZ1000" s="861">
        <v>13.719836000000001</v>
      </c>
      <c r="CA1000" s="861">
        <v>11.450675</v>
      </c>
      <c r="CB1000" s="861">
        <v>-1.7032929999999999</v>
      </c>
      <c r="CC1000" s="861">
        <v>5.8983150000000002</v>
      </c>
      <c r="CD1000" s="861">
        <v>-3.476728</v>
      </c>
      <c r="CE1000" s="861">
        <v>6.285628</v>
      </c>
      <c r="CF1000" s="861">
        <v>-6.1213110000000004</v>
      </c>
      <c r="CG1000" s="861">
        <v>5.3250070000000003</v>
      </c>
      <c r="CH1000" s="861">
        <v>-7.5346270000000004</v>
      </c>
      <c r="CI1000" s="861">
        <v>3.2567560000000002</v>
      </c>
      <c r="CJ1000" s="861">
        <v>-2.386015</v>
      </c>
      <c r="CK1000" s="861">
        <v>3.414882</v>
      </c>
      <c r="CL1000" s="861">
        <v>-3.8242850000000002</v>
      </c>
      <c r="CM1000" s="861">
        <v>6.6649459999999996</v>
      </c>
      <c r="CN1000" s="861">
        <v>-5.7156310000000001</v>
      </c>
      <c r="CO1000" s="861">
        <v>1.6851210000000001</v>
      </c>
      <c r="CP1000" s="861">
        <v>-7.5432839999999999</v>
      </c>
      <c r="CQ1000" s="861">
        <v>2.153578</v>
      </c>
      <c r="CR1000" s="861">
        <v>-2.911883</v>
      </c>
      <c r="CS1000" s="861">
        <v>1.853253</v>
      </c>
      <c r="CT1000" s="861">
        <v>-4.3679030000000001</v>
      </c>
      <c r="CU1000" s="861">
        <v>9.3039999999999998E-3</v>
      </c>
      <c r="CV1000" s="861">
        <v>-7.3257719999999997</v>
      </c>
      <c r="CW1000" s="861">
        <v>-0.62074099999999999</v>
      </c>
      <c r="CX1000" s="861">
        <v>-7.2713159999999997</v>
      </c>
      <c r="CY1000" s="861">
        <v>0.361979</v>
      </c>
      <c r="CZ1000" s="861">
        <v>-3.208574</v>
      </c>
      <c r="DA1000" s="861">
        <v>-3.8732999999999997E-2</v>
      </c>
      <c r="DB1000" s="861">
        <v>-4.9617190000000004</v>
      </c>
      <c r="DC1000" s="861">
        <v>-0.78816299999999995</v>
      </c>
      <c r="DD1000" s="861">
        <v>-7.8082739999999999</v>
      </c>
      <c r="DE1000" s="861">
        <v>-2.8421379999999998</v>
      </c>
      <c r="DF1000" s="861">
        <v>-8.7109439999999996</v>
      </c>
      <c r="DG1000" s="861">
        <v>-1.380466</v>
      </c>
      <c r="DH1000" s="861">
        <v>-3.8158850000000002</v>
      </c>
      <c r="DI1000" s="861">
        <v>-1.23407</v>
      </c>
      <c r="DJ1000" s="861">
        <v>-5.1217199999999998</v>
      </c>
      <c r="DK1000" s="861">
        <v>-3.6814809999999998</v>
      </c>
      <c r="DL1000" s="861">
        <v>-9.3010020000000004</v>
      </c>
      <c r="DM1000" s="861">
        <v>-5.4890400000000001</v>
      </c>
      <c r="DN1000" s="861">
        <v>-9.4279250000000001</v>
      </c>
      <c r="DO1000" s="861">
        <v>-3.2783730000000002</v>
      </c>
      <c r="DP1000" s="861">
        <v>-4.4761959999999998</v>
      </c>
      <c r="DQ1000" s="861">
        <v>-2.306133</v>
      </c>
      <c r="DR1000" s="861">
        <v>-5.8589099999999998</v>
      </c>
      <c r="DS1000" s="861">
        <v>-4.6031209999999998</v>
      </c>
      <c r="DT1000" s="861">
        <v>-8.6548750000000005</v>
      </c>
      <c r="DU1000" s="861">
        <v>-7.5744689999999997</v>
      </c>
      <c r="DV1000" s="861">
        <v>-9.8998139999999992</v>
      </c>
      <c r="DW1000" s="861">
        <v>-4.5315820000000002</v>
      </c>
      <c r="DX1000" s="861">
        <v>23.428056000000002</v>
      </c>
      <c r="DY1000" s="861">
        <v>18.362480999999999</v>
      </c>
      <c r="DZ1000" s="861">
        <v>191.80304000000001</v>
      </c>
      <c r="EA1000" s="861">
        <v>174.08213799999999</v>
      </c>
      <c r="EB1000" s="861">
        <v>121.18</v>
      </c>
      <c r="EC1000" s="861">
        <v>1.2470000000000001</v>
      </c>
      <c r="ED1000" s="861">
        <v>134.19999999999999</v>
      </c>
      <c r="EE1000" s="861">
        <v>121.01</v>
      </c>
      <c r="EF1000" s="861">
        <v>6.5179999999999998</v>
      </c>
      <c r="EG1000" s="861">
        <v>775.2</v>
      </c>
      <c r="EH1000" s="861">
        <v>121.03</v>
      </c>
      <c r="EI1000" s="861">
        <v>6.0380000000000003</v>
      </c>
      <c r="EJ1000" s="861">
        <v>724.4</v>
      </c>
      <c r="EK1000" s="861">
        <v>16.749625999999999</v>
      </c>
      <c r="EL1000" s="861">
        <v>18.870737999999999</v>
      </c>
      <c r="EM1000" s="861">
        <v>-0.70810899999999999</v>
      </c>
      <c r="EN1000" s="861">
        <v>-7.8801920000000001</v>
      </c>
      <c r="EO1000" s="861">
        <v>106.948043</v>
      </c>
      <c r="EP1000" s="861">
        <v>99.957487</v>
      </c>
      <c r="EQ1000" s="861">
        <v>-2.976826</v>
      </c>
      <c r="ER1000" s="861">
        <v>2578.5958679999999</v>
      </c>
      <c r="ES1000" s="861">
        <v>6033.8624129999998</v>
      </c>
      <c r="ET1000" s="861">
        <v>5263.3457340000004</v>
      </c>
      <c r="EU1000" s="861"/>
      <c r="EV1000" s="861"/>
      <c r="EW1000" s="861"/>
      <c r="EX1000" s="861"/>
      <c r="EY1000" s="861"/>
      <c r="EZ1000" s="861"/>
      <c r="FA1000" s="861"/>
      <c r="FB1000" s="861"/>
      <c r="FC1000" s="861"/>
      <c r="FD1000" s="861"/>
    </row>
    <row r="1001" spans="1:160" x14ac:dyDescent="0.25">
      <c r="A1001" s="837">
        <v>46146</v>
      </c>
      <c r="B1001" s="836">
        <v>0.77076388888888892</v>
      </c>
      <c r="C1001" s="861">
        <v>57000</v>
      </c>
      <c r="D1001" s="861">
        <v>0</v>
      </c>
      <c r="E1001" s="861">
        <v>0</v>
      </c>
      <c r="F1001" s="861">
        <v>77.700343000000004</v>
      </c>
      <c r="G1001" s="861">
        <v>72.465165999999996</v>
      </c>
      <c r="H1001" s="861">
        <v>66.888760000000005</v>
      </c>
      <c r="I1001" s="861">
        <v>74.105669000000006</v>
      </c>
      <c r="J1001" s="861">
        <v>74.905320000000003</v>
      </c>
      <c r="K1001" s="861">
        <v>71.704312999999999</v>
      </c>
      <c r="L1001" s="861">
        <v>73.883740000000003</v>
      </c>
      <c r="M1001" s="861">
        <v>74.819230000000005</v>
      </c>
      <c r="N1001" s="861">
        <v>8.3022720000000003</v>
      </c>
      <c r="O1001" s="861">
        <v>7.8425729999999998</v>
      </c>
      <c r="P1001" s="861">
        <v>5.989725</v>
      </c>
      <c r="Q1001" s="861">
        <v>8.3860340000000004</v>
      </c>
      <c r="R1001" s="861">
        <v>7.0642519999999998</v>
      </c>
      <c r="S1001" s="861">
        <v>6.8758730000000003</v>
      </c>
      <c r="T1001" s="861">
        <v>86.992699000000002</v>
      </c>
      <c r="U1001" s="861">
        <v>78.104504000000006</v>
      </c>
      <c r="V1001" s="861">
        <v>104.37249300000001</v>
      </c>
      <c r="W1001" s="861">
        <v>103.738756</v>
      </c>
      <c r="X1001" s="861">
        <v>14.726395999999999</v>
      </c>
      <c r="Y1001" s="861">
        <v>13.69726</v>
      </c>
      <c r="Z1001" s="861">
        <v>6.7263219999999997</v>
      </c>
      <c r="AA1001" s="861">
        <v>8.3997229999999998</v>
      </c>
      <c r="AB1001" s="861">
        <v>7.7516480000000003</v>
      </c>
      <c r="AC1001" s="861">
        <v>4.7738180000000003</v>
      </c>
      <c r="AD1001" s="861">
        <v>7.5051459999999999</v>
      </c>
      <c r="AE1001" s="861">
        <v>130.35784100000001</v>
      </c>
      <c r="AF1001" s="861">
        <v>108.873153</v>
      </c>
      <c r="AG1001" s="861">
        <v>105.85407499999999</v>
      </c>
      <c r="AH1001" s="861">
        <v>127.750056</v>
      </c>
      <c r="AI1001" s="861">
        <v>100.16026100000001</v>
      </c>
      <c r="AJ1001" s="861">
        <v>83.899527000000006</v>
      </c>
      <c r="AK1001" s="861">
        <v>15.185686</v>
      </c>
      <c r="AL1001" s="861">
        <v>9.173489</v>
      </c>
      <c r="AM1001" s="861">
        <v>10.251975</v>
      </c>
      <c r="AN1001" s="861">
        <v>103.643625</v>
      </c>
      <c r="AO1001" s="861">
        <v>102.809479</v>
      </c>
      <c r="AP1001" s="861">
        <v>99.169504000000003</v>
      </c>
      <c r="AQ1001" s="861">
        <v>95.073897000000002</v>
      </c>
      <c r="AR1001" s="861">
        <v>76.033438000000004</v>
      </c>
      <c r="AS1001" s="861">
        <v>69.423351999999994</v>
      </c>
      <c r="AT1001" s="861">
        <v>77.109379000000004</v>
      </c>
      <c r="AU1001" s="861">
        <v>77.380270999999993</v>
      </c>
      <c r="AV1001" s="861">
        <v>77.868333000000007</v>
      </c>
      <c r="AW1001" s="861">
        <v>77.853719999999996</v>
      </c>
      <c r="AX1001" s="861">
        <v>97.899293999999998</v>
      </c>
      <c r="AY1001" s="861">
        <v>95.299817000000004</v>
      </c>
      <c r="AZ1001" s="861">
        <v>12.082338999999999</v>
      </c>
      <c r="BA1001" s="861">
        <v>12.661814</v>
      </c>
      <c r="BB1001" s="861">
        <v>2.1024349999999998</v>
      </c>
      <c r="BC1001" s="861">
        <v>2.5126590000000002</v>
      </c>
      <c r="BD1001" s="861">
        <v>4.0509279999999999</v>
      </c>
      <c r="BE1001" s="861">
        <v>10.113085999999999</v>
      </c>
      <c r="BF1001" s="861">
        <v>36.536200999999998</v>
      </c>
      <c r="BG1001" s="861">
        <v>142.004458</v>
      </c>
      <c r="BH1001" s="861">
        <v>108.50973500000001</v>
      </c>
      <c r="BI1001" s="861">
        <v>57.634177000000001</v>
      </c>
      <c r="BJ1001" s="861">
        <v>119.565544</v>
      </c>
      <c r="BK1001" s="861">
        <v>95.060445000000001</v>
      </c>
      <c r="BL1001" s="861">
        <v>88.922223000000002</v>
      </c>
      <c r="BM1001" s="861">
        <v>-4.067545</v>
      </c>
      <c r="BN1001" s="861">
        <v>1.9316230000000001</v>
      </c>
      <c r="BO1001" s="861">
        <v>8.8423820000000006</v>
      </c>
      <c r="BP1001" s="861">
        <v>2.525623</v>
      </c>
      <c r="BQ1001" s="861">
        <v>95.127268000000001</v>
      </c>
      <c r="BR1001" s="861">
        <v>89.298542999999995</v>
      </c>
      <c r="BS1001" s="861">
        <v>91.428916000000001</v>
      </c>
      <c r="BT1001" s="861">
        <v>67.947389999999999</v>
      </c>
      <c r="BU1001" s="861">
        <v>68.879019</v>
      </c>
      <c r="BV1001" s="861">
        <v>69.262702000000004</v>
      </c>
      <c r="BW1001" s="861">
        <v>70.251304000000005</v>
      </c>
      <c r="BX1001" s="861">
        <v>7.8124479999999998</v>
      </c>
      <c r="BY1001" s="861">
        <v>2.617686</v>
      </c>
      <c r="BZ1001" s="861">
        <v>9.6730820000000008</v>
      </c>
      <c r="CA1001" s="861">
        <v>6.8659090000000003</v>
      </c>
      <c r="CB1001" s="861">
        <v>-1.57111</v>
      </c>
      <c r="CC1001" s="861">
        <v>5.9861399999999998</v>
      </c>
      <c r="CD1001" s="861">
        <v>-3.3746369999999999</v>
      </c>
      <c r="CE1001" s="861">
        <v>6.4306049999999999</v>
      </c>
      <c r="CF1001" s="861">
        <v>-6.0118580000000001</v>
      </c>
      <c r="CG1001" s="861">
        <v>5.4554689999999999</v>
      </c>
      <c r="CH1001" s="861">
        <v>-7.3890830000000003</v>
      </c>
      <c r="CI1001" s="861">
        <v>3.3644989999999999</v>
      </c>
      <c r="CJ1001" s="861">
        <v>-2.2740930000000001</v>
      </c>
      <c r="CK1001" s="861">
        <v>3.4772949999999998</v>
      </c>
      <c r="CL1001" s="861">
        <v>-3.7267860000000002</v>
      </c>
      <c r="CM1001" s="861">
        <v>6.8413979999999999</v>
      </c>
      <c r="CN1001" s="861">
        <v>-5.5978589999999997</v>
      </c>
      <c r="CO1001" s="861">
        <v>1.7706820000000001</v>
      </c>
      <c r="CP1001" s="861">
        <v>-7.4113480000000003</v>
      </c>
      <c r="CQ1001" s="861">
        <v>2.289072</v>
      </c>
      <c r="CR1001" s="861">
        <v>-2.8198780000000001</v>
      </c>
      <c r="CS1001" s="861">
        <v>1.9330700000000001</v>
      </c>
      <c r="CT1001" s="861">
        <v>-4.2389039999999998</v>
      </c>
      <c r="CU1001" s="861">
        <v>7.4145000000000003E-2</v>
      </c>
      <c r="CV1001" s="861">
        <v>-7.2573840000000001</v>
      </c>
      <c r="CW1001" s="861">
        <v>-0.56000000000000005</v>
      </c>
      <c r="CX1001" s="861">
        <v>-7.1755509999999996</v>
      </c>
      <c r="CY1001" s="861">
        <v>0.42244700000000002</v>
      </c>
      <c r="CZ1001" s="861">
        <v>-3.1612360000000002</v>
      </c>
      <c r="DA1001" s="861">
        <v>3.0002999999999998E-2</v>
      </c>
      <c r="DB1001" s="861">
        <v>-4.9138719999999996</v>
      </c>
      <c r="DC1001" s="861">
        <v>-0.77254199999999995</v>
      </c>
      <c r="DD1001" s="861">
        <v>-7.7605839999999997</v>
      </c>
      <c r="DE1001" s="861">
        <v>-2.7980659999999999</v>
      </c>
      <c r="DF1001" s="861">
        <v>-8.630865</v>
      </c>
      <c r="DG1001" s="861">
        <v>-1.3114840000000001</v>
      </c>
      <c r="DH1001" s="861">
        <v>-3.7763840000000002</v>
      </c>
      <c r="DI1001" s="861">
        <v>-1.197085</v>
      </c>
      <c r="DJ1001" s="861">
        <v>-5.0896330000000001</v>
      </c>
      <c r="DK1001" s="861">
        <v>-3.6750229999999999</v>
      </c>
      <c r="DL1001" s="861">
        <v>-9.252148</v>
      </c>
      <c r="DM1001" s="861">
        <v>-5.4507289999999999</v>
      </c>
      <c r="DN1001" s="861">
        <v>-9.3796359999999996</v>
      </c>
      <c r="DO1001" s="861">
        <v>-3.2435489999999998</v>
      </c>
      <c r="DP1001" s="861">
        <v>-4.4399110000000004</v>
      </c>
      <c r="DQ1001" s="861">
        <v>-2.2927330000000001</v>
      </c>
      <c r="DR1001" s="861">
        <v>-5.8403070000000001</v>
      </c>
      <c r="DS1001" s="861">
        <v>-4.5794360000000003</v>
      </c>
      <c r="DT1001" s="861">
        <v>-8.6004509999999996</v>
      </c>
      <c r="DU1001" s="861">
        <v>-7.5827819999999999</v>
      </c>
      <c r="DV1001" s="861">
        <v>-9.8568420000000003</v>
      </c>
      <c r="DW1001" s="861">
        <v>-4.4973460000000003</v>
      </c>
      <c r="DX1001" s="861">
        <v>21.687671000000002</v>
      </c>
      <c r="DY1001" s="861">
        <v>17.614768999999999</v>
      </c>
      <c r="DZ1001" s="861">
        <v>190.43630300000001</v>
      </c>
      <c r="EA1001" s="861">
        <v>173.25461300000001</v>
      </c>
      <c r="EB1001" s="861">
        <v>120.67</v>
      </c>
      <c r="EC1001" s="861">
        <v>3.266</v>
      </c>
      <c r="ED1001" s="861">
        <v>389</v>
      </c>
      <c r="EE1001" s="861">
        <v>120.71</v>
      </c>
      <c r="EF1001" s="861">
        <v>6.343</v>
      </c>
      <c r="EG1001" s="861">
        <v>758.3</v>
      </c>
      <c r="EH1001" s="861">
        <v>120.82</v>
      </c>
      <c r="EI1001" s="861">
        <v>5.9749999999999996</v>
      </c>
      <c r="EJ1001" s="861">
        <v>708.7</v>
      </c>
      <c r="EK1001" s="861">
        <v>13.337217000000001</v>
      </c>
      <c r="EL1001" s="861">
        <v>17.851355000000002</v>
      </c>
      <c r="EM1001" s="861">
        <v>-3.085242</v>
      </c>
      <c r="EN1001" s="861">
        <v>-9.0089729999999992</v>
      </c>
      <c r="EO1001" s="861">
        <v>106.424892</v>
      </c>
      <c r="EP1001" s="861">
        <v>99.619488000000004</v>
      </c>
      <c r="EQ1001" s="861">
        <v>-2.9049230000000001</v>
      </c>
      <c r="ER1001" s="861">
        <v>2583.0236060000002</v>
      </c>
      <c r="ES1001" s="861">
        <v>6046.6064999999999</v>
      </c>
      <c r="ET1001" s="861">
        <v>5275.2763430000005</v>
      </c>
      <c r="EU1001" s="861"/>
      <c r="EV1001" s="861"/>
      <c r="EW1001" s="861"/>
      <c r="EX1001" s="861"/>
      <c r="EY1001" s="861"/>
      <c r="EZ1001" s="861"/>
      <c r="FA1001" s="861"/>
      <c r="FB1001" s="861"/>
      <c r="FC1001" s="861"/>
      <c r="FD1001" s="861"/>
    </row>
    <row r="1002" spans="1:160" x14ac:dyDescent="0.25">
      <c r="A1002" s="837">
        <v>46146</v>
      </c>
      <c r="B1002" s="836">
        <v>0.77145833333333336</v>
      </c>
      <c r="C1002" s="861">
        <v>57060</v>
      </c>
      <c r="D1002" s="861">
        <v>0</v>
      </c>
      <c r="E1002" s="861">
        <v>0</v>
      </c>
      <c r="F1002" s="861">
        <v>78.038927999999999</v>
      </c>
      <c r="G1002" s="861">
        <v>72.592369000000005</v>
      </c>
      <c r="H1002" s="861">
        <v>66.978002000000004</v>
      </c>
      <c r="I1002" s="861">
        <v>74.192907000000005</v>
      </c>
      <c r="J1002" s="861">
        <v>75.156353999999993</v>
      </c>
      <c r="K1002" s="861">
        <v>71.814694000000003</v>
      </c>
      <c r="L1002" s="861">
        <v>73.885475</v>
      </c>
      <c r="M1002" s="861">
        <v>74.922354999999996</v>
      </c>
      <c r="N1002" s="861">
        <v>7.5310920000000001</v>
      </c>
      <c r="O1002" s="861">
        <v>6.8056760000000001</v>
      </c>
      <c r="P1002" s="861">
        <v>5.1921039999999996</v>
      </c>
      <c r="Q1002" s="861">
        <v>26.921731999999999</v>
      </c>
      <c r="R1002" s="861">
        <v>11.796587000000001</v>
      </c>
      <c r="S1002" s="861">
        <v>6.1114750000000004</v>
      </c>
      <c r="T1002" s="861">
        <v>87.021884</v>
      </c>
      <c r="U1002" s="861">
        <v>77.671767000000003</v>
      </c>
      <c r="V1002" s="861">
        <v>103.88468899999999</v>
      </c>
      <c r="W1002" s="861">
        <v>103.160631</v>
      </c>
      <c r="X1002" s="861">
        <v>20.008022</v>
      </c>
      <c r="Y1002" s="861">
        <v>23.254871999999999</v>
      </c>
      <c r="Z1002" s="861">
        <v>6.6382050000000001</v>
      </c>
      <c r="AA1002" s="861">
        <v>8.5144070000000003</v>
      </c>
      <c r="AB1002" s="861">
        <v>7.4323600000000001</v>
      </c>
      <c r="AC1002" s="861">
        <v>3.418828</v>
      </c>
      <c r="AD1002" s="861">
        <v>0.36020200000000002</v>
      </c>
      <c r="AE1002" s="861">
        <v>128.51207199999999</v>
      </c>
      <c r="AF1002" s="861">
        <v>108.98680299999999</v>
      </c>
      <c r="AG1002" s="861">
        <v>106.112837</v>
      </c>
      <c r="AH1002" s="861">
        <v>125.952994</v>
      </c>
      <c r="AI1002" s="861">
        <v>99.619844999999998</v>
      </c>
      <c r="AJ1002" s="861">
        <v>82.622091999999995</v>
      </c>
      <c r="AK1002" s="861">
        <v>13.415703000000001</v>
      </c>
      <c r="AL1002" s="861">
        <v>7.1470190000000002</v>
      </c>
      <c r="AM1002" s="861">
        <v>8.4458310000000001</v>
      </c>
      <c r="AN1002" s="861">
        <v>103.417267</v>
      </c>
      <c r="AO1002" s="861">
        <v>102.16412200000001</v>
      </c>
      <c r="AP1002" s="861">
        <v>98.918989999999994</v>
      </c>
      <c r="AQ1002" s="861">
        <v>95.946538000000004</v>
      </c>
      <c r="AR1002" s="861">
        <v>76.786907999999997</v>
      </c>
      <c r="AS1002" s="861">
        <v>69.596693999999999</v>
      </c>
      <c r="AT1002" s="861">
        <v>78.095697000000001</v>
      </c>
      <c r="AU1002" s="861">
        <v>78.129366000000005</v>
      </c>
      <c r="AV1002" s="861">
        <v>78.520674</v>
      </c>
      <c r="AW1002" s="861">
        <v>77.771623000000005</v>
      </c>
      <c r="AX1002" s="861">
        <v>97.822355000000002</v>
      </c>
      <c r="AY1002" s="861">
        <v>95.136813000000004</v>
      </c>
      <c r="AZ1002" s="861">
        <v>12.180126</v>
      </c>
      <c r="BA1002" s="861">
        <v>11.778774</v>
      </c>
      <c r="BB1002" s="861">
        <v>1.341691</v>
      </c>
      <c r="BC1002" s="861">
        <v>1.6095269999999999</v>
      </c>
      <c r="BD1002" s="861">
        <v>2.9190179999999999</v>
      </c>
      <c r="BE1002" s="861">
        <v>8.0330259999999996</v>
      </c>
      <c r="BF1002" s="861">
        <v>36.479109000000001</v>
      </c>
      <c r="BG1002" s="861">
        <v>141.88949700000001</v>
      </c>
      <c r="BH1002" s="861">
        <v>108.607891</v>
      </c>
      <c r="BI1002" s="861">
        <v>58.974845000000002</v>
      </c>
      <c r="BJ1002" s="861">
        <v>119.396655</v>
      </c>
      <c r="BK1002" s="861">
        <v>94.799807999999999</v>
      </c>
      <c r="BL1002" s="861">
        <v>88.283411000000001</v>
      </c>
      <c r="BM1002" s="861">
        <v>-4.9661720000000003</v>
      </c>
      <c r="BN1002" s="861">
        <v>0.92285700000000004</v>
      </c>
      <c r="BO1002" s="861">
        <v>7.4350719999999999</v>
      </c>
      <c r="BP1002" s="861">
        <v>1.361944</v>
      </c>
      <c r="BQ1002" s="861">
        <v>95.070273999999998</v>
      </c>
      <c r="BR1002" s="861">
        <v>89.485906</v>
      </c>
      <c r="BS1002" s="861">
        <v>91.694963000000001</v>
      </c>
      <c r="BT1002" s="861">
        <v>67.509424999999993</v>
      </c>
      <c r="BU1002" s="861">
        <v>69.007676000000004</v>
      </c>
      <c r="BV1002" s="861">
        <v>69.131457999999995</v>
      </c>
      <c r="BW1002" s="861">
        <v>70.496538999999999</v>
      </c>
      <c r="BX1002" s="861">
        <v>4.4859549999999997</v>
      </c>
      <c r="BY1002" s="861">
        <v>1.345615</v>
      </c>
      <c r="BZ1002" s="861">
        <v>7.5386449999999998</v>
      </c>
      <c r="CA1002" s="861">
        <v>5.0795659999999998</v>
      </c>
      <c r="CB1002" s="861">
        <v>-1.4776419999999999</v>
      </c>
      <c r="CC1002" s="861">
        <v>6.0201200000000004</v>
      </c>
      <c r="CD1002" s="861">
        <v>-3.27887</v>
      </c>
      <c r="CE1002" s="861">
        <v>6.5103179999999998</v>
      </c>
      <c r="CF1002" s="861">
        <v>-5.9342509999999997</v>
      </c>
      <c r="CG1002" s="861">
        <v>5.5308089999999996</v>
      </c>
      <c r="CH1002" s="861">
        <v>-7.2770060000000001</v>
      </c>
      <c r="CI1002" s="861">
        <v>3.4453149999999999</v>
      </c>
      <c r="CJ1002" s="861">
        <v>-2.2106569999999999</v>
      </c>
      <c r="CK1002" s="861">
        <v>3.5192139999999998</v>
      </c>
      <c r="CL1002" s="861">
        <v>-3.6885829999999999</v>
      </c>
      <c r="CM1002" s="861">
        <v>6.925179</v>
      </c>
      <c r="CN1002" s="861">
        <v>-5.5198359999999997</v>
      </c>
      <c r="CO1002" s="861">
        <v>1.8621030000000001</v>
      </c>
      <c r="CP1002" s="861">
        <v>-7.3111519999999999</v>
      </c>
      <c r="CQ1002" s="861">
        <v>2.3799489999999999</v>
      </c>
      <c r="CR1002" s="861">
        <v>-2.7867510000000002</v>
      </c>
      <c r="CS1002" s="861">
        <v>2.0009640000000002</v>
      </c>
      <c r="CT1002" s="861">
        <v>-4.1645180000000002</v>
      </c>
      <c r="CU1002" s="861">
        <v>9.1215000000000004E-2</v>
      </c>
      <c r="CV1002" s="861">
        <v>-7.1761049999999997</v>
      </c>
      <c r="CW1002" s="861">
        <v>-0.52025399999999999</v>
      </c>
      <c r="CX1002" s="861">
        <v>-7.0518460000000003</v>
      </c>
      <c r="CY1002" s="861">
        <v>0.51007599999999997</v>
      </c>
      <c r="CZ1002" s="861">
        <v>-3.14601</v>
      </c>
      <c r="DA1002" s="861">
        <v>9.5464999999999994E-2</v>
      </c>
      <c r="DB1002" s="861">
        <v>-4.8856140000000003</v>
      </c>
      <c r="DC1002" s="861">
        <v>-0.67971000000000004</v>
      </c>
      <c r="DD1002" s="861">
        <v>-7.7122000000000002</v>
      </c>
      <c r="DE1002" s="861">
        <v>-2.7018019999999998</v>
      </c>
      <c r="DF1002" s="861">
        <v>-8.5349629999999994</v>
      </c>
      <c r="DG1002" s="861">
        <v>-1.229633</v>
      </c>
      <c r="DH1002" s="861">
        <v>-3.7351130000000001</v>
      </c>
      <c r="DI1002" s="861">
        <v>-1.1191009999999999</v>
      </c>
      <c r="DJ1002" s="861">
        <v>-5.019558</v>
      </c>
      <c r="DK1002" s="861">
        <v>-3.6097480000000002</v>
      </c>
      <c r="DL1002" s="861">
        <v>-9.1998820000000006</v>
      </c>
      <c r="DM1002" s="861">
        <v>-5.4122859999999999</v>
      </c>
      <c r="DN1002" s="861">
        <v>-9.3281559999999999</v>
      </c>
      <c r="DO1002" s="861">
        <v>-3.1577389999999999</v>
      </c>
      <c r="DP1002" s="861">
        <v>-4.3934810000000004</v>
      </c>
      <c r="DQ1002" s="861">
        <v>-2.2211080000000001</v>
      </c>
      <c r="DR1002" s="861">
        <v>-5.818168</v>
      </c>
      <c r="DS1002" s="861">
        <v>-4.5229100000000004</v>
      </c>
      <c r="DT1002" s="861">
        <v>-8.5679049999999997</v>
      </c>
      <c r="DU1002" s="861">
        <v>-7.5021380000000004</v>
      </c>
      <c r="DV1002" s="861">
        <v>-9.8138629999999996</v>
      </c>
      <c r="DW1002" s="861">
        <v>-4.441236</v>
      </c>
      <c r="DX1002" s="861">
        <v>22.467120999999999</v>
      </c>
      <c r="DY1002" s="861">
        <v>17.302979000000001</v>
      </c>
      <c r="DZ1002" s="861">
        <v>189.821077</v>
      </c>
      <c r="EA1002" s="861">
        <v>173.176264</v>
      </c>
      <c r="EB1002" s="861">
        <v>121.36</v>
      </c>
      <c r="EC1002" s="861">
        <v>1.2470000000000001</v>
      </c>
      <c r="ED1002" s="861">
        <v>134.4</v>
      </c>
      <c r="EE1002" s="861">
        <v>121.41</v>
      </c>
      <c r="EF1002" s="861">
        <v>6.2160000000000002</v>
      </c>
      <c r="EG1002" s="861">
        <v>746.4</v>
      </c>
      <c r="EH1002" s="861">
        <v>121.34</v>
      </c>
      <c r="EI1002" s="861">
        <v>5.9130000000000003</v>
      </c>
      <c r="EJ1002" s="861">
        <v>709.3</v>
      </c>
      <c r="EK1002" s="861">
        <v>10.455946000000001</v>
      </c>
      <c r="EL1002" s="861">
        <v>16.920667999999999</v>
      </c>
      <c r="EM1002" s="861">
        <v>-2.0101149999999999</v>
      </c>
      <c r="EN1002" s="861">
        <v>-9.4855959999999993</v>
      </c>
      <c r="EO1002" s="861">
        <v>106.18856599999999</v>
      </c>
      <c r="EP1002" s="861">
        <v>99.587430999999995</v>
      </c>
      <c r="EQ1002" s="861">
        <v>-2.8387310000000001</v>
      </c>
      <c r="ER1002" s="861">
        <v>2589.432311</v>
      </c>
      <c r="ES1002" s="861">
        <v>6059.1029479999997</v>
      </c>
      <c r="ET1002" s="861">
        <v>5287.0862859999997</v>
      </c>
      <c r="EU1002" s="861"/>
      <c r="EV1002" s="861"/>
      <c r="EW1002" s="861"/>
      <c r="EX1002" s="861"/>
      <c r="EY1002" s="861"/>
      <c r="EZ1002" s="861"/>
      <c r="FA1002" s="861"/>
      <c r="FB1002" s="861"/>
      <c r="FC1002" s="861"/>
      <c r="FD1002" s="861"/>
    </row>
    <row r="1003" spans="1:160" x14ac:dyDescent="0.25">
      <c r="A1003" s="837">
        <v>46146</v>
      </c>
      <c r="B1003" s="836">
        <v>0.7721527777777778</v>
      </c>
      <c r="C1003" s="861">
        <v>57120</v>
      </c>
      <c r="D1003" s="861">
        <v>0</v>
      </c>
      <c r="E1003" s="861">
        <v>0</v>
      </c>
      <c r="F1003" s="861">
        <v>78.603649000000004</v>
      </c>
      <c r="G1003" s="861">
        <v>72.730932999999993</v>
      </c>
      <c r="H1003" s="861">
        <v>67.288867999999994</v>
      </c>
      <c r="I1003" s="861">
        <v>74.292107999999999</v>
      </c>
      <c r="J1003" s="861">
        <v>75.287111999999993</v>
      </c>
      <c r="K1003" s="861">
        <v>71.884496999999996</v>
      </c>
      <c r="L1003" s="861">
        <v>73.932136999999997</v>
      </c>
      <c r="M1003" s="861">
        <v>75.061464999999998</v>
      </c>
      <c r="N1003" s="861">
        <v>9.7026179999999993</v>
      </c>
      <c r="O1003" s="861">
        <v>9.999053</v>
      </c>
      <c r="P1003" s="861">
        <v>8.1446380000000005</v>
      </c>
      <c r="Q1003" s="861">
        <v>10.020676999999999</v>
      </c>
      <c r="R1003" s="861">
        <v>9.7529420000000009</v>
      </c>
      <c r="S1003" s="861">
        <v>9.3734800000000007</v>
      </c>
      <c r="T1003" s="861">
        <v>88.370850000000004</v>
      </c>
      <c r="U1003" s="861">
        <v>77.636804999999995</v>
      </c>
      <c r="V1003" s="861">
        <v>106.223186</v>
      </c>
      <c r="W1003" s="861">
        <v>105.538945</v>
      </c>
      <c r="X1003" s="861">
        <v>15.228653</v>
      </c>
      <c r="Y1003" s="861">
        <v>15.414213</v>
      </c>
      <c r="Z1003" s="861">
        <v>10.00793</v>
      </c>
      <c r="AA1003" s="861">
        <v>11.118344</v>
      </c>
      <c r="AB1003" s="861">
        <v>10.559856999999999</v>
      </c>
      <c r="AC1003" s="861">
        <v>17.529802</v>
      </c>
      <c r="AD1003" s="861">
        <v>24.738719</v>
      </c>
      <c r="AE1003" s="861">
        <v>131.926615</v>
      </c>
      <c r="AF1003" s="861">
        <v>109.511273</v>
      </c>
      <c r="AG1003" s="861">
        <v>106.763639</v>
      </c>
      <c r="AH1003" s="861">
        <v>128.84571800000001</v>
      </c>
      <c r="AI1003" s="861">
        <v>101.562256</v>
      </c>
      <c r="AJ1003" s="861">
        <v>85.863378999999995</v>
      </c>
      <c r="AK1003" s="861">
        <v>18.266404999999999</v>
      </c>
      <c r="AL1003" s="861">
        <v>11.624527</v>
      </c>
      <c r="AM1003" s="861">
        <v>23.146511</v>
      </c>
      <c r="AN1003" s="861">
        <v>105.11234399999999</v>
      </c>
      <c r="AO1003" s="861">
        <v>104.50176999999999</v>
      </c>
      <c r="AP1003" s="861">
        <v>100.163933</v>
      </c>
      <c r="AQ1003" s="861">
        <v>97.231882999999996</v>
      </c>
      <c r="AR1003" s="861">
        <v>77.285509000000005</v>
      </c>
      <c r="AS1003" s="861">
        <v>69.680100999999993</v>
      </c>
      <c r="AT1003" s="861">
        <v>78.954324999999997</v>
      </c>
      <c r="AU1003" s="861">
        <v>78.817667</v>
      </c>
      <c r="AV1003" s="861">
        <v>78.596445000000003</v>
      </c>
      <c r="AW1003" s="861">
        <v>78.378979999999999</v>
      </c>
      <c r="AX1003" s="861">
        <v>100.535512</v>
      </c>
      <c r="AY1003" s="861">
        <v>97.942514000000003</v>
      </c>
      <c r="AZ1003" s="861">
        <v>14.769992</v>
      </c>
      <c r="BA1003" s="861">
        <v>14.366842</v>
      </c>
      <c r="BB1003" s="861">
        <v>6.4973780000000003</v>
      </c>
      <c r="BC1003" s="861">
        <v>6.4946330000000003</v>
      </c>
      <c r="BD1003" s="861">
        <v>9.4468309999999995</v>
      </c>
      <c r="BE1003" s="861">
        <v>16.489684</v>
      </c>
      <c r="BF1003" s="861">
        <v>42.522964000000002</v>
      </c>
      <c r="BG1003" s="861">
        <v>144.23157800000001</v>
      </c>
      <c r="BH1003" s="861">
        <v>109.383117</v>
      </c>
      <c r="BI1003" s="861">
        <v>58.339852</v>
      </c>
      <c r="BJ1003" s="861">
        <v>122.115039</v>
      </c>
      <c r="BK1003" s="861">
        <v>97.392352000000002</v>
      </c>
      <c r="BL1003" s="861">
        <v>91.684850999999995</v>
      </c>
      <c r="BM1003" s="861">
        <v>-0.69008499999999995</v>
      </c>
      <c r="BN1003" s="861">
        <v>5.7826430000000002</v>
      </c>
      <c r="BO1003" s="861">
        <v>17.709150999999999</v>
      </c>
      <c r="BP1003" s="861">
        <v>6.211678</v>
      </c>
      <c r="BQ1003" s="861">
        <v>97.902050000000003</v>
      </c>
      <c r="BR1003" s="861">
        <v>89.935292000000004</v>
      </c>
      <c r="BS1003" s="861">
        <v>92.595313000000004</v>
      </c>
      <c r="BT1003" s="861">
        <v>67.111797999999993</v>
      </c>
      <c r="BU1003" s="861">
        <v>69.154246000000001</v>
      </c>
      <c r="BV1003" s="861">
        <v>68.892629999999997</v>
      </c>
      <c r="BW1003" s="861">
        <v>70.722667999999999</v>
      </c>
      <c r="BX1003" s="861">
        <v>14.222234</v>
      </c>
      <c r="BY1003" s="861">
        <v>13.76173</v>
      </c>
      <c r="BZ1003" s="861">
        <v>16.842901999999999</v>
      </c>
      <c r="CA1003" s="861">
        <v>15.151456</v>
      </c>
      <c r="CB1003" s="861">
        <v>-1.417316</v>
      </c>
      <c r="CC1003" s="861">
        <v>6.1974140000000002</v>
      </c>
      <c r="CD1003" s="861">
        <v>-3.17659</v>
      </c>
      <c r="CE1003" s="861">
        <v>6.7199609999999996</v>
      </c>
      <c r="CF1003" s="861">
        <v>-5.8616450000000002</v>
      </c>
      <c r="CG1003" s="861">
        <v>5.7400399999999996</v>
      </c>
      <c r="CH1003" s="861">
        <v>-7.197908</v>
      </c>
      <c r="CI1003" s="861">
        <v>3.6568350000000001</v>
      </c>
      <c r="CJ1003" s="861">
        <v>-2.1391369999999998</v>
      </c>
      <c r="CK1003" s="861">
        <v>3.6333009999999999</v>
      </c>
      <c r="CL1003" s="861">
        <v>-3.6368819999999999</v>
      </c>
      <c r="CM1003" s="861">
        <v>7.0450929999999996</v>
      </c>
      <c r="CN1003" s="861">
        <v>-5.4114000000000004</v>
      </c>
      <c r="CO1003" s="861">
        <v>2.0232030000000001</v>
      </c>
      <c r="CP1003" s="861">
        <v>-7.1639359999999996</v>
      </c>
      <c r="CQ1003" s="861">
        <v>2.5466039999999999</v>
      </c>
      <c r="CR1003" s="861">
        <v>-2.759347</v>
      </c>
      <c r="CS1003" s="861">
        <v>2.0631729999999999</v>
      </c>
      <c r="CT1003" s="861">
        <v>-4.0916139999999999</v>
      </c>
      <c r="CU1003" s="861">
        <v>0.172879</v>
      </c>
      <c r="CV1003" s="861">
        <v>-7.0995860000000004</v>
      </c>
      <c r="CW1003" s="861">
        <v>-0.44267499999999999</v>
      </c>
      <c r="CX1003" s="861">
        <v>-6.9248209999999997</v>
      </c>
      <c r="CY1003" s="861">
        <v>0.59545800000000004</v>
      </c>
      <c r="CZ1003" s="861">
        <v>-3.081035</v>
      </c>
      <c r="DA1003" s="861">
        <v>0.107865</v>
      </c>
      <c r="DB1003" s="861">
        <v>-4.8400660000000002</v>
      </c>
      <c r="DC1003" s="861">
        <v>-0.64972099999999999</v>
      </c>
      <c r="DD1003" s="861">
        <v>-7.6388730000000002</v>
      </c>
      <c r="DE1003" s="861">
        <v>-2.6759050000000002</v>
      </c>
      <c r="DF1003" s="861">
        <v>-8.4570299999999996</v>
      </c>
      <c r="DG1003" s="861">
        <v>-1.181745</v>
      </c>
      <c r="DH1003" s="861">
        <v>-3.7130610000000002</v>
      </c>
      <c r="DI1003" s="861">
        <v>-1.1256619999999999</v>
      </c>
      <c r="DJ1003" s="861">
        <v>-4.9814579999999999</v>
      </c>
      <c r="DK1003" s="861">
        <v>-3.6093649999999999</v>
      </c>
      <c r="DL1003" s="861">
        <v>-9.1466700000000003</v>
      </c>
      <c r="DM1003" s="861">
        <v>-5.3654469999999996</v>
      </c>
      <c r="DN1003" s="861">
        <v>-9.2576250000000009</v>
      </c>
      <c r="DO1003" s="861">
        <v>-3.1240990000000002</v>
      </c>
      <c r="DP1003" s="861">
        <v>-4.3374490000000003</v>
      </c>
      <c r="DQ1003" s="861">
        <v>-2.2017169999999999</v>
      </c>
      <c r="DR1003" s="861">
        <v>-5.8210480000000002</v>
      </c>
      <c r="DS1003" s="861">
        <v>-4.5020540000000002</v>
      </c>
      <c r="DT1003" s="861">
        <v>-8.5489259999999998</v>
      </c>
      <c r="DU1003" s="861">
        <v>-7.4906699999999997</v>
      </c>
      <c r="DV1003" s="861">
        <v>-9.7644350000000006</v>
      </c>
      <c r="DW1003" s="861">
        <v>-4.4308350000000001</v>
      </c>
      <c r="DX1003" s="861">
        <v>24.070931000000002</v>
      </c>
      <c r="DY1003" s="861">
        <v>19.820820999999999</v>
      </c>
      <c r="DZ1003" s="861">
        <v>193.96833599999999</v>
      </c>
      <c r="EA1003" s="861">
        <v>179.877443</v>
      </c>
      <c r="EB1003" s="861">
        <v>121.18</v>
      </c>
      <c r="EC1003" s="861">
        <v>1.246</v>
      </c>
      <c r="ED1003" s="861">
        <v>134.19999999999999</v>
      </c>
      <c r="EE1003" s="861">
        <v>121.32</v>
      </c>
      <c r="EF1003" s="861">
        <v>6.4870000000000001</v>
      </c>
      <c r="EG1003" s="861">
        <v>778.1</v>
      </c>
      <c r="EH1003" s="861">
        <v>121.25</v>
      </c>
      <c r="EI1003" s="861">
        <v>6.1559999999999997</v>
      </c>
      <c r="EJ1003" s="861">
        <v>739</v>
      </c>
      <c r="EK1003" s="861">
        <v>22.997482999999999</v>
      </c>
      <c r="EL1003" s="861">
        <v>23.442941000000001</v>
      </c>
      <c r="EM1003" s="861">
        <v>0.14902799999999999</v>
      </c>
      <c r="EN1003" s="861">
        <v>-5.7337899999999999</v>
      </c>
      <c r="EO1003" s="861">
        <v>107.771692</v>
      </c>
      <c r="EP1003" s="861">
        <v>102.294631</v>
      </c>
      <c r="EQ1003" s="861">
        <v>-2.7659570000000002</v>
      </c>
      <c r="ER1003" s="861">
        <v>2591.668185</v>
      </c>
      <c r="ES1003" s="861">
        <v>6072.4169490000004</v>
      </c>
      <c r="ET1003" s="861">
        <v>5299.5913700000001</v>
      </c>
      <c r="EU1003" s="861"/>
      <c r="EV1003" s="861"/>
      <c r="EW1003" s="861"/>
      <c r="EX1003" s="861"/>
      <c r="EY1003" s="861"/>
      <c r="EZ1003" s="861"/>
      <c r="FA1003" s="861"/>
      <c r="FB1003" s="861"/>
      <c r="FC1003" s="861"/>
      <c r="FD1003" s="861"/>
    </row>
    <row r="1004" spans="1:160" x14ac:dyDescent="0.25">
      <c r="A1004" s="837">
        <v>46146</v>
      </c>
      <c r="B1004" s="836">
        <v>0.77284722222222213</v>
      </c>
      <c r="C1004" s="861">
        <v>57180</v>
      </c>
      <c r="D1004" s="861">
        <v>0</v>
      </c>
      <c r="E1004" s="861">
        <v>0</v>
      </c>
      <c r="F1004" s="861">
        <v>78.835892999999999</v>
      </c>
      <c r="G1004" s="861">
        <v>72.901689000000005</v>
      </c>
      <c r="H1004" s="861">
        <v>67.317943999999997</v>
      </c>
      <c r="I1004" s="861">
        <v>74.344465999999997</v>
      </c>
      <c r="J1004" s="861">
        <v>75.375298999999998</v>
      </c>
      <c r="K1004" s="861">
        <v>71.919199000000006</v>
      </c>
      <c r="L1004" s="861">
        <v>73.967828999999995</v>
      </c>
      <c r="M1004" s="861">
        <v>75.153702999999993</v>
      </c>
      <c r="N1004" s="861">
        <v>8.2702960000000001</v>
      </c>
      <c r="O1004" s="861">
        <v>8.3241460000000007</v>
      </c>
      <c r="P1004" s="861">
        <v>6.4881500000000001</v>
      </c>
      <c r="Q1004" s="861">
        <v>8.4362680000000001</v>
      </c>
      <c r="R1004" s="861">
        <v>7.7026640000000004</v>
      </c>
      <c r="S1004" s="861">
        <v>7.197775</v>
      </c>
      <c r="T1004" s="861">
        <v>87.730542</v>
      </c>
      <c r="U1004" s="861">
        <v>78.230349000000004</v>
      </c>
      <c r="V1004" s="861">
        <v>105.087794</v>
      </c>
      <c r="W1004" s="861">
        <v>104.455378</v>
      </c>
      <c r="X1004" s="861">
        <v>12.965514000000001</v>
      </c>
      <c r="Y1004" s="861">
        <v>13.185715</v>
      </c>
      <c r="Z1004" s="861">
        <v>5.5750520000000003</v>
      </c>
      <c r="AA1004" s="861">
        <v>7.0903530000000003</v>
      </c>
      <c r="AB1004" s="861">
        <v>6.3371409999999999</v>
      </c>
      <c r="AC1004" s="861">
        <v>4.7068580000000004</v>
      </c>
      <c r="AD1004" s="861">
        <v>1.2476849999999999</v>
      </c>
      <c r="AE1004" s="861">
        <v>130.158402</v>
      </c>
      <c r="AF1004" s="861">
        <v>110.00022</v>
      </c>
      <c r="AG1004" s="861">
        <v>107.333868</v>
      </c>
      <c r="AH1004" s="861">
        <v>127.999464</v>
      </c>
      <c r="AI1004" s="861">
        <v>100.776191</v>
      </c>
      <c r="AJ1004" s="861">
        <v>83.693571000000006</v>
      </c>
      <c r="AK1004" s="861">
        <v>13.745915</v>
      </c>
      <c r="AL1004" s="861">
        <v>8.3308230000000005</v>
      </c>
      <c r="AM1004" s="861">
        <v>9.8683580000000006</v>
      </c>
      <c r="AN1004" s="861">
        <v>104.646755</v>
      </c>
      <c r="AO1004" s="861">
        <v>103.39674100000001</v>
      </c>
      <c r="AP1004" s="861">
        <v>100.121207</v>
      </c>
      <c r="AQ1004" s="861">
        <v>97.775569000000004</v>
      </c>
      <c r="AR1004" s="861">
        <v>77.586212000000003</v>
      </c>
      <c r="AS1004" s="861">
        <v>69.738298999999998</v>
      </c>
      <c r="AT1004" s="861">
        <v>79.820757999999998</v>
      </c>
      <c r="AU1004" s="861">
        <v>79.456935999999999</v>
      </c>
      <c r="AV1004" s="861">
        <v>78.817983999999996</v>
      </c>
      <c r="AW1004" s="861">
        <v>78.386902000000006</v>
      </c>
      <c r="AX1004" s="861">
        <v>98.752949999999998</v>
      </c>
      <c r="AY1004" s="861">
        <v>96.125472000000002</v>
      </c>
      <c r="AZ1004" s="861">
        <v>12.148688999999999</v>
      </c>
      <c r="BA1004" s="861">
        <v>12.389224</v>
      </c>
      <c r="BB1004" s="861">
        <v>2.3833250000000001</v>
      </c>
      <c r="BC1004" s="861">
        <v>2.8752629999999999</v>
      </c>
      <c r="BD1004" s="861">
        <v>4.6343350000000001</v>
      </c>
      <c r="BE1004" s="861">
        <v>11.413235</v>
      </c>
      <c r="BF1004" s="861">
        <v>38.297820000000002</v>
      </c>
      <c r="BG1004" s="861">
        <v>143.73973699999999</v>
      </c>
      <c r="BH1004" s="861">
        <v>109.590684</v>
      </c>
      <c r="BI1004" s="861">
        <v>58.572082999999999</v>
      </c>
      <c r="BJ1004" s="861">
        <v>121.363711</v>
      </c>
      <c r="BK1004" s="861">
        <v>95.816494000000006</v>
      </c>
      <c r="BL1004" s="861">
        <v>89.683152000000007</v>
      </c>
      <c r="BM1004" s="861">
        <v>-3.760961</v>
      </c>
      <c r="BN1004" s="861">
        <v>2.2729879999999998</v>
      </c>
      <c r="BO1004" s="861">
        <v>10.107661</v>
      </c>
      <c r="BP1004" s="861">
        <v>3.0814759999999999</v>
      </c>
      <c r="BQ1004" s="861">
        <v>96.104529999999997</v>
      </c>
      <c r="BR1004" s="861">
        <v>90.296113000000005</v>
      </c>
      <c r="BS1004" s="861">
        <v>92.908704</v>
      </c>
      <c r="BT1004" s="861">
        <v>66.720862999999994</v>
      </c>
      <c r="BU1004" s="861">
        <v>69.256063999999995</v>
      </c>
      <c r="BV1004" s="861">
        <v>68.711110000000005</v>
      </c>
      <c r="BW1004" s="861">
        <v>70.896456999999998</v>
      </c>
      <c r="BX1004" s="861">
        <v>5.3058399999999999</v>
      </c>
      <c r="BY1004" s="861">
        <v>0.86208300000000004</v>
      </c>
      <c r="BZ1004" s="861">
        <v>9.9585410000000003</v>
      </c>
      <c r="CA1004" s="861">
        <v>8.5827050000000007</v>
      </c>
      <c r="CB1004" s="861">
        <v>-1.2850090000000001</v>
      </c>
      <c r="CC1004" s="861">
        <v>6.2805419999999996</v>
      </c>
      <c r="CD1004" s="861">
        <v>-3.071844</v>
      </c>
      <c r="CE1004" s="861">
        <v>6.8972319999999998</v>
      </c>
      <c r="CF1004" s="861">
        <v>-5.7440100000000003</v>
      </c>
      <c r="CG1004" s="861">
        <v>5.8404930000000004</v>
      </c>
      <c r="CH1004" s="861">
        <v>-7.0289010000000003</v>
      </c>
      <c r="CI1004" s="861">
        <v>3.749533</v>
      </c>
      <c r="CJ1004" s="861">
        <v>-2.0521029999999998</v>
      </c>
      <c r="CK1004" s="861">
        <v>3.662531</v>
      </c>
      <c r="CL1004" s="861">
        <v>-3.5608650000000002</v>
      </c>
      <c r="CM1004" s="861">
        <v>7.2026260000000004</v>
      </c>
      <c r="CN1004" s="861">
        <v>-5.3036300000000001</v>
      </c>
      <c r="CO1004" s="861">
        <v>2.1412550000000001</v>
      </c>
      <c r="CP1004" s="861">
        <v>-7.0488280000000003</v>
      </c>
      <c r="CQ1004" s="861">
        <v>2.6420490000000001</v>
      </c>
      <c r="CR1004" s="861">
        <v>-2.6918869999999999</v>
      </c>
      <c r="CS1004" s="861">
        <v>2.1655950000000002</v>
      </c>
      <c r="CT1004" s="861">
        <v>-3.968623</v>
      </c>
      <c r="CU1004" s="861">
        <v>0.22947899999999999</v>
      </c>
      <c r="CV1004" s="861">
        <v>-7.0091780000000004</v>
      </c>
      <c r="CW1004" s="861">
        <v>-0.41468500000000003</v>
      </c>
      <c r="CX1004" s="861">
        <v>-6.809202</v>
      </c>
      <c r="CY1004" s="861">
        <v>0.65065600000000001</v>
      </c>
      <c r="CZ1004" s="861">
        <v>-3.0204170000000001</v>
      </c>
      <c r="DA1004" s="861">
        <v>0.18624099999999999</v>
      </c>
      <c r="DB1004" s="861">
        <v>-4.8085649999999998</v>
      </c>
      <c r="DC1004" s="861">
        <v>-0.63599799999999995</v>
      </c>
      <c r="DD1004" s="861">
        <v>-7.615964</v>
      </c>
      <c r="DE1004" s="861">
        <v>-2.621626</v>
      </c>
      <c r="DF1004" s="861">
        <v>-8.3434790000000003</v>
      </c>
      <c r="DG1004" s="861">
        <v>-1.098171</v>
      </c>
      <c r="DH1004" s="861">
        <v>-3.685845</v>
      </c>
      <c r="DI1004" s="861">
        <v>-1.072775</v>
      </c>
      <c r="DJ1004" s="861">
        <v>-4.9305810000000001</v>
      </c>
      <c r="DK1004" s="861">
        <v>-3.5720700000000001</v>
      </c>
      <c r="DL1004" s="861">
        <v>-9.1233540000000009</v>
      </c>
      <c r="DM1004" s="861">
        <v>-5.3343489999999996</v>
      </c>
      <c r="DN1004" s="861">
        <v>-9.1800200000000007</v>
      </c>
      <c r="DO1004" s="861">
        <v>-3.0783390000000002</v>
      </c>
      <c r="DP1004" s="861">
        <v>-4.274858</v>
      </c>
      <c r="DQ1004" s="861">
        <v>-2.1621860000000002</v>
      </c>
      <c r="DR1004" s="861">
        <v>-5.8185900000000004</v>
      </c>
      <c r="DS1004" s="861">
        <v>-4.4572630000000002</v>
      </c>
      <c r="DT1004" s="861">
        <v>-8.4717889999999993</v>
      </c>
      <c r="DU1004" s="861">
        <v>-7.464143</v>
      </c>
      <c r="DV1004" s="861">
        <v>-9.6723700000000008</v>
      </c>
      <c r="DW1004" s="861">
        <v>-4.368843</v>
      </c>
      <c r="DX1004" s="861">
        <v>21.333158999999998</v>
      </c>
      <c r="DY1004" s="861">
        <v>17.878392000000002</v>
      </c>
      <c r="DZ1004" s="861">
        <v>191.819954</v>
      </c>
      <c r="EA1004" s="861">
        <v>175.23355799999999</v>
      </c>
      <c r="EB1004" s="861">
        <v>120.67</v>
      </c>
      <c r="EC1004" s="861">
        <v>3.266</v>
      </c>
      <c r="ED1004" s="861">
        <v>388.4</v>
      </c>
      <c r="EE1004" s="861">
        <v>120.77</v>
      </c>
      <c r="EF1004" s="861">
        <v>6.3289999999999997</v>
      </c>
      <c r="EG1004" s="861">
        <v>756.3</v>
      </c>
      <c r="EH1004" s="861">
        <v>120.64</v>
      </c>
      <c r="EI1004" s="861">
        <v>6.0209999999999999</v>
      </c>
      <c r="EJ1004" s="861">
        <v>711.9</v>
      </c>
      <c r="EK1004" s="861">
        <v>13.448425</v>
      </c>
      <c r="EL1004" s="861">
        <v>18.716388999999999</v>
      </c>
      <c r="EM1004" s="861">
        <v>-3.5800670000000001</v>
      </c>
      <c r="EN1004" s="861">
        <v>-8.6087279999999993</v>
      </c>
      <c r="EO1004" s="861">
        <v>106.95450099999999</v>
      </c>
      <c r="EP1004" s="861">
        <v>100.425977</v>
      </c>
      <c r="EQ1004" s="861">
        <v>-2.6906690000000002</v>
      </c>
      <c r="ER1004" s="861">
        <v>2596.1784290000001</v>
      </c>
      <c r="ES1004" s="861">
        <v>6085.1612670000004</v>
      </c>
      <c r="ET1004" s="861">
        <v>5311.6340090000003</v>
      </c>
      <c r="EU1004" s="861"/>
      <c r="EV1004" s="861"/>
      <c r="EW1004" s="861"/>
      <c r="EX1004" s="861"/>
      <c r="EY1004" s="861"/>
      <c r="EZ1004" s="861"/>
      <c r="FA1004" s="861"/>
      <c r="FB1004" s="861"/>
      <c r="FC1004" s="861"/>
      <c r="FD1004" s="861"/>
    </row>
    <row r="1005" spans="1:160" x14ac:dyDescent="0.25">
      <c r="A1005" s="837">
        <v>46146</v>
      </c>
      <c r="B1005" s="836">
        <v>0.77354166666666668</v>
      </c>
      <c r="C1005" s="861">
        <v>57240</v>
      </c>
      <c r="D1005" s="861">
        <v>0</v>
      </c>
      <c r="E1005" s="861">
        <v>0</v>
      </c>
      <c r="F1005" s="861">
        <v>79.063727999999998</v>
      </c>
      <c r="G1005" s="861">
        <v>73.031201999999993</v>
      </c>
      <c r="H1005" s="861">
        <v>67.393763000000007</v>
      </c>
      <c r="I1005" s="861">
        <v>74.404892000000004</v>
      </c>
      <c r="J1005" s="861">
        <v>75.460138000000001</v>
      </c>
      <c r="K1005" s="861">
        <v>71.956058999999996</v>
      </c>
      <c r="L1005" s="861">
        <v>73.968123000000006</v>
      </c>
      <c r="M1005" s="861">
        <v>75.215231000000003</v>
      </c>
      <c r="N1005" s="861">
        <v>7.2708269999999997</v>
      </c>
      <c r="O1005" s="861">
        <v>7.0751900000000001</v>
      </c>
      <c r="P1005" s="861">
        <v>5.396725</v>
      </c>
      <c r="Q1005" s="861">
        <v>7.6071030000000004</v>
      </c>
      <c r="R1005" s="861">
        <v>6.9220069999999998</v>
      </c>
      <c r="S1005" s="861">
        <v>6.3355449999999998</v>
      </c>
      <c r="T1005" s="861">
        <v>87.240598000000006</v>
      </c>
      <c r="U1005" s="861">
        <v>78.139938999999998</v>
      </c>
      <c r="V1005" s="861">
        <v>104.26812</v>
      </c>
      <c r="W1005" s="861">
        <v>103.562359</v>
      </c>
      <c r="X1005" s="861">
        <v>11.351659</v>
      </c>
      <c r="Y1005" s="861">
        <v>11.735516000000001</v>
      </c>
      <c r="Z1005" s="861">
        <v>3.613448</v>
      </c>
      <c r="AA1005" s="861">
        <v>5.1317659999999998</v>
      </c>
      <c r="AB1005" s="861">
        <v>4.3581880000000002</v>
      </c>
      <c r="AC1005" s="861">
        <v>1.8892880000000001</v>
      </c>
      <c r="AD1005" s="861">
        <v>-1.2455970000000001</v>
      </c>
      <c r="AE1005" s="861">
        <v>127.339878</v>
      </c>
      <c r="AF1005" s="861">
        <v>110.282152</v>
      </c>
      <c r="AG1005" s="861">
        <v>107.03037500000001</v>
      </c>
      <c r="AH1005" s="861">
        <v>125.033479</v>
      </c>
      <c r="AI1005" s="861">
        <v>99.856521000000001</v>
      </c>
      <c r="AJ1005" s="861">
        <v>82.195137000000003</v>
      </c>
      <c r="AK1005" s="861">
        <v>10.268943999999999</v>
      </c>
      <c r="AL1005" s="861">
        <v>6.0533419999999998</v>
      </c>
      <c r="AM1005" s="861">
        <v>7.362895</v>
      </c>
      <c r="AN1005" s="861">
        <v>104.135535</v>
      </c>
      <c r="AO1005" s="861">
        <v>102.60236399999999</v>
      </c>
      <c r="AP1005" s="861">
        <v>99.590459999999993</v>
      </c>
      <c r="AQ1005" s="861">
        <v>97.936498999999998</v>
      </c>
      <c r="AR1005" s="861">
        <v>77.835459</v>
      </c>
      <c r="AS1005" s="861">
        <v>69.797353000000001</v>
      </c>
      <c r="AT1005" s="861">
        <v>80.538162</v>
      </c>
      <c r="AU1005" s="861">
        <v>79.991567000000003</v>
      </c>
      <c r="AV1005" s="861">
        <v>78.583596</v>
      </c>
      <c r="AW1005" s="861">
        <v>77.996931000000004</v>
      </c>
      <c r="AX1005" s="861">
        <v>98.052825999999996</v>
      </c>
      <c r="AY1005" s="861">
        <v>95.337036999999995</v>
      </c>
      <c r="AZ1005" s="861">
        <v>11.019685000000001</v>
      </c>
      <c r="BA1005" s="861">
        <v>11.350569</v>
      </c>
      <c r="BB1005" s="861">
        <v>0.76258099999999995</v>
      </c>
      <c r="BC1005" s="861">
        <v>1.3507199999999999</v>
      </c>
      <c r="BD1005" s="861">
        <v>2.638636</v>
      </c>
      <c r="BE1005" s="861">
        <v>7.9550470000000004</v>
      </c>
      <c r="BF1005" s="861">
        <v>36.066595</v>
      </c>
      <c r="BG1005" s="861">
        <v>142.888462</v>
      </c>
      <c r="BH1005" s="861">
        <v>109.66891699999999</v>
      </c>
      <c r="BI1005" s="861">
        <v>58.539625999999998</v>
      </c>
      <c r="BJ1005" s="861">
        <v>120.44879400000001</v>
      </c>
      <c r="BK1005" s="861">
        <v>94.900176999999999</v>
      </c>
      <c r="BL1005" s="861">
        <v>88.353335000000001</v>
      </c>
      <c r="BM1005" s="861">
        <v>-5.1780020000000002</v>
      </c>
      <c r="BN1005" s="861">
        <v>0.66587099999999999</v>
      </c>
      <c r="BO1005" s="861">
        <v>6.6263540000000001</v>
      </c>
      <c r="BP1005" s="861">
        <v>1.2647040000000001</v>
      </c>
      <c r="BQ1005" s="861">
        <v>95.330309</v>
      </c>
      <c r="BR1005" s="861">
        <v>90.050274999999999</v>
      </c>
      <c r="BS1005" s="861">
        <v>92.810094000000007</v>
      </c>
      <c r="BT1005" s="861">
        <v>66.339297999999999</v>
      </c>
      <c r="BU1005" s="861">
        <v>69.357637999999994</v>
      </c>
      <c r="BV1005" s="861">
        <v>68.544218000000001</v>
      </c>
      <c r="BW1005" s="861">
        <v>70.981707</v>
      </c>
      <c r="BX1005" s="861">
        <v>3.018265</v>
      </c>
      <c r="BY1005" s="861">
        <v>-1.219681</v>
      </c>
      <c r="BZ1005" s="861">
        <v>6.6615070000000003</v>
      </c>
      <c r="CA1005" s="861">
        <v>4.3296219999999996</v>
      </c>
      <c r="CB1005" s="861">
        <v>-1.1826000000000001</v>
      </c>
      <c r="CC1005" s="861">
        <v>6.33683</v>
      </c>
      <c r="CD1005" s="861">
        <v>-2.9623010000000001</v>
      </c>
      <c r="CE1005" s="861">
        <v>6.9777019999999998</v>
      </c>
      <c r="CF1005" s="861">
        <v>-5.6573500000000001</v>
      </c>
      <c r="CG1005" s="861">
        <v>5.9540230000000003</v>
      </c>
      <c r="CH1005" s="861">
        <v>-6.9059559999999998</v>
      </c>
      <c r="CI1005" s="861">
        <v>3.8626429999999998</v>
      </c>
      <c r="CJ1005" s="861">
        <v>-1.9504999999999999</v>
      </c>
      <c r="CK1005" s="861">
        <v>3.721794</v>
      </c>
      <c r="CL1005" s="861">
        <v>-3.4763220000000001</v>
      </c>
      <c r="CM1005" s="861">
        <v>7.2300449999999996</v>
      </c>
      <c r="CN1005" s="861">
        <v>-5.2016590000000003</v>
      </c>
      <c r="CO1005" s="861">
        <v>2.2181169999999999</v>
      </c>
      <c r="CP1005" s="861">
        <v>-6.909084</v>
      </c>
      <c r="CQ1005" s="861">
        <v>2.7636120000000002</v>
      </c>
      <c r="CR1005" s="861">
        <v>-2.6161789999999998</v>
      </c>
      <c r="CS1005" s="861">
        <v>2.202061</v>
      </c>
      <c r="CT1005" s="861">
        <v>-3.8720370000000002</v>
      </c>
      <c r="CU1005" s="861">
        <v>0.25570399999999999</v>
      </c>
      <c r="CV1005" s="861">
        <v>-6.8934499999999996</v>
      </c>
      <c r="CW1005" s="861">
        <v>-0.35561100000000001</v>
      </c>
      <c r="CX1005" s="861">
        <v>-6.674086</v>
      </c>
      <c r="CY1005" s="861">
        <v>0.72745199999999999</v>
      </c>
      <c r="CZ1005" s="861">
        <v>-2.9659279999999999</v>
      </c>
      <c r="DA1005" s="861">
        <v>0.216697</v>
      </c>
      <c r="DB1005" s="861">
        <v>-4.7364470000000001</v>
      </c>
      <c r="DC1005" s="861">
        <v>-0.56018400000000002</v>
      </c>
      <c r="DD1005" s="861">
        <v>-7.5315310000000002</v>
      </c>
      <c r="DE1005" s="861">
        <v>-2.5461990000000001</v>
      </c>
      <c r="DF1005" s="861">
        <v>-8.2352080000000001</v>
      </c>
      <c r="DG1005" s="861">
        <v>-1.044797</v>
      </c>
      <c r="DH1005" s="861">
        <v>-3.6169250000000002</v>
      </c>
      <c r="DI1005" s="861">
        <v>-1.0157750000000001</v>
      </c>
      <c r="DJ1005" s="861">
        <v>-4.8904629999999996</v>
      </c>
      <c r="DK1005" s="861">
        <v>-3.5427219999999999</v>
      </c>
      <c r="DL1005" s="861">
        <v>-9.0563269999999996</v>
      </c>
      <c r="DM1005" s="861">
        <v>-5.26213</v>
      </c>
      <c r="DN1005" s="861">
        <v>-9.1100340000000006</v>
      </c>
      <c r="DO1005" s="861">
        <v>-3.0331570000000001</v>
      </c>
      <c r="DP1005" s="861">
        <v>-4.2588920000000003</v>
      </c>
      <c r="DQ1005" s="861">
        <v>-2.1171419999999999</v>
      </c>
      <c r="DR1005" s="861">
        <v>-5.7807469999999999</v>
      </c>
      <c r="DS1005" s="861">
        <v>-4.4422969999999999</v>
      </c>
      <c r="DT1005" s="861">
        <v>-8.4226200000000002</v>
      </c>
      <c r="DU1005" s="861">
        <v>-7.4398239999999998</v>
      </c>
      <c r="DV1005" s="861">
        <v>-9.5966179999999994</v>
      </c>
      <c r="DW1005" s="861">
        <v>-4.3230230000000001</v>
      </c>
      <c r="DX1005" s="861">
        <v>20.153849999999998</v>
      </c>
      <c r="DY1005" s="861">
        <v>16.889510999999999</v>
      </c>
      <c r="DZ1005" s="861">
        <v>189.268259</v>
      </c>
      <c r="EA1005" s="861">
        <v>173.30341100000001</v>
      </c>
      <c r="EB1005" s="861">
        <v>120.84</v>
      </c>
      <c r="EC1005" s="861">
        <v>3.2669999999999999</v>
      </c>
      <c r="ED1005" s="861">
        <v>388.9</v>
      </c>
      <c r="EE1005" s="861">
        <v>120.75</v>
      </c>
      <c r="EF1005" s="861">
        <v>6.1970000000000001</v>
      </c>
      <c r="EG1005" s="861">
        <v>737.7</v>
      </c>
      <c r="EH1005" s="861">
        <v>120.97</v>
      </c>
      <c r="EI1005" s="861">
        <v>5.8970000000000002</v>
      </c>
      <c r="EJ1005" s="861">
        <v>707.9</v>
      </c>
      <c r="EK1005" s="861">
        <v>12.616306</v>
      </c>
      <c r="EL1005" s="861">
        <v>16.749538999999999</v>
      </c>
      <c r="EM1005" s="861">
        <v>-5.2534109999999998</v>
      </c>
      <c r="EN1005" s="861">
        <v>-10.123184999999999</v>
      </c>
      <c r="EO1005" s="861">
        <v>105.975767</v>
      </c>
      <c r="EP1005" s="861">
        <v>99.639449999999997</v>
      </c>
      <c r="EQ1005" s="861">
        <v>-2.6191550000000001</v>
      </c>
      <c r="ER1005" s="861">
        <v>2602.652415</v>
      </c>
      <c r="ES1005" s="861">
        <v>6097.55159</v>
      </c>
      <c r="ET1005" s="861">
        <v>5323.4214069999998</v>
      </c>
      <c r="EU1005" s="861"/>
      <c r="EV1005" s="861"/>
      <c r="EW1005" s="861"/>
      <c r="EX1005" s="861"/>
      <c r="EY1005" s="861"/>
      <c r="EZ1005" s="861"/>
      <c r="FA1005" s="861"/>
      <c r="FB1005" s="861"/>
      <c r="FC1005" s="861"/>
      <c r="FD1005" s="861"/>
    </row>
    <row r="1006" spans="1:160" x14ac:dyDescent="0.25">
      <c r="A1006" s="837">
        <v>46146</v>
      </c>
      <c r="B1006" s="836">
        <v>0.77423611111111112</v>
      </c>
      <c r="C1006" s="861">
        <v>57300</v>
      </c>
      <c r="D1006" s="861">
        <v>0</v>
      </c>
      <c r="E1006" s="861">
        <v>0</v>
      </c>
      <c r="F1006" s="861">
        <v>79.178532000000004</v>
      </c>
      <c r="G1006" s="861">
        <v>73.095596999999998</v>
      </c>
      <c r="H1006" s="861">
        <v>67.433869000000001</v>
      </c>
      <c r="I1006" s="861">
        <v>74.479839999999996</v>
      </c>
      <c r="J1006" s="861">
        <v>75.499532000000002</v>
      </c>
      <c r="K1006" s="861">
        <v>72.026560000000003</v>
      </c>
      <c r="L1006" s="861">
        <v>74.002753999999996</v>
      </c>
      <c r="M1006" s="861">
        <v>75.293306000000001</v>
      </c>
      <c r="N1006" s="861">
        <v>6.424461</v>
      </c>
      <c r="O1006" s="861">
        <v>6.1855549999999999</v>
      </c>
      <c r="P1006" s="861">
        <v>4.6292369999999998</v>
      </c>
      <c r="Q1006" s="861">
        <v>7.0628869999999999</v>
      </c>
      <c r="R1006" s="861">
        <v>6.2710710000000001</v>
      </c>
      <c r="S1006" s="861">
        <v>5.6235790000000003</v>
      </c>
      <c r="T1006" s="861">
        <v>87.231596999999994</v>
      </c>
      <c r="U1006" s="861">
        <v>77.817246999999995</v>
      </c>
      <c r="V1006" s="861">
        <v>103.537936</v>
      </c>
      <c r="W1006" s="861">
        <v>102.702298</v>
      </c>
      <c r="X1006" s="861">
        <v>10.221242</v>
      </c>
      <c r="Y1006" s="861">
        <v>10.652030999999999</v>
      </c>
      <c r="Z1006" s="861">
        <v>2.3859560000000002</v>
      </c>
      <c r="AA1006" s="861">
        <v>3.8358690000000002</v>
      </c>
      <c r="AB1006" s="861">
        <v>3.1887479999999999</v>
      </c>
      <c r="AC1006" s="861">
        <v>0.72793399999999997</v>
      </c>
      <c r="AD1006" s="861">
        <v>-2.2771400000000002</v>
      </c>
      <c r="AE1006" s="861">
        <v>125.750725</v>
      </c>
      <c r="AF1006" s="861">
        <v>110.651526</v>
      </c>
      <c r="AG1006" s="861">
        <v>105.915211</v>
      </c>
      <c r="AH1006" s="861">
        <v>123.497399</v>
      </c>
      <c r="AI1006" s="861">
        <v>99.22569</v>
      </c>
      <c r="AJ1006" s="861">
        <v>81.062132000000005</v>
      </c>
      <c r="AK1006" s="861">
        <v>7.7290570000000001</v>
      </c>
      <c r="AL1006" s="861">
        <v>4.6791070000000001</v>
      </c>
      <c r="AM1006" s="861">
        <v>6.1799229999999996</v>
      </c>
      <c r="AN1006" s="861">
        <v>103.553348</v>
      </c>
      <c r="AO1006" s="861">
        <v>101.767267</v>
      </c>
      <c r="AP1006" s="861">
        <v>98.908717999999993</v>
      </c>
      <c r="AQ1006" s="861">
        <v>97.747417999999996</v>
      </c>
      <c r="AR1006" s="861">
        <v>78.098979999999997</v>
      </c>
      <c r="AS1006" s="861">
        <v>69.838166999999999</v>
      </c>
      <c r="AT1006" s="861">
        <v>81.039805999999999</v>
      </c>
      <c r="AU1006" s="861">
        <v>80.239572999999993</v>
      </c>
      <c r="AV1006" s="861">
        <v>78.731081000000003</v>
      </c>
      <c r="AW1006" s="861">
        <v>77.879041000000001</v>
      </c>
      <c r="AX1006" s="861">
        <v>97.715018000000001</v>
      </c>
      <c r="AY1006" s="861">
        <v>95.133983999999998</v>
      </c>
      <c r="AZ1006" s="861">
        <v>9.9851310000000009</v>
      </c>
      <c r="BA1006" s="861">
        <v>10.676349999999999</v>
      </c>
      <c r="BB1006" s="861">
        <v>-0.29664099999999999</v>
      </c>
      <c r="BC1006" s="861">
        <v>0.28183000000000002</v>
      </c>
      <c r="BD1006" s="861">
        <v>1.5137620000000001</v>
      </c>
      <c r="BE1006" s="861">
        <v>6.3276820000000003</v>
      </c>
      <c r="BF1006" s="861">
        <v>36.048856999999998</v>
      </c>
      <c r="BG1006" s="861">
        <v>142.53676999999999</v>
      </c>
      <c r="BH1006" s="861">
        <v>109.852829</v>
      </c>
      <c r="BI1006" s="861">
        <v>58.677008000000001</v>
      </c>
      <c r="BJ1006" s="861">
        <v>119.731098</v>
      </c>
      <c r="BK1006" s="861">
        <v>94.499824000000004</v>
      </c>
      <c r="BL1006" s="861">
        <v>87.669901999999993</v>
      </c>
      <c r="BM1006" s="861">
        <v>-6.1981669999999998</v>
      </c>
      <c r="BN1006" s="861">
        <v>-0.397478</v>
      </c>
      <c r="BO1006" s="861">
        <v>5.4739849999999999</v>
      </c>
      <c r="BP1006" s="861">
        <v>5.0812999999999997E-2</v>
      </c>
      <c r="BQ1006" s="861">
        <v>95.017927999999998</v>
      </c>
      <c r="BR1006" s="861">
        <v>89.698559000000003</v>
      </c>
      <c r="BS1006" s="861">
        <v>92.650299000000004</v>
      </c>
      <c r="BT1006" s="861">
        <v>66.098945999999998</v>
      </c>
      <c r="BU1006" s="861">
        <v>69.388374999999996</v>
      </c>
      <c r="BV1006" s="861">
        <v>68.365554000000003</v>
      </c>
      <c r="BW1006" s="861">
        <v>71.022993999999997</v>
      </c>
      <c r="BX1006" s="861">
        <v>1.6199520000000001</v>
      </c>
      <c r="BY1006" s="861">
        <v>-2.2227100000000002</v>
      </c>
      <c r="BZ1006" s="861">
        <v>4.7353129999999997</v>
      </c>
      <c r="CA1006" s="861">
        <v>3.4390499999999999</v>
      </c>
      <c r="CB1006" s="861">
        <v>-1.1020190000000001</v>
      </c>
      <c r="CC1006" s="861">
        <v>6.410577</v>
      </c>
      <c r="CD1006" s="861">
        <v>-2.9153530000000001</v>
      </c>
      <c r="CE1006" s="861">
        <v>7.0984689999999997</v>
      </c>
      <c r="CF1006" s="861">
        <v>-5.5737629999999996</v>
      </c>
      <c r="CG1006" s="861">
        <v>6.0512499999999996</v>
      </c>
      <c r="CH1006" s="861">
        <v>-6.7896320000000001</v>
      </c>
      <c r="CI1006" s="861">
        <v>3.9596019999999998</v>
      </c>
      <c r="CJ1006" s="861">
        <v>-1.897162</v>
      </c>
      <c r="CK1006" s="861">
        <v>3.7811270000000001</v>
      </c>
      <c r="CL1006" s="861">
        <v>-3.4353750000000001</v>
      </c>
      <c r="CM1006" s="861">
        <v>7.3429979999999997</v>
      </c>
      <c r="CN1006" s="861">
        <v>-5.1344320000000003</v>
      </c>
      <c r="CO1006" s="861">
        <v>2.3264770000000001</v>
      </c>
      <c r="CP1006" s="861">
        <v>-6.7464029999999999</v>
      </c>
      <c r="CQ1006" s="861">
        <v>2.8925999999999998</v>
      </c>
      <c r="CR1006" s="861">
        <v>-2.5779640000000001</v>
      </c>
      <c r="CS1006" s="861">
        <v>2.2745280000000001</v>
      </c>
      <c r="CT1006" s="861">
        <v>-3.782213</v>
      </c>
      <c r="CU1006" s="861">
        <v>0.31863399999999997</v>
      </c>
      <c r="CV1006" s="861">
        <v>-6.8284159999999998</v>
      </c>
      <c r="CW1006" s="861">
        <v>-0.29585800000000001</v>
      </c>
      <c r="CX1006" s="861">
        <v>-6.5655580000000002</v>
      </c>
      <c r="CY1006" s="861">
        <v>0.79597799999999996</v>
      </c>
      <c r="CZ1006" s="861">
        <v>-2.9438870000000001</v>
      </c>
      <c r="DA1006" s="861">
        <v>0.27751399999999998</v>
      </c>
      <c r="DB1006" s="861">
        <v>-4.7091370000000001</v>
      </c>
      <c r="DC1006" s="861">
        <v>-0.535362</v>
      </c>
      <c r="DD1006" s="861">
        <v>-7.4987170000000001</v>
      </c>
      <c r="DE1006" s="861">
        <v>-2.485811</v>
      </c>
      <c r="DF1006" s="861">
        <v>-8.164301</v>
      </c>
      <c r="DG1006" s="861">
        <v>-0.97606999999999999</v>
      </c>
      <c r="DH1006" s="861">
        <v>-3.5892710000000001</v>
      </c>
      <c r="DI1006" s="861">
        <v>-0.97391799999999995</v>
      </c>
      <c r="DJ1006" s="861">
        <v>-4.844163</v>
      </c>
      <c r="DK1006" s="861">
        <v>-3.5155660000000002</v>
      </c>
      <c r="DL1006" s="861">
        <v>-9.0289350000000006</v>
      </c>
      <c r="DM1006" s="861">
        <v>-5.2516699999999998</v>
      </c>
      <c r="DN1006" s="861">
        <v>-9.0573040000000002</v>
      </c>
      <c r="DO1006" s="861">
        <v>-2.9888180000000002</v>
      </c>
      <c r="DP1006" s="861">
        <v>-4.2009819999999998</v>
      </c>
      <c r="DQ1006" s="861">
        <v>-2.08541</v>
      </c>
      <c r="DR1006" s="861">
        <v>-5.7497660000000002</v>
      </c>
      <c r="DS1006" s="861">
        <v>-4.4006809999999996</v>
      </c>
      <c r="DT1006" s="861">
        <v>-8.3676370000000002</v>
      </c>
      <c r="DU1006" s="861">
        <v>-7.4096970000000004</v>
      </c>
      <c r="DV1006" s="861">
        <v>-9.5753570000000003</v>
      </c>
      <c r="DW1006" s="861">
        <v>-4.3019369999999997</v>
      </c>
      <c r="DX1006" s="861">
        <v>19.516273000000002</v>
      </c>
      <c r="DY1006" s="861">
        <v>16.404596999999999</v>
      </c>
      <c r="DZ1006" s="861">
        <v>187.376116</v>
      </c>
      <c r="EA1006" s="861">
        <v>172.605268</v>
      </c>
      <c r="EB1006" s="861">
        <v>121.5</v>
      </c>
      <c r="EC1006" s="861">
        <v>1.246</v>
      </c>
      <c r="ED1006" s="861">
        <v>134.1</v>
      </c>
      <c r="EE1006" s="861">
        <v>121.37</v>
      </c>
      <c r="EF1006" s="861">
        <v>6.1189999999999998</v>
      </c>
      <c r="EG1006" s="861">
        <v>732.2</v>
      </c>
      <c r="EH1006" s="861">
        <v>121.13</v>
      </c>
      <c r="EI1006" s="861">
        <v>5.851</v>
      </c>
      <c r="EJ1006" s="861">
        <v>698.1</v>
      </c>
      <c r="EK1006" s="861">
        <v>12.356127000000001</v>
      </c>
      <c r="EL1006" s="861">
        <v>16.353158000000001</v>
      </c>
      <c r="EM1006" s="861">
        <v>-6.1762040000000002</v>
      </c>
      <c r="EN1006" s="861">
        <v>-10.879173</v>
      </c>
      <c r="EO1006" s="861">
        <v>105.244204</v>
      </c>
      <c r="EP1006" s="861">
        <v>99.353503000000003</v>
      </c>
      <c r="EQ1006" s="861">
        <v>-2.5576829999999999</v>
      </c>
      <c r="ER1006" s="861">
        <v>2604.9617309999999</v>
      </c>
      <c r="ES1006" s="861">
        <v>6109.8113839999996</v>
      </c>
      <c r="ET1006" s="861">
        <v>5335.1060790000001</v>
      </c>
      <c r="EU1006" s="861"/>
      <c r="EV1006" s="861"/>
      <c r="EW1006" s="861"/>
      <c r="EX1006" s="861"/>
      <c r="EY1006" s="861"/>
      <c r="EZ1006" s="861"/>
      <c r="FA1006" s="861"/>
      <c r="FB1006" s="861"/>
      <c r="FC1006" s="861"/>
      <c r="FD1006" s="861"/>
    </row>
    <row r="1007" spans="1:160" x14ac:dyDescent="0.25">
      <c r="A1007" s="837">
        <v>46146</v>
      </c>
      <c r="B1007" s="836">
        <v>0.77493055555555557</v>
      </c>
      <c r="C1007" s="861">
        <v>57360</v>
      </c>
      <c r="D1007" s="861">
        <v>0</v>
      </c>
      <c r="E1007" s="861">
        <v>0</v>
      </c>
      <c r="F1007" s="861">
        <v>79.306782999999996</v>
      </c>
      <c r="G1007" s="861">
        <v>73.182012</v>
      </c>
      <c r="H1007" s="861">
        <v>67.414747000000006</v>
      </c>
      <c r="I1007" s="861">
        <v>74.531733000000003</v>
      </c>
      <c r="J1007" s="861">
        <v>75.486352999999994</v>
      </c>
      <c r="K1007" s="861">
        <v>72.041302999999999</v>
      </c>
      <c r="L1007" s="861">
        <v>73.975678000000002</v>
      </c>
      <c r="M1007" s="861">
        <v>75.309341000000003</v>
      </c>
      <c r="N1007" s="861">
        <v>5.7399290000000001</v>
      </c>
      <c r="O1007" s="861">
        <v>5.2725520000000001</v>
      </c>
      <c r="P1007" s="861">
        <v>3.8670979999999999</v>
      </c>
      <c r="Q1007" s="861">
        <v>6.4902449999999998</v>
      </c>
      <c r="R1007" s="861">
        <v>5.4608949999999998</v>
      </c>
      <c r="S1007" s="861">
        <v>5.056146</v>
      </c>
      <c r="T1007" s="861">
        <v>87.111181999999999</v>
      </c>
      <c r="U1007" s="861">
        <v>77.651297999999997</v>
      </c>
      <c r="V1007" s="861">
        <v>103.24794900000001</v>
      </c>
      <c r="W1007" s="861">
        <v>102.445198</v>
      </c>
      <c r="X1007" s="861">
        <v>9.1786329999999996</v>
      </c>
      <c r="Y1007" s="861">
        <v>9.7257979999999993</v>
      </c>
      <c r="Z1007" s="861">
        <v>1.5023770000000001</v>
      </c>
      <c r="AA1007" s="861">
        <v>2.866825</v>
      </c>
      <c r="AB1007" s="861">
        <v>2.3296899999999998</v>
      </c>
      <c r="AC1007" s="861">
        <v>2.1833000000000002E-2</v>
      </c>
      <c r="AD1007" s="861">
        <v>-2.9958870000000002</v>
      </c>
      <c r="AE1007" s="861">
        <v>124.591408</v>
      </c>
      <c r="AF1007" s="861">
        <v>110.781603</v>
      </c>
      <c r="AG1007" s="861">
        <v>105.044516</v>
      </c>
      <c r="AH1007" s="861">
        <v>122.439959</v>
      </c>
      <c r="AI1007" s="861">
        <v>98.804942999999994</v>
      </c>
      <c r="AJ1007" s="861">
        <v>80.506240000000005</v>
      </c>
      <c r="AK1007" s="861">
        <v>6.5305010000000001</v>
      </c>
      <c r="AL1007" s="861">
        <v>3.6535579999999999</v>
      </c>
      <c r="AM1007" s="861">
        <v>5.3775930000000001</v>
      </c>
      <c r="AN1007" s="861">
        <v>102.93715400000001</v>
      </c>
      <c r="AO1007" s="861">
        <v>101.542574</v>
      </c>
      <c r="AP1007" s="861">
        <v>98.504063000000002</v>
      </c>
      <c r="AQ1007" s="861">
        <v>97.500716999999995</v>
      </c>
      <c r="AR1007" s="861">
        <v>78.284768</v>
      </c>
      <c r="AS1007" s="861">
        <v>69.823498000000001</v>
      </c>
      <c r="AT1007" s="861">
        <v>81.400576999999998</v>
      </c>
      <c r="AU1007" s="861">
        <v>80.465123000000006</v>
      </c>
      <c r="AV1007" s="861">
        <v>78.433825999999996</v>
      </c>
      <c r="AW1007" s="861">
        <v>78.047460000000001</v>
      </c>
      <c r="AX1007" s="861">
        <v>97.533565999999993</v>
      </c>
      <c r="AY1007" s="861">
        <v>94.850862000000006</v>
      </c>
      <c r="AZ1007" s="861">
        <v>9.1779340000000005</v>
      </c>
      <c r="BA1007" s="861">
        <v>9.7474360000000004</v>
      </c>
      <c r="BB1007" s="861">
        <v>-1.113326</v>
      </c>
      <c r="BC1007" s="861">
        <v>-0.50731000000000004</v>
      </c>
      <c r="BD1007" s="861">
        <v>0.60102599999999995</v>
      </c>
      <c r="BE1007" s="861">
        <v>5.1051380000000002</v>
      </c>
      <c r="BF1007" s="861">
        <v>36.072814999999999</v>
      </c>
      <c r="BG1007" s="861">
        <v>142.451324</v>
      </c>
      <c r="BH1007" s="861">
        <v>109.740358</v>
      </c>
      <c r="BI1007" s="861">
        <v>58.948723999999999</v>
      </c>
      <c r="BJ1007" s="861">
        <v>119.84552600000001</v>
      </c>
      <c r="BK1007" s="861">
        <v>94.211877000000001</v>
      </c>
      <c r="BL1007" s="861">
        <v>86.867828000000003</v>
      </c>
      <c r="BM1007" s="861">
        <v>-6.8834020000000002</v>
      </c>
      <c r="BN1007" s="861">
        <v>-1.196501</v>
      </c>
      <c r="BO1007" s="861">
        <v>4.585229</v>
      </c>
      <c r="BP1007" s="861">
        <v>-0.75505999999999995</v>
      </c>
      <c r="BQ1007" s="861">
        <v>94.832061999999993</v>
      </c>
      <c r="BR1007" s="861">
        <v>89.692260000000005</v>
      </c>
      <c r="BS1007" s="861">
        <v>92.561655999999999</v>
      </c>
      <c r="BT1007" s="861">
        <v>65.901207999999997</v>
      </c>
      <c r="BU1007" s="861">
        <v>69.423882000000006</v>
      </c>
      <c r="BV1007" s="861">
        <v>68.120941999999999</v>
      </c>
      <c r="BW1007" s="861">
        <v>70.986711</v>
      </c>
      <c r="BX1007" s="861">
        <v>0.60713200000000001</v>
      </c>
      <c r="BY1007" s="861">
        <v>-3.13754</v>
      </c>
      <c r="BZ1007" s="861">
        <v>3.6412599999999999</v>
      </c>
      <c r="CA1007" s="861">
        <v>2.306495</v>
      </c>
      <c r="CB1007" s="861">
        <v>-1.016861</v>
      </c>
      <c r="CC1007" s="861">
        <v>6.4828060000000001</v>
      </c>
      <c r="CD1007" s="861">
        <v>-2.8031160000000002</v>
      </c>
      <c r="CE1007" s="861">
        <v>7.253355</v>
      </c>
      <c r="CF1007" s="861">
        <v>-5.5111800000000004</v>
      </c>
      <c r="CG1007" s="861">
        <v>6.1617139999999999</v>
      </c>
      <c r="CH1007" s="861">
        <v>-6.7013809999999996</v>
      </c>
      <c r="CI1007" s="861">
        <v>4.0767100000000003</v>
      </c>
      <c r="CJ1007" s="861">
        <v>-1.8123629999999999</v>
      </c>
      <c r="CK1007" s="861">
        <v>3.8361830000000001</v>
      </c>
      <c r="CL1007" s="861">
        <v>-3.3606660000000002</v>
      </c>
      <c r="CM1007" s="861">
        <v>7.456709</v>
      </c>
      <c r="CN1007" s="861">
        <v>-5.0434859999999997</v>
      </c>
      <c r="CO1007" s="861">
        <v>2.3744900000000002</v>
      </c>
      <c r="CP1007" s="861">
        <v>-6.6380660000000002</v>
      </c>
      <c r="CQ1007" s="861">
        <v>2.9947360000000001</v>
      </c>
      <c r="CR1007" s="861">
        <v>-2.4865629999999999</v>
      </c>
      <c r="CS1007" s="861">
        <v>2.3459150000000002</v>
      </c>
      <c r="CT1007" s="861">
        <v>-3.6753119999999999</v>
      </c>
      <c r="CU1007" s="861">
        <v>0.36760300000000001</v>
      </c>
      <c r="CV1007" s="861">
        <v>-6.7634920000000003</v>
      </c>
      <c r="CW1007" s="861">
        <v>-0.268567</v>
      </c>
      <c r="CX1007" s="861">
        <v>-6.4070780000000003</v>
      </c>
      <c r="CY1007" s="861">
        <v>0.86684000000000005</v>
      </c>
      <c r="CZ1007" s="861">
        <v>-2.8503400000000001</v>
      </c>
      <c r="DA1007" s="861">
        <v>0.33940599999999999</v>
      </c>
      <c r="DB1007" s="861">
        <v>-4.6314070000000003</v>
      </c>
      <c r="DC1007" s="861">
        <v>-0.51223200000000002</v>
      </c>
      <c r="DD1007" s="861">
        <v>-7.4030930000000001</v>
      </c>
      <c r="DE1007" s="861">
        <v>-2.4085549999999998</v>
      </c>
      <c r="DF1007" s="861">
        <v>-8.0317609999999995</v>
      </c>
      <c r="DG1007" s="861">
        <v>-0.92273499999999997</v>
      </c>
      <c r="DH1007" s="861">
        <v>-3.5199250000000002</v>
      </c>
      <c r="DI1007" s="861">
        <v>-0.92613699999999999</v>
      </c>
      <c r="DJ1007" s="861">
        <v>-4.7802689999999997</v>
      </c>
      <c r="DK1007" s="861">
        <v>-3.4815320000000001</v>
      </c>
      <c r="DL1007" s="861">
        <v>-8.9401960000000003</v>
      </c>
      <c r="DM1007" s="861">
        <v>-5.2123609999999996</v>
      </c>
      <c r="DN1007" s="861">
        <v>-8.9569050000000008</v>
      </c>
      <c r="DO1007" s="861">
        <v>-2.9585240000000002</v>
      </c>
      <c r="DP1007" s="861">
        <v>-4.1301740000000002</v>
      </c>
      <c r="DQ1007" s="861">
        <v>-2.0324490000000002</v>
      </c>
      <c r="DR1007" s="861">
        <v>-5.7072229999999999</v>
      </c>
      <c r="DS1007" s="861">
        <v>-4.3749739999999999</v>
      </c>
      <c r="DT1007" s="861">
        <v>-8.2911599999999996</v>
      </c>
      <c r="DU1007" s="861">
        <v>-7.3501589999999997</v>
      </c>
      <c r="DV1007" s="861">
        <v>-9.4848560000000006</v>
      </c>
      <c r="DW1007" s="861">
        <v>-4.2535730000000003</v>
      </c>
      <c r="DX1007" s="861">
        <v>19.129926000000001</v>
      </c>
      <c r="DY1007" s="861">
        <v>15.999489000000001</v>
      </c>
      <c r="DZ1007" s="861">
        <v>186.31043199999999</v>
      </c>
      <c r="EA1007" s="861">
        <v>172.09872100000001</v>
      </c>
      <c r="EB1007" s="861">
        <v>120.89</v>
      </c>
      <c r="EC1007" s="861">
        <v>3.2690000000000001</v>
      </c>
      <c r="ED1007" s="861">
        <v>389.4</v>
      </c>
      <c r="EE1007" s="861">
        <v>120.93</v>
      </c>
      <c r="EF1007" s="861">
        <v>6.1050000000000004</v>
      </c>
      <c r="EG1007" s="861">
        <v>727.6</v>
      </c>
      <c r="EH1007" s="861">
        <v>120.8</v>
      </c>
      <c r="EI1007" s="861">
        <v>5.8390000000000004</v>
      </c>
      <c r="EJ1007" s="861">
        <v>692</v>
      </c>
      <c r="EK1007" s="861">
        <v>12.119403</v>
      </c>
      <c r="EL1007" s="861">
        <v>16.102951999999998</v>
      </c>
      <c r="EM1007" s="861">
        <v>-6.7418100000000001</v>
      </c>
      <c r="EN1007" s="861">
        <v>-11.517723</v>
      </c>
      <c r="EO1007" s="861">
        <v>104.829964</v>
      </c>
      <c r="EP1007" s="861">
        <v>99.145540999999994</v>
      </c>
      <c r="EQ1007" s="861">
        <v>-2.4810880000000002</v>
      </c>
      <c r="ER1007" s="861">
        <v>2609.5363470000002</v>
      </c>
      <c r="ES1007" s="861">
        <v>6121.9557949999999</v>
      </c>
      <c r="ET1007" s="861">
        <v>5346.7014799999997</v>
      </c>
      <c r="EU1007" s="861"/>
      <c r="EV1007" s="861"/>
      <c r="EW1007" s="861"/>
      <c r="EX1007" s="861"/>
      <c r="EY1007" s="861"/>
      <c r="EZ1007" s="861"/>
      <c r="FA1007" s="861"/>
      <c r="FB1007" s="861"/>
      <c r="FC1007" s="861"/>
      <c r="FD1007" s="861"/>
    </row>
    <row r="1008" spans="1:160" x14ac:dyDescent="0.25">
      <c r="A1008" s="837">
        <v>46146</v>
      </c>
      <c r="B1008" s="836">
        <v>0.7756249999999999</v>
      </c>
      <c r="C1008" s="861">
        <v>57420</v>
      </c>
      <c r="D1008" s="861">
        <v>0</v>
      </c>
      <c r="E1008" s="861">
        <v>0</v>
      </c>
      <c r="F1008" s="861">
        <v>79.383876000000001</v>
      </c>
      <c r="G1008" s="861">
        <v>73.231724</v>
      </c>
      <c r="H1008" s="861">
        <v>67.395329000000004</v>
      </c>
      <c r="I1008" s="861">
        <v>74.584723999999994</v>
      </c>
      <c r="J1008" s="861">
        <v>75.462452999999996</v>
      </c>
      <c r="K1008" s="861">
        <v>72.040619000000007</v>
      </c>
      <c r="L1008" s="861">
        <v>74.035776999999996</v>
      </c>
      <c r="M1008" s="861">
        <v>75.349501000000004</v>
      </c>
      <c r="N1008" s="861">
        <v>5.1340649999999997</v>
      </c>
      <c r="O1008" s="861">
        <v>4.5125590000000004</v>
      </c>
      <c r="P1008" s="861">
        <v>3.319766</v>
      </c>
      <c r="Q1008" s="861">
        <v>6.070125</v>
      </c>
      <c r="R1008" s="861">
        <v>5.1121230000000004</v>
      </c>
      <c r="S1008" s="861">
        <v>4.4915149999999997</v>
      </c>
      <c r="T1008" s="861">
        <v>87.082390000000004</v>
      </c>
      <c r="U1008" s="861">
        <v>77.608711999999997</v>
      </c>
      <c r="V1008" s="861">
        <v>102.893674</v>
      </c>
      <c r="W1008" s="861">
        <v>102.060711</v>
      </c>
      <c r="X1008" s="861">
        <v>8.2997429999999994</v>
      </c>
      <c r="Y1008" s="861">
        <v>8.9931239999999999</v>
      </c>
      <c r="Z1008" s="861">
        <v>0.82167000000000001</v>
      </c>
      <c r="AA1008" s="861">
        <v>2.1327259999999999</v>
      </c>
      <c r="AB1008" s="861">
        <v>1.6465129999999999</v>
      </c>
      <c r="AC1008" s="861">
        <v>-0.37152099999999999</v>
      </c>
      <c r="AD1008" s="861">
        <v>-3.589655</v>
      </c>
      <c r="AE1008" s="861">
        <v>123.823705</v>
      </c>
      <c r="AF1008" s="861">
        <v>110.661708</v>
      </c>
      <c r="AG1008" s="861">
        <v>104.21983899999999</v>
      </c>
      <c r="AH1008" s="861">
        <v>121.550253</v>
      </c>
      <c r="AI1008" s="861">
        <v>98.368121000000002</v>
      </c>
      <c r="AJ1008" s="861">
        <v>79.885895000000005</v>
      </c>
      <c r="AK1008" s="861">
        <v>5.473922</v>
      </c>
      <c r="AL1008" s="861">
        <v>2.9103110000000001</v>
      </c>
      <c r="AM1008" s="861">
        <v>4.7748020000000002</v>
      </c>
      <c r="AN1008" s="861">
        <v>102.510069</v>
      </c>
      <c r="AO1008" s="861">
        <v>101.216216</v>
      </c>
      <c r="AP1008" s="861">
        <v>98.110781000000003</v>
      </c>
      <c r="AQ1008" s="861">
        <v>97.240813000000003</v>
      </c>
      <c r="AR1008" s="861">
        <v>78.282948000000005</v>
      </c>
      <c r="AS1008" s="861">
        <v>69.801259000000002</v>
      </c>
      <c r="AT1008" s="861">
        <v>81.663194000000004</v>
      </c>
      <c r="AU1008" s="861">
        <v>80.634452999999993</v>
      </c>
      <c r="AV1008" s="861">
        <v>78.770527999999999</v>
      </c>
      <c r="AW1008" s="861">
        <v>78.042080999999996</v>
      </c>
      <c r="AX1008" s="861">
        <v>97.233142999999998</v>
      </c>
      <c r="AY1008" s="861">
        <v>94.663089999999997</v>
      </c>
      <c r="AZ1008" s="861">
        <v>8.4830319999999997</v>
      </c>
      <c r="BA1008" s="861">
        <v>9.183916</v>
      </c>
      <c r="BB1008" s="861">
        <v>-1.78779</v>
      </c>
      <c r="BC1008" s="861">
        <v>-0.95761399999999997</v>
      </c>
      <c r="BD1008" s="861">
        <v>-0.164546</v>
      </c>
      <c r="BE1008" s="861">
        <v>4.668622</v>
      </c>
      <c r="BF1008" s="861">
        <v>35.965744000000001</v>
      </c>
      <c r="BG1008" s="861">
        <v>142.610613</v>
      </c>
      <c r="BH1008" s="861">
        <v>109.776951</v>
      </c>
      <c r="BI1008" s="861">
        <v>59.172632999999998</v>
      </c>
      <c r="BJ1008" s="861">
        <v>119.50697700000001</v>
      </c>
      <c r="BK1008" s="861">
        <v>93.964429999999993</v>
      </c>
      <c r="BL1008" s="861">
        <v>86.650385</v>
      </c>
      <c r="BM1008" s="861">
        <v>-7.4542719999999996</v>
      </c>
      <c r="BN1008" s="861">
        <v>-1.888646</v>
      </c>
      <c r="BO1008" s="861">
        <v>4.0350910000000004</v>
      </c>
      <c r="BP1008" s="861">
        <v>-1.4726649999999999</v>
      </c>
      <c r="BQ1008" s="861">
        <v>94.604349999999997</v>
      </c>
      <c r="BR1008" s="861">
        <v>89.409617999999995</v>
      </c>
      <c r="BS1008" s="861">
        <v>92.382615999999999</v>
      </c>
      <c r="BT1008" s="861">
        <v>65.637079</v>
      </c>
      <c r="BU1008" s="861">
        <v>69.354478999999998</v>
      </c>
      <c r="BV1008" s="861">
        <v>67.873819999999995</v>
      </c>
      <c r="BW1008" s="861">
        <v>70.939082999999997</v>
      </c>
      <c r="BX1008" s="861">
        <v>-0.34100200000000003</v>
      </c>
      <c r="BY1008" s="861">
        <v>-3.735582</v>
      </c>
      <c r="BZ1008" s="861">
        <v>3.1527989999999999</v>
      </c>
      <c r="CA1008" s="861">
        <v>1.84884</v>
      </c>
      <c r="CB1008" s="861">
        <v>-0.91722400000000004</v>
      </c>
      <c r="CC1008" s="861">
        <v>6.5512170000000003</v>
      </c>
      <c r="CD1008" s="861">
        <v>-2.7100740000000001</v>
      </c>
      <c r="CE1008" s="861">
        <v>7.3513929999999998</v>
      </c>
      <c r="CF1008" s="861">
        <v>-5.3845179999999999</v>
      </c>
      <c r="CG1008" s="861">
        <v>6.2843090000000004</v>
      </c>
      <c r="CH1008" s="861">
        <v>-6.5994580000000003</v>
      </c>
      <c r="CI1008" s="861">
        <v>4.192107</v>
      </c>
      <c r="CJ1008" s="861">
        <v>-1.71214</v>
      </c>
      <c r="CK1008" s="861">
        <v>3.919559</v>
      </c>
      <c r="CL1008" s="861">
        <v>-3.2949410000000001</v>
      </c>
      <c r="CM1008" s="861">
        <v>7.5501500000000004</v>
      </c>
      <c r="CN1008" s="861">
        <v>-4.9527659999999996</v>
      </c>
      <c r="CO1008" s="861">
        <v>2.5562309999999999</v>
      </c>
      <c r="CP1008" s="861">
        <v>-6.4709960000000004</v>
      </c>
      <c r="CQ1008" s="861">
        <v>3.1138170000000001</v>
      </c>
      <c r="CR1008" s="861">
        <v>-2.4388239999999999</v>
      </c>
      <c r="CS1008" s="861">
        <v>2.4135559999999998</v>
      </c>
      <c r="CT1008" s="861">
        <v>-3.5596429999999999</v>
      </c>
      <c r="CU1008" s="861">
        <v>0.44192100000000001</v>
      </c>
      <c r="CV1008" s="861">
        <v>-6.6318570000000001</v>
      </c>
      <c r="CW1008" s="861">
        <v>-0.18262200000000001</v>
      </c>
      <c r="CX1008" s="861">
        <v>-6.2661280000000001</v>
      </c>
      <c r="CY1008" s="861">
        <v>0.94115899999999997</v>
      </c>
      <c r="CZ1008" s="861">
        <v>-2.8043629999999999</v>
      </c>
      <c r="DA1008" s="861">
        <v>0.375309</v>
      </c>
      <c r="DB1008" s="861">
        <v>-4.5738219999999998</v>
      </c>
      <c r="DC1008" s="861">
        <v>-0.461949</v>
      </c>
      <c r="DD1008" s="861">
        <v>-7.3323460000000003</v>
      </c>
      <c r="DE1008" s="861">
        <v>-2.3615439999999999</v>
      </c>
      <c r="DF1008" s="861">
        <v>-7.8819379999999999</v>
      </c>
      <c r="DG1008" s="861">
        <v>-0.85737200000000002</v>
      </c>
      <c r="DH1008" s="861">
        <v>-3.4366469999999998</v>
      </c>
      <c r="DI1008" s="861">
        <v>-0.88663400000000003</v>
      </c>
      <c r="DJ1008" s="861">
        <v>-4.7014329999999998</v>
      </c>
      <c r="DK1008" s="861">
        <v>-3.4534850000000001</v>
      </c>
      <c r="DL1008" s="861">
        <v>-8.8598199999999991</v>
      </c>
      <c r="DM1008" s="861">
        <v>-5.1641250000000003</v>
      </c>
      <c r="DN1008" s="861">
        <v>-8.8335640000000009</v>
      </c>
      <c r="DO1008" s="861">
        <v>-2.878568</v>
      </c>
      <c r="DP1008" s="861">
        <v>-4.0528620000000002</v>
      </c>
      <c r="DQ1008" s="861">
        <v>-1.987317</v>
      </c>
      <c r="DR1008" s="861">
        <v>-5.6762810000000004</v>
      </c>
      <c r="DS1008" s="861">
        <v>-4.3329329999999997</v>
      </c>
      <c r="DT1008" s="861">
        <v>-8.2220980000000008</v>
      </c>
      <c r="DU1008" s="861">
        <v>-7.3391469999999996</v>
      </c>
      <c r="DV1008" s="861">
        <v>-9.4058530000000005</v>
      </c>
      <c r="DW1008" s="861">
        <v>-4.2217209999999996</v>
      </c>
      <c r="DX1008" s="861">
        <v>18.740468</v>
      </c>
      <c r="DY1008" s="861">
        <v>15.673700999999999</v>
      </c>
      <c r="DZ1008" s="861">
        <v>185.541132</v>
      </c>
      <c r="EA1008" s="861">
        <v>171.397954</v>
      </c>
      <c r="EB1008" s="861">
        <v>121.48</v>
      </c>
      <c r="EC1008" s="861">
        <v>1.2450000000000001</v>
      </c>
      <c r="ED1008" s="861">
        <v>134.5</v>
      </c>
      <c r="EE1008" s="861">
        <v>121.53</v>
      </c>
      <c r="EF1008" s="861">
        <v>6.0380000000000003</v>
      </c>
      <c r="EG1008" s="861">
        <v>724.6</v>
      </c>
      <c r="EH1008" s="861">
        <v>121.57</v>
      </c>
      <c r="EI1008" s="861">
        <v>5.7759999999999998</v>
      </c>
      <c r="EJ1008" s="861">
        <v>687.7</v>
      </c>
      <c r="EK1008" s="861">
        <v>12.091806999999999</v>
      </c>
      <c r="EL1008" s="861">
        <v>16.071057</v>
      </c>
      <c r="EM1008" s="861">
        <v>-7.317005</v>
      </c>
      <c r="EN1008" s="861">
        <v>-12.035966</v>
      </c>
      <c r="EO1008" s="861">
        <v>104.52992999999999</v>
      </c>
      <c r="EP1008" s="861">
        <v>98.857159999999993</v>
      </c>
      <c r="EQ1008" s="861">
        <v>-2.399089</v>
      </c>
      <c r="ER1008" s="861">
        <v>2615.9530300000001</v>
      </c>
      <c r="ES1008" s="861">
        <v>6134.0496929999999</v>
      </c>
      <c r="ET1008" s="861">
        <v>5358.2088659999999</v>
      </c>
      <c r="EU1008" s="861"/>
      <c r="EV1008" s="861"/>
      <c r="EW1008" s="861"/>
      <c r="EX1008" s="861"/>
      <c r="EY1008" s="861"/>
      <c r="EZ1008" s="861"/>
      <c r="FA1008" s="861"/>
      <c r="FB1008" s="861"/>
      <c r="FC1008" s="861"/>
      <c r="FD1008" s="861"/>
    </row>
    <row r="1009" spans="1:160" x14ac:dyDescent="0.25">
      <c r="A1009" s="837">
        <v>46146</v>
      </c>
      <c r="B1009" s="836">
        <v>0.77631944444444445</v>
      </c>
      <c r="C1009" s="861">
        <v>57480</v>
      </c>
      <c r="D1009" s="861">
        <v>0</v>
      </c>
      <c r="E1009" s="861">
        <v>0</v>
      </c>
      <c r="F1009" s="861">
        <v>79.352429999999998</v>
      </c>
      <c r="G1009" s="861">
        <v>73.350730999999996</v>
      </c>
      <c r="H1009" s="861">
        <v>67.394124000000005</v>
      </c>
      <c r="I1009" s="861">
        <v>74.643422000000001</v>
      </c>
      <c r="J1009" s="861">
        <v>75.370371000000006</v>
      </c>
      <c r="K1009" s="861">
        <v>72.051173000000006</v>
      </c>
      <c r="L1009" s="861">
        <v>74.068157999999997</v>
      </c>
      <c r="M1009" s="861">
        <v>75.376343000000006</v>
      </c>
      <c r="N1009" s="861">
        <v>4.5631370000000002</v>
      </c>
      <c r="O1009" s="861">
        <v>3.9732509999999999</v>
      </c>
      <c r="P1009" s="861">
        <v>2.781793</v>
      </c>
      <c r="Q1009" s="861">
        <v>5.5681130000000003</v>
      </c>
      <c r="R1009" s="861">
        <v>4.7218010000000001</v>
      </c>
      <c r="S1009" s="861">
        <v>3.9557190000000002</v>
      </c>
      <c r="T1009" s="861">
        <v>86.576729</v>
      </c>
      <c r="U1009" s="861">
        <v>77.535152999999994</v>
      </c>
      <c r="V1009" s="861">
        <v>102.536525</v>
      </c>
      <c r="W1009" s="861">
        <v>101.722075</v>
      </c>
      <c r="X1009" s="861">
        <v>7.484775</v>
      </c>
      <c r="Y1009" s="861">
        <v>8.2755779999999994</v>
      </c>
      <c r="Z1009" s="861">
        <v>0.238092</v>
      </c>
      <c r="AA1009" s="861">
        <v>1.4724109999999999</v>
      </c>
      <c r="AB1009" s="861">
        <v>1.0578689999999999</v>
      </c>
      <c r="AC1009" s="861">
        <v>-0.91247999999999996</v>
      </c>
      <c r="AD1009" s="861">
        <v>-4.0320369999999999</v>
      </c>
      <c r="AE1009" s="861">
        <v>123.32698000000001</v>
      </c>
      <c r="AF1009" s="861">
        <v>110.483279</v>
      </c>
      <c r="AG1009" s="861">
        <v>103.564801</v>
      </c>
      <c r="AH1009" s="861">
        <v>120.97231499999999</v>
      </c>
      <c r="AI1009" s="861">
        <v>98.117947999999998</v>
      </c>
      <c r="AJ1009" s="861">
        <v>79.478274999999996</v>
      </c>
      <c r="AK1009" s="861">
        <v>4.8502980000000004</v>
      </c>
      <c r="AL1009" s="861">
        <v>2.2596419999999999</v>
      </c>
      <c r="AM1009" s="861">
        <v>4.1824250000000003</v>
      </c>
      <c r="AN1009" s="861">
        <v>102.268208</v>
      </c>
      <c r="AO1009" s="861">
        <v>100.884097</v>
      </c>
      <c r="AP1009" s="861">
        <v>97.721127999999993</v>
      </c>
      <c r="AQ1009" s="861">
        <v>96.994934000000001</v>
      </c>
      <c r="AR1009" s="861">
        <v>78.139071000000001</v>
      </c>
      <c r="AS1009" s="861">
        <v>69.769001000000003</v>
      </c>
      <c r="AT1009" s="861">
        <v>81.828890000000001</v>
      </c>
      <c r="AU1009" s="861">
        <v>80.778948999999997</v>
      </c>
      <c r="AV1009" s="861">
        <v>78.299126000000001</v>
      </c>
      <c r="AW1009" s="861">
        <v>77.729405999999997</v>
      </c>
      <c r="AX1009" s="861">
        <v>96.799180000000007</v>
      </c>
      <c r="AY1009" s="861">
        <v>94.253890999999996</v>
      </c>
      <c r="AZ1009" s="861">
        <v>8.0156109999999998</v>
      </c>
      <c r="BA1009" s="861">
        <v>8.4998319999999996</v>
      </c>
      <c r="BB1009" s="861">
        <v>-2.3095119999999998</v>
      </c>
      <c r="BC1009" s="861">
        <v>-1.6430830000000001</v>
      </c>
      <c r="BD1009" s="861">
        <v>-0.73075299999999999</v>
      </c>
      <c r="BE1009" s="861">
        <v>3.9003040000000002</v>
      </c>
      <c r="BF1009" s="861">
        <v>35.691229999999997</v>
      </c>
      <c r="BG1009" s="861">
        <v>142.307975</v>
      </c>
      <c r="BH1009" s="861">
        <v>109.702575</v>
      </c>
      <c r="BI1009" s="861">
        <v>59.3658</v>
      </c>
      <c r="BJ1009" s="861">
        <v>119.326172</v>
      </c>
      <c r="BK1009" s="861">
        <v>93.479543000000007</v>
      </c>
      <c r="BL1009" s="861">
        <v>86.002135999999993</v>
      </c>
      <c r="BM1009" s="861">
        <v>-7.9499389999999996</v>
      </c>
      <c r="BN1009" s="861">
        <v>-2.3590059999999999</v>
      </c>
      <c r="BO1009" s="861">
        <v>3.30606</v>
      </c>
      <c r="BP1009" s="861">
        <v>-1.920015</v>
      </c>
      <c r="BQ1009" s="861">
        <v>94.264133000000001</v>
      </c>
      <c r="BR1009" s="861">
        <v>89.147279999999995</v>
      </c>
      <c r="BS1009" s="861">
        <v>92.110399000000001</v>
      </c>
      <c r="BT1009" s="861">
        <v>65.366491999999994</v>
      </c>
      <c r="BU1009" s="861">
        <v>69.292890999999997</v>
      </c>
      <c r="BV1009" s="861">
        <v>67.634034</v>
      </c>
      <c r="BW1009" s="861">
        <v>70.846622999999994</v>
      </c>
      <c r="BX1009" s="861">
        <v>-1.1071470000000001</v>
      </c>
      <c r="BY1009" s="861">
        <v>-4.2494620000000003</v>
      </c>
      <c r="BZ1009" s="861">
        <v>2.3170489999999999</v>
      </c>
      <c r="CA1009" s="861">
        <v>1.010974</v>
      </c>
      <c r="CB1009" s="861">
        <v>-0.81794100000000003</v>
      </c>
      <c r="CC1009" s="861">
        <v>6.6002700000000001</v>
      </c>
      <c r="CD1009" s="861">
        <v>-2.6320290000000002</v>
      </c>
      <c r="CE1009" s="861">
        <v>7.3976470000000001</v>
      </c>
      <c r="CF1009" s="861">
        <v>-5.2906139999999997</v>
      </c>
      <c r="CG1009" s="861">
        <v>6.352303</v>
      </c>
      <c r="CH1009" s="861">
        <v>-6.4955590000000001</v>
      </c>
      <c r="CI1009" s="861">
        <v>4.2722600000000002</v>
      </c>
      <c r="CJ1009" s="861">
        <v>-1.6215360000000001</v>
      </c>
      <c r="CK1009" s="861">
        <v>3.9513509999999998</v>
      </c>
      <c r="CL1009" s="861">
        <v>-3.2353990000000001</v>
      </c>
      <c r="CM1009" s="861">
        <v>7.5881679999999996</v>
      </c>
      <c r="CN1009" s="861">
        <v>-4.8738229999999998</v>
      </c>
      <c r="CO1009" s="861">
        <v>2.61816</v>
      </c>
      <c r="CP1009" s="861">
        <v>-6.3397290000000002</v>
      </c>
      <c r="CQ1009" s="861">
        <v>3.1847650000000001</v>
      </c>
      <c r="CR1009" s="861">
        <v>-2.35846</v>
      </c>
      <c r="CS1009" s="861">
        <v>2.4620250000000001</v>
      </c>
      <c r="CT1009" s="861">
        <v>-3.4711650000000001</v>
      </c>
      <c r="CU1009" s="861">
        <v>0.421817</v>
      </c>
      <c r="CV1009" s="861">
        <v>-6.5326839999999997</v>
      </c>
      <c r="CW1009" s="861">
        <v>-0.18610699999999999</v>
      </c>
      <c r="CX1009" s="861">
        <v>-6.14527</v>
      </c>
      <c r="CY1009" s="861">
        <v>1.0168509999999999</v>
      </c>
      <c r="CZ1009" s="861">
        <v>-2.7648890000000002</v>
      </c>
      <c r="DA1009" s="861">
        <v>0.43077700000000002</v>
      </c>
      <c r="DB1009" s="861">
        <v>-4.5453789999999996</v>
      </c>
      <c r="DC1009" s="861">
        <v>-0.40918300000000002</v>
      </c>
      <c r="DD1009" s="861">
        <v>-7.280151</v>
      </c>
      <c r="DE1009" s="861">
        <v>-2.3120720000000001</v>
      </c>
      <c r="DF1009" s="861">
        <v>-7.7953679999999999</v>
      </c>
      <c r="DG1009" s="861">
        <v>-0.78469699999999998</v>
      </c>
      <c r="DH1009" s="861">
        <v>-3.420811</v>
      </c>
      <c r="DI1009" s="861">
        <v>-0.85710799999999998</v>
      </c>
      <c r="DJ1009" s="861">
        <v>-4.6847620000000001</v>
      </c>
      <c r="DK1009" s="861">
        <v>-3.4038689999999998</v>
      </c>
      <c r="DL1009" s="861">
        <v>-8.8096479999999993</v>
      </c>
      <c r="DM1009" s="861">
        <v>-5.1067920000000004</v>
      </c>
      <c r="DN1009" s="861">
        <v>-8.7848039999999994</v>
      </c>
      <c r="DO1009" s="861">
        <v>-2.836293</v>
      </c>
      <c r="DP1009" s="861">
        <v>-4.0091150000000004</v>
      </c>
      <c r="DQ1009" s="861">
        <v>-1.9795229999999999</v>
      </c>
      <c r="DR1009" s="861">
        <v>-5.6348820000000002</v>
      </c>
      <c r="DS1009" s="861">
        <v>-4.3209239999999998</v>
      </c>
      <c r="DT1009" s="861">
        <v>-8.1925659999999993</v>
      </c>
      <c r="DU1009" s="861">
        <v>-7.3138620000000003</v>
      </c>
      <c r="DV1009" s="861">
        <v>-9.3581190000000003</v>
      </c>
      <c r="DW1009" s="861">
        <v>-4.1939060000000001</v>
      </c>
      <c r="DX1009" s="861">
        <v>18.440245999999998</v>
      </c>
      <c r="DY1009" s="861">
        <v>15.400696999999999</v>
      </c>
      <c r="DZ1009" s="861">
        <v>184.577516</v>
      </c>
      <c r="EA1009" s="861">
        <v>170.25917100000001</v>
      </c>
      <c r="EB1009" s="861">
        <v>121.59</v>
      </c>
      <c r="EC1009" s="861">
        <v>1.2450000000000001</v>
      </c>
      <c r="ED1009" s="861">
        <v>134.19999999999999</v>
      </c>
      <c r="EE1009" s="861">
        <v>121.55</v>
      </c>
      <c r="EF1009" s="861">
        <v>6.008</v>
      </c>
      <c r="EG1009" s="861">
        <v>720.8</v>
      </c>
      <c r="EH1009" s="861">
        <v>121.48</v>
      </c>
      <c r="EI1009" s="861">
        <v>5.7450000000000001</v>
      </c>
      <c r="EJ1009" s="861">
        <v>683.2</v>
      </c>
      <c r="EK1009" s="861">
        <v>11.946348</v>
      </c>
      <c r="EL1009" s="861">
        <v>15.779609000000001</v>
      </c>
      <c r="EM1009" s="861">
        <v>-7.7639230000000001</v>
      </c>
      <c r="EN1009" s="861">
        <v>-12.473549</v>
      </c>
      <c r="EO1009" s="861">
        <v>104.152917</v>
      </c>
      <c r="EP1009" s="861">
        <v>98.386824000000004</v>
      </c>
      <c r="EQ1009" s="861">
        <v>-2.3438050000000001</v>
      </c>
      <c r="ER1009" s="861">
        <v>2618.1905320000001</v>
      </c>
      <c r="ES1009" s="861">
        <v>6146.0938120000001</v>
      </c>
      <c r="ET1009" s="861">
        <v>5369.657201</v>
      </c>
      <c r="EU1009" s="861"/>
      <c r="EV1009" s="861"/>
      <c r="EW1009" s="861"/>
      <c r="EX1009" s="861"/>
      <c r="EY1009" s="861"/>
      <c r="EZ1009" s="861"/>
      <c r="FA1009" s="861"/>
      <c r="FB1009" s="861"/>
      <c r="FC1009" s="861"/>
      <c r="FD1009" s="861"/>
    </row>
    <row r="1010" spans="1:160" x14ac:dyDescent="0.25">
      <c r="A1010" s="837">
        <v>46146</v>
      </c>
      <c r="B1010" s="836">
        <v>0.77701388888888889</v>
      </c>
      <c r="C1010" s="861">
        <v>57540</v>
      </c>
      <c r="D1010" s="861">
        <v>0</v>
      </c>
      <c r="E1010" s="861">
        <v>0</v>
      </c>
      <c r="F1010" s="861">
        <v>79.278795000000002</v>
      </c>
      <c r="G1010" s="861">
        <v>73.392965000000004</v>
      </c>
      <c r="H1010" s="861">
        <v>67.372298999999998</v>
      </c>
      <c r="I1010" s="861">
        <v>74.695206999999996</v>
      </c>
      <c r="J1010" s="861">
        <v>75.257441</v>
      </c>
      <c r="K1010" s="861">
        <v>72.084042999999994</v>
      </c>
      <c r="L1010" s="861">
        <v>74.098453000000006</v>
      </c>
      <c r="M1010" s="861">
        <v>75.417569</v>
      </c>
      <c r="N1010" s="861">
        <v>4.1916409999999997</v>
      </c>
      <c r="O1010" s="861">
        <v>3.5301990000000001</v>
      </c>
      <c r="P1010" s="861">
        <v>2.3384070000000001</v>
      </c>
      <c r="Q1010" s="861">
        <v>5.0630730000000002</v>
      </c>
      <c r="R1010" s="861">
        <v>4.2115359999999997</v>
      </c>
      <c r="S1010" s="861">
        <v>3.6057169999999998</v>
      </c>
      <c r="T1010" s="861">
        <v>86.521326000000002</v>
      </c>
      <c r="U1010" s="861">
        <v>78.103122999999997</v>
      </c>
      <c r="V1010" s="861">
        <v>102.44385800000001</v>
      </c>
      <c r="W1010" s="861">
        <v>101.596957</v>
      </c>
      <c r="X1010" s="861">
        <v>6.7554699999999999</v>
      </c>
      <c r="Y1010" s="861">
        <v>7.6030720000000001</v>
      </c>
      <c r="Z1010" s="861">
        <v>-0.247917</v>
      </c>
      <c r="AA1010" s="861">
        <v>0.901505</v>
      </c>
      <c r="AB1010" s="861">
        <v>0.52166699999999999</v>
      </c>
      <c r="AC1010" s="861">
        <v>-1.2197420000000001</v>
      </c>
      <c r="AD1010" s="861">
        <v>-4.4370750000000001</v>
      </c>
      <c r="AE1010" s="861">
        <v>123.034898</v>
      </c>
      <c r="AF1010" s="861">
        <v>110.244322</v>
      </c>
      <c r="AG1010" s="861">
        <v>103.47202900000001</v>
      </c>
      <c r="AH1010" s="861">
        <v>120.6234</v>
      </c>
      <c r="AI1010" s="861">
        <v>97.941592</v>
      </c>
      <c r="AJ1010" s="861">
        <v>79.103920000000002</v>
      </c>
      <c r="AK1010" s="861">
        <v>4.0463820000000004</v>
      </c>
      <c r="AL1010" s="861">
        <v>1.8583639999999999</v>
      </c>
      <c r="AM1010" s="861">
        <v>3.5737130000000001</v>
      </c>
      <c r="AN1010" s="861">
        <v>101.972054</v>
      </c>
      <c r="AO1010" s="861">
        <v>100.71061400000001</v>
      </c>
      <c r="AP1010" s="861">
        <v>97.671317999999999</v>
      </c>
      <c r="AQ1010" s="861">
        <v>96.843757999999994</v>
      </c>
      <c r="AR1010" s="861">
        <v>78.101290000000006</v>
      </c>
      <c r="AS1010" s="861">
        <v>69.680267000000001</v>
      </c>
      <c r="AT1010" s="861">
        <v>82.102346999999995</v>
      </c>
      <c r="AU1010" s="861">
        <v>80.815731</v>
      </c>
      <c r="AV1010" s="861">
        <v>78.239654999999999</v>
      </c>
      <c r="AW1010" s="861">
        <v>77.352014999999994</v>
      </c>
      <c r="AX1010" s="861">
        <v>96.501260000000002</v>
      </c>
      <c r="AY1010" s="861">
        <v>93.857575999999995</v>
      </c>
      <c r="AZ1010" s="861">
        <v>7.5671179999999998</v>
      </c>
      <c r="BA1010" s="861">
        <v>7.8845460000000003</v>
      </c>
      <c r="BB1010" s="861">
        <v>-2.8640029999999999</v>
      </c>
      <c r="BC1010" s="861">
        <v>-2.0092699999999999</v>
      </c>
      <c r="BD1010" s="861">
        <v>-1.2885200000000001</v>
      </c>
      <c r="BE1010" s="861">
        <v>3.4274629999999999</v>
      </c>
      <c r="BF1010" s="861">
        <v>35.342444</v>
      </c>
      <c r="BG1010" s="861">
        <v>142.38166799999999</v>
      </c>
      <c r="BH1010" s="861">
        <v>109.59737800000001</v>
      </c>
      <c r="BI1010" s="861">
        <v>59.296059</v>
      </c>
      <c r="BJ1010" s="861">
        <v>119.472086</v>
      </c>
      <c r="BK1010" s="861">
        <v>93.098708000000002</v>
      </c>
      <c r="BL1010" s="861">
        <v>85.709812999999997</v>
      </c>
      <c r="BM1010" s="861">
        <v>-8.4037819999999996</v>
      </c>
      <c r="BN1010" s="861">
        <v>-2.8521640000000001</v>
      </c>
      <c r="BO1010" s="861">
        <v>2.846606</v>
      </c>
      <c r="BP1010" s="861">
        <v>-2.4133010000000001</v>
      </c>
      <c r="BQ1010" s="861">
        <v>93.910813000000005</v>
      </c>
      <c r="BR1010" s="861">
        <v>88.810519999999997</v>
      </c>
      <c r="BS1010" s="861">
        <v>91.870885999999999</v>
      </c>
      <c r="BT1010" s="861">
        <v>64.915507000000005</v>
      </c>
      <c r="BU1010" s="861">
        <v>69.274289999999993</v>
      </c>
      <c r="BV1010" s="861">
        <v>67.368218999999996</v>
      </c>
      <c r="BW1010" s="861">
        <v>70.707493999999997</v>
      </c>
      <c r="BX1010" s="861">
        <v>-2.0088729999999999</v>
      </c>
      <c r="BY1010" s="861">
        <v>-4.6262780000000001</v>
      </c>
      <c r="BZ1010" s="861">
        <v>1.8992770000000001</v>
      </c>
      <c r="CA1010" s="861">
        <v>0.57252099999999995</v>
      </c>
      <c r="CB1010" s="861">
        <v>-0.74120699999999995</v>
      </c>
      <c r="CC1010" s="861">
        <v>6.6602620000000003</v>
      </c>
      <c r="CD1010" s="861">
        <v>-2.5804710000000002</v>
      </c>
      <c r="CE1010" s="861">
        <v>7.4575699999999996</v>
      </c>
      <c r="CF1010" s="861">
        <v>-5.2201069999999996</v>
      </c>
      <c r="CG1010" s="861">
        <v>6.4609209999999999</v>
      </c>
      <c r="CH1010" s="861">
        <v>-6.3733449999999996</v>
      </c>
      <c r="CI1010" s="861">
        <v>4.3685999999999998</v>
      </c>
      <c r="CJ1010" s="861">
        <v>-1.5470219999999999</v>
      </c>
      <c r="CK1010" s="861">
        <v>4.0143339999999998</v>
      </c>
      <c r="CL1010" s="861">
        <v>-3.177756</v>
      </c>
      <c r="CM1010" s="861">
        <v>7.591431</v>
      </c>
      <c r="CN1010" s="861">
        <v>-4.8159299999999998</v>
      </c>
      <c r="CO1010" s="861">
        <v>2.677689</v>
      </c>
      <c r="CP1010" s="861">
        <v>-6.2045339999999998</v>
      </c>
      <c r="CQ1010" s="861">
        <v>3.2876470000000002</v>
      </c>
      <c r="CR1010" s="861">
        <v>-2.2927209999999998</v>
      </c>
      <c r="CS1010" s="861">
        <v>2.5125510000000002</v>
      </c>
      <c r="CT1010" s="861">
        <v>-3.3855599999999999</v>
      </c>
      <c r="CU1010" s="861">
        <v>0.46951199999999998</v>
      </c>
      <c r="CV1010" s="861">
        <v>-6.4578699999999998</v>
      </c>
      <c r="CW1010" s="861">
        <v>-0.122193</v>
      </c>
      <c r="CX1010" s="861">
        <v>-6.0077889999999998</v>
      </c>
      <c r="CY1010" s="861">
        <v>1.095159</v>
      </c>
      <c r="CZ1010" s="861">
        <v>-2.6981860000000002</v>
      </c>
      <c r="DA1010" s="861">
        <v>0.49312699999999998</v>
      </c>
      <c r="DB1010" s="861">
        <v>-4.4732419999999999</v>
      </c>
      <c r="DC1010" s="861">
        <v>-0.37587700000000002</v>
      </c>
      <c r="DD1010" s="861">
        <v>-7.2028660000000002</v>
      </c>
      <c r="DE1010" s="861">
        <v>-2.2339929999999999</v>
      </c>
      <c r="DF1010" s="861">
        <v>-7.6749080000000003</v>
      </c>
      <c r="DG1010" s="861">
        <v>-0.71596199999999999</v>
      </c>
      <c r="DH1010" s="861">
        <v>-3.3508650000000002</v>
      </c>
      <c r="DI1010" s="861">
        <v>-0.80444899999999997</v>
      </c>
      <c r="DJ1010" s="861">
        <v>-4.6043329999999996</v>
      </c>
      <c r="DK1010" s="861">
        <v>-3.34775</v>
      </c>
      <c r="DL1010" s="861">
        <v>-8.7389759999999992</v>
      </c>
      <c r="DM1010" s="861">
        <v>-5.0607449999999998</v>
      </c>
      <c r="DN1010" s="861">
        <v>-8.7030279999999998</v>
      </c>
      <c r="DO1010" s="861">
        <v>-2.7668750000000002</v>
      </c>
      <c r="DP1010" s="861">
        <v>-3.9279489999999999</v>
      </c>
      <c r="DQ1010" s="861">
        <v>-1.918431</v>
      </c>
      <c r="DR1010" s="861">
        <v>-5.611192</v>
      </c>
      <c r="DS1010" s="861">
        <v>-4.2889099999999996</v>
      </c>
      <c r="DT1010" s="861">
        <v>-8.1140089999999994</v>
      </c>
      <c r="DU1010" s="861">
        <v>-7.2830760000000003</v>
      </c>
      <c r="DV1010" s="861">
        <v>-9.2772260000000006</v>
      </c>
      <c r="DW1010" s="861">
        <v>-4.1006460000000002</v>
      </c>
      <c r="DX1010" s="861">
        <v>18.200194</v>
      </c>
      <c r="DY1010" s="861">
        <v>15.159528</v>
      </c>
      <c r="DZ1010" s="861">
        <v>184.88109399999999</v>
      </c>
      <c r="EA1010" s="861">
        <v>169.51699400000001</v>
      </c>
      <c r="EB1010" s="861">
        <v>120.96</v>
      </c>
      <c r="EC1010" s="861">
        <v>3.27</v>
      </c>
      <c r="ED1010" s="861">
        <v>390</v>
      </c>
      <c r="EE1010" s="861">
        <v>121.11</v>
      </c>
      <c r="EF1010" s="861">
        <v>6.0369999999999999</v>
      </c>
      <c r="EG1010" s="861">
        <v>719.2</v>
      </c>
      <c r="EH1010" s="861">
        <v>120.97</v>
      </c>
      <c r="EI1010" s="861">
        <v>5.7169999999999996</v>
      </c>
      <c r="EJ1010" s="861">
        <v>682.9</v>
      </c>
      <c r="EK1010" s="861">
        <v>11.697222999999999</v>
      </c>
      <c r="EL1010" s="861">
        <v>15.709261</v>
      </c>
      <c r="EM1010" s="861">
        <v>-8.1235099999999996</v>
      </c>
      <c r="EN1010" s="861">
        <v>-12.862655</v>
      </c>
      <c r="EO1010" s="861">
        <v>104.271835</v>
      </c>
      <c r="EP1010" s="861">
        <v>98.079149999999998</v>
      </c>
      <c r="EQ1010" s="861">
        <v>-2.2731499999999998</v>
      </c>
      <c r="ER1010" s="861">
        <v>2622.9098060000001</v>
      </c>
      <c r="ES1010" s="861">
        <v>6158.0612650000003</v>
      </c>
      <c r="ET1010" s="861">
        <v>5381.0430290000004</v>
      </c>
      <c r="EU1010" s="861"/>
      <c r="EV1010" s="861"/>
      <c r="EW1010" s="861"/>
      <c r="EX1010" s="861"/>
      <c r="EY1010" s="861"/>
      <c r="EZ1010" s="861"/>
      <c r="FA1010" s="861"/>
      <c r="FB1010" s="861"/>
      <c r="FC1010" s="861"/>
      <c r="FD1010" s="861"/>
    </row>
    <row r="1011" spans="1:160" x14ac:dyDescent="0.25">
      <c r="A1011" s="837">
        <v>46146</v>
      </c>
      <c r="B1011" s="836">
        <v>0.77770833333333333</v>
      </c>
      <c r="C1011" s="861">
        <v>57600</v>
      </c>
      <c r="D1011" s="861">
        <v>0</v>
      </c>
      <c r="E1011" s="861">
        <v>0</v>
      </c>
      <c r="F1011" s="861">
        <v>79.110388</v>
      </c>
      <c r="G1011" s="861">
        <v>73.476902999999993</v>
      </c>
      <c r="H1011" s="861">
        <v>67.215154999999996</v>
      </c>
      <c r="I1011" s="861">
        <v>74.753159999999994</v>
      </c>
      <c r="J1011" s="861">
        <v>75.153620000000004</v>
      </c>
      <c r="K1011" s="861">
        <v>72.086651000000003</v>
      </c>
      <c r="L1011" s="861">
        <v>74.128449000000003</v>
      </c>
      <c r="M1011" s="861">
        <v>75.452162000000001</v>
      </c>
      <c r="N1011" s="861">
        <v>3.7347869999999999</v>
      </c>
      <c r="O1011" s="861">
        <v>3.014945</v>
      </c>
      <c r="P1011" s="861">
        <v>1.9166700000000001</v>
      </c>
      <c r="Q1011" s="861">
        <v>4.6789319999999996</v>
      </c>
      <c r="R1011" s="861">
        <v>3.9082080000000001</v>
      </c>
      <c r="S1011" s="861">
        <v>3.25752</v>
      </c>
      <c r="T1011" s="861">
        <v>86.318364000000003</v>
      </c>
      <c r="U1011" s="861">
        <v>76.844251999999997</v>
      </c>
      <c r="V1011" s="861">
        <v>101.88054</v>
      </c>
      <c r="W1011" s="861">
        <v>101.01506500000001</v>
      </c>
      <c r="X1011" s="861">
        <v>6.1863739999999998</v>
      </c>
      <c r="Y1011" s="861">
        <v>7.0791110000000002</v>
      </c>
      <c r="Z1011" s="861">
        <v>-0.74847699999999995</v>
      </c>
      <c r="AA1011" s="861">
        <v>0.40367399999999998</v>
      </c>
      <c r="AB1011" s="861">
        <v>1.137E-2</v>
      </c>
      <c r="AC1011" s="861">
        <v>-1.6081920000000001</v>
      </c>
      <c r="AD1011" s="861">
        <v>-4.88443</v>
      </c>
      <c r="AE1011" s="861">
        <v>122.459896</v>
      </c>
      <c r="AF1011" s="861">
        <v>109.967814</v>
      </c>
      <c r="AG1011" s="861">
        <v>103.372152</v>
      </c>
      <c r="AH1011" s="861">
        <v>120.212385</v>
      </c>
      <c r="AI1011" s="861">
        <v>97.518119999999996</v>
      </c>
      <c r="AJ1011" s="861">
        <v>78.560580000000002</v>
      </c>
      <c r="AK1011" s="861">
        <v>3.6356850000000001</v>
      </c>
      <c r="AL1011" s="861">
        <v>1.2129749999999999</v>
      </c>
      <c r="AM1011" s="861">
        <v>3.2238570000000002</v>
      </c>
      <c r="AN1011" s="861">
        <v>101.48983200000001</v>
      </c>
      <c r="AO1011" s="861">
        <v>100.14032899999999</v>
      </c>
      <c r="AP1011" s="861">
        <v>97.190495999999996</v>
      </c>
      <c r="AQ1011" s="861">
        <v>96.450680000000006</v>
      </c>
      <c r="AR1011" s="861">
        <v>78.097230999999994</v>
      </c>
      <c r="AS1011" s="861">
        <v>69.558415999999994</v>
      </c>
      <c r="AT1011" s="861">
        <v>82.085086000000004</v>
      </c>
      <c r="AU1011" s="861">
        <v>80.727536999999998</v>
      </c>
      <c r="AV1011" s="861">
        <v>78.126785999999996</v>
      </c>
      <c r="AW1011" s="861">
        <v>77.611469999999997</v>
      </c>
      <c r="AX1011" s="861">
        <v>96.367335999999995</v>
      </c>
      <c r="AY1011" s="861">
        <v>93.853866999999994</v>
      </c>
      <c r="AZ1011" s="861">
        <v>7.1068389999999999</v>
      </c>
      <c r="BA1011" s="861">
        <v>7.3339999999999996</v>
      </c>
      <c r="BB1011" s="861">
        <v>-3.2461500000000001</v>
      </c>
      <c r="BC1011" s="861">
        <v>-2.5935959999999998</v>
      </c>
      <c r="BD1011" s="861">
        <v>-1.642868</v>
      </c>
      <c r="BE1011" s="861">
        <v>2.8002389999999999</v>
      </c>
      <c r="BF1011" s="861">
        <v>35.311428999999997</v>
      </c>
      <c r="BG1011" s="861">
        <v>142.343243</v>
      </c>
      <c r="BH1011" s="861">
        <v>109.700033</v>
      </c>
      <c r="BI1011" s="861">
        <v>59.350197000000001</v>
      </c>
      <c r="BJ1011" s="861">
        <v>119.26781200000001</v>
      </c>
      <c r="BK1011" s="861">
        <v>93.064209000000005</v>
      </c>
      <c r="BL1011" s="861">
        <v>85.518978000000004</v>
      </c>
      <c r="BM1011" s="861">
        <v>-8.7490679999999994</v>
      </c>
      <c r="BN1011" s="861">
        <v>-3.1704319999999999</v>
      </c>
      <c r="BO1011" s="861">
        <v>2.1853690000000001</v>
      </c>
      <c r="BP1011" s="861">
        <v>-2.7995619999999999</v>
      </c>
      <c r="BQ1011" s="861">
        <v>93.851031000000006</v>
      </c>
      <c r="BR1011" s="861">
        <v>88.601845999999995</v>
      </c>
      <c r="BS1011" s="861">
        <v>91.732132000000007</v>
      </c>
      <c r="BT1011" s="861">
        <v>64.912543999999997</v>
      </c>
      <c r="BU1011" s="861">
        <v>69.198729</v>
      </c>
      <c r="BV1011" s="861">
        <v>67.166729000000004</v>
      </c>
      <c r="BW1011" s="861">
        <v>70.584083000000007</v>
      </c>
      <c r="BX1011" s="861">
        <v>-2.6015190000000001</v>
      </c>
      <c r="BY1011" s="861">
        <v>-5.1533439999999997</v>
      </c>
      <c r="BZ1011" s="861">
        <v>1.1979439999999999</v>
      </c>
      <c r="CA1011" s="861">
        <v>-1.0555999999999999E-2</v>
      </c>
      <c r="CB1011" s="861">
        <v>-0.62998399999999999</v>
      </c>
      <c r="CC1011" s="861">
        <v>6.706264</v>
      </c>
      <c r="CD1011" s="861">
        <v>-2.4498709999999999</v>
      </c>
      <c r="CE1011" s="861">
        <v>7.6026540000000002</v>
      </c>
      <c r="CF1011" s="861">
        <v>-5.0869419999999996</v>
      </c>
      <c r="CG1011" s="861">
        <v>6.5803010000000004</v>
      </c>
      <c r="CH1011" s="861">
        <v>-6.247147</v>
      </c>
      <c r="CI1011" s="861">
        <v>4.492731</v>
      </c>
      <c r="CJ1011" s="861">
        <v>-1.453257</v>
      </c>
      <c r="CK1011" s="861">
        <v>4.0738329999999996</v>
      </c>
      <c r="CL1011" s="861">
        <v>-3.0906729999999998</v>
      </c>
      <c r="CM1011" s="861">
        <v>7.756583</v>
      </c>
      <c r="CN1011" s="861">
        <v>-4.6786599999999998</v>
      </c>
      <c r="CO1011" s="861">
        <v>2.795442</v>
      </c>
      <c r="CP1011" s="861">
        <v>-6.0540159999999998</v>
      </c>
      <c r="CQ1011" s="861">
        <v>3.3780640000000002</v>
      </c>
      <c r="CR1011" s="861">
        <v>-2.2126570000000001</v>
      </c>
      <c r="CS1011" s="861">
        <v>2.5915680000000001</v>
      </c>
      <c r="CT1011" s="861">
        <v>-3.2336390000000002</v>
      </c>
      <c r="CU1011" s="861">
        <v>0.56421500000000002</v>
      </c>
      <c r="CV1011" s="861">
        <v>-6.3430109999999997</v>
      </c>
      <c r="CW1011" s="861">
        <v>-5.2354999999999999E-2</v>
      </c>
      <c r="CX1011" s="861">
        <v>-5.8728499999999997</v>
      </c>
      <c r="CY1011" s="861">
        <v>1.1313089999999999</v>
      </c>
      <c r="CZ1011" s="861">
        <v>-2.616825</v>
      </c>
      <c r="DA1011" s="861">
        <v>0.53396200000000005</v>
      </c>
      <c r="DB1011" s="861">
        <v>-4.3939450000000004</v>
      </c>
      <c r="DC1011" s="861">
        <v>-0.32481700000000002</v>
      </c>
      <c r="DD1011" s="861">
        <v>-7.1107319999999996</v>
      </c>
      <c r="DE1011" s="861">
        <v>-2.1921740000000001</v>
      </c>
      <c r="DF1011" s="861">
        <v>-7.5437399999999997</v>
      </c>
      <c r="DG1011" s="861">
        <v>-0.66945500000000002</v>
      </c>
      <c r="DH1011" s="861">
        <v>-3.2763049999999998</v>
      </c>
      <c r="DI1011" s="861">
        <v>-0.75606600000000002</v>
      </c>
      <c r="DJ1011" s="861">
        <v>-4.5137879999999999</v>
      </c>
      <c r="DK1011" s="861">
        <v>-3.338187</v>
      </c>
      <c r="DL1011" s="861">
        <v>-8.6505349999999996</v>
      </c>
      <c r="DM1011" s="861">
        <v>-5.0254289999999999</v>
      </c>
      <c r="DN1011" s="861">
        <v>-8.5739889999999992</v>
      </c>
      <c r="DO1011" s="861">
        <v>-2.7475960000000001</v>
      </c>
      <c r="DP1011" s="861">
        <v>-3.8486739999999999</v>
      </c>
      <c r="DQ1011" s="861">
        <v>-1.8667210000000001</v>
      </c>
      <c r="DR1011" s="861">
        <v>-5.5410089999999999</v>
      </c>
      <c r="DS1011" s="861">
        <v>-4.2393349999999996</v>
      </c>
      <c r="DT1011" s="861">
        <v>-8.0200399999999998</v>
      </c>
      <c r="DU1011" s="861">
        <v>-7.2518419999999999</v>
      </c>
      <c r="DV1011" s="861">
        <v>-9.1912020000000005</v>
      </c>
      <c r="DW1011" s="861">
        <v>-4.1129569999999998</v>
      </c>
      <c r="DX1011" s="861">
        <v>17.858805</v>
      </c>
      <c r="DY1011" s="861">
        <v>14.939161</v>
      </c>
      <c r="DZ1011" s="861">
        <v>182.41912300000001</v>
      </c>
      <c r="EA1011" s="861">
        <v>169.25200699999999</v>
      </c>
      <c r="EB1011" s="861">
        <v>121.52</v>
      </c>
      <c r="EC1011" s="861">
        <v>1.244</v>
      </c>
      <c r="ED1011" s="861">
        <v>134.1</v>
      </c>
      <c r="EE1011" s="861">
        <v>121.54</v>
      </c>
      <c r="EF1011" s="861">
        <v>5.9580000000000002</v>
      </c>
      <c r="EG1011" s="861">
        <v>710.7</v>
      </c>
      <c r="EH1011" s="861">
        <v>121.41</v>
      </c>
      <c r="EI1011" s="861">
        <v>5.6829999999999998</v>
      </c>
      <c r="EJ1011" s="861">
        <v>681.1</v>
      </c>
      <c r="EK1011" s="861">
        <v>11.862238</v>
      </c>
      <c r="EL1011" s="861">
        <v>15.40569</v>
      </c>
      <c r="EM1011" s="861">
        <v>-8.6383810000000008</v>
      </c>
      <c r="EN1011" s="861">
        <v>-13.220321</v>
      </c>
      <c r="EO1011" s="861">
        <v>103.303577</v>
      </c>
      <c r="EP1011" s="861">
        <v>97.969077999999996</v>
      </c>
      <c r="EQ1011" s="861">
        <v>-2.187573</v>
      </c>
      <c r="ER1011" s="861">
        <v>2629.1858929999999</v>
      </c>
      <c r="ES1011" s="861">
        <v>6169.9604749999999</v>
      </c>
      <c r="ET1011" s="861">
        <v>5392.3711709999998</v>
      </c>
      <c r="EU1011" s="861"/>
      <c r="EV1011" s="861"/>
      <c r="EW1011" s="861"/>
      <c r="EX1011" s="861"/>
      <c r="EY1011" s="861"/>
      <c r="EZ1011" s="861"/>
      <c r="FA1011" s="861"/>
      <c r="FB1011" s="861"/>
      <c r="FC1011" s="861"/>
      <c r="FD1011" s="861"/>
    </row>
    <row r="1012" spans="1:160" x14ac:dyDescent="0.25">
      <c r="A1012" s="837">
        <v>46146</v>
      </c>
      <c r="B1012" s="836">
        <v>0.77840277777777767</v>
      </c>
      <c r="C1012" s="861">
        <v>57660</v>
      </c>
      <c r="D1012" s="861">
        <v>0</v>
      </c>
      <c r="E1012" s="861">
        <v>0</v>
      </c>
      <c r="F1012" s="861">
        <v>78.999826999999996</v>
      </c>
      <c r="G1012" s="861">
        <v>73.463367000000005</v>
      </c>
      <c r="H1012" s="861">
        <v>67.215586999999999</v>
      </c>
      <c r="I1012" s="861">
        <v>74.767646999999997</v>
      </c>
      <c r="J1012" s="861">
        <v>75.132202000000007</v>
      </c>
      <c r="K1012" s="861">
        <v>72.056254999999993</v>
      </c>
      <c r="L1012" s="861">
        <v>74.104161000000005</v>
      </c>
      <c r="M1012" s="861">
        <v>75.376402999999996</v>
      </c>
      <c r="N1012" s="861">
        <v>3.4594819999999999</v>
      </c>
      <c r="O1012" s="861">
        <v>2.4544730000000001</v>
      </c>
      <c r="P1012" s="861">
        <v>1.571474</v>
      </c>
      <c r="Q1012" s="861">
        <v>22.219448</v>
      </c>
      <c r="R1012" s="861">
        <v>10.669119</v>
      </c>
      <c r="S1012" s="861">
        <v>2.9158750000000002</v>
      </c>
      <c r="T1012" s="861">
        <v>86.323209000000006</v>
      </c>
      <c r="U1012" s="861">
        <v>77.497153999999995</v>
      </c>
      <c r="V1012" s="861">
        <v>101.60397399999999</v>
      </c>
      <c r="W1012" s="861">
        <v>100.771041</v>
      </c>
      <c r="X1012" s="861">
        <v>12.799761999999999</v>
      </c>
      <c r="Y1012" s="861">
        <v>19.221024</v>
      </c>
      <c r="Z1012" s="861">
        <v>0.75454399999999999</v>
      </c>
      <c r="AA1012" s="861">
        <v>2.0311900000000001</v>
      </c>
      <c r="AB1012" s="861">
        <v>1.559912</v>
      </c>
      <c r="AC1012" s="861">
        <v>-1.7204660000000001</v>
      </c>
      <c r="AD1012" s="861">
        <v>-5.2042260000000002</v>
      </c>
      <c r="AE1012" s="861">
        <v>121.997738</v>
      </c>
      <c r="AF1012" s="861">
        <v>109.756394</v>
      </c>
      <c r="AG1012" s="861">
        <v>103.2373</v>
      </c>
      <c r="AH1012" s="861">
        <v>119.91239899999999</v>
      </c>
      <c r="AI1012" s="861">
        <v>97.168125000000003</v>
      </c>
      <c r="AJ1012" s="861">
        <v>78.172167999999999</v>
      </c>
      <c r="AK1012" s="861">
        <v>3.3125119999999999</v>
      </c>
      <c r="AL1012" s="861">
        <v>0.85003300000000004</v>
      </c>
      <c r="AM1012" s="861">
        <v>2.9802360000000001</v>
      </c>
      <c r="AN1012" s="861">
        <v>101.096048</v>
      </c>
      <c r="AO1012" s="861">
        <v>99.977756999999997</v>
      </c>
      <c r="AP1012" s="861">
        <v>96.924008000000001</v>
      </c>
      <c r="AQ1012" s="861">
        <v>96.190154000000007</v>
      </c>
      <c r="AR1012" s="861">
        <v>77.953849000000005</v>
      </c>
      <c r="AS1012" s="861">
        <v>69.488416999999998</v>
      </c>
      <c r="AT1012" s="861">
        <v>82.140748000000002</v>
      </c>
      <c r="AU1012" s="861">
        <v>80.644820999999993</v>
      </c>
      <c r="AV1012" s="861">
        <v>77.869969999999995</v>
      </c>
      <c r="AW1012" s="861">
        <v>77.415092000000001</v>
      </c>
      <c r="AX1012" s="861">
        <v>96.115370999999996</v>
      </c>
      <c r="AY1012" s="861">
        <v>93.673944000000006</v>
      </c>
      <c r="AZ1012" s="861">
        <v>7.9298840000000004</v>
      </c>
      <c r="BA1012" s="861">
        <v>6.851019</v>
      </c>
      <c r="BB1012" s="861">
        <v>-3.3256190000000001</v>
      </c>
      <c r="BC1012" s="861">
        <v>-2.8400259999999999</v>
      </c>
      <c r="BD1012" s="861">
        <v>-1.970958</v>
      </c>
      <c r="BE1012" s="861">
        <v>2.023523</v>
      </c>
      <c r="BF1012" s="861">
        <v>35.189849000000002</v>
      </c>
      <c r="BG1012" s="861">
        <v>142.10347100000001</v>
      </c>
      <c r="BH1012" s="861">
        <v>109.79443499999999</v>
      </c>
      <c r="BI1012" s="861">
        <v>60.433734000000001</v>
      </c>
      <c r="BJ1012" s="861">
        <v>119.340413</v>
      </c>
      <c r="BK1012" s="861">
        <v>92.796797999999995</v>
      </c>
      <c r="BL1012" s="861">
        <v>84.679315000000003</v>
      </c>
      <c r="BM1012" s="861">
        <v>-9.0148460000000004</v>
      </c>
      <c r="BN1012" s="861">
        <v>-3.3817309999999998</v>
      </c>
      <c r="BO1012" s="861">
        <v>1.912231</v>
      </c>
      <c r="BP1012" s="861">
        <v>-3.1527959999999999</v>
      </c>
      <c r="BQ1012" s="861">
        <v>93.573650000000001</v>
      </c>
      <c r="BR1012" s="861">
        <v>88.353354999999993</v>
      </c>
      <c r="BS1012" s="861">
        <v>91.562850999999995</v>
      </c>
      <c r="BT1012" s="861">
        <v>64.606605000000002</v>
      </c>
      <c r="BU1012" s="861">
        <v>69.135231000000005</v>
      </c>
      <c r="BV1012" s="861">
        <v>66.872809000000004</v>
      </c>
      <c r="BW1012" s="861">
        <v>70.426838000000004</v>
      </c>
      <c r="BX1012" s="861">
        <v>-3.5990630000000001</v>
      </c>
      <c r="BY1012" s="861">
        <v>-4.9180570000000001</v>
      </c>
      <c r="BZ1012" s="861">
        <v>0.611711</v>
      </c>
      <c r="CA1012" s="861">
        <v>-0.60435000000000005</v>
      </c>
      <c r="CB1012" s="861">
        <v>-0.54284600000000005</v>
      </c>
      <c r="CC1012" s="861">
        <v>6.8277729999999996</v>
      </c>
      <c r="CD1012" s="861">
        <v>-2.3952990000000001</v>
      </c>
      <c r="CE1012" s="861">
        <v>7.7020819999999999</v>
      </c>
      <c r="CF1012" s="861">
        <v>-5.0154500000000004</v>
      </c>
      <c r="CG1012" s="861">
        <v>6.705883</v>
      </c>
      <c r="CH1012" s="861">
        <v>-6.1494479999999996</v>
      </c>
      <c r="CI1012" s="861">
        <v>4.613607</v>
      </c>
      <c r="CJ1012" s="861">
        <v>-1.3877699999999999</v>
      </c>
      <c r="CK1012" s="861">
        <v>4.1843370000000002</v>
      </c>
      <c r="CL1012" s="861">
        <v>-3.0346540000000002</v>
      </c>
      <c r="CM1012" s="861">
        <v>7.8614680000000003</v>
      </c>
      <c r="CN1012" s="861">
        <v>-4.6346699999999998</v>
      </c>
      <c r="CO1012" s="861">
        <v>2.9139110000000001</v>
      </c>
      <c r="CP1012" s="861">
        <v>-5.9394150000000003</v>
      </c>
      <c r="CQ1012" s="861">
        <v>3.4611369999999999</v>
      </c>
      <c r="CR1012" s="861">
        <v>-2.1534399999999998</v>
      </c>
      <c r="CS1012" s="861">
        <v>2.6986669999999999</v>
      </c>
      <c r="CT1012" s="861">
        <v>-3.1452779999999998</v>
      </c>
      <c r="CU1012" s="861">
        <v>0.63636599999999999</v>
      </c>
      <c r="CV1012" s="861">
        <v>-6.239757</v>
      </c>
      <c r="CW1012" s="861">
        <v>2.3560000000000001E-2</v>
      </c>
      <c r="CX1012" s="861">
        <v>-5.7755099999999997</v>
      </c>
      <c r="CY1012" s="861">
        <v>1.2299040000000001</v>
      </c>
      <c r="CZ1012" s="861">
        <v>-2.590948</v>
      </c>
      <c r="DA1012" s="861">
        <v>0.59669000000000005</v>
      </c>
      <c r="DB1012" s="861">
        <v>-4.3493440000000003</v>
      </c>
      <c r="DC1012" s="861">
        <v>-0.29390100000000002</v>
      </c>
      <c r="DD1012" s="861">
        <v>-7.0475329999999996</v>
      </c>
      <c r="DE1012" s="861">
        <v>-2.112771</v>
      </c>
      <c r="DF1012" s="861">
        <v>-7.4589020000000001</v>
      </c>
      <c r="DG1012" s="861">
        <v>-0.58274700000000001</v>
      </c>
      <c r="DH1012" s="861">
        <v>-3.2236069999999999</v>
      </c>
      <c r="DI1012" s="861">
        <v>-0.69116900000000003</v>
      </c>
      <c r="DJ1012" s="861">
        <v>-4.4815430000000003</v>
      </c>
      <c r="DK1012" s="861">
        <v>-3.2916050000000001</v>
      </c>
      <c r="DL1012" s="861">
        <v>-8.5666480000000007</v>
      </c>
      <c r="DM1012" s="861">
        <v>-4.9652969999999996</v>
      </c>
      <c r="DN1012" s="861">
        <v>-8.4862040000000007</v>
      </c>
      <c r="DO1012" s="861">
        <v>-2.677311</v>
      </c>
      <c r="DP1012" s="861">
        <v>-3.8112659999999998</v>
      </c>
      <c r="DQ1012" s="861">
        <v>-1.8040290000000001</v>
      </c>
      <c r="DR1012" s="861">
        <v>-5.5157020000000001</v>
      </c>
      <c r="DS1012" s="861">
        <v>-4.1922220000000001</v>
      </c>
      <c r="DT1012" s="861">
        <v>-7.988162</v>
      </c>
      <c r="DU1012" s="861">
        <v>-7.2017790000000002</v>
      </c>
      <c r="DV1012" s="861">
        <v>-9.1418700000000008</v>
      </c>
      <c r="DW1012" s="861">
        <v>-4.0491390000000003</v>
      </c>
      <c r="DX1012" s="861">
        <v>19.533867000000001</v>
      </c>
      <c r="DY1012" s="861">
        <v>14.941250999999999</v>
      </c>
      <c r="DZ1012" s="861">
        <v>183.311195</v>
      </c>
      <c r="EA1012" s="861">
        <v>168.775206</v>
      </c>
      <c r="EB1012" s="861">
        <v>121.57</v>
      </c>
      <c r="EC1012" s="861">
        <v>1.244</v>
      </c>
      <c r="ED1012" s="861">
        <v>134.19999999999999</v>
      </c>
      <c r="EE1012" s="861">
        <v>121.44</v>
      </c>
      <c r="EF1012" s="861">
        <v>5.96</v>
      </c>
      <c r="EG1012" s="861">
        <v>710.7</v>
      </c>
      <c r="EH1012" s="861">
        <v>121.52</v>
      </c>
      <c r="EI1012" s="861">
        <v>5.6589999999999998</v>
      </c>
      <c r="EJ1012" s="861">
        <v>679</v>
      </c>
      <c r="EK1012" s="861">
        <v>9.1307989999999997</v>
      </c>
      <c r="EL1012" s="861">
        <v>15.129149999999999</v>
      </c>
      <c r="EM1012" s="861">
        <v>-6.150563</v>
      </c>
      <c r="EN1012" s="861">
        <v>-13.216919000000001</v>
      </c>
      <c r="EO1012" s="861">
        <v>103.655434</v>
      </c>
      <c r="EP1012" s="861">
        <v>97.770729000000003</v>
      </c>
      <c r="EQ1012" s="861">
        <v>-2.1142050000000001</v>
      </c>
      <c r="ER1012" s="861">
        <v>2631.4212990000001</v>
      </c>
      <c r="ES1012" s="861">
        <v>6181.8307329999998</v>
      </c>
      <c r="ET1012" s="861">
        <v>5403.672638</v>
      </c>
      <c r="EU1012" s="861"/>
      <c r="EV1012" s="861"/>
      <c r="EW1012" s="861"/>
      <c r="EX1012" s="861"/>
      <c r="EY1012" s="861"/>
      <c r="EZ1012" s="861"/>
      <c r="FA1012" s="861"/>
      <c r="FB1012" s="861"/>
      <c r="FC1012" s="861"/>
      <c r="FD1012" s="861"/>
    </row>
    <row r="1013" spans="1:160" x14ac:dyDescent="0.25">
      <c r="A1013" s="837">
        <v>46146</v>
      </c>
      <c r="B1013" s="836">
        <v>0.77909722222222222</v>
      </c>
      <c r="C1013" s="861">
        <v>57720</v>
      </c>
      <c r="D1013" s="861">
        <v>0</v>
      </c>
      <c r="E1013" s="861">
        <v>0</v>
      </c>
      <c r="F1013" s="861">
        <v>78.911061000000004</v>
      </c>
      <c r="G1013" s="861">
        <v>73.515364000000005</v>
      </c>
      <c r="H1013" s="861">
        <v>67.274790999999993</v>
      </c>
      <c r="I1013" s="861">
        <v>74.826994999999997</v>
      </c>
      <c r="J1013" s="861">
        <v>74.982033999999999</v>
      </c>
      <c r="K1013" s="861">
        <v>72.072984000000005</v>
      </c>
      <c r="L1013" s="861">
        <v>74.122407999999993</v>
      </c>
      <c r="M1013" s="861">
        <v>75.405601000000004</v>
      </c>
      <c r="N1013" s="861">
        <v>5.8094900000000003</v>
      </c>
      <c r="O1013" s="861">
        <v>5.9056649999999999</v>
      </c>
      <c r="P1013" s="861">
        <v>4.6726780000000003</v>
      </c>
      <c r="Q1013" s="861">
        <v>6.9094160000000002</v>
      </c>
      <c r="R1013" s="861">
        <v>6.8001189999999996</v>
      </c>
      <c r="S1013" s="861">
        <v>6.4872249999999996</v>
      </c>
      <c r="T1013" s="861">
        <v>87.494788999999997</v>
      </c>
      <c r="U1013" s="861">
        <v>77.506944000000004</v>
      </c>
      <c r="V1013" s="861">
        <v>104.631182</v>
      </c>
      <c r="W1013" s="861">
        <v>103.879527</v>
      </c>
      <c r="X1013" s="861">
        <v>9.6141699999999997</v>
      </c>
      <c r="Y1013" s="861">
        <v>10.754972</v>
      </c>
      <c r="Z1013" s="861">
        <v>5.017353</v>
      </c>
      <c r="AA1013" s="861">
        <v>5.7451280000000002</v>
      </c>
      <c r="AB1013" s="861">
        <v>5.589677</v>
      </c>
      <c r="AC1013" s="861">
        <v>11.639737999999999</v>
      </c>
      <c r="AD1013" s="861">
        <v>18.959267000000001</v>
      </c>
      <c r="AE1013" s="861">
        <v>128.300184</v>
      </c>
      <c r="AF1013" s="861">
        <v>109.710487</v>
      </c>
      <c r="AG1013" s="861">
        <v>104.422101</v>
      </c>
      <c r="AH1013" s="861">
        <v>125.303145</v>
      </c>
      <c r="AI1013" s="861">
        <v>99.666565000000006</v>
      </c>
      <c r="AJ1013" s="861">
        <v>82.660098000000005</v>
      </c>
      <c r="AK1013" s="861">
        <v>11.546758000000001</v>
      </c>
      <c r="AL1013" s="861">
        <v>6.7738290000000001</v>
      </c>
      <c r="AM1013" s="861">
        <v>17.758102999999998</v>
      </c>
      <c r="AN1013" s="861">
        <v>103.268343</v>
      </c>
      <c r="AO1013" s="861">
        <v>102.927119</v>
      </c>
      <c r="AP1013" s="861">
        <v>98.608344000000002</v>
      </c>
      <c r="AQ1013" s="861">
        <v>96.938962000000004</v>
      </c>
      <c r="AR1013" s="861">
        <v>77.770258999999996</v>
      </c>
      <c r="AS1013" s="861">
        <v>69.387609999999995</v>
      </c>
      <c r="AT1013" s="861">
        <v>82.240094999999997</v>
      </c>
      <c r="AU1013" s="861">
        <v>80.629789000000002</v>
      </c>
      <c r="AV1013" s="861">
        <v>78.249689000000004</v>
      </c>
      <c r="AW1013" s="861">
        <v>77.409643000000003</v>
      </c>
      <c r="AX1013" s="861">
        <v>98.699747000000002</v>
      </c>
      <c r="AY1013" s="861">
        <v>95.963263999999995</v>
      </c>
      <c r="AZ1013" s="861">
        <v>11.053326999999999</v>
      </c>
      <c r="BA1013" s="861">
        <v>9.8767910000000008</v>
      </c>
      <c r="BB1013" s="861">
        <v>2.8255979999999998</v>
      </c>
      <c r="BC1013" s="861">
        <v>3.1659470000000001</v>
      </c>
      <c r="BD1013" s="861">
        <v>5.5417160000000001</v>
      </c>
      <c r="BE1013" s="861">
        <v>12.069305999999999</v>
      </c>
      <c r="BF1013" s="861">
        <v>41.614193</v>
      </c>
      <c r="BG1013" s="861">
        <v>144.83905999999999</v>
      </c>
      <c r="BH1013" s="861">
        <v>110.66</v>
      </c>
      <c r="BI1013" s="861">
        <v>59.436421000000003</v>
      </c>
      <c r="BJ1013" s="861">
        <v>122.883855</v>
      </c>
      <c r="BK1013" s="861">
        <v>94.629472000000007</v>
      </c>
      <c r="BL1013" s="861">
        <v>87.371382999999994</v>
      </c>
      <c r="BM1013" s="861">
        <v>-4.0293780000000003</v>
      </c>
      <c r="BN1013" s="861">
        <v>1.9071629999999999</v>
      </c>
      <c r="BO1013" s="861">
        <v>13.887641</v>
      </c>
      <c r="BP1013" s="861">
        <v>2.1471390000000001</v>
      </c>
      <c r="BQ1013" s="861">
        <v>95.213069000000004</v>
      </c>
      <c r="BR1013" s="861">
        <v>88.337896000000001</v>
      </c>
      <c r="BS1013" s="861">
        <v>92.001920999999996</v>
      </c>
      <c r="BT1013" s="861">
        <v>64.309273000000005</v>
      </c>
      <c r="BU1013" s="861">
        <v>68.997028999999998</v>
      </c>
      <c r="BV1013" s="861">
        <v>66.673661999999993</v>
      </c>
      <c r="BW1013" s="861">
        <v>70.218334999999996</v>
      </c>
      <c r="BX1013" s="861">
        <v>8.3941339999999993</v>
      </c>
      <c r="BY1013" s="861">
        <v>2.7558579999999999</v>
      </c>
      <c r="BZ1013" s="861">
        <v>12.690377</v>
      </c>
      <c r="CA1013" s="861">
        <v>11.163399999999999</v>
      </c>
      <c r="CB1013" s="861">
        <v>-0.445023</v>
      </c>
      <c r="CC1013" s="861">
        <v>6.9138760000000001</v>
      </c>
      <c r="CD1013" s="861">
        <v>-2.317726</v>
      </c>
      <c r="CE1013" s="861">
        <v>7.8113669999999997</v>
      </c>
      <c r="CF1013" s="861">
        <v>-4.9094119999999997</v>
      </c>
      <c r="CG1013" s="861">
        <v>6.8644670000000003</v>
      </c>
      <c r="CH1013" s="861">
        <v>-6.0237189999999998</v>
      </c>
      <c r="CI1013" s="861">
        <v>4.7735149999999997</v>
      </c>
      <c r="CJ1013" s="861">
        <v>-1.2685249999999999</v>
      </c>
      <c r="CK1013" s="861">
        <v>4.2143100000000002</v>
      </c>
      <c r="CL1013" s="861">
        <v>-2.9648949999999998</v>
      </c>
      <c r="CM1013" s="861">
        <v>7.8469860000000002</v>
      </c>
      <c r="CN1013" s="861">
        <v>-4.5384659999999997</v>
      </c>
      <c r="CO1013" s="861">
        <v>3.071091</v>
      </c>
      <c r="CP1013" s="861">
        <v>-5.7755489999999998</v>
      </c>
      <c r="CQ1013" s="861">
        <v>3.6010520000000001</v>
      </c>
      <c r="CR1013" s="861">
        <v>-2.0725730000000002</v>
      </c>
      <c r="CS1013" s="861">
        <v>2.737066</v>
      </c>
      <c r="CT1013" s="861">
        <v>-3.0581960000000001</v>
      </c>
      <c r="CU1013" s="861">
        <v>0.65924899999999997</v>
      </c>
      <c r="CV1013" s="861">
        <v>-6.1149360000000001</v>
      </c>
      <c r="CW1013" s="861">
        <v>8.6194000000000007E-2</v>
      </c>
      <c r="CX1013" s="861">
        <v>-5.6093359999999999</v>
      </c>
      <c r="CY1013" s="861">
        <v>1.291463</v>
      </c>
      <c r="CZ1013" s="861">
        <v>-2.5183580000000001</v>
      </c>
      <c r="DA1013" s="861">
        <v>0.61852200000000002</v>
      </c>
      <c r="DB1013" s="861">
        <v>-4.2840870000000004</v>
      </c>
      <c r="DC1013" s="861">
        <v>-0.24569299999999999</v>
      </c>
      <c r="DD1013" s="861">
        <v>-6.9534330000000004</v>
      </c>
      <c r="DE1013" s="861">
        <v>-2.06806</v>
      </c>
      <c r="DF1013" s="861">
        <v>-7.3227080000000004</v>
      </c>
      <c r="DG1013" s="861">
        <v>-0.54880399999999996</v>
      </c>
      <c r="DH1013" s="861">
        <v>-3.1551659999999999</v>
      </c>
      <c r="DI1013" s="861">
        <v>-0.68592500000000001</v>
      </c>
      <c r="DJ1013" s="861">
        <v>-4.4162540000000003</v>
      </c>
      <c r="DK1013" s="861">
        <v>-3.2682289999999998</v>
      </c>
      <c r="DL1013" s="861">
        <v>-8.4977780000000003</v>
      </c>
      <c r="DM1013" s="861">
        <v>-4.9010059999999998</v>
      </c>
      <c r="DN1013" s="861">
        <v>-8.3778749999999995</v>
      </c>
      <c r="DO1013" s="861">
        <v>-2.632587</v>
      </c>
      <c r="DP1013" s="861">
        <v>-3.7237089999999999</v>
      </c>
      <c r="DQ1013" s="861">
        <v>-1.760785</v>
      </c>
      <c r="DR1013" s="861">
        <v>-5.4782659999999996</v>
      </c>
      <c r="DS1013" s="861">
        <v>-4.1776489999999997</v>
      </c>
      <c r="DT1013" s="861">
        <v>-7.905322</v>
      </c>
      <c r="DU1013" s="861">
        <v>-7.1947289999999997</v>
      </c>
      <c r="DV1013" s="861">
        <v>-9.0421630000000004</v>
      </c>
      <c r="DW1013" s="861">
        <v>-4.0101959999999996</v>
      </c>
      <c r="DX1013" s="861">
        <v>21.072839999999999</v>
      </c>
      <c r="DY1013" s="861">
        <v>17.883253</v>
      </c>
      <c r="DZ1013" s="861">
        <v>189.527705</v>
      </c>
      <c r="EA1013" s="861">
        <v>174.859116</v>
      </c>
      <c r="EB1013" s="861">
        <v>120.78</v>
      </c>
      <c r="EC1013" s="861">
        <v>3.2669999999999999</v>
      </c>
      <c r="ED1013" s="861">
        <v>388.4</v>
      </c>
      <c r="EE1013" s="861">
        <v>120.74</v>
      </c>
      <c r="EF1013" s="861">
        <v>6.2830000000000004</v>
      </c>
      <c r="EG1013" s="861">
        <v>747.6</v>
      </c>
      <c r="EH1013" s="861">
        <v>120.67</v>
      </c>
      <c r="EI1013" s="861">
        <v>5.9889999999999999</v>
      </c>
      <c r="EJ1013" s="861">
        <v>707.5</v>
      </c>
      <c r="EK1013" s="861">
        <v>21.703897000000001</v>
      </c>
      <c r="EL1013" s="861">
        <v>22.489013</v>
      </c>
      <c r="EM1013" s="861">
        <v>-3.9457939999999998</v>
      </c>
      <c r="EN1013" s="861">
        <v>-8.6013719999999996</v>
      </c>
      <c r="EO1013" s="861">
        <v>106.075689</v>
      </c>
      <c r="EP1013" s="861">
        <v>100.273853</v>
      </c>
      <c r="EQ1013" s="861">
        <v>-2.0370409999999999</v>
      </c>
      <c r="ER1013" s="861">
        <v>2636.1234530000002</v>
      </c>
      <c r="ES1013" s="861">
        <v>6194.6586550000002</v>
      </c>
      <c r="ET1013" s="861">
        <v>5415.653362</v>
      </c>
      <c r="EU1013" s="861"/>
      <c r="EV1013" s="861"/>
      <c r="EW1013" s="861"/>
      <c r="EX1013" s="861"/>
      <c r="EY1013" s="861"/>
      <c r="EZ1013" s="861"/>
      <c r="FA1013" s="861"/>
      <c r="FB1013" s="861"/>
      <c r="FC1013" s="861"/>
      <c r="FD1013" s="861"/>
    </row>
    <row r="1014" spans="1:160" x14ac:dyDescent="0.25">
      <c r="A1014" s="837">
        <v>46146</v>
      </c>
      <c r="B1014" s="836">
        <v>0.77979166666666666</v>
      </c>
      <c r="C1014" s="861">
        <v>57780</v>
      </c>
      <c r="D1014" s="861">
        <v>0</v>
      </c>
      <c r="E1014" s="861">
        <v>0</v>
      </c>
      <c r="F1014" s="861">
        <v>78.907174999999995</v>
      </c>
      <c r="G1014" s="861">
        <v>73.530917000000002</v>
      </c>
      <c r="H1014" s="861">
        <v>67.371872999999994</v>
      </c>
      <c r="I1014" s="861">
        <v>74.845162999999999</v>
      </c>
      <c r="J1014" s="861">
        <v>74.870510999999993</v>
      </c>
      <c r="K1014" s="861">
        <v>72.067898999999997</v>
      </c>
      <c r="L1014" s="861">
        <v>74.131315000000001</v>
      </c>
      <c r="M1014" s="861">
        <v>75.416605000000004</v>
      </c>
      <c r="N1014" s="861">
        <v>4.7647079999999997</v>
      </c>
      <c r="O1014" s="861">
        <v>4.560549</v>
      </c>
      <c r="P1014" s="861">
        <v>3.3439380000000001</v>
      </c>
      <c r="Q1014" s="861">
        <v>5.665089</v>
      </c>
      <c r="R1014" s="861">
        <v>4.9037490000000004</v>
      </c>
      <c r="S1014" s="861">
        <v>4.257701</v>
      </c>
      <c r="T1014" s="861">
        <v>86.819564</v>
      </c>
      <c r="U1014" s="861">
        <v>77.259574000000001</v>
      </c>
      <c r="V1014" s="861">
        <v>102.896367</v>
      </c>
      <c r="W1014" s="861">
        <v>102.157179</v>
      </c>
      <c r="X1014" s="861">
        <v>7.4410759999999998</v>
      </c>
      <c r="Y1014" s="861">
        <v>8.3242589999999996</v>
      </c>
      <c r="Z1014" s="861">
        <v>1.664928</v>
      </c>
      <c r="AA1014" s="861">
        <v>2.5680519999999998</v>
      </c>
      <c r="AB1014" s="861">
        <v>2.2288359999999998</v>
      </c>
      <c r="AC1014" s="861">
        <v>1.096042</v>
      </c>
      <c r="AD1014" s="861">
        <v>-2.8820329999999998</v>
      </c>
      <c r="AE1014" s="861">
        <v>125.612241</v>
      </c>
      <c r="AF1014" s="861">
        <v>109.876035</v>
      </c>
      <c r="AG1014" s="861">
        <v>105.20258</v>
      </c>
      <c r="AH1014" s="861">
        <v>123.948459</v>
      </c>
      <c r="AI1014" s="861">
        <v>98.628521000000006</v>
      </c>
      <c r="AJ1014" s="861">
        <v>80.501119000000003</v>
      </c>
      <c r="AK1014" s="861">
        <v>7.6015509999999997</v>
      </c>
      <c r="AL1014" s="861">
        <v>3.9389959999999999</v>
      </c>
      <c r="AM1014" s="861">
        <v>5.8070469999999998</v>
      </c>
      <c r="AN1014" s="861">
        <v>102.84361</v>
      </c>
      <c r="AO1014" s="861">
        <v>101.18845899999999</v>
      </c>
      <c r="AP1014" s="861">
        <v>98.496638000000004</v>
      </c>
      <c r="AQ1014" s="861">
        <v>97.011978999999997</v>
      </c>
      <c r="AR1014" s="861">
        <v>77.764787999999996</v>
      </c>
      <c r="AS1014" s="861">
        <v>69.332757999999998</v>
      </c>
      <c r="AT1014" s="861">
        <v>82.315535999999994</v>
      </c>
      <c r="AU1014" s="861">
        <v>80.668025999999998</v>
      </c>
      <c r="AV1014" s="861">
        <v>78.148742999999996</v>
      </c>
      <c r="AW1014" s="861">
        <v>77.232445999999996</v>
      </c>
      <c r="AX1014" s="861">
        <v>97.116339999999994</v>
      </c>
      <c r="AY1014" s="861">
        <v>94.604589000000004</v>
      </c>
      <c r="AZ1014" s="861">
        <v>8.8137220000000003</v>
      </c>
      <c r="BA1014" s="861">
        <v>8.3589219999999997</v>
      </c>
      <c r="BB1014" s="861">
        <v>-0.88126800000000005</v>
      </c>
      <c r="BC1014" s="861">
        <v>1.2437E-2</v>
      </c>
      <c r="BD1014" s="861">
        <v>1.0294810000000001</v>
      </c>
      <c r="BE1014" s="861">
        <v>7.3496309999999996</v>
      </c>
      <c r="BF1014" s="861">
        <v>37.745607</v>
      </c>
      <c r="BG1014" s="861">
        <v>143.66255100000001</v>
      </c>
      <c r="BH1014" s="861">
        <v>110.99663200000001</v>
      </c>
      <c r="BI1014" s="861">
        <v>59.493242000000002</v>
      </c>
      <c r="BJ1014" s="861">
        <v>122.53764200000001</v>
      </c>
      <c r="BK1014" s="861">
        <v>93.939273</v>
      </c>
      <c r="BL1014" s="861">
        <v>87.285291999999998</v>
      </c>
      <c r="BM1014" s="861">
        <v>-6.4887790000000001</v>
      </c>
      <c r="BN1014" s="861">
        <v>-0.664516</v>
      </c>
      <c r="BO1014" s="861">
        <v>6.3255400000000002</v>
      </c>
      <c r="BP1014" s="861">
        <v>4.2268E-2</v>
      </c>
      <c r="BQ1014" s="861">
        <v>94.708510000000004</v>
      </c>
      <c r="BR1014" s="861">
        <v>88.316282999999999</v>
      </c>
      <c r="BS1014" s="861">
        <v>92.081040000000002</v>
      </c>
      <c r="BT1014" s="861">
        <v>64.047441000000006</v>
      </c>
      <c r="BU1014" s="861">
        <v>68.897655</v>
      </c>
      <c r="BV1014" s="861">
        <v>66.487403</v>
      </c>
      <c r="BW1014" s="861">
        <v>70.031159000000002</v>
      </c>
      <c r="BX1014" s="861">
        <v>-0.59896499999999997</v>
      </c>
      <c r="BY1014" s="861">
        <v>-2.844849</v>
      </c>
      <c r="BZ1014" s="861">
        <v>5.857958</v>
      </c>
      <c r="CA1014" s="861">
        <v>5.1339709999999998</v>
      </c>
      <c r="CB1014" s="861">
        <v>-0.38722499999999999</v>
      </c>
      <c r="CC1014" s="861">
        <v>7.0106919999999997</v>
      </c>
      <c r="CD1014" s="861">
        <v>-2.25386</v>
      </c>
      <c r="CE1014" s="861">
        <v>7.9021220000000003</v>
      </c>
      <c r="CF1014" s="861">
        <v>-4.8219209999999997</v>
      </c>
      <c r="CG1014" s="861">
        <v>6.9540639999999998</v>
      </c>
      <c r="CH1014" s="861">
        <v>-5.9187859999999999</v>
      </c>
      <c r="CI1014" s="861">
        <v>4.8780999999999999</v>
      </c>
      <c r="CJ1014" s="861">
        <v>-1.2078759999999999</v>
      </c>
      <c r="CK1014" s="861">
        <v>4.2936100000000001</v>
      </c>
      <c r="CL1014" s="861">
        <v>-2.887969</v>
      </c>
      <c r="CM1014" s="861">
        <v>7.9208429999999996</v>
      </c>
      <c r="CN1014" s="861">
        <v>-4.443117</v>
      </c>
      <c r="CO1014" s="861">
        <v>3.1294650000000002</v>
      </c>
      <c r="CP1014" s="861">
        <v>-5.6800680000000003</v>
      </c>
      <c r="CQ1014" s="861">
        <v>3.6579480000000002</v>
      </c>
      <c r="CR1014" s="861">
        <v>-1.9878389999999999</v>
      </c>
      <c r="CS1014" s="861">
        <v>2.7995570000000001</v>
      </c>
      <c r="CT1014" s="861">
        <v>-3.0025849999999998</v>
      </c>
      <c r="CU1014" s="861">
        <v>0.69654199999999999</v>
      </c>
      <c r="CV1014" s="861">
        <v>-6.0478649999999998</v>
      </c>
      <c r="CW1014" s="861">
        <v>0.133683</v>
      </c>
      <c r="CX1014" s="861">
        <v>-5.4870729999999996</v>
      </c>
      <c r="CY1014" s="861">
        <v>1.355718</v>
      </c>
      <c r="CZ1014" s="861">
        <v>-2.4323920000000001</v>
      </c>
      <c r="DA1014" s="861">
        <v>0.65049199999999996</v>
      </c>
      <c r="DB1014" s="861">
        <v>-4.2025769999999998</v>
      </c>
      <c r="DC1014" s="861">
        <v>-0.19981599999999999</v>
      </c>
      <c r="DD1014" s="861">
        <v>-6.8616080000000004</v>
      </c>
      <c r="DE1014" s="861">
        <v>-2.007984</v>
      </c>
      <c r="DF1014" s="861">
        <v>-7.1846259999999997</v>
      </c>
      <c r="DG1014" s="861">
        <v>-0.486147</v>
      </c>
      <c r="DH1014" s="861">
        <v>-3.0894710000000001</v>
      </c>
      <c r="DI1014" s="861">
        <v>-0.61809199999999997</v>
      </c>
      <c r="DJ1014" s="861">
        <v>-4.3401199999999998</v>
      </c>
      <c r="DK1014" s="861">
        <v>-3.211732</v>
      </c>
      <c r="DL1014" s="861">
        <v>-8.4044319999999999</v>
      </c>
      <c r="DM1014" s="861">
        <v>-4.8770819999999997</v>
      </c>
      <c r="DN1014" s="861">
        <v>-8.2559439999999995</v>
      </c>
      <c r="DO1014" s="861">
        <v>-2.5864280000000002</v>
      </c>
      <c r="DP1014" s="861">
        <v>-3.64541</v>
      </c>
      <c r="DQ1014" s="861">
        <v>-1.7192449999999999</v>
      </c>
      <c r="DR1014" s="861">
        <v>-5.4164490000000001</v>
      </c>
      <c r="DS1014" s="861">
        <v>-4.1289769999999999</v>
      </c>
      <c r="DT1014" s="861">
        <v>-7.8162719999999997</v>
      </c>
      <c r="DU1014" s="861">
        <v>-7.133343</v>
      </c>
      <c r="DV1014" s="861">
        <v>-8.9523340000000005</v>
      </c>
      <c r="DW1014" s="861">
        <v>-3.9689540000000001</v>
      </c>
      <c r="DX1014" s="861">
        <v>19.055416999999998</v>
      </c>
      <c r="DY1014" s="861">
        <v>16.284887000000001</v>
      </c>
      <c r="DZ1014" s="861">
        <v>185.57846000000001</v>
      </c>
      <c r="EA1014" s="861">
        <v>171.105943</v>
      </c>
      <c r="EB1014" s="861">
        <v>120.86</v>
      </c>
      <c r="EC1014" s="861">
        <v>3.2669999999999999</v>
      </c>
      <c r="ED1014" s="861">
        <v>388.7</v>
      </c>
      <c r="EE1014" s="861">
        <v>120.75</v>
      </c>
      <c r="EF1014" s="861">
        <v>6.093</v>
      </c>
      <c r="EG1014" s="861">
        <v>724.2</v>
      </c>
      <c r="EH1014" s="861">
        <v>120.9</v>
      </c>
      <c r="EI1014" s="861">
        <v>5.8129999999999997</v>
      </c>
      <c r="EJ1014" s="861">
        <v>691.7</v>
      </c>
      <c r="EK1014" s="861">
        <v>12.658505999999999</v>
      </c>
      <c r="EL1014" s="861">
        <v>17.392735999999999</v>
      </c>
      <c r="EM1014" s="861">
        <v>-6.8514590000000002</v>
      </c>
      <c r="EN1014" s="861">
        <v>-11.067195999999999</v>
      </c>
      <c r="EO1014" s="861">
        <v>104.544507</v>
      </c>
      <c r="EP1014" s="861">
        <v>98.736756</v>
      </c>
      <c r="EQ1014" s="861">
        <v>-1.9642250000000001</v>
      </c>
      <c r="ER1014" s="861">
        <v>2642.2804070000002</v>
      </c>
      <c r="ES1014" s="861">
        <v>6206.9386919999997</v>
      </c>
      <c r="ET1014" s="861">
        <v>5427.3231969999997</v>
      </c>
      <c r="EU1014" s="861"/>
      <c r="EV1014" s="861"/>
      <c r="EW1014" s="861"/>
      <c r="EX1014" s="861"/>
      <c r="EY1014" s="861"/>
      <c r="EZ1014" s="861"/>
      <c r="FA1014" s="861"/>
      <c r="FB1014" s="861"/>
      <c r="FC1014" s="861"/>
      <c r="FD1014" s="861"/>
    </row>
    <row r="1015" spans="1:160" x14ac:dyDescent="0.25">
      <c r="A1015" s="837">
        <v>46146</v>
      </c>
      <c r="B1015" s="836">
        <v>0.7804861111111111</v>
      </c>
      <c r="C1015" s="861">
        <v>57840</v>
      </c>
      <c r="D1015" s="861">
        <v>0</v>
      </c>
      <c r="E1015" s="861">
        <v>0</v>
      </c>
      <c r="F1015" s="861">
        <v>78.757581999999999</v>
      </c>
      <c r="G1015" s="861">
        <v>73.537797999999995</v>
      </c>
      <c r="H1015" s="861">
        <v>67.224069999999998</v>
      </c>
      <c r="I1015" s="861">
        <v>74.894938999999994</v>
      </c>
      <c r="J1015" s="861">
        <v>74.724249999999998</v>
      </c>
      <c r="K1015" s="861">
        <v>72.089864000000006</v>
      </c>
      <c r="L1015" s="861">
        <v>74.153599999999997</v>
      </c>
      <c r="M1015" s="861">
        <v>75.419858000000005</v>
      </c>
      <c r="N1015" s="861">
        <v>4.12371</v>
      </c>
      <c r="O1015" s="861">
        <v>3.650614</v>
      </c>
      <c r="P1015" s="861">
        <v>2.5796260000000002</v>
      </c>
      <c r="Q1015" s="861">
        <v>5.051342</v>
      </c>
      <c r="R1015" s="861">
        <v>4.3260310000000004</v>
      </c>
      <c r="S1015" s="861">
        <v>3.7083710000000001</v>
      </c>
      <c r="T1015" s="861">
        <v>86.513977999999994</v>
      </c>
      <c r="U1015" s="861">
        <v>76.639923999999993</v>
      </c>
      <c r="V1015" s="861">
        <v>102.09219</v>
      </c>
      <c r="W1015" s="861">
        <v>101.28635300000001</v>
      </c>
      <c r="X1015" s="861">
        <v>6.347391</v>
      </c>
      <c r="Y1015" s="861">
        <v>7.3720759999999999</v>
      </c>
      <c r="Z1015" s="861">
        <v>0.145034</v>
      </c>
      <c r="AA1015" s="861">
        <v>1.101912</v>
      </c>
      <c r="AB1015" s="861">
        <v>0.80431399999999997</v>
      </c>
      <c r="AC1015" s="861">
        <v>-0.60466900000000001</v>
      </c>
      <c r="AD1015" s="861">
        <v>-4.3472679999999997</v>
      </c>
      <c r="AE1015" s="861">
        <v>123.280224</v>
      </c>
      <c r="AF1015" s="861">
        <v>110.446822</v>
      </c>
      <c r="AG1015" s="861">
        <v>104.551214</v>
      </c>
      <c r="AH1015" s="861">
        <v>121.583944</v>
      </c>
      <c r="AI1015" s="861">
        <v>97.823124000000007</v>
      </c>
      <c r="AJ1015" s="861">
        <v>79.217439999999996</v>
      </c>
      <c r="AK1015" s="861">
        <v>5.5362600000000004</v>
      </c>
      <c r="AL1015" s="861">
        <v>2.3461650000000001</v>
      </c>
      <c r="AM1015" s="861">
        <v>4.1920320000000002</v>
      </c>
      <c r="AN1015" s="861">
        <v>102.14984800000001</v>
      </c>
      <c r="AO1015" s="861">
        <v>100.343996</v>
      </c>
      <c r="AP1015" s="861">
        <v>97.619986999999995</v>
      </c>
      <c r="AQ1015" s="861">
        <v>96.710812000000004</v>
      </c>
      <c r="AR1015" s="861">
        <v>77.652314000000004</v>
      </c>
      <c r="AS1015" s="861">
        <v>69.274023999999997</v>
      </c>
      <c r="AT1015" s="861">
        <v>82.293943999999996</v>
      </c>
      <c r="AU1015" s="861">
        <v>80.592258999999999</v>
      </c>
      <c r="AV1015" s="861">
        <v>77.643343000000002</v>
      </c>
      <c r="AW1015" s="861">
        <v>77.224879000000001</v>
      </c>
      <c r="AX1015" s="861">
        <v>96.415217999999996</v>
      </c>
      <c r="AY1015" s="861">
        <v>93.823769999999996</v>
      </c>
      <c r="AZ1015" s="861">
        <v>7.7606989999999998</v>
      </c>
      <c r="BA1015" s="861">
        <v>7.5578909999999997</v>
      </c>
      <c r="BB1015" s="861">
        <v>-2.2575440000000002</v>
      </c>
      <c r="BC1015" s="861">
        <v>-1.3304579999999999</v>
      </c>
      <c r="BD1015" s="861">
        <v>-0.69232400000000005</v>
      </c>
      <c r="BE1015" s="861">
        <v>4.3585839999999996</v>
      </c>
      <c r="BF1015" s="861">
        <v>35.112470999999999</v>
      </c>
      <c r="BG1015" s="861">
        <v>143.04509899999999</v>
      </c>
      <c r="BH1015" s="861">
        <v>110.977808</v>
      </c>
      <c r="BI1015" s="861">
        <v>59.649233000000002</v>
      </c>
      <c r="BJ1015" s="861">
        <v>121.65038</v>
      </c>
      <c r="BK1015" s="861">
        <v>93.13109</v>
      </c>
      <c r="BL1015" s="861">
        <v>86.188715000000002</v>
      </c>
      <c r="BM1015" s="861">
        <v>-7.7383259999999998</v>
      </c>
      <c r="BN1015" s="861">
        <v>-2.092117</v>
      </c>
      <c r="BO1015" s="861">
        <v>3.0783049999999998</v>
      </c>
      <c r="BP1015" s="861">
        <v>-1.582441</v>
      </c>
      <c r="BQ1015" s="861">
        <v>93.993359999999996</v>
      </c>
      <c r="BR1015" s="861">
        <v>88.176753000000005</v>
      </c>
      <c r="BS1015" s="861">
        <v>91.922227000000007</v>
      </c>
      <c r="BT1015" s="861">
        <v>64.154227000000006</v>
      </c>
      <c r="BU1015" s="861">
        <v>68.743988999999999</v>
      </c>
      <c r="BV1015" s="861">
        <v>66.415228999999997</v>
      </c>
      <c r="BW1015" s="861">
        <v>69.870900000000006</v>
      </c>
      <c r="BX1015" s="861">
        <v>-3.1836639999999998</v>
      </c>
      <c r="BY1015" s="861">
        <v>-4.3273510000000002</v>
      </c>
      <c r="BZ1015" s="861">
        <v>2.5838619999999999</v>
      </c>
      <c r="CA1015" s="861">
        <v>1.0675460000000001</v>
      </c>
      <c r="CB1015" s="861">
        <v>-0.29232999999999998</v>
      </c>
      <c r="CC1015" s="861">
        <v>7.0572520000000001</v>
      </c>
      <c r="CD1015" s="861">
        <v>-2.1236649999999999</v>
      </c>
      <c r="CE1015" s="861">
        <v>8.0056919999999998</v>
      </c>
      <c r="CF1015" s="861">
        <v>-4.703862</v>
      </c>
      <c r="CG1015" s="861">
        <v>7.0805439999999997</v>
      </c>
      <c r="CH1015" s="861">
        <v>-5.785774</v>
      </c>
      <c r="CI1015" s="861">
        <v>4.9800370000000003</v>
      </c>
      <c r="CJ1015" s="861">
        <v>-1.133688</v>
      </c>
      <c r="CK1015" s="861">
        <v>4.3357659999999996</v>
      </c>
      <c r="CL1015" s="861">
        <v>-2.799407</v>
      </c>
      <c r="CM1015" s="861">
        <v>8.0422150000000006</v>
      </c>
      <c r="CN1015" s="861">
        <v>-4.3530369999999996</v>
      </c>
      <c r="CO1015" s="861">
        <v>3.276891</v>
      </c>
      <c r="CP1015" s="861">
        <v>-5.5286119999999999</v>
      </c>
      <c r="CQ1015" s="861">
        <v>3.691014</v>
      </c>
      <c r="CR1015" s="861">
        <v>-1.9331689999999999</v>
      </c>
      <c r="CS1015" s="861">
        <v>2.8607279999999999</v>
      </c>
      <c r="CT1015" s="861">
        <v>-2.8457089999999998</v>
      </c>
      <c r="CU1015" s="861">
        <v>0.78976800000000003</v>
      </c>
      <c r="CV1015" s="861">
        <v>-5.8972369999999996</v>
      </c>
      <c r="CW1015" s="861">
        <v>0.148928</v>
      </c>
      <c r="CX1015" s="861">
        <v>-5.3711830000000003</v>
      </c>
      <c r="CY1015" s="861">
        <v>1.3897090000000001</v>
      </c>
      <c r="CZ1015" s="861">
        <v>-2.3652769999999999</v>
      </c>
      <c r="DA1015" s="861">
        <v>0.69641500000000001</v>
      </c>
      <c r="DB1015" s="861">
        <v>-4.146077</v>
      </c>
      <c r="DC1015" s="861">
        <v>-0.177401</v>
      </c>
      <c r="DD1015" s="861">
        <v>-6.7619850000000001</v>
      </c>
      <c r="DE1015" s="861">
        <v>-1.9614780000000001</v>
      </c>
      <c r="DF1015" s="861">
        <v>-7.0894659999999998</v>
      </c>
      <c r="DG1015" s="861">
        <v>-0.44190600000000002</v>
      </c>
      <c r="DH1015" s="861">
        <v>-3.0148779999999999</v>
      </c>
      <c r="DI1015" s="861">
        <v>-0.59557300000000002</v>
      </c>
      <c r="DJ1015" s="861">
        <v>-4.2542160000000004</v>
      </c>
      <c r="DK1015" s="861">
        <v>-3.1691569999999998</v>
      </c>
      <c r="DL1015" s="861">
        <v>-8.3274340000000002</v>
      </c>
      <c r="DM1015" s="861">
        <v>-4.8340249999999996</v>
      </c>
      <c r="DN1015" s="861">
        <v>-8.140034</v>
      </c>
      <c r="DO1015" s="861">
        <v>-2.555958</v>
      </c>
      <c r="DP1015" s="861">
        <v>-3.5712169999999999</v>
      </c>
      <c r="DQ1015" s="861">
        <v>-1.661945</v>
      </c>
      <c r="DR1015" s="861">
        <v>-5.3513640000000002</v>
      </c>
      <c r="DS1015" s="861">
        <v>-4.099361</v>
      </c>
      <c r="DT1015" s="861">
        <v>-7.7435549999999997</v>
      </c>
      <c r="DU1015" s="861">
        <v>-7.1134919999999999</v>
      </c>
      <c r="DV1015" s="861">
        <v>-8.8846220000000002</v>
      </c>
      <c r="DW1015" s="861">
        <v>-3.9529030000000001</v>
      </c>
      <c r="DX1015" s="861">
        <v>18.267071999999999</v>
      </c>
      <c r="DY1015" s="861">
        <v>15.334061999999999</v>
      </c>
      <c r="DZ1015" s="861">
        <v>183.37710200000001</v>
      </c>
      <c r="EA1015" s="861">
        <v>169.248313</v>
      </c>
      <c r="EB1015" s="861">
        <v>120.89</v>
      </c>
      <c r="EC1015" s="861">
        <v>3.2669999999999999</v>
      </c>
      <c r="ED1015" s="861">
        <v>389</v>
      </c>
      <c r="EE1015" s="861">
        <v>120.9</v>
      </c>
      <c r="EF1015" s="861">
        <v>5.9969999999999999</v>
      </c>
      <c r="EG1015" s="861">
        <v>721</v>
      </c>
      <c r="EH1015" s="861">
        <v>120.92</v>
      </c>
      <c r="EI1015" s="861">
        <v>5.7320000000000002</v>
      </c>
      <c r="EJ1015" s="861">
        <v>680.8</v>
      </c>
      <c r="EK1015" s="861">
        <v>12.215159999999999</v>
      </c>
      <c r="EL1015" s="861">
        <v>15.659122999999999</v>
      </c>
      <c r="EM1015" s="861">
        <v>-8.0231279999999998</v>
      </c>
      <c r="EN1015" s="861">
        <v>-12.580818000000001</v>
      </c>
      <c r="EO1015" s="861">
        <v>103.68138399999999</v>
      </c>
      <c r="EP1015" s="861">
        <v>97.967543000000006</v>
      </c>
      <c r="EQ1015" s="861">
        <v>-1.888042</v>
      </c>
      <c r="ER1015" s="861">
        <v>2648.7598189999999</v>
      </c>
      <c r="ES1015" s="861">
        <v>6218.9609849999997</v>
      </c>
      <c r="ET1015" s="861">
        <v>5438.7748110000002</v>
      </c>
      <c r="EU1015" s="861"/>
      <c r="EV1015" s="861"/>
      <c r="EW1015" s="861"/>
      <c r="EX1015" s="861"/>
      <c r="EY1015" s="861"/>
      <c r="EZ1015" s="861"/>
      <c r="FA1015" s="861"/>
      <c r="FB1015" s="861"/>
      <c r="FC1015" s="861"/>
      <c r="FD1015" s="861"/>
    </row>
    <row r="1016" spans="1:160" x14ac:dyDescent="0.25">
      <c r="A1016" s="837">
        <v>46146</v>
      </c>
      <c r="B1016" s="836">
        <v>0.78118055555555566</v>
      </c>
      <c r="C1016" s="861">
        <v>57900</v>
      </c>
      <c r="D1016" s="861">
        <v>0</v>
      </c>
      <c r="E1016" s="861">
        <v>0</v>
      </c>
      <c r="F1016" s="861">
        <v>78.492438000000007</v>
      </c>
      <c r="G1016" s="861">
        <v>73.579952000000006</v>
      </c>
      <c r="H1016" s="861">
        <v>67.001351</v>
      </c>
      <c r="I1016" s="861">
        <v>74.923759000000004</v>
      </c>
      <c r="J1016" s="861">
        <v>74.501636000000005</v>
      </c>
      <c r="K1016" s="861">
        <v>72.075123000000005</v>
      </c>
      <c r="L1016" s="861">
        <v>74.165267999999998</v>
      </c>
      <c r="M1016" s="861">
        <v>75.382955999999993</v>
      </c>
      <c r="N1016" s="861">
        <v>3.5553750000000002</v>
      </c>
      <c r="O1016" s="861">
        <v>3.0400269999999998</v>
      </c>
      <c r="P1016" s="861">
        <v>1.997071</v>
      </c>
      <c r="Q1016" s="861">
        <v>4.6029720000000003</v>
      </c>
      <c r="R1016" s="861">
        <v>3.7825489999999999</v>
      </c>
      <c r="S1016" s="861">
        <v>3.2007099999999999</v>
      </c>
      <c r="T1016" s="861">
        <v>85.737683000000004</v>
      </c>
      <c r="U1016" s="861">
        <v>76.331377000000003</v>
      </c>
      <c r="V1016" s="861">
        <v>101.31083700000001</v>
      </c>
      <c r="W1016" s="861">
        <v>100.47106700000001</v>
      </c>
      <c r="X1016" s="861">
        <v>5.7470340000000002</v>
      </c>
      <c r="Y1016" s="861">
        <v>6.8964239999999997</v>
      </c>
      <c r="Z1016" s="861">
        <v>-0.73717299999999997</v>
      </c>
      <c r="AA1016" s="861">
        <v>0.26533800000000002</v>
      </c>
      <c r="AB1016" s="861">
        <v>3.1954000000000003E-2</v>
      </c>
      <c r="AC1016" s="861">
        <v>-1.353701</v>
      </c>
      <c r="AD1016" s="861">
        <v>-4.9571040000000002</v>
      </c>
      <c r="AE1016" s="861">
        <v>122.006417</v>
      </c>
      <c r="AF1016" s="861">
        <v>110.333044</v>
      </c>
      <c r="AG1016" s="861">
        <v>103.963202</v>
      </c>
      <c r="AH1016" s="861">
        <v>120.33844499999999</v>
      </c>
      <c r="AI1016" s="861">
        <v>97.036846999999995</v>
      </c>
      <c r="AJ1016" s="861">
        <v>78.217703999999998</v>
      </c>
      <c r="AK1016" s="861">
        <v>4.4076610000000001</v>
      </c>
      <c r="AL1016" s="861">
        <v>1.568432</v>
      </c>
      <c r="AM1016" s="861">
        <v>3.4247350000000001</v>
      </c>
      <c r="AN1016" s="861">
        <v>101.348438</v>
      </c>
      <c r="AO1016" s="861">
        <v>99.621241999999995</v>
      </c>
      <c r="AP1016" s="861">
        <v>97.165586000000005</v>
      </c>
      <c r="AQ1016" s="861">
        <v>96.398138000000003</v>
      </c>
      <c r="AR1016" s="861">
        <v>77.530085</v>
      </c>
      <c r="AS1016" s="861">
        <v>69.071894</v>
      </c>
      <c r="AT1016" s="861">
        <v>82.374459999999999</v>
      </c>
      <c r="AU1016" s="861">
        <v>80.510947999999999</v>
      </c>
      <c r="AV1016" s="861">
        <v>77.488892000000007</v>
      </c>
      <c r="AW1016" s="861">
        <v>76.344896000000006</v>
      </c>
      <c r="AX1016" s="861">
        <v>95.811826999999994</v>
      </c>
      <c r="AY1016" s="861">
        <v>93.064317000000003</v>
      </c>
      <c r="AZ1016" s="861">
        <v>7.1850059999999996</v>
      </c>
      <c r="BA1016" s="861">
        <v>6.9381339999999998</v>
      </c>
      <c r="BB1016" s="861">
        <v>-3.2401740000000001</v>
      </c>
      <c r="BC1016" s="861">
        <v>-2.2416640000000001</v>
      </c>
      <c r="BD1016" s="861">
        <v>-1.677206</v>
      </c>
      <c r="BE1016" s="861">
        <v>2.9136540000000002</v>
      </c>
      <c r="BF1016" s="861">
        <v>34.949016</v>
      </c>
      <c r="BG1016" s="861">
        <v>142.26187400000001</v>
      </c>
      <c r="BH1016" s="861">
        <v>110.67282899999999</v>
      </c>
      <c r="BI1016" s="861">
        <v>59.913324000000003</v>
      </c>
      <c r="BJ1016" s="861">
        <v>120.87369</v>
      </c>
      <c r="BK1016" s="861">
        <v>92.427622999999997</v>
      </c>
      <c r="BL1016" s="861">
        <v>85.138229999999993</v>
      </c>
      <c r="BM1016" s="861">
        <v>-8.6630249999999993</v>
      </c>
      <c r="BN1016" s="861">
        <v>-3.095065</v>
      </c>
      <c r="BO1016" s="861">
        <v>2.1606550000000002</v>
      </c>
      <c r="BP1016" s="861">
        <v>-2.7126389999999998</v>
      </c>
      <c r="BQ1016" s="861">
        <v>93.347200000000001</v>
      </c>
      <c r="BR1016" s="861">
        <v>87.977193</v>
      </c>
      <c r="BS1016" s="861">
        <v>91.614547999999999</v>
      </c>
      <c r="BT1016" s="861">
        <v>63.965231000000003</v>
      </c>
      <c r="BU1016" s="861">
        <v>68.694564999999997</v>
      </c>
      <c r="BV1016" s="861">
        <v>66.184284000000005</v>
      </c>
      <c r="BW1016" s="861">
        <v>69.662580000000005</v>
      </c>
      <c r="BX1016" s="861">
        <v>-4.1793430000000003</v>
      </c>
      <c r="BY1016" s="861">
        <v>-5.0383680000000002</v>
      </c>
      <c r="BZ1016" s="861">
        <v>1.362976</v>
      </c>
      <c r="CA1016" s="861">
        <v>-0.20608000000000001</v>
      </c>
      <c r="CB1016" s="861">
        <v>-0.18482000000000001</v>
      </c>
      <c r="CC1016" s="861">
        <v>7.095307</v>
      </c>
      <c r="CD1016" s="861">
        <v>-2.054487</v>
      </c>
      <c r="CE1016" s="861">
        <v>8.0884319999999992</v>
      </c>
      <c r="CF1016" s="861">
        <v>-4.6189049999999998</v>
      </c>
      <c r="CG1016" s="861">
        <v>7.1539390000000003</v>
      </c>
      <c r="CH1016" s="861">
        <v>-5.698785</v>
      </c>
      <c r="CI1016" s="861">
        <v>5.0811919999999997</v>
      </c>
      <c r="CJ1016" s="861">
        <v>-1.0403849999999999</v>
      </c>
      <c r="CK1016" s="861">
        <v>4.392792</v>
      </c>
      <c r="CL1016" s="861">
        <v>-2.7399019999999998</v>
      </c>
      <c r="CM1016" s="861">
        <v>8.0984750000000005</v>
      </c>
      <c r="CN1016" s="861">
        <v>-4.2844049999999996</v>
      </c>
      <c r="CO1016" s="861">
        <v>3.333691</v>
      </c>
      <c r="CP1016" s="861">
        <v>-5.4346230000000002</v>
      </c>
      <c r="CQ1016" s="861">
        <v>3.8006760000000002</v>
      </c>
      <c r="CR1016" s="861">
        <v>-1.8424860000000001</v>
      </c>
      <c r="CS1016" s="861">
        <v>2.9484490000000001</v>
      </c>
      <c r="CT1016" s="861">
        <v>-2.7390699999999999</v>
      </c>
      <c r="CU1016" s="861">
        <v>0.85474499999999998</v>
      </c>
      <c r="CV1016" s="861">
        <v>-5.818994</v>
      </c>
      <c r="CW1016" s="861">
        <v>0.231521</v>
      </c>
      <c r="CX1016" s="861">
        <v>-5.259868</v>
      </c>
      <c r="CY1016" s="861">
        <v>1.4454689999999999</v>
      </c>
      <c r="CZ1016" s="861">
        <v>-2.3022390000000001</v>
      </c>
      <c r="DA1016" s="861">
        <v>0.78023500000000001</v>
      </c>
      <c r="DB1016" s="861">
        <v>-4.0523280000000002</v>
      </c>
      <c r="DC1016" s="861">
        <v>-0.147537</v>
      </c>
      <c r="DD1016" s="861">
        <v>-6.6684210000000004</v>
      </c>
      <c r="DE1016" s="861">
        <v>-1.887148</v>
      </c>
      <c r="DF1016" s="861">
        <v>-6.9345179999999997</v>
      </c>
      <c r="DG1016" s="861">
        <v>-0.401812</v>
      </c>
      <c r="DH1016" s="861">
        <v>-2.9342429999999999</v>
      </c>
      <c r="DI1016" s="861">
        <v>-0.536852</v>
      </c>
      <c r="DJ1016" s="861">
        <v>-4.1779549999999999</v>
      </c>
      <c r="DK1016" s="861">
        <v>-3.12738</v>
      </c>
      <c r="DL1016" s="861">
        <v>-8.2296270000000007</v>
      </c>
      <c r="DM1016" s="861">
        <v>-4.782832</v>
      </c>
      <c r="DN1016" s="861">
        <v>-8.0390990000000002</v>
      </c>
      <c r="DO1016" s="861">
        <v>-2.4665689999999998</v>
      </c>
      <c r="DP1016" s="861">
        <v>-3.4710030000000001</v>
      </c>
      <c r="DQ1016" s="861">
        <v>-1.5836749999999999</v>
      </c>
      <c r="DR1016" s="861">
        <v>-5.3005930000000001</v>
      </c>
      <c r="DS1016" s="861">
        <v>-4.0579879999999999</v>
      </c>
      <c r="DT1016" s="861">
        <v>-7.6664099999999999</v>
      </c>
      <c r="DU1016" s="861">
        <v>-7.0322190000000004</v>
      </c>
      <c r="DV1016" s="861">
        <v>-8.8065859999999994</v>
      </c>
      <c r="DW1016" s="861">
        <v>-3.8815110000000002</v>
      </c>
      <c r="DX1016" s="861">
        <v>17.881357000000001</v>
      </c>
      <c r="DY1016" s="861">
        <v>14.918552999999999</v>
      </c>
      <c r="DZ1016" s="861">
        <v>181.15951100000001</v>
      </c>
      <c r="EA1016" s="861">
        <v>167.753849</v>
      </c>
      <c r="EB1016" s="861">
        <v>121.34</v>
      </c>
      <c r="EC1016" s="861">
        <v>1.2430000000000001</v>
      </c>
      <c r="ED1016" s="861">
        <v>134</v>
      </c>
      <c r="EE1016" s="861">
        <v>121.44</v>
      </c>
      <c r="EF1016" s="861">
        <v>5.9530000000000003</v>
      </c>
      <c r="EG1016" s="861">
        <v>713.1</v>
      </c>
      <c r="EH1016" s="861">
        <v>121.56</v>
      </c>
      <c r="EI1016" s="861">
        <v>5.6669999999999998</v>
      </c>
      <c r="EJ1016" s="861">
        <v>678.4</v>
      </c>
      <c r="EK1016" s="861">
        <v>12.028976</v>
      </c>
      <c r="EL1016" s="861">
        <v>15.414529</v>
      </c>
      <c r="EM1016" s="861">
        <v>-8.604241</v>
      </c>
      <c r="EN1016" s="861">
        <v>-13.253874</v>
      </c>
      <c r="EO1016" s="861">
        <v>102.80476</v>
      </c>
      <c r="EP1016" s="861">
        <v>97.344570000000004</v>
      </c>
      <c r="EQ1016" s="861">
        <v>-1.810424</v>
      </c>
      <c r="ER1016" s="861">
        <v>2652.9192429999998</v>
      </c>
      <c r="ES1016" s="861">
        <v>6230.8770759999998</v>
      </c>
      <c r="ET1016" s="861">
        <v>5450.1137269999999</v>
      </c>
      <c r="EU1016" s="861"/>
      <c r="EV1016" s="861"/>
      <c r="EW1016" s="861"/>
      <c r="EX1016" s="861"/>
      <c r="EY1016" s="861"/>
      <c r="EZ1016" s="861"/>
      <c r="FA1016" s="861"/>
      <c r="FB1016" s="861"/>
      <c r="FC1016" s="861"/>
      <c r="FD1016" s="861"/>
    </row>
    <row r="1017" spans="1:160" x14ac:dyDescent="0.25">
      <c r="A1017" s="837">
        <v>46146</v>
      </c>
      <c r="B1017" s="836">
        <v>0.78187499999999999</v>
      </c>
      <c r="C1017" s="861">
        <v>57960</v>
      </c>
      <c r="D1017" s="861">
        <v>0</v>
      </c>
      <c r="E1017" s="861">
        <v>0</v>
      </c>
      <c r="F1017" s="861">
        <v>78.318261000000007</v>
      </c>
      <c r="G1017" s="861">
        <v>73.547375000000002</v>
      </c>
      <c r="H1017" s="861">
        <v>66.916918999999993</v>
      </c>
      <c r="I1017" s="861">
        <v>74.929168000000004</v>
      </c>
      <c r="J1017" s="861">
        <v>74.198036999999999</v>
      </c>
      <c r="K1017" s="861">
        <v>72.019936000000001</v>
      </c>
      <c r="L1017" s="861">
        <v>74.136807000000005</v>
      </c>
      <c r="M1017" s="861">
        <v>75.356645999999998</v>
      </c>
      <c r="N1017" s="861">
        <v>3.0994329999999999</v>
      </c>
      <c r="O1017" s="861">
        <v>2.4276990000000001</v>
      </c>
      <c r="P1017" s="861">
        <v>1.473214</v>
      </c>
      <c r="Q1017" s="861">
        <v>4.1363260000000004</v>
      </c>
      <c r="R1017" s="861">
        <v>3.4408189999999998</v>
      </c>
      <c r="S1017" s="861">
        <v>2.8508599999999999</v>
      </c>
      <c r="T1017" s="861">
        <v>85.689819999999997</v>
      </c>
      <c r="U1017" s="861">
        <v>75.763633999999996</v>
      </c>
      <c r="V1017" s="861">
        <v>100.99239900000001</v>
      </c>
      <c r="W1017" s="861">
        <v>100.129757</v>
      </c>
      <c r="X1017" s="861">
        <v>5.3947839999999996</v>
      </c>
      <c r="Y1017" s="861">
        <v>6.203894</v>
      </c>
      <c r="Z1017" s="861">
        <v>-1.289094</v>
      </c>
      <c r="AA1017" s="861">
        <v>-0.32687300000000002</v>
      </c>
      <c r="AB1017" s="861">
        <v>-0.55031399999999997</v>
      </c>
      <c r="AC1017" s="861">
        <v>-1.8612200000000001</v>
      </c>
      <c r="AD1017" s="861">
        <v>-5.4777649999999998</v>
      </c>
      <c r="AE1017" s="861">
        <v>121.074083</v>
      </c>
      <c r="AF1017" s="861">
        <v>109.990178</v>
      </c>
      <c r="AG1017" s="861">
        <v>103.388137</v>
      </c>
      <c r="AH1017" s="861">
        <v>119.443162</v>
      </c>
      <c r="AI1017" s="861">
        <v>96.616100000000003</v>
      </c>
      <c r="AJ1017" s="861">
        <v>77.763345000000001</v>
      </c>
      <c r="AK1017" s="861">
        <v>3.839032</v>
      </c>
      <c r="AL1017" s="861">
        <v>0.929531</v>
      </c>
      <c r="AM1017" s="861">
        <v>2.9063180000000002</v>
      </c>
      <c r="AN1017" s="861">
        <v>100.809979</v>
      </c>
      <c r="AO1017" s="861">
        <v>99.347558000000006</v>
      </c>
      <c r="AP1017" s="861">
        <v>96.697534000000005</v>
      </c>
      <c r="AQ1017" s="861">
        <v>96.015443000000005</v>
      </c>
      <c r="AR1017" s="861">
        <v>77.471604999999997</v>
      </c>
      <c r="AS1017" s="861">
        <v>68.933274999999995</v>
      </c>
      <c r="AT1017" s="861">
        <v>82.319997000000001</v>
      </c>
      <c r="AU1017" s="861">
        <v>80.401803000000001</v>
      </c>
      <c r="AV1017" s="861">
        <v>76.963087999999999</v>
      </c>
      <c r="AW1017" s="861">
        <v>76.578389999999999</v>
      </c>
      <c r="AX1017" s="861">
        <v>95.430992000000003</v>
      </c>
      <c r="AY1017" s="861">
        <v>92.874717000000004</v>
      </c>
      <c r="AZ1017" s="861">
        <v>6.6753609999999997</v>
      </c>
      <c r="BA1017" s="861">
        <v>6.3070329999999997</v>
      </c>
      <c r="BB1017" s="861">
        <v>-3.815785</v>
      </c>
      <c r="BC1017" s="861">
        <v>-2.8869199999999999</v>
      </c>
      <c r="BD1017" s="861">
        <v>-2.2704300000000002</v>
      </c>
      <c r="BE1017" s="861">
        <v>2.1923330000000001</v>
      </c>
      <c r="BF1017" s="861">
        <v>35.324843000000001</v>
      </c>
      <c r="BG1017" s="861">
        <v>142.21273500000001</v>
      </c>
      <c r="BH1017" s="861">
        <v>110.41620899999999</v>
      </c>
      <c r="BI1017" s="861">
        <v>60.085081000000002</v>
      </c>
      <c r="BJ1017" s="861">
        <v>121.245659</v>
      </c>
      <c r="BK1017" s="861">
        <v>92.024911000000003</v>
      </c>
      <c r="BL1017" s="861">
        <v>84.572166999999993</v>
      </c>
      <c r="BM1017" s="861">
        <v>-9.3014539999999997</v>
      </c>
      <c r="BN1017" s="861">
        <v>-3.7187220000000001</v>
      </c>
      <c r="BO1017" s="861">
        <v>1.676607</v>
      </c>
      <c r="BP1017" s="861">
        <v>-3.363327</v>
      </c>
      <c r="BQ1017" s="861">
        <v>92.976286000000002</v>
      </c>
      <c r="BR1017" s="861">
        <v>87.782927000000001</v>
      </c>
      <c r="BS1017" s="861">
        <v>91.335706999999999</v>
      </c>
      <c r="BT1017" s="861">
        <v>63.700350999999998</v>
      </c>
      <c r="BU1017" s="861">
        <v>68.561661000000001</v>
      </c>
      <c r="BV1017" s="861">
        <v>66.043299000000005</v>
      </c>
      <c r="BW1017" s="861">
        <v>69.482213000000002</v>
      </c>
      <c r="BX1017" s="861">
        <v>-4.6022869999999996</v>
      </c>
      <c r="BY1017" s="861">
        <v>-5.4958970000000003</v>
      </c>
      <c r="BZ1017" s="861">
        <v>0.63776200000000005</v>
      </c>
      <c r="CA1017" s="861">
        <v>-0.73318799999999995</v>
      </c>
      <c r="CB1017" s="861">
        <v>-0.12614</v>
      </c>
      <c r="CC1017" s="861">
        <v>7.1458209999999998</v>
      </c>
      <c r="CD1017" s="861">
        <v>-1.9467319999999999</v>
      </c>
      <c r="CE1017" s="861">
        <v>8.1407000000000007</v>
      </c>
      <c r="CF1017" s="861">
        <v>-4.5272290000000002</v>
      </c>
      <c r="CG1017" s="861">
        <v>7.2325650000000001</v>
      </c>
      <c r="CH1017" s="861">
        <v>-5.5771459999999999</v>
      </c>
      <c r="CI1017" s="861">
        <v>5.1815850000000001</v>
      </c>
      <c r="CJ1017" s="861">
        <v>-0.96635700000000002</v>
      </c>
      <c r="CK1017" s="861">
        <v>4.4517680000000004</v>
      </c>
      <c r="CL1017" s="861">
        <v>-2.6505879999999999</v>
      </c>
      <c r="CM1017" s="861">
        <v>8.1758459999999999</v>
      </c>
      <c r="CN1017" s="861">
        <v>-4.1909169999999998</v>
      </c>
      <c r="CO1017" s="861">
        <v>3.3649580000000001</v>
      </c>
      <c r="CP1017" s="861">
        <v>-5.2977340000000002</v>
      </c>
      <c r="CQ1017" s="861">
        <v>3.8355049999999999</v>
      </c>
      <c r="CR1017" s="861">
        <v>-1.7457370000000001</v>
      </c>
      <c r="CS1017" s="861">
        <v>2.9984999999999999</v>
      </c>
      <c r="CT1017" s="861">
        <v>-2.6371389999999999</v>
      </c>
      <c r="CU1017" s="861">
        <v>0.86983500000000002</v>
      </c>
      <c r="CV1017" s="861">
        <v>-5.7203010000000001</v>
      </c>
      <c r="CW1017" s="861">
        <v>0.24939600000000001</v>
      </c>
      <c r="CX1017" s="861">
        <v>-5.1268010000000004</v>
      </c>
      <c r="CY1017" s="861">
        <v>1.5158579999999999</v>
      </c>
      <c r="CZ1017" s="861">
        <v>-2.2360799999999998</v>
      </c>
      <c r="DA1017" s="861">
        <v>0.84465500000000004</v>
      </c>
      <c r="DB1017" s="861">
        <v>-3.9971890000000001</v>
      </c>
      <c r="DC1017" s="861">
        <v>-8.7646000000000002E-2</v>
      </c>
      <c r="DD1017" s="861">
        <v>-6.5972970000000002</v>
      </c>
      <c r="DE1017" s="861">
        <v>-1.8299890000000001</v>
      </c>
      <c r="DF1017" s="861">
        <v>-6.8274270000000001</v>
      </c>
      <c r="DG1017" s="861">
        <v>-0.32908599999999999</v>
      </c>
      <c r="DH1017" s="861">
        <v>-2.8575189999999999</v>
      </c>
      <c r="DI1017" s="861">
        <v>-0.47612500000000002</v>
      </c>
      <c r="DJ1017" s="861">
        <v>-4.0954949999999997</v>
      </c>
      <c r="DK1017" s="861">
        <v>-3.0775510000000001</v>
      </c>
      <c r="DL1017" s="861">
        <v>-8.1260069999999995</v>
      </c>
      <c r="DM1017" s="861">
        <v>-4.7328289999999997</v>
      </c>
      <c r="DN1017" s="861">
        <v>-7.9280799999999996</v>
      </c>
      <c r="DO1017" s="861">
        <v>-2.4339569999999999</v>
      </c>
      <c r="DP1017" s="861">
        <v>-3.3900350000000001</v>
      </c>
      <c r="DQ1017" s="861">
        <v>-1.5209980000000001</v>
      </c>
      <c r="DR1017" s="861">
        <v>-5.2287020000000002</v>
      </c>
      <c r="DS1017" s="861">
        <v>-4.0197089999999998</v>
      </c>
      <c r="DT1017" s="861">
        <v>-7.5736350000000003</v>
      </c>
      <c r="DU1017" s="861">
        <v>-7.010999</v>
      </c>
      <c r="DV1017" s="861">
        <v>-8.7214179999999999</v>
      </c>
      <c r="DW1017" s="861">
        <v>-3.861138</v>
      </c>
      <c r="DX1017" s="861">
        <v>17.559555</v>
      </c>
      <c r="DY1017" s="861">
        <v>14.665622000000001</v>
      </c>
      <c r="DZ1017" s="861">
        <v>180.15390099999999</v>
      </c>
      <c r="EA1017" s="861">
        <v>166.83300500000001</v>
      </c>
      <c r="EB1017" s="861">
        <v>120.89</v>
      </c>
      <c r="EC1017" s="861">
        <v>3.2669999999999999</v>
      </c>
      <c r="ED1017" s="861">
        <v>389.1</v>
      </c>
      <c r="EE1017" s="861">
        <v>121.15</v>
      </c>
      <c r="EF1017" s="861">
        <v>5.9169999999999998</v>
      </c>
      <c r="EG1017" s="861">
        <v>709.7</v>
      </c>
      <c r="EH1017" s="861">
        <v>120.88</v>
      </c>
      <c r="EI1017" s="861">
        <v>5.6619999999999999</v>
      </c>
      <c r="EJ1017" s="861">
        <v>671.7</v>
      </c>
      <c r="EK1017" s="861">
        <v>11.999435999999999</v>
      </c>
      <c r="EL1017" s="861">
        <v>15.343757</v>
      </c>
      <c r="EM1017" s="861">
        <v>-9.0931180000000005</v>
      </c>
      <c r="EN1017" s="861">
        <v>-13.667149999999999</v>
      </c>
      <c r="EO1017" s="861">
        <v>102.40483999999999</v>
      </c>
      <c r="EP1017" s="861">
        <v>96.958848000000003</v>
      </c>
      <c r="EQ1017" s="861">
        <v>-1.7388490000000001</v>
      </c>
      <c r="ER1017" s="861">
        <v>2655.364998</v>
      </c>
      <c r="ES1017" s="861">
        <v>6242.7324269999999</v>
      </c>
      <c r="ET1017" s="861">
        <v>5461.3677850000004</v>
      </c>
      <c r="EU1017" s="861"/>
      <c r="EV1017" s="861"/>
      <c r="EW1017" s="861"/>
      <c r="EX1017" s="861"/>
      <c r="EY1017" s="861"/>
      <c r="EZ1017" s="861"/>
      <c r="FA1017" s="861"/>
      <c r="FB1017" s="861"/>
      <c r="FC1017" s="861"/>
      <c r="FD1017" s="861"/>
    </row>
    <row r="1018" spans="1:160" x14ac:dyDescent="0.25">
      <c r="A1018" s="837">
        <v>46146</v>
      </c>
      <c r="B1018" s="836">
        <v>0.78256944444444443</v>
      </c>
      <c r="C1018" s="861">
        <v>58020</v>
      </c>
      <c r="D1018" s="861">
        <v>0</v>
      </c>
      <c r="E1018" s="861">
        <v>0</v>
      </c>
      <c r="F1018" s="861">
        <v>78.014589000000001</v>
      </c>
      <c r="G1018" s="861">
        <v>73.537818000000001</v>
      </c>
      <c r="H1018" s="861">
        <v>66.782751000000005</v>
      </c>
      <c r="I1018" s="861">
        <v>74.946242999999996</v>
      </c>
      <c r="J1018" s="861">
        <v>73.944918999999999</v>
      </c>
      <c r="K1018" s="861">
        <v>71.984082999999998</v>
      </c>
      <c r="L1018" s="861">
        <v>74.120068000000003</v>
      </c>
      <c r="M1018" s="861">
        <v>75.332330999999996</v>
      </c>
      <c r="N1018" s="861">
        <v>2.6781929999999998</v>
      </c>
      <c r="O1018" s="861">
        <v>2.0286</v>
      </c>
      <c r="P1018" s="861">
        <v>1.0144899999999999</v>
      </c>
      <c r="Q1018" s="861">
        <v>3.8586119999999999</v>
      </c>
      <c r="R1018" s="861">
        <v>3.0542899999999999</v>
      </c>
      <c r="S1018" s="861">
        <v>2.4962080000000002</v>
      </c>
      <c r="T1018" s="861">
        <v>85.124640999999997</v>
      </c>
      <c r="U1018" s="861">
        <v>76.155896999999996</v>
      </c>
      <c r="V1018" s="861">
        <v>100.5656</v>
      </c>
      <c r="W1018" s="861">
        <v>99.700903999999994</v>
      </c>
      <c r="X1018" s="861">
        <v>4.9795720000000001</v>
      </c>
      <c r="Y1018" s="861">
        <v>5.8249040000000001</v>
      </c>
      <c r="Z1018" s="861">
        <v>-1.705292</v>
      </c>
      <c r="AA1018" s="861">
        <v>-0.82062999999999997</v>
      </c>
      <c r="AB1018" s="861">
        <v>-1.0158210000000001</v>
      </c>
      <c r="AC1018" s="861">
        <v>-2.2669290000000002</v>
      </c>
      <c r="AD1018" s="861">
        <v>-5.8696970000000004</v>
      </c>
      <c r="AE1018" s="861">
        <v>120.327065</v>
      </c>
      <c r="AF1018" s="861">
        <v>109.604125</v>
      </c>
      <c r="AG1018" s="861">
        <v>102.903931</v>
      </c>
      <c r="AH1018" s="861">
        <v>119.001192</v>
      </c>
      <c r="AI1018" s="861">
        <v>96.155428000000001</v>
      </c>
      <c r="AJ1018" s="861">
        <v>77.295952</v>
      </c>
      <c r="AK1018" s="861">
        <v>2.9004750000000001</v>
      </c>
      <c r="AL1018" s="861">
        <v>0.461202</v>
      </c>
      <c r="AM1018" s="861">
        <v>2.4624090000000001</v>
      </c>
      <c r="AN1018" s="861">
        <v>100.390486</v>
      </c>
      <c r="AO1018" s="861">
        <v>98.869667000000007</v>
      </c>
      <c r="AP1018" s="861">
        <v>96.242535000000004</v>
      </c>
      <c r="AQ1018" s="861">
        <v>95.594742999999994</v>
      </c>
      <c r="AR1018" s="861">
        <v>77.176137999999995</v>
      </c>
      <c r="AS1018" s="861">
        <v>68.833546999999996</v>
      </c>
      <c r="AT1018" s="861">
        <v>82.159969000000004</v>
      </c>
      <c r="AU1018" s="861">
        <v>80.162486999999999</v>
      </c>
      <c r="AV1018" s="861">
        <v>76.659575000000004</v>
      </c>
      <c r="AW1018" s="861">
        <v>76.137597</v>
      </c>
      <c r="AX1018" s="861">
        <v>95.115649000000005</v>
      </c>
      <c r="AY1018" s="861">
        <v>92.658207000000004</v>
      </c>
      <c r="AZ1018" s="861">
        <v>6.1246159999999996</v>
      </c>
      <c r="BA1018" s="861">
        <v>5.9030060000000004</v>
      </c>
      <c r="BB1018" s="861">
        <v>-4.2435450000000001</v>
      </c>
      <c r="BC1018" s="861">
        <v>-3.3061669999999999</v>
      </c>
      <c r="BD1018" s="861">
        <v>-2.7143290000000002</v>
      </c>
      <c r="BE1018" s="861">
        <v>1.623291</v>
      </c>
      <c r="BF1018" s="861">
        <v>35.117294999999999</v>
      </c>
      <c r="BG1018" s="861">
        <v>141.95883699999999</v>
      </c>
      <c r="BH1018" s="861">
        <v>110.260181</v>
      </c>
      <c r="BI1018" s="861">
        <v>60.209966000000001</v>
      </c>
      <c r="BJ1018" s="861">
        <v>121.30690800000001</v>
      </c>
      <c r="BK1018" s="861">
        <v>91.671036000000001</v>
      </c>
      <c r="BL1018" s="861">
        <v>84.166359</v>
      </c>
      <c r="BM1018" s="861">
        <v>-9.7133000000000003</v>
      </c>
      <c r="BN1018" s="861">
        <v>-4.1934750000000003</v>
      </c>
      <c r="BO1018" s="861">
        <v>1.1804250000000001</v>
      </c>
      <c r="BP1018" s="861">
        <v>-3.848042</v>
      </c>
      <c r="BQ1018" s="861">
        <v>92.689423000000005</v>
      </c>
      <c r="BR1018" s="861">
        <v>87.429860000000005</v>
      </c>
      <c r="BS1018" s="861">
        <v>90.961265999999995</v>
      </c>
      <c r="BT1018" s="861">
        <v>63.538437999999999</v>
      </c>
      <c r="BU1018" s="861">
        <v>68.427610999999999</v>
      </c>
      <c r="BV1018" s="861">
        <v>65.878957</v>
      </c>
      <c r="BW1018" s="861">
        <v>69.291325000000001</v>
      </c>
      <c r="BX1018" s="861">
        <v>-5.3166849999999997</v>
      </c>
      <c r="BY1018" s="861">
        <v>-5.8274710000000001</v>
      </c>
      <c r="BZ1018" s="861">
        <v>0.107378</v>
      </c>
      <c r="CA1018" s="861">
        <v>-1.176277</v>
      </c>
      <c r="CB1018" s="861">
        <v>-6.3568E-2</v>
      </c>
      <c r="CC1018" s="861">
        <v>7.1800560000000004</v>
      </c>
      <c r="CD1018" s="861">
        <v>-1.9060010000000001</v>
      </c>
      <c r="CE1018" s="861">
        <v>8.1625619999999994</v>
      </c>
      <c r="CF1018" s="861">
        <v>-4.4448999999999996</v>
      </c>
      <c r="CG1018" s="861">
        <v>7.3362879999999997</v>
      </c>
      <c r="CH1018" s="861">
        <v>-5.4814230000000004</v>
      </c>
      <c r="CI1018" s="861">
        <v>5.2638259999999999</v>
      </c>
      <c r="CJ1018" s="861">
        <v>-0.91342000000000001</v>
      </c>
      <c r="CK1018" s="861">
        <v>4.4902689999999996</v>
      </c>
      <c r="CL1018" s="861">
        <v>-2.6121319999999999</v>
      </c>
      <c r="CM1018" s="861">
        <v>8.1420209999999997</v>
      </c>
      <c r="CN1018" s="861">
        <v>-4.1077009999999996</v>
      </c>
      <c r="CO1018" s="861">
        <v>3.5087999999999999</v>
      </c>
      <c r="CP1018" s="861">
        <v>-5.1749349999999996</v>
      </c>
      <c r="CQ1018" s="861">
        <v>3.9327100000000002</v>
      </c>
      <c r="CR1018" s="861">
        <v>-1.7065319999999999</v>
      </c>
      <c r="CS1018" s="861">
        <v>3.048</v>
      </c>
      <c r="CT1018" s="861">
        <v>-2.5730170000000001</v>
      </c>
      <c r="CU1018" s="861">
        <v>0.89808500000000002</v>
      </c>
      <c r="CV1018" s="861">
        <v>-5.6251069999999999</v>
      </c>
      <c r="CW1018" s="861">
        <v>0.35433300000000001</v>
      </c>
      <c r="CX1018" s="861">
        <v>-5.0287810000000004</v>
      </c>
      <c r="CY1018" s="861">
        <v>1.5713950000000001</v>
      </c>
      <c r="CZ1018" s="861">
        <v>-2.17883</v>
      </c>
      <c r="DA1018" s="861">
        <v>0.86801300000000003</v>
      </c>
      <c r="DB1018" s="861">
        <v>-3.9480870000000001</v>
      </c>
      <c r="DC1018" s="861">
        <v>-4.6696000000000001E-2</v>
      </c>
      <c r="DD1018" s="861">
        <v>-6.512175</v>
      </c>
      <c r="DE1018" s="861">
        <v>-1.795533</v>
      </c>
      <c r="DF1018" s="861">
        <v>-6.7313599999999996</v>
      </c>
      <c r="DG1018" s="861">
        <v>-0.28760200000000002</v>
      </c>
      <c r="DH1018" s="861">
        <v>-2.8149449999999998</v>
      </c>
      <c r="DI1018" s="861">
        <v>-0.43650299999999997</v>
      </c>
      <c r="DJ1018" s="861">
        <v>-4.0268249999999997</v>
      </c>
      <c r="DK1018" s="861">
        <v>-3.0554100000000002</v>
      </c>
      <c r="DL1018" s="861">
        <v>-8.0472529999999995</v>
      </c>
      <c r="DM1018" s="861">
        <v>-4.6819499999999996</v>
      </c>
      <c r="DN1018" s="861">
        <v>-7.8505539999999998</v>
      </c>
      <c r="DO1018" s="861">
        <v>-2.3830640000000001</v>
      </c>
      <c r="DP1018" s="861">
        <v>-3.33535</v>
      </c>
      <c r="DQ1018" s="861">
        <v>-1.4803850000000001</v>
      </c>
      <c r="DR1018" s="861">
        <v>-5.1845949999999998</v>
      </c>
      <c r="DS1018" s="861">
        <v>-3.9789400000000001</v>
      </c>
      <c r="DT1018" s="861">
        <v>-7.4930789999999998</v>
      </c>
      <c r="DU1018" s="861">
        <v>-6.9683460000000004</v>
      </c>
      <c r="DV1018" s="861">
        <v>-8.6477369999999993</v>
      </c>
      <c r="DW1018" s="861">
        <v>-3.828916</v>
      </c>
      <c r="DX1018" s="861">
        <v>17.334571</v>
      </c>
      <c r="DY1018" s="861">
        <v>14.403212999999999</v>
      </c>
      <c r="DZ1018" s="861">
        <v>179.388004</v>
      </c>
      <c r="EA1018" s="861">
        <v>166.04368299999999</v>
      </c>
      <c r="EB1018" s="861">
        <v>120.92</v>
      </c>
      <c r="EC1018" s="861">
        <v>3.2690000000000001</v>
      </c>
      <c r="ED1018" s="861">
        <v>390.2</v>
      </c>
      <c r="EE1018" s="861">
        <v>120.97</v>
      </c>
      <c r="EF1018" s="861">
        <v>5.9160000000000004</v>
      </c>
      <c r="EG1018" s="861">
        <v>704.3</v>
      </c>
      <c r="EH1018" s="861">
        <v>121.21</v>
      </c>
      <c r="EI1018" s="861">
        <v>5.61</v>
      </c>
      <c r="EJ1018" s="861">
        <v>669.2</v>
      </c>
      <c r="EK1018" s="861">
        <v>11.899549</v>
      </c>
      <c r="EL1018" s="861">
        <v>15.279248000000001</v>
      </c>
      <c r="EM1018" s="861">
        <v>-9.4371399999999994</v>
      </c>
      <c r="EN1018" s="861">
        <v>-14.098822999999999</v>
      </c>
      <c r="EO1018" s="861">
        <v>102.099236</v>
      </c>
      <c r="EP1018" s="861">
        <v>96.627076000000002</v>
      </c>
      <c r="EQ1018" s="861">
        <v>-1.6790689999999999</v>
      </c>
      <c r="ER1018" s="861">
        <v>2661.855861</v>
      </c>
      <c r="ES1018" s="861">
        <v>6254.5061569999998</v>
      </c>
      <c r="ET1018" s="861">
        <v>5472.549747</v>
      </c>
      <c r="EU1018" s="861"/>
      <c r="EV1018" s="861"/>
      <c r="EW1018" s="861"/>
      <c r="EX1018" s="861"/>
      <c r="EY1018" s="861"/>
      <c r="EZ1018" s="861"/>
      <c r="FA1018" s="861"/>
      <c r="FB1018" s="861"/>
      <c r="FC1018" s="861"/>
      <c r="FD1018" s="861"/>
    </row>
    <row r="1019" spans="1:160" x14ac:dyDescent="0.25">
      <c r="A1019" s="837">
        <v>46146</v>
      </c>
      <c r="B1019" s="836">
        <v>0.78326388888888887</v>
      </c>
      <c r="C1019" s="861">
        <v>58080</v>
      </c>
      <c r="D1019" s="861">
        <v>0</v>
      </c>
      <c r="E1019" s="861">
        <v>0</v>
      </c>
      <c r="F1019" s="861">
        <v>78.027803000000006</v>
      </c>
      <c r="G1019" s="861">
        <v>73.508787999999996</v>
      </c>
      <c r="H1019" s="861">
        <v>66.870778000000001</v>
      </c>
      <c r="I1019" s="861">
        <v>74.953551000000004</v>
      </c>
      <c r="J1019" s="861">
        <v>73.741170999999994</v>
      </c>
      <c r="K1019" s="861">
        <v>71.979971000000006</v>
      </c>
      <c r="L1019" s="861">
        <v>74.110973000000001</v>
      </c>
      <c r="M1019" s="861">
        <v>75.262866000000002</v>
      </c>
      <c r="N1019" s="861">
        <v>2.2685780000000002</v>
      </c>
      <c r="O1019" s="861">
        <v>1.5360780000000001</v>
      </c>
      <c r="P1019" s="861">
        <v>0.58306599999999997</v>
      </c>
      <c r="Q1019" s="861">
        <v>3.5647419999999999</v>
      </c>
      <c r="R1019" s="861">
        <v>2.7140529999999998</v>
      </c>
      <c r="S1019" s="861">
        <v>2.1487759999999998</v>
      </c>
      <c r="T1019" s="861">
        <v>84.947778999999997</v>
      </c>
      <c r="U1019" s="861">
        <v>75.610877000000002</v>
      </c>
      <c r="V1019" s="861">
        <v>100.064245</v>
      </c>
      <c r="W1019" s="861">
        <v>99.183449999999993</v>
      </c>
      <c r="X1019" s="861">
        <v>4.629181</v>
      </c>
      <c r="Y1019" s="861">
        <v>5.3595879999999996</v>
      </c>
      <c r="Z1019" s="861">
        <v>-2.0915849999999998</v>
      </c>
      <c r="AA1019" s="861">
        <v>-1.2216720000000001</v>
      </c>
      <c r="AB1019" s="861">
        <v>-1.374843</v>
      </c>
      <c r="AC1019" s="861">
        <v>-2.66005</v>
      </c>
      <c r="AD1019" s="861">
        <v>-6.2150189999999998</v>
      </c>
      <c r="AE1019" s="861">
        <v>119.643486</v>
      </c>
      <c r="AF1019" s="861">
        <v>109.272114</v>
      </c>
      <c r="AG1019" s="861">
        <v>102.345134</v>
      </c>
      <c r="AH1019" s="861">
        <v>118.379136</v>
      </c>
      <c r="AI1019" s="861">
        <v>95.772778000000002</v>
      </c>
      <c r="AJ1019" s="861">
        <v>76.760338000000004</v>
      </c>
      <c r="AK1019" s="861">
        <v>2.7136740000000001</v>
      </c>
      <c r="AL1019" s="861">
        <v>5.5418000000000002E-2</v>
      </c>
      <c r="AM1019" s="861">
        <v>2.1283270000000001</v>
      </c>
      <c r="AN1019" s="861">
        <v>99.932664000000003</v>
      </c>
      <c r="AO1019" s="861">
        <v>98.367457999999999</v>
      </c>
      <c r="AP1019" s="861">
        <v>95.733062000000004</v>
      </c>
      <c r="AQ1019" s="861">
        <v>95.130707999999998</v>
      </c>
      <c r="AR1019" s="861">
        <v>76.967089999999999</v>
      </c>
      <c r="AS1019" s="861">
        <v>68.697334999999995</v>
      </c>
      <c r="AT1019" s="861">
        <v>81.971171999999996</v>
      </c>
      <c r="AU1019" s="861">
        <v>79.919076000000004</v>
      </c>
      <c r="AV1019" s="861">
        <v>76.625569999999996</v>
      </c>
      <c r="AW1019" s="861">
        <v>75.721175000000002</v>
      </c>
      <c r="AX1019" s="861">
        <v>94.659512000000007</v>
      </c>
      <c r="AY1019" s="861">
        <v>92.093954999999994</v>
      </c>
      <c r="AZ1019" s="861">
        <v>5.7779990000000003</v>
      </c>
      <c r="BA1019" s="861">
        <v>5.4032280000000004</v>
      </c>
      <c r="BB1019" s="861">
        <v>-4.6523209999999997</v>
      </c>
      <c r="BC1019" s="861">
        <v>-3.8612060000000001</v>
      </c>
      <c r="BD1019" s="861">
        <v>-3.1017049999999999</v>
      </c>
      <c r="BE1019" s="861">
        <v>0.78028600000000004</v>
      </c>
      <c r="BF1019" s="861">
        <v>34.916913999999998</v>
      </c>
      <c r="BG1019" s="861">
        <v>141.89530600000001</v>
      </c>
      <c r="BH1019" s="861">
        <v>110.09948900000001</v>
      </c>
      <c r="BI1019" s="861">
        <v>60.288654999999999</v>
      </c>
      <c r="BJ1019" s="861">
        <v>121.189813</v>
      </c>
      <c r="BK1019" s="861">
        <v>91.169126000000006</v>
      </c>
      <c r="BL1019" s="861">
        <v>83.100425000000001</v>
      </c>
      <c r="BM1019" s="861">
        <v>-10.118731</v>
      </c>
      <c r="BN1019" s="861">
        <v>-4.5661709999999998</v>
      </c>
      <c r="BO1019" s="861">
        <v>0.62943499999999997</v>
      </c>
      <c r="BP1019" s="861">
        <v>-4.1949589999999999</v>
      </c>
      <c r="BQ1019" s="861">
        <v>92.299819999999997</v>
      </c>
      <c r="BR1019" s="861">
        <v>87.188688999999997</v>
      </c>
      <c r="BS1019" s="861">
        <v>90.606994999999998</v>
      </c>
      <c r="BT1019" s="861">
        <v>63.477133000000002</v>
      </c>
      <c r="BU1019" s="861">
        <v>68.257946000000004</v>
      </c>
      <c r="BV1019" s="861">
        <v>65.653255999999999</v>
      </c>
      <c r="BW1019" s="861">
        <v>69.055903999999998</v>
      </c>
      <c r="BX1019" s="861">
        <v>-5.6672739999999999</v>
      </c>
      <c r="BY1019" s="861">
        <v>-6.2189269999999999</v>
      </c>
      <c r="BZ1019" s="861">
        <v>-0.611344</v>
      </c>
      <c r="CA1019" s="861">
        <v>-1.7782709999999999</v>
      </c>
      <c r="CB1019" s="861">
        <v>5.6113999999999997E-2</v>
      </c>
      <c r="CC1019" s="861">
        <v>7.1682449999999998</v>
      </c>
      <c r="CD1019" s="861">
        <v>-1.808621</v>
      </c>
      <c r="CE1019" s="861">
        <v>8.175872</v>
      </c>
      <c r="CF1019" s="861">
        <v>-4.338095</v>
      </c>
      <c r="CG1019" s="861">
        <v>7.4019069999999996</v>
      </c>
      <c r="CH1019" s="861">
        <v>-5.3742409999999996</v>
      </c>
      <c r="CI1019" s="861">
        <v>5.3303019999999997</v>
      </c>
      <c r="CJ1019" s="861">
        <v>-0.81393599999999999</v>
      </c>
      <c r="CK1019" s="861">
        <v>4.5421969999999998</v>
      </c>
      <c r="CL1019" s="861">
        <v>-2.5141819999999999</v>
      </c>
      <c r="CM1019" s="861">
        <v>8.1982370000000007</v>
      </c>
      <c r="CN1019" s="861">
        <v>-4.0153639999999999</v>
      </c>
      <c r="CO1019" s="861">
        <v>3.5807639999999998</v>
      </c>
      <c r="CP1019" s="861">
        <v>-5.0525849999999997</v>
      </c>
      <c r="CQ1019" s="861">
        <v>3.9325800000000002</v>
      </c>
      <c r="CR1019" s="861">
        <v>-1.639958</v>
      </c>
      <c r="CS1019" s="861">
        <v>3.064886</v>
      </c>
      <c r="CT1019" s="861">
        <v>-2.4746920000000001</v>
      </c>
      <c r="CU1019" s="861">
        <v>0.91699299999999995</v>
      </c>
      <c r="CV1019" s="861">
        <v>-5.5197890000000003</v>
      </c>
      <c r="CW1019" s="861">
        <v>0.33262000000000003</v>
      </c>
      <c r="CX1019" s="861">
        <v>-4.9250499999999997</v>
      </c>
      <c r="CY1019" s="861">
        <v>1.6321349999999999</v>
      </c>
      <c r="CZ1019" s="861">
        <v>-2.107542</v>
      </c>
      <c r="DA1019" s="861">
        <v>0.89270799999999995</v>
      </c>
      <c r="DB1019" s="861">
        <v>-3.8558089999999998</v>
      </c>
      <c r="DC1019" s="861">
        <v>-2.1505E-2</v>
      </c>
      <c r="DD1019" s="861">
        <v>-6.4025319999999999</v>
      </c>
      <c r="DE1019" s="861">
        <v>-1.7348710000000001</v>
      </c>
      <c r="DF1019" s="861">
        <v>-6.6068259999999999</v>
      </c>
      <c r="DG1019" s="861">
        <v>-0.23317499999999999</v>
      </c>
      <c r="DH1019" s="861">
        <v>-2.723185</v>
      </c>
      <c r="DI1019" s="861">
        <v>-0.39193</v>
      </c>
      <c r="DJ1019" s="861">
        <v>-3.9499270000000002</v>
      </c>
      <c r="DK1019" s="861">
        <v>-2.9934810000000001</v>
      </c>
      <c r="DL1019" s="861">
        <v>-7.9467939999999997</v>
      </c>
      <c r="DM1019" s="861">
        <v>-4.6141290000000001</v>
      </c>
      <c r="DN1019" s="861">
        <v>-7.703824</v>
      </c>
      <c r="DO1019" s="861">
        <v>-2.3233600000000001</v>
      </c>
      <c r="DP1019" s="861">
        <v>-3.2560539999999998</v>
      </c>
      <c r="DQ1019" s="861">
        <v>-1.4538</v>
      </c>
      <c r="DR1019" s="861">
        <v>-5.1140780000000001</v>
      </c>
      <c r="DS1019" s="861">
        <v>-3.933656</v>
      </c>
      <c r="DT1019" s="861">
        <v>-7.4085999999999999</v>
      </c>
      <c r="DU1019" s="861">
        <v>-6.9479189999999997</v>
      </c>
      <c r="DV1019" s="861">
        <v>-8.5744190000000007</v>
      </c>
      <c r="DW1019" s="861">
        <v>-3.7775270000000001</v>
      </c>
      <c r="DX1019" s="861">
        <v>17.175979000000002</v>
      </c>
      <c r="DY1019" s="861">
        <v>14.183089000000001</v>
      </c>
      <c r="DZ1019" s="861">
        <v>178.02117200000001</v>
      </c>
      <c r="EA1019" s="861">
        <v>165.03165899999999</v>
      </c>
      <c r="EB1019" s="861">
        <v>121.64</v>
      </c>
      <c r="EC1019" s="861">
        <v>1.2430000000000001</v>
      </c>
      <c r="ED1019" s="861">
        <v>134</v>
      </c>
      <c r="EE1019" s="861">
        <v>121.41</v>
      </c>
      <c r="EF1019" s="861">
        <v>5.9039999999999999</v>
      </c>
      <c r="EG1019" s="861">
        <v>706.6</v>
      </c>
      <c r="EH1019" s="861">
        <v>121.55</v>
      </c>
      <c r="EI1019" s="861">
        <v>5.5880000000000001</v>
      </c>
      <c r="EJ1019" s="861">
        <v>665.5</v>
      </c>
      <c r="EK1019" s="861">
        <v>11.809087</v>
      </c>
      <c r="EL1019" s="861">
        <v>15.092692</v>
      </c>
      <c r="EM1019" s="861">
        <v>-9.6807599999999994</v>
      </c>
      <c r="EN1019" s="861">
        <v>-14.463257</v>
      </c>
      <c r="EO1019" s="861">
        <v>101.551647</v>
      </c>
      <c r="EP1019" s="861">
        <v>96.200138999999993</v>
      </c>
      <c r="EQ1019" s="861">
        <v>-1.6109560000000001</v>
      </c>
      <c r="ER1019" s="861">
        <v>2666.0047479999998</v>
      </c>
      <c r="ES1019" s="861">
        <v>6266.257689</v>
      </c>
      <c r="ET1019" s="861">
        <v>5483.6806859999997</v>
      </c>
      <c r="EU1019" s="861"/>
      <c r="EV1019" s="861"/>
      <c r="EW1019" s="861"/>
      <c r="EX1019" s="861"/>
      <c r="EY1019" s="861"/>
      <c r="EZ1019" s="861"/>
      <c r="FA1019" s="861"/>
      <c r="FB1019" s="861"/>
      <c r="FC1019" s="861"/>
      <c r="FD1019" s="861"/>
    </row>
    <row r="1020" spans="1:160" x14ac:dyDescent="0.25">
      <c r="A1020" s="837">
        <v>46146</v>
      </c>
      <c r="B1020" s="836">
        <v>0.78395833333333342</v>
      </c>
      <c r="C1020" s="861">
        <v>58140</v>
      </c>
      <c r="D1020" s="861">
        <v>0</v>
      </c>
      <c r="E1020" s="861">
        <v>0</v>
      </c>
      <c r="F1020" s="861">
        <v>77.699140999999997</v>
      </c>
      <c r="G1020" s="861">
        <v>73.475913000000006</v>
      </c>
      <c r="H1020" s="861">
        <v>66.627352999999999</v>
      </c>
      <c r="I1020" s="861">
        <v>74.943190000000001</v>
      </c>
      <c r="J1020" s="861">
        <v>73.437158999999994</v>
      </c>
      <c r="K1020" s="861">
        <v>71.925061999999997</v>
      </c>
      <c r="L1020" s="861">
        <v>74.099214000000003</v>
      </c>
      <c r="M1020" s="861">
        <v>75.254923000000005</v>
      </c>
      <c r="N1020" s="861">
        <v>1.943694</v>
      </c>
      <c r="O1020" s="861">
        <v>1.1121319999999999</v>
      </c>
      <c r="P1020" s="861">
        <v>0.23148199999999999</v>
      </c>
      <c r="Q1020" s="861">
        <v>3.344557</v>
      </c>
      <c r="R1020" s="861">
        <v>2.3550270000000002</v>
      </c>
      <c r="S1020" s="861">
        <v>1.9603660000000001</v>
      </c>
      <c r="T1020" s="861">
        <v>84.723725000000002</v>
      </c>
      <c r="U1020" s="861">
        <v>75.223496999999995</v>
      </c>
      <c r="V1020" s="861">
        <v>99.649856</v>
      </c>
      <c r="W1020" s="861">
        <v>98.784268999999995</v>
      </c>
      <c r="X1020" s="861">
        <v>4.2554119999999998</v>
      </c>
      <c r="Y1020" s="861">
        <v>4.9648370000000002</v>
      </c>
      <c r="Z1020" s="861">
        <v>-2.3892669999999998</v>
      </c>
      <c r="AA1020" s="861">
        <v>-1.5416460000000001</v>
      </c>
      <c r="AB1020" s="861">
        <v>-1.7029860000000001</v>
      </c>
      <c r="AC1020" s="861">
        <v>-2.9790999999999999</v>
      </c>
      <c r="AD1020" s="861">
        <v>-6.524216</v>
      </c>
      <c r="AE1020" s="861">
        <v>119.11608</v>
      </c>
      <c r="AF1020" s="861">
        <v>108.96753200000001</v>
      </c>
      <c r="AG1020" s="861">
        <v>101.87602</v>
      </c>
      <c r="AH1020" s="861">
        <v>117.950603</v>
      </c>
      <c r="AI1020" s="861">
        <v>95.382079000000004</v>
      </c>
      <c r="AJ1020" s="861">
        <v>76.309962999999996</v>
      </c>
      <c r="AK1020" s="861">
        <v>2.248256</v>
      </c>
      <c r="AL1020" s="861">
        <v>-0.29532399999999998</v>
      </c>
      <c r="AM1020" s="861">
        <v>1.8726849999999999</v>
      </c>
      <c r="AN1020" s="861">
        <v>99.403806000000003</v>
      </c>
      <c r="AO1020" s="861">
        <v>98.010503</v>
      </c>
      <c r="AP1020" s="861">
        <v>95.367204999999998</v>
      </c>
      <c r="AQ1020" s="861">
        <v>94.732397000000006</v>
      </c>
      <c r="AR1020" s="861">
        <v>76.878153999999995</v>
      </c>
      <c r="AS1020" s="861">
        <v>68.545812999999995</v>
      </c>
      <c r="AT1020" s="861">
        <v>81.828249</v>
      </c>
      <c r="AU1020" s="861">
        <v>79.714901999999995</v>
      </c>
      <c r="AV1020" s="861">
        <v>76.370846999999998</v>
      </c>
      <c r="AW1020" s="861">
        <v>75.652946</v>
      </c>
      <c r="AX1020" s="861">
        <v>94.339573999999999</v>
      </c>
      <c r="AY1020" s="861">
        <v>91.693122000000002</v>
      </c>
      <c r="AZ1020" s="861">
        <v>5.4748219999999996</v>
      </c>
      <c r="BA1020" s="861">
        <v>5.0040529999999999</v>
      </c>
      <c r="BB1020" s="861">
        <v>-4.9870570000000001</v>
      </c>
      <c r="BC1020" s="861">
        <v>-4.0630050000000004</v>
      </c>
      <c r="BD1020" s="861">
        <v>-3.5141369999999998</v>
      </c>
      <c r="BE1020" s="861">
        <v>0.782752</v>
      </c>
      <c r="BF1020" s="861">
        <v>34.821274000000003</v>
      </c>
      <c r="BG1020" s="861">
        <v>141.59640099999999</v>
      </c>
      <c r="BH1020" s="861">
        <v>110.079694</v>
      </c>
      <c r="BI1020" s="861">
        <v>60.238889999999998</v>
      </c>
      <c r="BJ1020" s="861">
        <v>120.908467</v>
      </c>
      <c r="BK1020" s="861">
        <v>90.790340999999998</v>
      </c>
      <c r="BL1020" s="861">
        <v>83.327822999999995</v>
      </c>
      <c r="BM1020" s="861">
        <v>-10.426012</v>
      </c>
      <c r="BN1020" s="861">
        <v>-4.9301830000000004</v>
      </c>
      <c r="BO1020" s="861">
        <v>0.33622800000000003</v>
      </c>
      <c r="BP1020" s="861">
        <v>-4.7314119999999997</v>
      </c>
      <c r="BQ1020" s="861">
        <v>91.856241999999995</v>
      </c>
      <c r="BR1020" s="861">
        <v>86.906205999999997</v>
      </c>
      <c r="BS1020" s="861">
        <v>90.310676999999998</v>
      </c>
      <c r="BT1020" s="861">
        <v>63.406827</v>
      </c>
      <c r="BU1020" s="861">
        <v>68.161955000000006</v>
      </c>
      <c r="BV1020" s="861">
        <v>65.495455000000007</v>
      </c>
      <c r="BW1020" s="861">
        <v>68.840025999999995</v>
      </c>
      <c r="BX1020" s="861">
        <v>-5.9898949999999997</v>
      </c>
      <c r="BY1020" s="861">
        <v>-6.5959729999999999</v>
      </c>
      <c r="BZ1020" s="861">
        <v>-0.74684700000000004</v>
      </c>
      <c r="CA1020" s="861">
        <v>-2.0002149999999999</v>
      </c>
      <c r="CB1020" s="861">
        <v>0.10140200000000001</v>
      </c>
      <c r="CC1020" s="861">
        <v>7.2543620000000004</v>
      </c>
      <c r="CD1020" s="861">
        <v>-1.7412529999999999</v>
      </c>
      <c r="CE1020" s="861">
        <v>8.2636889999999994</v>
      </c>
      <c r="CF1020" s="861">
        <v>-4.243519</v>
      </c>
      <c r="CG1020" s="861">
        <v>7.504867</v>
      </c>
      <c r="CH1020" s="861">
        <v>-5.2852459999999999</v>
      </c>
      <c r="CI1020" s="861">
        <v>5.4558879999999998</v>
      </c>
      <c r="CJ1020" s="861">
        <v>-0.74638400000000005</v>
      </c>
      <c r="CK1020" s="861">
        <v>4.5965290000000003</v>
      </c>
      <c r="CL1020" s="861">
        <v>-2.4657559999999998</v>
      </c>
      <c r="CM1020" s="861">
        <v>8.3426380000000009</v>
      </c>
      <c r="CN1020" s="861">
        <v>-3.9487269999999999</v>
      </c>
      <c r="CO1020" s="861">
        <v>3.7210610000000002</v>
      </c>
      <c r="CP1020" s="861">
        <v>-4.9730210000000001</v>
      </c>
      <c r="CQ1020" s="861">
        <v>4.0004910000000002</v>
      </c>
      <c r="CR1020" s="861">
        <v>-1.545995</v>
      </c>
      <c r="CS1020" s="861">
        <v>3.1388639999999999</v>
      </c>
      <c r="CT1020" s="861">
        <v>-2.36694</v>
      </c>
      <c r="CU1020" s="861">
        <v>1.010345</v>
      </c>
      <c r="CV1020" s="861">
        <v>-5.41432</v>
      </c>
      <c r="CW1020" s="861">
        <v>0.44175399999999998</v>
      </c>
      <c r="CX1020" s="861">
        <v>-4.7890100000000002</v>
      </c>
      <c r="CY1020" s="861">
        <v>1.6626590000000001</v>
      </c>
      <c r="CZ1020" s="861">
        <v>-2.0355910000000002</v>
      </c>
      <c r="DA1020" s="861">
        <v>0.97342099999999998</v>
      </c>
      <c r="DB1020" s="861">
        <v>-3.7754310000000002</v>
      </c>
      <c r="DC1020" s="861">
        <v>4.9619999999999997E-2</v>
      </c>
      <c r="DD1020" s="861">
        <v>-6.3161550000000002</v>
      </c>
      <c r="DE1020" s="861">
        <v>-1.681546</v>
      </c>
      <c r="DF1020" s="861">
        <v>-6.5044630000000003</v>
      </c>
      <c r="DG1020" s="861">
        <v>-0.16925499999999999</v>
      </c>
      <c r="DH1020" s="861">
        <v>-2.6548430000000001</v>
      </c>
      <c r="DI1020" s="861">
        <v>-0.30772899999999997</v>
      </c>
      <c r="DJ1020" s="861">
        <v>-3.8885000000000001</v>
      </c>
      <c r="DK1020" s="861">
        <v>-2.9706700000000001</v>
      </c>
      <c r="DL1020" s="861">
        <v>-7.8322510000000003</v>
      </c>
      <c r="DM1020" s="861">
        <v>-4.583005</v>
      </c>
      <c r="DN1020" s="861">
        <v>-7.5919340000000002</v>
      </c>
      <c r="DO1020" s="861">
        <v>-2.2712880000000002</v>
      </c>
      <c r="DP1020" s="861">
        <v>-3.158868</v>
      </c>
      <c r="DQ1020" s="861">
        <v>-1.3611260000000001</v>
      </c>
      <c r="DR1020" s="861">
        <v>-5.0376380000000003</v>
      </c>
      <c r="DS1020" s="861">
        <v>-3.884782</v>
      </c>
      <c r="DT1020" s="861">
        <v>-7.3034990000000004</v>
      </c>
      <c r="DU1020" s="861">
        <v>-6.8975330000000001</v>
      </c>
      <c r="DV1020" s="861">
        <v>-8.4607799999999997</v>
      </c>
      <c r="DW1020" s="861">
        <v>-3.7404829999999998</v>
      </c>
      <c r="DX1020" s="861">
        <v>16.953666999999999</v>
      </c>
      <c r="DY1020" s="861">
        <v>13.985128</v>
      </c>
      <c r="DZ1020" s="861">
        <v>176.89298400000001</v>
      </c>
      <c r="EA1020" s="861">
        <v>164.28258</v>
      </c>
      <c r="EB1020" s="861">
        <v>121.06</v>
      </c>
      <c r="EC1020" s="861">
        <v>3.27</v>
      </c>
      <c r="ED1020" s="861">
        <v>389.7</v>
      </c>
      <c r="EE1020" s="861">
        <v>121.22</v>
      </c>
      <c r="EF1020" s="861">
        <v>5.851</v>
      </c>
      <c r="EG1020" s="861">
        <v>700.2</v>
      </c>
      <c r="EH1020" s="861">
        <v>121.1</v>
      </c>
      <c r="EI1020" s="861">
        <v>5.5590000000000002</v>
      </c>
      <c r="EJ1020" s="861">
        <v>662.9</v>
      </c>
      <c r="EK1020" s="861">
        <v>11.896519</v>
      </c>
      <c r="EL1020" s="861">
        <v>15.129060000000001</v>
      </c>
      <c r="EM1020" s="861">
        <v>-10.023834000000001</v>
      </c>
      <c r="EN1020" s="861">
        <v>-14.792832000000001</v>
      </c>
      <c r="EO1020" s="861">
        <v>101.09751799999999</v>
      </c>
      <c r="EP1020" s="861">
        <v>95.882993999999997</v>
      </c>
      <c r="EQ1020" s="861">
        <v>-1.5297909999999999</v>
      </c>
      <c r="ER1020" s="861">
        <v>2668.4505049999998</v>
      </c>
      <c r="ES1020" s="861">
        <v>6277.9524179999999</v>
      </c>
      <c r="ET1020" s="861">
        <v>5494.7667620000002</v>
      </c>
      <c r="EU1020" s="861"/>
      <c r="EV1020" s="861"/>
      <c r="EW1020" s="861"/>
      <c r="EX1020" s="861"/>
      <c r="EY1020" s="861"/>
      <c r="EZ1020" s="861"/>
      <c r="FA1020" s="861"/>
      <c r="FB1020" s="861"/>
      <c r="FC1020" s="861"/>
      <c r="FD1020" s="861"/>
    </row>
    <row r="1021" spans="1:160" x14ac:dyDescent="0.25">
      <c r="A1021" s="837">
        <v>46146</v>
      </c>
      <c r="B1021" s="836">
        <v>0.78465277777777775</v>
      </c>
      <c r="C1021" s="861">
        <v>58200</v>
      </c>
      <c r="D1021" s="861">
        <v>0</v>
      </c>
      <c r="E1021" s="861">
        <v>0</v>
      </c>
      <c r="F1021" s="861">
        <v>77.441041999999996</v>
      </c>
      <c r="G1021" s="861">
        <v>73.430266000000003</v>
      </c>
      <c r="H1021" s="861">
        <v>66.470831000000004</v>
      </c>
      <c r="I1021" s="861">
        <v>74.943886000000006</v>
      </c>
      <c r="J1021" s="861">
        <v>73.090355000000002</v>
      </c>
      <c r="K1021" s="861">
        <v>71.890573000000003</v>
      </c>
      <c r="L1021" s="861">
        <v>74.077680999999998</v>
      </c>
      <c r="M1021" s="861">
        <v>75.189499999999995</v>
      </c>
      <c r="N1021" s="861">
        <v>1.6236550000000001</v>
      </c>
      <c r="O1021" s="861">
        <v>0.735846</v>
      </c>
      <c r="P1021" s="861">
        <v>-7.4608999999999995E-2</v>
      </c>
      <c r="Q1021" s="861">
        <v>2.9744280000000001</v>
      </c>
      <c r="R1021" s="861">
        <v>2.1340330000000001</v>
      </c>
      <c r="S1021" s="861">
        <v>1.3940060000000001</v>
      </c>
      <c r="T1021" s="861">
        <v>84.358585000000005</v>
      </c>
      <c r="U1021" s="861">
        <v>74.705994000000004</v>
      </c>
      <c r="V1021" s="861">
        <v>99.375699999999995</v>
      </c>
      <c r="W1021" s="861">
        <v>98.535336999999998</v>
      </c>
      <c r="X1021" s="861">
        <v>3.9305140000000001</v>
      </c>
      <c r="Y1021" s="861">
        <v>4.6034040000000003</v>
      </c>
      <c r="Z1021" s="861">
        <v>-2.7046619999999999</v>
      </c>
      <c r="AA1021" s="861">
        <v>-1.8904529999999999</v>
      </c>
      <c r="AB1021" s="861">
        <v>-1.9940119999999999</v>
      </c>
      <c r="AC1021" s="861">
        <v>-3.295779</v>
      </c>
      <c r="AD1021" s="861">
        <v>-6.7736419999999997</v>
      </c>
      <c r="AE1021" s="861">
        <v>118.57281999999999</v>
      </c>
      <c r="AF1021" s="861">
        <v>108.710948</v>
      </c>
      <c r="AG1021" s="861">
        <v>101.59159699999999</v>
      </c>
      <c r="AH1021" s="861">
        <v>117.419434</v>
      </c>
      <c r="AI1021" s="861">
        <v>95.088031000000001</v>
      </c>
      <c r="AJ1021" s="861">
        <v>76.003898000000007</v>
      </c>
      <c r="AK1021" s="861">
        <v>1.9583090000000001</v>
      </c>
      <c r="AL1021" s="861">
        <v>-0.55145299999999997</v>
      </c>
      <c r="AM1021" s="861">
        <v>1.5519540000000001</v>
      </c>
      <c r="AN1021" s="861">
        <v>98.998328999999998</v>
      </c>
      <c r="AO1021" s="861">
        <v>97.739170999999999</v>
      </c>
      <c r="AP1021" s="861">
        <v>94.995590000000007</v>
      </c>
      <c r="AQ1021" s="861">
        <v>94.366709999999998</v>
      </c>
      <c r="AR1021" s="861">
        <v>76.705481000000006</v>
      </c>
      <c r="AS1021" s="861">
        <v>68.416561000000002</v>
      </c>
      <c r="AT1021" s="861">
        <v>81.675588000000005</v>
      </c>
      <c r="AU1021" s="861">
        <v>79.442111999999995</v>
      </c>
      <c r="AV1021" s="861">
        <v>76.179670999999999</v>
      </c>
      <c r="AW1021" s="861">
        <v>75.124302999999998</v>
      </c>
      <c r="AX1021" s="861">
        <v>94.005706000000004</v>
      </c>
      <c r="AY1021" s="861">
        <v>91.323430999999999</v>
      </c>
      <c r="AZ1021" s="861">
        <v>5.2508499999999998</v>
      </c>
      <c r="BA1021" s="861">
        <v>4.4500349999999997</v>
      </c>
      <c r="BB1021" s="861">
        <v>-5.266616</v>
      </c>
      <c r="BC1021" s="861">
        <v>-4.4575279999999999</v>
      </c>
      <c r="BD1021" s="861">
        <v>-3.8232629999999999</v>
      </c>
      <c r="BE1021" s="861">
        <v>0.440668</v>
      </c>
      <c r="BF1021" s="861">
        <v>34.488976000000001</v>
      </c>
      <c r="BG1021" s="861">
        <v>141.50765799999999</v>
      </c>
      <c r="BH1021" s="861">
        <v>109.89837</v>
      </c>
      <c r="BI1021" s="861">
        <v>60.125095999999999</v>
      </c>
      <c r="BJ1021" s="861">
        <v>120.889602</v>
      </c>
      <c r="BK1021" s="861">
        <v>90.432325000000006</v>
      </c>
      <c r="BL1021" s="861">
        <v>82.644000000000005</v>
      </c>
      <c r="BM1021" s="861">
        <v>-10.70974</v>
      </c>
      <c r="BN1021" s="861">
        <v>-5.2170319999999997</v>
      </c>
      <c r="BO1021" s="861">
        <v>-8.1817000000000001E-2</v>
      </c>
      <c r="BP1021" s="861">
        <v>-4.9674189999999996</v>
      </c>
      <c r="BQ1021" s="861">
        <v>91.524790999999993</v>
      </c>
      <c r="BR1021" s="861">
        <v>86.694979000000004</v>
      </c>
      <c r="BS1021" s="861">
        <v>90.012686000000002</v>
      </c>
      <c r="BT1021" s="861">
        <v>63.178553999999998</v>
      </c>
      <c r="BU1021" s="861">
        <v>68.066716</v>
      </c>
      <c r="BV1021" s="861">
        <v>65.185415000000006</v>
      </c>
      <c r="BW1021" s="861">
        <v>68.571652999999998</v>
      </c>
      <c r="BX1021" s="861">
        <v>-6.3129549999999997</v>
      </c>
      <c r="BY1021" s="861">
        <v>-6.8647010000000002</v>
      </c>
      <c r="BZ1021" s="861">
        <v>-1.2529060000000001</v>
      </c>
      <c r="CA1021" s="861">
        <v>-2.5415809999999999</v>
      </c>
      <c r="CB1021" s="861">
        <v>0.17272100000000001</v>
      </c>
      <c r="CC1021" s="861">
        <v>7.2795399999999999</v>
      </c>
      <c r="CD1021" s="861">
        <v>-1.677746</v>
      </c>
      <c r="CE1021" s="861">
        <v>8.2933950000000003</v>
      </c>
      <c r="CF1021" s="861">
        <v>-4.1631410000000004</v>
      </c>
      <c r="CG1021" s="861">
        <v>7.5646409999999999</v>
      </c>
      <c r="CH1021" s="861">
        <v>-5.1891080000000001</v>
      </c>
      <c r="CI1021" s="861">
        <v>5.5037240000000001</v>
      </c>
      <c r="CJ1021" s="861">
        <v>-0.686998</v>
      </c>
      <c r="CK1021" s="861">
        <v>4.6552990000000003</v>
      </c>
      <c r="CL1021" s="861">
        <v>-2.3882639999999999</v>
      </c>
      <c r="CM1021" s="861">
        <v>8.3819230000000005</v>
      </c>
      <c r="CN1021" s="861">
        <v>-3.8893019999999998</v>
      </c>
      <c r="CO1021" s="861">
        <v>3.7389039999999998</v>
      </c>
      <c r="CP1021" s="861">
        <v>-4.8596250000000003</v>
      </c>
      <c r="CQ1021" s="861">
        <v>4.0159050000000001</v>
      </c>
      <c r="CR1021" s="861">
        <v>-1.4748779999999999</v>
      </c>
      <c r="CS1021" s="861">
        <v>3.2011980000000002</v>
      </c>
      <c r="CT1021" s="861">
        <v>-2.2662659999999999</v>
      </c>
      <c r="CU1021" s="861">
        <v>1.028851</v>
      </c>
      <c r="CV1021" s="861">
        <v>-5.3210870000000003</v>
      </c>
      <c r="CW1021" s="861">
        <v>0.47966700000000001</v>
      </c>
      <c r="CX1021" s="861">
        <v>-4.7245509999999999</v>
      </c>
      <c r="CY1021" s="861">
        <v>1.704358</v>
      </c>
      <c r="CZ1021" s="861">
        <v>-1.9908729999999999</v>
      </c>
      <c r="DA1021" s="861">
        <v>1.0053920000000001</v>
      </c>
      <c r="DB1021" s="861">
        <v>-3.7209189999999999</v>
      </c>
      <c r="DC1021" s="861">
        <v>7.5167999999999999E-2</v>
      </c>
      <c r="DD1021" s="861">
        <v>-6.2400500000000001</v>
      </c>
      <c r="DE1021" s="861">
        <v>-1.6430439999999999</v>
      </c>
      <c r="DF1021" s="861">
        <v>-6.4175620000000002</v>
      </c>
      <c r="DG1021" s="861">
        <v>-0.12664300000000001</v>
      </c>
      <c r="DH1021" s="861">
        <v>-2.6013980000000001</v>
      </c>
      <c r="DI1021" s="861">
        <v>-0.27357700000000001</v>
      </c>
      <c r="DJ1021" s="861">
        <v>-3.8146529999999998</v>
      </c>
      <c r="DK1021" s="861">
        <v>-2.920598</v>
      </c>
      <c r="DL1021" s="861">
        <v>-7.7507729999999997</v>
      </c>
      <c r="DM1021" s="861">
        <v>-4.5554490000000003</v>
      </c>
      <c r="DN1021" s="861">
        <v>-7.508623</v>
      </c>
      <c r="DO1021" s="861">
        <v>-2.2317830000000001</v>
      </c>
      <c r="DP1021" s="861">
        <v>-3.105845</v>
      </c>
      <c r="DQ1021" s="861">
        <v>-1.3241419999999999</v>
      </c>
      <c r="DR1021" s="861">
        <v>-4.9711080000000001</v>
      </c>
      <c r="DS1021" s="861">
        <v>-3.8523000000000001</v>
      </c>
      <c r="DT1021" s="861">
        <v>-7.2379749999999996</v>
      </c>
      <c r="DU1021" s="861">
        <v>-6.8624049999999999</v>
      </c>
      <c r="DV1021" s="861">
        <v>-8.3901000000000003</v>
      </c>
      <c r="DW1021" s="861">
        <v>-3.7186509999999999</v>
      </c>
      <c r="DX1021" s="861">
        <v>16.797844999999999</v>
      </c>
      <c r="DY1021" s="861">
        <v>13.81317</v>
      </c>
      <c r="DZ1021" s="861">
        <v>176.09199599999999</v>
      </c>
      <c r="EA1021" s="861">
        <v>163.453889</v>
      </c>
      <c r="EB1021" s="861">
        <v>121</v>
      </c>
      <c r="EC1021" s="861">
        <v>3.2679999999999998</v>
      </c>
      <c r="ED1021" s="861">
        <v>389.8</v>
      </c>
      <c r="EE1021" s="861">
        <v>121.18</v>
      </c>
      <c r="EF1021" s="861">
        <v>5.8259999999999996</v>
      </c>
      <c r="EG1021" s="861">
        <v>699.8</v>
      </c>
      <c r="EH1021" s="861">
        <v>120.95</v>
      </c>
      <c r="EI1021" s="861">
        <v>5.5570000000000004</v>
      </c>
      <c r="EJ1021" s="861">
        <v>659.8</v>
      </c>
      <c r="EK1021" s="861">
        <v>11.817360000000001</v>
      </c>
      <c r="EL1021" s="861">
        <v>14.998727000000001</v>
      </c>
      <c r="EM1021" s="861">
        <v>-10.265406</v>
      </c>
      <c r="EN1021" s="861">
        <v>-15.080544</v>
      </c>
      <c r="EO1021" s="861">
        <v>100.773906</v>
      </c>
      <c r="EP1021" s="861">
        <v>95.531008</v>
      </c>
      <c r="EQ1021" s="861">
        <v>-1.474974</v>
      </c>
      <c r="ER1021" s="861">
        <v>2674.9466790000001</v>
      </c>
      <c r="ES1021" s="861">
        <v>6289.5875340000002</v>
      </c>
      <c r="ET1021" s="861">
        <v>5505.7953809999999</v>
      </c>
      <c r="EU1021" s="861"/>
      <c r="EV1021" s="861"/>
      <c r="EW1021" s="861"/>
      <c r="EX1021" s="861"/>
      <c r="EY1021" s="861"/>
      <c r="EZ1021" s="861"/>
      <c r="FA1021" s="861"/>
      <c r="FB1021" s="861"/>
      <c r="FC1021" s="861"/>
      <c r="FD1021" s="861"/>
    </row>
    <row r="1022" spans="1:160" x14ac:dyDescent="0.25">
      <c r="A1022" s="837">
        <v>46146</v>
      </c>
      <c r="B1022" s="836">
        <v>0.7853472222222222</v>
      </c>
      <c r="C1022" s="861">
        <v>58260</v>
      </c>
      <c r="D1022" s="861">
        <v>0</v>
      </c>
      <c r="E1022" s="861">
        <v>0</v>
      </c>
      <c r="F1022" s="861">
        <v>77.180229999999995</v>
      </c>
      <c r="G1022" s="861">
        <v>73.382392999999993</v>
      </c>
      <c r="H1022" s="861">
        <v>66.417867999999999</v>
      </c>
      <c r="I1022" s="861">
        <v>74.922191999999995</v>
      </c>
      <c r="J1022" s="861">
        <v>72.827686</v>
      </c>
      <c r="K1022" s="861">
        <v>71.840395000000001</v>
      </c>
      <c r="L1022" s="861">
        <v>74.052090000000007</v>
      </c>
      <c r="M1022" s="861">
        <v>75.147895000000005</v>
      </c>
      <c r="N1022" s="861">
        <v>1.5162059999999999</v>
      </c>
      <c r="O1022" s="861">
        <v>0.34246700000000002</v>
      </c>
      <c r="P1022" s="861">
        <v>-0.39912700000000001</v>
      </c>
      <c r="Q1022" s="861">
        <v>23.313939000000001</v>
      </c>
      <c r="R1022" s="861">
        <v>5.6676409999999997</v>
      </c>
      <c r="S1022" s="861">
        <v>1.2410639999999999</v>
      </c>
      <c r="T1022" s="861">
        <v>83.963047000000003</v>
      </c>
      <c r="U1022" s="861">
        <v>74.806790000000007</v>
      </c>
      <c r="V1022" s="861">
        <v>99.061790999999999</v>
      </c>
      <c r="W1022" s="861">
        <v>98.186172999999997</v>
      </c>
      <c r="X1022" s="861">
        <v>12.020254</v>
      </c>
      <c r="Y1022" s="861">
        <v>16.428106</v>
      </c>
      <c r="Z1022" s="861">
        <v>-0.97577899999999995</v>
      </c>
      <c r="AA1022" s="861">
        <v>0.105175</v>
      </c>
      <c r="AB1022" s="861">
        <v>-0.32053100000000001</v>
      </c>
      <c r="AC1022" s="861">
        <v>-3.4473950000000002</v>
      </c>
      <c r="AD1022" s="861">
        <v>-6.9538599999999997</v>
      </c>
      <c r="AE1022" s="861">
        <v>118.04428299999999</v>
      </c>
      <c r="AF1022" s="861">
        <v>108.29382</v>
      </c>
      <c r="AG1022" s="861">
        <v>101.254366</v>
      </c>
      <c r="AH1022" s="861">
        <v>117.076824</v>
      </c>
      <c r="AI1022" s="861">
        <v>94.826018000000005</v>
      </c>
      <c r="AJ1022" s="861">
        <v>75.760114999999999</v>
      </c>
      <c r="AK1022" s="861">
        <v>1.826673</v>
      </c>
      <c r="AL1022" s="861">
        <v>-0.78505499999999995</v>
      </c>
      <c r="AM1022" s="861">
        <v>1.4703269999999999</v>
      </c>
      <c r="AN1022" s="861">
        <v>98.719240999999997</v>
      </c>
      <c r="AO1022" s="861">
        <v>97.400305000000003</v>
      </c>
      <c r="AP1022" s="861">
        <v>94.778304000000006</v>
      </c>
      <c r="AQ1022" s="861">
        <v>94.065392000000003</v>
      </c>
      <c r="AR1022" s="861">
        <v>76.316385999999994</v>
      </c>
      <c r="AS1022" s="861">
        <v>68.308944999999994</v>
      </c>
      <c r="AT1022" s="861">
        <v>81.495222999999996</v>
      </c>
      <c r="AU1022" s="861">
        <v>79.211260999999993</v>
      </c>
      <c r="AV1022" s="861">
        <v>75.712044000000006</v>
      </c>
      <c r="AW1022" s="861">
        <v>75.188336000000007</v>
      </c>
      <c r="AX1022" s="861">
        <v>93.676551000000003</v>
      </c>
      <c r="AY1022" s="861">
        <v>91.137557999999999</v>
      </c>
      <c r="AZ1022" s="861">
        <v>5.8382240000000003</v>
      </c>
      <c r="BA1022" s="861">
        <v>4.3389439999999997</v>
      </c>
      <c r="BB1022" s="861">
        <v>-5.2299530000000001</v>
      </c>
      <c r="BC1022" s="861">
        <v>-4.6558840000000004</v>
      </c>
      <c r="BD1022" s="861">
        <v>-3.9363489999999999</v>
      </c>
      <c r="BE1022" s="861">
        <v>-0.39251999999999998</v>
      </c>
      <c r="BF1022" s="861">
        <v>35.528156000000003</v>
      </c>
      <c r="BG1022" s="861">
        <v>141.198927</v>
      </c>
      <c r="BH1022" s="861">
        <v>109.807816</v>
      </c>
      <c r="BI1022" s="861">
        <v>61.202668000000003</v>
      </c>
      <c r="BJ1022" s="861">
        <v>120.91145</v>
      </c>
      <c r="BK1022" s="861">
        <v>90.120441</v>
      </c>
      <c r="BL1022" s="861">
        <v>81.904954000000004</v>
      </c>
      <c r="BM1022" s="861">
        <v>-10.913460000000001</v>
      </c>
      <c r="BN1022" s="861">
        <v>-5.4222849999999996</v>
      </c>
      <c r="BO1022" s="861">
        <v>-0.22720199999999999</v>
      </c>
      <c r="BP1022" s="861">
        <v>-5.1842360000000003</v>
      </c>
      <c r="BQ1022" s="861">
        <v>91.234831</v>
      </c>
      <c r="BR1022" s="861">
        <v>86.363347000000005</v>
      </c>
      <c r="BS1022" s="861">
        <v>89.676500000000004</v>
      </c>
      <c r="BT1022" s="861">
        <v>62.737349000000002</v>
      </c>
      <c r="BU1022" s="861">
        <v>67.947309000000004</v>
      </c>
      <c r="BV1022" s="861">
        <v>65.009180000000001</v>
      </c>
      <c r="BW1022" s="861">
        <v>68.343762999999996</v>
      </c>
      <c r="BX1022" s="861">
        <v>-6.3633699999999997</v>
      </c>
      <c r="BY1022" s="861">
        <v>-6.4875040000000004</v>
      </c>
      <c r="BZ1022" s="861">
        <v>-1.7914099999999999</v>
      </c>
      <c r="CA1022" s="861">
        <v>-2.8439800000000002</v>
      </c>
      <c r="CB1022" s="861">
        <v>0.25272800000000001</v>
      </c>
      <c r="CC1022" s="861">
        <v>7.3095790000000003</v>
      </c>
      <c r="CD1022" s="861">
        <v>-1.6463730000000001</v>
      </c>
      <c r="CE1022" s="861">
        <v>8.2841430000000003</v>
      </c>
      <c r="CF1022" s="861">
        <v>-4.0846499999999999</v>
      </c>
      <c r="CG1022" s="861">
        <v>7.6600229999999998</v>
      </c>
      <c r="CH1022" s="861">
        <v>-5.1303229999999997</v>
      </c>
      <c r="CI1022" s="861">
        <v>5.5922530000000004</v>
      </c>
      <c r="CJ1022" s="861">
        <v>-0.62492199999999998</v>
      </c>
      <c r="CK1022" s="861">
        <v>4.7079319999999996</v>
      </c>
      <c r="CL1022" s="861">
        <v>-2.342946</v>
      </c>
      <c r="CM1022" s="861">
        <v>8.3366229999999995</v>
      </c>
      <c r="CN1022" s="861">
        <v>-3.8308300000000002</v>
      </c>
      <c r="CO1022" s="861">
        <v>3.8205840000000002</v>
      </c>
      <c r="CP1022" s="861">
        <v>-4.758642</v>
      </c>
      <c r="CQ1022" s="861">
        <v>4.1146039999999999</v>
      </c>
      <c r="CR1022" s="861">
        <v>-1.4392499999999999</v>
      </c>
      <c r="CS1022" s="861">
        <v>3.2512850000000002</v>
      </c>
      <c r="CT1022" s="861">
        <v>-2.2449699999999999</v>
      </c>
      <c r="CU1022" s="861">
        <v>1.0389679999999999</v>
      </c>
      <c r="CV1022" s="861">
        <v>-5.2559009999999997</v>
      </c>
      <c r="CW1022" s="861">
        <v>0.49071700000000001</v>
      </c>
      <c r="CX1022" s="861">
        <v>-4.6245919999999998</v>
      </c>
      <c r="CY1022" s="861">
        <v>1.7618609999999999</v>
      </c>
      <c r="CZ1022" s="861">
        <v>-1.914971</v>
      </c>
      <c r="DA1022" s="861">
        <v>1.046243</v>
      </c>
      <c r="DB1022" s="861">
        <v>-3.6295860000000002</v>
      </c>
      <c r="DC1022" s="861">
        <v>9.3903E-2</v>
      </c>
      <c r="DD1022" s="861">
        <v>-6.1609160000000003</v>
      </c>
      <c r="DE1022" s="861">
        <v>-1.588096</v>
      </c>
      <c r="DF1022" s="861">
        <v>-6.2935660000000002</v>
      </c>
      <c r="DG1022" s="861">
        <v>-7.7784000000000006E-2</v>
      </c>
      <c r="DH1022" s="861">
        <v>-2.5356529999999999</v>
      </c>
      <c r="DI1022" s="861">
        <v>-0.22842699999999999</v>
      </c>
      <c r="DJ1022" s="861">
        <v>-3.7357939999999998</v>
      </c>
      <c r="DK1022" s="861">
        <v>-2.8687649999999998</v>
      </c>
      <c r="DL1022" s="861">
        <v>-7.6620730000000004</v>
      </c>
      <c r="DM1022" s="861">
        <v>-4.4927809999999999</v>
      </c>
      <c r="DN1022" s="861">
        <v>-7.4017080000000002</v>
      </c>
      <c r="DO1022" s="861">
        <v>-2.1836920000000002</v>
      </c>
      <c r="DP1022" s="861">
        <v>-3.037264</v>
      </c>
      <c r="DQ1022" s="861">
        <v>-1.278456</v>
      </c>
      <c r="DR1022" s="861">
        <v>-4.919575</v>
      </c>
      <c r="DS1022" s="861">
        <v>-3.8222360000000002</v>
      </c>
      <c r="DT1022" s="861">
        <v>-7.1530849999999999</v>
      </c>
      <c r="DU1022" s="861">
        <v>-6.8200560000000001</v>
      </c>
      <c r="DV1022" s="861">
        <v>-8.2955710000000007</v>
      </c>
      <c r="DW1022" s="861">
        <v>-3.6680229999999998</v>
      </c>
      <c r="DX1022" s="861">
        <v>18.412979</v>
      </c>
      <c r="DY1022" s="861">
        <v>13.80622</v>
      </c>
      <c r="DZ1022" s="861">
        <v>176.33802800000001</v>
      </c>
      <c r="EA1022" s="861">
        <v>162.75020599999999</v>
      </c>
      <c r="EB1022" s="861">
        <v>121.48</v>
      </c>
      <c r="EC1022" s="861">
        <v>1.242</v>
      </c>
      <c r="ED1022" s="861">
        <v>134.1</v>
      </c>
      <c r="EE1022" s="861">
        <v>121.6</v>
      </c>
      <c r="EF1022" s="861">
        <v>5.8079999999999998</v>
      </c>
      <c r="EG1022" s="861">
        <v>696.3</v>
      </c>
      <c r="EH1022" s="861">
        <v>121.59</v>
      </c>
      <c r="EI1022" s="861">
        <v>5.5149999999999997</v>
      </c>
      <c r="EJ1022" s="861">
        <v>658.9</v>
      </c>
      <c r="EK1022" s="861">
        <v>9.2749939999999995</v>
      </c>
      <c r="EL1022" s="861">
        <v>14.864998</v>
      </c>
      <c r="EM1022" s="861">
        <v>-7.8046670000000002</v>
      </c>
      <c r="EN1022" s="861">
        <v>-15.0922</v>
      </c>
      <c r="EO1022" s="861">
        <v>100.873413</v>
      </c>
      <c r="EP1022" s="861">
        <v>95.231176000000005</v>
      </c>
      <c r="EQ1022" s="861">
        <v>-1.4164589999999999</v>
      </c>
      <c r="ER1022" s="861">
        <v>2678.9517300000002</v>
      </c>
      <c r="ES1022" s="861">
        <v>6301.1928980000002</v>
      </c>
      <c r="ET1022" s="861">
        <v>5516.7905700000001</v>
      </c>
      <c r="EU1022" s="861"/>
      <c r="EV1022" s="861"/>
      <c r="EW1022" s="861"/>
      <c r="EX1022" s="861"/>
      <c r="EY1022" s="861"/>
      <c r="EZ1022" s="861"/>
      <c r="FA1022" s="861"/>
      <c r="FB1022" s="861"/>
      <c r="FC1022" s="861"/>
      <c r="FD1022" s="861"/>
    </row>
    <row r="1023" spans="1:160" x14ac:dyDescent="0.25">
      <c r="A1023" s="837">
        <v>46146</v>
      </c>
      <c r="B1023" s="836">
        <v>0.78604166666666664</v>
      </c>
      <c r="C1023" s="861">
        <v>58320</v>
      </c>
      <c r="D1023" s="861">
        <v>0</v>
      </c>
      <c r="E1023" s="861">
        <v>0</v>
      </c>
      <c r="F1023" s="861">
        <v>77.041048000000004</v>
      </c>
      <c r="G1023" s="861">
        <v>73.319198999999998</v>
      </c>
      <c r="H1023" s="861">
        <v>66.330679000000003</v>
      </c>
      <c r="I1023" s="861">
        <v>74.929416000000003</v>
      </c>
      <c r="J1023" s="861">
        <v>72.563434000000001</v>
      </c>
      <c r="K1023" s="861">
        <v>71.845526000000007</v>
      </c>
      <c r="L1023" s="861">
        <v>74.040397999999996</v>
      </c>
      <c r="M1023" s="861">
        <v>75.109188000000003</v>
      </c>
      <c r="N1023" s="861">
        <v>3.836633</v>
      </c>
      <c r="O1023" s="861">
        <v>3.8205550000000001</v>
      </c>
      <c r="P1023" s="861">
        <v>2.8303539999999998</v>
      </c>
      <c r="Q1023" s="861">
        <v>5.0867009999999997</v>
      </c>
      <c r="R1023" s="861">
        <v>5.1155850000000003</v>
      </c>
      <c r="S1023" s="861">
        <v>4.7404469999999996</v>
      </c>
      <c r="T1023" s="861">
        <v>85.245255999999998</v>
      </c>
      <c r="U1023" s="861">
        <v>74.947740999999994</v>
      </c>
      <c r="V1023" s="861">
        <v>102.007791</v>
      </c>
      <c r="W1023" s="861">
        <v>101.27729600000001</v>
      </c>
      <c r="X1023" s="861">
        <v>7.6860299999999997</v>
      </c>
      <c r="Y1023" s="861">
        <v>8.6718899999999994</v>
      </c>
      <c r="Z1023" s="861">
        <v>3.1922739999999998</v>
      </c>
      <c r="AA1023" s="861">
        <v>3.8398110000000001</v>
      </c>
      <c r="AB1023" s="861">
        <v>3.7888280000000001</v>
      </c>
      <c r="AC1023" s="861">
        <v>7.0819029999999996</v>
      </c>
      <c r="AD1023" s="861">
        <v>16.714044999999999</v>
      </c>
      <c r="AE1023" s="861">
        <v>125.005816</v>
      </c>
      <c r="AF1023" s="861">
        <v>108.225903</v>
      </c>
      <c r="AG1023" s="861">
        <v>102.389419</v>
      </c>
      <c r="AH1023" s="861">
        <v>123.21178399999999</v>
      </c>
      <c r="AI1023" s="861">
        <v>97.079128999999995</v>
      </c>
      <c r="AJ1023" s="861">
        <v>80.138535000000005</v>
      </c>
      <c r="AK1023" s="861">
        <v>9.9275450000000003</v>
      </c>
      <c r="AL1023" s="861">
        <v>5.0085639999999998</v>
      </c>
      <c r="AM1023" s="861">
        <v>14.132082</v>
      </c>
      <c r="AN1023" s="861">
        <v>100.663723</v>
      </c>
      <c r="AO1023" s="861">
        <v>100.416774</v>
      </c>
      <c r="AP1023" s="861">
        <v>96.466637000000006</v>
      </c>
      <c r="AQ1023" s="861">
        <v>94.753163000000001</v>
      </c>
      <c r="AR1023" s="861">
        <v>76.234302999999997</v>
      </c>
      <c r="AS1023" s="861">
        <v>68.170727999999997</v>
      </c>
      <c r="AT1023" s="861">
        <v>81.453344999999999</v>
      </c>
      <c r="AU1023" s="861">
        <v>79.073426999999995</v>
      </c>
      <c r="AV1023" s="861">
        <v>75.811685999999995</v>
      </c>
      <c r="AW1023" s="861">
        <v>75.318252999999999</v>
      </c>
      <c r="AX1023" s="861">
        <v>96.220061000000001</v>
      </c>
      <c r="AY1023" s="861">
        <v>93.442397999999997</v>
      </c>
      <c r="AZ1023" s="861">
        <v>9.1787720000000004</v>
      </c>
      <c r="BA1023" s="861">
        <v>7.5511039999999996</v>
      </c>
      <c r="BB1023" s="861">
        <v>1.1103780000000001</v>
      </c>
      <c r="BC1023" s="861">
        <v>1.529979</v>
      </c>
      <c r="BD1023" s="861">
        <v>3.803172</v>
      </c>
      <c r="BE1023" s="861">
        <v>10.025385</v>
      </c>
      <c r="BF1023" s="861">
        <v>40.191980999999998</v>
      </c>
      <c r="BG1023" s="861">
        <v>143.77907999999999</v>
      </c>
      <c r="BH1023" s="861">
        <v>110.65747500000001</v>
      </c>
      <c r="BI1023" s="861">
        <v>59.671233000000001</v>
      </c>
      <c r="BJ1023" s="861">
        <v>124.48240800000001</v>
      </c>
      <c r="BK1023" s="861">
        <v>91.850902000000005</v>
      </c>
      <c r="BL1023" s="861">
        <v>84.244986999999995</v>
      </c>
      <c r="BM1023" s="861">
        <v>-5.784573</v>
      </c>
      <c r="BN1023" s="861">
        <v>0.12439500000000001</v>
      </c>
      <c r="BO1023" s="861">
        <v>11.934374999999999</v>
      </c>
      <c r="BP1023" s="861">
        <v>0.124857</v>
      </c>
      <c r="BQ1023" s="861">
        <v>92.448565000000002</v>
      </c>
      <c r="BR1023" s="861">
        <v>86.639064000000005</v>
      </c>
      <c r="BS1023" s="861">
        <v>90.133818000000005</v>
      </c>
      <c r="BT1023" s="861">
        <v>62.602981999999997</v>
      </c>
      <c r="BU1023" s="861">
        <v>67.816007999999997</v>
      </c>
      <c r="BV1023" s="861">
        <v>64.776522999999997</v>
      </c>
      <c r="BW1023" s="861">
        <v>68.134172000000007</v>
      </c>
      <c r="BX1023" s="861">
        <v>6.345834</v>
      </c>
      <c r="BY1023" s="861">
        <v>0.39899499999999999</v>
      </c>
      <c r="BZ1023" s="861">
        <v>10.762663999999999</v>
      </c>
      <c r="CA1023" s="861">
        <v>9.1805769999999995</v>
      </c>
      <c r="CB1023" s="861">
        <v>0.34168700000000002</v>
      </c>
      <c r="CC1023" s="861">
        <v>7.3955419999999998</v>
      </c>
      <c r="CD1023" s="861">
        <v>-1.5388660000000001</v>
      </c>
      <c r="CE1023" s="861">
        <v>8.3955389999999994</v>
      </c>
      <c r="CF1023" s="861">
        <v>-3.9992179999999999</v>
      </c>
      <c r="CG1023" s="861">
        <v>7.7544550000000001</v>
      </c>
      <c r="CH1023" s="861">
        <v>-5.0108160000000002</v>
      </c>
      <c r="CI1023" s="861">
        <v>5.7340960000000001</v>
      </c>
      <c r="CJ1023" s="861">
        <v>-0.540466</v>
      </c>
      <c r="CK1023" s="861">
        <v>4.7611980000000003</v>
      </c>
      <c r="CL1023" s="861">
        <v>-2.2334679999999998</v>
      </c>
      <c r="CM1023" s="861">
        <v>8.4311290000000003</v>
      </c>
      <c r="CN1023" s="861">
        <v>-3.7542610000000001</v>
      </c>
      <c r="CO1023" s="861">
        <v>3.9123359999999998</v>
      </c>
      <c r="CP1023" s="861">
        <v>-4.6508390000000004</v>
      </c>
      <c r="CQ1023" s="861">
        <v>4.1341770000000002</v>
      </c>
      <c r="CR1023" s="861">
        <v>-1.3324640000000001</v>
      </c>
      <c r="CS1023" s="861">
        <v>3.2874340000000002</v>
      </c>
      <c r="CT1023" s="861">
        <v>-2.1408239999999998</v>
      </c>
      <c r="CU1023" s="861">
        <v>1.1246020000000001</v>
      </c>
      <c r="CV1023" s="861">
        <v>-5.1573190000000002</v>
      </c>
      <c r="CW1023" s="861">
        <v>0.53718299999999997</v>
      </c>
      <c r="CX1023" s="861">
        <v>-4.5385999999999997</v>
      </c>
      <c r="CY1023" s="861">
        <v>1.803239</v>
      </c>
      <c r="CZ1023" s="861">
        <v>-1.8728959999999999</v>
      </c>
      <c r="DA1023" s="861">
        <v>1.0846119999999999</v>
      </c>
      <c r="DB1023" s="861">
        <v>-3.6132409999999999</v>
      </c>
      <c r="DC1023" s="861">
        <v>0.119856</v>
      </c>
      <c r="DD1023" s="861">
        <v>-6.0835049999999997</v>
      </c>
      <c r="DE1023" s="861">
        <v>-1.550136</v>
      </c>
      <c r="DF1023" s="861">
        <v>-6.2137219999999997</v>
      </c>
      <c r="DG1023" s="861">
        <v>-6.4780000000000004E-2</v>
      </c>
      <c r="DH1023" s="861">
        <v>-2.4785379999999999</v>
      </c>
      <c r="DI1023" s="861">
        <v>-0.190661</v>
      </c>
      <c r="DJ1023" s="861">
        <v>-3.6875990000000001</v>
      </c>
      <c r="DK1023" s="861">
        <v>-2.8619370000000002</v>
      </c>
      <c r="DL1023" s="861">
        <v>-7.5920569999999996</v>
      </c>
      <c r="DM1023" s="861">
        <v>-4.428229</v>
      </c>
      <c r="DN1023" s="861">
        <v>-7.28247</v>
      </c>
      <c r="DO1023" s="861">
        <v>-2.1372689999999999</v>
      </c>
      <c r="DP1023" s="861">
        <v>-2.9842810000000002</v>
      </c>
      <c r="DQ1023" s="861">
        <v>-1.239239</v>
      </c>
      <c r="DR1023" s="861">
        <v>-4.8838600000000003</v>
      </c>
      <c r="DS1023" s="861">
        <v>-3.8061020000000001</v>
      </c>
      <c r="DT1023" s="861">
        <v>-7.0653730000000001</v>
      </c>
      <c r="DU1023" s="861">
        <v>-6.8019610000000004</v>
      </c>
      <c r="DV1023" s="861">
        <v>-8.2176430000000007</v>
      </c>
      <c r="DW1023" s="861">
        <v>-3.6459489999999999</v>
      </c>
      <c r="DX1023" s="861">
        <v>19.89217</v>
      </c>
      <c r="DY1023" s="861">
        <v>16.807614999999998</v>
      </c>
      <c r="DZ1023" s="861">
        <v>182.40308400000001</v>
      </c>
      <c r="EA1023" s="861">
        <v>168.72154699999999</v>
      </c>
      <c r="EB1023" s="861">
        <v>120.36</v>
      </c>
      <c r="EC1023" s="861">
        <v>3.258</v>
      </c>
      <c r="ED1023" s="861">
        <v>386</v>
      </c>
      <c r="EE1023" s="861">
        <v>120.29</v>
      </c>
      <c r="EF1023" s="861">
        <v>6.1360000000000001</v>
      </c>
      <c r="EG1023" s="861">
        <v>729.6</v>
      </c>
      <c r="EH1023" s="861">
        <v>120.47</v>
      </c>
      <c r="EI1023" s="861">
        <v>5.835</v>
      </c>
      <c r="EJ1023" s="861">
        <v>691.8</v>
      </c>
      <c r="EK1023" s="861">
        <v>19.762656</v>
      </c>
      <c r="EL1023" s="861">
        <v>22.184608000000001</v>
      </c>
      <c r="EM1023" s="861">
        <v>-5.6305740000000002</v>
      </c>
      <c r="EN1023" s="861">
        <v>-10.250233</v>
      </c>
      <c r="EO1023" s="861">
        <v>103.29724</v>
      </c>
      <c r="EP1023" s="861">
        <v>97.748383000000004</v>
      </c>
      <c r="EQ1023" s="861">
        <v>-1.349615</v>
      </c>
      <c r="ER1023" s="861">
        <v>2681.5272500000001</v>
      </c>
      <c r="ES1023" s="861">
        <v>6313.7410609999997</v>
      </c>
      <c r="ET1023" s="861">
        <v>5528.4513129999996</v>
      </c>
      <c r="EU1023" s="861"/>
      <c r="EV1023" s="861"/>
      <c r="EW1023" s="861"/>
      <c r="EX1023" s="861"/>
      <c r="EY1023" s="861"/>
      <c r="EZ1023" s="861"/>
      <c r="FA1023" s="861"/>
      <c r="FB1023" s="861"/>
      <c r="FC1023" s="861"/>
      <c r="FD1023" s="861"/>
    </row>
    <row r="1024" spans="1:160" x14ac:dyDescent="0.25">
      <c r="A1024" s="837">
        <v>46146</v>
      </c>
      <c r="B1024" s="836">
        <v>0.78673611111111119</v>
      </c>
      <c r="C1024" s="861">
        <v>58380</v>
      </c>
      <c r="D1024" s="861">
        <v>0</v>
      </c>
      <c r="E1024" s="861">
        <v>0</v>
      </c>
      <c r="F1024" s="861">
        <v>76.805029000000005</v>
      </c>
      <c r="G1024" s="861">
        <v>73.223535999999996</v>
      </c>
      <c r="H1024" s="861">
        <v>66.239341999999994</v>
      </c>
      <c r="I1024" s="861">
        <v>74.919189000000003</v>
      </c>
      <c r="J1024" s="861">
        <v>72.262949000000006</v>
      </c>
      <c r="K1024" s="861">
        <v>71.817453999999998</v>
      </c>
      <c r="L1024" s="861">
        <v>74.042699999999996</v>
      </c>
      <c r="M1024" s="861">
        <v>75.118667000000002</v>
      </c>
      <c r="N1024" s="861">
        <v>2.9252509999999998</v>
      </c>
      <c r="O1024" s="861">
        <v>2.6616300000000002</v>
      </c>
      <c r="P1024" s="861">
        <v>1.647573</v>
      </c>
      <c r="Q1024" s="861">
        <v>4.0893100000000002</v>
      </c>
      <c r="R1024" s="861">
        <v>3.3395130000000002</v>
      </c>
      <c r="S1024" s="861">
        <v>2.700691</v>
      </c>
      <c r="T1024" s="861">
        <v>84.831468000000001</v>
      </c>
      <c r="U1024" s="861">
        <v>74.349745999999996</v>
      </c>
      <c r="V1024" s="861">
        <v>100.490534</v>
      </c>
      <c r="W1024" s="861">
        <v>99.709939000000006</v>
      </c>
      <c r="X1024" s="861">
        <v>5.5882810000000003</v>
      </c>
      <c r="Y1024" s="861">
        <v>6.234839</v>
      </c>
      <c r="Z1024" s="861">
        <v>1.5855000000000001E-2</v>
      </c>
      <c r="AA1024" s="861">
        <v>0.83265800000000001</v>
      </c>
      <c r="AB1024" s="861">
        <v>0.58049499999999998</v>
      </c>
      <c r="AC1024" s="861">
        <v>-0.67725000000000002</v>
      </c>
      <c r="AD1024" s="861">
        <v>-4.6448299999999998</v>
      </c>
      <c r="AE1024" s="861">
        <v>122.40773799999999</v>
      </c>
      <c r="AF1024" s="861">
        <v>108.355126</v>
      </c>
      <c r="AG1024" s="861">
        <v>103.035867</v>
      </c>
      <c r="AH1024" s="861">
        <v>122.316675</v>
      </c>
      <c r="AI1024" s="861">
        <v>96.071743999999995</v>
      </c>
      <c r="AJ1024" s="861">
        <v>78.068213</v>
      </c>
      <c r="AK1024" s="861">
        <v>7.1145909999999999</v>
      </c>
      <c r="AL1024" s="861">
        <v>2.1458759999999999</v>
      </c>
      <c r="AM1024" s="861">
        <v>4.1722970000000004</v>
      </c>
      <c r="AN1024" s="861">
        <v>100.315608</v>
      </c>
      <c r="AO1024" s="861">
        <v>98.797482000000002</v>
      </c>
      <c r="AP1024" s="861">
        <v>96.407133999999999</v>
      </c>
      <c r="AQ1024" s="861">
        <v>94.841357000000002</v>
      </c>
      <c r="AR1024" s="861">
        <v>76.114226000000002</v>
      </c>
      <c r="AS1024" s="861">
        <v>67.970285000000004</v>
      </c>
      <c r="AT1024" s="861">
        <v>81.403098</v>
      </c>
      <c r="AU1024" s="861">
        <v>78.984781999999996</v>
      </c>
      <c r="AV1024" s="861">
        <v>75.386267000000004</v>
      </c>
      <c r="AW1024" s="861">
        <v>75.028270000000006</v>
      </c>
      <c r="AX1024" s="861">
        <v>94.664007999999995</v>
      </c>
      <c r="AY1024" s="861">
        <v>91.975043999999997</v>
      </c>
      <c r="AZ1024" s="861">
        <v>7.1575360000000003</v>
      </c>
      <c r="BA1024" s="861">
        <v>6.1484189999999996</v>
      </c>
      <c r="BB1024" s="861">
        <v>-2.4749919999999999</v>
      </c>
      <c r="BC1024" s="861">
        <v>-1.5262910000000001</v>
      </c>
      <c r="BD1024" s="861">
        <v>-0.68581099999999995</v>
      </c>
      <c r="BE1024" s="861">
        <v>5.1640249999999996</v>
      </c>
      <c r="BF1024" s="861">
        <v>37.057234000000001</v>
      </c>
      <c r="BG1024" s="861">
        <v>142.59736899999999</v>
      </c>
      <c r="BH1024" s="861">
        <v>110.843136</v>
      </c>
      <c r="BI1024" s="861">
        <v>59.559275999999997</v>
      </c>
      <c r="BJ1024" s="861">
        <v>123.90096200000001</v>
      </c>
      <c r="BK1024" s="861">
        <v>91.542394000000002</v>
      </c>
      <c r="BL1024" s="861">
        <v>84.680473000000006</v>
      </c>
      <c r="BM1024" s="861">
        <v>-8.0770900000000001</v>
      </c>
      <c r="BN1024" s="861">
        <v>-2.2427260000000002</v>
      </c>
      <c r="BO1024" s="861">
        <v>4.3950570000000004</v>
      </c>
      <c r="BP1024" s="861">
        <v>-1.753314</v>
      </c>
      <c r="BQ1024" s="861">
        <v>92.250277999999994</v>
      </c>
      <c r="BR1024" s="861">
        <v>86.600504000000001</v>
      </c>
      <c r="BS1024" s="861">
        <v>90.195441000000002</v>
      </c>
      <c r="BT1024" s="861">
        <v>62.432988000000002</v>
      </c>
      <c r="BU1024" s="861">
        <v>67.683555999999996</v>
      </c>
      <c r="BV1024" s="861">
        <v>64.549509</v>
      </c>
      <c r="BW1024" s="861">
        <v>67.883359999999996</v>
      </c>
      <c r="BX1024" s="861">
        <v>-3.7733829999999999</v>
      </c>
      <c r="BY1024" s="861">
        <v>-4.4122510000000004</v>
      </c>
      <c r="BZ1024" s="861">
        <v>3.9149479999999999</v>
      </c>
      <c r="CA1024" s="861">
        <v>3.0375730000000001</v>
      </c>
      <c r="CB1024" s="861">
        <v>0.39382699999999998</v>
      </c>
      <c r="CC1024" s="861">
        <v>7.4130269999999996</v>
      </c>
      <c r="CD1024" s="861">
        <v>-1.475298</v>
      </c>
      <c r="CE1024" s="861">
        <v>8.4380939999999995</v>
      </c>
      <c r="CF1024" s="861">
        <v>-3.9162509999999999</v>
      </c>
      <c r="CG1024" s="861">
        <v>7.8355040000000002</v>
      </c>
      <c r="CH1024" s="861">
        <v>-4.9419469999999999</v>
      </c>
      <c r="CI1024" s="861">
        <v>5.8068819999999999</v>
      </c>
      <c r="CJ1024" s="861">
        <v>-0.46190100000000001</v>
      </c>
      <c r="CK1024" s="861">
        <v>4.7989329999999999</v>
      </c>
      <c r="CL1024" s="861">
        <v>-2.1948660000000002</v>
      </c>
      <c r="CM1024" s="861">
        <v>8.4376370000000005</v>
      </c>
      <c r="CN1024" s="861">
        <v>-3.686661</v>
      </c>
      <c r="CO1024" s="861">
        <v>3.9938440000000002</v>
      </c>
      <c r="CP1024" s="861">
        <v>-4.5588550000000003</v>
      </c>
      <c r="CQ1024" s="861">
        <v>4.1693790000000002</v>
      </c>
      <c r="CR1024" s="861">
        <v>-1.282618</v>
      </c>
      <c r="CS1024" s="861">
        <v>3.3194620000000001</v>
      </c>
      <c r="CT1024" s="861">
        <v>-2.0590999999999999</v>
      </c>
      <c r="CU1024" s="861">
        <v>1.146882</v>
      </c>
      <c r="CV1024" s="861">
        <v>-5.0607749999999996</v>
      </c>
      <c r="CW1024" s="861">
        <v>0.59826000000000001</v>
      </c>
      <c r="CX1024" s="861">
        <v>-4.4520650000000002</v>
      </c>
      <c r="CY1024" s="861">
        <v>1.841477</v>
      </c>
      <c r="CZ1024" s="861">
        <v>-1.789498</v>
      </c>
      <c r="DA1024" s="861">
        <v>1.1330880000000001</v>
      </c>
      <c r="DB1024" s="861">
        <v>-3.5128460000000001</v>
      </c>
      <c r="DC1024" s="861">
        <v>0.164246</v>
      </c>
      <c r="DD1024" s="861">
        <v>-5.9757420000000003</v>
      </c>
      <c r="DE1024" s="861">
        <v>-1.5037959999999999</v>
      </c>
      <c r="DF1024" s="861">
        <v>-6.0899080000000003</v>
      </c>
      <c r="DG1024" s="861">
        <v>-6.3639999999999999E-3</v>
      </c>
      <c r="DH1024" s="861">
        <v>-2.4032079999999998</v>
      </c>
      <c r="DI1024" s="861">
        <v>-0.13105800000000001</v>
      </c>
      <c r="DJ1024" s="861">
        <v>-3.5839989999999999</v>
      </c>
      <c r="DK1024" s="861">
        <v>-2.7863099999999998</v>
      </c>
      <c r="DL1024" s="861">
        <v>-7.4709960000000004</v>
      </c>
      <c r="DM1024" s="861">
        <v>-4.4142910000000004</v>
      </c>
      <c r="DN1024" s="861">
        <v>-7.1785389999999998</v>
      </c>
      <c r="DO1024" s="861">
        <v>-2.067078</v>
      </c>
      <c r="DP1024" s="861">
        <v>-2.8847589999999999</v>
      </c>
      <c r="DQ1024" s="861">
        <v>-1.193889</v>
      </c>
      <c r="DR1024" s="861">
        <v>-4.8047370000000003</v>
      </c>
      <c r="DS1024" s="861">
        <v>-3.7285059999999999</v>
      </c>
      <c r="DT1024" s="861">
        <v>-6.9626279999999996</v>
      </c>
      <c r="DU1024" s="861">
        <v>-6.7506170000000001</v>
      </c>
      <c r="DV1024" s="861">
        <v>-8.1401900000000005</v>
      </c>
      <c r="DW1024" s="861">
        <v>-3.6011069999999998</v>
      </c>
      <c r="DX1024" s="861">
        <v>18.000824000000001</v>
      </c>
      <c r="DY1024" s="861">
        <v>15.358898</v>
      </c>
      <c r="DZ1024" s="861">
        <v>178.620261</v>
      </c>
      <c r="EA1024" s="861">
        <v>164.95671200000001</v>
      </c>
      <c r="EB1024" s="861">
        <v>120.48</v>
      </c>
      <c r="EC1024" s="861">
        <v>3.2610000000000001</v>
      </c>
      <c r="ED1024" s="861">
        <v>387.4</v>
      </c>
      <c r="EE1024" s="861">
        <v>120.5</v>
      </c>
      <c r="EF1024" s="861">
        <v>5.9779999999999998</v>
      </c>
      <c r="EG1024" s="861">
        <v>711.2</v>
      </c>
      <c r="EH1024" s="861">
        <v>120.51</v>
      </c>
      <c r="EI1024" s="861">
        <v>5.6970000000000001</v>
      </c>
      <c r="EJ1024" s="861">
        <v>675.6</v>
      </c>
      <c r="EK1024" s="861">
        <v>12.595988999999999</v>
      </c>
      <c r="EL1024" s="861">
        <v>16.935872</v>
      </c>
      <c r="EM1024" s="861">
        <v>-8.4236920000000008</v>
      </c>
      <c r="EN1024" s="861">
        <v>-12.540815</v>
      </c>
      <c r="EO1024" s="861">
        <v>101.792007</v>
      </c>
      <c r="EP1024" s="861">
        <v>96.168452000000002</v>
      </c>
      <c r="EQ1024" s="861">
        <v>-1.2829140000000001</v>
      </c>
      <c r="ER1024" s="861">
        <v>2687.9687309999999</v>
      </c>
      <c r="ES1024" s="861">
        <v>6325.760835</v>
      </c>
      <c r="ET1024" s="861">
        <v>5539.8293320000002</v>
      </c>
      <c r="EU1024" s="861"/>
      <c r="EV1024" s="861"/>
      <c r="EW1024" s="861"/>
      <c r="EX1024" s="861"/>
      <c r="EY1024" s="861"/>
      <c r="EZ1024" s="861"/>
      <c r="FA1024" s="861"/>
      <c r="FB1024" s="861"/>
      <c r="FC1024" s="861"/>
      <c r="FD1024" s="861"/>
    </row>
    <row r="1025" spans="1:160" x14ac:dyDescent="0.25">
      <c r="A1025" s="837">
        <v>46146</v>
      </c>
      <c r="B1025" s="836">
        <v>0.78743055555555552</v>
      </c>
      <c r="C1025" s="861">
        <v>58440</v>
      </c>
      <c r="D1025" s="861">
        <v>0</v>
      </c>
      <c r="E1025" s="861">
        <v>0</v>
      </c>
      <c r="F1025" s="861">
        <v>76.588010999999995</v>
      </c>
      <c r="G1025" s="861">
        <v>73.157588000000004</v>
      </c>
      <c r="H1025" s="861">
        <v>66.119489999999999</v>
      </c>
      <c r="I1025" s="861">
        <v>74.889481000000004</v>
      </c>
      <c r="J1025" s="861">
        <v>72.005547000000007</v>
      </c>
      <c r="K1025" s="861">
        <v>71.763469000000001</v>
      </c>
      <c r="L1025" s="861">
        <v>74.042179000000004</v>
      </c>
      <c r="M1025" s="861">
        <v>75.059438999999998</v>
      </c>
      <c r="N1025" s="861">
        <v>2.4205480000000001</v>
      </c>
      <c r="O1025" s="861">
        <v>1.816778</v>
      </c>
      <c r="P1025" s="861">
        <v>0.81803000000000003</v>
      </c>
      <c r="Q1025" s="861">
        <v>3.5949200000000001</v>
      </c>
      <c r="R1025" s="861">
        <v>2.8937870000000001</v>
      </c>
      <c r="S1025" s="861">
        <v>2.2052670000000001</v>
      </c>
      <c r="T1025" s="861">
        <v>84.025124000000005</v>
      </c>
      <c r="U1025" s="861">
        <v>73.828781000000006</v>
      </c>
      <c r="V1025" s="861">
        <v>99.466093999999998</v>
      </c>
      <c r="W1025" s="861">
        <v>98.602795999999998</v>
      </c>
      <c r="X1025" s="861">
        <v>4.4970739999999996</v>
      </c>
      <c r="Y1025" s="861">
        <v>5.3053549999999996</v>
      </c>
      <c r="Z1025" s="861">
        <v>-1.44035</v>
      </c>
      <c r="AA1025" s="861">
        <v>-0.57732099999999997</v>
      </c>
      <c r="AB1025" s="861">
        <v>-0.78271900000000005</v>
      </c>
      <c r="AC1025" s="861">
        <v>-2.3759809999999999</v>
      </c>
      <c r="AD1025" s="861">
        <v>-6.0387120000000003</v>
      </c>
      <c r="AE1025" s="861">
        <v>119.789276</v>
      </c>
      <c r="AF1025" s="861">
        <v>108.62675400000001</v>
      </c>
      <c r="AG1025" s="861">
        <v>102.327111</v>
      </c>
      <c r="AH1025" s="861">
        <v>119.773443</v>
      </c>
      <c r="AI1025" s="861">
        <v>95.115579999999994</v>
      </c>
      <c r="AJ1025" s="861">
        <v>76.701339000000004</v>
      </c>
      <c r="AK1025" s="861">
        <v>5.2377669999999998</v>
      </c>
      <c r="AL1025" s="861">
        <v>0.68955200000000005</v>
      </c>
      <c r="AM1025" s="861">
        <v>2.6739600000000001</v>
      </c>
      <c r="AN1025" s="861">
        <v>99.486467000000005</v>
      </c>
      <c r="AO1025" s="861">
        <v>97.702566000000004</v>
      </c>
      <c r="AP1025" s="861">
        <v>95.417776000000003</v>
      </c>
      <c r="AQ1025" s="861">
        <v>94.401838999999995</v>
      </c>
      <c r="AR1025" s="861">
        <v>75.939807999999999</v>
      </c>
      <c r="AS1025" s="861">
        <v>67.854675</v>
      </c>
      <c r="AT1025" s="861">
        <v>81.148955000000001</v>
      </c>
      <c r="AU1025" s="861">
        <v>78.735810999999998</v>
      </c>
      <c r="AV1025" s="861">
        <v>75.197481999999994</v>
      </c>
      <c r="AW1025" s="861">
        <v>74.495808999999994</v>
      </c>
      <c r="AX1025" s="861">
        <v>93.762039999999999</v>
      </c>
      <c r="AY1025" s="861">
        <v>91.240705000000005</v>
      </c>
      <c r="AZ1025" s="861">
        <v>6.1399340000000002</v>
      </c>
      <c r="BA1025" s="861">
        <v>5.4189980000000002</v>
      </c>
      <c r="BB1025" s="861">
        <v>-3.8651499999999999</v>
      </c>
      <c r="BC1025" s="861">
        <v>-2.9325009999999998</v>
      </c>
      <c r="BD1025" s="861">
        <v>-2.311331</v>
      </c>
      <c r="BE1025" s="861">
        <v>2.2317369999999999</v>
      </c>
      <c r="BF1025" s="861">
        <v>33.941014000000003</v>
      </c>
      <c r="BG1025" s="861">
        <v>141.47171299999999</v>
      </c>
      <c r="BH1025" s="861">
        <v>110.55453</v>
      </c>
      <c r="BI1025" s="861">
        <v>59.413184000000001</v>
      </c>
      <c r="BJ1025" s="861">
        <v>122.85277600000001</v>
      </c>
      <c r="BK1025" s="861">
        <v>90.435269000000005</v>
      </c>
      <c r="BL1025" s="861">
        <v>83.342910000000003</v>
      </c>
      <c r="BM1025" s="861">
        <v>-9.2825509999999998</v>
      </c>
      <c r="BN1025" s="861">
        <v>-3.6617030000000002</v>
      </c>
      <c r="BO1025" s="861">
        <v>1.1601170000000001</v>
      </c>
      <c r="BP1025" s="861">
        <v>-3.2366830000000002</v>
      </c>
      <c r="BQ1025" s="861">
        <v>91.359513000000007</v>
      </c>
      <c r="BR1025" s="861">
        <v>86.310924</v>
      </c>
      <c r="BS1025" s="861">
        <v>89.931961999999999</v>
      </c>
      <c r="BT1025" s="861">
        <v>62.499124000000002</v>
      </c>
      <c r="BU1025" s="861">
        <v>67.526708999999997</v>
      </c>
      <c r="BV1025" s="861">
        <v>64.395925000000005</v>
      </c>
      <c r="BW1025" s="861">
        <v>67.655396999999994</v>
      </c>
      <c r="BX1025" s="861">
        <v>-5.3627539999999998</v>
      </c>
      <c r="BY1025" s="861">
        <v>-5.8143640000000003</v>
      </c>
      <c r="BZ1025" s="861">
        <v>0.71574499999999996</v>
      </c>
      <c r="CA1025" s="861">
        <v>-0.885405</v>
      </c>
      <c r="CB1025" s="861">
        <v>0.458625</v>
      </c>
      <c r="CC1025" s="861">
        <v>7.447139</v>
      </c>
      <c r="CD1025" s="861">
        <v>-1.3972009999999999</v>
      </c>
      <c r="CE1025" s="861">
        <v>8.4456939999999996</v>
      </c>
      <c r="CF1025" s="861">
        <v>-3.840354</v>
      </c>
      <c r="CG1025" s="861">
        <v>7.9210240000000001</v>
      </c>
      <c r="CH1025" s="861">
        <v>-4.8170250000000001</v>
      </c>
      <c r="CI1025" s="861">
        <v>5.8894739999999999</v>
      </c>
      <c r="CJ1025" s="861">
        <v>-0.415049</v>
      </c>
      <c r="CK1025" s="861">
        <v>4.8551919999999997</v>
      </c>
      <c r="CL1025" s="861">
        <v>-2.1245620000000001</v>
      </c>
      <c r="CM1025" s="861">
        <v>8.4598370000000003</v>
      </c>
      <c r="CN1025" s="861">
        <v>-3.6028920000000002</v>
      </c>
      <c r="CO1025" s="861">
        <v>4.1133670000000002</v>
      </c>
      <c r="CP1025" s="861">
        <v>-4.4534659999999997</v>
      </c>
      <c r="CQ1025" s="861">
        <v>4.2095560000000001</v>
      </c>
      <c r="CR1025" s="861">
        <v>-1.218035</v>
      </c>
      <c r="CS1025" s="861">
        <v>3.3780770000000002</v>
      </c>
      <c r="CT1025" s="861">
        <v>-2.0102730000000002</v>
      </c>
      <c r="CU1025" s="861">
        <v>1.1963919999999999</v>
      </c>
      <c r="CV1025" s="861">
        <v>-4.9646920000000003</v>
      </c>
      <c r="CW1025" s="861">
        <v>0.670427</v>
      </c>
      <c r="CX1025" s="861">
        <v>-4.3776970000000004</v>
      </c>
      <c r="CY1025" s="861">
        <v>1.8713599999999999</v>
      </c>
      <c r="CZ1025" s="861">
        <v>-1.7469399999999999</v>
      </c>
      <c r="DA1025" s="861">
        <v>1.170256</v>
      </c>
      <c r="DB1025" s="861">
        <v>-3.4559009999999999</v>
      </c>
      <c r="DC1025" s="861">
        <v>0.20747399999999999</v>
      </c>
      <c r="DD1025" s="861">
        <v>-5.8796939999999998</v>
      </c>
      <c r="DE1025" s="861">
        <v>-1.464907</v>
      </c>
      <c r="DF1025" s="861">
        <v>-6.006901</v>
      </c>
      <c r="DG1025" s="861">
        <v>3.1973000000000001E-2</v>
      </c>
      <c r="DH1025" s="861">
        <v>-2.3341240000000001</v>
      </c>
      <c r="DI1025" s="861">
        <v>-0.12645999999999999</v>
      </c>
      <c r="DJ1025" s="861">
        <v>-3.5199099999999999</v>
      </c>
      <c r="DK1025" s="861">
        <v>-2.7631329999999998</v>
      </c>
      <c r="DL1025" s="861">
        <v>-7.4021980000000003</v>
      </c>
      <c r="DM1025" s="861">
        <v>-4.3648920000000002</v>
      </c>
      <c r="DN1025" s="861">
        <v>-7.0631570000000004</v>
      </c>
      <c r="DO1025" s="861">
        <v>-2.035571</v>
      </c>
      <c r="DP1025" s="861">
        <v>-2.830009</v>
      </c>
      <c r="DQ1025" s="861">
        <v>-1.14994</v>
      </c>
      <c r="DR1025" s="861">
        <v>-4.7381989999999998</v>
      </c>
      <c r="DS1025" s="861">
        <v>-3.7118000000000002</v>
      </c>
      <c r="DT1025" s="861">
        <v>-6.881742</v>
      </c>
      <c r="DU1025" s="861">
        <v>-6.6823629999999996</v>
      </c>
      <c r="DV1025" s="861">
        <v>-8.0383879999999994</v>
      </c>
      <c r="DW1025" s="861">
        <v>-3.5655299999999999</v>
      </c>
      <c r="DX1025" s="861">
        <v>17.30988</v>
      </c>
      <c r="DY1025" s="861">
        <v>14.434125</v>
      </c>
      <c r="DZ1025" s="861">
        <v>176.232947</v>
      </c>
      <c r="EA1025" s="861">
        <v>162.72639100000001</v>
      </c>
      <c r="EB1025" s="861">
        <v>121.15</v>
      </c>
      <c r="EC1025" s="861">
        <v>1.2410000000000001</v>
      </c>
      <c r="ED1025" s="861">
        <v>133.6</v>
      </c>
      <c r="EE1025" s="861">
        <v>121.03</v>
      </c>
      <c r="EF1025" s="861">
        <v>5.9089999999999998</v>
      </c>
      <c r="EG1025" s="861">
        <v>701.3</v>
      </c>
      <c r="EH1025" s="861">
        <v>121.08</v>
      </c>
      <c r="EI1025" s="861">
        <v>5.6130000000000004</v>
      </c>
      <c r="EJ1025" s="861">
        <v>665.6</v>
      </c>
      <c r="EK1025" s="861">
        <v>12.148968</v>
      </c>
      <c r="EL1025" s="861">
        <v>15.207933000000001</v>
      </c>
      <c r="EM1025" s="861">
        <v>-9.4750080000000008</v>
      </c>
      <c r="EN1025" s="861">
        <v>-14.047815999999999</v>
      </c>
      <c r="EO1025" s="861">
        <v>100.83092499999999</v>
      </c>
      <c r="EP1025" s="861">
        <v>95.221012999999999</v>
      </c>
      <c r="EQ1025" s="861">
        <v>-1.222024</v>
      </c>
      <c r="ER1025" s="861">
        <v>2691.952569</v>
      </c>
      <c r="ES1025" s="861">
        <v>6337.5202259999996</v>
      </c>
      <c r="ET1025" s="861">
        <v>5551.0178210000004</v>
      </c>
      <c r="EU1025" s="861"/>
      <c r="EV1025" s="861"/>
      <c r="EW1025" s="861"/>
      <c r="EX1025" s="861"/>
      <c r="EY1025" s="861"/>
      <c r="EZ1025" s="861"/>
      <c r="FA1025" s="861"/>
      <c r="FB1025" s="861"/>
      <c r="FC1025" s="861"/>
      <c r="FD1025" s="861"/>
    </row>
    <row r="1026" spans="1:160" x14ac:dyDescent="0.25">
      <c r="A1026" s="837">
        <v>46146</v>
      </c>
      <c r="B1026" s="836">
        <v>0.78812499999999996</v>
      </c>
      <c r="C1026" s="861">
        <v>58500</v>
      </c>
      <c r="D1026" s="861">
        <v>0</v>
      </c>
      <c r="E1026" s="861">
        <v>0</v>
      </c>
      <c r="F1026" s="861">
        <v>76.386977000000002</v>
      </c>
      <c r="G1026" s="861">
        <v>73.100538999999998</v>
      </c>
      <c r="H1026" s="861">
        <v>66.056413000000006</v>
      </c>
      <c r="I1026" s="861">
        <v>74.849778999999998</v>
      </c>
      <c r="J1026" s="861">
        <v>71.749061999999995</v>
      </c>
      <c r="K1026" s="861">
        <v>71.743126000000004</v>
      </c>
      <c r="L1026" s="861">
        <v>73.985865000000004</v>
      </c>
      <c r="M1026" s="861">
        <v>75.006148999999994</v>
      </c>
      <c r="N1026" s="861">
        <v>1.9264019999999999</v>
      </c>
      <c r="O1026" s="861">
        <v>1.294513</v>
      </c>
      <c r="P1026" s="861">
        <v>0.44504300000000002</v>
      </c>
      <c r="Q1026" s="861">
        <v>3.2134770000000001</v>
      </c>
      <c r="R1026" s="861">
        <v>2.3890380000000002</v>
      </c>
      <c r="S1026" s="861">
        <v>1.827169</v>
      </c>
      <c r="T1026" s="861">
        <v>83.786865000000006</v>
      </c>
      <c r="U1026" s="861">
        <v>73.846151000000006</v>
      </c>
      <c r="V1026" s="861">
        <v>98.914331000000004</v>
      </c>
      <c r="W1026" s="861">
        <v>98.065715999999995</v>
      </c>
      <c r="X1026" s="861">
        <v>3.8827609999999999</v>
      </c>
      <c r="Y1026" s="861">
        <v>4.7492150000000004</v>
      </c>
      <c r="Z1026" s="861">
        <v>-2.1834560000000001</v>
      </c>
      <c r="AA1026" s="861">
        <v>-1.3231409999999999</v>
      </c>
      <c r="AB1026" s="861">
        <v>-1.4880580000000001</v>
      </c>
      <c r="AC1026" s="861">
        <v>-3.0900259999999999</v>
      </c>
      <c r="AD1026" s="861">
        <v>-6.6751449999999997</v>
      </c>
      <c r="AE1026" s="861">
        <v>118.58688100000001</v>
      </c>
      <c r="AF1026" s="861">
        <v>108.48895899999999</v>
      </c>
      <c r="AG1026" s="861">
        <v>101.605513</v>
      </c>
      <c r="AH1026" s="861">
        <v>118.232838</v>
      </c>
      <c r="AI1026" s="861">
        <v>94.531914999999998</v>
      </c>
      <c r="AJ1026" s="861">
        <v>75.954543000000001</v>
      </c>
      <c r="AK1026" s="861">
        <v>4.2860519999999998</v>
      </c>
      <c r="AL1026" s="861">
        <v>-0.114228</v>
      </c>
      <c r="AM1026" s="861">
        <v>1.966126</v>
      </c>
      <c r="AN1026" s="861">
        <v>98.800173999999998</v>
      </c>
      <c r="AO1026" s="861">
        <v>97.220890999999995</v>
      </c>
      <c r="AP1026" s="861">
        <v>94.876649</v>
      </c>
      <c r="AQ1026" s="861">
        <v>94.041099000000003</v>
      </c>
      <c r="AR1026" s="861">
        <v>75.698243000000005</v>
      </c>
      <c r="AS1026" s="861">
        <v>67.698566</v>
      </c>
      <c r="AT1026" s="861">
        <v>81.072692000000004</v>
      </c>
      <c r="AU1026" s="861">
        <v>78.544501999999994</v>
      </c>
      <c r="AV1026" s="861">
        <v>74.852034000000003</v>
      </c>
      <c r="AW1026" s="861">
        <v>74.218919</v>
      </c>
      <c r="AX1026" s="861">
        <v>93.297715999999994</v>
      </c>
      <c r="AY1026" s="861">
        <v>90.682551000000004</v>
      </c>
      <c r="AZ1026" s="861">
        <v>5.5492160000000004</v>
      </c>
      <c r="BA1026" s="861">
        <v>4.7574699999999996</v>
      </c>
      <c r="BB1026" s="861">
        <v>-4.685981</v>
      </c>
      <c r="BC1026" s="861">
        <v>-3.7423790000000001</v>
      </c>
      <c r="BD1026" s="861">
        <v>-3.2341820000000001</v>
      </c>
      <c r="BE1026" s="861">
        <v>1.1012459999999999</v>
      </c>
      <c r="BF1026" s="861">
        <v>33.490662999999998</v>
      </c>
      <c r="BG1026" s="861">
        <v>141.15957800000001</v>
      </c>
      <c r="BH1026" s="861">
        <v>110.208496</v>
      </c>
      <c r="BI1026" s="861">
        <v>59.510074000000003</v>
      </c>
      <c r="BJ1026" s="861">
        <v>122.49885500000001</v>
      </c>
      <c r="BK1026" s="861">
        <v>89.881187999999995</v>
      </c>
      <c r="BL1026" s="861">
        <v>82.596323999999996</v>
      </c>
      <c r="BM1026" s="861">
        <v>-10.203407</v>
      </c>
      <c r="BN1026" s="861">
        <v>-4.5760040000000002</v>
      </c>
      <c r="BO1026" s="861">
        <v>0.33066000000000001</v>
      </c>
      <c r="BP1026" s="861">
        <v>-4.3015239999999997</v>
      </c>
      <c r="BQ1026" s="861">
        <v>90.880949999999999</v>
      </c>
      <c r="BR1026" s="861">
        <v>86.084221999999997</v>
      </c>
      <c r="BS1026" s="861">
        <v>89.559183000000004</v>
      </c>
      <c r="BT1026" s="861">
        <v>62.350033000000003</v>
      </c>
      <c r="BU1026" s="861">
        <v>67.349718999999993</v>
      </c>
      <c r="BV1026" s="861">
        <v>64.208432000000002</v>
      </c>
      <c r="BW1026" s="861">
        <v>67.396178000000006</v>
      </c>
      <c r="BX1026" s="861">
        <v>-6.0746589999999996</v>
      </c>
      <c r="BY1026" s="861">
        <v>-6.5309739999999996</v>
      </c>
      <c r="BZ1026" s="861">
        <v>-0.44527099999999997</v>
      </c>
      <c r="CA1026" s="861">
        <v>-2.0112839999999998</v>
      </c>
      <c r="CB1026" s="861">
        <v>0.510625</v>
      </c>
      <c r="CC1026" s="861">
        <v>7.4266620000000003</v>
      </c>
      <c r="CD1026" s="861">
        <v>-1.31748</v>
      </c>
      <c r="CE1026" s="861">
        <v>8.4649400000000004</v>
      </c>
      <c r="CF1026" s="861">
        <v>-3.7869799999999998</v>
      </c>
      <c r="CG1026" s="861">
        <v>7.9629580000000004</v>
      </c>
      <c r="CH1026" s="861">
        <v>-4.754823</v>
      </c>
      <c r="CI1026" s="861">
        <v>5.9502100000000002</v>
      </c>
      <c r="CJ1026" s="861">
        <v>-0.362516</v>
      </c>
      <c r="CK1026" s="861">
        <v>4.8548179999999999</v>
      </c>
      <c r="CL1026" s="861">
        <v>-2.0776599999999998</v>
      </c>
      <c r="CM1026" s="861">
        <v>8.4923140000000004</v>
      </c>
      <c r="CN1026" s="861">
        <v>-3.551396</v>
      </c>
      <c r="CO1026" s="861">
        <v>4.1215590000000004</v>
      </c>
      <c r="CP1026" s="861">
        <v>-4.394495</v>
      </c>
      <c r="CQ1026" s="861">
        <v>4.1956740000000003</v>
      </c>
      <c r="CR1026" s="861">
        <v>-1.160747</v>
      </c>
      <c r="CS1026" s="861">
        <v>3.3724530000000001</v>
      </c>
      <c r="CT1026" s="861">
        <v>-1.9373009999999999</v>
      </c>
      <c r="CU1026" s="861">
        <v>1.2030590000000001</v>
      </c>
      <c r="CV1026" s="861">
        <v>-4.8876590000000002</v>
      </c>
      <c r="CW1026" s="861">
        <v>0.64663700000000002</v>
      </c>
      <c r="CX1026" s="861">
        <v>-4.3013450000000004</v>
      </c>
      <c r="CY1026" s="861">
        <v>1.931317</v>
      </c>
      <c r="CZ1026" s="861">
        <v>-1.6713629999999999</v>
      </c>
      <c r="DA1026" s="861">
        <v>1.2322420000000001</v>
      </c>
      <c r="DB1026" s="861">
        <v>-3.3957929999999998</v>
      </c>
      <c r="DC1026" s="861">
        <v>0.24137800000000001</v>
      </c>
      <c r="DD1026" s="861">
        <v>-5.8069119999999996</v>
      </c>
      <c r="DE1026" s="861">
        <v>-1.3791960000000001</v>
      </c>
      <c r="DF1026" s="861">
        <v>-5.8998150000000003</v>
      </c>
      <c r="DG1026" s="861">
        <v>7.0613999999999996E-2</v>
      </c>
      <c r="DH1026" s="861">
        <v>-2.2800410000000002</v>
      </c>
      <c r="DI1026" s="861">
        <v>-4.7549000000000001E-2</v>
      </c>
      <c r="DJ1026" s="861">
        <v>-3.4670619999999999</v>
      </c>
      <c r="DK1026" s="861">
        <v>-2.6913239999999998</v>
      </c>
      <c r="DL1026" s="861">
        <v>-7.3011689999999998</v>
      </c>
      <c r="DM1026" s="861">
        <v>-4.306203</v>
      </c>
      <c r="DN1026" s="861">
        <v>-6.9652339999999997</v>
      </c>
      <c r="DO1026" s="861">
        <v>-1.9708540000000001</v>
      </c>
      <c r="DP1026" s="861">
        <v>-2.7610359999999998</v>
      </c>
      <c r="DQ1026" s="861">
        <v>-1.0732189999999999</v>
      </c>
      <c r="DR1026" s="861">
        <v>-4.6601179999999998</v>
      </c>
      <c r="DS1026" s="861">
        <v>-3.656612</v>
      </c>
      <c r="DT1026" s="861">
        <v>-6.8326279999999997</v>
      </c>
      <c r="DU1026" s="861">
        <v>-6.638865</v>
      </c>
      <c r="DV1026" s="861">
        <v>-7.9701849999999999</v>
      </c>
      <c r="DW1026" s="861">
        <v>-3.526605</v>
      </c>
      <c r="DX1026" s="861">
        <v>16.88815</v>
      </c>
      <c r="DY1026" s="861">
        <v>14.025760999999999</v>
      </c>
      <c r="DZ1026" s="861">
        <v>174.614251</v>
      </c>
      <c r="EA1026" s="861">
        <v>161.60637</v>
      </c>
      <c r="EB1026" s="861">
        <v>120.63</v>
      </c>
      <c r="EC1026" s="861">
        <v>3.262</v>
      </c>
      <c r="ED1026" s="861">
        <v>387.9</v>
      </c>
      <c r="EE1026" s="861">
        <v>120.66</v>
      </c>
      <c r="EF1026" s="861">
        <v>5.8710000000000004</v>
      </c>
      <c r="EG1026" s="861">
        <v>698</v>
      </c>
      <c r="EH1026" s="861">
        <v>120.81</v>
      </c>
      <c r="EI1026" s="861">
        <v>5.5670000000000002</v>
      </c>
      <c r="EJ1026" s="861">
        <v>660.4</v>
      </c>
      <c r="EK1026" s="861">
        <v>12.091419999999999</v>
      </c>
      <c r="EL1026" s="861">
        <v>15.055702</v>
      </c>
      <c r="EM1026" s="861">
        <v>-10.125294</v>
      </c>
      <c r="EN1026" s="861">
        <v>-14.725042</v>
      </c>
      <c r="EO1026" s="861">
        <v>100.174252</v>
      </c>
      <c r="EP1026" s="861">
        <v>94.741934999999998</v>
      </c>
      <c r="EQ1026" s="861">
        <v>-1.169932</v>
      </c>
      <c r="ER1026" s="861">
        <v>2694.5305619999999</v>
      </c>
      <c r="ES1026" s="861">
        <v>6349.1963560000004</v>
      </c>
      <c r="ET1026" s="861">
        <v>5562.1033850000003</v>
      </c>
      <c r="EU1026" s="861"/>
      <c r="EV1026" s="861"/>
      <c r="EW1026" s="861"/>
      <c r="EX1026" s="861"/>
      <c r="EY1026" s="861"/>
      <c r="EZ1026" s="861"/>
      <c r="FA1026" s="861"/>
      <c r="FB1026" s="861"/>
      <c r="FC1026" s="861"/>
      <c r="FD1026" s="861"/>
    </row>
    <row r="1027" spans="1:160" x14ac:dyDescent="0.25">
      <c r="A1027" s="837">
        <v>46146</v>
      </c>
      <c r="B1027" s="836">
        <v>0.78881944444444441</v>
      </c>
      <c r="C1027" s="861">
        <v>58560</v>
      </c>
      <c r="D1027" s="861">
        <v>0</v>
      </c>
      <c r="E1027" s="861">
        <v>0</v>
      </c>
      <c r="F1027" s="861">
        <v>76.128801999999993</v>
      </c>
      <c r="G1027" s="861">
        <v>72.996767000000006</v>
      </c>
      <c r="H1027" s="861">
        <v>65.904804999999996</v>
      </c>
      <c r="I1027" s="861">
        <v>74.840468999999999</v>
      </c>
      <c r="J1027" s="861">
        <v>71.482293999999996</v>
      </c>
      <c r="K1027" s="861">
        <v>71.673142999999996</v>
      </c>
      <c r="L1027" s="861">
        <v>73.946629000000001</v>
      </c>
      <c r="M1027" s="861">
        <v>74.944993999999994</v>
      </c>
      <c r="N1027" s="861">
        <v>1.5450440000000001</v>
      </c>
      <c r="O1027" s="861">
        <v>0.85372800000000004</v>
      </c>
      <c r="P1027" s="861">
        <v>-0.116453</v>
      </c>
      <c r="Q1027" s="861">
        <v>3.0042629999999999</v>
      </c>
      <c r="R1027" s="861">
        <v>2.0478480000000001</v>
      </c>
      <c r="S1027" s="861">
        <v>1.415154</v>
      </c>
      <c r="T1027" s="861">
        <v>83.470890999999995</v>
      </c>
      <c r="U1027" s="861">
        <v>73.671614000000005</v>
      </c>
      <c r="V1027" s="861">
        <v>98.417930999999996</v>
      </c>
      <c r="W1027" s="861">
        <v>97.552790999999999</v>
      </c>
      <c r="X1027" s="861">
        <v>3.5558369999999999</v>
      </c>
      <c r="Y1027" s="861">
        <v>4.4514550000000002</v>
      </c>
      <c r="Z1027" s="861">
        <v>-2.7506569999999999</v>
      </c>
      <c r="AA1027" s="861">
        <v>-1.9215599999999999</v>
      </c>
      <c r="AB1027" s="861">
        <v>-2.0697770000000002</v>
      </c>
      <c r="AC1027" s="861">
        <v>-3.5997810000000001</v>
      </c>
      <c r="AD1027" s="861">
        <v>-7.1650580000000001</v>
      </c>
      <c r="AE1027" s="861">
        <v>117.71382699999999</v>
      </c>
      <c r="AF1027" s="861">
        <v>108.05623900000001</v>
      </c>
      <c r="AG1027" s="861">
        <v>101.034188</v>
      </c>
      <c r="AH1027" s="861">
        <v>117.360041</v>
      </c>
      <c r="AI1027" s="861">
        <v>94.074811999999994</v>
      </c>
      <c r="AJ1027" s="861">
        <v>75.359193000000005</v>
      </c>
      <c r="AK1027" s="861">
        <v>3.6207880000000001</v>
      </c>
      <c r="AL1027" s="861">
        <v>-0.80384699999999998</v>
      </c>
      <c r="AM1027" s="861">
        <v>1.4640470000000001</v>
      </c>
      <c r="AN1027" s="861">
        <v>98.228474000000006</v>
      </c>
      <c r="AO1027" s="861">
        <v>96.740114000000005</v>
      </c>
      <c r="AP1027" s="861">
        <v>94.261168999999995</v>
      </c>
      <c r="AQ1027" s="861">
        <v>93.505251999999999</v>
      </c>
      <c r="AR1027" s="861">
        <v>75.550815999999998</v>
      </c>
      <c r="AS1027" s="861">
        <v>67.545051000000001</v>
      </c>
      <c r="AT1027" s="861">
        <v>80.822073000000003</v>
      </c>
      <c r="AU1027" s="861">
        <v>78.276313000000002</v>
      </c>
      <c r="AV1027" s="861">
        <v>74.441941999999997</v>
      </c>
      <c r="AW1027" s="861">
        <v>74.090911000000006</v>
      </c>
      <c r="AX1027" s="861">
        <v>93.048817</v>
      </c>
      <c r="AY1027" s="861">
        <v>90.357391000000007</v>
      </c>
      <c r="AZ1027" s="861">
        <v>5.1958479999999998</v>
      </c>
      <c r="BA1027" s="861">
        <v>4.4546299999999999</v>
      </c>
      <c r="BB1027" s="861">
        <v>-5.1978710000000001</v>
      </c>
      <c r="BC1027" s="861">
        <v>-4.2135199999999999</v>
      </c>
      <c r="BD1027" s="861">
        <v>-3.8239200000000002</v>
      </c>
      <c r="BE1027" s="861">
        <v>0.28166200000000002</v>
      </c>
      <c r="BF1027" s="861">
        <v>33.812348999999998</v>
      </c>
      <c r="BG1027" s="861">
        <v>140.936611</v>
      </c>
      <c r="BH1027" s="861">
        <v>109.937348</v>
      </c>
      <c r="BI1027" s="861">
        <v>59.263483999999998</v>
      </c>
      <c r="BJ1027" s="861">
        <v>122.257497</v>
      </c>
      <c r="BK1027" s="861">
        <v>89.484335000000002</v>
      </c>
      <c r="BL1027" s="861">
        <v>82.174766000000005</v>
      </c>
      <c r="BM1027" s="861">
        <v>-10.750386000000001</v>
      </c>
      <c r="BN1027" s="861">
        <v>-5.156841</v>
      </c>
      <c r="BO1027" s="861">
        <v>-0.139013</v>
      </c>
      <c r="BP1027" s="861">
        <v>-5.0348280000000001</v>
      </c>
      <c r="BQ1027" s="861">
        <v>90.524358000000007</v>
      </c>
      <c r="BR1027" s="861">
        <v>85.691142999999997</v>
      </c>
      <c r="BS1027" s="861">
        <v>89.153541000000004</v>
      </c>
      <c r="BT1027" s="861">
        <v>62.246930999999996</v>
      </c>
      <c r="BU1027" s="861">
        <v>67.187978999999999</v>
      </c>
      <c r="BV1027" s="861">
        <v>64.006287</v>
      </c>
      <c r="BW1027" s="861">
        <v>67.201194999999998</v>
      </c>
      <c r="BX1027" s="861">
        <v>-6.6237320000000004</v>
      </c>
      <c r="BY1027" s="861">
        <v>-7.1262239999999997</v>
      </c>
      <c r="BZ1027" s="861">
        <v>-1.0836330000000001</v>
      </c>
      <c r="CA1027" s="861">
        <v>-2.6544400000000001</v>
      </c>
      <c r="CB1027" s="861">
        <v>0.53554800000000002</v>
      </c>
      <c r="CC1027" s="861">
        <v>7.425961</v>
      </c>
      <c r="CD1027" s="861">
        <v>-1.2867090000000001</v>
      </c>
      <c r="CE1027" s="861">
        <v>8.4487279999999991</v>
      </c>
      <c r="CF1027" s="861">
        <v>-3.7098870000000002</v>
      </c>
      <c r="CG1027" s="861">
        <v>8.0300209999999996</v>
      </c>
      <c r="CH1027" s="861">
        <v>-4.6896709999999997</v>
      </c>
      <c r="CI1027" s="861">
        <v>6.0010289999999999</v>
      </c>
      <c r="CJ1027" s="861">
        <v>-0.34819299999999997</v>
      </c>
      <c r="CK1027" s="861">
        <v>4.884385</v>
      </c>
      <c r="CL1027" s="861">
        <v>-2.0361929999999999</v>
      </c>
      <c r="CM1027" s="861">
        <v>8.5267429999999997</v>
      </c>
      <c r="CN1027" s="861">
        <v>-3.491984</v>
      </c>
      <c r="CO1027" s="861">
        <v>4.284948</v>
      </c>
      <c r="CP1027" s="861">
        <v>-4.2934669999999997</v>
      </c>
      <c r="CQ1027" s="861">
        <v>4.222391</v>
      </c>
      <c r="CR1027" s="861">
        <v>-1.1273329999999999</v>
      </c>
      <c r="CS1027" s="861">
        <v>3.4203459999999999</v>
      </c>
      <c r="CT1027" s="861">
        <v>-1.871942</v>
      </c>
      <c r="CU1027" s="861">
        <v>1.2602640000000001</v>
      </c>
      <c r="CV1027" s="861">
        <v>-4.8098960000000002</v>
      </c>
      <c r="CW1027" s="861">
        <v>0.74034999999999995</v>
      </c>
      <c r="CX1027" s="861">
        <v>-4.2043350000000004</v>
      </c>
      <c r="CY1027" s="861">
        <v>1.939419</v>
      </c>
      <c r="CZ1027" s="861">
        <v>-1.629402</v>
      </c>
      <c r="DA1027" s="861">
        <v>1.23045</v>
      </c>
      <c r="DB1027" s="861">
        <v>-3.3056410000000001</v>
      </c>
      <c r="DC1027" s="861">
        <v>0.27606900000000001</v>
      </c>
      <c r="DD1027" s="861">
        <v>-5.7406680000000003</v>
      </c>
      <c r="DE1027" s="861">
        <v>-1.375912</v>
      </c>
      <c r="DF1027" s="861">
        <v>-5.8316650000000001</v>
      </c>
      <c r="DG1027" s="861">
        <v>0.106723</v>
      </c>
      <c r="DH1027" s="861">
        <v>-2.2145929999999998</v>
      </c>
      <c r="DI1027" s="861">
        <v>-1.8973E-2</v>
      </c>
      <c r="DJ1027" s="861">
        <v>-3.3983880000000002</v>
      </c>
      <c r="DK1027" s="861">
        <v>-2.675157</v>
      </c>
      <c r="DL1027" s="861">
        <v>-7.1942159999999999</v>
      </c>
      <c r="DM1027" s="861">
        <v>-4.2736980000000004</v>
      </c>
      <c r="DN1027" s="861">
        <v>-6.8866959999999997</v>
      </c>
      <c r="DO1027" s="861">
        <v>-1.950388</v>
      </c>
      <c r="DP1027" s="861">
        <v>-2.6867239999999999</v>
      </c>
      <c r="DQ1027" s="861">
        <v>-1.044135</v>
      </c>
      <c r="DR1027" s="861">
        <v>-4.5931790000000001</v>
      </c>
      <c r="DS1027" s="861">
        <v>-3.6250879999999999</v>
      </c>
      <c r="DT1027" s="861">
        <v>-6.7173489999999996</v>
      </c>
      <c r="DU1027" s="861">
        <v>-6.60344</v>
      </c>
      <c r="DV1027" s="861">
        <v>-7.9006449999999999</v>
      </c>
      <c r="DW1027" s="861">
        <v>-3.5114329999999998</v>
      </c>
      <c r="DX1027" s="861">
        <v>16.658062999999999</v>
      </c>
      <c r="DY1027" s="861">
        <v>13.796645</v>
      </c>
      <c r="DZ1027" s="861">
        <v>173.81763699999999</v>
      </c>
      <c r="EA1027" s="861">
        <v>161.10973799999999</v>
      </c>
      <c r="EB1027" s="861">
        <v>120.62</v>
      </c>
      <c r="EC1027" s="861">
        <v>3.262</v>
      </c>
      <c r="ED1027" s="861">
        <v>387.3</v>
      </c>
      <c r="EE1027" s="861">
        <v>120.53</v>
      </c>
      <c r="EF1027" s="861">
        <v>5.8310000000000004</v>
      </c>
      <c r="EG1027" s="861">
        <v>693</v>
      </c>
      <c r="EH1027" s="861">
        <v>120.53</v>
      </c>
      <c r="EI1027" s="861">
        <v>5.5469999999999997</v>
      </c>
      <c r="EJ1027" s="861">
        <v>657.9</v>
      </c>
      <c r="EK1027" s="861">
        <v>11.946941000000001</v>
      </c>
      <c r="EL1027" s="861">
        <v>14.969250000000001</v>
      </c>
      <c r="EM1027" s="861">
        <v>-10.482894</v>
      </c>
      <c r="EN1027" s="861">
        <v>-15.108263000000001</v>
      </c>
      <c r="EO1027" s="861">
        <v>99.849570999999997</v>
      </c>
      <c r="EP1027" s="861">
        <v>94.528790999999998</v>
      </c>
      <c r="EQ1027" s="861">
        <v>-1.1190340000000001</v>
      </c>
      <c r="ER1027" s="861">
        <v>2700.9926350000001</v>
      </c>
      <c r="ES1027" s="861">
        <v>6360.773475</v>
      </c>
      <c r="ET1027" s="861">
        <v>5573.0994000000001</v>
      </c>
      <c r="EU1027" s="861"/>
      <c r="EV1027" s="861"/>
      <c r="EW1027" s="861"/>
      <c r="EX1027" s="861"/>
      <c r="EY1027" s="861"/>
      <c r="EZ1027" s="861"/>
      <c r="FA1027" s="861"/>
      <c r="FB1027" s="861"/>
      <c r="FC1027" s="861"/>
      <c r="FD1027" s="861"/>
    </row>
    <row r="1028" spans="1:160" x14ac:dyDescent="0.25">
      <c r="A1028" s="837">
        <v>46146</v>
      </c>
      <c r="B1028" s="836">
        <v>0.78951388888888896</v>
      </c>
      <c r="C1028" s="861">
        <v>58620</v>
      </c>
      <c r="D1028" s="861">
        <v>0</v>
      </c>
      <c r="E1028" s="861">
        <v>0</v>
      </c>
      <c r="F1028" s="861">
        <v>75.977169000000004</v>
      </c>
      <c r="G1028" s="861">
        <v>72.936041000000003</v>
      </c>
      <c r="H1028" s="861">
        <v>65.956715000000003</v>
      </c>
      <c r="I1028" s="861">
        <v>74.826804999999993</v>
      </c>
      <c r="J1028" s="861">
        <v>71.292106000000004</v>
      </c>
      <c r="K1028" s="861">
        <v>71.648826</v>
      </c>
      <c r="L1028" s="861">
        <v>73.946027999999998</v>
      </c>
      <c r="M1028" s="861">
        <v>74.916512999999995</v>
      </c>
      <c r="N1028" s="861">
        <v>1.1449739999999999</v>
      </c>
      <c r="O1028" s="861">
        <v>0.46293099999999998</v>
      </c>
      <c r="P1028" s="861">
        <v>-0.38946999999999998</v>
      </c>
      <c r="Q1028" s="861">
        <v>2.6497009999999999</v>
      </c>
      <c r="R1028" s="861">
        <v>1.816727</v>
      </c>
      <c r="S1028" s="861">
        <v>1.343364</v>
      </c>
      <c r="T1028" s="861">
        <v>83.259523000000002</v>
      </c>
      <c r="U1028" s="861">
        <v>73.233504999999994</v>
      </c>
      <c r="V1028" s="861">
        <v>97.977165999999997</v>
      </c>
      <c r="W1028" s="861">
        <v>97.091419000000002</v>
      </c>
      <c r="X1028" s="861">
        <v>3.3220369999999999</v>
      </c>
      <c r="Y1028" s="861">
        <v>4.066897</v>
      </c>
      <c r="Z1028" s="861">
        <v>-3.0981489999999998</v>
      </c>
      <c r="AA1028" s="861">
        <v>-2.2973530000000002</v>
      </c>
      <c r="AB1028" s="861">
        <v>-2.392134</v>
      </c>
      <c r="AC1028" s="861">
        <v>-3.9122150000000002</v>
      </c>
      <c r="AD1028" s="861">
        <v>-7.44625</v>
      </c>
      <c r="AE1028" s="861">
        <v>117.161115</v>
      </c>
      <c r="AF1028" s="861">
        <v>107.68406299999999</v>
      </c>
      <c r="AG1028" s="861">
        <v>100.88793099999999</v>
      </c>
      <c r="AH1028" s="861">
        <v>116.79179000000001</v>
      </c>
      <c r="AI1028" s="861">
        <v>93.728993000000003</v>
      </c>
      <c r="AJ1028" s="861">
        <v>74.913732999999993</v>
      </c>
      <c r="AK1028" s="861">
        <v>2.6575519999999999</v>
      </c>
      <c r="AL1028" s="861">
        <v>-1.0746659999999999</v>
      </c>
      <c r="AM1028" s="861">
        <v>1.1388229999999999</v>
      </c>
      <c r="AN1028" s="861">
        <v>97.826447000000002</v>
      </c>
      <c r="AO1028" s="861">
        <v>96.294782999999995</v>
      </c>
      <c r="AP1028" s="861">
        <v>93.999324999999999</v>
      </c>
      <c r="AQ1028" s="861">
        <v>93.229534999999998</v>
      </c>
      <c r="AR1028" s="861">
        <v>75.260000000000005</v>
      </c>
      <c r="AS1028" s="861">
        <v>67.387872999999999</v>
      </c>
      <c r="AT1028" s="861">
        <v>80.737114000000005</v>
      </c>
      <c r="AU1028" s="861">
        <v>78.091780999999997</v>
      </c>
      <c r="AV1028" s="861">
        <v>74.494144000000006</v>
      </c>
      <c r="AW1028" s="861">
        <v>73.930554999999998</v>
      </c>
      <c r="AX1028" s="861">
        <v>92.752076000000002</v>
      </c>
      <c r="AY1028" s="861">
        <v>90.164336000000006</v>
      </c>
      <c r="AZ1028" s="861">
        <v>4.790921</v>
      </c>
      <c r="BA1028" s="861">
        <v>4.0290509999999999</v>
      </c>
      <c r="BB1028" s="861">
        <v>-5.6118420000000002</v>
      </c>
      <c r="BC1028" s="861">
        <v>-4.7059689999999996</v>
      </c>
      <c r="BD1028" s="861">
        <v>-4.2188650000000001</v>
      </c>
      <c r="BE1028" s="861">
        <v>-0.16886699999999999</v>
      </c>
      <c r="BF1028" s="861">
        <v>33.865996000000003</v>
      </c>
      <c r="BG1028" s="861">
        <v>140.657239</v>
      </c>
      <c r="BH1028" s="861">
        <v>109.71078300000001</v>
      </c>
      <c r="BI1028" s="861">
        <v>59.000028</v>
      </c>
      <c r="BJ1028" s="861">
        <v>122.6795</v>
      </c>
      <c r="BK1028" s="861">
        <v>89.317249000000004</v>
      </c>
      <c r="BL1028" s="861">
        <v>81.733898999999994</v>
      </c>
      <c r="BM1028" s="861">
        <v>-11.155167</v>
      </c>
      <c r="BN1028" s="861">
        <v>-5.5243549999999999</v>
      </c>
      <c r="BO1028" s="861">
        <v>-0.612344</v>
      </c>
      <c r="BP1028" s="861">
        <v>-5.3472949999999999</v>
      </c>
      <c r="BQ1028" s="861">
        <v>90.355542</v>
      </c>
      <c r="BR1028" s="861">
        <v>85.346652000000006</v>
      </c>
      <c r="BS1028" s="861">
        <v>88.859468000000007</v>
      </c>
      <c r="BT1028" s="861">
        <v>61.861485000000002</v>
      </c>
      <c r="BU1028" s="861">
        <v>67.087033000000005</v>
      </c>
      <c r="BV1028" s="861">
        <v>63.854880000000001</v>
      </c>
      <c r="BW1028" s="861">
        <v>67.014546999999993</v>
      </c>
      <c r="BX1028" s="861">
        <v>-6.9615850000000004</v>
      </c>
      <c r="BY1028" s="861">
        <v>-7.2759960000000001</v>
      </c>
      <c r="BZ1028" s="861">
        <v>-1.707641</v>
      </c>
      <c r="CA1028" s="861">
        <v>-3.1880289999999998</v>
      </c>
      <c r="CB1028" s="861">
        <v>0.61740499999999998</v>
      </c>
      <c r="CC1028" s="861">
        <v>7.439292</v>
      </c>
      <c r="CD1028" s="861">
        <v>-1.2338530000000001</v>
      </c>
      <c r="CE1028" s="861">
        <v>8.4323829999999997</v>
      </c>
      <c r="CF1028" s="861">
        <v>-3.626458</v>
      </c>
      <c r="CG1028" s="861">
        <v>8.0768369999999994</v>
      </c>
      <c r="CH1028" s="861">
        <v>-4.6052869999999997</v>
      </c>
      <c r="CI1028" s="861">
        <v>6.0634459999999999</v>
      </c>
      <c r="CJ1028" s="861">
        <v>-0.250971</v>
      </c>
      <c r="CK1028" s="861">
        <v>4.9738930000000003</v>
      </c>
      <c r="CL1028" s="861">
        <v>-1.9652019999999999</v>
      </c>
      <c r="CM1028" s="861">
        <v>8.4241700000000002</v>
      </c>
      <c r="CN1028" s="861">
        <v>-3.438774</v>
      </c>
      <c r="CO1028" s="861">
        <v>4.2865770000000003</v>
      </c>
      <c r="CP1028" s="861">
        <v>-4.1789500000000004</v>
      </c>
      <c r="CQ1028" s="861">
        <v>4.2936519999999998</v>
      </c>
      <c r="CR1028" s="861">
        <v>-1.061043</v>
      </c>
      <c r="CS1028" s="861">
        <v>3.4351609999999999</v>
      </c>
      <c r="CT1028" s="861">
        <v>-1.8554269999999999</v>
      </c>
      <c r="CU1028" s="861">
        <v>1.2504150000000001</v>
      </c>
      <c r="CV1028" s="861">
        <v>-4.7374499999999999</v>
      </c>
      <c r="CW1028" s="861">
        <v>0.76649100000000003</v>
      </c>
      <c r="CX1028" s="861">
        <v>-4.148943</v>
      </c>
      <c r="CY1028" s="861">
        <v>1.984615</v>
      </c>
      <c r="CZ1028" s="861">
        <v>-1.5784009999999999</v>
      </c>
      <c r="DA1028" s="861">
        <v>1.2790539999999999</v>
      </c>
      <c r="DB1028" s="861">
        <v>-3.2692329999999998</v>
      </c>
      <c r="DC1028" s="861">
        <v>0.314585</v>
      </c>
      <c r="DD1028" s="861">
        <v>-5.6529879999999997</v>
      </c>
      <c r="DE1028" s="861">
        <v>-1.30688</v>
      </c>
      <c r="DF1028" s="861">
        <v>-5.7161299999999997</v>
      </c>
      <c r="DG1028" s="861">
        <v>0.16808000000000001</v>
      </c>
      <c r="DH1028" s="861">
        <v>-2.1650689999999999</v>
      </c>
      <c r="DI1028" s="861">
        <v>3.0945E-2</v>
      </c>
      <c r="DJ1028" s="861">
        <v>-3.3235939999999999</v>
      </c>
      <c r="DK1028" s="861">
        <v>-2.637095</v>
      </c>
      <c r="DL1028" s="861">
        <v>-7.1222200000000004</v>
      </c>
      <c r="DM1028" s="861">
        <v>-4.2117959999999997</v>
      </c>
      <c r="DN1028" s="861">
        <v>-6.7714359999999996</v>
      </c>
      <c r="DO1028" s="861">
        <v>-1.8906890000000001</v>
      </c>
      <c r="DP1028" s="861">
        <v>-2.653864</v>
      </c>
      <c r="DQ1028" s="861">
        <v>-1.0163500000000001</v>
      </c>
      <c r="DR1028" s="861">
        <v>-4.5624479999999998</v>
      </c>
      <c r="DS1028" s="861">
        <v>-3.6018370000000002</v>
      </c>
      <c r="DT1028" s="861">
        <v>-6.6309360000000002</v>
      </c>
      <c r="DU1028" s="861">
        <v>-6.5721189999999998</v>
      </c>
      <c r="DV1028" s="861">
        <v>-7.8005440000000004</v>
      </c>
      <c r="DW1028" s="861">
        <v>-3.4547500000000002</v>
      </c>
      <c r="DX1028" s="861">
        <v>16.467392</v>
      </c>
      <c r="DY1028" s="861">
        <v>13.568987999999999</v>
      </c>
      <c r="DZ1028" s="861">
        <v>172.72473600000001</v>
      </c>
      <c r="EA1028" s="861">
        <v>160.34744000000001</v>
      </c>
      <c r="EB1028" s="861">
        <v>120.69</v>
      </c>
      <c r="EC1028" s="861">
        <v>3.262</v>
      </c>
      <c r="ED1028" s="861">
        <v>387.8</v>
      </c>
      <c r="EE1028" s="861">
        <v>120.47</v>
      </c>
      <c r="EF1028" s="861">
        <v>5.8239999999999998</v>
      </c>
      <c r="EG1028" s="861">
        <v>688.4</v>
      </c>
      <c r="EH1028" s="861">
        <v>120.59</v>
      </c>
      <c r="EI1028" s="861">
        <v>5.5049999999999999</v>
      </c>
      <c r="EJ1028" s="861">
        <v>657.1</v>
      </c>
      <c r="EK1028" s="861">
        <v>11.919589</v>
      </c>
      <c r="EL1028" s="861">
        <v>14.879063</v>
      </c>
      <c r="EM1028" s="861">
        <v>-10.780766</v>
      </c>
      <c r="EN1028" s="861">
        <v>-15.491407000000001</v>
      </c>
      <c r="EO1028" s="861">
        <v>99.40249</v>
      </c>
      <c r="EP1028" s="861">
        <v>94.200768999999994</v>
      </c>
      <c r="EQ1028" s="861">
        <v>-1.0667450000000001</v>
      </c>
      <c r="ER1028" s="861">
        <v>2707.166068</v>
      </c>
      <c r="ES1028" s="861">
        <v>6372.3005620000004</v>
      </c>
      <c r="ET1028" s="861">
        <v>5584.0385889999998</v>
      </c>
      <c r="EU1028" s="861"/>
      <c r="EV1028" s="861"/>
      <c r="EW1028" s="861"/>
      <c r="EX1028" s="861"/>
      <c r="EY1028" s="861"/>
      <c r="EZ1028" s="861"/>
      <c r="FA1028" s="861"/>
      <c r="FB1028" s="861"/>
      <c r="FC1028" s="861"/>
      <c r="FD1028" s="861"/>
    </row>
    <row r="1029" spans="1:160" x14ac:dyDescent="0.25">
      <c r="A1029" s="837">
        <v>46146</v>
      </c>
      <c r="B1029" s="836">
        <v>0.79020833333333329</v>
      </c>
      <c r="C1029" s="861">
        <v>58680</v>
      </c>
      <c r="D1029" s="861">
        <v>0</v>
      </c>
      <c r="E1029" s="861">
        <v>0</v>
      </c>
      <c r="F1029" s="861">
        <v>75.693151999999998</v>
      </c>
      <c r="G1029" s="861">
        <v>72.839050999999998</v>
      </c>
      <c r="H1029" s="861">
        <v>65.760278</v>
      </c>
      <c r="I1029" s="861">
        <v>74.763341999999994</v>
      </c>
      <c r="J1029" s="861">
        <v>71.008571000000003</v>
      </c>
      <c r="K1029" s="861">
        <v>71.597001000000006</v>
      </c>
      <c r="L1029" s="861">
        <v>73.919872999999995</v>
      </c>
      <c r="M1029" s="861">
        <v>74.790259000000006</v>
      </c>
      <c r="N1029" s="861">
        <v>0.867672</v>
      </c>
      <c r="O1029" s="861">
        <v>3.9362000000000001E-2</v>
      </c>
      <c r="P1029" s="861">
        <v>-0.819608</v>
      </c>
      <c r="Q1029" s="861">
        <v>2.4655550000000002</v>
      </c>
      <c r="R1029" s="861">
        <v>1.642487</v>
      </c>
      <c r="S1029" s="861">
        <v>1.0398480000000001</v>
      </c>
      <c r="T1029" s="861">
        <v>82.989350000000002</v>
      </c>
      <c r="U1029" s="861">
        <v>72.927121999999997</v>
      </c>
      <c r="V1029" s="861">
        <v>97.541357000000005</v>
      </c>
      <c r="W1029" s="861">
        <v>96.660529999999994</v>
      </c>
      <c r="X1029" s="861">
        <v>3.0635849999999998</v>
      </c>
      <c r="Y1029" s="861">
        <v>3.7260369999999998</v>
      </c>
      <c r="Z1029" s="861">
        <v>-3.3879589999999999</v>
      </c>
      <c r="AA1029" s="861">
        <v>-2.6471100000000001</v>
      </c>
      <c r="AB1029" s="861">
        <v>-2.7023109999999999</v>
      </c>
      <c r="AC1029" s="861">
        <v>-4.2663789999999997</v>
      </c>
      <c r="AD1029" s="861">
        <v>-7.7296940000000003</v>
      </c>
      <c r="AE1029" s="861">
        <v>116.47887900000001</v>
      </c>
      <c r="AF1029" s="861">
        <v>107.27649700000001</v>
      </c>
      <c r="AG1029" s="861">
        <v>100.549469</v>
      </c>
      <c r="AH1029" s="861">
        <v>116.19493900000001</v>
      </c>
      <c r="AI1029" s="861">
        <v>93.332144999999997</v>
      </c>
      <c r="AJ1029" s="861">
        <v>74.499711000000005</v>
      </c>
      <c r="AK1029" s="861">
        <v>2.3036720000000002</v>
      </c>
      <c r="AL1029" s="861">
        <v>-1.427368</v>
      </c>
      <c r="AM1029" s="861">
        <v>0.83069499999999996</v>
      </c>
      <c r="AN1029" s="861">
        <v>97.363065000000006</v>
      </c>
      <c r="AO1029" s="861">
        <v>95.823677000000004</v>
      </c>
      <c r="AP1029" s="861">
        <v>93.593970999999996</v>
      </c>
      <c r="AQ1029" s="861">
        <v>92.782032999999998</v>
      </c>
      <c r="AR1029" s="861">
        <v>75.051742000000004</v>
      </c>
      <c r="AS1029" s="861">
        <v>67.275291999999993</v>
      </c>
      <c r="AT1029" s="861">
        <v>80.538032000000001</v>
      </c>
      <c r="AU1029" s="861">
        <v>77.828514999999996</v>
      </c>
      <c r="AV1029" s="861">
        <v>73.818296000000004</v>
      </c>
      <c r="AW1029" s="861">
        <v>73.604473999999996</v>
      </c>
      <c r="AX1029" s="861">
        <v>92.420186999999999</v>
      </c>
      <c r="AY1029" s="861">
        <v>89.920316999999997</v>
      </c>
      <c r="AZ1029" s="861">
        <v>4.4116010000000001</v>
      </c>
      <c r="BA1029" s="861">
        <v>3.7007590000000001</v>
      </c>
      <c r="BB1029" s="861">
        <v>-5.9248510000000003</v>
      </c>
      <c r="BC1029" s="861">
        <v>-4.9635910000000001</v>
      </c>
      <c r="BD1029" s="861">
        <v>-4.6210000000000004</v>
      </c>
      <c r="BE1029" s="861">
        <v>-0.72685299999999997</v>
      </c>
      <c r="BF1029" s="861">
        <v>33.721291999999998</v>
      </c>
      <c r="BG1029" s="861">
        <v>140.59286399999999</v>
      </c>
      <c r="BH1029" s="861">
        <v>109.657703</v>
      </c>
      <c r="BI1029" s="861">
        <v>58.705618999999999</v>
      </c>
      <c r="BJ1029" s="861">
        <v>122.48523900000001</v>
      </c>
      <c r="BK1029" s="861">
        <v>89.165951000000007</v>
      </c>
      <c r="BL1029" s="861">
        <v>81.308768999999998</v>
      </c>
      <c r="BM1029" s="861">
        <v>-11.483022999999999</v>
      </c>
      <c r="BN1029" s="861">
        <v>-5.9276220000000004</v>
      </c>
      <c r="BO1029" s="861">
        <v>-1.073628</v>
      </c>
      <c r="BP1029" s="861">
        <v>-5.7299389999999999</v>
      </c>
      <c r="BQ1029" s="861">
        <v>90.020572000000001</v>
      </c>
      <c r="BR1029" s="861">
        <v>85.108924999999999</v>
      </c>
      <c r="BS1029" s="861">
        <v>88.603572999999997</v>
      </c>
      <c r="BT1029" s="861">
        <v>61.835512999999999</v>
      </c>
      <c r="BU1029" s="861">
        <v>66.920794000000001</v>
      </c>
      <c r="BV1029" s="861">
        <v>63.643901999999997</v>
      </c>
      <c r="BW1029" s="861">
        <v>66.812039999999996</v>
      </c>
      <c r="BX1029" s="861">
        <v>-7.2173470000000002</v>
      </c>
      <c r="BY1029" s="861">
        <v>-7.6239850000000002</v>
      </c>
      <c r="BZ1029" s="861">
        <v>-2.083955</v>
      </c>
      <c r="CA1029" s="861">
        <v>-3.538729</v>
      </c>
      <c r="CB1029" s="861">
        <v>0.65982399999999997</v>
      </c>
      <c r="CC1029" s="861">
        <v>7.4386999999999999</v>
      </c>
      <c r="CD1029" s="861">
        <v>-1.188164</v>
      </c>
      <c r="CE1029" s="861">
        <v>8.4404599999999999</v>
      </c>
      <c r="CF1029" s="861">
        <v>-3.5408819999999999</v>
      </c>
      <c r="CG1029" s="861">
        <v>8.1531559999999992</v>
      </c>
      <c r="CH1029" s="861">
        <v>-4.5034320000000001</v>
      </c>
      <c r="CI1029" s="861">
        <v>6.1435170000000001</v>
      </c>
      <c r="CJ1029" s="861">
        <v>-0.202487</v>
      </c>
      <c r="CK1029" s="861">
        <v>4.9760499999999999</v>
      </c>
      <c r="CL1029" s="861">
        <v>-1.909729</v>
      </c>
      <c r="CM1029" s="861">
        <v>8.4746790000000001</v>
      </c>
      <c r="CN1029" s="861">
        <v>-3.358797</v>
      </c>
      <c r="CO1029" s="861">
        <v>4.3780089999999996</v>
      </c>
      <c r="CP1029" s="861">
        <v>-4.1100909999999997</v>
      </c>
      <c r="CQ1029" s="861">
        <v>4.3249040000000001</v>
      </c>
      <c r="CR1029" s="861">
        <v>-1.0031589999999999</v>
      </c>
      <c r="CS1029" s="861">
        <v>3.473347</v>
      </c>
      <c r="CT1029" s="861">
        <v>-1.7872049999999999</v>
      </c>
      <c r="CU1029" s="861">
        <v>1.295256</v>
      </c>
      <c r="CV1029" s="861">
        <v>-4.6484459999999999</v>
      </c>
      <c r="CW1029" s="861">
        <v>0.79290700000000003</v>
      </c>
      <c r="CX1029" s="861">
        <v>-4.0717239999999997</v>
      </c>
      <c r="CY1029" s="861">
        <v>2.041763</v>
      </c>
      <c r="CZ1029" s="861">
        <v>-1.5380750000000001</v>
      </c>
      <c r="DA1029" s="861">
        <v>1.324014</v>
      </c>
      <c r="DB1029" s="861">
        <v>-3.2193139999999998</v>
      </c>
      <c r="DC1029" s="861">
        <v>0.34437200000000001</v>
      </c>
      <c r="DD1029" s="861">
        <v>-5.5752370000000004</v>
      </c>
      <c r="DE1029" s="861">
        <v>-1.270391</v>
      </c>
      <c r="DF1029" s="861">
        <v>-5.6489950000000002</v>
      </c>
      <c r="DG1029" s="861">
        <v>0.19026399999999999</v>
      </c>
      <c r="DH1029" s="861">
        <v>-2.1196269999999999</v>
      </c>
      <c r="DI1029" s="861">
        <v>5.2803999999999997E-2</v>
      </c>
      <c r="DJ1029" s="861">
        <v>-3.2654000000000001</v>
      </c>
      <c r="DK1029" s="861">
        <v>-2.5849929999999999</v>
      </c>
      <c r="DL1029" s="861">
        <v>-7.0183289999999996</v>
      </c>
      <c r="DM1029" s="861">
        <v>-4.1623169999999998</v>
      </c>
      <c r="DN1029" s="861">
        <v>-6.6817799999999998</v>
      </c>
      <c r="DO1029" s="861">
        <v>-1.8207100000000001</v>
      </c>
      <c r="DP1029" s="861">
        <v>-2.5865860000000001</v>
      </c>
      <c r="DQ1029" s="861">
        <v>-0.96160199999999996</v>
      </c>
      <c r="DR1029" s="861">
        <v>-4.4836689999999999</v>
      </c>
      <c r="DS1029" s="861">
        <v>-3.5408300000000001</v>
      </c>
      <c r="DT1029" s="861">
        <v>-6.556997</v>
      </c>
      <c r="DU1029" s="861">
        <v>-6.4977200000000002</v>
      </c>
      <c r="DV1029" s="861">
        <v>-7.7387009999999998</v>
      </c>
      <c r="DW1029" s="861">
        <v>-3.41655</v>
      </c>
      <c r="DX1029" s="861">
        <v>16.320853</v>
      </c>
      <c r="DY1029" s="861">
        <v>13.388085999999999</v>
      </c>
      <c r="DZ1029" s="861">
        <v>171.63970800000001</v>
      </c>
      <c r="EA1029" s="861">
        <v>159.57940600000001</v>
      </c>
      <c r="EB1029" s="861">
        <v>120.62</v>
      </c>
      <c r="EC1029" s="861">
        <v>3.2610000000000001</v>
      </c>
      <c r="ED1029" s="861">
        <v>386.9</v>
      </c>
      <c r="EE1029" s="861">
        <v>120.4</v>
      </c>
      <c r="EF1029" s="861">
        <v>5.7869999999999999</v>
      </c>
      <c r="EG1029" s="861">
        <v>686.9</v>
      </c>
      <c r="EH1029" s="861">
        <v>120.5</v>
      </c>
      <c r="EI1029" s="861">
        <v>5.4779999999999998</v>
      </c>
      <c r="EJ1029" s="861">
        <v>656.1</v>
      </c>
      <c r="EK1029" s="861">
        <v>11.841341999999999</v>
      </c>
      <c r="EL1029" s="861">
        <v>14.723936</v>
      </c>
      <c r="EM1029" s="861">
        <v>-11.010647000000001</v>
      </c>
      <c r="EN1029" s="861">
        <v>-15.797563999999999</v>
      </c>
      <c r="EO1029" s="861">
        <v>98.956737000000004</v>
      </c>
      <c r="EP1029" s="861">
        <v>93.869219000000001</v>
      </c>
      <c r="EQ1029" s="861">
        <v>-1.0105820000000001</v>
      </c>
      <c r="ER1029" s="861">
        <v>2713.6193069999999</v>
      </c>
      <c r="ES1029" s="861">
        <v>6383.7723749999996</v>
      </c>
      <c r="ET1029" s="861">
        <v>5594.9323979999999</v>
      </c>
      <c r="EU1029" s="861"/>
      <c r="EV1029" s="861"/>
      <c r="EW1029" s="861"/>
      <c r="EX1029" s="861"/>
      <c r="EY1029" s="861"/>
      <c r="EZ1029" s="861"/>
      <c r="FA1029" s="861"/>
      <c r="FB1029" s="861"/>
      <c r="FC1029" s="861"/>
      <c r="FD1029" s="861"/>
    </row>
    <row r="1030" spans="1:160" x14ac:dyDescent="0.25">
      <c r="A1030" s="837">
        <v>46146</v>
      </c>
      <c r="B1030" s="836">
        <v>0.79090277777777773</v>
      </c>
      <c r="C1030" s="861">
        <v>58740</v>
      </c>
      <c r="D1030" s="861">
        <v>0</v>
      </c>
      <c r="E1030" s="861">
        <v>0</v>
      </c>
      <c r="F1030" s="861">
        <v>75.497123000000002</v>
      </c>
      <c r="G1030" s="861">
        <v>72.766039000000006</v>
      </c>
      <c r="H1030" s="861">
        <v>65.623012000000003</v>
      </c>
      <c r="I1030" s="861">
        <v>74.750735000000006</v>
      </c>
      <c r="J1030" s="861">
        <v>70.819338999999999</v>
      </c>
      <c r="K1030" s="861">
        <v>71.567381999999995</v>
      </c>
      <c r="L1030" s="861">
        <v>73.868168999999995</v>
      </c>
      <c r="M1030" s="861">
        <v>74.736073000000005</v>
      </c>
      <c r="N1030" s="861">
        <v>0.56007600000000002</v>
      </c>
      <c r="O1030" s="861">
        <v>-0.28572599999999998</v>
      </c>
      <c r="P1030" s="861">
        <v>-1.1030089999999999</v>
      </c>
      <c r="Q1030" s="861">
        <v>2.1476229999999998</v>
      </c>
      <c r="R1030" s="861">
        <v>1.1991890000000001</v>
      </c>
      <c r="S1030" s="861">
        <v>0.74384099999999997</v>
      </c>
      <c r="T1030" s="861">
        <v>82.875229000000004</v>
      </c>
      <c r="U1030" s="861">
        <v>72.682478000000003</v>
      </c>
      <c r="V1030" s="861">
        <v>97.366630999999998</v>
      </c>
      <c r="W1030" s="861">
        <v>96.468734999999995</v>
      </c>
      <c r="X1030" s="861">
        <v>2.7869190000000001</v>
      </c>
      <c r="Y1030" s="861">
        <v>3.3958390000000001</v>
      </c>
      <c r="Z1030" s="861">
        <v>-3.685997</v>
      </c>
      <c r="AA1030" s="861">
        <v>-2.870546</v>
      </c>
      <c r="AB1030" s="861">
        <v>-2.9935969999999998</v>
      </c>
      <c r="AC1030" s="861">
        <v>-4.4974230000000004</v>
      </c>
      <c r="AD1030" s="861">
        <v>-7.9877940000000001</v>
      </c>
      <c r="AE1030" s="861">
        <v>115.90844300000001</v>
      </c>
      <c r="AF1030" s="861">
        <v>106.929616</v>
      </c>
      <c r="AG1030" s="861">
        <v>100.12775499999999</v>
      </c>
      <c r="AH1030" s="861">
        <v>115.76680399999999</v>
      </c>
      <c r="AI1030" s="861">
        <v>93.040277000000003</v>
      </c>
      <c r="AJ1030" s="861">
        <v>74.248772000000002</v>
      </c>
      <c r="AK1030" s="861">
        <v>2.208987</v>
      </c>
      <c r="AL1030" s="861">
        <v>-1.798648</v>
      </c>
      <c r="AM1030" s="861">
        <v>0.53826399999999996</v>
      </c>
      <c r="AN1030" s="861">
        <v>96.956822000000003</v>
      </c>
      <c r="AO1030" s="861">
        <v>95.703432000000006</v>
      </c>
      <c r="AP1030" s="861">
        <v>93.120232999999999</v>
      </c>
      <c r="AQ1030" s="861">
        <v>92.390246000000005</v>
      </c>
      <c r="AR1030" s="861">
        <v>74.892863000000006</v>
      </c>
      <c r="AS1030" s="861">
        <v>67.176338000000001</v>
      </c>
      <c r="AT1030" s="861">
        <v>80.200011000000003</v>
      </c>
      <c r="AU1030" s="861">
        <v>77.555965999999998</v>
      </c>
      <c r="AV1030" s="861">
        <v>74.050370999999998</v>
      </c>
      <c r="AW1030" s="861">
        <v>73.327533000000003</v>
      </c>
      <c r="AX1030" s="861">
        <v>92.026213999999996</v>
      </c>
      <c r="AY1030" s="861">
        <v>89.495312999999996</v>
      </c>
      <c r="AZ1030" s="861">
        <v>4.1002200000000002</v>
      </c>
      <c r="BA1030" s="861">
        <v>3.388128</v>
      </c>
      <c r="BB1030" s="861">
        <v>-6.2748020000000002</v>
      </c>
      <c r="BC1030" s="861">
        <v>-5.2971760000000003</v>
      </c>
      <c r="BD1030" s="861">
        <v>-4.8836399999999998</v>
      </c>
      <c r="BE1030" s="861">
        <v>-0.85150000000000003</v>
      </c>
      <c r="BF1030" s="861">
        <v>33.642921999999999</v>
      </c>
      <c r="BG1030" s="861">
        <v>140.300713</v>
      </c>
      <c r="BH1030" s="861">
        <v>109.456554</v>
      </c>
      <c r="BI1030" s="861">
        <v>58.507356000000001</v>
      </c>
      <c r="BJ1030" s="861">
        <v>123.22511299999999</v>
      </c>
      <c r="BK1030" s="861">
        <v>88.556708</v>
      </c>
      <c r="BL1030" s="861">
        <v>80.874808000000002</v>
      </c>
      <c r="BM1030" s="861">
        <v>-11.780246</v>
      </c>
      <c r="BN1030" s="861">
        <v>-6.2964250000000002</v>
      </c>
      <c r="BO1030" s="861">
        <v>-1.251679</v>
      </c>
      <c r="BP1030" s="861">
        <v>-6.0706429999999996</v>
      </c>
      <c r="BQ1030" s="861">
        <v>89.647020999999995</v>
      </c>
      <c r="BR1030" s="861">
        <v>84.923441999999994</v>
      </c>
      <c r="BS1030" s="861">
        <v>88.326919000000004</v>
      </c>
      <c r="BT1030" s="861">
        <v>61.720405</v>
      </c>
      <c r="BU1030" s="861">
        <v>66.747522000000004</v>
      </c>
      <c r="BV1030" s="861">
        <v>63.421560999999997</v>
      </c>
      <c r="BW1030" s="861">
        <v>66.612723000000003</v>
      </c>
      <c r="BX1030" s="861">
        <v>-7.5371119999999996</v>
      </c>
      <c r="BY1030" s="861">
        <v>-7.8635010000000003</v>
      </c>
      <c r="BZ1030" s="861">
        <v>-2.4084970000000001</v>
      </c>
      <c r="CA1030" s="861">
        <v>-3.777558</v>
      </c>
      <c r="CB1030" s="861">
        <v>0.71890600000000004</v>
      </c>
      <c r="CC1030" s="861">
        <v>7.4498309999999996</v>
      </c>
      <c r="CD1030" s="861">
        <v>-1.1190310000000001</v>
      </c>
      <c r="CE1030" s="861">
        <v>8.4593319999999999</v>
      </c>
      <c r="CF1030" s="861">
        <v>-3.4600719999999998</v>
      </c>
      <c r="CG1030" s="861">
        <v>8.1923899999999996</v>
      </c>
      <c r="CH1030" s="861">
        <v>-4.4527159999999997</v>
      </c>
      <c r="CI1030" s="861">
        <v>6.1984529999999998</v>
      </c>
      <c r="CJ1030" s="861">
        <v>-0.15072199999999999</v>
      </c>
      <c r="CK1030" s="861">
        <v>5.0248229999999996</v>
      </c>
      <c r="CL1030" s="861">
        <v>-1.8511770000000001</v>
      </c>
      <c r="CM1030" s="861">
        <v>8.5013059999999996</v>
      </c>
      <c r="CN1030" s="861">
        <v>-3.3188759999999999</v>
      </c>
      <c r="CO1030" s="861">
        <v>4.4500450000000003</v>
      </c>
      <c r="CP1030" s="861">
        <v>-4.0268649999999999</v>
      </c>
      <c r="CQ1030" s="861">
        <v>4.3372970000000004</v>
      </c>
      <c r="CR1030" s="861">
        <v>-0.93606500000000004</v>
      </c>
      <c r="CS1030" s="861">
        <v>3.5105729999999999</v>
      </c>
      <c r="CT1030" s="861">
        <v>-1.7035819999999999</v>
      </c>
      <c r="CU1030" s="861">
        <v>1.317623</v>
      </c>
      <c r="CV1030" s="861">
        <v>-4.5886459999999998</v>
      </c>
      <c r="CW1030" s="861">
        <v>0.836978</v>
      </c>
      <c r="CX1030" s="861">
        <v>-4.019075</v>
      </c>
      <c r="CY1030" s="861">
        <v>2.0515460000000001</v>
      </c>
      <c r="CZ1030" s="861">
        <v>-1.4745189999999999</v>
      </c>
      <c r="DA1030" s="861">
        <v>1.343569</v>
      </c>
      <c r="DB1030" s="861">
        <v>-3.1262629999999998</v>
      </c>
      <c r="DC1030" s="861">
        <v>0.37411499999999998</v>
      </c>
      <c r="DD1030" s="861">
        <v>-5.5201539999999998</v>
      </c>
      <c r="DE1030" s="861">
        <v>-1.2480789999999999</v>
      </c>
      <c r="DF1030" s="861">
        <v>-5.5728629999999999</v>
      </c>
      <c r="DG1030" s="861">
        <v>0.181648</v>
      </c>
      <c r="DH1030" s="861">
        <v>-2.0536460000000001</v>
      </c>
      <c r="DI1030" s="861">
        <v>8.5806999999999994E-2</v>
      </c>
      <c r="DJ1030" s="861">
        <v>-3.2122600000000001</v>
      </c>
      <c r="DK1030" s="861">
        <v>-2.5699459999999998</v>
      </c>
      <c r="DL1030" s="861">
        <v>-6.9414899999999999</v>
      </c>
      <c r="DM1030" s="861">
        <v>-4.1523149999999998</v>
      </c>
      <c r="DN1030" s="861">
        <v>-6.5989899999999997</v>
      </c>
      <c r="DO1030" s="861">
        <v>-1.825183</v>
      </c>
      <c r="DP1030" s="861">
        <v>-2.559984</v>
      </c>
      <c r="DQ1030" s="861">
        <v>-0.953071</v>
      </c>
      <c r="DR1030" s="861">
        <v>-4.44299</v>
      </c>
      <c r="DS1030" s="861">
        <v>-3.5331939999999999</v>
      </c>
      <c r="DT1030" s="861">
        <v>-6.4993489999999996</v>
      </c>
      <c r="DU1030" s="861">
        <v>-6.499816</v>
      </c>
      <c r="DV1030" s="861">
        <v>-7.6511060000000004</v>
      </c>
      <c r="DW1030" s="861">
        <v>-3.422901</v>
      </c>
      <c r="DX1030" s="861">
        <v>16.155456999999998</v>
      </c>
      <c r="DY1030" s="861">
        <v>13.220599999999999</v>
      </c>
      <c r="DZ1030" s="861">
        <v>171.10905399999999</v>
      </c>
      <c r="EA1030" s="861">
        <v>158.790862</v>
      </c>
      <c r="EB1030" s="861">
        <v>121.2</v>
      </c>
      <c r="EC1030" s="861">
        <v>1.242</v>
      </c>
      <c r="ED1030" s="861">
        <v>133.5</v>
      </c>
      <c r="EE1030" s="861">
        <v>121.24</v>
      </c>
      <c r="EF1030" s="861">
        <v>5.7619999999999996</v>
      </c>
      <c r="EG1030" s="861">
        <v>690</v>
      </c>
      <c r="EH1030" s="861">
        <v>121.21</v>
      </c>
      <c r="EI1030" s="861">
        <v>5.444</v>
      </c>
      <c r="EJ1030" s="861">
        <v>651.79999999999995</v>
      </c>
      <c r="EK1030" s="861">
        <v>11.809380000000001</v>
      </c>
      <c r="EL1030" s="861">
        <v>14.830698</v>
      </c>
      <c r="EM1030" s="861">
        <v>-11.271115999999999</v>
      </c>
      <c r="EN1030" s="861">
        <v>-16.082377000000001</v>
      </c>
      <c r="EO1030" s="861">
        <v>98.738039999999998</v>
      </c>
      <c r="EP1030" s="861">
        <v>93.527698999999998</v>
      </c>
      <c r="EQ1030" s="861">
        <v>-0.967723</v>
      </c>
      <c r="ER1030" s="861">
        <v>2715.9136549999998</v>
      </c>
      <c r="ES1030" s="861">
        <v>6395.2358469999999</v>
      </c>
      <c r="ET1030" s="861">
        <v>5605.7909849999996</v>
      </c>
      <c r="EU1030" s="861"/>
      <c r="EV1030" s="861"/>
      <c r="EW1030" s="861"/>
      <c r="EX1030" s="861"/>
      <c r="EY1030" s="861"/>
      <c r="EZ1030" s="861"/>
      <c r="FA1030" s="861"/>
      <c r="FB1030" s="861"/>
      <c r="FC1030" s="861"/>
      <c r="FD1030" s="861"/>
    </row>
    <row r="1031" spans="1:160" x14ac:dyDescent="0.25">
      <c r="A1031" s="837">
        <v>46146</v>
      </c>
      <c r="B1031" s="836">
        <v>0.79159722222222229</v>
      </c>
      <c r="C1031" s="861">
        <v>58800</v>
      </c>
      <c r="D1031" s="861">
        <v>0</v>
      </c>
      <c r="E1031" s="861">
        <v>0</v>
      </c>
      <c r="F1031" s="861">
        <v>75.145544000000001</v>
      </c>
      <c r="G1031" s="861">
        <v>72.673010000000005</v>
      </c>
      <c r="H1031" s="861">
        <v>65.411286000000004</v>
      </c>
      <c r="I1031" s="861">
        <v>74.694147000000001</v>
      </c>
      <c r="J1031" s="861">
        <v>70.559121000000005</v>
      </c>
      <c r="K1031" s="861">
        <v>71.483435999999998</v>
      </c>
      <c r="L1031" s="861">
        <v>73.867975999999999</v>
      </c>
      <c r="M1031" s="861">
        <v>74.684752000000003</v>
      </c>
      <c r="N1031" s="861">
        <v>0.30498799999999998</v>
      </c>
      <c r="O1031" s="861">
        <v>-0.64982300000000004</v>
      </c>
      <c r="P1031" s="861">
        <v>-1.3832899999999999</v>
      </c>
      <c r="Q1031" s="861">
        <v>1.9554389999999999</v>
      </c>
      <c r="R1031" s="861">
        <v>0.96797500000000003</v>
      </c>
      <c r="S1031" s="861">
        <v>0.51246599999999998</v>
      </c>
      <c r="T1031" s="861">
        <v>82.707886000000002</v>
      </c>
      <c r="U1031" s="861">
        <v>72.378825000000006</v>
      </c>
      <c r="V1031" s="861">
        <v>97.081515999999993</v>
      </c>
      <c r="W1031" s="861">
        <v>96.247636</v>
      </c>
      <c r="X1031" s="861">
        <v>2.5253290000000002</v>
      </c>
      <c r="Y1031" s="861">
        <v>3.0954980000000001</v>
      </c>
      <c r="Z1031" s="861">
        <v>-3.920356</v>
      </c>
      <c r="AA1031" s="861">
        <v>-3.1663570000000001</v>
      </c>
      <c r="AB1031" s="861">
        <v>-3.2228400000000001</v>
      </c>
      <c r="AC1031" s="861">
        <v>-4.7676980000000002</v>
      </c>
      <c r="AD1031" s="861">
        <v>-8.1970240000000008</v>
      </c>
      <c r="AE1031" s="861">
        <v>115.532009</v>
      </c>
      <c r="AF1031" s="861">
        <v>106.674541</v>
      </c>
      <c r="AG1031" s="861">
        <v>99.771799999999999</v>
      </c>
      <c r="AH1031" s="861">
        <v>115.41831000000001</v>
      </c>
      <c r="AI1031" s="861">
        <v>92.761493000000002</v>
      </c>
      <c r="AJ1031" s="861">
        <v>73.938488000000007</v>
      </c>
      <c r="AK1031" s="861">
        <v>2.0221040000000001</v>
      </c>
      <c r="AL1031" s="861">
        <v>-2.084638</v>
      </c>
      <c r="AM1031" s="861">
        <v>0.241756</v>
      </c>
      <c r="AN1031" s="861">
        <v>96.657293999999993</v>
      </c>
      <c r="AO1031" s="861">
        <v>95.504739999999998</v>
      </c>
      <c r="AP1031" s="861">
        <v>92.960678000000001</v>
      </c>
      <c r="AQ1031" s="861">
        <v>92.124964000000006</v>
      </c>
      <c r="AR1031" s="861">
        <v>74.686268999999996</v>
      </c>
      <c r="AS1031" s="861">
        <v>67.046311000000003</v>
      </c>
      <c r="AT1031" s="861">
        <v>80.066761999999997</v>
      </c>
      <c r="AU1031" s="861">
        <v>77.365020000000001</v>
      </c>
      <c r="AV1031" s="861">
        <v>73.357270999999997</v>
      </c>
      <c r="AW1031" s="861">
        <v>73.577595000000002</v>
      </c>
      <c r="AX1031" s="861">
        <v>91.937132000000005</v>
      </c>
      <c r="AY1031" s="861">
        <v>89.400572999999994</v>
      </c>
      <c r="AZ1031" s="861">
        <v>3.7556910000000001</v>
      </c>
      <c r="BA1031" s="861">
        <v>3.0786419999999999</v>
      </c>
      <c r="BB1031" s="861">
        <v>-6.4653510000000001</v>
      </c>
      <c r="BC1031" s="861">
        <v>-5.5466160000000002</v>
      </c>
      <c r="BD1031" s="861">
        <v>-5.1636569999999997</v>
      </c>
      <c r="BE1031" s="861">
        <v>-1.1486160000000001</v>
      </c>
      <c r="BF1031" s="861">
        <v>33.519844999999997</v>
      </c>
      <c r="BG1031" s="861">
        <v>140.07152300000001</v>
      </c>
      <c r="BH1031" s="861">
        <v>109.342765</v>
      </c>
      <c r="BI1031" s="861">
        <v>58.281967999999999</v>
      </c>
      <c r="BJ1031" s="861">
        <v>124.263937</v>
      </c>
      <c r="BK1031" s="861">
        <v>88.367739</v>
      </c>
      <c r="BL1031" s="861">
        <v>80.726114999999993</v>
      </c>
      <c r="BM1031" s="861">
        <v>-11.988490000000001</v>
      </c>
      <c r="BN1031" s="861">
        <v>-6.5158420000000001</v>
      </c>
      <c r="BO1031" s="861">
        <v>-1.5619989999999999</v>
      </c>
      <c r="BP1031" s="861">
        <v>-6.3711700000000002</v>
      </c>
      <c r="BQ1031" s="861">
        <v>89.423901999999998</v>
      </c>
      <c r="BR1031" s="861">
        <v>84.962233999999995</v>
      </c>
      <c r="BS1031" s="861">
        <v>88.096012999999999</v>
      </c>
      <c r="BT1031" s="861">
        <v>61.427227000000002</v>
      </c>
      <c r="BU1031" s="861">
        <v>66.611925999999997</v>
      </c>
      <c r="BV1031" s="861">
        <v>63.227173000000001</v>
      </c>
      <c r="BW1031" s="861">
        <v>66.436569000000006</v>
      </c>
      <c r="BX1031" s="861">
        <v>-7.7293380000000003</v>
      </c>
      <c r="BY1031" s="861">
        <v>-8.1625080000000008</v>
      </c>
      <c r="BZ1031" s="861">
        <v>-2.6268539999999998</v>
      </c>
      <c r="CA1031" s="861">
        <v>-4.0777429999999999</v>
      </c>
      <c r="CB1031" s="861">
        <v>0.75224100000000005</v>
      </c>
      <c r="CC1031" s="861">
        <v>7.4307970000000001</v>
      </c>
      <c r="CD1031" s="861">
        <v>-1.0716669999999999</v>
      </c>
      <c r="CE1031" s="861">
        <v>8.4603999999999999</v>
      </c>
      <c r="CF1031" s="861">
        <v>-3.4298739999999999</v>
      </c>
      <c r="CG1031" s="861">
        <v>8.2480759999999993</v>
      </c>
      <c r="CH1031" s="861">
        <v>-4.3884109999999996</v>
      </c>
      <c r="CI1031" s="861">
        <v>6.2429579999999998</v>
      </c>
      <c r="CJ1031" s="861">
        <v>-0.11641799999999999</v>
      </c>
      <c r="CK1031" s="861">
        <v>5.0286479999999996</v>
      </c>
      <c r="CL1031" s="861">
        <v>-1.7991250000000001</v>
      </c>
      <c r="CM1031" s="861">
        <v>8.5689790000000006</v>
      </c>
      <c r="CN1031" s="861">
        <v>-3.2803260000000001</v>
      </c>
      <c r="CO1031" s="861">
        <v>4.4651940000000003</v>
      </c>
      <c r="CP1031" s="861">
        <v>-3.9542540000000002</v>
      </c>
      <c r="CQ1031" s="861">
        <v>4.3259080000000001</v>
      </c>
      <c r="CR1031" s="861">
        <v>-0.88924700000000001</v>
      </c>
      <c r="CS1031" s="861">
        <v>3.509741</v>
      </c>
      <c r="CT1031" s="861">
        <v>-1.6460060000000001</v>
      </c>
      <c r="CU1031" s="861">
        <v>1.3684769999999999</v>
      </c>
      <c r="CV1031" s="861">
        <v>-4.5108040000000003</v>
      </c>
      <c r="CW1031" s="861">
        <v>0.85741599999999996</v>
      </c>
      <c r="CX1031" s="861">
        <v>-3.928668</v>
      </c>
      <c r="CY1031" s="861">
        <v>2.113019</v>
      </c>
      <c r="CZ1031" s="861">
        <v>-1.4178059999999999</v>
      </c>
      <c r="DA1031" s="861">
        <v>1.4055390000000001</v>
      </c>
      <c r="DB1031" s="861">
        <v>-3.0796489999999999</v>
      </c>
      <c r="DC1031" s="861">
        <v>0.42232500000000001</v>
      </c>
      <c r="DD1031" s="861">
        <v>-5.4141009999999996</v>
      </c>
      <c r="DE1031" s="861">
        <v>-1.189014</v>
      </c>
      <c r="DF1031" s="861">
        <v>-5.4784860000000002</v>
      </c>
      <c r="DG1031" s="861">
        <v>0.22992499999999999</v>
      </c>
      <c r="DH1031" s="861">
        <v>-1.999641</v>
      </c>
      <c r="DI1031" s="861">
        <v>0.13972599999999999</v>
      </c>
      <c r="DJ1031" s="861">
        <v>-3.1404239999999999</v>
      </c>
      <c r="DK1031" s="861">
        <v>-2.5060660000000001</v>
      </c>
      <c r="DL1031" s="861">
        <v>-6.8577459999999997</v>
      </c>
      <c r="DM1031" s="861">
        <v>-4.0996230000000002</v>
      </c>
      <c r="DN1031" s="861">
        <v>-6.4825249999999999</v>
      </c>
      <c r="DO1031" s="861">
        <v>-1.7304280000000001</v>
      </c>
      <c r="DP1031" s="861">
        <v>-2.4720780000000002</v>
      </c>
      <c r="DQ1031" s="861">
        <v>-0.88287300000000002</v>
      </c>
      <c r="DR1031" s="861">
        <v>-4.3398500000000002</v>
      </c>
      <c r="DS1031" s="861">
        <v>-3.4571399999999999</v>
      </c>
      <c r="DT1031" s="861">
        <v>-6.3932630000000001</v>
      </c>
      <c r="DU1031" s="861">
        <v>-6.435263</v>
      </c>
      <c r="DV1031" s="861">
        <v>-7.5655039999999998</v>
      </c>
      <c r="DW1031" s="861">
        <v>-3.3587630000000002</v>
      </c>
      <c r="DX1031" s="861">
        <v>16.037351000000001</v>
      </c>
      <c r="DY1031" s="861">
        <v>13.092579000000001</v>
      </c>
      <c r="DZ1031" s="861">
        <v>170.66977499999999</v>
      </c>
      <c r="EA1031" s="861">
        <v>158.634164</v>
      </c>
      <c r="EB1031" s="861">
        <v>120.6</v>
      </c>
      <c r="EC1031" s="861">
        <v>3.26</v>
      </c>
      <c r="ED1031" s="861">
        <v>387.6</v>
      </c>
      <c r="EE1031" s="861">
        <v>120.62</v>
      </c>
      <c r="EF1031" s="861">
        <v>5.7539999999999996</v>
      </c>
      <c r="EG1031" s="861">
        <v>683.2</v>
      </c>
      <c r="EH1031" s="861">
        <v>120.72</v>
      </c>
      <c r="EI1031" s="861">
        <v>5.45</v>
      </c>
      <c r="EJ1031" s="861">
        <v>646.6</v>
      </c>
      <c r="EK1031" s="861">
        <v>11.699525</v>
      </c>
      <c r="EL1031" s="861">
        <v>14.738970999999999</v>
      </c>
      <c r="EM1031" s="861">
        <v>-11.457769000000001</v>
      </c>
      <c r="EN1031" s="861">
        <v>-16.30097</v>
      </c>
      <c r="EO1031" s="861">
        <v>98.556653999999995</v>
      </c>
      <c r="EP1031" s="861">
        <v>93.459698000000003</v>
      </c>
      <c r="EQ1031" s="861">
        <v>-0.91136799999999996</v>
      </c>
      <c r="ER1031" s="861">
        <v>2720.4749240000001</v>
      </c>
      <c r="ES1031" s="861">
        <v>6406.6528850000004</v>
      </c>
      <c r="ET1031" s="861">
        <v>5616.6094249999996</v>
      </c>
      <c r="EU1031" s="861"/>
      <c r="EV1031" s="861"/>
      <c r="EW1031" s="861"/>
      <c r="EX1031" s="861"/>
      <c r="EY1031" s="861"/>
      <c r="EZ1031" s="861"/>
      <c r="FA1031" s="861"/>
      <c r="FB1031" s="861"/>
      <c r="FC1031" s="861"/>
      <c r="FD1031" s="861"/>
    </row>
    <row r="1032" spans="1:160" x14ac:dyDescent="0.25">
      <c r="A1032" s="837">
        <v>46146</v>
      </c>
      <c r="B1032" s="836">
        <v>0.79229166666666673</v>
      </c>
      <c r="C1032" s="861">
        <v>58860</v>
      </c>
      <c r="D1032" s="861">
        <v>0</v>
      </c>
      <c r="E1032" s="861">
        <v>0</v>
      </c>
      <c r="F1032" s="861">
        <v>74.894122999999993</v>
      </c>
      <c r="G1032" s="861">
        <v>72.569558000000001</v>
      </c>
      <c r="H1032" s="861">
        <v>65.262501</v>
      </c>
      <c r="I1032" s="861">
        <v>74.646664999999999</v>
      </c>
      <c r="J1032" s="861">
        <v>70.308826999999994</v>
      </c>
      <c r="K1032" s="861">
        <v>71.470979999999997</v>
      </c>
      <c r="L1032" s="861">
        <v>73.847610000000003</v>
      </c>
      <c r="M1032" s="861">
        <v>74.627640999999997</v>
      </c>
      <c r="N1032" s="861">
        <v>0.312913</v>
      </c>
      <c r="O1032" s="861">
        <v>-1.0064299999999999</v>
      </c>
      <c r="P1032" s="861">
        <v>-1.6430210000000001</v>
      </c>
      <c r="Q1032" s="861">
        <v>20.810389000000001</v>
      </c>
      <c r="R1032" s="861">
        <v>4.6668380000000003</v>
      </c>
      <c r="S1032" s="861">
        <v>0.237258</v>
      </c>
      <c r="T1032" s="861">
        <v>82.608892999999995</v>
      </c>
      <c r="U1032" s="861">
        <v>72.375664</v>
      </c>
      <c r="V1032" s="861">
        <v>96.797804999999997</v>
      </c>
      <c r="W1032" s="861">
        <v>95.936854999999994</v>
      </c>
      <c r="X1032" s="861">
        <v>10.161514</v>
      </c>
      <c r="Y1032" s="861">
        <v>15.967962999999999</v>
      </c>
      <c r="Z1032" s="861">
        <v>-2.5124879999999998</v>
      </c>
      <c r="AA1032" s="861">
        <v>-1.0470660000000001</v>
      </c>
      <c r="AB1032" s="861">
        <v>-1.636504</v>
      </c>
      <c r="AC1032" s="861">
        <v>-4.891737</v>
      </c>
      <c r="AD1032" s="861">
        <v>-8.2859470000000002</v>
      </c>
      <c r="AE1032" s="861">
        <v>115.265272</v>
      </c>
      <c r="AF1032" s="861">
        <v>106.325726</v>
      </c>
      <c r="AG1032" s="861">
        <v>99.291314999999997</v>
      </c>
      <c r="AH1032" s="861">
        <v>115.13448099999999</v>
      </c>
      <c r="AI1032" s="861">
        <v>92.615705000000005</v>
      </c>
      <c r="AJ1032" s="861">
        <v>73.700654999999998</v>
      </c>
      <c r="AK1032" s="861">
        <v>1.46072</v>
      </c>
      <c r="AL1032" s="861">
        <v>-2.116927</v>
      </c>
      <c r="AM1032" s="861">
        <v>0.16524</v>
      </c>
      <c r="AN1032" s="861">
        <v>96.376406000000003</v>
      </c>
      <c r="AO1032" s="861">
        <v>95.177257999999995</v>
      </c>
      <c r="AP1032" s="861">
        <v>92.765922000000003</v>
      </c>
      <c r="AQ1032" s="861">
        <v>91.896056999999999</v>
      </c>
      <c r="AR1032" s="861">
        <v>74.548569999999998</v>
      </c>
      <c r="AS1032" s="861">
        <v>67.004163000000005</v>
      </c>
      <c r="AT1032" s="861">
        <v>79.877763000000002</v>
      </c>
      <c r="AU1032" s="861">
        <v>77.204916999999995</v>
      </c>
      <c r="AV1032" s="861">
        <v>73.170168000000004</v>
      </c>
      <c r="AW1032" s="861">
        <v>73.175899000000001</v>
      </c>
      <c r="AX1032" s="861">
        <v>91.678557999999995</v>
      </c>
      <c r="AY1032" s="861">
        <v>89.174905999999993</v>
      </c>
      <c r="AZ1032" s="861">
        <v>4.4137620000000002</v>
      </c>
      <c r="BA1032" s="861">
        <v>2.7433740000000002</v>
      </c>
      <c r="BB1032" s="861">
        <v>-6.4238379999999999</v>
      </c>
      <c r="BC1032" s="861">
        <v>-5.6953180000000003</v>
      </c>
      <c r="BD1032" s="861">
        <v>-5.2489160000000004</v>
      </c>
      <c r="BE1032" s="861">
        <v>-1.6668289999999999</v>
      </c>
      <c r="BF1032" s="861">
        <v>33.245629999999998</v>
      </c>
      <c r="BG1032" s="861">
        <v>140.123347</v>
      </c>
      <c r="BH1032" s="861">
        <v>109.287576</v>
      </c>
      <c r="BI1032" s="861">
        <v>58.581018</v>
      </c>
      <c r="BJ1032" s="861">
        <v>125.895298</v>
      </c>
      <c r="BK1032" s="861">
        <v>88.111525999999998</v>
      </c>
      <c r="BL1032" s="861">
        <v>79.761803999999998</v>
      </c>
      <c r="BM1032" s="861">
        <v>-12.182929</v>
      </c>
      <c r="BN1032" s="861">
        <v>-6.6870229999999999</v>
      </c>
      <c r="BO1032" s="861">
        <v>-1.7638290000000001</v>
      </c>
      <c r="BP1032" s="861">
        <v>-6.4653020000000003</v>
      </c>
      <c r="BQ1032" s="861">
        <v>89.168927999999994</v>
      </c>
      <c r="BR1032" s="861">
        <v>84.886306000000005</v>
      </c>
      <c r="BS1032" s="861">
        <v>87.861405000000005</v>
      </c>
      <c r="BT1032" s="861">
        <v>61.116016999999999</v>
      </c>
      <c r="BU1032" s="861">
        <v>66.513994999999994</v>
      </c>
      <c r="BV1032" s="861">
        <v>63.051729999999999</v>
      </c>
      <c r="BW1032" s="861">
        <v>66.211436000000006</v>
      </c>
      <c r="BX1032" s="861">
        <v>-7.7442209999999996</v>
      </c>
      <c r="BY1032" s="861">
        <v>-7.8284010000000004</v>
      </c>
      <c r="BZ1032" s="861">
        <v>-3.0943480000000001</v>
      </c>
      <c r="CA1032" s="861">
        <v>-4.413233</v>
      </c>
      <c r="CB1032" s="861">
        <v>0.80052999999999996</v>
      </c>
      <c r="CC1032" s="861">
        <v>7.4799040000000003</v>
      </c>
      <c r="CD1032" s="861">
        <v>-1.0515460000000001</v>
      </c>
      <c r="CE1032" s="861">
        <v>8.4163599999999992</v>
      </c>
      <c r="CF1032" s="861">
        <v>-3.36354</v>
      </c>
      <c r="CG1032" s="861">
        <v>8.2813090000000003</v>
      </c>
      <c r="CH1032" s="861">
        <v>-4.3402010000000004</v>
      </c>
      <c r="CI1032" s="861">
        <v>6.2958860000000003</v>
      </c>
      <c r="CJ1032" s="861">
        <v>-8.6084999999999995E-2</v>
      </c>
      <c r="CK1032" s="861">
        <v>5.0903080000000003</v>
      </c>
      <c r="CL1032" s="861">
        <v>-1.7762020000000001</v>
      </c>
      <c r="CM1032" s="861">
        <v>8.5436499999999995</v>
      </c>
      <c r="CN1032" s="861">
        <v>-3.2237580000000001</v>
      </c>
      <c r="CO1032" s="861">
        <v>4.5536770000000004</v>
      </c>
      <c r="CP1032" s="861">
        <v>-3.8661340000000002</v>
      </c>
      <c r="CQ1032" s="861">
        <v>4.3683990000000001</v>
      </c>
      <c r="CR1032" s="861">
        <v>-0.83947899999999998</v>
      </c>
      <c r="CS1032" s="861">
        <v>3.5780180000000001</v>
      </c>
      <c r="CT1032" s="861">
        <v>-1.6145890000000001</v>
      </c>
      <c r="CU1032" s="861">
        <v>1.385456</v>
      </c>
      <c r="CV1032" s="861">
        <v>-4.4555189999999998</v>
      </c>
      <c r="CW1032" s="861">
        <v>0.89701799999999998</v>
      </c>
      <c r="CX1032" s="861">
        <v>-3.8809170000000002</v>
      </c>
      <c r="CY1032" s="861">
        <v>2.1105909999999999</v>
      </c>
      <c r="CZ1032" s="861">
        <v>-1.38089</v>
      </c>
      <c r="DA1032" s="861">
        <v>1.4076770000000001</v>
      </c>
      <c r="DB1032" s="861">
        <v>-3.05382</v>
      </c>
      <c r="DC1032" s="861">
        <v>0.41292299999999998</v>
      </c>
      <c r="DD1032" s="861">
        <v>-5.3559559999999999</v>
      </c>
      <c r="DE1032" s="861">
        <v>-1.1775359999999999</v>
      </c>
      <c r="DF1032" s="861">
        <v>-5.4239709999999999</v>
      </c>
      <c r="DG1032" s="861">
        <v>0.25901999999999997</v>
      </c>
      <c r="DH1032" s="861">
        <v>-1.972763</v>
      </c>
      <c r="DI1032" s="861">
        <v>0.15046200000000001</v>
      </c>
      <c r="DJ1032" s="861">
        <v>-3.1096699999999999</v>
      </c>
      <c r="DK1032" s="861">
        <v>-2.504562</v>
      </c>
      <c r="DL1032" s="861">
        <v>-6.7698590000000003</v>
      </c>
      <c r="DM1032" s="861">
        <v>-4.0716260000000002</v>
      </c>
      <c r="DN1032" s="861">
        <v>-6.4363239999999999</v>
      </c>
      <c r="DO1032" s="861">
        <v>-1.720701</v>
      </c>
      <c r="DP1032" s="861">
        <v>-2.4238469999999999</v>
      </c>
      <c r="DQ1032" s="861">
        <v>-0.85916599999999999</v>
      </c>
      <c r="DR1032" s="861">
        <v>-4.3141550000000004</v>
      </c>
      <c r="DS1032" s="861">
        <v>-3.4565640000000002</v>
      </c>
      <c r="DT1032" s="861">
        <v>-6.3222379999999996</v>
      </c>
      <c r="DU1032" s="861">
        <v>-6.4006309999999997</v>
      </c>
      <c r="DV1032" s="861">
        <v>-7.5185899999999997</v>
      </c>
      <c r="DW1032" s="861">
        <v>-3.3581349999999999</v>
      </c>
      <c r="DX1032" s="861">
        <v>17.509543000000001</v>
      </c>
      <c r="DY1032" s="861">
        <v>13.073672</v>
      </c>
      <c r="DZ1032" s="861">
        <v>170.777772</v>
      </c>
      <c r="EA1032" s="861">
        <v>158.06744599999999</v>
      </c>
      <c r="EB1032" s="861">
        <v>120.65</v>
      </c>
      <c r="EC1032" s="861">
        <v>3.2610000000000001</v>
      </c>
      <c r="ED1032" s="861">
        <v>223.5</v>
      </c>
      <c r="EE1032" s="861">
        <v>121.16</v>
      </c>
      <c r="EF1032" s="861">
        <v>5.7290000000000001</v>
      </c>
      <c r="EG1032" s="861">
        <v>682.9</v>
      </c>
      <c r="EH1032" s="861">
        <v>121.31</v>
      </c>
      <c r="EI1032" s="861">
        <v>5.431</v>
      </c>
      <c r="EJ1032" s="861">
        <v>646.6</v>
      </c>
      <c r="EK1032" s="861">
        <v>9.3346719999999994</v>
      </c>
      <c r="EL1032" s="861">
        <v>14.569490999999999</v>
      </c>
      <c r="EM1032" s="861">
        <v>-9.1694320000000005</v>
      </c>
      <c r="EN1032" s="861">
        <v>-16.333320000000001</v>
      </c>
      <c r="EO1032" s="861">
        <v>98.601276999999996</v>
      </c>
      <c r="EP1032" s="861">
        <v>93.213385000000002</v>
      </c>
      <c r="EQ1032" s="861">
        <v>-0.87703699999999996</v>
      </c>
      <c r="ER1032" s="861">
        <v>2726.886199</v>
      </c>
      <c r="ES1032" s="861">
        <v>6418.0321729999996</v>
      </c>
      <c r="ET1032" s="861">
        <v>5627.3998590000001</v>
      </c>
      <c r="EU1032" s="861"/>
      <c r="EV1032" s="861"/>
      <c r="EW1032" s="861"/>
      <c r="EX1032" s="861"/>
      <c r="EY1032" s="861"/>
      <c r="EZ1032" s="861"/>
      <c r="FA1032" s="861"/>
      <c r="FB1032" s="861"/>
      <c r="FC1032" s="861"/>
      <c r="FD1032" s="861"/>
    </row>
    <row r="1033" spans="1:160" x14ac:dyDescent="0.25">
      <c r="A1033" s="837">
        <v>46146</v>
      </c>
      <c r="B1033" s="836">
        <v>0.79298611111111106</v>
      </c>
      <c r="C1033" s="861">
        <v>58920</v>
      </c>
      <c r="D1033" s="861">
        <v>0</v>
      </c>
      <c r="E1033" s="861">
        <v>0</v>
      </c>
      <c r="F1033" s="861">
        <v>74.783244999999994</v>
      </c>
      <c r="G1033" s="861">
        <v>72.449055000000001</v>
      </c>
      <c r="H1033" s="861">
        <v>65.218725000000006</v>
      </c>
      <c r="I1033" s="861">
        <v>74.608537999999996</v>
      </c>
      <c r="J1033" s="861">
        <v>69.972267000000002</v>
      </c>
      <c r="K1033" s="861">
        <v>71.439497000000003</v>
      </c>
      <c r="L1033" s="861">
        <v>73.847156999999996</v>
      </c>
      <c r="M1033" s="861">
        <v>74.596761999999998</v>
      </c>
      <c r="N1033" s="861">
        <v>2.5728360000000001</v>
      </c>
      <c r="O1033" s="861">
        <v>2.4609920000000001</v>
      </c>
      <c r="P1033" s="861">
        <v>1.6033520000000001</v>
      </c>
      <c r="Q1033" s="861">
        <v>4.0147959999999996</v>
      </c>
      <c r="R1033" s="861">
        <v>4.0212250000000003</v>
      </c>
      <c r="S1033" s="861">
        <v>3.782845</v>
      </c>
      <c r="T1033" s="861">
        <v>83.854310999999996</v>
      </c>
      <c r="U1033" s="861">
        <v>72.443386000000004</v>
      </c>
      <c r="V1033" s="861">
        <v>99.756354999999999</v>
      </c>
      <c r="W1033" s="861">
        <v>99.000592999999995</v>
      </c>
      <c r="X1033" s="861">
        <v>6.3017380000000003</v>
      </c>
      <c r="Y1033" s="861">
        <v>7.2921519999999997</v>
      </c>
      <c r="Z1033" s="861">
        <v>2.0275059999999998</v>
      </c>
      <c r="AA1033" s="861">
        <v>2.6320039999999998</v>
      </c>
      <c r="AB1033" s="861">
        <v>2.5953140000000001</v>
      </c>
      <c r="AC1033" s="861">
        <v>4.7749730000000001</v>
      </c>
      <c r="AD1033" s="861">
        <v>15.411008000000001</v>
      </c>
      <c r="AE1033" s="861">
        <v>122.330034</v>
      </c>
      <c r="AF1033" s="861">
        <v>106.36030100000001</v>
      </c>
      <c r="AG1033" s="861">
        <v>100.25482700000001</v>
      </c>
      <c r="AH1033" s="861">
        <v>121.203115</v>
      </c>
      <c r="AI1033" s="861">
        <v>94.832594</v>
      </c>
      <c r="AJ1033" s="861">
        <v>78.047354999999996</v>
      </c>
      <c r="AK1033" s="861">
        <v>9.4167670000000001</v>
      </c>
      <c r="AL1033" s="861">
        <v>3.6220270000000001</v>
      </c>
      <c r="AM1033" s="861">
        <v>11.685404999999999</v>
      </c>
      <c r="AN1033" s="861">
        <v>98.380117999999996</v>
      </c>
      <c r="AO1033" s="861">
        <v>98.141603000000003</v>
      </c>
      <c r="AP1033" s="861">
        <v>94.417595000000006</v>
      </c>
      <c r="AQ1033" s="861">
        <v>92.547825000000003</v>
      </c>
      <c r="AR1033" s="861">
        <v>74.500471000000005</v>
      </c>
      <c r="AS1033" s="861">
        <v>66.892517999999995</v>
      </c>
      <c r="AT1033" s="861">
        <v>79.711279000000005</v>
      </c>
      <c r="AU1033" s="861">
        <v>77.098591999999996</v>
      </c>
      <c r="AV1033" s="861">
        <v>73.238169999999997</v>
      </c>
      <c r="AW1033" s="861">
        <v>73.324482000000003</v>
      </c>
      <c r="AX1033" s="861">
        <v>94.022636000000006</v>
      </c>
      <c r="AY1033" s="861">
        <v>91.470967000000002</v>
      </c>
      <c r="AZ1033" s="861">
        <v>7.9703559999999998</v>
      </c>
      <c r="BA1033" s="861">
        <v>6.2066600000000003</v>
      </c>
      <c r="BB1033" s="861">
        <v>3.7550000000000001E-3</v>
      </c>
      <c r="BC1033" s="861">
        <v>0.32894299999999999</v>
      </c>
      <c r="BD1033" s="861">
        <v>2.6012080000000002</v>
      </c>
      <c r="BE1033" s="861">
        <v>8.4675200000000004</v>
      </c>
      <c r="BF1033" s="861">
        <v>38.554409999999997</v>
      </c>
      <c r="BG1033" s="861">
        <v>142.23592099999999</v>
      </c>
      <c r="BH1033" s="861">
        <v>110.18803699999999</v>
      </c>
      <c r="BI1033" s="861">
        <v>58.945203999999997</v>
      </c>
      <c r="BJ1033" s="861">
        <v>130.386977</v>
      </c>
      <c r="BK1033" s="861">
        <v>89.808559000000002</v>
      </c>
      <c r="BL1033" s="861">
        <v>81.712074999999999</v>
      </c>
      <c r="BM1033" s="861">
        <v>-7.1382130000000004</v>
      </c>
      <c r="BN1033" s="861">
        <v>-1.2392510000000001</v>
      </c>
      <c r="BO1033" s="861">
        <v>10.372657999999999</v>
      </c>
      <c r="BP1033" s="861">
        <v>-1.1415839999999999</v>
      </c>
      <c r="BQ1033" s="861">
        <v>90.236891</v>
      </c>
      <c r="BR1033" s="861">
        <v>85.464408000000006</v>
      </c>
      <c r="BS1033" s="861">
        <v>88.319834999999998</v>
      </c>
      <c r="BT1033" s="861">
        <v>60.976829000000002</v>
      </c>
      <c r="BU1033" s="861">
        <v>66.302515</v>
      </c>
      <c r="BV1033" s="861">
        <v>62.799947000000003</v>
      </c>
      <c r="BW1033" s="861">
        <v>66.002441000000005</v>
      </c>
      <c r="BX1033" s="861">
        <v>4.7821619999999996</v>
      </c>
      <c r="BY1033" s="861">
        <v>-1.3477600000000001</v>
      </c>
      <c r="BZ1033" s="861">
        <v>9.1516099999999998</v>
      </c>
      <c r="CA1033" s="861">
        <v>7.4000579999999996</v>
      </c>
      <c r="CB1033" s="861">
        <v>0.81367299999999998</v>
      </c>
      <c r="CC1033" s="861">
        <v>7.5087149999999996</v>
      </c>
      <c r="CD1033" s="861">
        <v>-1.002928</v>
      </c>
      <c r="CE1033" s="861">
        <v>8.4734200000000008</v>
      </c>
      <c r="CF1033" s="861">
        <v>-3.2980770000000001</v>
      </c>
      <c r="CG1033" s="861">
        <v>8.3771190000000004</v>
      </c>
      <c r="CH1033" s="861">
        <v>-4.2716050000000001</v>
      </c>
      <c r="CI1033" s="861">
        <v>6.4013640000000001</v>
      </c>
      <c r="CJ1033" s="861">
        <v>-4.4276999999999997E-2</v>
      </c>
      <c r="CK1033" s="861">
        <v>5.1109669999999996</v>
      </c>
      <c r="CL1033" s="861">
        <v>-1.725214</v>
      </c>
      <c r="CM1033" s="861">
        <v>8.5601000000000003</v>
      </c>
      <c r="CN1033" s="861">
        <v>-3.1968480000000001</v>
      </c>
      <c r="CO1033" s="861">
        <v>4.6532220000000004</v>
      </c>
      <c r="CP1033" s="861">
        <v>-3.803871</v>
      </c>
      <c r="CQ1033" s="861">
        <v>4.3982150000000004</v>
      </c>
      <c r="CR1033" s="861">
        <v>-0.81220199999999998</v>
      </c>
      <c r="CS1033" s="861">
        <v>3.5757020000000002</v>
      </c>
      <c r="CT1033" s="861">
        <v>-1.6032189999999999</v>
      </c>
      <c r="CU1033" s="861">
        <v>1.4368840000000001</v>
      </c>
      <c r="CV1033" s="861">
        <v>-4.3826929999999997</v>
      </c>
      <c r="CW1033" s="861">
        <v>0.96140199999999998</v>
      </c>
      <c r="CX1033" s="861">
        <v>-3.8152050000000002</v>
      </c>
      <c r="CY1033" s="861">
        <v>2.1526740000000002</v>
      </c>
      <c r="CZ1033" s="861">
        <v>-1.339045</v>
      </c>
      <c r="DA1033" s="861">
        <v>1.444893</v>
      </c>
      <c r="DB1033" s="861">
        <v>-2.9792139999999998</v>
      </c>
      <c r="DC1033" s="861">
        <v>0.46173799999999998</v>
      </c>
      <c r="DD1033" s="861">
        <v>-5.2890240000000004</v>
      </c>
      <c r="DE1033" s="861">
        <v>-1.137418</v>
      </c>
      <c r="DF1033" s="861">
        <v>-5.3596789999999999</v>
      </c>
      <c r="DG1033" s="861">
        <v>0.29550100000000001</v>
      </c>
      <c r="DH1033" s="861">
        <v>-1.8944510000000001</v>
      </c>
      <c r="DI1033" s="861">
        <v>0.19736699999999999</v>
      </c>
      <c r="DJ1033" s="861">
        <v>-3.030033</v>
      </c>
      <c r="DK1033" s="861">
        <v>-2.4481890000000002</v>
      </c>
      <c r="DL1033" s="861">
        <v>-6.6968259999999997</v>
      </c>
      <c r="DM1033" s="861">
        <v>-4.0133140000000003</v>
      </c>
      <c r="DN1033" s="861">
        <v>-6.3136039999999998</v>
      </c>
      <c r="DO1033" s="861">
        <v>-1.6697489999999999</v>
      </c>
      <c r="DP1033" s="861">
        <v>-2.396026</v>
      </c>
      <c r="DQ1033" s="861">
        <v>-0.83809400000000001</v>
      </c>
      <c r="DR1033" s="861">
        <v>-4.2590170000000001</v>
      </c>
      <c r="DS1033" s="861">
        <v>-3.4121830000000002</v>
      </c>
      <c r="DT1033" s="861">
        <v>-6.2515890000000001</v>
      </c>
      <c r="DU1033" s="861">
        <v>-6.3593700000000002</v>
      </c>
      <c r="DV1033" s="861">
        <v>-7.4331149999999999</v>
      </c>
      <c r="DW1033" s="861">
        <v>-3.3052570000000001</v>
      </c>
      <c r="DX1033" s="861">
        <v>19.042390999999999</v>
      </c>
      <c r="DY1033" s="861">
        <v>16.026171999999999</v>
      </c>
      <c r="DZ1033" s="861">
        <v>176.55547999999999</v>
      </c>
      <c r="EA1033" s="861">
        <v>163.654233</v>
      </c>
      <c r="EB1033" s="861">
        <v>121.11</v>
      </c>
      <c r="EC1033" s="861">
        <v>1.2410000000000001</v>
      </c>
      <c r="ED1033" s="861">
        <v>133.30000000000001</v>
      </c>
      <c r="EE1033" s="861">
        <v>120.99</v>
      </c>
      <c r="EF1033" s="861">
        <v>6.0259999999999998</v>
      </c>
      <c r="EG1033" s="861">
        <v>715.9</v>
      </c>
      <c r="EH1033" s="861">
        <v>121</v>
      </c>
      <c r="EI1033" s="861">
        <v>5.7240000000000002</v>
      </c>
      <c r="EJ1033" s="861">
        <v>679.1</v>
      </c>
      <c r="EK1033" s="861">
        <v>18.556052000000001</v>
      </c>
      <c r="EL1033" s="861">
        <v>21.848123000000001</v>
      </c>
      <c r="EM1033" s="861">
        <v>-6.8706469999999999</v>
      </c>
      <c r="EN1033" s="861">
        <v>-11.475465</v>
      </c>
      <c r="EO1033" s="861">
        <v>100.961282</v>
      </c>
      <c r="EP1033" s="861">
        <v>95.616213999999999</v>
      </c>
      <c r="EQ1033" s="861">
        <v>-0.824133</v>
      </c>
      <c r="ER1033" s="861">
        <v>2729.132611</v>
      </c>
      <c r="ES1033" s="861">
        <v>6430.3793450000003</v>
      </c>
      <c r="ET1033" s="861">
        <v>5638.8596930000003</v>
      </c>
      <c r="EU1033" s="861"/>
      <c r="EV1033" s="861"/>
      <c r="EW1033" s="861"/>
      <c r="EX1033" s="861"/>
      <c r="EY1033" s="861"/>
      <c r="EZ1033" s="861"/>
      <c r="FA1033" s="861"/>
      <c r="FB1033" s="861"/>
      <c r="FC1033" s="861"/>
      <c r="FD1033" s="861"/>
    </row>
    <row r="1034" spans="1:160" x14ac:dyDescent="0.25">
      <c r="A1034" s="837">
        <v>46146</v>
      </c>
      <c r="B1034" s="836">
        <v>0.7936805555555555</v>
      </c>
      <c r="C1034" s="861">
        <v>58980</v>
      </c>
      <c r="D1034" s="861">
        <v>0</v>
      </c>
      <c r="E1034" s="861">
        <v>0</v>
      </c>
      <c r="F1034" s="861">
        <v>74.614909999999995</v>
      </c>
      <c r="G1034" s="861">
        <v>72.316699999999997</v>
      </c>
      <c r="H1034" s="861">
        <v>65.101042000000007</v>
      </c>
      <c r="I1034" s="861">
        <v>74.569177999999994</v>
      </c>
      <c r="J1034" s="861">
        <v>69.830702000000002</v>
      </c>
      <c r="K1034" s="861">
        <v>71.412716000000003</v>
      </c>
      <c r="L1034" s="861">
        <v>73.793344000000005</v>
      </c>
      <c r="M1034" s="861">
        <v>74.567086000000003</v>
      </c>
      <c r="N1034" s="861">
        <v>1.732356</v>
      </c>
      <c r="O1034" s="861">
        <v>1.368676</v>
      </c>
      <c r="P1034" s="861">
        <v>0.43712099999999998</v>
      </c>
      <c r="Q1034" s="861">
        <v>2.899581</v>
      </c>
      <c r="R1034" s="861">
        <v>2.5208949999999999</v>
      </c>
      <c r="S1034" s="861">
        <v>1.6407499999999999</v>
      </c>
      <c r="T1034" s="861">
        <v>83.127370999999997</v>
      </c>
      <c r="U1034" s="861">
        <v>72.108159999999998</v>
      </c>
      <c r="V1034" s="861">
        <v>98.265542999999994</v>
      </c>
      <c r="W1034" s="861">
        <v>97.487521000000001</v>
      </c>
      <c r="X1034" s="861">
        <v>4.2826360000000001</v>
      </c>
      <c r="Y1034" s="861">
        <v>4.94848</v>
      </c>
      <c r="Z1034" s="861">
        <v>-1.0938000000000001</v>
      </c>
      <c r="AA1034" s="861">
        <v>-0.33569700000000002</v>
      </c>
      <c r="AB1034" s="861">
        <v>-0.51202000000000003</v>
      </c>
      <c r="AC1034" s="861">
        <v>-1.947959</v>
      </c>
      <c r="AD1034" s="861">
        <v>-5.946313</v>
      </c>
      <c r="AE1034" s="861">
        <v>119.731894</v>
      </c>
      <c r="AF1034" s="861">
        <v>106.45778199999999</v>
      </c>
      <c r="AG1034" s="861">
        <v>100.80582</v>
      </c>
      <c r="AH1034" s="861">
        <v>120.31219900000001</v>
      </c>
      <c r="AI1034" s="861">
        <v>93.924837999999994</v>
      </c>
      <c r="AJ1034" s="861">
        <v>76.085143000000002</v>
      </c>
      <c r="AK1034" s="861">
        <v>7.0610229999999996</v>
      </c>
      <c r="AL1034" s="861">
        <v>0.94319500000000001</v>
      </c>
      <c r="AM1034" s="861">
        <v>2.561976</v>
      </c>
      <c r="AN1034" s="861">
        <v>98.046104</v>
      </c>
      <c r="AO1034" s="861">
        <v>96.588706000000002</v>
      </c>
      <c r="AP1034" s="861">
        <v>94.424543</v>
      </c>
      <c r="AQ1034" s="861">
        <v>92.670264000000003</v>
      </c>
      <c r="AR1034" s="861">
        <v>74.378225</v>
      </c>
      <c r="AS1034" s="861">
        <v>66.742294000000001</v>
      </c>
      <c r="AT1034" s="861">
        <v>79.678644000000006</v>
      </c>
      <c r="AU1034" s="861">
        <v>76.991691000000003</v>
      </c>
      <c r="AV1034" s="861">
        <v>73.171000000000006</v>
      </c>
      <c r="AW1034" s="861">
        <v>73.107889999999998</v>
      </c>
      <c r="AX1034" s="861">
        <v>92.746200999999999</v>
      </c>
      <c r="AY1034" s="861">
        <v>90.315735000000004</v>
      </c>
      <c r="AZ1034" s="861">
        <v>5.860887</v>
      </c>
      <c r="BA1034" s="861">
        <v>4.7470980000000003</v>
      </c>
      <c r="BB1034" s="861">
        <v>-3.5853600000000001</v>
      </c>
      <c r="BC1034" s="861">
        <v>-2.6851289999999999</v>
      </c>
      <c r="BD1034" s="861">
        <v>-1.8218289999999999</v>
      </c>
      <c r="BE1034" s="861">
        <v>3.8858860000000002</v>
      </c>
      <c r="BF1034" s="861">
        <v>36.164073000000002</v>
      </c>
      <c r="BG1034" s="861">
        <v>141.142641</v>
      </c>
      <c r="BH1034" s="861">
        <v>110.48863299999999</v>
      </c>
      <c r="BI1034" s="861">
        <v>58.492054000000003</v>
      </c>
      <c r="BJ1034" s="861">
        <v>131.329635</v>
      </c>
      <c r="BK1034" s="861">
        <v>89.710554000000002</v>
      </c>
      <c r="BL1034" s="861">
        <v>82.644912000000005</v>
      </c>
      <c r="BM1034" s="861">
        <v>-9.1793910000000007</v>
      </c>
      <c r="BN1034" s="861">
        <v>-3.3626239999999998</v>
      </c>
      <c r="BO1034" s="861">
        <v>2.9379059999999999</v>
      </c>
      <c r="BP1034" s="861">
        <v>-2.8705050000000001</v>
      </c>
      <c r="BQ1034" s="861">
        <v>90.357884999999996</v>
      </c>
      <c r="BR1034" s="861">
        <v>85.714905000000002</v>
      </c>
      <c r="BS1034" s="861">
        <v>88.490921</v>
      </c>
      <c r="BT1034" s="861">
        <v>60.745029000000002</v>
      </c>
      <c r="BU1034" s="861">
        <v>66.125020000000006</v>
      </c>
      <c r="BV1034" s="861">
        <v>62.617421</v>
      </c>
      <c r="BW1034" s="861">
        <v>65.779190999999997</v>
      </c>
      <c r="BX1034" s="861">
        <v>-5.2270779999999997</v>
      </c>
      <c r="BY1034" s="861">
        <v>-5.6883809999999997</v>
      </c>
      <c r="BZ1034" s="861">
        <v>2.4527679999999998</v>
      </c>
      <c r="CA1034" s="861">
        <v>1.5527120000000001</v>
      </c>
      <c r="CB1034" s="861">
        <v>0.83833199999999997</v>
      </c>
      <c r="CC1034" s="861">
        <v>7.4913309999999997</v>
      </c>
      <c r="CD1034" s="861">
        <v>-0.94325899999999996</v>
      </c>
      <c r="CE1034" s="861">
        <v>8.4733979999999995</v>
      </c>
      <c r="CF1034" s="861">
        <v>-3.243357</v>
      </c>
      <c r="CG1034" s="861">
        <v>8.4167430000000003</v>
      </c>
      <c r="CH1034" s="861">
        <v>-4.1923380000000003</v>
      </c>
      <c r="CI1034" s="861">
        <v>6.4175820000000003</v>
      </c>
      <c r="CJ1034" s="861">
        <v>5.365E-3</v>
      </c>
      <c r="CK1034" s="861">
        <v>5.1256159999999999</v>
      </c>
      <c r="CL1034" s="861">
        <v>-1.6965140000000001</v>
      </c>
      <c r="CM1034" s="861">
        <v>8.5819749999999999</v>
      </c>
      <c r="CN1034" s="861">
        <v>-3.1412070000000001</v>
      </c>
      <c r="CO1034" s="861">
        <v>4.6747100000000001</v>
      </c>
      <c r="CP1034" s="861">
        <v>-3.7376800000000001</v>
      </c>
      <c r="CQ1034" s="861">
        <v>4.3974929999999999</v>
      </c>
      <c r="CR1034" s="861">
        <v>-0.74863000000000002</v>
      </c>
      <c r="CS1034" s="861">
        <v>3.6057670000000002</v>
      </c>
      <c r="CT1034" s="861">
        <v>-1.539247</v>
      </c>
      <c r="CU1034" s="861">
        <v>1.4470829999999999</v>
      </c>
      <c r="CV1034" s="861">
        <v>-4.322165</v>
      </c>
      <c r="CW1034" s="861">
        <v>0.955461</v>
      </c>
      <c r="CX1034" s="861">
        <v>-3.7371750000000001</v>
      </c>
      <c r="CY1034" s="861">
        <v>2.169206</v>
      </c>
      <c r="CZ1034" s="861">
        <v>-1.230761</v>
      </c>
      <c r="DA1034" s="861">
        <v>1.4711829999999999</v>
      </c>
      <c r="DB1034" s="861">
        <v>-2.8998339999999998</v>
      </c>
      <c r="DC1034" s="861">
        <v>0.498224</v>
      </c>
      <c r="DD1034" s="861">
        <v>-5.1735199999999999</v>
      </c>
      <c r="DE1034" s="861">
        <v>-1.100406</v>
      </c>
      <c r="DF1034" s="861">
        <v>-5.2493780000000001</v>
      </c>
      <c r="DG1034" s="861">
        <v>0.33511200000000002</v>
      </c>
      <c r="DH1034" s="861">
        <v>-1.819029</v>
      </c>
      <c r="DI1034" s="861">
        <v>0.24615899999999999</v>
      </c>
      <c r="DJ1034" s="861">
        <v>-2.9197299999999999</v>
      </c>
      <c r="DK1034" s="861">
        <v>-2.3917769999999998</v>
      </c>
      <c r="DL1034" s="861">
        <v>-6.5924199999999997</v>
      </c>
      <c r="DM1034" s="861">
        <v>-3.993951</v>
      </c>
      <c r="DN1034" s="861">
        <v>-6.1910090000000002</v>
      </c>
      <c r="DO1034" s="861">
        <v>-1.6179760000000001</v>
      </c>
      <c r="DP1034" s="861">
        <v>-2.297825</v>
      </c>
      <c r="DQ1034" s="861">
        <v>-0.78829899999999997</v>
      </c>
      <c r="DR1034" s="861">
        <v>-4.1443180000000002</v>
      </c>
      <c r="DS1034" s="861">
        <v>-3.3542939999999999</v>
      </c>
      <c r="DT1034" s="861">
        <v>-6.1253330000000004</v>
      </c>
      <c r="DU1034" s="861">
        <v>-6.3063409999999998</v>
      </c>
      <c r="DV1034" s="861">
        <v>-7.3138949999999996</v>
      </c>
      <c r="DW1034" s="861">
        <v>-3.2638850000000001</v>
      </c>
      <c r="DX1034" s="861">
        <v>17.31615</v>
      </c>
      <c r="DY1034" s="861">
        <v>14.677287</v>
      </c>
      <c r="DZ1034" s="861">
        <v>173.066711</v>
      </c>
      <c r="EA1034" s="861">
        <v>160.395557</v>
      </c>
      <c r="EB1034" s="861">
        <v>120.74</v>
      </c>
      <c r="EC1034" s="861">
        <v>3.2629999999999999</v>
      </c>
      <c r="ED1034" s="861">
        <v>386.9</v>
      </c>
      <c r="EE1034" s="861">
        <v>120.76</v>
      </c>
      <c r="EF1034" s="861">
        <v>5.8929999999999998</v>
      </c>
      <c r="EG1034" s="861">
        <v>698.9</v>
      </c>
      <c r="EH1034" s="861">
        <v>120.55</v>
      </c>
      <c r="EI1034" s="861">
        <v>5.5979999999999999</v>
      </c>
      <c r="EJ1034" s="861">
        <v>668.1</v>
      </c>
      <c r="EK1034" s="861">
        <v>12.027366000000001</v>
      </c>
      <c r="EL1034" s="861">
        <v>16.585936</v>
      </c>
      <c r="EM1034" s="861">
        <v>-9.4653899999999993</v>
      </c>
      <c r="EN1034" s="861">
        <v>-13.64803</v>
      </c>
      <c r="EO1034" s="861">
        <v>99.542589000000007</v>
      </c>
      <c r="EP1034" s="861">
        <v>94.221504999999993</v>
      </c>
      <c r="EQ1034" s="861">
        <v>-0.76926700000000003</v>
      </c>
      <c r="ER1034" s="861">
        <v>2733.824251</v>
      </c>
      <c r="ES1034" s="861">
        <v>6442.1888319999998</v>
      </c>
      <c r="ET1034" s="861">
        <v>5650.0575580000004</v>
      </c>
      <c r="EU1034" s="861"/>
      <c r="EV1034" s="861"/>
      <c r="EW1034" s="861"/>
      <c r="EX1034" s="861"/>
      <c r="EY1034" s="861"/>
      <c r="EZ1034" s="861"/>
      <c r="FA1034" s="861"/>
      <c r="FB1034" s="861"/>
      <c r="FC1034" s="861"/>
      <c r="FD1034" s="861"/>
    </row>
    <row r="1035" spans="1:160" x14ac:dyDescent="0.25">
      <c r="A1035" s="837">
        <v>46146</v>
      </c>
      <c r="B1035" s="836">
        <v>0.79437500000000005</v>
      </c>
      <c r="C1035" s="861">
        <v>59040</v>
      </c>
      <c r="D1035" s="861">
        <v>0</v>
      </c>
      <c r="E1035" s="861">
        <v>0</v>
      </c>
      <c r="F1035" s="861">
        <v>74.397869</v>
      </c>
      <c r="G1035" s="861">
        <v>72.201634999999996</v>
      </c>
      <c r="H1035" s="861">
        <v>64.881540000000001</v>
      </c>
      <c r="I1035" s="861">
        <v>74.521754000000001</v>
      </c>
      <c r="J1035" s="861">
        <v>69.698854999999995</v>
      </c>
      <c r="K1035" s="861">
        <v>71.354934</v>
      </c>
      <c r="L1035" s="861">
        <v>73.798968000000002</v>
      </c>
      <c r="M1035" s="861">
        <v>74.527906999999999</v>
      </c>
      <c r="N1035" s="861">
        <v>1.360322</v>
      </c>
      <c r="O1035" s="861">
        <v>0.55895099999999998</v>
      </c>
      <c r="P1035" s="861">
        <v>-0.25403599999999998</v>
      </c>
      <c r="Q1035" s="861">
        <v>2.7463009999999999</v>
      </c>
      <c r="R1035" s="861">
        <v>2.0134089999999998</v>
      </c>
      <c r="S1035" s="861">
        <v>1.1727110000000001</v>
      </c>
      <c r="T1035" s="861">
        <v>82.842980999999995</v>
      </c>
      <c r="U1035" s="861">
        <v>72.479127000000005</v>
      </c>
      <c r="V1035" s="861">
        <v>97.616298999999998</v>
      </c>
      <c r="W1035" s="861">
        <v>96.754908999999998</v>
      </c>
      <c r="X1035" s="861">
        <v>3.2650239999999999</v>
      </c>
      <c r="Y1035" s="861">
        <v>4.0797249999999998</v>
      </c>
      <c r="Z1035" s="861">
        <v>-2.3720379999999999</v>
      </c>
      <c r="AA1035" s="861">
        <v>-1.61846</v>
      </c>
      <c r="AB1035" s="861">
        <v>-1.781873</v>
      </c>
      <c r="AC1035" s="861">
        <v>-3.495587</v>
      </c>
      <c r="AD1035" s="861">
        <v>-7.1525259999999999</v>
      </c>
      <c r="AE1035" s="861">
        <v>117.10252699999999</v>
      </c>
      <c r="AF1035" s="861">
        <v>106.800344</v>
      </c>
      <c r="AG1035" s="861">
        <v>100.461603</v>
      </c>
      <c r="AH1035" s="861">
        <v>117.658265</v>
      </c>
      <c r="AI1035" s="861">
        <v>93.256174000000001</v>
      </c>
      <c r="AJ1035" s="861">
        <v>75.010671000000002</v>
      </c>
      <c r="AK1035" s="861">
        <v>5.5771110000000004</v>
      </c>
      <c r="AL1035" s="861">
        <v>-0.48490299999999997</v>
      </c>
      <c r="AM1035" s="861">
        <v>1.2365619999999999</v>
      </c>
      <c r="AN1035" s="861">
        <v>97.451499999999996</v>
      </c>
      <c r="AO1035" s="861">
        <v>95.852647000000005</v>
      </c>
      <c r="AP1035" s="861">
        <v>93.505595999999997</v>
      </c>
      <c r="AQ1035" s="861">
        <v>92.316473999999999</v>
      </c>
      <c r="AR1035" s="861">
        <v>74.152035999999995</v>
      </c>
      <c r="AS1035" s="861">
        <v>66.631803000000005</v>
      </c>
      <c r="AT1035" s="861">
        <v>79.408184000000006</v>
      </c>
      <c r="AU1035" s="861">
        <v>76.847257999999997</v>
      </c>
      <c r="AV1035" s="861">
        <v>73.456389999999999</v>
      </c>
      <c r="AW1035" s="861">
        <v>72.705731999999998</v>
      </c>
      <c r="AX1035" s="861">
        <v>92.093047999999996</v>
      </c>
      <c r="AY1035" s="861">
        <v>89.542402999999993</v>
      </c>
      <c r="AZ1035" s="861">
        <v>5.0446359999999997</v>
      </c>
      <c r="BA1035" s="861">
        <v>4.0755340000000002</v>
      </c>
      <c r="BB1035" s="861">
        <v>-4.8459950000000003</v>
      </c>
      <c r="BC1035" s="861">
        <v>-3.833367</v>
      </c>
      <c r="BD1035" s="861">
        <v>-3.4486430000000001</v>
      </c>
      <c r="BE1035" s="861">
        <v>1.0316559999999999</v>
      </c>
      <c r="BF1035" s="861">
        <v>32.828069999999997</v>
      </c>
      <c r="BG1035" s="861">
        <v>140.64823200000001</v>
      </c>
      <c r="BH1035" s="861">
        <v>110.17081399999999</v>
      </c>
      <c r="BI1035" s="861">
        <v>57.973118999999997</v>
      </c>
      <c r="BJ1035" s="861">
        <v>131.54227800000001</v>
      </c>
      <c r="BK1035" s="861">
        <v>88.771584000000004</v>
      </c>
      <c r="BL1035" s="861">
        <v>81.632463000000001</v>
      </c>
      <c r="BM1035" s="861">
        <v>-10.367209000000001</v>
      </c>
      <c r="BN1035" s="861">
        <v>-4.705336</v>
      </c>
      <c r="BO1035" s="861">
        <v>-0.30504500000000001</v>
      </c>
      <c r="BP1035" s="861">
        <v>-4.281949</v>
      </c>
      <c r="BQ1035" s="861">
        <v>89.741868999999994</v>
      </c>
      <c r="BR1035" s="861">
        <v>85.608405000000005</v>
      </c>
      <c r="BS1035" s="861">
        <v>88.306568999999996</v>
      </c>
      <c r="BT1035" s="861">
        <v>60.781427999999998</v>
      </c>
      <c r="BU1035" s="861">
        <v>65.969770999999994</v>
      </c>
      <c r="BV1035" s="861">
        <v>62.494101999999998</v>
      </c>
      <c r="BW1035" s="861">
        <v>65.643524999999997</v>
      </c>
      <c r="BX1035" s="861">
        <v>-6.6008990000000001</v>
      </c>
      <c r="BY1035" s="861">
        <v>-6.9735129999999996</v>
      </c>
      <c r="BZ1035" s="861">
        <v>-0.66663700000000004</v>
      </c>
      <c r="CA1035" s="861">
        <v>-2.3514210000000002</v>
      </c>
      <c r="CB1035" s="861">
        <v>0.88137799999999999</v>
      </c>
      <c r="CC1035" s="861">
        <v>7.4951549999999996</v>
      </c>
      <c r="CD1035" s="861">
        <v>-0.887104</v>
      </c>
      <c r="CE1035" s="861">
        <v>8.4895340000000008</v>
      </c>
      <c r="CF1035" s="861">
        <v>-3.187891</v>
      </c>
      <c r="CG1035" s="861">
        <v>8.4803689999999996</v>
      </c>
      <c r="CH1035" s="861">
        <v>-4.1238460000000003</v>
      </c>
      <c r="CI1035" s="861">
        <v>6.4799449999999998</v>
      </c>
      <c r="CJ1035" s="861">
        <v>1.8436000000000001E-2</v>
      </c>
      <c r="CK1035" s="861">
        <v>5.1752979999999997</v>
      </c>
      <c r="CL1035" s="861">
        <v>-1.646315</v>
      </c>
      <c r="CM1035" s="861">
        <v>8.5575100000000006</v>
      </c>
      <c r="CN1035" s="861">
        <v>-3.0917849999999998</v>
      </c>
      <c r="CO1035" s="861">
        <v>4.7753819999999996</v>
      </c>
      <c r="CP1035" s="861">
        <v>-3.6726999999999999</v>
      </c>
      <c r="CQ1035" s="861">
        <v>4.3909919999999998</v>
      </c>
      <c r="CR1035" s="861">
        <v>-0.71216500000000005</v>
      </c>
      <c r="CS1035" s="861">
        <v>3.605232</v>
      </c>
      <c r="CT1035" s="861">
        <v>-1.49309</v>
      </c>
      <c r="CU1035" s="861">
        <v>1.4833480000000001</v>
      </c>
      <c r="CV1035" s="861">
        <v>-4.2381359999999999</v>
      </c>
      <c r="CW1035" s="861">
        <v>1.019433</v>
      </c>
      <c r="CX1035" s="861">
        <v>-3.6883710000000001</v>
      </c>
      <c r="CY1035" s="861">
        <v>2.190401</v>
      </c>
      <c r="CZ1035" s="861">
        <v>-1.217325</v>
      </c>
      <c r="DA1035" s="861">
        <v>1.5032380000000001</v>
      </c>
      <c r="DB1035" s="861">
        <v>-2.8647770000000001</v>
      </c>
      <c r="DC1035" s="861">
        <v>0.53679100000000002</v>
      </c>
      <c r="DD1035" s="861">
        <v>-5.1183990000000001</v>
      </c>
      <c r="DE1035" s="861">
        <v>-1.0618300000000001</v>
      </c>
      <c r="DF1035" s="861">
        <v>-5.1738059999999999</v>
      </c>
      <c r="DG1035" s="861">
        <v>0.372168</v>
      </c>
      <c r="DH1035" s="861">
        <v>-1.764707</v>
      </c>
      <c r="DI1035" s="861">
        <v>0.29454900000000001</v>
      </c>
      <c r="DJ1035" s="861">
        <v>-2.9045179999999999</v>
      </c>
      <c r="DK1035" s="861">
        <v>-2.342727</v>
      </c>
      <c r="DL1035" s="861">
        <v>-6.5037510000000003</v>
      </c>
      <c r="DM1035" s="861">
        <v>-3.9270239999999998</v>
      </c>
      <c r="DN1035" s="861">
        <v>-6.1311850000000003</v>
      </c>
      <c r="DO1035" s="861">
        <v>-1.5849759999999999</v>
      </c>
      <c r="DP1035" s="861">
        <v>-2.254127</v>
      </c>
      <c r="DQ1035" s="861">
        <v>-0.74630799999999997</v>
      </c>
      <c r="DR1035" s="861">
        <v>-4.1095480000000002</v>
      </c>
      <c r="DS1035" s="861">
        <v>-3.3181729999999998</v>
      </c>
      <c r="DT1035" s="861">
        <v>-6.0577160000000001</v>
      </c>
      <c r="DU1035" s="861">
        <v>-6.2620319999999996</v>
      </c>
      <c r="DV1035" s="861">
        <v>-7.2536060000000004</v>
      </c>
      <c r="DW1035" s="861">
        <v>-3.2624849999999999</v>
      </c>
      <c r="DX1035" s="861">
        <v>16.653931</v>
      </c>
      <c r="DY1035" s="861">
        <v>13.792417</v>
      </c>
      <c r="DZ1035" s="861">
        <v>171.821</v>
      </c>
      <c r="EA1035" s="861">
        <v>158.834508</v>
      </c>
      <c r="EB1035" s="861">
        <v>121.22</v>
      </c>
      <c r="EC1035" s="861">
        <v>1.2410000000000001</v>
      </c>
      <c r="ED1035" s="861">
        <v>133.6</v>
      </c>
      <c r="EE1035" s="861">
        <v>121.23</v>
      </c>
      <c r="EF1035" s="861">
        <v>5.7809999999999997</v>
      </c>
      <c r="EG1035" s="861">
        <v>690.6</v>
      </c>
      <c r="EH1035" s="861">
        <v>121.25</v>
      </c>
      <c r="EI1035" s="861">
        <v>5.508</v>
      </c>
      <c r="EJ1035" s="861">
        <v>660.1</v>
      </c>
      <c r="EK1035" s="861">
        <v>11.725897</v>
      </c>
      <c r="EL1035" s="861">
        <v>14.810312</v>
      </c>
      <c r="EM1035" s="861">
        <v>-10.489335000000001</v>
      </c>
      <c r="EN1035" s="861">
        <v>-15.115356999999999</v>
      </c>
      <c r="EO1035" s="861">
        <v>99.031346999999997</v>
      </c>
      <c r="EP1035" s="861">
        <v>93.546632000000002</v>
      </c>
      <c r="EQ1035" s="861">
        <v>-0.72606800000000005</v>
      </c>
      <c r="ER1035" s="861">
        <v>2739.9325359999998</v>
      </c>
      <c r="ES1035" s="861">
        <v>6453.7778250000001</v>
      </c>
      <c r="ET1035" s="861">
        <v>5661.0759930000004</v>
      </c>
      <c r="EU1035" s="861"/>
      <c r="EV1035" s="861"/>
      <c r="EW1035" s="861"/>
      <c r="EX1035" s="861"/>
      <c r="EY1035" s="861"/>
      <c r="EZ1035" s="861"/>
      <c r="FA1035" s="861"/>
      <c r="FB1035" s="861"/>
      <c r="FC1035" s="861"/>
      <c r="FD1035" s="861"/>
    </row>
    <row r="1036" spans="1:160" x14ac:dyDescent="0.25">
      <c r="A1036" s="837">
        <v>46146</v>
      </c>
      <c r="B1036" s="836">
        <v>0.7950694444444445</v>
      </c>
      <c r="C1036" s="861">
        <v>59100</v>
      </c>
      <c r="D1036" s="861">
        <v>0</v>
      </c>
      <c r="E1036" s="861">
        <v>0</v>
      </c>
      <c r="F1036" s="861">
        <v>74.225209000000007</v>
      </c>
      <c r="G1036" s="861">
        <v>72.127285999999998</v>
      </c>
      <c r="H1036" s="861">
        <v>64.758656999999999</v>
      </c>
      <c r="I1036" s="861">
        <v>74.461522000000002</v>
      </c>
      <c r="J1036" s="861">
        <v>69.461001999999993</v>
      </c>
      <c r="K1036" s="861">
        <v>71.325022000000004</v>
      </c>
      <c r="L1036" s="861">
        <v>73.729106999999999</v>
      </c>
      <c r="M1036" s="861">
        <v>74.469094999999996</v>
      </c>
      <c r="N1036" s="861">
        <v>0.81639099999999998</v>
      </c>
      <c r="O1036" s="861">
        <v>0.15201999999999999</v>
      </c>
      <c r="P1036" s="861">
        <v>-0.75675700000000001</v>
      </c>
      <c r="Q1036" s="861">
        <v>2.3625669999999999</v>
      </c>
      <c r="R1036" s="861">
        <v>1.5582689999999999</v>
      </c>
      <c r="S1036" s="861">
        <v>0.83928000000000003</v>
      </c>
      <c r="T1036" s="861">
        <v>82.566875999999993</v>
      </c>
      <c r="U1036" s="861">
        <v>71.711725000000001</v>
      </c>
      <c r="V1036" s="861">
        <v>96.896106000000003</v>
      </c>
      <c r="W1036" s="861">
        <v>96.044735000000003</v>
      </c>
      <c r="X1036" s="861">
        <v>2.6918319999999998</v>
      </c>
      <c r="Y1036" s="861">
        <v>3.5662639999999999</v>
      </c>
      <c r="Z1036" s="861">
        <v>-3.1407859999999999</v>
      </c>
      <c r="AA1036" s="861">
        <v>-2.3325179999999999</v>
      </c>
      <c r="AB1036" s="861">
        <v>-2.4811679999999998</v>
      </c>
      <c r="AC1036" s="861">
        <v>-4.1823319999999997</v>
      </c>
      <c r="AD1036" s="861">
        <v>-7.8087340000000003</v>
      </c>
      <c r="AE1036" s="861">
        <v>115.7079</v>
      </c>
      <c r="AF1036" s="861">
        <v>106.643163</v>
      </c>
      <c r="AG1036" s="861">
        <v>100.02999800000001</v>
      </c>
      <c r="AH1036" s="861">
        <v>116.08215199999999</v>
      </c>
      <c r="AI1036" s="861">
        <v>92.741091999999995</v>
      </c>
      <c r="AJ1036" s="861">
        <v>74.258459000000002</v>
      </c>
      <c r="AK1036" s="861">
        <v>4.5651719999999996</v>
      </c>
      <c r="AL1036" s="861">
        <v>-1.255101</v>
      </c>
      <c r="AM1036" s="861">
        <v>0.596275</v>
      </c>
      <c r="AN1036" s="861">
        <v>96.775446000000002</v>
      </c>
      <c r="AO1036" s="861">
        <v>95.231810999999993</v>
      </c>
      <c r="AP1036" s="861">
        <v>93.012191000000001</v>
      </c>
      <c r="AQ1036" s="861">
        <v>92.067196999999993</v>
      </c>
      <c r="AR1036" s="861">
        <v>74.016608000000005</v>
      </c>
      <c r="AS1036" s="861">
        <v>66.564282000000006</v>
      </c>
      <c r="AT1036" s="861">
        <v>79.322652000000005</v>
      </c>
      <c r="AU1036" s="861">
        <v>76.746295000000003</v>
      </c>
      <c r="AV1036" s="861">
        <v>73.184872999999996</v>
      </c>
      <c r="AW1036" s="861">
        <v>72.834515999999994</v>
      </c>
      <c r="AX1036" s="861">
        <v>91.781597000000005</v>
      </c>
      <c r="AY1036" s="861">
        <v>89.320201999999995</v>
      </c>
      <c r="AZ1036" s="861">
        <v>4.3846550000000004</v>
      </c>
      <c r="BA1036" s="861">
        <v>3.7192690000000002</v>
      </c>
      <c r="BB1036" s="861">
        <v>-5.6749299999999998</v>
      </c>
      <c r="BC1036" s="861">
        <v>-4.6409789999999997</v>
      </c>
      <c r="BD1036" s="861">
        <v>-4.3822869999999998</v>
      </c>
      <c r="BE1036" s="861">
        <v>-0.30421799999999999</v>
      </c>
      <c r="BF1036" s="861">
        <v>32.198720999999999</v>
      </c>
      <c r="BG1036" s="861">
        <v>140.111437</v>
      </c>
      <c r="BH1036" s="861">
        <v>109.82592</v>
      </c>
      <c r="BI1036" s="861">
        <v>57.675353999999999</v>
      </c>
      <c r="BJ1036" s="861">
        <v>131.18298100000001</v>
      </c>
      <c r="BK1036" s="861">
        <v>88.320126000000002</v>
      </c>
      <c r="BL1036" s="861">
        <v>80.999021999999997</v>
      </c>
      <c r="BM1036" s="861">
        <v>-11.147519000000001</v>
      </c>
      <c r="BN1036" s="861">
        <v>-5.5441909999999996</v>
      </c>
      <c r="BO1036" s="861">
        <v>-1.1071709999999999</v>
      </c>
      <c r="BP1036" s="861">
        <v>-5.3307869999999999</v>
      </c>
      <c r="BQ1036" s="861">
        <v>89.296109999999999</v>
      </c>
      <c r="BR1036" s="861">
        <v>85.641777000000005</v>
      </c>
      <c r="BS1036" s="861">
        <v>88.071946999999994</v>
      </c>
      <c r="BT1036" s="861">
        <v>60.641790999999998</v>
      </c>
      <c r="BU1036" s="861">
        <v>65.867155999999994</v>
      </c>
      <c r="BV1036" s="861">
        <v>62.3842</v>
      </c>
      <c r="BW1036" s="861">
        <v>65.476366999999996</v>
      </c>
      <c r="BX1036" s="861">
        <v>-7.2521089999999999</v>
      </c>
      <c r="BY1036" s="861">
        <v>-7.5554430000000004</v>
      </c>
      <c r="BZ1036" s="861">
        <v>-1.919478</v>
      </c>
      <c r="CA1036" s="861">
        <v>-3.4184679999999998</v>
      </c>
      <c r="CB1036" s="861">
        <v>0.89789799999999997</v>
      </c>
      <c r="CC1036" s="861">
        <v>7.4647430000000004</v>
      </c>
      <c r="CD1036" s="861">
        <v>-0.861456</v>
      </c>
      <c r="CE1036" s="861">
        <v>8.4605340000000009</v>
      </c>
      <c r="CF1036" s="861">
        <v>-3.1415030000000002</v>
      </c>
      <c r="CG1036" s="861">
        <v>8.5314250000000005</v>
      </c>
      <c r="CH1036" s="861">
        <v>-4.0848789999999999</v>
      </c>
      <c r="CI1036" s="861">
        <v>6.5242360000000001</v>
      </c>
      <c r="CJ1036" s="861">
        <v>6.4083000000000001E-2</v>
      </c>
      <c r="CK1036" s="861">
        <v>5.1915430000000002</v>
      </c>
      <c r="CL1036" s="861">
        <v>-1.592384</v>
      </c>
      <c r="CM1036" s="861">
        <v>8.5499530000000004</v>
      </c>
      <c r="CN1036" s="861">
        <v>-3.0570089999999999</v>
      </c>
      <c r="CO1036" s="861">
        <v>4.8280909999999997</v>
      </c>
      <c r="CP1036" s="861">
        <v>-3.6024120000000002</v>
      </c>
      <c r="CQ1036" s="861">
        <v>4.4232440000000004</v>
      </c>
      <c r="CR1036" s="861">
        <v>-0.65931099999999998</v>
      </c>
      <c r="CS1036" s="861">
        <v>3.6274139999999999</v>
      </c>
      <c r="CT1036" s="861">
        <v>-1.4740549999999999</v>
      </c>
      <c r="CU1036" s="861">
        <v>1.51336</v>
      </c>
      <c r="CV1036" s="861">
        <v>-4.208323</v>
      </c>
      <c r="CW1036" s="861">
        <v>1.05454</v>
      </c>
      <c r="CX1036" s="861">
        <v>-3.6597810000000002</v>
      </c>
      <c r="CY1036" s="861">
        <v>2.2168909999999999</v>
      </c>
      <c r="CZ1036" s="861">
        <v>-1.196251</v>
      </c>
      <c r="DA1036" s="861">
        <v>1.5372669999999999</v>
      </c>
      <c r="DB1036" s="861">
        <v>-2.8124210000000001</v>
      </c>
      <c r="DC1036" s="861">
        <v>0.57225499999999996</v>
      </c>
      <c r="DD1036" s="861">
        <v>-5.0569870000000003</v>
      </c>
      <c r="DE1036" s="861">
        <v>-1.0244040000000001</v>
      </c>
      <c r="DF1036" s="861">
        <v>-5.1172029999999999</v>
      </c>
      <c r="DG1036" s="861">
        <v>0.37564799999999998</v>
      </c>
      <c r="DH1036" s="861">
        <v>-1.747317</v>
      </c>
      <c r="DI1036" s="861">
        <v>0.31307400000000002</v>
      </c>
      <c r="DJ1036" s="861">
        <v>-2.8626969999999998</v>
      </c>
      <c r="DK1036" s="861">
        <v>-2.325053</v>
      </c>
      <c r="DL1036" s="861">
        <v>-6.4509790000000002</v>
      </c>
      <c r="DM1036" s="861">
        <v>-3.9023539999999999</v>
      </c>
      <c r="DN1036" s="861">
        <v>-6.0894219999999999</v>
      </c>
      <c r="DO1036" s="861">
        <v>-1.5263720000000001</v>
      </c>
      <c r="DP1036" s="861">
        <v>-2.207052</v>
      </c>
      <c r="DQ1036" s="861">
        <v>-0.72405299999999995</v>
      </c>
      <c r="DR1036" s="861">
        <v>-4.0839220000000003</v>
      </c>
      <c r="DS1036" s="861">
        <v>-3.281898</v>
      </c>
      <c r="DT1036" s="861">
        <v>-5.9923900000000003</v>
      </c>
      <c r="DU1036" s="861">
        <v>-6.2349389999999998</v>
      </c>
      <c r="DV1036" s="861">
        <v>-7.1874580000000003</v>
      </c>
      <c r="DW1036" s="861">
        <v>-3.206035</v>
      </c>
      <c r="DX1036" s="861">
        <v>16.355215999999999</v>
      </c>
      <c r="DY1036" s="861">
        <v>13.455256</v>
      </c>
      <c r="DZ1036" s="861">
        <v>169.98495</v>
      </c>
      <c r="EA1036" s="861">
        <v>158.40203299999999</v>
      </c>
      <c r="EB1036" s="861">
        <v>121.3</v>
      </c>
      <c r="EC1036" s="861">
        <v>1.2410000000000001</v>
      </c>
      <c r="ED1036" s="861">
        <v>133.6</v>
      </c>
      <c r="EE1036" s="861">
        <v>121.24</v>
      </c>
      <c r="EF1036" s="861">
        <v>5.7480000000000002</v>
      </c>
      <c r="EG1036" s="861">
        <v>691.7</v>
      </c>
      <c r="EH1036" s="861">
        <v>121.2</v>
      </c>
      <c r="EI1036" s="861">
        <v>5.4660000000000002</v>
      </c>
      <c r="EJ1036" s="861">
        <v>651.4</v>
      </c>
      <c r="EK1036" s="861">
        <v>11.552941000000001</v>
      </c>
      <c r="EL1036" s="861">
        <v>14.576537999999999</v>
      </c>
      <c r="EM1036" s="861">
        <v>-10.956666</v>
      </c>
      <c r="EN1036" s="861">
        <v>-15.683709</v>
      </c>
      <c r="EO1036" s="861">
        <v>98.273250000000004</v>
      </c>
      <c r="EP1036" s="861">
        <v>93.358878000000004</v>
      </c>
      <c r="EQ1036" s="861">
        <v>-0.69216900000000003</v>
      </c>
      <c r="ER1036" s="861">
        <v>2742.1577430000002</v>
      </c>
      <c r="ES1036" s="861">
        <v>6465.2832070000004</v>
      </c>
      <c r="ET1036" s="861">
        <v>5671.9975000000004</v>
      </c>
      <c r="EU1036" s="861"/>
      <c r="EV1036" s="861"/>
      <c r="EW1036" s="861"/>
      <c r="EX1036" s="861"/>
      <c r="EY1036" s="861"/>
      <c r="EZ1036" s="861"/>
      <c r="FA1036" s="861"/>
      <c r="FB1036" s="861"/>
      <c r="FC1036" s="861"/>
      <c r="FD1036" s="861"/>
    </row>
    <row r="1037" spans="1:160" x14ac:dyDescent="0.25">
      <c r="A1037" s="837">
        <v>46146</v>
      </c>
      <c r="B1037" s="836">
        <v>0.79576388888888883</v>
      </c>
      <c r="C1037" s="861">
        <v>59160</v>
      </c>
      <c r="D1037" s="861">
        <v>0</v>
      </c>
      <c r="E1037" s="861">
        <v>0</v>
      </c>
      <c r="F1037" s="861">
        <v>73.896366</v>
      </c>
      <c r="G1037" s="861">
        <v>72.022743000000006</v>
      </c>
      <c r="H1037" s="861">
        <v>64.595038000000002</v>
      </c>
      <c r="I1037" s="861">
        <v>74.414124000000001</v>
      </c>
      <c r="J1037" s="861">
        <v>69.217709999999997</v>
      </c>
      <c r="K1037" s="861">
        <v>71.296964000000003</v>
      </c>
      <c r="L1037" s="861">
        <v>73.698813000000001</v>
      </c>
      <c r="M1037" s="861">
        <v>74.437135999999995</v>
      </c>
      <c r="N1037" s="861">
        <v>0.55114600000000002</v>
      </c>
      <c r="O1037" s="861">
        <v>-0.219328</v>
      </c>
      <c r="P1037" s="861">
        <v>-1.0999289999999999</v>
      </c>
      <c r="Q1037" s="861">
        <v>2.1888209999999999</v>
      </c>
      <c r="R1037" s="861">
        <v>1.2676529999999999</v>
      </c>
      <c r="S1037" s="861">
        <v>0.60281700000000005</v>
      </c>
      <c r="T1037" s="861">
        <v>82.086909000000006</v>
      </c>
      <c r="U1037" s="861">
        <v>71.672700000000006</v>
      </c>
      <c r="V1037" s="861">
        <v>96.546474000000003</v>
      </c>
      <c r="W1037" s="861">
        <v>95.675792999999999</v>
      </c>
      <c r="X1037" s="861">
        <v>2.3642750000000001</v>
      </c>
      <c r="Y1037" s="861">
        <v>3.3174450000000002</v>
      </c>
      <c r="Z1037" s="861">
        <v>-3.5993590000000002</v>
      </c>
      <c r="AA1037" s="861">
        <v>-2.883791</v>
      </c>
      <c r="AB1037" s="861">
        <v>-2.954901</v>
      </c>
      <c r="AC1037" s="861">
        <v>-4.6428960000000004</v>
      </c>
      <c r="AD1037" s="861">
        <v>-8.1808990000000001</v>
      </c>
      <c r="AE1037" s="861">
        <v>114.943336</v>
      </c>
      <c r="AF1037" s="861">
        <v>106.314094</v>
      </c>
      <c r="AG1037" s="861">
        <v>99.505905999999996</v>
      </c>
      <c r="AH1037" s="861">
        <v>115.21595600000001</v>
      </c>
      <c r="AI1037" s="861">
        <v>92.419438999999997</v>
      </c>
      <c r="AJ1037" s="861">
        <v>73.796197000000006</v>
      </c>
      <c r="AK1037" s="861">
        <v>3.9954429999999999</v>
      </c>
      <c r="AL1037" s="861">
        <v>-1.9159999999999999</v>
      </c>
      <c r="AM1037" s="861">
        <v>0.12529599999999999</v>
      </c>
      <c r="AN1037" s="861">
        <v>96.375387000000003</v>
      </c>
      <c r="AO1037" s="861">
        <v>94.870879000000002</v>
      </c>
      <c r="AP1037" s="861">
        <v>92.437593000000007</v>
      </c>
      <c r="AQ1037" s="861">
        <v>91.610496999999995</v>
      </c>
      <c r="AR1037" s="861">
        <v>73.815259999999995</v>
      </c>
      <c r="AS1037" s="861">
        <v>66.559561000000002</v>
      </c>
      <c r="AT1037" s="861">
        <v>79.077382</v>
      </c>
      <c r="AU1037" s="861">
        <v>76.629724999999993</v>
      </c>
      <c r="AV1037" s="861">
        <v>72.526160000000004</v>
      </c>
      <c r="AW1037" s="861">
        <v>72.548287000000002</v>
      </c>
      <c r="AX1037" s="861">
        <v>91.426159999999996</v>
      </c>
      <c r="AY1037" s="861">
        <v>89.043974000000006</v>
      </c>
      <c r="AZ1037" s="861">
        <v>4.0464460000000004</v>
      </c>
      <c r="BA1037" s="861">
        <v>3.2887849999999998</v>
      </c>
      <c r="BB1037" s="861">
        <v>-6.1811119999999997</v>
      </c>
      <c r="BC1037" s="861">
        <v>-5.1868629999999998</v>
      </c>
      <c r="BD1037" s="861">
        <v>-4.9149139999999996</v>
      </c>
      <c r="BE1037" s="861">
        <v>-1.1718740000000001</v>
      </c>
      <c r="BF1037" s="861">
        <v>32.445292999999999</v>
      </c>
      <c r="BG1037" s="861">
        <v>139.81350499999999</v>
      </c>
      <c r="BH1037" s="861">
        <v>109.71276400000001</v>
      </c>
      <c r="BI1037" s="861">
        <v>57.420600999999998</v>
      </c>
      <c r="BJ1037" s="861">
        <v>132.468335</v>
      </c>
      <c r="BK1037" s="861">
        <v>87.861939000000007</v>
      </c>
      <c r="BL1037" s="861">
        <v>80.175945999999996</v>
      </c>
      <c r="BM1037" s="861">
        <v>-11.737518</v>
      </c>
      <c r="BN1037" s="861">
        <v>-6.1981580000000003</v>
      </c>
      <c r="BO1037" s="861">
        <v>-1.7339329999999999</v>
      </c>
      <c r="BP1037" s="861">
        <v>-5.8404509999999998</v>
      </c>
      <c r="BQ1037" s="861">
        <v>88.976326</v>
      </c>
      <c r="BR1037" s="861">
        <v>85.498165</v>
      </c>
      <c r="BS1037" s="861">
        <v>87.733141000000003</v>
      </c>
      <c r="BT1037" s="861">
        <v>60.475836999999999</v>
      </c>
      <c r="BU1037" s="861">
        <v>65.683702999999994</v>
      </c>
      <c r="BV1037" s="861">
        <v>62.299472999999999</v>
      </c>
      <c r="BW1037" s="861">
        <v>65.293683000000001</v>
      </c>
      <c r="BX1037" s="861">
        <v>-7.7520860000000003</v>
      </c>
      <c r="BY1037" s="861">
        <v>-8.0514480000000006</v>
      </c>
      <c r="BZ1037" s="861">
        <v>-2.8416199999999998</v>
      </c>
      <c r="CA1037" s="861">
        <v>-4.108371</v>
      </c>
      <c r="CB1037" s="861">
        <v>0.92718500000000004</v>
      </c>
      <c r="CC1037" s="861">
        <v>7.4312659999999999</v>
      </c>
      <c r="CD1037" s="861">
        <v>-0.81577900000000003</v>
      </c>
      <c r="CE1037" s="861">
        <v>8.4202619999999992</v>
      </c>
      <c r="CF1037" s="861">
        <v>-3.060165</v>
      </c>
      <c r="CG1037" s="861">
        <v>8.5670999999999999</v>
      </c>
      <c r="CH1037" s="861">
        <v>-3.984699</v>
      </c>
      <c r="CI1037" s="861">
        <v>6.5464149999999997</v>
      </c>
      <c r="CJ1037" s="861">
        <v>9.6641000000000005E-2</v>
      </c>
      <c r="CK1037" s="861">
        <v>5.2010480000000001</v>
      </c>
      <c r="CL1037" s="861">
        <v>-1.548508</v>
      </c>
      <c r="CM1037" s="861">
        <v>8.5635180000000002</v>
      </c>
      <c r="CN1037" s="861">
        <v>-2.9831089999999998</v>
      </c>
      <c r="CO1037" s="861">
        <v>4.9185359999999996</v>
      </c>
      <c r="CP1037" s="861">
        <v>-3.5287799999999998</v>
      </c>
      <c r="CQ1037" s="861">
        <v>4.4234689999999999</v>
      </c>
      <c r="CR1037" s="861">
        <v>-0.63827299999999998</v>
      </c>
      <c r="CS1037" s="861">
        <v>3.640504</v>
      </c>
      <c r="CT1037" s="861">
        <v>-1.421109</v>
      </c>
      <c r="CU1037" s="861">
        <v>1.530111</v>
      </c>
      <c r="CV1037" s="861">
        <v>-4.1109770000000001</v>
      </c>
      <c r="CW1037" s="861">
        <v>1.115583</v>
      </c>
      <c r="CX1037" s="861">
        <v>-3.6053280000000001</v>
      </c>
      <c r="CY1037" s="861">
        <v>2.2533569999999998</v>
      </c>
      <c r="CZ1037" s="861">
        <v>-1.169314</v>
      </c>
      <c r="DA1037" s="861">
        <v>1.580856</v>
      </c>
      <c r="DB1037" s="861">
        <v>-2.7680750000000001</v>
      </c>
      <c r="DC1037" s="861">
        <v>0.60344500000000001</v>
      </c>
      <c r="DD1037" s="861">
        <v>-4.9952889999999996</v>
      </c>
      <c r="DE1037" s="861">
        <v>-0.98807900000000004</v>
      </c>
      <c r="DF1037" s="861">
        <v>-5.0829510000000004</v>
      </c>
      <c r="DG1037" s="861">
        <v>0.41145599999999999</v>
      </c>
      <c r="DH1037" s="861">
        <v>-1.7146349999999999</v>
      </c>
      <c r="DI1037" s="861">
        <v>0.33971600000000002</v>
      </c>
      <c r="DJ1037" s="861">
        <v>-2.8182900000000002</v>
      </c>
      <c r="DK1037" s="861">
        <v>-2.2718739999999999</v>
      </c>
      <c r="DL1037" s="861">
        <v>-6.3384510000000001</v>
      </c>
      <c r="DM1037" s="861">
        <v>-3.8163</v>
      </c>
      <c r="DN1037" s="861">
        <v>-6.0033500000000002</v>
      </c>
      <c r="DO1037" s="861">
        <v>-1.485365</v>
      </c>
      <c r="DP1037" s="861">
        <v>-2.1863999999999999</v>
      </c>
      <c r="DQ1037" s="861">
        <v>-0.68071800000000005</v>
      </c>
      <c r="DR1037" s="861">
        <v>-4.0157189999999998</v>
      </c>
      <c r="DS1037" s="861">
        <v>-3.2453560000000001</v>
      </c>
      <c r="DT1037" s="861">
        <v>-5.9256390000000003</v>
      </c>
      <c r="DU1037" s="861">
        <v>-6.1574340000000003</v>
      </c>
      <c r="DV1037" s="861">
        <v>-7.1210259999999996</v>
      </c>
      <c r="DW1037" s="861">
        <v>-3.170194</v>
      </c>
      <c r="DX1037" s="861">
        <v>16.114775999999999</v>
      </c>
      <c r="DY1037" s="861">
        <v>13.21224</v>
      </c>
      <c r="DZ1037" s="861">
        <v>169.22498300000001</v>
      </c>
      <c r="EA1037" s="861">
        <v>157.54155600000001</v>
      </c>
      <c r="EB1037" s="861">
        <v>120.74</v>
      </c>
      <c r="EC1037" s="861">
        <v>3.2650000000000001</v>
      </c>
      <c r="ED1037" s="861">
        <v>388.1</v>
      </c>
      <c r="EE1037" s="861">
        <v>120.77</v>
      </c>
      <c r="EF1037" s="861">
        <v>5.7359999999999998</v>
      </c>
      <c r="EG1037" s="861">
        <v>684.5</v>
      </c>
      <c r="EH1037" s="861">
        <v>120.76</v>
      </c>
      <c r="EI1037" s="861">
        <v>5.4729999999999999</v>
      </c>
      <c r="EJ1037" s="861">
        <v>651.1</v>
      </c>
      <c r="EK1037" s="861">
        <v>11.460641000000001</v>
      </c>
      <c r="EL1037" s="861">
        <v>14.362695</v>
      </c>
      <c r="EM1037" s="861">
        <v>-11.335345</v>
      </c>
      <c r="EN1037" s="861">
        <v>-16.096627999999999</v>
      </c>
      <c r="EO1037" s="861">
        <v>97.957846000000004</v>
      </c>
      <c r="EP1037" s="861">
        <v>92.984285999999997</v>
      </c>
      <c r="EQ1037" s="861">
        <v>-0.64751499999999995</v>
      </c>
      <c r="ER1037" s="861">
        <v>2746.9228549999998</v>
      </c>
      <c r="ES1037" s="861">
        <v>6476.7126289999997</v>
      </c>
      <c r="ET1037" s="861">
        <v>5682.8486860000003</v>
      </c>
      <c r="EU1037" s="861"/>
      <c r="EV1037" s="861"/>
      <c r="EW1037" s="861"/>
      <c r="EX1037" s="861"/>
      <c r="EY1037" s="861"/>
      <c r="EZ1037" s="861"/>
      <c r="FA1037" s="861"/>
      <c r="FB1037" s="861"/>
      <c r="FC1037" s="861"/>
      <c r="FD1037" s="861"/>
    </row>
    <row r="1038" spans="1:160" x14ac:dyDescent="0.25">
      <c r="A1038" s="837">
        <v>46146</v>
      </c>
      <c r="B1038" s="836">
        <v>0.79645833333333327</v>
      </c>
      <c r="C1038" s="861">
        <v>59220</v>
      </c>
      <c r="D1038" s="861">
        <v>0</v>
      </c>
      <c r="E1038" s="861">
        <v>0</v>
      </c>
      <c r="F1038" s="861">
        <v>73.776598000000007</v>
      </c>
      <c r="G1038" s="861">
        <v>71.920516000000006</v>
      </c>
      <c r="H1038" s="861">
        <v>64.574872999999997</v>
      </c>
      <c r="I1038" s="861">
        <v>74.358911000000006</v>
      </c>
      <c r="J1038" s="861">
        <v>69.030722999999995</v>
      </c>
      <c r="K1038" s="861">
        <v>71.264035000000007</v>
      </c>
      <c r="L1038" s="861">
        <v>73.694681000000003</v>
      </c>
      <c r="M1038" s="861">
        <v>74.389470000000003</v>
      </c>
      <c r="N1038" s="861">
        <v>0.22692499999999999</v>
      </c>
      <c r="O1038" s="861">
        <v>-0.60173699999999997</v>
      </c>
      <c r="P1038" s="861">
        <v>-1.5430619999999999</v>
      </c>
      <c r="Q1038" s="861">
        <v>1.8943289999999999</v>
      </c>
      <c r="R1038" s="861">
        <v>0.91369299999999998</v>
      </c>
      <c r="S1038" s="861">
        <v>0.44475700000000001</v>
      </c>
      <c r="T1038" s="861">
        <v>81.871320999999995</v>
      </c>
      <c r="U1038" s="861">
        <v>71.546082999999996</v>
      </c>
      <c r="V1038" s="861">
        <v>96.272356000000002</v>
      </c>
      <c r="W1038" s="861">
        <v>95.382839000000004</v>
      </c>
      <c r="X1038" s="861">
        <v>2.153324</v>
      </c>
      <c r="Y1038" s="861">
        <v>2.9544649999999999</v>
      </c>
      <c r="Z1038" s="861">
        <v>-3.9434369999999999</v>
      </c>
      <c r="AA1038" s="861">
        <v>-3.1866249999999998</v>
      </c>
      <c r="AB1038" s="861">
        <v>-3.274108</v>
      </c>
      <c r="AC1038" s="861">
        <v>-4.9173169999999997</v>
      </c>
      <c r="AD1038" s="861">
        <v>-8.4035779999999995</v>
      </c>
      <c r="AE1038" s="861">
        <v>114.35621399999999</v>
      </c>
      <c r="AF1038" s="861">
        <v>106.011309</v>
      </c>
      <c r="AG1038" s="861">
        <v>98.981407000000004</v>
      </c>
      <c r="AH1038" s="861">
        <v>114.687213</v>
      </c>
      <c r="AI1038" s="861">
        <v>91.980654000000001</v>
      </c>
      <c r="AJ1038" s="861">
        <v>73.407943000000003</v>
      </c>
      <c r="AK1038" s="861">
        <v>3.3689049999999998</v>
      </c>
      <c r="AL1038" s="861">
        <v>-2.233616</v>
      </c>
      <c r="AM1038" s="861">
        <v>-0.16313</v>
      </c>
      <c r="AN1038" s="861">
        <v>95.918118000000007</v>
      </c>
      <c r="AO1038" s="861">
        <v>94.636938999999998</v>
      </c>
      <c r="AP1038" s="861">
        <v>92.235303000000002</v>
      </c>
      <c r="AQ1038" s="861">
        <v>91.397655</v>
      </c>
      <c r="AR1038" s="861">
        <v>73.657781999999997</v>
      </c>
      <c r="AS1038" s="861">
        <v>66.498011000000005</v>
      </c>
      <c r="AT1038" s="861">
        <v>79.016389000000004</v>
      </c>
      <c r="AU1038" s="861">
        <v>76.546633</v>
      </c>
      <c r="AV1038" s="861">
        <v>73.039838000000003</v>
      </c>
      <c r="AW1038" s="861">
        <v>72.491603999999995</v>
      </c>
      <c r="AX1038" s="861">
        <v>91.206969999999998</v>
      </c>
      <c r="AY1038" s="861">
        <v>88.778460999999993</v>
      </c>
      <c r="AZ1038" s="861">
        <v>3.5814560000000002</v>
      </c>
      <c r="BA1038" s="861">
        <v>2.9755240000000001</v>
      </c>
      <c r="BB1038" s="861">
        <v>-6.5647209999999996</v>
      </c>
      <c r="BC1038" s="861">
        <v>-5.6472410000000002</v>
      </c>
      <c r="BD1038" s="861">
        <v>-5.2805260000000001</v>
      </c>
      <c r="BE1038" s="861">
        <v>-1.5505169999999999</v>
      </c>
      <c r="BF1038" s="861">
        <v>32.474296000000002</v>
      </c>
      <c r="BG1038" s="861">
        <v>139.63976299999999</v>
      </c>
      <c r="BH1038" s="861">
        <v>109.55144900000001</v>
      </c>
      <c r="BI1038" s="861">
        <v>57.156471000000003</v>
      </c>
      <c r="BJ1038" s="861">
        <v>132.47883999999999</v>
      </c>
      <c r="BK1038" s="861">
        <v>87.612430000000003</v>
      </c>
      <c r="BL1038" s="861">
        <v>79.552449999999993</v>
      </c>
      <c r="BM1038" s="861">
        <v>-12.138350000000001</v>
      </c>
      <c r="BN1038" s="861">
        <v>-6.5902050000000001</v>
      </c>
      <c r="BO1038" s="861">
        <v>-2.0894200000000001</v>
      </c>
      <c r="BP1038" s="861">
        <v>-6.2560710000000004</v>
      </c>
      <c r="BQ1038" s="861">
        <v>88.680302999999995</v>
      </c>
      <c r="BR1038" s="861">
        <v>85.552288000000004</v>
      </c>
      <c r="BS1038" s="861">
        <v>87.527389999999997</v>
      </c>
      <c r="BT1038" s="861">
        <v>60.105606999999999</v>
      </c>
      <c r="BU1038" s="861">
        <v>65.531994999999995</v>
      </c>
      <c r="BV1038" s="861">
        <v>62.172024999999998</v>
      </c>
      <c r="BW1038" s="861">
        <v>65.100448999999998</v>
      </c>
      <c r="BX1038" s="861">
        <v>-7.9898210000000001</v>
      </c>
      <c r="BY1038" s="861">
        <v>-8.3651219999999995</v>
      </c>
      <c r="BZ1038" s="861">
        <v>-3.201222</v>
      </c>
      <c r="CA1038" s="861">
        <v>-4.6017570000000001</v>
      </c>
      <c r="CB1038" s="861">
        <v>0.96285799999999999</v>
      </c>
      <c r="CC1038" s="861">
        <v>7.4212600000000002</v>
      </c>
      <c r="CD1038" s="861">
        <v>-0.76808500000000002</v>
      </c>
      <c r="CE1038" s="861">
        <v>8.409357</v>
      </c>
      <c r="CF1038" s="861">
        <v>-3.0238139999999998</v>
      </c>
      <c r="CG1038" s="861">
        <v>8.5462559999999996</v>
      </c>
      <c r="CH1038" s="861">
        <v>-3.9859439999999999</v>
      </c>
      <c r="CI1038" s="861">
        <v>6.5602869999999998</v>
      </c>
      <c r="CJ1038" s="861">
        <v>0.12681700000000001</v>
      </c>
      <c r="CK1038" s="861">
        <v>5.2162230000000003</v>
      </c>
      <c r="CL1038" s="861">
        <v>-1.488256</v>
      </c>
      <c r="CM1038" s="861">
        <v>8.5430349999999997</v>
      </c>
      <c r="CN1038" s="861">
        <v>-2.9588299999999998</v>
      </c>
      <c r="CO1038" s="861">
        <v>4.901249</v>
      </c>
      <c r="CP1038" s="861">
        <v>-3.4913650000000001</v>
      </c>
      <c r="CQ1038" s="861">
        <v>4.4003110000000003</v>
      </c>
      <c r="CR1038" s="861">
        <v>-0.61304899999999996</v>
      </c>
      <c r="CS1038" s="861">
        <v>3.6164000000000001</v>
      </c>
      <c r="CT1038" s="861">
        <v>-1.3831150000000001</v>
      </c>
      <c r="CU1038" s="861">
        <v>1.5250649999999999</v>
      </c>
      <c r="CV1038" s="861">
        <v>-4.0835179999999998</v>
      </c>
      <c r="CW1038" s="861">
        <v>1.104077</v>
      </c>
      <c r="CX1038" s="861">
        <v>-3.5455290000000002</v>
      </c>
      <c r="CY1038" s="861">
        <v>2.2674979999999998</v>
      </c>
      <c r="CZ1038" s="861">
        <v>-1.109278</v>
      </c>
      <c r="DA1038" s="861">
        <v>1.579617</v>
      </c>
      <c r="DB1038" s="861">
        <v>-2.6987969999999999</v>
      </c>
      <c r="DC1038" s="861">
        <v>0.62759100000000001</v>
      </c>
      <c r="DD1038" s="861">
        <v>-4.9242039999999996</v>
      </c>
      <c r="DE1038" s="861">
        <v>-0.96648100000000003</v>
      </c>
      <c r="DF1038" s="861">
        <v>-5.0057710000000002</v>
      </c>
      <c r="DG1038" s="861">
        <v>0.410414</v>
      </c>
      <c r="DH1038" s="861">
        <v>-1.6276679999999999</v>
      </c>
      <c r="DI1038" s="861">
        <v>0.37067099999999997</v>
      </c>
      <c r="DJ1038" s="861">
        <v>-2.741711</v>
      </c>
      <c r="DK1038" s="861">
        <v>-2.2477490000000002</v>
      </c>
      <c r="DL1038" s="861">
        <v>-6.2523099999999996</v>
      </c>
      <c r="DM1038" s="861">
        <v>-3.8169390000000001</v>
      </c>
      <c r="DN1038" s="861">
        <v>-5.8924849999999998</v>
      </c>
      <c r="DO1038" s="861">
        <v>-1.476685</v>
      </c>
      <c r="DP1038" s="861">
        <v>-2.116984</v>
      </c>
      <c r="DQ1038" s="861">
        <v>-0.67145200000000005</v>
      </c>
      <c r="DR1038" s="861">
        <v>-3.9566620000000001</v>
      </c>
      <c r="DS1038" s="861">
        <v>-3.232802</v>
      </c>
      <c r="DT1038" s="861">
        <v>-5.8390870000000001</v>
      </c>
      <c r="DU1038" s="861">
        <v>-6.1548100000000003</v>
      </c>
      <c r="DV1038" s="861">
        <v>-7.0462939999999996</v>
      </c>
      <c r="DW1038" s="861">
        <v>-3.1595279999999999</v>
      </c>
      <c r="DX1038" s="861">
        <v>15.916377000000001</v>
      </c>
      <c r="DY1038" s="861">
        <v>13.032845</v>
      </c>
      <c r="DZ1038" s="861">
        <v>168.19449</v>
      </c>
      <c r="EA1038" s="861">
        <v>157.10354000000001</v>
      </c>
      <c r="EB1038" s="861">
        <v>121.33</v>
      </c>
      <c r="EC1038" s="861">
        <v>1.2410000000000001</v>
      </c>
      <c r="ED1038" s="861">
        <v>133.6</v>
      </c>
      <c r="EE1038" s="861">
        <v>121.28</v>
      </c>
      <c r="EF1038" s="861">
        <v>5.7290000000000001</v>
      </c>
      <c r="EG1038" s="861">
        <v>686.4</v>
      </c>
      <c r="EH1038" s="861">
        <v>121.3</v>
      </c>
      <c r="EI1038" s="861">
        <v>5.4249999999999998</v>
      </c>
      <c r="EJ1038" s="861">
        <v>647</v>
      </c>
      <c r="EK1038" s="861">
        <v>11.486397999999999</v>
      </c>
      <c r="EL1038" s="861">
        <v>14.313810999999999</v>
      </c>
      <c r="EM1038" s="861">
        <v>-11.649528</v>
      </c>
      <c r="EN1038" s="861">
        <v>-16.403231000000002</v>
      </c>
      <c r="EO1038" s="861">
        <v>97.528639999999996</v>
      </c>
      <c r="EP1038" s="861">
        <v>92.793077999999994</v>
      </c>
      <c r="EQ1038" s="861">
        <v>-0.61854600000000004</v>
      </c>
      <c r="ER1038" s="861">
        <v>2753.1790959999998</v>
      </c>
      <c r="ES1038" s="861">
        <v>6488.1077320000004</v>
      </c>
      <c r="ET1038" s="861">
        <v>5693.6541260000004</v>
      </c>
      <c r="EU1038" s="861"/>
      <c r="EV1038" s="861"/>
      <c r="EW1038" s="861"/>
      <c r="EX1038" s="861"/>
      <c r="EY1038" s="861"/>
      <c r="EZ1038" s="861"/>
      <c r="FA1038" s="861"/>
      <c r="FB1038" s="861"/>
      <c r="FC1038" s="861"/>
      <c r="FD1038" s="861"/>
    </row>
    <row r="1039" spans="1:160" x14ac:dyDescent="0.25">
      <c r="A1039" s="837">
        <v>46146</v>
      </c>
      <c r="B1039" s="836">
        <v>0.79715277777777782</v>
      </c>
      <c r="C1039" s="861">
        <v>59280</v>
      </c>
      <c r="D1039" s="861">
        <v>0</v>
      </c>
      <c r="E1039" s="861">
        <v>0</v>
      </c>
      <c r="F1039" s="861">
        <v>73.524441999999993</v>
      </c>
      <c r="G1039" s="861">
        <v>71.842928000000001</v>
      </c>
      <c r="H1039" s="861">
        <v>64.381975999999995</v>
      </c>
      <c r="I1039" s="861">
        <v>74.295006000000001</v>
      </c>
      <c r="J1039" s="861">
        <v>68.943016</v>
      </c>
      <c r="K1039" s="861">
        <v>71.212200999999993</v>
      </c>
      <c r="L1039" s="861">
        <v>73.690471000000002</v>
      </c>
      <c r="M1039" s="861">
        <v>74.359899999999996</v>
      </c>
      <c r="N1039" s="861">
        <v>1.8239999999999999E-2</v>
      </c>
      <c r="O1039" s="861">
        <v>-0.98557700000000004</v>
      </c>
      <c r="P1039" s="861">
        <v>-1.8176429999999999</v>
      </c>
      <c r="Q1039" s="861">
        <v>1.597407</v>
      </c>
      <c r="R1039" s="861">
        <v>0.94074899999999995</v>
      </c>
      <c r="S1039" s="861">
        <v>5.4323000000000003E-2</v>
      </c>
      <c r="T1039" s="861">
        <v>81.945435000000003</v>
      </c>
      <c r="U1039" s="861">
        <v>71.289398000000006</v>
      </c>
      <c r="V1039" s="861">
        <v>95.884924999999996</v>
      </c>
      <c r="W1039" s="861">
        <v>94.993367000000006</v>
      </c>
      <c r="X1039" s="861">
        <v>1.9461729999999999</v>
      </c>
      <c r="Y1039" s="861">
        <v>2.6998920000000002</v>
      </c>
      <c r="Z1039" s="861">
        <v>-4.2365339999999998</v>
      </c>
      <c r="AA1039" s="861">
        <v>-3.4877379999999998</v>
      </c>
      <c r="AB1039" s="861">
        <v>-3.5375190000000001</v>
      </c>
      <c r="AC1039" s="861">
        <v>-5.2149409999999996</v>
      </c>
      <c r="AD1039" s="861">
        <v>-8.6906149999999993</v>
      </c>
      <c r="AE1039" s="861">
        <v>113.810653</v>
      </c>
      <c r="AF1039" s="861">
        <v>105.616546</v>
      </c>
      <c r="AG1039" s="861">
        <v>98.284197000000006</v>
      </c>
      <c r="AH1039" s="861">
        <v>114.17073499999999</v>
      </c>
      <c r="AI1039" s="861">
        <v>91.707021999999995</v>
      </c>
      <c r="AJ1039" s="861">
        <v>73.104652999999999</v>
      </c>
      <c r="AK1039" s="861">
        <v>3.1843020000000002</v>
      </c>
      <c r="AL1039" s="861">
        <v>-2.502866</v>
      </c>
      <c r="AM1039" s="861">
        <v>-0.36772100000000002</v>
      </c>
      <c r="AN1039" s="861">
        <v>95.589573000000001</v>
      </c>
      <c r="AO1039" s="861">
        <v>94.193385000000006</v>
      </c>
      <c r="AP1039" s="861">
        <v>91.762780000000006</v>
      </c>
      <c r="AQ1039" s="861">
        <v>90.979832999999999</v>
      </c>
      <c r="AR1039" s="861">
        <v>73.534620000000004</v>
      </c>
      <c r="AS1039" s="861">
        <v>66.442929000000007</v>
      </c>
      <c r="AT1039" s="861">
        <v>78.723986999999994</v>
      </c>
      <c r="AU1039" s="861">
        <v>76.293032999999994</v>
      </c>
      <c r="AV1039" s="861">
        <v>72.284884000000005</v>
      </c>
      <c r="AW1039" s="861">
        <v>72.691588999999993</v>
      </c>
      <c r="AX1039" s="861">
        <v>91.046981000000002</v>
      </c>
      <c r="AY1039" s="861">
        <v>88.691202000000004</v>
      </c>
      <c r="AZ1039" s="861">
        <v>3.344516</v>
      </c>
      <c r="BA1039" s="861">
        <v>2.654623</v>
      </c>
      <c r="BB1039" s="861">
        <v>-6.8300780000000003</v>
      </c>
      <c r="BC1039" s="861">
        <v>-5.9476560000000003</v>
      </c>
      <c r="BD1039" s="861">
        <v>-5.6222469999999998</v>
      </c>
      <c r="BE1039" s="861">
        <v>-1.737139</v>
      </c>
      <c r="BF1039" s="861">
        <v>32.713619000000001</v>
      </c>
      <c r="BG1039" s="861">
        <v>139.64491799999999</v>
      </c>
      <c r="BH1039" s="861">
        <v>109.489909</v>
      </c>
      <c r="BI1039" s="861">
        <v>56.831704000000002</v>
      </c>
      <c r="BJ1039" s="861">
        <v>133.38737499999999</v>
      </c>
      <c r="BK1039" s="861">
        <v>87.416349999999994</v>
      </c>
      <c r="BL1039" s="861">
        <v>79.321752000000004</v>
      </c>
      <c r="BM1039" s="861">
        <v>-12.417649000000001</v>
      </c>
      <c r="BN1039" s="861">
        <v>-6.9170949999999998</v>
      </c>
      <c r="BO1039" s="861">
        <v>-2.4325709999999998</v>
      </c>
      <c r="BP1039" s="861">
        <v>-6.5804549999999997</v>
      </c>
      <c r="BQ1039" s="861">
        <v>88.521839999999997</v>
      </c>
      <c r="BR1039" s="861">
        <v>85.453941999999998</v>
      </c>
      <c r="BS1039" s="861">
        <v>87.291860999999997</v>
      </c>
      <c r="BT1039" s="861">
        <v>60.065755000000003</v>
      </c>
      <c r="BU1039" s="861">
        <v>65.387898000000007</v>
      </c>
      <c r="BV1039" s="861">
        <v>62.071956999999998</v>
      </c>
      <c r="BW1039" s="861">
        <v>64.987481000000002</v>
      </c>
      <c r="BX1039" s="861">
        <v>-8.2255179999999992</v>
      </c>
      <c r="BY1039" s="861">
        <v>-8.512931</v>
      </c>
      <c r="BZ1039" s="861">
        <v>-3.567971</v>
      </c>
      <c r="CA1039" s="861">
        <v>-4.8789860000000003</v>
      </c>
      <c r="CB1039" s="861">
        <v>1.003627</v>
      </c>
      <c r="CC1039" s="861">
        <v>7.4113189999999998</v>
      </c>
      <c r="CD1039" s="861">
        <v>-0.72911700000000002</v>
      </c>
      <c r="CE1039" s="861">
        <v>8.4021670000000004</v>
      </c>
      <c r="CF1039" s="861">
        <v>-2.9545370000000002</v>
      </c>
      <c r="CG1039" s="861">
        <v>8.6389700000000005</v>
      </c>
      <c r="CH1039" s="861">
        <v>-3.903956</v>
      </c>
      <c r="CI1039" s="861">
        <v>6.619929</v>
      </c>
      <c r="CJ1039" s="861">
        <v>0.163018</v>
      </c>
      <c r="CK1039" s="861">
        <v>5.2314610000000004</v>
      </c>
      <c r="CL1039" s="861">
        <v>-1.4622109999999999</v>
      </c>
      <c r="CM1039" s="861">
        <v>8.5426900000000003</v>
      </c>
      <c r="CN1039" s="861">
        <v>-2.9225120000000002</v>
      </c>
      <c r="CO1039" s="861">
        <v>4.9655670000000001</v>
      </c>
      <c r="CP1039" s="861">
        <v>-3.4226429999999999</v>
      </c>
      <c r="CQ1039" s="861">
        <v>4.4484750000000002</v>
      </c>
      <c r="CR1039" s="861">
        <v>-0.54786900000000005</v>
      </c>
      <c r="CS1039" s="861">
        <v>3.6659989999999998</v>
      </c>
      <c r="CT1039" s="861">
        <v>-1.3494949999999999</v>
      </c>
      <c r="CU1039" s="861">
        <v>1.561301</v>
      </c>
      <c r="CV1039" s="861">
        <v>-4.0120979999999999</v>
      </c>
      <c r="CW1039" s="861">
        <v>1.167548</v>
      </c>
      <c r="CX1039" s="861">
        <v>-3.517525</v>
      </c>
      <c r="CY1039" s="861">
        <v>2.2713109999999999</v>
      </c>
      <c r="CZ1039" s="861">
        <v>-1.106371</v>
      </c>
      <c r="DA1039" s="861">
        <v>1.608989</v>
      </c>
      <c r="DB1039" s="861">
        <v>-2.6803659999999998</v>
      </c>
      <c r="DC1039" s="861">
        <v>0.64915900000000004</v>
      </c>
      <c r="DD1039" s="861">
        <v>-4.908347</v>
      </c>
      <c r="DE1039" s="861">
        <v>-0.95211000000000001</v>
      </c>
      <c r="DF1039" s="861">
        <v>-4.9547369999999997</v>
      </c>
      <c r="DG1039" s="861">
        <v>0.45086399999999999</v>
      </c>
      <c r="DH1039" s="861">
        <v>-1.6241449999999999</v>
      </c>
      <c r="DI1039" s="861">
        <v>0.38027899999999998</v>
      </c>
      <c r="DJ1039" s="861">
        <v>-2.7329850000000002</v>
      </c>
      <c r="DK1039" s="861">
        <v>-2.2116750000000001</v>
      </c>
      <c r="DL1039" s="861">
        <v>-6.2020710000000001</v>
      </c>
      <c r="DM1039" s="861">
        <v>-3.7738619999999998</v>
      </c>
      <c r="DN1039" s="861">
        <v>-5.8483739999999997</v>
      </c>
      <c r="DO1039" s="861">
        <v>-1.425467</v>
      </c>
      <c r="DP1039" s="861">
        <v>-2.1069689999999999</v>
      </c>
      <c r="DQ1039" s="861">
        <v>-0.65257799999999999</v>
      </c>
      <c r="DR1039" s="861">
        <v>-3.9098009999999999</v>
      </c>
      <c r="DS1039" s="861">
        <v>-3.182744</v>
      </c>
      <c r="DT1039" s="861">
        <v>-5.7930760000000001</v>
      </c>
      <c r="DU1039" s="861">
        <v>-6.1143739999999998</v>
      </c>
      <c r="DV1039" s="861">
        <v>-7.0002050000000002</v>
      </c>
      <c r="DW1039" s="861">
        <v>-3.1383239999999999</v>
      </c>
      <c r="DX1039" s="861">
        <v>15.802743</v>
      </c>
      <c r="DY1039" s="861">
        <v>12.865990999999999</v>
      </c>
      <c r="DZ1039" s="861">
        <v>167.61144100000001</v>
      </c>
      <c r="EA1039" s="861">
        <v>156.70887999999999</v>
      </c>
      <c r="EB1039" s="861">
        <v>121.31</v>
      </c>
      <c r="EC1039" s="861">
        <v>1.242</v>
      </c>
      <c r="ED1039" s="861">
        <v>133.6</v>
      </c>
      <c r="EE1039" s="861">
        <v>121.05</v>
      </c>
      <c r="EF1039" s="861">
        <v>5.7190000000000003</v>
      </c>
      <c r="EG1039" s="861">
        <v>681</v>
      </c>
      <c r="EH1039" s="861">
        <v>121.32</v>
      </c>
      <c r="EI1039" s="861">
        <v>5.4039999999999999</v>
      </c>
      <c r="EJ1039" s="861">
        <v>642.5</v>
      </c>
      <c r="EK1039" s="861">
        <v>11.462463</v>
      </c>
      <c r="EL1039" s="861">
        <v>14.257208</v>
      </c>
      <c r="EM1039" s="861">
        <v>-11.830183999999999</v>
      </c>
      <c r="EN1039" s="861">
        <v>-16.689779000000001</v>
      </c>
      <c r="EO1039" s="861">
        <v>97.285010999999997</v>
      </c>
      <c r="EP1039" s="861">
        <v>92.620490000000004</v>
      </c>
      <c r="EQ1039" s="861">
        <v>-0.58245599999999997</v>
      </c>
      <c r="ER1039" s="861">
        <v>2755.4046069999999</v>
      </c>
      <c r="ES1039" s="861">
        <v>6499.4877839999999</v>
      </c>
      <c r="ET1039" s="861">
        <v>5704.41633</v>
      </c>
      <c r="EU1039" s="861"/>
      <c r="EV1039" s="861"/>
      <c r="EW1039" s="861"/>
      <c r="EX1039" s="861"/>
      <c r="EY1039" s="861"/>
      <c r="EZ1039" s="861"/>
      <c r="FA1039" s="861"/>
      <c r="FB1039" s="861"/>
      <c r="FC1039" s="861"/>
      <c r="FD1039" s="861"/>
    </row>
    <row r="1040" spans="1:160" x14ac:dyDescent="0.25">
      <c r="A1040" s="837">
        <v>46146</v>
      </c>
      <c r="B1040" s="836">
        <v>0.79784722222222226</v>
      </c>
      <c r="C1040" s="861">
        <v>59340</v>
      </c>
      <c r="D1040" s="861">
        <v>0</v>
      </c>
      <c r="E1040" s="861">
        <v>0</v>
      </c>
      <c r="F1040" s="861">
        <v>73.366620999999995</v>
      </c>
      <c r="G1040" s="861">
        <v>71.691578000000007</v>
      </c>
      <c r="H1040" s="861">
        <v>64.354623000000004</v>
      </c>
      <c r="I1040" s="861">
        <v>74.222795000000005</v>
      </c>
      <c r="J1040" s="861">
        <v>68.740567999999996</v>
      </c>
      <c r="K1040" s="861">
        <v>71.144818000000001</v>
      </c>
      <c r="L1040" s="861">
        <v>73.657178000000002</v>
      </c>
      <c r="M1040" s="861">
        <v>74.282668000000001</v>
      </c>
      <c r="N1040" s="861">
        <v>-0.32901599999999998</v>
      </c>
      <c r="O1040" s="861">
        <v>-1.3129999999999999</v>
      </c>
      <c r="P1040" s="861">
        <v>-2.1070120000000001</v>
      </c>
      <c r="Q1040" s="861">
        <v>1.486129</v>
      </c>
      <c r="R1040" s="861">
        <v>0.54043099999999999</v>
      </c>
      <c r="S1040" s="861">
        <v>-4.2893000000000001E-2</v>
      </c>
      <c r="T1040" s="861">
        <v>81.688462999999999</v>
      </c>
      <c r="U1040" s="861">
        <v>71.110252000000003</v>
      </c>
      <c r="V1040" s="861">
        <v>95.634007999999994</v>
      </c>
      <c r="W1040" s="861">
        <v>94.764905999999996</v>
      </c>
      <c r="X1040" s="861">
        <v>1.740038</v>
      </c>
      <c r="Y1040" s="861">
        <v>2.4065310000000002</v>
      </c>
      <c r="Z1040" s="861">
        <v>-4.4311559999999997</v>
      </c>
      <c r="AA1040" s="861">
        <v>-3.7207020000000002</v>
      </c>
      <c r="AB1040" s="861">
        <v>-3.759722</v>
      </c>
      <c r="AC1040" s="861">
        <v>-5.4316690000000003</v>
      </c>
      <c r="AD1040" s="861">
        <v>-8.898218</v>
      </c>
      <c r="AE1040" s="861">
        <v>113.40705800000001</v>
      </c>
      <c r="AF1040" s="861">
        <v>105.251733</v>
      </c>
      <c r="AG1040" s="861">
        <v>97.984674999999996</v>
      </c>
      <c r="AH1040" s="861">
        <v>113.91900099999999</v>
      </c>
      <c r="AI1040" s="861">
        <v>91.540903999999998</v>
      </c>
      <c r="AJ1040" s="861">
        <v>72.825238999999996</v>
      </c>
      <c r="AK1040" s="861">
        <v>2.779598</v>
      </c>
      <c r="AL1040" s="861">
        <v>-2.7503510000000002</v>
      </c>
      <c r="AM1040" s="861">
        <v>-0.61716599999999999</v>
      </c>
      <c r="AN1040" s="861">
        <v>95.254363999999995</v>
      </c>
      <c r="AO1040" s="861">
        <v>93.957093999999998</v>
      </c>
      <c r="AP1040" s="861">
        <v>91.704425000000001</v>
      </c>
      <c r="AQ1040" s="861">
        <v>90.784981999999999</v>
      </c>
      <c r="AR1040" s="861">
        <v>73.447385999999995</v>
      </c>
      <c r="AS1040" s="861">
        <v>66.325513000000001</v>
      </c>
      <c r="AT1040" s="861">
        <v>78.668896000000004</v>
      </c>
      <c r="AU1040" s="861">
        <v>76.228504999999998</v>
      </c>
      <c r="AV1040" s="861">
        <v>72.162414999999996</v>
      </c>
      <c r="AW1040" s="861">
        <v>71.809666000000007</v>
      </c>
      <c r="AX1040" s="861">
        <v>90.763689999999997</v>
      </c>
      <c r="AY1040" s="861">
        <v>88.347256999999999</v>
      </c>
      <c r="AZ1040" s="861">
        <v>3.031107</v>
      </c>
      <c r="BA1040" s="861">
        <v>2.3551600000000001</v>
      </c>
      <c r="BB1040" s="861">
        <v>-7.151427</v>
      </c>
      <c r="BC1040" s="861">
        <v>-6.2153749999999999</v>
      </c>
      <c r="BD1040" s="861">
        <v>-5.8599889999999997</v>
      </c>
      <c r="BE1040" s="861">
        <v>-1.8863890000000001</v>
      </c>
      <c r="BF1040" s="861">
        <v>32.476064999999998</v>
      </c>
      <c r="BG1040" s="861">
        <v>139.41515799999999</v>
      </c>
      <c r="BH1040" s="861">
        <v>109.34871099999999</v>
      </c>
      <c r="BI1040" s="861">
        <v>56.623351999999997</v>
      </c>
      <c r="BJ1040" s="861">
        <v>133.31653800000001</v>
      </c>
      <c r="BK1040" s="861">
        <v>87.211088000000004</v>
      </c>
      <c r="BL1040" s="861">
        <v>78.937562999999997</v>
      </c>
      <c r="BM1040" s="861">
        <v>-12.738991</v>
      </c>
      <c r="BN1040" s="861">
        <v>-7.2031679999999998</v>
      </c>
      <c r="BO1040" s="861">
        <v>-2.7124700000000002</v>
      </c>
      <c r="BP1040" s="861">
        <v>-6.8775849999999998</v>
      </c>
      <c r="BQ1040" s="861">
        <v>88.235536999999994</v>
      </c>
      <c r="BR1040" s="861">
        <v>85.457991000000007</v>
      </c>
      <c r="BS1040" s="861">
        <v>87.125155000000007</v>
      </c>
      <c r="BT1040" s="861">
        <v>59.769755000000004</v>
      </c>
      <c r="BU1040" s="861">
        <v>65.335662999999997</v>
      </c>
      <c r="BV1040" s="861">
        <v>61.909692999999997</v>
      </c>
      <c r="BW1040" s="861">
        <v>64.814667</v>
      </c>
      <c r="BX1040" s="861">
        <v>-8.4642540000000004</v>
      </c>
      <c r="BY1040" s="861">
        <v>-8.6342219999999994</v>
      </c>
      <c r="BZ1040" s="861">
        <v>-3.9638279999999999</v>
      </c>
      <c r="CA1040" s="861">
        <v>-5.1573450000000003</v>
      </c>
      <c r="CB1040" s="861">
        <v>1.0415479999999999</v>
      </c>
      <c r="CC1040" s="861">
        <v>7.4005900000000002</v>
      </c>
      <c r="CD1040" s="861">
        <v>-0.69696100000000005</v>
      </c>
      <c r="CE1040" s="861">
        <v>8.3763959999999997</v>
      </c>
      <c r="CF1040" s="861">
        <v>-2.9255550000000001</v>
      </c>
      <c r="CG1040" s="861">
        <v>8.6674520000000008</v>
      </c>
      <c r="CH1040" s="861">
        <v>-3.8569149999999999</v>
      </c>
      <c r="CI1040" s="861">
        <v>6.6410660000000004</v>
      </c>
      <c r="CJ1040" s="861">
        <v>0.20422100000000001</v>
      </c>
      <c r="CK1040" s="861">
        <v>5.2761630000000004</v>
      </c>
      <c r="CL1040" s="861">
        <v>-1.4212199999999999</v>
      </c>
      <c r="CM1040" s="861">
        <v>8.4900070000000003</v>
      </c>
      <c r="CN1040" s="861">
        <v>-2.9134880000000001</v>
      </c>
      <c r="CO1040" s="861">
        <v>4.9552240000000003</v>
      </c>
      <c r="CP1040" s="861">
        <v>-3.3564229999999999</v>
      </c>
      <c r="CQ1040" s="861">
        <v>4.472143</v>
      </c>
      <c r="CR1040" s="861">
        <v>-0.50413799999999998</v>
      </c>
      <c r="CS1040" s="861">
        <v>3.6713170000000002</v>
      </c>
      <c r="CT1040" s="861">
        <v>-1.32931</v>
      </c>
      <c r="CU1040" s="861">
        <v>1.5809359999999999</v>
      </c>
      <c r="CV1040" s="861">
        <v>-3.9964780000000002</v>
      </c>
      <c r="CW1040" s="861">
        <v>1.182582</v>
      </c>
      <c r="CX1040" s="861">
        <v>-3.5095710000000002</v>
      </c>
      <c r="CY1040" s="861">
        <v>2.3118840000000001</v>
      </c>
      <c r="CZ1040" s="861">
        <v>-1.075307</v>
      </c>
      <c r="DA1040" s="861">
        <v>1.6241840000000001</v>
      </c>
      <c r="DB1040" s="861">
        <v>-2.6539359999999999</v>
      </c>
      <c r="DC1040" s="861">
        <v>0.660223</v>
      </c>
      <c r="DD1040" s="861">
        <v>-4.831817</v>
      </c>
      <c r="DE1040" s="861">
        <v>-0.90843600000000002</v>
      </c>
      <c r="DF1040" s="861">
        <v>-4.8811619999999998</v>
      </c>
      <c r="DG1040" s="861">
        <v>0.45549699999999999</v>
      </c>
      <c r="DH1040" s="861">
        <v>-1.5833699999999999</v>
      </c>
      <c r="DI1040" s="861">
        <v>0.40482400000000002</v>
      </c>
      <c r="DJ1040" s="861">
        <v>-2.6628539999999998</v>
      </c>
      <c r="DK1040" s="861">
        <v>-2.1786880000000002</v>
      </c>
      <c r="DL1040" s="861">
        <v>-6.1242470000000004</v>
      </c>
      <c r="DM1040" s="861">
        <v>-3.7576740000000002</v>
      </c>
      <c r="DN1040" s="861">
        <v>-5.7774929999999998</v>
      </c>
      <c r="DO1040" s="861">
        <v>-1.391187</v>
      </c>
      <c r="DP1040" s="861">
        <v>-2.0777510000000001</v>
      </c>
      <c r="DQ1040" s="861">
        <v>-0.61550800000000006</v>
      </c>
      <c r="DR1040" s="861">
        <v>-3.8725429999999998</v>
      </c>
      <c r="DS1040" s="861">
        <v>-3.174779</v>
      </c>
      <c r="DT1040" s="861">
        <v>-5.7167000000000003</v>
      </c>
      <c r="DU1040" s="861">
        <v>-6.0743390000000002</v>
      </c>
      <c r="DV1040" s="861">
        <v>-6.9415069999999996</v>
      </c>
      <c r="DW1040" s="861">
        <v>-3.0929790000000001</v>
      </c>
      <c r="DX1040" s="861">
        <v>15.68177</v>
      </c>
      <c r="DY1040" s="861">
        <v>12.664141000000001</v>
      </c>
      <c r="DZ1040" s="861">
        <v>166.87801200000001</v>
      </c>
      <c r="EA1040" s="861">
        <v>155.95698300000001</v>
      </c>
      <c r="EB1040" s="861">
        <v>120.78</v>
      </c>
      <c r="EC1040" s="861">
        <v>3.2629999999999999</v>
      </c>
      <c r="ED1040" s="861">
        <v>387.3</v>
      </c>
      <c r="EE1040" s="861">
        <v>120.64</v>
      </c>
      <c r="EF1040" s="861">
        <v>5.7050000000000001</v>
      </c>
      <c r="EG1040" s="861">
        <v>677.6</v>
      </c>
      <c r="EH1040" s="861">
        <v>120.72</v>
      </c>
      <c r="EI1040" s="861">
        <v>5.3929999999999998</v>
      </c>
      <c r="EJ1040" s="861">
        <v>643.9</v>
      </c>
      <c r="EK1040" s="861">
        <v>11.405912000000001</v>
      </c>
      <c r="EL1040" s="861">
        <v>14.325754</v>
      </c>
      <c r="EM1040" s="861">
        <v>-12.023078</v>
      </c>
      <c r="EN1040" s="861">
        <v>-17.038224</v>
      </c>
      <c r="EO1040" s="861">
        <v>96.977733999999998</v>
      </c>
      <c r="EP1040" s="861">
        <v>92.290870999999996</v>
      </c>
      <c r="EQ1040" s="861">
        <v>-0.55179299999999998</v>
      </c>
      <c r="ER1040" s="861">
        <v>2760.246048</v>
      </c>
      <c r="ES1040" s="861">
        <v>6510.8258690000002</v>
      </c>
      <c r="ET1040" s="861">
        <v>5715.1297100000002</v>
      </c>
      <c r="EU1040" s="861"/>
      <c r="EV1040" s="861"/>
      <c r="EW1040" s="861"/>
      <c r="EX1040" s="861"/>
      <c r="EY1040" s="861"/>
      <c r="EZ1040" s="861"/>
      <c r="FA1040" s="861"/>
      <c r="FB1040" s="861"/>
      <c r="FC1040" s="861"/>
      <c r="FD1040" s="861"/>
    </row>
    <row r="1041" spans="1:160" x14ac:dyDescent="0.25">
      <c r="A1041" s="837">
        <v>46146</v>
      </c>
      <c r="B1041" s="836">
        <v>0.79854166666666659</v>
      </c>
      <c r="C1041" s="861">
        <v>59400</v>
      </c>
      <c r="D1041" s="861">
        <v>0</v>
      </c>
      <c r="E1041" s="861">
        <v>0</v>
      </c>
      <c r="F1041" s="861">
        <v>73.223314999999999</v>
      </c>
      <c r="G1041" s="861">
        <v>71.615421999999995</v>
      </c>
      <c r="H1041" s="861">
        <v>64.238868999999994</v>
      </c>
      <c r="I1041" s="861">
        <v>74.163629999999998</v>
      </c>
      <c r="J1041" s="861">
        <v>68.646120999999994</v>
      </c>
      <c r="K1041" s="861">
        <v>71.121506999999994</v>
      </c>
      <c r="L1041" s="861">
        <v>73.604793999999998</v>
      </c>
      <c r="M1041" s="861">
        <v>74.260339999999999</v>
      </c>
      <c r="N1041" s="861">
        <v>-0.54219499999999998</v>
      </c>
      <c r="O1041" s="861">
        <v>-1.564479</v>
      </c>
      <c r="P1041" s="861">
        <v>-2.4056380000000002</v>
      </c>
      <c r="Q1041" s="861">
        <v>1.238713</v>
      </c>
      <c r="R1041" s="861">
        <v>0.264486</v>
      </c>
      <c r="S1041" s="861">
        <v>-0.37039800000000001</v>
      </c>
      <c r="T1041" s="861">
        <v>81.593558000000002</v>
      </c>
      <c r="U1041" s="861">
        <v>71.051085</v>
      </c>
      <c r="V1041" s="861">
        <v>95.540335999999996</v>
      </c>
      <c r="W1041" s="861">
        <v>94.666599000000005</v>
      </c>
      <c r="X1041" s="861">
        <v>1.5491980000000001</v>
      </c>
      <c r="Y1041" s="861">
        <v>2.172355</v>
      </c>
      <c r="Z1041" s="861">
        <v>-4.6766550000000002</v>
      </c>
      <c r="AA1041" s="861">
        <v>-3.9254859999999998</v>
      </c>
      <c r="AB1041" s="861">
        <v>-3.9644339999999998</v>
      </c>
      <c r="AC1041" s="861">
        <v>-5.6345859999999997</v>
      </c>
      <c r="AD1041" s="861">
        <v>-9.1039139999999996</v>
      </c>
      <c r="AE1041" s="861">
        <v>112.952393</v>
      </c>
      <c r="AF1041" s="861">
        <v>104.975441</v>
      </c>
      <c r="AG1041" s="861">
        <v>97.51352</v>
      </c>
      <c r="AH1041" s="861">
        <v>113.605752</v>
      </c>
      <c r="AI1041" s="861">
        <v>91.402946999999998</v>
      </c>
      <c r="AJ1041" s="861">
        <v>72.688491999999997</v>
      </c>
      <c r="AK1041" s="861">
        <v>2.3875459999999999</v>
      </c>
      <c r="AL1041" s="861">
        <v>-3.063517</v>
      </c>
      <c r="AM1041" s="861">
        <v>-0.81548600000000004</v>
      </c>
      <c r="AN1041" s="861">
        <v>94.998580000000004</v>
      </c>
      <c r="AO1041" s="861">
        <v>93.899401999999995</v>
      </c>
      <c r="AP1041" s="861">
        <v>91.361883000000006</v>
      </c>
      <c r="AQ1041" s="861">
        <v>90.457016999999993</v>
      </c>
      <c r="AR1041" s="861">
        <v>73.390229000000005</v>
      </c>
      <c r="AS1041" s="861">
        <v>66.251653000000005</v>
      </c>
      <c r="AT1041" s="861">
        <v>78.386408000000003</v>
      </c>
      <c r="AU1041" s="861">
        <v>75.972634999999997</v>
      </c>
      <c r="AV1041" s="861">
        <v>72.037154999999998</v>
      </c>
      <c r="AW1041" s="861">
        <v>72.346076999999994</v>
      </c>
      <c r="AX1041" s="861">
        <v>90.720778999999993</v>
      </c>
      <c r="AY1041" s="861">
        <v>88.334591000000003</v>
      </c>
      <c r="AZ1041" s="861">
        <v>2.7486920000000001</v>
      </c>
      <c r="BA1041" s="861">
        <v>2.1203539999999998</v>
      </c>
      <c r="BB1041" s="861">
        <v>-7.3063380000000002</v>
      </c>
      <c r="BC1041" s="861">
        <v>-6.3938569999999997</v>
      </c>
      <c r="BD1041" s="861">
        <v>-6.081747</v>
      </c>
      <c r="BE1041" s="861">
        <v>-1.508594</v>
      </c>
      <c r="BF1041" s="861">
        <v>32.179113999999998</v>
      </c>
      <c r="BG1041" s="861">
        <v>139.44172900000001</v>
      </c>
      <c r="BH1041" s="861">
        <v>109.407229</v>
      </c>
      <c r="BI1041" s="861">
        <v>56.352187000000001</v>
      </c>
      <c r="BJ1041" s="861">
        <v>133.38137599999999</v>
      </c>
      <c r="BK1041" s="861">
        <v>87.189341999999996</v>
      </c>
      <c r="BL1041" s="861">
        <v>79.088403999999997</v>
      </c>
      <c r="BM1041" s="861">
        <v>-12.918699</v>
      </c>
      <c r="BN1041" s="861">
        <v>-7.4178790000000001</v>
      </c>
      <c r="BO1041" s="861">
        <v>-2.9841600000000001</v>
      </c>
      <c r="BP1041" s="861">
        <v>-7.146846</v>
      </c>
      <c r="BQ1041" s="861">
        <v>88.217877999999999</v>
      </c>
      <c r="BR1041" s="861">
        <v>85.359830000000002</v>
      </c>
      <c r="BS1041" s="861">
        <v>86.975944999999996</v>
      </c>
      <c r="BT1041" s="861">
        <v>59.832886000000002</v>
      </c>
      <c r="BU1041" s="861">
        <v>65.153575000000004</v>
      </c>
      <c r="BV1041" s="861">
        <v>61.732863999999999</v>
      </c>
      <c r="BW1041" s="861">
        <v>64.648286999999996</v>
      </c>
      <c r="BX1041" s="861">
        <v>-8.6575819999999997</v>
      </c>
      <c r="BY1041" s="861">
        <v>-8.9761129999999998</v>
      </c>
      <c r="BZ1041" s="861">
        <v>-4.2923309999999999</v>
      </c>
      <c r="CA1041" s="861">
        <v>-5.3839540000000001</v>
      </c>
      <c r="CB1041" s="861">
        <v>0.98643599999999998</v>
      </c>
      <c r="CC1041" s="861">
        <v>7.376627</v>
      </c>
      <c r="CD1041" s="861">
        <v>-0.69623999999999997</v>
      </c>
      <c r="CE1041" s="861">
        <v>8.3538359999999994</v>
      </c>
      <c r="CF1041" s="861">
        <v>-2.8934479999999998</v>
      </c>
      <c r="CG1041" s="861">
        <v>8.6679899999999996</v>
      </c>
      <c r="CH1041" s="861">
        <v>-3.8552729999999999</v>
      </c>
      <c r="CI1041" s="861">
        <v>6.6861379999999997</v>
      </c>
      <c r="CJ1041" s="861">
        <v>0.202158</v>
      </c>
      <c r="CK1041" s="861">
        <v>5.3034619999999997</v>
      </c>
      <c r="CL1041" s="861">
        <v>-1.415405</v>
      </c>
      <c r="CM1041" s="861">
        <v>8.5746590000000005</v>
      </c>
      <c r="CN1041" s="861">
        <v>-2.8799890000000001</v>
      </c>
      <c r="CO1041" s="861">
        <v>5.0662750000000001</v>
      </c>
      <c r="CP1041" s="861">
        <v>-3.347175</v>
      </c>
      <c r="CQ1041" s="861">
        <v>4.4381430000000002</v>
      </c>
      <c r="CR1041" s="861">
        <v>-0.51527500000000004</v>
      </c>
      <c r="CS1041" s="861">
        <v>3.6827640000000001</v>
      </c>
      <c r="CT1041" s="861">
        <v>-1.3215859999999999</v>
      </c>
      <c r="CU1041" s="861">
        <v>1.6148960000000001</v>
      </c>
      <c r="CV1041" s="861">
        <v>-3.9492080000000001</v>
      </c>
      <c r="CW1041" s="861">
        <v>1.209646</v>
      </c>
      <c r="CX1041" s="861">
        <v>-3.4522629999999999</v>
      </c>
      <c r="CY1041" s="861">
        <v>2.3079100000000001</v>
      </c>
      <c r="CZ1041" s="861">
        <v>-1.0464439999999999</v>
      </c>
      <c r="DA1041" s="861">
        <v>1.6739109999999999</v>
      </c>
      <c r="DB1041" s="861">
        <v>-2.6150129999999998</v>
      </c>
      <c r="DC1041" s="861">
        <v>0.70356200000000002</v>
      </c>
      <c r="DD1041" s="861">
        <v>-4.8103680000000004</v>
      </c>
      <c r="DE1041" s="861">
        <v>-0.890818</v>
      </c>
      <c r="DF1041" s="861">
        <v>-4.8561490000000003</v>
      </c>
      <c r="DG1041" s="861">
        <v>0.50200299999999998</v>
      </c>
      <c r="DH1041" s="861">
        <v>-1.5691379999999999</v>
      </c>
      <c r="DI1041" s="861">
        <v>0.47336800000000001</v>
      </c>
      <c r="DJ1041" s="861">
        <v>-2.6566130000000001</v>
      </c>
      <c r="DK1041" s="861">
        <v>-2.1228500000000001</v>
      </c>
      <c r="DL1041" s="861">
        <v>-6.0841940000000001</v>
      </c>
      <c r="DM1041" s="861">
        <v>-3.6750189999999998</v>
      </c>
      <c r="DN1041" s="861">
        <v>-5.7249410000000003</v>
      </c>
      <c r="DO1041" s="861">
        <v>-1.350568</v>
      </c>
      <c r="DP1041" s="861">
        <v>-2.0496029999999998</v>
      </c>
      <c r="DQ1041" s="861">
        <v>-0.58200200000000002</v>
      </c>
      <c r="DR1041" s="861">
        <v>-3.8212060000000001</v>
      </c>
      <c r="DS1041" s="861">
        <v>-3.1104980000000002</v>
      </c>
      <c r="DT1041" s="861">
        <v>-5.6510369999999996</v>
      </c>
      <c r="DU1041" s="861">
        <v>-6.0114369999999999</v>
      </c>
      <c r="DV1041" s="861">
        <v>-6.8691009999999997</v>
      </c>
      <c r="DW1041" s="861">
        <v>-3.074392</v>
      </c>
      <c r="DX1041" s="861">
        <v>15.553895000000001</v>
      </c>
      <c r="DY1041" s="861">
        <v>12.55284</v>
      </c>
      <c r="DZ1041" s="861">
        <v>166.74532500000001</v>
      </c>
      <c r="EA1041" s="861">
        <v>155.86560800000001</v>
      </c>
      <c r="EB1041" s="861">
        <v>121.31</v>
      </c>
      <c r="EC1041" s="861">
        <v>1.2410000000000001</v>
      </c>
      <c r="ED1041" s="861">
        <v>133.6</v>
      </c>
      <c r="EE1041" s="861">
        <v>121.39</v>
      </c>
      <c r="EF1041" s="861">
        <v>5.6520000000000001</v>
      </c>
      <c r="EG1041" s="861">
        <v>678.5</v>
      </c>
      <c r="EH1041" s="861">
        <v>121.28</v>
      </c>
      <c r="EI1041" s="861">
        <v>5.391</v>
      </c>
      <c r="EJ1041" s="861">
        <v>643.20000000000005</v>
      </c>
      <c r="EK1041" s="861">
        <v>11.412136</v>
      </c>
      <c r="EL1041" s="861">
        <v>14.247049000000001</v>
      </c>
      <c r="EM1041" s="861">
        <v>-12.227622</v>
      </c>
      <c r="EN1041" s="861">
        <v>-17.231209</v>
      </c>
      <c r="EO1041" s="861">
        <v>96.922045999999995</v>
      </c>
      <c r="EP1041" s="861">
        <v>92.250741000000005</v>
      </c>
      <c r="EQ1041" s="861">
        <v>-0.52236400000000005</v>
      </c>
      <c r="ER1041" s="861">
        <v>2766.500532</v>
      </c>
      <c r="ES1041" s="861">
        <v>6522.129594</v>
      </c>
      <c r="ET1041" s="861">
        <v>5725.8219010000003</v>
      </c>
      <c r="EU1041" s="861"/>
      <c r="EV1041" s="861"/>
      <c r="EW1041" s="861"/>
      <c r="EX1041" s="861"/>
      <c r="EY1041" s="861"/>
      <c r="EZ1041" s="861"/>
      <c r="FA1041" s="861"/>
      <c r="FB1041" s="861"/>
      <c r="FC1041" s="861"/>
      <c r="FD1041" s="861"/>
    </row>
    <row r="1042" spans="1:160" x14ac:dyDescent="0.25">
      <c r="A1042" s="837">
        <v>46146</v>
      </c>
      <c r="B1042" s="836">
        <v>0.79923611111111115</v>
      </c>
      <c r="C1042" s="861">
        <v>59460</v>
      </c>
      <c r="D1042" s="861">
        <v>0</v>
      </c>
      <c r="E1042" s="861">
        <v>0</v>
      </c>
      <c r="F1042" s="861">
        <v>73.226065000000006</v>
      </c>
      <c r="G1042" s="861">
        <v>71.496031000000002</v>
      </c>
      <c r="H1042" s="861">
        <v>64.344319999999996</v>
      </c>
      <c r="I1042" s="861">
        <v>74.090288999999999</v>
      </c>
      <c r="J1042" s="861">
        <v>68.554424999999995</v>
      </c>
      <c r="K1042" s="861">
        <v>71.077185</v>
      </c>
      <c r="L1042" s="861">
        <v>73.623527999999993</v>
      </c>
      <c r="M1042" s="861">
        <v>74.212682999999998</v>
      </c>
      <c r="N1042" s="861">
        <v>-0.63711300000000004</v>
      </c>
      <c r="O1042" s="861">
        <v>-1.921316</v>
      </c>
      <c r="P1042" s="861">
        <v>-2.5894249999999999</v>
      </c>
      <c r="Q1042" s="861">
        <v>21.180105999999999</v>
      </c>
      <c r="R1042" s="861">
        <v>4.7692779999999999</v>
      </c>
      <c r="S1042" s="861">
        <v>-0.53668300000000002</v>
      </c>
      <c r="T1042" s="861">
        <v>81.601947999999993</v>
      </c>
      <c r="U1042" s="861">
        <v>71.010776000000007</v>
      </c>
      <c r="V1042" s="861">
        <v>95.300939</v>
      </c>
      <c r="W1042" s="861">
        <v>94.421595999999994</v>
      </c>
      <c r="X1042" s="861">
        <v>10.125703</v>
      </c>
      <c r="Y1042" s="861">
        <v>13.919843</v>
      </c>
      <c r="Z1042" s="861">
        <v>-3.2725439999999999</v>
      </c>
      <c r="AA1042" s="861">
        <v>-1.8396840000000001</v>
      </c>
      <c r="AB1042" s="861">
        <v>-2.5434770000000002</v>
      </c>
      <c r="AC1042" s="861">
        <v>-5.7655630000000002</v>
      </c>
      <c r="AD1042" s="861">
        <v>-9.2949780000000004</v>
      </c>
      <c r="AE1042" s="861">
        <v>112.801203</v>
      </c>
      <c r="AF1042" s="861">
        <v>104.68165</v>
      </c>
      <c r="AG1042" s="861">
        <v>97.244028999999998</v>
      </c>
      <c r="AH1042" s="861">
        <v>113.36018300000001</v>
      </c>
      <c r="AI1042" s="861">
        <v>91.121780999999999</v>
      </c>
      <c r="AJ1042" s="861">
        <v>72.436745000000002</v>
      </c>
      <c r="AK1042" s="861">
        <v>2.1691739999999999</v>
      </c>
      <c r="AL1042" s="861">
        <v>-3.3344900000000002</v>
      </c>
      <c r="AM1042" s="861">
        <v>-0.94946699999999995</v>
      </c>
      <c r="AN1042" s="861">
        <v>94.753116000000006</v>
      </c>
      <c r="AO1042" s="861">
        <v>93.698361000000006</v>
      </c>
      <c r="AP1042" s="861">
        <v>91.271775000000005</v>
      </c>
      <c r="AQ1042" s="861">
        <v>90.278012000000004</v>
      </c>
      <c r="AR1042" s="861">
        <v>73.185481999999993</v>
      </c>
      <c r="AS1042" s="861">
        <v>66.145055999999997</v>
      </c>
      <c r="AT1042" s="861">
        <v>78.303636999999995</v>
      </c>
      <c r="AU1042" s="861">
        <v>75.874016999999995</v>
      </c>
      <c r="AV1042" s="861">
        <v>71.935112000000004</v>
      </c>
      <c r="AW1042" s="861">
        <v>72.128129000000001</v>
      </c>
      <c r="AX1042" s="861">
        <v>90.446025000000006</v>
      </c>
      <c r="AY1042" s="861">
        <v>88.009157999999999</v>
      </c>
      <c r="AZ1042" s="861">
        <v>3.6462810000000001</v>
      </c>
      <c r="BA1042" s="861">
        <v>1.9891620000000001</v>
      </c>
      <c r="BB1042" s="861">
        <v>-7.2244330000000003</v>
      </c>
      <c r="BC1042" s="861">
        <v>-6.5430720000000004</v>
      </c>
      <c r="BD1042" s="861">
        <v>-6.1921679999999997</v>
      </c>
      <c r="BE1042" s="861">
        <v>-2.329879</v>
      </c>
      <c r="BF1042" s="861">
        <v>32.020552000000002</v>
      </c>
      <c r="BG1042" s="861">
        <v>139.09892199999999</v>
      </c>
      <c r="BH1042" s="861">
        <v>109.269588</v>
      </c>
      <c r="BI1042" s="861">
        <v>56.011847000000003</v>
      </c>
      <c r="BJ1042" s="861">
        <v>133.04931400000001</v>
      </c>
      <c r="BK1042" s="861">
        <v>86.830404999999999</v>
      </c>
      <c r="BL1042" s="861">
        <v>78.451832999999993</v>
      </c>
      <c r="BM1042" s="861">
        <v>-13.065669</v>
      </c>
      <c r="BN1042" s="861">
        <v>-7.6174559999999998</v>
      </c>
      <c r="BO1042" s="861">
        <v>-3.094608</v>
      </c>
      <c r="BP1042" s="861">
        <v>-7.3038109999999996</v>
      </c>
      <c r="BQ1042" s="861">
        <v>87.912946000000005</v>
      </c>
      <c r="BR1042" s="861">
        <v>85.293426999999994</v>
      </c>
      <c r="BS1042" s="861">
        <v>86.776343999999995</v>
      </c>
      <c r="BT1042" s="861">
        <v>59.638848000000003</v>
      </c>
      <c r="BU1042" s="861">
        <v>65.011059000000003</v>
      </c>
      <c r="BV1042" s="861">
        <v>61.533968000000002</v>
      </c>
      <c r="BW1042" s="861">
        <v>64.471897999999996</v>
      </c>
      <c r="BX1042" s="861">
        <v>-8.733174</v>
      </c>
      <c r="BY1042" s="861">
        <v>-8.8380969999999994</v>
      </c>
      <c r="BZ1042" s="861">
        <v>-4.5431590000000002</v>
      </c>
      <c r="CA1042" s="861">
        <v>-5.6519899999999996</v>
      </c>
      <c r="CB1042" s="861">
        <v>1.0094209999999999</v>
      </c>
      <c r="CC1042" s="861">
        <v>7.3383839999999996</v>
      </c>
      <c r="CD1042" s="861">
        <v>-0.69147000000000003</v>
      </c>
      <c r="CE1042" s="861">
        <v>8.2636210000000005</v>
      </c>
      <c r="CF1042" s="861">
        <v>-2.8795109999999999</v>
      </c>
      <c r="CG1042" s="861">
        <v>8.6789509999999996</v>
      </c>
      <c r="CH1042" s="861">
        <v>-3.8149190000000002</v>
      </c>
      <c r="CI1042" s="861">
        <v>6.6938329999999997</v>
      </c>
      <c r="CJ1042" s="861">
        <v>0.194686</v>
      </c>
      <c r="CK1042" s="861">
        <v>5.3008559999999996</v>
      </c>
      <c r="CL1042" s="861">
        <v>-1.362476</v>
      </c>
      <c r="CM1042" s="861">
        <v>8.5506239999999991</v>
      </c>
      <c r="CN1042" s="861">
        <v>-2.8595549999999998</v>
      </c>
      <c r="CO1042" s="861">
        <v>5.0905889999999996</v>
      </c>
      <c r="CP1042" s="861">
        <v>-3.3007390000000001</v>
      </c>
      <c r="CQ1042" s="861">
        <v>4.435384</v>
      </c>
      <c r="CR1042" s="861">
        <v>-0.49262400000000001</v>
      </c>
      <c r="CS1042" s="861">
        <v>3.688272</v>
      </c>
      <c r="CT1042" s="861">
        <v>-1.3150310000000001</v>
      </c>
      <c r="CU1042" s="861">
        <v>1.60483</v>
      </c>
      <c r="CV1042" s="861">
        <v>-3.9045079999999999</v>
      </c>
      <c r="CW1042" s="861">
        <v>1.2051080000000001</v>
      </c>
      <c r="CX1042" s="861">
        <v>-3.3991630000000002</v>
      </c>
      <c r="CY1042" s="861">
        <v>2.327394</v>
      </c>
      <c r="CZ1042" s="861">
        <v>-0.98012200000000005</v>
      </c>
      <c r="DA1042" s="861">
        <v>1.686175</v>
      </c>
      <c r="DB1042" s="861">
        <v>-2.5474679999999998</v>
      </c>
      <c r="DC1042" s="861">
        <v>0.71722799999999998</v>
      </c>
      <c r="DD1042" s="861">
        <v>-4.7146280000000003</v>
      </c>
      <c r="DE1042" s="861">
        <v>-0.87893200000000005</v>
      </c>
      <c r="DF1042" s="861">
        <v>-4.7812710000000003</v>
      </c>
      <c r="DG1042" s="861">
        <v>0.51671</v>
      </c>
      <c r="DH1042" s="861">
        <v>-1.4881580000000001</v>
      </c>
      <c r="DI1042" s="861">
        <v>0.48495700000000003</v>
      </c>
      <c r="DJ1042" s="861">
        <v>-2.5888360000000001</v>
      </c>
      <c r="DK1042" s="861">
        <v>-2.1037979999999998</v>
      </c>
      <c r="DL1042" s="861">
        <v>-5.9954799999999997</v>
      </c>
      <c r="DM1042" s="861">
        <v>-3.6591200000000002</v>
      </c>
      <c r="DN1042" s="861">
        <v>-5.6187329999999998</v>
      </c>
      <c r="DO1042" s="861">
        <v>-1.313596</v>
      </c>
      <c r="DP1042" s="861">
        <v>-1.9926619999999999</v>
      </c>
      <c r="DQ1042" s="861">
        <v>-0.55282100000000001</v>
      </c>
      <c r="DR1042" s="861">
        <v>-3.7663180000000001</v>
      </c>
      <c r="DS1042" s="861">
        <v>-3.0849169999999999</v>
      </c>
      <c r="DT1042" s="861">
        <v>-5.5605190000000002</v>
      </c>
      <c r="DU1042" s="861">
        <v>-5.9889510000000001</v>
      </c>
      <c r="DV1042" s="861">
        <v>-6.7613989999999999</v>
      </c>
      <c r="DW1042" s="861">
        <v>-3.0332400000000002</v>
      </c>
      <c r="DX1042" s="861">
        <v>16.846350999999999</v>
      </c>
      <c r="DY1042" s="861">
        <v>12.576169999999999</v>
      </c>
      <c r="DZ1042" s="861">
        <v>166.98532900000001</v>
      </c>
      <c r="EA1042" s="861">
        <v>155.237358</v>
      </c>
      <c r="EB1042" s="861">
        <v>121.38</v>
      </c>
      <c r="EC1042" s="861">
        <v>1.2410000000000001</v>
      </c>
      <c r="ED1042" s="861">
        <v>133.5</v>
      </c>
      <c r="EE1042" s="861">
        <v>121.35</v>
      </c>
      <c r="EF1042" s="861">
        <v>5.6589999999999998</v>
      </c>
      <c r="EG1042" s="861">
        <v>682.7</v>
      </c>
      <c r="EH1042" s="861">
        <v>121.25</v>
      </c>
      <c r="EI1042" s="861">
        <v>5.3460000000000001</v>
      </c>
      <c r="EJ1042" s="861">
        <v>642.5</v>
      </c>
      <c r="EK1042" s="861">
        <v>9.2406419999999994</v>
      </c>
      <c r="EL1042" s="861">
        <v>14.096099000000001</v>
      </c>
      <c r="EM1042" s="861">
        <v>-10.190109</v>
      </c>
      <c r="EN1042" s="861">
        <v>-17.190707</v>
      </c>
      <c r="EO1042" s="861">
        <v>97.022751999999997</v>
      </c>
      <c r="EP1042" s="861">
        <v>91.974401</v>
      </c>
      <c r="EQ1042" s="861">
        <v>-0.49258200000000002</v>
      </c>
      <c r="ER1042" s="861">
        <v>2768.7260620000002</v>
      </c>
      <c r="ES1042" s="861">
        <v>6533.4306550000001</v>
      </c>
      <c r="ET1042" s="861">
        <v>5736.487838</v>
      </c>
      <c r="EU1042" s="861"/>
      <c r="EV1042" s="861"/>
      <c r="EW1042" s="861"/>
      <c r="EX1042" s="861"/>
      <c r="EY1042" s="861"/>
      <c r="EZ1042" s="861"/>
      <c r="FA1042" s="861"/>
      <c r="FB1042" s="861"/>
      <c r="FC1042" s="861"/>
      <c r="FD1042" s="861"/>
    </row>
    <row r="1043" spans="1:160" x14ac:dyDescent="0.25">
      <c r="A1043" s="837">
        <v>46146</v>
      </c>
      <c r="B1043" s="836">
        <v>0.79993055555555559</v>
      </c>
      <c r="C1043" s="861">
        <v>59520</v>
      </c>
      <c r="D1043" s="861">
        <v>0</v>
      </c>
      <c r="E1043" s="861">
        <v>0</v>
      </c>
      <c r="F1043" s="861">
        <v>72.992228999999995</v>
      </c>
      <c r="G1043" s="861">
        <v>71.394502000000003</v>
      </c>
      <c r="H1043" s="861">
        <v>64.143946999999997</v>
      </c>
      <c r="I1043" s="861">
        <v>74.032891000000006</v>
      </c>
      <c r="J1043" s="861">
        <v>68.503034999999997</v>
      </c>
      <c r="K1043" s="861">
        <v>71.073053000000002</v>
      </c>
      <c r="L1043" s="861">
        <v>73.626841999999996</v>
      </c>
      <c r="M1043" s="861">
        <v>74.201196999999993</v>
      </c>
      <c r="N1043" s="861">
        <v>1.700134</v>
      </c>
      <c r="O1043" s="861">
        <v>1.4443220000000001</v>
      </c>
      <c r="P1043" s="861">
        <v>0.70074700000000001</v>
      </c>
      <c r="Q1043" s="861">
        <v>3.3994360000000001</v>
      </c>
      <c r="R1043" s="861">
        <v>3.364042</v>
      </c>
      <c r="S1043" s="861">
        <v>3.0095369999999999</v>
      </c>
      <c r="T1043" s="861">
        <v>82.760120999999998</v>
      </c>
      <c r="U1043" s="861">
        <v>71.032815999999997</v>
      </c>
      <c r="V1043" s="861">
        <v>98.337952999999999</v>
      </c>
      <c r="W1043" s="861">
        <v>97.586335000000005</v>
      </c>
      <c r="X1043" s="861">
        <v>5.4448860000000003</v>
      </c>
      <c r="Y1043" s="861">
        <v>6.3517130000000002</v>
      </c>
      <c r="Z1043" s="861">
        <v>1.2097150000000001</v>
      </c>
      <c r="AA1043" s="861">
        <v>1.6933130000000001</v>
      </c>
      <c r="AB1043" s="861">
        <v>1.6942569999999999</v>
      </c>
      <c r="AC1043" s="861">
        <v>3.0550899999999999</v>
      </c>
      <c r="AD1043" s="861">
        <v>13.369249999999999</v>
      </c>
      <c r="AE1043" s="861">
        <v>120.258453</v>
      </c>
      <c r="AF1043" s="861">
        <v>104.775384</v>
      </c>
      <c r="AG1043" s="861">
        <v>98.04965</v>
      </c>
      <c r="AH1043" s="861">
        <v>119.860124</v>
      </c>
      <c r="AI1043" s="861">
        <v>93.316289999999995</v>
      </c>
      <c r="AJ1043" s="861">
        <v>76.769559999999998</v>
      </c>
      <c r="AK1043" s="861">
        <v>8.4886700000000008</v>
      </c>
      <c r="AL1043" s="861">
        <v>2.6217190000000001</v>
      </c>
      <c r="AM1043" s="861">
        <v>9.3610319999999998</v>
      </c>
      <c r="AN1043" s="861">
        <v>96.902958999999996</v>
      </c>
      <c r="AO1043" s="861">
        <v>96.750359000000003</v>
      </c>
      <c r="AP1043" s="861">
        <v>92.95966</v>
      </c>
      <c r="AQ1043" s="861">
        <v>90.994321999999997</v>
      </c>
      <c r="AR1043" s="861">
        <v>73.057120999999995</v>
      </c>
      <c r="AS1043" s="861">
        <v>66.034403999999995</v>
      </c>
      <c r="AT1043" s="861">
        <v>78.139832999999996</v>
      </c>
      <c r="AU1043" s="861">
        <v>75.832977</v>
      </c>
      <c r="AV1043" s="861">
        <v>71.930340000000001</v>
      </c>
      <c r="AW1043" s="861">
        <v>72.577515000000005</v>
      </c>
      <c r="AX1043" s="861">
        <v>92.843680000000006</v>
      </c>
      <c r="AY1043" s="861">
        <v>90.559111999999999</v>
      </c>
      <c r="AZ1043" s="861">
        <v>7.0081540000000002</v>
      </c>
      <c r="BA1043" s="861">
        <v>5.2520610000000003</v>
      </c>
      <c r="BB1043" s="861">
        <v>-0.94519600000000004</v>
      </c>
      <c r="BC1043" s="861">
        <v>-0.71573600000000004</v>
      </c>
      <c r="BD1043" s="861">
        <v>1.754173</v>
      </c>
      <c r="BE1043" s="861">
        <v>7.4776230000000004</v>
      </c>
      <c r="BF1043" s="861">
        <v>37.436269000000003</v>
      </c>
      <c r="BG1043" s="861">
        <v>141.54881399999999</v>
      </c>
      <c r="BH1043" s="861">
        <v>110.17627</v>
      </c>
      <c r="BI1043" s="861">
        <v>56.561253999999998</v>
      </c>
      <c r="BJ1043" s="861">
        <v>135.888532</v>
      </c>
      <c r="BK1043" s="861">
        <v>88.466419999999999</v>
      </c>
      <c r="BL1043" s="861">
        <v>79.934528999999998</v>
      </c>
      <c r="BM1043" s="861">
        <v>-8.158398</v>
      </c>
      <c r="BN1043" s="861">
        <v>-2.191954</v>
      </c>
      <c r="BO1043" s="861">
        <v>9.1090660000000003</v>
      </c>
      <c r="BP1043" s="861">
        <v>-2.0329600000000001</v>
      </c>
      <c r="BQ1043" s="861">
        <v>88.844015999999996</v>
      </c>
      <c r="BR1043" s="861">
        <v>85.663390000000007</v>
      </c>
      <c r="BS1043" s="861">
        <v>87.261869000000004</v>
      </c>
      <c r="BT1043" s="861">
        <v>59.707071999999997</v>
      </c>
      <c r="BU1043" s="861">
        <v>64.909857000000002</v>
      </c>
      <c r="BV1043" s="861">
        <v>61.359364999999997</v>
      </c>
      <c r="BW1043" s="861">
        <v>64.385602000000006</v>
      </c>
      <c r="BX1043" s="861">
        <v>3.5799530000000002</v>
      </c>
      <c r="BY1043" s="861">
        <v>-2.675379</v>
      </c>
      <c r="BZ1043" s="861">
        <v>7.7151170000000002</v>
      </c>
      <c r="CA1043" s="861">
        <v>5.9837340000000001</v>
      </c>
      <c r="CB1043" s="861">
        <v>1.039585</v>
      </c>
      <c r="CC1043" s="861">
        <v>7.3910629999999999</v>
      </c>
      <c r="CD1043" s="861">
        <v>-0.64740299999999995</v>
      </c>
      <c r="CE1043" s="861">
        <v>8.3600379999999994</v>
      </c>
      <c r="CF1043" s="861">
        <v>-2.8279459999999998</v>
      </c>
      <c r="CG1043" s="861">
        <v>8.7925640000000005</v>
      </c>
      <c r="CH1043" s="861">
        <v>-3.7873190000000001</v>
      </c>
      <c r="CI1043" s="861">
        <v>6.8161290000000001</v>
      </c>
      <c r="CJ1043" s="861">
        <v>0.226273</v>
      </c>
      <c r="CK1043" s="861">
        <v>5.3312340000000003</v>
      </c>
      <c r="CL1043" s="861">
        <v>-1.3410489999999999</v>
      </c>
      <c r="CM1043" s="861">
        <v>8.6579479999999993</v>
      </c>
      <c r="CN1043" s="861">
        <v>-2.845116</v>
      </c>
      <c r="CO1043" s="861">
        <v>5.1928780000000003</v>
      </c>
      <c r="CP1043" s="861">
        <v>-3.2649159999999999</v>
      </c>
      <c r="CQ1043" s="861">
        <v>4.4432510000000001</v>
      </c>
      <c r="CR1043" s="861">
        <v>-0.45695599999999997</v>
      </c>
      <c r="CS1043" s="861">
        <v>3.7255509999999998</v>
      </c>
      <c r="CT1043" s="861">
        <v>-1.2673289999999999</v>
      </c>
      <c r="CU1043" s="861">
        <v>1.671214</v>
      </c>
      <c r="CV1043" s="861">
        <v>-3.8621919999999998</v>
      </c>
      <c r="CW1043" s="861">
        <v>1.275682</v>
      </c>
      <c r="CX1043" s="861">
        <v>-3.371747</v>
      </c>
      <c r="CY1043" s="861">
        <v>2.3504269999999998</v>
      </c>
      <c r="CZ1043" s="861">
        <v>-0.97640700000000002</v>
      </c>
      <c r="DA1043" s="861">
        <v>1.7162329999999999</v>
      </c>
      <c r="DB1043" s="861">
        <v>-2.513503</v>
      </c>
      <c r="DC1043" s="861">
        <v>0.75886799999999999</v>
      </c>
      <c r="DD1043" s="861">
        <v>-4.6590100000000003</v>
      </c>
      <c r="DE1043" s="861">
        <v>-0.83844799999999997</v>
      </c>
      <c r="DF1043" s="861">
        <v>-4.7544940000000002</v>
      </c>
      <c r="DG1043" s="861">
        <v>0.54419099999999998</v>
      </c>
      <c r="DH1043" s="861">
        <v>-1.4957860000000001</v>
      </c>
      <c r="DI1043" s="861">
        <v>0.52021700000000004</v>
      </c>
      <c r="DJ1043" s="861">
        <v>-2.5585100000000001</v>
      </c>
      <c r="DK1043" s="861">
        <v>-2.0628340000000001</v>
      </c>
      <c r="DL1043" s="861">
        <v>-5.9216009999999999</v>
      </c>
      <c r="DM1043" s="861">
        <v>-3.6212849999999999</v>
      </c>
      <c r="DN1043" s="861">
        <v>-5.574211</v>
      </c>
      <c r="DO1043" s="861">
        <v>-1.290203</v>
      </c>
      <c r="DP1043" s="861">
        <v>-1.9859290000000001</v>
      </c>
      <c r="DQ1043" s="861">
        <v>-0.52351599999999998</v>
      </c>
      <c r="DR1043" s="861">
        <v>-3.7243189999999999</v>
      </c>
      <c r="DS1043" s="861">
        <v>-3.0373920000000001</v>
      </c>
      <c r="DT1043" s="861">
        <v>-5.5132510000000003</v>
      </c>
      <c r="DU1043" s="861">
        <v>-5.9341910000000002</v>
      </c>
      <c r="DV1043" s="861">
        <v>-6.7320489999999999</v>
      </c>
      <c r="DW1043" s="861">
        <v>-2.9975619999999998</v>
      </c>
      <c r="DX1043" s="861">
        <v>18.334095999999999</v>
      </c>
      <c r="DY1043" s="861">
        <v>15.374402999999999</v>
      </c>
      <c r="DZ1043" s="861">
        <v>172.875213</v>
      </c>
      <c r="EA1043" s="861">
        <v>160.771749</v>
      </c>
      <c r="EB1043" s="861">
        <v>120.64</v>
      </c>
      <c r="EC1043" s="861">
        <v>3.262</v>
      </c>
      <c r="ED1043" s="861">
        <v>387.1</v>
      </c>
      <c r="EE1043" s="861">
        <v>120.68</v>
      </c>
      <c r="EF1043" s="861">
        <v>5.97</v>
      </c>
      <c r="EG1043" s="861">
        <v>712.1</v>
      </c>
      <c r="EH1043" s="861">
        <v>120.49</v>
      </c>
      <c r="EI1043" s="861">
        <v>5.6719999999999997</v>
      </c>
      <c r="EJ1043" s="861">
        <v>670.1</v>
      </c>
      <c r="EK1043" s="861">
        <v>17.283715999999998</v>
      </c>
      <c r="EL1043" s="861">
        <v>21.624921000000001</v>
      </c>
      <c r="EM1043" s="861">
        <v>-7.9226840000000003</v>
      </c>
      <c r="EN1043" s="861">
        <v>-12.515855</v>
      </c>
      <c r="EO1043" s="861">
        <v>99.464160000000007</v>
      </c>
      <c r="EP1043" s="861">
        <v>94.383481000000003</v>
      </c>
      <c r="EQ1043" s="861">
        <v>-0.44944000000000001</v>
      </c>
      <c r="ER1043" s="861">
        <v>2773.6781959999998</v>
      </c>
      <c r="ES1043" s="861">
        <v>6545.6246090000004</v>
      </c>
      <c r="ET1043" s="861">
        <v>5747.7848210000002</v>
      </c>
      <c r="EU1043" s="861"/>
      <c r="EV1043" s="861"/>
      <c r="EW1043" s="861"/>
      <c r="EX1043" s="861"/>
      <c r="EY1043" s="861"/>
      <c r="EZ1043" s="861"/>
      <c r="FA1043" s="861"/>
      <c r="FB1043" s="861"/>
      <c r="FC1043" s="861"/>
      <c r="FD1043" s="861"/>
    </row>
    <row r="1044" spans="1:160" x14ac:dyDescent="0.25">
      <c r="A1044" s="837">
        <v>46146</v>
      </c>
      <c r="B1044" s="836">
        <v>0.80062500000000003</v>
      </c>
      <c r="C1044" s="861">
        <v>59580</v>
      </c>
      <c r="D1044" s="861">
        <v>0</v>
      </c>
      <c r="E1044" s="861">
        <v>0</v>
      </c>
      <c r="F1044" s="861">
        <v>73.109438999999995</v>
      </c>
      <c r="G1044" s="861">
        <v>71.217528000000001</v>
      </c>
      <c r="H1044" s="861">
        <v>64.258544000000001</v>
      </c>
      <c r="I1044" s="861">
        <v>73.973958999999994</v>
      </c>
      <c r="J1044" s="861">
        <v>68.42371</v>
      </c>
      <c r="K1044" s="861">
        <v>71.040227999999999</v>
      </c>
      <c r="L1044" s="861">
        <v>73.542972000000006</v>
      </c>
      <c r="M1044" s="861">
        <v>74.238730000000004</v>
      </c>
      <c r="N1044" s="861">
        <v>0.88116499999999998</v>
      </c>
      <c r="O1044" s="861">
        <v>0.46160899999999999</v>
      </c>
      <c r="P1044" s="861">
        <v>-0.45644499999999999</v>
      </c>
      <c r="Q1044" s="861">
        <v>2.1755140000000002</v>
      </c>
      <c r="R1044" s="861">
        <v>1.6328199999999999</v>
      </c>
      <c r="S1044" s="861">
        <v>0.94759400000000005</v>
      </c>
      <c r="T1044" s="861">
        <v>82.035404999999997</v>
      </c>
      <c r="U1044" s="861">
        <v>70.923501999999999</v>
      </c>
      <c r="V1044" s="861">
        <v>96.832415999999995</v>
      </c>
      <c r="W1044" s="861">
        <v>96.017267000000004</v>
      </c>
      <c r="X1044" s="861">
        <v>3.397948</v>
      </c>
      <c r="Y1044" s="861">
        <v>4.1591480000000001</v>
      </c>
      <c r="Z1044" s="861">
        <v>-1.7792159999999999</v>
      </c>
      <c r="AA1044" s="861">
        <v>-1.0869519999999999</v>
      </c>
      <c r="AB1044" s="861">
        <v>-1.2953680000000001</v>
      </c>
      <c r="AC1044" s="861">
        <v>-2.9024269999999999</v>
      </c>
      <c r="AD1044" s="861">
        <v>-6.8172940000000004</v>
      </c>
      <c r="AE1044" s="861">
        <v>117.57919099999999</v>
      </c>
      <c r="AF1044" s="861">
        <v>104.937094</v>
      </c>
      <c r="AG1044" s="861">
        <v>98.688301999999993</v>
      </c>
      <c r="AH1044" s="861">
        <v>119.29038799999999</v>
      </c>
      <c r="AI1044" s="861">
        <v>92.527578000000005</v>
      </c>
      <c r="AJ1044" s="861">
        <v>74.853562999999994</v>
      </c>
      <c r="AK1044" s="861">
        <v>6.3185159999999998</v>
      </c>
      <c r="AL1044" s="861">
        <v>6.0521999999999999E-2</v>
      </c>
      <c r="AM1044" s="861">
        <v>1.5441320000000001</v>
      </c>
      <c r="AN1044" s="861">
        <v>96.686402999999999</v>
      </c>
      <c r="AO1044" s="861">
        <v>95.083020000000005</v>
      </c>
      <c r="AP1044" s="861">
        <v>93.001627999999997</v>
      </c>
      <c r="AQ1044" s="861">
        <v>91.125112000000001</v>
      </c>
      <c r="AR1044" s="861">
        <v>72.896009000000006</v>
      </c>
      <c r="AS1044" s="861">
        <v>65.861698000000004</v>
      </c>
      <c r="AT1044" s="861">
        <v>78.075523000000004</v>
      </c>
      <c r="AU1044" s="861">
        <v>75.736418999999998</v>
      </c>
      <c r="AV1044" s="861">
        <v>72.364841999999996</v>
      </c>
      <c r="AW1044" s="861">
        <v>72.202956</v>
      </c>
      <c r="AX1044" s="861">
        <v>91.628381000000005</v>
      </c>
      <c r="AY1044" s="861">
        <v>89.105885999999998</v>
      </c>
      <c r="AZ1044" s="861">
        <v>4.6343459999999999</v>
      </c>
      <c r="BA1044" s="861">
        <v>3.8530060000000002</v>
      </c>
      <c r="BB1044" s="861">
        <v>-4.4601040000000003</v>
      </c>
      <c r="BC1044" s="861">
        <v>-3.5479609999999999</v>
      </c>
      <c r="BD1044" s="861">
        <v>-2.6626270000000001</v>
      </c>
      <c r="BE1044" s="861">
        <v>2.8794759999999999</v>
      </c>
      <c r="BF1044" s="861">
        <v>35.232191999999998</v>
      </c>
      <c r="BG1044" s="861">
        <v>140.69863100000001</v>
      </c>
      <c r="BH1044" s="861">
        <v>110.223761</v>
      </c>
      <c r="BI1044" s="861">
        <v>56.230010999999998</v>
      </c>
      <c r="BJ1044" s="861">
        <v>135.64070699999999</v>
      </c>
      <c r="BK1044" s="861">
        <v>88.258634000000001</v>
      </c>
      <c r="BL1044" s="861">
        <v>80.873244</v>
      </c>
      <c r="BM1044" s="861">
        <v>-10.082967999999999</v>
      </c>
      <c r="BN1044" s="861">
        <v>-4.2321109999999997</v>
      </c>
      <c r="BO1044" s="861">
        <v>1.883802</v>
      </c>
      <c r="BP1044" s="861">
        <v>-3.646855</v>
      </c>
      <c r="BQ1044" s="861">
        <v>89.160809</v>
      </c>
      <c r="BR1044" s="861">
        <v>85.723073999999997</v>
      </c>
      <c r="BS1044" s="861">
        <v>87.344344000000007</v>
      </c>
      <c r="BT1044" s="861">
        <v>59.477794000000003</v>
      </c>
      <c r="BU1044" s="861">
        <v>64.806929999999994</v>
      </c>
      <c r="BV1044" s="861">
        <v>61.338431</v>
      </c>
      <c r="BW1044" s="861">
        <v>64.265924999999996</v>
      </c>
      <c r="BX1044" s="861">
        <v>-6.1142019999999997</v>
      </c>
      <c r="BY1044" s="861">
        <v>-6.5626100000000003</v>
      </c>
      <c r="BZ1044" s="861">
        <v>1.08141</v>
      </c>
      <c r="CA1044" s="861">
        <v>0.35266199999999998</v>
      </c>
      <c r="CB1044" s="861">
        <v>1.065726</v>
      </c>
      <c r="CC1044" s="861">
        <v>7.3459440000000003</v>
      </c>
      <c r="CD1044" s="861">
        <v>-0.58299800000000002</v>
      </c>
      <c r="CE1044" s="861">
        <v>8.2953580000000002</v>
      </c>
      <c r="CF1044" s="861">
        <v>-2.7652899999999998</v>
      </c>
      <c r="CG1044" s="861">
        <v>8.7985039999999994</v>
      </c>
      <c r="CH1044" s="861">
        <v>-3.697317</v>
      </c>
      <c r="CI1044" s="861">
        <v>6.7812210000000004</v>
      </c>
      <c r="CJ1044" s="861">
        <v>0.27554000000000001</v>
      </c>
      <c r="CK1044" s="861">
        <v>5.3345630000000002</v>
      </c>
      <c r="CL1044" s="861">
        <v>-1.317315</v>
      </c>
      <c r="CM1044" s="861">
        <v>8.5139189999999996</v>
      </c>
      <c r="CN1044" s="861">
        <v>-2.7833869999999998</v>
      </c>
      <c r="CO1044" s="861">
        <v>5.199306</v>
      </c>
      <c r="CP1044" s="861">
        <v>-3.1873390000000001</v>
      </c>
      <c r="CQ1044" s="861">
        <v>4.4396110000000002</v>
      </c>
      <c r="CR1044" s="861">
        <v>-0.40699099999999999</v>
      </c>
      <c r="CS1044" s="861">
        <v>3.6883680000000001</v>
      </c>
      <c r="CT1044" s="861">
        <v>-1.242653</v>
      </c>
      <c r="CU1044" s="861">
        <v>1.684258</v>
      </c>
      <c r="CV1044" s="861">
        <v>-3.7788560000000002</v>
      </c>
      <c r="CW1044" s="861">
        <v>1.3053349999999999</v>
      </c>
      <c r="CX1044" s="861">
        <v>-3.3405399999999998</v>
      </c>
      <c r="CY1044" s="861">
        <v>2.3652470000000001</v>
      </c>
      <c r="CZ1044" s="861">
        <v>-0.949017</v>
      </c>
      <c r="DA1044" s="861">
        <v>1.7069369999999999</v>
      </c>
      <c r="DB1044" s="861">
        <v>-2.479724</v>
      </c>
      <c r="DC1044" s="861">
        <v>0.76109599999999999</v>
      </c>
      <c r="DD1044" s="861">
        <v>-4.5997909999999997</v>
      </c>
      <c r="DE1044" s="861">
        <v>-0.82306400000000002</v>
      </c>
      <c r="DF1044" s="861">
        <v>-4.6903810000000004</v>
      </c>
      <c r="DG1044" s="861">
        <v>0.55146300000000004</v>
      </c>
      <c r="DH1044" s="861">
        <v>-1.436164</v>
      </c>
      <c r="DI1044" s="861">
        <v>0.52955700000000006</v>
      </c>
      <c r="DJ1044" s="861">
        <v>-2.5069170000000001</v>
      </c>
      <c r="DK1044" s="861">
        <v>-2.0349170000000001</v>
      </c>
      <c r="DL1044" s="861">
        <v>-5.8634339999999998</v>
      </c>
      <c r="DM1044" s="861">
        <v>-3.5884149999999999</v>
      </c>
      <c r="DN1044" s="861">
        <v>-5.4885799999999998</v>
      </c>
      <c r="DO1044" s="861">
        <v>-1.2560610000000001</v>
      </c>
      <c r="DP1044" s="861">
        <v>-1.9350670000000001</v>
      </c>
      <c r="DQ1044" s="861">
        <v>-0.51924700000000001</v>
      </c>
      <c r="DR1044" s="861">
        <v>-3.674026</v>
      </c>
      <c r="DS1044" s="861">
        <v>-3.0182530000000001</v>
      </c>
      <c r="DT1044" s="861">
        <v>-5.4388129999999997</v>
      </c>
      <c r="DU1044" s="861">
        <v>-5.8974710000000004</v>
      </c>
      <c r="DV1044" s="861">
        <v>-6.6377319999999997</v>
      </c>
      <c r="DW1044" s="861">
        <v>-2.9859460000000002</v>
      </c>
      <c r="DX1044" s="861">
        <v>16.801248000000001</v>
      </c>
      <c r="DY1044" s="861">
        <v>14.2262</v>
      </c>
      <c r="DZ1044" s="861">
        <v>169.34493699999999</v>
      </c>
      <c r="EA1044" s="861">
        <v>157.93504999999999</v>
      </c>
      <c r="EB1044" s="861">
        <v>121.32</v>
      </c>
      <c r="EC1044" s="861">
        <v>1.242</v>
      </c>
      <c r="ED1044" s="861">
        <v>133.4</v>
      </c>
      <c r="EE1044" s="861">
        <v>121.16</v>
      </c>
      <c r="EF1044" s="861">
        <v>5.82</v>
      </c>
      <c r="EG1044" s="861">
        <v>692.2</v>
      </c>
      <c r="EH1044" s="861">
        <v>121.27</v>
      </c>
      <c r="EI1044" s="861">
        <v>5.5119999999999996</v>
      </c>
      <c r="EJ1044" s="861">
        <v>659.6</v>
      </c>
      <c r="EK1044" s="861">
        <v>11.804252999999999</v>
      </c>
      <c r="EL1044" s="861">
        <v>16.275517000000001</v>
      </c>
      <c r="EM1044" s="861">
        <v>-10.260121</v>
      </c>
      <c r="EN1044" s="861">
        <v>-14.391715</v>
      </c>
      <c r="EO1044" s="861">
        <v>98.007693000000003</v>
      </c>
      <c r="EP1044" s="861">
        <v>93.155755999999997</v>
      </c>
      <c r="EQ1044" s="861">
        <v>-0.42257800000000001</v>
      </c>
      <c r="ER1044" s="861">
        <v>2779.5027530000002</v>
      </c>
      <c r="ES1044" s="861">
        <v>6557.3452139999999</v>
      </c>
      <c r="ET1044" s="861">
        <v>5758.847906</v>
      </c>
      <c r="EU1044" s="861"/>
      <c r="EV1044" s="861"/>
      <c r="EW1044" s="861"/>
      <c r="EX1044" s="861"/>
      <c r="EY1044" s="861"/>
      <c r="EZ1044" s="861"/>
      <c r="FA1044" s="861"/>
      <c r="FB1044" s="861"/>
      <c r="FC1044" s="861"/>
      <c r="FD1044" s="861"/>
    </row>
    <row r="1045" spans="1:160" x14ac:dyDescent="0.25">
      <c r="A1045" s="837">
        <v>46146</v>
      </c>
      <c r="B1045" s="836">
        <v>0.80131944444444436</v>
      </c>
      <c r="C1045" s="861">
        <v>59640</v>
      </c>
      <c r="D1045" s="861">
        <v>0</v>
      </c>
      <c r="E1045" s="861">
        <v>0</v>
      </c>
      <c r="F1045" s="861">
        <v>73.023937000000004</v>
      </c>
      <c r="G1045" s="861">
        <v>71.159840000000003</v>
      </c>
      <c r="H1045" s="861">
        <v>64.129351999999997</v>
      </c>
      <c r="I1045" s="861">
        <v>73.905805999999998</v>
      </c>
      <c r="J1045" s="861">
        <v>68.401937000000004</v>
      </c>
      <c r="K1045" s="861">
        <v>70.997302000000005</v>
      </c>
      <c r="L1045" s="861">
        <v>73.518809000000005</v>
      </c>
      <c r="M1045" s="861">
        <v>74.187950999999998</v>
      </c>
      <c r="N1045" s="861">
        <v>0.53487799999999996</v>
      </c>
      <c r="O1045" s="861">
        <v>-0.31511800000000001</v>
      </c>
      <c r="P1045" s="861">
        <v>-1.1014280000000001</v>
      </c>
      <c r="Q1045" s="861">
        <v>2.1002019999999999</v>
      </c>
      <c r="R1045" s="861">
        <v>1.284516</v>
      </c>
      <c r="S1045" s="861">
        <v>0.477049</v>
      </c>
      <c r="T1045" s="861">
        <v>81.533964999999995</v>
      </c>
      <c r="U1045" s="861">
        <v>70.729703999999998</v>
      </c>
      <c r="V1045" s="861">
        <v>96.000238999999993</v>
      </c>
      <c r="W1045" s="861">
        <v>95.165751</v>
      </c>
      <c r="X1045" s="861">
        <v>2.445646</v>
      </c>
      <c r="Y1045" s="861">
        <v>3.1839179999999998</v>
      </c>
      <c r="Z1045" s="861">
        <v>-3.1249020000000001</v>
      </c>
      <c r="AA1045" s="861">
        <v>-2.3644150000000002</v>
      </c>
      <c r="AB1045" s="861">
        <v>-2.5328940000000002</v>
      </c>
      <c r="AC1045" s="861">
        <v>-4.3807099999999997</v>
      </c>
      <c r="AD1045" s="861">
        <v>-7.9813780000000003</v>
      </c>
      <c r="AE1045" s="861">
        <v>115.087631</v>
      </c>
      <c r="AF1045" s="861">
        <v>105.312708</v>
      </c>
      <c r="AG1045" s="861">
        <v>98.568415000000002</v>
      </c>
      <c r="AH1045" s="861">
        <v>116.546164</v>
      </c>
      <c r="AI1045" s="861">
        <v>91.918431999999996</v>
      </c>
      <c r="AJ1045" s="861">
        <v>73.673997</v>
      </c>
      <c r="AK1045" s="861">
        <v>4.8408930000000003</v>
      </c>
      <c r="AL1045" s="861">
        <v>-1.2739670000000001</v>
      </c>
      <c r="AM1045" s="861">
        <v>0.15263099999999999</v>
      </c>
      <c r="AN1045" s="861">
        <v>96.012298000000001</v>
      </c>
      <c r="AO1045" s="861">
        <v>94.354855000000001</v>
      </c>
      <c r="AP1045" s="861">
        <v>92.398017999999993</v>
      </c>
      <c r="AQ1045" s="861">
        <v>90.968993999999995</v>
      </c>
      <c r="AR1045" s="861">
        <v>72.812196999999998</v>
      </c>
      <c r="AS1045" s="861">
        <v>65.847213999999994</v>
      </c>
      <c r="AT1045" s="861">
        <v>78.115904</v>
      </c>
      <c r="AU1045" s="861">
        <v>75.687860000000001</v>
      </c>
      <c r="AV1045" s="861">
        <v>71.953716</v>
      </c>
      <c r="AW1045" s="861">
        <v>72.008328000000006</v>
      </c>
      <c r="AX1045" s="861">
        <v>90.946003000000005</v>
      </c>
      <c r="AY1045" s="861">
        <v>88.533817999999997</v>
      </c>
      <c r="AZ1045" s="861">
        <v>4.0445729999999998</v>
      </c>
      <c r="BA1045" s="861">
        <v>3.2427739999999998</v>
      </c>
      <c r="BB1045" s="861">
        <v>-5.7016530000000003</v>
      </c>
      <c r="BC1045" s="861">
        <v>-4.7816890000000001</v>
      </c>
      <c r="BD1045" s="861">
        <v>-4.2726670000000002</v>
      </c>
      <c r="BE1045" s="861">
        <v>0.105666</v>
      </c>
      <c r="BF1045" s="861">
        <v>31.874172999999999</v>
      </c>
      <c r="BG1045" s="861">
        <v>139.85274100000001</v>
      </c>
      <c r="BH1045" s="861">
        <v>109.94699300000001</v>
      </c>
      <c r="BI1045" s="861">
        <v>55.938428000000002</v>
      </c>
      <c r="BJ1045" s="861">
        <v>134.025949</v>
      </c>
      <c r="BK1045" s="861">
        <v>87.540695999999997</v>
      </c>
      <c r="BL1045" s="861">
        <v>79.711960000000005</v>
      </c>
      <c r="BM1045" s="861">
        <v>-11.275945</v>
      </c>
      <c r="BN1045" s="861">
        <v>-5.5535560000000004</v>
      </c>
      <c r="BO1045" s="861">
        <v>-1.3701509999999999</v>
      </c>
      <c r="BP1045" s="861">
        <v>-5.0513709999999996</v>
      </c>
      <c r="BQ1045" s="861">
        <v>88.438139000000007</v>
      </c>
      <c r="BR1045" s="861">
        <v>85.709061000000005</v>
      </c>
      <c r="BS1045" s="861">
        <v>87.201263999999995</v>
      </c>
      <c r="BT1045" s="861">
        <v>59.280880000000003</v>
      </c>
      <c r="BU1045" s="861">
        <v>64.743311000000006</v>
      </c>
      <c r="BV1045" s="861">
        <v>61.174073999999997</v>
      </c>
      <c r="BW1045" s="861">
        <v>64.129529000000005</v>
      </c>
      <c r="BX1045" s="861">
        <v>-7.5035999999999996</v>
      </c>
      <c r="BY1045" s="861">
        <v>-7.8650500000000001</v>
      </c>
      <c r="BZ1045" s="861">
        <v>-1.9514320000000001</v>
      </c>
      <c r="CA1045" s="861">
        <v>-3.5652400000000002</v>
      </c>
      <c r="CB1045" s="861">
        <v>1.060772</v>
      </c>
      <c r="CC1045" s="861">
        <v>7.3062839999999998</v>
      </c>
      <c r="CD1045" s="861">
        <v>-0.57965999999999995</v>
      </c>
      <c r="CE1045" s="861">
        <v>8.2388670000000008</v>
      </c>
      <c r="CF1045" s="861">
        <v>-2.7509329999999999</v>
      </c>
      <c r="CG1045" s="861">
        <v>8.7861639999999994</v>
      </c>
      <c r="CH1045" s="861">
        <v>-3.6776800000000001</v>
      </c>
      <c r="CI1045" s="861">
        <v>6.7895719999999997</v>
      </c>
      <c r="CJ1045" s="861">
        <v>0.25764700000000001</v>
      </c>
      <c r="CK1045" s="861">
        <v>5.3204539999999998</v>
      </c>
      <c r="CL1045" s="861">
        <v>-1.2889740000000001</v>
      </c>
      <c r="CM1045" s="861">
        <v>8.5090000000000003</v>
      </c>
      <c r="CN1045" s="861">
        <v>-2.7694930000000002</v>
      </c>
      <c r="CO1045" s="861">
        <v>5.2024889999999999</v>
      </c>
      <c r="CP1045" s="861">
        <v>-3.158433</v>
      </c>
      <c r="CQ1045" s="861">
        <v>4.4007180000000004</v>
      </c>
      <c r="CR1045" s="861">
        <v>-0.40363700000000002</v>
      </c>
      <c r="CS1045" s="861">
        <v>3.659999</v>
      </c>
      <c r="CT1045" s="861">
        <v>-1.23441</v>
      </c>
      <c r="CU1045" s="861">
        <v>1.642231</v>
      </c>
      <c r="CV1045" s="861">
        <v>-3.7910300000000001</v>
      </c>
      <c r="CW1045" s="861">
        <v>1.296484</v>
      </c>
      <c r="CX1045" s="861">
        <v>-3.3412630000000001</v>
      </c>
      <c r="CY1045" s="861">
        <v>2.3617680000000001</v>
      </c>
      <c r="CZ1045" s="861">
        <v>-0.93585700000000005</v>
      </c>
      <c r="DA1045" s="861">
        <v>1.7282789999999999</v>
      </c>
      <c r="DB1045" s="861">
        <v>-2.4684490000000001</v>
      </c>
      <c r="DC1045" s="861">
        <v>0.78293000000000001</v>
      </c>
      <c r="DD1045" s="861">
        <v>-4.5808650000000002</v>
      </c>
      <c r="DE1045" s="861">
        <v>-0.81164999999999998</v>
      </c>
      <c r="DF1045" s="861">
        <v>-4.6516229999999998</v>
      </c>
      <c r="DG1045" s="861">
        <v>0.57005799999999995</v>
      </c>
      <c r="DH1045" s="861">
        <v>-1.4332560000000001</v>
      </c>
      <c r="DI1045" s="861">
        <v>0.555786</v>
      </c>
      <c r="DJ1045" s="861">
        <v>-2.4861300000000002</v>
      </c>
      <c r="DK1045" s="861">
        <v>-2.0308310000000001</v>
      </c>
      <c r="DL1045" s="861">
        <v>-5.8254070000000002</v>
      </c>
      <c r="DM1045" s="861">
        <v>-3.566783</v>
      </c>
      <c r="DN1045" s="861">
        <v>-5.4590930000000002</v>
      </c>
      <c r="DO1045" s="861">
        <v>-1.232785</v>
      </c>
      <c r="DP1045" s="861">
        <v>-1.920571</v>
      </c>
      <c r="DQ1045" s="861">
        <v>-0.511934</v>
      </c>
      <c r="DR1045" s="861">
        <v>-3.6406559999999999</v>
      </c>
      <c r="DS1045" s="861">
        <v>-2.9988419999999998</v>
      </c>
      <c r="DT1045" s="861">
        <v>-5.4208470000000002</v>
      </c>
      <c r="DU1045" s="861">
        <v>-5.8720309999999998</v>
      </c>
      <c r="DV1045" s="861">
        <v>-6.6281040000000004</v>
      </c>
      <c r="DW1045" s="861">
        <v>-2.9717310000000001</v>
      </c>
      <c r="DX1045" s="861">
        <v>16.183792</v>
      </c>
      <c r="DY1045" s="861">
        <v>13.294817</v>
      </c>
      <c r="DZ1045" s="861">
        <v>167.60852499999999</v>
      </c>
      <c r="EA1045" s="861">
        <v>156.39062300000001</v>
      </c>
      <c r="EB1045" s="861">
        <v>121.37</v>
      </c>
      <c r="EC1045" s="861">
        <v>1.2410000000000001</v>
      </c>
      <c r="ED1045" s="861">
        <v>133.69999999999999</v>
      </c>
      <c r="EE1045" s="861">
        <v>121.3</v>
      </c>
      <c r="EF1045" s="861">
        <v>5.72</v>
      </c>
      <c r="EG1045" s="861">
        <v>688.4</v>
      </c>
      <c r="EH1045" s="861">
        <v>121.38</v>
      </c>
      <c r="EI1045" s="861">
        <v>5.444</v>
      </c>
      <c r="EJ1045" s="861">
        <v>649</v>
      </c>
      <c r="EK1045" s="861">
        <v>11.379047999999999</v>
      </c>
      <c r="EL1045" s="861">
        <v>14.585857000000001</v>
      </c>
      <c r="EM1045" s="861">
        <v>-11.226417</v>
      </c>
      <c r="EN1045" s="861">
        <v>-15.956008000000001</v>
      </c>
      <c r="EO1045" s="861">
        <v>97.283790999999994</v>
      </c>
      <c r="EP1045" s="861">
        <v>92.481100999999995</v>
      </c>
      <c r="EQ1045" s="861">
        <v>-0.41611399999999998</v>
      </c>
      <c r="ER1045" s="861">
        <v>2781.7288560000002</v>
      </c>
      <c r="ES1045" s="861">
        <v>6568.833963</v>
      </c>
      <c r="ET1045" s="861">
        <v>5769.7461800000001</v>
      </c>
      <c r="EU1045" s="861"/>
      <c r="EV1045" s="861"/>
      <c r="EW1045" s="861"/>
      <c r="EX1045" s="861"/>
      <c r="EY1045" s="861"/>
      <c r="EZ1045" s="861"/>
      <c r="FA1045" s="861"/>
      <c r="FB1045" s="861"/>
      <c r="FC1045" s="861"/>
      <c r="FD1045" s="861"/>
    </row>
    <row r="1046" spans="1:160" x14ac:dyDescent="0.25">
      <c r="A1046" s="837">
        <v>46146</v>
      </c>
      <c r="B1046" s="836">
        <v>0.80201388888888892</v>
      </c>
      <c r="C1046" s="861">
        <v>59700</v>
      </c>
      <c r="D1046" s="861">
        <v>0</v>
      </c>
      <c r="E1046" s="861">
        <v>0</v>
      </c>
      <c r="F1046" s="861">
        <v>73.022103000000001</v>
      </c>
      <c r="G1046" s="861">
        <v>71.065071000000003</v>
      </c>
      <c r="H1046" s="861">
        <v>64.075294999999997</v>
      </c>
      <c r="I1046" s="861">
        <v>73.849633999999995</v>
      </c>
      <c r="J1046" s="861">
        <v>68.357319000000004</v>
      </c>
      <c r="K1046" s="861">
        <v>70.994838000000001</v>
      </c>
      <c r="L1046" s="861">
        <v>73.472009</v>
      </c>
      <c r="M1046" s="861">
        <v>74.150913000000003</v>
      </c>
      <c r="N1046" s="861">
        <v>7.442E-2</v>
      </c>
      <c r="O1046" s="861">
        <v>-0.68598000000000003</v>
      </c>
      <c r="P1046" s="861">
        <v>-1.557026</v>
      </c>
      <c r="Q1046" s="861">
        <v>1.638099</v>
      </c>
      <c r="R1046" s="861">
        <v>0.85275599999999996</v>
      </c>
      <c r="S1046" s="861">
        <v>0.24615699999999999</v>
      </c>
      <c r="T1046" s="861">
        <v>81.323817000000005</v>
      </c>
      <c r="U1046" s="861">
        <v>70.894722999999999</v>
      </c>
      <c r="V1046" s="861">
        <v>95.676083000000006</v>
      </c>
      <c r="W1046" s="861">
        <v>94.882159999999999</v>
      </c>
      <c r="X1046" s="861">
        <v>1.886101</v>
      </c>
      <c r="Y1046" s="861">
        <v>2.6530909999999999</v>
      </c>
      <c r="Z1046" s="861">
        <v>-3.8467859999999998</v>
      </c>
      <c r="AA1046" s="861">
        <v>-3.0264890000000002</v>
      </c>
      <c r="AB1046" s="861">
        <v>-3.1998980000000001</v>
      </c>
      <c r="AC1046" s="861">
        <v>-4.9672210000000003</v>
      </c>
      <c r="AD1046" s="861">
        <v>-8.5450929999999996</v>
      </c>
      <c r="AE1046" s="861">
        <v>113.80610900000001</v>
      </c>
      <c r="AF1046" s="861">
        <v>105.216217</v>
      </c>
      <c r="AG1046" s="861">
        <v>98.122874999999993</v>
      </c>
      <c r="AH1046" s="861">
        <v>115.214429</v>
      </c>
      <c r="AI1046" s="861">
        <v>91.663685000000001</v>
      </c>
      <c r="AJ1046" s="861">
        <v>73.214039999999997</v>
      </c>
      <c r="AK1046" s="861">
        <v>3.9712019999999999</v>
      </c>
      <c r="AL1046" s="861">
        <v>-1.9967569999999999</v>
      </c>
      <c r="AM1046" s="861">
        <v>-0.47192899999999999</v>
      </c>
      <c r="AN1046" s="861">
        <v>95.456575000000001</v>
      </c>
      <c r="AO1046" s="861">
        <v>94.042592999999997</v>
      </c>
      <c r="AP1046" s="861">
        <v>91.914004000000006</v>
      </c>
      <c r="AQ1046" s="861">
        <v>90.713599000000002</v>
      </c>
      <c r="AR1046" s="861">
        <v>72.943994000000004</v>
      </c>
      <c r="AS1046" s="861">
        <v>65.849024999999997</v>
      </c>
      <c r="AT1046" s="861">
        <v>78.022036999999997</v>
      </c>
      <c r="AU1046" s="861">
        <v>75.702623000000003</v>
      </c>
      <c r="AV1046" s="861">
        <v>72.295317999999995</v>
      </c>
      <c r="AW1046" s="861">
        <v>72.029822999999993</v>
      </c>
      <c r="AX1046" s="861">
        <v>90.786631999999997</v>
      </c>
      <c r="AY1046" s="861">
        <v>88.277512000000002</v>
      </c>
      <c r="AZ1046" s="861">
        <v>3.5559810000000001</v>
      </c>
      <c r="BA1046" s="861">
        <v>2.882409</v>
      </c>
      <c r="BB1046" s="861">
        <v>-6.4889929999999998</v>
      </c>
      <c r="BC1046" s="861">
        <v>-5.5250199999999996</v>
      </c>
      <c r="BD1046" s="861">
        <v>-5.1607029999999998</v>
      </c>
      <c r="BE1046" s="861">
        <v>-1.080006</v>
      </c>
      <c r="BF1046" s="861">
        <v>31.330963000000001</v>
      </c>
      <c r="BG1046" s="861">
        <v>139.409774</v>
      </c>
      <c r="BH1046" s="861">
        <v>109.571172</v>
      </c>
      <c r="BI1046" s="861">
        <v>55.606665999999997</v>
      </c>
      <c r="BJ1046" s="861">
        <v>133.06814199999999</v>
      </c>
      <c r="BK1046" s="861">
        <v>87.210105999999996</v>
      </c>
      <c r="BL1046" s="861">
        <v>79.229163</v>
      </c>
      <c r="BM1046" s="861">
        <v>-12.023129000000001</v>
      </c>
      <c r="BN1046" s="861">
        <v>-6.3932169999999999</v>
      </c>
      <c r="BO1046" s="861">
        <v>-2.2905880000000001</v>
      </c>
      <c r="BP1046" s="861">
        <v>-4.9733939999999999</v>
      </c>
      <c r="BQ1046" s="861">
        <v>88.256161000000006</v>
      </c>
      <c r="BR1046" s="861">
        <v>85.765037000000007</v>
      </c>
      <c r="BS1046" s="861">
        <v>87.056400999999994</v>
      </c>
      <c r="BT1046" s="861">
        <v>59.215108000000001</v>
      </c>
      <c r="BU1046" s="861">
        <v>64.639626000000007</v>
      </c>
      <c r="BV1046" s="861">
        <v>61.107306000000001</v>
      </c>
      <c r="BW1046" s="861">
        <v>64.012501999999998</v>
      </c>
      <c r="BX1046" s="861">
        <v>-8.0460930000000008</v>
      </c>
      <c r="BY1046" s="861">
        <v>-8.3446580000000008</v>
      </c>
      <c r="BZ1046" s="861">
        <v>-3.0933670000000002</v>
      </c>
      <c r="CA1046" s="861">
        <v>-4.6174369999999998</v>
      </c>
      <c r="CB1046" s="861">
        <v>1.0870899999999999</v>
      </c>
      <c r="CC1046" s="861">
        <v>7.2998349999999999</v>
      </c>
      <c r="CD1046" s="861">
        <v>-0.52745799999999998</v>
      </c>
      <c r="CE1046" s="861">
        <v>8.2579840000000004</v>
      </c>
      <c r="CF1046" s="861">
        <v>-2.697098</v>
      </c>
      <c r="CG1046" s="861">
        <v>8.8554919999999999</v>
      </c>
      <c r="CH1046" s="861">
        <v>-3.6195729999999999</v>
      </c>
      <c r="CI1046" s="861">
        <v>6.8110920000000004</v>
      </c>
      <c r="CJ1046" s="861">
        <v>0.30431799999999998</v>
      </c>
      <c r="CK1046" s="861">
        <v>5.3446949999999998</v>
      </c>
      <c r="CL1046" s="861">
        <v>-1.245047</v>
      </c>
      <c r="CM1046" s="861">
        <v>8.5052990000000008</v>
      </c>
      <c r="CN1046" s="861">
        <v>-2.7230799999999999</v>
      </c>
      <c r="CO1046" s="861">
        <v>5.2267979999999996</v>
      </c>
      <c r="CP1046" s="861">
        <v>-3.1213880000000001</v>
      </c>
      <c r="CQ1046" s="861">
        <v>4.413932</v>
      </c>
      <c r="CR1046" s="861">
        <v>-0.34918199999999999</v>
      </c>
      <c r="CS1046" s="861">
        <v>3.6842549999999998</v>
      </c>
      <c r="CT1046" s="861">
        <v>-1.1774480000000001</v>
      </c>
      <c r="CU1046" s="861">
        <v>1.6957169999999999</v>
      </c>
      <c r="CV1046" s="861">
        <v>-3.6971289999999999</v>
      </c>
      <c r="CW1046" s="861">
        <v>1.3126500000000001</v>
      </c>
      <c r="CX1046" s="861">
        <v>-3.3185389999999999</v>
      </c>
      <c r="CY1046" s="861">
        <v>2.3948830000000001</v>
      </c>
      <c r="CZ1046" s="861">
        <v>-0.90257500000000002</v>
      </c>
      <c r="DA1046" s="861">
        <v>1.77186</v>
      </c>
      <c r="DB1046" s="861">
        <v>-2.4157739999999999</v>
      </c>
      <c r="DC1046" s="861">
        <v>0.797041</v>
      </c>
      <c r="DD1046" s="861">
        <v>-4.5218059999999998</v>
      </c>
      <c r="DE1046" s="861">
        <v>-0.77190099999999995</v>
      </c>
      <c r="DF1046" s="861">
        <v>-4.6143700000000001</v>
      </c>
      <c r="DG1046" s="861">
        <v>0.5867</v>
      </c>
      <c r="DH1046" s="861">
        <v>-1.398504</v>
      </c>
      <c r="DI1046" s="861">
        <v>0.59020300000000003</v>
      </c>
      <c r="DJ1046" s="861">
        <v>-2.4385659999999998</v>
      </c>
      <c r="DK1046" s="861">
        <v>-1.9795929999999999</v>
      </c>
      <c r="DL1046" s="861">
        <v>-5.7567640000000004</v>
      </c>
      <c r="DM1046" s="861">
        <v>-3.519752</v>
      </c>
      <c r="DN1046" s="861">
        <v>-5.4064170000000003</v>
      </c>
      <c r="DO1046" s="861">
        <v>-1.189713</v>
      </c>
      <c r="DP1046" s="861">
        <v>-1.8922810000000001</v>
      </c>
      <c r="DQ1046" s="861">
        <v>-0.47699900000000001</v>
      </c>
      <c r="DR1046" s="861">
        <v>-3.594865</v>
      </c>
      <c r="DS1046" s="861">
        <v>-2.9558819999999999</v>
      </c>
      <c r="DT1046" s="861">
        <v>-5.3494520000000003</v>
      </c>
      <c r="DU1046" s="861">
        <v>-5.8169040000000001</v>
      </c>
      <c r="DV1046" s="861">
        <v>-6.5767220000000002</v>
      </c>
      <c r="DW1046" s="861">
        <v>-2.9387430000000001</v>
      </c>
      <c r="DX1046" s="861">
        <v>15.877884</v>
      </c>
      <c r="DY1046" s="861">
        <v>13.003342999999999</v>
      </c>
      <c r="DZ1046" s="861">
        <v>167.12258600000001</v>
      </c>
      <c r="EA1046" s="861">
        <v>155.846555</v>
      </c>
      <c r="EB1046" s="861">
        <v>120.71</v>
      </c>
      <c r="EC1046" s="861">
        <v>3.2639999999999998</v>
      </c>
      <c r="ED1046" s="861">
        <v>388.1</v>
      </c>
      <c r="EE1046" s="861">
        <v>120.65</v>
      </c>
      <c r="EF1046" s="861">
        <v>5.73</v>
      </c>
      <c r="EG1046" s="861">
        <v>679.6</v>
      </c>
      <c r="EH1046" s="861">
        <v>120.84</v>
      </c>
      <c r="EI1046" s="861">
        <v>5.4260000000000002</v>
      </c>
      <c r="EJ1046" s="861">
        <v>644</v>
      </c>
      <c r="EK1046" s="861">
        <v>11.238738</v>
      </c>
      <c r="EL1046" s="861">
        <v>14.163212</v>
      </c>
      <c r="EM1046" s="861">
        <v>-11.710667000000001</v>
      </c>
      <c r="EN1046" s="861">
        <v>-16.453800000000001</v>
      </c>
      <c r="EO1046" s="861">
        <v>97.080301000000006</v>
      </c>
      <c r="EP1046" s="861">
        <v>92.242371000000006</v>
      </c>
      <c r="EQ1046" s="861">
        <v>-0.37611800000000001</v>
      </c>
      <c r="ER1046" s="861">
        <v>2786.715913</v>
      </c>
      <c r="ES1046" s="861">
        <v>6580.2394439999998</v>
      </c>
      <c r="ET1046" s="861">
        <v>5780.5375029999996</v>
      </c>
      <c r="EU1046" s="861"/>
      <c r="EV1046" s="861"/>
      <c r="EW1046" s="861"/>
      <c r="EX1046" s="861"/>
      <c r="EY1046" s="861"/>
      <c r="EZ1046" s="861"/>
      <c r="FA1046" s="861"/>
      <c r="FB1046" s="861"/>
      <c r="FC1046" s="861"/>
      <c r="FD1046" s="861"/>
    </row>
    <row r="1047" spans="1:160" x14ac:dyDescent="0.25">
      <c r="A1047" s="837">
        <v>46146</v>
      </c>
      <c r="B1047" s="836">
        <v>0.80270833333333336</v>
      </c>
      <c r="C1047" s="861">
        <v>59760</v>
      </c>
      <c r="D1047" s="861">
        <v>0</v>
      </c>
      <c r="E1047" s="861">
        <v>0</v>
      </c>
      <c r="F1047" s="861">
        <v>72.891323</v>
      </c>
      <c r="G1047" s="861">
        <v>70.980249999999998</v>
      </c>
      <c r="H1047" s="861">
        <v>63.970080000000003</v>
      </c>
      <c r="I1047" s="861">
        <v>73.783745999999994</v>
      </c>
      <c r="J1047" s="861">
        <v>68.379981000000001</v>
      </c>
      <c r="K1047" s="861">
        <v>70.942310000000006</v>
      </c>
      <c r="L1047" s="861">
        <v>73.502429000000006</v>
      </c>
      <c r="M1047" s="861">
        <v>74.106469000000004</v>
      </c>
      <c r="N1047" s="861">
        <v>-0.21474199999999999</v>
      </c>
      <c r="O1047" s="861">
        <v>-1.1078330000000001</v>
      </c>
      <c r="P1047" s="861">
        <v>-1.99057</v>
      </c>
      <c r="Q1047" s="861">
        <v>1.4425589999999999</v>
      </c>
      <c r="R1047" s="861">
        <v>0.70406000000000002</v>
      </c>
      <c r="S1047" s="861">
        <v>-1.6330000000000001E-2</v>
      </c>
      <c r="T1047" s="861">
        <v>81.381902999999994</v>
      </c>
      <c r="U1047" s="861">
        <v>71.069806</v>
      </c>
      <c r="V1047" s="861">
        <v>95.618840000000006</v>
      </c>
      <c r="W1047" s="861">
        <v>94.769541000000004</v>
      </c>
      <c r="X1047" s="861">
        <v>1.614792</v>
      </c>
      <c r="Y1047" s="861">
        <v>2.3754520000000001</v>
      </c>
      <c r="Z1047" s="861">
        <v>-4.1955730000000004</v>
      </c>
      <c r="AA1047" s="861">
        <v>-3.4398580000000001</v>
      </c>
      <c r="AB1047" s="861">
        <v>-3.5763250000000002</v>
      </c>
      <c r="AC1047" s="861">
        <v>-5.3568009999999999</v>
      </c>
      <c r="AD1047" s="861">
        <v>-8.8778100000000002</v>
      </c>
      <c r="AE1047" s="861">
        <v>112.976488</v>
      </c>
      <c r="AF1047" s="861">
        <v>104.95117500000001</v>
      </c>
      <c r="AG1047" s="861">
        <v>97.537208000000007</v>
      </c>
      <c r="AH1047" s="861">
        <v>114.45162999999999</v>
      </c>
      <c r="AI1047" s="861">
        <v>91.423693</v>
      </c>
      <c r="AJ1047" s="861">
        <v>72.979445999999996</v>
      </c>
      <c r="AK1047" s="861">
        <v>3.5728430000000002</v>
      </c>
      <c r="AL1047" s="861">
        <v>-2.4583650000000001</v>
      </c>
      <c r="AM1047" s="861">
        <v>-0.74924900000000005</v>
      </c>
      <c r="AN1047" s="861">
        <v>95.130322000000007</v>
      </c>
      <c r="AO1047" s="861">
        <v>94.026089999999996</v>
      </c>
      <c r="AP1047" s="861">
        <v>91.447492999999994</v>
      </c>
      <c r="AQ1047" s="861">
        <v>90.384221999999994</v>
      </c>
      <c r="AR1047" s="861">
        <v>72.883129999999994</v>
      </c>
      <c r="AS1047" s="861">
        <v>65.885005000000007</v>
      </c>
      <c r="AT1047" s="861">
        <v>77.814018000000004</v>
      </c>
      <c r="AU1047" s="861">
        <v>75.571713000000003</v>
      </c>
      <c r="AV1047" s="861">
        <v>71.990948000000003</v>
      </c>
      <c r="AW1047" s="861">
        <v>72.170516000000006</v>
      </c>
      <c r="AX1047" s="861">
        <v>90.424453999999997</v>
      </c>
      <c r="AY1047" s="861">
        <v>88.178488000000002</v>
      </c>
      <c r="AZ1047" s="861">
        <v>3.160911</v>
      </c>
      <c r="BA1047" s="861">
        <v>2.4556369999999998</v>
      </c>
      <c r="BB1047" s="861">
        <v>-6.9620230000000003</v>
      </c>
      <c r="BC1047" s="861">
        <v>-5.9950029999999996</v>
      </c>
      <c r="BD1047" s="861">
        <v>-5.6499930000000003</v>
      </c>
      <c r="BE1047" s="861">
        <v>-1.7282770000000001</v>
      </c>
      <c r="BF1047" s="861">
        <v>31.665531999999999</v>
      </c>
      <c r="BG1047" s="861">
        <v>139.17802</v>
      </c>
      <c r="BH1047" s="861">
        <v>109.311042</v>
      </c>
      <c r="BI1047" s="861">
        <v>55.379055000000001</v>
      </c>
      <c r="BJ1047" s="861">
        <v>132.38545199999999</v>
      </c>
      <c r="BK1047" s="861">
        <v>86.805891000000003</v>
      </c>
      <c r="BL1047" s="861">
        <v>78.748863999999998</v>
      </c>
      <c r="BM1047" s="861">
        <v>-12.550362</v>
      </c>
      <c r="BN1047" s="861">
        <v>-6.9566189999999999</v>
      </c>
      <c r="BO1047" s="861">
        <v>-2.7868149999999998</v>
      </c>
      <c r="BP1047" s="861">
        <v>-6.4761959999999998</v>
      </c>
      <c r="BQ1047" s="861">
        <v>87.911344999999997</v>
      </c>
      <c r="BR1047" s="861">
        <v>85.636914000000004</v>
      </c>
      <c r="BS1047" s="861">
        <v>86.810564999999997</v>
      </c>
      <c r="BT1047" s="861">
        <v>59.227108999999999</v>
      </c>
      <c r="BU1047" s="861">
        <v>64.508911999999995</v>
      </c>
      <c r="BV1047" s="861">
        <v>61.040889999999997</v>
      </c>
      <c r="BW1047" s="861">
        <v>63.941609</v>
      </c>
      <c r="BX1047" s="861">
        <v>-8.4172930000000008</v>
      </c>
      <c r="BY1047" s="861">
        <v>-8.7535019999999992</v>
      </c>
      <c r="BZ1047" s="861">
        <v>-3.906739</v>
      </c>
      <c r="CA1047" s="861">
        <v>-5.1513799999999996</v>
      </c>
      <c r="CB1047" s="861">
        <v>1.083437</v>
      </c>
      <c r="CC1047" s="861">
        <v>7.2308649999999997</v>
      </c>
      <c r="CD1047" s="861">
        <v>-0.52140399999999998</v>
      </c>
      <c r="CE1047" s="861">
        <v>8.1991499999999995</v>
      </c>
      <c r="CF1047" s="861">
        <v>-2.6754889999999998</v>
      </c>
      <c r="CG1047" s="861">
        <v>8.8530189999999997</v>
      </c>
      <c r="CH1047" s="861">
        <v>-3.5846900000000002</v>
      </c>
      <c r="CI1047" s="861">
        <v>6.8102140000000002</v>
      </c>
      <c r="CJ1047" s="861">
        <v>0.29188599999999998</v>
      </c>
      <c r="CK1047" s="861">
        <v>5.333278</v>
      </c>
      <c r="CL1047" s="861">
        <v>-1.2204699999999999</v>
      </c>
      <c r="CM1047" s="861">
        <v>8.502148</v>
      </c>
      <c r="CN1047" s="861">
        <v>-2.7163170000000001</v>
      </c>
      <c r="CO1047" s="861">
        <v>5.2839020000000003</v>
      </c>
      <c r="CP1047" s="861">
        <v>-3.092781</v>
      </c>
      <c r="CQ1047" s="861">
        <v>4.3724489999999996</v>
      </c>
      <c r="CR1047" s="861">
        <v>-0.349358</v>
      </c>
      <c r="CS1047" s="861">
        <v>3.676269</v>
      </c>
      <c r="CT1047" s="861">
        <v>-1.205533</v>
      </c>
      <c r="CU1047" s="861">
        <v>1.701397</v>
      </c>
      <c r="CV1047" s="861">
        <v>-3.7006960000000002</v>
      </c>
      <c r="CW1047" s="861">
        <v>1.335855</v>
      </c>
      <c r="CX1047" s="861">
        <v>-3.2597610000000001</v>
      </c>
      <c r="CY1047" s="861">
        <v>2.3965260000000002</v>
      </c>
      <c r="CZ1047" s="861">
        <v>-0.862985</v>
      </c>
      <c r="DA1047" s="861">
        <v>1.7515130000000001</v>
      </c>
      <c r="DB1047" s="861">
        <v>-2.3643719999999999</v>
      </c>
      <c r="DC1047" s="861">
        <v>0.83665299999999998</v>
      </c>
      <c r="DD1047" s="861">
        <v>-4.4672200000000002</v>
      </c>
      <c r="DE1047" s="861">
        <v>-0.75694899999999998</v>
      </c>
      <c r="DF1047" s="861">
        <v>-4.5515980000000003</v>
      </c>
      <c r="DG1047" s="861">
        <v>0.598194</v>
      </c>
      <c r="DH1047" s="861">
        <v>-1.364751</v>
      </c>
      <c r="DI1047" s="861">
        <v>0.604742</v>
      </c>
      <c r="DJ1047" s="861">
        <v>-2.393351</v>
      </c>
      <c r="DK1047" s="861">
        <v>-1.957581</v>
      </c>
      <c r="DL1047" s="861">
        <v>-5.656288</v>
      </c>
      <c r="DM1047" s="861">
        <v>-3.5102069999999999</v>
      </c>
      <c r="DN1047" s="861">
        <v>-5.3272620000000002</v>
      </c>
      <c r="DO1047" s="861">
        <v>-1.189759</v>
      </c>
      <c r="DP1047" s="861">
        <v>-1.864525</v>
      </c>
      <c r="DQ1047" s="861">
        <v>-0.46567199999999997</v>
      </c>
      <c r="DR1047" s="861">
        <v>-3.5254110000000001</v>
      </c>
      <c r="DS1047" s="861">
        <v>-2.9412630000000002</v>
      </c>
      <c r="DT1047" s="861">
        <v>-5.2737290000000003</v>
      </c>
      <c r="DU1047" s="861">
        <v>-5.7793520000000003</v>
      </c>
      <c r="DV1047" s="861">
        <v>-6.4859970000000002</v>
      </c>
      <c r="DW1047" s="861">
        <v>-2.9385690000000002</v>
      </c>
      <c r="DX1047" s="861">
        <v>15.715452000000001</v>
      </c>
      <c r="DY1047" s="861">
        <v>12.723583</v>
      </c>
      <c r="DZ1047" s="861">
        <v>166.76515499999999</v>
      </c>
      <c r="EA1047" s="861">
        <v>155.20683500000001</v>
      </c>
      <c r="EB1047" s="861">
        <v>121.35</v>
      </c>
      <c r="EC1047" s="861">
        <v>1.242</v>
      </c>
      <c r="ED1047" s="861">
        <v>133.4</v>
      </c>
      <c r="EE1047" s="861">
        <v>121.46</v>
      </c>
      <c r="EF1047" s="861">
        <v>5.69</v>
      </c>
      <c r="EG1047" s="861">
        <v>683.2</v>
      </c>
      <c r="EH1047" s="861">
        <v>121.34</v>
      </c>
      <c r="EI1047" s="861">
        <v>5.3769999999999998</v>
      </c>
      <c r="EJ1047" s="861">
        <v>644.4</v>
      </c>
      <c r="EK1047" s="861">
        <v>11.220063</v>
      </c>
      <c r="EL1047" s="861">
        <v>14.148591</v>
      </c>
      <c r="EM1047" s="861">
        <v>-11.969312</v>
      </c>
      <c r="EN1047" s="861">
        <v>-16.935406</v>
      </c>
      <c r="EO1047" s="861">
        <v>96.930370999999994</v>
      </c>
      <c r="EP1047" s="861">
        <v>91.960955999999996</v>
      </c>
      <c r="EQ1047" s="861">
        <v>-0.357122</v>
      </c>
      <c r="ER1047" s="861">
        <v>2792.5480870000001</v>
      </c>
      <c r="ES1047" s="861">
        <v>6591.5881479999998</v>
      </c>
      <c r="ET1047" s="861">
        <v>5791.2688959999996</v>
      </c>
      <c r="EU1047" s="861"/>
      <c r="EV1047" s="861"/>
      <c r="EW1047" s="861"/>
      <c r="EX1047" s="861"/>
      <c r="EY1047" s="861"/>
      <c r="EZ1047" s="861"/>
      <c r="FA1047" s="861"/>
      <c r="FB1047" s="861"/>
      <c r="FC1047" s="861"/>
      <c r="FD1047" s="861"/>
    </row>
    <row r="1048" spans="1:160" x14ac:dyDescent="0.25">
      <c r="A1048" s="837">
        <v>46146</v>
      </c>
      <c r="B1048" s="836">
        <v>0.8034027777777778</v>
      </c>
      <c r="C1048" s="861">
        <v>59820</v>
      </c>
      <c r="D1048" s="861">
        <v>0</v>
      </c>
      <c r="E1048" s="861">
        <v>0</v>
      </c>
      <c r="F1048" s="861">
        <v>72.840479999999999</v>
      </c>
      <c r="G1048" s="861">
        <v>70.918682000000004</v>
      </c>
      <c r="H1048" s="861">
        <v>64.031249000000003</v>
      </c>
      <c r="I1048" s="861">
        <v>73.749210000000005</v>
      </c>
      <c r="J1048" s="861">
        <v>68.357996</v>
      </c>
      <c r="K1048" s="861">
        <v>70.950525999999996</v>
      </c>
      <c r="L1048" s="861">
        <v>73.464911000000001</v>
      </c>
      <c r="M1048" s="861">
        <v>74.119296000000006</v>
      </c>
      <c r="N1048" s="861">
        <v>-0.49305900000000003</v>
      </c>
      <c r="O1048" s="861">
        <v>-1.386997</v>
      </c>
      <c r="P1048" s="861">
        <v>-2.2988620000000002</v>
      </c>
      <c r="Q1048" s="861">
        <v>1.3074030000000001</v>
      </c>
      <c r="R1048" s="861">
        <v>0.38084000000000001</v>
      </c>
      <c r="S1048" s="861">
        <v>-0.264098</v>
      </c>
      <c r="T1048" s="861">
        <v>81.188013999999995</v>
      </c>
      <c r="U1048" s="861">
        <v>71.039933000000005</v>
      </c>
      <c r="V1048" s="861">
        <v>95.202938000000003</v>
      </c>
      <c r="W1048" s="861">
        <v>94.318954000000005</v>
      </c>
      <c r="X1048" s="861">
        <v>1.4511309999999999</v>
      </c>
      <c r="Y1048" s="861">
        <v>2.1838479999999998</v>
      </c>
      <c r="Z1048" s="861">
        <v>-4.513808</v>
      </c>
      <c r="AA1048" s="861">
        <v>-3.7730540000000001</v>
      </c>
      <c r="AB1048" s="861">
        <v>-3.8757769999999998</v>
      </c>
      <c r="AC1048" s="861">
        <v>-5.6589520000000002</v>
      </c>
      <c r="AD1048" s="861">
        <v>-9.1600239999999999</v>
      </c>
      <c r="AE1048" s="861">
        <v>112.471296</v>
      </c>
      <c r="AF1048" s="861">
        <v>104.65834</v>
      </c>
      <c r="AG1048" s="861">
        <v>97.019572999999994</v>
      </c>
      <c r="AH1048" s="861">
        <v>113.82688400000001</v>
      </c>
      <c r="AI1048" s="861">
        <v>91.082918000000006</v>
      </c>
      <c r="AJ1048" s="861">
        <v>72.632150999999993</v>
      </c>
      <c r="AK1048" s="861">
        <v>2.9139750000000002</v>
      </c>
      <c r="AL1048" s="861">
        <v>-2.835969</v>
      </c>
      <c r="AM1048" s="861">
        <v>-1.0902179999999999</v>
      </c>
      <c r="AN1048" s="861">
        <v>94.873605999999995</v>
      </c>
      <c r="AO1048" s="861">
        <v>93.508139999999997</v>
      </c>
      <c r="AP1048" s="861">
        <v>91.155241000000004</v>
      </c>
      <c r="AQ1048" s="861">
        <v>90.130632000000006</v>
      </c>
      <c r="AR1048" s="861">
        <v>72.714516000000003</v>
      </c>
      <c r="AS1048" s="861">
        <v>65.869144000000006</v>
      </c>
      <c r="AT1048" s="861">
        <v>77.691743000000002</v>
      </c>
      <c r="AU1048" s="861">
        <v>75.532702999999998</v>
      </c>
      <c r="AV1048" s="861">
        <v>72.169640999999999</v>
      </c>
      <c r="AW1048" s="861">
        <v>71.694192000000001</v>
      </c>
      <c r="AX1048" s="861">
        <v>90.343710000000002</v>
      </c>
      <c r="AY1048" s="861">
        <v>88.055515999999997</v>
      </c>
      <c r="AZ1048" s="861">
        <v>2.8647900000000002</v>
      </c>
      <c r="BA1048" s="861">
        <v>2.1909749999999999</v>
      </c>
      <c r="BB1048" s="861">
        <v>-7.3612120000000001</v>
      </c>
      <c r="BC1048" s="861">
        <v>-6.3590549999999997</v>
      </c>
      <c r="BD1048" s="861">
        <v>-6.0618860000000003</v>
      </c>
      <c r="BE1048" s="861">
        <v>-2.0658940000000001</v>
      </c>
      <c r="BF1048" s="861">
        <v>31.752586000000001</v>
      </c>
      <c r="BG1048" s="861">
        <v>139.32572500000001</v>
      </c>
      <c r="BH1048" s="861">
        <v>109.177441</v>
      </c>
      <c r="BI1048" s="861">
        <v>55.097568000000003</v>
      </c>
      <c r="BJ1048" s="861">
        <v>132.37159500000001</v>
      </c>
      <c r="BK1048" s="861">
        <v>86.708819000000005</v>
      </c>
      <c r="BL1048" s="861">
        <v>78.301291000000006</v>
      </c>
      <c r="BM1048" s="861">
        <v>-12.973625</v>
      </c>
      <c r="BN1048" s="861">
        <v>-7.4198630000000003</v>
      </c>
      <c r="BO1048" s="861">
        <v>-3.122147</v>
      </c>
      <c r="BP1048" s="861">
        <v>-6.9900010000000004</v>
      </c>
      <c r="BQ1048" s="861">
        <v>87.792546999999999</v>
      </c>
      <c r="BR1048" s="861">
        <v>85.545884999999998</v>
      </c>
      <c r="BS1048" s="861">
        <v>86.570471999999995</v>
      </c>
      <c r="BT1048" s="861">
        <v>59.203361999999998</v>
      </c>
      <c r="BU1048" s="861">
        <v>64.463586000000006</v>
      </c>
      <c r="BV1048" s="861">
        <v>61.031450999999997</v>
      </c>
      <c r="BW1048" s="861">
        <v>63.882128000000002</v>
      </c>
      <c r="BX1048" s="861">
        <v>-8.7347660000000005</v>
      </c>
      <c r="BY1048" s="861">
        <v>-9.0247519999999994</v>
      </c>
      <c r="BZ1048" s="861">
        <v>-4.341151</v>
      </c>
      <c r="CA1048" s="861">
        <v>-5.5661319999999996</v>
      </c>
      <c r="CB1048" s="861">
        <v>1.0611870000000001</v>
      </c>
      <c r="CC1048" s="861">
        <v>7.2152770000000004</v>
      </c>
      <c r="CD1048" s="861">
        <v>-0.53347500000000003</v>
      </c>
      <c r="CE1048" s="861">
        <v>8.1744559999999993</v>
      </c>
      <c r="CF1048" s="861">
        <v>-2.630096</v>
      </c>
      <c r="CG1048" s="861">
        <v>8.8944419999999997</v>
      </c>
      <c r="CH1048" s="861">
        <v>-3.5736490000000001</v>
      </c>
      <c r="CI1048" s="861">
        <v>6.8398320000000004</v>
      </c>
      <c r="CJ1048" s="861">
        <v>0.27884599999999998</v>
      </c>
      <c r="CK1048" s="861">
        <v>5.3905200000000004</v>
      </c>
      <c r="CL1048" s="861">
        <v>-1.2237579999999999</v>
      </c>
      <c r="CM1048" s="861">
        <v>8.5016440000000006</v>
      </c>
      <c r="CN1048" s="861">
        <v>-2.6894800000000001</v>
      </c>
      <c r="CO1048" s="861">
        <v>5.3553300000000004</v>
      </c>
      <c r="CP1048" s="861">
        <v>-3.0524269999999998</v>
      </c>
      <c r="CQ1048" s="861">
        <v>4.3967409999999996</v>
      </c>
      <c r="CR1048" s="861">
        <v>-0.363261</v>
      </c>
      <c r="CS1048" s="861">
        <v>3.6923159999999999</v>
      </c>
      <c r="CT1048" s="861">
        <v>-1.181141</v>
      </c>
      <c r="CU1048" s="861">
        <v>1.723376</v>
      </c>
      <c r="CV1048" s="861">
        <v>-3.6859679999999999</v>
      </c>
      <c r="CW1048" s="861">
        <v>1.3915040000000001</v>
      </c>
      <c r="CX1048" s="861">
        <v>-3.2487089999999998</v>
      </c>
      <c r="CY1048" s="861">
        <v>2.4056410000000001</v>
      </c>
      <c r="CZ1048" s="861">
        <v>-0.85058599999999995</v>
      </c>
      <c r="DA1048" s="861">
        <v>1.7835490000000001</v>
      </c>
      <c r="DB1048" s="861">
        <v>-2.3627370000000001</v>
      </c>
      <c r="DC1048" s="861">
        <v>0.86135200000000001</v>
      </c>
      <c r="DD1048" s="861">
        <v>-4.4455349999999996</v>
      </c>
      <c r="DE1048" s="861">
        <v>-0.73029999999999995</v>
      </c>
      <c r="DF1048" s="861">
        <v>-4.5129950000000001</v>
      </c>
      <c r="DG1048" s="861">
        <v>0.62818200000000002</v>
      </c>
      <c r="DH1048" s="861">
        <v>-1.3504130000000001</v>
      </c>
      <c r="DI1048" s="861">
        <v>0.63381699999999996</v>
      </c>
      <c r="DJ1048" s="861">
        <v>-2.3655330000000001</v>
      </c>
      <c r="DK1048" s="861">
        <v>-1.9154169999999999</v>
      </c>
      <c r="DL1048" s="861">
        <v>-5.598484</v>
      </c>
      <c r="DM1048" s="861">
        <v>-3.4656020000000001</v>
      </c>
      <c r="DN1048" s="861">
        <v>-5.2737049999999996</v>
      </c>
      <c r="DO1048" s="861">
        <v>-1.1545970000000001</v>
      </c>
      <c r="DP1048" s="861">
        <v>-1.8450789999999999</v>
      </c>
      <c r="DQ1048" s="861">
        <v>-0.44949600000000001</v>
      </c>
      <c r="DR1048" s="861">
        <v>-3.49708</v>
      </c>
      <c r="DS1048" s="861">
        <v>-2.8967130000000001</v>
      </c>
      <c r="DT1048" s="861">
        <v>-5.2248089999999996</v>
      </c>
      <c r="DU1048" s="861">
        <v>-5.7686200000000003</v>
      </c>
      <c r="DV1048" s="861">
        <v>-6.4292100000000003</v>
      </c>
      <c r="DW1048" s="861">
        <v>-2.888592</v>
      </c>
      <c r="DX1048" s="861">
        <v>15.543639000000001</v>
      </c>
      <c r="DY1048" s="861">
        <v>12.544383</v>
      </c>
      <c r="DZ1048" s="861">
        <v>166.060305</v>
      </c>
      <c r="EA1048" s="861">
        <v>155.069579</v>
      </c>
      <c r="EB1048" s="861">
        <v>121.47</v>
      </c>
      <c r="EC1048" s="861">
        <v>1.242</v>
      </c>
      <c r="ED1048" s="861">
        <v>133.6</v>
      </c>
      <c r="EE1048" s="861">
        <v>121.43</v>
      </c>
      <c r="EF1048" s="861">
        <v>5.6529999999999996</v>
      </c>
      <c r="EG1048" s="861">
        <v>675</v>
      </c>
      <c r="EH1048" s="861">
        <v>121.37</v>
      </c>
      <c r="EI1048" s="861">
        <v>5.3609999999999998</v>
      </c>
      <c r="EJ1048" s="861">
        <v>638.9</v>
      </c>
      <c r="EK1048" s="861">
        <v>11.153836999999999</v>
      </c>
      <c r="EL1048" s="861">
        <v>14.123751</v>
      </c>
      <c r="EM1048" s="861">
        <v>-12.244054999999999</v>
      </c>
      <c r="EN1048" s="861">
        <v>-17.245898</v>
      </c>
      <c r="EO1048" s="861">
        <v>96.634073000000001</v>
      </c>
      <c r="EP1048" s="861">
        <v>91.900475999999998</v>
      </c>
      <c r="EQ1048" s="861">
        <v>-0.33290500000000001</v>
      </c>
      <c r="ER1048" s="861">
        <v>2794.7750700000001</v>
      </c>
      <c r="ES1048" s="861">
        <v>6602.9091159999998</v>
      </c>
      <c r="ET1048" s="861">
        <v>5801.9645220000002</v>
      </c>
      <c r="EU1048" s="861"/>
      <c r="EV1048" s="861"/>
      <c r="EW1048" s="861"/>
      <c r="EX1048" s="861"/>
      <c r="EY1048" s="861"/>
      <c r="EZ1048" s="861"/>
      <c r="FA1048" s="861"/>
      <c r="FB1048" s="861"/>
      <c r="FC1048" s="861"/>
      <c r="FD1048" s="861"/>
    </row>
    <row r="1049" spans="1:160" x14ac:dyDescent="0.25">
      <c r="A1049" s="837">
        <v>46146</v>
      </c>
      <c r="B1049" s="836">
        <v>0.80409722222222213</v>
      </c>
      <c r="C1049" s="861">
        <v>59880</v>
      </c>
      <c r="D1049" s="861">
        <v>0</v>
      </c>
      <c r="E1049" s="861">
        <v>0</v>
      </c>
      <c r="F1049" s="861">
        <v>72.883424000000005</v>
      </c>
      <c r="G1049" s="861">
        <v>70.840755999999999</v>
      </c>
      <c r="H1049" s="861">
        <v>63.998474000000002</v>
      </c>
      <c r="I1049" s="861">
        <v>73.663208999999995</v>
      </c>
      <c r="J1049" s="861">
        <v>68.354040999999995</v>
      </c>
      <c r="K1049" s="861">
        <v>70.927059</v>
      </c>
      <c r="L1049" s="861">
        <v>73.474284999999995</v>
      </c>
      <c r="M1049" s="861">
        <v>74.075806999999998</v>
      </c>
      <c r="N1049" s="861">
        <v>-0.75304899999999997</v>
      </c>
      <c r="O1049" s="861">
        <v>-1.76084</v>
      </c>
      <c r="P1049" s="861">
        <v>-2.5470540000000002</v>
      </c>
      <c r="Q1049" s="861">
        <v>0.941245</v>
      </c>
      <c r="R1049" s="861">
        <v>0.189246</v>
      </c>
      <c r="S1049" s="861">
        <v>-0.46929100000000001</v>
      </c>
      <c r="T1049" s="861">
        <v>81.291473999999994</v>
      </c>
      <c r="U1049" s="861">
        <v>70.735906</v>
      </c>
      <c r="V1049" s="861">
        <v>95.017968999999994</v>
      </c>
      <c r="W1049" s="861">
        <v>94.201971</v>
      </c>
      <c r="X1049" s="861">
        <v>1.247717</v>
      </c>
      <c r="Y1049" s="861">
        <v>1.9960039999999999</v>
      </c>
      <c r="Z1049" s="861">
        <v>-4.7506110000000001</v>
      </c>
      <c r="AA1049" s="861">
        <v>-4.0295750000000004</v>
      </c>
      <c r="AB1049" s="861">
        <v>-4.1157940000000002</v>
      </c>
      <c r="AC1049" s="861">
        <v>-5.9210890000000003</v>
      </c>
      <c r="AD1049" s="861">
        <v>-9.4234500000000008</v>
      </c>
      <c r="AE1049" s="861">
        <v>112.02064</v>
      </c>
      <c r="AF1049" s="861">
        <v>104.314897</v>
      </c>
      <c r="AG1049" s="861">
        <v>96.497241000000002</v>
      </c>
      <c r="AH1049" s="861">
        <v>113.355119</v>
      </c>
      <c r="AI1049" s="861">
        <v>90.933318999999997</v>
      </c>
      <c r="AJ1049" s="861">
        <v>72.340344999999999</v>
      </c>
      <c r="AK1049" s="861">
        <v>2.6647129999999999</v>
      </c>
      <c r="AL1049" s="861">
        <v>-3.2112729999999998</v>
      </c>
      <c r="AM1049" s="861">
        <v>-1.3482860000000001</v>
      </c>
      <c r="AN1049" s="861">
        <v>94.524899000000005</v>
      </c>
      <c r="AO1049" s="861">
        <v>93.363476000000006</v>
      </c>
      <c r="AP1049" s="861">
        <v>90.867124000000004</v>
      </c>
      <c r="AQ1049" s="861">
        <v>89.894075999999998</v>
      </c>
      <c r="AR1049" s="861">
        <v>72.679793000000004</v>
      </c>
      <c r="AS1049" s="861">
        <v>65.797414000000003</v>
      </c>
      <c r="AT1049" s="861">
        <v>77.580619999999996</v>
      </c>
      <c r="AU1049" s="861">
        <v>75.392589999999998</v>
      </c>
      <c r="AV1049" s="861">
        <v>71.639334000000005</v>
      </c>
      <c r="AW1049" s="861">
        <v>71.768693999999996</v>
      </c>
      <c r="AX1049" s="861">
        <v>90.193357000000006</v>
      </c>
      <c r="AY1049" s="861">
        <v>87.780338999999998</v>
      </c>
      <c r="AZ1049" s="861">
        <v>2.4715889999999998</v>
      </c>
      <c r="BA1049" s="861">
        <v>1.859113</v>
      </c>
      <c r="BB1049" s="861">
        <v>-7.6355560000000002</v>
      </c>
      <c r="BC1049" s="861">
        <v>-6.6142950000000003</v>
      </c>
      <c r="BD1049" s="861">
        <v>-6.3902659999999996</v>
      </c>
      <c r="BE1049" s="861">
        <v>-2.4207130000000001</v>
      </c>
      <c r="BF1049" s="861">
        <v>31.757798999999999</v>
      </c>
      <c r="BG1049" s="861">
        <v>139.23078899999999</v>
      </c>
      <c r="BH1049" s="861">
        <v>109.153677</v>
      </c>
      <c r="BI1049" s="861">
        <v>54.853788000000002</v>
      </c>
      <c r="BJ1049" s="861">
        <v>132.653941</v>
      </c>
      <c r="BK1049" s="861">
        <v>86.519034000000005</v>
      </c>
      <c r="BL1049" s="861">
        <v>78.146261999999993</v>
      </c>
      <c r="BM1049" s="861">
        <v>-13.288866000000001</v>
      </c>
      <c r="BN1049" s="861">
        <v>-7.695462</v>
      </c>
      <c r="BO1049" s="861">
        <v>-3.3847499999999999</v>
      </c>
      <c r="BP1049" s="861">
        <v>-7.3467260000000003</v>
      </c>
      <c r="BQ1049" s="861">
        <v>87.602535000000003</v>
      </c>
      <c r="BR1049" s="861">
        <v>85.605006000000003</v>
      </c>
      <c r="BS1049" s="861">
        <v>86.421131000000003</v>
      </c>
      <c r="BT1049" s="861">
        <v>59.201078000000003</v>
      </c>
      <c r="BU1049" s="861">
        <v>64.357218000000003</v>
      </c>
      <c r="BV1049" s="861">
        <v>60.941395999999997</v>
      </c>
      <c r="BW1049" s="861">
        <v>63.789383999999998</v>
      </c>
      <c r="BX1049" s="861">
        <v>-8.9673350000000003</v>
      </c>
      <c r="BY1049" s="861">
        <v>-9.3460280000000004</v>
      </c>
      <c r="BZ1049" s="861">
        <v>-4.6807040000000004</v>
      </c>
      <c r="CA1049" s="861">
        <v>-5.8503829999999999</v>
      </c>
      <c r="CB1049" s="861">
        <v>1.0682020000000001</v>
      </c>
      <c r="CC1049" s="861">
        <v>7.1764910000000004</v>
      </c>
      <c r="CD1049" s="861">
        <v>-0.50612599999999996</v>
      </c>
      <c r="CE1049" s="861">
        <v>8.1275069999999996</v>
      </c>
      <c r="CF1049" s="861">
        <v>-2.6084459999999998</v>
      </c>
      <c r="CG1049" s="861">
        <v>8.8879079999999995</v>
      </c>
      <c r="CH1049" s="861">
        <v>-3.5461420000000001</v>
      </c>
      <c r="CI1049" s="861">
        <v>6.8486159999999998</v>
      </c>
      <c r="CJ1049" s="861">
        <v>0.300647</v>
      </c>
      <c r="CK1049" s="861">
        <v>5.3823369999999997</v>
      </c>
      <c r="CL1049" s="861">
        <v>-1.1889749999999999</v>
      </c>
      <c r="CM1049" s="861">
        <v>8.5313639999999999</v>
      </c>
      <c r="CN1049" s="861">
        <v>-2.6576209999999998</v>
      </c>
      <c r="CO1049" s="861">
        <v>5.3813029999999999</v>
      </c>
      <c r="CP1049" s="861">
        <v>-3.0113810000000001</v>
      </c>
      <c r="CQ1049" s="861">
        <v>4.3331359999999997</v>
      </c>
      <c r="CR1049" s="861">
        <v>-0.32700699999999999</v>
      </c>
      <c r="CS1049" s="861">
        <v>3.6929699999999999</v>
      </c>
      <c r="CT1049" s="861">
        <v>-1.140458</v>
      </c>
      <c r="CU1049" s="861">
        <v>1.733927</v>
      </c>
      <c r="CV1049" s="861">
        <v>-3.6218940000000002</v>
      </c>
      <c r="CW1049" s="861">
        <v>1.4172739999999999</v>
      </c>
      <c r="CX1049" s="861">
        <v>-3.2161590000000002</v>
      </c>
      <c r="CY1049" s="861">
        <v>2.3960189999999999</v>
      </c>
      <c r="CZ1049" s="861">
        <v>-0.84221299999999999</v>
      </c>
      <c r="DA1049" s="861">
        <v>1.791944</v>
      </c>
      <c r="DB1049" s="861">
        <v>-2.2926169999999999</v>
      </c>
      <c r="DC1049" s="861">
        <v>0.87021999999999999</v>
      </c>
      <c r="DD1049" s="861">
        <v>-4.3735160000000004</v>
      </c>
      <c r="DE1049" s="861">
        <v>-0.70263399999999998</v>
      </c>
      <c r="DF1049" s="861">
        <v>-4.4888820000000003</v>
      </c>
      <c r="DG1049" s="861">
        <v>0.62856400000000001</v>
      </c>
      <c r="DH1049" s="861">
        <v>-1.296789</v>
      </c>
      <c r="DI1049" s="861">
        <v>0.64651899999999995</v>
      </c>
      <c r="DJ1049" s="861">
        <v>-2.3263410000000002</v>
      </c>
      <c r="DK1049" s="861">
        <v>-1.8924700000000001</v>
      </c>
      <c r="DL1049" s="861">
        <v>-5.5438780000000003</v>
      </c>
      <c r="DM1049" s="861">
        <v>-3.4339379999999999</v>
      </c>
      <c r="DN1049" s="861">
        <v>-5.2118339999999996</v>
      </c>
      <c r="DO1049" s="861">
        <v>-1.129221</v>
      </c>
      <c r="DP1049" s="861">
        <v>-1.79512</v>
      </c>
      <c r="DQ1049" s="861">
        <v>-0.43307400000000001</v>
      </c>
      <c r="DR1049" s="861">
        <v>-3.4485290000000002</v>
      </c>
      <c r="DS1049" s="861">
        <v>-2.8468149999999999</v>
      </c>
      <c r="DT1049" s="861">
        <v>-5.1590579999999999</v>
      </c>
      <c r="DU1049" s="861">
        <v>-5.7382400000000002</v>
      </c>
      <c r="DV1049" s="861">
        <v>-6.3771589999999998</v>
      </c>
      <c r="DW1049" s="861">
        <v>-2.86653</v>
      </c>
      <c r="DX1049" s="861">
        <v>15.438413000000001</v>
      </c>
      <c r="DY1049" s="861">
        <v>12.385742</v>
      </c>
      <c r="DZ1049" s="861">
        <v>165.53781699999999</v>
      </c>
      <c r="EA1049" s="861">
        <v>154.78797</v>
      </c>
      <c r="EB1049" s="861">
        <v>120.86</v>
      </c>
      <c r="EC1049" s="861">
        <v>3.2650000000000001</v>
      </c>
      <c r="ED1049" s="861">
        <v>388.5</v>
      </c>
      <c r="EE1049" s="861">
        <v>120.86</v>
      </c>
      <c r="EF1049" s="861">
        <v>5.6820000000000004</v>
      </c>
      <c r="EG1049" s="861">
        <v>675.2</v>
      </c>
      <c r="EH1049" s="861">
        <v>120.86</v>
      </c>
      <c r="EI1049" s="861">
        <v>5.3570000000000002</v>
      </c>
      <c r="EJ1049" s="861">
        <v>637.4</v>
      </c>
      <c r="EK1049" s="861">
        <v>11.064628000000001</v>
      </c>
      <c r="EL1049" s="861">
        <v>14.137338</v>
      </c>
      <c r="EM1049" s="861">
        <v>-12.412914000000001</v>
      </c>
      <c r="EN1049" s="861">
        <v>-17.522088</v>
      </c>
      <c r="EO1049" s="861">
        <v>96.413888999999998</v>
      </c>
      <c r="EP1049" s="861">
        <v>91.776274999999998</v>
      </c>
      <c r="EQ1049" s="861">
        <v>-0.308502</v>
      </c>
      <c r="ER1049" s="861">
        <v>2800.0487459999999</v>
      </c>
      <c r="ES1049" s="861">
        <v>6614.1981310000001</v>
      </c>
      <c r="ET1049" s="861">
        <v>5812.618074</v>
      </c>
      <c r="EU1049" s="861"/>
      <c r="EV1049" s="861"/>
      <c r="EW1049" s="861"/>
      <c r="EX1049" s="861"/>
      <c r="EY1049" s="861"/>
      <c r="EZ1049" s="861"/>
      <c r="FA1049" s="861"/>
      <c r="FB1049" s="861"/>
      <c r="FC1049" s="861"/>
      <c r="FD1049" s="861"/>
    </row>
    <row r="1050" spans="1:160" x14ac:dyDescent="0.25">
      <c r="A1050" s="837">
        <v>46146</v>
      </c>
      <c r="B1050" s="836">
        <v>0.80479166666666668</v>
      </c>
      <c r="C1050" s="861">
        <v>59940</v>
      </c>
      <c r="D1050" s="861">
        <v>0</v>
      </c>
      <c r="E1050" s="861">
        <v>0</v>
      </c>
      <c r="F1050" s="861">
        <v>72.74145</v>
      </c>
      <c r="G1050" s="861">
        <v>70.791409999999999</v>
      </c>
      <c r="H1050" s="861">
        <v>63.892659000000002</v>
      </c>
      <c r="I1050" s="861">
        <v>73.602468999999999</v>
      </c>
      <c r="J1050" s="861">
        <v>68.370829000000001</v>
      </c>
      <c r="K1050" s="861">
        <v>70.914934000000002</v>
      </c>
      <c r="L1050" s="861">
        <v>73.470034999999996</v>
      </c>
      <c r="M1050" s="861">
        <v>74.022929000000005</v>
      </c>
      <c r="N1050" s="861">
        <v>-0.89180400000000004</v>
      </c>
      <c r="O1050" s="861">
        <v>-2.0430139999999999</v>
      </c>
      <c r="P1050" s="861">
        <v>-2.8458139999999998</v>
      </c>
      <c r="Q1050" s="861">
        <v>0.86813899999999999</v>
      </c>
      <c r="R1050" s="861">
        <v>-8.2199999999999999E-3</v>
      </c>
      <c r="S1050" s="861">
        <v>-0.72569799999999995</v>
      </c>
      <c r="T1050" s="861">
        <v>81.139695000000003</v>
      </c>
      <c r="U1050" s="861">
        <v>71.169691</v>
      </c>
      <c r="V1050" s="861">
        <v>94.938742000000005</v>
      </c>
      <c r="W1050" s="861">
        <v>94.079697999999993</v>
      </c>
      <c r="X1050" s="861">
        <v>1.1255299999999999</v>
      </c>
      <c r="Y1050" s="861">
        <v>1.729042</v>
      </c>
      <c r="Z1050" s="861">
        <v>-4.9905689999999998</v>
      </c>
      <c r="AA1050" s="861">
        <v>-4.2092669999999996</v>
      </c>
      <c r="AB1050" s="861">
        <v>-4.3236480000000004</v>
      </c>
      <c r="AC1050" s="861">
        <v>-6.1239340000000002</v>
      </c>
      <c r="AD1050" s="861">
        <v>-9.5651209999999995</v>
      </c>
      <c r="AE1050" s="861">
        <v>111.677879</v>
      </c>
      <c r="AF1050" s="861">
        <v>104.02518999999999</v>
      </c>
      <c r="AG1050" s="861">
        <v>96.068532000000005</v>
      </c>
      <c r="AH1050" s="861">
        <v>113.039576</v>
      </c>
      <c r="AI1050" s="861">
        <v>90.796430000000001</v>
      </c>
      <c r="AJ1050" s="861">
        <v>72.213607999999994</v>
      </c>
      <c r="AK1050" s="861">
        <v>2.4202870000000001</v>
      </c>
      <c r="AL1050" s="861">
        <v>-3.3775520000000001</v>
      </c>
      <c r="AM1050" s="861">
        <v>-1.52057</v>
      </c>
      <c r="AN1050" s="861">
        <v>94.352639999999994</v>
      </c>
      <c r="AO1050" s="861">
        <v>93.292226999999997</v>
      </c>
      <c r="AP1050" s="861">
        <v>90.727649999999997</v>
      </c>
      <c r="AQ1050" s="861">
        <v>89.737421999999995</v>
      </c>
      <c r="AR1050" s="861">
        <v>72.705859000000004</v>
      </c>
      <c r="AS1050" s="861">
        <v>65.827963999999994</v>
      </c>
      <c r="AT1050" s="861">
        <v>77.448006000000007</v>
      </c>
      <c r="AU1050" s="861">
        <v>75.366463999999993</v>
      </c>
      <c r="AV1050" s="861">
        <v>71.943819000000005</v>
      </c>
      <c r="AW1050" s="861">
        <v>71.693376000000001</v>
      </c>
      <c r="AX1050" s="861">
        <v>90.012953999999993</v>
      </c>
      <c r="AY1050" s="861">
        <v>87.749696999999998</v>
      </c>
      <c r="AZ1050" s="861">
        <v>2.2824849999999999</v>
      </c>
      <c r="BA1050" s="861">
        <v>1.6961010000000001</v>
      </c>
      <c r="BB1050" s="861">
        <v>-7.8599670000000001</v>
      </c>
      <c r="BC1050" s="861">
        <v>-6.8313410000000001</v>
      </c>
      <c r="BD1050" s="861">
        <v>-6.6301100000000002</v>
      </c>
      <c r="BE1050" s="861">
        <v>-2.5026290000000002</v>
      </c>
      <c r="BF1050" s="861">
        <v>31.883144999999999</v>
      </c>
      <c r="BG1050" s="861">
        <v>139.07668799999999</v>
      </c>
      <c r="BH1050" s="861">
        <v>109.11964</v>
      </c>
      <c r="BI1050" s="861">
        <v>54.632753000000001</v>
      </c>
      <c r="BJ1050" s="861">
        <v>132.61877000000001</v>
      </c>
      <c r="BK1050" s="861">
        <v>86.339056999999997</v>
      </c>
      <c r="BL1050" s="861">
        <v>77.744771999999998</v>
      </c>
      <c r="BM1050" s="861">
        <v>-13.426527</v>
      </c>
      <c r="BN1050" s="861">
        <v>-7.9452160000000003</v>
      </c>
      <c r="BO1050" s="861">
        <v>-3.6476920000000002</v>
      </c>
      <c r="BP1050" s="861">
        <v>-7.6159800000000004</v>
      </c>
      <c r="BQ1050" s="861">
        <v>87.492211999999995</v>
      </c>
      <c r="BR1050" s="861">
        <v>85.623598000000001</v>
      </c>
      <c r="BS1050" s="861">
        <v>86.298390999999995</v>
      </c>
      <c r="BT1050" s="861">
        <v>58.976179999999999</v>
      </c>
      <c r="BU1050" s="861">
        <v>64.269049999999993</v>
      </c>
      <c r="BV1050" s="861">
        <v>60.845134000000002</v>
      </c>
      <c r="BW1050" s="861">
        <v>63.721276000000003</v>
      </c>
      <c r="BX1050" s="861">
        <v>-9.1644349999999992</v>
      </c>
      <c r="BY1050" s="861">
        <v>-9.4475840000000009</v>
      </c>
      <c r="BZ1050" s="861">
        <v>-4.9470890000000001</v>
      </c>
      <c r="CA1050" s="861">
        <v>-6.0766780000000002</v>
      </c>
      <c r="CB1050" s="861">
        <v>1.061161</v>
      </c>
      <c r="CC1050" s="861">
        <v>7.1320800000000002</v>
      </c>
      <c r="CD1050" s="861">
        <v>-0.51128499999999999</v>
      </c>
      <c r="CE1050" s="861">
        <v>8.0648959999999992</v>
      </c>
      <c r="CF1050" s="861">
        <v>-2.5922450000000001</v>
      </c>
      <c r="CG1050" s="861">
        <v>8.8919759999999997</v>
      </c>
      <c r="CH1050" s="861">
        <v>-3.5392969999999999</v>
      </c>
      <c r="CI1050" s="861">
        <v>6.8416360000000003</v>
      </c>
      <c r="CJ1050" s="861">
        <v>0.28898000000000001</v>
      </c>
      <c r="CK1050" s="861">
        <v>5.3543079999999996</v>
      </c>
      <c r="CL1050" s="861">
        <v>-1.1733100000000001</v>
      </c>
      <c r="CM1050" s="861">
        <v>8.4756330000000002</v>
      </c>
      <c r="CN1050" s="861">
        <v>-2.681781</v>
      </c>
      <c r="CO1050" s="861">
        <v>5.3721009999999998</v>
      </c>
      <c r="CP1050" s="861">
        <v>-2.9932970000000001</v>
      </c>
      <c r="CQ1050" s="861">
        <v>4.3537730000000003</v>
      </c>
      <c r="CR1050" s="861">
        <v>-0.316857</v>
      </c>
      <c r="CS1050" s="861">
        <v>3.6644649999999999</v>
      </c>
      <c r="CT1050" s="861">
        <v>-1.175821</v>
      </c>
      <c r="CU1050" s="861">
        <v>1.7231430000000001</v>
      </c>
      <c r="CV1050" s="861">
        <v>-3.612323</v>
      </c>
      <c r="CW1050" s="861">
        <v>1.406485</v>
      </c>
      <c r="CX1050" s="861">
        <v>-3.2032440000000002</v>
      </c>
      <c r="CY1050" s="861">
        <v>2.3996170000000001</v>
      </c>
      <c r="CZ1050" s="861">
        <v>-0.81130400000000003</v>
      </c>
      <c r="DA1050" s="861">
        <v>1.810009</v>
      </c>
      <c r="DB1050" s="861">
        <v>-2.299013</v>
      </c>
      <c r="DC1050" s="861">
        <v>0.87216099999999996</v>
      </c>
      <c r="DD1050" s="861">
        <v>-4.3395659999999996</v>
      </c>
      <c r="DE1050" s="861">
        <v>-0.71512900000000001</v>
      </c>
      <c r="DF1050" s="861">
        <v>-4.4709300000000001</v>
      </c>
      <c r="DG1050" s="861">
        <v>0.61729400000000001</v>
      </c>
      <c r="DH1050" s="861">
        <v>-1.2826299999999999</v>
      </c>
      <c r="DI1050" s="861">
        <v>0.64772399999999997</v>
      </c>
      <c r="DJ1050" s="861">
        <v>-2.3144650000000002</v>
      </c>
      <c r="DK1050" s="861">
        <v>-1.8694809999999999</v>
      </c>
      <c r="DL1050" s="861">
        <v>-5.4992919999999996</v>
      </c>
      <c r="DM1050" s="861">
        <v>-3.4359459999999999</v>
      </c>
      <c r="DN1050" s="861">
        <v>-5.1789579999999997</v>
      </c>
      <c r="DO1050" s="861">
        <v>-1.1169169999999999</v>
      </c>
      <c r="DP1050" s="861">
        <v>-1.8045789999999999</v>
      </c>
      <c r="DQ1050" s="861">
        <v>-0.4425</v>
      </c>
      <c r="DR1050" s="861">
        <v>-3.4268779999999999</v>
      </c>
      <c r="DS1050" s="861">
        <v>-2.8632379999999999</v>
      </c>
      <c r="DT1050" s="861">
        <v>-5.1070469999999997</v>
      </c>
      <c r="DU1050" s="861">
        <v>-5.704828</v>
      </c>
      <c r="DV1050" s="861">
        <v>-6.3255400000000002</v>
      </c>
      <c r="DW1050" s="861">
        <v>-2.8662399999999999</v>
      </c>
      <c r="DX1050" s="861">
        <v>15.322689</v>
      </c>
      <c r="DY1050" s="861">
        <v>12.234878</v>
      </c>
      <c r="DZ1050" s="861">
        <v>165.423404</v>
      </c>
      <c r="EA1050" s="861">
        <v>154.14445900000001</v>
      </c>
      <c r="EB1050" s="861">
        <v>121.51</v>
      </c>
      <c r="EC1050" s="861">
        <v>1.242</v>
      </c>
      <c r="ED1050" s="861">
        <v>133.5</v>
      </c>
      <c r="EE1050" s="861">
        <v>121.29</v>
      </c>
      <c r="EF1050" s="861">
        <v>5.6310000000000002</v>
      </c>
      <c r="EG1050" s="861">
        <v>673.7</v>
      </c>
      <c r="EH1050" s="861">
        <v>121.38</v>
      </c>
      <c r="EI1050" s="861">
        <v>5.3330000000000002</v>
      </c>
      <c r="EJ1050" s="861">
        <v>635.20000000000005</v>
      </c>
      <c r="EK1050" s="861">
        <v>11.078574</v>
      </c>
      <c r="EL1050" s="861">
        <v>14.138210000000001</v>
      </c>
      <c r="EM1050" s="861">
        <v>-12.599144000000001</v>
      </c>
      <c r="EN1050" s="861">
        <v>-17.785902</v>
      </c>
      <c r="EO1050" s="861">
        <v>96.365611000000001</v>
      </c>
      <c r="EP1050" s="861">
        <v>91.491893000000005</v>
      </c>
      <c r="EQ1050" s="861">
        <v>-0.30617699999999998</v>
      </c>
      <c r="ER1050" s="861">
        <v>2805.6033950000001</v>
      </c>
      <c r="ES1050" s="861">
        <v>6625.4633160000003</v>
      </c>
      <c r="ET1050" s="861">
        <v>5823.2393199999997</v>
      </c>
      <c r="EU1050" s="861"/>
      <c r="EV1050" s="861"/>
      <c r="EW1050" s="861"/>
      <c r="EX1050" s="861"/>
      <c r="EY1050" s="861"/>
      <c r="EZ1050" s="861"/>
      <c r="FA1050" s="861"/>
      <c r="FB1050" s="861"/>
      <c r="FC1050" s="861"/>
      <c r="FD1050" s="861"/>
    </row>
    <row r="1051" spans="1:160" x14ac:dyDescent="0.25">
      <c r="A1051" s="837">
        <v>46146</v>
      </c>
      <c r="B1051" s="836">
        <v>0.80548611111111112</v>
      </c>
      <c r="C1051" s="861">
        <v>60000</v>
      </c>
      <c r="D1051" s="861">
        <v>0</v>
      </c>
      <c r="E1051" s="861">
        <v>0</v>
      </c>
      <c r="F1051" s="861">
        <v>72.683509000000001</v>
      </c>
      <c r="G1051" s="861">
        <v>70.740127999999999</v>
      </c>
      <c r="H1051" s="861">
        <v>63.925699000000002</v>
      </c>
      <c r="I1051" s="861">
        <v>73.565665999999993</v>
      </c>
      <c r="J1051" s="861">
        <v>68.289519999999996</v>
      </c>
      <c r="K1051" s="861">
        <v>70.887777</v>
      </c>
      <c r="L1051" s="861">
        <v>73.423606000000007</v>
      </c>
      <c r="M1051" s="861">
        <v>74.051805000000002</v>
      </c>
      <c r="N1051" s="861">
        <v>-1.2137530000000001</v>
      </c>
      <c r="O1051" s="861">
        <v>-2.2421989999999998</v>
      </c>
      <c r="P1051" s="861">
        <v>-3.1487750000000001</v>
      </c>
      <c r="Q1051" s="861">
        <v>0.577982</v>
      </c>
      <c r="R1051" s="861">
        <v>-0.35932399999999998</v>
      </c>
      <c r="S1051" s="861">
        <v>-0.83935499999999996</v>
      </c>
      <c r="T1051" s="861">
        <v>81.057074999999998</v>
      </c>
      <c r="U1051" s="861">
        <v>70.586485999999994</v>
      </c>
      <c r="V1051" s="861">
        <v>94.606092000000004</v>
      </c>
      <c r="W1051" s="861">
        <v>93.765325000000004</v>
      </c>
      <c r="X1051" s="861">
        <v>0.92685200000000001</v>
      </c>
      <c r="Y1051" s="861">
        <v>1.5296179999999999</v>
      </c>
      <c r="Z1051" s="861">
        <v>-5.1855539999999998</v>
      </c>
      <c r="AA1051" s="861">
        <v>-4.4468129999999997</v>
      </c>
      <c r="AB1051" s="861">
        <v>-4.5115889999999998</v>
      </c>
      <c r="AC1051" s="861">
        <v>-6.3324680000000004</v>
      </c>
      <c r="AD1051" s="861">
        <v>-9.7241210000000002</v>
      </c>
      <c r="AE1051" s="861">
        <v>111.497968</v>
      </c>
      <c r="AF1051" s="861">
        <v>103.64878299999999</v>
      </c>
      <c r="AG1051" s="861">
        <v>95.793093999999996</v>
      </c>
      <c r="AH1051" s="861">
        <v>112.836855</v>
      </c>
      <c r="AI1051" s="861">
        <v>90.608935000000002</v>
      </c>
      <c r="AJ1051" s="861">
        <v>71.891034000000005</v>
      </c>
      <c r="AK1051" s="861">
        <v>2.0850719999999998</v>
      </c>
      <c r="AL1051" s="861">
        <v>-3.6866759999999998</v>
      </c>
      <c r="AM1051" s="861">
        <v>-1.7426280000000001</v>
      </c>
      <c r="AN1051" s="861">
        <v>94.227300999999997</v>
      </c>
      <c r="AO1051" s="861">
        <v>93.014082999999999</v>
      </c>
      <c r="AP1051" s="861">
        <v>90.655710999999997</v>
      </c>
      <c r="AQ1051" s="861">
        <v>89.620133999999993</v>
      </c>
      <c r="AR1051" s="861">
        <v>72.637839999999997</v>
      </c>
      <c r="AS1051" s="861">
        <v>65.758533999999997</v>
      </c>
      <c r="AT1051" s="861">
        <v>77.438839999999999</v>
      </c>
      <c r="AU1051" s="861">
        <v>75.282116000000002</v>
      </c>
      <c r="AV1051" s="861">
        <v>71.901526000000004</v>
      </c>
      <c r="AW1051" s="861">
        <v>71.760872000000006</v>
      </c>
      <c r="AX1051" s="861">
        <v>89.973174999999998</v>
      </c>
      <c r="AY1051" s="861">
        <v>87.648629</v>
      </c>
      <c r="AZ1051" s="861">
        <v>1.9639310000000001</v>
      </c>
      <c r="BA1051" s="861">
        <v>1.467163</v>
      </c>
      <c r="BB1051" s="861">
        <v>-8.0717689999999997</v>
      </c>
      <c r="BC1051" s="861">
        <v>-7.0437349999999999</v>
      </c>
      <c r="BD1051" s="861">
        <v>-6.8377670000000004</v>
      </c>
      <c r="BE1051" s="861">
        <v>-2.776259</v>
      </c>
      <c r="BF1051" s="861">
        <v>31.802147999999999</v>
      </c>
      <c r="BG1051" s="861">
        <v>139.21526700000001</v>
      </c>
      <c r="BH1051" s="861">
        <v>108.986073</v>
      </c>
      <c r="BI1051" s="861">
        <v>54.435499</v>
      </c>
      <c r="BJ1051" s="861">
        <v>132.723724</v>
      </c>
      <c r="BK1051" s="861">
        <v>86.368624999999994</v>
      </c>
      <c r="BL1051" s="861">
        <v>77.904724999999999</v>
      </c>
      <c r="BM1051" s="861">
        <v>-13.668194</v>
      </c>
      <c r="BN1051" s="861">
        <v>-8.1853599999999993</v>
      </c>
      <c r="BO1051" s="861">
        <v>-3.8950550000000002</v>
      </c>
      <c r="BP1051" s="861">
        <v>-7.7227139999999999</v>
      </c>
      <c r="BQ1051" s="861">
        <v>87.465457000000001</v>
      </c>
      <c r="BR1051" s="861">
        <v>85.618700000000004</v>
      </c>
      <c r="BS1051" s="861">
        <v>86.152574999999999</v>
      </c>
      <c r="BT1051" s="861">
        <v>58.680892</v>
      </c>
      <c r="BU1051" s="861">
        <v>64.243729999999999</v>
      </c>
      <c r="BV1051" s="861">
        <v>60.787920999999997</v>
      </c>
      <c r="BW1051" s="861">
        <v>63.659123000000001</v>
      </c>
      <c r="BX1051" s="861">
        <v>-9.3123229999999992</v>
      </c>
      <c r="BY1051" s="861">
        <v>-9.6546350000000007</v>
      </c>
      <c r="BZ1051" s="861">
        <v>-5.280907</v>
      </c>
      <c r="CA1051" s="861">
        <v>-6.2711040000000002</v>
      </c>
      <c r="CB1051" s="861">
        <v>1.055722</v>
      </c>
      <c r="CC1051" s="861">
        <v>7.1284700000000001</v>
      </c>
      <c r="CD1051" s="861">
        <v>-0.47979500000000003</v>
      </c>
      <c r="CE1051" s="861">
        <v>8.0211179999999995</v>
      </c>
      <c r="CF1051" s="861">
        <v>-2.5780639999999999</v>
      </c>
      <c r="CG1051" s="861">
        <v>8.8881329999999998</v>
      </c>
      <c r="CH1051" s="861">
        <v>-3.4885640000000002</v>
      </c>
      <c r="CI1051" s="861">
        <v>6.8421890000000003</v>
      </c>
      <c r="CJ1051" s="861">
        <v>0.31909399999999999</v>
      </c>
      <c r="CK1051" s="861">
        <v>5.3745209999999997</v>
      </c>
      <c r="CL1051" s="861">
        <v>-1.1297539999999999</v>
      </c>
      <c r="CM1051" s="861">
        <v>8.4432869999999998</v>
      </c>
      <c r="CN1051" s="861">
        <v>-2.649041</v>
      </c>
      <c r="CO1051" s="861">
        <v>5.3755709999999999</v>
      </c>
      <c r="CP1051" s="861">
        <v>-2.9634809999999998</v>
      </c>
      <c r="CQ1051" s="861">
        <v>4.3639780000000004</v>
      </c>
      <c r="CR1051" s="861">
        <v>-0.30334299999999997</v>
      </c>
      <c r="CS1051" s="861">
        <v>3.6705459999999999</v>
      </c>
      <c r="CT1051" s="861">
        <v>-1.1625300000000001</v>
      </c>
      <c r="CU1051" s="861">
        <v>1.7391399999999999</v>
      </c>
      <c r="CV1051" s="861">
        <v>-3.600841</v>
      </c>
      <c r="CW1051" s="861">
        <v>1.4538390000000001</v>
      </c>
      <c r="CX1051" s="861">
        <v>-3.1856040000000001</v>
      </c>
      <c r="CY1051" s="861">
        <v>2.4359790000000001</v>
      </c>
      <c r="CZ1051" s="861">
        <v>-0.801593</v>
      </c>
      <c r="DA1051" s="861">
        <v>1.8509420000000001</v>
      </c>
      <c r="DB1051" s="861">
        <v>-2.2749760000000001</v>
      </c>
      <c r="DC1051" s="861">
        <v>0.93160799999999999</v>
      </c>
      <c r="DD1051" s="861">
        <v>-4.308065</v>
      </c>
      <c r="DE1051" s="861">
        <v>-0.66993000000000003</v>
      </c>
      <c r="DF1051" s="861">
        <v>-4.4194120000000003</v>
      </c>
      <c r="DG1051" s="861">
        <v>0.645791</v>
      </c>
      <c r="DH1051" s="861">
        <v>-1.2767329999999999</v>
      </c>
      <c r="DI1051" s="861">
        <v>0.69606599999999996</v>
      </c>
      <c r="DJ1051" s="861">
        <v>-2.2802750000000001</v>
      </c>
      <c r="DK1051" s="861">
        <v>-1.8237319999999999</v>
      </c>
      <c r="DL1051" s="861">
        <v>-5.4464050000000004</v>
      </c>
      <c r="DM1051" s="861">
        <v>-3.3590779999999998</v>
      </c>
      <c r="DN1051" s="861">
        <v>-5.1339030000000001</v>
      </c>
      <c r="DO1051" s="861">
        <v>-1.0550219999999999</v>
      </c>
      <c r="DP1051" s="861">
        <v>-1.771806</v>
      </c>
      <c r="DQ1051" s="861">
        <v>-0.378359</v>
      </c>
      <c r="DR1051" s="861">
        <v>-3.3870550000000001</v>
      </c>
      <c r="DS1051" s="861">
        <v>-2.8039610000000001</v>
      </c>
      <c r="DT1051" s="861">
        <v>-5.0700250000000002</v>
      </c>
      <c r="DU1051" s="861">
        <v>-5.6575170000000004</v>
      </c>
      <c r="DV1051" s="861">
        <v>-6.2717029999999996</v>
      </c>
      <c r="DW1051" s="861">
        <v>-2.8001640000000001</v>
      </c>
      <c r="DX1051" s="861">
        <v>15.212554000000001</v>
      </c>
      <c r="DY1051" s="861">
        <v>12.194829</v>
      </c>
      <c r="DZ1051" s="861">
        <v>164.271207</v>
      </c>
      <c r="EA1051" s="861">
        <v>154.339359</v>
      </c>
      <c r="EB1051" s="861">
        <v>121.49</v>
      </c>
      <c r="EC1051" s="861">
        <v>1.242</v>
      </c>
      <c r="ED1051" s="861">
        <v>133.4</v>
      </c>
      <c r="EE1051" s="861">
        <v>121.3</v>
      </c>
      <c r="EF1051" s="861">
        <v>5.6559999999999997</v>
      </c>
      <c r="EG1051" s="861">
        <v>677.9</v>
      </c>
      <c r="EH1051" s="861">
        <v>121.26</v>
      </c>
      <c r="EI1051" s="861">
        <v>5.3230000000000004</v>
      </c>
      <c r="EJ1051" s="861">
        <v>637.5</v>
      </c>
      <c r="EK1051" s="861">
        <v>11.034267</v>
      </c>
      <c r="EL1051" s="861">
        <v>13.961072</v>
      </c>
      <c r="EM1051" s="861">
        <v>-12.776895</v>
      </c>
      <c r="EN1051" s="861">
        <v>-17.856127000000001</v>
      </c>
      <c r="EO1051" s="861">
        <v>95.878172000000006</v>
      </c>
      <c r="EP1051" s="861">
        <v>91.578107000000003</v>
      </c>
      <c r="EQ1051" s="861">
        <v>-0.276974</v>
      </c>
      <c r="ER1051" s="861">
        <v>2807.8298810000001</v>
      </c>
      <c r="ES1051" s="861">
        <v>6636.7097700000004</v>
      </c>
      <c r="ET1051" s="861">
        <v>5833.8444829999999</v>
      </c>
      <c r="EU1051" s="861"/>
      <c r="EV1051" s="861"/>
      <c r="EW1051" s="861"/>
      <c r="EX1051" s="861"/>
      <c r="EY1051" s="861"/>
      <c r="EZ1051" s="861"/>
      <c r="FA1051" s="861"/>
      <c r="FB1051" s="861"/>
      <c r="FC1051" s="861"/>
      <c r="FD1051" s="861"/>
    </row>
    <row r="1052" spans="1:160" x14ac:dyDescent="0.25">
      <c r="A1052" s="837">
        <v>46146</v>
      </c>
      <c r="B1052" s="836">
        <v>0.80618055555555557</v>
      </c>
      <c r="C1052" s="861">
        <v>60060</v>
      </c>
      <c r="D1052" s="861">
        <v>0</v>
      </c>
      <c r="E1052" s="861">
        <v>0</v>
      </c>
      <c r="F1052" s="861">
        <v>72.675853000000004</v>
      </c>
      <c r="G1052" s="861">
        <v>70.658582999999993</v>
      </c>
      <c r="H1052" s="861">
        <v>63.872594999999997</v>
      </c>
      <c r="I1052" s="861">
        <v>73.524596000000003</v>
      </c>
      <c r="J1052" s="861">
        <v>68.326532999999998</v>
      </c>
      <c r="K1052" s="861">
        <v>70.891146000000006</v>
      </c>
      <c r="L1052" s="861">
        <v>73.435265999999999</v>
      </c>
      <c r="M1052" s="861">
        <v>74.030050000000003</v>
      </c>
      <c r="N1052" s="861">
        <v>-1.1701319999999999</v>
      </c>
      <c r="O1052" s="861">
        <v>-2.5425930000000001</v>
      </c>
      <c r="P1052" s="861">
        <v>-3.177451</v>
      </c>
      <c r="Q1052" s="861">
        <v>18.537157000000001</v>
      </c>
      <c r="R1052" s="861">
        <v>5.9800149999999999</v>
      </c>
      <c r="S1052" s="861">
        <v>-0.986402</v>
      </c>
      <c r="T1052" s="861">
        <v>81.131229000000005</v>
      </c>
      <c r="U1052" s="861">
        <v>70.847920999999999</v>
      </c>
      <c r="V1052" s="861">
        <v>94.549612999999994</v>
      </c>
      <c r="W1052" s="861">
        <v>93.717472999999998</v>
      </c>
      <c r="X1052" s="861">
        <v>9.3560189999999999</v>
      </c>
      <c r="Y1052" s="861">
        <v>13.411028999999999</v>
      </c>
      <c r="Z1052" s="861">
        <v>-3.7771520000000001</v>
      </c>
      <c r="AA1052" s="861">
        <v>-2.2114910000000001</v>
      </c>
      <c r="AB1052" s="861">
        <v>-3.1716959999999998</v>
      </c>
      <c r="AC1052" s="861">
        <v>-6.4501520000000001</v>
      </c>
      <c r="AD1052" s="861">
        <v>-9.8415420000000005</v>
      </c>
      <c r="AE1052" s="861">
        <v>111.259125</v>
      </c>
      <c r="AF1052" s="861">
        <v>103.294997</v>
      </c>
      <c r="AG1052" s="861">
        <v>95.468355000000003</v>
      </c>
      <c r="AH1052" s="861">
        <v>112.63943500000001</v>
      </c>
      <c r="AI1052" s="861">
        <v>90.479159999999993</v>
      </c>
      <c r="AJ1052" s="861">
        <v>71.898320999999996</v>
      </c>
      <c r="AK1052" s="861">
        <v>1.9474359999999999</v>
      </c>
      <c r="AL1052" s="861">
        <v>-3.8650959999999999</v>
      </c>
      <c r="AM1052" s="861">
        <v>-1.843127</v>
      </c>
      <c r="AN1052" s="861">
        <v>94.057935000000001</v>
      </c>
      <c r="AO1052" s="861">
        <v>92.947953999999996</v>
      </c>
      <c r="AP1052" s="861">
        <v>90.455813000000006</v>
      </c>
      <c r="AQ1052" s="861">
        <v>89.436199999999999</v>
      </c>
      <c r="AR1052" s="861">
        <v>72.513481999999996</v>
      </c>
      <c r="AS1052" s="861">
        <v>65.646398000000005</v>
      </c>
      <c r="AT1052" s="861">
        <v>77.262979999999999</v>
      </c>
      <c r="AU1052" s="861">
        <v>75.179719000000006</v>
      </c>
      <c r="AV1052" s="861">
        <v>71.746990999999994</v>
      </c>
      <c r="AW1052" s="861">
        <v>71.572423999999998</v>
      </c>
      <c r="AX1052" s="861">
        <v>89.87379</v>
      </c>
      <c r="AY1052" s="861">
        <v>87.568961000000002</v>
      </c>
      <c r="AZ1052" s="861">
        <v>2.884693</v>
      </c>
      <c r="BA1052" s="861">
        <v>1.2810010000000001</v>
      </c>
      <c r="BB1052" s="861">
        <v>-7.9475509999999998</v>
      </c>
      <c r="BC1052" s="861">
        <v>-7.0976809999999997</v>
      </c>
      <c r="BD1052" s="861">
        <v>-6.9201839999999999</v>
      </c>
      <c r="BE1052" s="861">
        <v>-2.9927079999999999</v>
      </c>
      <c r="BF1052" s="861">
        <v>31.554276999999999</v>
      </c>
      <c r="BG1052" s="861">
        <v>139.21078700000001</v>
      </c>
      <c r="BH1052" s="861">
        <v>108.952844</v>
      </c>
      <c r="BI1052" s="861">
        <v>54.006039999999999</v>
      </c>
      <c r="BJ1052" s="861">
        <v>132.60462100000001</v>
      </c>
      <c r="BK1052" s="861">
        <v>86.209519</v>
      </c>
      <c r="BL1052" s="861">
        <v>77.675837999999999</v>
      </c>
      <c r="BM1052" s="861">
        <v>-13.774713999999999</v>
      </c>
      <c r="BN1052" s="861">
        <v>-8.2931720000000002</v>
      </c>
      <c r="BO1052" s="861">
        <v>-4.020276</v>
      </c>
      <c r="BP1052" s="861">
        <v>-7.9310109999999998</v>
      </c>
      <c r="BQ1052" s="861">
        <v>87.365795000000006</v>
      </c>
      <c r="BR1052" s="861">
        <v>85.516925000000001</v>
      </c>
      <c r="BS1052" s="861">
        <v>85.994981999999993</v>
      </c>
      <c r="BT1052" s="861">
        <v>58.504323999999997</v>
      </c>
      <c r="BU1052" s="861">
        <v>64.164595000000006</v>
      </c>
      <c r="BV1052" s="861">
        <v>60.697285000000001</v>
      </c>
      <c r="BW1052" s="861">
        <v>63.564518</v>
      </c>
      <c r="BX1052" s="861">
        <v>-9.3790840000000006</v>
      </c>
      <c r="BY1052" s="861">
        <v>-9.3350139999999993</v>
      </c>
      <c r="BZ1052" s="861">
        <v>-5.5745810000000002</v>
      </c>
      <c r="CA1052" s="861">
        <v>-6.5769039999999999</v>
      </c>
      <c r="CB1052" s="861">
        <v>1.0689690000000001</v>
      </c>
      <c r="CC1052" s="861">
        <v>7.0648</v>
      </c>
      <c r="CD1052" s="861">
        <v>-0.48408499999999999</v>
      </c>
      <c r="CE1052" s="861">
        <v>7.9123270000000003</v>
      </c>
      <c r="CF1052" s="861">
        <v>-2.5640309999999999</v>
      </c>
      <c r="CG1052" s="861">
        <v>8.9028390000000002</v>
      </c>
      <c r="CH1052" s="861">
        <v>-3.4984500000000001</v>
      </c>
      <c r="CI1052" s="861">
        <v>6.8457189999999999</v>
      </c>
      <c r="CJ1052" s="861">
        <v>0.33558900000000003</v>
      </c>
      <c r="CK1052" s="861">
        <v>5.3826429999999998</v>
      </c>
      <c r="CL1052" s="861">
        <v>-1.144693</v>
      </c>
      <c r="CM1052" s="861">
        <v>8.3943379999999994</v>
      </c>
      <c r="CN1052" s="861">
        <v>-2.6507800000000001</v>
      </c>
      <c r="CO1052" s="861">
        <v>5.4302219999999997</v>
      </c>
      <c r="CP1052" s="861">
        <v>-2.9249890000000001</v>
      </c>
      <c r="CQ1052" s="861">
        <v>4.3515540000000001</v>
      </c>
      <c r="CR1052" s="861">
        <v>-0.29644100000000001</v>
      </c>
      <c r="CS1052" s="861">
        <v>3.660866</v>
      </c>
      <c r="CT1052" s="861">
        <v>-1.16994</v>
      </c>
      <c r="CU1052" s="861">
        <v>1.734067</v>
      </c>
      <c r="CV1052" s="861">
        <v>-3.5543849999999999</v>
      </c>
      <c r="CW1052" s="861">
        <v>1.4570620000000001</v>
      </c>
      <c r="CX1052" s="861">
        <v>-3.171897</v>
      </c>
      <c r="CY1052" s="861">
        <v>2.439902</v>
      </c>
      <c r="CZ1052" s="861">
        <v>-0.80597700000000005</v>
      </c>
      <c r="DA1052" s="861">
        <v>1.8279589999999999</v>
      </c>
      <c r="DB1052" s="861">
        <v>-2.2457120000000002</v>
      </c>
      <c r="DC1052" s="861">
        <v>0.91597399999999995</v>
      </c>
      <c r="DD1052" s="861">
        <v>-4.2678839999999996</v>
      </c>
      <c r="DE1052" s="861">
        <v>-0.67206200000000005</v>
      </c>
      <c r="DF1052" s="861">
        <v>-4.407978</v>
      </c>
      <c r="DG1052" s="861">
        <v>0.64421200000000001</v>
      </c>
      <c r="DH1052" s="861">
        <v>-1.2496149999999999</v>
      </c>
      <c r="DI1052" s="861">
        <v>0.68077600000000005</v>
      </c>
      <c r="DJ1052" s="861">
        <v>-2.2692070000000002</v>
      </c>
      <c r="DK1052" s="861">
        <v>-1.8312040000000001</v>
      </c>
      <c r="DL1052" s="861">
        <v>-5.3783339999999997</v>
      </c>
      <c r="DM1052" s="861">
        <v>-3.3464930000000002</v>
      </c>
      <c r="DN1052" s="861">
        <v>-5.0884590000000003</v>
      </c>
      <c r="DO1052" s="861">
        <v>-1.0714140000000001</v>
      </c>
      <c r="DP1052" s="861">
        <v>-1.7928489999999999</v>
      </c>
      <c r="DQ1052" s="861">
        <v>-0.40939300000000001</v>
      </c>
      <c r="DR1052" s="861">
        <v>-3.3731810000000002</v>
      </c>
      <c r="DS1052" s="861">
        <v>-2.788243</v>
      </c>
      <c r="DT1052" s="861">
        <v>-5.0215509999999997</v>
      </c>
      <c r="DU1052" s="861">
        <v>-5.6402260000000002</v>
      </c>
      <c r="DV1052" s="861">
        <v>-6.272589</v>
      </c>
      <c r="DW1052" s="861">
        <v>-2.8279589999999999</v>
      </c>
      <c r="DX1052" s="861">
        <v>16.367999000000001</v>
      </c>
      <c r="DY1052" s="861">
        <v>12.144913000000001</v>
      </c>
      <c r="DZ1052" s="861">
        <v>165.02922899999999</v>
      </c>
      <c r="EA1052" s="861">
        <v>153.99310700000001</v>
      </c>
      <c r="EB1052" s="861">
        <v>120.96</v>
      </c>
      <c r="EC1052" s="861">
        <v>3.2679999999999998</v>
      </c>
      <c r="ED1052" s="861">
        <v>389.1</v>
      </c>
      <c r="EE1052" s="861">
        <v>121.02</v>
      </c>
      <c r="EF1052" s="861">
        <v>5.6470000000000002</v>
      </c>
      <c r="EG1052" s="861">
        <v>671.3</v>
      </c>
      <c r="EH1052" s="861">
        <v>120.87</v>
      </c>
      <c r="EI1052" s="861">
        <v>5.31</v>
      </c>
      <c r="EJ1052" s="861">
        <v>634.29999999999995</v>
      </c>
      <c r="EK1052" s="861">
        <v>9.0934690000000007</v>
      </c>
      <c r="EL1052" s="861">
        <v>13.923491</v>
      </c>
      <c r="EM1052" s="861">
        <v>-10.936596</v>
      </c>
      <c r="EN1052" s="861">
        <v>-17.943767000000001</v>
      </c>
      <c r="EO1052" s="861">
        <v>96.199112</v>
      </c>
      <c r="EP1052" s="861">
        <v>91.424892</v>
      </c>
      <c r="EQ1052" s="861">
        <v>-0.27437899999999998</v>
      </c>
      <c r="ER1052" s="861">
        <v>2813.1115580000001</v>
      </c>
      <c r="ES1052" s="861">
        <v>6647.9486900000002</v>
      </c>
      <c r="ET1052" s="861">
        <v>5844.4224780000004</v>
      </c>
      <c r="EU1052" s="861"/>
      <c r="EV1052" s="861"/>
      <c r="EW1052" s="861"/>
      <c r="EX1052" s="861"/>
      <c r="EY1052" s="861"/>
      <c r="EZ1052" s="861"/>
      <c r="FA1052" s="861"/>
      <c r="FB1052" s="861"/>
      <c r="FC1052" s="861"/>
      <c r="FD1052" s="861"/>
    </row>
    <row r="1053" spans="1:160" x14ac:dyDescent="0.25">
      <c r="A1053" s="837">
        <v>46146</v>
      </c>
      <c r="B1053" s="836">
        <v>0.8068749999999999</v>
      </c>
      <c r="C1053" s="861">
        <v>60120</v>
      </c>
      <c r="D1053" s="861">
        <v>0</v>
      </c>
      <c r="E1053" s="861">
        <v>0</v>
      </c>
      <c r="F1053" s="861">
        <v>72.741936999999993</v>
      </c>
      <c r="G1053" s="861">
        <v>70.600851000000006</v>
      </c>
      <c r="H1053" s="861">
        <v>63.904707000000002</v>
      </c>
      <c r="I1053" s="861">
        <v>73.484465</v>
      </c>
      <c r="J1053" s="861">
        <v>68.313828999999998</v>
      </c>
      <c r="K1053" s="861">
        <v>70.872113999999996</v>
      </c>
      <c r="L1053" s="861">
        <v>73.399884</v>
      </c>
      <c r="M1053" s="861">
        <v>74.003150000000005</v>
      </c>
      <c r="N1053" s="861">
        <v>1.088214</v>
      </c>
      <c r="O1053" s="861">
        <v>0.85523400000000005</v>
      </c>
      <c r="P1053" s="861">
        <v>-4.5169000000000001E-2</v>
      </c>
      <c r="Q1053" s="861">
        <v>2.9545340000000002</v>
      </c>
      <c r="R1053" s="861">
        <v>2.937055</v>
      </c>
      <c r="S1053" s="861">
        <v>2.953614</v>
      </c>
      <c r="T1053" s="861">
        <v>82.326497000000003</v>
      </c>
      <c r="U1053" s="861">
        <v>71.203554999999994</v>
      </c>
      <c r="V1053" s="861">
        <v>97.819978000000006</v>
      </c>
      <c r="W1053" s="861">
        <v>97.075744999999998</v>
      </c>
      <c r="X1053" s="861">
        <v>4.8519949999999996</v>
      </c>
      <c r="Y1053" s="861">
        <v>5.826784</v>
      </c>
      <c r="Z1053" s="861">
        <v>0.53162299999999996</v>
      </c>
      <c r="AA1053" s="861">
        <v>1.220974</v>
      </c>
      <c r="AB1053" s="861">
        <v>1.1158189999999999</v>
      </c>
      <c r="AC1053" s="861">
        <v>1.752027</v>
      </c>
      <c r="AD1053" s="861">
        <v>11.939549</v>
      </c>
      <c r="AE1053" s="861">
        <v>119.02454299999999</v>
      </c>
      <c r="AF1053" s="861">
        <v>103.494602</v>
      </c>
      <c r="AG1053" s="861">
        <v>96.586144000000004</v>
      </c>
      <c r="AH1053" s="861">
        <v>119.226969</v>
      </c>
      <c r="AI1053" s="861">
        <v>92.872805</v>
      </c>
      <c r="AJ1053" s="861">
        <v>76.375304</v>
      </c>
      <c r="AK1053" s="861">
        <v>7.7007300000000001</v>
      </c>
      <c r="AL1053" s="861">
        <v>1.9917119999999999</v>
      </c>
      <c r="AM1053" s="861">
        <v>7.7148969999999997</v>
      </c>
      <c r="AN1053" s="861">
        <v>96.304137999999995</v>
      </c>
      <c r="AO1053" s="861">
        <v>96.169601999999998</v>
      </c>
      <c r="AP1053" s="861">
        <v>92.361912000000004</v>
      </c>
      <c r="AQ1053" s="861">
        <v>90.261199000000005</v>
      </c>
      <c r="AR1053" s="861">
        <v>72.457454999999996</v>
      </c>
      <c r="AS1053" s="861">
        <v>65.504480999999998</v>
      </c>
      <c r="AT1053" s="861">
        <v>77.247615999999994</v>
      </c>
      <c r="AU1053" s="861">
        <v>75.155871000000005</v>
      </c>
      <c r="AV1053" s="861">
        <v>71.873565999999997</v>
      </c>
      <c r="AW1053" s="861">
        <v>72.207885000000005</v>
      </c>
      <c r="AX1053" s="861">
        <v>92.490078999999994</v>
      </c>
      <c r="AY1053" s="861">
        <v>90.124899999999997</v>
      </c>
      <c r="AZ1053" s="861">
        <v>6.1295659999999996</v>
      </c>
      <c r="BA1053" s="861">
        <v>4.5855079999999999</v>
      </c>
      <c r="BB1053" s="861">
        <v>-1.6229119999999999</v>
      </c>
      <c r="BC1053" s="861">
        <v>-1.1335059999999999</v>
      </c>
      <c r="BD1053" s="861">
        <v>1.0072970000000001</v>
      </c>
      <c r="BE1053" s="861">
        <v>6.5301109999999998</v>
      </c>
      <c r="BF1053" s="861">
        <v>36.366472000000002</v>
      </c>
      <c r="BG1053" s="861">
        <v>141.24087900000001</v>
      </c>
      <c r="BH1053" s="861">
        <v>109.911046</v>
      </c>
      <c r="BI1053" s="861">
        <v>54.475461000000003</v>
      </c>
      <c r="BJ1053" s="861">
        <v>135.337954</v>
      </c>
      <c r="BK1053" s="861">
        <v>87.983861000000005</v>
      </c>
      <c r="BL1053" s="861">
        <v>79.379531999999998</v>
      </c>
      <c r="BM1053" s="861">
        <v>-8.7726729999999993</v>
      </c>
      <c r="BN1053" s="861">
        <v>-2.7934770000000002</v>
      </c>
      <c r="BO1053" s="861">
        <v>8.1416299999999993</v>
      </c>
      <c r="BP1053" s="861">
        <v>-2.4710570000000001</v>
      </c>
      <c r="BQ1053" s="861">
        <v>88.456559999999996</v>
      </c>
      <c r="BR1053" s="861">
        <v>86.004829999999998</v>
      </c>
      <c r="BS1053" s="861">
        <v>86.581395000000001</v>
      </c>
      <c r="BT1053" s="861">
        <v>58.512774</v>
      </c>
      <c r="BU1053" s="861">
        <v>64.082836999999998</v>
      </c>
      <c r="BV1053" s="861">
        <v>60.621633000000003</v>
      </c>
      <c r="BW1053" s="861">
        <v>63.521667999999998</v>
      </c>
      <c r="BX1053" s="861">
        <v>2.8566690000000001</v>
      </c>
      <c r="BY1053" s="861">
        <v>-3.4098139999999999</v>
      </c>
      <c r="BZ1053" s="861">
        <v>6.6245690000000002</v>
      </c>
      <c r="CA1053" s="861">
        <v>4.9197689999999996</v>
      </c>
      <c r="CB1053" s="861">
        <v>1.05582</v>
      </c>
      <c r="CC1053" s="861">
        <v>7.1096849999999998</v>
      </c>
      <c r="CD1053" s="861">
        <v>-0.46504299999999998</v>
      </c>
      <c r="CE1053" s="861">
        <v>7.9603520000000003</v>
      </c>
      <c r="CF1053" s="861">
        <v>-2.5261629999999999</v>
      </c>
      <c r="CG1053" s="861">
        <v>8.9856540000000003</v>
      </c>
      <c r="CH1053" s="861">
        <v>-3.4540899999999999</v>
      </c>
      <c r="CI1053" s="861">
        <v>6.90585</v>
      </c>
      <c r="CJ1053" s="861">
        <v>0.34412999999999999</v>
      </c>
      <c r="CK1053" s="861">
        <v>5.3712689999999998</v>
      </c>
      <c r="CL1053" s="861">
        <v>-1.100177</v>
      </c>
      <c r="CM1053" s="861">
        <v>8.3611120000000003</v>
      </c>
      <c r="CN1053" s="861">
        <v>-2.6096590000000002</v>
      </c>
      <c r="CO1053" s="861">
        <v>5.482755</v>
      </c>
      <c r="CP1053" s="861">
        <v>-2.8923420000000002</v>
      </c>
      <c r="CQ1053" s="861">
        <v>4.3283019999999999</v>
      </c>
      <c r="CR1053" s="861">
        <v>-0.30182900000000001</v>
      </c>
      <c r="CS1053" s="861">
        <v>3.6389680000000002</v>
      </c>
      <c r="CT1053" s="861">
        <v>-1.1661649999999999</v>
      </c>
      <c r="CU1053" s="861">
        <v>1.7387459999999999</v>
      </c>
      <c r="CV1053" s="861">
        <v>-3.4967079999999999</v>
      </c>
      <c r="CW1053" s="861">
        <v>1.5096849999999999</v>
      </c>
      <c r="CX1053" s="861">
        <v>-3.176018</v>
      </c>
      <c r="CY1053" s="861">
        <v>2.4284509999999999</v>
      </c>
      <c r="CZ1053" s="861">
        <v>-0.78556599999999999</v>
      </c>
      <c r="DA1053" s="861">
        <v>1.8263750000000001</v>
      </c>
      <c r="DB1053" s="861">
        <v>-2.2329330000000001</v>
      </c>
      <c r="DC1053" s="861">
        <v>0.935612</v>
      </c>
      <c r="DD1053" s="861">
        <v>-4.2487579999999996</v>
      </c>
      <c r="DE1053" s="861">
        <v>-0.65535399999999999</v>
      </c>
      <c r="DF1053" s="861">
        <v>-4.404579</v>
      </c>
      <c r="DG1053" s="861">
        <v>0.66604699999999994</v>
      </c>
      <c r="DH1053" s="861">
        <v>-1.2258640000000001</v>
      </c>
      <c r="DI1053" s="861">
        <v>0.71204500000000004</v>
      </c>
      <c r="DJ1053" s="861">
        <v>-2.2377950000000002</v>
      </c>
      <c r="DK1053" s="861">
        <v>-1.789158</v>
      </c>
      <c r="DL1053" s="861">
        <v>-5.3547169999999999</v>
      </c>
      <c r="DM1053" s="861">
        <v>-3.3127339999999998</v>
      </c>
      <c r="DN1053" s="861">
        <v>-5.0631690000000003</v>
      </c>
      <c r="DO1053" s="861">
        <v>-1.031474</v>
      </c>
      <c r="DP1053" s="861">
        <v>-1.7625930000000001</v>
      </c>
      <c r="DQ1053" s="861">
        <v>-0.38223200000000002</v>
      </c>
      <c r="DR1053" s="861">
        <v>-3.3375360000000001</v>
      </c>
      <c r="DS1053" s="861">
        <v>-2.7577340000000001</v>
      </c>
      <c r="DT1053" s="861">
        <v>-4.9835130000000003</v>
      </c>
      <c r="DU1053" s="861">
        <v>-5.5713910000000002</v>
      </c>
      <c r="DV1053" s="861">
        <v>-6.1974770000000001</v>
      </c>
      <c r="DW1053" s="861">
        <v>-2.7787709999999999</v>
      </c>
      <c r="DX1053" s="861">
        <v>17.819680000000002</v>
      </c>
      <c r="DY1053" s="861">
        <v>15.006428</v>
      </c>
      <c r="DZ1053" s="861">
        <v>172.09911</v>
      </c>
      <c r="EA1053" s="861">
        <v>159.83340799999999</v>
      </c>
      <c r="EB1053" s="861">
        <v>120.8</v>
      </c>
      <c r="EC1053" s="861">
        <v>3.266</v>
      </c>
      <c r="ED1053" s="861">
        <v>388.8</v>
      </c>
      <c r="EE1053" s="861">
        <v>120.78</v>
      </c>
      <c r="EF1053" s="861">
        <v>5.915</v>
      </c>
      <c r="EG1053" s="861">
        <v>706</v>
      </c>
      <c r="EH1053" s="861">
        <v>120.87</v>
      </c>
      <c r="EI1053" s="861">
        <v>5.5990000000000002</v>
      </c>
      <c r="EJ1053" s="861">
        <v>667.1</v>
      </c>
      <c r="EK1053" s="861">
        <v>16.412548999999999</v>
      </c>
      <c r="EL1053" s="861">
        <v>21.252556999999999</v>
      </c>
      <c r="EM1053" s="861">
        <v>-8.6976519999999997</v>
      </c>
      <c r="EN1053" s="861">
        <v>-13.110927</v>
      </c>
      <c r="EO1053" s="861">
        <v>99.145701000000003</v>
      </c>
      <c r="EP1053" s="861">
        <v>93.978987000000004</v>
      </c>
      <c r="EQ1053" s="861">
        <v>-0.24876400000000001</v>
      </c>
      <c r="ER1053" s="861">
        <v>2819.2987159999998</v>
      </c>
      <c r="ES1053" s="861">
        <v>6660.0731409999999</v>
      </c>
      <c r="ET1053" s="861">
        <v>5855.6155959999996</v>
      </c>
      <c r="EU1053" s="861"/>
      <c r="EV1053" s="861"/>
      <c r="EW1053" s="861"/>
      <c r="EX1053" s="861"/>
      <c r="EY1053" s="861"/>
      <c r="EZ1053" s="861"/>
      <c r="FA1053" s="861"/>
      <c r="FB1053" s="861"/>
      <c r="FC1053" s="861"/>
      <c r="FD1053" s="861"/>
    </row>
    <row r="1054" spans="1:160" x14ac:dyDescent="0.25">
      <c r="A1054" s="837">
        <v>46146</v>
      </c>
      <c r="B1054" s="836">
        <v>0.80756944444444445</v>
      </c>
      <c r="C1054" s="861">
        <v>60180</v>
      </c>
      <c r="D1054" s="861">
        <v>0</v>
      </c>
      <c r="E1054" s="861">
        <v>0</v>
      </c>
      <c r="F1054" s="861">
        <v>72.822833000000003</v>
      </c>
      <c r="G1054" s="861">
        <v>70.522302999999994</v>
      </c>
      <c r="H1054" s="861">
        <v>63.877321000000002</v>
      </c>
      <c r="I1054" s="861">
        <v>73.386831000000001</v>
      </c>
      <c r="J1054" s="861">
        <v>68.230498999999995</v>
      </c>
      <c r="K1054" s="861">
        <v>70.853558000000007</v>
      </c>
      <c r="L1054" s="861">
        <v>73.374782999999994</v>
      </c>
      <c r="M1054" s="861">
        <v>73.993291999999997</v>
      </c>
      <c r="N1054" s="861">
        <v>0.38102999999999998</v>
      </c>
      <c r="O1054" s="861">
        <v>-0.23571400000000001</v>
      </c>
      <c r="P1054" s="861">
        <v>-1.1325369999999999</v>
      </c>
      <c r="Q1054" s="861">
        <v>1.7524310000000001</v>
      </c>
      <c r="R1054" s="861">
        <v>1.0405740000000001</v>
      </c>
      <c r="S1054" s="861">
        <v>0.33163900000000002</v>
      </c>
      <c r="T1054" s="861">
        <v>81.779987000000006</v>
      </c>
      <c r="U1054" s="861">
        <v>70.636716000000007</v>
      </c>
      <c r="V1054" s="861">
        <v>96.329109000000003</v>
      </c>
      <c r="W1054" s="861">
        <v>95.577022999999997</v>
      </c>
      <c r="X1054" s="861">
        <v>2.9066200000000002</v>
      </c>
      <c r="Y1054" s="861">
        <v>3.5627249999999999</v>
      </c>
      <c r="Z1054" s="861">
        <v>-2.463155</v>
      </c>
      <c r="AA1054" s="861">
        <v>-1.6233120000000001</v>
      </c>
      <c r="AB1054" s="861">
        <v>-1.8083260000000001</v>
      </c>
      <c r="AC1054" s="861">
        <v>-3.6233919999999999</v>
      </c>
      <c r="AD1054" s="861">
        <v>-7.4576500000000001</v>
      </c>
      <c r="AE1054" s="861">
        <v>116.38531500000001</v>
      </c>
      <c r="AF1054" s="861">
        <v>103.90226699999999</v>
      </c>
      <c r="AG1054" s="861">
        <v>97.339151999999999</v>
      </c>
      <c r="AH1054" s="861">
        <v>118.78747300000001</v>
      </c>
      <c r="AI1054" s="861">
        <v>92.008269999999996</v>
      </c>
      <c r="AJ1054" s="861">
        <v>74.409762000000001</v>
      </c>
      <c r="AK1054" s="861">
        <v>5.8120570000000003</v>
      </c>
      <c r="AL1054" s="861">
        <v>-0.54000300000000001</v>
      </c>
      <c r="AM1054" s="861">
        <v>0.89098699999999997</v>
      </c>
      <c r="AN1054" s="861">
        <v>96.084587999999997</v>
      </c>
      <c r="AO1054" s="861">
        <v>94.597154000000003</v>
      </c>
      <c r="AP1054" s="861">
        <v>92.412779</v>
      </c>
      <c r="AQ1054" s="861">
        <v>90.457003</v>
      </c>
      <c r="AR1054" s="861">
        <v>72.394640999999993</v>
      </c>
      <c r="AS1054" s="861">
        <v>65.298873999999998</v>
      </c>
      <c r="AT1054" s="861">
        <v>77.221642000000003</v>
      </c>
      <c r="AU1054" s="861">
        <v>75.077039999999997</v>
      </c>
      <c r="AV1054" s="861">
        <v>72.150091000000003</v>
      </c>
      <c r="AW1054" s="861">
        <v>71.883638000000005</v>
      </c>
      <c r="AX1054" s="861">
        <v>91.096879000000001</v>
      </c>
      <c r="AY1054" s="861">
        <v>88.817307999999997</v>
      </c>
      <c r="AZ1054" s="861">
        <v>4.1186699999999998</v>
      </c>
      <c r="BA1054" s="861">
        <v>3.1978849999999999</v>
      </c>
      <c r="BB1054" s="861">
        <v>-5.0832490000000004</v>
      </c>
      <c r="BC1054" s="861">
        <v>-4.0572280000000003</v>
      </c>
      <c r="BD1054" s="861">
        <v>-3.3857360000000001</v>
      </c>
      <c r="BE1054" s="861">
        <v>2.2621609999999999</v>
      </c>
      <c r="BF1054" s="861">
        <v>34.787308000000003</v>
      </c>
      <c r="BG1054" s="861">
        <v>140.48829599999999</v>
      </c>
      <c r="BH1054" s="861">
        <v>109.953231</v>
      </c>
      <c r="BI1054" s="861">
        <v>54.549878999999997</v>
      </c>
      <c r="BJ1054" s="861">
        <v>134.692544</v>
      </c>
      <c r="BK1054" s="861">
        <v>87.830236999999997</v>
      </c>
      <c r="BL1054" s="861">
        <v>80.051164</v>
      </c>
      <c r="BM1054" s="861">
        <v>-10.699854</v>
      </c>
      <c r="BN1054" s="861">
        <v>-4.8897909999999998</v>
      </c>
      <c r="BO1054" s="861">
        <v>1.079644</v>
      </c>
      <c r="BP1054" s="861">
        <v>-4.2030099999999999</v>
      </c>
      <c r="BQ1054" s="861">
        <v>88.664770000000004</v>
      </c>
      <c r="BR1054" s="861">
        <v>86.264251000000002</v>
      </c>
      <c r="BS1054" s="861">
        <v>86.811480000000003</v>
      </c>
      <c r="BT1054" s="861">
        <v>58.787201000000003</v>
      </c>
      <c r="BU1054" s="861">
        <v>64.043437999999995</v>
      </c>
      <c r="BV1054" s="861">
        <v>60.558864999999997</v>
      </c>
      <c r="BW1054" s="861">
        <v>63.465969999999999</v>
      </c>
      <c r="BX1054" s="861">
        <v>-6.7631819999999996</v>
      </c>
      <c r="BY1054" s="861">
        <v>-7.3470969999999998</v>
      </c>
      <c r="BZ1054" s="861">
        <v>0.103093</v>
      </c>
      <c r="CA1054" s="861">
        <v>-0.54350799999999999</v>
      </c>
      <c r="CB1054" s="861">
        <v>1.0558810000000001</v>
      </c>
      <c r="CC1054" s="861">
        <v>7.0619370000000004</v>
      </c>
      <c r="CD1054" s="861">
        <v>-0.43473400000000001</v>
      </c>
      <c r="CE1054" s="861">
        <v>7.9560399999999998</v>
      </c>
      <c r="CF1054" s="861">
        <v>-2.4816039999999999</v>
      </c>
      <c r="CG1054" s="861">
        <v>8.9638019999999994</v>
      </c>
      <c r="CH1054" s="861">
        <v>-3.4405579999999998</v>
      </c>
      <c r="CI1054" s="861">
        <v>6.8953939999999996</v>
      </c>
      <c r="CJ1054" s="861">
        <v>0.33218500000000001</v>
      </c>
      <c r="CK1054" s="861">
        <v>5.378857</v>
      </c>
      <c r="CL1054" s="861">
        <v>-1.0874239999999999</v>
      </c>
      <c r="CM1054" s="861">
        <v>8.4521660000000001</v>
      </c>
      <c r="CN1054" s="861">
        <v>-2.6012770000000001</v>
      </c>
      <c r="CO1054" s="861">
        <v>5.5084470000000003</v>
      </c>
      <c r="CP1054" s="861">
        <v>-2.898237</v>
      </c>
      <c r="CQ1054" s="861">
        <v>4.2618790000000004</v>
      </c>
      <c r="CR1054" s="861">
        <v>-0.29059699999999999</v>
      </c>
      <c r="CS1054" s="861">
        <v>3.620266</v>
      </c>
      <c r="CT1054" s="861">
        <v>-1.1428640000000001</v>
      </c>
      <c r="CU1054" s="861">
        <v>1.778071</v>
      </c>
      <c r="CV1054" s="861">
        <v>-3.4984069999999998</v>
      </c>
      <c r="CW1054" s="861">
        <v>1.5024679999999999</v>
      </c>
      <c r="CX1054" s="861">
        <v>-3.1650680000000002</v>
      </c>
      <c r="CY1054" s="861">
        <v>2.4439099999999998</v>
      </c>
      <c r="CZ1054" s="861">
        <v>-0.77604399999999996</v>
      </c>
      <c r="DA1054" s="861">
        <v>1.8626259999999999</v>
      </c>
      <c r="DB1054" s="861">
        <v>-2.2145359999999998</v>
      </c>
      <c r="DC1054" s="861">
        <v>0.97744799999999998</v>
      </c>
      <c r="DD1054" s="861">
        <v>-4.1913629999999999</v>
      </c>
      <c r="DE1054" s="861">
        <v>-0.61631499999999995</v>
      </c>
      <c r="DF1054" s="861">
        <v>-4.352716</v>
      </c>
      <c r="DG1054" s="861">
        <v>0.68150500000000003</v>
      </c>
      <c r="DH1054" s="861">
        <v>-1.2348950000000001</v>
      </c>
      <c r="DI1054" s="861">
        <v>0.75243599999999999</v>
      </c>
      <c r="DJ1054" s="861">
        <v>-2.2264279999999999</v>
      </c>
      <c r="DK1054" s="861">
        <v>-1.7472209999999999</v>
      </c>
      <c r="DL1054" s="861">
        <v>-5.3234219999999999</v>
      </c>
      <c r="DM1054" s="861">
        <v>-3.2759659999999999</v>
      </c>
      <c r="DN1054" s="861">
        <v>-5.0419859999999996</v>
      </c>
      <c r="DO1054" s="861">
        <v>-0.99006099999999997</v>
      </c>
      <c r="DP1054" s="861">
        <v>-1.754953</v>
      </c>
      <c r="DQ1054" s="861">
        <v>-0.35101900000000003</v>
      </c>
      <c r="DR1054" s="861">
        <v>-3.304786</v>
      </c>
      <c r="DS1054" s="861">
        <v>-2.7338300000000002</v>
      </c>
      <c r="DT1054" s="861">
        <v>-4.9582889999999997</v>
      </c>
      <c r="DU1054" s="861">
        <v>-5.5494060000000003</v>
      </c>
      <c r="DV1054" s="861">
        <v>-6.1503100000000002</v>
      </c>
      <c r="DW1054" s="861">
        <v>-2.7494860000000001</v>
      </c>
      <c r="DX1054" s="861">
        <v>16.444597000000002</v>
      </c>
      <c r="DY1054" s="861">
        <v>13.822259000000001</v>
      </c>
      <c r="DZ1054" s="861">
        <v>168.346327</v>
      </c>
      <c r="EA1054" s="861">
        <v>156.84710799999999</v>
      </c>
      <c r="EB1054" s="861">
        <v>120.98</v>
      </c>
      <c r="EC1054" s="861">
        <v>3.27</v>
      </c>
      <c r="ED1054" s="861">
        <v>388.9</v>
      </c>
      <c r="EE1054" s="861">
        <v>120.83</v>
      </c>
      <c r="EF1054" s="861">
        <v>5.798</v>
      </c>
      <c r="EG1054" s="861">
        <v>690.3</v>
      </c>
      <c r="EH1054" s="861">
        <v>120.88</v>
      </c>
      <c r="EI1054" s="861">
        <v>5.4740000000000002</v>
      </c>
      <c r="EJ1054" s="861">
        <v>655.6</v>
      </c>
      <c r="EK1054" s="861">
        <v>11.707458000000001</v>
      </c>
      <c r="EL1054" s="861">
        <v>16.144946999999998</v>
      </c>
      <c r="EM1054" s="861">
        <v>-10.816471</v>
      </c>
      <c r="EN1054" s="861">
        <v>-15.065303</v>
      </c>
      <c r="EO1054" s="861">
        <v>97.591992000000005</v>
      </c>
      <c r="EP1054" s="861">
        <v>92.680971</v>
      </c>
      <c r="EQ1054" s="861">
        <v>-0.23121800000000001</v>
      </c>
      <c r="ER1054" s="861">
        <v>2825.779348</v>
      </c>
      <c r="ES1054" s="861">
        <v>6671.7270749999998</v>
      </c>
      <c r="ET1054" s="861">
        <v>5866.5912170000001</v>
      </c>
      <c r="EU1054" s="861"/>
      <c r="EV1054" s="861"/>
      <c r="EW1054" s="861"/>
      <c r="EX1054" s="861"/>
      <c r="EY1054" s="861"/>
      <c r="EZ1054" s="861"/>
      <c r="FA1054" s="861"/>
      <c r="FB1054" s="861"/>
      <c r="FC1054" s="861"/>
      <c r="FD1054" s="861"/>
    </row>
    <row r="1055" spans="1:160" x14ac:dyDescent="0.25">
      <c r="A1055" s="837">
        <v>46146</v>
      </c>
      <c r="B1055" s="836">
        <v>0.80826388888888889</v>
      </c>
      <c r="C1055" s="861">
        <v>60240</v>
      </c>
      <c r="D1055" s="861">
        <v>0</v>
      </c>
      <c r="E1055" s="861">
        <v>0</v>
      </c>
      <c r="F1055" s="861">
        <v>72.928376999999998</v>
      </c>
      <c r="G1055" s="861">
        <v>70.470597999999995</v>
      </c>
      <c r="H1055" s="861">
        <v>63.856451999999997</v>
      </c>
      <c r="I1055" s="861">
        <v>73.358624000000006</v>
      </c>
      <c r="J1055" s="861">
        <v>68.260452999999998</v>
      </c>
      <c r="K1055" s="861">
        <v>70.834180000000003</v>
      </c>
      <c r="L1055" s="861">
        <v>73.377758999999998</v>
      </c>
      <c r="M1055" s="861">
        <v>73.98527</v>
      </c>
      <c r="N1055" s="861">
        <v>5.2518000000000002E-2</v>
      </c>
      <c r="O1055" s="861">
        <v>-0.91515599999999997</v>
      </c>
      <c r="P1055" s="861">
        <v>-1.70868</v>
      </c>
      <c r="Q1055" s="861">
        <v>1.5330159999999999</v>
      </c>
      <c r="R1055" s="861">
        <v>0.703241</v>
      </c>
      <c r="S1055" s="861">
        <v>9.1883000000000006E-2</v>
      </c>
      <c r="T1055" s="861">
        <v>81.608825999999993</v>
      </c>
      <c r="U1055" s="861">
        <v>70.801272999999995</v>
      </c>
      <c r="V1055" s="861">
        <v>95.740667999999999</v>
      </c>
      <c r="W1055" s="861">
        <v>94.890659999999997</v>
      </c>
      <c r="X1055" s="861">
        <v>1.9448799999999999</v>
      </c>
      <c r="Y1055" s="861">
        <v>2.6176620000000002</v>
      </c>
      <c r="Z1055" s="861">
        <v>-3.6260430000000001</v>
      </c>
      <c r="AA1055" s="861">
        <v>-2.7791139999999999</v>
      </c>
      <c r="AB1055" s="861">
        <v>-2.9464999999999999</v>
      </c>
      <c r="AC1055" s="861">
        <v>-4.9142169999999998</v>
      </c>
      <c r="AD1055" s="861">
        <v>-8.5065249999999999</v>
      </c>
      <c r="AE1055" s="861">
        <v>113.951368</v>
      </c>
      <c r="AF1055" s="861">
        <v>104.319796</v>
      </c>
      <c r="AG1055" s="861">
        <v>97.627661000000003</v>
      </c>
      <c r="AH1055" s="861">
        <v>115.92996599999999</v>
      </c>
      <c r="AI1055" s="861">
        <v>91.513895000000005</v>
      </c>
      <c r="AJ1055" s="861">
        <v>73.446190000000001</v>
      </c>
      <c r="AK1055" s="861">
        <v>4.4163119999999996</v>
      </c>
      <c r="AL1055" s="861">
        <v>-1.655421</v>
      </c>
      <c r="AM1055" s="861">
        <v>-0.39624599999999999</v>
      </c>
      <c r="AN1055" s="861">
        <v>95.460988</v>
      </c>
      <c r="AO1055" s="861">
        <v>94.056492000000006</v>
      </c>
      <c r="AP1055" s="861">
        <v>91.910539999999997</v>
      </c>
      <c r="AQ1055" s="861">
        <v>90.432592</v>
      </c>
      <c r="AR1055" s="861">
        <v>72.359615000000005</v>
      </c>
      <c r="AS1055" s="861">
        <v>65.161848000000006</v>
      </c>
      <c r="AT1055" s="861">
        <v>77.336213000000001</v>
      </c>
      <c r="AU1055" s="861">
        <v>75.157268999999999</v>
      </c>
      <c r="AV1055" s="861">
        <v>72.293315000000007</v>
      </c>
      <c r="AW1055" s="861">
        <v>71.916650000000004</v>
      </c>
      <c r="AX1055" s="861">
        <v>90.705348000000001</v>
      </c>
      <c r="AY1055" s="861">
        <v>88.138587000000001</v>
      </c>
      <c r="AZ1055" s="861">
        <v>3.2719</v>
      </c>
      <c r="BA1055" s="861">
        <v>2.6564830000000001</v>
      </c>
      <c r="BB1055" s="861">
        <v>-6.3581989999999999</v>
      </c>
      <c r="BC1055" s="861">
        <v>-5.2211259999999999</v>
      </c>
      <c r="BD1055" s="861">
        <v>-4.9142440000000001</v>
      </c>
      <c r="BE1055" s="861">
        <v>-0.58313599999999999</v>
      </c>
      <c r="BF1055" s="861">
        <v>31.798325999999999</v>
      </c>
      <c r="BG1055" s="861">
        <v>139.625731</v>
      </c>
      <c r="BH1055" s="861">
        <v>109.75144899999999</v>
      </c>
      <c r="BI1055" s="861">
        <v>54.570216000000002</v>
      </c>
      <c r="BJ1055" s="861">
        <v>134.041787</v>
      </c>
      <c r="BK1055" s="861">
        <v>87.292146000000002</v>
      </c>
      <c r="BL1055" s="861">
        <v>79.172839999999994</v>
      </c>
      <c r="BM1055" s="861">
        <v>-11.822596000000001</v>
      </c>
      <c r="BN1055" s="861">
        <v>-6.1560610000000002</v>
      </c>
      <c r="BO1055" s="861">
        <v>-2.3131650000000001</v>
      </c>
      <c r="BP1055" s="861">
        <v>-5.5723039999999999</v>
      </c>
      <c r="BQ1055" s="861">
        <v>88.192229999999995</v>
      </c>
      <c r="BR1055" s="861">
        <v>86.448862000000005</v>
      </c>
      <c r="BS1055" s="861">
        <v>86.825585000000004</v>
      </c>
      <c r="BT1055" s="861">
        <v>58.509332999999998</v>
      </c>
      <c r="BU1055" s="861">
        <v>64.087557000000004</v>
      </c>
      <c r="BV1055" s="861">
        <v>60.562347000000003</v>
      </c>
      <c r="BW1055" s="861">
        <v>63.455736000000002</v>
      </c>
      <c r="BX1055" s="861">
        <v>-7.9777279999999999</v>
      </c>
      <c r="BY1055" s="861">
        <v>-8.2612850000000009</v>
      </c>
      <c r="BZ1055" s="861">
        <v>-2.991784</v>
      </c>
      <c r="CA1055" s="861">
        <v>-4.3737190000000004</v>
      </c>
      <c r="CB1055" s="861">
        <v>1.0777859999999999</v>
      </c>
      <c r="CC1055" s="861">
        <v>7.0235479999999999</v>
      </c>
      <c r="CD1055" s="861">
        <v>-0.43379499999999999</v>
      </c>
      <c r="CE1055" s="861">
        <v>7.9282019999999997</v>
      </c>
      <c r="CF1055" s="861">
        <v>-2.4748770000000002</v>
      </c>
      <c r="CG1055" s="861">
        <v>8.9804449999999996</v>
      </c>
      <c r="CH1055" s="861">
        <v>-3.409675</v>
      </c>
      <c r="CI1055" s="861">
        <v>6.8992750000000003</v>
      </c>
      <c r="CJ1055" s="861">
        <v>0.326407</v>
      </c>
      <c r="CK1055" s="861">
        <v>5.3623719999999997</v>
      </c>
      <c r="CL1055" s="861">
        <v>-1.088336</v>
      </c>
      <c r="CM1055" s="861">
        <v>8.3914950000000008</v>
      </c>
      <c r="CN1055" s="861">
        <v>-2.5940840000000001</v>
      </c>
      <c r="CO1055" s="861">
        <v>5.4449839999999998</v>
      </c>
      <c r="CP1055" s="861">
        <v>-2.886117</v>
      </c>
      <c r="CQ1055" s="861">
        <v>4.2766219999999997</v>
      </c>
      <c r="CR1055" s="861">
        <v>-0.266046</v>
      </c>
      <c r="CS1055" s="861">
        <v>3.6345640000000001</v>
      </c>
      <c r="CT1055" s="861">
        <v>-1.140525</v>
      </c>
      <c r="CU1055" s="861">
        <v>1.7647330000000001</v>
      </c>
      <c r="CV1055" s="861">
        <v>-3.5243980000000001</v>
      </c>
      <c r="CW1055" s="861">
        <v>1.5047969999999999</v>
      </c>
      <c r="CX1055" s="861">
        <v>-3.1313339999999998</v>
      </c>
      <c r="CY1055" s="861">
        <v>2.4778150000000001</v>
      </c>
      <c r="CZ1055" s="861">
        <v>-0.75908699999999996</v>
      </c>
      <c r="DA1055" s="861">
        <v>1.8878470000000001</v>
      </c>
      <c r="DB1055" s="861">
        <v>-2.1771039999999999</v>
      </c>
      <c r="DC1055" s="861">
        <v>0.97087000000000001</v>
      </c>
      <c r="DD1055" s="861">
        <v>-4.1588180000000001</v>
      </c>
      <c r="DE1055" s="861">
        <v>-0.62279600000000002</v>
      </c>
      <c r="DF1055" s="861">
        <v>-4.3183699999999998</v>
      </c>
      <c r="DG1055" s="861">
        <v>0.685585</v>
      </c>
      <c r="DH1055" s="861">
        <v>-1.1905319999999999</v>
      </c>
      <c r="DI1055" s="861">
        <v>0.76427999999999996</v>
      </c>
      <c r="DJ1055" s="861">
        <v>-2.1941310000000001</v>
      </c>
      <c r="DK1055" s="861">
        <v>-1.700124</v>
      </c>
      <c r="DL1055" s="861">
        <v>-5.251919</v>
      </c>
      <c r="DM1055" s="861">
        <v>-3.2562329999999999</v>
      </c>
      <c r="DN1055" s="861">
        <v>-4.9531260000000001</v>
      </c>
      <c r="DO1055" s="861">
        <v>-0.94340100000000005</v>
      </c>
      <c r="DP1055" s="861">
        <v>-1.7012890000000001</v>
      </c>
      <c r="DQ1055" s="861">
        <v>-0.34331499999999998</v>
      </c>
      <c r="DR1055" s="861">
        <v>-3.2631480000000002</v>
      </c>
      <c r="DS1055" s="861">
        <v>-2.6977950000000002</v>
      </c>
      <c r="DT1055" s="861">
        <v>-4.8798430000000002</v>
      </c>
      <c r="DU1055" s="861">
        <v>-5.4997790000000002</v>
      </c>
      <c r="DV1055" s="861">
        <v>-6.1101049999999999</v>
      </c>
      <c r="DW1055" s="861">
        <v>-2.7419739999999999</v>
      </c>
      <c r="DX1055" s="861">
        <v>15.897373999999999</v>
      </c>
      <c r="DY1055" s="861">
        <v>12.944193</v>
      </c>
      <c r="DZ1055" s="861">
        <v>166.89356599999999</v>
      </c>
      <c r="EA1055" s="861">
        <v>155.84004200000001</v>
      </c>
      <c r="EB1055" s="861">
        <v>121.01</v>
      </c>
      <c r="EC1055" s="861">
        <v>3.2650000000000001</v>
      </c>
      <c r="ED1055" s="861">
        <v>388.7</v>
      </c>
      <c r="EE1055" s="861">
        <v>120.99</v>
      </c>
      <c r="EF1055" s="861">
        <v>5.7119999999999997</v>
      </c>
      <c r="EG1055" s="861">
        <v>686.1</v>
      </c>
      <c r="EH1055" s="861">
        <v>120.84</v>
      </c>
      <c r="EI1055" s="861">
        <v>5.4249999999999998</v>
      </c>
      <c r="EJ1055" s="861">
        <v>644.29999999999995</v>
      </c>
      <c r="EK1055" s="861">
        <v>11.283457</v>
      </c>
      <c r="EL1055" s="861">
        <v>14.242146999999999</v>
      </c>
      <c r="EM1055" s="861">
        <v>-11.679703</v>
      </c>
      <c r="EN1055" s="861">
        <v>-16.555312000000001</v>
      </c>
      <c r="EO1055" s="861">
        <v>96.984260000000006</v>
      </c>
      <c r="EP1055" s="861">
        <v>92.239509999999996</v>
      </c>
      <c r="EQ1055" s="861">
        <v>-0.21480099999999999</v>
      </c>
      <c r="ER1055" s="861">
        <v>2831.9816949999999</v>
      </c>
      <c r="ES1055" s="861">
        <v>6683.1677019999997</v>
      </c>
      <c r="ET1055" s="861">
        <v>5877.4051769999996</v>
      </c>
      <c r="EU1055" s="861"/>
      <c r="EV1055" s="861"/>
      <c r="EW1055" s="861"/>
      <c r="EX1055" s="861"/>
      <c r="EY1055" s="861"/>
      <c r="EZ1055" s="861"/>
      <c r="FA1055" s="861"/>
      <c r="FB1055" s="861"/>
      <c r="FC1055" s="861"/>
      <c r="FD1055" s="861"/>
    </row>
    <row r="1056" spans="1:160" x14ac:dyDescent="0.25">
      <c r="A1056" s="837">
        <v>46146</v>
      </c>
      <c r="B1056" s="836">
        <v>0.80895833333333333</v>
      </c>
      <c r="C1056" s="861">
        <v>60300</v>
      </c>
      <c r="D1056" s="861">
        <v>0</v>
      </c>
      <c r="E1056" s="861">
        <v>0</v>
      </c>
      <c r="F1056" s="861">
        <v>72.929042999999993</v>
      </c>
      <c r="G1056" s="861">
        <v>70.450457</v>
      </c>
      <c r="H1056" s="861">
        <v>63.766381000000003</v>
      </c>
      <c r="I1056" s="861">
        <v>73.295361</v>
      </c>
      <c r="J1056" s="861">
        <v>68.332629999999995</v>
      </c>
      <c r="K1056" s="861">
        <v>70.822094000000007</v>
      </c>
      <c r="L1056" s="861">
        <v>73.362621000000004</v>
      </c>
      <c r="M1056" s="861">
        <v>73.979870000000005</v>
      </c>
      <c r="N1056" s="861">
        <v>-0.37753300000000001</v>
      </c>
      <c r="O1056" s="861">
        <v>-1.3051060000000001</v>
      </c>
      <c r="P1056" s="861">
        <v>-2.1607609999999999</v>
      </c>
      <c r="Q1056" s="861">
        <v>1.20305</v>
      </c>
      <c r="R1056" s="861">
        <v>0.41487600000000002</v>
      </c>
      <c r="S1056" s="861">
        <v>-0.26469500000000001</v>
      </c>
      <c r="T1056" s="861">
        <v>81.548693999999998</v>
      </c>
      <c r="U1056" s="861">
        <v>71.169039999999995</v>
      </c>
      <c r="V1056" s="861">
        <v>95.345247999999998</v>
      </c>
      <c r="W1056" s="861">
        <v>94.459340999999995</v>
      </c>
      <c r="X1056" s="861">
        <v>1.4206449999999999</v>
      </c>
      <c r="Y1056" s="861">
        <v>2.1224660000000002</v>
      </c>
      <c r="Z1056" s="861">
        <v>-4.234839</v>
      </c>
      <c r="AA1056" s="861">
        <v>-3.5004460000000002</v>
      </c>
      <c r="AB1056" s="861">
        <v>-3.5977640000000002</v>
      </c>
      <c r="AC1056" s="861">
        <v>-5.5660869999999996</v>
      </c>
      <c r="AD1056" s="861">
        <v>-9.0796569999999992</v>
      </c>
      <c r="AE1056" s="861">
        <v>112.692094</v>
      </c>
      <c r="AF1056" s="861">
        <v>104.238682</v>
      </c>
      <c r="AG1056" s="861">
        <v>97.116960000000006</v>
      </c>
      <c r="AH1056" s="861">
        <v>114.589125</v>
      </c>
      <c r="AI1056" s="861">
        <v>91.124573999999996</v>
      </c>
      <c r="AJ1056" s="861">
        <v>72.912291999999994</v>
      </c>
      <c r="AK1056" s="861">
        <v>3.5629170000000001</v>
      </c>
      <c r="AL1056" s="861">
        <v>-2.401859</v>
      </c>
      <c r="AM1056" s="861">
        <v>-0.95195700000000005</v>
      </c>
      <c r="AN1056" s="861">
        <v>95.058030000000002</v>
      </c>
      <c r="AO1056" s="861">
        <v>93.632829000000001</v>
      </c>
      <c r="AP1056" s="861">
        <v>91.272801999999999</v>
      </c>
      <c r="AQ1056" s="861">
        <v>90.138345999999999</v>
      </c>
      <c r="AR1056" s="861">
        <v>72.340574000000004</v>
      </c>
      <c r="AS1056" s="861">
        <v>65.094351000000003</v>
      </c>
      <c r="AT1056" s="861">
        <v>77.198813000000001</v>
      </c>
      <c r="AU1056" s="861">
        <v>74.983613000000005</v>
      </c>
      <c r="AV1056" s="861">
        <v>72.179254999999998</v>
      </c>
      <c r="AW1056" s="861">
        <v>71.960832999999994</v>
      </c>
      <c r="AX1056" s="861">
        <v>90.407568999999995</v>
      </c>
      <c r="AY1056" s="861">
        <v>88.167383999999998</v>
      </c>
      <c r="AZ1056" s="861">
        <v>2.9291369999999999</v>
      </c>
      <c r="BA1056" s="861">
        <v>2.3686479999999999</v>
      </c>
      <c r="BB1056" s="861">
        <v>-7.0427020000000002</v>
      </c>
      <c r="BC1056" s="861">
        <v>-5.9487069999999997</v>
      </c>
      <c r="BD1056" s="861">
        <v>-5.712326</v>
      </c>
      <c r="BE1056" s="861">
        <v>-1.6873689999999999</v>
      </c>
      <c r="BF1056" s="861">
        <v>30.91845</v>
      </c>
      <c r="BG1056" s="861">
        <v>139.26194799999999</v>
      </c>
      <c r="BH1056" s="861">
        <v>109.560039</v>
      </c>
      <c r="BI1056" s="861">
        <v>54.315942</v>
      </c>
      <c r="BJ1056" s="861">
        <v>133.18665899999999</v>
      </c>
      <c r="BK1056" s="861">
        <v>86.853677000000005</v>
      </c>
      <c r="BL1056" s="861">
        <v>78.660414000000003</v>
      </c>
      <c r="BM1056" s="861">
        <v>-12.587732000000001</v>
      </c>
      <c r="BN1056" s="861">
        <v>-6.9992409999999996</v>
      </c>
      <c r="BO1056" s="861">
        <v>-3.1805460000000001</v>
      </c>
      <c r="BP1056" s="861">
        <v>-6.4427130000000004</v>
      </c>
      <c r="BQ1056" s="861">
        <v>87.886272000000005</v>
      </c>
      <c r="BR1056" s="861">
        <v>86.366761999999994</v>
      </c>
      <c r="BS1056" s="861">
        <v>86.628094000000004</v>
      </c>
      <c r="BT1056" s="861">
        <v>58.695427000000002</v>
      </c>
      <c r="BU1056" s="861">
        <v>64.038798</v>
      </c>
      <c r="BV1056" s="861">
        <v>60.602763000000003</v>
      </c>
      <c r="BW1056" s="861">
        <v>63.462183000000003</v>
      </c>
      <c r="BX1056" s="861">
        <v>-8.6047659999999997</v>
      </c>
      <c r="BY1056" s="861">
        <v>-8.8768899999999995</v>
      </c>
      <c r="BZ1056" s="861">
        <v>-4.2214349999999996</v>
      </c>
      <c r="CA1056" s="861">
        <v>-5.4899870000000002</v>
      </c>
      <c r="CB1056" s="861">
        <v>1.036459</v>
      </c>
      <c r="CC1056" s="861">
        <v>6.9750019999999999</v>
      </c>
      <c r="CD1056" s="861">
        <v>-0.40567500000000001</v>
      </c>
      <c r="CE1056" s="861">
        <v>7.865564</v>
      </c>
      <c r="CF1056" s="861">
        <v>-2.447899</v>
      </c>
      <c r="CG1056" s="861">
        <v>8.972315</v>
      </c>
      <c r="CH1056" s="861">
        <v>-3.3913709999999999</v>
      </c>
      <c r="CI1056" s="861">
        <v>6.8889449999999997</v>
      </c>
      <c r="CJ1056" s="861">
        <v>0.31320300000000001</v>
      </c>
      <c r="CK1056" s="861">
        <v>5.366873</v>
      </c>
      <c r="CL1056" s="861">
        <v>-1.0504690000000001</v>
      </c>
      <c r="CM1056" s="861">
        <v>8.3772680000000008</v>
      </c>
      <c r="CN1056" s="861">
        <v>-2.5963259999999999</v>
      </c>
      <c r="CO1056" s="861">
        <v>5.4945500000000003</v>
      </c>
      <c r="CP1056" s="861">
        <v>-2.8611689999999999</v>
      </c>
      <c r="CQ1056" s="861">
        <v>4.254016</v>
      </c>
      <c r="CR1056" s="861">
        <v>-0.26246000000000003</v>
      </c>
      <c r="CS1056" s="861">
        <v>3.6261809999999999</v>
      </c>
      <c r="CT1056" s="861">
        <v>-1.148207</v>
      </c>
      <c r="CU1056" s="861">
        <v>1.7833509999999999</v>
      </c>
      <c r="CV1056" s="861">
        <v>-3.451743</v>
      </c>
      <c r="CW1056" s="861">
        <v>1.5446260000000001</v>
      </c>
      <c r="CX1056" s="861">
        <v>-3.1195200000000001</v>
      </c>
      <c r="CY1056" s="861">
        <v>2.4214020000000001</v>
      </c>
      <c r="CZ1056" s="861">
        <v>-0.73667700000000003</v>
      </c>
      <c r="DA1056" s="861">
        <v>1.8914070000000001</v>
      </c>
      <c r="DB1056" s="861">
        <v>-2.1674950000000002</v>
      </c>
      <c r="DC1056" s="861">
        <v>0.97028400000000004</v>
      </c>
      <c r="DD1056" s="861">
        <v>-4.1176630000000003</v>
      </c>
      <c r="DE1056" s="861">
        <v>-0.62071299999999996</v>
      </c>
      <c r="DF1056" s="861">
        <v>-4.2940680000000002</v>
      </c>
      <c r="DG1056" s="861">
        <v>0.68154599999999999</v>
      </c>
      <c r="DH1056" s="861">
        <v>-1.1732899999999999</v>
      </c>
      <c r="DI1056" s="861">
        <v>0.76710100000000003</v>
      </c>
      <c r="DJ1056" s="861">
        <v>-2.1509649999999998</v>
      </c>
      <c r="DK1056" s="861">
        <v>-1.726477</v>
      </c>
      <c r="DL1056" s="861">
        <v>-5.2027340000000004</v>
      </c>
      <c r="DM1056" s="861">
        <v>-3.241098</v>
      </c>
      <c r="DN1056" s="861">
        <v>-4.9213500000000003</v>
      </c>
      <c r="DO1056" s="861">
        <v>-0.975213</v>
      </c>
      <c r="DP1056" s="861">
        <v>-1.7016370000000001</v>
      </c>
      <c r="DQ1056" s="861">
        <v>-0.37423600000000001</v>
      </c>
      <c r="DR1056" s="861">
        <v>-3.2370909999999999</v>
      </c>
      <c r="DS1056" s="861">
        <v>-2.7135180000000001</v>
      </c>
      <c r="DT1056" s="861">
        <v>-4.8344110000000002</v>
      </c>
      <c r="DU1056" s="861">
        <v>-5.4869199999999996</v>
      </c>
      <c r="DV1056" s="861">
        <v>-6.0470490000000003</v>
      </c>
      <c r="DW1056" s="861">
        <v>-2.7251810000000001</v>
      </c>
      <c r="DX1056" s="861">
        <v>15.6059</v>
      </c>
      <c r="DY1056" s="861">
        <v>12.621759000000001</v>
      </c>
      <c r="DZ1056" s="861">
        <v>166.20388</v>
      </c>
      <c r="EA1056" s="861">
        <v>155.24756500000001</v>
      </c>
      <c r="EB1056" s="861">
        <v>121.29</v>
      </c>
      <c r="EC1056" s="861">
        <v>1.242</v>
      </c>
      <c r="ED1056" s="861">
        <v>133.80000000000001</v>
      </c>
      <c r="EE1056" s="861">
        <v>121.48</v>
      </c>
      <c r="EF1056" s="861">
        <v>5.6879999999999997</v>
      </c>
      <c r="EG1056" s="861">
        <v>678.3</v>
      </c>
      <c r="EH1056" s="861">
        <v>121.59</v>
      </c>
      <c r="EI1056" s="861">
        <v>5.3710000000000004</v>
      </c>
      <c r="EJ1056" s="861">
        <v>642.4</v>
      </c>
      <c r="EK1056" s="861">
        <v>11.192399</v>
      </c>
      <c r="EL1056" s="861">
        <v>13.931093000000001</v>
      </c>
      <c r="EM1056" s="861">
        <v>-12.144356</v>
      </c>
      <c r="EN1056" s="861">
        <v>-17.111639</v>
      </c>
      <c r="EO1056" s="861">
        <v>96.694496000000001</v>
      </c>
      <c r="EP1056" s="861">
        <v>91.978897000000003</v>
      </c>
      <c r="EQ1056" s="861">
        <v>-0.207344</v>
      </c>
      <c r="ER1056" s="861">
        <v>2838.394174</v>
      </c>
      <c r="ES1056" s="861">
        <v>6694.5078670000003</v>
      </c>
      <c r="ET1056" s="861">
        <v>5888.1259959999998</v>
      </c>
      <c r="EU1056" s="861"/>
      <c r="EV1056" s="861"/>
      <c r="EW1056" s="861"/>
      <c r="EX1056" s="861"/>
      <c r="EY1056" s="861"/>
      <c r="EZ1056" s="861"/>
      <c r="FA1056" s="861"/>
      <c r="FB1056" s="861"/>
      <c r="FC1056" s="861"/>
      <c r="FD1056" s="861"/>
    </row>
    <row r="1057" spans="1:160" x14ac:dyDescent="0.25">
      <c r="A1057" s="837">
        <v>46146</v>
      </c>
      <c r="B1057" s="836">
        <v>0.80965277777777767</v>
      </c>
      <c r="C1057" s="861">
        <v>60360</v>
      </c>
      <c r="D1057" s="861">
        <v>0</v>
      </c>
      <c r="E1057" s="861">
        <v>0</v>
      </c>
      <c r="F1057" s="861">
        <v>72.892477999999997</v>
      </c>
      <c r="G1057" s="861">
        <v>70.392975000000007</v>
      </c>
      <c r="H1057" s="861">
        <v>63.756813000000001</v>
      </c>
      <c r="I1057" s="861">
        <v>73.224603999999999</v>
      </c>
      <c r="J1057" s="861">
        <v>68.384071000000006</v>
      </c>
      <c r="K1057" s="861">
        <v>70.788061999999996</v>
      </c>
      <c r="L1057" s="861">
        <v>73.347838999999993</v>
      </c>
      <c r="M1057" s="861">
        <v>73.960023000000007</v>
      </c>
      <c r="N1057" s="861">
        <v>-0.66690799999999995</v>
      </c>
      <c r="O1057" s="861">
        <v>-1.7111609999999999</v>
      </c>
      <c r="P1057" s="861">
        <v>-2.568282</v>
      </c>
      <c r="Q1057" s="861">
        <v>1.0120150000000001</v>
      </c>
      <c r="R1057" s="861">
        <v>2.2202E-2</v>
      </c>
      <c r="S1057" s="861">
        <v>-0.49823600000000001</v>
      </c>
      <c r="T1057" s="861">
        <v>81.334042999999994</v>
      </c>
      <c r="U1057" s="861">
        <v>70.993354999999994</v>
      </c>
      <c r="V1057" s="861">
        <v>95.034164000000004</v>
      </c>
      <c r="W1057" s="861">
        <v>94.137202000000002</v>
      </c>
      <c r="X1057" s="861">
        <v>1.1495930000000001</v>
      </c>
      <c r="Y1057" s="861">
        <v>1.823431</v>
      </c>
      <c r="Z1057" s="861">
        <v>-4.6471039999999997</v>
      </c>
      <c r="AA1057" s="861">
        <v>-3.9187460000000001</v>
      </c>
      <c r="AB1057" s="861">
        <v>-3.9704920000000001</v>
      </c>
      <c r="AC1057" s="861">
        <v>-5.9567509999999997</v>
      </c>
      <c r="AD1057" s="861">
        <v>-9.3810459999999996</v>
      </c>
      <c r="AE1057" s="861">
        <v>112.010693</v>
      </c>
      <c r="AF1057" s="861">
        <v>104.04298799999999</v>
      </c>
      <c r="AG1057" s="861">
        <v>96.489592999999999</v>
      </c>
      <c r="AH1057" s="861">
        <v>113.764269</v>
      </c>
      <c r="AI1057" s="861">
        <v>90.842453000000006</v>
      </c>
      <c r="AJ1057" s="861">
        <v>72.527987999999993</v>
      </c>
      <c r="AK1057" s="861">
        <v>3.0593629999999998</v>
      </c>
      <c r="AL1057" s="861">
        <v>-2.8889819999999999</v>
      </c>
      <c r="AM1057" s="861">
        <v>-1.341216</v>
      </c>
      <c r="AN1057" s="861">
        <v>94.696387000000001</v>
      </c>
      <c r="AO1057" s="861">
        <v>93.305835000000002</v>
      </c>
      <c r="AP1057" s="861">
        <v>91.083006999999995</v>
      </c>
      <c r="AQ1057" s="861">
        <v>89.961589000000004</v>
      </c>
      <c r="AR1057" s="861">
        <v>72.253854000000004</v>
      </c>
      <c r="AS1057" s="861">
        <v>64.969694000000004</v>
      </c>
      <c r="AT1057" s="861">
        <v>77.256574000000001</v>
      </c>
      <c r="AU1057" s="861">
        <v>75.017871</v>
      </c>
      <c r="AV1057" s="861">
        <v>71.844848999999996</v>
      </c>
      <c r="AW1057" s="861">
        <v>71.640073999999998</v>
      </c>
      <c r="AX1057" s="861">
        <v>90.142589000000001</v>
      </c>
      <c r="AY1057" s="861">
        <v>87.813500000000005</v>
      </c>
      <c r="AZ1057" s="861">
        <v>2.4012190000000002</v>
      </c>
      <c r="BA1057" s="861">
        <v>2.0526469999999999</v>
      </c>
      <c r="BB1057" s="861">
        <v>-7.6104609999999999</v>
      </c>
      <c r="BC1057" s="861">
        <v>-6.4888880000000002</v>
      </c>
      <c r="BD1057" s="861">
        <v>-6.3176259999999997</v>
      </c>
      <c r="BE1057" s="861">
        <v>-2.3299690000000002</v>
      </c>
      <c r="BF1057" s="861">
        <v>31.368272999999999</v>
      </c>
      <c r="BG1057" s="861">
        <v>139.07917</v>
      </c>
      <c r="BH1057" s="861">
        <v>109.253674</v>
      </c>
      <c r="BI1057" s="861">
        <v>54.036087000000002</v>
      </c>
      <c r="BJ1057" s="861">
        <v>132.61462499999999</v>
      </c>
      <c r="BK1057" s="861">
        <v>86.537689</v>
      </c>
      <c r="BL1057" s="861">
        <v>78.019054999999994</v>
      </c>
      <c r="BM1057" s="861">
        <v>-13.192278</v>
      </c>
      <c r="BN1057" s="861">
        <v>-7.5991920000000004</v>
      </c>
      <c r="BO1057" s="861">
        <v>-3.5868679999999999</v>
      </c>
      <c r="BP1057" s="861">
        <v>-7.0762390000000002</v>
      </c>
      <c r="BQ1057" s="861">
        <v>87.546710000000004</v>
      </c>
      <c r="BR1057" s="861">
        <v>86.363105000000004</v>
      </c>
      <c r="BS1057" s="861">
        <v>86.448558000000006</v>
      </c>
      <c r="BT1057" s="861">
        <v>58.563726000000003</v>
      </c>
      <c r="BU1057" s="861">
        <v>64.053141999999994</v>
      </c>
      <c r="BV1057" s="861">
        <v>60.626618999999998</v>
      </c>
      <c r="BW1057" s="861">
        <v>63.497947000000003</v>
      </c>
      <c r="BX1057" s="861">
        <v>-8.922485</v>
      </c>
      <c r="BY1057" s="861">
        <v>-9.2359930000000006</v>
      </c>
      <c r="BZ1057" s="861">
        <v>-4.833526</v>
      </c>
      <c r="CA1057" s="861">
        <v>-6.0482579999999997</v>
      </c>
      <c r="CB1057" s="861">
        <v>1.0620529999999999</v>
      </c>
      <c r="CC1057" s="861">
        <v>6.9444860000000004</v>
      </c>
      <c r="CD1057" s="861">
        <v>-0.40093200000000001</v>
      </c>
      <c r="CE1057" s="861">
        <v>7.820017</v>
      </c>
      <c r="CF1057" s="861">
        <v>-2.4443250000000001</v>
      </c>
      <c r="CG1057" s="861">
        <v>8.9908730000000006</v>
      </c>
      <c r="CH1057" s="861">
        <v>-3.3688530000000001</v>
      </c>
      <c r="CI1057" s="861">
        <v>6.864471</v>
      </c>
      <c r="CJ1057" s="861">
        <v>0.32820300000000002</v>
      </c>
      <c r="CK1057" s="861">
        <v>5.3779909999999997</v>
      </c>
      <c r="CL1057" s="861">
        <v>-1.0466470000000001</v>
      </c>
      <c r="CM1057" s="861">
        <v>8.3490950000000002</v>
      </c>
      <c r="CN1057" s="861">
        <v>-2.5556420000000002</v>
      </c>
      <c r="CO1057" s="861">
        <v>5.5301559999999998</v>
      </c>
      <c r="CP1057" s="861">
        <v>-2.8325079999999998</v>
      </c>
      <c r="CQ1057" s="861">
        <v>4.2424289999999996</v>
      </c>
      <c r="CR1057" s="861">
        <v>-0.23668800000000001</v>
      </c>
      <c r="CS1057" s="861">
        <v>3.5925259999999999</v>
      </c>
      <c r="CT1057" s="861">
        <v>-1.125853</v>
      </c>
      <c r="CU1057" s="861">
        <v>1.7940860000000001</v>
      </c>
      <c r="CV1057" s="861">
        <v>-3.4497469999999999</v>
      </c>
      <c r="CW1057" s="861">
        <v>1.552138</v>
      </c>
      <c r="CX1057" s="861">
        <v>-3.1291020000000001</v>
      </c>
      <c r="CY1057" s="861">
        <v>2.4533299999999998</v>
      </c>
      <c r="CZ1057" s="861">
        <v>-0.73882300000000001</v>
      </c>
      <c r="DA1057" s="861">
        <v>1.8955299999999999</v>
      </c>
      <c r="DB1057" s="861">
        <v>-2.1573199999999999</v>
      </c>
      <c r="DC1057" s="861">
        <v>0.99655700000000003</v>
      </c>
      <c r="DD1057" s="861">
        <v>-4.1257609999999998</v>
      </c>
      <c r="DE1057" s="861">
        <v>-0.58437099999999997</v>
      </c>
      <c r="DF1057" s="861">
        <v>-4.2702169999999997</v>
      </c>
      <c r="DG1057" s="861">
        <v>0.69921299999999997</v>
      </c>
      <c r="DH1057" s="861">
        <v>-1.1703840000000001</v>
      </c>
      <c r="DI1057" s="861">
        <v>0.76367600000000002</v>
      </c>
      <c r="DJ1057" s="861">
        <v>-2.1678500000000001</v>
      </c>
      <c r="DK1057" s="861">
        <v>-1.657651</v>
      </c>
      <c r="DL1057" s="861">
        <v>-5.1809589999999996</v>
      </c>
      <c r="DM1057" s="861">
        <v>-3.2105670000000002</v>
      </c>
      <c r="DN1057" s="861">
        <v>-4.9109780000000001</v>
      </c>
      <c r="DO1057" s="861">
        <v>-0.92649999999999999</v>
      </c>
      <c r="DP1057" s="861">
        <v>-1.6978009999999999</v>
      </c>
      <c r="DQ1057" s="861">
        <v>-0.337449</v>
      </c>
      <c r="DR1057" s="861">
        <v>-3.209892</v>
      </c>
      <c r="DS1057" s="861">
        <v>-2.6534010000000001</v>
      </c>
      <c r="DT1057" s="861">
        <v>-4.7921670000000001</v>
      </c>
      <c r="DU1057" s="861">
        <v>-5.453487</v>
      </c>
      <c r="DV1057" s="861">
        <v>-5.9939169999999997</v>
      </c>
      <c r="DW1057" s="861">
        <v>-2.6806739999999998</v>
      </c>
      <c r="DX1057" s="861">
        <v>15.418875</v>
      </c>
      <c r="DY1057" s="861">
        <v>12.426812</v>
      </c>
      <c r="DZ1057" s="861">
        <v>165.36546799999999</v>
      </c>
      <c r="EA1057" s="861">
        <v>154.63010600000001</v>
      </c>
      <c r="EB1057" s="861">
        <v>121.75</v>
      </c>
      <c r="EC1057" s="861">
        <v>1.2410000000000001</v>
      </c>
      <c r="ED1057" s="861">
        <v>133.80000000000001</v>
      </c>
      <c r="EE1057" s="861">
        <v>121.59</v>
      </c>
      <c r="EF1057" s="861">
        <v>5.66</v>
      </c>
      <c r="EG1057" s="861">
        <v>674.1</v>
      </c>
      <c r="EH1057" s="861">
        <v>121.48</v>
      </c>
      <c r="EI1057" s="861">
        <v>5.3380000000000001</v>
      </c>
      <c r="EJ1057" s="861">
        <v>641.6</v>
      </c>
      <c r="EK1057" s="861">
        <v>11.103101000000001</v>
      </c>
      <c r="EL1057" s="861">
        <v>13.863599000000001</v>
      </c>
      <c r="EM1057" s="861">
        <v>-12.444317</v>
      </c>
      <c r="EN1057" s="861">
        <v>-17.450467</v>
      </c>
      <c r="EO1057" s="861">
        <v>96.341155999999998</v>
      </c>
      <c r="EP1057" s="861">
        <v>91.706585000000004</v>
      </c>
      <c r="EQ1057" s="861">
        <v>-0.19278400000000001</v>
      </c>
      <c r="ER1057" s="861">
        <v>2840.6244790000001</v>
      </c>
      <c r="ES1057" s="861">
        <v>6705.8206680000003</v>
      </c>
      <c r="ET1057" s="861">
        <v>5898.8054709999997</v>
      </c>
      <c r="EU1057" s="861"/>
      <c r="EV1057" s="861"/>
      <c r="EW1057" s="861"/>
      <c r="EX1057" s="861"/>
      <c r="EY1057" s="861"/>
      <c r="EZ1057" s="861"/>
      <c r="FA1057" s="861"/>
      <c r="FB1057" s="861"/>
      <c r="FC1057" s="861"/>
      <c r="FD1057" s="861"/>
    </row>
    <row r="1058" spans="1:160" x14ac:dyDescent="0.25">
      <c r="A1058" s="837">
        <v>46146</v>
      </c>
      <c r="B1058" s="836">
        <v>0.81034722222222222</v>
      </c>
      <c r="C1058" s="861">
        <v>60420</v>
      </c>
      <c r="D1058" s="861">
        <v>0</v>
      </c>
      <c r="E1058" s="861">
        <v>0</v>
      </c>
      <c r="F1058" s="861">
        <v>72.934971000000004</v>
      </c>
      <c r="G1058" s="861">
        <v>70.385480000000001</v>
      </c>
      <c r="H1058" s="861">
        <v>63.813037999999999</v>
      </c>
      <c r="I1058" s="861">
        <v>73.199763000000004</v>
      </c>
      <c r="J1058" s="861">
        <v>68.389313999999999</v>
      </c>
      <c r="K1058" s="861">
        <v>70.804327000000001</v>
      </c>
      <c r="L1058" s="861">
        <v>73.310153999999997</v>
      </c>
      <c r="M1058" s="861">
        <v>73.970579000000001</v>
      </c>
      <c r="N1058" s="861">
        <v>-0.89700500000000005</v>
      </c>
      <c r="O1058" s="861">
        <v>-1.994461</v>
      </c>
      <c r="P1058" s="861">
        <v>-2.871915</v>
      </c>
      <c r="Q1058" s="861">
        <v>0.73510699999999995</v>
      </c>
      <c r="R1058" s="861">
        <v>-0.14882500000000001</v>
      </c>
      <c r="S1058" s="861">
        <v>-0.82944799999999996</v>
      </c>
      <c r="T1058" s="861">
        <v>81.463829000000004</v>
      </c>
      <c r="U1058" s="861">
        <v>70.939267000000001</v>
      </c>
      <c r="V1058" s="861">
        <v>94.907268999999999</v>
      </c>
      <c r="W1058" s="861">
        <v>94.063896</v>
      </c>
      <c r="X1058" s="861">
        <v>0.98841699999999999</v>
      </c>
      <c r="Y1058" s="861">
        <v>1.704949</v>
      </c>
      <c r="Z1058" s="861">
        <v>-4.9306380000000001</v>
      </c>
      <c r="AA1058" s="861">
        <v>-4.1717310000000003</v>
      </c>
      <c r="AB1058" s="861">
        <v>-4.2622429999999998</v>
      </c>
      <c r="AC1058" s="861">
        <v>-6.220485</v>
      </c>
      <c r="AD1058" s="861">
        <v>-9.6205230000000004</v>
      </c>
      <c r="AE1058" s="861">
        <v>111.463465</v>
      </c>
      <c r="AF1058" s="861">
        <v>103.678567</v>
      </c>
      <c r="AG1058" s="861">
        <v>95.799222999999998</v>
      </c>
      <c r="AH1058" s="861">
        <v>113.191035</v>
      </c>
      <c r="AI1058" s="861">
        <v>90.847194000000002</v>
      </c>
      <c r="AJ1058" s="861">
        <v>72.401919000000007</v>
      </c>
      <c r="AK1058" s="861">
        <v>2.6588799999999999</v>
      </c>
      <c r="AL1058" s="861">
        <v>-3.212224</v>
      </c>
      <c r="AM1058" s="861">
        <v>-1.5835520000000001</v>
      </c>
      <c r="AN1058" s="861">
        <v>94.456318999999993</v>
      </c>
      <c r="AO1058" s="861">
        <v>93.243767000000005</v>
      </c>
      <c r="AP1058" s="861">
        <v>90.760346999999996</v>
      </c>
      <c r="AQ1058" s="861">
        <v>89.736936</v>
      </c>
      <c r="AR1058" s="861">
        <v>72.370164000000003</v>
      </c>
      <c r="AS1058" s="861">
        <v>64.893811999999997</v>
      </c>
      <c r="AT1058" s="861">
        <v>77.119184000000004</v>
      </c>
      <c r="AU1058" s="861">
        <v>74.961228000000006</v>
      </c>
      <c r="AV1058" s="861">
        <v>72.009718000000007</v>
      </c>
      <c r="AW1058" s="861">
        <v>71.736202000000006</v>
      </c>
      <c r="AX1058" s="861">
        <v>90.178568999999996</v>
      </c>
      <c r="AY1058" s="861">
        <v>87.889526000000004</v>
      </c>
      <c r="AZ1058" s="861">
        <v>2.2672880000000002</v>
      </c>
      <c r="BA1058" s="861">
        <v>1.770289</v>
      </c>
      <c r="BB1058" s="861">
        <v>-7.902317</v>
      </c>
      <c r="BC1058" s="861">
        <v>-6.79237</v>
      </c>
      <c r="BD1058" s="861">
        <v>-6.6583730000000001</v>
      </c>
      <c r="BE1058" s="861">
        <v>-2.7925840000000002</v>
      </c>
      <c r="BF1058" s="861">
        <v>31.607386000000002</v>
      </c>
      <c r="BG1058" s="861">
        <v>139.202212</v>
      </c>
      <c r="BH1058" s="861">
        <v>109.27118</v>
      </c>
      <c r="BI1058" s="861">
        <v>53.844233000000003</v>
      </c>
      <c r="BJ1058" s="861">
        <v>132.572836</v>
      </c>
      <c r="BK1058" s="861">
        <v>86.567914999999999</v>
      </c>
      <c r="BL1058" s="861">
        <v>78.021379999999994</v>
      </c>
      <c r="BM1058" s="861">
        <v>-13.489258</v>
      </c>
      <c r="BN1058" s="861">
        <v>-7.9116309999999999</v>
      </c>
      <c r="BO1058" s="861">
        <v>-3.8796870000000001</v>
      </c>
      <c r="BP1058" s="861">
        <v>-7.4557279999999997</v>
      </c>
      <c r="BQ1058" s="861">
        <v>87.672376</v>
      </c>
      <c r="BR1058" s="861">
        <v>86.308576000000002</v>
      </c>
      <c r="BS1058" s="861">
        <v>86.278143</v>
      </c>
      <c r="BT1058" s="861">
        <v>58.532795</v>
      </c>
      <c r="BU1058" s="861">
        <v>63.987560000000002</v>
      </c>
      <c r="BV1058" s="861">
        <v>60.561196000000002</v>
      </c>
      <c r="BW1058" s="861">
        <v>63.463583</v>
      </c>
      <c r="BX1058" s="861">
        <v>-9.2107340000000004</v>
      </c>
      <c r="BY1058" s="861">
        <v>-9.4826499999999996</v>
      </c>
      <c r="BZ1058" s="861">
        <v>-5.2375470000000002</v>
      </c>
      <c r="CA1058" s="861">
        <v>-6.3970479999999998</v>
      </c>
      <c r="CB1058" s="861">
        <v>1.0119370000000001</v>
      </c>
      <c r="CC1058" s="861">
        <v>6.9118380000000004</v>
      </c>
      <c r="CD1058" s="861">
        <v>-0.42931799999999998</v>
      </c>
      <c r="CE1058" s="861">
        <v>7.7664030000000004</v>
      </c>
      <c r="CF1058" s="861">
        <v>-2.4467129999999999</v>
      </c>
      <c r="CG1058" s="861">
        <v>9.0099529999999994</v>
      </c>
      <c r="CH1058" s="861">
        <v>-3.3668290000000001</v>
      </c>
      <c r="CI1058" s="861">
        <v>6.8600620000000001</v>
      </c>
      <c r="CJ1058" s="861">
        <v>0.303894</v>
      </c>
      <c r="CK1058" s="861">
        <v>5.3984319999999997</v>
      </c>
      <c r="CL1058" s="861">
        <v>-1.056549</v>
      </c>
      <c r="CM1058" s="861">
        <v>8.2681400000000007</v>
      </c>
      <c r="CN1058" s="861">
        <v>-2.5784400000000001</v>
      </c>
      <c r="CO1058" s="861">
        <v>5.563993</v>
      </c>
      <c r="CP1058" s="861">
        <v>-2.8162259999999999</v>
      </c>
      <c r="CQ1058" s="861">
        <v>4.2107929999999998</v>
      </c>
      <c r="CR1058" s="861">
        <v>-0.27316200000000002</v>
      </c>
      <c r="CS1058" s="861">
        <v>3.6003780000000001</v>
      </c>
      <c r="CT1058" s="861">
        <v>-1.158377</v>
      </c>
      <c r="CU1058" s="861">
        <v>1.763549</v>
      </c>
      <c r="CV1058" s="861">
        <v>-3.4415119999999999</v>
      </c>
      <c r="CW1058" s="861">
        <v>1.5649189999999999</v>
      </c>
      <c r="CX1058" s="861">
        <v>-3.129232</v>
      </c>
      <c r="CY1058" s="861">
        <v>2.4370910000000001</v>
      </c>
      <c r="CZ1058" s="861">
        <v>-0.72923899999999997</v>
      </c>
      <c r="DA1058" s="861">
        <v>1.902874</v>
      </c>
      <c r="DB1058" s="861">
        <v>-2.1290689999999999</v>
      </c>
      <c r="DC1058" s="861">
        <v>1.005295</v>
      </c>
      <c r="DD1058" s="861">
        <v>-4.0785220000000004</v>
      </c>
      <c r="DE1058" s="861">
        <v>-0.56976000000000004</v>
      </c>
      <c r="DF1058" s="861">
        <v>-4.2286429999999999</v>
      </c>
      <c r="DG1058" s="861">
        <v>0.69662500000000005</v>
      </c>
      <c r="DH1058" s="861">
        <v>-1.146134</v>
      </c>
      <c r="DI1058" s="861">
        <v>0.75969299999999995</v>
      </c>
      <c r="DJ1058" s="861">
        <v>-2.142182</v>
      </c>
      <c r="DK1058" s="861">
        <v>-1.6486780000000001</v>
      </c>
      <c r="DL1058" s="861">
        <v>-5.1191329999999997</v>
      </c>
      <c r="DM1058" s="861">
        <v>-3.1897899999999999</v>
      </c>
      <c r="DN1058" s="861">
        <v>-4.8698269999999999</v>
      </c>
      <c r="DO1058" s="861">
        <v>-0.91012400000000004</v>
      </c>
      <c r="DP1058" s="861">
        <v>-1.686965</v>
      </c>
      <c r="DQ1058" s="861">
        <v>-0.352995</v>
      </c>
      <c r="DR1058" s="861">
        <v>-3.1818599999999999</v>
      </c>
      <c r="DS1058" s="861">
        <v>-2.6202909999999999</v>
      </c>
      <c r="DT1058" s="861">
        <v>-4.7587710000000003</v>
      </c>
      <c r="DU1058" s="861">
        <v>-5.4191250000000002</v>
      </c>
      <c r="DV1058" s="861">
        <v>-5.9756660000000004</v>
      </c>
      <c r="DW1058" s="861">
        <v>-2.6750430000000001</v>
      </c>
      <c r="DX1058" s="861">
        <v>15.315447000000001</v>
      </c>
      <c r="DY1058" s="861">
        <v>12.277746</v>
      </c>
      <c r="DZ1058" s="861">
        <v>165.252805</v>
      </c>
      <c r="EA1058" s="861">
        <v>154.481379</v>
      </c>
      <c r="EB1058" s="861">
        <v>121.07</v>
      </c>
      <c r="EC1058" s="861">
        <v>3.2690000000000001</v>
      </c>
      <c r="ED1058" s="861">
        <v>389.7</v>
      </c>
      <c r="EE1058" s="861">
        <v>121.04</v>
      </c>
      <c r="EF1058" s="861">
        <v>5.6589999999999998</v>
      </c>
      <c r="EG1058" s="861">
        <v>674.5</v>
      </c>
      <c r="EH1058" s="861">
        <v>121.08</v>
      </c>
      <c r="EI1058" s="861">
        <v>5.3639999999999999</v>
      </c>
      <c r="EJ1058" s="861">
        <v>636.20000000000005</v>
      </c>
      <c r="EK1058" s="861">
        <v>11.027265</v>
      </c>
      <c r="EL1058" s="861">
        <v>13.831136000000001</v>
      </c>
      <c r="EM1058" s="861">
        <v>-12.610817000000001</v>
      </c>
      <c r="EN1058" s="861">
        <v>-17.710823000000001</v>
      </c>
      <c r="EO1058" s="861">
        <v>96.293582999999998</v>
      </c>
      <c r="EP1058" s="861">
        <v>91.640884999999997</v>
      </c>
      <c r="EQ1058" s="861">
        <v>-0.18942300000000001</v>
      </c>
      <c r="ER1058" s="861">
        <v>2845.4868700000002</v>
      </c>
      <c r="ES1058" s="861">
        <v>6717.0915489999998</v>
      </c>
      <c r="ET1058" s="861">
        <v>5909.4419479999997</v>
      </c>
      <c r="EU1058" s="861"/>
      <c r="EV1058" s="861"/>
      <c r="EW1058" s="861"/>
      <c r="EX1058" s="861"/>
      <c r="EY1058" s="861"/>
      <c r="EZ1058" s="861"/>
      <c r="FA1058" s="861"/>
      <c r="FB1058" s="861"/>
      <c r="FC1058" s="861"/>
      <c r="FD1058" s="861"/>
    </row>
    <row r="1059" spans="1:160" x14ac:dyDescent="0.25">
      <c r="A1059" s="837">
        <v>46146</v>
      </c>
      <c r="B1059" s="836">
        <v>0.81104166666666666</v>
      </c>
      <c r="C1059" s="861">
        <v>60480</v>
      </c>
      <c r="D1059" s="861">
        <v>0</v>
      </c>
      <c r="E1059" s="861">
        <v>0</v>
      </c>
      <c r="F1059" s="861">
        <v>73.051057</v>
      </c>
      <c r="G1059" s="861">
        <v>70.349878000000004</v>
      </c>
      <c r="H1059" s="861">
        <v>63.886733</v>
      </c>
      <c r="I1059" s="861">
        <v>73.170838000000003</v>
      </c>
      <c r="J1059" s="861">
        <v>68.442811000000006</v>
      </c>
      <c r="K1059" s="861">
        <v>70.826684</v>
      </c>
      <c r="L1059" s="861">
        <v>73.308231000000006</v>
      </c>
      <c r="M1059" s="861">
        <v>73.969081000000003</v>
      </c>
      <c r="N1059" s="861">
        <v>-1.2016880000000001</v>
      </c>
      <c r="O1059" s="861">
        <v>-2.2917800000000002</v>
      </c>
      <c r="P1059" s="861">
        <v>-3.1120679999999998</v>
      </c>
      <c r="Q1059" s="861">
        <v>0.65185400000000004</v>
      </c>
      <c r="R1059" s="861">
        <v>-0.26546999999999998</v>
      </c>
      <c r="S1059" s="861">
        <v>-0.96796199999999999</v>
      </c>
      <c r="T1059" s="861">
        <v>81.408677999999995</v>
      </c>
      <c r="U1059" s="861">
        <v>71.051924999999997</v>
      </c>
      <c r="V1059" s="861">
        <v>94.820830000000001</v>
      </c>
      <c r="W1059" s="861">
        <v>94.008780999999999</v>
      </c>
      <c r="X1059" s="861">
        <v>0.85905600000000004</v>
      </c>
      <c r="Y1059" s="861">
        <v>1.427295</v>
      </c>
      <c r="Z1059" s="861">
        <v>-5.0868029999999997</v>
      </c>
      <c r="AA1059" s="861">
        <v>-4.3653870000000001</v>
      </c>
      <c r="AB1059" s="861">
        <v>-4.4667050000000001</v>
      </c>
      <c r="AC1059" s="861">
        <v>-6.4307090000000002</v>
      </c>
      <c r="AD1059" s="861">
        <v>-9.8065499999999997</v>
      </c>
      <c r="AE1059" s="861">
        <v>110.932175</v>
      </c>
      <c r="AF1059" s="861">
        <v>103.359846</v>
      </c>
      <c r="AG1059" s="861">
        <v>95.360911999999999</v>
      </c>
      <c r="AH1059" s="861">
        <v>112.731702</v>
      </c>
      <c r="AI1059" s="861">
        <v>90.618956999999995</v>
      </c>
      <c r="AJ1059" s="861">
        <v>72.132718999999994</v>
      </c>
      <c r="AK1059" s="861">
        <v>2.2163930000000001</v>
      </c>
      <c r="AL1059" s="861">
        <v>-3.5900240000000001</v>
      </c>
      <c r="AM1059" s="861">
        <v>-1.847793</v>
      </c>
      <c r="AN1059" s="861">
        <v>94.180622</v>
      </c>
      <c r="AO1059" s="861">
        <v>93.183383000000006</v>
      </c>
      <c r="AP1059" s="861">
        <v>90.536761999999996</v>
      </c>
      <c r="AQ1059" s="861">
        <v>89.555040000000005</v>
      </c>
      <c r="AR1059" s="861">
        <v>72.393446999999995</v>
      </c>
      <c r="AS1059" s="861">
        <v>64.841634999999997</v>
      </c>
      <c r="AT1059" s="861">
        <v>77.063706999999994</v>
      </c>
      <c r="AU1059" s="861">
        <v>74.927577999999997</v>
      </c>
      <c r="AV1059" s="861">
        <v>72.107352000000006</v>
      </c>
      <c r="AW1059" s="861">
        <v>71.945342999999994</v>
      </c>
      <c r="AX1059" s="861">
        <v>90.161670000000001</v>
      </c>
      <c r="AY1059" s="861">
        <v>87.707359999999994</v>
      </c>
      <c r="AZ1059" s="861">
        <v>2.0059969999999998</v>
      </c>
      <c r="BA1059" s="861">
        <v>1.461319</v>
      </c>
      <c r="BB1059" s="861">
        <v>-8.1576029999999999</v>
      </c>
      <c r="BC1059" s="861">
        <v>-7.0490789999999999</v>
      </c>
      <c r="BD1059" s="861">
        <v>-6.9766779999999997</v>
      </c>
      <c r="BE1059" s="861">
        <v>-3.0272939999999999</v>
      </c>
      <c r="BF1059" s="861">
        <v>31.715769000000002</v>
      </c>
      <c r="BG1059" s="861">
        <v>139.26685000000001</v>
      </c>
      <c r="BH1059" s="861">
        <v>109.17027400000001</v>
      </c>
      <c r="BI1059" s="861">
        <v>53.631765999999999</v>
      </c>
      <c r="BJ1059" s="861">
        <v>132.66708700000001</v>
      </c>
      <c r="BK1059" s="861">
        <v>86.593711999999996</v>
      </c>
      <c r="BL1059" s="861">
        <v>77.868112999999994</v>
      </c>
      <c r="BM1059" s="861">
        <v>-13.669596</v>
      </c>
      <c r="BN1059" s="861">
        <v>-8.1771119999999993</v>
      </c>
      <c r="BO1059" s="861">
        <v>-4.2671970000000004</v>
      </c>
      <c r="BP1059" s="861">
        <v>-7.7626369999999998</v>
      </c>
      <c r="BQ1059" s="861">
        <v>87.676356999999996</v>
      </c>
      <c r="BR1059" s="861">
        <v>86.638245999999995</v>
      </c>
      <c r="BS1059" s="861">
        <v>86.234341999999998</v>
      </c>
      <c r="BT1059" s="861">
        <v>58.607719000000003</v>
      </c>
      <c r="BU1059" s="861">
        <v>63.952713000000003</v>
      </c>
      <c r="BV1059" s="861">
        <v>60.558435000000003</v>
      </c>
      <c r="BW1059" s="861">
        <v>63.446699000000002</v>
      </c>
      <c r="BX1059" s="861">
        <v>-9.4198129999999995</v>
      </c>
      <c r="BY1059" s="861">
        <v>-9.7373200000000004</v>
      </c>
      <c r="BZ1059" s="861">
        <v>-5.7341350000000002</v>
      </c>
      <c r="CA1059" s="861">
        <v>-6.6788160000000003</v>
      </c>
      <c r="CB1059" s="861">
        <v>1.0296149999999999</v>
      </c>
      <c r="CC1059" s="861">
        <v>6.8479200000000002</v>
      </c>
      <c r="CD1059" s="861">
        <v>-0.37651000000000001</v>
      </c>
      <c r="CE1059" s="861">
        <v>7.7103279999999996</v>
      </c>
      <c r="CF1059" s="861">
        <v>-2.4242729999999999</v>
      </c>
      <c r="CG1059" s="861">
        <v>8.9700100000000003</v>
      </c>
      <c r="CH1059" s="861">
        <v>-3.3439220000000001</v>
      </c>
      <c r="CI1059" s="861">
        <v>6.864325</v>
      </c>
      <c r="CJ1059" s="861">
        <v>0.31604900000000002</v>
      </c>
      <c r="CK1059" s="861">
        <v>5.384328</v>
      </c>
      <c r="CL1059" s="861">
        <v>-1.035158</v>
      </c>
      <c r="CM1059" s="861">
        <v>8.3220919999999996</v>
      </c>
      <c r="CN1059" s="861">
        <v>-2.5462539999999998</v>
      </c>
      <c r="CO1059" s="861">
        <v>5.5536329999999996</v>
      </c>
      <c r="CP1059" s="861">
        <v>-2.8145790000000002</v>
      </c>
      <c r="CQ1059" s="861">
        <v>4.1913029999999996</v>
      </c>
      <c r="CR1059" s="861">
        <v>-0.24748700000000001</v>
      </c>
      <c r="CS1059" s="861">
        <v>3.5817899999999998</v>
      </c>
      <c r="CT1059" s="861">
        <v>-1.129092</v>
      </c>
      <c r="CU1059" s="861">
        <v>1.8291029999999999</v>
      </c>
      <c r="CV1059" s="861">
        <v>-3.4023690000000002</v>
      </c>
      <c r="CW1059" s="861">
        <v>1.5595129999999999</v>
      </c>
      <c r="CX1059" s="861">
        <v>-3.107434</v>
      </c>
      <c r="CY1059" s="861">
        <v>2.458243</v>
      </c>
      <c r="CZ1059" s="861">
        <v>-0.71029699999999996</v>
      </c>
      <c r="DA1059" s="861">
        <v>1.934118</v>
      </c>
      <c r="DB1059" s="861">
        <v>-2.1124649999999998</v>
      </c>
      <c r="DC1059" s="861">
        <v>1.048114</v>
      </c>
      <c r="DD1059" s="861">
        <v>-4.0511549999999996</v>
      </c>
      <c r="DE1059" s="861">
        <v>-0.57398700000000002</v>
      </c>
      <c r="DF1059" s="861">
        <v>-4.2132360000000002</v>
      </c>
      <c r="DG1059" s="861">
        <v>0.72899199999999997</v>
      </c>
      <c r="DH1059" s="861">
        <v>-1.148388</v>
      </c>
      <c r="DI1059" s="861">
        <v>0.80566700000000002</v>
      </c>
      <c r="DJ1059" s="861">
        <v>-2.0932210000000002</v>
      </c>
      <c r="DK1059" s="861">
        <v>-1.6233770000000001</v>
      </c>
      <c r="DL1059" s="861">
        <v>-5.0710670000000002</v>
      </c>
      <c r="DM1059" s="861">
        <v>-3.1497609999999998</v>
      </c>
      <c r="DN1059" s="861">
        <v>-4.8274049999999997</v>
      </c>
      <c r="DO1059" s="861">
        <v>-0.88970700000000003</v>
      </c>
      <c r="DP1059" s="861">
        <v>-1.671619</v>
      </c>
      <c r="DQ1059" s="861">
        <v>-0.29584899999999997</v>
      </c>
      <c r="DR1059" s="861">
        <v>-3.14907</v>
      </c>
      <c r="DS1059" s="861">
        <v>-2.5828899999999999</v>
      </c>
      <c r="DT1059" s="861">
        <v>-4.7111980000000004</v>
      </c>
      <c r="DU1059" s="861">
        <v>-5.3649789999999999</v>
      </c>
      <c r="DV1059" s="861">
        <v>-5.9148909999999999</v>
      </c>
      <c r="DW1059" s="861">
        <v>-2.649375</v>
      </c>
      <c r="DX1059" s="861">
        <v>15.221886</v>
      </c>
      <c r="DY1059" s="861">
        <v>12.123965</v>
      </c>
      <c r="DZ1059" s="861">
        <v>164.80302800000001</v>
      </c>
      <c r="EA1059" s="861">
        <v>154.44813400000001</v>
      </c>
      <c r="EB1059" s="861">
        <v>121.52</v>
      </c>
      <c r="EC1059" s="861">
        <v>1.242</v>
      </c>
      <c r="ED1059" s="861">
        <v>133.80000000000001</v>
      </c>
      <c r="EE1059" s="861">
        <v>121.46</v>
      </c>
      <c r="EF1059" s="861">
        <v>5.6319999999999997</v>
      </c>
      <c r="EG1059" s="861">
        <v>672.7</v>
      </c>
      <c r="EH1059" s="861">
        <v>121.56</v>
      </c>
      <c r="EI1059" s="861">
        <v>5.3230000000000004</v>
      </c>
      <c r="EJ1059" s="861">
        <v>634.1</v>
      </c>
      <c r="EK1059" s="861">
        <v>10.914021</v>
      </c>
      <c r="EL1059" s="861">
        <v>13.713387000000001</v>
      </c>
      <c r="EM1059" s="861">
        <v>-12.761813999999999</v>
      </c>
      <c r="EN1059" s="861">
        <v>-17.980584</v>
      </c>
      <c r="EO1059" s="861">
        <v>96.103444999999994</v>
      </c>
      <c r="EP1059" s="861">
        <v>91.626193000000001</v>
      </c>
      <c r="EQ1059" s="861">
        <v>-0.16866400000000001</v>
      </c>
      <c r="ER1059" s="861">
        <v>2851.9074719999999</v>
      </c>
      <c r="ES1059" s="861">
        <v>6728.3257379999995</v>
      </c>
      <c r="ET1059" s="861">
        <v>5920.0451270000003</v>
      </c>
      <c r="EU1059" s="861"/>
      <c r="EV1059" s="861"/>
      <c r="EW1059" s="861"/>
      <c r="EX1059" s="861"/>
      <c r="EY1059" s="861"/>
      <c r="EZ1059" s="861"/>
      <c r="FA1059" s="861"/>
      <c r="FB1059" s="861"/>
      <c r="FC1059" s="861"/>
      <c r="FD1059" s="861"/>
    </row>
    <row r="1060" spans="1:160" x14ac:dyDescent="0.25">
      <c r="A1060" s="837">
        <v>46146</v>
      </c>
      <c r="B1060" s="836">
        <v>0.8117361111111111</v>
      </c>
      <c r="C1060" s="861">
        <v>60540</v>
      </c>
      <c r="D1060" s="861">
        <v>0</v>
      </c>
      <c r="E1060" s="861">
        <v>0</v>
      </c>
      <c r="F1060" s="861">
        <v>73.016754000000006</v>
      </c>
      <c r="G1060" s="861">
        <v>70.335427999999993</v>
      </c>
      <c r="H1060" s="861">
        <v>63.923104000000002</v>
      </c>
      <c r="I1060" s="861">
        <v>73.120669000000007</v>
      </c>
      <c r="J1060" s="861">
        <v>68.489842999999993</v>
      </c>
      <c r="K1060" s="861">
        <v>70.807365000000004</v>
      </c>
      <c r="L1060" s="861">
        <v>73.298334999999994</v>
      </c>
      <c r="M1060" s="861">
        <v>74.002752000000001</v>
      </c>
      <c r="N1060" s="861">
        <v>-1.340624</v>
      </c>
      <c r="O1060" s="861">
        <v>-2.544584</v>
      </c>
      <c r="P1060" s="861">
        <v>-3.406066</v>
      </c>
      <c r="Q1060" s="861">
        <v>0.45835500000000001</v>
      </c>
      <c r="R1060" s="861">
        <v>-0.28726699999999999</v>
      </c>
      <c r="S1060" s="861">
        <v>-1.02125</v>
      </c>
      <c r="T1060" s="861">
        <v>81.223158999999995</v>
      </c>
      <c r="U1060" s="861">
        <v>71.241406999999995</v>
      </c>
      <c r="V1060" s="861">
        <v>94.522648000000004</v>
      </c>
      <c r="W1060" s="861">
        <v>93.714872</v>
      </c>
      <c r="X1060" s="861">
        <v>0.68179000000000001</v>
      </c>
      <c r="Y1060" s="861">
        <v>1.225724</v>
      </c>
      <c r="Z1060" s="861">
        <v>-5.3132419999999998</v>
      </c>
      <c r="AA1060" s="861">
        <v>-4.6148389999999999</v>
      </c>
      <c r="AB1060" s="861">
        <v>-4.6535039999999999</v>
      </c>
      <c r="AC1060" s="861">
        <v>-6.6451589999999996</v>
      </c>
      <c r="AD1060" s="861">
        <v>-9.9661419999999996</v>
      </c>
      <c r="AE1060" s="861">
        <v>110.67905399999999</v>
      </c>
      <c r="AF1060" s="861">
        <v>102.996197</v>
      </c>
      <c r="AG1060" s="861">
        <v>95.136376999999996</v>
      </c>
      <c r="AH1060" s="861">
        <v>112.425309</v>
      </c>
      <c r="AI1060" s="861">
        <v>90.534350000000003</v>
      </c>
      <c r="AJ1060" s="861">
        <v>71.869078999999999</v>
      </c>
      <c r="AK1060" s="861">
        <v>1.946987</v>
      </c>
      <c r="AL1060" s="861">
        <v>-3.7604039999999999</v>
      </c>
      <c r="AM1060" s="861">
        <v>-2.0937269999999999</v>
      </c>
      <c r="AN1060" s="861">
        <v>93.983245999999994</v>
      </c>
      <c r="AO1060" s="861">
        <v>92.885745999999997</v>
      </c>
      <c r="AP1060" s="861">
        <v>90.512506999999999</v>
      </c>
      <c r="AQ1060" s="861">
        <v>89.441453999999993</v>
      </c>
      <c r="AR1060" s="861">
        <v>72.422559000000007</v>
      </c>
      <c r="AS1060" s="861">
        <v>64.699563999999995</v>
      </c>
      <c r="AT1060" s="861">
        <v>77.114735999999994</v>
      </c>
      <c r="AU1060" s="861">
        <v>74.896782999999999</v>
      </c>
      <c r="AV1060" s="861">
        <v>72.262508999999994</v>
      </c>
      <c r="AW1060" s="861">
        <v>71.710539999999995</v>
      </c>
      <c r="AX1060" s="861">
        <v>90.070851000000005</v>
      </c>
      <c r="AY1060" s="861">
        <v>87.572993999999994</v>
      </c>
      <c r="AZ1060" s="861">
        <v>1.6678459999999999</v>
      </c>
      <c r="BA1060" s="861">
        <v>1.2755399999999999</v>
      </c>
      <c r="BB1060" s="861">
        <v>-8.3620780000000003</v>
      </c>
      <c r="BC1060" s="861">
        <v>-7.2158170000000004</v>
      </c>
      <c r="BD1060" s="861">
        <v>-7.1761020000000002</v>
      </c>
      <c r="BE1060" s="861">
        <v>-3.2751320000000002</v>
      </c>
      <c r="BF1060" s="861">
        <v>31.439636</v>
      </c>
      <c r="BG1060" s="861">
        <v>139.174464</v>
      </c>
      <c r="BH1060" s="861">
        <v>109.073598</v>
      </c>
      <c r="BI1060" s="861">
        <v>53.471012000000002</v>
      </c>
      <c r="BJ1060" s="861">
        <v>132.86894699999999</v>
      </c>
      <c r="BK1060" s="861">
        <v>86.417658000000003</v>
      </c>
      <c r="BL1060" s="861">
        <v>77.810687999999999</v>
      </c>
      <c r="BM1060" s="861">
        <v>-13.928513000000001</v>
      </c>
      <c r="BN1060" s="861">
        <v>-8.3354210000000002</v>
      </c>
      <c r="BO1060" s="861">
        <v>-4.5738880000000002</v>
      </c>
      <c r="BP1060" s="861">
        <v>-7.9344080000000003</v>
      </c>
      <c r="BQ1060" s="861">
        <v>87.478516999999997</v>
      </c>
      <c r="BR1060" s="861">
        <v>86.850952000000007</v>
      </c>
      <c r="BS1060" s="861">
        <v>86.140730000000005</v>
      </c>
      <c r="BT1060" s="861">
        <v>58.551929999999999</v>
      </c>
      <c r="BU1060" s="861">
        <v>64.034040000000005</v>
      </c>
      <c r="BV1060" s="861">
        <v>60.542982000000002</v>
      </c>
      <c r="BW1060" s="861">
        <v>63.429586</v>
      </c>
      <c r="BX1060" s="861">
        <v>-9.5983940000000008</v>
      </c>
      <c r="BY1060" s="861">
        <v>-9.9652630000000002</v>
      </c>
      <c r="BZ1060" s="861">
        <v>-6.0011270000000003</v>
      </c>
      <c r="CA1060" s="861">
        <v>-6.9896419999999999</v>
      </c>
      <c r="CB1060" s="861">
        <v>0.99841899999999995</v>
      </c>
      <c r="CC1060" s="861">
        <v>6.8229430000000004</v>
      </c>
      <c r="CD1060" s="861">
        <v>-0.38742799999999999</v>
      </c>
      <c r="CE1060" s="861">
        <v>7.6867520000000003</v>
      </c>
      <c r="CF1060" s="861">
        <v>-2.4119250000000001</v>
      </c>
      <c r="CG1060" s="861">
        <v>8.9771339999999995</v>
      </c>
      <c r="CH1060" s="861">
        <v>-3.3414250000000001</v>
      </c>
      <c r="CI1060" s="861">
        <v>6.8425459999999996</v>
      </c>
      <c r="CJ1060" s="861">
        <v>0.29821199999999998</v>
      </c>
      <c r="CK1060" s="861">
        <v>5.3657130000000004</v>
      </c>
      <c r="CL1060" s="861">
        <v>-1.0197099999999999</v>
      </c>
      <c r="CM1060" s="861">
        <v>8.3067510000000002</v>
      </c>
      <c r="CN1060" s="861">
        <v>-2.5751879999999998</v>
      </c>
      <c r="CO1060" s="861">
        <v>5.5497949999999996</v>
      </c>
      <c r="CP1060" s="861">
        <v>-2.7835730000000001</v>
      </c>
      <c r="CQ1060" s="861">
        <v>4.1503579999999998</v>
      </c>
      <c r="CR1060" s="861">
        <v>-0.25542799999999999</v>
      </c>
      <c r="CS1060" s="861">
        <v>3.5794090000000001</v>
      </c>
      <c r="CT1060" s="861">
        <v>-1.130466</v>
      </c>
      <c r="CU1060" s="861">
        <v>1.8143739999999999</v>
      </c>
      <c r="CV1060" s="861">
        <v>-3.4167529999999999</v>
      </c>
      <c r="CW1060" s="861">
        <v>1.583496</v>
      </c>
      <c r="CX1060" s="861">
        <v>-3.1052400000000002</v>
      </c>
      <c r="CY1060" s="861">
        <v>2.4756079999999998</v>
      </c>
      <c r="CZ1060" s="861">
        <v>-0.69747300000000001</v>
      </c>
      <c r="DA1060" s="861">
        <v>1.969565</v>
      </c>
      <c r="DB1060" s="861">
        <v>-2.0958019999999999</v>
      </c>
      <c r="DC1060" s="861">
        <v>1.063312</v>
      </c>
      <c r="DD1060" s="861">
        <v>-4.0349810000000002</v>
      </c>
      <c r="DE1060" s="861">
        <v>-0.52969200000000005</v>
      </c>
      <c r="DF1060" s="861">
        <v>-4.1957040000000001</v>
      </c>
      <c r="DG1060" s="861">
        <v>0.72885200000000006</v>
      </c>
      <c r="DH1060" s="861">
        <v>-1.1383449999999999</v>
      </c>
      <c r="DI1060" s="861">
        <v>0.84753500000000004</v>
      </c>
      <c r="DJ1060" s="861">
        <v>-2.1169859999999998</v>
      </c>
      <c r="DK1060" s="861">
        <v>-1.582279</v>
      </c>
      <c r="DL1060" s="861">
        <v>-5.044009</v>
      </c>
      <c r="DM1060" s="861">
        <v>-3.1046770000000001</v>
      </c>
      <c r="DN1060" s="861">
        <v>-4.8177700000000003</v>
      </c>
      <c r="DO1060" s="861">
        <v>-0.86301300000000003</v>
      </c>
      <c r="DP1060" s="861">
        <v>-1.693994</v>
      </c>
      <c r="DQ1060" s="861">
        <v>-0.299209</v>
      </c>
      <c r="DR1060" s="861">
        <v>-3.144552</v>
      </c>
      <c r="DS1060" s="861">
        <v>-2.568171</v>
      </c>
      <c r="DT1060" s="861">
        <v>-4.6818280000000003</v>
      </c>
      <c r="DU1060" s="861">
        <v>-5.345828</v>
      </c>
      <c r="DV1060" s="861">
        <v>-5.9076000000000004</v>
      </c>
      <c r="DW1060" s="861">
        <v>-2.626811</v>
      </c>
      <c r="DX1060" s="861">
        <v>15.103731</v>
      </c>
      <c r="DY1060" s="861">
        <v>12.021704</v>
      </c>
      <c r="DZ1060" s="861">
        <v>164.38455099999999</v>
      </c>
      <c r="EA1060" s="861">
        <v>154.14893000000001</v>
      </c>
      <c r="EB1060" s="861">
        <v>121.49</v>
      </c>
      <c r="EC1060" s="861">
        <v>1.242</v>
      </c>
      <c r="ED1060" s="861">
        <v>133.9</v>
      </c>
      <c r="EE1060" s="861">
        <v>121.53</v>
      </c>
      <c r="EF1060" s="861">
        <v>5.6189999999999998</v>
      </c>
      <c r="EG1060" s="861">
        <v>676.1</v>
      </c>
      <c r="EH1060" s="861">
        <v>121.58</v>
      </c>
      <c r="EI1060" s="861">
        <v>5.3150000000000004</v>
      </c>
      <c r="EJ1060" s="861">
        <v>633.70000000000005</v>
      </c>
      <c r="EK1060" s="861">
        <v>10.859296000000001</v>
      </c>
      <c r="EL1060" s="861">
        <v>13.586743999999999</v>
      </c>
      <c r="EM1060" s="861">
        <v>-12.953023</v>
      </c>
      <c r="EN1060" s="861">
        <v>-18.160632</v>
      </c>
      <c r="EO1060" s="861">
        <v>95.926224000000005</v>
      </c>
      <c r="EP1060" s="861">
        <v>91.493871999999996</v>
      </c>
      <c r="EQ1060" s="861">
        <v>-0.16364799999999999</v>
      </c>
      <c r="ER1060" s="861">
        <v>2854.1367749999999</v>
      </c>
      <c r="ES1060" s="861">
        <v>6739.5477730000002</v>
      </c>
      <c r="ET1060" s="861">
        <v>5930.6372849999998</v>
      </c>
      <c r="EU1060" s="861"/>
      <c r="EV1060" s="861"/>
      <c r="EW1060" s="861"/>
      <c r="EX1060" s="861"/>
      <c r="EY1060" s="861"/>
      <c r="EZ1060" s="861"/>
      <c r="FA1060" s="861"/>
      <c r="FB1060" s="861"/>
      <c r="FC1060" s="861"/>
      <c r="FD1060" s="861"/>
    </row>
    <row r="1061" spans="1:160" x14ac:dyDescent="0.25">
      <c r="A1061" s="837">
        <v>46146</v>
      </c>
      <c r="B1061" s="836">
        <v>0.81243055555555566</v>
      </c>
      <c r="C1061" s="861">
        <v>60600</v>
      </c>
      <c r="D1061" s="861">
        <v>0</v>
      </c>
      <c r="E1061" s="861">
        <v>0</v>
      </c>
      <c r="F1061" s="861">
        <v>72.987043999999997</v>
      </c>
      <c r="G1061" s="861">
        <v>70.292032000000006</v>
      </c>
      <c r="H1061" s="861">
        <v>63.952989000000002</v>
      </c>
      <c r="I1061" s="861">
        <v>73.086759999999998</v>
      </c>
      <c r="J1061" s="861">
        <v>68.596635000000006</v>
      </c>
      <c r="K1061" s="861">
        <v>70.791616000000005</v>
      </c>
      <c r="L1061" s="861">
        <v>73.313418999999996</v>
      </c>
      <c r="M1061" s="861">
        <v>73.971304000000003</v>
      </c>
      <c r="N1061" s="861">
        <v>-1.476035</v>
      </c>
      <c r="O1061" s="861">
        <v>-2.7697949999999998</v>
      </c>
      <c r="P1061" s="861">
        <v>-3.6994199999999999</v>
      </c>
      <c r="Q1061" s="861">
        <v>0.38565100000000002</v>
      </c>
      <c r="R1061" s="861">
        <v>-0.71842600000000001</v>
      </c>
      <c r="S1061" s="861">
        <v>-1.4167780000000001</v>
      </c>
      <c r="T1061" s="861">
        <v>81.425269999999998</v>
      </c>
      <c r="U1061" s="861">
        <v>71.252024000000006</v>
      </c>
      <c r="V1061" s="861">
        <v>94.588543000000001</v>
      </c>
      <c r="W1061" s="861">
        <v>93.815548000000007</v>
      </c>
      <c r="X1061" s="861">
        <v>0.58465400000000001</v>
      </c>
      <c r="Y1061" s="861">
        <v>0.97182199999999996</v>
      </c>
      <c r="Z1061" s="861">
        <v>-5.505884</v>
      </c>
      <c r="AA1061" s="861">
        <v>-4.7812029999999996</v>
      </c>
      <c r="AB1061" s="861">
        <v>-4.8392049999999998</v>
      </c>
      <c r="AC1061" s="861">
        <v>-6.7824099999999996</v>
      </c>
      <c r="AD1061" s="861">
        <v>-10.101858999999999</v>
      </c>
      <c r="AE1061" s="861">
        <v>110.61448900000001</v>
      </c>
      <c r="AF1061" s="861">
        <v>102.777241</v>
      </c>
      <c r="AG1061" s="861">
        <v>94.851078000000001</v>
      </c>
      <c r="AH1061" s="861">
        <v>112.271981</v>
      </c>
      <c r="AI1061" s="861">
        <v>90.542356999999996</v>
      </c>
      <c r="AJ1061" s="861">
        <v>71.909906000000007</v>
      </c>
      <c r="AK1061" s="861">
        <v>1.6909479999999999</v>
      </c>
      <c r="AL1061" s="861">
        <v>-3.9741339999999998</v>
      </c>
      <c r="AM1061" s="861">
        <v>-2.2401369999999998</v>
      </c>
      <c r="AN1061" s="861">
        <v>93.955630999999997</v>
      </c>
      <c r="AO1061" s="861">
        <v>93.095082000000005</v>
      </c>
      <c r="AP1061" s="861">
        <v>90.491343999999998</v>
      </c>
      <c r="AQ1061" s="861">
        <v>89.37997</v>
      </c>
      <c r="AR1061" s="861">
        <v>72.353114000000005</v>
      </c>
      <c r="AS1061" s="861">
        <v>64.677372000000005</v>
      </c>
      <c r="AT1061" s="861">
        <v>77.066357999999994</v>
      </c>
      <c r="AU1061" s="861">
        <v>74.904888999999997</v>
      </c>
      <c r="AV1061" s="861">
        <v>72.250298999999998</v>
      </c>
      <c r="AW1061" s="861">
        <v>72.160009000000002</v>
      </c>
      <c r="AX1061" s="861">
        <v>90.145666000000006</v>
      </c>
      <c r="AY1061" s="861">
        <v>87.784957000000006</v>
      </c>
      <c r="AZ1061" s="861">
        <v>1.4333359999999999</v>
      </c>
      <c r="BA1061" s="861">
        <v>1.0837889999999999</v>
      </c>
      <c r="BB1061" s="861">
        <v>-8.551596</v>
      </c>
      <c r="BC1061" s="861">
        <v>-7.3839610000000002</v>
      </c>
      <c r="BD1061" s="861">
        <v>-7.3591899999999999</v>
      </c>
      <c r="BE1061" s="861">
        <v>-3.5708950000000002</v>
      </c>
      <c r="BF1061" s="861">
        <v>31.486080999999999</v>
      </c>
      <c r="BG1061" s="861">
        <v>139.475921</v>
      </c>
      <c r="BH1061" s="861">
        <v>109.04199800000001</v>
      </c>
      <c r="BI1061" s="861">
        <v>53.367086999999998</v>
      </c>
      <c r="BJ1061" s="861">
        <v>132.69261700000001</v>
      </c>
      <c r="BK1061" s="861">
        <v>86.562640999999999</v>
      </c>
      <c r="BL1061" s="861">
        <v>77.892717000000005</v>
      </c>
      <c r="BM1061" s="861">
        <v>-14.057043999999999</v>
      </c>
      <c r="BN1061" s="861">
        <v>-8.5736039999999996</v>
      </c>
      <c r="BO1061" s="861">
        <v>-4.7515539999999996</v>
      </c>
      <c r="BP1061" s="861">
        <v>-8.1658899999999992</v>
      </c>
      <c r="BQ1061" s="861">
        <v>87.615992000000006</v>
      </c>
      <c r="BR1061" s="861">
        <v>87.081563000000003</v>
      </c>
      <c r="BS1061" s="861">
        <v>86.085517999999993</v>
      </c>
      <c r="BT1061" s="861">
        <v>58.449227999999998</v>
      </c>
      <c r="BU1061" s="861">
        <v>64.001779999999997</v>
      </c>
      <c r="BV1061" s="861">
        <v>60.489528999999997</v>
      </c>
      <c r="BW1061" s="861">
        <v>63.420000999999999</v>
      </c>
      <c r="BX1061" s="861">
        <v>-9.7581480000000003</v>
      </c>
      <c r="BY1061" s="861">
        <v>-9.9669419999999995</v>
      </c>
      <c r="BZ1061" s="861">
        <v>-6.2971180000000002</v>
      </c>
      <c r="CA1061" s="861">
        <v>-7.2300190000000004</v>
      </c>
      <c r="CB1061" s="861">
        <v>1.006475</v>
      </c>
      <c r="CC1061" s="861">
        <v>6.7506019999999998</v>
      </c>
      <c r="CD1061" s="861">
        <v>-0.39305499999999999</v>
      </c>
      <c r="CE1061" s="861">
        <v>7.5980569999999998</v>
      </c>
      <c r="CF1061" s="861">
        <v>-2.4026019999999999</v>
      </c>
      <c r="CG1061" s="861">
        <v>8.9552969999999998</v>
      </c>
      <c r="CH1061" s="861">
        <v>-3.3379590000000001</v>
      </c>
      <c r="CI1061" s="861">
        <v>6.8180620000000003</v>
      </c>
      <c r="CJ1061" s="861">
        <v>0.31228</v>
      </c>
      <c r="CK1061" s="861">
        <v>5.3734250000000001</v>
      </c>
      <c r="CL1061" s="861">
        <v>-1.0109969999999999</v>
      </c>
      <c r="CM1061" s="861">
        <v>8.2487139999999997</v>
      </c>
      <c r="CN1061" s="861">
        <v>-2.5765310000000001</v>
      </c>
      <c r="CO1061" s="861">
        <v>5.503565</v>
      </c>
      <c r="CP1061" s="861">
        <v>-2.78565</v>
      </c>
      <c r="CQ1061" s="861">
        <v>4.1501400000000004</v>
      </c>
      <c r="CR1061" s="861">
        <v>-0.23946999999999999</v>
      </c>
      <c r="CS1061" s="861">
        <v>3.5355340000000002</v>
      </c>
      <c r="CT1061" s="861">
        <v>-1.1353139999999999</v>
      </c>
      <c r="CU1061" s="861">
        <v>1.7639309999999999</v>
      </c>
      <c r="CV1061" s="861">
        <v>-3.40211</v>
      </c>
      <c r="CW1061" s="861">
        <v>1.5717540000000001</v>
      </c>
      <c r="CX1061" s="861">
        <v>-3.1197219999999999</v>
      </c>
      <c r="CY1061" s="861">
        <v>2.470456</v>
      </c>
      <c r="CZ1061" s="861">
        <v>-0.71143800000000001</v>
      </c>
      <c r="DA1061" s="861">
        <v>1.9586440000000001</v>
      </c>
      <c r="DB1061" s="861">
        <v>-2.0901040000000002</v>
      </c>
      <c r="DC1061" s="861">
        <v>1.0708279999999999</v>
      </c>
      <c r="DD1061" s="861">
        <v>-4.004003</v>
      </c>
      <c r="DE1061" s="861">
        <v>-0.52477600000000002</v>
      </c>
      <c r="DF1061" s="861">
        <v>-4.1912820000000002</v>
      </c>
      <c r="DG1061" s="861">
        <v>0.74893200000000004</v>
      </c>
      <c r="DH1061" s="861">
        <v>-1.125613</v>
      </c>
      <c r="DI1061" s="861">
        <v>0.85057700000000003</v>
      </c>
      <c r="DJ1061" s="861">
        <v>-2.0819459999999999</v>
      </c>
      <c r="DK1061" s="861">
        <v>-1.5574570000000001</v>
      </c>
      <c r="DL1061" s="861">
        <v>-4.9922490000000002</v>
      </c>
      <c r="DM1061" s="861">
        <v>-3.0953189999999999</v>
      </c>
      <c r="DN1061" s="861">
        <v>-4.7905340000000001</v>
      </c>
      <c r="DO1061" s="861">
        <v>-0.84334600000000004</v>
      </c>
      <c r="DP1061" s="861">
        <v>-1.6678170000000001</v>
      </c>
      <c r="DQ1061" s="861">
        <v>-0.28414299999999998</v>
      </c>
      <c r="DR1061" s="861">
        <v>-3.107599</v>
      </c>
      <c r="DS1061" s="861">
        <v>-2.5423840000000002</v>
      </c>
      <c r="DT1061" s="861">
        <v>-4.6459200000000003</v>
      </c>
      <c r="DU1061" s="861">
        <v>-5.3196659999999998</v>
      </c>
      <c r="DV1061" s="861">
        <v>-5.8589310000000001</v>
      </c>
      <c r="DW1061" s="861">
        <v>-2.604832</v>
      </c>
      <c r="DX1061" s="861">
        <v>14.996124</v>
      </c>
      <c r="DY1061" s="861">
        <v>11.945883</v>
      </c>
      <c r="DZ1061" s="861">
        <v>164.67034000000001</v>
      </c>
      <c r="EA1061" s="861">
        <v>154.408085</v>
      </c>
      <c r="EB1061" s="861">
        <v>121.03</v>
      </c>
      <c r="EC1061" s="861">
        <v>3.2679999999999998</v>
      </c>
      <c r="ED1061" s="861">
        <v>389.1</v>
      </c>
      <c r="EE1061" s="861">
        <v>120.97</v>
      </c>
      <c r="EF1061" s="861">
        <v>5.6390000000000002</v>
      </c>
      <c r="EG1061" s="861">
        <v>671</v>
      </c>
      <c r="EH1061" s="861">
        <v>121.05</v>
      </c>
      <c r="EI1061" s="861">
        <v>5.3090000000000002</v>
      </c>
      <c r="EJ1061" s="861">
        <v>630.9</v>
      </c>
      <c r="EK1061" s="861">
        <v>10.887535</v>
      </c>
      <c r="EL1061" s="861">
        <v>13.542918</v>
      </c>
      <c r="EM1061" s="861">
        <v>-13.127672</v>
      </c>
      <c r="EN1061" s="861">
        <v>-18.294471999999999</v>
      </c>
      <c r="EO1061" s="861">
        <v>96.047285000000002</v>
      </c>
      <c r="EP1061" s="861">
        <v>91.608491000000001</v>
      </c>
      <c r="EQ1061" s="861">
        <v>-0.16157299999999999</v>
      </c>
      <c r="ER1061" s="861">
        <v>2858.9946949999999</v>
      </c>
      <c r="ES1061" s="861">
        <v>6750.7604270000002</v>
      </c>
      <c r="ET1061" s="861">
        <v>5941.1965270000001</v>
      </c>
      <c r="EU1061" s="861"/>
      <c r="EV1061" s="861"/>
      <c r="EW1061" s="861"/>
      <c r="EX1061" s="861"/>
      <c r="EY1061" s="861"/>
      <c r="EZ1061" s="861"/>
      <c r="FA1061" s="861"/>
      <c r="FB1061" s="861"/>
      <c r="FC1061" s="861"/>
      <c r="FD1061" s="861"/>
    </row>
    <row r="1062" spans="1:160" x14ac:dyDescent="0.25">
      <c r="A1062" s="837">
        <v>46146</v>
      </c>
      <c r="B1062" s="836">
        <v>0.81312499999999999</v>
      </c>
      <c r="C1062" s="861">
        <v>60660</v>
      </c>
      <c r="D1062" s="861">
        <v>0</v>
      </c>
      <c r="E1062" s="861">
        <v>0</v>
      </c>
      <c r="F1062" s="861">
        <v>73.003677999999994</v>
      </c>
      <c r="G1062" s="861">
        <v>70.287906000000007</v>
      </c>
      <c r="H1062" s="861">
        <v>63.948830999999998</v>
      </c>
      <c r="I1062" s="861">
        <v>73.043261000000001</v>
      </c>
      <c r="J1062" s="861">
        <v>68.787820999999994</v>
      </c>
      <c r="K1062" s="861">
        <v>70.769226000000003</v>
      </c>
      <c r="L1062" s="861">
        <v>73.315650000000005</v>
      </c>
      <c r="M1062" s="861">
        <v>73.977762999999996</v>
      </c>
      <c r="N1062" s="861">
        <v>-1.64293</v>
      </c>
      <c r="O1062" s="861">
        <v>-3.0071129999999999</v>
      </c>
      <c r="P1062" s="861">
        <v>-3.8483000000000001</v>
      </c>
      <c r="Q1062" s="861">
        <v>0.21903300000000001</v>
      </c>
      <c r="R1062" s="861">
        <v>-0.71971499999999999</v>
      </c>
      <c r="S1062" s="861">
        <v>-1.506516</v>
      </c>
      <c r="T1062" s="861">
        <v>81.440045999999995</v>
      </c>
      <c r="U1062" s="861">
        <v>71.123564000000002</v>
      </c>
      <c r="V1062" s="861">
        <v>94.675528</v>
      </c>
      <c r="W1062" s="861">
        <v>93.792254999999997</v>
      </c>
      <c r="X1062" s="861">
        <v>0.43260100000000001</v>
      </c>
      <c r="Y1062" s="861">
        <v>0.79427800000000004</v>
      </c>
      <c r="Z1062" s="861">
        <v>-5.71645</v>
      </c>
      <c r="AA1062" s="861">
        <v>-4.9682500000000003</v>
      </c>
      <c r="AB1062" s="861">
        <v>-4.9931939999999999</v>
      </c>
      <c r="AC1062" s="861">
        <v>-6.969563</v>
      </c>
      <c r="AD1062" s="861">
        <v>-10.242648000000001</v>
      </c>
      <c r="AE1062" s="861">
        <v>110.52973900000001</v>
      </c>
      <c r="AF1062" s="861">
        <v>102.494896</v>
      </c>
      <c r="AG1062" s="861">
        <v>94.639713</v>
      </c>
      <c r="AH1062" s="861">
        <v>112.17768100000001</v>
      </c>
      <c r="AI1062" s="861">
        <v>90.494281000000001</v>
      </c>
      <c r="AJ1062" s="861">
        <v>71.848483000000002</v>
      </c>
      <c r="AK1062" s="861">
        <v>1.5190870000000001</v>
      </c>
      <c r="AL1062" s="861">
        <v>-4.1708290000000003</v>
      </c>
      <c r="AM1062" s="861">
        <v>-2.406158</v>
      </c>
      <c r="AN1062" s="861">
        <v>93.893208999999999</v>
      </c>
      <c r="AO1062" s="861">
        <v>93.011279999999999</v>
      </c>
      <c r="AP1062" s="861">
        <v>90.393186</v>
      </c>
      <c r="AQ1062" s="861">
        <v>89.270053000000004</v>
      </c>
      <c r="AR1062" s="861">
        <v>72.338369999999998</v>
      </c>
      <c r="AS1062" s="861">
        <v>64.604336000000004</v>
      </c>
      <c r="AT1062" s="861">
        <v>76.988390999999993</v>
      </c>
      <c r="AU1062" s="861">
        <v>74.836442000000005</v>
      </c>
      <c r="AV1062" s="861">
        <v>72.476132000000007</v>
      </c>
      <c r="AW1062" s="861">
        <v>72.307648999999998</v>
      </c>
      <c r="AX1062" s="861">
        <v>90.057830999999993</v>
      </c>
      <c r="AY1062" s="861">
        <v>87.716446000000005</v>
      </c>
      <c r="AZ1062" s="861">
        <v>1.3423020000000001</v>
      </c>
      <c r="BA1062" s="861">
        <v>0.68261899999999998</v>
      </c>
      <c r="BB1062" s="861">
        <v>-8.7323679999999992</v>
      </c>
      <c r="BC1062" s="861">
        <v>-7.5994650000000004</v>
      </c>
      <c r="BD1062" s="861">
        <v>-7.60975</v>
      </c>
      <c r="BE1062" s="861">
        <v>-3.76959</v>
      </c>
      <c r="BF1062" s="861">
        <v>31.294668000000001</v>
      </c>
      <c r="BG1062" s="861">
        <v>139.273079</v>
      </c>
      <c r="BH1062" s="861">
        <v>109.039378</v>
      </c>
      <c r="BI1062" s="861">
        <v>53.291030999999997</v>
      </c>
      <c r="BJ1062" s="861">
        <v>132.72254599999999</v>
      </c>
      <c r="BK1062" s="861">
        <v>86.442417000000006</v>
      </c>
      <c r="BL1062" s="861">
        <v>77.703068999999999</v>
      </c>
      <c r="BM1062" s="861">
        <v>-14.174403</v>
      </c>
      <c r="BN1062" s="861">
        <v>-8.7437179999999994</v>
      </c>
      <c r="BO1062" s="861">
        <v>-4.9937490000000002</v>
      </c>
      <c r="BP1062" s="861">
        <v>-8.3841090000000005</v>
      </c>
      <c r="BQ1062" s="861">
        <v>87.476012999999995</v>
      </c>
      <c r="BR1062" s="861">
        <v>87.180156999999994</v>
      </c>
      <c r="BS1062" s="861">
        <v>86.083735000000004</v>
      </c>
      <c r="BT1062" s="861">
        <v>58.569727</v>
      </c>
      <c r="BU1062" s="861">
        <v>64.030101999999999</v>
      </c>
      <c r="BV1062" s="861">
        <v>60.444051999999999</v>
      </c>
      <c r="BW1062" s="861">
        <v>63.479174</v>
      </c>
      <c r="BX1062" s="861">
        <v>-9.9124160000000003</v>
      </c>
      <c r="BY1062" s="861">
        <v>-10.242846</v>
      </c>
      <c r="BZ1062" s="861">
        <v>-6.4474320000000001</v>
      </c>
      <c r="CA1062" s="861">
        <v>-7.3370899999999999</v>
      </c>
      <c r="CB1062" s="861">
        <v>0.95797600000000005</v>
      </c>
      <c r="CC1062" s="861">
        <v>6.7631810000000003</v>
      </c>
      <c r="CD1062" s="861">
        <v>-0.40993000000000002</v>
      </c>
      <c r="CE1062" s="861">
        <v>7.6087930000000004</v>
      </c>
      <c r="CF1062" s="861">
        <v>-2.3980290000000002</v>
      </c>
      <c r="CG1062" s="861">
        <v>9.009487</v>
      </c>
      <c r="CH1062" s="861">
        <v>-3.3134039999999998</v>
      </c>
      <c r="CI1062" s="861">
        <v>6.8523040000000002</v>
      </c>
      <c r="CJ1062" s="861">
        <v>0.29051700000000003</v>
      </c>
      <c r="CK1062" s="861">
        <v>5.3851120000000003</v>
      </c>
      <c r="CL1062" s="861">
        <v>-1.015393</v>
      </c>
      <c r="CM1062" s="861">
        <v>8.3050759999999997</v>
      </c>
      <c r="CN1062" s="861">
        <v>-2.5761319999999999</v>
      </c>
      <c r="CO1062" s="861">
        <v>5.6075080000000002</v>
      </c>
      <c r="CP1062" s="861">
        <v>-2.756138</v>
      </c>
      <c r="CQ1062" s="861">
        <v>4.1508750000000001</v>
      </c>
      <c r="CR1062" s="861">
        <v>-0.22763800000000001</v>
      </c>
      <c r="CS1062" s="861">
        <v>3.5960100000000002</v>
      </c>
      <c r="CT1062" s="861">
        <v>-1.111866</v>
      </c>
      <c r="CU1062" s="861">
        <v>1.833812</v>
      </c>
      <c r="CV1062" s="861">
        <v>-3.3915839999999999</v>
      </c>
      <c r="CW1062" s="861">
        <v>1.6573249999999999</v>
      </c>
      <c r="CX1062" s="861">
        <v>-3.1059969999999999</v>
      </c>
      <c r="CY1062" s="861">
        <v>2.4592070000000001</v>
      </c>
      <c r="CZ1062" s="861">
        <v>-0.68851499999999999</v>
      </c>
      <c r="DA1062" s="861">
        <v>1.9672480000000001</v>
      </c>
      <c r="DB1062" s="861">
        <v>-2.0619779999999999</v>
      </c>
      <c r="DC1062" s="861">
        <v>1.072063</v>
      </c>
      <c r="DD1062" s="861">
        <v>-3.9623330000000001</v>
      </c>
      <c r="DE1062" s="861">
        <v>-0.52494499999999999</v>
      </c>
      <c r="DF1062" s="861">
        <v>-4.1656329999999997</v>
      </c>
      <c r="DG1062" s="861">
        <v>0.729159</v>
      </c>
      <c r="DH1062" s="861">
        <v>-1.121839</v>
      </c>
      <c r="DI1062" s="861">
        <v>0.82059199999999999</v>
      </c>
      <c r="DJ1062" s="861">
        <v>-2.0564450000000001</v>
      </c>
      <c r="DK1062" s="861">
        <v>-1.564859</v>
      </c>
      <c r="DL1062" s="861">
        <v>-4.9462580000000003</v>
      </c>
      <c r="DM1062" s="861">
        <v>-3.0931009999999999</v>
      </c>
      <c r="DN1062" s="861">
        <v>-4.7308839999999996</v>
      </c>
      <c r="DO1062" s="861">
        <v>-0.84697599999999995</v>
      </c>
      <c r="DP1062" s="861">
        <v>-1.653386</v>
      </c>
      <c r="DQ1062" s="861">
        <v>-0.28182299999999999</v>
      </c>
      <c r="DR1062" s="861">
        <v>-3.068594</v>
      </c>
      <c r="DS1062" s="861">
        <v>-2.5317069999999999</v>
      </c>
      <c r="DT1062" s="861">
        <v>-4.6078640000000002</v>
      </c>
      <c r="DU1062" s="861">
        <v>-5.2838989999999999</v>
      </c>
      <c r="DV1062" s="861">
        <v>-5.8024440000000004</v>
      </c>
      <c r="DW1062" s="861">
        <v>-2.589915</v>
      </c>
      <c r="DX1062" s="861">
        <v>14.912526</v>
      </c>
      <c r="DY1062" s="861">
        <v>11.859272000000001</v>
      </c>
      <c r="DZ1062" s="861">
        <v>164.52443199999999</v>
      </c>
      <c r="EA1062" s="861">
        <v>154.294061</v>
      </c>
      <c r="EB1062" s="861">
        <v>121.47</v>
      </c>
      <c r="EC1062" s="861">
        <v>1.242</v>
      </c>
      <c r="ED1062" s="861">
        <v>133.69999999999999</v>
      </c>
      <c r="EE1062" s="861">
        <v>121.53</v>
      </c>
      <c r="EF1062" s="861">
        <v>5.5979999999999999</v>
      </c>
      <c r="EG1062" s="861">
        <v>672.9</v>
      </c>
      <c r="EH1062" s="861">
        <v>121.62</v>
      </c>
      <c r="EI1062" s="861">
        <v>5.2990000000000004</v>
      </c>
      <c r="EJ1062" s="861">
        <v>630.29999999999995</v>
      </c>
      <c r="EK1062" s="861">
        <v>10.857532000000001</v>
      </c>
      <c r="EL1062" s="861">
        <v>13.453970999999999</v>
      </c>
      <c r="EM1062" s="861">
        <v>-13.26369</v>
      </c>
      <c r="EN1062" s="861">
        <v>-18.44772</v>
      </c>
      <c r="EO1062" s="861">
        <v>95.985495999999998</v>
      </c>
      <c r="EP1062" s="861">
        <v>91.558076</v>
      </c>
      <c r="EQ1062" s="861">
        <v>-0.142151</v>
      </c>
      <c r="ER1062" s="861">
        <v>2864.9114159999999</v>
      </c>
      <c r="ES1062" s="861">
        <v>6761.9613490000002</v>
      </c>
      <c r="ET1062" s="861">
        <v>5951.7282240000004</v>
      </c>
      <c r="EU1062" s="861"/>
      <c r="EV1062" s="861"/>
      <c r="EW1062" s="861"/>
      <c r="EX1062" s="861"/>
      <c r="EY1062" s="861"/>
      <c r="EZ1062" s="861"/>
      <c r="FA1062" s="861"/>
      <c r="FB1062" s="861"/>
      <c r="FC1062" s="861"/>
      <c r="FD1062" s="861"/>
    </row>
    <row r="1063" spans="1:160" x14ac:dyDescent="0.25">
      <c r="A1063" s="837">
        <v>46146</v>
      </c>
      <c r="B1063" s="836">
        <v>0.81381944444444443</v>
      </c>
      <c r="C1063" s="861">
        <v>60720</v>
      </c>
      <c r="D1063" s="861">
        <v>0</v>
      </c>
      <c r="E1063" s="861">
        <v>0</v>
      </c>
      <c r="F1063" s="861">
        <v>73.142711000000006</v>
      </c>
      <c r="G1063" s="861">
        <v>70.253247000000002</v>
      </c>
      <c r="H1063" s="861">
        <v>63.993512000000003</v>
      </c>
      <c r="I1063" s="861">
        <v>72.990635999999995</v>
      </c>
      <c r="J1063" s="861">
        <v>68.894064999999998</v>
      </c>
      <c r="K1063" s="861">
        <v>70.764854999999997</v>
      </c>
      <c r="L1063" s="861">
        <v>73.323469000000003</v>
      </c>
      <c r="M1063" s="861">
        <v>73.967389999999995</v>
      </c>
      <c r="N1063" s="861">
        <v>-1.884112</v>
      </c>
      <c r="O1063" s="861">
        <v>-3.2028370000000002</v>
      </c>
      <c r="P1063" s="861">
        <v>-4.0298679999999996</v>
      </c>
      <c r="Q1063" s="861">
        <v>8.3712999999999996E-2</v>
      </c>
      <c r="R1063" s="861">
        <v>-0.97413899999999998</v>
      </c>
      <c r="S1063" s="861">
        <v>-1.717239</v>
      </c>
      <c r="T1063" s="861">
        <v>81.447080999999997</v>
      </c>
      <c r="U1063" s="861">
        <v>71.204938999999996</v>
      </c>
      <c r="V1063" s="861">
        <v>94.545204999999996</v>
      </c>
      <c r="W1063" s="861">
        <v>93.696112999999997</v>
      </c>
      <c r="X1063" s="861">
        <v>0.26423999999999997</v>
      </c>
      <c r="Y1063" s="861">
        <v>0.65076900000000004</v>
      </c>
      <c r="Z1063" s="861">
        <v>-5.8124599999999997</v>
      </c>
      <c r="AA1063" s="861">
        <v>-5.0920880000000004</v>
      </c>
      <c r="AB1063" s="861">
        <v>-5.1180950000000003</v>
      </c>
      <c r="AC1063" s="861">
        <v>-7.0532769999999996</v>
      </c>
      <c r="AD1063" s="861">
        <v>-10.300141999999999</v>
      </c>
      <c r="AE1063" s="861">
        <v>110.341297</v>
      </c>
      <c r="AF1063" s="861">
        <v>102.32810499999999</v>
      </c>
      <c r="AG1063" s="861">
        <v>94.475572</v>
      </c>
      <c r="AH1063" s="861">
        <v>112.178268</v>
      </c>
      <c r="AI1063" s="861">
        <v>90.372480999999993</v>
      </c>
      <c r="AJ1063" s="861">
        <v>71.743521999999999</v>
      </c>
      <c r="AK1063" s="861">
        <v>1.2933859999999999</v>
      </c>
      <c r="AL1063" s="861">
        <v>-4.2708170000000001</v>
      </c>
      <c r="AM1063" s="861">
        <v>-2.4715500000000001</v>
      </c>
      <c r="AN1063" s="861">
        <v>93.841132999999999</v>
      </c>
      <c r="AO1063" s="861">
        <v>92.916629</v>
      </c>
      <c r="AP1063" s="861">
        <v>90.343900000000005</v>
      </c>
      <c r="AQ1063" s="861">
        <v>89.217794999999995</v>
      </c>
      <c r="AR1063" s="861">
        <v>72.356065000000001</v>
      </c>
      <c r="AS1063" s="861">
        <v>64.525972999999993</v>
      </c>
      <c r="AT1063" s="861">
        <v>76.934572000000003</v>
      </c>
      <c r="AU1063" s="861">
        <v>74.833608999999996</v>
      </c>
      <c r="AV1063" s="861">
        <v>72.474138999999994</v>
      </c>
      <c r="AW1063" s="861">
        <v>72.333303000000001</v>
      </c>
      <c r="AX1063" s="861">
        <v>90.085453000000001</v>
      </c>
      <c r="AY1063" s="861">
        <v>87.619273000000007</v>
      </c>
      <c r="AZ1063" s="861">
        <v>1.2022679999999999</v>
      </c>
      <c r="BA1063" s="861">
        <v>0.55860200000000004</v>
      </c>
      <c r="BB1063" s="861">
        <v>-8.8572959999999998</v>
      </c>
      <c r="BC1063" s="861">
        <v>-7.778416</v>
      </c>
      <c r="BD1063" s="861">
        <v>-7.7251050000000001</v>
      </c>
      <c r="BE1063" s="861">
        <v>-3.9622320000000002</v>
      </c>
      <c r="BF1063" s="861">
        <v>31.175495000000002</v>
      </c>
      <c r="BG1063" s="861">
        <v>139.36928800000001</v>
      </c>
      <c r="BH1063" s="861">
        <v>109.04967000000001</v>
      </c>
      <c r="BI1063" s="861">
        <v>53.222242000000001</v>
      </c>
      <c r="BJ1063" s="861">
        <v>132.56724</v>
      </c>
      <c r="BK1063" s="861">
        <v>86.368628000000001</v>
      </c>
      <c r="BL1063" s="861">
        <v>77.606209000000007</v>
      </c>
      <c r="BM1063" s="861">
        <v>-14.31001</v>
      </c>
      <c r="BN1063" s="861">
        <v>-8.8251220000000004</v>
      </c>
      <c r="BO1063" s="861">
        <v>-5.1999550000000001</v>
      </c>
      <c r="BP1063" s="861">
        <v>-8.5108800000000002</v>
      </c>
      <c r="BQ1063" s="861">
        <v>87.418645999999995</v>
      </c>
      <c r="BR1063" s="861">
        <v>87.160944000000001</v>
      </c>
      <c r="BS1063" s="861">
        <v>86.027383999999998</v>
      </c>
      <c r="BT1063" s="861">
        <v>58.592067999999998</v>
      </c>
      <c r="BU1063" s="861">
        <v>64.055958000000004</v>
      </c>
      <c r="BV1063" s="861">
        <v>60.476466000000002</v>
      </c>
      <c r="BW1063" s="861">
        <v>63.500765000000001</v>
      </c>
      <c r="BX1063" s="861">
        <v>-10.004583999999999</v>
      </c>
      <c r="BY1063" s="861">
        <v>-10.28764</v>
      </c>
      <c r="BZ1063" s="861">
        <v>-6.7055470000000001</v>
      </c>
      <c r="CA1063" s="861">
        <v>-7.5114169999999998</v>
      </c>
      <c r="CB1063" s="861">
        <v>0.92430999999999996</v>
      </c>
      <c r="CC1063" s="861">
        <v>6.6721519999999996</v>
      </c>
      <c r="CD1063" s="861">
        <v>-0.43074099999999999</v>
      </c>
      <c r="CE1063" s="861">
        <v>7.523358</v>
      </c>
      <c r="CF1063" s="861">
        <v>-2.4019159999999999</v>
      </c>
      <c r="CG1063" s="861">
        <v>8.9527800000000006</v>
      </c>
      <c r="CH1063" s="861">
        <v>-3.3347530000000001</v>
      </c>
      <c r="CI1063" s="861">
        <v>6.8299089999999998</v>
      </c>
      <c r="CJ1063" s="861">
        <v>0.27205699999999999</v>
      </c>
      <c r="CK1063" s="861">
        <v>5.3699820000000003</v>
      </c>
      <c r="CL1063" s="861">
        <v>-1.026043</v>
      </c>
      <c r="CM1063" s="861">
        <v>8.2133369999999992</v>
      </c>
      <c r="CN1063" s="861">
        <v>-2.5809470000000001</v>
      </c>
      <c r="CO1063" s="861">
        <v>5.5693060000000001</v>
      </c>
      <c r="CP1063" s="861">
        <v>-2.7521360000000001</v>
      </c>
      <c r="CQ1063" s="861">
        <v>4.1148899999999999</v>
      </c>
      <c r="CR1063" s="861">
        <v>-0.256467</v>
      </c>
      <c r="CS1063" s="861">
        <v>3.5351789999999998</v>
      </c>
      <c r="CT1063" s="861">
        <v>-1.1477839999999999</v>
      </c>
      <c r="CU1063" s="861">
        <v>1.793447</v>
      </c>
      <c r="CV1063" s="861">
        <v>-3.3774670000000002</v>
      </c>
      <c r="CW1063" s="861">
        <v>1.634002</v>
      </c>
      <c r="CX1063" s="861">
        <v>-3.1198250000000001</v>
      </c>
      <c r="CY1063" s="861">
        <v>2.4477989999999998</v>
      </c>
      <c r="CZ1063" s="861">
        <v>-0.70737799999999995</v>
      </c>
      <c r="DA1063" s="861">
        <v>1.942925</v>
      </c>
      <c r="DB1063" s="861">
        <v>-2.069302</v>
      </c>
      <c r="DC1063" s="861">
        <v>1.0850709999999999</v>
      </c>
      <c r="DD1063" s="861">
        <v>-3.9500570000000002</v>
      </c>
      <c r="DE1063" s="861">
        <v>-0.52336899999999997</v>
      </c>
      <c r="DF1063" s="861">
        <v>-4.1585640000000001</v>
      </c>
      <c r="DG1063" s="861">
        <v>0.73340499999999997</v>
      </c>
      <c r="DH1063" s="861">
        <v>-1.114803</v>
      </c>
      <c r="DI1063" s="861">
        <v>0.84493099999999999</v>
      </c>
      <c r="DJ1063" s="861">
        <v>-2.0630519999999999</v>
      </c>
      <c r="DK1063" s="861">
        <v>-1.52098</v>
      </c>
      <c r="DL1063" s="861">
        <v>-4.916201</v>
      </c>
      <c r="DM1063" s="861">
        <v>-3.06081</v>
      </c>
      <c r="DN1063" s="861">
        <v>-4.7219470000000001</v>
      </c>
      <c r="DO1063" s="861">
        <v>-0.83069099999999996</v>
      </c>
      <c r="DP1063" s="861">
        <v>-1.6505129999999999</v>
      </c>
      <c r="DQ1063" s="861">
        <v>-0.29026099999999999</v>
      </c>
      <c r="DR1063" s="861">
        <v>-3.0682489999999998</v>
      </c>
      <c r="DS1063" s="861">
        <v>-2.531361</v>
      </c>
      <c r="DT1063" s="861">
        <v>-4.5964359999999997</v>
      </c>
      <c r="DU1063" s="861">
        <v>-5.2552240000000001</v>
      </c>
      <c r="DV1063" s="861">
        <v>-5.7925620000000002</v>
      </c>
      <c r="DW1063" s="861">
        <v>-2.577299</v>
      </c>
      <c r="DX1063" s="861">
        <v>14.863728999999999</v>
      </c>
      <c r="DY1063" s="861">
        <v>11.807314999999999</v>
      </c>
      <c r="DZ1063" s="861">
        <v>164.49031199999999</v>
      </c>
      <c r="EA1063" s="861">
        <v>154.47457399999999</v>
      </c>
      <c r="EB1063" s="861">
        <v>121.37</v>
      </c>
      <c r="EC1063" s="861">
        <v>1.242</v>
      </c>
      <c r="ED1063" s="861">
        <v>133.69999999999999</v>
      </c>
      <c r="EE1063" s="861">
        <v>121.39</v>
      </c>
      <c r="EF1063" s="861">
        <v>5.6239999999999997</v>
      </c>
      <c r="EG1063" s="861">
        <v>669.1</v>
      </c>
      <c r="EH1063" s="861">
        <v>121.53</v>
      </c>
      <c r="EI1063" s="861">
        <v>5.2859999999999996</v>
      </c>
      <c r="EJ1063" s="861">
        <v>630.70000000000005</v>
      </c>
      <c r="EK1063" s="861">
        <v>10.871672</v>
      </c>
      <c r="EL1063" s="861">
        <v>13.339883</v>
      </c>
      <c r="EM1063" s="861">
        <v>-13.343222000000001</v>
      </c>
      <c r="EN1063" s="861">
        <v>-18.539838</v>
      </c>
      <c r="EO1063" s="861">
        <v>95.971041</v>
      </c>
      <c r="EP1063" s="861">
        <v>91.637877000000003</v>
      </c>
      <c r="EQ1063" s="861">
        <v>-0.153506</v>
      </c>
      <c r="ER1063" s="861">
        <v>2867.138735</v>
      </c>
      <c r="ES1063" s="861">
        <v>6773.1496630000001</v>
      </c>
      <c r="ET1063" s="861">
        <v>5962.2595030000002</v>
      </c>
      <c r="EU1063" s="861"/>
      <c r="EV1063" s="861"/>
      <c r="EW1063" s="861"/>
      <c r="EX1063" s="861"/>
      <c r="EY1063" s="861"/>
      <c r="EZ1063" s="861"/>
      <c r="FA1063" s="861"/>
      <c r="FB1063" s="861"/>
      <c r="FC1063" s="861"/>
      <c r="FD1063" s="861"/>
    </row>
    <row r="1064" spans="1:160" x14ac:dyDescent="0.25">
      <c r="A1064" s="837">
        <v>46146</v>
      </c>
      <c r="B1064" s="836">
        <v>0.81451388888888887</v>
      </c>
      <c r="C1064" s="861">
        <v>60780</v>
      </c>
      <c r="D1064" s="861">
        <v>0</v>
      </c>
      <c r="E1064" s="861">
        <v>0</v>
      </c>
      <c r="F1064" s="861">
        <v>73.221615999999997</v>
      </c>
      <c r="G1064" s="861">
        <v>70.278903</v>
      </c>
      <c r="H1064" s="861">
        <v>64.048032000000006</v>
      </c>
      <c r="I1064" s="861">
        <v>72.987476999999998</v>
      </c>
      <c r="J1064" s="861">
        <v>69.030430999999993</v>
      </c>
      <c r="K1064" s="861">
        <v>70.791404</v>
      </c>
      <c r="L1064" s="861">
        <v>73.314925000000002</v>
      </c>
      <c r="M1064" s="861">
        <v>73.972386999999998</v>
      </c>
      <c r="N1064" s="861">
        <v>-1.996815</v>
      </c>
      <c r="O1064" s="861">
        <v>-3.3478150000000002</v>
      </c>
      <c r="P1064" s="861">
        <v>-4.128997</v>
      </c>
      <c r="Q1064" s="861">
        <v>-0.14965500000000001</v>
      </c>
      <c r="R1064" s="861">
        <v>-1.0852329999999999</v>
      </c>
      <c r="S1064" s="861">
        <v>-1.8335570000000001</v>
      </c>
      <c r="T1064" s="861">
        <v>81.543582000000001</v>
      </c>
      <c r="U1064" s="861">
        <v>71.249996999999993</v>
      </c>
      <c r="V1064" s="861">
        <v>94.629780999999994</v>
      </c>
      <c r="W1064" s="861">
        <v>93.710498999999999</v>
      </c>
      <c r="X1064" s="861">
        <v>9.0470999999999996E-2</v>
      </c>
      <c r="Y1064" s="861">
        <v>0.57042099999999996</v>
      </c>
      <c r="Z1064" s="861">
        <v>-5.8758999999999997</v>
      </c>
      <c r="AA1064" s="861">
        <v>-5.1829359999999998</v>
      </c>
      <c r="AB1064" s="861">
        <v>-5.2064959999999996</v>
      </c>
      <c r="AC1064" s="861">
        <v>-7.1886669999999997</v>
      </c>
      <c r="AD1064" s="861">
        <v>-10.354953999999999</v>
      </c>
      <c r="AE1064" s="861">
        <v>110.27282700000001</v>
      </c>
      <c r="AF1064" s="861">
        <v>102.204162</v>
      </c>
      <c r="AG1064" s="861">
        <v>94.184044</v>
      </c>
      <c r="AH1064" s="861">
        <v>111.91907399999999</v>
      </c>
      <c r="AI1064" s="861">
        <v>90.456725000000006</v>
      </c>
      <c r="AJ1064" s="861">
        <v>71.765161000000006</v>
      </c>
      <c r="AK1064" s="861">
        <v>1.0000629999999999</v>
      </c>
      <c r="AL1064" s="861">
        <v>-4.4351580000000004</v>
      </c>
      <c r="AM1064" s="861">
        <v>-2.6437819999999999</v>
      </c>
      <c r="AN1064" s="861">
        <v>93.889778000000007</v>
      </c>
      <c r="AO1064" s="861">
        <v>92.965410000000006</v>
      </c>
      <c r="AP1064" s="861">
        <v>90.226416999999998</v>
      </c>
      <c r="AQ1064" s="861">
        <v>89.145871</v>
      </c>
      <c r="AR1064" s="861">
        <v>72.282818000000006</v>
      </c>
      <c r="AS1064" s="861">
        <v>64.512347000000005</v>
      </c>
      <c r="AT1064" s="861">
        <v>76.807873999999998</v>
      </c>
      <c r="AU1064" s="861">
        <v>74.769132999999997</v>
      </c>
      <c r="AV1064" s="861">
        <v>72.331519999999998</v>
      </c>
      <c r="AW1064" s="861">
        <v>72.268535999999997</v>
      </c>
      <c r="AX1064" s="861">
        <v>90.004155999999995</v>
      </c>
      <c r="AY1064" s="861">
        <v>87.697591000000003</v>
      </c>
      <c r="AZ1064" s="861">
        <v>0.93561499999999997</v>
      </c>
      <c r="BA1064" s="861">
        <v>0.57564700000000002</v>
      </c>
      <c r="BB1064" s="861">
        <v>-8.9409709999999993</v>
      </c>
      <c r="BC1064" s="861">
        <v>-7.83108</v>
      </c>
      <c r="BD1064" s="861">
        <v>-7.8628850000000003</v>
      </c>
      <c r="BE1064" s="861">
        <v>-4.0718800000000002</v>
      </c>
      <c r="BF1064" s="861">
        <v>31.107388</v>
      </c>
      <c r="BG1064" s="861">
        <v>139.44684599999999</v>
      </c>
      <c r="BH1064" s="861">
        <v>109.177629</v>
      </c>
      <c r="BI1064" s="861">
        <v>53.165846000000002</v>
      </c>
      <c r="BJ1064" s="861">
        <v>132.198455</v>
      </c>
      <c r="BK1064" s="861">
        <v>86.497583000000006</v>
      </c>
      <c r="BL1064" s="861">
        <v>77.634580999999997</v>
      </c>
      <c r="BM1064" s="861">
        <v>-14.478070000000001</v>
      </c>
      <c r="BN1064" s="861">
        <v>-8.9759689999999992</v>
      </c>
      <c r="BO1064" s="861">
        <v>-5.3536729999999997</v>
      </c>
      <c r="BP1064" s="861">
        <v>-8.561909</v>
      </c>
      <c r="BQ1064" s="861">
        <v>87.501086999999998</v>
      </c>
      <c r="BR1064" s="861">
        <v>87.136478999999994</v>
      </c>
      <c r="BS1064" s="861">
        <v>85.957846000000004</v>
      </c>
      <c r="BT1064" s="861">
        <v>58.709761999999998</v>
      </c>
      <c r="BU1064" s="861">
        <v>64.038680999999997</v>
      </c>
      <c r="BV1064" s="861">
        <v>60.478453999999999</v>
      </c>
      <c r="BW1064" s="861">
        <v>63.515591999999998</v>
      </c>
      <c r="BX1064" s="861">
        <v>-10.110747</v>
      </c>
      <c r="BY1064" s="861">
        <v>-10.441280000000001</v>
      </c>
      <c r="BZ1064" s="861">
        <v>-6.8878219999999999</v>
      </c>
      <c r="CA1064" s="861">
        <v>-7.715433</v>
      </c>
      <c r="CB1064" s="861">
        <v>0.91307199999999999</v>
      </c>
      <c r="CC1064" s="861">
        <v>6.6530009999999997</v>
      </c>
      <c r="CD1064" s="861">
        <v>-0.41911999999999999</v>
      </c>
      <c r="CE1064" s="861">
        <v>7.4494040000000004</v>
      </c>
      <c r="CF1064" s="861">
        <v>-2.3796529999999998</v>
      </c>
      <c r="CG1064" s="861">
        <v>8.9874329999999993</v>
      </c>
      <c r="CH1064" s="861">
        <v>-3.333062</v>
      </c>
      <c r="CI1064" s="861">
        <v>6.8009329999999997</v>
      </c>
      <c r="CJ1064" s="861">
        <v>0.26126899999999997</v>
      </c>
      <c r="CK1064" s="861">
        <v>5.351712</v>
      </c>
      <c r="CL1064" s="861">
        <v>-1.0019169999999999</v>
      </c>
      <c r="CM1064" s="861">
        <v>8.1851009999999995</v>
      </c>
      <c r="CN1064" s="861">
        <v>-2.571202</v>
      </c>
      <c r="CO1064" s="861">
        <v>5.6215390000000003</v>
      </c>
      <c r="CP1064" s="861">
        <v>-2.7568739999999998</v>
      </c>
      <c r="CQ1064" s="861">
        <v>4.0826510000000003</v>
      </c>
      <c r="CR1064" s="861">
        <v>-0.27551599999999998</v>
      </c>
      <c r="CS1064" s="861">
        <v>3.498316</v>
      </c>
      <c r="CT1064" s="861">
        <v>-1.1827829999999999</v>
      </c>
      <c r="CU1064" s="861">
        <v>1.8069869999999999</v>
      </c>
      <c r="CV1064" s="861">
        <v>-3.3638189999999999</v>
      </c>
      <c r="CW1064" s="861">
        <v>1.6563019999999999</v>
      </c>
      <c r="CX1064" s="861">
        <v>-3.1029</v>
      </c>
      <c r="CY1064" s="861">
        <v>2.4595159999999998</v>
      </c>
      <c r="CZ1064" s="861">
        <v>-0.69144099999999997</v>
      </c>
      <c r="DA1064" s="861">
        <v>1.959595</v>
      </c>
      <c r="DB1064" s="861">
        <v>-2.0335269999999999</v>
      </c>
      <c r="DC1064" s="861">
        <v>1.1137550000000001</v>
      </c>
      <c r="DD1064" s="861">
        <v>-3.9172980000000002</v>
      </c>
      <c r="DE1064" s="861">
        <v>-0.48292400000000002</v>
      </c>
      <c r="DF1064" s="861">
        <v>-4.1624040000000004</v>
      </c>
      <c r="DG1064" s="861">
        <v>0.759131</v>
      </c>
      <c r="DH1064" s="861">
        <v>-1.12279</v>
      </c>
      <c r="DI1064" s="861">
        <v>0.87074799999999997</v>
      </c>
      <c r="DJ1064" s="861">
        <v>-2.0162620000000002</v>
      </c>
      <c r="DK1064" s="861">
        <v>-1.4899739999999999</v>
      </c>
      <c r="DL1064" s="861">
        <v>-4.870457</v>
      </c>
      <c r="DM1064" s="861">
        <v>-3.011485</v>
      </c>
      <c r="DN1064" s="861">
        <v>-4.6974</v>
      </c>
      <c r="DO1064" s="861">
        <v>-0.80952900000000005</v>
      </c>
      <c r="DP1064" s="861">
        <v>-1.6469259999999999</v>
      </c>
      <c r="DQ1064" s="861">
        <v>-0.260239</v>
      </c>
      <c r="DR1064" s="861">
        <v>-3.0343840000000002</v>
      </c>
      <c r="DS1064" s="861">
        <v>-2.464594</v>
      </c>
      <c r="DT1064" s="861">
        <v>-4.5497839999999998</v>
      </c>
      <c r="DU1064" s="861">
        <v>-5.2085239999999997</v>
      </c>
      <c r="DV1064" s="861">
        <v>-5.7327300000000001</v>
      </c>
      <c r="DW1064" s="861">
        <v>-2.539568</v>
      </c>
      <c r="DX1064" s="861">
        <v>14.811918</v>
      </c>
      <c r="DY1064" s="861">
        <v>11.685855999999999</v>
      </c>
      <c r="DZ1064" s="861">
        <v>164.59772599999999</v>
      </c>
      <c r="EA1064" s="861">
        <v>154.26732899999999</v>
      </c>
      <c r="EB1064" s="861">
        <v>120.92</v>
      </c>
      <c r="EC1064" s="861">
        <v>3.2650000000000001</v>
      </c>
      <c r="ED1064" s="861">
        <v>388.7</v>
      </c>
      <c r="EE1064" s="861">
        <v>120.87</v>
      </c>
      <c r="EF1064" s="861">
        <v>5.5949999999999998</v>
      </c>
      <c r="EG1064" s="861">
        <v>673.1</v>
      </c>
      <c r="EH1064" s="861">
        <v>120.76</v>
      </c>
      <c r="EI1064" s="861">
        <v>5.3070000000000004</v>
      </c>
      <c r="EJ1064" s="861">
        <v>628.4</v>
      </c>
      <c r="EK1064" s="861">
        <v>10.783995000000001</v>
      </c>
      <c r="EL1064" s="861">
        <v>13.402053</v>
      </c>
      <c r="EM1064" s="861">
        <v>-13.427777000000001</v>
      </c>
      <c r="EN1064" s="861">
        <v>-18.755725999999999</v>
      </c>
      <c r="EO1064" s="861">
        <v>96.016538999999995</v>
      </c>
      <c r="EP1064" s="861">
        <v>91.546252999999993</v>
      </c>
      <c r="EQ1064" s="861">
        <v>-0.13955500000000001</v>
      </c>
      <c r="ER1064" s="861">
        <v>2872.127</v>
      </c>
      <c r="ES1064" s="861">
        <v>6784.3173770000003</v>
      </c>
      <c r="ET1064" s="861">
        <v>5972.7689229999996</v>
      </c>
      <c r="EU1064" s="861"/>
      <c r="EV1064" s="861"/>
      <c r="EW1064" s="861"/>
      <c r="EX1064" s="861"/>
      <c r="EY1064" s="861"/>
      <c r="EZ1064" s="861"/>
      <c r="FA1064" s="861"/>
      <c r="FB1064" s="861"/>
      <c r="FC1064" s="861"/>
      <c r="FD1064" s="861"/>
    </row>
    <row r="1065" spans="1:160" x14ac:dyDescent="0.25">
      <c r="A1065" s="837">
        <v>46146</v>
      </c>
      <c r="B1065" s="836">
        <v>0.81520833333333342</v>
      </c>
      <c r="C1065" s="861">
        <v>60840</v>
      </c>
      <c r="D1065" s="861">
        <v>0</v>
      </c>
      <c r="E1065" s="861">
        <v>0</v>
      </c>
      <c r="F1065" s="861">
        <v>73.328265000000002</v>
      </c>
      <c r="G1065" s="861">
        <v>70.269970999999998</v>
      </c>
      <c r="H1065" s="861">
        <v>64.007794000000004</v>
      </c>
      <c r="I1065" s="861">
        <v>72.964122000000003</v>
      </c>
      <c r="J1065" s="861">
        <v>69.152866000000003</v>
      </c>
      <c r="K1065" s="861">
        <v>70.825720000000004</v>
      </c>
      <c r="L1065" s="861">
        <v>73.321262000000004</v>
      </c>
      <c r="M1065" s="861">
        <v>73.961378999999994</v>
      </c>
      <c r="N1065" s="861">
        <v>-2.1024889999999998</v>
      </c>
      <c r="O1065" s="861">
        <v>-3.518281</v>
      </c>
      <c r="P1065" s="861">
        <v>-4.2531600000000003</v>
      </c>
      <c r="Q1065" s="861">
        <v>-0.19727900000000001</v>
      </c>
      <c r="R1065" s="861">
        <v>-1.3023469999999999</v>
      </c>
      <c r="S1065" s="861">
        <v>-1.94479</v>
      </c>
      <c r="T1065" s="861">
        <v>81.443004000000002</v>
      </c>
      <c r="U1065" s="861">
        <v>71.322577999999993</v>
      </c>
      <c r="V1065" s="861">
        <v>94.497218000000004</v>
      </c>
      <c r="W1065" s="861">
        <v>93.650972999999993</v>
      </c>
      <c r="X1065" s="861">
        <v>-2.7338000000000001E-2</v>
      </c>
      <c r="Y1065" s="861">
        <v>0.37232999999999999</v>
      </c>
      <c r="Z1065" s="861">
        <v>-6.026078</v>
      </c>
      <c r="AA1065" s="861">
        <v>-5.3110559999999998</v>
      </c>
      <c r="AB1065" s="861">
        <v>-5.3503999999999996</v>
      </c>
      <c r="AC1065" s="861">
        <v>-7.277876</v>
      </c>
      <c r="AD1065" s="861">
        <v>-10.510617999999999</v>
      </c>
      <c r="AE1065" s="861">
        <v>110.152107</v>
      </c>
      <c r="AF1065" s="861">
        <v>102.08194899999999</v>
      </c>
      <c r="AG1065" s="861">
        <v>94.110720000000001</v>
      </c>
      <c r="AH1065" s="861">
        <v>111.94568</v>
      </c>
      <c r="AI1065" s="861">
        <v>90.445391000000001</v>
      </c>
      <c r="AJ1065" s="861">
        <v>71.645444999999995</v>
      </c>
      <c r="AK1065" s="861">
        <v>0.79597899999999999</v>
      </c>
      <c r="AL1065" s="861">
        <v>-4.6803629999999998</v>
      </c>
      <c r="AM1065" s="861">
        <v>-2.756049</v>
      </c>
      <c r="AN1065" s="861">
        <v>93.793073000000007</v>
      </c>
      <c r="AO1065" s="861">
        <v>92.850014000000002</v>
      </c>
      <c r="AP1065" s="861">
        <v>90.203215999999998</v>
      </c>
      <c r="AQ1065" s="861">
        <v>89.126380999999995</v>
      </c>
      <c r="AR1065" s="861">
        <v>72.402051999999998</v>
      </c>
      <c r="AS1065" s="861">
        <v>64.413714999999996</v>
      </c>
      <c r="AT1065" s="861">
        <v>76.814155999999997</v>
      </c>
      <c r="AU1065" s="861">
        <v>74.796555999999995</v>
      </c>
      <c r="AV1065" s="861">
        <v>72.727575999999999</v>
      </c>
      <c r="AW1065" s="861">
        <v>72.286248000000001</v>
      </c>
      <c r="AX1065" s="861">
        <v>90.148523999999995</v>
      </c>
      <c r="AY1065" s="861">
        <v>87.755359999999996</v>
      </c>
      <c r="AZ1065" s="861">
        <v>0.81801400000000002</v>
      </c>
      <c r="BA1065" s="861">
        <v>0.304676</v>
      </c>
      <c r="BB1065" s="861">
        <v>-9.0970519999999997</v>
      </c>
      <c r="BC1065" s="861">
        <v>-7.975193</v>
      </c>
      <c r="BD1065" s="861">
        <v>-7.9765969999999999</v>
      </c>
      <c r="BE1065" s="861">
        <v>-4.2193810000000003</v>
      </c>
      <c r="BF1065" s="861">
        <v>31.255679000000001</v>
      </c>
      <c r="BG1065" s="861">
        <v>139.78028800000001</v>
      </c>
      <c r="BH1065" s="861">
        <v>109.176868</v>
      </c>
      <c r="BI1065" s="861">
        <v>53.157662999999999</v>
      </c>
      <c r="BJ1065" s="861">
        <v>132.21699100000001</v>
      </c>
      <c r="BK1065" s="861">
        <v>86.585842</v>
      </c>
      <c r="BL1065" s="861">
        <v>77.551100000000005</v>
      </c>
      <c r="BM1065" s="861">
        <v>-14.541045</v>
      </c>
      <c r="BN1065" s="861">
        <v>-9.0938529999999993</v>
      </c>
      <c r="BO1065" s="861">
        <v>-5.4117119999999996</v>
      </c>
      <c r="BP1065" s="861">
        <v>-8.687678</v>
      </c>
      <c r="BQ1065" s="861">
        <v>87.537066999999993</v>
      </c>
      <c r="BR1065" s="861">
        <v>87.343208000000004</v>
      </c>
      <c r="BS1065" s="861">
        <v>86.020993000000004</v>
      </c>
      <c r="BT1065" s="861">
        <v>58.784014999999997</v>
      </c>
      <c r="BU1065" s="861">
        <v>64.071817999999993</v>
      </c>
      <c r="BV1065" s="861">
        <v>60.482939999999999</v>
      </c>
      <c r="BW1065" s="861">
        <v>63.496082000000001</v>
      </c>
      <c r="BX1065" s="861">
        <v>-10.218405000000001</v>
      </c>
      <c r="BY1065" s="861">
        <v>-10.581875999999999</v>
      </c>
      <c r="BZ1065" s="861">
        <v>-6.880922</v>
      </c>
      <c r="CA1065" s="861">
        <v>-7.8684669999999999</v>
      </c>
      <c r="CB1065" s="861">
        <v>0.92681000000000002</v>
      </c>
      <c r="CC1065" s="861">
        <v>6.57334</v>
      </c>
      <c r="CD1065" s="861">
        <v>-0.40670000000000001</v>
      </c>
      <c r="CE1065" s="861">
        <v>7.3840000000000003</v>
      </c>
      <c r="CF1065" s="861">
        <v>-2.3604959999999999</v>
      </c>
      <c r="CG1065" s="861">
        <v>8.9191850000000006</v>
      </c>
      <c r="CH1065" s="861">
        <v>-3.2978710000000002</v>
      </c>
      <c r="CI1065" s="861">
        <v>6.7550949999999998</v>
      </c>
      <c r="CJ1065" s="861">
        <v>0.276868</v>
      </c>
      <c r="CK1065" s="861">
        <v>5.3076499999999998</v>
      </c>
      <c r="CL1065" s="861">
        <v>-0.95709500000000003</v>
      </c>
      <c r="CM1065" s="861">
        <v>8.1859520000000003</v>
      </c>
      <c r="CN1065" s="861">
        <v>-2.5645639999999998</v>
      </c>
      <c r="CO1065" s="861">
        <v>5.5579980000000004</v>
      </c>
      <c r="CP1065" s="861">
        <v>-2.7332450000000001</v>
      </c>
      <c r="CQ1065" s="861">
        <v>4.0288899999999996</v>
      </c>
      <c r="CR1065" s="861">
        <v>-0.23302700000000001</v>
      </c>
      <c r="CS1065" s="861">
        <v>3.4844940000000002</v>
      </c>
      <c r="CT1065" s="861">
        <v>-1.142598</v>
      </c>
      <c r="CU1065" s="861">
        <v>1.7769539999999999</v>
      </c>
      <c r="CV1065" s="861">
        <v>-3.3420740000000002</v>
      </c>
      <c r="CW1065" s="861">
        <v>1.6410100000000001</v>
      </c>
      <c r="CX1065" s="861">
        <v>-3.1286130000000001</v>
      </c>
      <c r="CY1065" s="861">
        <v>2.422974</v>
      </c>
      <c r="CZ1065" s="861">
        <v>-0.71428400000000003</v>
      </c>
      <c r="DA1065" s="861">
        <v>1.9575709999999999</v>
      </c>
      <c r="DB1065" s="861">
        <v>-2.0717159999999999</v>
      </c>
      <c r="DC1065" s="861">
        <v>1.1071150000000001</v>
      </c>
      <c r="DD1065" s="861">
        <v>-3.9410159999999999</v>
      </c>
      <c r="DE1065" s="861">
        <v>-0.50512800000000002</v>
      </c>
      <c r="DF1065" s="861">
        <v>-4.1543099999999997</v>
      </c>
      <c r="DG1065" s="861">
        <v>0.72978200000000004</v>
      </c>
      <c r="DH1065" s="861">
        <v>-1.1110310000000001</v>
      </c>
      <c r="DI1065" s="861">
        <v>0.84515200000000001</v>
      </c>
      <c r="DJ1065" s="861">
        <v>-2.0447540000000002</v>
      </c>
      <c r="DK1065" s="861">
        <v>-1.485562</v>
      </c>
      <c r="DL1065" s="861">
        <v>-4.8820059999999996</v>
      </c>
      <c r="DM1065" s="861">
        <v>-3.043425</v>
      </c>
      <c r="DN1065" s="861">
        <v>-4.7037269999999998</v>
      </c>
      <c r="DO1065" s="861">
        <v>-0.80008900000000005</v>
      </c>
      <c r="DP1065" s="861">
        <v>-1.6837960000000001</v>
      </c>
      <c r="DQ1065" s="861">
        <v>-0.27848400000000001</v>
      </c>
      <c r="DR1065" s="861">
        <v>-3.045744</v>
      </c>
      <c r="DS1065" s="861">
        <v>-2.4838290000000001</v>
      </c>
      <c r="DT1065" s="861">
        <v>-4.5445760000000002</v>
      </c>
      <c r="DU1065" s="861">
        <v>-5.2191479999999997</v>
      </c>
      <c r="DV1065" s="861">
        <v>-5.7343419999999998</v>
      </c>
      <c r="DW1065" s="861">
        <v>-2.531431</v>
      </c>
      <c r="DX1065" s="861">
        <v>14.686133</v>
      </c>
      <c r="DY1065" s="861">
        <v>11.668018</v>
      </c>
      <c r="DZ1065" s="861">
        <v>164.274415</v>
      </c>
      <c r="EA1065" s="861">
        <v>154.39360099999999</v>
      </c>
      <c r="EB1065" s="861">
        <v>121.46</v>
      </c>
      <c r="EC1065" s="861">
        <v>1.2410000000000001</v>
      </c>
      <c r="ED1065" s="861">
        <v>133.5</v>
      </c>
      <c r="EE1065" s="861">
        <v>121.35</v>
      </c>
      <c r="EF1065" s="861">
        <v>5.5810000000000004</v>
      </c>
      <c r="EG1065" s="861">
        <v>670.6</v>
      </c>
      <c r="EH1065" s="861">
        <v>121.32</v>
      </c>
      <c r="EI1065" s="861">
        <v>5.274</v>
      </c>
      <c r="EJ1065" s="861">
        <v>629.29999999999995</v>
      </c>
      <c r="EK1065" s="861">
        <v>10.877485</v>
      </c>
      <c r="EL1065" s="861">
        <v>13.375785</v>
      </c>
      <c r="EM1065" s="861">
        <v>-13.633533999999999</v>
      </c>
      <c r="EN1065" s="861">
        <v>-18.787496999999998</v>
      </c>
      <c r="EO1065" s="861">
        <v>95.879531999999998</v>
      </c>
      <c r="EP1065" s="861">
        <v>91.602089000000007</v>
      </c>
      <c r="EQ1065" s="861">
        <v>-0.15132999999999999</v>
      </c>
      <c r="ER1065" s="861">
        <v>2877.9647329999998</v>
      </c>
      <c r="ES1065" s="861">
        <v>6795.4791299999997</v>
      </c>
      <c r="ET1065" s="861">
        <v>5983.2569759999997</v>
      </c>
      <c r="EU1065" s="861"/>
      <c r="EV1065" s="861"/>
      <c r="EW1065" s="861"/>
      <c r="EX1065" s="861"/>
      <c r="EY1065" s="861"/>
      <c r="EZ1065" s="861"/>
      <c r="FA1065" s="861"/>
      <c r="FB1065" s="861"/>
      <c r="FC1065" s="861"/>
      <c r="FD1065" s="861"/>
    </row>
    <row r="1066" spans="1:160" x14ac:dyDescent="0.25">
      <c r="A1066" s="837">
        <v>46146</v>
      </c>
      <c r="B1066" s="836">
        <v>0.81590277777777775</v>
      </c>
      <c r="C1066" s="861">
        <v>60900</v>
      </c>
      <c r="D1066" s="861">
        <v>0</v>
      </c>
      <c r="E1066" s="861">
        <v>0</v>
      </c>
      <c r="F1066" s="861">
        <v>73.361639999999994</v>
      </c>
      <c r="G1066" s="861">
        <v>70.268212000000005</v>
      </c>
      <c r="H1066" s="861">
        <v>63.997463000000003</v>
      </c>
      <c r="I1066" s="861">
        <v>72.944473000000002</v>
      </c>
      <c r="J1066" s="861">
        <v>69.293040000000005</v>
      </c>
      <c r="K1066" s="861">
        <v>70.800927999999999</v>
      </c>
      <c r="L1066" s="861">
        <v>73.339601000000002</v>
      </c>
      <c r="M1066" s="861">
        <v>73.993236999999993</v>
      </c>
      <c r="N1066" s="861">
        <v>-2.2470409999999998</v>
      </c>
      <c r="O1066" s="861">
        <v>-3.6705860000000001</v>
      </c>
      <c r="P1066" s="861">
        <v>-4.4614659999999997</v>
      </c>
      <c r="Q1066" s="861">
        <v>-0.46766999999999997</v>
      </c>
      <c r="R1066" s="861">
        <v>-1.296292</v>
      </c>
      <c r="S1066" s="861">
        <v>-1.9943420000000001</v>
      </c>
      <c r="T1066" s="861">
        <v>81.318459000000004</v>
      </c>
      <c r="U1066" s="861">
        <v>71.710217999999998</v>
      </c>
      <c r="V1066" s="861">
        <v>94.529508000000007</v>
      </c>
      <c r="W1066" s="861">
        <v>93.679159999999996</v>
      </c>
      <c r="X1066" s="861">
        <v>-0.21025099999999999</v>
      </c>
      <c r="Y1066" s="861">
        <v>0.15945599999999999</v>
      </c>
      <c r="Z1066" s="861">
        <v>-6.1263209999999999</v>
      </c>
      <c r="AA1066" s="861">
        <v>-5.4135160000000004</v>
      </c>
      <c r="AB1066" s="861">
        <v>-5.4328919999999998</v>
      </c>
      <c r="AC1066" s="861">
        <v>-7.3718349999999999</v>
      </c>
      <c r="AD1066" s="861">
        <v>-10.527263</v>
      </c>
      <c r="AE1066" s="861">
        <v>110.05614300000001</v>
      </c>
      <c r="AF1066" s="861">
        <v>101.93720500000001</v>
      </c>
      <c r="AG1066" s="861">
        <v>93.996077999999997</v>
      </c>
      <c r="AH1066" s="861">
        <v>111.863507</v>
      </c>
      <c r="AI1066" s="861">
        <v>90.472834000000006</v>
      </c>
      <c r="AJ1066" s="861">
        <v>71.697665000000001</v>
      </c>
      <c r="AK1066" s="861">
        <v>0.70097500000000001</v>
      </c>
      <c r="AL1066" s="861">
        <v>-4.7756629999999998</v>
      </c>
      <c r="AM1066" s="861">
        <v>-2.8492069999999998</v>
      </c>
      <c r="AN1066" s="861">
        <v>93.809707000000003</v>
      </c>
      <c r="AO1066" s="861">
        <v>92.917552999999998</v>
      </c>
      <c r="AP1066" s="861">
        <v>90.260169000000005</v>
      </c>
      <c r="AQ1066" s="861">
        <v>89.138112000000007</v>
      </c>
      <c r="AR1066" s="861">
        <v>72.359296000000001</v>
      </c>
      <c r="AS1066" s="861">
        <v>64.400920999999997</v>
      </c>
      <c r="AT1066" s="861">
        <v>76.805744000000004</v>
      </c>
      <c r="AU1066" s="861">
        <v>74.815163999999996</v>
      </c>
      <c r="AV1066" s="861">
        <v>72.390817999999996</v>
      </c>
      <c r="AW1066" s="861">
        <v>72.273859000000002</v>
      </c>
      <c r="AX1066" s="861">
        <v>90.099862999999999</v>
      </c>
      <c r="AY1066" s="861">
        <v>87.883855999999994</v>
      </c>
      <c r="AZ1066" s="861">
        <v>0.66143399999999997</v>
      </c>
      <c r="BA1066" s="861">
        <v>0.153054</v>
      </c>
      <c r="BB1066" s="861">
        <v>-9.2062329999999992</v>
      </c>
      <c r="BC1066" s="861">
        <v>-8.0752919999999992</v>
      </c>
      <c r="BD1066" s="861">
        <v>-8.1281649999999992</v>
      </c>
      <c r="BE1066" s="861">
        <v>-4.2720440000000002</v>
      </c>
      <c r="BF1066" s="861">
        <v>31.055948000000001</v>
      </c>
      <c r="BG1066" s="861">
        <v>139.61659499999999</v>
      </c>
      <c r="BH1066" s="861">
        <v>109.12962400000001</v>
      </c>
      <c r="BI1066" s="861">
        <v>53.059547000000002</v>
      </c>
      <c r="BJ1066" s="861">
        <v>132.51104900000001</v>
      </c>
      <c r="BK1066" s="861">
        <v>86.419556999999998</v>
      </c>
      <c r="BL1066" s="861">
        <v>77.553642999999994</v>
      </c>
      <c r="BM1066" s="861">
        <v>-14.645026</v>
      </c>
      <c r="BN1066" s="861">
        <v>-9.1952870000000004</v>
      </c>
      <c r="BO1066" s="861">
        <v>-5.602506</v>
      </c>
      <c r="BP1066" s="861">
        <v>-8.8054419999999993</v>
      </c>
      <c r="BQ1066" s="861">
        <v>87.499836999999999</v>
      </c>
      <c r="BR1066" s="861">
        <v>87.406159000000002</v>
      </c>
      <c r="BS1066" s="861">
        <v>85.982287999999997</v>
      </c>
      <c r="BT1066" s="861">
        <v>58.684612999999999</v>
      </c>
      <c r="BU1066" s="861">
        <v>64.101532000000006</v>
      </c>
      <c r="BV1066" s="861">
        <v>60.452185999999998</v>
      </c>
      <c r="BW1066" s="861">
        <v>63.492417000000003</v>
      </c>
      <c r="BX1066" s="861">
        <v>-10.302384</v>
      </c>
      <c r="BY1066" s="861">
        <v>-10.594967</v>
      </c>
      <c r="BZ1066" s="861">
        <v>-7.109375</v>
      </c>
      <c r="CA1066" s="861">
        <v>-7.9812469999999998</v>
      </c>
      <c r="CB1066" s="861">
        <v>0.88939100000000004</v>
      </c>
      <c r="CC1066" s="861">
        <v>6.5616149999999998</v>
      </c>
      <c r="CD1066" s="861">
        <v>-0.43334299999999998</v>
      </c>
      <c r="CE1066" s="861">
        <v>7.3247629999999999</v>
      </c>
      <c r="CF1066" s="861">
        <v>-2.3927740000000002</v>
      </c>
      <c r="CG1066" s="861">
        <v>8.9471779999999992</v>
      </c>
      <c r="CH1066" s="861">
        <v>-3.3536480000000002</v>
      </c>
      <c r="CI1066" s="861">
        <v>6.7372110000000003</v>
      </c>
      <c r="CJ1066" s="861">
        <v>0.249111</v>
      </c>
      <c r="CK1066" s="861">
        <v>5.3399039999999998</v>
      </c>
      <c r="CL1066" s="861">
        <v>-0.97265500000000005</v>
      </c>
      <c r="CM1066" s="861">
        <v>8.1706029999999998</v>
      </c>
      <c r="CN1066" s="861">
        <v>-2.5991719999999998</v>
      </c>
      <c r="CO1066" s="861">
        <v>5.588876</v>
      </c>
      <c r="CP1066" s="861">
        <v>-2.7787359999999999</v>
      </c>
      <c r="CQ1066" s="861">
        <v>3.9999389999999999</v>
      </c>
      <c r="CR1066" s="861">
        <v>-0.269561</v>
      </c>
      <c r="CS1066" s="861">
        <v>3.4872320000000001</v>
      </c>
      <c r="CT1066" s="861">
        <v>-1.1955119999999999</v>
      </c>
      <c r="CU1066" s="861">
        <v>1.8219620000000001</v>
      </c>
      <c r="CV1066" s="861">
        <v>-3.3603350000000001</v>
      </c>
      <c r="CW1066" s="861">
        <v>1.6510020000000001</v>
      </c>
      <c r="CX1066" s="861">
        <v>-3.1123850000000002</v>
      </c>
      <c r="CY1066" s="861">
        <v>2.447349</v>
      </c>
      <c r="CZ1066" s="861">
        <v>-0.69025300000000001</v>
      </c>
      <c r="DA1066" s="861">
        <v>1.969371</v>
      </c>
      <c r="DB1066" s="861">
        <v>-2.0362040000000001</v>
      </c>
      <c r="DC1066" s="861">
        <v>1.1346130000000001</v>
      </c>
      <c r="DD1066" s="861">
        <v>-3.9044050000000001</v>
      </c>
      <c r="DE1066" s="861">
        <v>-0.492755</v>
      </c>
      <c r="DF1066" s="861">
        <v>-4.1119870000000001</v>
      </c>
      <c r="DG1066" s="861">
        <v>0.73902000000000001</v>
      </c>
      <c r="DH1066" s="861">
        <v>-1.082792</v>
      </c>
      <c r="DI1066" s="861">
        <v>0.87497800000000003</v>
      </c>
      <c r="DJ1066" s="861">
        <v>-2.0147949999999999</v>
      </c>
      <c r="DK1066" s="861">
        <v>-1.4792460000000001</v>
      </c>
      <c r="DL1066" s="861">
        <v>-4.8031629999999996</v>
      </c>
      <c r="DM1066" s="861">
        <v>-2.9912649999999998</v>
      </c>
      <c r="DN1066" s="861">
        <v>-4.6711410000000004</v>
      </c>
      <c r="DO1066" s="861">
        <v>-0.78851599999999999</v>
      </c>
      <c r="DP1066" s="861">
        <v>-1.654142</v>
      </c>
      <c r="DQ1066" s="861">
        <v>-0.25831300000000001</v>
      </c>
      <c r="DR1066" s="861">
        <v>-3.0027409999999999</v>
      </c>
      <c r="DS1066" s="861">
        <v>-2.4408639999999999</v>
      </c>
      <c r="DT1066" s="861">
        <v>-4.4755450000000003</v>
      </c>
      <c r="DU1066" s="861">
        <v>-5.1817140000000004</v>
      </c>
      <c r="DV1066" s="861">
        <v>-5.6786810000000001</v>
      </c>
      <c r="DW1066" s="861">
        <v>-2.5196459999999998</v>
      </c>
      <c r="DX1066" s="861">
        <v>14.707371999999999</v>
      </c>
      <c r="DY1066" s="861">
        <v>11.588406000000001</v>
      </c>
      <c r="DZ1066" s="861">
        <v>164.39699300000001</v>
      </c>
      <c r="EA1066" s="861">
        <v>154.350538</v>
      </c>
      <c r="EB1066" s="861">
        <v>121.37</v>
      </c>
      <c r="EC1066" s="861">
        <v>1.2410000000000001</v>
      </c>
      <c r="ED1066" s="861">
        <v>133.6</v>
      </c>
      <c r="EE1066" s="861">
        <v>121.27</v>
      </c>
      <c r="EF1066" s="861">
        <v>5.5839999999999996</v>
      </c>
      <c r="EG1066" s="861">
        <v>669.4</v>
      </c>
      <c r="EH1066" s="861">
        <v>121.4</v>
      </c>
      <c r="EI1066" s="861">
        <v>5.2839999999999998</v>
      </c>
      <c r="EJ1066" s="861">
        <v>629.79999999999995</v>
      </c>
      <c r="EK1066" s="861">
        <v>10.749537</v>
      </c>
      <c r="EL1066" s="861">
        <v>13.32699</v>
      </c>
      <c r="EM1066" s="861">
        <v>-13.598744</v>
      </c>
      <c r="EN1066" s="861">
        <v>-18.929496</v>
      </c>
      <c r="EO1066" s="861">
        <v>95.931496999999993</v>
      </c>
      <c r="EP1066" s="861">
        <v>91.58305</v>
      </c>
      <c r="EQ1066" s="861">
        <v>-0.14191999999999999</v>
      </c>
      <c r="ER1066" s="861">
        <v>2880.1895159999999</v>
      </c>
      <c r="ES1066" s="861">
        <v>6806.6336240000001</v>
      </c>
      <c r="ET1066" s="861">
        <v>5993.7537430000002</v>
      </c>
      <c r="EU1066" s="861"/>
      <c r="EV1066" s="861"/>
      <c r="EW1066" s="861"/>
      <c r="EX1066" s="861"/>
      <c r="EY1066" s="861"/>
      <c r="EZ1066" s="861"/>
      <c r="FA1066" s="861"/>
      <c r="FB1066" s="861"/>
      <c r="FC1066" s="861"/>
      <c r="FD1066" s="861"/>
    </row>
    <row r="1067" spans="1:160" x14ac:dyDescent="0.25">
      <c r="A1067" s="837">
        <v>46146</v>
      </c>
      <c r="B1067" s="836">
        <v>0.8165972222222222</v>
      </c>
      <c r="C1067" s="861">
        <v>60960</v>
      </c>
      <c r="D1067" s="861">
        <v>0</v>
      </c>
      <c r="E1067" s="861">
        <v>0</v>
      </c>
      <c r="F1067" s="861">
        <v>73.602352999999994</v>
      </c>
      <c r="G1067" s="861">
        <v>70.289810000000003</v>
      </c>
      <c r="H1067" s="861">
        <v>64.110795999999993</v>
      </c>
      <c r="I1067" s="861">
        <v>72.910903000000005</v>
      </c>
      <c r="J1067" s="861">
        <v>69.372013999999993</v>
      </c>
      <c r="K1067" s="861">
        <v>70.796987999999999</v>
      </c>
      <c r="L1067" s="861">
        <v>73.321209999999994</v>
      </c>
      <c r="M1067" s="861">
        <v>73.982894999999999</v>
      </c>
      <c r="N1067" s="861">
        <v>-2.3447010000000001</v>
      </c>
      <c r="O1067" s="861">
        <v>-3.860487</v>
      </c>
      <c r="P1067" s="861">
        <v>-4.571561</v>
      </c>
      <c r="Q1067" s="861">
        <v>-0.53207199999999999</v>
      </c>
      <c r="R1067" s="861">
        <v>-1.5010810000000001</v>
      </c>
      <c r="S1067" s="861">
        <v>-2.0551879999999998</v>
      </c>
      <c r="T1067" s="861">
        <v>81.659141000000005</v>
      </c>
      <c r="U1067" s="861">
        <v>72.069587999999996</v>
      </c>
      <c r="V1067" s="861">
        <v>94.709710000000001</v>
      </c>
      <c r="W1067" s="861">
        <v>93.853335999999999</v>
      </c>
      <c r="X1067" s="861">
        <v>-0.295124</v>
      </c>
      <c r="Y1067" s="861">
        <v>0.116366</v>
      </c>
      <c r="Z1067" s="861">
        <v>-6.1772970000000003</v>
      </c>
      <c r="AA1067" s="861">
        <v>-5.5161600000000002</v>
      </c>
      <c r="AB1067" s="861">
        <v>-5.5267090000000003</v>
      </c>
      <c r="AC1067" s="861">
        <v>-7.4710799999999997</v>
      </c>
      <c r="AD1067" s="861">
        <v>-10.621839</v>
      </c>
      <c r="AE1067" s="861">
        <v>109.85668699999999</v>
      </c>
      <c r="AF1067" s="861">
        <v>101.888734</v>
      </c>
      <c r="AG1067" s="861">
        <v>93.790531999999999</v>
      </c>
      <c r="AH1067" s="861">
        <v>111.74329400000001</v>
      </c>
      <c r="AI1067" s="861">
        <v>90.484560999999999</v>
      </c>
      <c r="AJ1067" s="861">
        <v>71.757990000000007</v>
      </c>
      <c r="AK1067" s="861">
        <v>0.55754400000000004</v>
      </c>
      <c r="AL1067" s="861">
        <v>-5.0010310000000002</v>
      </c>
      <c r="AM1067" s="861">
        <v>-2.9128310000000002</v>
      </c>
      <c r="AN1067" s="861">
        <v>93.843147000000002</v>
      </c>
      <c r="AO1067" s="861">
        <v>93.084971999999993</v>
      </c>
      <c r="AP1067" s="861">
        <v>90.080736999999999</v>
      </c>
      <c r="AQ1067" s="861">
        <v>89.045726000000002</v>
      </c>
      <c r="AR1067" s="861">
        <v>72.242249999999999</v>
      </c>
      <c r="AS1067" s="861">
        <v>64.350352999999998</v>
      </c>
      <c r="AT1067" s="861">
        <v>76.644720000000007</v>
      </c>
      <c r="AU1067" s="861">
        <v>74.714189000000005</v>
      </c>
      <c r="AV1067" s="861">
        <v>72.858463</v>
      </c>
      <c r="AW1067" s="861">
        <v>72.384620999999996</v>
      </c>
      <c r="AX1067" s="861">
        <v>90.168513000000004</v>
      </c>
      <c r="AY1067" s="861">
        <v>87.913149000000004</v>
      </c>
      <c r="AZ1067" s="861">
        <v>0.48701699999999998</v>
      </c>
      <c r="BA1067" s="861">
        <v>0.106476</v>
      </c>
      <c r="BB1067" s="861">
        <v>-9.3126320000000007</v>
      </c>
      <c r="BC1067" s="861">
        <v>-8.1885209999999997</v>
      </c>
      <c r="BD1067" s="861">
        <v>-8.2634000000000007</v>
      </c>
      <c r="BE1067" s="861">
        <v>-4.4449009999999998</v>
      </c>
      <c r="BF1067" s="861">
        <v>31.007552</v>
      </c>
      <c r="BG1067" s="861">
        <v>139.73748699999999</v>
      </c>
      <c r="BH1067" s="861">
        <v>109.193482</v>
      </c>
      <c r="BI1067" s="861">
        <v>52.998041999999998</v>
      </c>
      <c r="BJ1067" s="861">
        <v>132.20770999999999</v>
      </c>
      <c r="BK1067" s="861">
        <v>86.552745000000002</v>
      </c>
      <c r="BL1067" s="861">
        <v>77.644413999999998</v>
      </c>
      <c r="BM1067" s="861">
        <v>-14.736018</v>
      </c>
      <c r="BN1067" s="861">
        <v>-9.3013490000000001</v>
      </c>
      <c r="BO1067" s="861">
        <v>-5.7256830000000001</v>
      </c>
      <c r="BP1067" s="861">
        <v>-8.8908240000000003</v>
      </c>
      <c r="BQ1067" s="861">
        <v>87.638765000000006</v>
      </c>
      <c r="BR1067" s="861">
        <v>87.543234999999996</v>
      </c>
      <c r="BS1067" s="861">
        <v>86.003243999999995</v>
      </c>
      <c r="BT1067" s="861">
        <v>58.944383999999999</v>
      </c>
      <c r="BU1067" s="861">
        <v>64.054503999999994</v>
      </c>
      <c r="BV1067" s="861">
        <v>60.492626000000001</v>
      </c>
      <c r="BW1067" s="861">
        <v>63.542558</v>
      </c>
      <c r="BX1067" s="861">
        <v>-10.374037</v>
      </c>
      <c r="BY1067" s="861">
        <v>-10.718332999999999</v>
      </c>
      <c r="BZ1067" s="861">
        <v>-7.2434120000000002</v>
      </c>
      <c r="CA1067" s="861">
        <v>-8.144012</v>
      </c>
      <c r="CB1067" s="861">
        <v>0.86545099999999997</v>
      </c>
      <c r="CC1067" s="861">
        <v>6.4868899999999998</v>
      </c>
      <c r="CD1067" s="861">
        <v>-0.41869800000000001</v>
      </c>
      <c r="CE1067" s="861">
        <v>7.2597189999999996</v>
      </c>
      <c r="CF1067" s="861">
        <v>-2.3690829999999998</v>
      </c>
      <c r="CG1067" s="861">
        <v>8.9490420000000004</v>
      </c>
      <c r="CH1067" s="861">
        <v>-3.3447689999999999</v>
      </c>
      <c r="CI1067" s="861">
        <v>6.7143949999999997</v>
      </c>
      <c r="CJ1067" s="861">
        <v>0.23392399999999999</v>
      </c>
      <c r="CK1067" s="861">
        <v>5.320964</v>
      </c>
      <c r="CL1067" s="861">
        <v>-0.96910300000000005</v>
      </c>
      <c r="CM1067" s="861">
        <v>8.2352659999999993</v>
      </c>
      <c r="CN1067" s="861">
        <v>-2.5893890000000002</v>
      </c>
      <c r="CO1067" s="861">
        <v>5.610449</v>
      </c>
      <c r="CP1067" s="861">
        <v>-2.762032</v>
      </c>
      <c r="CQ1067" s="861">
        <v>3.93059</v>
      </c>
      <c r="CR1067" s="861">
        <v>-0.27556999999999998</v>
      </c>
      <c r="CS1067" s="861">
        <v>3.4798789999999999</v>
      </c>
      <c r="CT1067" s="861">
        <v>-1.175699</v>
      </c>
      <c r="CU1067" s="861">
        <v>1.817264</v>
      </c>
      <c r="CV1067" s="861">
        <v>-3.3223440000000002</v>
      </c>
      <c r="CW1067" s="861">
        <v>1.6757979999999999</v>
      </c>
      <c r="CX1067" s="861">
        <v>-3.1226690000000001</v>
      </c>
      <c r="CY1067" s="861">
        <v>2.4468200000000002</v>
      </c>
      <c r="CZ1067" s="861">
        <v>-0.68523500000000004</v>
      </c>
      <c r="DA1067" s="861">
        <v>1.9902660000000001</v>
      </c>
      <c r="DB1067" s="861">
        <v>-2.0022039999999999</v>
      </c>
      <c r="DC1067" s="861">
        <v>1.1670640000000001</v>
      </c>
      <c r="DD1067" s="861">
        <v>-3.872865</v>
      </c>
      <c r="DE1067" s="861">
        <v>-0.47155399999999997</v>
      </c>
      <c r="DF1067" s="861">
        <v>-4.112374</v>
      </c>
      <c r="DG1067" s="861">
        <v>0.72940499999999997</v>
      </c>
      <c r="DH1067" s="861">
        <v>-1.0757730000000001</v>
      </c>
      <c r="DI1067" s="861">
        <v>0.90213399999999999</v>
      </c>
      <c r="DJ1067" s="861">
        <v>-1.9889079999999999</v>
      </c>
      <c r="DK1067" s="861">
        <v>-1.4269860000000001</v>
      </c>
      <c r="DL1067" s="861">
        <v>-4.7891339999999998</v>
      </c>
      <c r="DM1067" s="861">
        <v>-2.9670640000000001</v>
      </c>
      <c r="DN1067" s="861">
        <v>-4.6342980000000003</v>
      </c>
      <c r="DO1067" s="861">
        <v>-0.76993599999999995</v>
      </c>
      <c r="DP1067" s="861">
        <v>-1.6369260000000001</v>
      </c>
      <c r="DQ1067" s="861">
        <v>-0.24959799999999999</v>
      </c>
      <c r="DR1067" s="861">
        <v>-2.993525</v>
      </c>
      <c r="DS1067" s="861">
        <v>-2.4089309999999999</v>
      </c>
      <c r="DT1067" s="861">
        <v>-4.4731540000000001</v>
      </c>
      <c r="DU1067" s="861">
        <v>-5.1471850000000003</v>
      </c>
      <c r="DV1067" s="861">
        <v>-5.6619479999999998</v>
      </c>
      <c r="DW1067" s="861">
        <v>-2.4918629999999999</v>
      </c>
      <c r="DX1067" s="861">
        <v>14.640591000000001</v>
      </c>
      <c r="DY1067" s="861">
        <v>11.573777</v>
      </c>
      <c r="DZ1067" s="861">
        <v>164.84346600000001</v>
      </c>
      <c r="EA1067" s="861">
        <v>154.591612</v>
      </c>
      <c r="EB1067" s="861">
        <v>120.83</v>
      </c>
      <c r="EC1067" s="861">
        <v>3.266</v>
      </c>
      <c r="ED1067" s="861">
        <v>389.2</v>
      </c>
      <c r="EE1067" s="861">
        <v>120.96</v>
      </c>
      <c r="EF1067" s="861">
        <v>5.601</v>
      </c>
      <c r="EG1067" s="861">
        <v>670.3</v>
      </c>
      <c r="EH1067" s="861">
        <v>120.93</v>
      </c>
      <c r="EI1067" s="861">
        <v>5.2919999999999998</v>
      </c>
      <c r="EJ1067" s="861">
        <v>626.1</v>
      </c>
      <c r="EK1067" s="861">
        <v>10.795367000000001</v>
      </c>
      <c r="EL1067" s="861">
        <v>13.229941999999999</v>
      </c>
      <c r="EM1067" s="861">
        <v>-13.708197999999999</v>
      </c>
      <c r="EN1067" s="861">
        <v>-18.955625000000001</v>
      </c>
      <c r="EO1067" s="861">
        <v>96.120553999999998</v>
      </c>
      <c r="EP1067" s="861">
        <v>91.689583999999996</v>
      </c>
      <c r="EQ1067" s="861">
        <v>-0.13319800000000001</v>
      </c>
      <c r="ER1067" s="861">
        <v>2885.1806430000001</v>
      </c>
      <c r="ES1067" s="861">
        <v>6817.7792449999997</v>
      </c>
      <c r="ET1067" s="861">
        <v>6004.2399340000002</v>
      </c>
      <c r="EU1067" s="861"/>
      <c r="EV1067" s="861"/>
      <c r="EW1067" s="861"/>
      <c r="EX1067" s="861"/>
      <c r="EY1067" s="861"/>
      <c r="EZ1067" s="861"/>
      <c r="FA1067" s="861"/>
      <c r="FB1067" s="861"/>
      <c r="FC1067" s="861"/>
      <c r="FD1067" s="861"/>
    </row>
    <row r="1068" spans="1:160" x14ac:dyDescent="0.25">
      <c r="A1068" s="837">
        <v>46146</v>
      </c>
      <c r="B1068" s="836">
        <v>0.81729166666666664</v>
      </c>
      <c r="C1068" s="861">
        <v>61020</v>
      </c>
      <c r="D1068" s="861">
        <v>0</v>
      </c>
      <c r="E1068" s="861">
        <v>0</v>
      </c>
      <c r="F1068" s="861">
        <v>73.568011999999996</v>
      </c>
      <c r="G1068" s="861">
        <v>70.283794</v>
      </c>
      <c r="H1068" s="861">
        <v>64.066652000000005</v>
      </c>
      <c r="I1068" s="861">
        <v>72.896478000000002</v>
      </c>
      <c r="J1068" s="861">
        <v>69.497840999999994</v>
      </c>
      <c r="K1068" s="861">
        <v>70.798233999999994</v>
      </c>
      <c r="L1068" s="861">
        <v>73.317278999999999</v>
      </c>
      <c r="M1068" s="861">
        <v>73.976006999999996</v>
      </c>
      <c r="N1068" s="861">
        <v>-2.4856280000000002</v>
      </c>
      <c r="O1068" s="861">
        <v>-3.916674</v>
      </c>
      <c r="P1068" s="861">
        <v>-4.7413689999999997</v>
      </c>
      <c r="Q1068" s="861">
        <v>-0.43956800000000001</v>
      </c>
      <c r="R1068" s="861">
        <v>-1.6103540000000001</v>
      </c>
      <c r="S1068" s="861">
        <v>-2.3755160000000002</v>
      </c>
      <c r="T1068" s="861">
        <v>81.600701000000001</v>
      </c>
      <c r="U1068" s="861">
        <v>71.545350999999997</v>
      </c>
      <c r="V1068" s="861">
        <v>94.522278999999997</v>
      </c>
      <c r="W1068" s="861">
        <v>93.666137000000006</v>
      </c>
      <c r="X1068" s="861">
        <v>-0.41942299999999999</v>
      </c>
      <c r="Y1068" s="861">
        <v>-3.5143000000000001E-2</v>
      </c>
      <c r="Z1068" s="861">
        <v>-6.3503590000000001</v>
      </c>
      <c r="AA1068" s="861">
        <v>-5.6373040000000003</v>
      </c>
      <c r="AB1068" s="861">
        <v>-5.6452869999999997</v>
      </c>
      <c r="AC1068" s="861">
        <v>-7.5544890000000002</v>
      </c>
      <c r="AD1068" s="861">
        <v>-10.716915</v>
      </c>
      <c r="AE1068" s="861">
        <v>110.067217</v>
      </c>
      <c r="AF1068" s="861">
        <v>101.865234</v>
      </c>
      <c r="AG1068" s="861">
        <v>93.618410999999995</v>
      </c>
      <c r="AH1068" s="861">
        <v>111.819237</v>
      </c>
      <c r="AI1068" s="861">
        <v>90.337862999999999</v>
      </c>
      <c r="AJ1068" s="861">
        <v>71.603402000000003</v>
      </c>
      <c r="AK1068" s="861">
        <v>0.32596999999999998</v>
      </c>
      <c r="AL1068" s="861">
        <v>-5.0788450000000003</v>
      </c>
      <c r="AM1068" s="861">
        <v>-3.0897329999999998</v>
      </c>
      <c r="AN1068" s="861">
        <v>93.896833000000001</v>
      </c>
      <c r="AO1068" s="861">
        <v>92.902514999999994</v>
      </c>
      <c r="AP1068" s="861">
        <v>90.266250999999997</v>
      </c>
      <c r="AQ1068" s="861">
        <v>89.105141000000003</v>
      </c>
      <c r="AR1068" s="861">
        <v>72.143690000000007</v>
      </c>
      <c r="AS1068" s="861">
        <v>64.329151999999993</v>
      </c>
      <c r="AT1068" s="861">
        <v>76.733586000000003</v>
      </c>
      <c r="AU1068" s="861">
        <v>74.764808000000002</v>
      </c>
      <c r="AV1068" s="861">
        <v>72.661866000000003</v>
      </c>
      <c r="AW1068" s="861">
        <v>72.326199000000003</v>
      </c>
      <c r="AX1068" s="861">
        <v>90.161507</v>
      </c>
      <c r="AY1068" s="861">
        <v>87.819984000000005</v>
      </c>
      <c r="AZ1068" s="861">
        <v>0.39951399999999998</v>
      </c>
      <c r="BA1068" s="861">
        <v>-9.7517000000000006E-2</v>
      </c>
      <c r="BB1068" s="861">
        <v>-9.3910199999999993</v>
      </c>
      <c r="BC1068" s="861">
        <v>-8.3028089999999999</v>
      </c>
      <c r="BD1068" s="861">
        <v>-8.3580410000000001</v>
      </c>
      <c r="BE1068" s="861">
        <v>-4.492299</v>
      </c>
      <c r="BF1068" s="861">
        <v>30.972401999999999</v>
      </c>
      <c r="BG1068" s="861">
        <v>139.77843300000001</v>
      </c>
      <c r="BH1068" s="861">
        <v>109.237149</v>
      </c>
      <c r="BI1068" s="861">
        <v>52.969628999999998</v>
      </c>
      <c r="BJ1068" s="861">
        <v>132.240263</v>
      </c>
      <c r="BK1068" s="861">
        <v>86.554050000000004</v>
      </c>
      <c r="BL1068" s="861">
        <v>77.532871999999998</v>
      </c>
      <c r="BM1068" s="861">
        <v>-14.853700999999999</v>
      </c>
      <c r="BN1068" s="861">
        <v>-9.3860690000000009</v>
      </c>
      <c r="BO1068" s="861">
        <v>-5.9358199999999997</v>
      </c>
      <c r="BP1068" s="861">
        <v>-8.9867349999999995</v>
      </c>
      <c r="BQ1068" s="861">
        <v>87.587684999999993</v>
      </c>
      <c r="BR1068" s="861">
        <v>87.607094000000004</v>
      </c>
      <c r="BS1068" s="861">
        <v>85.998407999999998</v>
      </c>
      <c r="BT1068" s="861">
        <v>58.763275999999998</v>
      </c>
      <c r="BU1068" s="861">
        <v>64.116680000000002</v>
      </c>
      <c r="BV1068" s="861">
        <v>60.553348999999997</v>
      </c>
      <c r="BW1068" s="861">
        <v>63.610765000000001</v>
      </c>
      <c r="BX1068" s="861">
        <v>-10.472179000000001</v>
      </c>
      <c r="BY1068" s="861">
        <v>-10.731951</v>
      </c>
      <c r="BZ1068" s="861">
        <v>-7.4234989999999996</v>
      </c>
      <c r="CA1068" s="861">
        <v>-8.2171749999999992</v>
      </c>
      <c r="CB1068" s="861">
        <v>0.83852800000000005</v>
      </c>
      <c r="CC1068" s="861">
        <v>6.4449820000000004</v>
      </c>
      <c r="CD1068" s="861">
        <v>-0.445324</v>
      </c>
      <c r="CE1068" s="861">
        <v>7.1927190000000003</v>
      </c>
      <c r="CF1068" s="861">
        <v>-2.381427</v>
      </c>
      <c r="CG1068" s="861">
        <v>8.9478469999999994</v>
      </c>
      <c r="CH1068" s="861">
        <v>-3.3551470000000001</v>
      </c>
      <c r="CI1068" s="861">
        <v>6.7064599999999999</v>
      </c>
      <c r="CJ1068" s="861">
        <v>0.227297</v>
      </c>
      <c r="CK1068" s="861">
        <v>5.3239020000000004</v>
      </c>
      <c r="CL1068" s="861">
        <v>-0.97631699999999999</v>
      </c>
      <c r="CM1068" s="861">
        <v>8.1272789999999997</v>
      </c>
      <c r="CN1068" s="861">
        <v>-2.600346</v>
      </c>
      <c r="CO1068" s="861">
        <v>5.5799269999999996</v>
      </c>
      <c r="CP1068" s="861">
        <v>-2.758311</v>
      </c>
      <c r="CQ1068" s="861">
        <v>3.9365700000000001</v>
      </c>
      <c r="CR1068" s="861">
        <v>-0.29081499999999999</v>
      </c>
      <c r="CS1068" s="861">
        <v>3.45323</v>
      </c>
      <c r="CT1068" s="861">
        <v>-1.210728</v>
      </c>
      <c r="CU1068" s="861">
        <v>1.7916110000000001</v>
      </c>
      <c r="CV1068" s="861">
        <v>-3.3463430000000001</v>
      </c>
      <c r="CW1068" s="861">
        <v>1.6925380000000001</v>
      </c>
      <c r="CX1068" s="861">
        <v>-3.154461</v>
      </c>
      <c r="CY1068" s="861">
        <v>2.428188</v>
      </c>
      <c r="CZ1068" s="861">
        <v>-0.71413199999999999</v>
      </c>
      <c r="DA1068" s="861">
        <v>1.9430959999999999</v>
      </c>
      <c r="DB1068" s="861">
        <v>-2.0343680000000002</v>
      </c>
      <c r="DC1068" s="861">
        <v>1.131367</v>
      </c>
      <c r="DD1068" s="861">
        <v>-3.8908999999999998</v>
      </c>
      <c r="DE1068" s="861">
        <v>-0.49273</v>
      </c>
      <c r="DF1068" s="861">
        <v>-4.1531200000000004</v>
      </c>
      <c r="DG1068" s="861">
        <v>0.71942499999999998</v>
      </c>
      <c r="DH1068" s="861">
        <v>-1.10707</v>
      </c>
      <c r="DI1068" s="861">
        <v>0.88058599999999998</v>
      </c>
      <c r="DJ1068" s="861">
        <v>-2.0416050000000001</v>
      </c>
      <c r="DK1068" s="861">
        <v>-1.427311</v>
      </c>
      <c r="DL1068" s="861">
        <v>-4.7611179999999997</v>
      </c>
      <c r="DM1068" s="861">
        <v>-2.938663</v>
      </c>
      <c r="DN1068" s="861">
        <v>-4.6294700000000004</v>
      </c>
      <c r="DO1068" s="861">
        <v>-0.79566700000000001</v>
      </c>
      <c r="DP1068" s="861">
        <v>-1.681684</v>
      </c>
      <c r="DQ1068" s="861">
        <v>-0.28227799999999997</v>
      </c>
      <c r="DR1068" s="861">
        <v>-2.9845670000000002</v>
      </c>
      <c r="DS1068" s="861">
        <v>-2.4227059999999998</v>
      </c>
      <c r="DT1068" s="861">
        <v>-4.4619</v>
      </c>
      <c r="DU1068" s="861">
        <v>-5.1377810000000004</v>
      </c>
      <c r="DV1068" s="861">
        <v>-5.6593390000000001</v>
      </c>
      <c r="DW1068" s="861">
        <v>-2.5068920000000001</v>
      </c>
      <c r="DX1068" s="861">
        <v>14.620907000000001</v>
      </c>
      <c r="DY1068" s="861">
        <v>11.517300000000001</v>
      </c>
      <c r="DZ1068" s="861">
        <v>164.32243500000001</v>
      </c>
      <c r="EA1068" s="861">
        <v>154.48896099999999</v>
      </c>
      <c r="EB1068" s="861">
        <v>121.5</v>
      </c>
      <c r="EC1068" s="861">
        <v>1.242</v>
      </c>
      <c r="ED1068" s="861">
        <v>133.6</v>
      </c>
      <c r="EE1068" s="861">
        <v>121.42</v>
      </c>
      <c r="EF1068" s="861">
        <v>5.5979999999999999</v>
      </c>
      <c r="EG1068" s="861">
        <v>668.2</v>
      </c>
      <c r="EH1068" s="861">
        <v>121.46</v>
      </c>
      <c r="EI1068" s="861">
        <v>5.2670000000000003</v>
      </c>
      <c r="EJ1068" s="861">
        <v>627.70000000000005</v>
      </c>
      <c r="EK1068" s="861">
        <v>10.650764000000001</v>
      </c>
      <c r="EL1068" s="861">
        <v>13.120785</v>
      </c>
      <c r="EM1068" s="861">
        <v>-13.740497</v>
      </c>
      <c r="EN1068" s="861">
        <v>-19.056605000000001</v>
      </c>
      <c r="EO1068" s="861">
        <v>95.899893000000006</v>
      </c>
      <c r="EP1068" s="861">
        <v>91.644234999999995</v>
      </c>
      <c r="EQ1068" s="861">
        <v>-0.15160399999999999</v>
      </c>
      <c r="ER1068" s="861">
        <v>2890.8824559999998</v>
      </c>
      <c r="ES1068" s="861">
        <v>6828.913391</v>
      </c>
      <c r="ET1068" s="861">
        <v>6014.7174070000001</v>
      </c>
      <c r="EU1068" s="861"/>
      <c r="EV1068" s="861"/>
      <c r="EW1068" s="861"/>
      <c r="EX1068" s="861"/>
      <c r="EY1068" s="861"/>
      <c r="EZ1068" s="861"/>
      <c r="FA1068" s="861"/>
      <c r="FB1068" s="861"/>
      <c r="FC1068" s="861"/>
      <c r="FD1068" s="861"/>
    </row>
    <row r="1069" spans="1:160" x14ac:dyDescent="0.25">
      <c r="A1069" s="837">
        <v>46146</v>
      </c>
      <c r="B1069" s="836">
        <v>0.81798611111111119</v>
      </c>
      <c r="C1069" s="861">
        <v>61080</v>
      </c>
      <c r="D1069" s="861">
        <v>0</v>
      </c>
      <c r="E1069" s="861">
        <v>0</v>
      </c>
      <c r="F1069" s="861">
        <v>73.673840999999996</v>
      </c>
      <c r="G1069" s="861">
        <v>70.283851999999996</v>
      </c>
      <c r="H1069" s="861">
        <v>64.100943000000001</v>
      </c>
      <c r="I1069" s="861">
        <v>72.880626000000007</v>
      </c>
      <c r="J1069" s="861">
        <v>69.555901000000006</v>
      </c>
      <c r="K1069" s="861">
        <v>70.802294000000003</v>
      </c>
      <c r="L1069" s="861">
        <v>73.325726000000003</v>
      </c>
      <c r="M1069" s="861">
        <v>74.000940999999997</v>
      </c>
      <c r="N1069" s="861">
        <v>-2.6590940000000001</v>
      </c>
      <c r="O1069" s="861">
        <v>-4.069604</v>
      </c>
      <c r="P1069" s="861">
        <v>-4.9033410000000002</v>
      </c>
      <c r="Q1069" s="861">
        <v>-0.65425800000000001</v>
      </c>
      <c r="R1069" s="861">
        <v>-1.591027</v>
      </c>
      <c r="S1069" s="861">
        <v>-2.5453899999999998</v>
      </c>
      <c r="T1069" s="861">
        <v>81.649495999999999</v>
      </c>
      <c r="U1069" s="861">
        <v>71.967426000000003</v>
      </c>
      <c r="V1069" s="861">
        <v>94.604481000000007</v>
      </c>
      <c r="W1069" s="861">
        <v>93.700880999999995</v>
      </c>
      <c r="X1069" s="861">
        <v>-0.54424300000000003</v>
      </c>
      <c r="Y1069" s="861">
        <v>-0.12953600000000001</v>
      </c>
      <c r="Z1069" s="861">
        <v>-6.4461500000000003</v>
      </c>
      <c r="AA1069" s="861">
        <v>-5.7334540000000001</v>
      </c>
      <c r="AB1069" s="861">
        <v>-5.7527710000000001</v>
      </c>
      <c r="AC1069" s="861">
        <v>-7.6323720000000002</v>
      </c>
      <c r="AD1069" s="861">
        <v>-10.845378999999999</v>
      </c>
      <c r="AE1069" s="861">
        <v>110.035397</v>
      </c>
      <c r="AF1069" s="861">
        <v>101.89702</v>
      </c>
      <c r="AG1069" s="861">
        <v>93.447075999999996</v>
      </c>
      <c r="AH1069" s="861">
        <v>111.82467</v>
      </c>
      <c r="AI1069" s="861">
        <v>90.431810999999996</v>
      </c>
      <c r="AJ1069" s="861">
        <v>71.571344999999994</v>
      </c>
      <c r="AK1069" s="861">
        <v>0.24626400000000001</v>
      </c>
      <c r="AL1069" s="861">
        <v>-5.1825970000000003</v>
      </c>
      <c r="AM1069" s="861">
        <v>-3.1504470000000002</v>
      </c>
      <c r="AN1069" s="861">
        <v>93.852289999999996</v>
      </c>
      <c r="AO1069" s="861">
        <v>92.973523</v>
      </c>
      <c r="AP1069" s="861">
        <v>90.320874000000003</v>
      </c>
      <c r="AQ1069" s="861">
        <v>89.120361000000003</v>
      </c>
      <c r="AR1069" s="861">
        <v>72.270123999999996</v>
      </c>
      <c r="AS1069" s="861">
        <v>64.290368999999998</v>
      </c>
      <c r="AT1069" s="861">
        <v>76.708900999999997</v>
      </c>
      <c r="AU1069" s="861">
        <v>74.799642000000006</v>
      </c>
      <c r="AV1069" s="861">
        <v>73.317481999999998</v>
      </c>
      <c r="AW1069" s="861">
        <v>72.418136000000004</v>
      </c>
      <c r="AX1069" s="861">
        <v>90.141992000000002</v>
      </c>
      <c r="AY1069" s="861">
        <v>87.757965999999996</v>
      </c>
      <c r="AZ1069" s="861">
        <v>0.23497899999999999</v>
      </c>
      <c r="BA1069" s="861">
        <v>-0.25616899999999998</v>
      </c>
      <c r="BB1069" s="861">
        <v>-9.5385179999999998</v>
      </c>
      <c r="BC1069" s="861">
        <v>-8.3877919999999992</v>
      </c>
      <c r="BD1069" s="861">
        <v>-8.4743980000000008</v>
      </c>
      <c r="BE1069" s="861">
        <v>-4.6868160000000003</v>
      </c>
      <c r="BF1069" s="861">
        <v>31.057507000000001</v>
      </c>
      <c r="BG1069" s="861">
        <v>139.78550300000001</v>
      </c>
      <c r="BH1069" s="861">
        <v>109.261815</v>
      </c>
      <c r="BI1069" s="861">
        <v>52.879728</v>
      </c>
      <c r="BJ1069" s="861">
        <v>132.44109900000001</v>
      </c>
      <c r="BK1069" s="861">
        <v>86.425169999999994</v>
      </c>
      <c r="BL1069" s="861">
        <v>77.328919999999997</v>
      </c>
      <c r="BM1069" s="861">
        <v>-14.8888</v>
      </c>
      <c r="BN1069" s="861">
        <v>-9.4881349999999998</v>
      </c>
      <c r="BO1069" s="861">
        <v>-6.053191</v>
      </c>
      <c r="BP1069" s="861">
        <v>-9.0788960000000003</v>
      </c>
      <c r="BQ1069" s="861">
        <v>87.522878000000006</v>
      </c>
      <c r="BR1069" s="861">
        <v>87.752297999999996</v>
      </c>
      <c r="BS1069" s="861">
        <v>86.002516999999997</v>
      </c>
      <c r="BT1069" s="861">
        <v>58.795510999999998</v>
      </c>
      <c r="BU1069" s="861">
        <v>64.126182999999997</v>
      </c>
      <c r="BV1069" s="861">
        <v>60.587386000000002</v>
      </c>
      <c r="BW1069" s="861">
        <v>63.611711</v>
      </c>
      <c r="BX1069" s="861">
        <v>-10.546390000000001</v>
      </c>
      <c r="BY1069" s="861">
        <v>-10.907698999999999</v>
      </c>
      <c r="BZ1069" s="861">
        <v>-7.6000690000000004</v>
      </c>
      <c r="CA1069" s="861">
        <v>-8.347156</v>
      </c>
      <c r="CB1069" s="861">
        <v>0.81374100000000005</v>
      </c>
      <c r="CC1069" s="861">
        <v>6.3663780000000001</v>
      </c>
      <c r="CD1069" s="861">
        <v>-0.464175</v>
      </c>
      <c r="CE1069" s="861">
        <v>7.116943</v>
      </c>
      <c r="CF1069" s="861">
        <v>-2.3681939999999999</v>
      </c>
      <c r="CG1069" s="861">
        <v>8.9061450000000004</v>
      </c>
      <c r="CH1069" s="861">
        <v>-3.3633760000000001</v>
      </c>
      <c r="CI1069" s="861">
        <v>6.6667940000000003</v>
      </c>
      <c r="CJ1069" s="861">
        <v>0.180315</v>
      </c>
      <c r="CK1069" s="861">
        <v>5.2942140000000002</v>
      </c>
      <c r="CL1069" s="861">
        <v>-0.97297199999999995</v>
      </c>
      <c r="CM1069" s="861">
        <v>8.0958869999999994</v>
      </c>
      <c r="CN1069" s="861">
        <v>-2.6242200000000002</v>
      </c>
      <c r="CO1069" s="861">
        <v>5.5668860000000002</v>
      </c>
      <c r="CP1069" s="861">
        <v>-2.7850239999999999</v>
      </c>
      <c r="CQ1069" s="861">
        <v>3.9128850000000002</v>
      </c>
      <c r="CR1069" s="861">
        <v>-0.298012</v>
      </c>
      <c r="CS1069" s="861">
        <v>3.4244720000000002</v>
      </c>
      <c r="CT1069" s="861">
        <v>-1.2238199999999999</v>
      </c>
      <c r="CU1069" s="861">
        <v>1.767981</v>
      </c>
      <c r="CV1069" s="861">
        <v>-3.365516</v>
      </c>
      <c r="CW1069" s="861">
        <v>1.6836519999999999</v>
      </c>
      <c r="CX1069" s="861">
        <v>-3.1710440000000002</v>
      </c>
      <c r="CY1069" s="861">
        <v>2.4366050000000001</v>
      </c>
      <c r="CZ1069" s="861">
        <v>-0.70798799999999995</v>
      </c>
      <c r="DA1069" s="861">
        <v>1.9887729999999999</v>
      </c>
      <c r="DB1069" s="861">
        <v>-2.0250249999999999</v>
      </c>
      <c r="DC1069" s="861">
        <v>1.1609579999999999</v>
      </c>
      <c r="DD1069" s="861">
        <v>-3.871378</v>
      </c>
      <c r="DE1069" s="861">
        <v>-0.45157999999999998</v>
      </c>
      <c r="DF1069" s="861">
        <v>-4.1408459999999998</v>
      </c>
      <c r="DG1069" s="861">
        <v>0.73437600000000003</v>
      </c>
      <c r="DH1069" s="861">
        <v>-1.1244749999999999</v>
      </c>
      <c r="DI1069" s="861">
        <v>0.890818</v>
      </c>
      <c r="DJ1069" s="861">
        <v>-2.023911</v>
      </c>
      <c r="DK1069" s="861">
        <v>-1.405003</v>
      </c>
      <c r="DL1069" s="861">
        <v>-4.7492729999999996</v>
      </c>
      <c r="DM1069" s="861">
        <v>-2.9324219999999999</v>
      </c>
      <c r="DN1069" s="861">
        <v>-4.6348710000000004</v>
      </c>
      <c r="DO1069" s="861">
        <v>-0.75107699999999999</v>
      </c>
      <c r="DP1069" s="861">
        <v>-1.6861330000000001</v>
      </c>
      <c r="DQ1069" s="861">
        <v>-0.25538699999999998</v>
      </c>
      <c r="DR1069" s="861">
        <v>-2.963133</v>
      </c>
      <c r="DS1069" s="861">
        <v>-2.3845960000000002</v>
      </c>
      <c r="DT1069" s="861">
        <v>-4.4356390000000001</v>
      </c>
      <c r="DU1069" s="861">
        <v>-5.0812220000000003</v>
      </c>
      <c r="DV1069" s="861">
        <v>-5.6320579999999998</v>
      </c>
      <c r="DW1069" s="861">
        <v>-2.4621209999999998</v>
      </c>
      <c r="DX1069" s="861">
        <v>14.505912</v>
      </c>
      <c r="DY1069" s="861">
        <v>11.463836000000001</v>
      </c>
      <c r="DZ1069" s="861">
        <v>164.445694</v>
      </c>
      <c r="EA1069" s="861">
        <v>154.672099</v>
      </c>
      <c r="EB1069" s="861">
        <v>121.52</v>
      </c>
      <c r="EC1069" s="861">
        <v>1.2410000000000001</v>
      </c>
      <c r="ED1069" s="861">
        <v>133.69999999999999</v>
      </c>
      <c r="EE1069" s="861">
        <v>121.47</v>
      </c>
      <c r="EF1069" s="861">
        <v>5.593</v>
      </c>
      <c r="EG1069" s="861">
        <v>667.3</v>
      </c>
      <c r="EH1069" s="861">
        <v>121.48</v>
      </c>
      <c r="EI1069" s="861">
        <v>5.2969999999999997</v>
      </c>
      <c r="EJ1069" s="861">
        <v>628.79999999999995</v>
      </c>
      <c r="EK1069" s="861">
        <v>10.779076</v>
      </c>
      <c r="EL1069" s="861">
        <v>13.099163000000001</v>
      </c>
      <c r="EM1069" s="861">
        <v>-13.929523</v>
      </c>
      <c r="EN1069" s="861">
        <v>-19.152353999999999</v>
      </c>
      <c r="EO1069" s="861">
        <v>95.952135999999996</v>
      </c>
      <c r="EP1069" s="861">
        <v>91.725127999999998</v>
      </c>
      <c r="EQ1069" s="861">
        <v>-0.153056</v>
      </c>
      <c r="ER1069" s="861">
        <v>2893.1091329999999</v>
      </c>
      <c r="ES1069" s="861">
        <v>6840.0582770000001</v>
      </c>
      <c r="ET1069" s="861">
        <v>6025.2024259999998</v>
      </c>
      <c r="EU1069" s="861"/>
      <c r="EV1069" s="861"/>
      <c r="EW1069" s="861"/>
      <c r="EX1069" s="861"/>
      <c r="EY1069" s="861"/>
      <c r="EZ1069" s="861"/>
      <c r="FA1069" s="861"/>
      <c r="FB1069" s="861"/>
      <c r="FC1069" s="861"/>
      <c r="FD1069" s="861"/>
    </row>
    <row r="1070" spans="1:160" x14ac:dyDescent="0.25">
      <c r="A1070" s="837">
        <v>46146</v>
      </c>
      <c r="B1070" s="836">
        <v>0.81868055555555552</v>
      </c>
      <c r="C1070" s="861">
        <v>61140</v>
      </c>
      <c r="D1070" s="861">
        <v>0</v>
      </c>
      <c r="E1070" s="861">
        <v>0</v>
      </c>
      <c r="F1070" s="861">
        <v>73.680668999999995</v>
      </c>
      <c r="G1070" s="861">
        <v>70.295804000000004</v>
      </c>
      <c r="H1070" s="861">
        <v>64.067626000000004</v>
      </c>
      <c r="I1070" s="861">
        <v>72.868274</v>
      </c>
      <c r="J1070" s="861">
        <v>69.655726000000001</v>
      </c>
      <c r="K1070" s="861">
        <v>70.797551999999996</v>
      </c>
      <c r="L1070" s="861">
        <v>73.304704000000001</v>
      </c>
      <c r="M1070" s="861">
        <v>74.018418999999994</v>
      </c>
      <c r="N1070" s="861">
        <v>-2.7896740000000002</v>
      </c>
      <c r="O1070" s="861">
        <v>-4.274883</v>
      </c>
      <c r="P1070" s="861">
        <v>-4.9403240000000004</v>
      </c>
      <c r="Q1070" s="861">
        <v>-0.76105199999999995</v>
      </c>
      <c r="R1070" s="861">
        <v>-1.8601319999999999</v>
      </c>
      <c r="S1070" s="861">
        <v>-2.581985</v>
      </c>
      <c r="T1070" s="861">
        <v>81.877868000000007</v>
      </c>
      <c r="U1070" s="861">
        <v>72.444166999999993</v>
      </c>
      <c r="V1070" s="861">
        <v>94.804563000000002</v>
      </c>
      <c r="W1070" s="861">
        <v>93.921831999999995</v>
      </c>
      <c r="X1070" s="861">
        <v>-0.64664699999999997</v>
      </c>
      <c r="Y1070" s="861">
        <v>-0.28801300000000002</v>
      </c>
      <c r="Z1070" s="861">
        <v>-6.4806350000000004</v>
      </c>
      <c r="AA1070" s="861">
        <v>-5.7842169999999999</v>
      </c>
      <c r="AB1070" s="861">
        <v>-5.8176030000000001</v>
      </c>
      <c r="AC1070" s="861">
        <v>-7.6922519999999999</v>
      </c>
      <c r="AD1070" s="861">
        <v>-10.898142999999999</v>
      </c>
      <c r="AE1070" s="861">
        <v>110.05882699999999</v>
      </c>
      <c r="AF1070" s="861">
        <v>101.897727</v>
      </c>
      <c r="AG1070" s="861">
        <v>93.516426999999993</v>
      </c>
      <c r="AH1070" s="861">
        <v>111.86001400000001</v>
      </c>
      <c r="AI1070" s="861">
        <v>90.512818999999993</v>
      </c>
      <c r="AJ1070" s="861">
        <v>71.705456999999996</v>
      </c>
      <c r="AK1070" s="861">
        <v>9.1174000000000005E-2</v>
      </c>
      <c r="AL1070" s="861">
        <v>-5.3139459999999996</v>
      </c>
      <c r="AM1070" s="861">
        <v>-3.1755100000000001</v>
      </c>
      <c r="AN1070" s="861">
        <v>93.865936000000005</v>
      </c>
      <c r="AO1070" s="861">
        <v>93.171837999999994</v>
      </c>
      <c r="AP1070" s="861">
        <v>90.345937000000006</v>
      </c>
      <c r="AQ1070" s="861">
        <v>89.155430999999993</v>
      </c>
      <c r="AR1070" s="861">
        <v>72.281886</v>
      </c>
      <c r="AS1070" s="861">
        <v>64.309515000000005</v>
      </c>
      <c r="AT1070" s="861">
        <v>76.664894000000004</v>
      </c>
      <c r="AU1070" s="861">
        <v>74.770324000000002</v>
      </c>
      <c r="AV1070" s="861">
        <v>73.269490000000005</v>
      </c>
      <c r="AW1070" s="861">
        <v>72.501112000000006</v>
      </c>
      <c r="AX1070" s="861">
        <v>90.346530999999999</v>
      </c>
      <c r="AY1070" s="861">
        <v>87.948499999999996</v>
      </c>
      <c r="AZ1070" s="861">
        <v>0.14427400000000001</v>
      </c>
      <c r="BA1070" s="861">
        <v>-0.32197900000000002</v>
      </c>
      <c r="BB1070" s="861">
        <v>-9.6400039999999994</v>
      </c>
      <c r="BC1070" s="861">
        <v>-8.4605350000000001</v>
      </c>
      <c r="BD1070" s="861">
        <v>-8.6014689999999998</v>
      </c>
      <c r="BE1070" s="861">
        <v>-4.767404</v>
      </c>
      <c r="BF1070" s="861">
        <v>30.965643</v>
      </c>
      <c r="BG1070" s="861">
        <v>140.01388700000001</v>
      </c>
      <c r="BH1070" s="861">
        <v>109.31406800000001</v>
      </c>
      <c r="BI1070" s="861">
        <v>52.847036000000003</v>
      </c>
      <c r="BJ1070" s="861">
        <v>132.59456299999999</v>
      </c>
      <c r="BK1070" s="861">
        <v>86.732453000000007</v>
      </c>
      <c r="BL1070" s="861">
        <v>77.481954999999999</v>
      </c>
      <c r="BM1070" s="861">
        <v>-14.923173999999999</v>
      </c>
      <c r="BN1070" s="861">
        <v>-9.5823260000000001</v>
      </c>
      <c r="BO1070" s="861">
        <v>-6.1375450000000003</v>
      </c>
      <c r="BP1070" s="861">
        <v>-9.1627150000000004</v>
      </c>
      <c r="BQ1070" s="861">
        <v>87.740224999999995</v>
      </c>
      <c r="BR1070" s="861">
        <v>87.891198000000003</v>
      </c>
      <c r="BS1070" s="861">
        <v>86.094161999999997</v>
      </c>
      <c r="BT1070" s="861">
        <v>58.680853999999997</v>
      </c>
      <c r="BU1070" s="861">
        <v>64.126193000000001</v>
      </c>
      <c r="BV1070" s="861">
        <v>60.543135999999997</v>
      </c>
      <c r="BW1070" s="861">
        <v>63.638266000000002</v>
      </c>
      <c r="BX1070" s="861">
        <v>-10.57586</v>
      </c>
      <c r="BY1070" s="861">
        <v>-10.838024000000001</v>
      </c>
      <c r="BZ1070" s="861">
        <v>-7.6859590000000004</v>
      </c>
      <c r="CA1070" s="861">
        <v>-8.4500010000000003</v>
      </c>
      <c r="CB1070" s="861">
        <v>0.75850300000000004</v>
      </c>
      <c r="CC1070" s="861">
        <v>6.333806</v>
      </c>
      <c r="CD1070" s="861">
        <v>-0.47766399999999998</v>
      </c>
      <c r="CE1070" s="861">
        <v>7.0469189999999999</v>
      </c>
      <c r="CF1070" s="861">
        <v>-2.4047070000000001</v>
      </c>
      <c r="CG1070" s="861">
        <v>8.8889390000000006</v>
      </c>
      <c r="CH1070" s="861">
        <v>-3.3637000000000001</v>
      </c>
      <c r="CI1070" s="861">
        <v>6.6683050000000001</v>
      </c>
      <c r="CJ1070" s="861">
        <v>0.18645999999999999</v>
      </c>
      <c r="CK1070" s="861">
        <v>5.2693830000000004</v>
      </c>
      <c r="CL1070" s="861">
        <v>-0.97212699999999996</v>
      </c>
      <c r="CM1070" s="861">
        <v>8.0825689999999994</v>
      </c>
      <c r="CN1070" s="861">
        <v>-2.6278090000000001</v>
      </c>
      <c r="CO1070" s="861">
        <v>5.5376830000000004</v>
      </c>
      <c r="CP1070" s="861">
        <v>-2.8085490000000002</v>
      </c>
      <c r="CQ1070" s="861">
        <v>3.8762789999999998</v>
      </c>
      <c r="CR1070" s="861">
        <v>-0.29694700000000002</v>
      </c>
      <c r="CS1070" s="861">
        <v>3.418177</v>
      </c>
      <c r="CT1070" s="861">
        <v>-1.2326809999999999</v>
      </c>
      <c r="CU1070" s="861">
        <v>1.7716019999999999</v>
      </c>
      <c r="CV1070" s="861">
        <v>-3.3604729999999998</v>
      </c>
      <c r="CW1070" s="861">
        <v>1.6660740000000001</v>
      </c>
      <c r="CX1070" s="861">
        <v>-3.1916579999999999</v>
      </c>
      <c r="CY1070" s="861">
        <v>2.4239929999999998</v>
      </c>
      <c r="CZ1070" s="861">
        <v>-0.69568399999999997</v>
      </c>
      <c r="DA1070" s="861">
        <v>1.9816929999999999</v>
      </c>
      <c r="DB1070" s="861">
        <v>-2.0126840000000001</v>
      </c>
      <c r="DC1070" s="861">
        <v>1.1612480000000001</v>
      </c>
      <c r="DD1070" s="861">
        <v>-3.8388209999999998</v>
      </c>
      <c r="DE1070" s="861">
        <v>-0.45294600000000002</v>
      </c>
      <c r="DF1070" s="861">
        <v>-4.1179139999999999</v>
      </c>
      <c r="DG1070" s="861">
        <v>0.74467499999999998</v>
      </c>
      <c r="DH1070" s="861">
        <v>-1.1085929999999999</v>
      </c>
      <c r="DI1070" s="861">
        <v>0.89358899999999997</v>
      </c>
      <c r="DJ1070" s="861">
        <v>-2.0113949999999998</v>
      </c>
      <c r="DK1070" s="861">
        <v>-1.385554</v>
      </c>
      <c r="DL1070" s="861">
        <v>-4.7173699999999998</v>
      </c>
      <c r="DM1070" s="861">
        <v>-2.9043220000000001</v>
      </c>
      <c r="DN1070" s="861">
        <v>-4.6058719999999997</v>
      </c>
      <c r="DO1070" s="861">
        <v>-0.75786900000000001</v>
      </c>
      <c r="DP1070" s="861">
        <v>-1.676723</v>
      </c>
      <c r="DQ1070" s="861">
        <v>-0.23458599999999999</v>
      </c>
      <c r="DR1070" s="861">
        <v>-2.9389959999999999</v>
      </c>
      <c r="DS1070" s="861">
        <v>-2.3767100000000001</v>
      </c>
      <c r="DT1070" s="861">
        <v>-4.4153820000000001</v>
      </c>
      <c r="DU1070" s="861">
        <v>-5.0739830000000001</v>
      </c>
      <c r="DV1070" s="861">
        <v>-5.5955399999999997</v>
      </c>
      <c r="DW1070" s="861">
        <v>-2.4628860000000001</v>
      </c>
      <c r="DX1070" s="861">
        <v>14.526130999999999</v>
      </c>
      <c r="DY1070" s="861">
        <v>11.432098</v>
      </c>
      <c r="DZ1070" s="861">
        <v>165.108161</v>
      </c>
      <c r="EA1070" s="861">
        <v>154.800218</v>
      </c>
      <c r="EB1070" s="861">
        <v>121.08</v>
      </c>
      <c r="EC1070" s="861">
        <v>3.2679999999999998</v>
      </c>
      <c r="ED1070" s="861">
        <v>389.6</v>
      </c>
      <c r="EE1070" s="861">
        <v>121.03</v>
      </c>
      <c r="EF1070" s="861">
        <v>5.5970000000000004</v>
      </c>
      <c r="EG1070" s="861">
        <v>666.3</v>
      </c>
      <c r="EH1070" s="861">
        <v>120.96</v>
      </c>
      <c r="EI1070" s="861">
        <v>5.2910000000000004</v>
      </c>
      <c r="EJ1070" s="861">
        <v>626</v>
      </c>
      <c r="EK1070" s="861">
        <v>10.720736</v>
      </c>
      <c r="EL1070" s="861">
        <v>13.071719999999999</v>
      </c>
      <c r="EM1070" s="861">
        <v>-13.896246</v>
      </c>
      <c r="EN1070" s="861">
        <v>-19.209264999999998</v>
      </c>
      <c r="EO1070" s="861">
        <v>96.232473999999996</v>
      </c>
      <c r="EP1070" s="861">
        <v>91.781679999999994</v>
      </c>
      <c r="EQ1070" s="861">
        <v>-0.15437999999999999</v>
      </c>
      <c r="ER1070" s="861">
        <v>2898.248079</v>
      </c>
      <c r="ES1070" s="861">
        <v>6851.1848289999998</v>
      </c>
      <c r="ET1070" s="861">
        <v>6035.6637769999998</v>
      </c>
      <c r="EU1070" s="861"/>
      <c r="EV1070" s="861"/>
      <c r="EW1070" s="861"/>
      <c r="EX1070" s="861"/>
      <c r="EY1070" s="861"/>
      <c r="EZ1070" s="861"/>
      <c r="FA1070" s="861"/>
      <c r="FB1070" s="861"/>
      <c r="FC1070" s="861"/>
      <c r="FD1070" s="861"/>
    </row>
    <row r="1071" spans="1:160" x14ac:dyDescent="0.25">
      <c r="A1071" s="837">
        <v>46146</v>
      </c>
      <c r="B1071" s="836">
        <v>0.81937499999999996</v>
      </c>
      <c r="C1071" s="861">
        <v>61200</v>
      </c>
      <c r="D1071" s="861">
        <v>0</v>
      </c>
      <c r="E1071" s="861">
        <v>0</v>
      </c>
      <c r="F1071" s="861">
        <v>73.858401000000001</v>
      </c>
      <c r="G1071" s="861">
        <v>70.302666000000002</v>
      </c>
      <c r="H1071" s="861">
        <v>64.258090999999993</v>
      </c>
      <c r="I1071" s="861">
        <v>72.810935000000001</v>
      </c>
      <c r="J1071" s="861">
        <v>69.748216999999997</v>
      </c>
      <c r="K1071" s="861">
        <v>70.788467999999995</v>
      </c>
      <c r="L1071" s="861">
        <v>73.321138000000005</v>
      </c>
      <c r="M1071" s="861">
        <v>74.037377000000006</v>
      </c>
      <c r="N1071" s="861">
        <v>-2.8735949999999999</v>
      </c>
      <c r="O1071" s="861">
        <v>-4.327833</v>
      </c>
      <c r="P1071" s="861">
        <v>-5.0897209999999999</v>
      </c>
      <c r="Q1071" s="861">
        <v>-0.99384600000000001</v>
      </c>
      <c r="R1071" s="861">
        <v>-1.8115589999999999</v>
      </c>
      <c r="S1071" s="861">
        <v>-2.7054659999999999</v>
      </c>
      <c r="T1071" s="861">
        <v>81.628332999999998</v>
      </c>
      <c r="U1071" s="861">
        <v>72.073188999999999</v>
      </c>
      <c r="V1071" s="861">
        <v>94.655984000000004</v>
      </c>
      <c r="W1071" s="861">
        <v>93.781784999999999</v>
      </c>
      <c r="X1071" s="861">
        <v>-0.79088700000000001</v>
      </c>
      <c r="Y1071" s="861">
        <v>-0.48225899999999999</v>
      </c>
      <c r="Z1071" s="861">
        <v>-6.5651929999999998</v>
      </c>
      <c r="AA1071" s="861">
        <v>-5.8887330000000002</v>
      </c>
      <c r="AB1071" s="861">
        <v>-5.9068579999999997</v>
      </c>
      <c r="AC1071" s="861">
        <v>-7.7770929999999998</v>
      </c>
      <c r="AD1071" s="861">
        <v>-10.935625999999999</v>
      </c>
      <c r="AE1071" s="861">
        <v>110.031325</v>
      </c>
      <c r="AF1071" s="861">
        <v>101.868747</v>
      </c>
      <c r="AG1071" s="861">
        <v>93.559942000000007</v>
      </c>
      <c r="AH1071" s="861">
        <v>111.768805</v>
      </c>
      <c r="AI1071" s="861">
        <v>90.497409000000005</v>
      </c>
      <c r="AJ1071" s="861">
        <v>71.663415999999998</v>
      </c>
      <c r="AK1071" s="861">
        <v>9.0647000000000005E-2</v>
      </c>
      <c r="AL1071" s="861">
        <v>-5.3895910000000002</v>
      </c>
      <c r="AM1071" s="861">
        <v>-3.3108080000000002</v>
      </c>
      <c r="AN1071" s="861">
        <v>93.991005999999999</v>
      </c>
      <c r="AO1071" s="861">
        <v>93.015178000000006</v>
      </c>
      <c r="AP1071" s="861">
        <v>90.359751000000003</v>
      </c>
      <c r="AQ1071" s="861">
        <v>89.153058000000001</v>
      </c>
      <c r="AR1071" s="861">
        <v>72.226230000000001</v>
      </c>
      <c r="AS1071" s="861">
        <v>64.238782999999998</v>
      </c>
      <c r="AT1071" s="861">
        <v>76.701468000000006</v>
      </c>
      <c r="AU1071" s="861">
        <v>74.809092000000007</v>
      </c>
      <c r="AV1071" s="861">
        <v>73.319753000000006</v>
      </c>
      <c r="AW1071" s="861">
        <v>72.162285999999995</v>
      </c>
      <c r="AX1071" s="861">
        <v>90.264934999999994</v>
      </c>
      <c r="AY1071" s="861">
        <v>87.875418999999994</v>
      </c>
      <c r="AZ1071" s="861">
        <v>0.142821</v>
      </c>
      <c r="BA1071" s="861">
        <v>-0.45796599999999998</v>
      </c>
      <c r="BB1071" s="861">
        <v>-9.6710759999999993</v>
      </c>
      <c r="BC1071" s="861">
        <v>-8.5304099999999998</v>
      </c>
      <c r="BD1071" s="861">
        <v>-8.6418560000000006</v>
      </c>
      <c r="BE1071" s="861">
        <v>-4.9147970000000001</v>
      </c>
      <c r="BF1071" s="861">
        <v>31.120884</v>
      </c>
      <c r="BG1071" s="861">
        <v>139.992805</v>
      </c>
      <c r="BH1071" s="861">
        <v>109.37778400000001</v>
      </c>
      <c r="BI1071" s="861">
        <v>52.683433000000001</v>
      </c>
      <c r="BJ1071" s="861">
        <v>132.427694</v>
      </c>
      <c r="BK1071" s="861">
        <v>86.636131000000006</v>
      </c>
      <c r="BL1071" s="861">
        <v>77.418712999999997</v>
      </c>
      <c r="BM1071" s="861">
        <v>-15.070830000000001</v>
      </c>
      <c r="BN1071" s="861">
        <v>-9.6171489999999995</v>
      </c>
      <c r="BO1071" s="861">
        <v>-6.260351</v>
      </c>
      <c r="BP1071" s="861">
        <v>-9.2265750000000004</v>
      </c>
      <c r="BQ1071" s="861">
        <v>87.648135999999994</v>
      </c>
      <c r="BR1071" s="861">
        <v>87.909079000000006</v>
      </c>
      <c r="BS1071" s="861">
        <v>85.997819000000007</v>
      </c>
      <c r="BT1071" s="861">
        <v>58.676963999999998</v>
      </c>
      <c r="BU1071" s="861">
        <v>64.149777999999998</v>
      </c>
      <c r="BV1071" s="861">
        <v>60.536312000000002</v>
      </c>
      <c r="BW1071" s="861">
        <v>63.664861000000002</v>
      </c>
      <c r="BX1071" s="861">
        <v>-10.666836</v>
      </c>
      <c r="BY1071" s="861">
        <v>-10.941727999999999</v>
      </c>
      <c r="BZ1071" s="861">
        <v>-7.8348490000000002</v>
      </c>
      <c r="CA1071" s="861">
        <v>-8.5667600000000004</v>
      </c>
      <c r="CB1071" s="861">
        <v>0.76063599999999998</v>
      </c>
      <c r="CC1071" s="861">
        <v>6.2787980000000001</v>
      </c>
      <c r="CD1071" s="861">
        <v>-0.49162299999999998</v>
      </c>
      <c r="CE1071" s="861">
        <v>6.9636199999999997</v>
      </c>
      <c r="CF1071" s="861">
        <v>-2.391438</v>
      </c>
      <c r="CG1071" s="861">
        <v>8.8449869999999997</v>
      </c>
      <c r="CH1071" s="861">
        <v>-3.3689840000000002</v>
      </c>
      <c r="CI1071" s="861">
        <v>6.5967690000000001</v>
      </c>
      <c r="CJ1071" s="861">
        <v>0.145175</v>
      </c>
      <c r="CK1071" s="861">
        <v>5.2326249999999996</v>
      </c>
      <c r="CL1071" s="861">
        <v>-0.98146900000000004</v>
      </c>
      <c r="CM1071" s="861">
        <v>7.9806759999999999</v>
      </c>
      <c r="CN1071" s="861">
        <v>-2.6660309999999998</v>
      </c>
      <c r="CO1071" s="861">
        <v>5.5425449999999996</v>
      </c>
      <c r="CP1071" s="861">
        <v>-2.8145190000000002</v>
      </c>
      <c r="CQ1071" s="861">
        <v>3.818924</v>
      </c>
      <c r="CR1071" s="861">
        <v>-0.325544</v>
      </c>
      <c r="CS1071" s="861">
        <v>3.362161</v>
      </c>
      <c r="CT1071" s="861">
        <v>-1.2777419999999999</v>
      </c>
      <c r="CU1071" s="861">
        <v>1.76223</v>
      </c>
      <c r="CV1071" s="861">
        <v>-3.372706</v>
      </c>
      <c r="CW1071" s="861">
        <v>1.6774389999999999</v>
      </c>
      <c r="CX1071" s="861">
        <v>-3.1966350000000001</v>
      </c>
      <c r="CY1071" s="861">
        <v>2.4070900000000002</v>
      </c>
      <c r="CZ1071" s="861">
        <v>-0.737182</v>
      </c>
      <c r="DA1071" s="861">
        <v>1.9863189999999999</v>
      </c>
      <c r="DB1071" s="861">
        <v>-2.0335200000000002</v>
      </c>
      <c r="DC1071" s="861">
        <v>1.1926300000000001</v>
      </c>
      <c r="DD1071" s="861">
        <v>-3.8523179999999999</v>
      </c>
      <c r="DE1071" s="861">
        <v>-0.43816899999999998</v>
      </c>
      <c r="DF1071" s="861">
        <v>-4.1447940000000001</v>
      </c>
      <c r="DG1071" s="861">
        <v>0.73922600000000005</v>
      </c>
      <c r="DH1071" s="861">
        <v>-1.093693</v>
      </c>
      <c r="DI1071" s="861">
        <v>0.90035699999999996</v>
      </c>
      <c r="DJ1071" s="861">
        <v>-2.0106220000000001</v>
      </c>
      <c r="DK1071" s="861">
        <v>-1.3458889999999999</v>
      </c>
      <c r="DL1071" s="861">
        <v>-4.7000830000000002</v>
      </c>
      <c r="DM1071" s="861">
        <v>-2.8685200000000002</v>
      </c>
      <c r="DN1071" s="861">
        <v>-4.6122969999999999</v>
      </c>
      <c r="DO1071" s="861">
        <v>-0.72170000000000001</v>
      </c>
      <c r="DP1071" s="861">
        <v>-1.6984049999999999</v>
      </c>
      <c r="DQ1071" s="861">
        <v>-0.23520099999999999</v>
      </c>
      <c r="DR1071" s="861">
        <v>-2.9382220000000001</v>
      </c>
      <c r="DS1071" s="861">
        <v>-2.342085</v>
      </c>
      <c r="DT1071" s="861">
        <v>-4.4148500000000004</v>
      </c>
      <c r="DU1071" s="861">
        <v>-5.0399229999999999</v>
      </c>
      <c r="DV1071" s="861">
        <v>-5.5978180000000002</v>
      </c>
      <c r="DW1071" s="861">
        <v>-2.4308320000000001</v>
      </c>
      <c r="DX1071" s="861">
        <v>14.480492</v>
      </c>
      <c r="DY1071" s="861">
        <v>11.359339</v>
      </c>
      <c r="DZ1071" s="861">
        <v>164.610266</v>
      </c>
      <c r="EA1071" s="861">
        <v>154.671516</v>
      </c>
      <c r="EB1071" s="861">
        <v>121.59</v>
      </c>
      <c r="EC1071" s="861">
        <v>1.2410000000000001</v>
      </c>
      <c r="ED1071" s="861">
        <v>133.6</v>
      </c>
      <c r="EE1071" s="861">
        <v>121.55</v>
      </c>
      <c r="EF1071" s="861">
        <v>5.5789999999999997</v>
      </c>
      <c r="EG1071" s="861">
        <v>671.4</v>
      </c>
      <c r="EH1071" s="861">
        <v>121.44</v>
      </c>
      <c r="EI1071" s="861">
        <v>5.2670000000000003</v>
      </c>
      <c r="EJ1071" s="861">
        <v>629</v>
      </c>
      <c r="EK1071" s="861">
        <v>10.660577999999999</v>
      </c>
      <c r="EL1071" s="861">
        <v>13.079584000000001</v>
      </c>
      <c r="EM1071" s="861">
        <v>-13.971386000000001</v>
      </c>
      <c r="EN1071" s="861">
        <v>-19.339935000000001</v>
      </c>
      <c r="EO1071" s="861">
        <v>96.021850000000001</v>
      </c>
      <c r="EP1071" s="861">
        <v>91.724869999999996</v>
      </c>
      <c r="EQ1071" s="861">
        <v>-0.16563800000000001</v>
      </c>
      <c r="ER1071" s="861">
        <v>2903.9538910000001</v>
      </c>
      <c r="ES1071" s="861">
        <v>6862.3077309999999</v>
      </c>
      <c r="ET1071" s="861">
        <v>6046.111836</v>
      </c>
      <c r="EU1071" s="861"/>
      <c r="EV1071" s="861"/>
      <c r="EW1071" s="861"/>
      <c r="EX1071" s="861"/>
      <c r="EY1071" s="861"/>
      <c r="EZ1071" s="861"/>
      <c r="FA1071" s="861"/>
      <c r="FB1071" s="861"/>
      <c r="FC1071" s="861"/>
      <c r="FD1071" s="861"/>
    </row>
    <row r="1072" spans="1:160" x14ac:dyDescent="0.25">
      <c r="A1072" s="837">
        <v>46146</v>
      </c>
      <c r="B1072" s="836">
        <v>0.82006944444444441</v>
      </c>
      <c r="C1072" s="861">
        <v>61260</v>
      </c>
      <c r="D1072" s="861">
        <v>0</v>
      </c>
      <c r="E1072" s="861">
        <v>0</v>
      </c>
      <c r="F1072" s="861">
        <v>73.919884999999994</v>
      </c>
      <c r="G1072" s="861">
        <v>70.356339000000006</v>
      </c>
      <c r="H1072" s="861">
        <v>64.247125999999994</v>
      </c>
      <c r="I1072" s="861">
        <v>72.841674999999995</v>
      </c>
      <c r="J1072" s="861">
        <v>69.888289999999998</v>
      </c>
      <c r="K1072" s="861">
        <v>70.809943000000004</v>
      </c>
      <c r="L1072" s="861">
        <v>73.343762999999996</v>
      </c>
      <c r="M1072" s="861">
        <v>74.079857000000004</v>
      </c>
      <c r="N1072" s="861">
        <v>-2.900827</v>
      </c>
      <c r="O1072" s="861">
        <v>-4.4235090000000001</v>
      </c>
      <c r="P1072" s="861">
        <v>-5.2288269999999999</v>
      </c>
      <c r="Q1072" s="861">
        <v>-1.0083580000000001</v>
      </c>
      <c r="R1072" s="861">
        <v>-2.092562</v>
      </c>
      <c r="S1072" s="861">
        <v>-2.776624</v>
      </c>
      <c r="T1072" s="861">
        <v>81.898719</v>
      </c>
      <c r="U1072" s="861">
        <v>72.034696999999994</v>
      </c>
      <c r="V1072" s="861">
        <v>94.812606000000002</v>
      </c>
      <c r="W1072" s="861">
        <v>93.917484999999999</v>
      </c>
      <c r="X1072" s="861">
        <v>-0.88326300000000002</v>
      </c>
      <c r="Y1072" s="861">
        <v>-0.46115699999999998</v>
      </c>
      <c r="Z1072" s="861">
        <v>-6.6302459999999996</v>
      </c>
      <c r="AA1072" s="861">
        <v>-5.969106</v>
      </c>
      <c r="AB1072" s="861">
        <v>-5.9995690000000002</v>
      </c>
      <c r="AC1072" s="861">
        <v>-7.8480939999999997</v>
      </c>
      <c r="AD1072" s="861">
        <v>-11.04509</v>
      </c>
      <c r="AE1072" s="861">
        <v>110.004582</v>
      </c>
      <c r="AF1072" s="861">
        <v>101.74099099999999</v>
      </c>
      <c r="AG1072" s="861">
        <v>93.417338999999998</v>
      </c>
      <c r="AH1072" s="861">
        <v>111.866456</v>
      </c>
      <c r="AI1072" s="861">
        <v>90.633087000000003</v>
      </c>
      <c r="AJ1072" s="861">
        <v>71.775380999999996</v>
      </c>
      <c r="AK1072" s="861">
        <v>-7.9820000000000002E-2</v>
      </c>
      <c r="AL1072" s="861">
        <v>-5.5894959999999996</v>
      </c>
      <c r="AM1072" s="861">
        <v>-3.379076</v>
      </c>
      <c r="AN1072" s="861">
        <v>93.976545000000002</v>
      </c>
      <c r="AO1072" s="861">
        <v>93.161828</v>
      </c>
      <c r="AP1072" s="861">
        <v>90.212641000000005</v>
      </c>
      <c r="AQ1072" s="861">
        <v>89.136233000000004</v>
      </c>
      <c r="AR1072" s="861">
        <v>72.274735000000007</v>
      </c>
      <c r="AS1072" s="861">
        <v>64.236412999999999</v>
      </c>
      <c r="AT1072" s="861">
        <v>76.565184000000002</v>
      </c>
      <c r="AU1072" s="861">
        <v>74.764196999999996</v>
      </c>
      <c r="AV1072" s="861">
        <v>73.077517</v>
      </c>
      <c r="AW1072" s="861">
        <v>72.559280000000001</v>
      </c>
      <c r="AX1072" s="861">
        <v>90.145793999999995</v>
      </c>
      <c r="AY1072" s="861">
        <v>87.770517999999996</v>
      </c>
      <c r="AZ1072" s="861">
        <v>-7.5284000000000004E-2</v>
      </c>
      <c r="BA1072" s="861">
        <v>-0.43072500000000002</v>
      </c>
      <c r="BB1072" s="861">
        <v>-9.7955100000000002</v>
      </c>
      <c r="BC1072" s="861">
        <v>-8.6494689999999999</v>
      </c>
      <c r="BD1072" s="861">
        <v>-8.7684300000000004</v>
      </c>
      <c r="BE1072" s="861">
        <v>-4.9441600000000001</v>
      </c>
      <c r="BF1072" s="861">
        <v>31.213536999999999</v>
      </c>
      <c r="BG1072" s="861">
        <v>139.91768400000001</v>
      </c>
      <c r="BH1072" s="861">
        <v>109.38912500000001</v>
      </c>
      <c r="BI1072" s="861">
        <v>52.620922999999998</v>
      </c>
      <c r="BJ1072" s="861">
        <v>132.82758899999999</v>
      </c>
      <c r="BK1072" s="861">
        <v>86.510850000000005</v>
      </c>
      <c r="BL1072" s="861">
        <v>77.263437999999994</v>
      </c>
      <c r="BM1072" s="861">
        <v>-15.196024</v>
      </c>
      <c r="BN1072" s="861">
        <v>-9.7857269999999996</v>
      </c>
      <c r="BO1072" s="861">
        <v>-6.2810569999999997</v>
      </c>
      <c r="BP1072" s="861">
        <v>-9.4095849999999999</v>
      </c>
      <c r="BQ1072" s="861">
        <v>87.582209000000006</v>
      </c>
      <c r="BR1072" s="861">
        <v>87.881107</v>
      </c>
      <c r="BS1072" s="861">
        <v>86.001480999999998</v>
      </c>
      <c r="BT1072" s="861">
        <v>58.837071999999999</v>
      </c>
      <c r="BU1072" s="861">
        <v>64.206339</v>
      </c>
      <c r="BV1072" s="861">
        <v>60.569915000000002</v>
      </c>
      <c r="BW1072" s="861">
        <v>63.721884000000003</v>
      </c>
      <c r="BX1072" s="861">
        <v>-10.787575</v>
      </c>
      <c r="BY1072" s="861">
        <v>-11.008931</v>
      </c>
      <c r="BZ1072" s="861">
        <v>-7.817723</v>
      </c>
      <c r="CA1072" s="861">
        <v>-8.6062729999999998</v>
      </c>
      <c r="CB1072" s="861">
        <v>0.70415499999999998</v>
      </c>
      <c r="CC1072" s="861">
        <v>6.2418810000000002</v>
      </c>
      <c r="CD1072" s="861">
        <v>-0.503023</v>
      </c>
      <c r="CE1072" s="861">
        <v>6.9002189999999999</v>
      </c>
      <c r="CF1072" s="861">
        <v>-2.4032330000000002</v>
      </c>
      <c r="CG1072" s="861">
        <v>8.8315649999999994</v>
      </c>
      <c r="CH1072" s="861">
        <v>-3.384954</v>
      </c>
      <c r="CI1072" s="861">
        <v>6.6139780000000004</v>
      </c>
      <c r="CJ1072" s="861">
        <v>0.14407400000000001</v>
      </c>
      <c r="CK1072" s="861">
        <v>5.2355330000000002</v>
      </c>
      <c r="CL1072" s="861">
        <v>-0.99010200000000004</v>
      </c>
      <c r="CM1072" s="861">
        <v>7.9849420000000002</v>
      </c>
      <c r="CN1072" s="861">
        <v>-2.6583450000000002</v>
      </c>
      <c r="CO1072" s="861">
        <v>5.579917</v>
      </c>
      <c r="CP1072" s="861">
        <v>-2.8197649999999999</v>
      </c>
      <c r="CQ1072" s="861">
        <v>3.7903020000000001</v>
      </c>
      <c r="CR1072" s="861">
        <v>-0.34371400000000002</v>
      </c>
      <c r="CS1072" s="861">
        <v>3.3574229999999998</v>
      </c>
      <c r="CT1072" s="861">
        <v>-1.282437</v>
      </c>
      <c r="CU1072" s="861">
        <v>1.769998</v>
      </c>
      <c r="CV1072" s="861">
        <v>-3.3829899999999999</v>
      </c>
      <c r="CW1072" s="861">
        <v>1.7041029999999999</v>
      </c>
      <c r="CX1072" s="861">
        <v>-3.217981</v>
      </c>
      <c r="CY1072" s="861">
        <v>2.4126270000000001</v>
      </c>
      <c r="CZ1072" s="861">
        <v>-0.72421800000000003</v>
      </c>
      <c r="DA1072" s="861">
        <v>1.9858450000000001</v>
      </c>
      <c r="DB1072" s="861">
        <v>-2.0256539999999998</v>
      </c>
      <c r="DC1072" s="861">
        <v>1.1912320000000001</v>
      </c>
      <c r="DD1072" s="861">
        <v>-3.840433</v>
      </c>
      <c r="DE1072" s="861">
        <v>-0.43513099999999999</v>
      </c>
      <c r="DF1072" s="861">
        <v>-4.1337299999999999</v>
      </c>
      <c r="DG1072" s="861">
        <v>0.72436199999999995</v>
      </c>
      <c r="DH1072" s="861">
        <v>-1.1039699999999999</v>
      </c>
      <c r="DI1072" s="861">
        <v>0.92714700000000005</v>
      </c>
      <c r="DJ1072" s="861">
        <v>-2.0017870000000002</v>
      </c>
      <c r="DK1072" s="861">
        <v>-1.3509530000000001</v>
      </c>
      <c r="DL1072" s="861">
        <v>-4.6531000000000002</v>
      </c>
      <c r="DM1072" s="861">
        <v>-2.8620450000000002</v>
      </c>
      <c r="DN1072" s="861">
        <v>-4.604482</v>
      </c>
      <c r="DO1072" s="861">
        <v>-0.73983500000000002</v>
      </c>
      <c r="DP1072" s="861">
        <v>-1.692016</v>
      </c>
      <c r="DQ1072" s="861">
        <v>-0.243954</v>
      </c>
      <c r="DR1072" s="861">
        <v>-2.93912</v>
      </c>
      <c r="DS1072" s="861">
        <v>-2.304033</v>
      </c>
      <c r="DT1072" s="861">
        <v>-4.3902169999999998</v>
      </c>
      <c r="DU1072" s="861">
        <v>-5.0259749999999999</v>
      </c>
      <c r="DV1072" s="861">
        <v>-5.5702230000000004</v>
      </c>
      <c r="DW1072" s="861">
        <v>-2.4441850000000001</v>
      </c>
      <c r="DX1072" s="861">
        <v>14.419933</v>
      </c>
      <c r="DY1072" s="861">
        <v>11.309958999999999</v>
      </c>
      <c r="DZ1072" s="861">
        <v>164.67432500000001</v>
      </c>
      <c r="EA1072" s="861">
        <v>154.47029699999999</v>
      </c>
      <c r="EB1072" s="861">
        <v>121.51</v>
      </c>
      <c r="EC1072" s="861">
        <v>1.2410000000000001</v>
      </c>
      <c r="ED1072" s="861">
        <v>133.6</v>
      </c>
      <c r="EE1072" s="861">
        <v>121.34</v>
      </c>
      <c r="EF1072" s="861">
        <v>5.5970000000000004</v>
      </c>
      <c r="EG1072" s="861">
        <v>668.7</v>
      </c>
      <c r="EH1072" s="861">
        <v>121.39</v>
      </c>
      <c r="EI1072" s="861">
        <v>5.2720000000000002</v>
      </c>
      <c r="EJ1072" s="861">
        <v>624.5</v>
      </c>
      <c r="EK1072" s="861">
        <v>10.692152999999999</v>
      </c>
      <c r="EL1072" s="861">
        <v>13.147722</v>
      </c>
      <c r="EM1072" s="861">
        <v>-14.071229000000001</v>
      </c>
      <c r="EN1072" s="861">
        <v>-19.428778999999999</v>
      </c>
      <c r="EO1072" s="861">
        <v>96.048972000000006</v>
      </c>
      <c r="EP1072" s="861">
        <v>91.635987</v>
      </c>
      <c r="EQ1072" s="861">
        <v>-0.16608999999999999</v>
      </c>
      <c r="ER1072" s="861">
        <v>2906.1805429999999</v>
      </c>
      <c r="ES1072" s="861">
        <v>6873.4317959999998</v>
      </c>
      <c r="ET1072" s="861">
        <v>6056.5373680000002</v>
      </c>
      <c r="EU1072" s="861"/>
      <c r="EV1072" s="861"/>
      <c r="EW1072" s="861"/>
      <c r="EX1072" s="861"/>
      <c r="EY1072" s="861"/>
      <c r="EZ1072" s="861"/>
      <c r="FA1072" s="861"/>
      <c r="FB1072" s="861"/>
      <c r="FC1072" s="861"/>
      <c r="FD1072" s="861"/>
    </row>
    <row r="1073" spans="1:160" x14ac:dyDescent="0.25">
      <c r="A1073" s="837">
        <v>46146</v>
      </c>
      <c r="B1073" s="836">
        <v>0.82076388888888896</v>
      </c>
      <c r="C1073" s="861">
        <v>61320</v>
      </c>
      <c r="D1073" s="861">
        <v>0</v>
      </c>
      <c r="E1073" s="861">
        <v>0</v>
      </c>
      <c r="F1073" s="861">
        <v>74.046474000000003</v>
      </c>
      <c r="G1073" s="861">
        <v>70.351382000000001</v>
      </c>
      <c r="H1073" s="861">
        <v>64.319564999999997</v>
      </c>
      <c r="I1073" s="861">
        <v>72.813008999999994</v>
      </c>
      <c r="J1073" s="861">
        <v>69.986154999999997</v>
      </c>
      <c r="K1073" s="861">
        <v>70.826204000000004</v>
      </c>
      <c r="L1073" s="861">
        <v>73.331693000000001</v>
      </c>
      <c r="M1073" s="861">
        <v>74.083021000000002</v>
      </c>
      <c r="N1073" s="861">
        <v>-2.9984899999999999</v>
      </c>
      <c r="O1073" s="861">
        <v>-4.5381549999999997</v>
      </c>
      <c r="P1073" s="861">
        <v>-5.209924</v>
      </c>
      <c r="Q1073" s="861">
        <v>-1.0825530000000001</v>
      </c>
      <c r="R1073" s="861">
        <v>-2.1798609999999998</v>
      </c>
      <c r="S1073" s="861">
        <v>-2.8589120000000001</v>
      </c>
      <c r="T1073" s="861">
        <v>82.035607999999996</v>
      </c>
      <c r="U1073" s="861">
        <v>72.540114000000003</v>
      </c>
      <c r="V1073" s="861">
        <v>94.836792000000003</v>
      </c>
      <c r="W1073" s="861">
        <v>93.918138999999996</v>
      </c>
      <c r="X1073" s="861">
        <v>-0.96581399999999995</v>
      </c>
      <c r="Y1073" s="861">
        <v>-0.57644499999999999</v>
      </c>
      <c r="Z1073" s="861">
        <v>-6.7275039999999997</v>
      </c>
      <c r="AA1073" s="861">
        <v>-6.0709270000000002</v>
      </c>
      <c r="AB1073" s="861">
        <v>-6.0668600000000001</v>
      </c>
      <c r="AC1073" s="861">
        <v>-7.9385019999999997</v>
      </c>
      <c r="AD1073" s="861">
        <v>-11.100122000000001</v>
      </c>
      <c r="AE1073" s="861">
        <v>109.958686</v>
      </c>
      <c r="AF1073" s="861">
        <v>101.718024</v>
      </c>
      <c r="AG1073" s="861">
        <v>93.393327999999997</v>
      </c>
      <c r="AH1073" s="861">
        <v>111.91824800000001</v>
      </c>
      <c r="AI1073" s="861">
        <v>90.694005000000004</v>
      </c>
      <c r="AJ1073" s="861">
        <v>71.737583000000001</v>
      </c>
      <c r="AK1073" s="861">
        <v>-0.157522</v>
      </c>
      <c r="AL1073" s="861">
        <v>-5.6984450000000004</v>
      </c>
      <c r="AM1073" s="861">
        <v>-3.429586</v>
      </c>
      <c r="AN1073" s="861">
        <v>94.052684999999997</v>
      </c>
      <c r="AO1073" s="861">
        <v>93.153626000000003</v>
      </c>
      <c r="AP1073" s="861">
        <v>90.258778000000007</v>
      </c>
      <c r="AQ1073" s="861">
        <v>89.176195000000007</v>
      </c>
      <c r="AR1073" s="861">
        <v>72.404515000000004</v>
      </c>
      <c r="AS1073" s="861">
        <v>64.254930999999999</v>
      </c>
      <c r="AT1073" s="861">
        <v>76.571672000000007</v>
      </c>
      <c r="AU1073" s="861">
        <v>74.782106999999996</v>
      </c>
      <c r="AV1073" s="861">
        <v>73.396833999999998</v>
      </c>
      <c r="AW1073" s="861">
        <v>72.526764</v>
      </c>
      <c r="AX1073" s="861">
        <v>90.452983000000003</v>
      </c>
      <c r="AY1073" s="861">
        <v>88.235792000000004</v>
      </c>
      <c r="AZ1073" s="861">
        <v>-4.2772999999999999E-2</v>
      </c>
      <c r="BA1073" s="861">
        <v>-0.634019</v>
      </c>
      <c r="BB1073" s="861">
        <v>-9.8591350000000002</v>
      </c>
      <c r="BC1073" s="861">
        <v>-8.6722350000000006</v>
      </c>
      <c r="BD1073" s="861">
        <v>-8.8413210000000007</v>
      </c>
      <c r="BE1073" s="861">
        <v>-4.8802640000000004</v>
      </c>
      <c r="BF1073" s="861">
        <v>31.377168000000001</v>
      </c>
      <c r="BG1073" s="861">
        <v>140.47357700000001</v>
      </c>
      <c r="BH1073" s="861">
        <v>109.54970299999999</v>
      </c>
      <c r="BI1073" s="861">
        <v>52.572051000000002</v>
      </c>
      <c r="BJ1073" s="861">
        <v>132.818637</v>
      </c>
      <c r="BK1073" s="861">
        <v>86.854800999999995</v>
      </c>
      <c r="BL1073" s="861">
        <v>77.458640000000003</v>
      </c>
      <c r="BM1073" s="861">
        <v>-15.187317</v>
      </c>
      <c r="BN1073" s="861">
        <v>-9.8072959999999991</v>
      </c>
      <c r="BO1073" s="861">
        <v>-6.3939620000000001</v>
      </c>
      <c r="BP1073" s="861">
        <v>-9.4058209999999995</v>
      </c>
      <c r="BQ1073" s="861">
        <v>87.86233</v>
      </c>
      <c r="BR1073" s="861">
        <v>87.911085</v>
      </c>
      <c r="BS1073" s="861">
        <v>86.094492000000002</v>
      </c>
      <c r="BT1073" s="861">
        <v>58.950763000000002</v>
      </c>
      <c r="BU1073" s="861">
        <v>64.209421000000006</v>
      </c>
      <c r="BV1073" s="861">
        <v>60.587190999999997</v>
      </c>
      <c r="BW1073" s="861">
        <v>63.734814</v>
      </c>
      <c r="BX1073" s="861">
        <v>-10.875613</v>
      </c>
      <c r="BY1073" s="861">
        <v>-11.1915</v>
      </c>
      <c r="BZ1073" s="861">
        <v>-7.98001</v>
      </c>
      <c r="CA1073" s="861">
        <v>-8.6778999999999993</v>
      </c>
      <c r="CB1073" s="861">
        <v>0.68848500000000001</v>
      </c>
      <c r="CC1073" s="861">
        <v>6.1902920000000003</v>
      </c>
      <c r="CD1073" s="861">
        <v>-0.51259699999999997</v>
      </c>
      <c r="CE1073" s="861">
        <v>6.8349599999999997</v>
      </c>
      <c r="CF1073" s="861">
        <v>-2.393243</v>
      </c>
      <c r="CG1073" s="861">
        <v>8.8263400000000001</v>
      </c>
      <c r="CH1073" s="861">
        <v>-3.3900399999999999</v>
      </c>
      <c r="CI1073" s="861">
        <v>6.5700820000000002</v>
      </c>
      <c r="CJ1073" s="861">
        <v>0.110375</v>
      </c>
      <c r="CK1073" s="861">
        <v>5.2228329999999996</v>
      </c>
      <c r="CL1073" s="861">
        <v>-0.99089099999999997</v>
      </c>
      <c r="CM1073" s="861">
        <v>7.9795980000000002</v>
      </c>
      <c r="CN1073" s="861">
        <v>-2.6650529999999999</v>
      </c>
      <c r="CO1073" s="861">
        <v>5.6044470000000004</v>
      </c>
      <c r="CP1073" s="861">
        <v>-2.838813</v>
      </c>
      <c r="CQ1073" s="861">
        <v>3.7466379999999999</v>
      </c>
      <c r="CR1073" s="861">
        <v>-0.35251900000000003</v>
      </c>
      <c r="CS1073" s="861">
        <v>3.3491270000000002</v>
      </c>
      <c r="CT1073" s="861">
        <v>-1.3229409999999999</v>
      </c>
      <c r="CU1073" s="861">
        <v>1.7863610000000001</v>
      </c>
      <c r="CV1073" s="861">
        <v>-3.349313</v>
      </c>
      <c r="CW1073" s="861">
        <v>1.744429</v>
      </c>
      <c r="CX1073" s="861">
        <v>-3.2390819999999998</v>
      </c>
      <c r="CY1073" s="861">
        <v>2.3926280000000002</v>
      </c>
      <c r="CZ1073" s="861">
        <v>-0.72765999999999997</v>
      </c>
      <c r="DA1073" s="861">
        <v>1.9678119999999999</v>
      </c>
      <c r="DB1073" s="861">
        <v>-2.0183059999999999</v>
      </c>
      <c r="DC1073" s="861">
        <v>1.199927</v>
      </c>
      <c r="DD1073" s="861">
        <v>-3.8199939999999999</v>
      </c>
      <c r="DE1073" s="861">
        <v>-0.43514199999999997</v>
      </c>
      <c r="DF1073" s="861">
        <v>-4.1493440000000001</v>
      </c>
      <c r="DG1073" s="861">
        <v>0.72086499999999998</v>
      </c>
      <c r="DH1073" s="861">
        <v>-1.113032</v>
      </c>
      <c r="DI1073" s="861">
        <v>0.91686500000000004</v>
      </c>
      <c r="DJ1073" s="861">
        <v>-2.004699</v>
      </c>
      <c r="DK1073" s="861">
        <v>-1.3131200000000001</v>
      </c>
      <c r="DL1073" s="861">
        <v>-4.6314440000000001</v>
      </c>
      <c r="DM1073" s="861">
        <v>-2.8525149999999999</v>
      </c>
      <c r="DN1073" s="861">
        <v>-4.58195</v>
      </c>
      <c r="DO1073" s="861">
        <v>-0.74010299999999996</v>
      </c>
      <c r="DP1073" s="861">
        <v>-1.7057169999999999</v>
      </c>
      <c r="DQ1073" s="861">
        <v>-0.25563999999999998</v>
      </c>
      <c r="DR1073" s="861">
        <v>-2.9295059999999999</v>
      </c>
      <c r="DS1073" s="861">
        <v>-2.3152940000000002</v>
      </c>
      <c r="DT1073" s="861">
        <v>-4.3857809999999997</v>
      </c>
      <c r="DU1073" s="861">
        <v>-5.004772</v>
      </c>
      <c r="DV1073" s="861">
        <v>-5.5535550000000002</v>
      </c>
      <c r="DW1073" s="861">
        <v>-2.4368729999999998</v>
      </c>
      <c r="DX1073" s="861">
        <v>14.377259</v>
      </c>
      <c r="DY1073" s="861">
        <v>11.353021</v>
      </c>
      <c r="DZ1073" s="861">
        <v>165.03049200000001</v>
      </c>
      <c r="EA1073" s="861">
        <v>155.11205799999999</v>
      </c>
      <c r="EB1073" s="861">
        <v>120.95</v>
      </c>
      <c r="EC1073" s="861">
        <v>3.27</v>
      </c>
      <c r="ED1073" s="861">
        <v>390.1</v>
      </c>
      <c r="EE1073" s="861">
        <v>121.08</v>
      </c>
      <c r="EF1073" s="861">
        <v>5.5730000000000004</v>
      </c>
      <c r="EG1073" s="861">
        <v>667.8</v>
      </c>
      <c r="EH1073" s="861">
        <v>121.06</v>
      </c>
      <c r="EI1073" s="861">
        <v>5.266</v>
      </c>
      <c r="EJ1073" s="861">
        <v>626.29999999999995</v>
      </c>
      <c r="EK1073" s="861">
        <v>10.712096000000001</v>
      </c>
      <c r="EL1073" s="861">
        <v>12.957333</v>
      </c>
      <c r="EM1073" s="861">
        <v>-14.141681999999999</v>
      </c>
      <c r="EN1073" s="861">
        <v>-19.351295</v>
      </c>
      <c r="EO1073" s="861">
        <v>96.199646000000001</v>
      </c>
      <c r="EP1073" s="861">
        <v>91.919197999999994</v>
      </c>
      <c r="EQ1073" s="861">
        <v>-0.170352</v>
      </c>
      <c r="ER1073" s="861">
        <v>2911.3193500000002</v>
      </c>
      <c r="ES1073" s="861">
        <v>6884.5472719999998</v>
      </c>
      <c r="ET1073" s="861">
        <v>6066.9762810000002</v>
      </c>
      <c r="EU1073" s="861"/>
      <c r="EV1073" s="861"/>
      <c r="EW1073" s="861"/>
      <c r="EX1073" s="861"/>
      <c r="EY1073" s="861"/>
      <c r="EZ1073" s="861"/>
      <c r="FA1073" s="861"/>
      <c r="FB1073" s="861"/>
      <c r="FC1073" s="861"/>
      <c r="FD1073" s="861"/>
    </row>
    <row r="1074" spans="1:160" x14ac:dyDescent="0.25">
      <c r="A1074" s="837">
        <v>46146</v>
      </c>
      <c r="B1074" s="836">
        <v>0.82145833333333329</v>
      </c>
      <c r="C1074" s="861">
        <v>61380</v>
      </c>
      <c r="D1074" s="861">
        <v>0</v>
      </c>
      <c r="E1074" s="861">
        <v>0</v>
      </c>
      <c r="F1074" s="861">
        <v>74.071359999999999</v>
      </c>
      <c r="G1074" s="861">
        <v>70.403133999999994</v>
      </c>
      <c r="H1074" s="861">
        <v>64.355006000000003</v>
      </c>
      <c r="I1074" s="861">
        <v>72.833678000000006</v>
      </c>
      <c r="J1074" s="861">
        <v>70.122457999999995</v>
      </c>
      <c r="K1074" s="861">
        <v>70.847346999999999</v>
      </c>
      <c r="L1074" s="861">
        <v>73.331866000000005</v>
      </c>
      <c r="M1074" s="861">
        <v>74.135204000000002</v>
      </c>
      <c r="N1074" s="861">
        <v>-3.1611259999999999</v>
      </c>
      <c r="O1074" s="861">
        <v>-4.6448689999999999</v>
      </c>
      <c r="P1074" s="861">
        <v>-5.4816859999999998</v>
      </c>
      <c r="Q1074" s="861">
        <v>-1.1611899999999999</v>
      </c>
      <c r="R1074" s="861">
        <v>-2.2549220000000001</v>
      </c>
      <c r="S1074" s="861">
        <v>-2.9465840000000001</v>
      </c>
      <c r="T1074" s="861">
        <v>82.020724000000001</v>
      </c>
      <c r="U1074" s="861">
        <v>72.364914999999996</v>
      </c>
      <c r="V1074" s="861">
        <v>94.821381000000002</v>
      </c>
      <c r="W1074" s="861">
        <v>93.975032999999996</v>
      </c>
      <c r="X1074" s="861">
        <v>-1.0538890000000001</v>
      </c>
      <c r="Y1074" s="861">
        <v>-0.67028299999999996</v>
      </c>
      <c r="Z1074" s="861">
        <v>-6.8101050000000001</v>
      </c>
      <c r="AA1074" s="861">
        <v>-6.0895390000000003</v>
      </c>
      <c r="AB1074" s="861">
        <v>-6.1235429999999997</v>
      </c>
      <c r="AC1074" s="861">
        <v>-7.9593309999999997</v>
      </c>
      <c r="AD1074" s="861">
        <v>-11.096647000000001</v>
      </c>
      <c r="AE1074" s="861">
        <v>110.145152</v>
      </c>
      <c r="AF1074" s="861">
        <v>101.694423</v>
      </c>
      <c r="AG1074" s="861">
        <v>93.470815000000002</v>
      </c>
      <c r="AH1074" s="861">
        <v>111.996398</v>
      </c>
      <c r="AI1074" s="861">
        <v>90.705179000000001</v>
      </c>
      <c r="AJ1074" s="861">
        <v>71.726956000000001</v>
      </c>
      <c r="AK1074" s="861">
        <v>-0.18112</v>
      </c>
      <c r="AL1074" s="861">
        <v>-5.6568449999999997</v>
      </c>
      <c r="AM1074" s="861">
        <v>-3.4819610000000001</v>
      </c>
      <c r="AN1074" s="861">
        <v>94.030473000000001</v>
      </c>
      <c r="AO1074" s="861">
        <v>93.155530999999996</v>
      </c>
      <c r="AP1074" s="861">
        <v>90.486836999999994</v>
      </c>
      <c r="AQ1074" s="861">
        <v>89.265361999999996</v>
      </c>
      <c r="AR1074" s="861">
        <v>72.395658999999995</v>
      </c>
      <c r="AS1074" s="861">
        <v>64.225453000000002</v>
      </c>
      <c r="AT1074" s="861">
        <v>76.695695999999998</v>
      </c>
      <c r="AU1074" s="861">
        <v>74.881466000000003</v>
      </c>
      <c r="AV1074" s="861">
        <v>73.346969999999999</v>
      </c>
      <c r="AW1074" s="861">
        <v>73.069871000000006</v>
      </c>
      <c r="AX1074" s="861">
        <v>90.503778999999994</v>
      </c>
      <c r="AY1074" s="861">
        <v>88.146951000000001</v>
      </c>
      <c r="AZ1074" s="861">
        <v>-0.20182900000000001</v>
      </c>
      <c r="BA1074" s="861">
        <v>-0.75945099999999999</v>
      </c>
      <c r="BB1074" s="861">
        <v>-9.9421060000000008</v>
      </c>
      <c r="BC1074" s="861">
        <v>-8.7864330000000006</v>
      </c>
      <c r="BD1074" s="861">
        <v>-8.9297810000000002</v>
      </c>
      <c r="BE1074" s="861">
        <v>-5.103097</v>
      </c>
      <c r="BF1074" s="861">
        <v>31.230324</v>
      </c>
      <c r="BG1074" s="861">
        <v>140.22104300000001</v>
      </c>
      <c r="BH1074" s="861">
        <v>109.515512</v>
      </c>
      <c r="BI1074" s="861">
        <v>52.450037000000002</v>
      </c>
      <c r="BJ1074" s="861">
        <v>133.232677</v>
      </c>
      <c r="BK1074" s="861">
        <v>86.779191999999995</v>
      </c>
      <c r="BL1074" s="861">
        <v>77.790272999999999</v>
      </c>
      <c r="BM1074" s="861">
        <v>-15.243376</v>
      </c>
      <c r="BN1074" s="861">
        <v>-9.8575339999999994</v>
      </c>
      <c r="BO1074" s="861">
        <v>-6.6707809999999998</v>
      </c>
      <c r="BP1074" s="861">
        <v>-9.4091400000000007</v>
      </c>
      <c r="BQ1074" s="861">
        <v>87.876446000000001</v>
      </c>
      <c r="BR1074" s="861">
        <v>88.044345000000007</v>
      </c>
      <c r="BS1074" s="861">
        <v>86.167156000000006</v>
      </c>
      <c r="BT1074" s="861">
        <v>58.797156999999999</v>
      </c>
      <c r="BU1074" s="861">
        <v>64.248199</v>
      </c>
      <c r="BV1074" s="861">
        <v>60.605511999999997</v>
      </c>
      <c r="BW1074" s="861">
        <v>63.760770999999998</v>
      </c>
      <c r="BX1074" s="861">
        <v>-10.884168000000001</v>
      </c>
      <c r="BY1074" s="861">
        <v>-11.142227999999999</v>
      </c>
      <c r="BZ1074" s="861">
        <v>-8.0834410000000005</v>
      </c>
      <c r="CA1074" s="861">
        <v>-8.8320340000000002</v>
      </c>
      <c r="CB1074" s="861">
        <v>0.66398699999999999</v>
      </c>
      <c r="CC1074" s="861">
        <v>6.1218940000000002</v>
      </c>
      <c r="CD1074" s="861">
        <v>-0.531748</v>
      </c>
      <c r="CE1074" s="861">
        <v>6.7460440000000004</v>
      </c>
      <c r="CF1074" s="861">
        <v>-2.4269989999999999</v>
      </c>
      <c r="CG1074" s="861">
        <v>8.7954270000000001</v>
      </c>
      <c r="CH1074" s="861">
        <v>-3.4235180000000001</v>
      </c>
      <c r="CI1074" s="861">
        <v>6.5274979999999996</v>
      </c>
      <c r="CJ1074" s="861">
        <v>7.8464000000000006E-2</v>
      </c>
      <c r="CK1074" s="861">
        <v>5.1988060000000003</v>
      </c>
      <c r="CL1074" s="861">
        <v>-0.99756100000000003</v>
      </c>
      <c r="CM1074" s="861">
        <v>7.9255319999999996</v>
      </c>
      <c r="CN1074" s="861">
        <v>-2.7016070000000001</v>
      </c>
      <c r="CO1074" s="861">
        <v>5.5532300000000001</v>
      </c>
      <c r="CP1074" s="861">
        <v>-2.8671859999999998</v>
      </c>
      <c r="CQ1074" s="861">
        <v>3.7304940000000002</v>
      </c>
      <c r="CR1074" s="861">
        <v>-0.37384899999999999</v>
      </c>
      <c r="CS1074" s="861">
        <v>3.3430870000000001</v>
      </c>
      <c r="CT1074" s="861">
        <v>-1.3608009999999999</v>
      </c>
      <c r="CU1074" s="861">
        <v>1.7648079999999999</v>
      </c>
      <c r="CV1074" s="861">
        <v>-3.404013</v>
      </c>
      <c r="CW1074" s="861">
        <v>1.7012160000000001</v>
      </c>
      <c r="CX1074" s="861">
        <v>-3.2785709999999999</v>
      </c>
      <c r="CY1074" s="861">
        <v>2.3590040000000001</v>
      </c>
      <c r="CZ1074" s="861">
        <v>-0.77809799999999996</v>
      </c>
      <c r="DA1074" s="861">
        <v>1.947111</v>
      </c>
      <c r="DB1074" s="861">
        <v>-2.0618460000000001</v>
      </c>
      <c r="DC1074" s="861">
        <v>1.1768959999999999</v>
      </c>
      <c r="DD1074" s="861">
        <v>-3.848954</v>
      </c>
      <c r="DE1074" s="861">
        <v>-0.43759700000000001</v>
      </c>
      <c r="DF1074" s="861">
        <v>-4.1741130000000002</v>
      </c>
      <c r="DG1074" s="861">
        <v>0.70182</v>
      </c>
      <c r="DH1074" s="861">
        <v>-1.136296</v>
      </c>
      <c r="DI1074" s="861">
        <v>0.91944400000000004</v>
      </c>
      <c r="DJ1074" s="861">
        <v>-2.0322339999999999</v>
      </c>
      <c r="DK1074" s="861">
        <v>-1.326273</v>
      </c>
      <c r="DL1074" s="861">
        <v>-4.6613990000000003</v>
      </c>
      <c r="DM1074" s="861">
        <v>-2.84294</v>
      </c>
      <c r="DN1074" s="861">
        <v>-4.6169729999999998</v>
      </c>
      <c r="DO1074" s="861">
        <v>-0.73143599999999998</v>
      </c>
      <c r="DP1074" s="861">
        <v>-1.7447539999999999</v>
      </c>
      <c r="DQ1074" s="861">
        <v>-0.27339400000000003</v>
      </c>
      <c r="DR1074" s="861">
        <v>-2.925519</v>
      </c>
      <c r="DS1074" s="861">
        <v>-2.3224390000000001</v>
      </c>
      <c r="DT1074" s="861">
        <v>-4.3850220000000002</v>
      </c>
      <c r="DU1074" s="861">
        <v>-4.9839900000000004</v>
      </c>
      <c r="DV1074" s="861">
        <v>-5.5538489999999996</v>
      </c>
      <c r="DW1074" s="861">
        <v>-2.4023829999999999</v>
      </c>
      <c r="DX1074" s="861">
        <v>14.349652000000001</v>
      </c>
      <c r="DY1074" s="861">
        <v>11.272971</v>
      </c>
      <c r="DZ1074" s="861">
        <v>165.29110499999999</v>
      </c>
      <c r="EA1074" s="861">
        <v>155.155607</v>
      </c>
      <c r="EB1074" s="861">
        <v>121.64</v>
      </c>
      <c r="EC1074" s="861">
        <v>1.2410000000000001</v>
      </c>
      <c r="ED1074" s="861">
        <v>133.6</v>
      </c>
      <c r="EE1074" s="861">
        <v>121.62</v>
      </c>
      <c r="EF1074" s="861">
        <v>5.5579999999999998</v>
      </c>
      <c r="EG1074" s="861">
        <v>666</v>
      </c>
      <c r="EH1074" s="861">
        <v>121.41</v>
      </c>
      <c r="EI1074" s="861">
        <v>5.26</v>
      </c>
      <c r="EJ1074" s="861">
        <v>625.5</v>
      </c>
      <c r="EK1074" s="861">
        <v>10.705341000000001</v>
      </c>
      <c r="EL1074" s="861">
        <v>12.824631999999999</v>
      </c>
      <c r="EM1074" s="861">
        <v>-14.187302000000001</v>
      </c>
      <c r="EN1074" s="861">
        <v>-19.495412999999999</v>
      </c>
      <c r="EO1074" s="861">
        <v>96.309758000000002</v>
      </c>
      <c r="EP1074" s="861">
        <v>91.938387000000006</v>
      </c>
      <c r="EQ1074" s="861">
        <v>-0.194804</v>
      </c>
      <c r="ER1074" s="861">
        <v>2916.743692</v>
      </c>
      <c r="ES1074" s="861">
        <v>6895.6551879999997</v>
      </c>
      <c r="ET1074" s="861">
        <v>6077.4066110000003</v>
      </c>
      <c r="EU1074" s="861"/>
      <c r="EV1074" s="861"/>
      <c r="EW1074" s="861"/>
      <c r="EX1074" s="861"/>
      <c r="EY1074" s="861"/>
      <c r="EZ1074" s="861"/>
      <c r="FA1074" s="861"/>
      <c r="FB1074" s="861"/>
      <c r="FC1074" s="861"/>
      <c r="FD1074" s="861"/>
    </row>
    <row r="1075" spans="1:160" x14ac:dyDescent="0.25">
      <c r="A1075" s="837">
        <v>46146</v>
      </c>
      <c r="B1075" s="836">
        <v>0.82215277777777773</v>
      </c>
      <c r="C1075" s="861">
        <v>61440</v>
      </c>
      <c r="D1075" s="861">
        <v>0</v>
      </c>
      <c r="E1075" s="861">
        <v>0</v>
      </c>
      <c r="F1075" s="861">
        <v>74.283456999999999</v>
      </c>
      <c r="G1075" s="861">
        <v>70.401705000000007</v>
      </c>
      <c r="H1075" s="861">
        <v>64.432699999999997</v>
      </c>
      <c r="I1075" s="861">
        <v>72.828802999999994</v>
      </c>
      <c r="J1075" s="861">
        <v>70.266672999999997</v>
      </c>
      <c r="K1075" s="861">
        <v>70.856892000000002</v>
      </c>
      <c r="L1075" s="861">
        <v>73.360095000000001</v>
      </c>
      <c r="M1075" s="861">
        <v>74.130426</v>
      </c>
      <c r="N1075" s="861">
        <v>-3.2551269999999999</v>
      </c>
      <c r="O1075" s="861">
        <v>-4.7739969999999996</v>
      </c>
      <c r="P1075" s="861">
        <v>-5.4213190000000004</v>
      </c>
      <c r="Q1075" s="861">
        <v>-1.333237</v>
      </c>
      <c r="R1075" s="861">
        <v>-2.14628</v>
      </c>
      <c r="S1075" s="861">
        <v>-3.0425080000000002</v>
      </c>
      <c r="T1075" s="861">
        <v>82.112132000000003</v>
      </c>
      <c r="U1075" s="861">
        <v>72.569202000000004</v>
      </c>
      <c r="V1075" s="861">
        <v>94.912432999999993</v>
      </c>
      <c r="W1075" s="861">
        <v>93.975676000000007</v>
      </c>
      <c r="X1075" s="861">
        <v>-1.1360129999999999</v>
      </c>
      <c r="Y1075" s="861">
        <v>-0.776972</v>
      </c>
      <c r="Z1075" s="861">
        <v>-6.8692500000000001</v>
      </c>
      <c r="AA1075" s="861">
        <v>-6.2125260000000004</v>
      </c>
      <c r="AB1075" s="861">
        <v>-6.1728990000000001</v>
      </c>
      <c r="AC1075" s="861">
        <v>-8.079008</v>
      </c>
      <c r="AD1075" s="861">
        <v>-11.211631000000001</v>
      </c>
      <c r="AE1075" s="861">
        <v>109.950903</v>
      </c>
      <c r="AF1075" s="861">
        <v>101.749906</v>
      </c>
      <c r="AG1075" s="861">
        <v>93.380024000000006</v>
      </c>
      <c r="AH1075" s="861">
        <v>111.92410700000001</v>
      </c>
      <c r="AI1075" s="861">
        <v>90.711203999999995</v>
      </c>
      <c r="AJ1075" s="861">
        <v>71.768732999999997</v>
      </c>
      <c r="AK1075" s="861">
        <v>-0.41939599999999999</v>
      </c>
      <c r="AL1075" s="861">
        <v>-5.837885</v>
      </c>
      <c r="AM1075" s="861">
        <v>-3.589439</v>
      </c>
      <c r="AN1075" s="861">
        <v>94.098093000000006</v>
      </c>
      <c r="AO1075" s="861">
        <v>93.226292000000001</v>
      </c>
      <c r="AP1075" s="861">
        <v>90.366127000000006</v>
      </c>
      <c r="AQ1075" s="861">
        <v>89.220938000000004</v>
      </c>
      <c r="AR1075" s="861">
        <v>72.450299999999999</v>
      </c>
      <c r="AS1075" s="861">
        <v>64.260092</v>
      </c>
      <c r="AT1075" s="861">
        <v>76.639981000000006</v>
      </c>
      <c r="AU1075" s="861">
        <v>74.842954000000006</v>
      </c>
      <c r="AV1075" s="861">
        <v>73.583029999999994</v>
      </c>
      <c r="AW1075" s="861">
        <v>72.977823000000001</v>
      </c>
      <c r="AX1075" s="861">
        <v>90.540948999999998</v>
      </c>
      <c r="AY1075" s="861">
        <v>88.206266999999997</v>
      </c>
      <c r="AZ1075" s="861">
        <v>-0.40356199999999998</v>
      </c>
      <c r="BA1075" s="861">
        <v>-0.95302799999999999</v>
      </c>
      <c r="BB1075" s="861">
        <v>-10.010225999999999</v>
      </c>
      <c r="BC1075" s="861">
        <v>-8.9036190000000008</v>
      </c>
      <c r="BD1075" s="861">
        <v>-9.0099750000000007</v>
      </c>
      <c r="BE1075" s="861">
        <v>-5.1135330000000003</v>
      </c>
      <c r="BF1075" s="861">
        <v>31.426634</v>
      </c>
      <c r="BG1075" s="861">
        <v>140.44293500000001</v>
      </c>
      <c r="BH1075" s="861">
        <v>109.768738</v>
      </c>
      <c r="BI1075" s="861">
        <v>52.399948999999999</v>
      </c>
      <c r="BJ1075" s="861">
        <v>133.13775899999999</v>
      </c>
      <c r="BK1075" s="861">
        <v>86.892630999999994</v>
      </c>
      <c r="BL1075" s="861">
        <v>77.509518999999997</v>
      </c>
      <c r="BM1075" s="861">
        <v>-15.418832</v>
      </c>
      <c r="BN1075" s="861">
        <v>-9.9860520000000008</v>
      </c>
      <c r="BO1075" s="861">
        <v>-6.5820299999999996</v>
      </c>
      <c r="BP1075" s="861">
        <v>-9.5624219999999998</v>
      </c>
      <c r="BQ1075" s="861">
        <v>87.943074999999993</v>
      </c>
      <c r="BR1075" s="861">
        <v>88.104574</v>
      </c>
      <c r="BS1075" s="861">
        <v>86.234185999999994</v>
      </c>
      <c r="BT1075" s="861">
        <v>58.887915</v>
      </c>
      <c r="BU1075" s="861">
        <v>64.204571999999999</v>
      </c>
      <c r="BV1075" s="861">
        <v>60.628298000000001</v>
      </c>
      <c r="BW1075" s="861">
        <v>63.801876999999998</v>
      </c>
      <c r="BX1075" s="861">
        <v>-10.976215</v>
      </c>
      <c r="BY1075" s="861">
        <v>-11.223967999999999</v>
      </c>
      <c r="BZ1075" s="861">
        <v>-8.1576740000000001</v>
      </c>
      <c r="CA1075" s="861">
        <v>-8.8632550000000005</v>
      </c>
      <c r="CB1075" s="861">
        <v>0.63553199999999999</v>
      </c>
      <c r="CC1075" s="861">
        <v>6.0690099999999996</v>
      </c>
      <c r="CD1075" s="861">
        <v>-0.55094399999999999</v>
      </c>
      <c r="CE1075" s="861">
        <v>6.6584450000000004</v>
      </c>
      <c r="CF1075" s="861">
        <v>-2.4207459999999998</v>
      </c>
      <c r="CG1075" s="861">
        <v>8.7947349999999993</v>
      </c>
      <c r="CH1075" s="861">
        <v>-3.433573</v>
      </c>
      <c r="CI1075" s="861">
        <v>6.5084429999999998</v>
      </c>
      <c r="CJ1075" s="861">
        <v>6.1071E-2</v>
      </c>
      <c r="CK1075" s="861">
        <v>5.200863</v>
      </c>
      <c r="CL1075" s="861">
        <v>-1.007979</v>
      </c>
      <c r="CM1075" s="861">
        <v>7.9166230000000004</v>
      </c>
      <c r="CN1075" s="861">
        <v>-2.7148379999999999</v>
      </c>
      <c r="CO1075" s="861">
        <v>5.5575749999999999</v>
      </c>
      <c r="CP1075" s="861">
        <v>-2.8746719999999999</v>
      </c>
      <c r="CQ1075" s="861">
        <v>3.6633550000000001</v>
      </c>
      <c r="CR1075" s="861">
        <v>-0.38038100000000002</v>
      </c>
      <c r="CS1075" s="861">
        <v>3.315445</v>
      </c>
      <c r="CT1075" s="861">
        <v>-1.344822</v>
      </c>
      <c r="CU1075" s="861">
        <v>1.777485</v>
      </c>
      <c r="CV1075" s="861">
        <v>-3.38659</v>
      </c>
      <c r="CW1075" s="861">
        <v>1.7291019999999999</v>
      </c>
      <c r="CX1075" s="861">
        <v>-3.301339</v>
      </c>
      <c r="CY1075" s="861">
        <v>2.3571499999999999</v>
      </c>
      <c r="CZ1075" s="861">
        <v>-0.74064200000000002</v>
      </c>
      <c r="DA1075" s="861">
        <v>1.975684</v>
      </c>
      <c r="DB1075" s="861">
        <v>-2.0205829999999998</v>
      </c>
      <c r="DC1075" s="861">
        <v>1.2133419999999999</v>
      </c>
      <c r="DD1075" s="861">
        <v>-3.8172380000000001</v>
      </c>
      <c r="DE1075" s="861">
        <v>-0.443496</v>
      </c>
      <c r="DF1075" s="861">
        <v>-4.1624030000000003</v>
      </c>
      <c r="DG1075" s="861">
        <v>0.70190300000000005</v>
      </c>
      <c r="DH1075" s="861">
        <v>-1.1144590000000001</v>
      </c>
      <c r="DI1075" s="861">
        <v>0.91894100000000001</v>
      </c>
      <c r="DJ1075" s="861">
        <v>-2.024397</v>
      </c>
      <c r="DK1075" s="861">
        <v>-1.3115000000000001</v>
      </c>
      <c r="DL1075" s="861">
        <v>-4.6046889999999996</v>
      </c>
      <c r="DM1075" s="861">
        <v>-2.841612</v>
      </c>
      <c r="DN1075" s="861">
        <v>-4.5619800000000001</v>
      </c>
      <c r="DO1075" s="861">
        <v>-0.717476</v>
      </c>
      <c r="DP1075" s="861">
        <v>-1.718264</v>
      </c>
      <c r="DQ1075" s="861">
        <v>-0.26188099999999997</v>
      </c>
      <c r="DR1075" s="861">
        <v>-2.9144220000000001</v>
      </c>
      <c r="DS1075" s="861">
        <v>-2.2844600000000002</v>
      </c>
      <c r="DT1075" s="861">
        <v>-4.3613619999999997</v>
      </c>
      <c r="DU1075" s="861">
        <v>-4.954256</v>
      </c>
      <c r="DV1075" s="861">
        <v>-5.5074009999999998</v>
      </c>
      <c r="DW1075" s="861">
        <v>-2.4071739999999999</v>
      </c>
      <c r="DX1075" s="861">
        <v>14.318498</v>
      </c>
      <c r="DY1075" s="861">
        <v>11.172897000000001</v>
      </c>
      <c r="DZ1075" s="861">
        <v>164.867379</v>
      </c>
      <c r="EA1075" s="861">
        <v>155.39979099999999</v>
      </c>
      <c r="EB1075" s="861">
        <v>121.49</v>
      </c>
      <c r="EC1075" s="861">
        <v>1.24</v>
      </c>
      <c r="ED1075" s="861">
        <v>133.5</v>
      </c>
      <c r="EE1075" s="861">
        <v>121.39</v>
      </c>
      <c r="EF1075" s="861">
        <v>5.5839999999999996</v>
      </c>
      <c r="EG1075" s="861">
        <v>665.2</v>
      </c>
      <c r="EH1075" s="861">
        <v>121.34</v>
      </c>
      <c r="EI1075" s="861">
        <v>5.2210000000000001</v>
      </c>
      <c r="EJ1075" s="861">
        <v>626.4</v>
      </c>
      <c r="EK1075" s="861">
        <v>10.649385000000001</v>
      </c>
      <c r="EL1075" s="861">
        <v>13.094037</v>
      </c>
      <c r="EM1075" s="861">
        <v>-14.238823999999999</v>
      </c>
      <c r="EN1075" s="861">
        <v>-19.676067</v>
      </c>
      <c r="EO1075" s="861">
        <v>96.130669999999995</v>
      </c>
      <c r="EP1075" s="861">
        <v>92.045919999999995</v>
      </c>
      <c r="EQ1075" s="861">
        <v>-0.19022700000000001</v>
      </c>
      <c r="ER1075" s="861">
        <v>2918.9696650000001</v>
      </c>
      <c r="ES1075" s="861">
        <v>6906.7640810000003</v>
      </c>
      <c r="ET1075" s="861">
        <v>6087.8360480000001</v>
      </c>
      <c r="EU1075" s="861"/>
      <c r="EV1075" s="861"/>
      <c r="EW1075" s="861"/>
      <c r="EX1075" s="861"/>
      <c r="EY1075" s="861"/>
      <c r="EZ1075" s="861"/>
      <c r="FA1075" s="861"/>
      <c r="FB1075" s="861"/>
      <c r="FC1075" s="861"/>
      <c r="FD1075" s="861"/>
    </row>
    <row r="1076" spans="1:160" x14ac:dyDescent="0.25">
      <c r="A1076" s="837">
        <v>46146</v>
      </c>
      <c r="B1076" s="836">
        <v>0.82284722222222229</v>
      </c>
      <c r="C1076" s="861">
        <v>61500</v>
      </c>
      <c r="D1076" s="861">
        <v>0</v>
      </c>
      <c r="E1076" s="861">
        <v>0</v>
      </c>
      <c r="F1076" s="861">
        <v>74.333716999999993</v>
      </c>
      <c r="G1076" s="861">
        <v>70.450920999999994</v>
      </c>
      <c r="H1076" s="861">
        <v>64.505790000000005</v>
      </c>
      <c r="I1076" s="861">
        <v>72.827107999999996</v>
      </c>
      <c r="J1076" s="861">
        <v>70.436137000000002</v>
      </c>
      <c r="K1076" s="861">
        <v>70.865804999999995</v>
      </c>
      <c r="L1076" s="861">
        <v>73.368476000000001</v>
      </c>
      <c r="M1076" s="861">
        <v>74.162476999999996</v>
      </c>
      <c r="N1076" s="861">
        <v>-3.2608869999999999</v>
      </c>
      <c r="O1076" s="861">
        <v>-4.8575080000000002</v>
      </c>
      <c r="P1076" s="861">
        <v>-5.5137689999999999</v>
      </c>
      <c r="Q1076" s="861">
        <v>-1.3522689999999999</v>
      </c>
      <c r="R1076" s="861">
        <v>-2.0786530000000001</v>
      </c>
      <c r="S1076" s="861">
        <v>-3.151192</v>
      </c>
      <c r="T1076" s="861">
        <v>82.391919999999999</v>
      </c>
      <c r="U1076" s="861">
        <v>72.716183000000001</v>
      </c>
      <c r="V1076" s="861">
        <v>95.025369999999995</v>
      </c>
      <c r="W1076" s="861">
        <v>94.07799</v>
      </c>
      <c r="X1076" s="861">
        <v>-1.211184</v>
      </c>
      <c r="Y1076" s="861">
        <v>-0.83531</v>
      </c>
      <c r="Z1076" s="861">
        <v>-6.9286110000000001</v>
      </c>
      <c r="AA1076" s="861">
        <v>-6.3128849999999996</v>
      </c>
      <c r="AB1076" s="861">
        <v>-6.2550059999999998</v>
      </c>
      <c r="AC1076" s="861">
        <v>-8.1482589999999995</v>
      </c>
      <c r="AD1076" s="861">
        <v>-11.262039</v>
      </c>
      <c r="AE1076" s="861">
        <v>109.978832</v>
      </c>
      <c r="AF1076" s="861">
        <v>101.732619</v>
      </c>
      <c r="AG1076" s="861">
        <v>93.391105999999994</v>
      </c>
      <c r="AH1076" s="861">
        <v>111.935295</v>
      </c>
      <c r="AI1076" s="861">
        <v>90.789023999999998</v>
      </c>
      <c r="AJ1076" s="861">
        <v>71.821147999999994</v>
      </c>
      <c r="AK1076" s="861">
        <v>-0.48106399999999999</v>
      </c>
      <c r="AL1076" s="861">
        <v>-5.931101</v>
      </c>
      <c r="AM1076" s="861">
        <v>-3.6498020000000002</v>
      </c>
      <c r="AN1076" s="861">
        <v>94.167955000000006</v>
      </c>
      <c r="AO1076" s="861">
        <v>93.351776000000001</v>
      </c>
      <c r="AP1076" s="861">
        <v>90.343474999999998</v>
      </c>
      <c r="AQ1076" s="861">
        <v>89.236898999999994</v>
      </c>
      <c r="AR1076" s="861">
        <v>72.503135999999998</v>
      </c>
      <c r="AS1076" s="861">
        <v>64.304033000000004</v>
      </c>
      <c r="AT1076" s="861">
        <v>76.617925</v>
      </c>
      <c r="AU1076" s="861">
        <v>74.883377999999993</v>
      </c>
      <c r="AV1076" s="861">
        <v>73.780463999999995</v>
      </c>
      <c r="AW1076" s="861">
        <v>73.100200999999998</v>
      </c>
      <c r="AX1076" s="861">
        <v>90.669156000000001</v>
      </c>
      <c r="AY1076" s="861">
        <v>88.516138999999995</v>
      </c>
      <c r="AZ1076" s="861">
        <v>-0.45242300000000002</v>
      </c>
      <c r="BA1076" s="861">
        <v>-0.98665999999999998</v>
      </c>
      <c r="BB1076" s="861">
        <v>-10.084061</v>
      </c>
      <c r="BC1076" s="861">
        <v>-8.9187589999999997</v>
      </c>
      <c r="BD1076" s="861">
        <v>-9.0743209999999994</v>
      </c>
      <c r="BE1076" s="861">
        <v>-5.1749859999999996</v>
      </c>
      <c r="BF1076" s="861">
        <v>31.403487999999999</v>
      </c>
      <c r="BG1076" s="861">
        <v>140.70424299999999</v>
      </c>
      <c r="BH1076" s="861">
        <v>109.86305900000001</v>
      </c>
      <c r="BI1076" s="861">
        <v>52.395746000000003</v>
      </c>
      <c r="BJ1076" s="861">
        <v>133.22504499999999</v>
      </c>
      <c r="BK1076" s="861">
        <v>87.116923999999997</v>
      </c>
      <c r="BL1076" s="861">
        <v>77.764475000000004</v>
      </c>
      <c r="BM1076" s="861">
        <v>-15.394952</v>
      </c>
      <c r="BN1076" s="861">
        <v>-10.008601000000001</v>
      </c>
      <c r="BO1076" s="861">
        <v>-6.6903560000000004</v>
      </c>
      <c r="BP1076" s="861">
        <v>-9.5464990000000007</v>
      </c>
      <c r="BQ1076" s="861">
        <v>88.083686999999998</v>
      </c>
      <c r="BR1076" s="861">
        <v>88.098380000000006</v>
      </c>
      <c r="BS1076" s="861">
        <v>86.316362999999996</v>
      </c>
      <c r="BT1076" s="861">
        <v>58.973644</v>
      </c>
      <c r="BU1076" s="861">
        <v>64.146210999999994</v>
      </c>
      <c r="BV1076" s="861">
        <v>60.566678000000003</v>
      </c>
      <c r="BW1076" s="861">
        <v>63.783726000000001</v>
      </c>
      <c r="BX1076" s="861">
        <v>-11.042619999999999</v>
      </c>
      <c r="BY1076" s="861">
        <v>-11.341189</v>
      </c>
      <c r="BZ1076" s="861">
        <v>-8.2672939999999997</v>
      </c>
      <c r="CA1076" s="861">
        <v>-8.9214590000000005</v>
      </c>
      <c r="CB1076" s="861">
        <v>0.59757199999999999</v>
      </c>
      <c r="CC1076" s="861">
        <v>6.0207810000000004</v>
      </c>
      <c r="CD1076" s="861">
        <v>-0.59272000000000002</v>
      </c>
      <c r="CE1076" s="861">
        <v>6.5571890000000002</v>
      </c>
      <c r="CF1076" s="861">
        <v>-2.4471769999999999</v>
      </c>
      <c r="CG1076" s="861">
        <v>8.7482220000000002</v>
      </c>
      <c r="CH1076" s="861">
        <v>-3.4504049999999999</v>
      </c>
      <c r="CI1076" s="861">
        <v>6.4598329999999997</v>
      </c>
      <c r="CJ1076" s="861">
        <v>3.5550999999999999E-2</v>
      </c>
      <c r="CK1076" s="861">
        <v>5.1699929999999998</v>
      </c>
      <c r="CL1076" s="861">
        <v>-1.0160020000000001</v>
      </c>
      <c r="CM1076" s="861">
        <v>7.8493440000000003</v>
      </c>
      <c r="CN1076" s="861">
        <v>-2.7565930000000001</v>
      </c>
      <c r="CO1076" s="861">
        <v>5.5974389999999996</v>
      </c>
      <c r="CP1076" s="861">
        <v>-2.8996949999999999</v>
      </c>
      <c r="CQ1076" s="861">
        <v>3.627094</v>
      </c>
      <c r="CR1076" s="861">
        <v>-0.40808100000000003</v>
      </c>
      <c r="CS1076" s="861">
        <v>3.2800850000000001</v>
      </c>
      <c r="CT1076" s="861">
        <v>-1.420892</v>
      </c>
      <c r="CU1076" s="861">
        <v>1.767674</v>
      </c>
      <c r="CV1076" s="861">
        <v>-3.3932280000000001</v>
      </c>
      <c r="CW1076" s="861">
        <v>1.7174469999999999</v>
      </c>
      <c r="CX1076" s="861">
        <v>-3.3235420000000002</v>
      </c>
      <c r="CY1076" s="861">
        <v>2.3609200000000001</v>
      </c>
      <c r="CZ1076" s="861">
        <v>-0.77062200000000003</v>
      </c>
      <c r="DA1076" s="861">
        <v>1.9682949999999999</v>
      </c>
      <c r="DB1076" s="861">
        <v>-2.03775</v>
      </c>
      <c r="DC1076" s="861">
        <v>1.2266980000000001</v>
      </c>
      <c r="DD1076" s="861">
        <v>-3.8357260000000002</v>
      </c>
      <c r="DE1076" s="861">
        <v>-0.41611599999999999</v>
      </c>
      <c r="DF1076" s="861">
        <v>-4.1980339999999998</v>
      </c>
      <c r="DG1076" s="861">
        <v>0.70207900000000001</v>
      </c>
      <c r="DH1076" s="861">
        <v>-1.160104</v>
      </c>
      <c r="DI1076" s="861">
        <v>0.94184699999999999</v>
      </c>
      <c r="DJ1076" s="861">
        <v>-2.0389279999999999</v>
      </c>
      <c r="DK1076" s="861">
        <v>-1.284349</v>
      </c>
      <c r="DL1076" s="861">
        <v>-4.6350230000000003</v>
      </c>
      <c r="DM1076" s="861">
        <v>-2.7971490000000001</v>
      </c>
      <c r="DN1076" s="861">
        <v>-4.6008899999999997</v>
      </c>
      <c r="DO1076" s="861">
        <v>-0.72192599999999996</v>
      </c>
      <c r="DP1076" s="861">
        <v>-1.758392</v>
      </c>
      <c r="DQ1076" s="861">
        <v>-0.24494199999999999</v>
      </c>
      <c r="DR1076" s="861">
        <v>-2.927117</v>
      </c>
      <c r="DS1076" s="861">
        <v>-2.2716409999999998</v>
      </c>
      <c r="DT1076" s="861">
        <v>-4.3544710000000002</v>
      </c>
      <c r="DU1076" s="861">
        <v>-4.9124400000000001</v>
      </c>
      <c r="DV1076" s="861">
        <v>-5.5288779999999997</v>
      </c>
      <c r="DW1076" s="861">
        <v>-2.3807800000000001</v>
      </c>
      <c r="DX1076" s="861">
        <v>14.233782</v>
      </c>
      <c r="DY1076" s="861">
        <v>11.208815</v>
      </c>
      <c r="DZ1076" s="861">
        <v>165.495823</v>
      </c>
      <c r="EA1076" s="861">
        <v>155.63464400000001</v>
      </c>
      <c r="EB1076" s="861">
        <v>120.92</v>
      </c>
      <c r="EC1076" s="861">
        <v>3.2669999999999999</v>
      </c>
      <c r="ED1076" s="861">
        <v>389.5</v>
      </c>
      <c r="EE1076" s="861">
        <v>121.01</v>
      </c>
      <c r="EF1076" s="861">
        <v>5.6</v>
      </c>
      <c r="EG1076" s="861">
        <v>665.2</v>
      </c>
      <c r="EH1076" s="861">
        <v>120.99</v>
      </c>
      <c r="EI1076" s="861">
        <v>5.2629999999999999</v>
      </c>
      <c r="EJ1076" s="861">
        <v>624.1</v>
      </c>
      <c r="EK1076" s="861">
        <v>10.729339</v>
      </c>
      <c r="EL1076" s="861">
        <v>12.920809</v>
      </c>
      <c r="EM1076" s="861">
        <v>-14.379141000000001</v>
      </c>
      <c r="EN1076" s="861">
        <v>-19.611165</v>
      </c>
      <c r="EO1076" s="861">
        <v>96.396172000000007</v>
      </c>
      <c r="EP1076" s="861">
        <v>92.149236999999999</v>
      </c>
      <c r="EQ1076" s="861">
        <v>-0.20740700000000001</v>
      </c>
      <c r="ER1076" s="861">
        <v>2924.388136</v>
      </c>
      <c r="ES1076" s="861">
        <v>6917.8618960000003</v>
      </c>
      <c r="ET1076" s="861">
        <v>6098.2519130000001</v>
      </c>
      <c r="EU1076" s="861"/>
      <c r="EV1076" s="861"/>
      <c r="EW1076" s="861"/>
      <c r="EX1076" s="861"/>
      <c r="EY1076" s="861"/>
      <c r="EZ1076" s="861"/>
      <c r="FA1076" s="861"/>
      <c r="FB1076" s="861"/>
      <c r="FC1076" s="861"/>
      <c r="FD1076" s="861"/>
    </row>
    <row r="1077" spans="1:160" x14ac:dyDescent="0.25">
      <c r="A1077" s="837">
        <v>46146</v>
      </c>
      <c r="B1077" s="836">
        <v>0.82354166666666673</v>
      </c>
      <c r="C1077" s="861">
        <v>61560</v>
      </c>
      <c r="D1077" s="861">
        <v>0</v>
      </c>
      <c r="E1077" s="861">
        <v>0</v>
      </c>
      <c r="F1077" s="861">
        <v>74.379957000000005</v>
      </c>
      <c r="G1077" s="861">
        <v>70.491853000000006</v>
      </c>
      <c r="H1077" s="861">
        <v>64.438806</v>
      </c>
      <c r="I1077" s="861">
        <v>72.809950999999998</v>
      </c>
      <c r="J1077" s="861">
        <v>70.564162999999994</v>
      </c>
      <c r="K1077" s="861">
        <v>70.894450000000006</v>
      </c>
      <c r="L1077" s="861">
        <v>73.384564999999995</v>
      </c>
      <c r="M1077" s="861">
        <v>74.169248999999994</v>
      </c>
      <c r="N1077" s="861">
        <v>-3.347839</v>
      </c>
      <c r="O1077" s="861">
        <v>-4.9833220000000003</v>
      </c>
      <c r="P1077" s="861">
        <v>-5.6606870000000002</v>
      </c>
      <c r="Q1077" s="861">
        <v>-1.4035390000000001</v>
      </c>
      <c r="R1077" s="861">
        <v>-2.4601139999999999</v>
      </c>
      <c r="S1077" s="861">
        <v>-3.0972119999999999</v>
      </c>
      <c r="T1077" s="861">
        <v>82.417017000000001</v>
      </c>
      <c r="U1077" s="861">
        <v>73.255994000000001</v>
      </c>
      <c r="V1077" s="861">
        <v>95.043847</v>
      </c>
      <c r="W1077" s="861">
        <v>94.171683999999999</v>
      </c>
      <c r="X1077" s="861">
        <v>-1.3159160000000001</v>
      </c>
      <c r="Y1077" s="861">
        <v>-0.992035</v>
      </c>
      <c r="Z1077" s="861">
        <v>-6.959778</v>
      </c>
      <c r="AA1077" s="861">
        <v>-6.3225579999999999</v>
      </c>
      <c r="AB1077" s="861">
        <v>-6.3110270000000002</v>
      </c>
      <c r="AC1077" s="861">
        <v>-8.1384650000000001</v>
      </c>
      <c r="AD1077" s="861">
        <v>-11.270466000000001</v>
      </c>
      <c r="AE1077" s="861">
        <v>109.99713</v>
      </c>
      <c r="AF1077" s="861">
        <v>101.774845</v>
      </c>
      <c r="AG1077" s="861">
        <v>93.495340999999996</v>
      </c>
      <c r="AH1077" s="861">
        <v>111.954465</v>
      </c>
      <c r="AI1077" s="861">
        <v>90.870031999999995</v>
      </c>
      <c r="AJ1077" s="861">
        <v>71.924733000000003</v>
      </c>
      <c r="AK1077" s="861">
        <v>-0.56599500000000003</v>
      </c>
      <c r="AL1077" s="861">
        <v>-5.8931089999999999</v>
      </c>
      <c r="AM1077" s="861">
        <v>-3.6035819999999998</v>
      </c>
      <c r="AN1077" s="861">
        <v>94.291264999999996</v>
      </c>
      <c r="AO1077" s="861">
        <v>93.412509</v>
      </c>
      <c r="AP1077" s="861">
        <v>90.437195000000003</v>
      </c>
      <c r="AQ1077" s="861">
        <v>89.324921000000003</v>
      </c>
      <c r="AR1077" s="861">
        <v>72.524901</v>
      </c>
      <c r="AS1077" s="861">
        <v>64.281092999999998</v>
      </c>
      <c r="AT1077" s="861">
        <v>76.656334000000001</v>
      </c>
      <c r="AU1077" s="861">
        <v>74.896940999999998</v>
      </c>
      <c r="AV1077" s="861">
        <v>74.060917000000003</v>
      </c>
      <c r="AW1077" s="861">
        <v>73.305077999999995</v>
      </c>
      <c r="AX1077" s="861">
        <v>90.691970999999995</v>
      </c>
      <c r="AY1077" s="861">
        <v>88.401779000000005</v>
      </c>
      <c r="AZ1077" s="861">
        <v>-0.58813400000000005</v>
      </c>
      <c r="BA1077" s="861">
        <v>-1.013727</v>
      </c>
      <c r="BB1077" s="861">
        <v>-10.113113</v>
      </c>
      <c r="BC1077" s="861">
        <v>-9.0100750000000005</v>
      </c>
      <c r="BD1077" s="861">
        <v>-9.1281660000000002</v>
      </c>
      <c r="BE1077" s="861">
        <v>-5.1204929999999997</v>
      </c>
      <c r="BF1077" s="861">
        <v>31.364280999999998</v>
      </c>
      <c r="BG1077" s="861">
        <v>140.529798</v>
      </c>
      <c r="BH1077" s="861">
        <v>109.92213099999999</v>
      </c>
      <c r="BI1077" s="861">
        <v>52.381644999999999</v>
      </c>
      <c r="BJ1077" s="861">
        <v>133.37083200000001</v>
      </c>
      <c r="BK1077" s="861">
        <v>86.956243000000001</v>
      </c>
      <c r="BL1077" s="861">
        <v>77.426839000000001</v>
      </c>
      <c r="BM1077" s="861">
        <v>-15.434123</v>
      </c>
      <c r="BN1077" s="861">
        <v>-10.022271999999999</v>
      </c>
      <c r="BO1077" s="861">
        <v>-6.787998</v>
      </c>
      <c r="BP1077" s="861">
        <v>-9.5737609999999993</v>
      </c>
      <c r="BQ1077" s="861">
        <v>88.052430000000001</v>
      </c>
      <c r="BR1077" s="861">
        <v>88.195779000000002</v>
      </c>
      <c r="BS1077" s="861">
        <v>86.363939999999999</v>
      </c>
      <c r="BT1077" s="861">
        <v>58.912131000000002</v>
      </c>
      <c r="BU1077" s="861">
        <v>64.178923999999995</v>
      </c>
      <c r="BV1077" s="861">
        <v>60.648515000000003</v>
      </c>
      <c r="BW1077" s="861">
        <v>63.834001999999998</v>
      </c>
      <c r="BX1077" s="861">
        <v>-11.043186</v>
      </c>
      <c r="BY1077" s="861">
        <v>-11.294727</v>
      </c>
      <c r="BZ1077" s="861">
        <v>-8.4078999999999997</v>
      </c>
      <c r="CA1077" s="861">
        <v>-9.0458090000000002</v>
      </c>
      <c r="CB1077" s="861">
        <v>0.55538299999999996</v>
      </c>
      <c r="CC1077" s="861">
        <v>5.9385009999999996</v>
      </c>
      <c r="CD1077" s="861">
        <v>-0.59858999999999996</v>
      </c>
      <c r="CE1077" s="861">
        <v>6.4909869999999996</v>
      </c>
      <c r="CF1077" s="861">
        <v>-2.460518</v>
      </c>
      <c r="CG1077" s="861">
        <v>8.7100190000000008</v>
      </c>
      <c r="CH1077" s="861">
        <v>-3.4515169999999999</v>
      </c>
      <c r="CI1077" s="861">
        <v>6.4175560000000003</v>
      </c>
      <c r="CJ1077" s="861">
        <v>1.8738000000000001E-2</v>
      </c>
      <c r="CK1077" s="861">
        <v>5.133915</v>
      </c>
      <c r="CL1077" s="861">
        <v>-1.0181739999999999</v>
      </c>
      <c r="CM1077" s="861">
        <v>7.8175169999999996</v>
      </c>
      <c r="CN1077" s="861">
        <v>-2.7597320000000001</v>
      </c>
      <c r="CO1077" s="861">
        <v>5.5265300000000002</v>
      </c>
      <c r="CP1077" s="861">
        <v>-2.8887320000000001</v>
      </c>
      <c r="CQ1077" s="861">
        <v>3.5851039999999998</v>
      </c>
      <c r="CR1077" s="861">
        <v>-0.41935299999999998</v>
      </c>
      <c r="CS1077" s="861">
        <v>3.243131</v>
      </c>
      <c r="CT1077" s="861">
        <v>-1.4508920000000001</v>
      </c>
      <c r="CU1077" s="861">
        <v>1.7511840000000001</v>
      </c>
      <c r="CV1077" s="861">
        <v>-3.3940579999999998</v>
      </c>
      <c r="CW1077" s="861">
        <v>1.7120150000000001</v>
      </c>
      <c r="CX1077" s="861">
        <v>-3.3574510000000002</v>
      </c>
      <c r="CY1077" s="861">
        <v>2.318559</v>
      </c>
      <c r="CZ1077" s="861">
        <v>-0.794682</v>
      </c>
      <c r="DA1077" s="861">
        <v>1.9317009999999999</v>
      </c>
      <c r="DB1077" s="861">
        <v>-2.0518580000000002</v>
      </c>
      <c r="DC1077" s="861">
        <v>1.2103539999999999</v>
      </c>
      <c r="DD1077" s="861">
        <v>-3.8250980000000001</v>
      </c>
      <c r="DE1077" s="861">
        <v>-0.441606</v>
      </c>
      <c r="DF1077" s="861">
        <v>-4.1891610000000004</v>
      </c>
      <c r="DG1077" s="861">
        <v>0.66749999999999998</v>
      </c>
      <c r="DH1077" s="861">
        <v>-1.167009</v>
      </c>
      <c r="DI1077" s="861">
        <v>0.89475800000000005</v>
      </c>
      <c r="DJ1077" s="861">
        <v>-2.0621309999999999</v>
      </c>
      <c r="DK1077" s="861">
        <v>-1.300117</v>
      </c>
      <c r="DL1077" s="861">
        <v>-4.6019290000000002</v>
      </c>
      <c r="DM1077" s="861">
        <v>-2.8091599999999999</v>
      </c>
      <c r="DN1077" s="861">
        <v>-4.5910799999999998</v>
      </c>
      <c r="DO1077" s="861">
        <v>-0.73761500000000002</v>
      </c>
      <c r="DP1077" s="861">
        <v>-1.779666</v>
      </c>
      <c r="DQ1077" s="861">
        <v>-0.28425800000000001</v>
      </c>
      <c r="DR1077" s="861">
        <v>-2.9132210000000001</v>
      </c>
      <c r="DS1077" s="861">
        <v>-2.2693500000000002</v>
      </c>
      <c r="DT1077" s="861">
        <v>-4.3465090000000002</v>
      </c>
      <c r="DU1077" s="861">
        <v>-4.9347329999999996</v>
      </c>
      <c r="DV1077" s="861">
        <v>-5.4848280000000003</v>
      </c>
      <c r="DW1077" s="861">
        <v>-2.3870279999999999</v>
      </c>
      <c r="DX1077" s="861">
        <v>14.281753999999999</v>
      </c>
      <c r="DY1077" s="861">
        <v>11.192436000000001</v>
      </c>
      <c r="DZ1077" s="861">
        <v>165.69966700000001</v>
      </c>
      <c r="EA1077" s="861">
        <v>155.70638299999999</v>
      </c>
      <c r="EB1077" s="861">
        <v>121.41</v>
      </c>
      <c r="EC1077" s="861">
        <v>1.2410000000000001</v>
      </c>
      <c r="ED1077" s="861">
        <v>133.6</v>
      </c>
      <c r="EE1077" s="861">
        <v>121.44</v>
      </c>
      <c r="EF1077" s="861">
        <v>5.569</v>
      </c>
      <c r="EG1077" s="861">
        <v>665.1</v>
      </c>
      <c r="EH1077" s="861">
        <v>121.46</v>
      </c>
      <c r="EI1077" s="861">
        <v>5.2210000000000001</v>
      </c>
      <c r="EJ1077" s="861">
        <v>627.29999999999995</v>
      </c>
      <c r="EK1077" s="861">
        <v>10.696063000000001</v>
      </c>
      <c r="EL1077" s="861">
        <v>12.852753999999999</v>
      </c>
      <c r="EM1077" s="861">
        <v>-14.299645</v>
      </c>
      <c r="EN1077" s="861">
        <v>-19.640751999999999</v>
      </c>
      <c r="EO1077" s="861">
        <v>96.482145000000003</v>
      </c>
      <c r="EP1077" s="861">
        <v>92.180775999999994</v>
      </c>
      <c r="EQ1077" s="861">
        <v>-0.22597100000000001</v>
      </c>
      <c r="ER1077" s="861">
        <v>2929.8061349999998</v>
      </c>
      <c r="ES1077" s="861">
        <v>6928.9626870000002</v>
      </c>
      <c r="ET1077" s="861">
        <v>6108.6684720000003</v>
      </c>
      <c r="EU1077" s="861"/>
      <c r="EV1077" s="861"/>
      <c r="EW1077" s="861"/>
      <c r="EX1077" s="861"/>
      <c r="EY1077" s="861"/>
      <c r="EZ1077" s="861"/>
      <c r="FA1077" s="861"/>
      <c r="FB1077" s="861"/>
      <c r="FC1077" s="861"/>
      <c r="FD1077" s="861"/>
    </row>
    <row r="1078" spans="1:160" x14ac:dyDescent="0.25">
      <c r="A1078" s="837">
        <v>46146</v>
      </c>
      <c r="B1078" s="836">
        <v>0.82423611111111106</v>
      </c>
      <c r="C1078" s="861">
        <v>61620</v>
      </c>
      <c r="D1078" s="861">
        <v>0</v>
      </c>
      <c r="E1078" s="861">
        <v>0</v>
      </c>
      <c r="F1078" s="861">
        <v>74.570756000000003</v>
      </c>
      <c r="G1078" s="861">
        <v>70.512414000000007</v>
      </c>
      <c r="H1078" s="861">
        <v>64.512978000000004</v>
      </c>
      <c r="I1078" s="861">
        <v>72.831215999999998</v>
      </c>
      <c r="J1078" s="861">
        <v>70.718800999999999</v>
      </c>
      <c r="K1078" s="861">
        <v>70.886052000000007</v>
      </c>
      <c r="L1078" s="861">
        <v>73.387632999999994</v>
      </c>
      <c r="M1078" s="861">
        <v>74.194300999999996</v>
      </c>
      <c r="N1078" s="861">
        <v>-3.4360089999999999</v>
      </c>
      <c r="O1078" s="861">
        <v>-5.0335330000000003</v>
      </c>
      <c r="P1078" s="861">
        <v>-5.7594320000000003</v>
      </c>
      <c r="Q1078" s="861">
        <v>-1.5467120000000001</v>
      </c>
      <c r="R1078" s="861">
        <v>-2.493125</v>
      </c>
      <c r="S1078" s="861">
        <v>-3.0782590000000001</v>
      </c>
      <c r="T1078" s="861">
        <v>82.473191</v>
      </c>
      <c r="U1078" s="861">
        <v>72.982156000000003</v>
      </c>
      <c r="V1078" s="861">
        <v>95.179288</v>
      </c>
      <c r="W1078" s="861">
        <v>94.290322000000003</v>
      </c>
      <c r="X1078" s="861">
        <v>-1.345933</v>
      </c>
      <c r="Y1078" s="861">
        <v>-1.0994790000000001</v>
      </c>
      <c r="Z1078" s="861">
        <v>-7.0486069999999996</v>
      </c>
      <c r="AA1078" s="861">
        <v>-6.3832990000000001</v>
      </c>
      <c r="AB1078" s="861">
        <v>-6.3660180000000004</v>
      </c>
      <c r="AC1078" s="861">
        <v>-8.1613249999999997</v>
      </c>
      <c r="AD1078" s="861">
        <v>-11.335376999999999</v>
      </c>
      <c r="AE1078" s="861">
        <v>109.917148</v>
      </c>
      <c r="AF1078" s="861">
        <v>101.805555</v>
      </c>
      <c r="AG1078" s="861">
        <v>93.691294999999997</v>
      </c>
      <c r="AH1078" s="861">
        <v>111.882992</v>
      </c>
      <c r="AI1078" s="861">
        <v>90.920025999999993</v>
      </c>
      <c r="AJ1078" s="861">
        <v>71.957185999999993</v>
      </c>
      <c r="AK1078" s="861">
        <v>-0.635571</v>
      </c>
      <c r="AL1078" s="861">
        <v>-5.9945029999999999</v>
      </c>
      <c r="AM1078" s="861">
        <v>-3.6874199999999999</v>
      </c>
      <c r="AN1078" s="861">
        <v>94.288606999999999</v>
      </c>
      <c r="AO1078" s="861">
        <v>93.527728999999994</v>
      </c>
      <c r="AP1078" s="861">
        <v>90.582677000000004</v>
      </c>
      <c r="AQ1078" s="861">
        <v>89.405371000000002</v>
      </c>
      <c r="AR1078" s="861">
        <v>72.544649000000007</v>
      </c>
      <c r="AS1078" s="861">
        <v>64.259538000000006</v>
      </c>
      <c r="AT1078" s="861">
        <v>76.770384000000007</v>
      </c>
      <c r="AU1078" s="861">
        <v>75.012916000000004</v>
      </c>
      <c r="AV1078" s="861">
        <v>74.088633999999999</v>
      </c>
      <c r="AW1078" s="861">
        <v>73.312443000000002</v>
      </c>
      <c r="AX1078" s="861">
        <v>90.872971000000007</v>
      </c>
      <c r="AY1078" s="861">
        <v>88.539176999999995</v>
      </c>
      <c r="AZ1078" s="861">
        <v>-0.54456400000000005</v>
      </c>
      <c r="BA1078" s="861">
        <v>-1.1029439999999999</v>
      </c>
      <c r="BB1078" s="861">
        <v>-10.187493</v>
      </c>
      <c r="BC1078" s="861">
        <v>-9.0665180000000003</v>
      </c>
      <c r="BD1078" s="861">
        <v>-9.2188350000000003</v>
      </c>
      <c r="BE1078" s="861">
        <v>-5.3355030000000001</v>
      </c>
      <c r="BF1078" s="861">
        <v>31.346193</v>
      </c>
      <c r="BG1078" s="861">
        <v>140.72483099999999</v>
      </c>
      <c r="BH1078" s="861">
        <v>110.033445</v>
      </c>
      <c r="BI1078" s="861">
        <v>52.345717999999998</v>
      </c>
      <c r="BJ1078" s="861">
        <v>133.255832</v>
      </c>
      <c r="BK1078" s="861">
        <v>87.295068000000001</v>
      </c>
      <c r="BL1078" s="861">
        <v>77.735320999999999</v>
      </c>
      <c r="BM1078" s="861">
        <v>-15.452814</v>
      </c>
      <c r="BN1078" s="861">
        <v>-10.066577000000001</v>
      </c>
      <c r="BO1078" s="861">
        <v>-6.9684470000000003</v>
      </c>
      <c r="BP1078" s="861">
        <v>-9.6611860000000007</v>
      </c>
      <c r="BQ1078" s="861">
        <v>88.245290999999995</v>
      </c>
      <c r="BR1078" s="861">
        <v>88.319010000000006</v>
      </c>
      <c r="BS1078" s="861">
        <v>86.473675</v>
      </c>
      <c r="BT1078" s="861">
        <v>58.923437</v>
      </c>
      <c r="BU1078" s="861">
        <v>64.23218</v>
      </c>
      <c r="BV1078" s="861">
        <v>60.703287000000003</v>
      </c>
      <c r="BW1078" s="861">
        <v>63.912533000000003</v>
      </c>
      <c r="BX1078" s="861">
        <v>-11.054399999999999</v>
      </c>
      <c r="BY1078" s="861">
        <v>-11.351564</v>
      </c>
      <c r="BZ1078" s="861">
        <v>-8.4448650000000001</v>
      </c>
      <c r="CA1078" s="861">
        <v>-9.1413919999999997</v>
      </c>
      <c r="CB1078" s="861">
        <v>0.53508800000000001</v>
      </c>
      <c r="CC1078" s="861">
        <v>5.8719330000000003</v>
      </c>
      <c r="CD1078" s="861">
        <v>-0.63205500000000003</v>
      </c>
      <c r="CE1078" s="861">
        <v>6.4015930000000001</v>
      </c>
      <c r="CF1078" s="861">
        <v>-2.4969760000000001</v>
      </c>
      <c r="CG1078" s="861">
        <v>8.6741659999999996</v>
      </c>
      <c r="CH1078" s="861">
        <v>-3.4728659999999998</v>
      </c>
      <c r="CI1078" s="861">
        <v>6.391947</v>
      </c>
      <c r="CJ1078" s="861">
        <v>-2.0979000000000001E-2</v>
      </c>
      <c r="CK1078" s="861">
        <v>5.1332909999999998</v>
      </c>
      <c r="CL1078" s="861">
        <v>-1.0396289999999999</v>
      </c>
      <c r="CM1078" s="861">
        <v>7.7707699999999997</v>
      </c>
      <c r="CN1078" s="861">
        <v>-2.77115</v>
      </c>
      <c r="CO1078" s="861">
        <v>5.4987589999999997</v>
      </c>
      <c r="CP1078" s="861">
        <v>-2.9481540000000002</v>
      </c>
      <c r="CQ1078" s="861">
        <v>3.5078860000000001</v>
      </c>
      <c r="CR1078" s="861">
        <v>-0.43231199999999997</v>
      </c>
      <c r="CS1078" s="861">
        <v>3.227484</v>
      </c>
      <c r="CT1078" s="861">
        <v>-1.4646680000000001</v>
      </c>
      <c r="CU1078" s="861">
        <v>1.743465</v>
      </c>
      <c r="CV1078" s="861">
        <v>-3.445964</v>
      </c>
      <c r="CW1078" s="861">
        <v>1.709365</v>
      </c>
      <c r="CX1078" s="861">
        <v>-3.3622350000000001</v>
      </c>
      <c r="CY1078" s="861">
        <v>2.3290090000000001</v>
      </c>
      <c r="CZ1078" s="861">
        <v>-0.81841399999999997</v>
      </c>
      <c r="DA1078" s="861">
        <v>1.961268</v>
      </c>
      <c r="DB1078" s="861">
        <v>-2.0744850000000001</v>
      </c>
      <c r="DC1078" s="861">
        <v>1.2279629999999999</v>
      </c>
      <c r="DD1078" s="861">
        <v>-3.845243</v>
      </c>
      <c r="DE1078" s="861">
        <v>-0.44037799999999999</v>
      </c>
      <c r="DF1078" s="861">
        <v>-4.1969760000000003</v>
      </c>
      <c r="DG1078" s="861">
        <v>0.66297399999999995</v>
      </c>
      <c r="DH1078" s="861">
        <v>-1.1729369999999999</v>
      </c>
      <c r="DI1078" s="861">
        <v>0.91495099999999996</v>
      </c>
      <c r="DJ1078" s="861">
        <v>-2.0474070000000002</v>
      </c>
      <c r="DK1078" s="861">
        <v>-1.2807809999999999</v>
      </c>
      <c r="DL1078" s="861">
        <v>-4.5976749999999997</v>
      </c>
      <c r="DM1078" s="861">
        <v>-2.791461</v>
      </c>
      <c r="DN1078" s="861">
        <v>-4.5998320000000001</v>
      </c>
      <c r="DO1078" s="861">
        <v>-0.72873699999999997</v>
      </c>
      <c r="DP1078" s="861">
        <v>-1.8133980000000001</v>
      </c>
      <c r="DQ1078" s="861">
        <v>-0.27696999999999999</v>
      </c>
      <c r="DR1078" s="861">
        <v>-2.9258609999999998</v>
      </c>
      <c r="DS1078" s="861">
        <v>-2.2550859999999999</v>
      </c>
      <c r="DT1078" s="861">
        <v>-4.3599319999999997</v>
      </c>
      <c r="DU1078" s="861">
        <v>-4.908595</v>
      </c>
      <c r="DV1078" s="861">
        <v>-5.510624</v>
      </c>
      <c r="DW1078" s="861">
        <v>-2.3728189999999998</v>
      </c>
      <c r="DX1078" s="861">
        <v>14.281997</v>
      </c>
      <c r="DY1078" s="861">
        <v>11.158025</v>
      </c>
      <c r="DZ1078" s="861">
        <v>165.55725799999999</v>
      </c>
      <c r="EA1078" s="861">
        <v>155.845583</v>
      </c>
      <c r="EB1078" s="861">
        <v>121.56</v>
      </c>
      <c r="EC1078" s="861">
        <v>1.2410000000000001</v>
      </c>
      <c r="ED1078" s="861">
        <v>133.5</v>
      </c>
      <c r="EE1078" s="861">
        <v>121.36</v>
      </c>
      <c r="EF1078" s="861">
        <v>5.5730000000000004</v>
      </c>
      <c r="EG1078" s="861">
        <v>669.2</v>
      </c>
      <c r="EH1078" s="861">
        <v>121.27</v>
      </c>
      <c r="EI1078" s="861">
        <v>5.2519999999999998</v>
      </c>
      <c r="EJ1078" s="861">
        <v>626.29999999999995</v>
      </c>
      <c r="EK1078" s="861">
        <v>10.611822999999999</v>
      </c>
      <c r="EL1078" s="861">
        <v>12.734513</v>
      </c>
      <c r="EM1078" s="861">
        <v>-14.299243000000001</v>
      </c>
      <c r="EN1078" s="861">
        <v>-19.702960000000001</v>
      </c>
      <c r="EO1078" s="861">
        <v>96.422089999999997</v>
      </c>
      <c r="EP1078" s="861">
        <v>92.241944000000004</v>
      </c>
      <c r="EQ1078" s="861">
        <v>-0.24047299999999999</v>
      </c>
      <c r="ER1078" s="861">
        <v>2932.031082</v>
      </c>
      <c r="ES1078" s="861">
        <v>6940.0734750000001</v>
      </c>
      <c r="ET1078" s="861">
        <v>6119.0922559999999</v>
      </c>
      <c r="EU1078" s="861"/>
      <c r="EV1078" s="861"/>
      <c r="EW1078" s="861"/>
      <c r="EX1078" s="861"/>
      <c r="EY1078" s="861"/>
      <c r="EZ1078" s="861"/>
      <c r="FA1078" s="861"/>
      <c r="FB1078" s="861"/>
      <c r="FC1078" s="861"/>
      <c r="FD1078" s="861"/>
    </row>
    <row r="1079" spans="1:160" x14ac:dyDescent="0.25">
      <c r="A1079" s="837">
        <v>46146</v>
      </c>
      <c r="B1079" s="836">
        <v>0.8249305555555555</v>
      </c>
      <c r="C1079" s="861">
        <v>61680</v>
      </c>
      <c r="D1079" s="861">
        <v>0</v>
      </c>
      <c r="E1079" s="861">
        <v>0</v>
      </c>
      <c r="F1079" s="861">
        <v>74.596984000000006</v>
      </c>
      <c r="G1079" s="861">
        <v>70.565520000000006</v>
      </c>
      <c r="H1079" s="861">
        <v>64.459969999999998</v>
      </c>
      <c r="I1079" s="861">
        <v>72.845740000000006</v>
      </c>
      <c r="J1079" s="861">
        <v>70.852644999999995</v>
      </c>
      <c r="K1079" s="861">
        <v>70.914615999999995</v>
      </c>
      <c r="L1079" s="861">
        <v>73.382632999999998</v>
      </c>
      <c r="M1079" s="861">
        <v>74.255260000000007</v>
      </c>
      <c r="N1079" s="861">
        <v>-3.5392260000000002</v>
      </c>
      <c r="O1079" s="861">
        <v>-5.0312960000000002</v>
      </c>
      <c r="P1079" s="861">
        <v>-5.8583619999999996</v>
      </c>
      <c r="Q1079" s="861">
        <v>-1.4358439999999999</v>
      </c>
      <c r="R1079" s="861">
        <v>-2.580139</v>
      </c>
      <c r="S1079" s="861">
        <v>-3.1959960000000001</v>
      </c>
      <c r="T1079" s="861">
        <v>82.613091999999995</v>
      </c>
      <c r="U1079" s="861">
        <v>73.010155999999995</v>
      </c>
      <c r="V1079" s="861">
        <v>95.426372999999998</v>
      </c>
      <c r="W1079" s="861">
        <v>94.573998000000003</v>
      </c>
      <c r="X1079" s="861">
        <v>-1.4840089999999999</v>
      </c>
      <c r="Y1079" s="861">
        <v>-1.1474249999999999</v>
      </c>
      <c r="Z1079" s="861">
        <v>-7.1105479999999996</v>
      </c>
      <c r="AA1079" s="861">
        <v>-6.4050409999999998</v>
      </c>
      <c r="AB1079" s="861">
        <v>-6.4289550000000002</v>
      </c>
      <c r="AC1079" s="861">
        <v>-8.1944890000000008</v>
      </c>
      <c r="AD1079" s="861">
        <v>-11.394162</v>
      </c>
      <c r="AE1079" s="861">
        <v>110.064503</v>
      </c>
      <c r="AF1079" s="861">
        <v>101.80432999999999</v>
      </c>
      <c r="AG1079" s="861">
        <v>93.745037999999994</v>
      </c>
      <c r="AH1079" s="861">
        <v>112.017168</v>
      </c>
      <c r="AI1079" s="861">
        <v>91.119989000000004</v>
      </c>
      <c r="AJ1079" s="861">
        <v>72.142525000000006</v>
      </c>
      <c r="AK1079" s="861">
        <v>-0.71731800000000001</v>
      </c>
      <c r="AL1079" s="861">
        <v>-6.1061810000000003</v>
      </c>
      <c r="AM1079" s="861">
        <v>-3.7378170000000002</v>
      </c>
      <c r="AN1079" s="861">
        <v>94.386320999999995</v>
      </c>
      <c r="AO1079" s="861">
        <v>93.799908000000002</v>
      </c>
      <c r="AP1079" s="861">
        <v>90.596114999999998</v>
      </c>
      <c r="AQ1079" s="861">
        <v>89.454550999999995</v>
      </c>
      <c r="AR1079" s="861">
        <v>72.555239999999998</v>
      </c>
      <c r="AS1079" s="861">
        <v>64.312585999999996</v>
      </c>
      <c r="AT1079" s="861">
        <v>76.693707000000003</v>
      </c>
      <c r="AU1079" s="861">
        <v>75.078429999999997</v>
      </c>
      <c r="AV1079" s="861">
        <v>74.005371999999994</v>
      </c>
      <c r="AW1079" s="861">
        <v>73.654107999999994</v>
      </c>
      <c r="AX1079" s="861">
        <v>90.835404999999994</v>
      </c>
      <c r="AY1079" s="861">
        <v>88.676976999999994</v>
      </c>
      <c r="AZ1079" s="861">
        <v>-0.64051000000000002</v>
      </c>
      <c r="BA1079" s="861">
        <v>-1.134171</v>
      </c>
      <c r="BB1079" s="861">
        <v>-10.275236</v>
      </c>
      <c r="BC1079" s="861">
        <v>-9.1175490000000003</v>
      </c>
      <c r="BD1079" s="861">
        <v>-9.2576909999999994</v>
      </c>
      <c r="BE1079" s="861">
        <v>-5.3823629999999998</v>
      </c>
      <c r="BF1079" s="861">
        <v>31.472913999999999</v>
      </c>
      <c r="BG1079" s="861">
        <v>140.87741</v>
      </c>
      <c r="BH1079" s="861">
        <v>109.97601899999999</v>
      </c>
      <c r="BI1079" s="861">
        <v>52.421895999999997</v>
      </c>
      <c r="BJ1079" s="861">
        <v>133.49732499999999</v>
      </c>
      <c r="BK1079" s="861">
        <v>87.226374000000007</v>
      </c>
      <c r="BL1079" s="861">
        <v>77.702916999999999</v>
      </c>
      <c r="BM1079" s="861">
        <v>-15.484038</v>
      </c>
      <c r="BN1079" s="861">
        <v>-10.145987999999999</v>
      </c>
      <c r="BO1079" s="861">
        <v>-6.9900180000000001</v>
      </c>
      <c r="BP1079" s="861">
        <v>-9.7349169999999994</v>
      </c>
      <c r="BQ1079" s="861">
        <v>88.295545000000004</v>
      </c>
      <c r="BR1079" s="861">
        <v>88.367801</v>
      </c>
      <c r="BS1079" s="861">
        <v>86.559246000000002</v>
      </c>
      <c r="BT1079" s="861">
        <v>59.049286000000002</v>
      </c>
      <c r="BU1079" s="861">
        <v>64.240530000000007</v>
      </c>
      <c r="BV1079" s="861">
        <v>60.732723999999997</v>
      </c>
      <c r="BW1079" s="861">
        <v>63.967962999999997</v>
      </c>
      <c r="BX1079" s="861">
        <v>-11.128189000000001</v>
      </c>
      <c r="BY1079" s="861">
        <v>-11.434324999999999</v>
      </c>
      <c r="BZ1079" s="861">
        <v>-8.5324589999999993</v>
      </c>
      <c r="CA1079" s="861">
        <v>-9.2281449999999996</v>
      </c>
      <c r="CB1079" s="861">
        <v>0.48010599999999998</v>
      </c>
      <c r="CC1079" s="861">
        <v>5.8164670000000003</v>
      </c>
      <c r="CD1079" s="861">
        <v>-0.64921799999999996</v>
      </c>
      <c r="CE1079" s="861">
        <v>6.3429659999999997</v>
      </c>
      <c r="CF1079" s="861">
        <v>-2.4976050000000001</v>
      </c>
      <c r="CG1079" s="861">
        <v>8.6352329999999995</v>
      </c>
      <c r="CH1079" s="861">
        <v>-3.515647</v>
      </c>
      <c r="CI1079" s="861">
        <v>6.3557519999999998</v>
      </c>
      <c r="CJ1079" s="861">
        <v>-4.1814999999999998E-2</v>
      </c>
      <c r="CK1079" s="861">
        <v>5.0837250000000003</v>
      </c>
      <c r="CL1079" s="861">
        <v>-1.0382910000000001</v>
      </c>
      <c r="CM1079" s="861">
        <v>7.777571</v>
      </c>
      <c r="CN1079" s="861">
        <v>-2.821431</v>
      </c>
      <c r="CO1079" s="861">
        <v>5.5178399999999996</v>
      </c>
      <c r="CP1079" s="861">
        <v>-2.9822700000000002</v>
      </c>
      <c r="CQ1079" s="861">
        <v>3.4566400000000002</v>
      </c>
      <c r="CR1079" s="861">
        <v>-0.49635099999999999</v>
      </c>
      <c r="CS1079" s="861">
        <v>3.1794349999999998</v>
      </c>
      <c r="CT1079" s="861">
        <v>-1.484693</v>
      </c>
      <c r="CU1079" s="861">
        <v>1.7654719999999999</v>
      </c>
      <c r="CV1079" s="861">
        <v>-3.4470049999999999</v>
      </c>
      <c r="CW1079" s="861">
        <v>1.715705</v>
      </c>
      <c r="CX1079" s="861">
        <v>-3.4013599999999999</v>
      </c>
      <c r="CY1079" s="861">
        <v>2.3077209999999999</v>
      </c>
      <c r="CZ1079" s="861">
        <v>-0.80048200000000003</v>
      </c>
      <c r="DA1079" s="861">
        <v>1.9368259999999999</v>
      </c>
      <c r="DB1079" s="861">
        <v>-2.0694140000000001</v>
      </c>
      <c r="DC1079" s="861">
        <v>1.2307030000000001</v>
      </c>
      <c r="DD1079" s="861">
        <v>-3.8400979999999998</v>
      </c>
      <c r="DE1079" s="861">
        <v>-0.46993699999999999</v>
      </c>
      <c r="DF1079" s="861">
        <v>-4.2156529999999997</v>
      </c>
      <c r="DG1079" s="861">
        <v>0.65136099999999997</v>
      </c>
      <c r="DH1079" s="861">
        <v>-1.156811</v>
      </c>
      <c r="DI1079" s="861">
        <v>0.91327100000000005</v>
      </c>
      <c r="DJ1079" s="861">
        <v>-2.0393629999999998</v>
      </c>
      <c r="DK1079" s="861">
        <v>-1.2658020000000001</v>
      </c>
      <c r="DL1079" s="861">
        <v>-4.5633549999999996</v>
      </c>
      <c r="DM1079" s="861">
        <v>-2.7989989999999998</v>
      </c>
      <c r="DN1079" s="861">
        <v>-4.6096789999999999</v>
      </c>
      <c r="DO1079" s="861">
        <v>-0.72557400000000005</v>
      </c>
      <c r="DP1079" s="861">
        <v>-1.8051330000000001</v>
      </c>
      <c r="DQ1079" s="861">
        <v>-0.27726800000000001</v>
      </c>
      <c r="DR1079" s="861">
        <v>-2.900633</v>
      </c>
      <c r="DS1079" s="861">
        <v>-2.2488929999999998</v>
      </c>
      <c r="DT1079" s="861">
        <v>-4.335394</v>
      </c>
      <c r="DU1079" s="861">
        <v>-4.8905529999999997</v>
      </c>
      <c r="DV1079" s="861">
        <v>-5.4938880000000001</v>
      </c>
      <c r="DW1079" s="861">
        <v>-2.36822</v>
      </c>
      <c r="DX1079" s="861">
        <v>14.227318</v>
      </c>
      <c r="DY1079" s="861">
        <v>11.144076</v>
      </c>
      <c r="DZ1079" s="861">
        <v>166.40539100000001</v>
      </c>
      <c r="EA1079" s="861">
        <v>155.95047</v>
      </c>
      <c r="EB1079" s="861">
        <v>120.83</v>
      </c>
      <c r="EC1079" s="861">
        <v>3.266</v>
      </c>
      <c r="ED1079" s="861">
        <v>388.4</v>
      </c>
      <c r="EE1079" s="861">
        <v>120.83</v>
      </c>
      <c r="EF1079" s="861">
        <v>5.601</v>
      </c>
      <c r="EG1079" s="861">
        <v>664.8</v>
      </c>
      <c r="EH1079" s="861">
        <v>120.9</v>
      </c>
      <c r="EI1079" s="861">
        <v>5.2469999999999999</v>
      </c>
      <c r="EJ1079" s="861">
        <v>623.29999999999995</v>
      </c>
      <c r="EK1079" s="861">
        <v>10.652044</v>
      </c>
      <c r="EL1079" s="861">
        <v>12.738177</v>
      </c>
      <c r="EM1079" s="861">
        <v>-14.389861</v>
      </c>
      <c r="EN1079" s="861">
        <v>-19.728194999999999</v>
      </c>
      <c r="EO1079" s="861">
        <v>96.779241999999996</v>
      </c>
      <c r="EP1079" s="861">
        <v>92.288010999999997</v>
      </c>
      <c r="EQ1079" s="861">
        <v>-0.251751</v>
      </c>
      <c r="ER1079" s="861">
        <v>2937.585427</v>
      </c>
      <c r="ES1079" s="861">
        <v>6951.1688610000001</v>
      </c>
      <c r="ET1079" s="861">
        <v>6129.4880480000002</v>
      </c>
      <c r="EU1079" s="861"/>
      <c r="EV1079" s="861"/>
      <c r="EW1079" s="861"/>
      <c r="EX1079" s="861"/>
      <c r="EY1079" s="861"/>
      <c r="EZ1079" s="861"/>
      <c r="FA1079" s="861"/>
      <c r="FB1079" s="861"/>
      <c r="FC1079" s="861"/>
      <c r="FD1079" s="861"/>
    </row>
    <row r="1080" spans="1:160" x14ac:dyDescent="0.25">
      <c r="A1080" s="837">
        <v>46146</v>
      </c>
      <c r="B1080" s="836">
        <v>0.82562500000000005</v>
      </c>
      <c r="C1080" s="861">
        <v>61740</v>
      </c>
      <c r="D1080" s="861">
        <v>0</v>
      </c>
      <c r="E1080" s="861">
        <v>0</v>
      </c>
      <c r="F1080" s="861">
        <v>74.662379000000001</v>
      </c>
      <c r="G1080" s="861">
        <v>70.635897</v>
      </c>
      <c r="H1080" s="861">
        <v>64.544117999999997</v>
      </c>
      <c r="I1080" s="861">
        <v>72.851449000000002</v>
      </c>
      <c r="J1080" s="861">
        <v>70.966176000000004</v>
      </c>
      <c r="K1080" s="861">
        <v>70.925431000000003</v>
      </c>
      <c r="L1080" s="861">
        <v>73.389205000000004</v>
      </c>
      <c r="M1080" s="861">
        <v>74.254638</v>
      </c>
      <c r="N1080" s="861">
        <v>-3.5863350000000001</v>
      </c>
      <c r="O1080" s="861">
        <v>-5.1665349999999997</v>
      </c>
      <c r="P1080" s="861">
        <v>-5.9718580000000001</v>
      </c>
      <c r="Q1080" s="861">
        <v>-1.6396360000000001</v>
      </c>
      <c r="R1080" s="861">
        <v>-2.596854</v>
      </c>
      <c r="S1080" s="861">
        <v>-3.4932460000000001</v>
      </c>
      <c r="T1080" s="861">
        <v>82.443777999999995</v>
      </c>
      <c r="U1080" s="861">
        <v>72.865185999999994</v>
      </c>
      <c r="V1080" s="861">
        <v>95.236817000000002</v>
      </c>
      <c r="W1080" s="861">
        <v>94.341300000000004</v>
      </c>
      <c r="X1080" s="861">
        <v>-1.562924</v>
      </c>
      <c r="Y1080" s="861">
        <v>-1.2664040000000001</v>
      </c>
      <c r="Z1080" s="861">
        <v>-7.174569</v>
      </c>
      <c r="AA1080" s="861">
        <v>-6.4867270000000001</v>
      </c>
      <c r="AB1080" s="861">
        <v>-6.4463949999999999</v>
      </c>
      <c r="AC1080" s="861">
        <v>-8.2002790000000001</v>
      </c>
      <c r="AD1080" s="861">
        <v>-11.399524</v>
      </c>
      <c r="AE1080" s="861">
        <v>110.05459999999999</v>
      </c>
      <c r="AF1080" s="861">
        <v>101.875029</v>
      </c>
      <c r="AG1080" s="861">
        <v>93.772568000000007</v>
      </c>
      <c r="AH1080" s="861">
        <v>112.082238</v>
      </c>
      <c r="AI1080" s="861">
        <v>91.087095000000005</v>
      </c>
      <c r="AJ1080" s="861">
        <v>72.079652999999993</v>
      </c>
      <c r="AK1080" s="861">
        <v>-0.78639700000000001</v>
      </c>
      <c r="AL1080" s="861">
        <v>-6.1117520000000001</v>
      </c>
      <c r="AM1080" s="861">
        <v>-3.7721789999999999</v>
      </c>
      <c r="AN1080" s="861">
        <v>94.510254000000003</v>
      </c>
      <c r="AO1080" s="861">
        <v>93.584073000000004</v>
      </c>
      <c r="AP1080" s="861">
        <v>90.781897999999998</v>
      </c>
      <c r="AQ1080" s="861">
        <v>89.611504999999994</v>
      </c>
      <c r="AR1080" s="861">
        <v>72.658631999999997</v>
      </c>
      <c r="AS1080" s="861">
        <v>64.308344000000005</v>
      </c>
      <c r="AT1080" s="861">
        <v>76.878237999999996</v>
      </c>
      <c r="AU1080" s="861">
        <v>75.204189999999997</v>
      </c>
      <c r="AV1080" s="861">
        <v>74.100846000000004</v>
      </c>
      <c r="AW1080" s="861">
        <v>73.463013000000004</v>
      </c>
      <c r="AX1080" s="861">
        <v>90.857123000000001</v>
      </c>
      <c r="AY1080" s="861">
        <v>88.520792</v>
      </c>
      <c r="AZ1080" s="861">
        <v>-0.85248400000000002</v>
      </c>
      <c r="BA1080" s="861">
        <v>-1.3426020000000001</v>
      </c>
      <c r="BB1080" s="861">
        <v>-10.311025000000001</v>
      </c>
      <c r="BC1080" s="861">
        <v>-9.1471809999999998</v>
      </c>
      <c r="BD1080" s="861">
        <v>-9.3468669999999996</v>
      </c>
      <c r="BE1080" s="861">
        <v>-5.6976889999999996</v>
      </c>
      <c r="BF1080" s="861">
        <v>31.314907999999999</v>
      </c>
      <c r="BG1080" s="861">
        <v>140.821776</v>
      </c>
      <c r="BH1080" s="861">
        <v>110.108644</v>
      </c>
      <c r="BI1080" s="861">
        <v>52.295054</v>
      </c>
      <c r="BJ1080" s="861">
        <v>133.51503299999999</v>
      </c>
      <c r="BK1080" s="861">
        <v>87.320376999999993</v>
      </c>
      <c r="BL1080" s="861">
        <v>77.928469000000007</v>
      </c>
      <c r="BM1080" s="861">
        <v>-15.622408</v>
      </c>
      <c r="BN1080" s="861">
        <v>-10.201067999999999</v>
      </c>
      <c r="BO1080" s="861">
        <v>-7.1363880000000002</v>
      </c>
      <c r="BP1080" s="861">
        <v>-9.7636900000000004</v>
      </c>
      <c r="BQ1080" s="861">
        <v>88.302060999999995</v>
      </c>
      <c r="BR1080" s="861">
        <v>88.342067</v>
      </c>
      <c r="BS1080" s="861">
        <v>86.562216000000006</v>
      </c>
      <c r="BT1080" s="861">
        <v>58.862051999999998</v>
      </c>
      <c r="BU1080" s="861">
        <v>64.333222000000006</v>
      </c>
      <c r="BV1080" s="861">
        <v>60.835687</v>
      </c>
      <c r="BW1080" s="861">
        <v>64.073094999999995</v>
      </c>
      <c r="BX1080" s="861">
        <v>-11.152697</v>
      </c>
      <c r="BY1080" s="861">
        <v>-11.378883999999999</v>
      </c>
      <c r="BZ1080" s="861">
        <v>-8.6372319999999991</v>
      </c>
      <c r="CA1080" s="861">
        <v>-9.3095929999999996</v>
      </c>
      <c r="CB1080" s="861">
        <v>0.45021099999999997</v>
      </c>
      <c r="CC1080" s="861">
        <v>5.7673110000000003</v>
      </c>
      <c r="CD1080" s="861">
        <v>-0.68035500000000004</v>
      </c>
      <c r="CE1080" s="861">
        <v>6.2375509999999998</v>
      </c>
      <c r="CF1080" s="861">
        <v>-2.534348</v>
      </c>
      <c r="CG1080" s="861">
        <v>8.5908879999999996</v>
      </c>
      <c r="CH1080" s="861">
        <v>-3.5438689999999999</v>
      </c>
      <c r="CI1080" s="861">
        <v>6.2922510000000003</v>
      </c>
      <c r="CJ1080" s="861">
        <v>-8.0514000000000002E-2</v>
      </c>
      <c r="CK1080" s="861">
        <v>5.0670700000000002</v>
      </c>
      <c r="CL1080" s="861">
        <v>-1.080554</v>
      </c>
      <c r="CM1080" s="861">
        <v>7.6554739999999999</v>
      </c>
      <c r="CN1080" s="861">
        <v>-2.8363809999999998</v>
      </c>
      <c r="CO1080" s="861">
        <v>5.464588</v>
      </c>
      <c r="CP1080" s="861">
        <v>-2.9892080000000001</v>
      </c>
      <c r="CQ1080" s="861">
        <v>3.4300069999999998</v>
      </c>
      <c r="CR1080" s="861">
        <v>-0.49678800000000001</v>
      </c>
      <c r="CS1080" s="861">
        <v>3.1500319999999999</v>
      </c>
      <c r="CT1080" s="861">
        <v>-1.5485530000000001</v>
      </c>
      <c r="CU1080" s="861">
        <v>1.7065380000000001</v>
      </c>
      <c r="CV1080" s="861">
        <v>-3.4929429999999999</v>
      </c>
      <c r="CW1080" s="861">
        <v>1.719441</v>
      </c>
      <c r="CX1080" s="861">
        <v>-3.4347880000000002</v>
      </c>
      <c r="CY1080" s="861">
        <v>2.2953039999999998</v>
      </c>
      <c r="CZ1080" s="861">
        <v>-0.84811800000000004</v>
      </c>
      <c r="DA1080" s="861">
        <v>1.9356420000000001</v>
      </c>
      <c r="DB1080" s="861">
        <v>-2.0998070000000002</v>
      </c>
      <c r="DC1080" s="861">
        <v>1.2272130000000001</v>
      </c>
      <c r="DD1080" s="861">
        <v>-3.8736670000000002</v>
      </c>
      <c r="DE1080" s="861">
        <v>-0.438137</v>
      </c>
      <c r="DF1080" s="861">
        <v>-4.237641</v>
      </c>
      <c r="DG1080" s="861">
        <v>0.63784600000000002</v>
      </c>
      <c r="DH1080" s="861">
        <v>-1.1990620000000001</v>
      </c>
      <c r="DI1080" s="861">
        <v>0.91040399999999999</v>
      </c>
      <c r="DJ1080" s="861">
        <v>-2.0816400000000002</v>
      </c>
      <c r="DK1080" s="861">
        <v>-1.2608079999999999</v>
      </c>
      <c r="DL1080" s="861">
        <v>-4.5975440000000001</v>
      </c>
      <c r="DM1080" s="861">
        <v>-2.7681290000000001</v>
      </c>
      <c r="DN1080" s="861">
        <v>-4.6135320000000002</v>
      </c>
      <c r="DO1080" s="861">
        <v>-0.72894099999999995</v>
      </c>
      <c r="DP1080" s="861">
        <v>-1.8353790000000001</v>
      </c>
      <c r="DQ1080" s="861">
        <v>-0.27967700000000001</v>
      </c>
      <c r="DR1080" s="861">
        <v>-2.9308990000000001</v>
      </c>
      <c r="DS1080" s="861">
        <v>-2.2318370000000001</v>
      </c>
      <c r="DT1080" s="861">
        <v>-4.3467770000000003</v>
      </c>
      <c r="DU1080" s="861">
        <v>-4.862374</v>
      </c>
      <c r="DV1080" s="861">
        <v>-5.4871020000000001</v>
      </c>
      <c r="DW1080" s="861">
        <v>-2.378161</v>
      </c>
      <c r="DX1080" s="861">
        <v>14.196018</v>
      </c>
      <c r="DY1080" s="861">
        <v>11.068206</v>
      </c>
      <c r="DZ1080" s="861">
        <v>165.919938</v>
      </c>
      <c r="EA1080" s="861">
        <v>155.94872000000001</v>
      </c>
      <c r="EB1080" s="861">
        <v>121.51</v>
      </c>
      <c r="EC1080" s="861">
        <v>1.2410000000000001</v>
      </c>
      <c r="ED1080" s="861">
        <v>133.4</v>
      </c>
      <c r="EE1080" s="861">
        <v>121.49</v>
      </c>
      <c r="EF1080" s="861">
        <v>5.5540000000000003</v>
      </c>
      <c r="EG1080" s="861">
        <v>667.4</v>
      </c>
      <c r="EH1080" s="861">
        <v>121.43</v>
      </c>
      <c r="EI1080" s="861">
        <v>5.2169999999999996</v>
      </c>
      <c r="EJ1080" s="861">
        <v>625</v>
      </c>
      <c r="EK1080" s="861">
        <v>10.669613999999999</v>
      </c>
      <c r="EL1080" s="861">
        <v>12.729247000000001</v>
      </c>
      <c r="EM1080" s="861">
        <v>-14.441793000000001</v>
      </c>
      <c r="EN1080" s="861">
        <v>-19.865635000000001</v>
      </c>
      <c r="EO1080" s="861">
        <v>96.574966000000003</v>
      </c>
      <c r="EP1080" s="861">
        <v>92.287242000000006</v>
      </c>
      <c r="EQ1080" s="861">
        <v>-0.27666200000000002</v>
      </c>
      <c r="ER1080" s="861">
        <v>2942.857618</v>
      </c>
      <c r="ES1080" s="861">
        <v>6962.2598390000003</v>
      </c>
      <c r="ET1080" s="861">
        <v>6139.8984600000003</v>
      </c>
      <c r="EU1080" s="861"/>
      <c r="EV1080" s="861"/>
      <c r="EW1080" s="861"/>
      <c r="EX1080" s="861"/>
      <c r="EY1080" s="861"/>
      <c r="EZ1080" s="861"/>
      <c r="FA1080" s="861"/>
      <c r="FB1080" s="861"/>
      <c r="FC1080" s="861"/>
      <c r="FD1080" s="861"/>
    </row>
    <row r="1081" spans="1:160" x14ac:dyDescent="0.25">
      <c r="A1081" s="837">
        <v>46146</v>
      </c>
      <c r="B1081" s="836">
        <v>0.8263194444444445</v>
      </c>
      <c r="C1081" s="861">
        <v>61800</v>
      </c>
      <c r="D1081" s="861">
        <v>0</v>
      </c>
      <c r="E1081" s="861">
        <v>0</v>
      </c>
      <c r="F1081" s="861">
        <v>74.706250999999995</v>
      </c>
      <c r="G1081" s="861">
        <v>70.643465000000006</v>
      </c>
      <c r="H1081" s="861">
        <v>64.569275000000005</v>
      </c>
      <c r="I1081" s="861">
        <v>72.865218999999996</v>
      </c>
      <c r="J1081" s="861">
        <v>71.023690000000002</v>
      </c>
      <c r="K1081" s="861">
        <v>70.942204000000004</v>
      </c>
      <c r="L1081" s="861">
        <v>73.383377999999993</v>
      </c>
      <c r="M1081" s="861">
        <v>74.275874000000002</v>
      </c>
      <c r="N1081" s="861">
        <v>-3.7331910000000001</v>
      </c>
      <c r="O1081" s="861">
        <v>-5.2070819999999998</v>
      </c>
      <c r="P1081" s="861">
        <v>-5.9756150000000003</v>
      </c>
      <c r="Q1081" s="861">
        <v>-1.741805</v>
      </c>
      <c r="R1081" s="861">
        <v>-2.6982469999999998</v>
      </c>
      <c r="S1081" s="861">
        <v>-3.4479799999999998</v>
      </c>
      <c r="T1081" s="861">
        <v>82.661339999999996</v>
      </c>
      <c r="U1081" s="861">
        <v>73.002215000000007</v>
      </c>
      <c r="V1081" s="861">
        <v>95.223175999999995</v>
      </c>
      <c r="W1081" s="861">
        <v>94.342516000000003</v>
      </c>
      <c r="X1081" s="861">
        <v>-1.6013919999999999</v>
      </c>
      <c r="Y1081" s="861">
        <v>-1.2657350000000001</v>
      </c>
      <c r="Z1081" s="861">
        <v>-7.2122070000000003</v>
      </c>
      <c r="AA1081" s="861">
        <v>-6.5537289999999997</v>
      </c>
      <c r="AB1081" s="861">
        <v>-6.5235820000000002</v>
      </c>
      <c r="AC1081" s="861">
        <v>-8.2570859999999993</v>
      </c>
      <c r="AD1081" s="861">
        <v>-11.439716000000001</v>
      </c>
      <c r="AE1081" s="861">
        <v>110.057258</v>
      </c>
      <c r="AF1081" s="861">
        <v>101.86951999999999</v>
      </c>
      <c r="AG1081" s="861">
        <v>93.773207999999997</v>
      </c>
      <c r="AH1081" s="861">
        <v>112.18418200000001</v>
      </c>
      <c r="AI1081" s="861">
        <v>91.105641000000006</v>
      </c>
      <c r="AJ1081" s="861">
        <v>71.995611999999994</v>
      </c>
      <c r="AK1081" s="861">
        <v>-0.91420900000000005</v>
      </c>
      <c r="AL1081" s="861">
        <v>-6.1581539999999997</v>
      </c>
      <c r="AM1081" s="861">
        <v>-3.807258</v>
      </c>
      <c r="AN1081" s="861">
        <v>94.539378999999997</v>
      </c>
      <c r="AO1081" s="861">
        <v>93.537227999999999</v>
      </c>
      <c r="AP1081" s="861">
        <v>90.775964999999999</v>
      </c>
      <c r="AQ1081" s="861">
        <v>89.633388999999994</v>
      </c>
      <c r="AR1081" s="861">
        <v>72.770670999999993</v>
      </c>
      <c r="AS1081" s="861">
        <v>64.398399999999995</v>
      </c>
      <c r="AT1081" s="861">
        <v>76.891686000000007</v>
      </c>
      <c r="AU1081" s="861">
        <v>75.246802000000002</v>
      </c>
      <c r="AV1081" s="861">
        <v>74.391677000000001</v>
      </c>
      <c r="AW1081" s="861">
        <v>73.560204999999996</v>
      </c>
      <c r="AX1081" s="861">
        <v>90.999646999999996</v>
      </c>
      <c r="AY1081" s="861">
        <v>88.705687999999995</v>
      </c>
      <c r="AZ1081" s="861">
        <v>-0.94705399999999995</v>
      </c>
      <c r="BA1081" s="861">
        <v>-1.374735</v>
      </c>
      <c r="BB1081" s="861">
        <v>-10.348163</v>
      </c>
      <c r="BC1081" s="861">
        <v>-9.2339350000000007</v>
      </c>
      <c r="BD1081" s="861">
        <v>-9.3858239999999995</v>
      </c>
      <c r="BE1081" s="861">
        <v>-5.4662050000000004</v>
      </c>
      <c r="BF1081" s="861">
        <v>31.454228000000001</v>
      </c>
      <c r="BG1081" s="861">
        <v>140.73876799999999</v>
      </c>
      <c r="BH1081" s="861">
        <v>110.216031</v>
      </c>
      <c r="BI1081" s="861">
        <v>52.356076999999999</v>
      </c>
      <c r="BJ1081" s="861">
        <v>133.37961300000001</v>
      </c>
      <c r="BK1081" s="861">
        <v>87.445657999999995</v>
      </c>
      <c r="BL1081" s="861">
        <v>77.719601999999995</v>
      </c>
      <c r="BM1081" s="861">
        <v>-15.627195</v>
      </c>
      <c r="BN1081" s="861">
        <v>-10.224993</v>
      </c>
      <c r="BO1081" s="861">
        <v>-7.1513200000000001</v>
      </c>
      <c r="BP1081" s="861">
        <v>-9.7960429999999992</v>
      </c>
      <c r="BQ1081" s="861">
        <v>88.361553000000001</v>
      </c>
      <c r="BR1081" s="861">
        <v>88.114253000000005</v>
      </c>
      <c r="BS1081" s="861">
        <v>86.571522000000002</v>
      </c>
      <c r="BT1081" s="861">
        <v>58.978876999999997</v>
      </c>
      <c r="BU1081" s="861">
        <v>64.359934999999993</v>
      </c>
      <c r="BV1081" s="861">
        <v>60.922648000000002</v>
      </c>
      <c r="BW1081" s="861">
        <v>64.140037000000007</v>
      </c>
      <c r="BX1081" s="861">
        <v>-11.234588</v>
      </c>
      <c r="BY1081" s="861">
        <v>-11.423645</v>
      </c>
      <c r="BZ1081" s="861">
        <v>-8.7023489999999999</v>
      </c>
      <c r="CA1081" s="861">
        <v>-9.3527439999999995</v>
      </c>
      <c r="CB1081" s="861">
        <v>0.38693300000000003</v>
      </c>
      <c r="CC1081" s="861">
        <v>5.6691419999999999</v>
      </c>
      <c r="CD1081" s="861">
        <v>-0.71657599999999999</v>
      </c>
      <c r="CE1081" s="861">
        <v>6.1330410000000004</v>
      </c>
      <c r="CF1081" s="861">
        <v>-2.5510670000000002</v>
      </c>
      <c r="CG1081" s="861">
        <v>8.5228959999999994</v>
      </c>
      <c r="CH1081" s="861">
        <v>-3.5796619999999999</v>
      </c>
      <c r="CI1081" s="861">
        <v>6.2290679999999998</v>
      </c>
      <c r="CJ1081" s="861">
        <v>-0.14569199999999999</v>
      </c>
      <c r="CK1081" s="861">
        <v>5.0233679999999996</v>
      </c>
      <c r="CL1081" s="861">
        <v>-1.104301</v>
      </c>
      <c r="CM1081" s="861">
        <v>7.6178759999999999</v>
      </c>
      <c r="CN1081" s="861">
        <v>-2.8883779999999999</v>
      </c>
      <c r="CO1081" s="861">
        <v>5.430199</v>
      </c>
      <c r="CP1081" s="861">
        <v>-3.022691</v>
      </c>
      <c r="CQ1081" s="861">
        <v>3.3826010000000002</v>
      </c>
      <c r="CR1081" s="861">
        <v>-0.51765799999999995</v>
      </c>
      <c r="CS1081" s="861">
        <v>3.1200809999999999</v>
      </c>
      <c r="CT1081" s="861">
        <v>-1.5942799999999999</v>
      </c>
      <c r="CU1081" s="861">
        <v>1.6951419999999999</v>
      </c>
      <c r="CV1081" s="861">
        <v>-3.5155799999999999</v>
      </c>
      <c r="CW1081" s="861">
        <v>1.7015929999999999</v>
      </c>
      <c r="CX1081" s="861">
        <v>-3.4753159999999998</v>
      </c>
      <c r="CY1081" s="861">
        <v>2.3057789999999998</v>
      </c>
      <c r="CZ1081" s="861">
        <v>-0.85378500000000002</v>
      </c>
      <c r="DA1081" s="861">
        <v>1.942183</v>
      </c>
      <c r="DB1081" s="861">
        <v>-2.092298</v>
      </c>
      <c r="DC1081" s="861">
        <v>1.2494400000000001</v>
      </c>
      <c r="DD1081" s="861">
        <v>-3.865456</v>
      </c>
      <c r="DE1081" s="861">
        <v>-0.40916400000000003</v>
      </c>
      <c r="DF1081" s="861">
        <v>-4.2951560000000004</v>
      </c>
      <c r="DG1081" s="861">
        <v>0.64954100000000004</v>
      </c>
      <c r="DH1081" s="861">
        <v>-1.216496</v>
      </c>
      <c r="DI1081" s="861">
        <v>0.93234799999999995</v>
      </c>
      <c r="DJ1081" s="861">
        <v>-2.0929679999999999</v>
      </c>
      <c r="DK1081" s="861">
        <v>-1.228607</v>
      </c>
      <c r="DL1081" s="861">
        <v>-4.5619420000000002</v>
      </c>
      <c r="DM1081" s="861">
        <v>-2.742372</v>
      </c>
      <c r="DN1081" s="861">
        <v>-4.6143049999999999</v>
      </c>
      <c r="DO1081" s="861">
        <v>-0.70288200000000001</v>
      </c>
      <c r="DP1081" s="861">
        <v>-1.8426359999999999</v>
      </c>
      <c r="DQ1081" s="861">
        <v>-0.270173</v>
      </c>
      <c r="DR1081" s="861">
        <v>-2.9092889999999998</v>
      </c>
      <c r="DS1081" s="861">
        <v>-2.1842890000000001</v>
      </c>
      <c r="DT1081" s="861">
        <v>-4.3497960000000004</v>
      </c>
      <c r="DU1081" s="861">
        <v>-4.8416540000000001</v>
      </c>
      <c r="DV1081" s="861">
        <v>-5.4652799999999999</v>
      </c>
      <c r="DW1081" s="861">
        <v>-2.334187</v>
      </c>
      <c r="DX1081" s="861">
        <v>14.164523000000001</v>
      </c>
      <c r="DY1081" s="861">
        <v>11.103199999999999</v>
      </c>
      <c r="DZ1081" s="861">
        <v>165.84275600000001</v>
      </c>
      <c r="EA1081" s="861">
        <v>156.26678200000001</v>
      </c>
      <c r="EB1081" s="861">
        <v>121.52</v>
      </c>
      <c r="EC1081" s="861">
        <v>1.2410000000000001</v>
      </c>
      <c r="ED1081" s="861">
        <v>133.5</v>
      </c>
      <c r="EE1081" s="861">
        <v>121.5</v>
      </c>
      <c r="EF1081" s="861">
        <v>5.5579999999999998</v>
      </c>
      <c r="EG1081" s="861">
        <v>664.4</v>
      </c>
      <c r="EH1081" s="861">
        <v>121.45</v>
      </c>
      <c r="EI1081" s="861">
        <v>5.2549999999999999</v>
      </c>
      <c r="EJ1081" s="861">
        <v>623.70000000000005</v>
      </c>
      <c r="EK1081" s="861">
        <v>10.686835</v>
      </c>
      <c r="EL1081" s="861">
        <v>12.650884</v>
      </c>
      <c r="EM1081" s="861">
        <v>-14.494092999999999</v>
      </c>
      <c r="EN1081" s="861">
        <v>-19.802204</v>
      </c>
      <c r="EO1081" s="861">
        <v>96.542451999999997</v>
      </c>
      <c r="EP1081" s="861">
        <v>92.426810000000003</v>
      </c>
      <c r="EQ1081" s="861">
        <v>-0.29151500000000002</v>
      </c>
      <c r="ER1081" s="861">
        <v>2945.0835339999999</v>
      </c>
      <c r="ES1081" s="861">
        <v>6973.3531700000003</v>
      </c>
      <c r="ET1081" s="861">
        <v>6150.3067250000004</v>
      </c>
      <c r="EU1081" s="861"/>
      <c r="EV1081" s="861"/>
      <c r="EW1081" s="861"/>
      <c r="EX1081" s="861"/>
      <c r="EY1081" s="861"/>
      <c r="EZ1081" s="861"/>
      <c r="FA1081" s="861"/>
      <c r="FB1081" s="861"/>
      <c r="FC1081" s="861"/>
      <c r="FD1081" s="861"/>
    </row>
    <row r="1082" spans="1:160" x14ac:dyDescent="0.25">
      <c r="A1082" s="837">
        <v>46146</v>
      </c>
      <c r="B1082" s="836">
        <v>0.82701388888888883</v>
      </c>
      <c r="C1082" s="861">
        <v>61860</v>
      </c>
      <c r="D1082" s="861">
        <v>0</v>
      </c>
      <c r="E1082" s="861">
        <v>0</v>
      </c>
      <c r="F1082" s="861">
        <v>74.818297000000001</v>
      </c>
      <c r="G1082" s="861">
        <v>70.671988999999996</v>
      </c>
      <c r="H1082" s="861">
        <v>64.681392000000002</v>
      </c>
      <c r="I1082" s="861">
        <v>72.879695999999996</v>
      </c>
      <c r="J1082" s="861">
        <v>71.131557000000001</v>
      </c>
      <c r="K1082" s="861">
        <v>70.933795000000003</v>
      </c>
      <c r="L1082" s="861">
        <v>73.426415000000006</v>
      </c>
      <c r="M1082" s="861">
        <v>74.282087000000004</v>
      </c>
      <c r="N1082" s="861">
        <v>-3.7048100000000002</v>
      </c>
      <c r="O1082" s="861">
        <v>-5.2638749999999996</v>
      </c>
      <c r="P1082" s="861">
        <v>-6.0907770000000001</v>
      </c>
      <c r="Q1082" s="861">
        <v>-1.7840560000000001</v>
      </c>
      <c r="R1082" s="861">
        <v>-2.7173609999999999</v>
      </c>
      <c r="S1082" s="861">
        <v>-3.5372629999999998</v>
      </c>
      <c r="T1082" s="861">
        <v>82.802447999999998</v>
      </c>
      <c r="U1082" s="861">
        <v>73.572796999999994</v>
      </c>
      <c r="V1082" s="861">
        <v>95.483148999999997</v>
      </c>
      <c r="W1082" s="861">
        <v>94.615549999999999</v>
      </c>
      <c r="X1082" s="861">
        <v>-1.6958519999999999</v>
      </c>
      <c r="Y1082" s="861">
        <v>-1.3880520000000001</v>
      </c>
      <c r="Z1082" s="861">
        <v>-7.2968770000000003</v>
      </c>
      <c r="AA1082" s="861">
        <v>-6.6359779999999997</v>
      </c>
      <c r="AB1082" s="861">
        <v>-6.5860890000000003</v>
      </c>
      <c r="AC1082" s="861">
        <v>-8.3515929999999994</v>
      </c>
      <c r="AD1082" s="861">
        <v>-11.512715999999999</v>
      </c>
      <c r="AE1082" s="861">
        <v>110.245904</v>
      </c>
      <c r="AF1082" s="861">
        <v>101.890742</v>
      </c>
      <c r="AG1082" s="861">
        <v>93.815291000000002</v>
      </c>
      <c r="AH1082" s="861">
        <v>112.213155</v>
      </c>
      <c r="AI1082" s="861">
        <v>91.322678999999994</v>
      </c>
      <c r="AJ1082" s="861">
        <v>72.190392000000003</v>
      </c>
      <c r="AK1082" s="861">
        <v>-0.92644800000000005</v>
      </c>
      <c r="AL1082" s="861">
        <v>-6.3161060000000004</v>
      </c>
      <c r="AM1082" s="861">
        <v>-3.8860709999999998</v>
      </c>
      <c r="AN1082" s="861">
        <v>94.640321</v>
      </c>
      <c r="AO1082" s="861">
        <v>93.806365</v>
      </c>
      <c r="AP1082" s="861">
        <v>90.773078999999996</v>
      </c>
      <c r="AQ1082" s="861">
        <v>89.672028999999995</v>
      </c>
      <c r="AR1082" s="861">
        <v>72.820430000000002</v>
      </c>
      <c r="AS1082" s="861">
        <v>64.471753000000007</v>
      </c>
      <c r="AT1082" s="861">
        <v>76.872159999999994</v>
      </c>
      <c r="AU1082" s="861">
        <v>75.292269000000005</v>
      </c>
      <c r="AV1082" s="861">
        <v>74.236815000000007</v>
      </c>
      <c r="AW1082" s="861">
        <v>73.486981</v>
      </c>
      <c r="AX1082" s="861">
        <v>90.916276999999994</v>
      </c>
      <c r="AY1082" s="861">
        <v>88.589668000000003</v>
      </c>
      <c r="AZ1082" s="861">
        <v>-0.993506</v>
      </c>
      <c r="BA1082" s="861">
        <v>-1.497161</v>
      </c>
      <c r="BB1082" s="861">
        <v>-10.446932</v>
      </c>
      <c r="BC1082" s="861">
        <v>-9.2889330000000001</v>
      </c>
      <c r="BD1082" s="861">
        <v>-9.4642800000000005</v>
      </c>
      <c r="BE1082" s="861">
        <v>-5.6489140000000004</v>
      </c>
      <c r="BF1082" s="861">
        <v>31.476927</v>
      </c>
      <c r="BG1082" s="861">
        <v>141.082821</v>
      </c>
      <c r="BH1082" s="861">
        <v>110.16676699999999</v>
      </c>
      <c r="BI1082" s="861">
        <v>52.250003999999997</v>
      </c>
      <c r="BJ1082" s="861">
        <v>133.36978500000001</v>
      </c>
      <c r="BK1082" s="861">
        <v>87.326649000000003</v>
      </c>
      <c r="BL1082" s="861">
        <v>77.730202000000006</v>
      </c>
      <c r="BM1082" s="861">
        <v>-15.680621</v>
      </c>
      <c r="BN1082" s="861">
        <v>-10.250806000000001</v>
      </c>
      <c r="BO1082" s="861">
        <v>-7.3227979999999997</v>
      </c>
      <c r="BP1082" s="861">
        <v>-9.8368509999999993</v>
      </c>
      <c r="BQ1082" s="861">
        <v>88.344093000000001</v>
      </c>
      <c r="BR1082" s="861">
        <v>88.129709000000005</v>
      </c>
      <c r="BS1082" s="861">
        <v>86.658266999999995</v>
      </c>
      <c r="BT1082" s="861">
        <v>59.090012999999999</v>
      </c>
      <c r="BU1082" s="861">
        <v>64.430252999999993</v>
      </c>
      <c r="BV1082" s="861">
        <v>60.954171000000002</v>
      </c>
      <c r="BW1082" s="861">
        <v>64.220213000000001</v>
      </c>
      <c r="BX1082" s="861">
        <v>-11.259309999999999</v>
      </c>
      <c r="BY1082" s="861">
        <v>-11.488358</v>
      </c>
      <c r="BZ1082" s="861">
        <v>-8.81081</v>
      </c>
      <c r="CA1082" s="861">
        <v>-9.4111449999999994</v>
      </c>
      <c r="CB1082" s="861">
        <v>0.39406099999999999</v>
      </c>
      <c r="CC1082" s="861">
        <v>5.6239929999999996</v>
      </c>
      <c r="CD1082" s="861">
        <v>-0.70619299999999996</v>
      </c>
      <c r="CE1082" s="861">
        <v>6.0567909999999996</v>
      </c>
      <c r="CF1082" s="861">
        <v>-2.5655389999999998</v>
      </c>
      <c r="CG1082" s="861">
        <v>8.5269110000000001</v>
      </c>
      <c r="CH1082" s="861">
        <v>-3.5664509999999998</v>
      </c>
      <c r="CI1082" s="861">
        <v>6.2127889999999999</v>
      </c>
      <c r="CJ1082" s="861">
        <v>-0.12792899999999999</v>
      </c>
      <c r="CK1082" s="861">
        <v>5.0254079999999997</v>
      </c>
      <c r="CL1082" s="861">
        <v>-1.0902099999999999</v>
      </c>
      <c r="CM1082" s="861">
        <v>7.5431609999999996</v>
      </c>
      <c r="CN1082" s="861">
        <v>-2.870371</v>
      </c>
      <c r="CO1082" s="861">
        <v>5.4676840000000002</v>
      </c>
      <c r="CP1082" s="861">
        <v>-3.0328499999999998</v>
      </c>
      <c r="CQ1082" s="861">
        <v>3.3757600000000001</v>
      </c>
      <c r="CR1082" s="861">
        <v>-0.52962600000000004</v>
      </c>
      <c r="CS1082" s="861">
        <v>3.1003609999999999</v>
      </c>
      <c r="CT1082" s="861">
        <v>-1.609073</v>
      </c>
      <c r="CU1082" s="861">
        <v>1.705308</v>
      </c>
      <c r="CV1082" s="861">
        <v>-3.4969700000000001</v>
      </c>
      <c r="CW1082" s="861">
        <v>1.761066</v>
      </c>
      <c r="CX1082" s="861">
        <v>-3.5180790000000002</v>
      </c>
      <c r="CY1082" s="861">
        <v>2.2592509999999999</v>
      </c>
      <c r="CZ1082" s="861">
        <v>-0.86537600000000003</v>
      </c>
      <c r="DA1082" s="861">
        <v>1.913257</v>
      </c>
      <c r="DB1082" s="861">
        <v>-2.102862</v>
      </c>
      <c r="DC1082" s="861">
        <v>1.224634</v>
      </c>
      <c r="DD1082" s="861">
        <v>-3.881948</v>
      </c>
      <c r="DE1082" s="861">
        <v>-0.44683600000000001</v>
      </c>
      <c r="DF1082" s="861">
        <v>-4.2970620000000004</v>
      </c>
      <c r="DG1082" s="861">
        <v>0.61672300000000002</v>
      </c>
      <c r="DH1082" s="861">
        <v>-1.2359830000000001</v>
      </c>
      <c r="DI1082" s="861">
        <v>0.89746999999999999</v>
      </c>
      <c r="DJ1082" s="861">
        <v>-2.1011229999999999</v>
      </c>
      <c r="DK1082" s="861">
        <v>-1.229808</v>
      </c>
      <c r="DL1082" s="861">
        <v>-4.5703899999999997</v>
      </c>
      <c r="DM1082" s="861">
        <v>-2.7378040000000001</v>
      </c>
      <c r="DN1082" s="861">
        <v>-4.6539070000000002</v>
      </c>
      <c r="DO1082" s="861">
        <v>-0.72328000000000003</v>
      </c>
      <c r="DP1082" s="861">
        <v>-1.87836</v>
      </c>
      <c r="DQ1082" s="861">
        <v>-0.28431499999999998</v>
      </c>
      <c r="DR1082" s="861">
        <v>-2.9188480000000001</v>
      </c>
      <c r="DS1082" s="861">
        <v>-2.1896640000000001</v>
      </c>
      <c r="DT1082" s="861">
        <v>-4.3526590000000001</v>
      </c>
      <c r="DU1082" s="861">
        <v>-4.84964</v>
      </c>
      <c r="DV1082" s="861">
        <v>-5.4719870000000004</v>
      </c>
      <c r="DW1082" s="861">
        <v>-2.3352970000000002</v>
      </c>
      <c r="DX1082" s="861">
        <v>14.143964</v>
      </c>
      <c r="DY1082" s="861">
        <v>11.039384</v>
      </c>
      <c r="DZ1082" s="861">
        <v>166.69176300000001</v>
      </c>
      <c r="EA1082" s="861">
        <v>155.98983899999999</v>
      </c>
      <c r="EB1082" s="861">
        <v>121</v>
      </c>
      <c r="EC1082" s="861">
        <v>3.2709999999999999</v>
      </c>
      <c r="ED1082" s="861">
        <v>390.1</v>
      </c>
      <c r="EE1082" s="861">
        <v>121</v>
      </c>
      <c r="EF1082" s="861">
        <v>5.5730000000000004</v>
      </c>
      <c r="EG1082" s="861">
        <v>668.6</v>
      </c>
      <c r="EH1082" s="861">
        <v>121.17</v>
      </c>
      <c r="EI1082" s="861">
        <v>5.2619999999999996</v>
      </c>
      <c r="EJ1082" s="861">
        <v>625.29999999999995</v>
      </c>
      <c r="EK1082" s="861">
        <v>10.642185</v>
      </c>
      <c r="EL1082" s="861">
        <v>12.595131</v>
      </c>
      <c r="EM1082" s="861">
        <v>-14.528256000000001</v>
      </c>
      <c r="EN1082" s="861">
        <v>-19.917929000000001</v>
      </c>
      <c r="EO1082" s="861">
        <v>96.899557999999999</v>
      </c>
      <c r="EP1082" s="861">
        <v>92.305295999999998</v>
      </c>
      <c r="EQ1082" s="861">
        <v>-0.30282900000000001</v>
      </c>
      <c r="ER1082" s="861">
        <v>2950.653726</v>
      </c>
      <c r="ES1082" s="861">
        <v>6984.4345169999997</v>
      </c>
      <c r="ET1082" s="861">
        <v>6160.705035</v>
      </c>
      <c r="EU1082" s="861"/>
      <c r="EV1082" s="861"/>
      <c r="EW1082" s="861"/>
      <c r="EX1082" s="861"/>
      <c r="EY1082" s="861"/>
      <c r="EZ1082" s="861"/>
      <c r="FA1082" s="861"/>
      <c r="FB1082" s="861"/>
      <c r="FC1082" s="861"/>
      <c r="FD1082" s="861"/>
    </row>
    <row r="1083" spans="1:160" x14ac:dyDescent="0.25">
      <c r="A1083" s="837">
        <v>46146</v>
      </c>
      <c r="B1083" s="836">
        <v>0.82770833333333327</v>
      </c>
      <c r="C1083" s="861">
        <v>61920</v>
      </c>
      <c r="D1083" s="861">
        <v>0</v>
      </c>
      <c r="E1083" s="861">
        <v>0</v>
      </c>
      <c r="F1083" s="861">
        <v>74.983906000000005</v>
      </c>
      <c r="G1083" s="861">
        <v>70.741623000000004</v>
      </c>
      <c r="H1083" s="861">
        <v>64.703207000000006</v>
      </c>
      <c r="I1083" s="861">
        <v>72.887636000000001</v>
      </c>
      <c r="J1083" s="861">
        <v>71.223101</v>
      </c>
      <c r="K1083" s="861">
        <v>70.975706000000002</v>
      </c>
      <c r="L1083" s="861">
        <v>73.469260000000006</v>
      </c>
      <c r="M1083" s="861">
        <v>74.348139000000003</v>
      </c>
      <c r="N1083" s="861">
        <v>-3.7206239999999999</v>
      </c>
      <c r="O1083" s="861">
        <v>-5.4083100000000002</v>
      </c>
      <c r="P1083" s="861">
        <v>-6.1029179999999998</v>
      </c>
      <c r="Q1083" s="861">
        <v>-1.8148340000000001</v>
      </c>
      <c r="R1083" s="861">
        <v>-2.7750970000000001</v>
      </c>
      <c r="S1083" s="861">
        <v>-3.6735959999999999</v>
      </c>
      <c r="T1083" s="861">
        <v>82.970376000000002</v>
      </c>
      <c r="U1083" s="861">
        <v>73.901588000000004</v>
      </c>
      <c r="V1083" s="861">
        <v>95.570179999999993</v>
      </c>
      <c r="W1083" s="861">
        <v>94.643618000000004</v>
      </c>
      <c r="X1083" s="861">
        <v>-1.7269030000000001</v>
      </c>
      <c r="Y1083" s="861">
        <v>-1.4489099999999999</v>
      </c>
      <c r="Z1083" s="861">
        <v>-7.2774510000000001</v>
      </c>
      <c r="AA1083" s="861">
        <v>-6.6450490000000002</v>
      </c>
      <c r="AB1083" s="861">
        <v>-6.5822479999999999</v>
      </c>
      <c r="AC1083" s="861">
        <v>-8.3528900000000004</v>
      </c>
      <c r="AD1083" s="861">
        <v>-11.531161000000001</v>
      </c>
      <c r="AE1083" s="861">
        <v>110.15613</v>
      </c>
      <c r="AF1083" s="861">
        <v>101.93980500000001</v>
      </c>
      <c r="AG1083" s="861">
        <v>93.804871000000006</v>
      </c>
      <c r="AH1083" s="861">
        <v>112.29952299999999</v>
      </c>
      <c r="AI1083" s="861">
        <v>91.294201000000001</v>
      </c>
      <c r="AJ1083" s="861">
        <v>72.158731000000003</v>
      </c>
      <c r="AK1083" s="861">
        <v>-1.061893</v>
      </c>
      <c r="AL1083" s="861">
        <v>-6.3622300000000003</v>
      </c>
      <c r="AM1083" s="861">
        <v>-3.9250470000000002</v>
      </c>
      <c r="AN1083" s="861">
        <v>94.626756999999998</v>
      </c>
      <c r="AO1083" s="861">
        <v>93.864276000000004</v>
      </c>
      <c r="AP1083" s="861">
        <v>90.802987999999999</v>
      </c>
      <c r="AQ1083" s="861">
        <v>89.705297000000002</v>
      </c>
      <c r="AR1083" s="861">
        <v>73.069552999999999</v>
      </c>
      <c r="AS1083" s="861">
        <v>64.488156000000004</v>
      </c>
      <c r="AT1083" s="861">
        <v>76.889494999999997</v>
      </c>
      <c r="AU1083" s="861">
        <v>75.317657999999994</v>
      </c>
      <c r="AV1083" s="861">
        <v>74.270268999999999</v>
      </c>
      <c r="AW1083" s="861">
        <v>73.543379000000002</v>
      </c>
      <c r="AX1083" s="861">
        <v>91.015085999999997</v>
      </c>
      <c r="AY1083" s="861">
        <v>88.719920000000002</v>
      </c>
      <c r="AZ1083" s="861">
        <v>-1.0650280000000001</v>
      </c>
      <c r="BA1083" s="861">
        <v>-1.5520659999999999</v>
      </c>
      <c r="BB1083" s="861">
        <v>-10.476459</v>
      </c>
      <c r="BC1083" s="861">
        <v>-9.3666940000000007</v>
      </c>
      <c r="BD1083" s="861">
        <v>-9.5279930000000004</v>
      </c>
      <c r="BE1083" s="861">
        <v>-5.7704449999999996</v>
      </c>
      <c r="BF1083" s="861">
        <v>31.583535000000001</v>
      </c>
      <c r="BG1083" s="861">
        <v>140.989857</v>
      </c>
      <c r="BH1083" s="861">
        <v>110.29640499999999</v>
      </c>
      <c r="BI1083" s="861">
        <v>52.301414999999999</v>
      </c>
      <c r="BJ1083" s="861">
        <v>132.95767699999999</v>
      </c>
      <c r="BK1083" s="861">
        <v>87.385440000000003</v>
      </c>
      <c r="BL1083" s="861">
        <v>77.602694999999997</v>
      </c>
      <c r="BM1083" s="861">
        <v>-15.728357000000001</v>
      </c>
      <c r="BN1083" s="861">
        <v>-10.321221</v>
      </c>
      <c r="BO1083" s="861">
        <v>-7.3241880000000004</v>
      </c>
      <c r="BP1083" s="861">
        <v>-9.9560230000000001</v>
      </c>
      <c r="BQ1083" s="861">
        <v>88.413141999999993</v>
      </c>
      <c r="BR1083" s="861">
        <v>88.231195</v>
      </c>
      <c r="BS1083" s="861">
        <v>86.758257999999998</v>
      </c>
      <c r="BT1083" s="861">
        <v>59.10248</v>
      </c>
      <c r="BU1083" s="861">
        <v>64.450367</v>
      </c>
      <c r="BV1083" s="861">
        <v>60.981240999999997</v>
      </c>
      <c r="BW1083" s="861">
        <v>64.241615999999993</v>
      </c>
      <c r="BX1083" s="861">
        <v>-11.29532</v>
      </c>
      <c r="BY1083" s="861">
        <v>-11.596361</v>
      </c>
      <c r="BZ1083" s="861">
        <v>-8.8532200000000003</v>
      </c>
      <c r="CA1083" s="861">
        <v>-9.469538</v>
      </c>
      <c r="CB1083" s="861">
        <v>0.31392500000000001</v>
      </c>
      <c r="CC1083" s="861">
        <v>5.5574729999999999</v>
      </c>
      <c r="CD1083" s="861">
        <v>-0.77196500000000001</v>
      </c>
      <c r="CE1083" s="861">
        <v>5.9967230000000002</v>
      </c>
      <c r="CF1083" s="861">
        <v>-2.5988419999999999</v>
      </c>
      <c r="CG1083" s="861">
        <v>8.4649590000000003</v>
      </c>
      <c r="CH1083" s="861">
        <v>-3.6340680000000001</v>
      </c>
      <c r="CI1083" s="861">
        <v>6.1566979999999996</v>
      </c>
      <c r="CJ1083" s="861">
        <v>-0.17762600000000001</v>
      </c>
      <c r="CK1083" s="861">
        <v>5.0023920000000004</v>
      </c>
      <c r="CL1083" s="861">
        <v>-1.1199190000000001</v>
      </c>
      <c r="CM1083" s="861">
        <v>7.5526669999999996</v>
      </c>
      <c r="CN1083" s="861">
        <v>-2.9217900000000001</v>
      </c>
      <c r="CO1083" s="861">
        <v>5.4141640000000004</v>
      </c>
      <c r="CP1083" s="861">
        <v>-3.0788709999999999</v>
      </c>
      <c r="CQ1083" s="861">
        <v>3.2750219999999999</v>
      </c>
      <c r="CR1083" s="861">
        <v>-0.567608</v>
      </c>
      <c r="CS1083" s="861">
        <v>3.105817</v>
      </c>
      <c r="CT1083" s="861">
        <v>-1.645823</v>
      </c>
      <c r="CU1083" s="861">
        <v>1.6982390000000001</v>
      </c>
      <c r="CV1083" s="861">
        <v>-3.5607730000000002</v>
      </c>
      <c r="CW1083" s="861">
        <v>1.7300359999999999</v>
      </c>
      <c r="CX1083" s="861">
        <v>-3.5463140000000002</v>
      </c>
      <c r="CY1083" s="861">
        <v>2.2552089999999998</v>
      </c>
      <c r="CZ1083" s="861">
        <v>-0.89904799999999996</v>
      </c>
      <c r="DA1083" s="861">
        <v>1.924614</v>
      </c>
      <c r="DB1083" s="861">
        <v>-2.1132209999999998</v>
      </c>
      <c r="DC1083" s="861">
        <v>1.2526040000000001</v>
      </c>
      <c r="DD1083" s="861">
        <v>-3.8815520000000001</v>
      </c>
      <c r="DE1083" s="861">
        <v>-0.42286299999999999</v>
      </c>
      <c r="DF1083" s="861">
        <v>-4.3136039999999998</v>
      </c>
      <c r="DG1083" s="861">
        <v>0.63261900000000004</v>
      </c>
      <c r="DH1083" s="861">
        <v>-1.2580009999999999</v>
      </c>
      <c r="DI1083" s="861">
        <v>0.94134600000000002</v>
      </c>
      <c r="DJ1083" s="861">
        <v>-2.1191559999999998</v>
      </c>
      <c r="DK1083" s="861">
        <v>-1.1941200000000001</v>
      </c>
      <c r="DL1083" s="861">
        <v>-4.5571099999999998</v>
      </c>
      <c r="DM1083" s="861">
        <v>-2.7208510000000001</v>
      </c>
      <c r="DN1083" s="861">
        <v>-4.6448609999999997</v>
      </c>
      <c r="DO1083" s="861">
        <v>-0.68931299999999995</v>
      </c>
      <c r="DP1083" s="861">
        <v>-1.8957660000000001</v>
      </c>
      <c r="DQ1083" s="861">
        <v>-0.26346999999999998</v>
      </c>
      <c r="DR1083" s="861">
        <v>-2.9169459999999998</v>
      </c>
      <c r="DS1083" s="861">
        <v>-2.1529959999999999</v>
      </c>
      <c r="DT1083" s="861">
        <v>-4.3314769999999996</v>
      </c>
      <c r="DU1083" s="861">
        <v>-4.787013</v>
      </c>
      <c r="DV1083" s="861">
        <v>-5.4723980000000001</v>
      </c>
      <c r="DW1083" s="861">
        <v>-2.3088120000000001</v>
      </c>
      <c r="DX1083" s="861">
        <v>14.159565000000001</v>
      </c>
      <c r="DY1083" s="861">
        <v>11.034767</v>
      </c>
      <c r="DZ1083" s="861">
        <v>166.65880999999999</v>
      </c>
      <c r="EA1083" s="861">
        <v>156.149744</v>
      </c>
      <c r="EB1083" s="861">
        <v>121.63</v>
      </c>
      <c r="EC1083" s="861">
        <v>1.242</v>
      </c>
      <c r="ED1083" s="861">
        <v>133.6</v>
      </c>
      <c r="EE1083" s="861">
        <v>121.78</v>
      </c>
      <c r="EF1083" s="861">
        <v>5.5410000000000004</v>
      </c>
      <c r="EG1083" s="861">
        <v>667.8</v>
      </c>
      <c r="EH1083" s="861">
        <v>121.68</v>
      </c>
      <c r="EI1083" s="861">
        <v>5.218</v>
      </c>
      <c r="EJ1083" s="861">
        <v>621.29999999999995</v>
      </c>
      <c r="EK1083" s="861">
        <v>10.577283</v>
      </c>
      <c r="EL1083" s="861">
        <v>12.602122</v>
      </c>
      <c r="EM1083" s="861">
        <v>-14.502330000000001</v>
      </c>
      <c r="EN1083" s="861">
        <v>-19.926310000000001</v>
      </c>
      <c r="EO1083" s="861">
        <v>96.885721000000004</v>
      </c>
      <c r="EP1083" s="861">
        <v>92.375474999999994</v>
      </c>
      <c r="EQ1083" s="861">
        <v>-0.31857600000000003</v>
      </c>
      <c r="ER1083" s="861">
        <v>2955.9399720000001</v>
      </c>
      <c r="ES1083" s="861">
        <v>6995.5210429999997</v>
      </c>
      <c r="ET1083" s="861">
        <v>6171.1035830000001</v>
      </c>
      <c r="EU1083" s="861"/>
      <c r="EV1083" s="861"/>
      <c r="EW1083" s="861"/>
      <c r="EX1083" s="861"/>
      <c r="EY1083" s="861"/>
      <c r="EZ1083" s="861"/>
      <c r="FA1083" s="861"/>
      <c r="FB1083" s="861"/>
      <c r="FC1083" s="861"/>
      <c r="FD1083" s="861"/>
    </row>
    <row r="1084" spans="1:160" x14ac:dyDescent="0.25">
      <c r="A1084" s="837">
        <v>46146</v>
      </c>
      <c r="B1084" s="836">
        <v>0.82840277777777782</v>
      </c>
      <c r="C1084" s="861">
        <v>61980</v>
      </c>
      <c r="D1084" s="861">
        <v>0</v>
      </c>
      <c r="E1084" s="861">
        <v>0</v>
      </c>
      <c r="F1084" s="861">
        <v>74.996618999999995</v>
      </c>
      <c r="G1084" s="861">
        <v>70.779445999999993</v>
      </c>
      <c r="H1084" s="861">
        <v>64.747288999999995</v>
      </c>
      <c r="I1084" s="861">
        <v>72.904803999999999</v>
      </c>
      <c r="J1084" s="861">
        <v>71.273820000000001</v>
      </c>
      <c r="K1084" s="861">
        <v>70.997157000000001</v>
      </c>
      <c r="L1084" s="861">
        <v>73.450923000000003</v>
      </c>
      <c r="M1084" s="861">
        <v>74.361525999999998</v>
      </c>
      <c r="N1084" s="861">
        <v>-3.855715</v>
      </c>
      <c r="O1084" s="861">
        <v>-5.4314559999999998</v>
      </c>
      <c r="P1084" s="861">
        <v>-6.2226509999999999</v>
      </c>
      <c r="Q1084" s="861">
        <v>-1.829976</v>
      </c>
      <c r="R1084" s="861">
        <v>-2.812999</v>
      </c>
      <c r="S1084" s="861">
        <v>-3.7250269999999999</v>
      </c>
      <c r="T1084" s="861">
        <v>83.063852999999995</v>
      </c>
      <c r="U1084" s="861">
        <v>73.393210999999994</v>
      </c>
      <c r="V1084" s="861">
        <v>95.456867000000003</v>
      </c>
      <c r="W1084" s="861">
        <v>94.546293000000006</v>
      </c>
      <c r="X1084" s="861">
        <v>-1.7879069999999999</v>
      </c>
      <c r="Y1084" s="861">
        <v>-1.5932539999999999</v>
      </c>
      <c r="Z1084" s="861">
        <v>-7.3516060000000003</v>
      </c>
      <c r="AA1084" s="861">
        <v>-6.6995209999999998</v>
      </c>
      <c r="AB1084" s="861">
        <v>-6.6492930000000001</v>
      </c>
      <c r="AC1084" s="861">
        <v>-8.3990559999999999</v>
      </c>
      <c r="AD1084" s="861">
        <v>-11.551652000000001</v>
      </c>
      <c r="AE1084" s="861">
        <v>110.130335</v>
      </c>
      <c r="AF1084" s="861">
        <v>101.93179600000001</v>
      </c>
      <c r="AG1084" s="861">
        <v>93.766614000000004</v>
      </c>
      <c r="AH1084" s="861">
        <v>112.304193</v>
      </c>
      <c r="AI1084" s="861">
        <v>91.348307000000005</v>
      </c>
      <c r="AJ1084" s="861">
        <v>72.141157000000007</v>
      </c>
      <c r="AK1084" s="861">
        <v>-1.0292509999999999</v>
      </c>
      <c r="AL1084" s="861">
        <v>-6.3803450000000002</v>
      </c>
      <c r="AM1084" s="861">
        <v>-3.9449519999999998</v>
      </c>
      <c r="AN1084" s="861">
        <v>94.724281000000005</v>
      </c>
      <c r="AO1084" s="861">
        <v>93.794070000000005</v>
      </c>
      <c r="AP1084" s="861">
        <v>90.842445999999995</v>
      </c>
      <c r="AQ1084" s="861">
        <v>89.776364000000001</v>
      </c>
      <c r="AR1084" s="861">
        <v>73.027963999999997</v>
      </c>
      <c r="AS1084" s="861">
        <v>64.538095999999996</v>
      </c>
      <c r="AT1084" s="861">
        <v>76.941654</v>
      </c>
      <c r="AU1084" s="861">
        <v>75.358091000000002</v>
      </c>
      <c r="AV1084" s="861">
        <v>74.385150999999993</v>
      </c>
      <c r="AW1084" s="861">
        <v>73.911475999999993</v>
      </c>
      <c r="AX1084" s="861">
        <v>91.114650999999995</v>
      </c>
      <c r="AY1084" s="861">
        <v>88.890411</v>
      </c>
      <c r="AZ1084" s="861">
        <v>-0.990394</v>
      </c>
      <c r="BA1084" s="861">
        <v>-1.600568</v>
      </c>
      <c r="BB1084" s="861">
        <v>-10.543267</v>
      </c>
      <c r="BC1084" s="861">
        <v>-9.3475850000000005</v>
      </c>
      <c r="BD1084" s="861">
        <v>-9.5947019999999998</v>
      </c>
      <c r="BE1084" s="861">
        <v>-5.7172390000000002</v>
      </c>
      <c r="BF1084" s="861">
        <v>31.638392</v>
      </c>
      <c r="BG1084" s="861">
        <v>140.981269</v>
      </c>
      <c r="BH1084" s="861">
        <v>110.286373</v>
      </c>
      <c r="BI1084" s="861">
        <v>52.297629999999998</v>
      </c>
      <c r="BJ1084" s="861">
        <v>133.231641</v>
      </c>
      <c r="BK1084" s="861">
        <v>87.514865</v>
      </c>
      <c r="BL1084" s="861">
        <v>77.773593000000005</v>
      </c>
      <c r="BM1084" s="861">
        <v>-15.792358999999999</v>
      </c>
      <c r="BN1084" s="861">
        <v>-10.374316</v>
      </c>
      <c r="BO1084" s="861">
        <v>-7.3134740000000003</v>
      </c>
      <c r="BP1084" s="861">
        <v>-9.9180480000000006</v>
      </c>
      <c r="BQ1084" s="861">
        <v>88.543688000000003</v>
      </c>
      <c r="BR1084" s="861">
        <v>88.248559</v>
      </c>
      <c r="BS1084" s="861">
        <v>86.738151000000002</v>
      </c>
      <c r="BT1084" s="861">
        <v>58.990009000000001</v>
      </c>
      <c r="BU1084" s="861">
        <v>64.483349000000004</v>
      </c>
      <c r="BV1084" s="861">
        <v>60.988163</v>
      </c>
      <c r="BW1084" s="861">
        <v>64.302841000000001</v>
      </c>
      <c r="BX1084" s="861">
        <v>-11.308498999999999</v>
      </c>
      <c r="BY1084" s="861">
        <v>-11.548384</v>
      </c>
      <c r="BZ1084" s="861">
        <v>-8.911581</v>
      </c>
      <c r="CA1084" s="861">
        <v>-9.5504660000000001</v>
      </c>
      <c r="CB1084" s="861">
        <v>0.27763700000000002</v>
      </c>
      <c r="CC1084" s="861">
        <v>5.4995890000000003</v>
      </c>
      <c r="CD1084" s="861">
        <v>-0.79709700000000006</v>
      </c>
      <c r="CE1084" s="861">
        <v>5.8903359999999996</v>
      </c>
      <c r="CF1084" s="861">
        <v>-2.6253679999999999</v>
      </c>
      <c r="CG1084" s="861">
        <v>8.4343070000000004</v>
      </c>
      <c r="CH1084" s="861">
        <v>-3.6510639999999999</v>
      </c>
      <c r="CI1084" s="861">
        <v>6.1088240000000003</v>
      </c>
      <c r="CJ1084" s="861">
        <v>-0.23011799999999999</v>
      </c>
      <c r="CK1084" s="861">
        <v>4.9568430000000001</v>
      </c>
      <c r="CL1084" s="861">
        <v>-1.1196079999999999</v>
      </c>
      <c r="CM1084" s="861">
        <v>7.4844429999999997</v>
      </c>
      <c r="CN1084" s="861">
        <v>-2.9590040000000002</v>
      </c>
      <c r="CO1084" s="861">
        <v>5.4172890000000002</v>
      </c>
      <c r="CP1084" s="861">
        <v>-3.144663</v>
      </c>
      <c r="CQ1084" s="861">
        <v>3.2365339999999998</v>
      </c>
      <c r="CR1084" s="861">
        <v>-0.60632200000000003</v>
      </c>
      <c r="CS1084" s="861">
        <v>3.0457040000000002</v>
      </c>
      <c r="CT1084" s="861">
        <v>-1.6905349999999999</v>
      </c>
      <c r="CU1084" s="861">
        <v>1.6906239999999999</v>
      </c>
      <c r="CV1084" s="861">
        <v>-3.5726309999999999</v>
      </c>
      <c r="CW1084" s="861">
        <v>1.7339420000000001</v>
      </c>
      <c r="CX1084" s="861">
        <v>-3.5979899999999998</v>
      </c>
      <c r="CY1084" s="861">
        <v>2.2288579999999998</v>
      </c>
      <c r="CZ1084" s="861">
        <v>-0.90516799999999997</v>
      </c>
      <c r="DA1084" s="861">
        <v>1.916239</v>
      </c>
      <c r="DB1084" s="861">
        <v>-2.1587329999999998</v>
      </c>
      <c r="DC1084" s="861">
        <v>1.2483709999999999</v>
      </c>
      <c r="DD1084" s="861">
        <v>-3.9091649999999998</v>
      </c>
      <c r="DE1084" s="861">
        <v>-0.41611599999999999</v>
      </c>
      <c r="DF1084" s="861">
        <v>-4.3599490000000003</v>
      </c>
      <c r="DG1084" s="861">
        <v>0.61016800000000004</v>
      </c>
      <c r="DH1084" s="861">
        <v>-1.2680169999999999</v>
      </c>
      <c r="DI1084" s="861">
        <v>0.89905900000000005</v>
      </c>
      <c r="DJ1084" s="861">
        <v>-2.1505169999999998</v>
      </c>
      <c r="DK1084" s="861">
        <v>-1.195811</v>
      </c>
      <c r="DL1084" s="861">
        <v>-4.582573</v>
      </c>
      <c r="DM1084" s="861">
        <v>-2.7095859999999998</v>
      </c>
      <c r="DN1084" s="861">
        <v>-4.6712189999999998</v>
      </c>
      <c r="DO1084" s="861">
        <v>-0.69284500000000004</v>
      </c>
      <c r="DP1084" s="861">
        <v>-1.927109</v>
      </c>
      <c r="DQ1084" s="861">
        <v>-0.30213699999999999</v>
      </c>
      <c r="DR1084" s="861">
        <v>-2.9441679999999999</v>
      </c>
      <c r="DS1084" s="861">
        <v>-2.1885309999999998</v>
      </c>
      <c r="DT1084" s="861">
        <v>-4.3736759999999997</v>
      </c>
      <c r="DU1084" s="861">
        <v>-4.802244</v>
      </c>
      <c r="DV1084" s="861">
        <v>-5.4974080000000001</v>
      </c>
      <c r="DW1084" s="861">
        <v>-2.3068059999999999</v>
      </c>
      <c r="DX1084" s="861">
        <v>14.117864000000001</v>
      </c>
      <c r="DY1084" s="861">
        <v>11.022373</v>
      </c>
      <c r="DZ1084" s="861">
        <v>166.48383699999999</v>
      </c>
      <c r="EA1084" s="861">
        <v>156.48773299999999</v>
      </c>
      <c r="EB1084" s="861">
        <v>121.73</v>
      </c>
      <c r="EC1084" s="861">
        <v>1.2410000000000001</v>
      </c>
      <c r="ED1084" s="861">
        <v>133.69999999999999</v>
      </c>
      <c r="EE1084" s="861">
        <v>121.59</v>
      </c>
      <c r="EF1084" s="861">
        <v>5.5350000000000001</v>
      </c>
      <c r="EG1084" s="861">
        <v>667.1</v>
      </c>
      <c r="EH1084" s="861">
        <v>121.63</v>
      </c>
      <c r="EI1084" s="861">
        <v>5.2210000000000001</v>
      </c>
      <c r="EJ1084" s="861">
        <v>623.79999999999995</v>
      </c>
      <c r="EK1084" s="861">
        <v>10.626702</v>
      </c>
      <c r="EL1084" s="861">
        <v>12.635341</v>
      </c>
      <c r="EM1084" s="861">
        <v>-14.571654000000001</v>
      </c>
      <c r="EN1084" s="861">
        <v>-19.948815</v>
      </c>
      <c r="EO1084" s="861">
        <v>96.812213999999997</v>
      </c>
      <c r="EP1084" s="861">
        <v>92.523652999999996</v>
      </c>
      <c r="EQ1084" s="861">
        <v>-0.34744599999999998</v>
      </c>
      <c r="ER1084" s="861">
        <v>2958.1681400000002</v>
      </c>
      <c r="ES1084" s="861">
        <v>7006.6163839999999</v>
      </c>
      <c r="ET1084" s="861">
        <v>6181.505451</v>
      </c>
      <c r="EU1084" s="861"/>
      <c r="EV1084" s="861"/>
      <c r="EW1084" s="861"/>
      <c r="EX1084" s="861"/>
      <c r="EY1084" s="861"/>
      <c r="EZ1084" s="861"/>
      <c r="FA1084" s="861"/>
      <c r="FB1084" s="861"/>
      <c r="FC1084" s="861"/>
      <c r="FD1084" s="861"/>
    </row>
    <row r="1085" spans="1:160" x14ac:dyDescent="0.25">
      <c r="A1085" s="837">
        <v>46146</v>
      </c>
      <c r="B1085" s="836">
        <v>0.82909722222222226</v>
      </c>
      <c r="C1085" s="861">
        <v>62040</v>
      </c>
      <c r="D1085" s="861">
        <v>0</v>
      </c>
      <c r="E1085" s="861">
        <v>0</v>
      </c>
      <c r="F1085" s="861">
        <v>75.041341000000003</v>
      </c>
      <c r="G1085" s="861">
        <v>70.860471000000004</v>
      </c>
      <c r="H1085" s="861">
        <v>64.733553999999998</v>
      </c>
      <c r="I1085" s="861">
        <v>72.937515000000005</v>
      </c>
      <c r="J1085" s="861">
        <v>71.387620999999996</v>
      </c>
      <c r="K1085" s="861">
        <v>71.007024999999999</v>
      </c>
      <c r="L1085" s="861">
        <v>73.473974999999996</v>
      </c>
      <c r="M1085" s="861">
        <v>74.378635000000003</v>
      </c>
      <c r="N1085" s="861">
        <v>-3.874949</v>
      </c>
      <c r="O1085" s="861">
        <v>-5.5765580000000003</v>
      </c>
      <c r="P1085" s="861">
        <v>-6.2307600000000001</v>
      </c>
      <c r="Q1085" s="861">
        <v>-1.937853</v>
      </c>
      <c r="R1085" s="861">
        <v>-2.8537460000000001</v>
      </c>
      <c r="S1085" s="861">
        <v>-3.710067</v>
      </c>
      <c r="T1085" s="861">
        <v>82.893022999999999</v>
      </c>
      <c r="U1085" s="861">
        <v>73.432057999999998</v>
      </c>
      <c r="V1085" s="861">
        <v>95.601094000000003</v>
      </c>
      <c r="W1085" s="861">
        <v>94.747236000000001</v>
      </c>
      <c r="X1085" s="861">
        <v>-1.8765810000000001</v>
      </c>
      <c r="Y1085" s="861">
        <v>-1.612155</v>
      </c>
      <c r="Z1085" s="861">
        <v>-7.4024590000000003</v>
      </c>
      <c r="AA1085" s="861">
        <v>-6.7307119999999996</v>
      </c>
      <c r="AB1085" s="861">
        <v>-6.7138150000000003</v>
      </c>
      <c r="AC1085" s="861">
        <v>-8.3551500000000001</v>
      </c>
      <c r="AD1085" s="861">
        <v>-11.584707999999999</v>
      </c>
      <c r="AE1085" s="861">
        <v>110.106283</v>
      </c>
      <c r="AF1085" s="861">
        <v>101.982884</v>
      </c>
      <c r="AG1085" s="861">
        <v>93.886782999999994</v>
      </c>
      <c r="AH1085" s="861">
        <v>112.376985</v>
      </c>
      <c r="AI1085" s="861">
        <v>91.464681999999996</v>
      </c>
      <c r="AJ1085" s="861">
        <v>72.251677999999998</v>
      </c>
      <c r="AK1085" s="861">
        <v>-1.1853210000000001</v>
      </c>
      <c r="AL1085" s="861">
        <v>-6.392353</v>
      </c>
      <c r="AM1085" s="861">
        <v>-3.9541249999999999</v>
      </c>
      <c r="AN1085" s="861">
        <v>94.754945000000006</v>
      </c>
      <c r="AO1085" s="861">
        <v>93.998485000000002</v>
      </c>
      <c r="AP1085" s="861">
        <v>90.998621</v>
      </c>
      <c r="AQ1085" s="861">
        <v>89.910308999999998</v>
      </c>
      <c r="AR1085" s="861">
        <v>73.279900999999995</v>
      </c>
      <c r="AS1085" s="861">
        <v>64.598029999999994</v>
      </c>
      <c r="AT1085" s="861">
        <v>77.027630000000002</v>
      </c>
      <c r="AU1085" s="861">
        <v>75.471245999999994</v>
      </c>
      <c r="AV1085" s="861">
        <v>74.720298</v>
      </c>
      <c r="AW1085" s="861">
        <v>74.033530999999996</v>
      </c>
      <c r="AX1085" s="861">
        <v>91.275751</v>
      </c>
      <c r="AY1085" s="861">
        <v>88.967139000000003</v>
      </c>
      <c r="AZ1085" s="861">
        <v>-1.1865920000000001</v>
      </c>
      <c r="BA1085" s="861">
        <v>-1.66492</v>
      </c>
      <c r="BB1085" s="861">
        <v>-10.606674</v>
      </c>
      <c r="BC1085" s="861">
        <v>-9.4549470000000007</v>
      </c>
      <c r="BD1085" s="861">
        <v>-9.633623</v>
      </c>
      <c r="BE1085" s="861">
        <v>-5.6768689999999999</v>
      </c>
      <c r="BF1085" s="861">
        <v>31.657373</v>
      </c>
      <c r="BG1085" s="861">
        <v>141.21830600000001</v>
      </c>
      <c r="BH1085" s="861">
        <v>110.373237</v>
      </c>
      <c r="BI1085" s="861">
        <v>51.765791999999998</v>
      </c>
      <c r="BJ1085" s="861">
        <v>133.580513</v>
      </c>
      <c r="BK1085" s="861">
        <v>87.589931000000007</v>
      </c>
      <c r="BL1085" s="861">
        <v>77.996004999999997</v>
      </c>
      <c r="BM1085" s="861">
        <v>-15.804520999999999</v>
      </c>
      <c r="BN1085" s="861">
        <v>-10.458550000000001</v>
      </c>
      <c r="BO1085" s="861">
        <v>-7.3300029999999996</v>
      </c>
      <c r="BP1085" s="861">
        <v>-10.060886999999999</v>
      </c>
      <c r="BQ1085" s="861">
        <v>88.621705000000006</v>
      </c>
      <c r="BR1085" s="861">
        <v>88.479476000000005</v>
      </c>
      <c r="BS1085" s="861">
        <v>86.854071000000005</v>
      </c>
      <c r="BT1085" s="861">
        <v>58.899687</v>
      </c>
      <c r="BU1085" s="861">
        <v>64.504774999999995</v>
      </c>
      <c r="BV1085" s="861">
        <v>60.979613999999998</v>
      </c>
      <c r="BW1085" s="861">
        <v>64.321704999999994</v>
      </c>
      <c r="BX1085" s="861">
        <v>-11.299969000000001</v>
      </c>
      <c r="BY1085" s="861">
        <v>-11.521034</v>
      </c>
      <c r="BZ1085" s="861">
        <v>-8.9106930000000002</v>
      </c>
      <c r="CA1085" s="861">
        <v>-9.5809990000000003</v>
      </c>
      <c r="CB1085" s="861">
        <v>0.26050000000000001</v>
      </c>
      <c r="CC1085" s="861">
        <v>5.3878310000000003</v>
      </c>
      <c r="CD1085" s="861">
        <v>-0.82988600000000001</v>
      </c>
      <c r="CE1085" s="861">
        <v>5.8358920000000003</v>
      </c>
      <c r="CF1085" s="861">
        <v>-2.6592500000000001</v>
      </c>
      <c r="CG1085" s="861">
        <v>8.3900330000000007</v>
      </c>
      <c r="CH1085" s="861">
        <v>-3.6604049999999999</v>
      </c>
      <c r="CI1085" s="861">
        <v>6.0675720000000002</v>
      </c>
      <c r="CJ1085" s="861">
        <v>-0.246806</v>
      </c>
      <c r="CK1085" s="861">
        <v>4.9555230000000003</v>
      </c>
      <c r="CL1085" s="861">
        <v>-1.142231</v>
      </c>
      <c r="CM1085" s="861">
        <v>7.4447479999999997</v>
      </c>
      <c r="CN1085" s="861">
        <v>-2.9882620000000002</v>
      </c>
      <c r="CO1085" s="861">
        <v>5.306362</v>
      </c>
      <c r="CP1085" s="861">
        <v>-3.1550889999999998</v>
      </c>
      <c r="CQ1085" s="861">
        <v>3.1977030000000002</v>
      </c>
      <c r="CR1085" s="861">
        <v>-0.60792000000000002</v>
      </c>
      <c r="CS1085" s="861">
        <v>3.0247989999999998</v>
      </c>
      <c r="CT1085" s="861">
        <v>-1.712445</v>
      </c>
      <c r="CU1085" s="861">
        <v>1.648549</v>
      </c>
      <c r="CV1085" s="861">
        <v>-3.5955349999999999</v>
      </c>
      <c r="CW1085" s="861">
        <v>1.690026</v>
      </c>
      <c r="CX1085" s="861">
        <v>-3.6508980000000002</v>
      </c>
      <c r="CY1085" s="861">
        <v>2.1888559999999999</v>
      </c>
      <c r="CZ1085" s="861">
        <v>-0.94166099999999997</v>
      </c>
      <c r="DA1085" s="861">
        <v>1.8939060000000001</v>
      </c>
      <c r="DB1085" s="861">
        <v>-2.1719339999999998</v>
      </c>
      <c r="DC1085" s="861">
        <v>1.2269380000000001</v>
      </c>
      <c r="DD1085" s="861">
        <v>-3.9142589999999999</v>
      </c>
      <c r="DE1085" s="861">
        <v>-0.451235</v>
      </c>
      <c r="DF1085" s="861">
        <v>-4.3708850000000004</v>
      </c>
      <c r="DG1085" s="861">
        <v>0.56515700000000002</v>
      </c>
      <c r="DH1085" s="861">
        <v>-1.3201039999999999</v>
      </c>
      <c r="DI1085" s="861">
        <v>0.90251499999999996</v>
      </c>
      <c r="DJ1085" s="861">
        <v>-2.1739320000000002</v>
      </c>
      <c r="DK1085" s="861">
        <v>-1.195584</v>
      </c>
      <c r="DL1085" s="861">
        <v>-4.5636729999999996</v>
      </c>
      <c r="DM1085" s="861">
        <v>-2.7195070000000001</v>
      </c>
      <c r="DN1085" s="861">
        <v>-4.6896060000000004</v>
      </c>
      <c r="DO1085" s="861">
        <v>-0.73100799999999999</v>
      </c>
      <c r="DP1085" s="861">
        <v>-1.9505159999999999</v>
      </c>
      <c r="DQ1085" s="861">
        <v>-0.29266500000000001</v>
      </c>
      <c r="DR1085" s="861">
        <v>-2.943012</v>
      </c>
      <c r="DS1085" s="861">
        <v>-2.1943299999999999</v>
      </c>
      <c r="DT1085" s="861">
        <v>-4.3533869999999997</v>
      </c>
      <c r="DU1085" s="861">
        <v>-4.7931119999999998</v>
      </c>
      <c r="DV1085" s="861">
        <v>-5.4844460000000002</v>
      </c>
      <c r="DW1085" s="861">
        <v>-2.3291469999999999</v>
      </c>
      <c r="DX1085" s="861">
        <v>14.071739000000001</v>
      </c>
      <c r="DY1085" s="861">
        <v>11.005314</v>
      </c>
      <c r="DZ1085" s="861">
        <v>166.737256</v>
      </c>
      <c r="EA1085" s="861">
        <v>157.00468100000001</v>
      </c>
      <c r="EB1085" s="861">
        <v>120.97</v>
      </c>
      <c r="EC1085" s="861">
        <v>3.2669999999999999</v>
      </c>
      <c r="ED1085" s="861">
        <v>389.4</v>
      </c>
      <c r="EE1085" s="861">
        <v>120.95</v>
      </c>
      <c r="EF1085" s="861">
        <v>5.5679999999999996</v>
      </c>
      <c r="EG1085" s="861">
        <v>662.6</v>
      </c>
      <c r="EH1085" s="861">
        <v>121.06</v>
      </c>
      <c r="EI1085" s="861">
        <v>5.2450000000000001</v>
      </c>
      <c r="EJ1085" s="861">
        <v>621.5</v>
      </c>
      <c r="EK1085" s="861">
        <v>10.694298</v>
      </c>
      <c r="EL1085" s="861">
        <v>12.649800000000001</v>
      </c>
      <c r="EM1085" s="861">
        <v>-14.648422999999999</v>
      </c>
      <c r="EN1085" s="861">
        <v>-19.979803</v>
      </c>
      <c r="EO1085" s="861">
        <v>96.918659000000005</v>
      </c>
      <c r="EP1085" s="861">
        <v>92.749872999999994</v>
      </c>
      <c r="EQ1085" s="861">
        <v>-0.37178800000000001</v>
      </c>
      <c r="ER1085" s="861">
        <v>2963.878972</v>
      </c>
      <c r="ES1085" s="861">
        <v>7017.6947920000002</v>
      </c>
      <c r="ET1085" s="861">
        <v>6191.8822110000001</v>
      </c>
      <c r="EU1085" s="861"/>
      <c r="EV1085" s="861"/>
      <c r="EW1085" s="861"/>
      <c r="EX1085" s="861"/>
      <c r="EY1085" s="861"/>
      <c r="EZ1085" s="861"/>
      <c r="FA1085" s="861"/>
      <c r="FB1085" s="861"/>
      <c r="FC1085" s="861"/>
      <c r="FD1085" s="861"/>
    </row>
    <row r="1086" spans="1:160" x14ac:dyDescent="0.25">
      <c r="A1086" s="837">
        <v>46146</v>
      </c>
      <c r="B1086" s="836">
        <v>0.82979166666666659</v>
      </c>
      <c r="C1086" s="861">
        <v>62100</v>
      </c>
      <c r="D1086" s="861">
        <v>0</v>
      </c>
      <c r="E1086" s="861">
        <v>0</v>
      </c>
      <c r="F1086" s="861">
        <v>75.136054999999999</v>
      </c>
      <c r="G1086" s="861">
        <v>70.899203</v>
      </c>
      <c r="H1086" s="861">
        <v>64.823873000000006</v>
      </c>
      <c r="I1086" s="861">
        <v>72.963337999999993</v>
      </c>
      <c r="J1086" s="861">
        <v>71.478814</v>
      </c>
      <c r="K1086" s="861">
        <v>71.052852000000001</v>
      </c>
      <c r="L1086" s="861">
        <v>73.503101000000001</v>
      </c>
      <c r="M1086" s="861">
        <v>74.415761000000003</v>
      </c>
      <c r="N1086" s="861">
        <v>-3.9269349999999998</v>
      </c>
      <c r="O1086" s="861">
        <v>-5.5937270000000003</v>
      </c>
      <c r="P1086" s="861">
        <v>-6.3389280000000001</v>
      </c>
      <c r="Q1086" s="861">
        <v>-1.9725870000000001</v>
      </c>
      <c r="R1086" s="861">
        <v>-2.9293719999999999</v>
      </c>
      <c r="S1086" s="861">
        <v>-3.7713869999999998</v>
      </c>
      <c r="T1086" s="861">
        <v>83.075569000000002</v>
      </c>
      <c r="U1086" s="861">
        <v>73.693629999999999</v>
      </c>
      <c r="V1086" s="861">
        <v>95.740983999999997</v>
      </c>
      <c r="W1086" s="861">
        <v>94.833592999999993</v>
      </c>
      <c r="X1086" s="861">
        <v>-1.940455</v>
      </c>
      <c r="Y1086" s="861">
        <v>-1.6723490000000001</v>
      </c>
      <c r="Z1086" s="861">
        <v>-7.3930879999999997</v>
      </c>
      <c r="AA1086" s="861">
        <v>-6.7717770000000002</v>
      </c>
      <c r="AB1086" s="861">
        <v>-6.7188559999999997</v>
      </c>
      <c r="AC1086" s="861">
        <v>-8.3840780000000006</v>
      </c>
      <c r="AD1086" s="861">
        <v>-11.646117</v>
      </c>
      <c r="AE1086" s="861">
        <v>110.14787699999999</v>
      </c>
      <c r="AF1086" s="861">
        <v>101.94745</v>
      </c>
      <c r="AG1086" s="861">
        <v>93.912192000000005</v>
      </c>
      <c r="AH1086" s="861">
        <v>112.350864</v>
      </c>
      <c r="AI1086" s="861">
        <v>91.494307000000006</v>
      </c>
      <c r="AJ1086" s="861">
        <v>72.245526999999996</v>
      </c>
      <c r="AK1086" s="861">
        <v>-1.1767650000000001</v>
      </c>
      <c r="AL1086" s="861">
        <v>-6.5168619999999997</v>
      </c>
      <c r="AM1086" s="861">
        <v>-3.9805269999999999</v>
      </c>
      <c r="AN1086" s="861">
        <v>94.796317999999999</v>
      </c>
      <c r="AO1086" s="861">
        <v>94.054749000000001</v>
      </c>
      <c r="AP1086" s="861">
        <v>91.038077000000001</v>
      </c>
      <c r="AQ1086" s="861">
        <v>89.924490000000006</v>
      </c>
      <c r="AR1086" s="861">
        <v>73.289026000000007</v>
      </c>
      <c r="AS1086" s="861">
        <v>64.556787</v>
      </c>
      <c r="AT1086" s="861">
        <v>77.031273999999996</v>
      </c>
      <c r="AU1086" s="861">
        <v>75.547928999999996</v>
      </c>
      <c r="AV1086" s="861">
        <v>74.601830000000007</v>
      </c>
      <c r="AW1086" s="861">
        <v>73.809657000000001</v>
      </c>
      <c r="AX1086" s="861">
        <v>91.161613000000003</v>
      </c>
      <c r="AY1086" s="861">
        <v>88.916295000000005</v>
      </c>
      <c r="AZ1086" s="861">
        <v>-1.241026</v>
      </c>
      <c r="BA1086" s="861">
        <v>-1.7907390000000001</v>
      </c>
      <c r="BB1086" s="861">
        <v>-10.674486999999999</v>
      </c>
      <c r="BC1086" s="861">
        <v>-9.4616769999999999</v>
      </c>
      <c r="BD1086" s="861">
        <v>-9.7154050000000005</v>
      </c>
      <c r="BE1086" s="861">
        <v>-5.8919430000000004</v>
      </c>
      <c r="BF1086" s="861">
        <v>31.697320000000001</v>
      </c>
      <c r="BG1086" s="861">
        <v>141.158097</v>
      </c>
      <c r="BH1086" s="861">
        <v>110.42128</v>
      </c>
      <c r="BI1086" s="861">
        <v>52.12811</v>
      </c>
      <c r="BJ1086" s="861">
        <v>133.68681799999999</v>
      </c>
      <c r="BK1086" s="861">
        <v>87.659284</v>
      </c>
      <c r="BL1086" s="861">
        <v>77.853136000000006</v>
      </c>
      <c r="BM1086" s="861">
        <v>-15.855385999999999</v>
      </c>
      <c r="BN1086" s="861">
        <v>-10.504533</v>
      </c>
      <c r="BO1086" s="861">
        <v>-7.5407609999999998</v>
      </c>
      <c r="BP1086" s="861">
        <v>-10.081963999999999</v>
      </c>
      <c r="BQ1086" s="861">
        <v>88.569770000000005</v>
      </c>
      <c r="BR1086" s="861">
        <v>88.563674000000006</v>
      </c>
      <c r="BS1086" s="861">
        <v>86.910932000000003</v>
      </c>
      <c r="BT1086" s="861">
        <v>59.104824000000001</v>
      </c>
      <c r="BU1086" s="861">
        <v>64.546791999999996</v>
      </c>
      <c r="BV1086" s="861">
        <v>61.048006000000001</v>
      </c>
      <c r="BW1086" s="861">
        <v>64.370575000000002</v>
      </c>
      <c r="BX1086" s="861">
        <v>-11.329416</v>
      </c>
      <c r="BY1086" s="861">
        <v>-11.646471</v>
      </c>
      <c r="BZ1086" s="861">
        <v>-9.0181620000000002</v>
      </c>
      <c r="CA1086" s="861">
        <v>-9.6702879999999993</v>
      </c>
      <c r="CB1086" s="861">
        <v>0.21645200000000001</v>
      </c>
      <c r="CC1086" s="861">
        <v>5.3296640000000002</v>
      </c>
      <c r="CD1086" s="861">
        <v>-0.82383300000000004</v>
      </c>
      <c r="CE1086" s="861">
        <v>5.7150109999999996</v>
      </c>
      <c r="CF1086" s="861">
        <v>-2.6444399999999999</v>
      </c>
      <c r="CG1086" s="861">
        <v>8.3032959999999996</v>
      </c>
      <c r="CH1086" s="861">
        <v>-3.7023980000000001</v>
      </c>
      <c r="CI1086" s="861">
        <v>5.9900250000000002</v>
      </c>
      <c r="CJ1086" s="861">
        <v>-0.26361600000000002</v>
      </c>
      <c r="CK1086" s="861">
        <v>4.8716350000000004</v>
      </c>
      <c r="CL1086" s="861">
        <v>-1.138952</v>
      </c>
      <c r="CM1086" s="861">
        <v>7.3954380000000004</v>
      </c>
      <c r="CN1086" s="861">
        <v>-2.9971179999999999</v>
      </c>
      <c r="CO1086" s="861">
        <v>5.3365770000000001</v>
      </c>
      <c r="CP1086" s="861">
        <v>-3.1820759999999999</v>
      </c>
      <c r="CQ1086" s="861">
        <v>3.0992440000000001</v>
      </c>
      <c r="CR1086" s="861">
        <v>-0.61630099999999999</v>
      </c>
      <c r="CS1086" s="861">
        <v>2.991628</v>
      </c>
      <c r="CT1086" s="861">
        <v>-1.764688</v>
      </c>
      <c r="CU1086" s="861">
        <v>1.6551070000000001</v>
      </c>
      <c r="CV1086" s="861">
        <v>-3.6181939999999999</v>
      </c>
      <c r="CW1086" s="861">
        <v>1.6841410000000001</v>
      </c>
      <c r="CX1086" s="861">
        <v>-3.6569579999999999</v>
      </c>
      <c r="CY1086" s="861">
        <v>2.1828500000000002</v>
      </c>
      <c r="CZ1086" s="861">
        <v>-0.962503</v>
      </c>
      <c r="DA1086" s="861">
        <v>1.873337</v>
      </c>
      <c r="DB1086" s="861">
        <v>-2.1768700000000001</v>
      </c>
      <c r="DC1086" s="861">
        <v>1.2473909999999999</v>
      </c>
      <c r="DD1086" s="861">
        <v>-3.9321950000000001</v>
      </c>
      <c r="DE1086" s="861">
        <v>-0.44040800000000002</v>
      </c>
      <c r="DF1086" s="861">
        <v>-4.3936080000000004</v>
      </c>
      <c r="DG1086" s="861">
        <v>0.57999900000000004</v>
      </c>
      <c r="DH1086" s="861">
        <v>-1.318181</v>
      </c>
      <c r="DI1086" s="861">
        <v>0.90182200000000001</v>
      </c>
      <c r="DJ1086" s="861">
        <v>-2.182509</v>
      </c>
      <c r="DK1086" s="861">
        <v>-1.1842440000000001</v>
      </c>
      <c r="DL1086" s="861">
        <v>-4.5770989999999996</v>
      </c>
      <c r="DM1086" s="861">
        <v>-2.7022729999999999</v>
      </c>
      <c r="DN1086" s="861">
        <v>-4.7016359999999997</v>
      </c>
      <c r="DO1086" s="861">
        <v>-0.72677499999999995</v>
      </c>
      <c r="DP1086" s="861">
        <v>-1.9824219999999999</v>
      </c>
      <c r="DQ1086" s="861">
        <v>-0.31323600000000001</v>
      </c>
      <c r="DR1086" s="861">
        <v>-2.9455659999999999</v>
      </c>
      <c r="DS1086" s="861">
        <v>-2.1746279999999998</v>
      </c>
      <c r="DT1086" s="861">
        <v>-4.3728559999999996</v>
      </c>
      <c r="DU1086" s="861">
        <v>-4.7874590000000001</v>
      </c>
      <c r="DV1086" s="861">
        <v>-5.491072</v>
      </c>
      <c r="DW1086" s="861">
        <v>-2.30931</v>
      </c>
      <c r="DX1086" s="861">
        <v>14.085883000000001</v>
      </c>
      <c r="DY1086" s="861">
        <v>10.957585</v>
      </c>
      <c r="DZ1086" s="861">
        <v>166.93983600000001</v>
      </c>
      <c r="EA1086" s="861">
        <v>156.62809999999999</v>
      </c>
      <c r="EB1086" s="861">
        <v>121.66</v>
      </c>
      <c r="EC1086" s="861">
        <v>1.2410000000000001</v>
      </c>
      <c r="ED1086" s="861">
        <v>133.6</v>
      </c>
      <c r="EE1086" s="861">
        <v>121.7</v>
      </c>
      <c r="EF1086" s="861">
        <v>5.5519999999999996</v>
      </c>
      <c r="EG1086" s="861">
        <v>666</v>
      </c>
      <c r="EH1086" s="861">
        <v>121.49</v>
      </c>
      <c r="EI1086" s="861">
        <v>5.2380000000000004</v>
      </c>
      <c r="EJ1086" s="861">
        <v>623.6</v>
      </c>
      <c r="EK1086" s="861">
        <v>10.644345</v>
      </c>
      <c r="EL1086" s="861">
        <v>12.525829999999999</v>
      </c>
      <c r="EM1086" s="861">
        <v>-14.624872</v>
      </c>
      <c r="EN1086" s="861">
        <v>-20.066590999999999</v>
      </c>
      <c r="EO1086" s="861">
        <v>97.003670999999997</v>
      </c>
      <c r="EP1086" s="861">
        <v>92.585127999999997</v>
      </c>
      <c r="EQ1086" s="861">
        <v>-0.38978800000000002</v>
      </c>
      <c r="ER1086" s="861">
        <v>2969.0158070000002</v>
      </c>
      <c r="ES1086" s="861">
        <v>7028.7663149999998</v>
      </c>
      <c r="ET1086" s="861">
        <v>6202.2784000000001</v>
      </c>
      <c r="EU1086" s="861"/>
      <c r="EV1086" s="861"/>
      <c r="EW1086" s="861"/>
      <c r="EX1086" s="861"/>
      <c r="EY1086" s="861"/>
      <c r="EZ1086" s="861"/>
      <c r="FA1086" s="861"/>
      <c r="FB1086" s="861"/>
      <c r="FC1086" s="861"/>
      <c r="FD1086" s="861"/>
    </row>
    <row r="1087" spans="1:160" x14ac:dyDescent="0.25">
      <c r="A1087" s="837">
        <v>46146</v>
      </c>
      <c r="B1087" s="836">
        <v>0.83048611111111104</v>
      </c>
      <c r="C1087" s="861">
        <v>62160</v>
      </c>
      <c r="D1087" s="861">
        <v>0</v>
      </c>
      <c r="E1087" s="861">
        <v>0</v>
      </c>
      <c r="F1087" s="861">
        <v>75.276370999999997</v>
      </c>
      <c r="G1087" s="861">
        <v>70.937939999999998</v>
      </c>
      <c r="H1087" s="861">
        <v>65.005238000000006</v>
      </c>
      <c r="I1087" s="861">
        <v>72.974948999999995</v>
      </c>
      <c r="J1087" s="861">
        <v>71.650335999999996</v>
      </c>
      <c r="K1087" s="861">
        <v>71.061094999999995</v>
      </c>
      <c r="L1087" s="861">
        <v>73.504609000000002</v>
      </c>
      <c r="M1087" s="861">
        <v>74.404163999999994</v>
      </c>
      <c r="N1087" s="861">
        <v>-3.9896120000000002</v>
      </c>
      <c r="O1087" s="861">
        <v>-5.6435170000000001</v>
      </c>
      <c r="P1087" s="861">
        <v>-6.3612450000000003</v>
      </c>
      <c r="Q1087" s="861">
        <v>-2.0195789999999998</v>
      </c>
      <c r="R1087" s="861">
        <v>-2.9680780000000002</v>
      </c>
      <c r="S1087" s="861">
        <v>-3.7627389999999998</v>
      </c>
      <c r="T1087" s="861">
        <v>83.190683000000007</v>
      </c>
      <c r="U1087" s="861">
        <v>73.979192999999995</v>
      </c>
      <c r="V1087" s="861">
        <v>95.732393999999999</v>
      </c>
      <c r="W1087" s="861">
        <v>94.813021000000006</v>
      </c>
      <c r="X1087" s="861">
        <v>-1.9565939999999999</v>
      </c>
      <c r="Y1087" s="861">
        <v>-1.7475780000000001</v>
      </c>
      <c r="Z1087" s="861">
        <v>-7.4189790000000002</v>
      </c>
      <c r="AA1087" s="861">
        <v>-6.8186549999999997</v>
      </c>
      <c r="AB1087" s="861">
        <v>-6.7640900000000004</v>
      </c>
      <c r="AC1087" s="861">
        <v>-8.4547100000000004</v>
      </c>
      <c r="AD1087" s="861">
        <v>-11.602285</v>
      </c>
      <c r="AE1087" s="861">
        <v>110.22180400000001</v>
      </c>
      <c r="AF1087" s="861">
        <v>101.947515</v>
      </c>
      <c r="AG1087" s="861">
        <v>93.917216999999994</v>
      </c>
      <c r="AH1087" s="861">
        <v>112.393485</v>
      </c>
      <c r="AI1087" s="861">
        <v>91.514724999999999</v>
      </c>
      <c r="AJ1087" s="861">
        <v>72.359205000000003</v>
      </c>
      <c r="AK1087" s="861">
        <v>-1.3372759999999999</v>
      </c>
      <c r="AL1087" s="861">
        <v>-6.5139509999999996</v>
      </c>
      <c r="AM1087" s="861">
        <v>-4.0078449999999997</v>
      </c>
      <c r="AN1087" s="861">
        <v>94.929762999999994</v>
      </c>
      <c r="AO1087" s="861">
        <v>94.052381999999994</v>
      </c>
      <c r="AP1087" s="861">
        <v>91.143085999999997</v>
      </c>
      <c r="AQ1087" s="861">
        <v>90.005971000000002</v>
      </c>
      <c r="AR1087" s="861">
        <v>73.203356999999997</v>
      </c>
      <c r="AS1087" s="861">
        <v>64.679775000000006</v>
      </c>
      <c r="AT1087" s="861">
        <v>77.119077000000004</v>
      </c>
      <c r="AU1087" s="861">
        <v>75.656144999999995</v>
      </c>
      <c r="AV1087" s="861">
        <v>74.627342999999996</v>
      </c>
      <c r="AW1087" s="861">
        <v>74.036430999999993</v>
      </c>
      <c r="AX1087" s="861">
        <v>91.194856000000001</v>
      </c>
      <c r="AY1087" s="861">
        <v>89.016537</v>
      </c>
      <c r="AZ1087" s="861">
        <v>-1.354093</v>
      </c>
      <c r="BA1087" s="861">
        <v>-1.711625</v>
      </c>
      <c r="BB1087" s="861">
        <v>-10.703911</v>
      </c>
      <c r="BC1087" s="861">
        <v>-9.4919820000000001</v>
      </c>
      <c r="BD1087" s="861">
        <v>-9.7541659999999997</v>
      </c>
      <c r="BE1087" s="861">
        <v>-5.8363699999999996</v>
      </c>
      <c r="BF1087" s="861">
        <v>31.752199999999998</v>
      </c>
      <c r="BG1087" s="861">
        <v>141.58727400000001</v>
      </c>
      <c r="BH1087" s="861">
        <v>110.536407</v>
      </c>
      <c r="BI1087" s="861">
        <v>52.151018999999998</v>
      </c>
      <c r="BJ1087" s="861">
        <v>133.85898</v>
      </c>
      <c r="BK1087" s="861">
        <v>87.632678999999996</v>
      </c>
      <c r="BL1087" s="861">
        <v>78.115831</v>
      </c>
      <c r="BM1087" s="861">
        <v>-15.880451000000001</v>
      </c>
      <c r="BN1087" s="861">
        <v>-10.51111</v>
      </c>
      <c r="BO1087" s="861">
        <v>-7.5187920000000004</v>
      </c>
      <c r="BP1087" s="861">
        <v>-10.095578</v>
      </c>
      <c r="BQ1087" s="861">
        <v>88.64752</v>
      </c>
      <c r="BR1087" s="861">
        <v>88.619853000000006</v>
      </c>
      <c r="BS1087" s="861">
        <v>86.900146000000007</v>
      </c>
      <c r="BT1087" s="861">
        <v>59.094970000000004</v>
      </c>
      <c r="BU1087" s="861">
        <v>64.549539999999993</v>
      </c>
      <c r="BV1087" s="861">
        <v>61.092852000000001</v>
      </c>
      <c r="BW1087" s="861">
        <v>64.421231000000006</v>
      </c>
      <c r="BX1087" s="861">
        <v>-11.371997</v>
      </c>
      <c r="BY1087" s="861">
        <v>-11.598732</v>
      </c>
      <c r="BZ1087" s="861">
        <v>-9.0866349999999994</v>
      </c>
      <c r="CA1087" s="861">
        <v>-9.7984120000000008</v>
      </c>
      <c r="CB1087" s="861">
        <v>0.173901</v>
      </c>
      <c r="CC1087" s="861">
        <v>5.2396690000000001</v>
      </c>
      <c r="CD1087" s="861">
        <v>-0.87580599999999997</v>
      </c>
      <c r="CE1087" s="861">
        <v>5.6021599999999996</v>
      </c>
      <c r="CF1087" s="861">
        <v>-2.6857329999999999</v>
      </c>
      <c r="CG1087" s="861">
        <v>8.2818450000000006</v>
      </c>
      <c r="CH1087" s="861">
        <v>-3.7224370000000002</v>
      </c>
      <c r="CI1087" s="861">
        <v>5.9455520000000002</v>
      </c>
      <c r="CJ1087" s="861">
        <v>-0.319604</v>
      </c>
      <c r="CK1087" s="861">
        <v>4.8435009999999998</v>
      </c>
      <c r="CL1087" s="861">
        <v>-1.1881729999999999</v>
      </c>
      <c r="CM1087" s="861">
        <v>7.30023</v>
      </c>
      <c r="CN1087" s="861">
        <v>-3.051431</v>
      </c>
      <c r="CO1087" s="861">
        <v>5.2769890000000004</v>
      </c>
      <c r="CP1087" s="861">
        <v>-3.228192</v>
      </c>
      <c r="CQ1087" s="861">
        <v>3.0549490000000001</v>
      </c>
      <c r="CR1087" s="861">
        <v>-0.65205999999999997</v>
      </c>
      <c r="CS1087" s="861">
        <v>2.9399660000000001</v>
      </c>
      <c r="CT1087" s="861">
        <v>-1.815631</v>
      </c>
      <c r="CU1087" s="861">
        <v>1.613189</v>
      </c>
      <c r="CV1087" s="861">
        <v>-3.6497670000000002</v>
      </c>
      <c r="CW1087" s="861">
        <v>1.683702</v>
      </c>
      <c r="CX1087" s="861">
        <v>-3.7064710000000001</v>
      </c>
      <c r="CY1087" s="861">
        <v>2.1540430000000002</v>
      </c>
      <c r="CZ1087" s="861">
        <v>-0.97987999999999997</v>
      </c>
      <c r="DA1087" s="861">
        <v>1.8615330000000001</v>
      </c>
      <c r="DB1087" s="861">
        <v>-2.2008009999999998</v>
      </c>
      <c r="DC1087" s="861">
        <v>1.2369600000000001</v>
      </c>
      <c r="DD1087" s="861">
        <v>-3.9657429999999998</v>
      </c>
      <c r="DE1087" s="861">
        <v>-0.44372200000000001</v>
      </c>
      <c r="DF1087" s="861">
        <v>-4.4344910000000004</v>
      </c>
      <c r="DG1087" s="861">
        <v>0.52881100000000003</v>
      </c>
      <c r="DH1087" s="861">
        <v>-1.3454429999999999</v>
      </c>
      <c r="DI1087" s="861">
        <v>0.90161199999999997</v>
      </c>
      <c r="DJ1087" s="861">
        <v>-2.2063640000000002</v>
      </c>
      <c r="DK1087" s="861">
        <v>-1.187233</v>
      </c>
      <c r="DL1087" s="861">
        <v>-4.5911210000000002</v>
      </c>
      <c r="DM1087" s="861">
        <v>-2.6800639999999998</v>
      </c>
      <c r="DN1087" s="861">
        <v>-4.720199</v>
      </c>
      <c r="DO1087" s="861">
        <v>-0.73180900000000004</v>
      </c>
      <c r="DP1087" s="861">
        <v>-2.024079</v>
      </c>
      <c r="DQ1087" s="861">
        <v>-0.35412700000000003</v>
      </c>
      <c r="DR1087" s="861">
        <v>-2.958774</v>
      </c>
      <c r="DS1087" s="861">
        <v>-2.1766939999999999</v>
      </c>
      <c r="DT1087" s="861">
        <v>-4.3826859999999996</v>
      </c>
      <c r="DU1087" s="861">
        <v>-4.7544729999999999</v>
      </c>
      <c r="DV1087" s="861">
        <v>-5.5003799999999998</v>
      </c>
      <c r="DW1087" s="861">
        <v>-2.3004889999999998</v>
      </c>
      <c r="DX1087" s="861">
        <v>14.129723</v>
      </c>
      <c r="DY1087" s="861">
        <v>10.975956999999999</v>
      </c>
      <c r="DZ1087" s="861">
        <v>166.97638599999999</v>
      </c>
      <c r="EA1087" s="861">
        <v>156.67145500000001</v>
      </c>
      <c r="EB1087" s="861">
        <v>121.66</v>
      </c>
      <c r="EC1087" s="861">
        <v>1.2410000000000001</v>
      </c>
      <c r="ED1087" s="861">
        <v>133.5</v>
      </c>
      <c r="EE1087" s="861">
        <v>121.53</v>
      </c>
      <c r="EF1087" s="861">
        <v>5.5419999999999998</v>
      </c>
      <c r="EG1087" s="861">
        <v>667.1</v>
      </c>
      <c r="EH1087" s="861">
        <v>121.46</v>
      </c>
      <c r="EI1087" s="861">
        <v>5.24</v>
      </c>
      <c r="EJ1087" s="861">
        <v>621.79999999999995</v>
      </c>
      <c r="EK1087" s="861">
        <v>10.544086999999999</v>
      </c>
      <c r="EL1087" s="861">
        <v>12.514378000000001</v>
      </c>
      <c r="EM1087" s="861">
        <v>-14.551932000000001</v>
      </c>
      <c r="EN1087" s="861">
        <v>-20.033169999999998</v>
      </c>
      <c r="EO1087" s="861">
        <v>97.019001000000003</v>
      </c>
      <c r="EP1087" s="861">
        <v>92.604107999999997</v>
      </c>
      <c r="EQ1087" s="861">
        <v>-0.42073500000000003</v>
      </c>
      <c r="ER1087" s="861">
        <v>2971.2424689999998</v>
      </c>
      <c r="ES1087" s="861">
        <v>7039.8513439999997</v>
      </c>
      <c r="ET1087" s="861">
        <v>6212.677189</v>
      </c>
      <c r="EU1087" s="861"/>
      <c r="EV1087" s="861"/>
      <c r="EW1087" s="861"/>
      <c r="EX1087" s="861"/>
      <c r="EY1087" s="861"/>
      <c r="EZ1087" s="861"/>
      <c r="FA1087" s="861"/>
      <c r="FB1087" s="861"/>
      <c r="FC1087" s="861"/>
      <c r="FD1087" s="861"/>
    </row>
    <row r="1088" spans="1:160" x14ac:dyDescent="0.25">
      <c r="A1088" s="837">
        <v>46146</v>
      </c>
      <c r="B1088" s="836">
        <v>0.83118055555555559</v>
      </c>
      <c r="C1088" s="861">
        <v>62220</v>
      </c>
      <c r="D1088" s="861">
        <v>0</v>
      </c>
      <c r="E1088" s="861">
        <v>0</v>
      </c>
      <c r="F1088" s="861">
        <v>75.395573999999996</v>
      </c>
      <c r="G1088" s="861">
        <v>71.013193000000001</v>
      </c>
      <c r="H1088" s="861">
        <v>65.041702000000001</v>
      </c>
      <c r="I1088" s="861">
        <v>72.997881000000007</v>
      </c>
      <c r="J1088" s="861">
        <v>71.669910999999999</v>
      </c>
      <c r="K1088" s="861">
        <v>71.070075000000003</v>
      </c>
      <c r="L1088" s="861">
        <v>73.504001000000002</v>
      </c>
      <c r="M1088" s="861">
        <v>74.431877</v>
      </c>
      <c r="N1088" s="861">
        <v>-4.0347989999999996</v>
      </c>
      <c r="O1088" s="861">
        <v>-5.6846249999999996</v>
      </c>
      <c r="P1088" s="861">
        <v>-6.4448660000000002</v>
      </c>
      <c r="Q1088" s="861">
        <v>-1.99085</v>
      </c>
      <c r="R1088" s="861">
        <v>-3.1630590000000001</v>
      </c>
      <c r="S1088" s="861">
        <v>-3.7831939999999999</v>
      </c>
      <c r="T1088" s="861">
        <v>83.072034000000002</v>
      </c>
      <c r="U1088" s="861">
        <v>73.939622</v>
      </c>
      <c r="V1088" s="861">
        <v>95.830879999999993</v>
      </c>
      <c r="W1088" s="861">
        <v>94.954127999999997</v>
      </c>
      <c r="X1088" s="861">
        <v>-2.0322269999999998</v>
      </c>
      <c r="Y1088" s="861">
        <v>-1.797156</v>
      </c>
      <c r="Z1088" s="861">
        <v>-7.4876959999999997</v>
      </c>
      <c r="AA1088" s="861">
        <v>-6.8709619999999996</v>
      </c>
      <c r="AB1088" s="861">
        <v>-6.8040430000000001</v>
      </c>
      <c r="AC1088" s="861">
        <v>-8.4605929999999994</v>
      </c>
      <c r="AD1088" s="861">
        <v>-11.639476</v>
      </c>
      <c r="AE1088" s="861">
        <v>110.164158</v>
      </c>
      <c r="AF1088" s="861">
        <v>101.930295</v>
      </c>
      <c r="AG1088" s="861">
        <v>93.963485000000006</v>
      </c>
      <c r="AH1088" s="861">
        <v>112.534888</v>
      </c>
      <c r="AI1088" s="861">
        <v>91.599380999999994</v>
      </c>
      <c r="AJ1088" s="861">
        <v>72.420765000000003</v>
      </c>
      <c r="AK1088" s="861">
        <v>-1.550611</v>
      </c>
      <c r="AL1088" s="861">
        <v>-6.5358869999999998</v>
      </c>
      <c r="AM1088" s="861">
        <v>-4.0603809999999996</v>
      </c>
      <c r="AN1088" s="861">
        <v>94.980536999999998</v>
      </c>
      <c r="AO1088" s="861">
        <v>94.169032999999999</v>
      </c>
      <c r="AP1088" s="861">
        <v>91.105905000000007</v>
      </c>
      <c r="AQ1088" s="861">
        <v>90.065465000000003</v>
      </c>
      <c r="AR1088" s="861">
        <v>73.292321999999999</v>
      </c>
      <c r="AS1088" s="861">
        <v>64.397591000000006</v>
      </c>
      <c r="AT1088" s="861">
        <v>77.14546</v>
      </c>
      <c r="AU1088" s="861">
        <v>75.749256000000003</v>
      </c>
      <c r="AV1088" s="861">
        <v>74.731553000000005</v>
      </c>
      <c r="AW1088" s="861">
        <v>74.070103000000003</v>
      </c>
      <c r="AX1088" s="861">
        <v>91.262272999999993</v>
      </c>
      <c r="AY1088" s="861">
        <v>89.111131999999998</v>
      </c>
      <c r="AZ1088" s="861">
        <v>-1.339825</v>
      </c>
      <c r="BA1088" s="861">
        <v>-1.817339</v>
      </c>
      <c r="BB1088" s="861">
        <v>-10.758594</v>
      </c>
      <c r="BC1088" s="861">
        <v>-9.5188919999999992</v>
      </c>
      <c r="BD1088" s="861">
        <v>-9.7853100000000008</v>
      </c>
      <c r="BE1088" s="861">
        <v>-6.1280099999999997</v>
      </c>
      <c r="BF1088" s="861">
        <v>31.652242999999999</v>
      </c>
      <c r="BG1088" s="861">
        <v>141.60832199999999</v>
      </c>
      <c r="BH1088" s="861">
        <v>110.52213500000001</v>
      </c>
      <c r="BI1088" s="861">
        <v>52.207372999999997</v>
      </c>
      <c r="BJ1088" s="861">
        <v>133.95797899999999</v>
      </c>
      <c r="BK1088" s="861">
        <v>87.705196000000001</v>
      </c>
      <c r="BL1088" s="861">
        <v>77.973659999999995</v>
      </c>
      <c r="BM1088" s="861">
        <v>-15.909242000000001</v>
      </c>
      <c r="BN1088" s="861">
        <v>-10.5237</v>
      </c>
      <c r="BO1088" s="861">
        <v>-7.7333069999999999</v>
      </c>
      <c r="BP1088" s="861">
        <v>-10.105343</v>
      </c>
      <c r="BQ1088" s="861">
        <v>88.728673000000001</v>
      </c>
      <c r="BR1088" s="861">
        <v>88.617373999999998</v>
      </c>
      <c r="BS1088" s="861">
        <v>86.958483999999999</v>
      </c>
      <c r="BT1088" s="861">
        <v>59.174619999999997</v>
      </c>
      <c r="BU1088" s="861">
        <v>64.623810000000006</v>
      </c>
      <c r="BV1088" s="861">
        <v>61.148107000000003</v>
      </c>
      <c r="BW1088" s="861">
        <v>64.536141999999998</v>
      </c>
      <c r="BX1088" s="861">
        <v>-11.412246</v>
      </c>
      <c r="BY1088" s="861">
        <v>-11.648877000000001</v>
      </c>
      <c r="BZ1088" s="861">
        <v>-9.2469350000000006</v>
      </c>
      <c r="CA1088" s="861">
        <v>-9.7932600000000001</v>
      </c>
      <c r="CB1088" s="861">
        <v>0.122157</v>
      </c>
      <c r="CC1088" s="861">
        <v>5.2070309999999997</v>
      </c>
      <c r="CD1088" s="861">
        <v>-0.93558300000000005</v>
      </c>
      <c r="CE1088" s="861">
        <v>5.5420489999999996</v>
      </c>
      <c r="CF1088" s="861">
        <v>-2.745784</v>
      </c>
      <c r="CG1088" s="861">
        <v>8.2524409999999992</v>
      </c>
      <c r="CH1088" s="861">
        <v>-3.7693819999999998</v>
      </c>
      <c r="CI1088" s="861">
        <v>5.9116559999999998</v>
      </c>
      <c r="CJ1088" s="861">
        <v>-0.36907600000000002</v>
      </c>
      <c r="CK1088" s="861">
        <v>4.8420339999999999</v>
      </c>
      <c r="CL1088" s="861">
        <v>-1.230388</v>
      </c>
      <c r="CM1088" s="861">
        <v>7.2521519999999997</v>
      </c>
      <c r="CN1088" s="861">
        <v>-3.0910890000000002</v>
      </c>
      <c r="CO1088" s="861">
        <v>5.3460029999999996</v>
      </c>
      <c r="CP1088" s="861">
        <v>-3.259747</v>
      </c>
      <c r="CQ1088" s="861">
        <v>3.0457719999999999</v>
      </c>
      <c r="CR1088" s="861">
        <v>-0.72234200000000004</v>
      </c>
      <c r="CS1088" s="861">
        <v>2.929408</v>
      </c>
      <c r="CT1088" s="861">
        <v>-1.871532</v>
      </c>
      <c r="CU1088" s="861">
        <v>1.641465</v>
      </c>
      <c r="CV1088" s="861">
        <v>-3.6825950000000001</v>
      </c>
      <c r="CW1088" s="861">
        <v>1.733633</v>
      </c>
      <c r="CX1088" s="861">
        <v>-3.7724829999999998</v>
      </c>
      <c r="CY1088" s="861">
        <v>2.1328369999999999</v>
      </c>
      <c r="CZ1088" s="861">
        <v>-1.022937</v>
      </c>
      <c r="DA1088" s="861">
        <v>1.841621</v>
      </c>
      <c r="DB1088" s="861">
        <v>-2.2324280000000001</v>
      </c>
      <c r="DC1088" s="861">
        <v>1.2363980000000001</v>
      </c>
      <c r="DD1088" s="861">
        <v>-3.9688469999999998</v>
      </c>
      <c r="DE1088" s="861">
        <v>-0.43201400000000001</v>
      </c>
      <c r="DF1088" s="861">
        <v>-4.4709589999999997</v>
      </c>
      <c r="DG1088" s="861">
        <v>0.53463400000000005</v>
      </c>
      <c r="DH1088" s="861">
        <v>-1.3710869999999999</v>
      </c>
      <c r="DI1088" s="861">
        <v>0.88208399999999998</v>
      </c>
      <c r="DJ1088" s="861">
        <v>-2.215786</v>
      </c>
      <c r="DK1088" s="861">
        <v>-1.173959</v>
      </c>
      <c r="DL1088" s="861">
        <v>-4.5939249999999996</v>
      </c>
      <c r="DM1088" s="861">
        <v>-2.6819320000000002</v>
      </c>
      <c r="DN1088" s="861">
        <v>-4.744116</v>
      </c>
      <c r="DO1088" s="861">
        <v>-0.74031400000000003</v>
      </c>
      <c r="DP1088" s="861">
        <v>-2.0432619999999999</v>
      </c>
      <c r="DQ1088" s="861">
        <v>-0.34826600000000002</v>
      </c>
      <c r="DR1088" s="861">
        <v>-2.9719199999999999</v>
      </c>
      <c r="DS1088" s="861">
        <v>-2.1462479999999999</v>
      </c>
      <c r="DT1088" s="861">
        <v>-4.4115399999999996</v>
      </c>
      <c r="DU1088" s="861">
        <v>-4.7461070000000003</v>
      </c>
      <c r="DV1088" s="861">
        <v>-5.4892659999999998</v>
      </c>
      <c r="DW1088" s="861">
        <v>-2.2843300000000002</v>
      </c>
      <c r="DX1088" s="861">
        <v>14.139443999999999</v>
      </c>
      <c r="DY1088" s="861">
        <v>10.948351000000001</v>
      </c>
      <c r="DZ1088" s="861">
        <v>167.34800899999999</v>
      </c>
      <c r="EA1088" s="861">
        <v>156.90465499999999</v>
      </c>
      <c r="EB1088" s="861">
        <v>121.05</v>
      </c>
      <c r="EC1088" s="861">
        <v>3.2709999999999999</v>
      </c>
      <c r="ED1088" s="861">
        <v>389.6</v>
      </c>
      <c r="EE1088" s="861">
        <v>120.87</v>
      </c>
      <c r="EF1088" s="861">
        <v>5.5720000000000001</v>
      </c>
      <c r="EG1088" s="861">
        <v>662.7</v>
      </c>
      <c r="EH1088" s="861">
        <v>121.16</v>
      </c>
      <c r="EI1088" s="861">
        <v>5.2309999999999999</v>
      </c>
      <c r="EJ1088" s="861">
        <v>621.29999999999995</v>
      </c>
      <c r="EK1088" s="861">
        <v>10.475388000000001</v>
      </c>
      <c r="EL1088" s="861">
        <v>12.350089000000001</v>
      </c>
      <c r="EM1088" s="861">
        <v>-14.535769</v>
      </c>
      <c r="EN1088" s="861">
        <v>-20.083396</v>
      </c>
      <c r="EO1088" s="861">
        <v>97.174747999999994</v>
      </c>
      <c r="EP1088" s="861">
        <v>92.706140000000005</v>
      </c>
      <c r="EQ1088" s="861">
        <v>-0.43928899999999999</v>
      </c>
      <c r="ER1088" s="861">
        <v>2976.9527039999998</v>
      </c>
      <c r="ES1088" s="861">
        <v>7050.9155609999998</v>
      </c>
      <c r="ET1088" s="861">
        <v>6223.0464590000001</v>
      </c>
      <c r="EU1088" s="861"/>
      <c r="EV1088" s="861"/>
      <c r="EW1088" s="861"/>
      <c r="EX1088" s="861"/>
      <c r="EY1088" s="861"/>
      <c r="EZ1088" s="861"/>
      <c r="FA1088" s="861"/>
      <c r="FB1088" s="861"/>
      <c r="FC1088" s="861"/>
      <c r="FD1088" s="861"/>
    </row>
    <row r="1089" spans="1:160" x14ac:dyDescent="0.25">
      <c r="A1089" s="837">
        <v>46146</v>
      </c>
      <c r="B1089" s="836">
        <v>0.83187500000000003</v>
      </c>
      <c r="C1089" s="861">
        <v>62280</v>
      </c>
      <c r="D1089" s="861">
        <v>0</v>
      </c>
      <c r="E1089" s="861">
        <v>0</v>
      </c>
      <c r="F1089" s="861">
        <v>75.445203000000006</v>
      </c>
      <c r="G1089" s="861">
        <v>71.070293000000007</v>
      </c>
      <c r="H1089" s="861">
        <v>65.024413999999993</v>
      </c>
      <c r="I1089" s="861">
        <v>73.028372000000005</v>
      </c>
      <c r="J1089" s="861">
        <v>71.845461</v>
      </c>
      <c r="K1089" s="861">
        <v>71.101059000000006</v>
      </c>
      <c r="L1089" s="861">
        <v>73.530653999999998</v>
      </c>
      <c r="M1089" s="861">
        <v>74.458078999999998</v>
      </c>
      <c r="N1089" s="861">
        <v>-4.1062380000000003</v>
      </c>
      <c r="O1089" s="861">
        <v>-5.7720989999999999</v>
      </c>
      <c r="P1089" s="861">
        <v>-6.5310449999999998</v>
      </c>
      <c r="Q1089" s="861">
        <v>-2.171878</v>
      </c>
      <c r="R1089" s="861">
        <v>-3.076498</v>
      </c>
      <c r="S1089" s="861">
        <v>-4.0270229999999998</v>
      </c>
      <c r="T1089" s="861">
        <v>83.338410999999994</v>
      </c>
      <c r="U1089" s="861">
        <v>74.357239000000007</v>
      </c>
      <c r="V1089" s="861">
        <v>95.863602999999998</v>
      </c>
      <c r="W1089" s="861">
        <v>94.955511999999999</v>
      </c>
      <c r="X1089" s="861">
        <v>-2.0774870000000001</v>
      </c>
      <c r="Y1089" s="861">
        <v>-1.8812770000000001</v>
      </c>
      <c r="Z1089" s="861">
        <v>-7.5005759999999997</v>
      </c>
      <c r="AA1089" s="861">
        <v>-6.8903670000000004</v>
      </c>
      <c r="AB1089" s="861">
        <v>-6.8158659999999998</v>
      </c>
      <c r="AC1089" s="861">
        <v>-8.4935139999999993</v>
      </c>
      <c r="AD1089" s="861">
        <v>-11.674383000000001</v>
      </c>
      <c r="AE1089" s="861">
        <v>110.178287</v>
      </c>
      <c r="AF1089" s="861">
        <v>101.911788</v>
      </c>
      <c r="AG1089" s="861">
        <v>94.030766</v>
      </c>
      <c r="AH1089" s="861">
        <v>112.47724100000001</v>
      </c>
      <c r="AI1089" s="861">
        <v>91.716471999999996</v>
      </c>
      <c r="AJ1089" s="861">
        <v>72.472282000000007</v>
      </c>
      <c r="AK1089" s="861">
        <v>-1.662425</v>
      </c>
      <c r="AL1089" s="861">
        <v>-6.605677</v>
      </c>
      <c r="AM1089" s="861">
        <v>-4.1485010000000004</v>
      </c>
      <c r="AN1089" s="861">
        <v>95.077323000000007</v>
      </c>
      <c r="AO1089" s="861">
        <v>94.165152000000006</v>
      </c>
      <c r="AP1089" s="861">
        <v>91.151762000000005</v>
      </c>
      <c r="AQ1089" s="861">
        <v>90.120921999999993</v>
      </c>
      <c r="AR1089" s="861">
        <v>73.359210000000004</v>
      </c>
      <c r="AS1089" s="861">
        <v>64.391191000000006</v>
      </c>
      <c r="AT1089" s="861">
        <v>77.196635999999998</v>
      </c>
      <c r="AU1089" s="861">
        <v>75.817817000000005</v>
      </c>
      <c r="AV1089" s="861">
        <v>74.726254999999995</v>
      </c>
      <c r="AW1089" s="861">
        <v>74.324607999999998</v>
      </c>
      <c r="AX1089" s="861">
        <v>91.403594999999996</v>
      </c>
      <c r="AY1089" s="861">
        <v>89.223302000000004</v>
      </c>
      <c r="AZ1089" s="861">
        <v>-1.3862939999999999</v>
      </c>
      <c r="BA1089" s="861">
        <v>-1.8151919999999999</v>
      </c>
      <c r="BB1089" s="861">
        <v>-10.792208</v>
      </c>
      <c r="BC1089" s="861">
        <v>-9.5730749999999993</v>
      </c>
      <c r="BD1089" s="861">
        <v>-9.8432700000000004</v>
      </c>
      <c r="BE1089" s="861">
        <v>-6.1145060000000004</v>
      </c>
      <c r="BF1089" s="861">
        <v>31.716372</v>
      </c>
      <c r="BG1089" s="861">
        <v>141.745667</v>
      </c>
      <c r="BH1089" s="861">
        <v>110.646525</v>
      </c>
      <c r="BI1089" s="861">
        <v>52.243243</v>
      </c>
      <c r="BJ1089" s="861">
        <v>134.12795299999999</v>
      </c>
      <c r="BK1089" s="861">
        <v>87.808277000000004</v>
      </c>
      <c r="BL1089" s="861">
        <v>78.086326</v>
      </c>
      <c r="BM1089" s="861">
        <v>-15.951558</v>
      </c>
      <c r="BN1089" s="861">
        <v>-10.569013999999999</v>
      </c>
      <c r="BO1089" s="861">
        <v>-7.767665</v>
      </c>
      <c r="BP1089" s="861">
        <v>-10.137953</v>
      </c>
      <c r="BQ1089" s="861">
        <v>88.856927999999996</v>
      </c>
      <c r="BR1089" s="861">
        <v>88.739528000000007</v>
      </c>
      <c r="BS1089" s="861">
        <v>87.026304999999994</v>
      </c>
      <c r="BT1089" s="861">
        <v>59.136231000000002</v>
      </c>
      <c r="BU1089" s="861">
        <v>64.614608000000004</v>
      </c>
      <c r="BV1089" s="861">
        <v>61.240203000000001</v>
      </c>
      <c r="BW1089" s="861">
        <v>64.620594999999994</v>
      </c>
      <c r="BX1089" s="861">
        <v>-11.431521</v>
      </c>
      <c r="BY1089" s="861">
        <v>-11.658277999999999</v>
      </c>
      <c r="BZ1089" s="861">
        <v>-9.2967390000000005</v>
      </c>
      <c r="CA1089" s="861">
        <v>-9.8590599999999995</v>
      </c>
      <c r="CB1089" s="861">
        <v>4.1197999999999999E-2</v>
      </c>
      <c r="CC1089" s="861">
        <v>5.1216989999999996</v>
      </c>
      <c r="CD1089" s="861">
        <v>-0.97543800000000003</v>
      </c>
      <c r="CE1089" s="861">
        <v>5.4485109999999999</v>
      </c>
      <c r="CF1089" s="861">
        <v>-2.7663199999999999</v>
      </c>
      <c r="CG1089" s="861">
        <v>8.1761029999999995</v>
      </c>
      <c r="CH1089" s="861">
        <v>-3.8164359999999999</v>
      </c>
      <c r="CI1089" s="861">
        <v>5.835064</v>
      </c>
      <c r="CJ1089" s="861">
        <v>-0.40571200000000002</v>
      </c>
      <c r="CK1089" s="861">
        <v>4.7860129999999996</v>
      </c>
      <c r="CL1089" s="861">
        <v>-1.235079</v>
      </c>
      <c r="CM1089" s="861">
        <v>7.2031850000000004</v>
      </c>
      <c r="CN1089" s="861">
        <v>-3.1195279999999999</v>
      </c>
      <c r="CO1089" s="861">
        <v>5.2647570000000004</v>
      </c>
      <c r="CP1089" s="861">
        <v>-3.3069760000000001</v>
      </c>
      <c r="CQ1089" s="861">
        <v>2.9369049999999999</v>
      </c>
      <c r="CR1089" s="861">
        <v>-0.73330499999999998</v>
      </c>
      <c r="CS1089" s="861">
        <v>2.876646</v>
      </c>
      <c r="CT1089" s="861">
        <v>-1.9136899999999999</v>
      </c>
      <c r="CU1089" s="861">
        <v>1.606447</v>
      </c>
      <c r="CV1089" s="861">
        <v>-3.7174360000000002</v>
      </c>
      <c r="CW1089" s="861">
        <v>1.6907859999999999</v>
      </c>
      <c r="CX1089" s="861">
        <v>-3.822972</v>
      </c>
      <c r="CY1089" s="861">
        <v>2.113661</v>
      </c>
      <c r="CZ1089" s="861">
        <v>-1.064419</v>
      </c>
      <c r="DA1089" s="861">
        <v>1.83545</v>
      </c>
      <c r="DB1089" s="861">
        <v>-2.255328</v>
      </c>
      <c r="DC1089" s="861">
        <v>1.2440560000000001</v>
      </c>
      <c r="DD1089" s="861">
        <v>-4.0114749999999999</v>
      </c>
      <c r="DE1089" s="861">
        <v>-0.46284999999999998</v>
      </c>
      <c r="DF1089" s="861">
        <v>-4.5211699999999997</v>
      </c>
      <c r="DG1089" s="861">
        <v>0.51482000000000006</v>
      </c>
      <c r="DH1089" s="861">
        <v>-1.406703</v>
      </c>
      <c r="DI1089" s="861">
        <v>0.86841699999999999</v>
      </c>
      <c r="DJ1089" s="861">
        <v>-2.2693919999999999</v>
      </c>
      <c r="DK1089" s="861">
        <v>-1.162212</v>
      </c>
      <c r="DL1089" s="861">
        <v>-4.6304400000000001</v>
      </c>
      <c r="DM1089" s="861">
        <v>-2.6756540000000002</v>
      </c>
      <c r="DN1089" s="861">
        <v>-4.7948130000000004</v>
      </c>
      <c r="DO1089" s="861">
        <v>-0.74767799999999995</v>
      </c>
      <c r="DP1089" s="861">
        <v>-2.0854029999999999</v>
      </c>
      <c r="DQ1089" s="861">
        <v>-0.34300599999999998</v>
      </c>
      <c r="DR1089" s="861">
        <v>-3.0019149999999999</v>
      </c>
      <c r="DS1089" s="861">
        <v>-2.1465350000000001</v>
      </c>
      <c r="DT1089" s="861">
        <v>-4.4494400000000001</v>
      </c>
      <c r="DU1089" s="861">
        <v>-4.7346890000000004</v>
      </c>
      <c r="DV1089" s="861">
        <v>-5.5362220000000004</v>
      </c>
      <c r="DW1089" s="861">
        <v>-2.3050850000000001</v>
      </c>
      <c r="DX1089" s="861">
        <v>14.047048999999999</v>
      </c>
      <c r="DY1089" s="861">
        <v>10.906357</v>
      </c>
      <c r="DZ1089" s="861">
        <v>167.39087799999999</v>
      </c>
      <c r="EA1089" s="861">
        <v>157.158074</v>
      </c>
      <c r="EB1089" s="861">
        <v>121.61</v>
      </c>
      <c r="EC1089" s="861">
        <v>1.24</v>
      </c>
      <c r="ED1089" s="861">
        <v>133.6</v>
      </c>
      <c r="EE1089" s="861">
        <v>121.65</v>
      </c>
      <c r="EF1089" s="861">
        <v>5.5469999999999997</v>
      </c>
      <c r="EG1089" s="861">
        <v>664.4</v>
      </c>
      <c r="EH1089" s="861">
        <v>121.53</v>
      </c>
      <c r="EI1089" s="861">
        <v>5.2350000000000003</v>
      </c>
      <c r="EJ1089" s="861">
        <v>622.1</v>
      </c>
      <c r="EK1089" s="861">
        <v>10.541054000000001</v>
      </c>
      <c r="EL1089" s="861">
        <v>12.392215</v>
      </c>
      <c r="EM1089" s="861">
        <v>-14.689555</v>
      </c>
      <c r="EN1089" s="861">
        <v>-20.159880000000001</v>
      </c>
      <c r="EO1089" s="861">
        <v>97.192700000000002</v>
      </c>
      <c r="EP1089" s="861">
        <v>92.816902999999996</v>
      </c>
      <c r="EQ1089" s="861">
        <v>-0.47611700000000001</v>
      </c>
      <c r="ER1089" s="861">
        <v>2981.9515150000002</v>
      </c>
      <c r="ES1089" s="861">
        <v>7061.9901790000004</v>
      </c>
      <c r="ET1089" s="861">
        <v>6233.421679</v>
      </c>
      <c r="EU1089" s="861"/>
      <c r="EV1089" s="861"/>
      <c r="EW1089" s="861"/>
      <c r="EX1089" s="861"/>
      <c r="EY1089" s="861"/>
      <c r="EZ1089" s="861"/>
      <c r="FA1089" s="861"/>
      <c r="FB1089" s="861"/>
      <c r="FC1089" s="861"/>
      <c r="FD1089" s="861"/>
    </row>
    <row r="1090" spans="1:160" x14ac:dyDescent="0.25">
      <c r="A1090" s="837">
        <v>46146</v>
      </c>
      <c r="B1090" s="836">
        <v>0.83256944444444436</v>
      </c>
      <c r="C1090" s="861">
        <v>62340</v>
      </c>
      <c r="D1090" s="861">
        <v>0</v>
      </c>
      <c r="E1090" s="861">
        <v>0</v>
      </c>
      <c r="F1090" s="861">
        <v>75.552132999999998</v>
      </c>
      <c r="G1090" s="861">
        <v>71.103943000000001</v>
      </c>
      <c r="H1090" s="861">
        <v>65.147628999999995</v>
      </c>
      <c r="I1090" s="861">
        <v>73.043387999999993</v>
      </c>
      <c r="J1090" s="861">
        <v>71.921548000000001</v>
      </c>
      <c r="K1090" s="861">
        <v>71.100834000000006</v>
      </c>
      <c r="L1090" s="861">
        <v>73.546167999999994</v>
      </c>
      <c r="M1090" s="861">
        <v>74.504429999999999</v>
      </c>
      <c r="N1090" s="861">
        <v>-4.1106569999999998</v>
      </c>
      <c r="O1090" s="861">
        <v>-5.818022</v>
      </c>
      <c r="P1090" s="861">
        <v>-6.5952270000000004</v>
      </c>
      <c r="Q1090" s="861">
        <v>-2.185978</v>
      </c>
      <c r="R1090" s="861">
        <v>-3.2326920000000001</v>
      </c>
      <c r="S1090" s="861">
        <v>-4.0062949999999997</v>
      </c>
      <c r="T1090" s="861">
        <v>83.535166000000004</v>
      </c>
      <c r="U1090" s="861">
        <v>73.580513999999994</v>
      </c>
      <c r="V1090" s="861">
        <v>95.754523000000006</v>
      </c>
      <c r="W1090" s="861">
        <v>94.798428999999999</v>
      </c>
      <c r="X1090" s="861">
        <v>-2.1583760000000001</v>
      </c>
      <c r="Y1090" s="861">
        <v>-1.9922249999999999</v>
      </c>
      <c r="Z1090" s="861">
        <v>-7.5671520000000001</v>
      </c>
      <c r="AA1090" s="861">
        <v>-6.968089</v>
      </c>
      <c r="AB1090" s="861">
        <v>-6.8773200000000001</v>
      </c>
      <c r="AC1090" s="861">
        <v>-8.5804159999999996</v>
      </c>
      <c r="AD1090" s="861">
        <v>-11.714062999999999</v>
      </c>
      <c r="AE1090" s="861">
        <v>110.187489</v>
      </c>
      <c r="AF1090" s="861">
        <v>101.895681</v>
      </c>
      <c r="AG1090" s="861">
        <v>94.033111000000005</v>
      </c>
      <c r="AH1090" s="861">
        <v>112.471949</v>
      </c>
      <c r="AI1090" s="861">
        <v>91.625703000000001</v>
      </c>
      <c r="AJ1090" s="861">
        <v>72.346839000000003</v>
      </c>
      <c r="AK1090" s="861">
        <v>-1.5675049999999999</v>
      </c>
      <c r="AL1090" s="861">
        <v>-6.6527729999999998</v>
      </c>
      <c r="AM1090" s="861">
        <v>-4.1758850000000001</v>
      </c>
      <c r="AN1090" s="861">
        <v>95.067464000000001</v>
      </c>
      <c r="AO1090" s="861">
        <v>94.036862999999997</v>
      </c>
      <c r="AP1090" s="861">
        <v>91.152805000000001</v>
      </c>
      <c r="AQ1090" s="861">
        <v>90.164717999999993</v>
      </c>
      <c r="AR1090" s="861">
        <v>73.413160000000005</v>
      </c>
      <c r="AS1090" s="861">
        <v>64.340494000000007</v>
      </c>
      <c r="AT1090" s="861">
        <v>77.262658000000002</v>
      </c>
      <c r="AU1090" s="861">
        <v>75.889854</v>
      </c>
      <c r="AV1090" s="861">
        <v>74.874853999999999</v>
      </c>
      <c r="AW1090" s="861">
        <v>74.496565000000004</v>
      </c>
      <c r="AX1090" s="861">
        <v>91.399786000000006</v>
      </c>
      <c r="AY1090" s="861">
        <v>89.262279000000007</v>
      </c>
      <c r="AZ1090" s="861">
        <v>-1.357837</v>
      </c>
      <c r="BA1090" s="861">
        <v>-1.9660409999999999</v>
      </c>
      <c r="BB1090" s="861">
        <v>-10.840274000000001</v>
      </c>
      <c r="BC1090" s="861">
        <v>-9.6459080000000004</v>
      </c>
      <c r="BD1090" s="861">
        <v>-9.8818800000000007</v>
      </c>
      <c r="BE1090" s="861">
        <v>-6.1626399999999997</v>
      </c>
      <c r="BF1090" s="861">
        <v>31.748363000000001</v>
      </c>
      <c r="BG1090" s="861">
        <v>141.74559199999999</v>
      </c>
      <c r="BH1090" s="861">
        <v>110.708771</v>
      </c>
      <c r="BI1090" s="861">
        <v>52.199601000000001</v>
      </c>
      <c r="BJ1090" s="861">
        <v>133.61009300000001</v>
      </c>
      <c r="BK1090" s="861">
        <v>87.906132999999997</v>
      </c>
      <c r="BL1090" s="861">
        <v>78.027884999999998</v>
      </c>
      <c r="BM1090" s="861">
        <v>-16.02966</v>
      </c>
      <c r="BN1090" s="861">
        <v>-10.641598999999999</v>
      </c>
      <c r="BO1090" s="861">
        <v>-7.7426550000000001</v>
      </c>
      <c r="BP1090" s="861">
        <v>-10.225512</v>
      </c>
      <c r="BQ1090" s="861">
        <v>88.850892999999999</v>
      </c>
      <c r="BR1090" s="861">
        <v>88.735989000000004</v>
      </c>
      <c r="BS1090" s="861">
        <v>87.091903000000002</v>
      </c>
      <c r="BT1090" s="861">
        <v>59.250501999999997</v>
      </c>
      <c r="BU1090" s="861">
        <v>64.670430999999994</v>
      </c>
      <c r="BV1090" s="861">
        <v>61.347771000000002</v>
      </c>
      <c r="BW1090" s="861">
        <v>64.701217999999997</v>
      </c>
      <c r="BX1090" s="861">
        <v>-11.477745000000001</v>
      </c>
      <c r="BY1090" s="861">
        <v>-11.669226999999999</v>
      </c>
      <c r="BZ1090" s="861">
        <v>-9.2545450000000002</v>
      </c>
      <c r="CA1090" s="861">
        <v>-9.9003449999999997</v>
      </c>
      <c r="CB1090" s="861">
        <v>3.1039000000000001E-2</v>
      </c>
      <c r="CC1090" s="861">
        <v>5.1014999999999997</v>
      </c>
      <c r="CD1090" s="861">
        <v>-0.97592699999999999</v>
      </c>
      <c r="CE1090" s="861">
        <v>5.3971590000000003</v>
      </c>
      <c r="CF1090" s="861">
        <v>-2.7671839999999999</v>
      </c>
      <c r="CG1090" s="861">
        <v>8.1674930000000003</v>
      </c>
      <c r="CH1090" s="861">
        <v>-3.822473</v>
      </c>
      <c r="CI1090" s="861">
        <v>5.8039249999999996</v>
      </c>
      <c r="CJ1090" s="861">
        <v>-0.41819000000000001</v>
      </c>
      <c r="CK1090" s="861">
        <v>4.789199</v>
      </c>
      <c r="CL1090" s="861">
        <v>-1.2656579999999999</v>
      </c>
      <c r="CM1090" s="861">
        <v>7.1958460000000004</v>
      </c>
      <c r="CN1090" s="861">
        <v>-3.1366429999999998</v>
      </c>
      <c r="CO1090" s="861">
        <v>5.2574860000000001</v>
      </c>
      <c r="CP1090" s="861">
        <v>-3.3257819999999998</v>
      </c>
      <c r="CQ1090" s="861">
        <v>2.9251770000000001</v>
      </c>
      <c r="CR1090" s="861">
        <v>-0.75203699999999996</v>
      </c>
      <c r="CS1090" s="861">
        <v>2.8759579999999998</v>
      </c>
      <c r="CT1090" s="861">
        <v>-1.9200060000000001</v>
      </c>
      <c r="CU1090" s="861">
        <v>1.6070789999999999</v>
      </c>
      <c r="CV1090" s="861">
        <v>-3.7344580000000001</v>
      </c>
      <c r="CW1090" s="861">
        <v>1.7209110000000001</v>
      </c>
      <c r="CX1090" s="861">
        <v>-3.8367239999999998</v>
      </c>
      <c r="CY1090" s="861">
        <v>2.0650309999999998</v>
      </c>
      <c r="CZ1090" s="861">
        <v>-1.0600639999999999</v>
      </c>
      <c r="DA1090" s="861">
        <v>1.8103389999999999</v>
      </c>
      <c r="DB1090" s="861">
        <v>-2.2527789999999999</v>
      </c>
      <c r="DC1090" s="861">
        <v>1.206931</v>
      </c>
      <c r="DD1090" s="861">
        <v>-4.0022679999999999</v>
      </c>
      <c r="DE1090" s="861">
        <v>-0.45877899999999999</v>
      </c>
      <c r="DF1090" s="861">
        <v>-4.5106299999999999</v>
      </c>
      <c r="DG1090" s="861">
        <v>0.473109</v>
      </c>
      <c r="DH1090" s="861">
        <v>-1.3874150000000001</v>
      </c>
      <c r="DI1090" s="861">
        <v>0.85365199999999997</v>
      </c>
      <c r="DJ1090" s="861">
        <v>-2.2471350000000001</v>
      </c>
      <c r="DK1090" s="861">
        <v>-1.1922969999999999</v>
      </c>
      <c r="DL1090" s="861">
        <v>-4.5861929999999997</v>
      </c>
      <c r="DM1090" s="861">
        <v>-2.6853579999999999</v>
      </c>
      <c r="DN1090" s="861">
        <v>-4.7665810000000004</v>
      </c>
      <c r="DO1090" s="861">
        <v>-0.75801399999999997</v>
      </c>
      <c r="DP1090" s="861">
        <v>-2.1003959999999999</v>
      </c>
      <c r="DQ1090" s="861">
        <v>-0.37998700000000002</v>
      </c>
      <c r="DR1090" s="861">
        <v>-2.9875240000000001</v>
      </c>
      <c r="DS1090" s="861">
        <v>-2.1386530000000001</v>
      </c>
      <c r="DT1090" s="861">
        <v>-4.4056709999999999</v>
      </c>
      <c r="DU1090" s="861">
        <v>-4.7304599999999999</v>
      </c>
      <c r="DV1090" s="861">
        <v>-5.5012949999999998</v>
      </c>
      <c r="DW1090" s="861">
        <v>-2.271725</v>
      </c>
      <c r="DX1090" s="861">
        <v>14.036550999999999</v>
      </c>
      <c r="DY1090" s="861">
        <v>10.893865999999999</v>
      </c>
      <c r="DZ1090" s="861">
        <v>167.0838</v>
      </c>
      <c r="EA1090" s="861">
        <v>157.37552600000001</v>
      </c>
      <c r="EB1090" s="861">
        <v>121.69</v>
      </c>
      <c r="EC1090" s="861">
        <v>1.2410000000000001</v>
      </c>
      <c r="ED1090" s="861">
        <v>133.69999999999999</v>
      </c>
      <c r="EE1090" s="861">
        <v>121.67</v>
      </c>
      <c r="EF1090" s="861">
        <v>5.5540000000000003</v>
      </c>
      <c r="EG1090" s="861">
        <v>662</v>
      </c>
      <c r="EH1090" s="861">
        <v>121.68</v>
      </c>
      <c r="EI1090" s="861">
        <v>5.2210000000000001</v>
      </c>
      <c r="EJ1090" s="861">
        <v>623.4</v>
      </c>
      <c r="EK1090" s="861">
        <v>10.531167999999999</v>
      </c>
      <c r="EL1090" s="861">
        <v>12.439994</v>
      </c>
      <c r="EM1090" s="861">
        <v>-14.707053</v>
      </c>
      <c r="EN1090" s="861">
        <v>-20.182649000000001</v>
      </c>
      <c r="EO1090" s="861">
        <v>97.064042000000001</v>
      </c>
      <c r="EP1090" s="861">
        <v>92.911850999999999</v>
      </c>
      <c r="EQ1090" s="861">
        <v>-0.48117700000000002</v>
      </c>
      <c r="ER1090" s="861">
        <v>2984.178899</v>
      </c>
      <c r="ES1090" s="861">
        <v>7073.0632990000004</v>
      </c>
      <c r="ET1090" s="861">
        <v>6243.8020770000003</v>
      </c>
      <c r="EU1090" s="861"/>
      <c r="EV1090" s="861"/>
      <c r="EW1090" s="861"/>
      <c r="EX1090" s="861"/>
      <c r="EY1090" s="861"/>
      <c r="EZ1090" s="861"/>
      <c r="FA1090" s="861"/>
      <c r="FB1090" s="861"/>
      <c r="FC1090" s="861"/>
      <c r="FD1090" s="861"/>
    </row>
    <row r="1091" spans="1:160" x14ac:dyDescent="0.25">
      <c r="A1091" s="837">
        <v>46146</v>
      </c>
      <c r="B1091" s="836">
        <v>0.83326388888888892</v>
      </c>
      <c r="C1091" s="861">
        <v>62400</v>
      </c>
      <c r="D1091" s="861">
        <v>0</v>
      </c>
      <c r="E1091" s="861">
        <v>0</v>
      </c>
      <c r="F1091" s="861">
        <v>75.595105000000004</v>
      </c>
      <c r="G1091" s="861">
        <v>71.161567000000005</v>
      </c>
      <c r="H1091" s="861">
        <v>65.066340999999994</v>
      </c>
      <c r="I1091" s="861">
        <v>73.092768000000007</v>
      </c>
      <c r="J1091" s="861">
        <v>71.979471000000004</v>
      </c>
      <c r="K1091" s="861">
        <v>71.142263999999997</v>
      </c>
      <c r="L1091" s="861">
        <v>73.517099999999999</v>
      </c>
      <c r="M1091" s="861">
        <v>74.564993999999999</v>
      </c>
      <c r="N1091" s="861">
        <v>-4.2410540000000001</v>
      </c>
      <c r="O1091" s="861">
        <v>-5.8708970000000003</v>
      </c>
      <c r="P1091" s="861">
        <v>-6.6388299999999996</v>
      </c>
      <c r="Q1091" s="861">
        <v>-2.210782</v>
      </c>
      <c r="R1091" s="861">
        <v>-3.2816839999999998</v>
      </c>
      <c r="S1091" s="861">
        <v>-4.1850779999999999</v>
      </c>
      <c r="T1091" s="861">
        <v>83.435823999999997</v>
      </c>
      <c r="U1091" s="861">
        <v>73.944090000000003</v>
      </c>
      <c r="V1091" s="861">
        <v>95.774151000000003</v>
      </c>
      <c r="W1091" s="861">
        <v>94.899820000000005</v>
      </c>
      <c r="X1091" s="861">
        <v>-2.2206869999999999</v>
      </c>
      <c r="Y1091" s="861">
        <v>-2.0235099999999999</v>
      </c>
      <c r="Z1091" s="861">
        <v>-7.6908209999999997</v>
      </c>
      <c r="AA1091" s="861">
        <v>-7.0089600000000001</v>
      </c>
      <c r="AB1091" s="861">
        <v>-6.9709690000000002</v>
      </c>
      <c r="AC1091" s="861">
        <v>-8.5745719999999999</v>
      </c>
      <c r="AD1091" s="861">
        <v>-11.838846999999999</v>
      </c>
      <c r="AE1091" s="861">
        <v>110.23166500000001</v>
      </c>
      <c r="AF1091" s="861">
        <v>101.955828</v>
      </c>
      <c r="AG1091" s="861">
        <v>94.135525000000001</v>
      </c>
      <c r="AH1091" s="861">
        <v>112.54555499999999</v>
      </c>
      <c r="AI1091" s="861">
        <v>91.730457999999999</v>
      </c>
      <c r="AJ1091" s="861">
        <v>72.363291000000004</v>
      </c>
      <c r="AK1091" s="861">
        <v>-1.632892</v>
      </c>
      <c r="AL1091" s="861">
        <v>-6.700075</v>
      </c>
      <c r="AM1091" s="861">
        <v>-4.143948</v>
      </c>
      <c r="AN1091" s="861">
        <v>95.017801000000006</v>
      </c>
      <c r="AO1091" s="861">
        <v>94.084162000000006</v>
      </c>
      <c r="AP1091" s="861">
        <v>91.221402999999995</v>
      </c>
      <c r="AQ1091" s="861">
        <v>90.196871000000002</v>
      </c>
      <c r="AR1091" s="861">
        <v>73.566970999999995</v>
      </c>
      <c r="AS1091" s="861">
        <v>64.402726000000001</v>
      </c>
      <c r="AT1091" s="861">
        <v>77.373733000000001</v>
      </c>
      <c r="AU1091" s="861">
        <v>75.884653999999998</v>
      </c>
      <c r="AV1091" s="861">
        <v>74.757686000000007</v>
      </c>
      <c r="AW1091" s="861">
        <v>74.120924000000002</v>
      </c>
      <c r="AX1091" s="861">
        <v>91.462958999999998</v>
      </c>
      <c r="AY1091" s="861">
        <v>89.269519000000003</v>
      </c>
      <c r="AZ1091" s="861">
        <v>-1.550999</v>
      </c>
      <c r="BA1091" s="861">
        <v>-2.0360849999999999</v>
      </c>
      <c r="BB1091" s="861">
        <v>-10.870032999999999</v>
      </c>
      <c r="BC1091" s="861">
        <v>-9.7032860000000003</v>
      </c>
      <c r="BD1091" s="861">
        <v>-9.9359940000000009</v>
      </c>
      <c r="BE1091" s="861">
        <v>-6.0001280000000001</v>
      </c>
      <c r="BF1091" s="861">
        <v>31.713805000000001</v>
      </c>
      <c r="BG1091" s="861">
        <v>141.76812799999999</v>
      </c>
      <c r="BH1091" s="861">
        <v>110.812546</v>
      </c>
      <c r="BI1091" s="861">
        <v>52.380972</v>
      </c>
      <c r="BJ1091" s="861">
        <v>133.803957</v>
      </c>
      <c r="BK1091" s="861">
        <v>87.917739999999995</v>
      </c>
      <c r="BL1091" s="861">
        <v>78.159153000000003</v>
      </c>
      <c r="BM1091" s="861">
        <v>-16.047715</v>
      </c>
      <c r="BN1091" s="861">
        <v>-10.657717999999999</v>
      </c>
      <c r="BO1091" s="861">
        <v>-7.8311890000000002</v>
      </c>
      <c r="BP1091" s="861">
        <v>-10.154301999999999</v>
      </c>
      <c r="BQ1091" s="861">
        <v>88.909372000000005</v>
      </c>
      <c r="BR1091" s="861">
        <v>88.812237999999994</v>
      </c>
      <c r="BS1091" s="861">
        <v>87.202447000000006</v>
      </c>
      <c r="BT1091" s="861">
        <v>59.094005000000003</v>
      </c>
      <c r="BU1091" s="861">
        <v>64.675073999999995</v>
      </c>
      <c r="BV1091" s="861">
        <v>61.330108000000003</v>
      </c>
      <c r="BW1091" s="861">
        <v>64.724247000000005</v>
      </c>
      <c r="BX1091" s="861">
        <v>-11.561826999999999</v>
      </c>
      <c r="BY1091" s="861">
        <v>-11.691217</v>
      </c>
      <c r="BZ1091" s="861">
        <v>-9.379448</v>
      </c>
      <c r="CA1091" s="861">
        <v>-9.9634280000000004</v>
      </c>
      <c r="CB1091" s="861">
        <v>-3.4770000000000002E-2</v>
      </c>
      <c r="CC1091" s="861">
        <v>4.9992190000000001</v>
      </c>
      <c r="CD1091" s="861">
        <v>-1.0361149999999999</v>
      </c>
      <c r="CE1091" s="861">
        <v>5.2930890000000002</v>
      </c>
      <c r="CF1091" s="861">
        <v>-2.8543090000000002</v>
      </c>
      <c r="CG1091" s="861">
        <v>8.0772250000000003</v>
      </c>
      <c r="CH1091" s="861">
        <v>-3.8909989999999999</v>
      </c>
      <c r="CI1091" s="861">
        <v>5.7519689999999999</v>
      </c>
      <c r="CJ1091" s="861">
        <v>-0.49467899999999998</v>
      </c>
      <c r="CK1091" s="861">
        <v>4.7116429999999996</v>
      </c>
      <c r="CL1091" s="861">
        <v>-1.333744</v>
      </c>
      <c r="CM1091" s="861">
        <v>7.0577629999999996</v>
      </c>
      <c r="CN1091" s="861">
        <v>-3.2131379999999998</v>
      </c>
      <c r="CO1091" s="861">
        <v>5.1883800000000004</v>
      </c>
      <c r="CP1091" s="861">
        <v>-3.3835150000000001</v>
      </c>
      <c r="CQ1091" s="861">
        <v>2.8886959999999999</v>
      </c>
      <c r="CR1091" s="861">
        <v>-0.79890000000000005</v>
      </c>
      <c r="CS1091" s="861">
        <v>2.8293529999999998</v>
      </c>
      <c r="CT1091" s="861">
        <v>-2.0044659999999999</v>
      </c>
      <c r="CU1091" s="861">
        <v>1.596824</v>
      </c>
      <c r="CV1091" s="861">
        <v>-3.7954539999999999</v>
      </c>
      <c r="CW1091" s="861">
        <v>1.6747129999999999</v>
      </c>
      <c r="CX1091" s="861">
        <v>-3.910768</v>
      </c>
      <c r="CY1091" s="861">
        <v>2.0598269999999999</v>
      </c>
      <c r="CZ1091" s="861">
        <v>-1.1152759999999999</v>
      </c>
      <c r="DA1091" s="861">
        <v>1.7855559999999999</v>
      </c>
      <c r="DB1091" s="861">
        <v>-2.2948729999999999</v>
      </c>
      <c r="DC1091" s="861">
        <v>1.20703</v>
      </c>
      <c r="DD1091" s="861">
        <v>-4.064044</v>
      </c>
      <c r="DE1091" s="861">
        <v>-0.48646299999999998</v>
      </c>
      <c r="DF1091" s="861">
        <v>-4.5772360000000001</v>
      </c>
      <c r="DG1091" s="861">
        <v>0.44349100000000002</v>
      </c>
      <c r="DH1091" s="861">
        <v>-1.4411970000000001</v>
      </c>
      <c r="DI1091" s="861">
        <v>0.85288900000000001</v>
      </c>
      <c r="DJ1091" s="861">
        <v>-2.3257979999999998</v>
      </c>
      <c r="DK1091" s="861">
        <v>-1.181028</v>
      </c>
      <c r="DL1091" s="861">
        <v>-4.6219640000000002</v>
      </c>
      <c r="DM1091" s="861">
        <v>-2.666741</v>
      </c>
      <c r="DN1091" s="861">
        <v>-4.8350759999999999</v>
      </c>
      <c r="DO1091" s="861">
        <v>-0.76363400000000003</v>
      </c>
      <c r="DP1091" s="861">
        <v>-2.1588729999999998</v>
      </c>
      <c r="DQ1091" s="861">
        <v>-0.39647100000000002</v>
      </c>
      <c r="DR1091" s="861">
        <v>-3.0212490000000001</v>
      </c>
      <c r="DS1091" s="861">
        <v>-2.1459100000000002</v>
      </c>
      <c r="DT1091" s="861">
        <v>-4.4605069999999998</v>
      </c>
      <c r="DU1091" s="861">
        <v>-4.7080609999999998</v>
      </c>
      <c r="DV1091" s="861">
        <v>-5.5467170000000001</v>
      </c>
      <c r="DW1091" s="861">
        <v>-2.3006899999999999</v>
      </c>
      <c r="DX1091" s="861">
        <v>14.021191999999999</v>
      </c>
      <c r="DY1091" s="861">
        <v>10.874522000000001</v>
      </c>
      <c r="DZ1091" s="861">
        <v>167.06416400000001</v>
      </c>
      <c r="EA1091" s="861">
        <v>157.06397699999999</v>
      </c>
      <c r="EB1091" s="861">
        <v>120.98</v>
      </c>
      <c r="EC1091" s="861">
        <v>3.2690000000000001</v>
      </c>
      <c r="ED1091" s="861">
        <v>389.7</v>
      </c>
      <c r="EE1091" s="861">
        <v>120.97</v>
      </c>
      <c r="EF1091" s="861">
        <v>5.5640000000000001</v>
      </c>
      <c r="EG1091" s="861">
        <v>661.6</v>
      </c>
      <c r="EH1091" s="861">
        <v>121.12</v>
      </c>
      <c r="EI1091" s="861">
        <v>5.2210000000000001</v>
      </c>
      <c r="EJ1091" s="861">
        <v>620.1</v>
      </c>
      <c r="EK1091" s="861">
        <v>10.588713</v>
      </c>
      <c r="EL1091" s="861">
        <v>12.386737</v>
      </c>
      <c r="EM1091" s="861">
        <v>-14.732661</v>
      </c>
      <c r="EN1091" s="861">
        <v>-20.217925999999999</v>
      </c>
      <c r="EO1091" s="861">
        <v>97.055809999999994</v>
      </c>
      <c r="EP1091" s="861">
        <v>92.775790000000001</v>
      </c>
      <c r="EQ1091" s="861">
        <v>-0.53010400000000002</v>
      </c>
      <c r="ER1091" s="861">
        <v>2990.0279949999999</v>
      </c>
      <c r="ES1091" s="861">
        <v>7084.121067</v>
      </c>
      <c r="ET1091" s="861">
        <v>6254.1733940000004</v>
      </c>
      <c r="EU1091" s="861"/>
      <c r="EV1091" s="861"/>
      <c r="EW1091" s="861"/>
      <c r="EX1091" s="861"/>
      <c r="EY1091" s="861"/>
      <c r="EZ1091" s="861"/>
      <c r="FA1091" s="861"/>
      <c r="FB1091" s="861"/>
      <c r="FC1091" s="861"/>
      <c r="FD1091" s="861"/>
    </row>
    <row r="1092" spans="1:160" x14ac:dyDescent="0.25">
      <c r="A1092" s="837">
        <v>46146</v>
      </c>
      <c r="B1092" s="836">
        <v>0.83395833333333336</v>
      </c>
      <c r="C1092" s="861">
        <v>62460</v>
      </c>
      <c r="D1092" s="861">
        <v>0</v>
      </c>
      <c r="E1092" s="861">
        <v>0</v>
      </c>
      <c r="F1092" s="861">
        <v>75.646652000000003</v>
      </c>
      <c r="G1092" s="861">
        <v>71.232477000000003</v>
      </c>
      <c r="H1092" s="861">
        <v>65.077505000000002</v>
      </c>
      <c r="I1092" s="861">
        <v>73.084626999999998</v>
      </c>
      <c r="J1092" s="861">
        <v>72.053554000000005</v>
      </c>
      <c r="K1092" s="861">
        <v>71.151926000000003</v>
      </c>
      <c r="L1092" s="861">
        <v>73.558499999999995</v>
      </c>
      <c r="M1092" s="861">
        <v>74.523933</v>
      </c>
      <c r="N1092" s="861">
        <v>-4.2118960000000003</v>
      </c>
      <c r="O1092" s="861">
        <v>-5.93865</v>
      </c>
      <c r="P1092" s="861">
        <v>-6.6329029999999998</v>
      </c>
      <c r="Q1092" s="861">
        <v>-2.3179020000000001</v>
      </c>
      <c r="R1092" s="861">
        <v>-3.2361939999999998</v>
      </c>
      <c r="S1092" s="861">
        <v>-4.2385770000000003</v>
      </c>
      <c r="T1092" s="861">
        <v>83.414396999999994</v>
      </c>
      <c r="U1092" s="861">
        <v>74.177417000000005</v>
      </c>
      <c r="V1092" s="861">
        <v>95.947221999999996</v>
      </c>
      <c r="W1092" s="861">
        <v>95.042106000000004</v>
      </c>
      <c r="X1092" s="861">
        <v>-2.2579180000000001</v>
      </c>
      <c r="Y1092" s="861">
        <v>-2.0754389999999998</v>
      </c>
      <c r="Z1092" s="861">
        <v>-7.6412750000000003</v>
      </c>
      <c r="AA1092" s="861">
        <v>-7.0220570000000002</v>
      </c>
      <c r="AB1092" s="861">
        <v>-6.9593990000000003</v>
      </c>
      <c r="AC1092" s="861">
        <v>-8.6065199999999997</v>
      </c>
      <c r="AD1092" s="861">
        <v>-11.813742</v>
      </c>
      <c r="AE1092" s="861">
        <v>110.261833</v>
      </c>
      <c r="AF1092" s="861">
        <v>102.077597</v>
      </c>
      <c r="AG1092" s="861">
        <v>94.077819000000005</v>
      </c>
      <c r="AH1092" s="861">
        <v>112.72868</v>
      </c>
      <c r="AI1092" s="861">
        <v>91.814327000000006</v>
      </c>
      <c r="AJ1092" s="861">
        <v>72.512189000000006</v>
      </c>
      <c r="AK1092" s="861">
        <v>-1.6836409999999999</v>
      </c>
      <c r="AL1092" s="861">
        <v>-6.6873940000000003</v>
      </c>
      <c r="AM1092" s="861">
        <v>-4.0838890000000001</v>
      </c>
      <c r="AN1092" s="861">
        <v>95.186260000000004</v>
      </c>
      <c r="AO1092" s="861">
        <v>94.267391000000003</v>
      </c>
      <c r="AP1092" s="861">
        <v>91.336425000000006</v>
      </c>
      <c r="AQ1092" s="861">
        <v>90.240649000000005</v>
      </c>
      <c r="AR1092" s="861">
        <v>73.634917999999999</v>
      </c>
      <c r="AS1092" s="861">
        <v>64.346089000000006</v>
      </c>
      <c r="AT1092" s="861">
        <v>77.376112000000006</v>
      </c>
      <c r="AU1092" s="861">
        <v>75.927965999999998</v>
      </c>
      <c r="AV1092" s="861">
        <v>74.955676999999994</v>
      </c>
      <c r="AW1092" s="861">
        <v>74.287187000000003</v>
      </c>
      <c r="AX1092" s="861">
        <v>91.399235000000004</v>
      </c>
      <c r="AY1092" s="861">
        <v>89.191507999999999</v>
      </c>
      <c r="AZ1092" s="861">
        <v>-1.574268</v>
      </c>
      <c r="BA1092" s="861">
        <v>-2.1428069999999999</v>
      </c>
      <c r="BB1092" s="861">
        <v>-10.920956</v>
      </c>
      <c r="BC1092" s="861">
        <v>-9.777571</v>
      </c>
      <c r="BD1092" s="861">
        <v>-9.9779250000000008</v>
      </c>
      <c r="BE1092" s="861">
        <v>-6.1973140000000004</v>
      </c>
      <c r="BF1092" s="861">
        <v>31.727277999999998</v>
      </c>
      <c r="BG1092" s="861">
        <v>141.74860200000001</v>
      </c>
      <c r="BH1092" s="861">
        <v>110.797442</v>
      </c>
      <c r="BI1092" s="861">
        <v>52.487189000000001</v>
      </c>
      <c r="BJ1092" s="861">
        <v>134.08156399999999</v>
      </c>
      <c r="BK1092" s="861">
        <v>87.778199000000001</v>
      </c>
      <c r="BL1092" s="861">
        <v>78.028548999999998</v>
      </c>
      <c r="BM1092" s="861">
        <v>-16.112780000000001</v>
      </c>
      <c r="BN1092" s="861">
        <v>-10.708942</v>
      </c>
      <c r="BO1092" s="861">
        <v>-7.9116540000000004</v>
      </c>
      <c r="BP1092" s="861">
        <v>-10.267925999999999</v>
      </c>
      <c r="BQ1092" s="861">
        <v>88.828720000000004</v>
      </c>
      <c r="BR1092" s="861">
        <v>88.917102999999997</v>
      </c>
      <c r="BS1092" s="861">
        <v>87.226718000000005</v>
      </c>
      <c r="BT1092" s="861">
        <v>59.234019000000004</v>
      </c>
      <c r="BU1092" s="861">
        <v>64.733294999999998</v>
      </c>
      <c r="BV1092" s="861">
        <v>61.374395999999997</v>
      </c>
      <c r="BW1092" s="861">
        <v>64.796999999999997</v>
      </c>
      <c r="BX1092" s="861">
        <v>-11.520816999999999</v>
      </c>
      <c r="BY1092" s="861">
        <v>-11.749959</v>
      </c>
      <c r="BZ1092" s="861">
        <v>-9.4132870000000004</v>
      </c>
      <c r="CA1092" s="861">
        <v>-9.9719560000000005</v>
      </c>
      <c r="CB1092" s="861">
        <v>-6.9967000000000001E-2</v>
      </c>
      <c r="CC1092" s="861">
        <v>4.9209459999999998</v>
      </c>
      <c r="CD1092" s="861">
        <v>-1.0632729999999999</v>
      </c>
      <c r="CE1092" s="861">
        <v>5.2029319999999997</v>
      </c>
      <c r="CF1092" s="861">
        <v>-2.8736820000000001</v>
      </c>
      <c r="CG1092" s="861">
        <v>8.0494950000000003</v>
      </c>
      <c r="CH1092" s="861">
        <v>-3.907813</v>
      </c>
      <c r="CI1092" s="861">
        <v>5.6804319999999997</v>
      </c>
      <c r="CJ1092" s="861">
        <v>-0.520652</v>
      </c>
      <c r="CK1092" s="861">
        <v>4.7076589999999996</v>
      </c>
      <c r="CL1092" s="861">
        <v>-1.30582</v>
      </c>
      <c r="CM1092" s="861">
        <v>7.0949369999999998</v>
      </c>
      <c r="CN1092" s="861">
        <v>-3.2492380000000001</v>
      </c>
      <c r="CO1092" s="861">
        <v>5.1875809999999998</v>
      </c>
      <c r="CP1092" s="861">
        <v>-3.4420579999999998</v>
      </c>
      <c r="CQ1092" s="861">
        <v>2.8086310000000001</v>
      </c>
      <c r="CR1092" s="861">
        <v>-0.81881199999999998</v>
      </c>
      <c r="CS1092" s="861">
        <v>2.7870080000000002</v>
      </c>
      <c r="CT1092" s="861">
        <v>-2.0463680000000002</v>
      </c>
      <c r="CU1092" s="861">
        <v>1.5643720000000001</v>
      </c>
      <c r="CV1092" s="861">
        <v>-3.8365429999999998</v>
      </c>
      <c r="CW1092" s="861">
        <v>1.6888110000000001</v>
      </c>
      <c r="CX1092" s="861">
        <v>-3.9523039999999998</v>
      </c>
      <c r="CY1092" s="861">
        <v>2.0472290000000002</v>
      </c>
      <c r="CZ1092" s="861">
        <v>-1.144598</v>
      </c>
      <c r="DA1092" s="861">
        <v>1.8000989999999999</v>
      </c>
      <c r="DB1092" s="861">
        <v>-2.3368069999999999</v>
      </c>
      <c r="DC1092" s="861">
        <v>1.223892</v>
      </c>
      <c r="DD1092" s="861">
        <v>-4.0976249999999999</v>
      </c>
      <c r="DE1092" s="861">
        <v>-0.47176899999999999</v>
      </c>
      <c r="DF1092" s="861">
        <v>-4.6173739999999999</v>
      </c>
      <c r="DG1092" s="861">
        <v>0.437832</v>
      </c>
      <c r="DH1092" s="861">
        <v>-1.469563</v>
      </c>
      <c r="DI1092" s="861">
        <v>0.838978</v>
      </c>
      <c r="DJ1092" s="861">
        <v>-2.3499780000000001</v>
      </c>
      <c r="DK1092" s="861">
        <v>-1.161192</v>
      </c>
      <c r="DL1092" s="861">
        <v>-4.6540439999999998</v>
      </c>
      <c r="DM1092" s="861">
        <v>-2.676453</v>
      </c>
      <c r="DN1092" s="861">
        <v>-4.8510229999999996</v>
      </c>
      <c r="DO1092" s="861">
        <v>-0.77763000000000004</v>
      </c>
      <c r="DP1092" s="861">
        <v>-2.190979</v>
      </c>
      <c r="DQ1092" s="861">
        <v>-0.393764</v>
      </c>
      <c r="DR1092" s="861">
        <v>-3.0435989999999999</v>
      </c>
      <c r="DS1092" s="861">
        <v>-2.1139929999999998</v>
      </c>
      <c r="DT1092" s="861">
        <v>-4.4823430000000002</v>
      </c>
      <c r="DU1092" s="861">
        <v>-4.6954640000000003</v>
      </c>
      <c r="DV1092" s="861">
        <v>-5.5499409999999996</v>
      </c>
      <c r="DW1092" s="861">
        <v>-2.2797860000000001</v>
      </c>
      <c r="DX1092" s="861">
        <v>14.021046</v>
      </c>
      <c r="DY1092" s="861">
        <v>10.850949999999999</v>
      </c>
      <c r="DZ1092" s="861">
        <v>167.62602200000001</v>
      </c>
      <c r="EA1092" s="861">
        <v>157.11044200000001</v>
      </c>
      <c r="EB1092" s="861">
        <v>121.61</v>
      </c>
      <c r="EC1092" s="861">
        <v>1.24</v>
      </c>
      <c r="ED1092" s="861">
        <v>133.5</v>
      </c>
      <c r="EE1092" s="861">
        <v>121.45</v>
      </c>
      <c r="EF1092" s="861">
        <v>5.5650000000000004</v>
      </c>
      <c r="EG1092" s="861">
        <v>662.8</v>
      </c>
      <c r="EH1092" s="861">
        <v>121.63</v>
      </c>
      <c r="EI1092" s="861">
        <v>5.2030000000000003</v>
      </c>
      <c r="EJ1092" s="861">
        <v>621.1</v>
      </c>
      <c r="EK1092" s="861">
        <v>10.649015</v>
      </c>
      <c r="EL1092" s="861">
        <v>12.349288</v>
      </c>
      <c r="EM1092" s="861">
        <v>-14.732904</v>
      </c>
      <c r="EN1092" s="861">
        <v>-20.260942</v>
      </c>
      <c r="EO1092" s="861">
        <v>97.291111000000001</v>
      </c>
      <c r="EP1092" s="861">
        <v>92.796093999999997</v>
      </c>
      <c r="EQ1092" s="861">
        <v>-0.55007499999999998</v>
      </c>
      <c r="ER1092" s="861">
        <v>2995.3058729999998</v>
      </c>
      <c r="ES1092" s="861">
        <v>7095.1894970000003</v>
      </c>
      <c r="ET1092" s="861">
        <v>6264.5183950000001</v>
      </c>
      <c r="EU1092" s="861"/>
      <c r="EV1092" s="861"/>
      <c r="EW1092" s="861"/>
      <c r="EX1092" s="861"/>
      <c r="EY1092" s="861"/>
      <c r="EZ1092" s="861"/>
      <c r="FA1092" s="861"/>
      <c r="FB1092" s="861"/>
      <c r="FC1092" s="861"/>
      <c r="FD1092" s="861"/>
    </row>
    <row r="1093" spans="1:160" x14ac:dyDescent="0.25">
      <c r="A1093" s="837">
        <v>46146</v>
      </c>
      <c r="B1093" s="836">
        <v>0.8346527777777778</v>
      </c>
      <c r="C1093" s="861">
        <v>62520</v>
      </c>
      <c r="D1093" s="861">
        <v>0</v>
      </c>
      <c r="E1093" s="861">
        <v>0</v>
      </c>
      <c r="F1093" s="861">
        <v>75.688027000000005</v>
      </c>
      <c r="G1093" s="861">
        <v>71.285098000000005</v>
      </c>
      <c r="H1093" s="861">
        <v>65.028792999999993</v>
      </c>
      <c r="I1093" s="861">
        <v>73.117255999999998</v>
      </c>
      <c r="J1093" s="861">
        <v>72.151494</v>
      </c>
      <c r="K1093" s="861">
        <v>71.129468000000003</v>
      </c>
      <c r="L1093" s="861">
        <v>73.555909</v>
      </c>
      <c r="M1093" s="861">
        <v>74.541207999999997</v>
      </c>
      <c r="N1093" s="861">
        <v>-4.3304450000000001</v>
      </c>
      <c r="O1093" s="861">
        <v>-5.9726410000000003</v>
      </c>
      <c r="P1093" s="861">
        <v>-6.7075469999999999</v>
      </c>
      <c r="Q1093" s="861">
        <v>-2.3107859999999998</v>
      </c>
      <c r="R1093" s="861">
        <v>-3.190528</v>
      </c>
      <c r="S1093" s="861">
        <v>-4.2035349999999996</v>
      </c>
      <c r="T1093" s="861">
        <v>83.499488999999997</v>
      </c>
      <c r="U1093" s="861">
        <v>74.402511000000004</v>
      </c>
      <c r="V1093" s="861">
        <v>95.883765999999994</v>
      </c>
      <c r="W1093" s="861">
        <v>94.986840999999998</v>
      </c>
      <c r="X1093" s="861">
        <v>-2.294959</v>
      </c>
      <c r="Y1093" s="861">
        <v>-2.1211679999999999</v>
      </c>
      <c r="Z1093" s="861">
        <v>-7.7154600000000002</v>
      </c>
      <c r="AA1093" s="861">
        <v>-7.0863589999999999</v>
      </c>
      <c r="AB1093" s="861">
        <v>-7.0105700000000004</v>
      </c>
      <c r="AC1093" s="861">
        <v>-8.6437749999999998</v>
      </c>
      <c r="AD1093" s="861">
        <v>-11.913952</v>
      </c>
      <c r="AE1093" s="861">
        <v>110.113742</v>
      </c>
      <c r="AF1093" s="861">
        <v>102.048562</v>
      </c>
      <c r="AG1093" s="861">
        <v>93.973725000000002</v>
      </c>
      <c r="AH1093" s="861">
        <v>112.745249</v>
      </c>
      <c r="AI1093" s="861">
        <v>91.733103</v>
      </c>
      <c r="AJ1093" s="861">
        <v>72.458359999999999</v>
      </c>
      <c r="AK1093" s="861">
        <v>-1.7679819999999999</v>
      </c>
      <c r="AL1093" s="861">
        <v>-6.7814620000000003</v>
      </c>
      <c r="AM1093" s="861">
        <v>-4.2840759999999998</v>
      </c>
      <c r="AN1093" s="861">
        <v>95.104348000000002</v>
      </c>
      <c r="AO1093" s="861">
        <v>94.150492</v>
      </c>
      <c r="AP1093" s="861">
        <v>91.193019000000007</v>
      </c>
      <c r="AQ1093" s="861">
        <v>90.187130999999994</v>
      </c>
      <c r="AR1093" s="861">
        <v>73.770385000000005</v>
      </c>
      <c r="AS1093" s="861">
        <v>64.319232999999997</v>
      </c>
      <c r="AT1093" s="861">
        <v>77.363420000000005</v>
      </c>
      <c r="AU1093" s="861">
        <v>75.944789</v>
      </c>
      <c r="AV1093" s="861">
        <v>74.897748000000007</v>
      </c>
      <c r="AW1093" s="861">
        <v>74.447861000000003</v>
      </c>
      <c r="AX1093" s="861">
        <v>91.649161000000007</v>
      </c>
      <c r="AY1093" s="861">
        <v>89.331564</v>
      </c>
      <c r="AZ1093" s="861">
        <v>-1.602897</v>
      </c>
      <c r="BA1093" s="861">
        <v>-2.115834</v>
      </c>
      <c r="BB1093" s="861">
        <v>-10.983058</v>
      </c>
      <c r="BC1093" s="861">
        <v>-9.7982750000000003</v>
      </c>
      <c r="BD1093" s="861">
        <v>-10.056831000000001</v>
      </c>
      <c r="BE1093" s="861">
        <v>-6.2803110000000002</v>
      </c>
      <c r="BF1093" s="861">
        <v>31.903731000000001</v>
      </c>
      <c r="BG1093" s="861">
        <v>141.89540199999999</v>
      </c>
      <c r="BH1093" s="861">
        <v>110.91107</v>
      </c>
      <c r="BI1093" s="861">
        <v>52.539341</v>
      </c>
      <c r="BJ1093" s="861">
        <v>134.03568799999999</v>
      </c>
      <c r="BK1093" s="861">
        <v>87.958815999999999</v>
      </c>
      <c r="BL1093" s="861">
        <v>78.243617999999998</v>
      </c>
      <c r="BM1093" s="861">
        <v>-16.08623</v>
      </c>
      <c r="BN1093" s="861">
        <v>-10.700279999999999</v>
      </c>
      <c r="BO1093" s="861">
        <v>-8.0157679999999996</v>
      </c>
      <c r="BP1093" s="861">
        <v>-10.290727</v>
      </c>
      <c r="BQ1093" s="861">
        <v>88.969391000000002</v>
      </c>
      <c r="BR1093" s="861">
        <v>88.996770999999995</v>
      </c>
      <c r="BS1093" s="861">
        <v>87.286552999999998</v>
      </c>
      <c r="BT1093" s="861">
        <v>59.415063000000004</v>
      </c>
      <c r="BU1093" s="861">
        <v>64.751599999999996</v>
      </c>
      <c r="BV1093" s="861">
        <v>61.418101999999998</v>
      </c>
      <c r="BW1093" s="861">
        <v>64.834542999999996</v>
      </c>
      <c r="BX1093" s="861">
        <v>-11.579174</v>
      </c>
      <c r="BY1093" s="861">
        <v>-11.862463999999999</v>
      </c>
      <c r="BZ1093" s="861">
        <v>-9.4845489999999995</v>
      </c>
      <c r="CA1093" s="861">
        <v>-10.049383000000001</v>
      </c>
      <c r="CB1093" s="861">
        <v>-0.11015999999999999</v>
      </c>
      <c r="CC1093" s="861">
        <v>4.8532299999999999</v>
      </c>
      <c r="CD1093" s="861">
        <v>-1.1056889999999999</v>
      </c>
      <c r="CE1093" s="861">
        <v>5.1242400000000004</v>
      </c>
      <c r="CF1093" s="861">
        <v>-2.9071850000000001</v>
      </c>
      <c r="CG1093" s="861">
        <v>7.990971</v>
      </c>
      <c r="CH1093" s="861">
        <v>-3.964051</v>
      </c>
      <c r="CI1093" s="861">
        <v>5.6030189999999997</v>
      </c>
      <c r="CJ1093" s="861">
        <v>-0.54838799999999999</v>
      </c>
      <c r="CK1093" s="861">
        <v>4.6564379999999996</v>
      </c>
      <c r="CL1093" s="861">
        <v>-1.3565849999999999</v>
      </c>
      <c r="CM1093" s="861">
        <v>7.0470959999999998</v>
      </c>
      <c r="CN1093" s="861">
        <v>-3.2567560000000002</v>
      </c>
      <c r="CO1093" s="861">
        <v>5.153111</v>
      </c>
      <c r="CP1093" s="861">
        <v>-3.4574029999999998</v>
      </c>
      <c r="CQ1093" s="861">
        <v>2.7313209999999999</v>
      </c>
      <c r="CR1093" s="861">
        <v>-0.85398700000000005</v>
      </c>
      <c r="CS1093" s="861">
        <v>2.7303999999999999</v>
      </c>
      <c r="CT1093" s="861">
        <v>-2.0600429999999998</v>
      </c>
      <c r="CU1093" s="861">
        <v>1.5705929999999999</v>
      </c>
      <c r="CV1093" s="861">
        <v>-3.8614109999999999</v>
      </c>
      <c r="CW1093" s="861">
        <v>1.6765969999999999</v>
      </c>
      <c r="CX1093" s="861">
        <v>-4.0131690000000004</v>
      </c>
      <c r="CY1093" s="861">
        <v>1.988305</v>
      </c>
      <c r="CZ1093" s="861">
        <v>-1.167705</v>
      </c>
      <c r="DA1093" s="861">
        <v>1.7574289999999999</v>
      </c>
      <c r="DB1093" s="861">
        <v>-2.3607360000000002</v>
      </c>
      <c r="DC1093" s="861">
        <v>1.1954819999999999</v>
      </c>
      <c r="DD1093" s="861">
        <v>-4.1136059999999999</v>
      </c>
      <c r="DE1093" s="861">
        <v>-0.507544</v>
      </c>
      <c r="DF1093" s="861">
        <v>-4.6636309999999996</v>
      </c>
      <c r="DG1093" s="861">
        <v>0.40255600000000002</v>
      </c>
      <c r="DH1093" s="861">
        <v>-1.5012380000000001</v>
      </c>
      <c r="DI1093" s="861">
        <v>0.80242500000000005</v>
      </c>
      <c r="DJ1093" s="861">
        <v>-2.357961</v>
      </c>
      <c r="DK1093" s="861">
        <v>-1.180269</v>
      </c>
      <c r="DL1093" s="861">
        <v>-4.6771399999999996</v>
      </c>
      <c r="DM1093" s="861">
        <v>-2.68927</v>
      </c>
      <c r="DN1093" s="861">
        <v>-4.9038139999999997</v>
      </c>
      <c r="DO1093" s="861">
        <v>-0.80927099999999996</v>
      </c>
      <c r="DP1093" s="861">
        <v>-2.2124899999999998</v>
      </c>
      <c r="DQ1093" s="861">
        <v>-0.41605399999999998</v>
      </c>
      <c r="DR1093" s="861">
        <v>-3.0618020000000001</v>
      </c>
      <c r="DS1093" s="861">
        <v>-2.1442230000000002</v>
      </c>
      <c r="DT1093" s="861">
        <v>-4.491009</v>
      </c>
      <c r="DU1093" s="861">
        <v>-4.7032020000000001</v>
      </c>
      <c r="DV1093" s="861">
        <v>-5.5749659999999999</v>
      </c>
      <c r="DW1093" s="861">
        <v>-2.3060749999999999</v>
      </c>
      <c r="DX1093" s="861">
        <v>14.004958</v>
      </c>
      <c r="DY1093" s="861">
        <v>10.836271999999999</v>
      </c>
      <c r="DZ1093" s="861">
        <v>167.45318700000001</v>
      </c>
      <c r="EA1093" s="861">
        <v>157.67259100000001</v>
      </c>
      <c r="EB1093" s="861">
        <v>121.74</v>
      </c>
      <c r="EC1093" s="861">
        <v>1.2410000000000001</v>
      </c>
      <c r="ED1093" s="861">
        <v>133.4</v>
      </c>
      <c r="EE1093" s="861">
        <v>121.5</v>
      </c>
      <c r="EF1093" s="861">
        <v>5.5670000000000002</v>
      </c>
      <c r="EG1093" s="861">
        <v>662.1</v>
      </c>
      <c r="EH1093" s="861">
        <v>121.49</v>
      </c>
      <c r="EI1093" s="861">
        <v>5.202</v>
      </c>
      <c r="EJ1093" s="861">
        <v>621.70000000000005</v>
      </c>
      <c r="EK1093" s="861">
        <v>10.475664</v>
      </c>
      <c r="EL1093" s="861">
        <v>12.271974999999999</v>
      </c>
      <c r="EM1093" s="861">
        <v>-14.759740000000001</v>
      </c>
      <c r="EN1093" s="861">
        <v>-20.287742999999999</v>
      </c>
      <c r="EO1093" s="861">
        <v>97.218785999999994</v>
      </c>
      <c r="EP1093" s="861">
        <v>93.041417999999993</v>
      </c>
      <c r="EQ1093" s="861">
        <v>-0.58445000000000003</v>
      </c>
      <c r="ER1093" s="861">
        <v>2997.5312859999999</v>
      </c>
      <c r="ES1093" s="861">
        <v>7106.2590110000001</v>
      </c>
      <c r="ET1093" s="861">
        <v>6274.8646790000003</v>
      </c>
      <c r="EU1093" s="861"/>
      <c r="EV1093" s="861"/>
      <c r="EW1093" s="861"/>
      <c r="EX1093" s="861"/>
      <c r="EY1093" s="861"/>
      <c r="EZ1093" s="861"/>
      <c r="FA1093" s="861"/>
      <c r="FB1093" s="861"/>
      <c r="FC1093" s="861"/>
      <c r="FD1093" s="861"/>
    </row>
    <row r="1094" spans="1:160" x14ac:dyDescent="0.25">
      <c r="A1094" s="837">
        <v>46146</v>
      </c>
      <c r="B1094" s="836">
        <v>0.83534722222222213</v>
      </c>
      <c r="C1094" s="861">
        <v>62580</v>
      </c>
      <c r="D1094" s="861">
        <v>0</v>
      </c>
      <c r="E1094" s="861">
        <v>0</v>
      </c>
      <c r="F1094" s="861">
        <v>75.730306999999996</v>
      </c>
      <c r="G1094" s="861">
        <v>71.350081000000003</v>
      </c>
      <c r="H1094" s="861">
        <v>65.117767000000001</v>
      </c>
      <c r="I1094" s="861">
        <v>73.167064999999994</v>
      </c>
      <c r="J1094" s="861">
        <v>72.166607999999997</v>
      </c>
      <c r="K1094" s="861">
        <v>71.175151999999997</v>
      </c>
      <c r="L1094" s="861">
        <v>73.583179000000001</v>
      </c>
      <c r="M1094" s="861">
        <v>74.580280000000002</v>
      </c>
      <c r="N1094" s="861">
        <v>-4.3733149999999998</v>
      </c>
      <c r="O1094" s="861">
        <v>-6.0081600000000002</v>
      </c>
      <c r="P1094" s="861">
        <v>-6.8131469999999998</v>
      </c>
      <c r="Q1094" s="861">
        <v>-2.2940619999999998</v>
      </c>
      <c r="R1094" s="861">
        <v>-3.501198</v>
      </c>
      <c r="S1094" s="861">
        <v>-4.2793109999999999</v>
      </c>
      <c r="T1094" s="861">
        <v>83.511234000000002</v>
      </c>
      <c r="U1094" s="861">
        <v>74.466369999999998</v>
      </c>
      <c r="V1094" s="861">
        <v>96.150868000000003</v>
      </c>
      <c r="W1094" s="861">
        <v>95.191074999999998</v>
      </c>
      <c r="X1094" s="861">
        <v>-2.3302749999999999</v>
      </c>
      <c r="Y1094" s="861">
        <v>-2.1132559999999998</v>
      </c>
      <c r="Z1094" s="861">
        <v>-7.6579129999999997</v>
      </c>
      <c r="AA1094" s="861">
        <v>-7.0783849999999999</v>
      </c>
      <c r="AB1094" s="861">
        <v>-6.9885789999999997</v>
      </c>
      <c r="AC1094" s="861">
        <v>-8.5880109999999998</v>
      </c>
      <c r="AD1094" s="861">
        <v>-11.835372</v>
      </c>
      <c r="AE1094" s="861">
        <v>110.17378600000001</v>
      </c>
      <c r="AF1094" s="861">
        <v>102.072701</v>
      </c>
      <c r="AG1094" s="861">
        <v>94.054697000000004</v>
      </c>
      <c r="AH1094" s="861">
        <v>112.69975100000001</v>
      </c>
      <c r="AI1094" s="861">
        <v>91.974435</v>
      </c>
      <c r="AJ1094" s="861">
        <v>72.674225000000007</v>
      </c>
      <c r="AK1094" s="861">
        <v>-1.805242</v>
      </c>
      <c r="AL1094" s="861">
        <v>-6.7303119999999996</v>
      </c>
      <c r="AM1094" s="861">
        <v>-4.2401010000000001</v>
      </c>
      <c r="AN1094" s="861">
        <v>95.345572000000004</v>
      </c>
      <c r="AO1094" s="861">
        <v>94.410251000000002</v>
      </c>
      <c r="AP1094" s="861">
        <v>91.424642000000006</v>
      </c>
      <c r="AQ1094" s="861">
        <v>90.416529999999995</v>
      </c>
      <c r="AR1094" s="861">
        <v>73.700362999999996</v>
      </c>
      <c r="AS1094" s="861">
        <v>64.363923999999997</v>
      </c>
      <c r="AT1094" s="861">
        <v>77.494647999999998</v>
      </c>
      <c r="AU1094" s="861">
        <v>76.138668999999993</v>
      </c>
      <c r="AV1094" s="861">
        <v>74.968107000000003</v>
      </c>
      <c r="AW1094" s="861">
        <v>74.397048999999996</v>
      </c>
      <c r="AX1094" s="861">
        <v>91.555013000000002</v>
      </c>
      <c r="AY1094" s="861">
        <v>89.318597999999994</v>
      </c>
      <c r="AZ1094" s="861">
        <v>-1.779128</v>
      </c>
      <c r="BA1094" s="861">
        <v>-2.0919310000000002</v>
      </c>
      <c r="BB1094" s="861">
        <v>-11.008649</v>
      </c>
      <c r="BC1094" s="861">
        <v>-9.7867549999999994</v>
      </c>
      <c r="BD1094" s="861">
        <v>-10.089426</v>
      </c>
      <c r="BE1094" s="861">
        <v>-6.4283270000000003</v>
      </c>
      <c r="BF1094" s="861">
        <v>31.814988</v>
      </c>
      <c r="BG1094" s="861">
        <v>141.981247</v>
      </c>
      <c r="BH1094" s="861">
        <v>110.825326</v>
      </c>
      <c r="BI1094" s="861">
        <v>52.555207000000003</v>
      </c>
      <c r="BJ1094" s="861">
        <v>133.94799900000001</v>
      </c>
      <c r="BK1094" s="861">
        <v>87.921509</v>
      </c>
      <c r="BL1094" s="861">
        <v>78.185269000000005</v>
      </c>
      <c r="BM1094" s="861">
        <v>-16.133454</v>
      </c>
      <c r="BN1094" s="861">
        <v>-10.77384</v>
      </c>
      <c r="BO1094" s="861">
        <v>-8.0408270000000002</v>
      </c>
      <c r="BP1094" s="861">
        <v>-10.293806999999999</v>
      </c>
      <c r="BQ1094" s="861">
        <v>88.954195999999996</v>
      </c>
      <c r="BR1094" s="861">
        <v>88.969588000000002</v>
      </c>
      <c r="BS1094" s="861">
        <v>87.226833999999997</v>
      </c>
      <c r="BT1094" s="861">
        <v>59.236291000000001</v>
      </c>
      <c r="BU1094" s="861">
        <v>64.819381000000007</v>
      </c>
      <c r="BV1094" s="861">
        <v>61.465122000000001</v>
      </c>
      <c r="BW1094" s="861">
        <v>64.881370000000004</v>
      </c>
      <c r="BX1094" s="861">
        <v>-11.515230000000001</v>
      </c>
      <c r="BY1094" s="861">
        <v>-11.692135</v>
      </c>
      <c r="BZ1094" s="861">
        <v>-9.5676430000000003</v>
      </c>
      <c r="CA1094" s="861">
        <v>-10.132550999999999</v>
      </c>
      <c r="CB1094" s="861">
        <v>-0.171711</v>
      </c>
      <c r="CC1094" s="861">
        <v>4.7658810000000003</v>
      </c>
      <c r="CD1094" s="861">
        <v>-1.1674469999999999</v>
      </c>
      <c r="CE1094" s="861">
        <v>4.9819009999999997</v>
      </c>
      <c r="CF1094" s="861">
        <v>-2.933084</v>
      </c>
      <c r="CG1094" s="861">
        <v>7.903397</v>
      </c>
      <c r="CH1094" s="861">
        <v>-3.997611</v>
      </c>
      <c r="CI1094" s="861">
        <v>5.5314569999999996</v>
      </c>
      <c r="CJ1094" s="861">
        <v>-0.60165599999999997</v>
      </c>
      <c r="CK1094" s="861">
        <v>4.6089820000000001</v>
      </c>
      <c r="CL1094" s="861">
        <v>-1.378547</v>
      </c>
      <c r="CM1094" s="861">
        <v>6.8580560000000004</v>
      </c>
      <c r="CN1094" s="861">
        <v>-3.3040310000000002</v>
      </c>
      <c r="CO1094" s="861">
        <v>5.0885569999999998</v>
      </c>
      <c r="CP1094" s="861">
        <v>-3.4951780000000001</v>
      </c>
      <c r="CQ1094" s="861">
        <v>2.6837800000000001</v>
      </c>
      <c r="CR1094" s="861">
        <v>-0.89854999999999996</v>
      </c>
      <c r="CS1094" s="861">
        <v>2.6805590000000001</v>
      </c>
      <c r="CT1094" s="861">
        <v>-2.156272</v>
      </c>
      <c r="CU1094" s="861">
        <v>1.5076290000000001</v>
      </c>
      <c r="CV1094" s="861">
        <v>-3.899804</v>
      </c>
      <c r="CW1094" s="861">
        <v>1.631157</v>
      </c>
      <c r="CX1094" s="861">
        <v>-4.0105279999999999</v>
      </c>
      <c r="CY1094" s="861">
        <v>1.9748000000000001</v>
      </c>
      <c r="CZ1094" s="861">
        <v>-1.173408</v>
      </c>
      <c r="DA1094" s="861">
        <v>1.734637</v>
      </c>
      <c r="DB1094" s="861">
        <v>-2.3567770000000001</v>
      </c>
      <c r="DC1094" s="861">
        <v>1.200342</v>
      </c>
      <c r="DD1094" s="861">
        <v>-4.125909</v>
      </c>
      <c r="DE1094" s="861">
        <v>-0.50683199999999995</v>
      </c>
      <c r="DF1094" s="861">
        <v>-4.6548340000000001</v>
      </c>
      <c r="DG1094" s="861">
        <v>0.40297300000000003</v>
      </c>
      <c r="DH1094" s="861">
        <v>-1.4961880000000001</v>
      </c>
      <c r="DI1094" s="861">
        <v>0.80949700000000002</v>
      </c>
      <c r="DJ1094" s="861">
        <v>-2.3545639999999999</v>
      </c>
      <c r="DK1094" s="861">
        <v>-1.155586</v>
      </c>
      <c r="DL1094" s="861">
        <v>-4.6435529999999998</v>
      </c>
      <c r="DM1094" s="861">
        <v>-2.666458</v>
      </c>
      <c r="DN1094" s="861">
        <v>-4.890358</v>
      </c>
      <c r="DO1094" s="861">
        <v>-0.79774999999999996</v>
      </c>
      <c r="DP1094" s="861">
        <v>-2.2204160000000002</v>
      </c>
      <c r="DQ1094" s="861">
        <v>-0.43763400000000002</v>
      </c>
      <c r="DR1094" s="861">
        <v>-3.0519020000000001</v>
      </c>
      <c r="DS1094" s="861">
        <v>-2.1394359999999999</v>
      </c>
      <c r="DT1094" s="861">
        <v>-4.4644110000000001</v>
      </c>
      <c r="DU1094" s="861">
        <v>-4.6952109999999996</v>
      </c>
      <c r="DV1094" s="861">
        <v>-5.5500550000000004</v>
      </c>
      <c r="DW1094" s="861">
        <v>-2.2901009999999999</v>
      </c>
      <c r="DX1094" s="861">
        <v>14.052395000000001</v>
      </c>
      <c r="DY1094" s="861">
        <v>10.850901</v>
      </c>
      <c r="DZ1094" s="861">
        <v>167.895286</v>
      </c>
      <c r="EA1094" s="861">
        <v>157.434336</v>
      </c>
      <c r="EB1094" s="861">
        <v>120.99</v>
      </c>
      <c r="EC1094" s="861">
        <v>3.2690000000000001</v>
      </c>
      <c r="ED1094" s="861">
        <v>389.7</v>
      </c>
      <c r="EE1094" s="861">
        <v>121.04</v>
      </c>
      <c r="EF1094" s="861">
        <v>5.56</v>
      </c>
      <c r="EG1094" s="861">
        <v>662.1</v>
      </c>
      <c r="EH1094" s="861">
        <v>120.98</v>
      </c>
      <c r="EI1094" s="861">
        <v>5.234</v>
      </c>
      <c r="EJ1094" s="861">
        <v>619.4</v>
      </c>
      <c r="EK1094" s="861">
        <v>10.440545999999999</v>
      </c>
      <c r="EL1094" s="861">
        <v>12.220205</v>
      </c>
      <c r="EM1094" s="861">
        <v>-14.680647</v>
      </c>
      <c r="EN1094" s="861">
        <v>-20.261032</v>
      </c>
      <c r="EO1094" s="861">
        <v>97.403688000000002</v>
      </c>
      <c r="EP1094" s="861">
        <v>92.937513999999993</v>
      </c>
      <c r="EQ1094" s="861">
        <v>-0.61087899999999995</v>
      </c>
      <c r="ER1094" s="861">
        <v>3003.457711</v>
      </c>
      <c r="ES1094" s="861">
        <v>7117.3208009999998</v>
      </c>
      <c r="ET1094" s="861">
        <v>6285.2169649999996</v>
      </c>
      <c r="EU1094" s="861"/>
      <c r="EV1094" s="861"/>
      <c r="EW1094" s="861"/>
      <c r="EX1094" s="861"/>
      <c r="EY1094" s="861"/>
      <c r="EZ1094" s="861"/>
      <c r="FA1094" s="861"/>
      <c r="FB1094" s="861"/>
      <c r="FC1094" s="861"/>
      <c r="FD1094" s="861"/>
    </row>
    <row r="1095" spans="1:160" x14ac:dyDescent="0.25">
      <c r="A1095" s="837">
        <v>46146</v>
      </c>
      <c r="B1095" s="836">
        <v>0.83604166666666668</v>
      </c>
      <c r="C1095" s="861">
        <v>62640</v>
      </c>
      <c r="D1095" s="861">
        <v>0</v>
      </c>
      <c r="E1095" s="861">
        <v>0</v>
      </c>
      <c r="F1095" s="861">
        <v>75.810803000000007</v>
      </c>
      <c r="G1095" s="861">
        <v>71.369484999999997</v>
      </c>
      <c r="H1095" s="861">
        <v>65.137743</v>
      </c>
      <c r="I1095" s="861">
        <v>73.164730000000006</v>
      </c>
      <c r="J1095" s="861">
        <v>72.198173999999995</v>
      </c>
      <c r="K1095" s="861">
        <v>71.185540000000003</v>
      </c>
      <c r="L1095" s="861">
        <v>73.577720999999997</v>
      </c>
      <c r="M1095" s="861">
        <v>74.585392999999996</v>
      </c>
      <c r="N1095" s="861">
        <v>-4.4074450000000001</v>
      </c>
      <c r="O1095" s="861">
        <v>-6.1016110000000001</v>
      </c>
      <c r="P1095" s="861">
        <v>-6.8249919999999999</v>
      </c>
      <c r="Q1095" s="861">
        <v>-2.4960100000000001</v>
      </c>
      <c r="R1095" s="861">
        <v>-3.4131629999999999</v>
      </c>
      <c r="S1095" s="861">
        <v>-4.3720949999999998</v>
      </c>
      <c r="T1095" s="861">
        <v>83.361822000000004</v>
      </c>
      <c r="U1095" s="861">
        <v>74.411754000000002</v>
      </c>
      <c r="V1095" s="861">
        <v>96.148655000000005</v>
      </c>
      <c r="W1095" s="861">
        <v>95.229302000000004</v>
      </c>
      <c r="X1095" s="861">
        <v>-2.4055689999999998</v>
      </c>
      <c r="Y1095" s="861">
        <v>-2.229835</v>
      </c>
      <c r="Z1095" s="861">
        <v>-7.7670899999999996</v>
      </c>
      <c r="AA1095" s="861">
        <v>-7.1514870000000004</v>
      </c>
      <c r="AB1095" s="861">
        <v>-7.0690220000000004</v>
      </c>
      <c r="AC1095" s="861">
        <v>-8.6433689999999999</v>
      </c>
      <c r="AD1095" s="861">
        <v>-11.943740999999999</v>
      </c>
      <c r="AE1095" s="861">
        <v>110.064922</v>
      </c>
      <c r="AF1095" s="861">
        <v>102.057047</v>
      </c>
      <c r="AG1095" s="861">
        <v>94.006255999999993</v>
      </c>
      <c r="AH1095" s="861">
        <v>112.761869</v>
      </c>
      <c r="AI1095" s="861">
        <v>91.920377000000002</v>
      </c>
      <c r="AJ1095" s="861">
        <v>72.658760000000001</v>
      </c>
      <c r="AK1095" s="861">
        <v>-1.7855559999999999</v>
      </c>
      <c r="AL1095" s="861">
        <v>-6.8196640000000004</v>
      </c>
      <c r="AM1095" s="861">
        <v>-4.3100360000000002</v>
      </c>
      <c r="AN1095" s="861">
        <v>95.265371999999999</v>
      </c>
      <c r="AO1095" s="861">
        <v>94.418407999999999</v>
      </c>
      <c r="AP1095" s="861">
        <v>91.278222999999997</v>
      </c>
      <c r="AQ1095" s="861">
        <v>90.313102000000001</v>
      </c>
      <c r="AR1095" s="861">
        <v>73.816439000000003</v>
      </c>
      <c r="AS1095" s="861">
        <v>64.364521999999994</v>
      </c>
      <c r="AT1095" s="861">
        <v>77.433706999999998</v>
      </c>
      <c r="AU1095" s="861">
        <v>76.132051000000004</v>
      </c>
      <c r="AV1095" s="861">
        <v>75.375352000000007</v>
      </c>
      <c r="AW1095" s="861">
        <v>74.502646999999996</v>
      </c>
      <c r="AX1095" s="861">
        <v>91.550385000000006</v>
      </c>
      <c r="AY1095" s="861">
        <v>89.181835000000007</v>
      </c>
      <c r="AZ1095" s="861">
        <v>-1.760316</v>
      </c>
      <c r="BA1095" s="861">
        <v>-2.1903890000000001</v>
      </c>
      <c r="BB1095" s="861">
        <v>-11.011793000000001</v>
      </c>
      <c r="BC1095" s="861">
        <v>-9.8644909999999992</v>
      </c>
      <c r="BD1095" s="861">
        <v>-10.149831000000001</v>
      </c>
      <c r="BE1095" s="861">
        <v>-6.422339</v>
      </c>
      <c r="BF1095" s="861">
        <v>31.862134000000001</v>
      </c>
      <c r="BG1095" s="861">
        <v>141.83561</v>
      </c>
      <c r="BH1095" s="861">
        <v>110.836522</v>
      </c>
      <c r="BI1095" s="861">
        <v>52.474325999999998</v>
      </c>
      <c r="BJ1095" s="861">
        <v>134.37427</v>
      </c>
      <c r="BK1095" s="861">
        <v>87.829001000000005</v>
      </c>
      <c r="BL1095" s="861">
        <v>77.899771999999999</v>
      </c>
      <c r="BM1095" s="861">
        <v>-16.222691999999999</v>
      </c>
      <c r="BN1095" s="861">
        <v>-10.792873999999999</v>
      </c>
      <c r="BO1095" s="861">
        <v>-8.1805009999999996</v>
      </c>
      <c r="BP1095" s="861">
        <v>-10.337243000000001</v>
      </c>
      <c r="BQ1095" s="861">
        <v>88.904523999999995</v>
      </c>
      <c r="BR1095" s="861">
        <v>89.105226000000002</v>
      </c>
      <c r="BS1095" s="861">
        <v>87.294454000000002</v>
      </c>
      <c r="BT1095" s="861">
        <v>59.401282000000002</v>
      </c>
      <c r="BU1095" s="861">
        <v>64.806196999999997</v>
      </c>
      <c r="BV1095" s="861">
        <v>61.482790000000001</v>
      </c>
      <c r="BW1095" s="861">
        <v>64.937438999999998</v>
      </c>
      <c r="BX1095" s="861">
        <v>-11.576032</v>
      </c>
      <c r="BY1095" s="861">
        <v>-11.810841999999999</v>
      </c>
      <c r="BZ1095" s="861">
        <v>-9.6531359999999999</v>
      </c>
      <c r="CA1095" s="861">
        <v>-10.201689</v>
      </c>
      <c r="CB1095" s="861">
        <v>-0.216672</v>
      </c>
      <c r="CC1095" s="861">
        <v>4.6898520000000001</v>
      </c>
      <c r="CD1095" s="861">
        <v>-1.190931</v>
      </c>
      <c r="CE1095" s="861">
        <v>4.9545079999999997</v>
      </c>
      <c r="CF1095" s="861">
        <v>-2.952858</v>
      </c>
      <c r="CG1095" s="861">
        <v>7.8665919999999998</v>
      </c>
      <c r="CH1095" s="861">
        <v>-4.0219180000000003</v>
      </c>
      <c r="CI1095" s="861">
        <v>5.4877969999999996</v>
      </c>
      <c r="CJ1095" s="861">
        <v>-0.65589699999999995</v>
      </c>
      <c r="CK1095" s="861">
        <v>4.5774439999999998</v>
      </c>
      <c r="CL1095" s="861">
        <v>-1.402501</v>
      </c>
      <c r="CM1095" s="861">
        <v>6.9203679999999999</v>
      </c>
      <c r="CN1095" s="861">
        <v>-3.3368199999999999</v>
      </c>
      <c r="CO1095" s="861">
        <v>5.0818620000000001</v>
      </c>
      <c r="CP1095" s="861">
        <v>-3.572816</v>
      </c>
      <c r="CQ1095" s="861">
        <v>2.59537</v>
      </c>
      <c r="CR1095" s="861">
        <v>-0.91526200000000002</v>
      </c>
      <c r="CS1095" s="861">
        <v>2.6657790000000001</v>
      </c>
      <c r="CT1095" s="861">
        <v>-2.1580910000000002</v>
      </c>
      <c r="CU1095" s="861">
        <v>1.5385470000000001</v>
      </c>
      <c r="CV1095" s="861">
        <v>-3.9109240000000001</v>
      </c>
      <c r="CW1095" s="861">
        <v>1.644557</v>
      </c>
      <c r="CX1095" s="861">
        <v>-4.0804809999999998</v>
      </c>
      <c r="CY1095" s="861">
        <v>1.925759</v>
      </c>
      <c r="CZ1095" s="861">
        <v>-1.211112</v>
      </c>
      <c r="DA1095" s="861">
        <v>1.7260249999999999</v>
      </c>
      <c r="DB1095" s="861">
        <v>-2.3826019999999999</v>
      </c>
      <c r="DC1095" s="861">
        <v>1.1884939999999999</v>
      </c>
      <c r="DD1095" s="861">
        <v>-4.154064</v>
      </c>
      <c r="DE1095" s="861">
        <v>-0.52974299999999996</v>
      </c>
      <c r="DF1095" s="861">
        <v>-4.6891189999999998</v>
      </c>
      <c r="DG1095" s="861">
        <v>0.35417799999999999</v>
      </c>
      <c r="DH1095" s="861">
        <v>-1.5303059999999999</v>
      </c>
      <c r="DI1095" s="861">
        <v>0.77747200000000005</v>
      </c>
      <c r="DJ1095" s="861">
        <v>-2.411788</v>
      </c>
      <c r="DK1095" s="861">
        <v>-1.173359</v>
      </c>
      <c r="DL1095" s="861">
        <v>-4.6816890000000004</v>
      </c>
      <c r="DM1095" s="861">
        <v>-2.7262840000000002</v>
      </c>
      <c r="DN1095" s="861">
        <v>-4.9288460000000001</v>
      </c>
      <c r="DO1095" s="861">
        <v>-0.85079899999999997</v>
      </c>
      <c r="DP1095" s="861">
        <v>-2.2554989999999999</v>
      </c>
      <c r="DQ1095" s="861">
        <v>-0.46740799999999999</v>
      </c>
      <c r="DR1095" s="861">
        <v>-3.0790120000000001</v>
      </c>
      <c r="DS1095" s="861">
        <v>-2.1641900000000001</v>
      </c>
      <c r="DT1095" s="861">
        <v>-4.5448769999999996</v>
      </c>
      <c r="DU1095" s="861">
        <v>-4.7124059999999997</v>
      </c>
      <c r="DV1095" s="861">
        <v>-5.5790749999999996</v>
      </c>
      <c r="DW1095" s="861">
        <v>-2.299499</v>
      </c>
      <c r="DX1095" s="861">
        <v>14.018276</v>
      </c>
      <c r="DY1095" s="861">
        <v>10.803561999999999</v>
      </c>
      <c r="DZ1095" s="861">
        <v>167.95730399999999</v>
      </c>
      <c r="EA1095" s="861">
        <v>157.464179</v>
      </c>
      <c r="EB1095" s="861">
        <v>121.66</v>
      </c>
      <c r="EC1095" s="861">
        <v>1.24</v>
      </c>
      <c r="ED1095" s="861">
        <v>133.6</v>
      </c>
      <c r="EE1095" s="861">
        <v>121.65</v>
      </c>
      <c r="EF1095" s="861">
        <v>5.5359999999999996</v>
      </c>
      <c r="EG1095" s="861">
        <v>663.5</v>
      </c>
      <c r="EH1095" s="861">
        <v>121.59</v>
      </c>
      <c r="EI1095" s="861">
        <v>5.1890000000000001</v>
      </c>
      <c r="EJ1095" s="861">
        <v>618.79999999999995</v>
      </c>
      <c r="EK1095" s="861">
        <v>10.427488</v>
      </c>
      <c r="EL1095" s="861">
        <v>12.167012</v>
      </c>
      <c r="EM1095" s="861">
        <v>-14.737524000000001</v>
      </c>
      <c r="EN1095" s="861">
        <v>-20.347512999999999</v>
      </c>
      <c r="EO1095" s="861">
        <v>97.429599999999994</v>
      </c>
      <c r="EP1095" s="861">
        <v>92.950535000000002</v>
      </c>
      <c r="EQ1095" s="861">
        <v>-0.64150499999999999</v>
      </c>
      <c r="ER1095" s="861">
        <v>3008.7418360000001</v>
      </c>
      <c r="ES1095" s="861">
        <v>7128.3850979999997</v>
      </c>
      <c r="ET1095" s="861">
        <v>6295.5483940000004</v>
      </c>
      <c r="EU1095" s="861"/>
      <c r="EV1095" s="861"/>
      <c r="EW1095" s="861"/>
      <c r="EX1095" s="861"/>
      <c r="EY1095" s="861"/>
      <c r="EZ1095" s="861"/>
      <c r="FA1095" s="861"/>
      <c r="FB1095" s="861"/>
      <c r="FC1095" s="861"/>
      <c r="FD1095" s="861"/>
    </row>
    <row r="1096" spans="1:160" x14ac:dyDescent="0.25">
      <c r="A1096" s="837">
        <v>46146</v>
      </c>
      <c r="B1096" s="836">
        <v>0.83673611111111112</v>
      </c>
      <c r="C1096" s="861">
        <v>62700</v>
      </c>
      <c r="D1096" s="861">
        <v>0</v>
      </c>
      <c r="E1096" s="861">
        <v>0</v>
      </c>
      <c r="F1096" s="861">
        <v>75.924167999999995</v>
      </c>
      <c r="G1096" s="861">
        <v>71.449087000000006</v>
      </c>
      <c r="H1096" s="861">
        <v>65.324331999999998</v>
      </c>
      <c r="I1096" s="861">
        <v>73.236384999999999</v>
      </c>
      <c r="J1096" s="861">
        <v>72.254231000000004</v>
      </c>
      <c r="K1096" s="861">
        <v>71.218328999999997</v>
      </c>
      <c r="L1096" s="861">
        <v>73.614337000000006</v>
      </c>
      <c r="M1096" s="861">
        <v>74.613513999999995</v>
      </c>
      <c r="N1096" s="861">
        <v>-4.3540080000000003</v>
      </c>
      <c r="O1096" s="861">
        <v>-6.1091329999999999</v>
      </c>
      <c r="P1096" s="861">
        <v>-6.8203810000000002</v>
      </c>
      <c r="Q1096" s="861">
        <v>-2.3988999999999998</v>
      </c>
      <c r="R1096" s="861">
        <v>-3.4631470000000002</v>
      </c>
      <c r="S1096" s="861">
        <v>-4.3672620000000002</v>
      </c>
      <c r="T1096" s="861">
        <v>83.542704000000001</v>
      </c>
      <c r="U1096" s="861">
        <v>74.691304000000002</v>
      </c>
      <c r="V1096" s="861">
        <v>96.138709000000006</v>
      </c>
      <c r="W1096" s="861">
        <v>95.176839999999999</v>
      </c>
      <c r="X1096" s="861">
        <v>-2.4469020000000001</v>
      </c>
      <c r="Y1096" s="861">
        <v>-2.2129639999999999</v>
      </c>
      <c r="Z1096" s="861">
        <v>-7.7659719999999997</v>
      </c>
      <c r="AA1096" s="861">
        <v>-7.1433619999999998</v>
      </c>
      <c r="AB1096" s="861">
        <v>-7.0683400000000001</v>
      </c>
      <c r="AC1096" s="861">
        <v>-8.5813410000000001</v>
      </c>
      <c r="AD1096" s="861">
        <v>-11.886945000000001</v>
      </c>
      <c r="AE1096" s="861">
        <v>110.063971</v>
      </c>
      <c r="AF1096" s="861">
        <v>102.08475199999999</v>
      </c>
      <c r="AG1096" s="861">
        <v>93.961070000000007</v>
      </c>
      <c r="AH1096" s="861">
        <v>112.72174</v>
      </c>
      <c r="AI1096" s="861">
        <v>91.946821999999997</v>
      </c>
      <c r="AJ1096" s="861">
        <v>72.661235000000005</v>
      </c>
      <c r="AK1096" s="861">
        <v>-1.8551280000000001</v>
      </c>
      <c r="AL1096" s="861">
        <v>-6.8321290000000001</v>
      </c>
      <c r="AM1096" s="861">
        <v>-4.289892</v>
      </c>
      <c r="AN1096" s="861">
        <v>95.334822000000003</v>
      </c>
      <c r="AO1096" s="861">
        <v>94.391099999999994</v>
      </c>
      <c r="AP1096" s="861">
        <v>91.295171999999994</v>
      </c>
      <c r="AQ1096" s="861">
        <v>90.382768999999996</v>
      </c>
      <c r="AR1096" s="861">
        <v>73.754530000000003</v>
      </c>
      <c r="AS1096" s="861">
        <v>64.363086999999993</v>
      </c>
      <c r="AT1096" s="861">
        <v>77.482799999999997</v>
      </c>
      <c r="AU1096" s="861">
        <v>76.195138999999998</v>
      </c>
      <c r="AV1096" s="861">
        <v>75.032679000000002</v>
      </c>
      <c r="AW1096" s="861">
        <v>74.781943999999996</v>
      </c>
      <c r="AX1096" s="861">
        <v>91.649805999999998</v>
      </c>
      <c r="AY1096" s="861">
        <v>89.340103999999997</v>
      </c>
      <c r="AZ1096" s="861">
        <v>-1.7123459999999999</v>
      </c>
      <c r="BA1096" s="861">
        <v>-2.2086800000000002</v>
      </c>
      <c r="BB1096" s="861">
        <v>-11.088153999999999</v>
      </c>
      <c r="BC1096" s="861">
        <v>-9.8839360000000003</v>
      </c>
      <c r="BD1096" s="861">
        <v>-10.173508999999999</v>
      </c>
      <c r="BE1096" s="861">
        <v>-6.5423150000000003</v>
      </c>
      <c r="BF1096" s="861">
        <v>31.775236</v>
      </c>
      <c r="BG1096" s="861">
        <v>141.85794999999999</v>
      </c>
      <c r="BH1096" s="861">
        <v>110.922715</v>
      </c>
      <c r="BI1096" s="861">
        <v>52.433771999999998</v>
      </c>
      <c r="BJ1096" s="861">
        <v>134.30959899999999</v>
      </c>
      <c r="BK1096" s="861">
        <v>87.947376000000006</v>
      </c>
      <c r="BL1096" s="861">
        <v>78.193754999999996</v>
      </c>
      <c r="BM1096" s="861">
        <v>-16.246168999999998</v>
      </c>
      <c r="BN1096" s="861">
        <v>-10.818762</v>
      </c>
      <c r="BO1096" s="861">
        <v>-8.1459159999999997</v>
      </c>
      <c r="BP1096" s="861">
        <v>-10.397862</v>
      </c>
      <c r="BQ1096" s="861">
        <v>89.015456</v>
      </c>
      <c r="BR1096" s="861">
        <v>89.075379999999996</v>
      </c>
      <c r="BS1096" s="861">
        <v>87.279538000000002</v>
      </c>
      <c r="BT1096" s="861">
        <v>59.474079000000003</v>
      </c>
      <c r="BU1096" s="861">
        <v>64.869314000000003</v>
      </c>
      <c r="BV1096" s="861">
        <v>61.591225000000001</v>
      </c>
      <c r="BW1096" s="861">
        <v>65.096286000000006</v>
      </c>
      <c r="BX1096" s="861">
        <v>-11.598119000000001</v>
      </c>
      <c r="BY1096" s="861">
        <v>-11.706811999999999</v>
      </c>
      <c r="BZ1096" s="861">
        <v>-9.6918089999999992</v>
      </c>
      <c r="CA1096" s="861">
        <v>-10.272791</v>
      </c>
      <c r="CB1096" s="861">
        <v>-0.28759699999999999</v>
      </c>
      <c r="CC1096" s="861">
        <v>4.6235309999999998</v>
      </c>
      <c r="CD1096" s="861">
        <v>-1.249976</v>
      </c>
      <c r="CE1096" s="861">
        <v>4.848312</v>
      </c>
      <c r="CF1096" s="861">
        <v>-3.0226839999999999</v>
      </c>
      <c r="CG1096" s="861">
        <v>7.7988090000000003</v>
      </c>
      <c r="CH1096" s="861">
        <v>-4.0881480000000003</v>
      </c>
      <c r="CI1096" s="861">
        <v>5.4348939999999999</v>
      </c>
      <c r="CJ1096" s="861">
        <v>-0.72594499999999995</v>
      </c>
      <c r="CK1096" s="861">
        <v>4.5235029999999998</v>
      </c>
      <c r="CL1096" s="861">
        <v>-1.4652700000000001</v>
      </c>
      <c r="CM1096" s="861">
        <v>6.8506070000000001</v>
      </c>
      <c r="CN1096" s="861">
        <v>-3.411797</v>
      </c>
      <c r="CO1096" s="861">
        <v>5.0495679999999998</v>
      </c>
      <c r="CP1096" s="861">
        <v>-3.6163460000000001</v>
      </c>
      <c r="CQ1096" s="861">
        <v>2.54949</v>
      </c>
      <c r="CR1096" s="861">
        <v>-0.99702000000000002</v>
      </c>
      <c r="CS1096" s="861">
        <v>2.6042559999999999</v>
      </c>
      <c r="CT1096" s="861">
        <v>-2.2642989999999998</v>
      </c>
      <c r="CU1096" s="861">
        <v>1.5090049999999999</v>
      </c>
      <c r="CV1096" s="861">
        <v>-4.0081239999999996</v>
      </c>
      <c r="CW1096" s="861">
        <v>1.6445160000000001</v>
      </c>
      <c r="CX1096" s="861">
        <v>-4.1333080000000004</v>
      </c>
      <c r="CY1096" s="861">
        <v>1.9402200000000001</v>
      </c>
      <c r="CZ1096" s="861">
        <v>-1.251668</v>
      </c>
      <c r="DA1096" s="861">
        <v>1.720947</v>
      </c>
      <c r="DB1096" s="861">
        <v>-2.413681</v>
      </c>
      <c r="DC1096" s="861">
        <v>1.1972480000000001</v>
      </c>
      <c r="DD1096" s="861">
        <v>-4.1843279999999998</v>
      </c>
      <c r="DE1096" s="861">
        <v>-0.52191900000000002</v>
      </c>
      <c r="DF1096" s="861">
        <v>-4.7295489999999996</v>
      </c>
      <c r="DG1096" s="861">
        <v>0.37224800000000002</v>
      </c>
      <c r="DH1096" s="861">
        <v>-1.558959</v>
      </c>
      <c r="DI1096" s="861">
        <v>0.78786800000000001</v>
      </c>
      <c r="DJ1096" s="861">
        <v>-2.443079</v>
      </c>
      <c r="DK1096" s="861">
        <v>-1.147195</v>
      </c>
      <c r="DL1096" s="861">
        <v>-4.7049539999999999</v>
      </c>
      <c r="DM1096" s="861">
        <v>-2.6877689999999999</v>
      </c>
      <c r="DN1096" s="861">
        <v>-4.9469430000000001</v>
      </c>
      <c r="DO1096" s="861">
        <v>-0.83269499999999996</v>
      </c>
      <c r="DP1096" s="861">
        <v>-2.2855750000000001</v>
      </c>
      <c r="DQ1096" s="861">
        <v>-0.45699200000000001</v>
      </c>
      <c r="DR1096" s="861">
        <v>-3.0959439999999998</v>
      </c>
      <c r="DS1096" s="861">
        <v>-2.123615</v>
      </c>
      <c r="DT1096" s="861">
        <v>-4.5574349999999999</v>
      </c>
      <c r="DU1096" s="861">
        <v>-4.670979</v>
      </c>
      <c r="DV1096" s="861">
        <v>-5.600015</v>
      </c>
      <c r="DW1096" s="861">
        <v>-2.2860200000000002</v>
      </c>
      <c r="DX1096" s="861">
        <v>13.998494000000001</v>
      </c>
      <c r="DY1096" s="861">
        <v>10.78796</v>
      </c>
      <c r="DZ1096" s="861">
        <v>168.258938</v>
      </c>
      <c r="EA1096" s="861">
        <v>157.93466100000001</v>
      </c>
      <c r="EB1096" s="861">
        <v>121.77</v>
      </c>
      <c r="EC1096" s="861">
        <v>1.2410000000000001</v>
      </c>
      <c r="ED1096" s="861">
        <v>133.6</v>
      </c>
      <c r="EE1096" s="861">
        <v>121.76</v>
      </c>
      <c r="EF1096" s="861">
        <v>5.548</v>
      </c>
      <c r="EG1096" s="861">
        <v>663.6</v>
      </c>
      <c r="EH1096" s="861">
        <v>121.69</v>
      </c>
      <c r="EI1096" s="861">
        <v>5.2069999999999999</v>
      </c>
      <c r="EJ1096" s="861">
        <v>619</v>
      </c>
      <c r="EK1096" s="861">
        <v>10.480632999999999</v>
      </c>
      <c r="EL1096" s="861">
        <v>12.230126</v>
      </c>
      <c r="EM1096" s="861">
        <v>-14.770524999999999</v>
      </c>
      <c r="EN1096" s="861">
        <v>-20.376042000000002</v>
      </c>
      <c r="EO1096" s="861">
        <v>97.555535000000006</v>
      </c>
      <c r="EP1096" s="861">
        <v>93.155586</v>
      </c>
      <c r="EQ1096" s="861">
        <v>-0.67322499999999996</v>
      </c>
      <c r="ER1096" s="861">
        <v>3010.9689699999999</v>
      </c>
      <c r="ES1096" s="861">
        <v>7139.4588560000002</v>
      </c>
      <c r="ET1096" s="861">
        <v>6305.9130969999997</v>
      </c>
      <c r="EU1096" s="861"/>
      <c r="EV1096" s="861"/>
      <c r="EW1096" s="861"/>
      <c r="EX1096" s="861"/>
      <c r="EY1096" s="861"/>
      <c r="EZ1096" s="861"/>
      <c r="FA1096" s="861"/>
      <c r="FB1096" s="861"/>
      <c r="FC1096" s="861"/>
      <c r="FD1096" s="861"/>
    </row>
    <row r="1097" spans="1:160" x14ac:dyDescent="0.25">
      <c r="A1097" s="837">
        <v>46146</v>
      </c>
      <c r="B1097" s="836">
        <v>0.83743055555555557</v>
      </c>
      <c r="C1097" s="861">
        <v>62760</v>
      </c>
      <c r="D1097" s="861">
        <v>0</v>
      </c>
      <c r="E1097" s="861">
        <v>0</v>
      </c>
      <c r="F1097" s="861">
        <v>75.853921</v>
      </c>
      <c r="G1097" s="861">
        <v>71.464155000000005</v>
      </c>
      <c r="H1097" s="861">
        <v>65.224997000000002</v>
      </c>
      <c r="I1097" s="861">
        <v>73.235944000000003</v>
      </c>
      <c r="J1097" s="861">
        <v>72.350403999999997</v>
      </c>
      <c r="K1097" s="861">
        <v>71.214067999999997</v>
      </c>
      <c r="L1097" s="861">
        <v>73.631229000000005</v>
      </c>
      <c r="M1097" s="861">
        <v>74.604185999999999</v>
      </c>
      <c r="N1097" s="861">
        <v>-4.507466</v>
      </c>
      <c r="O1097" s="861">
        <v>-6.1790390000000004</v>
      </c>
      <c r="P1097" s="861">
        <v>-6.9907810000000001</v>
      </c>
      <c r="Q1097" s="861">
        <v>-2.4357600000000001</v>
      </c>
      <c r="R1097" s="861">
        <v>-3.4238879999999998</v>
      </c>
      <c r="S1097" s="861">
        <v>-4.4363340000000004</v>
      </c>
      <c r="T1097" s="861">
        <v>83.741207000000003</v>
      </c>
      <c r="U1097" s="861">
        <v>74.312479999999994</v>
      </c>
      <c r="V1097" s="861">
        <v>96.301173000000006</v>
      </c>
      <c r="W1097" s="861">
        <v>95.426125999999996</v>
      </c>
      <c r="X1097" s="861">
        <v>-2.4797690000000001</v>
      </c>
      <c r="Y1097" s="861">
        <v>-2.351823</v>
      </c>
      <c r="Z1097" s="861">
        <v>-7.7994019999999997</v>
      </c>
      <c r="AA1097" s="861">
        <v>-7.2089980000000002</v>
      </c>
      <c r="AB1097" s="861">
        <v>-7.1259439999999996</v>
      </c>
      <c r="AC1097" s="861">
        <v>-8.7130779999999994</v>
      </c>
      <c r="AD1097" s="861">
        <v>-11.991424</v>
      </c>
      <c r="AE1097" s="861">
        <v>110.226741</v>
      </c>
      <c r="AF1097" s="861">
        <v>102.108525</v>
      </c>
      <c r="AG1097" s="861">
        <v>94.094150999999997</v>
      </c>
      <c r="AH1097" s="861">
        <v>112.871098</v>
      </c>
      <c r="AI1097" s="861">
        <v>92.081873999999999</v>
      </c>
      <c r="AJ1097" s="861">
        <v>72.781975000000003</v>
      </c>
      <c r="AK1097" s="861">
        <v>-1.974186</v>
      </c>
      <c r="AL1097" s="861">
        <v>-6.8591350000000002</v>
      </c>
      <c r="AM1097" s="861">
        <v>-4.357259</v>
      </c>
      <c r="AN1097" s="861">
        <v>95.381102999999996</v>
      </c>
      <c r="AO1097" s="861">
        <v>94.615140999999994</v>
      </c>
      <c r="AP1097" s="861">
        <v>91.503426000000005</v>
      </c>
      <c r="AQ1097" s="861">
        <v>90.500382999999999</v>
      </c>
      <c r="AR1097" s="861">
        <v>73.899849000000003</v>
      </c>
      <c r="AS1097" s="861">
        <v>64.362897000000004</v>
      </c>
      <c r="AT1097" s="861">
        <v>77.614321000000004</v>
      </c>
      <c r="AU1097" s="861">
        <v>76.274980999999997</v>
      </c>
      <c r="AV1097" s="861">
        <v>75.323356000000004</v>
      </c>
      <c r="AW1097" s="861">
        <v>74.565209999999993</v>
      </c>
      <c r="AX1097" s="861">
        <v>91.712824999999995</v>
      </c>
      <c r="AY1097" s="861">
        <v>89.565698999999995</v>
      </c>
      <c r="AZ1097" s="861">
        <v>-1.909073</v>
      </c>
      <c r="BA1097" s="861">
        <v>-2.2632029999999999</v>
      </c>
      <c r="BB1097" s="861">
        <v>-11.146782</v>
      </c>
      <c r="BC1097" s="861">
        <v>-9.8856750000000009</v>
      </c>
      <c r="BD1097" s="861">
        <v>-10.194495999999999</v>
      </c>
      <c r="BE1097" s="861">
        <v>-6.3789259999999999</v>
      </c>
      <c r="BF1097" s="861">
        <v>31.936985</v>
      </c>
      <c r="BG1097" s="861">
        <v>141.89722800000001</v>
      </c>
      <c r="BH1097" s="861">
        <v>111.03681899999999</v>
      </c>
      <c r="BI1097" s="861">
        <v>52.467793999999998</v>
      </c>
      <c r="BJ1097" s="861">
        <v>134.110265</v>
      </c>
      <c r="BK1097" s="861">
        <v>88.301416000000003</v>
      </c>
      <c r="BL1097" s="861">
        <v>78.235003000000006</v>
      </c>
      <c r="BM1097" s="861">
        <v>-16.198291999999999</v>
      </c>
      <c r="BN1097" s="861">
        <v>-10.834224000000001</v>
      </c>
      <c r="BO1097" s="861">
        <v>-8.2581860000000002</v>
      </c>
      <c r="BP1097" s="861">
        <v>-10.423645</v>
      </c>
      <c r="BQ1097" s="861">
        <v>89.165097000000003</v>
      </c>
      <c r="BR1097" s="861">
        <v>89.160229000000001</v>
      </c>
      <c r="BS1097" s="861">
        <v>87.429097999999996</v>
      </c>
      <c r="BT1097" s="861">
        <v>59.316662999999998</v>
      </c>
      <c r="BU1097" s="861">
        <v>64.929141999999999</v>
      </c>
      <c r="BV1097" s="861">
        <v>61.581333000000001</v>
      </c>
      <c r="BW1097" s="861">
        <v>65.106522999999996</v>
      </c>
      <c r="BX1097" s="861">
        <v>-11.62068</v>
      </c>
      <c r="BY1097" s="861">
        <v>-11.810794</v>
      </c>
      <c r="BZ1097" s="861">
        <v>-9.7018059999999995</v>
      </c>
      <c r="CA1097" s="861">
        <v>-10.34008</v>
      </c>
      <c r="CB1097" s="861">
        <v>-0.305307</v>
      </c>
      <c r="CC1097" s="861">
        <v>4.5592069999999998</v>
      </c>
      <c r="CD1097" s="861">
        <v>-1.2898769999999999</v>
      </c>
      <c r="CE1097" s="861">
        <v>4.7684129999999998</v>
      </c>
      <c r="CF1097" s="861">
        <v>-3.0811709999999999</v>
      </c>
      <c r="CG1097" s="861">
        <v>7.7462920000000004</v>
      </c>
      <c r="CH1097" s="861">
        <v>-4.106427</v>
      </c>
      <c r="CI1097" s="861">
        <v>5.3673840000000004</v>
      </c>
      <c r="CJ1097" s="861">
        <v>-0.727939</v>
      </c>
      <c r="CK1097" s="861">
        <v>4.5110250000000001</v>
      </c>
      <c r="CL1097" s="861">
        <v>-1.4579500000000001</v>
      </c>
      <c r="CM1097" s="861">
        <v>6.7270349999999999</v>
      </c>
      <c r="CN1097" s="861">
        <v>-3.4308360000000002</v>
      </c>
      <c r="CO1097" s="861">
        <v>4.9656570000000002</v>
      </c>
      <c r="CP1097" s="861">
        <v>-3.6363949999999998</v>
      </c>
      <c r="CQ1097" s="861">
        <v>2.5365340000000001</v>
      </c>
      <c r="CR1097" s="861">
        <v>-0.99292400000000003</v>
      </c>
      <c r="CS1097" s="861">
        <v>2.576114</v>
      </c>
      <c r="CT1097" s="861">
        <v>-2.2836989999999999</v>
      </c>
      <c r="CU1097" s="861">
        <v>1.4814210000000001</v>
      </c>
      <c r="CV1097" s="861">
        <v>-4.0484980000000004</v>
      </c>
      <c r="CW1097" s="861">
        <v>1.602649</v>
      </c>
      <c r="CX1097" s="861">
        <v>-4.2002839999999999</v>
      </c>
      <c r="CY1097" s="861">
        <v>1.887689</v>
      </c>
      <c r="CZ1097" s="861">
        <v>-1.2618659999999999</v>
      </c>
      <c r="DA1097" s="861">
        <v>1.6941250000000001</v>
      </c>
      <c r="DB1097" s="861">
        <v>-2.4587620000000001</v>
      </c>
      <c r="DC1097" s="861">
        <v>1.169943</v>
      </c>
      <c r="DD1097" s="861">
        <v>-4.199757</v>
      </c>
      <c r="DE1097" s="861">
        <v>-0.52986100000000003</v>
      </c>
      <c r="DF1097" s="861">
        <v>-4.7753579999999998</v>
      </c>
      <c r="DG1097" s="861">
        <v>0.32495299999999999</v>
      </c>
      <c r="DH1097" s="861">
        <v>-1.5790679999999999</v>
      </c>
      <c r="DI1097" s="861">
        <v>0.77036899999999997</v>
      </c>
      <c r="DJ1097" s="861">
        <v>-2.4532449999999999</v>
      </c>
      <c r="DK1097" s="861">
        <v>-1.161044</v>
      </c>
      <c r="DL1097" s="861">
        <v>-4.7080149999999996</v>
      </c>
      <c r="DM1097" s="861">
        <v>-2.6903570000000001</v>
      </c>
      <c r="DN1097" s="861">
        <v>-5.0020800000000003</v>
      </c>
      <c r="DO1097" s="861">
        <v>-0.84399199999999996</v>
      </c>
      <c r="DP1097" s="861">
        <v>-2.3441939999999999</v>
      </c>
      <c r="DQ1097" s="861">
        <v>-0.48053600000000002</v>
      </c>
      <c r="DR1097" s="861">
        <v>-3.1149420000000001</v>
      </c>
      <c r="DS1097" s="861">
        <v>-2.1245050000000001</v>
      </c>
      <c r="DT1097" s="861">
        <v>-4.5739900000000002</v>
      </c>
      <c r="DU1097" s="861">
        <v>-4.6731100000000003</v>
      </c>
      <c r="DV1097" s="861">
        <v>-5.6117359999999996</v>
      </c>
      <c r="DW1097" s="861">
        <v>-2.286089</v>
      </c>
      <c r="DX1097" s="861">
        <v>13.947023</v>
      </c>
      <c r="DY1097" s="861">
        <v>10.798118000000001</v>
      </c>
      <c r="DZ1097" s="861">
        <v>168.15521799999999</v>
      </c>
      <c r="EA1097" s="861">
        <v>157.657524</v>
      </c>
      <c r="EB1097" s="861">
        <v>121.12</v>
      </c>
      <c r="EC1097" s="861">
        <v>3.2719999999999998</v>
      </c>
      <c r="ED1097" s="861">
        <v>390.1</v>
      </c>
      <c r="EE1097" s="861">
        <v>121.23</v>
      </c>
      <c r="EF1097" s="861">
        <v>5.53</v>
      </c>
      <c r="EG1097" s="861">
        <v>662.7</v>
      </c>
      <c r="EH1097" s="861">
        <v>121.13</v>
      </c>
      <c r="EI1097" s="861">
        <v>5.1959999999999997</v>
      </c>
      <c r="EJ1097" s="861">
        <v>624.29999999999995</v>
      </c>
      <c r="EK1097" s="861">
        <v>10.499214</v>
      </c>
      <c r="EL1097" s="861">
        <v>12.09928</v>
      </c>
      <c r="EM1097" s="861">
        <v>-14.856472999999999</v>
      </c>
      <c r="EN1097" s="861">
        <v>-20.357465999999999</v>
      </c>
      <c r="EO1097" s="861">
        <v>97.512248</v>
      </c>
      <c r="EP1097" s="861">
        <v>93.034851000000003</v>
      </c>
      <c r="EQ1097" s="861">
        <v>-0.70302100000000001</v>
      </c>
      <c r="ER1097" s="861">
        <v>3016.9719449999998</v>
      </c>
      <c r="ES1097" s="861">
        <v>7150.5152349999998</v>
      </c>
      <c r="ET1097" s="861">
        <v>6316.2769909999997</v>
      </c>
      <c r="EU1097" s="861"/>
      <c r="EV1097" s="861"/>
      <c r="EW1097" s="861"/>
      <c r="EX1097" s="861"/>
      <c r="EY1097" s="861"/>
      <c r="EZ1097" s="861"/>
      <c r="FA1097" s="861"/>
      <c r="FB1097" s="861"/>
      <c r="FC1097" s="861"/>
      <c r="FD1097" s="861"/>
    </row>
    <row r="1098" spans="1:160" x14ac:dyDescent="0.25">
      <c r="A1098" s="837">
        <v>46146</v>
      </c>
      <c r="B1098" s="836">
        <v>0.8381249999999999</v>
      </c>
      <c r="C1098" s="861">
        <v>62820</v>
      </c>
      <c r="D1098" s="861">
        <v>0</v>
      </c>
      <c r="E1098" s="861">
        <v>0</v>
      </c>
      <c r="F1098" s="861">
        <v>75.924547000000004</v>
      </c>
      <c r="G1098" s="861">
        <v>71.526240000000001</v>
      </c>
      <c r="H1098" s="861">
        <v>65.318735000000004</v>
      </c>
      <c r="I1098" s="861">
        <v>73.249684000000002</v>
      </c>
      <c r="J1098" s="861">
        <v>72.398477999999997</v>
      </c>
      <c r="K1098" s="861">
        <v>71.214264</v>
      </c>
      <c r="L1098" s="861">
        <v>73.625561000000005</v>
      </c>
      <c r="M1098" s="861">
        <v>74.634444999999999</v>
      </c>
      <c r="N1098" s="861">
        <v>-4.5136690000000002</v>
      </c>
      <c r="O1098" s="861">
        <v>-6.2314429999999996</v>
      </c>
      <c r="P1098" s="861">
        <v>-6.9909359999999996</v>
      </c>
      <c r="Q1098" s="861">
        <v>-2.536057</v>
      </c>
      <c r="R1098" s="861">
        <v>-3.5229460000000001</v>
      </c>
      <c r="S1098" s="861">
        <v>-4.3127129999999996</v>
      </c>
      <c r="T1098" s="861">
        <v>83.834457</v>
      </c>
      <c r="U1098" s="861">
        <v>74.122659999999996</v>
      </c>
      <c r="V1098" s="861">
        <v>96.113480999999993</v>
      </c>
      <c r="W1098" s="861">
        <v>95.182948999999994</v>
      </c>
      <c r="X1098" s="861">
        <v>-2.594957</v>
      </c>
      <c r="Y1098" s="861">
        <v>-2.3751229999999999</v>
      </c>
      <c r="Z1098" s="861">
        <v>-7.8776250000000001</v>
      </c>
      <c r="AA1098" s="861">
        <v>-7.2600449999999999</v>
      </c>
      <c r="AB1098" s="861">
        <v>-7.1773210000000001</v>
      </c>
      <c r="AC1098" s="861">
        <v>-8.7856609999999993</v>
      </c>
      <c r="AD1098" s="861">
        <v>-12.083501</v>
      </c>
      <c r="AE1098" s="861">
        <v>110.15751899999999</v>
      </c>
      <c r="AF1098" s="861">
        <v>102.05915299999999</v>
      </c>
      <c r="AG1098" s="861">
        <v>94.058795000000003</v>
      </c>
      <c r="AH1098" s="861">
        <v>112.887153</v>
      </c>
      <c r="AI1098" s="861">
        <v>91.960387999999995</v>
      </c>
      <c r="AJ1098" s="861">
        <v>72.585307999999998</v>
      </c>
      <c r="AK1098" s="861">
        <v>-1.9887030000000001</v>
      </c>
      <c r="AL1098" s="861">
        <v>-6.9612999999999996</v>
      </c>
      <c r="AM1098" s="861">
        <v>-4.4501850000000003</v>
      </c>
      <c r="AN1098" s="861">
        <v>95.325913999999997</v>
      </c>
      <c r="AO1098" s="861">
        <v>94.427516999999995</v>
      </c>
      <c r="AP1098" s="861">
        <v>91.433261999999999</v>
      </c>
      <c r="AQ1098" s="861">
        <v>90.460427999999993</v>
      </c>
      <c r="AR1098" s="861">
        <v>74.015985000000001</v>
      </c>
      <c r="AS1098" s="861">
        <v>64.365295000000003</v>
      </c>
      <c r="AT1098" s="861">
        <v>77.571206000000004</v>
      </c>
      <c r="AU1098" s="861">
        <v>76.247827000000001</v>
      </c>
      <c r="AV1098" s="861">
        <v>75.652901999999997</v>
      </c>
      <c r="AW1098" s="861">
        <v>74.913516999999999</v>
      </c>
      <c r="AX1098" s="861">
        <v>91.806179</v>
      </c>
      <c r="AY1098" s="861">
        <v>89.647238999999999</v>
      </c>
      <c r="AZ1098" s="861">
        <v>-1.923691</v>
      </c>
      <c r="BA1098" s="861">
        <v>-2.4058109999999999</v>
      </c>
      <c r="BB1098" s="861">
        <v>-11.195389</v>
      </c>
      <c r="BC1098" s="861">
        <v>-9.9750119999999995</v>
      </c>
      <c r="BD1098" s="861">
        <v>-10.259461999999999</v>
      </c>
      <c r="BE1098" s="861">
        <v>-6.548648</v>
      </c>
      <c r="BF1098" s="861">
        <v>32.111206000000003</v>
      </c>
      <c r="BG1098" s="861">
        <v>142.12687299999999</v>
      </c>
      <c r="BH1098" s="861">
        <v>111.07471099999999</v>
      </c>
      <c r="BI1098" s="861">
        <v>52.408538</v>
      </c>
      <c r="BJ1098" s="861">
        <v>134.320348</v>
      </c>
      <c r="BK1098" s="861">
        <v>88.116372999999996</v>
      </c>
      <c r="BL1098" s="861">
        <v>78.179523000000003</v>
      </c>
      <c r="BM1098" s="861">
        <v>-16.255562999999999</v>
      </c>
      <c r="BN1098" s="861">
        <v>-10.886277</v>
      </c>
      <c r="BO1098" s="861">
        <v>-8.2987939999999991</v>
      </c>
      <c r="BP1098" s="861">
        <v>-10.480831</v>
      </c>
      <c r="BQ1098" s="861">
        <v>89.148572999999999</v>
      </c>
      <c r="BR1098" s="861">
        <v>89.180931000000001</v>
      </c>
      <c r="BS1098" s="861">
        <v>87.513122999999993</v>
      </c>
      <c r="BT1098" s="861">
        <v>59.587668000000001</v>
      </c>
      <c r="BU1098" s="861">
        <v>64.990964000000005</v>
      </c>
      <c r="BV1098" s="861">
        <v>61.657136000000001</v>
      </c>
      <c r="BW1098" s="861">
        <v>65.121750000000006</v>
      </c>
      <c r="BX1098" s="861">
        <v>-11.700386999999999</v>
      </c>
      <c r="BY1098" s="861">
        <v>-11.951719000000001</v>
      </c>
      <c r="BZ1098" s="861">
        <v>-9.8084609999999994</v>
      </c>
      <c r="CA1098" s="861">
        <v>-10.328036000000001</v>
      </c>
      <c r="CB1098" s="861">
        <v>-0.37064900000000001</v>
      </c>
      <c r="CC1098" s="861">
        <v>4.468064</v>
      </c>
      <c r="CD1098" s="861">
        <v>-1.323496</v>
      </c>
      <c r="CE1098" s="861">
        <v>4.6942719999999998</v>
      </c>
      <c r="CF1098" s="861">
        <v>-3.1130779999999998</v>
      </c>
      <c r="CG1098" s="861">
        <v>7.6888670000000001</v>
      </c>
      <c r="CH1098" s="861">
        <v>-4.1577400000000004</v>
      </c>
      <c r="CI1098" s="861">
        <v>5.3291829999999996</v>
      </c>
      <c r="CJ1098" s="861">
        <v>-0.77158300000000002</v>
      </c>
      <c r="CK1098" s="861">
        <v>4.4639329999999999</v>
      </c>
      <c r="CL1098" s="861">
        <v>-1.4938929999999999</v>
      </c>
      <c r="CM1098" s="861">
        <v>6.7532800000000002</v>
      </c>
      <c r="CN1098" s="861">
        <v>-3.4687999999999999</v>
      </c>
      <c r="CO1098" s="861">
        <v>4.9589030000000003</v>
      </c>
      <c r="CP1098" s="861">
        <v>-3.718953</v>
      </c>
      <c r="CQ1098" s="861">
        <v>2.4174699999999998</v>
      </c>
      <c r="CR1098" s="861">
        <v>-1.043212</v>
      </c>
      <c r="CS1098" s="861">
        <v>2.5546350000000002</v>
      </c>
      <c r="CT1098" s="861">
        <v>-2.325199</v>
      </c>
      <c r="CU1098" s="861">
        <v>1.4788840000000001</v>
      </c>
      <c r="CV1098" s="861">
        <v>-4.0691889999999997</v>
      </c>
      <c r="CW1098" s="861">
        <v>1.5839810000000001</v>
      </c>
      <c r="CX1098" s="861">
        <v>-4.2602469999999997</v>
      </c>
      <c r="CY1098" s="861">
        <v>1.844873</v>
      </c>
      <c r="CZ1098" s="861">
        <v>-1.3437779999999999</v>
      </c>
      <c r="DA1098" s="861">
        <v>1.6602429999999999</v>
      </c>
      <c r="DB1098" s="861">
        <v>-2.525328</v>
      </c>
      <c r="DC1098" s="861">
        <v>1.1554059999999999</v>
      </c>
      <c r="DD1098" s="861">
        <v>-4.2573340000000002</v>
      </c>
      <c r="DE1098" s="861">
        <v>-0.58294999999999997</v>
      </c>
      <c r="DF1098" s="861">
        <v>-4.8346410000000004</v>
      </c>
      <c r="DG1098" s="861">
        <v>0.29199900000000001</v>
      </c>
      <c r="DH1098" s="861">
        <v>-1.649637</v>
      </c>
      <c r="DI1098" s="861">
        <v>0.73784499999999997</v>
      </c>
      <c r="DJ1098" s="861">
        <v>-2.5406620000000002</v>
      </c>
      <c r="DK1098" s="861">
        <v>-1.1682060000000001</v>
      </c>
      <c r="DL1098" s="861">
        <v>-4.7740130000000001</v>
      </c>
      <c r="DM1098" s="861">
        <v>-2.6888700000000001</v>
      </c>
      <c r="DN1098" s="861">
        <v>-5.0627810000000002</v>
      </c>
      <c r="DO1098" s="861">
        <v>-0.86914000000000002</v>
      </c>
      <c r="DP1098" s="861">
        <v>-2.4046430000000001</v>
      </c>
      <c r="DQ1098" s="861">
        <v>-0.50433700000000004</v>
      </c>
      <c r="DR1098" s="861">
        <v>-3.1467320000000001</v>
      </c>
      <c r="DS1098" s="861">
        <v>-2.1242619999999999</v>
      </c>
      <c r="DT1098" s="861">
        <v>-4.611586</v>
      </c>
      <c r="DU1098" s="861">
        <v>-4.6790649999999996</v>
      </c>
      <c r="DV1098" s="861">
        <v>-5.648237</v>
      </c>
      <c r="DW1098" s="861">
        <v>-2.2992180000000002</v>
      </c>
      <c r="DX1098" s="861">
        <v>13.877278</v>
      </c>
      <c r="DY1098" s="861">
        <v>10.799479</v>
      </c>
      <c r="DZ1098" s="861">
        <v>167.73790700000001</v>
      </c>
      <c r="EA1098" s="861">
        <v>158.06715500000001</v>
      </c>
      <c r="EB1098" s="861">
        <v>121.74</v>
      </c>
      <c r="EC1098" s="861">
        <v>1.24</v>
      </c>
      <c r="ED1098" s="861">
        <v>133.9</v>
      </c>
      <c r="EE1098" s="861">
        <v>121.7</v>
      </c>
      <c r="EF1098" s="861">
        <v>5.5540000000000003</v>
      </c>
      <c r="EG1098" s="861">
        <v>662.3</v>
      </c>
      <c r="EH1098" s="861">
        <v>121.7</v>
      </c>
      <c r="EI1098" s="861">
        <v>5.2110000000000003</v>
      </c>
      <c r="EJ1098" s="861">
        <v>621.70000000000005</v>
      </c>
      <c r="EK1098" s="861">
        <v>10.522940999999999</v>
      </c>
      <c r="EL1098" s="861">
        <v>12.056183000000001</v>
      </c>
      <c r="EM1098" s="861">
        <v>-14.973126000000001</v>
      </c>
      <c r="EN1098" s="861">
        <v>-20.354977000000002</v>
      </c>
      <c r="EO1098" s="861">
        <v>97.337903999999995</v>
      </c>
      <c r="EP1098" s="861">
        <v>93.213257999999996</v>
      </c>
      <c r="EQ1098" s="861">
        <v>-0.744784</v>
      </c>
      <c r="ER1098" s="861">
        <v>3022.1196789999999</v>
      </c>
      <c r="ES1098" s="861">
        <v>7161.5735379999996</v>
      </c>
      <c r="ET1098" s="861">
        <v>6326.6254689999996</v>
      </c>
      <c r="EU1098" s="861"/>
      <c r="EV1098" s="861"/>
      <c r="EW1098" s="861"/>
      <c r="EX1098" s="861"/>
      <c r="EY1098" s="861"/>
      <c r="EZ1098" s="861"/>
      <c r="FA1098" s="861"/>
      <c r="FB1098" s="861"/>
      <c r="FC1098" s="861"/>
      <c r="FD1098" s="861"/>
    </row>
    <row r="1099" spans="1:160" x14ac:dyDescent="0.25">
      <c r="A1099" s="837">
        <v>46146</v>
      </c>
      <c r="B1099" s="836">
        <v>0.83881944444444445</v>
      </c>
      <c r="C1099" s="861">
        <v>62880</v>
      </c>
      <c r="D1099" s="861">
        <v>0</v>
      </c>
      <c r="E1099" s="861">
        <v>0</v>
      </c>
      <c r="F1099" s="861">
        <v>76.085460999999995</v>
      </c>
      <c r="G1099" s="861">
        <v>71.574759</v>
      </c>
      <c r="H1099" s="861">
        <v>65.509446999999994</v>
      </c>
      <c r="I1099" s="861">
        <v>73.310250999999994</v>
      </c>
      <c r="J1099" s="861">
        <v>72.459107000000003</v>
      </c>
      <c r="K1099" s="861">
        <v>71.257581999999999</v>
      </c>
      <c r="L1099" s="861">
        <v>73.633595999999997</v>
      </c>
      <c r="M1099" s="861">
        <v>74.702896999999993</v>
      </c>
      <c r="N1099" s="861">
        <v>-4.5394569999999996</v>
      </c>
      <c r="O1099" s="861">
        <v>-6.2591669999999997</v>
      </c>
      <c r="P1099" s="861">
        <v>-7.0574640000000004</v>
      </c>
      <c r="Q1099" s="861">
        <v>-2.650315</v>
      </c>
      <c r="R1099" s="861">
        <v>-3.661076</v>
      </c>
      <c r="S1099" s="861">
        <v>-4.5608170000000001</v>
      </c>
      <c r="T1099" s="861">
        <v>83.719553000000005</v>
      </c>
      <c r="U1099" s="861">
        <v>74.629568000000006</v>
      </c>
      <c r="V1099" s="861">
        <v>96.075378000000001</v>
      </c>
      <c r="W1099" s="861">
        <v>95.197218000000007</v>
      </c>
      <c r="X1099" s="861">
        <v>-2.6127820000000002</v>
      </c>
      <c r="Y1099" s="861">
        <v>-2.403089</v>
      </c>
      <c r="Z1099" s="861">
        <v>-7.9016229999999998</v>
      </c>
      <c r="AA1099" s="861">
        <v>-7.2896280000000004</v>
      </c>
      <c r="AB1099" s="861">
        <v>-7.2085419999999996</v>
      </c>
      <c r="AC1099" s="861">
        <v>-8.7949450000000002</v>
      </c>
      <c r="AD1099" s="861">
        <v>-12.061465999999999</v>
      </c>
      <c r="AE1099" s="861">
        <v>110.269445</v>
      </c>
      <c r="AF1099" s="861">
        <v>102.126228</v>
      </c>
      <c r="AG1099" s="861">
        <v>93.975238000000004</v>
      </c>
      <c r="AH1099" s="861">
        <v>113.09573899999999</v>
      </c>
      <c r="AI1099" s="861">
        <v>92.002447000000004</v>
      </c>
      <c r="AJ1099" s="861">
        <v>72.676186000000001</v>
      </c>
      <c r="AK1099" s="861">
        <v>-2.0042080000000002</v>
      </c>
      <c r="AL1099" s="861">
        <v>-7.0242060000000004</v>
      </c>
      <c r="AM1099" s="861">
        <v>-4.4560829999999996</v>
      </c>
      <c r="AN1099" s="861">
        <v>95.389588000000003</v>
      </c>
      <c r="AO1099" s="861">
        <v>94.381472000000002</v>
      </c>
      <c r="AP1099" s="861">
        <v>91.397836999999996</v>
      </c>
      <c r="AQ1099" s="861">
        <v>90.463965000000002</v>
      </c>
      <c r="AR1099" s="861">
        <v>74.022036999999997</v>
      </c>
      <c r="AS1099" s="861">
        <v>64.405636000000001</v>
      </c>
      <c r="AT1099" s="861">
        <v>77.602926999999994</v>
      </c>
      <c r="AU1099" s="861">
        <v>76.274535</v>
      </c>
      <c r="AV1099" s="861">
        <v>75.327976000000007</v>
      </c>
      <c r="AW1099" s="861">
        <v>74.71602</v>
      </c>
      <c r="AX1099" s="861">
        <v>91.701172999999997</v>
      </c>
      <c r="AY1099" s="861">
        <v>89.576862000000006</v>
      </c>
      <c r="AZ1099" s="861">
        <v>-1.9161090000000001</v>
      </c>
      <c r="BA1099" s="861">
        <v>-2.3977599999999999</v>
      </c>
      <c r="BB1099" s="861">
        <v>-11.24555</v>
      </c>
      <c r="BC1099" s="861">
        <v>-10.013812</v>
      </c>
      <c r="BD1099" s="861">
        <v>-10.311427</v>
      </c>
      <c r="BE1099" s="861">
        <v>-6.6160779999999999</v>
      </c>
      <c r="BF1099" s="861">
        <v>32.134588999999998</v>
      </c>
      <c r="BG1099" s="861">
        <v>142.21573900000001</v>
      </c>
      <c r="BH1099" s="861">
        <v>111.231345</v>
      </c>
      <c r="BI1099" s="861">
        <v>52.443413</v>
      </c>
      <c r="BJ1099" s="861">
        <v>134.381317</v>
      </c>
      <c r="BK1099" s="861">
        <v>88.126845000000003</v>
      </c>
      <c r="BL1099" s="861">
        <v>78.286480999999995</v>
      </c>
      <c r="BM1099" s="861">
        <v>-16.316151999999999</v>
      </c>
      <c r="BN1099" s="861">
        <v>-10.924476</v>
      </c>
      <c r="BO1099" s="861">
        <v>-8.3555609999999998</v>
      </c>
      <c r="BP1099" s="861">
        <v>-10.512899000000001</v>
      </c>
      <c r="BQ1099" s="861">
        <v>89.148458000000005</v>
      </c>
      <c r="BR1099" s="861">
        <v>89.177128999999994</v>
      </c>
      <c r="BS1099" s="861">
        <v>87.460603000000006</v>
      </c>
      <c r="BT1099" s="861">
        <v>59.575557000000003</v>
      </c>
      <c r="BU1099" s="861">
        <v>64.968299000000002</v>
      </c>
      <c r="BV1099" s="861">
        <v>61.668284</v>
      </c>
      <c r="BW1099" s="861">
        <v>65.141399000000007</v>
      </c>
      <c r="BX1099" s="861">
        <v>-11.750657</v>
      </c>
      <c r="BY1099" s="861">
        <v>-11.905034000000001</v>
      </c>
      <c r="BZ1099" s="861">
        <v>-9.8131989999999991</v>
      </c>
      <c r="CA1099" s="861">
        <v>-10.425756</v>
      </c>
      <c r="CB1099" s="861">
        <v>-0.41415099999999999</v>
      </c>
      <c r="CC1099" s="861">
        <v>4.3807809999999998</v>
      </c>
      <c r="CD1099" s="861">
        <v>-1.350433</v>
      </c>
      <c r="CE1099" s="861">
        <v>4.580406</v>
      </c>
      <c r="CF1099" s="861">
        <v>-3.1605279999999998</v>
      </c>
      <c r="CG1099" s="861">
        <v>7.6284799999999997</v>
      </c>
      <c r="CH1099" s="861">
        <v>-4.1959179999999998</v>
      </c>
      <c r="CI1099" s="861">
        <v>5.2269220000000001</v>
      </c>
      <c r="CJ1099" s="861">
        <v>-0.82482699999999998</v>
      </c>
      <c r="CK1099" s="861">
        <v>4.4005159999999997</v>
      </c>
      <c r="CL1099" s="861">
        <v>-1.517595</v>
      </c>
      <c r="CM1099" s="861">
        <v>6.6393019999999998</v>
      </c>
      <c r="CN1099" s="861">
        <v>-3.4865460000000001</v>
      </c>
      <c r="CO1099" s="861">
        <v>4.914326</v>
      </c>
      <c r="CP1099" s="861">
        <v>-3.741968</v>
      </c>
      <c r="CQ1099" s="861">
        <v>2.3587630000000002</v>
      </c>
      <c r="CR1099" s="861">
        <v>-1.078627</v>
      </c>
      <c r="CS1099" s="861">
        <v>2.4940989999999998</v>
      </c>
      <c r="CT1099" s="861">
        <v>-2.3602439999999998</v>
      </c>
      <c r="CU1099" s="861">
        <v>1.432518</v>
      </c>
      <c r="CV1099" s="861">
        <v>-4.0992139999999999</v>
      </c>
      <c r="CW1099" s="861">
        <v>1.5712710000000001</v>
      </c>
      <c r="CX1099" s="861">
        <v>-4.2854130000000001</v>
      </c>
      <c r="CY1099" s="861">
        <v>1.8383719999999999</v>
      </c>
      <c r="CZ1099" s="861">
        <v>-1.324384</v>
      </c>
      <c r="DA1099" s="861">
        <v>1.6714039999999999</v>
      </c>
      <c r="DB1099" s="861">
        <v>-2.5238360000000002</v>
      </c>
      <c r="DC1099" s="861">
        <v>1.1711879999999999</v>
      </c>
      <c r="DD1099" s="861">
        <v>-4.2772839999999999</v>
      </c>
      <c r="DE1099" s="861">
        <v>-0.55469199999999996</v>
      </c>
      <c r="DF1099" s="861">
        <v>-4.8669000000000002</v>
      </c>
      <c r="DG1099" s="861">
        <v>0.29093799999999997</v>
      </c>
      <c r="DH1099" s="861">
        <v>-1.6775679999999999</v>
      </c>
      <c r="DI1099" s="861">
        <v>0.76014000000000004</v>
      </c>
      <c r="DJ1099" s="861">
        <v>-2.512689</v>
      </c>
      <c r="DK1099" s="861">
        <v>-1.156954</v>
      </c>
      <c r="DL1099" s="861">
        <v>-4.7572770000000002</v>
      </c>
      <c r="DM1099" s="861">
        <v>-2.6545589999999999</v>
      </c>
      <c r="DN1099" s="861">
        <v>-5.0401020000000001</v>
      </c>
      <c r="DO1099" s="861">
        <v>-0.86788900000000002</v>
      </c>
      <c r="DP1099" s="861">
        <v>-2.4061729999999999</v>
      </c>
      <c r="DQ1099" s="861">
        <v>-0.49078500000000003</v>
      </c>
      <c r="DR1099" s="861">
        <v>-3.1776970000000002</v>
      </c>
      <c r="DS1099" s="861">
        <v>-2.1157750000000002</v>
      </c>
      <c r="DT1099" s="861">
        <v>-4.6274290000000002</v>
      </c>
      <c r="DU1099" s="861">
        <v>-4.6548860000000003</v>
      </c>
      <c r="DV1099" s="861">
        <v>-5.6476800000000003</v>
      </c>
      <c r="DW1099" s="861">
        <v>-2.2764069999999998</v>
      </c>
      <c r="DX1099" s="861">
        <v>13.943718000000001</v>
      </c>
      <c r="DY1099" s="861">
        <v>10.755201</v>
      </c>
      <c r="DZ1099" s="861">
        <v>168.007949</v>
      </c>
      <c r="EA1099" s="861">
        <v>157.821707</v>
      </c>
      <c r="EB1099" s="861">
        <v>121.85</v>
      </c>
      <c r="EC1099" s="861">
        <v>1.242</v>
      </c>
      <c r="ED1099" s="861">
        <v>133.6</v>
      </c>
      <c r="EE1099" s="861">
        <v>121.74</v>
      </c>
      <c r="EF1099" s="861">
        <v>5.5410000000000004</v>
      </c>
      <c r="EG1099" s="861">
        <v>664.2</v>
      </c>
      <c r="EH1099" s="861">
        <v>121.63</v>
      </c>
      <c r="EI1099" s="861">
        <v>5.2089999999999996</v>
      </c>
      <c r="EJ1099" s="861">
        <v>622</v>
      </c>
      <c r="EK1099" s="861">
        <v>10.405913</v>
      </c>
      <c r="EL1099" s="861">
        <v>12.080427999999999</v>
      </c>
      <c r="EM1099" s="861">
        <v>-14.861996</v>
      </c>
      <c r="EN1099" s="861">
        <v>-20.435988999999999</v>
      </c>
      <c r="EO1099" s="861">
        <v>97.450755000000001</v>
      </c>
      <c r="EP1099" s="861">
        <v>93.106395000000006</v>
      </c>
      <c r="EQ1099" s="861">
        <v>-0.76597899999999997</v>
      </c>
      <c r="ER1099" s="861">
        <v>3024.3486229999999</v>
      </c>
      <c r="ES1099" s="861">
        <v>7172.6373670000003</v>
      </c>
      <c r="ET1099" s="861">
        <v>6336.9889000000003</v>
      </c>
      <c r="EU1099" s="861"/>
      <c r="EV1099" s="861"/>
      <c r="EW1099" s="861"/>
      <c r="EX1099" s="861"/>
      <c r="EY1099" s="861"/>
      <c r="EZ1099" s="861"/>
      <c r="FA1099" s="861"/>
      <c r="FB1099" s="861"/>
      <c r="FC1099" s="861"/>
      <c r="FD1099" s="861"/>
    </row>
    <row r="1100" spans="1:160" x14ac:dyDescent="0.25">
      <c r="A1100" s="837">
        <v>46146</v>
      </c>
      <c r="B1100" s="836">
        <v>0.83951388888888889</v>
      </c>
      <c r="C1100" s="861">
        <v>62940</v>
      </c>
      <c r="D1100" s="861">
        <v>0</v>
      </c>
      <c r="E1100" s="861">
        <v>0</v>
      </c>
      <c r="F1100" s="861">
        <v>76.096153999999999</v>
      </c>
      <c r="G1100" s="861">
        <v>71.648697999999996</v>
      </c>
      <c r="H1100" s="861">
        <v>65.458332999999996</v>
      </c>
      <c r="I1100" s="861">
        <v>73.347183999999999</v>
      </c>
      <c r="J1100" s="861">
        <v>72.474046000000001</v>
      </c>
      <c r="K1100" s="861">
        <v>71.277208999999999</v>
      </c>
      <c r="L1100" s="861">
        <v>73.650754000000006</v>
      </c>
      <c r="M1100" s="861">
        <v>74.749611000000002</v>
      </c>
      <c r="N1100" s="861">
        <v>-4.5773650000000004</v>
      </c>
      <c r="O1100" s="861">
        <v>-6.359235</v>
      </c>
      <c r="P1100" s="861">
        <v>-7.1156110000000004</v>
      </c>
      <c r="Q1100" s="861">
        <v>-2.6307839999999998</v>
      </c>
      <c r="R1100" s="861">
        <v>-3.5825079999999998</v>
      </c>
      <c r="S1100" s="861">
        <v>-4.4267760000000003</v>
      </c>
      <c r="T1100" s="861">
        <v>83.702577000000005</v>
      </c>
      <c r="U1100" s="861">
        <v>74.846074999999999</v>
      </c>
      <c r="V1100" s="861">
        <v>96.376503</v>
      </c>
      <c r="W1100" s="861">
        <v>95.520094</v>
      </c>
      <c r="X1100" s="861">
        <v>-2.665422</v>
      </c>
      <c r="Y1100" s="861">
        <v>-2.4730729999999999</v>
      </c>
      <c r="Z1100" s="861">
        <v>-7.9333840000000002</v>
      </c>
      <c r="AA1100" s="861">
        <v>-7.3227599999999997</v>
      </c>
      <c r="AB1100" s="861">
        <v>-7.2438659999999997</v>
      </c>
      <c r="AC1100" s="861">
        <v>-8.807404</v>
      </c>
      <c r="AD1100" s="861">
        <v>-12.064608</v>
      </c>
      <c r="AE1100" s="861">
        <v>110.30528700000001</v>
      </c>
      <c r="AF1100" s="861">
        <v>102.14478699999999</v>
      </c>
      <c r="AG1100" s="861">
        <v>94.004300000000001</v>
      </c>
      <c r="AH1100" s="861">
        <v>113.107788</v>
      </c>
      <c r="AI1100" s="861">
        <v>92.169256000000004</v>
      </c>
      <c r="AJ1100" s="861">
        <v>72.921300000000002</v>
      </c>
      <c r="AK1100" s="861">
        <v>-2.1549499999999999</v>
      </c>
      <c r="AL1100" s="861">
        <v>-7.0347980000000003</v>
      </c>
      <c r="AM1100" s="861">
        <v>-4.4470919999999996</v>
      </c>
      <c r="AN1100" s="861">
        <v>95.464398000000003</v>
      </c>
      <c r="AO1100" s="861">
        <v>94.702765999999997</v>
      </c>
      <c r="AP1100" s="861">
        <v>91.444659999999999</v>
      </c>
      <c r="AQ1100" s="861">
        <v>90.475572999999997</v>
      </c>
      <c r="AR1100" s="861">
        <v>74.037004999999994</v>
      </c>
      <c r="AS1100" s="861">
        <v>64.430614000000006</v>
      </c>
      <c r="AT1100" s="861">
        <v>77.602551000000005</v>
      </c>
      <c r="AU1100" s="861">
        <v>76.324770000000001</v>
      </c>
      <c r="AV1100" s="861">
        <v>75.652662000000007</v>
      </c>
      <c r="AW1100" s="861">
        <v>74.536366000000001</v>
      </c>
      <c r="AX1100" s="861">
        <v>91.875118000000001</v>
      </c>
      <c r="AY1100" s="861">
        <v>89.697246000000007</v>
      </c>
      <c r="AZ1100" s="861">
        <v>-1.975851</v>
      </c>
      <c r="BA1100" s="861">
        <v>-2.433894</v>
      </c>
      <c r="BB1100" s="861">
        <v>-11.241267000000001</v>
      </c>
      <c r="BC1100" s="861">
        <v>-10.012822999999999</v>
      </c>
      <c r="BD1100" s="861">
        <v>-10.361148999999999</v>
      </c>
      <c r="BE1100" s="861">
        <v>-6.6446129999999997</v>
      </c>
      <c r="BF1100" s="861">
        <v>32.199500999999998</v>
      </c>
      <c r="BG1100" s="861">
        <v>142.221181</v>
      </c>
      <c r="BH1100" s="861">
        <v>111.262592</v>
      </c>
      <c r="BI1100" s="861">
        <v>52.469486000000003</v>
      </c>
      <c r="BJ1100" s="861">
        <v>133.91636500000001</v>
      </c>
      <c r="BK1100" s="861">
        <v>88.197783999999999</v>
      </c>
      <c r="BL1100" s="861">
        <v>78.313210999999995</v>
      </c>
      <c r="BM1100" s="861">
        <v>-16.336286000000001</v>
      </c>
      <c r="BN1100" s="861">
        <v>-10.947338999999999</v>
      </c>
      <c r="BO1100" s="861">
        <v>-8.4354429999999994</v>
      </c>
      <c r="BP1100" s="861">
        <v>-10.535748</v>
      </c>
      <c r="BQ1100" s="861">
        <v>89.230461000000005</v>
      </c>
      <c r="BR1100" s="861">
        <v>89.180575000000005</v>
      </c>
      <c r="BS1100" s="861">
        <v>87.528169000000005</v>
      </c>
      <c r="BT1100" s="861">
        <v>59.660003000000003</v>
      </c>
      <c r="BU1100" s="861">
        <v>65.015553999999995</v>
      </c>
      <c r="BV1100" s="861">
        <v>61.686974999999997</v>
      </c>
      <c r="BW1100" s="861">
        <v>65.189070999999998</v>
      </c>
      <c r="BX1100" s="861">
        <v>-11.735792</v>
      </c>
      <c r="BY1100" s="861">
        <v>-12.039868</v>
      </c>
      <c r="BZ1100" s="861">
        <v>-9.9060729999999992</v>
      </c>
      <c r="CA1100" s="861">
        <v>-10.436059999999999</v>
      </c>
      <c r="CB1100" s="861">
        <v>-0.48301500000000003</v>
      </c>
      <c r="CC1100" s="861">
        <v>4.3087939999999998</v>
      </c>
      <c r="CD1100" s="861">
        <v>-1.4124000000000001</v>
      </c>
      <c r="CE1100" s="861">
        <v>4.5043110000000004</v>
      </c>
      <c r="CF1100" s="861">
        <v>-3.1961200000000001</v>
      </c>
      <c r="CG1100" s="861">
        <v>7.5888960000000001</v>
      </c>
      <c r="CH1100" s="861">
        <v>-4.2177480000000003</v>
      </c>
      <c r="CI1100" s="861">
        <v>5.1728550000000002</v>
      </c>
      <c r="CJ1100" s="861">
        <v>-0.87892899999999996</v>
      </c>
      <c r="CK1100" s="861">
        <v>4.3643340000000004</v>
      </c>
      <c r="CL1100" s="861">
        <v>-1.5286329999999999</v>
      </c>
      <c r="CM1100" s="861">
        <v>6.6713990000000001</v>
      </c>
      <c r="CN1100" s="861">
        <v>-3.52773</v>
      </c>
      <c r="CO1100" s="861">
        <v>4.9236560000000003</v>
      </c>
      <c r="CP1100" s="861">
        <v>-3.7988019999999998</v>
      </c>
      <c r="CQ1100" s="861">
        <v>2.2766760000000001</v>
      </c>
      <c r="CR1100" s="861">
        <v>-1.1134740000000001</v>
      </c>
      <c r="CS1100" s="861">
        <v>2.4709500000000002</v>
      </c>
      <c r="CT1100" s="861">
        <v>-2.3936419999999998</v>
      </c>
      <c r="CU1100" s="861">
        <v>1.444034</v>
      </c>
      <c r="CV1100" s="861">
        <v>-4.1210789999999999</v>
      </c>
      <c r="CW1100" s="861">
        <v>1.5818620000000001</v>
      </c>
      <c r="CX1100" s="861">
        <v>-4.3334010000000003</v>
      </c>
      <c r="CY1100" s="861">
        <v>1.7986679999999999</v>
      </c>
      <c r="CZ1100" s="861">
        <v>-1.3772450000000001</v>
      </c>
      <c r="DA1100" s="861">
        <v>1.62384</v>
      </c>
      <c r="DB1100" s="861">
        <v>-2.5383089999999999</v>
      </c>
      <c r="DC1100" s="861">
        <v>1.1549510000000001</v>
      </c>
      <c r="DD1100" s="861">
        <v>-4.3279430000000003</v>
      </c>
      <c r="DE1100" s="861">
        <v>-0.56159000000000003</v>
      </c>
      <c r="DF1100" s="861">
        <v>-4.8966979999999998</v>
      </c>
      <c r="DG1100" s="861">
        <v>0.23089599999999999</v>
      </c>
      <c r="DH1100" s="861">
        <v>-1.683592</v>
      </c>
      <c r="DI1100" s="861">
        <v>0.72979499999999997</v>
      </c>
      <c r="DJ1100" s="861">
        <v>-2.545042</v>
      </c>
      <c r="DK1100" s="861">
        <v>-1.153599</v>
      </c>
      <c r="DL1100" s="861">
        <v>-4.7726689999999996</v>
      </c>
      <c r="DM1100" s="861">
        <v>-2.6912430000000001</v>
      </c>
      <c r="DN1100" s="861">
        <v>-5.0699069999999997</v>
      </c>
      <c r="DO1100" s="861">
        <v>-0.90768099999999996</v>
      </c>
      <c r="DP1100" s="861">
        <v>-2.429827</v>
      </c>
      <c r="DQ1100" s="861">
        <v>-0.52349999999999997</v>
      </c>
      <c r="DR1100" s="861">
        <v>-3.1720100000000002</v>
      </c>
      <c r="DS1100" s="861">
        <v>-2.120295</v>
      </c>
      <c r="DT1100" s="861">
        <v>-4.6614329999999997</v>
      </c>
      <c r="DU1100" s="861">
        <v>-4.6781870000000003</v>
      </c>
      <c r="DV1100" s="861">
        <v>-5.6637829999999996</v>
      </c>
      <c r="DW1100" s="861">
        <v>-2.2924250000000002</v>
      </c>
      <c r="DX1100" s="861">
        <v>13.932345</v>
      </c>
      <c r="DY1100" s="861">
        <v>10.74028</v>
      </c>
      <c r="DZ1100" s="861">
        <v>168.71863099999999</v>
      </c>
      <c r="EA1100" s="861">
        <v>158.20616100000001</v>
      </c>
      <c r="EB1100" s="861">
        <v>121.19</v>
      </c>
      <c r="EC1100" s="861">
        <v>3.2709999999999999</v>
      </c>
      <c r="ED1100" s="861">
        <v>390.1</v>
      </c>
      <c r="EE1100" s="861">
        <v>121.11</v>
      </c>
      <c r="EF1100" s="861">
        <v>5.55</v>
      </c>
      <c r="EG1100" s="861">
        <v>660.7</v>
      </c>
      <c r="EH1100" s="861">
        <v>121.11</v>
      </c>
      <c r="EI1100" s="861">
        <v>5.1989999999999998</v>
      </c>
      <c r="EJ1100" s="861">
        <v>621.79999999999995</v>
      </c>
      <c r="EK1100" s="861">
        <v>10.433911999999999</v>
      </c>
      <c r="EL1100" s="861">
        <v>12.027870999999999</v>
      </c>
      <c r="EM1100" s="861">
        <v>-14.881004000000001</v>
      </c>
      <c r="EN1100" s="861">
        <v>-20.463314</v>
      </c>
      <c r="EO1100" s="861">
        <v>97.747169</v>
      </c>
      <c r="EP1100" s="861">
        <v>93.273729000000003</v>
      </c>
      <c r="EQ1100" s="861">
        <v>-0.79637599999999997</v>
      </c>
      <c r="ER1100" s="861">
        <v>3030.4966869999998</v>
      </c>
      <c r="ES1100" s="861">
        <v>7183.6811100000004</v>
      </c>
      <c r="ET1100" s="861">
        <v>6347.3335489999999</v>
      </c>
      <c r="EU1100" s="861"/>
      <c r="EV1100" s="861"/>
      <c r="EW1100" s="861"/>
      <c r="EX1100" s="861"/>
      <c r="EY1100" s="861"/>
      <c r="EZ1100" s="861"/>
      <c r="FA1100" s="861"/>
      <c r="FB1100" s="861"/>
      <c r="FC1100" s="861"/>
      <c r="FD1100" s="861"/>
    </row>
    <row r="1101" spans="1:160" x14ac:dyDescent="0.25">
      <c r="A1101" s="837">
        <v>46146</v>
      </c>
      <c r="B1101" s="836">
        <v>0.84020833333333333</v>
      </c>
      <c r="C1101" s="861">
        <v>63000</v>
      </c>
      <c r="D1101" s="861">
        <v>0</v>
      </c>
      <c r="E1101" s="861">
        <v>0</v>
      </c>
      <c r="F1101" s="861">
        <v>76.090778</v>
      </c>
      <c r="G1101" s="861">
        <v>71.680610999999999</v>
      </c>
      <c r="H1101" s="861">
        <v>65.437935999999993</v>
      </c>
      <c r="I1101" s="861">
        <v>73.371284000000003</v>
      </c>
      <c r="J1101" s="861">
        <v>72.523589999999999</v>
      </c>
      <c r="K1101" s="861">
        <v>71.306034999999994</v>
      </c>
      <c r="L1101" s="861">
        <v>73.650717</v>
      </c>
      <c r="M1101" s="861">
        <v>74.706052999999997</v>
      </c>
      <c r="N1101" s="861">
        <v>-4.6275589999999998</v>
      </c>
      <c r="O1101" s="861">
        <v>-6.3773710000000001</v>
      </c>
      <c r="P1101" s="861">
        <v>-7.0791089999999999</v>
      </c>
      <c r="Q1101" s="861">
        <v>-2.7331470000000002</v>
      </c>
      <c r="R1101" s="861">
        <v>-3.726845</v>
      </c>
      <c r="S1101" s="861">
        <v>-4.7155680000000002</v>
      </c>
      <c r="T1101" s="861">
        <v>84.008061999999995</v>
      </c>
      <c r="U1101" s="861">
        <v>74.737365999999994</v>
      </c>
      <c r="V1101" s="861">
        <v>96.363370000000003</v>
      </c>
      <c r="W1101" s="861">
        <v>95.486733999999998</v>
      </c>
      <c r="X1101" s="861">
        <v>-2.6992280000000002</v>
      </c>
      <c r="Y1101" s="861">
        <v>-2.481252</v>
      </c>
      <c r="Z1101" s="861">
        <v>-7.9018730000000001</v>
      </c>
      <c r="AA1101" s="861">
        <v>-7.3216549999999998</v>
      </c>
      <c r="AB1101" s="861">
        <v>-7.2500780000000002</v>
      </c>
      <c r="AC1101" s="861">
        <v>-8.8122260000000008</v>
      </c>
      <c r="AD1101" s="861">
        <v>-12.086152999999999</v>
      </c>
      <c r="AE1101" s="861">
        <v>110.132099</v>
      </c>
      <c r="AF1101" s="861">
        <v>102.09165400000001</v>
      </c>
      <c r="AG1101" s="861">
        <v>93.976713000000004</v>
      </c>
      <c r="AH1101" s="861">
        <v>113.04282000000001</v>
      </c>
      <c r="AI1101" s="861">
        <v>92.181020000000004</v>
      </c>
      <c r="AJ1101" s="861">
        <v>72.885480000000001</v>
      </c>
      <c r="AK1101" s="861">
        <v>-2.0036550000000002</v>
      </c>
      <c r="AL1101" s="861">
        <v>-7.0156499999999999</v>
      </c>
      <c r="AM1101" s="861">
        <v>-4.3908060000000004</v>
      </c>
      <c r="AN1101" s="861">
        <v>95.530400999999998</v>
      </c>
      <c r="AO1101" s="861">
        <v>94.679490999999999</v>
      </c>
      <c r="AP1101" s="861">
        <v>91.555571999999998</v>
      </c>
      <c r="AQ1101" s="861">
        <v>90.565865000000002</v>
      </c>
      <c r="AR1101" s="861">
        <v>74.096484000000004</v>
      </c>
      <c r="AS1101" s="861">
        <v>64.437737999999996</v>
      </c>
      <c r="AT1101" s="861">
        <v>77.668360000000007</v>
      </c>
      <c r="AU1101" s="861">
        <v>76.418509999999998</v>
      </c>
      <c r="AV1101" s="861">
        <v>75.451424000000003</v>
      </c>
      <c r="AW1101" s="861">
        <v>74.934532000000004</v>
      </c>
      <c r="AX1101" s="861">
        <v>91.860342000000003</v>
      </c>
      <c r="AY1101" s="861">
        <v>89.668728999999999</v>
      </c>
      <c r="AZ1101" s="861">
        <v>-2.0149319999999999</v>
      </c>
      <c r="BA1101" s="861">
        <v>-2.5504609999999999</v>
      </c>
      <c r="BB1101" s="861">
        <v>-11.265587999999999</v>
      </c>
      <c r="BC1101" s="861">
        <v>-10.054461999999999</v>
      </c>
      <c r="BD1101" s="861">
        <v>-10.386844999999999</v>
      </c>
      <c r="BE1101" s="861">
        <v>-6.7457700000000003</v>
      </c>
      <c r="BF1101" s="861">
        <v>32.186743</v>
      </c>
      <c r="BG1101" s="861">
        <v>142.31505300000001</v>
      </c>
      <c r="BH1101" s="861">
        <v>111.37879100000001</v>
      </c>
      <c r="BI1101" s="861">
        <v>52.480193999999997</v>
      </c>
      <c r="BJ1101" s="861">
        <v>134.242863</v>
      </c>
      <c r="BK1101" s="861">
        <v>88.377628000000001</v>
      </c>
      <c r="BL1101" s="861">
        <v>78.210275999999993</v>
      </c>
      <c r="BM1101" s="861">
        <v>-16.341321000000001</v>
      </c>
      <c r="BN1101" s="861">
        <v>-10.945845</v>
      </c>
      <c r="BO1101" s="861">
        <v>-8.4381679999999992</v>
      </c>
      <c r="BP1101" s="861">
        <v>-10.518285000000001</v>
      </c>
      <c r="BQ1101" s="861">
        <v>89.293687000000006</v>
      </c>
      <c r="BR1101" s="861">
        <v>89.277771000000001</v>
      </c>
      <c r="BS1101" s="861">
        <v>87.596411000000003</v>
      </c>
      <c r="BT1101" s="861">
        <v>59.679330999999998</v>
      </c>
      <c r="BU1101" s="861">
        <v>65.083772999999994</v>
      </c>
      <c r="BV1101" s="861">
        <v>61.759327999999996</v>
      </c>
      <c r="BW1101" s="861">
        <v>65.272232000000002</v>
      </c>
      <c r="BX1101" s="861">
        <v>-11.73508</v>
      </c>
      <c r="BY1101" s="861">
        <v>-11.954413000000001</v>
      </c>
      <c r="BZ1101" s="861">
        <v>-9.9590329999999998</v>
      </c>
      <c r="CA1101" s="861">
        <v>-10.519593</v>
      </c>
      <c r="CB1101" s="861">
        <v>-0.539825</v>
      </c>
      <c r="CC1101" s="861">
        <v>4.2342019999999998</v>
      </c>
      <c r="CD1101" s="861">
        <v>-1.4260550000000001</v>
      </c>
      <c r="CE1101" s="861">
        <v>4.4201030000000001</v>
      </c>
      <c r="CF1101" s="861">
        <v>-3.2257950000000002</v>
      </c>
      <c r="CG1101" s="861">
        <v>7.4966530000000002</v>
      </c>
      <c r="CH1101" s="861">
        <v>-4.28512</v>
      </c>
      <c r="CI1101" s="861">
        <v>5.0958969999999999</v>
      </c>
      <c r="CJ1101" s="861">
        <v>-0.92883300000000002</v>
      </c>
      <c r="CK1101" s="861">
        <v>4.3269289999999998</v>
      </c>
      <c r="CL1101" s="861">
        <v>-1.5853630000000001</v>
      </c>
      <c r="CM1101" s="861">
        <v>6.5540620000000001</v>
      </c>
      <c r="CN1101" s="861">
        <v>-3.5866899999999999</v>
      </c>
      <c r="CO1101" s="861">
        <v>4.8521510000000001</v>
      </c>
      <c r="CP1101" s="861">
        <v>-3.8648639999999999</v>
      </c>
      <c r="CQ1101" s="861">
        <v>2.2301090000000001</v>
      </c>
      <c r="CR1101" s="861">
        <v>-1.173244</v>
      </c>
      <c r="CS1101" s="861">
        <v>2.417951</v>
      </c>
      <c r="CT1101" s="861">
        <v>-2.4458790000000001</v>
      </c>
      <c r="CU1101" s="861">
        <v>1.417923</v>
      </c>
      <c r="CV1101" s="861">
        <v>-4.1897320000000002</v>
      </c>
      <c r="CW1101" s="861">
        <v>1.570967</v>
      </c>
      <c r="CX1101" s="861">
        <v>-4.3745000000000003</v>
      </c>
      <c r="CY1101" s="861">
        <v>1.759339</v>
      </c>
      <c r="CZ1101" s="861">
        <v>-1.3945399999999999</v>
      </c>
      <c r="DA1101" s="861">
        <v>1.6208689999999999</v>
      </c>
      <c r="DB1101" s="861">
        <v>-2.558462</v>
      </c>
      <c r="DC1101" s="861">
        <v>1.1529</v>
      </c>
      <c r="DD1101" s="861">
        <v>-4.3377689999999998</v>
      </c>
      <c r="DE1101" s="861">
        <v>-0.58985600000000005</v>
      </c>
      <c r="DF1101" s="861">
        <v>-4.9326049999999997</v>
      </c>
      <c r="DG1101" s="861">
        <v>0.231299</v>
      </c>
      <c r="DH1101" s="861">
        <v>-1.7193210000000001</v>
      </c>
      <c r="DI1101" s="861">
        <v>0.69952400000000003</v>
      </c>
      <c r="DJ1101" s="861">
        <v>-2.5865999999999998</v>
      </c>
      <c r="DK1101" s="861">
        <v>-1.165907</v>
      </c>
      <c r="DL1101" s="861">
        <v>-4.8008600000000001</v>
      </c>
      <c r="DM1101" s="861">
        <v>-2.6942879999999998</v>
      </c>
      <c r="DN1101" s="861">
        <v>-5.1207269999999996</v>
      </c>
      <c r="DO1101" s="861">
        <v>-0.89987399999999995</v>
      </c>
      <c r="DP1101" s="861">
        <v>-2.4618859999999998</v>
      </c>
      <c r="DQ1101" s="861">
        <v>-0.55013000000000001</v>
      </c>
      <c r="DR1101" s="861">
        <v>-3.199678</v>
      </c>
      <c r="DS1101" s="861">
        <v>-2.1363289999999999</v>
      </c>
      <c r="DT1101" s="861">
        <v>-4.671468</v>
      </c>
      <c r="DU1101" s="861">
        <v>-4.6691409999999998</v>
      </c>
      <c r="DV1101" s="861">
        <v>-5.6903110000000003</v>
      </c>
      <c r="DW1101" s="861">
        <v>-2.275693</v>
      </c>
      <c r="DX1101" s="861">
        <v>13.92802</v>
      </c>
      <c r="DY1101" s="861">
        <v>10.707133000000001</v>
      </c>
      <c r="DZ1101" s="861">
        <v>168.402805</v>
      </c>
      <c r="EA1101" s="861">
        <v>158.05937800000001</v>
      </c>
      <c r="EB1101" s="861">
        <v>121.84</v>
      </c>
      <c r="EC1101" s="861">
        <v>1.24</v>
      </c>
      <c r="ED1101" s="861">
        <v>133.69999999999999</v>
      </c>
      <c r="EE1101" s="861">
        <v>121.81</v>
      </c>
      <c r="EF1101" s="861">
        <v>5.5259999999999998</v>
      </c>
      <c r="EG1101" s="861">
        <v>664.4</v>
      </c>
      <c r="EH1101" s="861">
        <v>121.72</v>
      </c>
      <c r="EI1101" s="861">
        <v>5.1970000000000001</v>
      </c>
      <c r="EJ1101" s="861">
        <v>620.9</v>
      </c>
      <c r="EK1101" s="861">
        <v>10.497429</v>
      </c>
      <c r="EL1101" s="861">
        <v>12.085891</v>
      </c>
      <c r="EM1101" s="861">
        <v>-14.888235</v>
      </c>
      <c r="EN1101" s="861">
        <v>-20.524059000000001</v>
      </c>
      <c r="EO1101" s="861">
        <v>97.615547000000007</v>
      </c>
      <c r="EP1101" s="861">
        <v>93.209873999999999</v>
      </c>
      <c r="EQ1101" s="861">
        <v>-0.83334299999999994</v>
      </c>
      <c r="ER1101" s="861">
        <v>3035.6462769999998</v>
      </c>
      <c r="ES1101" s="861">
        <v>7194.7402599999996</v>
      </c>
      <c r="ET1101" s="861">
        <v>6357.6777510000002</v>
      </c>
      <c r="EU1101" s="861"/>
      <c r="EV1101" s="861"/>
      <c r="EW1101" s="861"/>
      <c r="EX1101" s="861"/>
      <c r="EY1101" s="861"/>
      <c r="EZ1101" s="861"/>
      <c r="FA1101" s="861"/>
      <c r="FB1101" s="861"/>
      <c r="FC1101" s="861"/>
      <c r="FD1101" s="861"/>
    </row>
    <row r="1102" spans="1:160" x14ac:dyDescent="0.25">
      <c r="A1102" s="837">
        <v>46146</v>
      </c>
      <c r="B1102" s="836">
        <v>0.84090277777777789</v>
      </c>
      <c r="C1102" s="861">
        <v>63060</v>
      </c>
      <c r="D1102" s="861">
        <v>0</v>
      </c>
      <c r="E1102" s="861">
        <v>0</v>
      </c>
      <c r="F1102" s="861">
        <v>76.183684</v>
      </c>
      <c r="G1102" s="861">
        <v>71.709973000000005</v>
      </c>
      <c r="H1102" s="861">
        <v>65.459826000000007</v>
      </c>
      <c r="I1102" s="861">
        <v>73.416060000000002</v>
      </c>
      <c r="J1102" s="861">
        <v>72.587896999999998</v>
      </c>
      <c r="K1102" s="861">
        <v>71.283467000000002</v>
      </c>
      <c r="L1102" s="861">
        <v>73.661372</v>
      </c>
      <c r="M1102" s="861">
        <v>74.751341999999994</v>
      </c>
      <c r="N1102" s="861">
        <v>-4.6401320000000004</v>
      </c>
      <c r="O1102" s="861">
        <v>-6.4445779999999999</v>
      </c>
      <c r="P1102" s="861">
        <v>-7.087059</v>
      </c>
      <c r="Q1102" s="861">
        <v>-2.6308229999999999</v>
      </c>
      <c r="R1102" s="861">
        <v>-3.7238009999999999</v>
      </c>
      <c r="S1102" s="861">
        <v>-4.5724429999999998</v>
      </c>
      <c r="T1102" s="861">
        <v>83.962655999999996</v>
      </c>
      <c r="U1102" s="861">
        <v>74.911168000000004</v>
      </c>
      <c r="V1102" s="861">
        <v>96.350587000000004</v>
      </c>
      <c r="W1102" s="861">
        <v>95.471050000000005</v>
      </c>
      <c r="X1102" s="861">
        <v>-2.7052670000000001</v>
      </c>
      <c r="Y1102" s="861">
        <v>-2.5194930000000002</v>
      </c>
      <c r="Z1102" s="861">
        <v>-7.9750569999999996</v>
      </c>
      <c r="AA1102" s="861">
        <v>-7.3821529999999997</v>
      </c>
      <c r="AB1102" s="861">
        <v>-7.2868180000000002</v>
      </c>
      <c r="AC1102" s="861">
        <v>-8.8687319999999996</v>
      </c>
      <c r="AD1102" s="861">
        <v>-12.09549</v>
      </c>
      <c r="AE1102" s="861">
        <v>110.216583</v>
      </c>
      <c r="AF1102" s="861">
        <v>102.094999</v>
      </c>
      <c r="AG1102" s="861">
        <v>94.045379999999994</v>
      </c>
      <c r="AH1102" s="861">
        <v>113.10346699999999</v>
      </c>
      <c r="AI1102" s="861">
        <v>92.127977000000001</v>
      </c>
      <c r="AJ1102" s="861">
        <v>72.872737999999998</v>
      </c>
      <c r="AK1102" s="861">
        <v>-2.2108970000000001</v>
      </c>
      <c r="AL1102" s="861">
        <v>-7.0678580000000002</v>
      </c>
      <c r="AM1102" s="861">
        <v>-4.4697829999999996</v>
      </c>
      <c r="AN1102" s="861">
        <v>95.530085</v>
      </c>
      <c r="AO1102" s="861">
        <v>94.684268000000003</v>
      </c>
      <c r="AP1102" s="861">
        <v>91.527629000000005</v>
      </c>
      <c r="AQ1102" s="861">
        <v>90.600948000000002</v>
      </c>
      <c r="AR1102" s="861">
        <v>74.147487999999996</v>
      </c>
      <c r="AS1102" s="861">
        <v>64.509859000000006</v>
      </c>
      <c r="AT1102" s="861">
        <v>77.702931000000007</v>
      </c>
      <c r="AU1102" s="861">
        <v>76.461988000000005</v>
      </c>
      <c r="AV1102" s="861">
        <v>75.332826999999995</v>
      </c>
      <c r="AW1102" s="861">
        <v>74.545422000000002</v>
      </c>
      <c r="AX1102" s="861">
        <v>91.702126000000007</v>
      </c>
      <c r="AY1102" s="861">
        <v>89.559543000000005</v>
      </c>
      <c r="AZ1102" s="861">
        <v>-2.0854309999999998</v>
      </c>
      <c r="BA1102" s="861">
        <v>-2.6530290000000001</v>
      </c>
      <c r="BB1102" s="861">
        <v>-11.331847</v>
      </c>
      <c r="BC1102" s="861">
        <v>-10.077412000000001</v>
      </c>
      <c r="BD1102" s="861">
        <v>-10.428122</v>
      </c>
      <c r="BE1102" s="861">
        <v>-6.803623</v>
      </c>
      <c r="BF1102" s="861">
        <v>32.273553</v>
      </c>
      <c r="BG1102" s="861">
        <v>142.403335</v>
      </c>
      <c r="BH1102" s="861">
        <v>111.387666</v>
      </c>
      <c r="BI1102" s="861">
        <v>52.426772999999997</v>
      </c>
      <c r="BJ1102" s="861">
        <v>134.08183</v>
      </c>
      <c r="BK1102" s="861">
        <v>88.327668000000003</v>
      </c>
      <c r="BL1102" s="861">
        <v>78.263666000000001</v>
      </c>
      <c r="BM1102" s="861">
        <v>-16.356074</v>
      </c>
      <c r="BN1102" s="861">
        <v>-11.023097</v>
      </c>
      <c r="BO1102" s="861">
        <v>-8.53993</v>
      </c>
      <c r="BP1102" s="861">
        <v>-10.620381</v>
      </c>
      <c r="BQ1102" s="861">
        <v>89.186345000000003</v>
      </c>
      <c r="BR1102" s="861">
        <v>89.374934999999994</v>
      </c>
      <c r="BS1102" s="861">
        <v>87.614260000000002</v>
      </c>
      <c r="BT1102" s="861">
        <v>59.840577000000003</v>
      </c>
      <c r="BU1102" s="861">
        <v>65.087916000000007</v>
      </c>
      <c r="BV1102" s="861">
        <v>61.804251000000001</v>
      </c>
      <c r="BW1102" s="861">
        <v>65.248171999999997</v>
      </c>
      <c r="BX1102" s="861">
        <v>-11.768253</v>
      </c>
      <c r="BY1102" s="861">
        <v>-11.99466</v>
      </c>
      <c r="BZ1102" s="861">
        <v>-10.016671000000001</v>
      </c>
      <c r="CA1102" s="861">
        <v>-10.527492000000001</v>
      </c>
      <c r="CB1102" s="861">
        <v>-0.59338199999999997</v>
      </c>
      <c r="CC1102" s="861">
        <v>4.1638710000000003</v>
      </c>
      <c r="CD1102" s="861">
        <v>-1.4543919999999999</v>
      </c>
      <c r="CE1102" s="861">
        <v>4.330972</v>
      </c>
      <c r="CF1102" s="861">
        <v>-3.2534589999999999</v>
      </c>
      <c r="CG1102" s="861">
        <v>7.4493289999999996</v>
      </c>
      <c r="CH1102" s="861">
        <v>-4.3213150000000002</v>
      </c>
      <c r="CI1102" s="861">
        <v>5.0395849999999998</v>
      </c>
      <c r="CJ1102" s="861">
        <v>-0.95836100000000002</v>
      </c>
      <c r="CK1102" s="861">
        <v>4.2589030000000001</v>
      </c>
      <c r="CL1102" s="861">
        <v>-1.6271389999999999</v>
      </c>
      <c r="CM1102" s="861">
        <v>6.5539740000000002</v>
      </c>
      <c r="CN1102" s="861">
        <v>-3.6204100000000001</v>
      </c>
      <c r="CO1102" s="861">
        <v>4.8161110000000003</v>
      </c>
      <c r="CP1102" s="861">
        <v>-3.8981530000000002</v>
      </c>
      <c r="CQ1102" s="861">
        <v>2.1275930000000001</v>
      </c>
      <c r="CR1102" s="861">
        <v>-1.2100979999999999</v>
      </c>
      <c r="CS1102" s="861">
        <v>2.3739330000000001</v>
      </c>
      <c r="CT1102" s="861">
        <v>-2.4813969999999999</v>
      </c>
      <c r="CU1102" s="861">
        <v>1.3826149999999999</v>
      </c>
      <c r="CV1102" s="861">
        <v>-4.2281370000000003</v>
      </c>
      <c r="CW1102" s="861">
        <v>1.5550269999999999</v>
      </c>
      <c r="CX1102" s="861">
        <v>-4.4328110000000001</v>
      </c>
      <c r="CY1102" s="861">
        <v>1.734756</v>
      </c>
      <c r="CZ1102" s="861">
        <v>-1.4396169999999999</v>
      </c>
      <c r="DA1102" s="861">
        <v>1.5855539999999999</v>
      </c>
      <c r="DB1102" s="861">
        <v>-2.6018910000000002</v>
      </c>
      <c r="DC1102" s="861">
        <v>1.1484620000000001</v>
      </c>
      <c r="DD1102" s="861">
        <v>-4.3685239999999999</v>
      </c>
      <c r="DE1102" s="861">
        <v>-0.60378399999999999</v>
      </c>
      <c r="DF1102" s="861">
        <v>-4.9836830000000001</v>
      </c>
      <c r="DG1102" s="861">
        <v>0.19309999999999999</v>
      </c>
      <c r="DH1102" s="861">
        <v>-1.74837</v>
      </c>
      <c r="DI1102" s="861">
        <v>0.69900899999999999</v>
      </c>
      <c r="DJ1102" s="861">
        <v>-2.6126309999999999</v>
      </c>
      <c r="DK1102" s="861">
        <v>-1.174291</v>
      </c>
      <c r="DL1102" s="861">
        <v>-4.8334700000000002</v>
      </c>
      <c r="DM1102" s="861">
        <v>-2.7068409999999998</v>
      </c>
      <c r="DN1102" s="861">
        <v>-5.1769429999999996</v>
      </c>
      <c r="DO1102" s="861">
        <v>-0.92749800000000004</v>
      </c>
      <c r="DP1102" s="861">
        <v>-2.505811</v>
      </c>
      <c r="DQ1102" s="861">
        <v>-0.55758200000000002</v>
      </c>
      <c r="DR1102" s="861">
        <v>-3.2261980000000001</v>
      </c>
      <c r="DS1102" s="861">
        <v>-2.1303559999999999</v>
      </c>
      <c r="DT1102" s="861">
        <v>-4.7310670000000004</v>
      </c>
      <c r="DU1102" s="861">
        <v>-4.6677710000000001</v>
      </c>
      <c r="DV1102" s="861">
        <v>-5.7087760000000003</v>
      </c>
      <c r="DW1102" s="861">
        <v>-2.2815409999999998</v>
      </c>
      <c r="DX1102" s="861">
        <v>13.917909999999999</v>
      </c>
      <c r="DY1102" s="861">
        <v>10.706111999999999</v>
      </c>
      <c r="DZ1102" s="861">
        <v>168.49972</v>
      </c>
      <c r="EA1102" s="861">
        <v>157.82452599999999</v>
      </c>
      <c r="EB1102" s="861">
        <v>121.87</v>
      </c>
      <c r="EC1102" s="861">
        <v>1.24</v>
      </c>
      <c r="ED1102" s="861">
        <v>133.69999999999999</v>
      </c>
      <c r="EE1102" s="861">
        <v>121.79</v>
      </c>
      <c r="EF1102" s="861">
        <v>5.5270000000000001</v>
      </c>
      <c r="EG1102" s="861">
        <v>664.2</v>
      </c>
      <c r="EH1102" s="861">
        <v>121.67</v>
      </c>
      <c r="EI1102" s="861">
        <v>5.194</v>
      </c>
      <c r="EJ1102" s="861">
        <v>623.29999999999995</v>
      </c>
      <c r="EK1102" s="861">
        <v>10.435356000000001</v>
      </c>
      <c r="EL1102" s="861">
        <v>11.986001</v>
      </c>
      <c r="EM1102" s="861">
        <v>-14.905139</v>
      </c>
      <c r="EN1102" s="861">
        <v>-20.525931</v>
      </c>
      <c r="EO1102" s="861">
        <v>97.655953999999994</v>
      </c>
      <c r="EP1102" s="861">
        <v>93.107623000000004</v>
      </c>
      <c r="EQ1102" s="861">
        <v>-0.86776900000000001</v>
      </c>
      <c r="ER1102" s="861">
        <v>3037.8754039999999</v>
      </c>
      <c r="ES1102" s="861">
        <v>7205.8008380000001</v>
      </c>
      <c r="ET1102" s="861">
        <v>6368.0437119999997</v>
      </c>
      <c r="EU1102" s="861"/>
      <c r="EV1102" s="861"/>
      <c r="EW1102" s="861"/>
      <c r="EX1102" s="861"/>
      <c r="EY1102" s="861"/>
      <c r="EZ1102" s="861"/>
      <c r="FA1102" s="861"/>
      <c r="FB1102" s="861"/>
      <c r="FC1102" s="861"/>
      <c r="FD1102" s="861"/>
    </row>
    <row r="1103" spans="1:160" x14ac:dyDescent="0.25">
      <c r="A1103" s="837">
        <v>46146</v>
      </c>
      <c r="B1103" s="836">
        <v>0.84159722222222222</v>
      </c>
      <c r="C1103" s="861">
        <v>63120</v>
      </c>
      <c r="D1103" s="861">
        <v>0</v>
      </c>
      <c r="E1103" s="861">
        <v>0</v>
      </c>
      <c r="F1103" s="861">
        <v>76.193115000000006</v>
      </c>
      <c r="G1103" s="861">
        <v>71.782207999999997</v>
      </c>
      <c r="H1103" s="861">
        <v>65.492872000000006</v>
      </c>
      <c r="I1103" s="861">
        <v>73.469494999999995</v>
      </c>
      <c r="J1103" s="861">
        <v>72.639266000000006</v>
      </c>
      <c r="K1103" s="861">
        <v>71.302249000000003</v>
      </c>
      <c r="L1103" s="861">
        <v>73.676689999999994</v>
      </c>
      <c r="M1103" s="861">
        <v>74.775936000000002</v>
      </c>
      <c r="N1103" s="861">
        <v>-4.615354</v>
      </c>
      <c r="O1103" s="861">
        <v>-6.4327959999999997</v>
      </c>
      <c r="P1103" s="861">
        <v>-7.227106</v>
      </c>
      <c r="Q1103" s="861">
        <v>-2.7704209999999998</v>
      </c>
      <c r="R1103" s="861">
        <v>-3.8887360000000002</v>
      </c>
      <c r="S1103" s="861">
        <v>-4.6356739999999999</v>
      </c>
      <c r="T1103" s="861">
        <v>83.965529000000004</v>
      </c>
      <c r="U1103" s="861">
        <v>74.423471000000006</v>
      </c>
      <c r="V1103" s="861">
        <v>96.209723999999994</v>
      </c>
      <c r="W1103" s="861">
        <v>95.311892</v>
      </c>
      <c r="X1103" s="861">
        <v>-2.7923849999999999</v>
      </c>
      <c r="Y1103" s="861">
        <v>-2.618242</v>
      </c>
      <c r="Z1103" s="861">
        <v>-8.0596800000000002</v>
      </c>
      <c r="AA1103" s="861">
        <v>-7.43912</v>
      </c>
      <c r="AB1103" s="861">
        <v>-7.3611829999999996</v>
      </c>
      <c r="AC1103" s="861">
        <v>-8.9746749999999995</v>
      </c>
      <c r="AD1103" s="861">
        <v>-12.216136000000001</v>
      </c>
      <c r="AE1103" s="861">
        <v>110.18403600000001</v>
      </c>
      <c r="AF1103" s="861">
        <v>102.09000399999999</v>
      </c>
      <c r="AG1103" s="861">
        <v>94.073809999999995</v>
      </c>
      <c r="AH1103" s="861">
        <v>113.13750400000001</v>
      </c>
      <c r="AI1103" s="861">
        <v>92.138386999999994</v>
      </c>
      <c r="AJ1103" s="861">
        <v>72.749138000000002</v>
      </c>
      <c r="AK1103" s="861">
        <v>-2.2618309999999999</v>
      </c>
      <c r="AL1103" s="861">
        <v>-7.1673400000000003</v>
      </c>
      <c r="AM1103" s="861">
        <v>-4.5530410000000003</v>
      </c>
      <c r="AN1103" s="861">
        <v>95.501643999999999</v>
      </c>
      <c r="AO1103" s="861">
        <v>94.501686000000007</v>
      </c>
      <c r="AP1103" s="861">
        <v>91.481161999999998</v>
      </c>
      <c r="AQ1103" s="861">
        <v>90.561485000000005</v>
      </c>
      <c r="AR1103" s="861">
        <v>74.156149999999997</v>
      </c>
      <c r="AS1103" s="861">
        <v>64.499802000000003</v>
      </c>
      <c r="AT1103" s="861">
        <v>77.720269999999999</v>
      </c>
      <c r="AU1103" s="861">
        <v>76.420315000000002</v>
      </c>
      <c r="AV1103" s="861">
        <v>75.562990999999997</v>
      </c>
      <c r="AW1103" s="861">
        <v>74.868701000000001</v>
      </c>
      <c r="AX1103" s="861">
        <v>91.860411999999997</v>
      </c>
      <c r="AY1103" s="861">
        <v>89.721952999999999</v>
      </c>
      <c r="AZ1103" s="861">
        <v>-2.2436509999999998</v>
      </c>
      <c r="BA1103" s="861">
        <v>-2.661985</v>
      </c>
      <c r="BB1103" s="861">
        <v>-11.377853999999999</v>
      </c>
      <c r="BC1103" s="861">
        <v>-10.136001</v>
      </c>
      <c r="BD1103" s="861">
        <v>-10.486743000000001</v>
      </c>
      <c r="BE1103" s="861">
        <v>-6.8876460000000002</v>
      </c>
      <c r="BF1103" s="861">
        <v>32.197498000000003</v>
      </c>
      <c r="BG1103" s="861">
        <v>142.53277199999999</v>
      </c>
      <c r="BH1103" s="861">
        <v>111.38997500000001</v>
      </c>
      <c r="BI1103" s="861">
        <v>52.387582999999999</v>
      </c>
      <c r="BJ1103" s="861">
        <v>134.218186</v>
      </c>
      <c r="BK1103" s="861">
        <v>88.261421999999996</v>
      </c>
      <c r="BL1103" s="861">
        <v>78.334664000000004</v>
      </c>
      <c r="BM1103" s="861">
        <v>-16.444853999999999</v>
      </c>
      <c r="BN1103" s="861">
        <v>-11.027684000000001</v>
      </c>
      <c r="BO1103" s="861">
        <v>-8.6292539999999995</v>
      </c>
      <c r="BP1103" s="861">
        <v>-10.608523999999999</v>
      </c>
      <c r="BQ1103" s="861">
        <v>89.256248999999997</v>
      </c>
      <c r="BR1103" s="861">
        <v>89.424161999999995</v>
      </c>
      <c r="BS1103" s="861">
        <v>87.624876</v>
      </c>
      <c r="BT1103" s="861">
        <v>59.929817</v>
      </c>
      <c r="BU1103" s="861">
        <v>65.117416000000006</v>
      </c>
      <c r="BV1103" s="861">
        <v>61.836441000000001</v>
      </c>
      <c r="BW1103" s="861">
        <v>65.281084000000007</v>
      </c>
      <c r="BX1103" s="861">
        <v>-11.852134</v>
      </c>
      <c r="BY1103" s="861">
        <v>-12.08328</v>
      </c>
      <c r="BZ1103" s="861">
        <v>-10.10838</v>
      </c>
      <c r="CA1103" s="861">
        <v>-10.568543</v>
      </c>
      <c r="CB1103" s="861">
        <v>-0.632413</v>
      </c>
      <c r="CC1103" s="861">
        <v>4.0987049999999998</v>
      </c>
      <c r="CD1103" s="861">
        <v>-1.510391</v>
      </c>
      <c r="CE1103" s="861">
        <v>4.2465419999999998</v>
      </c>
      <c r="CF1103" s="861">
        <v>-3.2994469999999998</v>
      </c>
      <c r="CG1103" s="861">
        <v>7.3816889999999997</v>
      </c>
      <c r="CH1103" s="861">
        <v>-4.3252199999999998</v>
      </c>
      <c r="CI1103" s="861">
        <v>4.9907969999999997</v>
      </c>
      <c r="CJ1103" s="861">
        <v>-1.0048170000000001</v>
      </c>
      <c r="CK1103" s="861">
        <v>4.2534280000000004</v>
      </c>
      <c r="CL1103" s="861">
        <v>-1.646096</v>
      </c>
      <c r="CM1103" s="861">
        <v>6.4551790000000002</v>
      </c>
      <c r="CN1103" s="861">
        <v>-3.6585239999999999</v>
      </c>
      <c r="CO1103" s="861">
        <v>4.8339850000000002</v>
      </c>
      <c r="CP1103" s="861">
        <v>-3.952696</v>
      </c>
      <c r="CQ1103" s="861">
        <v>2.1062539999999998</v>
      </c>
      <c r="CR1103" s="861">
        <v>-1.227843</v>
      </c>
      <c r="CS1103" s="861">
        <v>2.3728579999999999</v>
      </c>
      <c r="CT1103" s="861">
        <v>-2.5264350000000002</v>
      </c>
      <c r="CU1103" s="861">
        <v>1.3807240000000001</v>
      </c>
      <c r="CV1103" s="861">
        <v>-4.2416710000000002</v>
      </c>
      <c r="CW1103" s="861">
        <v>1.5517540000000001</v>
      </c>
      <c r="CX1103" s="861">
        <v>-4.4609509999999997</v>
      </c>
      <c r="CY1103" s="861">
        <v>1.720707</v>
      </c>
      <c r="CZ1103" s="861">
        <v>-1.4935590000000001</v>
      </c>
      <c r="DA1103" s="861">
        <v>1.56891</v>
      </c>
      <c r="DB1103" s="861">
        <v>-2.6307049999999998</v>
      </c>
      <c r="DC1103" s="861">
        <v>1.143799</v>
      </c>
      <c r="DD1103" s="861">
        <v>-4.4113889999999998</v>
      </c>
      <c r="DE1103" s="861">
        <v>-0.577955</v>
      </c>
      <c r="DF1103" s="861">
        <v>-5.0192610000000002</v>
      </c>
      <c r="DG1103" s="861">
        <v>0.19337299999999999</v>
      </c>
      <c r="DH1103" s="861">
        <v>-1.780063</v>
      </c>
      <c r="DI1103" s="861">
        <v>0.67974500000000004</v>
      </c>
      <c r="DJ1103" s="861">
        <v>-2.6454469999999999</v>
      </c>
      <c r="DK1103" s="861">
        <v>-1.1436219999999999</v>
      </c>
      <c r="DL1103" s="861">
        <v>-4.8346030000000004</v>
      </c>
      <c r="DM1103" s="861">
        <v>-2.6792039999999999</v>
      </c>
      <c r="DN1103" s="861">
        <v>-5.2139290000000003</v>
      </c>
      <c r="DO1103" s="861">
        <v>-0.91796999999999995</v>
      </c>
      <c r="DP1103" s="861">
        <v>-2.552384</v>
      </c>
      <c r="DQ1103" s="861">
        <v>-0.57364599999999999</v>
      </c>
      <c r="DR1103" s="861">
        <v>-3.2585820000000001</v>
      </c>
      <c r="DS1103" s="861">
        <v>-2.1228180000000001</v>
      </c>
      <c r="DT1103" s="861">
        <v>-4.7447660000000003</v>
      </c>
      <c r="DU1103" s="861">
        <v>-4.6340000000000003</v>
      </c>
      <c r="DV1103" s="861">
        <v>-5.7368569999999997</v>
      </c>
      <c r="DW1103" s="861">
        <v>-2.2811889999999999</v>
      </c>
      <c r="DX1103" s="861">
        <v>13.818711</v>
      </c>
      <c r="DY1103" s="861">
        <v>10.675637999999999</v>
      </c>
      <c r="DZ1103" s="861">
        <v>168.24921699999999</v>
      </c>
      <c r="EA1103" s="861">
        <v>158.17155500000001</v>
      </c>
      <c r="EB1103" s="861">
        <v>121.17</v>
      </c>
      <c r="EC1103" s="861">
        <v>3.27</v>
      </c>
      <c r="ED1103" s="861">
        <v>390.3</v>
      </c>
      <c r="EE1103" s="861">
        <v>121.15</v>
      </c>
      <c r="EF1103" s="861">
        <v>5.5389999999999997</v>
      </c>
      <c r="EG1103" s="861">
        <v>662.1</v>
      </c>
      <c r="EH1103" s="861">
        <v>121.1</v>
      </c>
      <c r="EI1103" s="861">
        <v>5.2279999999999998</v>
      </c>
      <c r="EJ1103" s="861">
        <v>619</v>
      </c>
      <c r="EK1103" s="861">
        <v>10.518211000000001</v>
      </c>
      <c r="EL1103" s="861">
        <v>11.952579999999999</v>
      </c>
      <c r="EM1103" s="861">
        <v>-15.071251999999999</v>
      </c>
      <c r="EN1103" s="861">
        <v>-20.581834000000001</v>
      </c>
      <c r="EO1103" s="861">
        <v>97.551479</v>
      </c>
      <c r="EP1103" s="861">
        <v>93.258678000000003</v>
      </c>
      <c r="EQ1103" s="861">
        <v>-0.89083299999999999</v>
      </c>
      <c r="ER1103" s="861">
        <v>3044.0240050000002</v>
      </c>
      <c r="ES1103" s="861">
        <v>7216.8512259999998</v>
      </c>
      <c r="ET1103" s="861">
        <v>6378.3995949999999</v>
      </c>
      <c r="EU1103" s="861"/>
      <c r="EV1103" s="861"/>
      <c r="EW1103" s="861"/>
      <c r="EX1103" s="861"/>
      <c r="EY1103" s="861"/>
      <c r="EZ1103" s="861"/>
      <c r="FA1103" s="861"/>
      <c r="FB1103" s="861"/>
      <c r="FC1103" s="861"/>
      <c r="FD1103" s="861"/>
    </row>
    <row r="1104" spans="1:160" x14ac:dyDescent="0.25">
      <c r="A1104" s="837">
        <v>46146</v>
      </c>
      <c r="B1104" s="836">
        <v>0.84229166666666666</v>
      </c>
      <c r="C1104" s="861">
        <v>63180</v>
      </c>
      <c r="D1104" s="861">
        <v>0</v>
      </c>
      <c r="E1104" s="861">
        <v>0</v>
      </c>
      <c r="F1104" s="861">
        <v>76.301252000000005</v>
      </c>
      <c r="G1104" s="861">
        <v>71.790425999999997</v>
      </c>
      <c r="H1104" s="861">
        <v>65.555401000000003</v>
      </c>
      <c r="I1104" s="861">
        <v>73.472947000000005</v>
      </c>
      <c r="J1104" s="861">
        <v>72.688042999999993</v>
      </c>
      <c r="K1104" s="861">
        <v>71.301043000000007</v>
      </c>
      <c r="L1104" s="861">
        <v>73.696191999999996</v>
      </c>
      <c r="M1104" s="861">
        <v>74.782736999999997</v>
      </c>
      <c r="N1104" s="861">
        <v>-4.7127420000000004</v>
      </c>
      <c r="O1104" s="861">
        <v>-6.471654</v>
      </c>
      <c r="P1104" s="861">
        <v>-7.2921810000000002</v>
      </c>
      <c r="Q1104" s="861">
        <v>-2.9096579999999999</v>
      </c>
      <c r="R1104" s="861">
        <v>-3.939886</v>
      </c>
      <c r="S1104" s="861">
        <v>-4.7799709999999997</v>
      </c>
      <c r="T1104" s="861">
        <v>83.857311999999993</v>
      </c>
      <c r="U1104" s="861">
        <v>74.748091000000002</v>
      </c>
      <c r="V1104" s="861">
        <v>96.257018000000002</v>
      </c>
      <c r="W1104" s="861">
        <v>95.370373999999998</v>
      </c>
      <c r="X1104" s="861">
        <v>-2.8365909999999999</v>
      </c>
      <c r="Y1104" s="861">
        <v>-2.6572300000000002</v>
      </c>
      <c r="Z1104" s="861">
        <v>-8.0110419999999998</v>
      </c>
      <c r="AA1104" s="861">
        <v>-7.4583019999999998</v>
      </c>
      <c r="AB1104" s="861">
        <v>-7.3541100000000004</v>
      </c>
      <c r="AC1104" s="861">
        <v>-8.9591499999999993</v>
      </c>
      <c r="AD1104" s="861">
        <v>-12.178993999999999</v>
      </c>
      <c r="AE1104" s="861">
        <v>110.081705</v>
      </c>
      <c r="AF1104" s="861">
        <v>102.06046600000001</v>
      </c>
      <c r="AG1104" s="861">
        <v>94.046896000000004</v>
      </c>
      <c r="AH1104" s="861">
        <v>113.010521</v>
      </c>
      <c r="AI1104" s="861">
        <v>92.167423999999997</v>
      </c>
      <c r="AJ1104" s="861">
        <v>72.824147999999994</v>
      </c>
      <c r="AK1104" s="861">
        <v>-2.3521939999999999</v>
      </c>
      <c r="AL1104" s="861">
        <v>-7.1654749999999998</v>
      </c>
      <c r="AM1104" s="861">
        <v>-4.5609549999999999</v>
      </c>
      <c r="AN1104" s="861">
        <v>95.477300999999997</v>
      </c>
      <c r="AO1104" s="861">
        <v>94.545766999999998</v>
      </c>
      <c r="AP1104" s="861">
        <v>91.449969999999993</v>
      </c>
      <c r="AQ1104" s="861">
        <v>90.560959999999994</v>
      </c>
      <c r="AR1104" s="861">
        <v>74.270475000000005</v>
      </c>
      <c r="AS1104" s="861">
        <v>64.495698000000004</v>
      </c>
      <c r="AT1104" s="861">
        <v>77.776574999999994</v>
      </c>
      <c r="AU1104" s="861">
        <v>76.467850999999996</v>
      </c>
      <c r="AV1104" s="861">
        <v>75.332364999999996</v>
      </c>
      <c r="AW1104" s="861">
        <v>74.583800999999994</v>
      </c>
      <c r="AX1104" s="861">
        <v>91.724007</v>
      </c>
      <c r="AY1104" s="861">
        <v>89.552403999999996</v>
      </c>
      <c r="AZ1104" s="861">
        <v>-2.1534930000000001</v>
      </c>
      <c r="BA1104" s="861">
        <v>-2.7392470000000002</v>
      </c>
      <c r="BB1104" s="861">
        <v>-11.414199</v>
      </c>
      <c r="BC1104" s="861">
        <v>-10.171805000000001</v>
      </c>
      <c r="BD1104" s="861">
        <v>-10.535719</v>
      </c>
      <c r="BE1104" s="861">
        <v>-6.8672180000000003</v>
      </c>
      <c r="BF1104" s="861">
        <v>32.244548999999999</v>
      </c>
      <c r="BG1104" s="861">
        <v>142.28756300000001</v>
      </c>
      <c r="BH1104" s="861">
        <v>111.413269</v>
      </c>
      <c r="BI1104" s="861">
        <v>52.263658</v>
      </c>
      <c r="BJ1104" s="861">
        <v>134.51423299999999</v>
      </c>
      <c r="BK1104" s="861">
        <v>88.235892000000007</v>
      </c>
      <c r="BL1104" s="861">
        <v>77.985626999999994</v>
      </c>
      <c r="BM1104" s="861">
        <v>-16.500506000000001</v>
      </c>
      <c r="BN1104" s="861">
        <v>-11.091646000000001</v>
      </c>
      <c r="BO1104" s="861">
        <v>-8.5988450000000007</v>
      </c>
      <c r="BP1104" s="861">
        <v>-10.628753</v>
      </c>
      <c r="BQ1104" s="861">
        <v>89.222153000000006</v>
      </c>
      <c r="BR1104" s="861">
        <v>89.449629999999999</v>
      </c>
      <c r="BS1104" s="861">
        <v>87.658304000000001</v>
      </c>
      <c r="BT1104" s="861">
        <v>59.872321999999997</v>
      </c>
      <c r="BU1104" s="861">
        <v>65.132068000000004</v>
      </c>
      <c r="BV1104" s="861">
        <v>61.799233999999998</v>
      </c>
      <c r="BW1104" s="861">
        <v>65.251722000000001</v>
      </c>
      <c r="BX1104" s="861">
        <v>-11.836622</v>
      </c>
      <c r="BY1104" s="861">
        <v>-11.99667</v>
      </c>
      <c r="BZ1104" s="861">
        <v>-10.118353000000001</v>
      </c>
      <c r="CA1104" s="861">
        <v>-10.608117</v>
      </c>
      <c r="CB1104" s="861">
        <v>-0.70421500000000004</v>
      </c>
      <c r="CC1104" s="861">
        <v>4.0574450000000004</v>
      </c>
      <c r="CD1104" s="861">
        <v>-1.579331</v>
      </c>
      <c r="CE1104" s="861">
        <v>4.2025360000000003</v>
      </c>
      <c r="CF1104" s="861">
        <v>-3.3563269999999998</v>
      </c>
      <c r="CG1104" s="861">
        <v>7.3225210000000001</v>
      </c>
      <c r="CH1104" s="861">
        <v>-4.4118560000000002</v>
      </c>
      <c r="CI1104" s="861">
        <v>4.9498709999999999</v>
      </c>
      <c r="CJ1104" s="861">
        <v>-1.0576859999999999</v>
      </c>
      <c r="CK1104" s="861">
        <v>4.207586</v>
      </c>
      <c r="CL1104" s="861">
        <v>-1.6909620000000001</v>
      </c>
      <c r="CM1104" s="861">
        <v>6.3888930000000004</v>
      </c>
      <c r="CN1104" s="861">
        <v>-3.7186889999999999</v>
      </c>
      <c r="CO1104" s="861">
        <v>4.753495</v>
      </c>
      <c r="CP1104" s="861">
        <v>-4.0015270000000003</v>
      </c>
      <c r="CQ1104" s="861">
        <v>2.0587979999999999</v>
      </c>
      <c r="CR1104" s="861">
        <v>-1.279245</v>
      </c>
      <c r="CS1104" s="861">
        <v>2.3139120000000002</v>
      </c>
      <c r="CT1104" s="861">
        <v>-2.6182289999999999</v>
      </c>
      <c r="CU1104" s="861">
        <v>1.3475779999999999</v>
      </c>
      <c r="CV1104" s="861">
        <v>-4.3123149999999999</v>
      </c>
      <c r="CW1104" s="861">
        <v>1.5352110000000001</v>
      </c>
      <c r="CX1104" s="861">
        <v>-4.5685440000000002</v>
      </c>
      <c r="CY1104" s="861">
        <v>1.6924840000000001</v>
      </c>
      <c r="CZ1104" s="861">
        <v>-1.5205329999999999</v>
      </c>
      <c r="DA1104" s="861">
        <v>1.5616460000000001</v>
      </c>
      <c r="DB1104" s="861">
        <v>-2.6853370000000001</v>
      </c>
      <c r="DC1104" s="861">
        <v>1.1236159999999999</v>
      </c>
      <c r="DD1104" s="861">
        <v>-4.467778</v>
      </c>
      <c r="DE1104" s="861">
        <v>-0.62152200000000002</v>
      </c>
      <c r="DF1104" s="861">
        <v>-5.0841269999999996</v>
      </c>
      <c r="DG1104" s="861">
        <v>0.159054</v>
      </c>
      <c r="DH1104" s="861">
        <v>-1.8339460000000001</v>
      </c>
      <c r="DI1104" s="861">
        <v>0.66508299999999998</v>
      </c>
      <c r="DJ1104" s="861">
        <v>-2.701012</v>
      </c>
      <c r="DK1104" s="861">
        <v>-1.1486050000000001</v>
      </c>
      <c r="DL1104" s="861">
        <v>-4.8592589999999998</v>
      </c>
      <c r="DM1104" s="861">
        <v>-2.6931060000000002</v>
      </c>
      <c r="DN1104" s="861">
        <v>-5.2364259999999998</v>
      </c>
      <c r="DO1104" s="861">
        <v>-0.94355599999999995</v>
      </c>
      <c r="DP1104" s="861">
        <v>-2.5956619999999999</v>
      </c>
      <c r="DQ1104" s="861">
        <v>-0.60590999999999995</v>
      </c>
      <c r="DR1104" s="861">
        <v>-3.2598660000000002</v>
      </c>
      <c r="DS1104" s="861">
        <v>-2.1519140000000001</v>
      </c>
      <c r="DT1104" s="861">
        <v>-4.7805900000000001</v>
      </c>
      <c r="DU1104" s="861">
        <v>-4.6474789999999997</v>
      </c>
      <c r="DV1104" s="861">
        <v>-5.7577100000000003</v>
      </c>
      <c r="DW1104" s="861">
        <v>-2.264373</v>
      </c>
      <c r="DX1104" s="861">
        <v>13.868967</v>
      </c>
      <c r="DY1104" s="861">
        <v>10.652939999999999</v>
      </c>
      <c r="DZ1104" s="861">
        <v>168.262146</v>
      </c>
      <c r="EA1104" s="861">
        <v>157.86496399999999</v>
      </c>
      <c r="EB1104" s="861">
        <v>121.78</v>
      </c>
      <c r="EC1104" s="861">
        <v>1.2410000000000001</v>
      </c>
      <c r="ED1104" s="861">
        <v>133.69999999999999</v>
      </c>
      <c r="EE1104" s="861">
        <v>121.76</v>
      </c>
      <c r="EF1104" s="861">
        <v>5.5289999999999999</v>
      </c>
      <c r="EG1104" s="861">
        <v>665.1</v>
      </c>
      <c r="EH1104" s="861">
        <v>121.66</v>
      </c>
      <c r="EI1104" s="861">
        <v>5.1909999999999998</v>
      </c>
      <c r="EJ1104" s="861">
        <v>622.79999999999995</v>
      </c>
      <c r="EK1104" s="861">
        <v>10.426086</v>
      </c>
      <c r="EL1104" s="861">
        <v>12.024661</v>
      </c>
      <c r="EM1104" s="861">
        <v>-14.987041</v>
      </c>
      <c r="EN1104" s="861">
        <v>-20.623505999999999</v>
      </c>
      <c r="EO1104" s="861">
        <v>97.556872999999996</v>
      </c>
      <c r="EP1104" s="861">
        <v>93.125236000000001</v>
      </c>
      <c r="EQ1104" s="861">
        <v>-0.93370600000000004</v>
      </c>
      <c r="ER1104" s="861">
        <v>3049.0795229999999</v>
      </c>
      <c r="ES1104" s="861">
        <v>7227.8941139999997</v>
      </c>
      <c r="ET1104" s="861">
        <v>6388.7418710000002</v>
      </c>
      <c r="EU1104" s="861"/>
      <c r="EV1104" s="861"/>
      <c r="EW1104" s="861"/>
      <c r="EX1104" s="861"/>
      <c r="EY1104" s="861"/>
      <c r="EZ1104" s="861"/>
      <c r="FA1104" s="861"/>
      <c r="FB1104" s="861"/>
      <c r="FC1104" s="861"/>
      <c r="FD1104" s="861"/>
    </row>
    <row r="1105" spans="1:160" x14ac:dyDescent="0.25">
      <c r="A1105" s="837">
        <v>46146</v>
      </c>
      <c r="B1105" s="836">
        <v>0.8429861111111111</v>
      </c>
      <c r="C1105" s="861">
        <v>63240</v>
      </c>
      <c r="D1105" s="861">
        <v>0</v>
      </c>
      <c r="E1105" s="861">
        <v>0</v>
      </c>
      <c r="F1105" s="861">
        <v>76.225624999999994</v>
      </c>
      <c r="G1105" s="861">
        <v>71.838206999999997</v>
      </c>
      <c r="H1105" s="861">
        <v>65.483079000000004</v>
      </c>
      <c r="I1105" s="861">
        <v>73.497090999999998</v>
      </c>
      <c r="J1105" s="861">
        <v>72.700773999999996</v>
      </c>
      <c r="K1105" s="861">
        <v>71.303612999999999</v>
      </c>
      <c r="L1105" s="861">
        <v>73.694911000000005</v>
      </c>
      <c r="M1105" s="861">
        <v>74.772161999999994</v>
      </c>
      <c r="N1105" s="861">
        <v>-4.8474779999999997</v>
      </c>
      <c r="O1105" s="861">
        <v>-6.5409459999999999</v>
      </c>
      <c r="P1105" s="861">
        <v>-7.3737139999999997</v>
      </c>
      <c r="Q1105" s="861">
        <v>-2.923308</v>
      </c>
      <c r="R1105" s="861">
        <v>-3.9414720000000001</v>
      </c>
      <c r="S1105" s="861">
        <v>-4.7052259999999997</v>
      </c>
      <c r="T1105" s="861">
        <v>83.924368000000001</v>
      </c>
      <c r="U1105" s="861">
        <v>74.292653000000001</v>
      </c>
      <c r="V1105" s="861">
        <v>96.230446999999998</v>
      </c>
      <c r="W1105" s="861">
        <v>95.333461</v>
      </c>
      <c r="X1105" s="861">
        <v>-2.8836780000000002</v>
      </c>
      <c r="Y1105" s="861">
        <v>-2.7539250000000002</v>
      </c>
      <c r="Z1105" s="861">
        <v>-8.0940460000000005</v>
      </c>
      <c r="AA1105" s="861">
        <v>-7.5010320000000004</v>
      </c>
      <c r="AB1105" s="861">
        <v>-7.3660740000000002</v>
      </c>
      <c r="AC1105" s="861">
        <v>-8.9444379999999999</v>
      </c>
      <c r="AD1105" s="861">
        <v>-12.186534999999999</v>
      </c>
      <c r="AE1105" s="861">
        <v>110.056128</v>
      </c>
      <c r="AF1105" s="861">
        <v>102.091582</v>
      </c>
      <c r="AG1105" s="861">
        <v>94.011353</v>
      </c>
      <c r="AH1105" s="861">
        <v>113.01967399999999</v>
      </c>
      <c r="AI1105" s="861">
        <v>92.067464000000001</v>
      </c>
      <c r="AJ1105" s="861">
        <v>72.776556999999997</v>
      </c>
      <c r="AK1105" s="861">
        <v>-2.359324</v>
      </c>
      <c r="AL1105" s="861">
        <v>-7.1743629999999996</v>
      </c>
      <c r="AM1105" s="861">
        <v>-4.5870240000000004</v>
      </c>
      <c r="AN1105" s="861">
        <v>95.483891</v>
      </c>
      <c r="AO1105" s="861">
        <v>94.515603999999996</v>
      </c>
      <c r="AP1105" s="861">
        <v>91.561846000000003</v>
      </c>
      <c r="AQ1105" s="861">
        <v>90.623171999999997</v>
      </c>
      <c r="AR1105" s="861">
        <v>74.321278000000007</v>
      </c>
      <c r="AS1105" s="861">
        <v>64.506035999999995</v>
      </c>
      <c r="AT1105" s="861">
        <v>77.851028999999997</v>
      </c>
      <c r="AU1105" s="861">
        <v>76.482544000000004</v>
      </c>
      <c r="AV1105" s="861">
        <v>75.624859999999998</v>
      </c>
      <c r="AW1105" s="861">
        <v>74.611335999999994</v>
      </c>
      <c r="AX1105" s="861">
        <v>91.796572999999995</v>
      </c>
      <c r="AY1105" s="861">
        <v>89.591925000000003</v>
      </c>
      <c r="AZ1105" s="861">
        <v>-2.2835610000000002</v>
      </c>
      <c r="BA1105" s="861">
        <v>-2.770591</v>
      </c>
      <c r="BB1105" s="861">
        <v>-11.421797</v>
      </c>
      <c r="BC1105" s="861">
        <v>-10.209434</v>
      </c>
      <c r="BD1105" s="861">
        <v>-10.553171000000001</v>
      </c>
      <c r="BE1105" s="861">
        <v>-6.7966329999999999</v>
      </c>
      <c r="BF1105" s="861">
        <v>32.300234000000003</v>
      </c>
      <c r="BG1105" s="861">
        <v>142.42567600000001</v>
      </c>
      <c r="BH1105" s="861">
        <v>111.392781</v>
      </c>
      <c r="BI1105" s="861">
        <v>52.143611</v>
      </c>
      <c r="BJ1105" s="861">
        <v>134.56881100000001</v>
      </c>
      <c r="BK1105" s="861">
        <v>88.154792</v>
      </c>
      <c r="BL1105" s="861">
        <v>78.207865999999996</v>
      </c>
      <c r="BM1105" s="861">
        <v>-16.495746</v>
      </c>
      <c r="BN1105" s="861">
        <v>-11.093024</v>
      </c>
      <c r="BO1105" s="861">
        <v>-8.6554760000000002</v>
      </c>
      <c r="BP1105" s="861">
        <v>-10.680398</v>
      </c>
      <c r="BQ1105" s="861">
        <v>89.172736</v>
      </c>
      <c r="BR1105" s="861">
        <v>89.579521999999997</v>
      </c>
      <c r="BS1105" s="861">
        <v>87.708552999999995</v>
      </c>
      <c r="BT1105" s="861">
        <v>59.765968999999998</v>
      </c>
      <c r="BU1105" s="861">
        <v>65.154370999999998</v>
      </c>
      <c r="BV1105" s="861">
        <v>61.810042000000003</v>
      </c>
      <c r="BW1105" s="861">
        <v>65.278722999999999</v>
      </c>
      <c r="BX1105" s="861">
        <v>-11.859724999999999</v>
      </c>
      <c r="BY1105" s="861">
        <v>-12.086634999999999</v>
      </c>
      <c r="BZ1105" s="861">
        <v>-10.132146000000001</v>
      </c>
      <c r="CA1105" s="861">
        <v>-10.674067000000001</v>
      </c>
      <c r="CB1105" s="861">
        <v>-0.72058299999999997</v>
      </c>
      <c r="CC1105" s="861">
        <v>3.9659960000000001</v>
      </c>
      <c r="CD1105" s="861">
        <v>-1.6183000000000001</v>
      </c>
      <c r="CE1105" s="861">
        <v>4.1143210000000003</v>
      </c>
      <c r="CF1105" s="861">
        <v>-3.3906450000000001</v>
      </c>
      <c r="CG1105" s="861">
        <v>7.2485340000000003</v>
      </c>
      <c r="CH1105" s="861">
        <v>-4.450183</v>
      </c>
      <c r="CI1105" s="861">
        <v>4.868519</v>
      </c>
      <c r="CJ1105" s="861">
        <v>-1.1212690000000001</v>
      </c>
      <c r="CK1105" s="861">
        <v>4.1730910000000003</v>
      </c>
      <c r="CL1105" s="861">
        <v>-1.719282</v>
      </c>
      <c r="CM1105" s="861">
        <v>6.3531360000000001</v>
      </c>
      <c r="CN1105" s="861">
        <v>-3.762785</v>
      </c>
      <c r="CO1105" s="861">
        <v>4.6732639999999996</v>
      </c>
      <c r="CP1105" s="861">
        <v>-4.0776399999999997</v>
      </c>
      <c r="CQ1105" s="861">
        <v>1.986156</v>
      </c>
      <c r="CR1105" s="861">
        <v>-1.2879069999999999</v>
      </c>
      <c r="CS1105" s="861">
        <v>2.277212</v>
      </c>
      <c r="CT1105" s="861">
        <v>-2.6418919999999999</v>
      </c>
      <c r="CU1105" s="861">
        <v>1.345731</v>
      </c>
      <c r="CV1105" s="861">
        <v>-4.3718570000000003</v>
      </c>
      <c r="CW1105" s="861">
        <v>1.4992529999999999</v>
      </c>
      <c r="CX1105" s="861">
        <v>-4.5935589999999999</v>
      </c>
      <c r="CY1105" s="861">
        <v>1.646971</v>
      </c>
      <c r="CZ1105" s="861">
        <v>-1.537093</v>
      </c>
      <c r="DA1105" s="861">
        <v>1.5370630000000001</v>
      </c>
      <c r="DB1105" s="861">
        <v>-2.7110089999999998</v>
      </c>
      <c r="DC1105" s="861">
        <v>1.1004</v>
      </c>
      <c r="DD1105" s="861">
        <v>-4.4757600000000002</v>
      </c>
      <c r="DE1105" s="861">
        <v>-0.63639400000000002</v>
      </c>
      <c r="DF1105" s="861">
        <v>-5.1083730000000003</v>
      </c>
      <c r="DG1105" s="861">
        <v>9.7125000000000003E-2</v>
      </c>
      <c r="DH1105" s="861">
        <v>-1.848339</v>
      </c>
      <c r="DI1105" s="861">
        <v>0.65338799999999997</v>
      </c>
      <c r="DJ1105" s="861">
        <v>-2.7136960000000001</v>
      </c>
      <c r="DK1105" s="861">
        <v>-1.1746810000000001</v>
      </c>
      <c r="DL1105" s="861">
        <v>-4.8848599999999998</v>
      </c>
      <c r="DM1105" s="861">
        <v>-2.736253</v>
      </c>
      <c r="DN1105" s="861">
        <v>-5.2578829999999996</v>
      </c>
      <c r="DO1105" s="861">
        <v>-0.97782599999999997</v>
      </c>
      <c r="DP1105" s="861">
        <v>-2.6202779999999999</v>
      </c>
      <c r="DQ1105" s="861">
        <v>-0.61994000000000005</v>
      </c>
      <c r="DR1105" s="861">
        <v>-3.2911359999999998</v>
      </c>
      <c r="DS1105" s="861">
        <v>-2.138163</v>
      </c>
      <c r="DT1105" s="861">
        <v>-4.8206189999999998</v>
      </c>
      <c r="DU1105" s="861">
        <v>-4.6581799999999998</v>
      </c>
      <c r="DV1105" s="861">
        <v>-5.7824289999999996</v>
      </c>
      <c r="DW1105" s="861">
        <v>-2.2963770000000001</v>
      </c>
      <c r="DX1105" s="861">
        <v>13.855259999999999</v>
      </c>
      <c r="DY1105" s="861">
        <v>10.650218000000001</v>
      </c>
      <c r="DZ1105" s="861">
        <v>168.05548300000001</v>
      </c>
      <c r="EA1105" s="861">
        <v>157.766201</v>
      </c>
      <c r="EB1105" s="861">
        <v>121.73</v>
      </c>
      <c r="EC1105" s="861">
        <v>1.24</v>
      </c>
      <c r="ED1105" s="861">
        <v>133.6</v>
      </c>
      <c r="EE1105" s="861">
        <v>121.67</v>
      </c>
      <c r="EF1105" s="861">
        <v>5.5129999999999999</v>
      </c>
      <c r="EG1105" s="861">
        <v>665.5</v>
      </c>
      <c r="EH1105" s="861">
        <v>121.59</v>
      </c>
      <c r="EI1105" s="861">
        <v>5.2039999999999997</v>
      </c>
      <c r="EJ1105" s="861">
        <v>619.5</v>
      </c>
      <c r="EK1105" s="861">
        <v>10.422974</v>
      </c>
      <c r="EL1105" s="861">
        <v>11.973029</v>
      </c>
      <c r="EM1105" s="861">
        <v>-15.009998</v>
      </c>
      <c r="EN1105" s="861">
        <v>-20.628505000000001</v>
      </c>
      <c r="EO1105" s="861">
        <v>97.470607000000001</v>
      </c>
      <c r="EP1105" s="861">
        <v>93.082212999999996</v>
      </c>
      <c r="EQ1105" s="861">
        <v>-0.96885500000000002</v>
      </c>
      <c r="ER1105" s="861">
        <v>3051.306603</v>
      </c>
      <c r="ES1105" s="861">
        <v>7238.9442010000002</v>
      </c>
      <c r="ET1105" s="861">
        <v>6399.0834709999999</v>
      </c>
      <c r="EU1105" s="861"/>
      <c r="EV1105" s="861"/>
      <c r="EW1105" s="861"/>
      <c r="EX1105" s="861"/>
      <c r="EY1105" s="861"/>
      <c r="EZ1105" s="861"/>
      <c r="FA1105" s="861"/>
      <c r="FB1105" s="861"/>
      <c r="FC1105" s="861"/>
      <c r="FD1105" s="861"/>
    </row>
    <row r="1106" spans="1:160" x14ac:dyDescent="0.25">
      <c r="A1106" s="837">
        <v>46146</v>
      </c>
      <c r="B1106" s="836">
        <v>0.84368055555555566</v>
      </c>
      <c r="C1106" s="861">
        <v>63300</v>
      </c>
      <c r="D1106" s="861">
        <v>0</v>
      </c>
      <c r="E1106" s="861">
        <v>0</v>
      </c>
      <c r="F1106" s="861">
        <v>76.186351000000002</v>
      </c>
      <c r="G1106" s="861">
        <v>71.863598999999994</v>
      </c>
      <c r="H1106" s="861">
        <v>65.413398000000001</v>
      </c>
      <c r="I1106" s="861">
        <v>73.507542000000001</v>
      </c>
      <c r="J1106" s="861">
        <v>72.687939</v>
      </c>
      <c r="K1106" s="861">
        <v>71.312393999999998</v>
      </c>
      <c r="L1106" s="861">
        <v>73.712277999999998</v>
      </c>
      <c r="M1106" s="861">
        <v>74.762044000000003</v>
      </c>
      <c r="N1106" s="861">
        <v>-4.8550820000000003</v>
      </c>
      <c r="O1106" s="861">
        <v>-6.5495039999999998</v>
      </c>
      <c r="P1106" s="861">
        <v>-7.3603160000000001</v>
      </c>
      <c r="Q1106" s="861">
        <v>-2.9536609999999999</v>
      </c>
      <c r="R1106" s="861">
        <v>-3.9463050000000002</v>
      </c>
      <c r="S1106" s="861">
        <v>-4.9591120000000002</v>
      </c>
      <c r="T1106" s="861">
        <v>83.930858000000001</v>
      </c>
      <c r="U1106" s="861">
        <v>74.426033000000004</v>
      </c>
      <c r="V1106" s="861">
        <v>96.238966000000005</v>
      </c>
      <c r="W1106" s="861">
        <v>95.322182999999995</v>
      </c>
      <c r="X1106" s="861">
        <v>-2.9140000000000001</v>
      </c>
      <c r="Y1106" s="861">
        <v>-2.777774</v>
      </c>
      <c r="Z1106" s="861">
        <v>-8.1092049999999993</v>
      </c>
      <c r="AA1106" s="861">
        <v>-7.518046</v>
      </c>
      <c r="AB1106" s="861">
        <v>-7.3966750000000001</v>
      </c>
      <c r="AC1106" s="861">
        <v>-8.9947940000000006</v>
      </c>
      <c r="AD1106" s="861">
        <v>-12.24912</v>
      </c>
      <c r="AE1106" s="861">
        <v>110.021265</v>
      </c>
      <c r="AF1106" s="861">
        <v>102.07074299999999</v>
      </c>
      <c r="AG1106" s="861">
        <v>93.934533000000002</v>
      </c>
      <c r="AH1106" s="861">
        <v>113.016446</v>
      </c>
      <c r="AI1106" s="861">
        <v>92.132904999999994</v>
      </c>
      <c r="AJ1106" s="861">
        <v>72.824843999999999</v>
      </c>
      <c r="AK1106" s="861">
        <v>-2.3291740000000001</v>
      </c>
      <c r="AL1106" s="861">
        <v>-7.2680720000000001</v>
      </c>
      <c r="AM1106" s="861">
        <v>-4.6496380000000004</v>
      </c>
      <c r="AN1106" s="861">
        <v>95.522441999999998</v>
      </c>
      <c r="AO1106" s="861">
        <v>94.536173000000005</v>
      </c>
      <c r="AP1106" s="861">
        <v>91.484685999999996</v>
      </c>
      <c r="AQ1106" s="861">
        <v>90.560449000000006</v>
      </c>
      <c r="AR1106" s="861">
        <v>74.359641999999994</v>
      </c>
      <c r="AS1106" s="861">
        <v>64.508497000000006</v>
      </c>
      <c r="AT1106" s="861">
        <v>77.777283999999995</v>
      </c>
      <c r="AU1106" s="861">
        <v>76.506511000000003</v>
      </c>
      <c r="AV1106" s="861">
        <v>75.405275000000003</v>
      </c>
      <c r="AW1106" s="861">
        <v>74.935692000000003</v>
      </c>
      <c r="AX1106" s="861">
        <v>91.795610999999994</v>
      </c>
      <c r="AY1106" s="861">
        <v>89.669867999999994</v>
      </c>
      <c r="AZ1106" s="861">
        <v>-2.3420070000000002</v>
      </c>
      <c r="BA1106" s="861">
        <v>-2.7938139999999998</v>
      </c>
      <c r="BB1106" s="861">
        <v>-11.499015999999999</v>
      </c>
      <c r="BC1106" s="861">
        <v>-10.256456999999999</v>
      </c>
      <c r="BD1106" s="861">
        <v>-10.607265999999999</v>
      </c>
      <c r="BE1106" s="861">
        <v>-6.9434199999999997</v>
      </c>
      <c r="BF1106" s="861">
        <v>32.303206000000003</v>
      </c>
      <c r="BG1106" s="861">
        <v>142.52986100000001</v>
      </c>
      <c r="BH1106" s="861">
        <v>111.50867</v>
      </c>
      <c r="BI1106" s="861">
        <v>52.054591000000002</v>
      </c>
      <c r="BJ1106" s="861">
        <v>134.63933800000001</v>
      </c>
      <c r="BK1106" s="861">
        <v>88.265186999999997</v>
      </c>
      <c r="BL1106" s="861">
        <v>78.111655999999996</v>
      </c>
      <c r="BM1106" s="861">
        <v>-16.502673999999999</v>
      </c>
      <c r="BN1106" s="861">
        <v>-11.152672000000001</v>
      </c>
      <c r="BO1106" s="861">
        <v>-8.7270719999999997</v>
      </c>
      <c r="BP1106" s="861">
        <v>-10.726381</v>
      </c>
      <c r="BQ1106" s="861">
        <v>89.199797000000004</v>
      </c>
      <c r="BR1106" s="861">
        <v>89.436858999999998</v>
      </c>
      <c r="BS1106" s="861">
        <v>87.634685000000005</v>
      </c>
      <c r="BT1106" s="861">
        <v>59.876303</v>
      </c>
      <c r="BU1106" s="861">
        <v>65.143325000000004</v>
      </c>
      <c r="BV1106" s="861">
        <v>61.843573999999997</v>
      </c>
      <c r="BW1106" s="861">
        <v>65.328351999999995</v>
      </c>
      <c r="BX1106" s="861">
        <v>-11.877610000000001</v>
      </c>
      <c r="BY1106" s="861">
        <v>-12.173748</v>
      </c>
      <c r="BZ1106" s="861">
        <v>-10.230638000000001</v>
      </c>
      <c r="CA1106" s="861">
        <v>-10.711093</v>
      </c>
      <c r="CB1106" s="861">
        <v>-0.79728100000000002</v>
      </c>
      <c r="CC1106" s="861">
        <v>3.8689879999999999</v>
      </c>
      <c r="CD1106" s="861">
        <v>-1.6498949999999999</v>
      </c>
      <c r="CE1106" s="861">
        <v>3.9925359999999999</v>
      </c>
      <c r="CF1106" s="861">
        <v>-3.424337</v>
      </c>
      <c r="CG1106" s="861">
        <v>7.2089800000000004</v>
      </c>
      <c r="CH1106" s="861">
        <v>-4.49057</v>
      </c>
      <c r="CI1106" s="861">
        <v>4.7860459999999998</v>
      </c>
      <c r="CJ1106" s="861">
        <v>-1.1646879999999999</v>
      </c>
      <c r="CK1106" s="861">
        <v>4.1082549999999998</v>
      </c>
      <c r="CL1106" s="861">
        <v>-1.750882</v>
      </c>
      <c r="CM1106" s="861">
        <v>6.2866780000000002</v>
      </c>
      <c r="CN1106" s="861">
        <v>-3.8016100000000002</v>
      </c>
      <c r="CO1106" s="861">
        <v>4.6665939999999999</v>
      </c>
      <c r="CP1106" s="861">
        <v>-4.1015459999999999</v>
      </c>
      <c r="CQ1106" s="861">
        <v>1.8841570000000001</v>
      </c>
      <c r="CR1106" s="861">
        <v>-1.354304</v>
      </c>
      <c r="CS1106" s="861">
        <v>2.2143989999999998</v>
      </c>
      <c r="CT1106" s="861">
        <v>-2.6950620000000001</v>
      </c>
      <c r="CU1106" s="861">
        <v>1.311331</v>
      </c>
      <c r="CV1106" s="861">
        <v>-4.3870240000000003</v>
      </c>
      <c r="CW1106" s="861">
        <v>1.512804</v>
      </c>
      <c r="CX1106" s="861">
        <v>-4.6486980000000004</v>
      </c>
      <c r="CY1106" s="861">
        <v>1.5983510000000001</v>
      </c>
      <c r="CZ1106" s="861">
        <v>-1.599845</v>
      </c>
      <c r="DA1106" s="861">
        <v>1.507782</v>
      </c>
      <c r="DB1106" s="861">
        <v>-2.7437290000000001</v>
      </c>
      <c r="DC1106" s="861">
        <v>1.112152</v>
      </c>
      <c r="DD1106" s="861">
        <v>-4.5264769999999999</v>
      </c>
      <c r="DE1106" s="861">
        <v>-0.67617099999999997</v>
      </c>
      <c r="DF1106" s="861">
        <v>-5.1528239999999998</v>
      </c>
      <c r="DG1106" s="861">
        <v>9.7380999999999995E-2</v>
      </c>
      <c r="DH1106" s="861">
        <v>-1.9032230000000001</v>
      </c>
      <c r="DI1106" s="861">
        <v>0.64370400000000005</v>
      </c>
      <c r="DJ1106" s="861">
        <v>-2.7475580000000002</v>
      </c>
      <c r="DK1106" s="861">
        <v>-1.16449</v>
      </c>
      <c r="DL1106" s="861">
        <v>-4.9504229999999998</v>
      </c>
      <c r="DM1106" s="861">
        <v>-2.7208589999999999</v>
      </c>
      <c r="DN1106" s="861">
        <v>-5.3158539999999999</v>
      </c>
      <c r="DO1106" s="861">
        <v>-1.001169</v>
      </c>
      <c r="DP1106" s="861">
        <v>-2.667805</v>
      </c>
      <c r="DQ1106" s="861">
        <v>-0.64305500000000004</v>
      </c>
      <c r="DR1106" s="861">
        <v>-3.3361749999999999</v>
      </c>
      <c r="DS1106" s="861">
        <v>-2.1344460000000001</v>
      </c>
      <c r="DT1106" s="861">
        <v>-4.8526559999999996</v>
      </c>
      <c r="DU1106" s="861">
        <v>-4.6432060000000002</v>
      </c>
      <c r="DV1106" s="861">
        <v>-5.8001560000000003</v>
      </c>
      <c r="DW1106" s="861">
        <v>-2.3061240000000001</v>
      </c>
      <c r="DX1106" s="861">
        <v>13.874459</v>
      </c>
      <c r="DY1106" s="861">
        <v>10.622854999999999</v>
      </c>
      <c r="DZ1106" s="861">
        <v>168.33923100000001</v>
      </c>
      <c r="EA1106" s="861">
        <v>158.03789499999999</v>
      </c>
      <c r="EB1106" s="861">
        <v>121.17</v>
      </c>
      <c r="EC1106" s="861">
        <v>3.2669999999999999</v>
      </c>
      <c r="ED1106" s="861">
        <v>389.4</v>
      </c>
      <c r="EE1106" s="861">
        <v>121.19</v>
      </c>
      <c r="EF1106" s="861">
        <v>5.5419999999999998</v>
      </c>
      <c r="EG1106" s="861">
        <v>663.1</v>
      </c>
      <c r="EH1106" s="861">
        <v>121.12</v>
      </c>
      <c r="EI1106" s="861">
        <v>5.1920000000000002</v>
      </c>
      <c r="EJ1106" s="861">
        <v>617.70000000000005</v>
      </c>
      <c r="EK1106" s="861">
        <v>10.328207000000001</v>
      </c>
      <c r="EL1106" s="861">
        <v>11.951713</v>
      </c>
      <c r="EM1106" s="861">
        <v>-14.977845</v>
      </c>
      <c r="EN1106" s="861">
        <v>-20.678785000000001</v>
      </c>
      <c r="EO1106" s="861">
        <v>97.589032000000003</v>
      </c>
      <c r="EP1106" s="861">
        <v>93.200524999999999</v>
      </c>
      <c r="EQ1106" s="861">
        <v>-1.007333</v>
      </c>
      <c r="ER1106" s="861">
        <v>3057.5859180000002</v>
      </c>
      <c r="ES1106" s="861">
        <v>7249.9737420000001</v>
      </c>
      <c r="ET1106" s="861">
        <v>6409.4049059999998</v>
      </c>
      <c r="EU1106" s="861"/>
      <c r="EV1106" s="861"/>
      <c r="EW1106" s="861"/>
      <c r="EX1106" s="861"/>
      <c r="EY1106" s="861"/>
      <c r="EZ1106" s="861"/>
      <c r="FA1106" s="861"/>
      <c r="FB1106" s="861"/>
      <c r="FC1106" s="861"/>
      <c r="FD1106" s="861"/>
    </row>
    <row r="1107" spans="1:160" x14ac:dyDescent="0.25">
      <c r="A1107" s="837">
        <v>46146</v>
      </c>
      <c r="B1107" s="836">
        <v>0.84437499999999999</v>
      </c>
      <c r="C1107" s="861">
        <v>63360</v>
      </c>
      <c r="D1107" s="861">
        <v>0</v>
      </c>
      <c r="E1107" s="861">
        <v>0</v>
      </c>
      <c r="F1107" s="861">
        <v>76.314160000000001</v>
      </c>
      <c r="G1107" s="861">
        <v>71.923384999999996</v>
      </c>
      <c r="H1107" s="861">
        <v>65.642793999999995</v>
      </c>
      <c r="I1107" s="861">
        <v>73.536508999999995</v>
      </c>
      <c r="J1107" s="861">
        <v>72.675002000000006</v>
      </c>
      <c r="K1107" s="861">
        <v>71.327860000000001</v>
      </c>
      <c r="L1107" s="861">
        <v>73.699698999999995</v>
      </c>
      <c r="M1107" s="861">
        <v>74.790464999999998</v>
      </c>
      <c r="N1107" s="861">
        <v>-4.8359889999999996</v>
      </c>
      <c r="O1107" s="861">
        <v>-6.6563949999999998</v>
      </c>
      <c r="P1107" s="861">
        <v>-7.3967650000000003</v>
      </c>
      <c r="Q1107" s="861">
        <v>-2.7068859999999999</v>
      </c>
      <c r="R1107" s="861">
        <v>-3.9208419999999999</v>
      </c>
      <c r="S1107" s="861">
        <v>-4.887518</v>
      </c>
      <c r="T1107" s="861">
        <v>83.934173999999999</v>
      </c>
      <c r="U1107" s="861">
        <v>74.619573000000003</v>
      </c>
      <c r="V1107" s="861">
        <v>96.262466000000003</v>
      </c>
      <c r="W1107" s="861">
        <v>95.339931000000007</v>
      </c>
      <c r="X1107" s="861">
        <v>-2.934879</v>
      </c>
      <c r="Y1107" s="861">
        <v>-2.7676690000000002</v>
      </c>
      <c r="Z1107" s="861">
        <v>-8.1083730000000003</v>
      </c>
      <c r="AA1107" s="861">
        <v>-7.5705090000000004</v>
      </c>
      <c r="AB1107" s="861">
        <v>-7.4224129999999997</v>
      </c>
      <c r="AC1107" s="861">
        <v>-8.9934200000000004</v>
      </c>
      <c r="AD1107" s="861">
        <v>-12.200507</v>
      </c>
      <c r="AE1107" s="861">
        <v>109.980357</v>
      </c>
      <c r="AF1107" s="861">
        <v>102.01923499999999</v>
      </c>
      <c r="AG1107" s="861">
        <v>93.952395999999993</v>
      </c>
      <c r="AH1107" s="861">
        <v>113.00068</v>
      </c>
      <c r="AI1107" s="861">
        <v>92.156523000000007</v>
      </c>
      <c r="AJ1107" s="861">
        <v>72.809612000000001</v>
      </c>
      <c r="AK1107" s="861">
        <v>-2.4103110000000001</v>
      </c>
      <c r="AL1107" s="861">
        <v>-7.2746729999999999</v>
      </c>
      <c r="AM1107" s="861">
        <v>-4.6701730000000001</v>
      </c>
      <c r="AN1107" s="861">
        <v>95.525278</v>
      </c>
      <c r="AO1107" s="861">
        <v>94.554524000000001</v>
      </c>
      <c r="AP1107" s="861">
        <v>91.484452000000005</v>
      </c>
      <c r="AQ1107" s="861">
        <v>90.575149999999994</v>
      </c>
      <c r="AR1107" s="861">
        <v>74.333693999999994</v>
      </c>
      <c r="AS1107" s="861">
        <v>64.519880000000001</v>
      </c>
      <c r="AT1107" s="861">
        <v>77.792750999999996</v>
      </c>
      <c r="AU1107" s="861">
        <v>76.540553000000003</v>
      </c>
      <c r="AV1107" s="861">
        <v>75.370542</v>
      </c>
      <c r="AW1107" s="861">
        <v>74.564582000000001</v>
      </c>
      <c r="AX1107" s="861">
        <v>91.665805000000006</v>
      </c>
      <c r="AY1107" s="861">
        <v>89.580033999999998</v>
      </c>
      <c r="AZ1107" s="861">
        <v>-2.4156840000000002</v>
      </c>
      <c r="BA1107" s="861">
        <v>-2.739932</v>
      </c>
      <c r="BB1107" s="861">
        <v>-11.533481999999999</v>
      </c>
      <c r="BC1107" s="861">
        <v>-10.225595</v>
      </c>
      <c r="BD1107" s="861">
        <v>-10.659065</v>
      </c>
      <c r="BE1107" s="861">
        <v>-7.0561340000000001</v>
      </c>
      <c r="BF1107" s="861">
        <v>32.295949</v>
      </c>
      <c r="BG1107" s="861">
        <v>142.37483800000001</v>
      </c>
      <c r="BH1107" s="861">
        <v>111.483189</v>
      </c>
      <c r="BI1107" s="861">
        <v>52.041184999999999</v>
      </c>
      <c r="BJ1107" s="861">
        <v>134.40506500000001</v>
      </c>
      <c r="BK1107" s="861">
        <v>88.157235999999997</v>
      </c>
      <c r="BL1107" s="861">
        <v>78.111861000000005</v>
      </c>
      <c r="BM1107" s="861">
        <v>-16.587796999999998</v>
      </c>
      <c r="BN1107" s="861">
        <v>-11.187735999999999</v>
      </c>
      <c r="BO1107" s="861">
        <v>-8.8168059999999997</v>
      </c>
      <c r="BP1107" s="861">
        <v>-10.762361</v>
      </c>
      <c r="BQ1107" s="861">
        <v>89.193324000000004</v>
      </c>
      <c r="BR1107" s="861">
        <v>89.393456999999998</v>
      </c>
      <c r="BS1107" s="861">
        <v>87.633652999999995</v>
      </c>
      <c r="BT1107" s="861">
        <v>59.781905999999999</v>
      </c>
      <c r="BU1107" s="861">
        <v>65.166139000000001</v>
      </c>
      <c r="BV1107" s="861">
        <v>61.882351999999997</v>
      </c>
      <c r="BW1107" s="861">
        <v>65.344752</v>
      </c>
      <c r="BX1107" s="861">
        <v>-11.897932000000001</v>
      </c>
      <c r="BY1107" s="861">
        <v>-12.048107</v>
      </c>
      <c r="BZ1107" s="861">
        <v>-10.256989000000001</v>
      </c>
      <c r="CA1107" s="861">
        <v>-10.767535000000001</v>
      </c>
      <c r="CB1107" s="861">
        <v>-0.84591499999999997</v>
      </c>
      <c r="CC1107" s="861">
        <v>3.8093159999999999</v>
      </c>
      <c r="CD1107" s="861">
        <v>-1.6845920000000001</v>
      </c>
      <c r="CE1107" s="861">
        <v>3.9416020000000001</v>
      </c>
      <c r="CF1107" s="861">
        <v>-3.4829560000000002</v>
      </c>
      <c r="CG1107" s="861">
        <v>7.1704949999999998</v>
      </c>
      <c r="CH1107" s="861">
        <v>-4.5371569999999997</v>
      </c>
      <c r="CI1107" s="861">
        <v>4.751125</v>
      </c>
      <c r="CJ1107" s="861">
        <v>-1.196223</v>
      </c>
      <c r="CK1107" s="861">
        <v>4.0743200000000002</v>
      </c>
      <c r="CL1107" s="861">
        <v>-1.786975</v>
      </c>
      <c r="CM1107" s="861">
        <v>6.20296</v>
      </c>
      <c r="CN1107" s="861">
        <v>-3.8505029999999998</v>
      </c>
      <c r="CO1107" s="861">
        <v>4.6307169999999998</v>
      </c>
      <c r="CP1107" s="861">
        <v>-4.1536920000000004</v>
      </c>
      <c r="CQ1107" s="861">
        <v>1.877181</v>
      </c>
      <c r="CR1107" s="861">
        <v>-1.3932629999999999</v>
      </c>
      <c r="CS1107" s="861">
        <v>2.1926909999999999</v>
      </c>
      <c r="CT1107" s="861">
        <v>-2.7646310000000001</v>
      </c>
      <c r="CU1107" s="861">
        <v>1.297526</v>
      </c>
      <c r="CV1107" s="861">
        <v>-4.4665470000000003</v>
      </c>
      <c r="CW1107" s="861">
        <v>1.5059180000000001</v>
      </c>
      <c r="CX1107" s="861">
        <v>-4.7154860000000003</v>
      </c>
      <c r="CY1107" s="861">
        <v>1.5658540000000001</v>
      </c>
      <c r="CZ1107" s="861">
        <v>-1.6519569999999999</v>
      </c>
      <c r="DA1107" s="861">
        <v>1.4833559999999999</v>
      </c>
      <c r="DB1107" s="861">
        <v>-2.7799160000000001</v>
      </c>
      <c r="DC1107" s="861">
        <v>1.1089290000000001</v>
      </c>
      <c r="DD1107" s="861">
        <v>-4.5547009999999997</v>
      </c>
      <c r="DE1107" s="861">
        <v>-0.68156399999999995</v>
      </c>
      <c r="DF1107" s="861">
        <v>-5.2054340000000003</v>
      </c>
      <c r="DG1107" s="861">
        <v>5.5823999999999999E-2</v>
      </c>
      <c r="DH1107" s="861">
        <v>-1.9171039999999999</v>
      </c>
      <c r="DI1107" s="861">
        <v>0.61393500000000001</v>
      </c>
      <c r="DJ1107" s="861">
        <v>-2.7793389999999998</v>
      </c>
      <c r="DK1107" s="861">
        <v>-1.1610149999999999</v>
      </c>
      <c r="DL1107" s="861">
        <v>-4.9458039999999999</v>
      </c>
      <c r="DM1107" s="861">
        <v>-2.7134719999999999</v>
      </c>
      <c r="DN1107" s="861">
        <v>-5.3465809999999996</v>
      </c>
      <c r="DO1107" s="861">
        <v>-0.99652099999999999</v>
      </c>
      <c r="DP1107" s="861">
        <v>-2.6988690000000002</v>
      </c>
      <c r="DQ1107" s="861">
        <v>-0.666408</v>
      </c>
      <c r="DR1107" s="861">
        <v>-3.3410479999999998</v>
      </c>
      <c r="DS1107" s="861">
        <v>-2.1606339999999999</v>
      </c>
      <c r="DT1107" s="861">
        <v>-4.8727099999999997</v>
      </c>
      <c r="DU1107" s="861">
        <v>-4.6330039999999997</v>
      </c>
      <c r="DV1107" s="861">
        <v>-5.8299789999999998</v>
      </c>
      <c r="DW1107" s="861">
        <v>-2.2986900000000001</v>
      </c>
      <c r="DX1107" s="861">
        <v>13.84379</v>
      </c>
      <c r="DY1107" s="861">
        <v>10.578139999999999</v>
      </c>
      <c r="DZ1107" s="861">
        <v>168.108656</v>
      </c>
      <c r="EA1107" s="861">
        <v>157.69689299999999</v>
      </c>
      <c r="EB1107" s="861">
        <v>121.66</v>
      </c>
      <c r="EC1107" s="861">
        <v>1.24</v>
      </c>
      <c r="ED1107" s="861">
        <v>133.6</v>
      </c>
      <c r="EE1107" s="861">
        <v>121.65</v>
      </c>
      <c r="EF1107" s="861">
        <v>5.5209999999999999</v>
      </c>
      <c r="EG1107" s="861">
        <v>665.6</v>
      </c>
      <c r="EH1107" s="861">
        <v>121.61</v>
      </c>
      <c r="EI1107" s="861">
        <v>5.1959999999999997</v>
      </c>
      <c r="EJ1107" s="861">
        <v>617.70000000000005</v>
      </c>
      <c r="EK1107" s="861">
        <v>10.359040999999999</v>
      </c>
      <c r="EL1107" s="861">
        <v>11.944233000000001</v>
      </c>
      <c r="EM1107" s="861">
        <v>-15.029214</v>
      </c>
      <c r="EN1107" s="861">
        <v>-20.761039</v>
      </c>
      <c r="EO1107" s="861">
        <v>97.492810000000006</v>
      </c>
      <c r="EP1107" s="861">
        <v>93.052009999999996</v>
      </c>
      <c r="EQ1107" s="861">
        <v>-1.0381450000000001</v>
      </c>
      <c r="ER1107" s="861">
        <v>3062.5866500000002</v>
      </c>
      <c r="ES1107" s="861">
        <v>7261.0079370000003</v>
      </c>
      <c r="ET1107" s="861">
        <v>6419.7397250000004</v>
      </c>
      <c r="EU1107" s="861"/>
      <c r="EV1107" s="861"/>
      <c r="EW1107" s="861"/>
      <c r="EX1107" s="861"/>
      <c r="EY1107" s="861"/>
      <c r="EZ1107" s="861"/>
      <c r="FA1107" s="861"/>
      <c r="FB1107" s="861"/>
      <c r="FC1107" s="861"/>
      <c r="FD1107" s="861"/>
    </row>
    <row r="1108" spans="1:160" x14ac:dyDescent="0.25">
      <c r="A1108" s="837">
        <v>46146</v>
      </c>
      <c r="B1108" s="836">
        <v>0.84506944444444443</v>
      </c>
      <c r="C1108" s="861">
        <v>63420</v>
      </c>
      <c r="D1108" s="861">
        <v>0</v>
      </c>
      <c r="E1108" s="861">
        <v>0</v>
      </c>
      <c r="F1108" s="861">
        <v>76.297732999999994</v>
      </c>
      <c r="G1108" s="861">
        <v>71.938243</v>
      </c>
      <c r="H1108" s="861">
        <v>65.655629000000005</v>
      </c>
      <c r="I1108" s="861">
        <v>73.575586000000001</v>
      </c>
      <c r="J1108" s="861">
        <v>72.650161999999995</v>
      </c>
      <c r="K1108" s="861">
        <v>71.331405000000004</v>
      </c>
      <c r="L1108" s="861">
        <v>73.705900999999997</v>
      </c>
      <c r="M1108" s="861">
        <v>74.791589000000002</v>
      </c>
      <c r="N1108" s="861">
        <v>-4.9176299999999999</v>
      </c>
      <c r="O1108" s="861">
        <v>-6.6981169999999999</v>
      </c>
      <c r="P1108" s="861">
        <v>-7.4661140000000001</v>
      </c>
      <c r="Q1108" s="861">
        <v>-3.03559</v>
      </c>
      <c r="R1108" s="861">
        <v>-3.9479350000000002</v>
      </c>
      <c r="S1108" s="861">
        <v>-4.8289929999999996</v>
      </c>
      <c r="T1108" s="861">
        <v>83.733801999999997</v>
      </c>
      <c r="U1108" s="861">
        <v>74.963379000000003</v>
      </c>
      <c r="V1108" s="861">
        <v>96.228102000000007</v>
      </c>
      <c r="W1108" s="861">
        <v>95.325337000000005</v>
      </c>
      <c r="X1108" s="861">
        <v>-2.9698609999999999</v>
      </c>
      <c r="Y1108" s="861">
        <v>-2.902377</v>
      </c>
      <c r="Z1108" s="861">
        <v>-8.1440669999999997</v>
      </c>
      <c r="AA1108" s="861">
        <v>-7.6103810000000003</v>
      </c>
      <c r="AB1108" s="861">
        <v>-7.4776949999999998</v>
      </c>
      <c r="AC1108" s="861">
        <v>-9.030564</v>
      </c>
      <c r="AD1108" s="861">
        <v>-12.236789</v>
      </c>
      <c r="AE1108" s="861">
        <v>110.031081</v>
      </c>
      <c r="AF1108" s="861">
        <v>102.021266</v>
      </c>
      <c r="AG1108" s="861">
        <v>94.013953000000001</v>
      </c>
      <c r="AH1108" s="861">
        <v>113.129237</v>
      </c>
      <c r="AI1108" s="861">
        <v>92.159739999999999</v>
      </c>
      <c r="AJ1108" s="861">
        <v>72.789609999999996</v>
      </c>
      <c r="AK1108" s="861">
        <v>-2.4308230000000002</v>
      </c>
      <c r="AL1108" s="861">
        <v>-7.2730540000000001</v>
      </c>
      <c r="AM1108" s="861">
        <v>-4.7742129999999996</v>
      </c>
      <c r="AN1108" s="861">
        <v>95.415729999999996</v>
      </c>
      <c r="AO1108" s="861">
        <v>94.623716000000002</v>
      </c>
      <c r="AP1108" s="861">
        <v>91.620186000000004</v>
      </c>
      <c r="AQ1108" s="861">
        <v>90.667056000000002</v>
      </c>
      <c r="AR1108" s="861">
        <v>74.515889000000001</v>
      </c>
      <c r="AS1108" s="861">
        <v>64.510914999999997</v>
      </c>
      <c r="AT1108" s="861">
        <v>77.939256</v>
      </c>
      <c r="AU1108" s="861">
        <v>76.571754999999996</v>
      </c>
      <c r="AV1108" s="861">
        <v>75.487913000000006</v>
      </c>
      <c r="AW1108" s="861">
        <v>74.562775000000002</v>
      </c>
      <c r="AX1108" s="861">
        <v>91.647458999999998</v>
      </c>
      <c r="AY1108" s="861">
        <v>89.460297999999995</v>
      </c>
      <c r="AZ1108" s="861">
        <v>-2.4874909999999999</v>
      </c>
      <c r="BA1108" s="861">
        <v>-2.8437950000000001</v>
      </c>
      <c r="BB1108" s="861">
        <v>-11.567824</v>
      </c>
      <c r="BC1108" s="861">
        <v>-10.287096999999999</v>
      </c>
      <c r="BD1108" s="861">
        <v>-10.676916</v>
      </c>
      <c r="BE1108" s="861">
        <v>-7.0852250000000003</v>
      </c>
      <c r="BF1108" s="861">
        <v>32.282924000000001</v>
      </c>
      <c r="BG1108" s="861">
        <v>142.401006</v>
      </c>
      <c r="BH1108" s="861">
        <v>111.38842200000001</v>
      </c>
      <c r="BI1108" s="861">
        <v>52.007826999999999</v>
      </c>
      <c r="BJ1108" s="861">
        <v>134.36982499999999</v>
      </c>
      <c r="BK1108" s="861">
        <v>88.148867999999993</v>
      </c>
      <c r="BL1108" s="861">
        <v>78.085297999999995</v>
      </c>
      <c r="BM1108" s="861">
        <v>-16.643336999999999</v>
      </c>
      <c r="BN1108" s="861">
        <v>-11.206905000000001</v>
      </c>
      <c r="BO1108" s="861">
        <v>-8.8073289999999993</v>
      </c>
      <c r="BP1108" s="861">
        <v>-10.846835</v>
      </c>
      <c r="BQ1108" s="861">
        <v>89.122365000000002</v>
      </c>
      <c r="BR1108" s="861">
        <v>89.410701000000003</v>
      </c>
      <c r="BS1108" s="861">
        <v>87.672576000000007</v>
      </c>
      <c r="BT1108" s="861">
        <v>59.616084000000001</v>
      </c>
      <c r="BU1108" s="861">
        <v>65.201785000000001</v>
      </c>
      <c r="BV1108" s="861">
        <v>61.879527000000003</v>
      </c>
      <c r="BW1108" s="861">
        <v>65.309893000000002</v>
      </c>
      <c r="BX1108" s="861">
        <v>-11.890090000000001</v>
      </c>
      <c r="BY1108" s="861">
        <v>-12.042617999999999</v>
      </c>
      <c r="BZ1108" s="861">
        <v>-10.274599</v>
      </c>
      <c r="CA1108" s="861">
        <v>-10.818052</v>
      </c>
      <c r="CB1108" s="861">
        <v>-0.91693599999999997</v>
      </c>
      <c r="CC1108" s="861">
        <v>3.7029770000000002</v>
      </c>
      <c r="CD1108" s="861">
        <v>-1.7649550000000001</v>
      </c>
      <c r="CE1108" s="861">
        <v>3.832068</v>
      </c>
      <c r="CF1108" s="861">
        <v>-3.5285540000000002</v>
      </c>
      <c r="CG1108" s="861">
        <v>7.0410529999999998</v>
      </c>
      <c r="CH1108" s="861">
        <v>-4.5820629999999998</v>
      </c>
      <c r="CI1108" s="861">
        <v>4.6398710000000003</v>
      </c>
      <c r="CJ1108" s="861">
        <v>-1.2404329999999999</v>
      </c>
      <c r="CK1108" s="861">
        <v>4.0167029999999997</v>
      </c>
      <c r="CL1108" s="861">
        <v>-1.8312090000000001</v>
      </c>
      <c r="CM1108" s="861">
        <v>6.1230919999999998</v>
      </c>
      <c r="CN1108" s="861">
        <v>-3.9165800000000002</v>
      </c>
      <c r="CO1108" s="861">
        <v>4.5044620000000002</v>
      </c>
      <c r="CP1108" s="861">
        <v>-4.2114830000000003</v>
      </c>
      <c r="CQ1108" s="861">
        <v>1.8203849999999999</v>
      </c>
      <c r="CR1108" s="861">
        <v>-1.4202440000000001</v>
      </c>
      <c r="CS1108" s="861">
        <v>2.1290149999999999</v>
      </c>
      <c r="CT1108" s="861">
        <v>-2.7976839999999998</v>
      </c>
      <c r="CU1108" s="861">
        <v>1.251306</v>
      </c>
      <c r="CV1108" s="861">
        <v>-4.5178330000000004</v>
      </c>
      <c r="CW1108" s="861">
        <v>1.446804</v>
      </c>
      <c r="CX1108" s="861">
        <v>-4.7718670000000003</v>
      </c>
      <c r="CY1108" s="861">
        <v>1.5376749999999999</v>
      </c>
      <c r="CZ1108" s="861">
        <v>-1.667305</v>
      </c>
      <c r="DA1108" s="861">
        <v>1.461001</v>
      </c>
      <c r="DB1108" s="861">
        <v>-2.8177319999999999</v>
      </c>
      <c r="DC1108" s="861">
        <v>1.0694939999999999</v>
      </c>
      <c r="DD1108" s="861">
        <v>-4.5884900000000002</v>
      </c>
      <c r="DE1108" s="861">
        <v>-0.664273</v>
      </c>
      <c r="DF1108" s="861">
        <v>-5.2349920000000001</v>
      </c>
      <c r="DG1108" s="861">
        <v>4.8221E-2</v>
      </c>
      <c r="DH1108" s="861">
        <v>-1.9404859999999999</v>
      </c>
      <c r="DI1108" s="861">
        <v>0.58500300000000005</v>
      </c>
      <c r="DJ1108" s="861">
        <v>-2.8028550000000001</v>
      </c>
      <c r="DK1108" s="861">
        <v>-1.1747510000000001</v>
      </c>
      <c r="DL1108" s="861">
        <v>-4.9527780000000003</v>
      </c>
      <c r="DM1108" s="861">
        <v>-2.7153179999999999</v>
      </c>
      <c r="DN1108" s="861">
        <v>-5.384531</v>
      </c>
      <c r="DO1108" s="861">
        <v>-1.017557</v>
      </c>
      <c r="DP1108" s="861">
        <v>-2.7204229999999998</v>
      </c>
      <c r="DQ1108" s="861">
        <v>-0.68845900000000004</v>
      </c>
      <c r="DR1108" s="861">
        <v>-3.3678349999999999</v>
      </c>
      <c r="DS1108" s="861">
        <v>-2.1632660000000001</v>
      </c>
      <c r="DT1108" s="861">
        <v>-4.8950469999999999</v>
      </c>
      <c r="DU1108" s="861">
        <v>-4.6413710000000004</v>
      </c>
      <c r="DV1108" s="861">
        <v>-5.8191579999999998</v>
      </c>
      <c r="DW1108" s="861">
        <v>-2.2865380000000002</v>
      </c>
      <c r="DX1108" s="861">
        <v>13.801311</v>
      </c>
      <c r="DY1108" s="861">
        <v>10.595831</v>
      </c>
      <c r="DZ1108" s="861">
        <v>168.17281199999999</v>
      </c>
      <c r="EA1108" s="861">
        <v>157.56585799999999</v>
      </c>
      <c r="EB1108" s="861">
        <v>121.81</v>
      </c>
      <c r="EC1108" s="861">
        <v>1.24</v>
      </c>
      <c r="ED1108" s="861">
        <v>133.69999999999999</v>
      </c>
      <c r="EE1108" s="861">
        <v>121.7</v>
      </c>
      <c r="EF1108" s="861">
        <v>5.5519999999999996</v>
      </c>
      <c r="EG1108" s="861">
        <v>661.3</v>
      </c>
      <c r="EH1108" s="861">
        <v>121.81</v>
      </c>
      <c r="EI1108" s="861">
        <v>5.1559999999999997</v>
      </c>
      <c r="EJ1108" s="861">
        <v>618.1</v>
      </c>
      <c r="EK1108" s="861">
        <v>10.326222</v>
      </c>
      <c r="EL1108" s="861">
        <v>11.921154</v>
      </c>
      <c r="EM1108" s="861">
        <v>-15.100434999999999</v>
      </c>
      <c r="EN1108" s="861">
        <v>-20.728483000000001</v>
      </c>
      <c r="EO1108" s="861">
        <v>97.519592000000003</v>
      </c>
      <c r="EP1108" s="861">
        <v>92.994884999999996</v>
      </c>
      <c r="EQ1108" s="861">
        <v>-1.0798719999999999</v>
      </c>
      <c r="ER1108" s="861">
        <v>3064.8142760000001</v>
      </c>
      <c r="ES1108" s="861">
        <v>7272.045513</v>
      </c>
      <c r="ET1108" s="861">
        <v>6430.0398340000002</v>
      </c>
      <c r="EU1108" s="861"/>
      <c r="EV1108" s="861"/>
      <c r="EW1108" s="861"/>
      <c r="EX1108" s="861"/>
      <c r="EY1108" s="861"/>
      <c r="EZ1108" s="861"/>
      <c r="FA1108" s="861"/>
      <c r="FB1108" s="861"/>
      <c r="FC1108" s="861"/>
      <c r="FD1108" s="861"/>
    </row>
    <row r="1109" spans="1:160" x14ac:dyDescent="0.25">
      <c r="A1109" s="837">
        <v>46146</v>
      </c>
      <c r="B1109" s="836">
        <v>0.84576388888888887</v>
      </c>
      <c r="C1109" s="861">
        <v>63480</v>
      </c>
      <c r="D1109" s="861">
        <v>0</v>
      </c>
      <c r="E1109" s="861">
        <v>0</v>
      </c>
      <c r="F1109" s="861">
        <v>76.333511000000001</v>
      </c>
      <c r="G1109" s="861">
        <v>71.941987999999995</v>
      </c>
      <c r="H1109" s="861">
        <v>65.755920000000003</v>
      </c>
      <c r="I1109" s="861">
        <v>73.607226999999995</v>
      </c>
      <c r="J1109" s="861">
        <v>72.665317999999999</v>
      </c>
      <c r="K1109" s="861">
        <v>71.330038999999999</v>
      </c>
      <c r="L1109" s="861">
        <v>73.709722999999997</v>
      </c>
      <c r="M1109" s="861">
        <v>74.801743000000002</v>
      </c>
      <c r="N1109" s="861">
        <v>-4.9216939999999996</v>
      </c>
      <c r="O1109" s="861">
        <v>-6.6928549999999998</v>
      </c>
      <c r="P1109" s="861">
        <v>-7.5435860000000003</v>
      </c>
      <c r="Q1109" s="861">
        <v>-3.1122200000000002</v>
      </c>
      <c r="R1109" s="861">
        <v>-4.111154</v>
      </c>
      <c r="S1109" s="861">
        <v>-4.9188729999999996</v>
      </c>
      <c r="T1109" s="861">
        <v>83.823965999999999</v>
      </c>
      <c r="U1109" s="861">
        <v>74.566485999999998</v>
      </c>
      <c r="V1109" s="861">
        <v>96.128456</v>
      </c>
      <c r="W1109" s="861">
        <v>95.193813000000006</v>
      </c>
      <c r="X1109" s="861">
        <v>-3.069537</v>
      </c>
      <c r="Y1109" s="861">
        <v>-2.9697079999999998</v>
      </c>
      <c r="Z1109" s="861">
        <v>-8.2068049999999992</v>
      </c>
      <c r="AA1109" s="861">
        <v>-7.6417380000000001</v>
      </c>
      <c r="AB1109" s="861">
        <v>-7.5110479999999997</v>
      </c>
      <c r="AC1109" s="861">
        <v>-9.0738389999999995</v>
      </c>
      <c r="AD1109" s="861">
        <v>-12.268735</v>
      </c>
      <c r="AE1109" s="861">
        <v>109.999489</v>
      </c>
      <c r="AF1109" s="861">
        <v>101.996764</v>
      </c>
      <c r="AG1109" s="861">
        <v>93.977244999999996</v>
      </c>
      <c r="AH1109" s="861">
        <v>113.012423</v>
      </c>
      <c r="AI1109" s="861">
        <v>92.078677999999996</v>
      </c>
      <c r="AJ1109" s="861">
        <v>72.777860000000004</v>
      </c>
      <c r="AK1109" s="861">
        <v>-2.4891429999999999</v>
      </c>
      <c r="AL1109" s="861">
        <v>-7.3184440000000004</v>
      </c>
      <c r="AM1109" s="861">
        <v>-4.8110460000000002</v>
      </c>
      <c r="AN1109" s="861">
        <v>95.460645999999997</v>
      </c>
      <c r="AO1109" s="861">
        <v>94.480255999999997</v>
      </c>
      <c r="AP1109" s="861">
        <v>91.621273000000002</v>
      </c>
      <c r="AQ1109" s="861">
        <v>90.666899999999998</v>
      </c>
      <c r="AR1109" s="861">
        <v>74.338631000000007</v>
      </c>
      <c r="AS1109" s="861">
        <v>64.638200999999995</v>
      </c>
      <c r="AT1109" s="861">
        <v>77.911331000000004</v>
      </c>
      <c r="AU1109" s="861">
        <v>76.586792000000003</v>
      </c>
      <c r="AV1109" s="861">
        <v>75.331979000000004</v>
      </c>
      <c r="AW1109" s="861">
        <v>74.833382999999998</v>
      </c>
      <c r="AX1109" s="861">
        <v>91.735052999999994</v>
      </c>
      <c r="AY1109" s="861">
        <v>89.592550000000003</v>
      </c>
      <c r="AZ1109" s="861">
        <v>-2.4964010000000001</v>
      </c>
      <c r="BA1109" s="861">
        <v>-2.8308990000000001</v>
      </c>
      <c r="BB1109" s="861">
        <v>-11.628204999999999</v>
      </c>
      <c r="BC1109" s="861">
        <v>-10.331861</v>
      </c>
      <c r="BD1109" s="861">
        <v>-10.718418</v>
      </c>
      <c r="BE1109" s="861">
        <v>-7.0257069999999997</v>
      </c>
      <c r="BF1109" s="861">
        <v>32.269314000000001</v>
      </c>
      <c r="BG1109" s="861">
        <v>142.235263</v>
      </c>
      <c r="BH1109" s="861">
        <v>111.439404</v>
      </c>
      <c r="BI1109" s="861">
        <v>52.054192999999998</v>
      </c>
      <c r="BJ1109" s="861">
        <v>133.81814800000001</v>
      </c>
      <c r="BK1109" s="861">
        <v>88.389016999999996</v>
      </c>
      <c r="BL1109" s="861">
        <v>78.185187999999997</v>
      </c>
      <c r="BM1109" s="861">
        <v>-16.643170999999999</v>
      </c>
      <c r="BN1109" s="861">
        <v>-11.247391</v>
      </c>
      <c r="BO1109" s="861">
        <v>-8.8415730000000003</v>
      </c>
      <c r="BP1109" s="861">
        <v>-10.831375</v>
      </c>
      <c r="BQ1109" s="861">
        <v>89.176342000000005</v>
      </c>
      <c r="BR1109" s="861">
        <v>89.327267000000006</v>
      </c>
      <c r="BS1109" s="861">
        <v>87.589808000000005</v>
      </c>
      <c r="BT1109" s="861">
        <v>59.755957000000002</v>
      </c>
      <c r="BU1109" s="861">
        <v>65.255407000000005</v>
      </c>
      <c r="BV1109" s="861">
        <v>61.962105000000001</v>
      </c>
      <c r="BW1109" s="861">
        <v>65.386578999999998</v>
      </c>
      <c r="BX1109" s="861">
        <v>-11.941858</v>
      </c>
      <c r="BY1109" s="861">
        <v>-12.124063</v>
      </c>
      <c r="BZ1109" s="861">
        <v>-10.275563</v>
      </c>
      <c r="CA1109" s="861">
        <v>-10.86225</v>
      </c>
      <c r="CB1109" s="861">
        <v>-0.94425999999999999</v>
      </c>
      <c r="CC1109" s="861">
        <v>3.6491760000000002</v>
      </c>
      <c r="CD1109" s="861">
        <v>-1.7932600000000001</v>
      </c>
      <c r="CE1109" s="861">
        <v>3.7438220000000002</v>
      </c>
      <c r="CF1109" s="861">
        <v>-3.5661659999999999</v>
      </c>
      <c r="CG1109" s="861">
        <v>7.009525</v>
      </c>
      <c r="CH1109" s="861">
        <v>-4.6174530000000003</v>
      </c>
      <c r="CI1109" s="861">
        <v>4.5838710000000003</v>
      </c>
      <c r="CJ1109" s="861">
        <v>-1.262678</v>
      </c>
      <c r="CK1109" s="861">
        <v>3.9872679999999998</v>
      </c>
      <c r="CL1109" s="861">
        <v>-1.8539570000000001</v>
      </c>
      <c r="CM1109" s="861">
        <v>6.017747</v>
      </c>
      <c r="CN1109" s="861">
        <v>-3.9193500000000001</v>
      </c>
      <c r="CO1109" s="861">
        <v>4.5053989999999997</v>
      </c>
      <c r="CP1109" s="861">
        <v>-4.2345769999999998</v>
      </c>
      <c r="CQ1109" s="861">
        <v>1.7698590000000001</v>
      </c>
      <c r="CR1109" s="861">
        <v>-1.439071</v>
      </c>
      <c r="CS1109" s="861">
        <v>2.1171989999999998</v>
      </c>
      <c r="CT1109" s="861">
        <v>-2.853043</v>
      </c>
      <c r="CU1109" s="861">
        <v>1.2359519999999999</v>
      </c>
      <c r="CV1109" s="861">
        <v>-4.5254149999999997</v>
      </c>
      <c r="CW1109" s="861">
        <v>1.4604980000000001</v>
      </c>
      <c r="CX1109" s="861">
        <v>-4.8154700000000004</v>
      </c>
      <c r="CY1109" s="861">
        <v>1.512473</v>
      </c>
      <c r="CZ1109" s="861">
        <v>-1.705139</v>
      </c>
      <c r="DA1109" s="861">
        <v>1.416504</v>
      </c>
      <c r="DB1109" s="861">
        <v>-2.8370000000000002</v>
      </c>
      <c r="DC1109" s="861">
        <v>1.052187</v>
      </c>
      <c r="DD1109" s="861">
        <v>-4.6378240000000002</v>
      </c>
      <c r="DE1109" s="861">
        <v>-0.70035599999999998</v>
      </c>
      <c r="DF1109" s="861">
        <v>-5.2856120000000004</v>
      </c>
      <c r="DG1109" s="861">
        <v>1.7099999999999999E-3</v>
      </c>
      <c r="DH1109" s="861">
        <v>-1.986213</v>
      </c>
      <c r="DI1109" s="861">
        <v>0.57714100000000002</v>
      </c>
      <c r="DJ1109" s="861">
        <v>-2.8478819999999998</v>
      </c>
      <c r="DK1109" s="861">
        <v>-1.1715249999999999</v>
      </c>
      <c r="DL1109" s="861">
        <v>-5.0066360000000003</v>
      </c>
      <c r="DM1109" s="861">
        <v>-2.7174849999999999</v>
      </c>
      <c r="DN1109" s="861">
        <v>-5.4132639999999999</v>
      </c>
      <c r="DO1109" s="861">
        <v>-1.0354509999999999</v>
      </c>
      <c r="DP1109" s="861">
        <v>-2.7722380000000002</v>
      </c>
      <c r="DQ1109" s="861">
        <v>-0.73704000000000003</v>
      </c>
      <c r="DR1109" s="861">
        <v>-3.392001</v>
      </c>
      <c r="DS1109" s="861">
        <v>-2.1595710000000001</v>
      </c>
      <c r="DT1109" s="861">
        <v>-4.9465719999999997</v>
      </c>
      <c r="DU1109" s="861">
        <v>-4.6449410000000002</v>
      </c>
      <c r="DV1109" s="861">
        <v>-5.8733009999999997</v>
      </c>
      <c r="DW1109" s="861">
        <v>-2.2963330000000002</v>
      </c>
      <c r="DX1109" s="861">
        <v>13.757325</v>
      </c>
      <c r="DY1109" s="861">
        <v>10.601421</v>
      </c>
      <c r="DZ1109" s="861">
        <v>167.79574600000001</v>
      </c>
      <c r="EA1109" s="861">
        <v>157.88547500000001</v>
      </c>
      <c r="EB1109" s="861">
        <v>121.2</v>
      </c>
      <c r="EC1109" s="861">
        <v>3.2709999999999999</v>
      </c>
      <c r="ED1109" s="861">
        <v>390</v>
      </c>
      <c r="EE1109" s="861">
        <v>121.09</v>
      </c>
      <c r="EF1109" s="861">
        <v>5.5419999999999998</v>
      </c>
      <c r="EG1109" s="861">
        <v>659.5</v>
      </c>
      <c r="EH1109" s="861">
        <v>120.99</v>
      </c>
      <c r="EI1109" s="861">
        <v>5.21</v>
      </c>
      <c r="EJ1109" s="861">
        <v>616.79999999999995</v>
      </c>
      <c r="EK1109" s="861">
        <v>10.363223</v>
      </c>
      <c r="EL1109" s="861">
        <v>11.876626</v>
      </c>
      <c r="EM1109" s="861">
        <v>-15.174269000000001</v>
      </c>
      <c r="EN1109" s="861">
        <v>-20.718198999999998</v>
      </c>
      <c r="EO1109" s="861">
        <v>97.362084999999993</v>
      </c>
      <c r="EP1109" s="861">
        <v>93.134169</v>
      </c>
      <c r="EQ1109" s="861">
        <v>-1.1114740000000001</v>
      </c>
      <c r="ER1109" s="861">
        <v>3071.1545409999999</v>
      </c>
      <c r="ES1109" s="861">
        <v>7283.0714049999997</v>
      </c>
      <c r="ET1109" s="861">
        <v>6440.3316320000004</v>
      </c>
      <c r="EU1109" s="861"/>
      <c r="EV1109" s="861"/>
      <c r="EW1109" s="861"/>
      <c r="EX1109" s="861"/>
      <c r="EY1109" s="861"/>
      <c r="EZ1109" s="861"/>
      <c r="FA1109" s="861"/>
      <c r="FB1109" s="861"/>
      <c r="FC1109" s="861"/>
      <c r="FD1109" s="861"/>
    </row>
    <row r="1110" spans="1:160" x14ac:dyDescent="0.25">
      <c r="A1110" s="837">
        <v>46146</v>
      </c>
      <c r="B1110" s="836">
        <v>0.84645833333333342</v>
      </c>
      <c r="C1110" s="861">
        <v>63540</v>
      </c>
      <c r="D1110" s="861">
        <v>0</v>
      </c>
      <c r="E1110" s="861">
        <v>0</v>
      </c>
      <c r="F1110" s="861">
        <v>76.276208999999994</v>
      </c>
      <c r="G1110" s="861">
        <v>71.975110000000001</v>
      </c>
      <c r="H1110" s="861">
        <v>65.737187000000006</v>
      </c>
      <c r="I1110" s="861">
        <v>73.646825000000007</v>
      </c>
      <c r="J1110" s="861">
        <v>72.652016000000003</v>
      </c>
      <c r="K1110" s="861">
        <v>71.334958</v>
      </c>
      <c r="L1110" s="861">
        <v>73.724221</v>
      </c>
      <c r="M1110" s="861">
        <v>74.795097999999996</v>
      </c>
      <c r="N1110" s="861">
        <v>-4.9917100000000003</v>
      </c>
      <c r="O1110" s="861">
        <v>-6.743455</v>
      </c>
      <c r="P1110" s="861">
        <v>-7.5386199999999999</v>
      </c>
      <c r="Q1110" s="861">
        <v>-3.0296180000000001</v>
      </c>
      <c r="R1110" s="861">
        <v>-4.0637590000000001</v>
      </c>
      <c r="S1110" s="861">
        <v>-4.9971249999999996</v>
      </c>
      <c r="T1110" s="861">
        <v>83.851341000000005</v>
      </c>
      <c r="U1110" s="861">
        <v>74.502870000000001</v>
      </c>
      <c r="V1110" s="861">
        <v>96.194255999999996</v>
      </c>
      <c r="W1110" s="861">
        <v>95.281553000000002</v>
      </c>
      <c r="X1110" s="861">
        <v>-3.0599639999999999</v>
      </c>
      <c r="Y1110" s="861">
        <v>-3.0022310000000001</v>
      </c>
      <c r="Z1110" s="861">
        <v>-8.2653370000000006</v>
      </c>
      <c r="AA1110" s="861">
        <v>-7.6918009999999999</v>
      </c>
      <c r="AB1110" s="861">
        <v>-7.5776760000000003</v>
      </c>
      <c r="AC1110" s="861">
        <v>-9.1162609999999997</v>
      </c>
      <c r="AD1110" s="861">
        <v>-12.299758000000001</v>
      </c>
      <c r="AE1110" s="861">
        <v>110.09817700000001</v>
      </c>
      <c r="AF1110" s="861">
        <v>101.964465</v>
      </c>
      <c r="AG1110" s="861">
        <v>94.048789999999997</v>
      </c>
      <c r="AH1110" s="861">
        <v>113.112374</v>
      </c>
      <c r="AI1110" s="861">
        <v>92.068348999999998</v>
      </c>
      <c r="AJ1110" s="861">
        <v>72.819811000000001</v>
      </c>
      <c r="AK1110" s="861">
        <v>-2.618995</v>
      </c>
      <c r="AL1110" s="861">
        <v>-7.3853669999999996</v>
      </c>
      <c r="AM1110" s="861">
        <v>-4.8018280000000004</v>
      </c>
      <c r="AN1110" s="861">
        <v>95.487380999999999</v>
      </c>
      <c r="AO1110" s="861">
        <v>94.483574000000004</v>
      </c>
      <c r="AP1110" s="861">
        <v>91.584823</v>
      </c>
      <c r="AQ1110" s="861">
        <v>90.594318999999999</v>
      </c>
      <c r="AR1110" s="861">
        <v>74.329132000000001</v>
      </c>
      <c r="AS1110" s="861">
        <v>64.623890000000003</v>
      </c>
      <c r="AT1110" s="861">
        <v>77.899348000000003</v>
      </c>
      <c r="AU1110" s="861">
        <v>76.536000000000001</v>
      </c>
      <c r="AV1110" s="861">
        <v>75.574534999999997</v>
      </c>
      <c r="AW1110" s="861">
        <v>74.794285000000002</v>
      </c>
      <c r="AX1110" s="861">
        <v>91.578208000000004</v>
      </c>
      <c r="AY1110" s="861">
        <v>89.460244000000003</v>
      </c>
      <c r="AZ1110" s="861">
        <v>-2.5639349999999999</v>
      </c>
      <c r="BA1110" s="861">
        <v>-2.975978</v>
      </c>
      <c r="BB1110" s="861">
        <v>-11.611015</v>
      </c>
      <c r="BC1110" s="861">
        <v>-10.402986</v>
      </c>
      <c r="BD1110" s="861">
        <v>-10.759043999999999</v>
      </c>
      <c r="BE1110" s="861">
        <v>-7.0381039999999997</v>
      </c>
      <c r="BF1110" s="861">
        <v>32.253056000000001</v>
      </c>
      <c r="BG1110" s="861">
        <v>142.529189</v>
      </c>
      <c r="BH1110" s="861">
        <v>111.323244</v>
      </c>
      <c r="BI1110" s="861">
        <v>52.093876000000002</v>
      </c>
      <c r="BJ1110" s="861">
        <v>134.47044500000001</v>
      </c>
      <c r="BK1110" s="861">
        <v>88.068348999999998</v>
      </c>
      <c r="BL1110" s="861">
        <v>77.963847000000001</v>
      </c>
      <c r="BM1110" s="861">
        <v>-16.687702999999999</v>
      </c>
      <c r="BN1110" s="861">
        <v>-11.249584</v>
      </c>
      <c r="BO1110" s="861">
        <v>-8.9800909999999998</v>
      </c>
      <c r="BP1110" s="861">
        <v>-10.837325999999999</v>
      </c>
      <c r="BQ1110" s="861">
        <v>89.059714</v>
      </c>
      <c r="BR1110" s="861">
        <v>89.376142999999999</v>
      </c>
      <c r="BS1110" s="861">
        <v>87.590078000000005</v>
      </c>
      <c r="BT1110" s="861">
        <v>59.818173000000002</v>
      </c>
      <c r="BU1110" s="861">
        <v>65.278654000000003</v>
      </c>
      <c r="BV1110" s="861">
        <v>61.92324</v>
      </c>
      <c r="BW1110" s="861">
        <v>65.436310000000006</v>
      </c>
      <c r="BX1110" s="861">
        <v>-11.991629</v>
      </c>
      <c r="BY1110" s="861">
        <v>-12.088618</v>
      </c>
      <c r="BZ1110" s="861">
        <v>-10.426178999999999</v>
      </c>
      <c r="CA1110" s="861">
        <v>-10.923232</v>
      </c>
      <c r="CB1110" s="861">
        <v>-1.0306789999999999</v>
      </c>
      <c r="CC1110" s="861">
        <v>3.6024210000000001</v>
      </c>
      <c r="CD1110" s="861">
        <v>-1.86311</v>
      </c>
      <c r="CE1110" s="861">
        <v>3.6768580000000002</v>
      </c>
      <c r="CF1110" s="861">
        <v>-3.624533</v>
      </c>
      <c r="CG1110" s="861">
        <v>6.9488859999999999</v>
      </c>
      <c r="CH1110" s="861">
        <v>-4.6955239999999998</v>
      </c>
      <c r="CI1110" s="861">
        <v>4.5238719999999999</v>
      </c>
      <c r="CJ1110" s="861">
        <v>-1.357011</v>
      </c>
      <c r="CK1110" s="861">
        <v>3.9552330000000002</v>
      </c>
      <c r="CL1110" s="861">
        <v>-1.9154720000000001</v>
      </c>
      <c r="CM1110" s="861">
        <v>6.0361750000000001</v>
      </c>
      <c r="CN1110" s="861">
        <v>-4.0126160000000004</v>
      </c>
      <c r="CO1110" s="861">
        <v>4.4867549999999996</v>
      </c>
      <c r="CP1110" s="861">
        <v>-4.3258020000000004</v>
      </c>
      <c r="CQ1110" s="861">
        <v>1.7025159999999999</v>
      </c>
      <c r="CR1110" s="861">
        <v>-1.523881</v>
      </c>
      <c r="CS1110" s="861">
        <v>2.085817</v>
      </c>
      <c r="CT1110" s="861">
        <v>-2.9169770000000002</v>
      </c>
      <c r="CU1110" s="861">
        <v>1.2245330000000001</v>
      </c>
      <c r="CV1110" s="861">
        <v>-4.5992879999999996</v>
      </c>
      <c r="CW1110" s="861">
        <v>1.438941</v>
      </c>
      <c r="CX1110" s="861">
        <v>-4.8552759999999999</v>
      </c>
      <c r="CY1110" s="861">
        <v>1.4707490000000001</v>
      </c>
      <c r="CZ1110" s="861">
        <v>-1.737341</v>
      </c>
      <c r="DA1110" s="861">
        <v>1.3853219999999999</v>
      </c>
      <c r="DB1110" s="861">
        <v>-2.9092259999999999</v>
      </c>
      <c r="DC1110" s="861">
        <v>1.052818</v>
      </c>
      <c r="DD1110" s="861">
        <v>-4.6887780000000001</v>
      </c>
      <c r="DE1110" s="861">
        <v>-0.71122099999999999</v>
      </c>
      <c r="DF1110" s="861">
        <v>-5.3281029999999996</v>
      </c>
      <c r="DG1110" s="861">
        <v>-4.8560000000000001E-3</v>
      </c>
      <c r="DH1110" s="861">
        <v>-2.0229240000000002</v>
      </c>
      <c r="DI1110" s="861">
        <v>0.53049000000000002</v>
      </c>
      <c r="DJ1110" s="861">
        <v>-2.890603</v>
      </c>
      <c r="DK1110" s="861">
        <v>-1.1946939999999999</v>
      </c>
      <c r="DL1110" s="861">
        <v>-5.0479729999999998</v>
      </c>
      <c r="DM1110" s="861">
        <v>-2.7503229999999999</v>
      </c>
      <c r="DN1110" s="861">
        <v>-5.4539</v>
      </c>
      <c r="DO1110" s="861">
        <v>-1.060076</v>
      </c>
      <c r="DP1110" s="861">
        <v>-2.8154910000000002</v>
      </c>
      <c r="DQ1110" s="861">
        <v>-0.72596400000000005</v>
      </c>
      <c r="DR1110" s="861">
        <v>-3.4222169999999998</v>
      </c>
      <c r="DS1110" s="861">
        <v>-2.172577</v>
      </c>
      <c r="DT1110" s="861">
        <v>-4.9767299999999999</v>
      </c>
      <c r="DU1110" s="861">
        <v>-4.6546079999999996</v>
      </c>
      <c r="DV1110" s="861">
        <v>-5.8832120000000003</v>
      </c>
      <c r="DW1110" s="861">
        <v>-2.3233459999999999</v>
      </c>
      <c r="DX1110" s="861">
        <v>13.781238</v>
      </c>
      <c r="DY1110" s="861">
        <v>10.552818</v>
      </c>
      <c r="DZ1110" s="861">
        <v>168.11196100000001</v>
      </c>
      <c r="EA1110" s="861">
        <v>157.471372</v>
      </c>
      <c r="EB1110" s="861">
        <v>121.87</v>
      </c>
      <c r="EC1110" s="861">
        <v>1.2410000000000001</v>
      </c>
      <c r="ED1110" s="861">
        <v>133.69999999999999</v>
      </c>
      <c r="EE1110" s="861">
        <v>121.72</v>
      </c>
      <c r="EF1110" s="861">
        <v>5.5430000000000001</v>
      </c>
      <c r="EG1110" s="861">
        <v>661.3</v>
      </c>
      <c r="EH1110" s="861">
        <v>121.75</v>
      </c>
      <c r="EI1110" s="861">
        <v>5.1689999999999996</v>
      </c>
      <c r="EJ1110" s="861">
        <v>616.9</v>
      </c>
      <c r="EK1110" s="861">
        <v>10.33229</v>
      </c>
      <c r="EL1110" s="861">
        <v>11.827579</v>
      </c>
      <c r="EM1110" s="861">
        <v>-15.134118000000001</v>
      </c>
      <c r="EN1110" s="861">
        <v>-20.807670000000002</v>
      </c>
      <c r="EO1110" s="861">
        <v>97.494190000000003</v>
      </c>
      <c r="EP1110" s="861">
        <v>92.953672999999995</v>
      </c>
      <c r="EQ1110" s="861">
        <v>-1.1536029999999999</v>
      </c>
      <c r="ER1110" s="861">
        <v>3075.5904799999998</v>
      </c>
      <c r="ES1110" s="861">
        <v>7294.1019649999998</v>
      </c>
      <c r="ET1110" s="861">
        <v>6450.6219849999998</v>
      </c>
      <c r="EU1110" s="861"/>
      <c r="EV1110" s="861"/>
      <c r="EW1110" s="861"/>
      <c r="EX1110" s="861"/>
      <c r="EY1110" s="861"/>
      <c r="EZ1110" s="861"/>
      <c r="FA1110" s="861"/>
      <c r="FB1110" s="861"/>
      <c r="FC1110" s="861"/>
      <c r="FD1110" s="861"/>
    </row>
    <row r="1111" spans="1:160" x14ac:dyDescent="0.25">
      <c r="A1111" s="837">
        <v>46146</v>
      </c>
      <c r="B1111" s="836">
        <v>0.84715277777777775</v>
      </c>
      <c r="C1111" s="861">
        <v>63600</v>
      </c>
      <c r="D1111" s="861">
        <v>0</v>
      </c>
      <c r="E1111" s="861">
        <v>0</v>
      </c>
      <c r="F1111" s="861">
        <v>76.276510000000002</v>
      </c>
      <c r="G1111" s="861">
        <v>72.007628999999994</v>
      </c>
      <c r="H1111" s="861">
        <v>65.699055000000001</v>
      </c>
      <c r="I1111" s="861">
        <v>73.621370999999996</v>
      </c>
      <c r="J1111" s="861">
        <v>72.655759000000003</v>
      </c>
      <c r="K1111" s="861">
        <v>71.323858999999999</v>
      </c>
      <c r="L1111" s="861">
        <v>73.751105999999993</v>
      </c>
      <c r="M1111" s="861">
        <v>74.803781999999998</v>
      </c>
      <c r="N1111" s="861">
        <v>-4.9987830000000004</v>
      </c>
      <c r="O1111" s="861">
        <v>-6.8065790000000002</v>
      </c>
      <c r="P1111" s="861">
        <v>-7.5700310000000002</v>
      </c>
      <c r="Q1111" s="861">
        <v>-3.1349109999999998</v>
      </c>
      <c r="R1111" s="861">
        <v>-4.150156</v>
      </c>
      <c r="S1111" s="861">
        <v>-5.0799219999999998</v>
      </c>
      <c r="T1111" s="861">
        <v>83.711732999999995</v>
      </c>
      <c r="U1111" s="861">
        <v>74.439087000000001</v>
      </c>
      <c r="V1111" s="861">
        <v>96.135642000000004</v>
      </c>
      <c r="W1111" s="861">
        <v>95.186149999999998</v>
      </c>
      <c r="X1111" s="861">
        <v>-3.0837279999999998</v>
      </c>
      <c r="Y1111" s="861">
        <v>-3.042062</v>
      </c>
      <c r="Z1111" s="861">
        <v>-8.2572899999999994</v>
      </c>
      <c r="AA1111" s="861">
        <v>-7.7314579999999999</v>
      </c>
      <c r="AB1111" s="861">
        <v>-7.5565939999999996</v>
      </c>
      <c r="AC1111" s="861">
        <v>-9.1598030000000001</v>
      </c>
      <c r="AD1111" s="861">
        <v>-12.360798000000001</v>
      </c>
      <c r="AE1111" s="861">
        <v>109.987533</v>
      </c>
      <c r="AF1111" s="861">
        <v>102.05555</v>
      </c>
      <c r="AG1111" s="861">
        <v>93.985736000000003</v>
      </c>
      <c r="AH1111" s="861">
        <v>113.152621</v>
      </c>
      <c r="AI1111" s="861">
        <v>91.960038999999995</v>
      </c>
      <c r="AJ1111" s="861">
        <v>72.771741000000006</v>
      </c>
      <c r="AK1111" s="861">
        <v>-2.6387149999999999</v>
      </c>
      <c r="AL1111" s="861">
        <v>-7.4951639999999999</v>
      </c>
      <c r="AM1111" s="861">
        <v>-4.8753330000000004</v>
      </c>
      <c r="AN1111" s="861">
        <v>95.366536999999994</v>
      </c>
      <c r="AO1111" s="861">
        <v>94.391632999999999</v>
      </c>
      <c r="AP1111" s="861">
        <v>91.519101000000006</v>
      </c>
      <c r="AQ1111" s="861">
        <v>90.576646999999994</v>
      </c>
      <c r="AR1111" s="861">
        <v>74.411908999999994</v>
      </c>
      <c r="AS1111" s="861">
        <v>64.702493000000004</v>
      </c>
      <c r="AT1111" s="861">
        <v>77.906206999999995</v>
      </c>
      <c r="AU1111" s="861">
        <v>76.618340000000003</v>
      </c>
      <c r="AV1111" s="861">
        <v>75.355552000000003</v>
      </c>
      <c r="AW1111" s="861">
        <v>74.786019999999994</v>
      </c>
      <c r="AX1111" s="861">
        <v>91.598692999999997</v>
      </c>
      <c r="AY1111" s="861">
        <v>89.451286999999994</v>
      </c>
      <c r="AZ1111" s="861">
        <v>-2.6234350000000002</v>
      </c>
      <c r="BA1111" s="861">
        <v>-3.0067370000000002</v>
      </c>
      <c r="BB1111" s="861">
        <v>-11.672515000000001</v>
      </c>
      <c r="BC1111" s="861">
        <v>-10.395334</v>
      </c>
      <c r="BD1111" s="861">
        <v>-10.802135</v>
      </c>
      <c r="BE1111" s="861">
        <v>-7.2518770000000004</v>
      </c>
      <c r="BF1111" s="861">
        <v>32.320433999999999</v>
      </c>
      <c r="BG1111" s="861">
        <v>142.283075</v>
      </c>
      <c r="BH1111" s="861">
        <v>111.37907</v>
      </c>
      <c r="BI1111" s="861">
        <v>52.344658000000003</v>
      </c>
      <c r="BJ1111" s="861">
        <v>134.336476</v>
      </c>
      <c r="BK1111" s="861">
        <v>88.058869000000001</v>
      </c>
      <c r="BL1111" s="861">
        <v>77.897426999999993</v>
      </c>
      <c r="BM1111" s="861">
        <v>-16.670527</v>
      </c>
      <c r="BN1111" s="861">
        <v>-11.285663</v>
      </c>
      <c r="BO1111" s="861">
        <v>-8.9476320000000005</v>
      </c>
      <c r="BP1111" s="861">
        <v>-10.902519</v>
      </c>
      <c r="BQ1111" s="861">
        <v>88.994580999999997</v>
      </c>
      <c r="BR1111" s="861">
        <v>89.498272</v>
      </c>
      <c r="BS1111" s="861">
        <v>87.596742000000006</v>
      </c>
      <c r="BT1111" s="861">
        <v>59.821618000000001</v>
      </c>
      <c r="BU1111" s="861">
        <v>65.254840999999999</v>
      </c>
      <c r="BV1111" s="861">
        <v>61.974406999999999</v>
      </c>
      <c r="BW1111" s="861">
        <v>65.414636999999999</v>
      </c>
      <c r="BX1111" s="861">
        <v>-12.002007000000001</v>
      </c>
      <c r="BY1111" s="861">
        <v>-12.216723</v>
      </c>
      <c r="BZ1111" s="861">
        <v>-10.460699</v>
      </c>
      <c r="CA1111" s="861">
        <v>-10.997731</v>
      </c>
      <c r="CB1111" s="861">
        <v>-1.082281</v>
      </c>
      <c r="CC1111" s="861">
        <v>3.4652259999999999</v>
      </c>
      <c r="CD1111" s="861">
        <v>-1.8883810000000001</v>
      </c>
      <c r="CE1111" s="861">
        <v>3.5603570000000002</v>
      </c>
      <c r="CF1111" s="861">
        <v>-3.6979310000000001</v>
      </c>
      <c r="CG1111" s="861">
        <v>6.8469290000000003</v>
      </c>
      <c r="CH1111" s="861">
        <v>-4.7362500000000001</v>
      </c>
      <c r="CI1111" s="861">
        <v>4.4359890000000002</v>
      </c>
      <c r="CJ1111" s="861">
        <v>-1.429476</v>
      </c>
      <c r="CK1111" s="861">
        <v>3.865882</v>
      </c>
      <c r="CL1111" s="861">
        <v>-1.9583550000000001</v>
      </c>
      <c r="CM1111" s="861">
        <v>5.9617519999999997</v>
      </c>
      <c r="CN1111" s="861">
        <v>-4.0377049999999999</v>
      </c>
      <c r="CO1111" s="861">
        <v>4.3720359999999996</v>
      </c>
      <c r="CP1111" s="861">
        <v>-4.3795929999999998</v>
      </c>
      <c r="CQ1111" s="861">
        <v>1.5727150000000001</v>
      </c>
      <c r="CR1111" s="861">
        <v>-1.5524279999999999</v>
      </c>
      <c r="CS1111" s="861">
        <v>1.984191</v>
      </c>
      <c r="CT1111" s="861">
        <v>-2.9378259999999998</v>
      </c>
      <c r="CU1111" s="861">
        <v>1.1807570000000001</v>
      </c>
      <c r="CV1111" s="861">
        <v>-4.6495100000000003</v>
      </c>
      <c r="CW1111" s="861">
        <v>1.375815</v>
      </c>
      <c r="CX1111" s="861">
        <v>-4.9022199999999998</v>
      </c>
      <c r="CY1111" s="861">
        <v>1.441781</v>
      </c>
      <c r="CZ1111" s="861">
        <v>-1.763209</v>
      </c>
      <c r="DA1111" s="861">
        <v>1.3771009999999999</v>
      </c>
      <c r="DB1111" s="861">
        <v>-2.9128609999999999</v>
      </c>
      <c r="DC1111" s="861">
        <v>1.0385960000000001</v>
      </c>
      <c r="DD1111" s="861">
        <v>-4.7099000000000002</v>
      </c>
      <c r="DE1111" s="861">
        <v>-0.74470199999999998</v>
      </c>
      <c r="DF1111" s="861">
        <v>-5.3454839999999999</v>
      </c>
      <c r="DG1111" s="861">
        <v>-5.5823999999999999E-2</v>
      </c>
      <c r="DH1111" s="861">
        <v>-2.0573649999999999</v>
      </c>
      <c r="DI1111" s="861">
        <v>0.53697799999999996</v>
      </c>
      <c r="DJ1111" s="861">
        <v>-2.9198170000000001</v>
      </c>
      <c r="DK1111" s="861">
        <v>-1.186337</v>
      </c>
      <c r="DL1111" s="861">
        <v>-5.0547129999999996</v>
      </c>
      <c r="DM1111" s="861">
        <v>-2.7677109999999998</v>
      </c>
      <c r="DN1111" s="861">
        <v>-5.4866609999999998</v>
      </c>
      <c r="DO1111" s="861">
        <v>-1.084284</v>
      </c>
      <c r="DP1111" s="861">
        <v>-2.829091</v>
      </c>
      <c r="DQ1111" s="861">
        <v>-0.73056399999999999</v>
      </c>
      <c r="DR1111" s="861">
        <v>-3.4333390000000001</v>
      </c>
      <c r="DS1111" s="861">
        <v>-2.1558630000000001</v>
      </c>
      <c r="DT1111" s="861">
        <v>-5.0072169999999998</v>
      </c>
      <c r="DU1111" s="861">
        <v>-4.6562250000000001</v>
      </c>
      <c r="DV1111" s="861">
        <v>-5.9215229999999996</v>
      </c>
      <c r="DW1111" s="861">
        <v>-2.324811</v>
      </c>
      <c r="DX1111" s="861">
        <v>13.752416</v>
      </c>
      <c r="DY1111" s="861">
        <v>10.532745</v>
      </c>
      <c r="DZ1111" s="861">
        <v>167.71263400000001</v>
      </c>
      <c r="EA1111" s="861">
        <v>157.415673</v>
      </c>
      <c r="EB1111" s="861">
        <v>121.69</v>
      </c>
      <c r="EC1111" s="861">
        <v>1.24</v>
      </c>
      <c r="ED1111" s="861">
        <v>133.69999999999999</v>
      </c>
      <c r="EE1111" s="861">
        <v>121.82</v>
      </c>
      <c r="EF1111" s="861">
        <v>5.5190000000000001</v>
      </c>
      <c r="EG1111" s="861">
        <v>659.8</v>
      </c>
      <c r="EH1111" s="861">
        <v>121.33</v>
      </c>
      <c r="EI1111" s="861">
        <v>5.1660000000000004</v>
      </c>
      <c r="EJ1111" s="861">
        <v>619.20000000000005</v>
      </c>
      <c r="EK1111" s="861">
        <v>10.307181999999999</v>
      </c>
      <c r="EL1111" s="861">
        <v>11.897028000000001</v>
      </c>
      <c r="EM1111" s="861">
        <v>-15.182515</v>
      </c>
      <c r="EN1111" s="861">
        <v>-20.844660000000001</v>
      </c>
      <c r="EO1111" s="861">
        <v>97.327336000000003</v>
      </c>
      <c r="EP1111" s="861">
        <v>92.929371000000003</v>
      </c>
      <c r="EQ1111" s="861">
        <v>-1.195487</v>
      </c>
      <c r="ER1111" s="861">
        <v>3077.8184310000001</v>
      </c>
      <c r="ES1111" s="861">
        <v>7305.1391359999998</v>
      </c>
      <c r="ET1111" s="861">
        <v>6460.9356550000002</v>
      </c>
      <c r="EU1111" s="861"/>
      <c r="EV1111" s="861"/>
      <c r="EW1111" s="861"/>
      <c r="EX1111" s="861"/>
      <c r="EY1111" s="861"/>
      <c r="EZ1111" s="861"/>
      <c r="FA1111" s="861"/>
      <c r="FB1111" s="861"/>
      <c r="FC1111" s="861"/>
      <c r="FD1111" s="861"/>
    </row>
    <row r="1112" spans="1:160" x14ac:dyDescent="0.25">
      <c r="A1112" s="837">
        <v>46146</v>
      </c>
      <c r="B1112" s="836">
        <v>0.8478472222222222</v>
      </c>
      <c r="C1112" s="861">
        <v>63660</v>
      </c>
      <c r="D1112" s="861">
        <v>0</v>
      </c>
      <c r="E1112" s="861">
        <v>0</v>
      </c>
      <c r="F1112" s="861">
        <v>76.274606000000006</v>
      </c>
      <c r="G1112" s="861">
        <v>72.032420999999999</v>
      </c>
      <c r="H1112" s="861">
        <v>65.772717</v>
      </c>
      <c r="I1112" s="861">
        <v>73.697652000000005</v>
      </c>
      <c r="J1112" s="861">
        <v>72.614377000000005</v>
      </c>
      <c r="K1112" s="861">
        <v>71.343502000000001</v>
      </c>
      <c r="L1112" s="861">
        <v>73.726416999999998</v>
      </c>
      <c r="M1112" s="861">
        <v>74.808699000000004</v>
      </c>
      <c r="N1112" s="861">
        <v>-5.0605529999999996</v>
      </c>
      <c r="O1112" s="861">
        <v>-6.8339670000000003</v>
      </c>
      <c r="P1112" s="861">
        <v>-7.5745440000000004</v>
      </c>
      <c r="Q1112" s="861">
        <v>-3.0963609999999999</v>
      </c>
      <c r="R1112" s="861">
        <v>-4.224081</v>
      </c>
      <c r="S1112" s="861">
        <v>-5.0603470000000002</v>
      </c>
      <c r="T1112" s="861">
        <v>83.726245000000006</v>
      </c>
      <c r="U1112" s="861">
        <v>74.860693999999995</v>
      </c>
      <c r="V1112" s="861">
        <v>96.233069</v>
      </c>
      <c r="W1112" s="861">
        <v>95.303076000000004</v>
      </c>
      <c r="X1112" s="861">
        <v>-3.1420629999999998</v>
      </c>
      <c r="Y1112" s="861">
        <v>-3.0346190000000002</v>
      </c>
      <c r="Z1112" s="861">
        <v>-8.3270119999999999</v>
      </c>
      <c r="AA1112" s="861">
        <v>-7.7524860000000002</v>
      </c>
      <c r="AB1112" s="861">
        <v>-7.6324719999999999</v>
      </c>
      <c r="AC1112" s="861">
        <v>-9.1533800000000003</v>
      </c>
      <c r="AD1112" s="861">
        <v>-12.411232999999999</v>
      </c>
      <c r="AE1112" s="861">
        <v>109.93716999999999</v>
      </c>
      <c r="AF1112" s="861">
        <v>101.97443699999999</v>
      </c>
      <c r="AG1112" s="861">
        <v>93.853460999999996</v>
      </c>
      <c r="AH1112" s="861">
        <v>113.213784</v>
      </c>
      <c r="AI1112" s="861">
        <v>92.05</v>
      </c>
      <c r="AJ1112" s="861">
        <v>72.773944</v>
      </c>
      <c r="AK1112" s="861">
        <v>-2.7921960000000001</v>
      </c>
      <c r="AL1112" s="861">
        <v>-7.5313619999999997</v>
      </c>
      <c r="AM1112" s="861">
        <v>-4.9025379999999998</v>
      </c>
      <c r="AN1112" s="861">
        <v>95.375022000000001</v>
      </c>
      <c r="AO1112" s="861">
        <v>94.540842999999995</v>
      </c>
      <c r="AP1112" s="861">
        <v>91.439639999999997</v>
      </c>
      <c r="AQ1112" s="861">
        <v>90.490876999999998</v>
      </c>
      <c r="AR1112" s="861">
        <v>74.447449000000006</v>
      </c>
      <c r="AS1112" s="861">
        <v>64.776497000000006</v>
      </c>
      <c r="AT1112" s="861">
        <v>77.835047000000003</v>
      </c>
      <c r="AU1112" s="861">
        <v>76.563516000000007</v>
      </c>
      <c r="AV1112" s="861">
        <v>75.599971999999994</v>
      </c>
      <c r="AW1112" s="861">
        <v>74.810107000000002</v>
      </c>
      <c r="AX1112" s="861">
        <v>91.643034</v>
      </c>
      <c r="AY1112" s="861">
        <v>89.504874999999998</v>
      </c>
      <c r="AZ1112" s="861">
        <v>-2.6520359999999998</v>
      </c>
      <c r="BA1112" s="861">
        <v>-3.030713</v>
      </c>
      <c r="BB1112" s="861">
        <v>-11.716293</v>
      </c>
      <c r="BC1112" s="861">
        <v>-10.446536999999999</v>
      </c>
      <c r="BD1112" s="861">
        <v>-10.850552</v>
      </c>
      <c r="BE1112" s="861">
        <v>-7.2014079999999998</v>
      </c>
      <c r="BF1112" s="861">
        <v>32.470357999999997</v>
      </c>
      <c r="BG1112" s="861">
        <v>142.52073799999999</v>
      </c>
      <c r="BH1112" s="861">
        <v>111.525111</v>
      </c>
      <c r="BI1112" s="861">
        <v>52.503642999999997</v>
      </c>
      <c r="BJ1112" s="861">
        <v>134.33247499999999</v>
      </c>
      <c r="BK1112" s="861">
        <v>88.197770000000006</v>
      </c>
      <c r="BL1112" s="861">
        <v>78.030394000000001</v>
      </c>
      <c r="BM1112" s="861">
        <v>-16.763549000000001</v>
      </c>
      <c r="BN1112" s="861">
        <v>-11.353774</v>
      </c>
      <c r="BO1112" s="861">
        <v>-8.9653559999999999</v>
      </c>
      <c r="BP1112" s="861">
        <v>-10.940507999999999</v>
      </c>
      <c r="BQ1112" s="861">
        <v>89.101039999999998</v>
      </c>
      <c r="BR1112" s="861">
        <v>89.470927000000003</v>
      </c>
      <c r="BS1112" s="861">
        <v>87.566423</v>
      </c>
      <c r="BT1112" s="861">
        <v>60.019080000000002</v>
      </c>
      <c r="BU1112" s="861">
        <v>65.174469000000002</v>
      </c>
      <c r="BV1112" s="861">
        <v>61.955067</v>
      </c>
      <c r="BW1112" s="861">
        <v>65.404348999999996</v>
      </c>
      <c r="BX1112" s="861">
        <v>-12.056158999999999</v>
      </c>
      <c r="BY1112" s="861">
        <v>-12.342017</v>
      </c>
      <c r="BZ1112" s="861">
        <v>-10.43601</v>
      </c>
      <c r="CA1112" s="861">
        <v>-11.043059</v>
      </c>
      <c r="CB1112" s="861">
        <v>-1.1213569999999999</v>
      </c>
      <c r="CC1112" s="861">
        <v>3.4287130000000001</v>
      </c>
      <c r="CD1112" s="861">
        <v>-1.932607</v>
      </c>
      <c r="CE1112" s="861">
        <v>3.5050080000000001</v>
      </c>
      <c r="CF1112" s="861">
        <v>-3.7032669999999999</v>
      </c>
      <c r="CG1112" s="861">
        <v>6.8023480000000003</v>
      </c>
      <c r="CH1112" s="861">
        <v>-4.7466900000000001</v>
      </c>
      <c r="CI1112" s="861">
        <v>4.3692409999999997</v>
      </c>
      <c r="CJ1112" s="861">
        <v>-1.4259710000000001</v>
      </c>
      <c r="CK1112" s="861">
        <v>3.8482249999999998</v>
      </c>
      <c r="CL1112" s="861">
        <v>-1.9553149999999999</v>
      </c>
      <c r="CM1112" s="861">
        <v>5.9276650000000002</v>
      </c>
      <c r="CN1112" s="861">
        <v>-4.0593159999999999</v>
      </c>
      <c r="CO1112" s="861">
        <v>4.4131220000000004</v>
      </c>
      <c r="CP1112" s="861">
        <v>-4.4360059999999999</v>
      </c>
      <c r="CQ1112" s="861">
        <v>1.5108250000000001</v>
      </c>
      <c r="CR1112" s="861">
        <v>-1.5956250000000001</v>
      </c>
      <c r="CS1112" s="861">
        <v>1.970709</v>
      </c>
      <c r="CT1112" s="861">
        <v>-2.975654</v>
      </c>
      <c r="CU1112" s="861">
        <v>1.167613</v>
      </c>
      <c r="CV1112" s="861">
        <v>-4.6674259999999999</v>
      </c>
      <c r="CW1112" s="861">
        <v>1.4110849999999999</v>
      </c>
      <c r="CX1112" s="861">
        <v>-4.9426009999999998</v>
      </c>
      <c r="CY1112" s="861">
        <v>1.4313</v>
      </c>
      <c r="CZ1112" s="861">
        <v>-1.7857879999999999</v>
      </c>
      <c r="DA1112" s="861">
        <v>1.362169</v>
      </c>
      <c r="DB1112" s="861">
        <v>-2.945065</v>
      </c>
      <c r="DC1112" s="861">
        <v>1.0434920000000001</v>
      </c>
      <c r="DD1112" s="861">
        <v>-4.7467560000000004</v>
      </c>
      <c r="DE1112" s="861">
        <v>-0.74478900000000003</v>
      </c>
      <c r="DF1112" s="861">
        <v>-5.4014740000000003</v>
      </c>
      <c r="DG1112" s="861">
        <v>-5.8215999999999997E-2</v>
      </c>
      <c r="DH1112" s="861">
        <v>-2.1010170000000001</v>
      </c>
      <c r="DI1112" s="861">
        <v>0.52120299999999997</v>
      </c>
      <c r="DJ1112" s="861">
        <v>-2.9273220000000002</v>
      </c>
      <c r="DK1112" s="861">
        <v>-1.191508</v>
      </c>
      <c r="DL1112" s="861">
        <v>-5.0810240000000002</v>
      </c>
      <c r="DM1112" s="861">
        <v>-2.752631</v>
      </c>
      <c r="DN1112" s="861">
        <v>-5.527285</v>
      </c>
      <c r="DO1112" s="861">
        <v>-1.093159</v>
      </c>
      <c r="DP1112" s="861">
        <v>-2.8621210000000001</v>
      </c>
      <c r="DQ1112" s="861">
        <v>-0.74266900000000002</v>
      </c>
      <c r="DR1112" s="861">
        <v>-3.4701140000000001</v>
      </c>
      <c r="DS1112" s="861">
        <v>-2.1550150000000001</v>
      </c>
      <c r="DT1112" s="861">
        <v>-5.0391139999999996</v>
      </c>
      <c r="DU1112" s="861">
        <v>-4.6527349999999998</v>
      </c>
      <c r="DV1112" s="861">
        <v>-5.927797</v>
      </c>
      <c r="DW1112" s="861">
        <v>-2.327804</v>
      </c>
      <c r="DX1112" s="861">
        <v>13.75577</v>
      </c>
      <c r="DY1112" s="861">
        <v>10.517872000000001</v>
      </c>
      <c r="DZ1112" s="861">
        <v>168.389973</v>
      </c>
      <c r="EA1112" s="861">
        <v>157.70214200000001</v>
      </c>
      <c r="EB1112" s="861">
        <v>121.11</v>
      </c>
      <c r="EC1112" s="861">
        <v>3.2669999999999999</v>
      </c>
      <c r="ED1112" s="861">
        <v>389.5</v>
      </c>
      <c r="EE1112" s="861">
        <v>121</v>
      </c>
      <c r="EF1112" s="861">
        <v>5.5469999999999997</v>
      </c>
      <c r="EG1112" s="861">
        <v>659.3</v>
      </c>
      <c r="EH1112" s="861">
        <v>121.01</v>
      </c>
      <c r="EI1112" s="861">
        <v>5.1619999999999999</v>
      </c>
      <c r="EJ1112" s="861">
        <v>615.4</v>
      </c>
      <c r="EK1112" s="861">
        <v>10.274343</v>
      </c>
      <c r="EL1112" s="861">
        <v>11.906727</v>
      </c>
      <c r="EM1112" s="861">
        <v>-15.176881</v>
      </c>
      <c r="EN1112" s="861">
        <v>-20.872083</v>
      </c>
      <c r="EO1112" s="861">
        <v>97.610196000000002</v>
      </c>
      <c r="EP1112" s="861">
        <v>93.054298000000003</v>
      </c>
      <c r="EQ1112" s="861">
        <v>-1.216302</v>
      </c>
      <c r="ER1112" s="861">
        <v>3084.2408019999998</v>
      </c>
      <c r="ES1112" s="861">
        <v>7316.1471799999999</v>
      </c>
      <c r="ET1112" s="861">
        <v>6471.2275609999997</v>
      </c>
      <c r="EU1112" s="861"/>
      <c r="EV1112" s="861"/>
      <c r="EW1112" s="861"/>
      <c r="EX1112" s="861"/>
      <c r="EY1112" s="861"/>
      <c r="EZ1112" s="861"/>
      <c r="FA1112" s="861"/>
      <c r="FB1112" s="861"/>
      <c r="FC1112" s="861"/>
      <c r="FD1112" s="861"/>
    </row>
    <row r="1113" spans="1:160" x14ac:dyDescent="0.25">
      <c r="A1113" s="837">
        <v>46146</v>
      </c>
      <c r="B1113" s="836">
        <v>0.84854166666666664</v>
      </c>
      <c r="C1113" s="861">
        <v>63720</v>
      </c>
      <c r="D1113" s="861">
        <v>0</v>
      </c>
      <c r="E1113" s="861">
        <v>0</v>
      </c>
      <c r="F1113" s="861">
        <v>76.201931999999999</v>
      </c>
      <c r="G1113" s="861">
        <v>72.058998000000003</v>
      </c>
      <c r="H1113" s="861">
        <v>65.781557000000006</v>
      </c>
      <c r="I1113" s="861">
        <v>73.687714</v>
      </c>
      <c r="J1113" s="861">
        <v>72.641278</v>
      </c>
      <c r="K1113" s="861">
        <v>71.367898999999994</v>
      </c>
      <c r="L1113" s="861">
        <v>73.731149000000002</v>
      </c>
      <c r="M1113" s="861">
        <v>74.845956000000001</v>
      </c>
      <c r="N1113" s="861">
        <v>-5.049868</v>
      </c>
      <c r="O1113" s="861">
        <v>-6.8722859999999999</v>
      </c>
      <c r="P1113" s="861">
        <v>-7.6577929999999999</v>
      </c>
      <c r="Q1113" s="861">
        <v>-3.1971579999999999</v>
      </c>
      <c r="R1113" s="861">
        <v>-4.2343590000000004</v>
      </c>
      <c r="S1113" s="861">
        <v>-5.0333860000000001</v>
      </c>
      <c r="T1113" s="861">
        <v>83.779476000000003</v>
      </c>
      <c r="U1113" s="861">
        <v>74.752241999999995</v>
      </c>
      <c r="V1113" s="861">
        <v>96.149777999999998</v>
      </c>
      <c r="W1113" s="861">
        <v>95.215158000000002</v>
      </c>
      <c r="X1113" s="861">
        <v>-3.2131280000000002</v>
      </c>
      <c r="Y1113" s="861">
        <v>-3.1042999999999998</v>
      </c>
      <c r="Z1113" s="861">
        <v>-8.3593569999999993</v>
      </c>
      <c r="AA1113" s="861">
        <v>-7.7988309999999998</v>
      </c>
      <c r="AB1113" s="861">
        <v>-7.645886</v>
      </c>
      <c r="AC1113" s="861">
        <v>-9.1649510000000003</v>
      </c>
      <c r="AD1113" s="861">
        <v>-12.376544000000001</v>
      </c>
      <c r="AE1113" s="861">
        <v>110.112782</v>
      </c>
      <c r="AF1113" s="861">
        <v>101.95422000000001</v>
      </c>
      <c r="AG1113" s="861">
        <v>94.007874999999999</v>
      </c>
      <c r="AH1113" s="861">
        <v>113.265978</v>
      </c>
      <c r="AI1113" s="861">
        <v>92.035520000000005</v>
      </c>
      <c r="AJ1113" s="861">
        <v>72.789631</v>
      </c>
      <c r="AK1113" s="861">
        <v>-2.8771010000000001</v>
      </c>
      <c r="AL1113" s="861">
        <v>-7.5558680000000003</v>
      </c>
      <c r="AM1113" s="861">
        <v>-4.9041300000000003</v>
      </c>
      <c r="AN1113" s="861">
        <v>95.454064000000002</v>
      </c>
      <c r="AO1113" s="861">
        <v>94.480577999999994</v>
      </c>
      <c r="AP1113" s="861">
        <v>91.591347999999996</v>
      </c>
      <c r="AQ1113" s="861">
        <v>90.574715999999995</v>
      </c>
      <c r="AR1113" s="861">
        <v>74.387191999999999</v>
      </c>
      <c r="AS1113" s="861">
        <v>64.767280999999997</v>
      </c>
      <c r="AT1113" s="861">
        <v>77.904689000000005</v>
      </c>
      <c r="AU1113" s="861">
        <v>76.637478999999999</v>
      </c>
      <c r="AV1113" s="861">
        <v>75.381895999999998</v>
      </c>
      <c r="AW1113" s="861">
        <v>74.672162999999998</v>
      </c>
      <c r="AX1113" s="861">
        <v>91.675156999999999</v>
      </c>
      <c r="AY1113" s="861">
        <v>89.465219000000005</v>
      </c>
      <c r="AZ1113" s="861">
        <v>-2.5898460000000001</v>
      </c>
      <c r="BA1113" s="861">
        <v>-3.0863930000000002</v>
      </c>
      <c r="BB1113" s="861">
        <v>-11.74668</v>
      </c>
      <c r="BC1113" s="861">
        <v>-10.472636</v>
      </c>
      <c r="BD1113" s="861">
        <v>-10.85834</v>
      </c>
      <c r="BE1113" s="861">
        <v>-7.1109900000000001</v>
      </c>
      <c r="BF1113" s="861">
        <v>32.561331000000003</v>
      </c>
      <c r="BG1113" s="861">
        <v>142.354669</v>
      </c>
      <c r="BH1113" s="861">
        <v>111.541344</v>
      </c>
      <c r="BI1113" s="861">
        <v>52.490215999999997</v>
      </c>
      <c r="BJ1113" s="861">
        <v>134.52389299999999</v>
      </c>
      <c r="BK1113" s="861">
        <v>88.154122999999998</v>
      </c>
      <c r="BL1113" s="861">
        <v>77.753845999999996</v>
      </c>
      <c r="BM1113" s="861">
        <v>-16.788653</v>
      </c>
      <c r="BN1113" s="861">
        <v>-11.36401</v>
      </c>
      <c r="BO1113" s="861">
        <v>-9.0022610000000007</v>
      </c>
      <c r="BP1113" s="861">
        <v>-10.953557</v>
      </c>
      <c r="BQ1113" s="861">
        <v>89.044206000000003</v>
      </c>
      <c r="BR1113" s="861">
        <v>89.353757000000002</v>
      </c>
      <c r="BS1113" s="861">
        <v>87.49521</v>
      </c>
      <c r="BT1113" s="861">
        <v>59.902087000000002</v>
      </c>
      <c r="BU1113" s="861">
        <v>65.240908000000005</v>
      </c>
      <c r="BV1113" s="861">
        <v>61.954414</v>
      </c>
      <c r="BW1113" s="861">
        <v>65.395581000000007</v>
      </c>
      <c r="BX1113" s="861">
        <v>-12.057981</v>
      </c>
      <c r="BY1113" s="861">
        <v>-12.235037999999999</v>
      </c>
      <c r="BZ1113" s="861">
        <v>-10.464726000000001</v>
      </c>
      <c r="CA1113" s="861">
        <v>-11.110822000000001</v>
      </c>
      <c r="CB1113" s="861">
        <v>-1.163543</v>
      </c>
      <c r="CC1113" s="861">
        <v>3.3328440000000001</v>
      </c>
      <c r="CD1113" s="861">
        <v>-1.988016</v>
      </c>
      <c r="CE1113" s="861">
        <v>3.3898440000000001</v>
      </c>
      <c r="CF1113" s="861">
        <v>-3.753949</v>
      </c>
      <c r="CG1113" s="861">
        <v>6.7154189999999998</v>
      </c>
      <c r="CH1113" s="861">
        <v>-4.809596</v>
      </c>
      <c r="CI1113" s="861">
        <v>4.2870119999999998</v>
      </c>
      <c r="CJ1113" s="861">
        <v>-1.4992030000000001</v>
      </c>
      <c r="CK1113" s="861">
        <v>3.7850329999999999</v>
      </c>
      <c r="CL1113" s="861">
        <v>-2.0000659999999999</v>
      </c>
      <c r="CM1113" s="861">
        <v>5.7593269999999999</v>
      </c>
      <c r="CN1113" s="861">
        <v>-4.111421</v>
      </c>
      <c r="CO1113" s="861">
        <v>4.3428690000000003</v>
      </c>
      <c r="CP1113" s="861">
        <v>-4.4557330000000004</v>
      </c>
      <c r="CQ1113" s="861">
        <v>1.480677</v>
      </c>
      <c r="CR1113" s="861">
        <v>-1.638887</v>
      </c>
      <c r="CS1113" s="861">
        <v>1.920312</v>
      </c>
      <c r="CT1113" s="861">
        <v>-3.0619329999999998</v>
      </c>
      <c r="CU1113" s="861">
        <v>1.1169389999999999</v>
      </c>
      <c r="CV1113" s="861">
        <v>-4.7004089999999996</v>
      </c>
      <c r="CW1113" s="861">
        <v>1.3779509999999999</v>
      </c>
      <c r="CX1113" s="861">
        <v>-4.9813609999999997</v>
      </c>
      <c r="CY1113" s="861">
        <v>1.3740159999999999</v>
      </c>
      <c r="CZ1113" s="861">
        <v>-1.847988</v>
      </c>
      <c r="DA1113" s="861">
        <v>1.325194</v>
      </c>
      <c r="DB1113" s="861">
        <v>-2.9618639999999998</v>
      </c>
      <c r="DC1113" s="861">
        <v>1.0184930000000001</v>
      </c>
      <c r="DD1113" s="861">
        <v>-4.7649429999999997</v>
      </c>
      <c r="DE1113" s="861">
        <v>-0.76332500000000003</v>
      </c>
      <c r="DF1113" s="861">
        <v>-5.4550850000000004</v>
      </c>
      <c r="DG1113" s="861">
        <v>-0.101217</v>
      </c>
      <c r="DH1113" s="861">
        <v>-2.109388</v>
      </c>
      <c r="DI1113" s="861">
        <v>0.49764700000000001</v>
      </c>
      <c r="DJ1113" s="861">
        <v>-2.9765320000000002</v>
      </c>
      <c r="DK1113" s="861">
        <v>-1.1845749999999999</v>
      </c>
      <c r="DL1113" s="861">
        <v>-5.101718</v>
      </c>
      <c r="DM1113" s="861">
        <v>-2.7361300000000002</v>
      </c>
      <c r="DN1113" s="861">
        <v>-5.5524779999999998</v>
      </c>
      <c r="DO1113" s="861">
        <v>-1.1348400000000001</v>
      </c>
      <c r="DP1113" s="861">
        <v>-2.9145910000000002</v>
      </c>
      <c r="DQ1113" s="861">
        <v>-0.79495099999999996</v>
      </c>
      <c r="DR1113" s="861">
        <v>-3.4901</v>
      </c>
      <c r="DS1113" s="861">
        <v>-2.1795949999999999</v>
      </c>
      <c r="DT1113" s="861">
        <v>-5.044905</v>
      </c>
      <c r="DU1113" s="861">
        <v>-4.6413039999999999</v>
      </c>
      <c r="DV1113" s="861">
        <v>-5.9252969999999996</v>
      </c>
      <c r="DW1113" s="861">
        <v>-2.3188270000000002</v>
      </c>
      <c r="DX1113" s="861">
        <v>13.731857</v>
      </c>
      <c r="DY1113" s="861">
        <v>10.530849</v>
      </c>
      <c r="DZ1113" s="861">
        <v>168.17329799999999</v>
      </c>
      <c r="EA1113" s="861">
        <v>157.561678</v>
      </c>
      <c r="EB1113" s="861">
        <v>121.08</v>
      </c>
      <c r="EC1113" s="861">
        <v>3.2669999999999999</v>
      </c>
      <c r="ED1113" s="861">
        <v>389.7</v>
      </c>
      <c r="EE1113" s="861">
        <v>121.24</v>
      </c>
      <c r="EF1113" s="861">
        <v>5.524</v>
      </c>
      <c r="EG1113" s="861">
        <v>661.5</v>
      </c>
      <c r="EH1113" s="861">
        <v>121.04</v>
      </c>
      <c r="EI1113" s="861">
        <v>5.1760000000000002</v>
      </c>
      <c r="EJ1113" s="861">
        <v>617.5</v>
      </c>
      <c r="EK1113" s="861">
        <v>10.312929</v>
      </c>
      <c r="EL1113" s="861">
        <v>11.845893999999999</v>
      </c>
      <c r="EM1113" s="861">
        <v>-15.217059000000001</v>
      </c>
      <c r="EN1113" s="861">
        <v>-20.848154999999998</v>
      </c>
      <c r="EO1113" s="861">
        <v>97.519795000000002</v>
      </c>
      <c r="EP1113" s="861">
        <v>92.993061999999995</v>
      </c>
      <c r="EQ1113" s="861">
        <v>-1.259171</v>
      </c>
      <c r="ER1113" s="861">
        <v>3090.448727</v>
      </c>
      <c r="ES1113" s="861">
        <v>7327.1596870000003</v>
      </c>
      <c r="ET1113" s="861">
        <v>6481.5042549999998</v>
      </c>
      <c r="EU1113" s="861"/>
      <c r="EV1113" s="861"/>
      <c r="EW1113" s="861"/>
      <c r="EX1113" s="861"/>
      <c r="EY1113" s="861"/>
      <c r="EZ1113" s="861"/>
      <c r="FA1113" s="861"/>
      <c r="FB1113" s="861"/>
      <c r="FC1113" s="861"/>
      <c r="FD1113" s="861"/>
    </row>
    <row r="1114" spans="1:160" x14ac:dyDescent="0.25">
      <c r="A1114" s="837">
        <v>46146</v>
      </c>
      <c r="B1114" s="836">
        <v>0.84923611111111119</v>
      </c>
      <c r="C1114" s="861">
        <v>63780</v>
      </c>
      <c r="D1114" s="861">
        <v>0</v>
      </c>
      <c r="E1114" s="861">
        <v>0</v>
      </c>
      <c r="F1114" s="861">
        <v>76.266865999999993</v>
      </c>
      <c r="G1114" s="861">
        <v>72.067030000000003</v>
      </c>
      <c r="H1114" s="861">
        <v>65.779399999999995</v>
      </c>
      <c r="I1114" s="861">
        <v>73.704037999999997</v>
      </c>
      <c r="J1114" s="861">
        <v>72.629666999999998</v>
      </c>
      <c r="K1114" s="861">
        <v>71.348208999999997</v>
      </c>
      <c r="L1114" s="861">
        <v>73.739064999999997</v>
      </c>
      <c r="M1114" s="861">
        <v>74.858086999999998</v>
      </c>
      <c r="N1114" s="861">
        <v>-5.098846</v>
      </c>
      <c r="O1114" s="861">
        <v>-6.9639059999999997</v>
      </c>
      <c r="P1114" s="861">
        <v>-7.7055689999999997</v>
      </c>
      <c r="Q1114" s="861">
        <v>-3.2050939999999999</v>
      </c>
      <c r="R1114" s="861">
        <v>-4.1976630000000004</v>
      </c>
      <c r="S1114" s="861">
        <v>-5.2565160000000004</v>
      </c>
      <c r="T1114" s="861">
        <v>83.746498000000003</v>
      </c>
      <c r="U1114" s="861">
        <v>74.273863000000006</v>
      </c>
      <c r="V1114" s="861">
        <v>96.089517000000001</v>
      </c>
      <c r="W1114" s="861">
        <v>95.169691</v>
      </c>
      <c r="X1114" s="861">
        <v>-3.2243539999999999</v>
      </c>
      <c r="Y1114" s="861">
        <v>-3.2310970000000001</v>
      </c>
      <c r="Z1114" s="861">
        <v>-8.4520890000000009</v>
      </c>
      <c r="AA1114" s="861">
        <v>-7.8797879999999996</v>
      </c>
      <c r="AB1114" s="861">
        <v>-7.7225109999999999</v>
      </c>
      <c r="AC1114" s="861">
        <v>-9.2366039999999998</v>
      </c>
      <c r="AD1114" s="861">
        <v>-12.523602</v>
      </c>
      <c r="AE1114" s="861">
        <v>109.993796</v>
      </c>
      <c r="AF1114" s="861">
        <v>101.990611</v>
      </c>
      <c r="AG1114" s="861">
        <v>93.959466000000006</v>
      </c>
      <c r="AH1114" s="861">
        <v>113.299227</v>
      </c>
      <c r="AI1114" s="861">
        <v>91.931644000000006</v>
      </c>
      <c r="AJ1114" s="861">
        <v>72.732118999999997</v>
      </c>
      <c r="AK1114" s="861">
        <v>-3.0208900000000001</v>
      </c>
      <c r="AL1114" s="861">
        <v>-7.5895080000000004</v>
      </c>
      <c r="AM1114" s="861">
        <v>-5.0056089999999998</v>
      </c>
      <c r="AN1114" s="861">
        <v>95.312562999999997</v>
      </c>
      <c r="AO1114" s="861">
        <v>94.393979000000002</v>
      </c>
      <c r="AP1114" s="861">
        <v>91.483742000000007</v>
      </c>
      <c r="AQ1114" s="861">
        <v>90.554940999999999</v>
      </c>
      <c r="AR1114" s="861">
        <v>74.492435999999998</v>
      </c>
      <c r="AS1114" s="861">
        <v>64.754878000000005</v>
      </c>
      <c r="AT1114" s="861">
        <v>77.915927999999994</v>
      </c>
      <c r="AU1114" s="861">
        <v>76.615005999999994</v>
      </c>
      <c r="AV1114" s="861">
        <v>75.452275</v>
      </c>
      <c r="AW1114" s="861">
        <v>74.972575000000006</v>
      </c>
      <c r="AX1114" s="861">
        <v>91.668548999999999</v>
      </c>
      <c r="AY1114" s="861">
        <v>89.562433999999996</v>
      </c>
      <c r="AZ1114" s="861">
        <v>-2.7407680000000001</v>
      </c>
      <c r="BA1114" s="861">
        <v>-3.0879270000000001</v>
      </c>
      <c r="BB1114" s="861">
        <v>-11.794824999999999</v>
      </c>
      <c r="BC1114" s="861">
        <v>-10.48452</v>
      </c>
      <c r="BD1114" s="861">
        <v>-10.930857</v>
      </c>
      <c r="BE1114" s="861">
        <v>-7.2656200000000002</v>
      </c>
      <c r="BF1114" s="861">
        <v>32.539558999999997</v>
      </c>
      <c r="BG1114" s="861">
        <v>142.64330100000001</v>
      </c>
      <c r="BH1114" s="861">
        <v>111.48853699999999</v>
      </c>
      <c r="BI1114" s="861">
        <v>52.465781999999997</v>
      </c>
      <c r="BJ1114" s="861">
        <v>134.59595300000001</v>
      </c>
      <c r="BK1114" s="861">
        <v>88.176693999999998</v>
      </c>
      <c r="BL1114" s="861">
        <v>78.095352000000005</v>
      </c>
      <c r="BM1114" s="861">
        <v>-16.791851000000001</v>
      </c>
      <c r="BN1114" s="861">
        <v>-11.381914</v>
      </c>
      <c r="BO1114" s="861">
        <v>-9.0730509999999995</v>
      </c>
      <c r="BP1114" s="861">
        <v>-10.995892</v>
      </c>
      <c r="BQ1114" s="861">
        <v>89.085734000000002</v>
      </c>
      <c r="BR1114" s="861">
        <v>89.464506</v>
      </c>
      <c r="BS1114" s="861">
        <v>87.564150999999995</v>
      </c>
      <c r="BT1114" s="861">
        <v>60.008564</v>
      </c>
      <c r="BU1114" s="861">
        <v>65.246622000000002</v>
      </c>
      <c r="BV1114" s="861">
        <v>61.991466000000003</v>
      </c>
      <c r="BW1114" s="861">
        <v>65.399158</v>
      </c>
      <c r="BX1114" s="861">
        <v>-12.093301</v>
      </c>
      <c r="BY1114" s="861">
        <v>-12.277433</v>
      </c>
      <c r="BZ1114" s="861">
        <v>-10.550393</v>
      </c>
      <c r="CA1114" s="861">
        <v>-11.117118</v>
      </c>
      <c r="CB1114" s="861">
        <v>-1.2118640000000001</v>
      </c>
      <c r="CC1114" s="861">
        <v>3.2867299999999999</v>
      </c>
      <c r="CD1114" s="861">
        <v>-2.0155050000000001</v>
      </c>
      <c r="CE1114" s="861">
        <v>3.3772899999999999</v>
      </c>
      <c r="CF1114" s="861">
        <v>-3.8173089999999998</v>
      </c>
      <c r="CG1114" s="861">
        <v>6.6782170000000001</v>
      </c>
      <c r="CH1114" s="861">
        <v>-4.8628470000000004</v>
      </c>
      <c r="CI1114" s="861">
        <v>4.2464339999999998</v>
      </c>
      <c r="CJ1114" s="861">
        <v>-1.5290250000000001</v>
      </c>
      <c r="CK1114" s="861">
        <v>3.7628400000000002</v>
      </c>
      <c r="CL1114" s="861">
        <v>-2.0507300000000002</v>
      </c>
      <c r="CM1114" s="861">
        <v>5.824681</v>
      </c>
      <c r="CN1114" s="861">
        <v>-4.1641199999999996</v>
      </c>
      <c r="CO1114" s="861">
        <v>4.2692730000000001</v>
      </c>
      <c r="CP1114" s="861">
        <v>-4.5285789999999997</v>
      </c>
      <c r="CQ1114" s="861">
        <v>1.4310849999999999</v>
      </c>
      <c r="CR1114" s="861">
        <v>-1.668334</v>
      </c>
      <c r="CS1114" s="861">
        <v>1.8854960000000001</v>
      </c>
      <c r="CT1114" s="861">
        <v>-3.0743100000000001</v>
      </c>
      <c r="CU1114" s="861">
        <v>1.1360060000000001</v>
      </c>
      <c r="CV1114" s="861">
        <v>-4.7761180000000003</v>
      </c>
      <c r="CW1114" s="861">
        <v>1.3495200000000001</v>
      </c>
      <c r="CX1114" s="861">
        <v>-5.0729670000000002</v>
      </c>
      <c r="CY1114" s="861">
        <v>1.3441719999999999</v>
      </c>
      <c r="CZ1114" s="861">
        <v>-1.8775170000000001</v>
      </c>
      <c r="DA1114" s="861">
        <v>1.3048200000000001</v>
      </c>
      <c r="DB1114" s="861">
        <v>-3.025541</v>
      </c>
      <c r="DC1114" s="861">
        <v>0.98795999999999995</v>
      </c>
      <c r="DD1114" s="861">
        <v>-4.8206670000000003</v>
      </c>
      <c r="DE1114" s="861">
        <v>-0.79326099999999999</v>
      </c>
      <c r="DF1114" s="861">
        <v>-5.4845860000000002</v>
      </c>
      <c r="DG1114" s="861">
        <v>-0.14849799999999999</v>
      </c>
      <c r="DH1114" s="861">
        <v>-2.1679409999999999</v>
      </c>
      <c r="DI1114" s="861">
        <v>0.47024500000000002</v>
      </c>
      <c r="DJ1114" s="861">
        <v>-3.0217200000000002</v>
      </c>
      <c r="DK1114" s="861">
        <v>-1.2069559999999999</v>
      </c>
      <c r="DL1114" s="861">
        <v>-5.1513350000000004</v>
      </c>
      <c r="DM1114" s="861">
        <v>-2.7869570000000001</v>
      </c>
      <c r="DN1114" s="861">
        <v>-5.6020240000000001</v>
      </c>
      <c r="DO1114" s="861">
        <v>-1.146093</v>
      </c>
      <c r="DP1114" s="861">
        <v>-2.9453689999999999</v>
      </c>
      <c r="DQ1114" s="861">
        <v>-0.80529099999999998</v>
      </c>
      <c r="DR1114" s="861">
        <v>-3.5506549999999999</v>
      </c>
      <c r="DS1114" s="861">
        <v>-2.1857850000000001</v>
      </c>
      <c r="DT1114" s="861">
        <v>-5.1103519999999998</v>
      </c>
      <c r="DU1114" s="861">
        <v>-4.6471390000000001</v>
      </c>
      <c r="DV1114" s="861">
        <v>-5.9899120000000003</v>
      </c>
      <c r="DW1114" s="861">
        <v>-2.313987</v>
      </c>
      <c r="DX1114" s="861">
        <v>13.681357999999999</v>
      </c>
      <c r="DY1114" s="861">
        <v>10.475636</v>
      </c>
      <c r="DZ1114" s="861">
        <v>167.74908600000001</v>
      </c>
      <c r="EA1114" s="861">
        <v>157.60542100000001</v>
      </c>
      <c r="EB1114" s="861">
        <v>121.16</v>
      </c>
      <c r="EC1114" s="861">
        <v>3.2679999999999998</v>
      </c>
      <c r="ED1114" s="861">
        <v>390</v>
      </c>
      <c r="EE1114" s="861">
        <v>121.22</v>
      </c>
      <c r="EF1114" s="861">
        <v>5.5279999999999996</v>
      </c>
      <c r="EG1114" s="861">
        <v>660.2</v>
      </c>
      <c r="EH1114" s="861">
        <v>121.08</v>
      </c>
      <c r="EI1114" s="861">
        <v>5.1619999999999999</v>
      </c>
      <c r="EJ1114" s="861">
        <v>618.29999999999995</v>
      </c>
      <c r="EK1114" s="861">
        <v>10.296384</v>
      </c>
      <c r="EL1114" s="861">
        <v>11.876974000000001</v>
      </c>
      <c r="EM1114" s="861">
        <v>-15.301993</v>
      </c>
      <c r="EN1114" s="861">
        <v>-20.950025</v>
      </c>
      <c r="EO1114" s="861">
        <v>97.342578000000003</v>
      </c>
      <c r="EP1114" s="861">
        <v>93.012135999999998</v>
      </c>
      <c r="EQ1114" s="861">
        <v>-1.295803</v>
      </c>
      <c r="ER1114" s="861">
        <v>3096.9427449999998</v>
      </c>
      <c r="ES1114" s="861">
        <v>7338.1662909999995</v>
      </c>
      <c r="ET1114" s="861">
        <v>6491.7879929999999</v>
      </c>
      <c r="EU1114" s="861"/>
      <c r="EV1114" s="861"/>
      <c r="EW1114" s="861"/>
      <c r="EX1114" s="861"/>
      <c r="EY1114" s="861"/>
      <c r="EZ1114" s="861"/>
      <c r="FA1114" s="861"/>
      <c r="FB1114" s="861"/>
      <c r="FC1114" s="861"/>
      <c r="FD1114" s="861"/>
    </row>
    <row r="1115" spans="1:160" x14ac:dyDescent="0.25">
      <c r="A1115" s="837">
        <v>46146</v>
      </c>
      <c r="B1115" s="836">
        <v>0.84993055555555552</v>
      </c>
      <c r="C1115" s="861">
        <v>63840</v>
      </c>
      <c r="D1115" s="861">
        <v>0</v>
      </c>
      <c r="E1115" s="861">
        <v>0</v>
      </c>
      <c r="F1115" s="861">
        <v>76.285064000000006</v>
      </c>
      <c r="G1115" s="861">
        <v>72.086590000000001</v>
      </c>
      <c r="H1115" s="861">
        <v>65.710279999999997</v>
      </c>
      <c r="I1115" s="861">
        <v>73.721699000000001</v>
      </c>
      <c r="J1115" s="861">
        <v>72.629559</v>
      </c>
      <c r="K1115" s="861">
        <v>71.345556000000002</v>
      </c>
      <c r="L1115" s="861">
        <v>73.744981999999993</v>
      </c>
      <c r="M1115" s="861">
        <v>74.818790000000007</v>
      </c>
      <c r="N1115" s="861">
        <v>-5.1318760000000001</v>
      </c>
      <c r="O1115" s="861">
        <v>-7.0292620000000001</v>
      </c>
      <c r="P1115" s="861">
        <v>-7.674671</v>
      </c>
      <c r="Q1115" s="861">
        <v>-3.30566</v>
      </c>
      <c r="R1115" s="861">
        <v>-4.377459</v>
      </c>
      <c r="S1115" s="861">
        <v>-5.1119279999999998</v>
      </c>
      <c r="T1115" s="861">
        <v>83.731369999999998</v>
      </c>
      <c r="U1115" s="861">
        <v>74.611930000000001</v>
      </c>
      <c r="V1115" s="861">
        <v>96.150975000000003</v>
      </c>
      <c r="W1115" s="861">
        <v>95.200674000000006</v>
      </c>
      <c r="X1115" s="861">
        <v>-3.2860779999999998</v>
      </c>
      <c r="Y1115" s="861">
        <v>-3.2373970000000001</v>
      </c>
      <c r="Z1115" s="861">
        <v>-8.4743589999999998</v>
      </c>
      <c r="AA1115" s="861">
        <v>-7.90578</v>
      </c>
      <c r="AB1115" s="861">
        <v>-7.7403659999999999</v>
      </c>
      <c r="AC1115" s="861">
        <v>-9.2723139999999997</v>
      </c>
      <c r="AD1115" s="861">
        <v>-12.506945999999999</v>
      </c>
      <c r="AE1115" s="861">
        <v>109.942384</v>
      </c>
      <c r="AF1115" s="861">
        <v>101.96167699999999</v>
      </c>
      <c r="AG1115" s="861">
        <v>93.907124999999994</v>
      </c>
      <c r="AH1115" s="861">
        <v>113.158496</v>
      </c>
      <c r="AI1115" s="861">
        <v>91.936645999999996</v>
      </c>
      <c r="AJ1115" s="861">
        <v>72.710973999999993</v>
      </c>
      <c r="AK1115" s="861">
        <v>-3.098379</v>
      </c>
      <c r="AL1115" s="861">
        <v>-7.6578920000000004</v>
      </c>
      <c r="AM1115" s="861">
        <v>-5.121683</v>
      </c>
      <c r="AN1115" s="861">
        <v>95.272018000000003</v>
      </c>
      <c r="AO1115" s="861">
        <v>94.481881000000001</v>
      </c>
      <c r="AP1115" s="861">
        <v>91.486982999999995</v>
      </c>
      <c r="AQ1115" s="861">
        <v>90.490975000000006</v>
      </c>
      <c r="AR1115" s="861">
        <v>74.402918999999997</v>
      </c>
      <c r="AS1115" s="861">
        <v>64.751548999999997</v>
      </c>
      <c r="AT1115" s="861">
        <v>77.874781999999996</v>
      </c>
      <c r="AU1115" s="861">
        <v>76.546813</v>
      </c>
      <c r="AV1115" s="861">
        <v>75.569320000000005</v>
      </c>
      <c r="AW1115" s="861">
        <v>74.879974000000004</v>
      </c>
      <c r="AX1115" s="861">
        <v>91.583519999999993</v>
      </c>
      <c r="AY1115" s="861">
        <v>89.483846</v>
      </c>
      <c r="AZ1115" s="861">
        <v>-3.0246559999999998</v>
      </c>
      <c r="BA1115" s="861">
        <v>-3.222899</v>
      </c>
      <c r="BB1115" s="861">
        <v>-11.821529999999999</v>
      </c>
      <c r="BC1115" s="861">
        <v>-10.491913</v>
      </c>
      <c r="BD1115" s="861">
        <v>-10.973036</v>
      </c>
      <c r="BE1115" s="861">
        <v>-7.3671249999999997</v>
      </c>
      <c r="BF1115" s="861">
        <v>32.552810999999998</v>
      </c>
      <c r="BG1115" s="861">
        <v>142.40049400000001</v>
      </c>
      <c r="BH1115" s="861">
        <v>111.409223</v>
      </c>
      <c r="BI1115" s="861">
        <v>52.445081000000002</v>
      </c>
      <c r="BJ1115" s="861">
        <v>133.90278799999999</v>
      </c>
      <c r="BK1115" s="861">
        <v>88.062445999999994</v>
      </c>
      <c r="BL1115" s="861">
        <v>78.118239000000003</v>
      </c>
      <c r="BM1115" s="861">
        <v>-16.757517</v>
      </c>
      <c r="BN1115" s="861">
        <v>-11.416015</v>
      </c>
      <c r="BO1115" s="861">
        <v>-9.1632669999999994</v>
      </c>
      <c r="BP1115" s="861">
        <v>-11.030442000000001</v>
      </c>
      <c r="BQ1115" s="861">
        <v>89.029007000000007</v>
      </c>
      <c r="BR1115" s="861">
        <v>89.344881000000001</v>
      </c>
      <c r="BS1115" s="861">
        <v>87.567910999999995</v>
      </c>
      <c r="BT1115" s="861">
        <v>60.021047000000003</v>
      </c>
      <c r="BU1115" s="861">
        <v>65.240262000000001</v>
      </c>
      <c r="BV1115" s="861">
        <v>61.947758</v>
      </c>
      <c r="BW1115" s="861">
        <v>65.354346000000007</v>
      </c>
      <c r="BX1115" s="861">
        <v>-12.132355</v>
      </c>
      <c r="BY1115" s="861">
        <v>-12.422959000000001</v>
      </c>
      <c r="BZ1115" s="861">
        <v>-10.608124999999999</v>
      </c>
      <c r="CA1115" s="861">
        <v>-11.134468999999999</v>
      </c>
      <c r="CB1115" s="861">
        <v>-1.2951459999999999</v>
      </c>
      <c r="CC1115" s="861">
        <v>3.2058059999999999</v>
      </c>
      <c r="CD1115" s="861">
        <v>-2.0794730000000001</v>
      </c>
      <c r="CE1115" s="861">
        <v>3.2982170000000002</v>
      </c>
      <c r="CF1115" s="861">
        <v>-3.8635120000000001</v>
      </c>
      <c r="CG1115" s="861">
        <v>6.6217649999999999</v>
      </c>
      <c r="CH1115" s="861">
        <v>-4.9247209999999999</v>
      </c>
      <c r="CI1115" s="861">
        <v>4.1482299999999999</v>
      </c>
      <c r="CJ1115" s="861">
        <v>-1.583631</v>
      </c>
      <c r="CK1115" s="861">
        <v>3.7155140000000002</v>
      </c>
      <c r="CL1115" s="861">
        <v>-2.0776189999999999</v>
      </c>
      <c r="CM1115" s="861">
        <v>5.7326110000000003</v>
      </c>
      <c r="CN1115" s="861">
        <v>-4.2019770000000003</v>
      </c>
      <c r="CO1115" s="861">
        <v>4.2309830000000002</v>
      </c>
      <c r="CP1115" s="861">
        <v>-4.585941</v>
      </c>
      <c r="CQ1115" s="861">
        <v>1.3613390000000001</v>
      </c>
      <c r="CR1115" s="861">
        <v>-1.7277579999999999</v>
      </c>
      <c r="CS1115" s="861">
        <v>1.8521970000000001</v>
      </c>
      <c r="CT1115" s="861">
        <v>-3.1261779999999999</v>
      </c>
      <c r="CU1115" s="861">
        <v>1.1218349999999999</v>
      </c>
      <c r="CV1115" s="861">
        <v>-4.8216060000000001</v>
      </c>
      <c r="CW1115" s="861">
        <v>1.3242879999999999</v>
      </c>
      <c r="CX1115" s="861">
        <v>-5.0889189999999997</v>
      </c>
      <c r="CY1115" s="861">
        <v>1.331145</v>
      </c>
      <c r="CZ1115" s="861">
        <v>-1.9072910000000001</v>
      </c>
      <c r="DA1115" s="861">
        <v>1.3163389999999999</v>
      </c>
      <c r="DB1115" s="861">
        <v>-3.0492240000000002</v>
      </c>
      <c r="DC1115" s="861">
        <v>1.0077879999999999</v>
      </c>
      <c r="DD1115" s="861">
        <v>-4.8511230000000003</v>
      </c>
      <c r="DE1115" s="861">
        <v>-0.78466800000000003</v>
      </c>
      <c r="DF1115" s="861">
        <v>-5.5368240000000002</v>
      </c>
      <c r="DG1115" s="861">
        <v>-0.14161099999999999</v>
      </c>
      <c r="DH1115" s="861">
        <v>-2.178185</v>
      </c>
      <c r="DI1115" s="861">
        <v>0.467802</v>
      </c>
      <c r="DJ1115" s="861">
        <v>-3.042745</v>
      </c>
      <c r="DK1115" s="861">
        <v>-1.1987589999999999</v>
      </c>
      <c r="DL1115" s="861">
        <v>-5.1638210000000004</v>
      </c>
      <c r="DM1115" s="861">
        <v>-2.7729469999999998</v>
      </c>
      <c r="DN1115" s="861">
        <v>-5.6463479999999997</v>
      </c>
      <c r="DO1115" s="861">
        <v>-1.1479900000000001</v>
      </c>
      <c r="DP1115" s="861">
        <v>-2.975584</v>
      </c>
      <c r="DQ1115" s="861">
        <v>-0.82069199999999998</v>
      </c>
      <c r="DR1115" s="861">
        <v>-3.556365</v>
      </c>
      <c r="DS1115" s="861">
        <v>-2.1701579999999998</v>
      </c>
      <c r="DT1115" s="861">
        <v>-5.1340139999999996</v>
      </c>
      <c r="DU1115" s="861">
        <v>-4.6391390000000001</v>
      </c>
      <c r="DV1115" s="861">
        <v>-6.0051110000000003</v>
      </c>
      <c r="DW1115" s="861">
        <v>-2.321679</v>
      </c>
      <c r="DX1115" s="861">
        <v>13.624978</v>
      </c>
      <c r="DY1115" s="861">
        <v>10.509463999999999</v>
      </c>
      <c r="DZ1115" s="861">
        <v>167.89810499999999</v>
      </c>
      <c r="EA1115" s="861">
        <v>157.44211300000001</v>
      </c>
      <c r="EB1115" s="861">
        <v>121.85</v>
      </c>
      <c r="EC1115" s="861">
        <v>1.2410000000000001</v>
      </c>
      <c r="ED1115" s="861">
        <v>133.5</v>
      </c>
      <c r="EE1115" s="861">
        <v>121.71</v>
      </c>
      <c r="EF1115" s="861">
        <v>5.4989999999999997</v>
      </c>
      <c r="EG1115" s="861">
        <v>663.9</v>
      </c>
      <c r="EH1115" s="861">
        <v>121.68</v>
      </c>
      <c r="EI1115" s="861">
        <v>5.17</v>
      </c>
      <c r="EJ1115" s="861">
        <v>618.29999999999995</v>
      </c>
      <c r="EK1115" s="861">
        <v>10.275273</v>
      </c>
      <c r="EL1115" s="861">
        <v>11.724323999999999</v>
      </c>
      <c r="EM1115" s="861">
        <v>-15.396955999999999</v>
      </c>
      <c r="EN1115" s="861">
        <v>-20.887591</v>
      </c>
      <c r="EO1115" s="861">
        <v>97.404865999999998</v>
      </c>
      <c r="EP1115" s="861">
        <v>92.940906999999996</v>
      </c>
      <c r="EQ1115" s="861">
        <v>-1.3267690000000001</v>
      </c>
      <c r="ER1115" s="861">
        <v>3099.5259970000002</v>
      </c>
      <c r="ES1115" s="861">
        <v>7349.1801869999999</v>
      </c>
      <c r="ET1115" s="861">
        <v>6502.0741410000001</v>
      </c>
      <c r="EU1115" s="861"/>
      <c r="EV1115" s="861"/>
      <c r="EW1115" s="861"/>
      <c r="EX1115" s="861"/>
      <c r="EY1115" s="861"/>
      <c r="EZ1115" s="861"/>
      <c r="FA1115" s="861"/>
      <c r="FB1115" s="861"/>
      <c r="FC1115" s="861"/>
      <c r="FD1115" s="861"/>
    </row>
    <row r="1116" spans="1:160" x14ac:dyDescent="0.25">
      <c r="A1116" s="837">
        <v>46146</v>
      </c>
      <c r="B1116" s="836">
        <v>0.85062499999999996</v>
      </c>
      <c r="C1116" s="861">
        <v>63900</v>
      </c>
      <c r="D1116" s="861">
        <v>0</v>
      </c>
      <c r="E1116" s="861">
        <v>0</v>
      </c>
      <c r="F1116" s="861">
        <v>76.211444999999998</v>
      </c>
      <c r="G1116" s="861">
        <v>72.127896000000007</v>
      </c>
      <c r="H1116" s="861">
        <v>65.685704999999999</v>
      </c>
      <c r="I1116" s="861">
        <v>73.770341000000002</v>
      </c>
      <c r="J1116" s="861">
        <v>72.629553999999999</v>
      </c>
      <c r="K1116" s="861">
        <v>71.361247000000006</v>
      </c>
      <c r="L1116" s="861">
        <v>73.745621</v>
      </c>
      <c r="M1116" s="861">
        <v>74.851960000000005</v>
      </c>
      <c r="N1116" s="861">
        <v>-5.1450829999999996</v>
      </c>
      <c r="O1116" s="861">
        <v>-6.9799170000000004</v>
      </c>
      <c r="P1116" s="861">
        <v>-7.8034379999999999</v>
      </c>
      <c r="Q1116" s="861">
        <v>-3.3196819999999998</v>
      </c>
      <c r="R1116" s="861">
        <v>-4.3621980000000002</v>
      </c>
      <c r="S1116" s="861">
        <v>-5.2824910000000003</v>
      </c>
      <c r="T1116" s="861">
        <v>83.517168999999996</v>
      </c>
      <c r="U1116" s="861">
        <v>74.532383999999993</v>
      </c>
      <c r="V1116" s="861">
        <v>96.119909000000007</v>
      </c>
      <c r="W1116" s="861">
        <v>95.180305000000004</v>
      </c>
      <c r="X1116" s="861">
        <v>-3.338257</v>
      </c>
      <c r="Y1116" s="861">
        <v>-3.202197</v>
      </c>
      <c r="Z1116" s="861">
        <v>-8.5039449999999999</v>
      </c>
      <c r="AA1116" s="861">
        <v>-7.9615359999999997</v>
      </c>
      <c r="AB1116" s="861">
        <v>-7.8022010000000002</v>
      </c>
      <c r="AC1116" s="861">
        <v>-9.3244539999999994</v>
      </c>
      <c r="AD1116" s="861">
        <v>-12.521964000000001</v>
      </c>
      <c r="AE1116" s="861">
        <v>110.01550400000001</v>
      </c>
      <c r="AF1116" s="861">
        <v>101.931012</v>
      </c>
      <c r="AG1116" s="861">
        <v>93.847662</v>
      </c>
      <c r="AH1116" s="861">
        <v>113.293639</v>
      </c>
      <c r="AI1116" s="861">
        <v>91.944559999999996</v>
      </c>
      <c r="AJ1116" s="861">
        <v>72.745326000000006</v>
      </c>
      <c r="AK1116" s="861">
        <v>-3.1832929999999999</v>
      </c>
      <c r="AL1116" s="861">
        <v>-7.6999979999999999</v>
      </c>
      <c r="AM1116" s="861">
        <v>-5.1063369999999999</v>
      </c>
      <c r="AN1116" s="861">
        <v>95.339669000000001</v>
      </c>
      <c r="AO1116" s="861">
        <v>94.422871000000001</v>
      </c>
      <c r="AP1116" s="861">
        <v>91.441447999999994</v>
      </c>
      <c r="AQ1116" s="861">
        <v>90.472773000000004</v>
      </c>
      <c r="AR1116" s="861">
        <v>74.297233000000006</v>
      </c>
      <c r="AS1116" s="861">
        <v>64.805842999999996</v>
      </c>
      <c r="AT1116" s="861">
        <v>77.851275999999999</v>
      </c>
      <c r="AU1116" s="861">
        <v>76.545616999999993</v>
      </c>
      <c r="AV1116" s="861">
        <v>75.414456999999999</v>
      </c>
      <c r="AW1116" s="861">
        <v>74.788027</v>
      </c>
      <c r="AX1116" s="861">
        <v>91.493333000000007</v>
      </c>
      <c r="AY1116" s="861">
        <v>89.403828000000004</v>
      </c>
      <c r="AZ1116" s="861">
        <v>-2.8127469999999999</v>
      </c>
      <c r="BA1116" s="861">
        <v>-3.214734</v>
      </c>
      <c r="BB1116" s="861">
        <v>-11.850163</v>
      </c>
      <c r="BC1116" s="861">
        <v>-10.566516999999999</v>
      </c>
      <c r="BD1116" s="861">
        <v>-10.98847</v>
      </c>
      <c r="BE1116" s="861">
        <v>-7.5945989999999997</v>
      </c>
      <c r="BF1116" s="861">
        <v>32.348796</v>
      </c>
      <c r="BG1116" s="861">
        <v>142.725697</v>
      </c>
      <c r="BH1116" s="861">
        <v>111.45242</v>
      </c>
      <c r="BI1116" s="861">
        <v>52.393690999999997</v>
      </c>
      <c r="BJ1116" s="861">
        <v>134.18715499999999</v>
      </c>
      <c r="BK1116" s="861">
        <v>88.149749</v>
      </c>
      <c r="BL1116" s="861">
        <v>77.847517999999994</v>
      </c>
      <c r="BM1116" s="861">
        <v>-16.842027999999999</v>
      </c>
      <c r="BN1116" s="861">
        <v>-11.436374000000001</v>
      </c>
      <c r="BO1116" s="861">
        <v>-9.2093330000000009</v>
      </c>
      <c r="BP1116" s="861">
        <v>-11.038097</v>
      </c>
      <c r="BQ1116" s="861">
        <v>89.055486000000002</v>
      </c>
      <c r="BR1116" s="861">
        <v>89.297884999999994</v>
      </c>
      <c r="BS1116" s="861">
        <v>87.509578000000005</v>
      </c>
      <c r="BT1116" s="861">
        <v>60.034325000000003</v>
      </c>
      <c r="BU1116" s="861">
        <v>65.262331000000003</v>
      </c>
      <c r="BV1116" s="861">
        <v>62.011955</v>
      </c>
      <c r="BW1116" s="861">
        <v>65.334969000000001</v>
      </c>
      <c r="BX1116" s="861">
        <v>-12.177288000000001</v>
      </c>
      <c r="BY1116" s="861">
        <v>-12.383585</v>
      </c>
      <c r="BZ1116" s="861">
        <v>-10.69267</v>
      </c>
      <c r="CA1116" s="861">
        <v>-11.230369</v>
      </c>
      <c r="CB1116" s="861">
        <v>-1.3414269999999999</v>
      </c>
      <c r="CC1116" s="861">
        <v>3.1091660000000001</v>
      </c>
      <c r="CD1116" s="861">
        <v>-2.1463009999999998</v>
      </c>
      <c r="CE1116" s="861">
        <v>3.1243409999999998</v>
      </c>
      <c r="CF1116" s="861">
        <v>-3.9047860000000001</v>
      </c>
      <c r="CG1116" s="861">
        <v>6.5193779999999997</v>
      </c>
      <c r="CH1116" s="861">
        <v>-4.9642790000000003</v>
      </c>
      <c r="CI1116" s="861">
        <v>4.0816679999999996</v>
      </c>
      <c r="CJ1116" s="861">
        <v>-1.6271530000000001</v>
      </c>
      <c r="CK1116" s="861">
        <v>3.648355</v>
      </c>
      <c r="CL1116" s="861">
        <v>-2.1398109999999999</v>
      </c>
      <c r="CM1116" s="861">
        <v>5.6065560000000003</v>
      </c>
      <c r="CN1116" s="861">
        <v>-4.2432740000000004</v>
      </c>
      <c r="CO1116" s="861">
        <v>4.2104179999999998</v>
      </c>
      <c r="CP1116" s="861">
        <v>-4.6170179999999998</v>
      </c>
      <c r="CQ1116" s="861">
        <v>1.3014969999999999</v>
      </c>
      <c r="CR1116" s="861">
        <v>-1.792054</v>
      </c>
      <c r="CS1116" s="861">
        <v>1.7942419999999999</v>
      </c>
      <c r="CT1116" s="861">
        <v>-3.2036560000000001</v>
      </c>
      <c r="CU1116" s="861">
        <v>1.0614680000000001</v>
      </c>
      <c r="CV1116" s="861">
        <v>-4.8741510000000003</v>
      </c>
      <c r="CW1116" s="861">
        <v>1.3261909999999999</v>
      </c>
      <c r="CX1116" s="861">
        <v>-5.1681840000000001</v>
      </c>
      <c r="CY1116" s="861">
        <v>1.257274</v>
      </c>
      <c r="CZ1116" s="861">
        <v>-1.958359</v>
      </c>
      <c r="DA1116" s="861">
        <v>1.225433</v>
      </c>
      <c r="DB1116" s="861">
        <v>-3.09571</v>
      </c>
      <c r="DC1116" s="861">
        <v>0.94867400000000002</v>
      </c>
      <c r="DD1116" s="861">
        <v>-4.9020339999999996</v>
      </c>
      <c r="DE1116" s="861">
        <v>-0.85330099999999998</v>
      </c>
      <c r="DF1116" s="861">
        <v>-5.5792489999999999</v>
      </c>
      <c r="DG1116" s="861">
        <v>-0.213723</v>
      </c>
      <c r="DH1116" s="861">
        <v>-2.2338339999999999</v>
      </c>
      <c r="DI1116" s="861">
        <v>0.411912</v>
      </c>
      <c r="DJ1116" s="861">
        <v>-3.0942959999999999</v>
      </c>
      <c r="DK1116" s="861">
        <v>-1.212205</v>
      </c>
      <c r="DL1116" s="861">
        <v>-5.2196910000000001</v>
      </c>
      <c r="DM1116" s="861">
        <v>-2.8086549999999999</v>
      </c>
      <c r="DN1116" s="861">
        <v>-5.6939080000000004</v>
      </c>
      <c r="DO1116" s="861">
        <v>-1.1970689999999999</v>
      </c>
      <c r="DP1116" s="861">
        <v>-3.0252669999999999</v>
      </c>
      <c r="DQ1116" s="861">
        <v>-0.85633700000000001</v>
      </c>
      <c r="DR1116" s="861">
        <v>-3.5754359999999998</v>
      </c>
      <c r="DS1116" s="861">
        <v>-2.2100490000000002</v>
      </c>
      <c r="DT1116" s="861">
        <v>-5.1922100000000002</v>
      </c>
      <c r="DU1116" s="861">
        <v>-4.6842579999999998</v>
      </c>
      <c r="DV1116" s="861">
        <v>-6.0204649999999997</v>
      </c>
      <c r="DW1116" s="861">
        <v>-2.349002</v>
      </c>
      <c r="DX1116" s="861">
        <v>13.638247</v>
      </c>
      <c r="DY1116" s="861">
        <v>10.446619999999999</v>
      </c>
      <c r="DZ1116" s="861">
        <v>168.05956599999999</v>
      </c>
      <c r="EA1116" s="861">
        <v>157.342184</v>
      </c>
      <c r="EB1116" s="861">
        <v>121.24</v>
      </c>
      <c r="EC1116" s="861">
        <v>3.2690000000000001</v>
      </c>
      <c r="ED1116" s="861">
        <v>389.7</v>
      </c>
      <c r="EE1116" s="861">
        <v>121.21</v>
      </c>
      <c r="EF1116" s="861">
        <v>5.5309999999999997</v>
      </c>
      <c r="EG1116" s="861">
        <v>657</v>
      </c>
      <c r="EH1116" s="861">
        <v>121.06</v>
      </c>
      <c r="EI1116" s="861">
        <v>5.17</v>
      </c>
      <c r="EJ1116" s="861">
        <v>618.9</v>
      </c>
      <c r="EK1116" s="861">
        <v>10.268257</v>
      </c>
      <c r="EL1116" s="861">
        <v>11.794297</v>
      </c>
      <c r="EM1116" s="861">
        <v>-15.374594</v>
      </c>
      <c r="EN1116" s="861">
        <v>-21.003630000000001</v>
      </c>
      <c r="EO1116" s="861">
        <v>97.472312000000002</v>
      </c>
      <c r="EP1116" s="861">
        <v>92.897298000000006</v>
      </c>
      <c r="EQ1116" s="861">
        <v>-1.3827199999999999</v>
      </c>
      <c r="ER1116" s="861">
        <v>3103.534134</v>
      </c>
      <c r="ES1116" s="861">
        <v>7360.1897879999997</v>
      </c>
      <c r="ET1116" s="861">
        <v>6512.3665449999999</v>
      </c>
      <c r="EU1116" s="861"/>
      <c r="EV1116" s="861"/>
      <c r="EW1116" s="861"/>
      <c r="EX1116" s="861"/>
      <c r="EY1116" s="861"/>
      <c r="EZ1116" s="861"/>
      <c r="FA1116" s="861"/>
      <c r="FB1116" s="861"/>
      <c r="FC1116" s="861"/>
      <c r="FD1116" s="861"/>
    </row>
    <row r="1117" spans="1:160" x14ac:dyDescent="0.25">
      <c r="A1117" s="837">
        <v>46146</v>
      </c>
      <c r="B1117" s="836">
        <v>0.85131944444444441</v>
      </c>
      <c r="C1117" s="861">
        <v>63960</v>
      </c>
      <c r="D1117" s="861">
        <v>0</v>
      </c>
      <c r="E1117" s="861">
        <v>0</v>
      </c>
      <c r="F1117" s="861">
        <v>76.145807000000005</v>
      </c>
      <c r="G1117" s="861">
        <v>72.149253999999999</v>
      </c>
      <c r="H1117" s="861">
        <v>65.609420999999998</v>
      </c>
      <c r="I1117" s="861">
        <v>73.800173999999998</v>
      </c>
      <c r="J1117" s="861">
        <v>72.598007999999993</v>
      </c>
      <c r="K1117" s="861">
        <v>71.361895000000004</v>
      </c>
      <c r="L1117" s="861">
        <v>73.756679000000005</v>
      </c>
      <c r="M1117" s="861">
        <v>74.850752</v>
      </c>
      <c r="N1117" s="861">
        <v>-5.242337</v>
      </c>
      <c r="O1117" s="861">
        <v>-7.0405470000000001</v>
      </c>
      <c r="P1117" s="861">
        <v>-7.8239239999999999</v>
      </c>
      <c r="Q1117" s="861">
        <v>-3.3072900000000001</v>
      </c>
      <c r="R1117" s="861">
        <v>-4.2414139999999998</v>
      </c>
      <c r="S1117" s="861">
        <v>-5.1741080000000004</v>
      </c>
      <c r="T1117" s="861">
        <v>83.666663</v>
      </c>
      <c r="U1117" s="861">
        <v>74.423959999999994</v>
      </c>
      <c r="V1117" s="861">
        <v>96.094842999999997</v>
      </c>
      <c r="W1117" s="861">
        <v>95.181212000000002</v>
      </c>
      <c r="X1117" s="861">
        <v>-3.3892540000000002</v>
      </c>
      <c r="Y1117" s="861">
        <v>-3.2719960000000001</v>
      </c>
      <c r="Z1117" s="861">
        <v>-8.5162659999999999</v>
      </c>
      <c r="AA1117" s="861">
        <v>-7.954199</v>
      </c>
      <c r="AB1117" s="861">
        <v>-7.8244280000000002</v>
      </c>
      <c r="AC1117" s="861">
        <v>-9.3434530000000002</v>
      </c>
      <c r="AD1117" s="861">
        <v>-12.617317</v>
      </c>
      <c r="AE1117" s="861">
        <v>109.956906</v>
      </c>
      <c r="AF1117" s="861">
        <v>101.87803</v>
      </c>
      <c r="AG1117" s="861">
        <v>93.836769000000004</v>
      </c>
      <c r="AH1117" s="861">
        <v>113.340684</v>
      </c>
      <c r="AI1117" s="861">
        <v>91.949663000000001</v>
      </c>
      <c r="AJ1117" s="861">
        <v>72.719626000000005</v>
      </c>
      <c r="AK1117" s="861">
        <v>-3.175716</v>
      </c>
      <c r="AL1117" s="861">
        <v>-7.7773099999999999</v>
      </c>
      <c r="AM1117" s="861">
        <v>-5.1744859999999999</v>
      </c>
      <c r="AN1117" s="861">
        <v>95.241326000000001</v>
      </c>
      <c r="AO1117" s="861">
        <v>94.393000000000001</v>
      </c>
      <c r="AP1117" s="861">
        <v>91.385778999999999</v>
      </c>
      <c r="AQ1117" s="861">
        <v>90.403349000000006</v>
      </c>
      <c r="AR1117" s="861">
        <v>74.415221000000003</v>
      </c>
      <c r="AS1117" s="861">
        <v>64.777247000000003</v>
      </c>
      <c r="AT1117" s="861">
        <v>77.836220999999995</v>
      </c>
      <c r="AU1117" s="861">
        <v>76.560055000000006</v>
      </c>
      <c r="AV1117" s="861">
        <v>75.450445000000002</v>
      </c>
      <c r="AW1117" s="861">
        <v>74.740314999999995</v>
      </c>
      <c r="AX1117" s="861">
        <v>91.444047999999995</v>
      </c>
      <c r="AY1117" s="861">
        <v>89.404691</v>
      </c>
      <c r="AZ1117" s="861">
        <v>-2.9490889999999998</v>
      </c>
      <c r="BA1117" s="861">
        <v>-3.2606039999999998</v>
      </c>
      <c r="BB1117" s="861">
        <v>-11.874055</v>
      </c>
      <c r="BC1117" s="861">
        <v>-10.60915</v>
      </c>
      <c r="BD1117" s="861">
        <v>-11.048054</v>
      </c>
      <c r="BE1117" s="861">
        <v>-7.5889519999999999</v>
      </c>
      <c r="BF1117" s="861">
        <v>32.471611000000003</v>
      </c>
      <c r="BG1117" s="861">
        <v>142.472825</v>
      </c>
      <c r="BH1117" s="861">
        <v>111.46669199999999</v>
      </c>
      <c r="BI1117" s="861">
        <v>52.402031000000001</v>
      </c>
      <c r="BJ1117" s="861">
        <v>134.16034999999999</v>
      </c>
      <c r="BK1117" s="861">
        <v>87.957212999999996</v>
      </c>
      <c r="BL1117" s="861">
        <v>78.080815000000001</v>
      </c>
      <c r="BM1117" s="861">
        <v>-16.861370000000001</v>
      </c>
      <c r="BN1117" s="861">
        <v>-11.475474999999999</v>
      </c>
      <c r="BO1117" s="861">
        <v>-9.3378340000000009</v>
      </c>
      <c r="BP1117" s="861">
        <v>-11.067301</v>
      </c>
      <c r="BQ1117" s="861">
        <v>88.967743999999996</v>
      </c>
      <c r="BR1117" s="861">
        <v>89.441040000000001</v>
      </c>
      <c r="BS1117" s="861">
        <v>87.561448999999996</v>
      </c>
      <c r="BT1117" s="861">
        <v>60.004482000000003</v>
      </c>
      <c r="BU1117" s="861">
        <v>65.269138999999996</v>
      </c>
      <c r="BV1117" s="861">
        <v>61.997340999999999</v>
      </c>
      <c r="BW1117" s="861">
        <v>65.398173</v>
      </c>
      <c r="BX1117" s="861">
        <v>-12.199835</v>
      </c>
      <c r="BY1117" s="861">
        <v>-12.395303999999999</v>
      </c>
      <c r="BZ1117" s="861">
        <v>-10.763790999999999</v>
      </c>
      <c r="CA1117" s="861">
        <v>-11.225842</v>
      </c>
      <c r="CB1117" s="861">
        <v>-1.3791020000000001</v>
      </c>
      <c r="CC1117" s="861">
        <v>3.0897030000000001</v>
      </c>
      <c r="CD1117" s="861">
        <v>-2.1612849999999999</v>
      </c>
      <c r="CE1117" s="861">
        <v>3.1490230000000001</v>
      </c>
      <c r="CF1117" s="861">
        <v>-3.9350540000000001</v>
      </c>
      <c r="CG1117" s="861">
        <v>6.5147510000000004</v>
      </c>
      <c r="CH1117" s="861">
        <v>-5.0082209999999998</v>
      </c>
      <c r="CI1117" s="861">
        <v>4.0401699999999998</v>
      </c>
      <c r="CJ1117" s="861">
        <v>-1.6880059999999999</v>
      </c>
      <c r="CK1117" s="861">
        <v>3.6197180000000002</v>
      </c>
      <c r="CL1117" s="861">
        <v>-2.160822</v>
      </c>
      <c r="CM1117" s="861">
        <v>5.6041160000000003</v>
      </c>
      <c r="CN1117" s="861">
        <v>-4.307976</v>
      </c>
      <c r="CO1117" s="861">
        <v>4.180523</v>
      </c>
      <c r="CP1117" s="861">
        <v>-4.690842</v>
      </c>
      <c r="CQ1117" s="861">
        <v>1.241258</v>
      </c>
      <c r="CR1117" s="861">
        <v>-1.8118069999999999</v>
      </c>
      <c r="CS1117" s="861">
        <v>1.7451080000000001</v>
      </c>
      <c r="CT1117" s="861">
        <v>-3.2235909999999999</v>
      </c>
      <c r="CU1117" s="861">
        <v>1.0836410000000001</v>
      </c>
      <c r="CV1117" s="861">
        <v>-4.9039140000000003</v>
      </c>
      <c r="CW1117" s="861">
        <v>1.309161</v>
      </c>
      <c r="CX1117" s="861">
        <v>-5.2278880000000001</v>
      </c>
      <c r="CY1117" s="861">
        <v>1.226753</v>
      </c>
      <c r="CZ1117" s="861">
        <v>-1.995519</v>
      </c>
      <c r="DA1117" s="861">
        <v>1.220073</v>
      </c>
      <c r="DB1117" s="861">
        <v>-3.1470690000000001</v>
      </c>
      <c r="DC1117" s="861">
        <v>0.95992100000000002</v>
      </c>
      <c r="DD1117" s="861">
        <v>-4.9581460000000002</v>
      </c>
      <c r="DE1117" s="861">
        <v>-0.84197699999999998</v>
      </c>
      <c r="DF1117" s="861">
        <v>-5.6394209999999996</v>
      </c>
      <c r="DG1117" s="861">
        <v>-0.225327</v>
      </c>
      <c r="DH1117" s="861">
        <v>-2.2867380000000002</v>
      </c>
      <c r="DI1117" s="861">
        <v>0.41118199999999999</v>
      </c>
      <c r="DJ1117" s="861">
        <v>-3.1210279999999999</v>
      </c>
      <c r="DK1117" s="861">
        <v>-1.2194179999999999</v>
      </c>
      <c r="DL1117" s="861">
        <v>-5.2455379999999998</v>
      </c>
      <c r="DM1117" s="861">
        <v>-2.813059</v>
      </c>
      <c r="DN1117" s="861">
        <v>-5.7382410000000004</v>
      </c>
      <c r="DO1117" s="861">
        <v>-1.217948</v>
      </c>
      <c r="DP1117" s="861">
        <v>-3.0838070000000002</v>
      </c>
      <c r="DQ1117" s="861">
        <v>-0.86262000000000005</v>
      </c>
      <c r="DR1117" s="861">
        <v>-3.6305299999999998</v>
      </c>
      <c r="DS1117" s="861">
        <v>-2.201047</v>
      </c>
      <c r="DT1117" s="861">
        <v>-5.2264400000000002</v>
      </c>
      <c r="DU1117" s="861">
        <v>-4.6565630000000002</v>
      </c>
      <c r="DV1117" s="861">
        <v>-6.0923420000000004</v>
      </c>
      <c r="DW1117" s="861">
        <v>-2.3337509999999999</v>
      </c>
      <c r="DX1117" s="861">
        <v>13.620653000000001</v>
      </c>
      <c r="DY1117" s="861">
        <v>10.439767</v>
      </c>
      <c r="DZ1117" s="861">
        <v>167.74869699999999</v>
      </c>
      <c r="EA1117" s="861">
        <v>157.11112299999999</v>
      </c>
      <c r="EB1117" s="861">
        <v>121.12</v>
      </c>
      <c r="EC1117" s="861">
        <v>3.2679999999999998</v>
      </c>
      <c r="ED1117" s="861">
        <v>390.4</v>
      </c>
      <c r="EE1117" s="861">
        <v>121.17</v>
      </c>
      <c r="EF1117" s="861">
        <v>5.5410000000000004</v>
      </c>
      <c r="EG1117" s="861">
        <v>659</v>
      </c>
      <c r="EH1117" s="861">
        <v>121.3</v>
      </c>
      <c r="EI1117" s="861">
        <v>5.1589999999999998</v>
      </c>
      <c r="EJ1117" s="861">
        <v>613.20000000000005</v>
      </c>
      <c r="EK1117" s="861">
        <v>10.229761</v>
      </c>
      <c r="EL1117" s="861">
        <v>11.678463000000001</v>
      </c>
      <c r="EM1117" s="861">
        <v>-15.404247</v>
      </c>
      <c r="EN1117" s="861">
        <v>-21.016297000000002</v>
      </c>
      <c r="EO1117" s="861">
        <v>97.342415000000003</v>
      </c>
      <c r="EP1117" s="861">
        <v>92.796391</v>
      </c>
      <c r="EQ1117" s="861">
        <v>-1.409165</v>
      </c>
      <c r="ER1117" s="861">
        <v>3110.0378369999999</v>
      </c>
      <c r="ES1117" s="861">
        <v>7371.1978790000003</v>
      </c>
      <c r="ET1117" s="861">
        <v>6522.6382629999998</v>
      </c>
      <c r="EU1117" s="861"/>
      <c r="EV1117" s="861"/>
      <c r="EW1117" s="861"/>
      <c r="EX1117" s="861"/>
      <c r="EY1117" s="861"/>
      <c r="EZ1117" s="861"/>
      <c r="FA1117" s="861"/>
      <c r="FB1117" s="861"/>
      <c r="FC1117" s="861"/>
      <c r="FD1117" s="861"/>
    </row>
    <row r="1118" spans="1:160" x14ac:dyDescent="0.25">
      <c r="A1118" s="837">
        <v>46146</v>
      </c>
      <c r="B1118" s="836">
        <v>0.85201388888888896</v>
      </c>
      <c r="C1118" s="861">
        <v>64020</v>
      </c>
      <c r="D1118" s="861">
        <v>0</v>
      </c>
      <c r="E1118" s="861">
        <v>0</v>
      </c>
      <c r="F1118" s="861">
        <v>76.242391999999995</v>
      </c>
      <c r="G1118" s="861">
        <v>72.114913999999999</v>
      </c>
      <c r="H1118" s="861">
        <v>65.820384000000004</v>
      </c>
      <c r="I1118" s="861">
        <v>73.799233999999998</v>
      </c>
      <c r="J1118" s="861">
        <v>72.634342000000004</v>
      </c>
      <c r="K1118" s="861">
        <v>71.366889999999998</v>
      </c>
      <c r="L1118" s="861">
        <v>73.773968999999994</v>
      </c>
      <c r="M1118" s="861">
        <v>74.843092999999996</v>
      </c>
      <c r="N1118" s="861">
        <v>-5.2240320000000002</v>
      </c>
      <c r="O1118" s="861">
        <v>-7.0908600000000002</v>
      </c>
      <c r="P1118" s="861">
        <v>-7.821447</v>
      </c>
      <c r="Q1118" s="861">
        <v>-3.3730380000000002</v>
      </c>
      <c r="R1118" s="861">
        <v>-4.3719130000000002</v>
      </c>
      <c r="S1118" s="861">
        <v>-5.3872580000000001</v>
      </c>
      <c r="T1118" s="861">
        <v>83.535869000000005</v>
      </c>
      <c r="U1118" s="861">
        <v>75.033360999999999</v>
      </c>
      <c r="V1118" s="861">
        <v>96.093316000000002</v>
      </c>
      <c r="W1118" s="861">
        <v>95.111587999999998</v>
      </c>
      <c r="X1118" s="861">
        <v>-3.4025850000000002</v>
      </c>
      <c r="Y1118" s="861">
        <v>-3.374895</v>
      </c>
      <c r="Z1118" s="861">
        <v>-8.5450940000000006</v>
      </c>
      <c r="AA1118" s="861">
        <v>-8.0134089999999993</v>
      </c>
      <c r="AB1118" s="861">
        <v>-7.8397500000000004</v>
      </c>
      <c r="AC1118" s="861">
        <v>-9.3892860000000002</v>
      </c>
      <c r="AD1118" s="861">
        <v>-12.560646</v>
      </c>
      <c r="AE1118" s="861">
        <v>109.99111000000001</v>
      </c>
      <c r="AF1118" s="861">
        <v>101.93793599999999</v>
      </c>
      <c r="AG1118" s="861">
        <v>93.877795000000006</v>
      </c>
      <c r="AH1118" s="861">
        <v>113.387501</v>
      </c>
      <c r="AI1118" s="861">
        <v>91.928025000000005</v>
      </c>
      <c r="AJ1118" s="861">
        <v>72.738583000000006</v>
      </c>
      <c r="AK1118" s="861">
        <v>-3.0852940000000002</v>
      </c>
      <c r="AL1118" s="861">
        <v>-7.7707660000000001</v>
      </c>
      <c r="AM1118" s="861">
        <v>-5.2098880000000003</v>
      </c>
      <c r="AN1118" s="861">
        <v>95.328802999999994</v>
      </c>
      <c r="AO1118" s="861">
        <v>94.352628999999993</v>
      </c>
      <c r="AP1118" s="861">
        <v>91.570723000000001</v>
      </c>
      <c r="AQ1118" s="861">
        <v>90.505942000000005</v>
      </c>
      <c r="AR1118" s="861">
        <v>74.336005</v>
      </c>
      <c r="AS1118" s="861">
        <v>64.833083000000002</v>
      </c>
      <c r="AT1118" s="861">
        <v>77.924701999999996</v>
      </c>
      <c r="AU1118" s="861">
        <v>76.546637000000004</v>
      </c>
      <c r="AV1118" s="861">
        <v>75.405344999999997</v>
      </c>
      <c r="AW1118" s="861">
        <v>74.638623999999993</v>
      </c>
      <c r="AX1118" s="861">
        <v>91.476101999999997</v>
      </c>
      <c r="AY1118" s="861">
        <v>89.286850000000001</v>
      </c>
      <c r="AZ1118" s="861">
        <v>-3.0460229999999999</v>
      </c>
      <c r="BA1118" s="861">
        <v>-3.2902439999999999</v>
      </c>
      <c r="BB1118" s="861">
        <v>-11.910216</v>
      </c>
      <c r="BC1118" s="861">
        <v>-10.654165000000001</v>
      </c>
      <c r="BD1118" s="861">
        <v>-11.067714</v>
      </c>
      <c r="BE1118" s="861">
        <v>-7.5135249999999996</v>
      </c>
      <c r="BF1118" s="861">
        <v>32.409931</v>
      </c>
      <c r="BG1118" s="861">
        <v>142.51727199999999</v>
      </c>
      <c r="BH1118" s="861">
        <v>111.33909300000001</v>
      </c>
      <c r="BI1118" s="861">
        <v>52.378236000000001</v>
      </c>
      <c r="BJ1118" s="861">
        <v>134.16886500000001</v>
      </c>
      <c r="BK1118" s="861">
        <v>87.895848000000001</v>
      </c>
      <c r="BL1118" s="861">
        <v>77.868465</v>
      </c>
      <c r="BM1118" s="861">
        <v>-16.954588000000001</v>
      </c>
      <c r="BN1118" s="861">
        <v>-11.55339</v>
      </c>
      <c r="BO1118" s="861">
        <v>-9.2199969999999993</v>
      </c>
      <c r="BP1118" s="861">
        <v>-11.098622000000001</v>
      </c>
      <c r="BQ1118" s="861">
        <v>88.881030999999993</v>
      </c>
      <c r="BR1118" s="861">
        <v>89.440607999999997</v>
      </c>
      <c r="BS1118" s="861">
        <v>87.435704999999999</v>
      </c>
      <c r="BT1118" s="861">
        <v>59.819543000000003</v>
      </c>
      <c r="BU1118" s="861">
        <v>65.296683000000002</v>
      </c>
      <c r="BV1118" s="861">
        <v>62.048157000000003</v>
      </c>
      <c r="BW1118" s="861">
        <v>65.426567000000006</v>
      </c>
      <c r="BX1118" s="861">
        <v>-12.217128000000001</v>
      </c>
      <c r="BY1118" s="861">
        <v>-12.397999</v>
      </c>
      <c r="BZ1118" s="861">
        <v>-10.654154999999999</v>
      </c>
      <c r="CA1118" s="861">
        <v>-11.307028000000001</v>
      </c>
      <c r="CB1118" s="861">
        <v>-1.4326509999999999</v>
      </c>
      <c r="CC1118" s="861">
        <v>2.9897559999999999</v>
      </c>
      <c r="CD1118" s="861">
        <v>-2.219849</v>
      </c>
      <c r="CE1118" s="861">
        <v>3.0049329999999999</v>
      </c>
      <c r="CF1118" s="861">
        <v>-4.0032759999999996</v>
      </c>
      <c r="CG1118" s="861">
        <v>6.3949800000000003</v>
      </c>
      <c r="CH1118" s="861">
        <v>-5.0457739999999998</v>
      </c>
      <c r="CI1118" s="861">
        <v>3.9374600000000002</v>
      </c>
      <c r="CJ1118" s="861">
        <v>-1.7337050000000001</v>
      </c>
      <c r="CK1118" s="861">
        <v>3.5607500000000001</v>
      </c>
      <c r="CL1118" s="861">
        <v>-2.2031589999999999</v>
      </c>
      <c r="CM1118" s="861">
        <v>5.5054590000000001</v>
      </c>
      <c r="CN1118" s="861">
        <v>-4.3553050000000004</v>
      </c>
      <c r="CO1118" s="861">
        <v>4.0828389999999999</v>
      </c>
      <c r="CP1118" s="861">
        <v>-4.7540449999999996</v>
      </c>
      <c r="CQ1118" s="861">
        <v>1.172175</v>
      </c>
      <c r="CR1118" s="861">
        <v>-1.834416</v>
      </c>
      <c r="CS1118" s="861">
        <v>1.7018850000000001</v>
      </c>
      <c r="CT1118" s="861">
        <v>-3.279163</v>
      </c>
      <c r="CU1118" s="861">
        <v>0.98922500000000002</v>
      </c>
      <c r="CV1118" s="861">
        <v>-4.9684780000000002</v>
      </c>
      <c r="CW1118" s="861">
        <v>1.2738050000000001</v>
      </c>
      <c r="CX1118" s="861">
        <v>-5.3015160000000003</v>
      </c>
      <c r="CY1118" s="861">
        <v>1.2115069999999999</v>
      </c>
      <c r="CZ1118" s="861">
        <v>-2.0618240000000001</v>
      </c>
      <c r="DA1118" s="861">
        <v>1.197994</v>
      </c>
      <c r="DB1118" s="861">
        <v>-3.178582</v>
      </c>
      <c r="DC1118" s="861">
        <v>0.939218</v>
      </c>
      <c r="DD1118" s="861">
        <v>-4.9954799999999997</v>
      </c>
      <c r="DE1118" s="861">
        <v>-0.85825300000000004</v>
      </c>
      <c r="DF1118" s="861">
        <v>-5.6839680000000001</v>
      </c>
      <c r="DG1118" s="861">
        <v>-0.25655800000000001</v>
      </c>
      <c r="DH1118" s="861">
        <v>-2.3282699999999998</v>
      </c>
      <c r="DI1118" s="861">
        <v>0.38589200000000001</v>
      </c>
      <c r="DJ1118" s="861">
        <v>-3.1761710000000001</v>
      </c>
      <c r="DK1118" s="861">
        <v>-1.246159</v>
      </c>
      <c r="DL1118" s="861">
        <v>-5.2977059999999998</v>
      </c>
      <c r="DM1118" s="861">
        <v>-2.8074859999999999</v>
      </c>
      <c r="DN1118" s="861">
        <v>-5.7804630000000001</v>
      </c>
      <c r="DO1118" s="861">
        <v>-1.250615</v>
      </c>
      <c r="DP1118" s="861">
        <v>-3.1184259999999999</v>
      </c>
      <c r="DQ1118" s="861">
        <v>-0.90091399999999999</v>
      </c>
      <c r="DR1118" s="861">
        <v>-3.6536550000000001</v>
      </c>
      <c r="DS1118" s="861">
        <v>-2.2208749999999999</v>
      </c>
      <c r="DT1118" s="861">
        <v>-5.2851280000000003</v>
      </c>
      <c r="DU1118" s="861">
        <v>-4.672847</v>
      </c>
      <c r="DV1118" s="861">
        <v>-6.1217839999999999</v>
      </c>
      <c r="DW1118" s="861">
        <v>-2.3351980000000001</v>
      </c>
      <c r="DX1118" s="861">
        <v>13.638442</v>
      </c>
      <c r="DY1118" s="861">
        <v>10.43826</v>
      </c>
      <c r="DZ1118" s="861">
        <v>167.96119200000001</v>
      </c>
      <c r="EA1118" s="861">
        <v>157.03170399999999</v>
      </c>
      <c r="EB1118" s="861">
        <v>121.71</v>
      </c>
      <c r="EC1118" s="861">
        <v>1.2410000000000001</v>
      </c>
      <c r="ED1118" s="861">
        <v>133.6</v>
      </c>
      <c r="EE1118" s="861">
        <v>121.76</v>
      </c>
      <c r="EF1118" s="861">
        <v>5.5259999999999998</v>
      </c>
      <c r="EG1118" s="861">
        <v>659.2</v>
      </c>
      <c r="EH1118" s="861">
        <v>121.74</v>
      </c>
      <c r="EI1118" s="861">
        <v>5.1849999999999996</v>
      </c>
      <c r="EJ1118" s="861">
        <v>617.4</v>
      </c>
      <c r="EK1118" s="861">
        <v>10.164377</v>
      </c>
      <c r="EL1118" s="861">
        <v>11.799086000000001</v>
      </c>
      <c r="EM1118" s="861">
        <v>-15.374264999999999</v>
      </c>
      <c r="EN1118" s="861">
        <v>-21.019082999999998</v>
      </c>
      <c r="EO1118" s="861">
        <v>97.431224</v>
      </c>
      <c r="EP1118" s="861">
        <v>92.761685</v>
      </c>
      <c r="EQ1118" s="861">
        <v>-1.4586209999999999</v>
      </c>
      <c r="ER1118" s="861">
        <v>3112.479523</v>
      </c>
      <c r="ES1118" s="861">
        <v>7382.2068920000002</v>
      </c>
      <c r="ET1118" s="861">
        <v>6532.9017160000003</v>
      </c>
      <c r="EU1118" s="861"/>
      <c r="EV1118" s="861"/>
      <c r="EW1118" s="861"/>
      <c r="EX1118" s="861"/>
      <c r="EY1118" s="861"/>
      <c r="EZ1118" s="861"/>
      <c r="FA1118" s="861"/>
      <c r="FB1118" s="861"/>
      <c r="FC1118" s="861"/>
      <c r="FD1118" s="861"/>
    </row>
    <row r="1119" spans="1:160" x14ac:dyDescent="0.25">
      <c r="A1119" s="837">
        <v>46146</v>
      </c>
      <c r="B1119" s="836">
        <v>0.85270833333333329</v>
      </c>
      <c r="C1119" s="861">
        <v>64080</v>
      </c>
      <c r="D1119" s="861">
        <v>0</v>
      </c>
      <c r="E1119" s="861">
        <v>0</v>
      </c>
      <c r="F1119" s="861">
        <v>76.382396999999997</v>
      </c>
      <c r="G1119" s="861">
        <v>72.144565</v>
      </c>
      <c r="H1119" s="861">
        <v>65.859223999999998</v>
      </c>
      <c r="I1119" s="861">
        <v>73.822318999999993</v>
      </c>
      <c r="J1119" s="861">
        <v>72.594768000000002</v>
      </c>
      <c r="K1119" s="861">
        <v>71.357802000000007</v>
      </c>
      <c r="L1119" s="861">
        <v>73.781075000000001</v>
      </c>
      <c r="M1119" s="861">
        <v>74.851457999999994</v>
      </c>
      <c r="N1119" s="861">
        <v>-5.2374020000000003</v>
      </c>
      <c r="O1119" s="861">
        <v>-7.147716</v>
      </c>
      <c r="P1119" s="861">
        <v>-7.8694819999999996</v>
      </c>
      <c r="Q1119" s="861">
        <v>-3.406428</v>
      </c>
      <c r="R1119" s="861">
        <v>-4.4402460000000001</v>
      </c>
      <c r="S1119" s="861">
        <v>-5.3485370000000003</v>
      </c>
      <c r="T1119" s="861">
        <v>83.595519999999993</v>
      </c>
      <c r="U1119" s="861">
        <v>74.070465999999996</v>
      </c>
      <c r="V1119" s="861">
        <v>95.887283999999994</v>
      </c>
      <c r="W1119" s="861">
        <v>94.928031000000004</v>
      </c>
      <c r="X1119" s="861">
        <v>-3.427994</v>
      </c>
      <c r="Y1119" s="861">
        <v>-3.3404759999999998</v>
      </c>
      <c r="Z1119" s="861">
        <v>-8.5539380000000005</v>
      </c>
      <c r="AA1119" s="861">
        <v>-8.0269250000000003</v>
      </c>
      <c r="AB1119" s="861">
        <v>-7.8960489999999997</v>
      </c>
      <c r="AC1119" s="861">
        <v>-9.4091500000000003</v>
      </c>
      <c r="AD1119" s="861">
        <v>-12.642852</v>
      </c>
      <c r="AE1119" s="861">
        <v>109.72135400000001</v>
      </c>
      <c r="AF1119" s="861">
        <v>101.812417</v>
      </c>
      <c r="AG1119" s="861">
        <v>93.758159000000006</v>
      </c>
      <c r="AH1119" s="861">
        <v>113.184867</v>
      </c>
      <c r="AI1119" s="861">
        <v>91.818668000000002</v>
      </c>
      <c r="AJ1119" s="861">
        <v>72.646252000000004</v>
      </c>
      <c r="AK1119" s="861">
        <v>-3.1860390000000001</v>
      </c>
      <c r="AL1119" s="861">
        <v>-7.8647140000000002</v>
      </c>
      <c r="AM1119" s="861">
        <v>-5.1879390000000001</v>
      </c>
      <c r="AN1119" s="861">
        <v>95.211663000000001</v>
      </c>
      <c r="AO1119" s="861">
        <v>94.133431000000002</v>
      </c>
      <c r="AP1119" s="861">
        <v>91.395179999999996</v>
      </c>
      <c r="AQ1119" s="861">
        <v>90.346368999999996</v>
      </c>
      <c r="AR1119" s="861">
        <v>74.313355999999999</v>
      </c>
      <c r="AS1119" s="861">
        <v>64.784098</v>
      </c>
      <c r="AT1119" s="861">
        <v>77.797358000000003</v>
      </c>
      <c r="AU1119" s="861">
        <v>76.483183999999994</v>
      </c>
      <c r="AV1119" s="861">
        <v>75.316050000000004</v>
      </c>
      <c r="AW1119" s="861">
        <v>74.518074999999996</v>
      </c>
      <c r="AX1119" s="861">
        <v>91.490504999999999</v>
      </c>
      <c r="AY1119" s="861">
        <v>89.356958000000006</v>
      </c>
      <c r="AZ1119" s="861">
        <v>-3.0845799999999999</v>
      </c>
      <c r="BA1119" s="861">
        <v>-3.4114879999999999</v>
      </c>
      <c r="BB1119" s="861">
        <v>-11.974938</v>
      </c>
      <c r="BC1119" s="861">
        <v>-10.675065</v>
      </c>
      <c r="BD1119" s="861">
        <v>-11.136581</v>
      </c>
      <c r="BE1119" s="861">
        <v>-7.6197650000000001</v>
      </c>
      <c r="BF1119" s="861">
        <v>32.588188000000002</v>
      </c>
      <c r="BG1119" s="861">
        <v>142.39992100000001</v>
      </c>
      <c r="BH1119" s="861">
        <v>111.495918</v>
      </c>
      <c r="BI1119" s="861">
        <v>52.353907</v>
      </c>
      <c r="BJ1119" s="861">
        <v>134.109858</v>
      </c>
      <c r="BK1119" s="861">
        <v>88.022267999999997</v>
      </c>
      <c r="BL1119" s="861">
        <v>77.835553000000004</v>
      </c>
      <c r="BM1119" s="861">
        <v>-16.977923000000001</v>
      </c>
      <c r="BN1119" s="861">
        <v>-11.568553</v>
      </c>
      <c r="BO1119" s="861">
        <v>-9.2744789999999995</v>
      </c>
      <c r="BP1119" s="861">
        <v>-11.156556999999999</v>
      </c>
      <c r="BQ1119" s="861">
        <v>88.902964999999995</v>
      </c>
      <c r="BR1119" s="861">
        <v>89.376862000000003</v>
      </c>
      <c r="BS1119" s="861">
        <v>87.421774999999997</v>
      </c>
      <c r="BT1119" s="861">
        <v>59.981909000000002</v>
      </c>
      <c r="BU1119" s="861">
        <v>65.203959999999995</v>
      </c>
      <c r="BV1119" s="861">
        <v>62.082045000000001</v>
      </c>
      <c r="BW1119" s="861">
        <v>65.424006000000006</v>
      </c>
      <c r="BX1119" s="861">
        <v>-12.258136</v>
      </c>
      <c r="BY1119" s="861">
        <v>-12.524296</v>
      </c>
      <c r="BZ1119" s="861">
        <v>-10.782496999999999</v>
      </c>
      <c r="CA1119" s="861">
        <v>-11.289705</v>
      </c>
      <c r="CB1119" s="861">
        <v>-1.4855160000000001</v>
      </c>
      <c r="CC1119" s="861">
        <v>2.9050509999999998</v>
      </c>
      <c r="CD1119" s="861">
        <v>-2.2329020000000002</v>
      </c>
      <c r="CE1119" s="861">
        <v>2.950129</v>
      </c>
      <c r="CF1119" s="861">
        <v>-4.0236530000000004</v>
      </c>
      <c r="CG1119" s="861">
        <v>6.3515829999999998</v>
      </c>
      <c r="CH1119" s="861">
        <v>-5.0602850000000004</v>
      </c>
      <c r="CI1119" s="861">
        <v>3.8703270000000001</v>
      </c>
      <c r="CJ1119" s="861">
        <v>-1.7824249999999999</v>
      </c>
      <c r="CK1119" s="861">
        <v>3.5193189999999999</v>
      </c>
      <c r="CL1119" s="861">
        <v>-2.2236289999999999</v>
      </c>
      <c r="CM1119" s="861">
        <v>5.5191350000000003</v>
      </c>
      <c r="CN1119" s="861">
        <v>-4.3984880000000004</v>
      </c>
      <c r="CO1119" s="861">
        <v>4.0723549999999999</v>
      </c>
      <c r="CP1119" s="861">
        <v>-4.7753310000000004</v>
      </c>
      <c r="CQ1119" s="861">
        <v>1.0759000000000001</v>
      </c>
      <c r="CR1119" s="861">
        <v>-1.8847970000000001</v>
      </c>
      <c r="CS1119" s="861">
        <v>1.6757409999999999</v>
      </c>
      <c r="CT1119" s="861">
        <v>-3.3254419999999998</v>
      </c>
      <c r="CU1119" s="861">
        <v>1.0290570000000001</v>
      </c>
      <c r="CV1119" s="861">
        <v>-4.9818199999999999</v>
      </c>
      <c r="CW1119" s="861">
        <v>1.2914870000000001</v>
      </c>
      <c r="CX1119" s="861">
        <v>-5.3203300000000002</v>
      </c>
      <c r="CY1119" s="861">
        <v>1.1370750000000001</v>
      </c>
      <c r="CZ1119" s="861">
        <v>-2.0874969999999999</v>
      </c>
      <c r="DA1119" s="861">
        <v>1.161516</v>
      </c>
      <c r="DB1119" s="861">
        <v>-3.2097359999999999</v>
      </c>
      <c r="DC1119" s="861">
        <v>0.93409900000000001</v>
      </c>
      <c r="DD1119" s="861">
        <v>-5.0281690000000001</v>
      </c>
      <c r="DE1119" s="861">
        <v>-0.88980700000000001</v>
      </c>
      <c r="DF1119" s="861">
        <v>-5.7242509999999998</v>
      </c>
      <c r="DG1119" s="861">
        <v>-0.29696499999999998</v>
      </c>
      <c r="DH1119" s="861">
        <v>-2.3437670000000002</v>
      </c>
      <c r="DI1119" s="861">
        <v>0.36731399999999997</v>
      </c>
      <c r="DJ1119" s="861">
        <v>-3.2041379999999999</v>
      </c>
      <c r="DK1119" s="861">
        <v>-1.251822</v>
      </c>
      <c r="DL1119" s="861">
        <v>-5.3229829999999998</v>
      </c>
      <c r="DM1119" s="861">
        <v>-2.8233839999999999</v>
      </c>
      <c r="DN1119" s="861">
        <v>-5.8165570000000004</v>
      </c>
      <c r="DO1119" s="861">
        <v>-1.2702530000000001</v>
      </c>
      <c r="DP1119" s="861">
        <v>-3.1376559999999998</v>
      </c>
      <c r="DQ1119" s="861">
        <v>-0.92369299999999999</v>
      </c>
      <c r="DR1119" s="861">
        <v>-3.6621269999999999</v>
      </c>
      <c r="DS1119" s="861">
        <v>-2.2474099999999999</v>
      </c>
      <c r="DT1119" s="861">
        <v>-5.295032</v>
      </c>
      <c r="DU1119" s="861">
        <v>-4.6762249999999996</v>
      </c>
      <c r="DV1119" s="861">
        <v>-6.1221889999999997</v>
      </c>
      <c r="DW1119" s="861">
        <v>-2.3731610000000001</v>
      </c>
      <c r="DX1119" s="861">
        <v>13.593386000000001</v>
      </c>
      <c r="DY1119" s="861">
        <v>10.415756999999999</v>
      </c>
      <c r="DZ1119" s="861">
        <v>167.28132500000001</v>
      </c>
      <c r="EA1119" s="861">
        <v>157.31700699999999</v>
      </c>
      <c r="EB1119" s="861">
        <v>121.18</v>
      </c>
      <c r="EC1119" s="861">
        <v>3.27</v>
      </c>
      <c r="ED1119" s="861">
        <v>389.7</v>
      </c>
      <c r="EE1119" s="861">
        <v>121.19</v>
      </c>
      <c r="EF1119" s="861">
        <v>5.5090000000000003</v>
      </c>
      <c r="EG1119" s="861">
        <v>659.5</v>
      </c>
      <c r="EH1119" s="861">
        <v>121.23</v>
      </c>
      <c r="EI1119" s="861">
        <v>5.1719999999999997</v>
      </c>
      <c r="EJ1119" s="861">
        <v>613.6</v>
      </c>
      <c r="EK1119" s="861">
        <v>10.262293</v>
      </c>
      <c r="EL1119" s="861">
        <v>11.78622</v>
      </c>
      <c r="EM1119" s="861">
        <v>-15.450232</v>
      </c>
      <c r="EN1119" s="861">
        <v>-21.060699</v>
      </c>
      <c r="EO1119" s="861">
        <v>97.146817999999996</v>
      </c>
      <c r="EP1119" s="861">
        <v>92.886308</v>
      </c>
      <c r="EQ1119" s="861">
        <v>-1.486278</v>
      </c>
      <c r="ER1119" s="861">
        <v>3116.6316299999999</v>
      </c>
      <c r="ES1119" s="861">
        <v>7393.2085539999998</v>
      </c>
      <c r="ET1119" s="861">
        <v>6543.1747379999997</v>
      </c>
      <c r="EU1119" s="861"/>
      <c r="EV1119" s="861"/>
      <c r="EW1119" s="861"/>
      <c r="EX1119" s="861"/>
      <c r="EY1119" s="861"/>
      <c r="EZ1119" s="861"/>
      <c r="FA1119" s="861"/>
      <c r="FB1119" s="861"/>
      <c r="FC1119" s="861"/>
      <c r="FD1119" s="861"/>
    </row>
    <row r="1120" spans="1:160" x14ac:dyDescent="0.25">
      <c r="A1120" s="837">
        <v>46146</v>
      </c>
      <c r="B1120" s="836">
        <v>0.85340277777777773</v>
      </c>
      <c r="C1120" s="861">
        <v>64140</v>
      </c>
      <c r="D1120" s="861">
        <v>0</v>
      </c>
      <c r="E1120" s="861">
        <v>0</v>
      </c>
      <c r="F1120" s="861">
        <v>76.269086000000001</v>
      </c>
      <c r="G1120" s="861">
        <v>72.161658000000003</v>
      </c>
      <c r="H1120" s="861">
        <v>65.778657999999993</v>
      </c>
      <c r="I1120" s="861">
        <v>73.862592000000006</v>
      </c>
      <c r="J1120" s="861">
        <v>72.521572000000006</v>
      </c>
      <c r="K1120" s="861">
        <v>71.367225000000005</v>
      </c>
      <c r="L1120" s="861">
        <v>73.768855000000002</v>
      </c>
      <c r="M1120" s="861">
        <v>74.864602000000005</v>
      </c>
      <c r="N1120" s="861">
        <v>-5.3080290000000003</v>
      </c>
      <c r="O1120" s="861">
        <v>-7.1755699999999996</v>
      </c>
      <c r="P1120" s="861">
        <v>-7.9081250000000001</v>
      </c>
      <c r="Q1120" s="861">
        <v>-3.4422549999999998</v>
      </c>
      <c r="R1120" s="861">
        <v>-4.4524039999999996</v>
      </c>
      <c r="S1120" s="861">
        <v>-5.4492380000000002</v>
      </c>
      <c r="T1120" s="861">
        <v>83.389239000000003</v>
      </c>
      <c r="U1120" s="861">
        <v>74.614007999999998</v>
      </c>
      <c r="V1120" s="861">
        <v>96.000421000000003</v>
      </c>
      <c r="W1120" s="861">
        <v>95.045417999999998</v>
      </c>
      <c r="X1120" s="861">
        <v>-3.48495</v>
      </c>
      <c r="Y1120" s="861">
        <v>-3.424604</v>
      </c>
      <c r="Z1120" s="861">
        <v>-8.5816269999999992</v>
      </c>
      <c r="AA1120" s="861">
        <v>-8.0789209999999994</v>
      </c>
      <c r="AB1120" s="861">
        <v>-7.9223400000000002</v>
      </c>
      <c r="AC1120" s="861">
        <v>-9.4598870000000002</v>
      </c>
      <c r="AD1120" s="861">
        <v>-12.64091</v>
      </c>
      <c r="AE1120" s="861">
        <v>109.678361</v>
      </c>
      <c r="AF1120" s="861">
        <v>101.788708</v>
      </c>
      <c r="AG1120" s="861">
        <v>93.745807999999997</v>
      </c>
      <c r="AH1120" s="861">
        <v>113.165407</v>
      </c>
      <c r="AI1120" s="861">
        <v>91.836437000000004</v>
      </c>
      <c r="AJ1120" s="861">
        <v>72.666961000000001</v>
      </c>
      <c r="AK1120" s="861">
        <v>-3.3105370000000001</v>
      </c>
      <c r="AL1120" s="861">
        <v>-7.8819340000000002</v>
      </c>
      <c r="AM1120" s="861">
        <v>-5.2386229999999996</v>
      </c>
      <c r="AN1120" s="861">
        <v>95.165931</v>
      </c>
      <c r="AO1120" s="861">
        <v>94.286626999999996</v>
      </c>
      <c r="AP1120" s="861">
        <v>91.368160000000003</v>
      </c>
      <c r="AQ1120" s="861">
        <v>90.325956000000005</v>
      </c>
      <c r="AR1120" s="861">
        <v>74.325040000000001</v>
      </c>
      <c r="AS1120" s="861">
        <v>64.738622000000007</v>
      </c>
      <c r="AT1120" s="861">
        <v>77.758270999999993</v>
      </c>
      <c r="AU1120" s="861">
        <v>76.511927</v>
      </c>
      <c r="AV1120" s="861">
        <v>74.876448999999994</v>
      </c>
      <c r="AW1120" s="861">
        <v>74.397120999999999</v>
      </c>
      <c r="AX1120" s="861">
        <v>91.280715000000001</v>
      </c>
      <c r="AY1120" s="861">
        <v>89.146655999999993</v>
      </c>
      <c r="AZ1120" s="861">
        <v>-3.0937139999999999</v>
      </c>
      <c r="BA1120" s="861">
        <v>-3.2655080000000001</v>
      </c>
      <c r="BB1120" s="861">
        <v>-12.018172</v>
      </c>
      <c r="BC1120" s="861">
        <v>-10.66888</v>
      </c>
      <c r="BD1120" s="861">
        <v>-11.187281</v>
      </c>
      <c r="BE1120" s="861">
        <v>-7.486605</v>
      </c>
      <c r="BF1120" s="861">
        <v>32.354584000000003</v>
      </c>
      <c r="BG1120" s="861">
        <v>142.37475699999999</v>
      </c>
      <c r="BH1120" s="861">
        <v>111.36473700000001</v>
      </c>
      <c r="BI1120" s="861">
        <v>52.299360999999998</v>
      </c>
      <c r="BJ1120" s="861">
        <v>134.45892000000001</v>
      </c>
      <c r="BK1120" s="861">
        <v>87.810717999999994</v>
      </c>
      <c r="BL1120" s="861">
        <v>77.636652999999995</v>
      </c>
      <c r="BM1120" s="861">
        <v>-17.023662000000002</v>
      </c>
      <c r="BN1120" s="861">
        <v>-11.649915</v>
      </c>
      <c r="BO1120" s="861">
        <v>-9.3536719999999995</v>
      </c>
      <c r="BP1120" s="861">
        <v>-11.244450000000001</v>
      </c>
      <c r="BQ1120" s="861">
        <v>88.780786000000006</v>
      </c>
      <c r="BR1120" s="861">
        <v>89.328404000000006</v>
      </c>
      <c r="BS1120" s="861">
        <v>87.353639000000001</v>
      </c>
      <c r="BT1120" s="861">
        <v>60.027211999999999</v>
      </c>
      <c r="BU1120" s="861">
        <v>65.195048</v>
      </c>
      <c r="BV1120" s="861">
        <v>62.054226</v>
      </c>
      <c r="BW1120" s="861">
        <v>65.421504999999996</v>
      </c>
      <c r="BX1120" s="861">
        <v>-12.259892000000001</v>
      </c>
      <c r="BY1120" s="861">
        <v>-12.530293</v>
      </c>
      <c r="BZ1120" s="861">
        <v>-10.858784</v>
      </c>
      <c r="CA1120" s="861">
        <v>-11.397093999999999</v>
      </c>
      <c r="CB1120" s="861">
        <v>-1.5310600000000001</v>
      </c>
      <c r="CC1120" s="861">
        <v>2.836811</v>
      </c>
      <c r="CD1120" s="861">
        <v>-2.2868430000000002</v>
      </c>
      <c r="CE1120" s="861">
        <v>2.8814340000000001</v>
      </c>
      <c r="CF1120" s="861">
        <v>-4.0943430000000003</v>
      </c>
      <c r="CG1120" s="861">
        <v>6.2614029999999996</v>
      </c>
      <c r="CH1120" s="861">
        <v>-5.1326280000000004</v>
      </c>
      <c r="CI1120" s="861">
        <v>3.7943760000000002</v>
      </c>
      <c r="CJ1120" s="861">
        <v>-1.8215030000000001</v>
      </c>
      <c r="CK1120" s="861">
        <v>3.4575770000000001</v>
      </c>
      <c r="CL1120" s="861">
        <v>-2.2724700000000002</v>
      </c>
      <c r="CM1120" s="861">
        <v>5.3966269999999996</v>
      </c>
      <c r="CN1120" s="861">
        <v>-4.4189749999999997</v>
      </c>
      <c r="CO1120" s="861">
        <v>4.025957</v>
      </c>
      <c r="CP1120" s="861">
        <v>-4.8506390000000001</v>
      </c>
      <c r="CQ1120" s="861">
        <v>1.010497</v>
      </c>
      <c r="CR1120" s="861">
        <v>-1.950035</v>
      </c>
      <c r="CS1120" s="861">
        <v>1.6053269999999999</v>
      </c>
      <c r="CT1120" s="861">
        <v>-3.372595</v>
      </c>
      <c r="CU1120" s="861">
        <v>0.98268200000000006</v>
      </c>
      <c r="CV1120" s="861">
        <v>-5.0598280000000004</v>
      </c>
      <c r="CW1120" s="861">
        <v>1.247897</v>
      </c>
      <c r="CX1120" s="861">
        <v>-5.3942880000000004</v>
      </c>
      <c r="CY1120" s="861">
        <v>1.1168979999999999</v>
      </c>
      <c r="CZ1120" s="861">
        <v>-2.1485660000000002</v>
      </c>
      <c r="DA1120" s="861">
        <v>1.1207670000000001</v>
      </c>
      <c r="DB1120" s="861">
        <v>-3.2567970000000002</v>
      </c>
      <c r="DC1120" s="861">
        <v>0.88872200000000001</v>
      </c>
      <c r="DD1120" s="861">
        <v>-5.0809579999999999</v>
      </c>
      <c r="DE1120" s="861">
        <v>-0.91310800000000003</v>
      </c>
      <c r="DF1120" s="861">
        <v>-5.7936379999999996</v>
      </c>
      <c r="DG1120" s="861">
        <v>-0.32786199999999999</v>
      </c>
      <c r="DH1120" s="861">
        <v>-2.3826450000000001</v>
      </c>
      <c r="DI1120" s="861">
        <v>0.32479799999999998</v>
      </c>
      <c r="DJ1120" s="861">
        <v>-3.25014</v>
      </c>
      <c r="DK1120" s="861">
        <v>-1.2694449999999999</v>
      </c>
      <c r="DL1120" s="861">
        <v>-5.3698309999999996</v>
      </c>
      <c r="DM1120" s="861">
        <v>-2.8565909999999999</v>
      </c>
      <c r="DN1120" s="861">
        <v>-5.8682350000000003</v>
      </c>
      <c r="DO1120" s="861">
        <v>-1.2766599999999999</v>
      </c>
      <c r="DP1120" s="861">
        <v>-3.2141920000000002</v>
      </c>
      <c r="DQ1120" s="861">
        <v>-0.94084400000000001</v>
      </c>
      <c r="DR1120" s="861">
        <v>-3.716526</v>
      </c>
      <c r="DS1120" s="861">
        <v>-2.2242600000000001</v>
      </c>
      <c r="DT1120" s="861">
        <v>-5.3544559999999999</v>
      </c>
      <c r="DU1120" s="861">
        <v>-4.7011510000000003</v>
      </c>
      <c r="DV1120" s="861">
        <v>-6.1832250000000002</v>
      </c>
      <c r="DW1120" s="861">
        <v>-2.3749449999999999</v>
      </c>
      <c r="DX1120" s="861">
        <v>13.589109000000001</v>
      </c>
      <c r="DY1120" s="861">
        <v>10.387760999999999</v>
      </c>
      <c r="DZ1120" s="861">
        <v>167.63457600000001</v>
      </c>
      <c r="EA1120" s="861">
        <v>156.75864999999999</v>
      </c>
      <c r="EB1120" s="861">
        <v>121.22</v>
      </c>
      <c r="EC1120" s="861">
        <v>3.2690000000000001</v>
      </c>
      <c r="ED1120" s="861">
        <v>390.1</v>
      </c>
      <c r="EE1120" s="861">
        <v>121.36</v>
      </c>
      <c r="EF1120" s="861">
        <v>5.5049999999999999</v>
      </c>
      <c r="EG1120" s="861">
        <v>657</v>
      </c>
      <c r="EH1120" s="861">
        <v>121.08</v>
      </c>
      <c r="EI1120" s="861">
        <v>5.173</v>
      </c>
      <c r="EJ1120" s="861">
        <v>614.9</v>
      </c>
      <c r="EK1120" s="861">
        <v>10.218825000000001</v>
      </c>
      <c r="EL1120" s="861">
        <v>11.758843000000001</v>
      </c>
      <c r="EM1120" s="861">
        <v>-15.457447999999999</v>
      </c>
      <c r="EN1120" s="861">
        <v>-21.112514999999998</v>
      </c>
      <c r="EO1120" s="861">
        <v>97.294689000000005</v>
      </c>
      <c r="EP1120" s="861">
        <v>92.642269999999996</v>
      </c>
      <c r="EQ1120" s="861">
        <v>-1.536198</v>
      </c>
      <c r="ER1120" s="861">
        <v>3123.1335829999998</v>
      </c>
      <c r="ES1120" s="861">
        <v>7404.187336</v>
      </c>
      <c r="ET1120" s="861">
        <v>6553.4327480000002</v>
      </c>
      <c r="EU1120" s="861"/>
      <c r="EV1120" s="861"/>
      <c r="EW1120" s="861"/>
      <c r="EX1120" s="861"/>
      <c r="EY1120" s="861"/>
      <c r="EZ1120" s="861"/>
      <c r="FA1120" s="861"/>
      <c r="FB1120" s="861"/>
      <c r="FC1120" s="861"/>
      <c r="FD1120" s="861"/>
    </row>
    <row r="1121" spans="1:160" x14ac:dyDescent="0.25">
      <c r="A1121" s="837">
        <v>46146</v>
      </c>
      <c r="B1121" s="836">
        <v>0.85409722222222229</v>
      </c>
      <c r="C1121" s="861">
        <v>64200</v>
      </c>
      <c r="D1121" s="861">
        <v>0</v>
      </c>
      <c r="E1121" s="861">
        <v>0</v>
      </c>
      <c r="F1121" s="861">
        <v>76.237719999999996</v>
      </c>
      <c r="G1121" s="861">
        <v>72.130139999999997</v>
      </c>
      <c r="H1121" s="861">
        <v>65.704194000000001</v>
      </c>
      <c r="I1121" s="861">
        <v>73.856015999999997</v>
      </c>
      <c r="J1121" s="861">
        <v>72.447625000000002</v>
      </c>
      <c r="K1121" s="861">
        <v>71.340266999999997</v>
      </c>
      <c r="L1121" s="861">
        <v>73.766193999999999</v>
      </c>
      <c r="M1121" s="861">
        <v>74.820964000000004</v>
      </c>
      <c r="N1121" s="861">
        <v>-5.4033689999999996</v>
      </c>
      <c r="O1121" s="861">
        <v>-7.2253970000000001</v>
      </c>
      <c r="P1121" s="861">
        <v>-8.0183590000000002</v>
      </c>
      <c r="Q1121" s="861">
        <v>-3.5068100000000002</v>
      </c>
      <c r="R1121" s="861">
        <v>-4.5240400000000003</v>
      </c>
      <c r="S1121" s="861">
        <v>-5.5908910000000001</v>
      </c>
      <c r="T1121" s="861">
        <v>83.495204000000001</v>
      </c>
      <c r="U1121" s="861">
        <v>74.38888</v>
      </c>
      <c r="V1121" s="861">
        <v>95.898311000000007</v>
      </c>
      <c r="W1121" s="861">
        <v>94.982412999999994</v>
      </c>
      <c r="X1121" s="861">
        <v>-3.507082</v>
      </c>
      <c r="Y1121" s="861">
        <v>-3.4668600000000001</v>
      </c>
      <c r="Z1121" s="861">
        <v>-8.6410850000000003</v>
      </c>
      <c r="AA1121" s="861">
        <v>-8.1219540000000006</v>
      </c>
      <c r="AB1121" s="861">
        <v>-7.9366820000000002</v>
      </c>
      <c r="AC1121" s="861">
        <v>-9.4902060000000006</v>
      </c>
      <c r="AD1121" s="861">
        <v>-12.698675</v>
      </c>
      <c r="AE1121" s="861">
        <v>109.59935</v>
      </c>
      <c r="AF1121" s="861">
        <v>101.763487</v>
      </c>
      <c r="AG1121" s="861">
        <v>93.686047000000002</v>
      </c>
      <c r="AH1121" s="861">
        <v>113.08215800000001</v>
      </c>
      <c r="AI1121" s="861">
        <v>91.715136999999999</v>
      </c>
      <c r="AJ1121" s="861">
        <v>72.671284999999997</v>
      </c>
      <c r="AK1121" s="861">
        <v>-3.373602</v>
      </c>
      <c r="AL1121" s="861">
        <v>-7.9064069999999997</v>
      </c>
      <c r="AM1121" s="861">
        <v>-5.1982499999999998</v>
      </c>
      <c r="AN1121" s="861">
        <v>95.108431999999993</v>
      </c>
      <c r="AO1121" s="861">
        <v>94.227200999999994</v>
      </c>
      <c r="AP1121" s="861">
        <v>91.479297000000003</v>
      </c>
      <c r="AQ1121" s="861">
        <v>90.325604999999996</v>
      </c>
      <c r="AR1121" s="861">
        <v>74.321550999999999</v>
      </c>
      <c r="AS1121" s="861">
        <v>64.764595</v>
      </c>
      <c r="AT1121" s="861">
        <v>77.781980000000004</v>
      </c>
      <c r="AU1121" s="861">
        <v>76.486335999999994</v>
      </c>
      <c r="AV1121" s="861">
        <v>74.978809999999996</v>
      </c>
      <c r="AW1121" s="861">
        <v>74.544268000000002</v>
      </c>
      <c r="AX1121" s="861">
        <v>91.218177999999995</v>
      </c>
      <c r="AY1121" s="861">
        <v>89.048643999999996</v>
      </c>
      <c r="AZ1121" s="861">
        <v>-3.1220789999999998</v>
      </c>
      <c r="BA1121" s="861">
        <v>-3.4378570000000002</v>
      </c>
      <c r="BB1121" s="861">
        <v>-12.063224999999999</v>
      </c>
      <c r="BC1121" s="861">
        <v>-10.756593000000001</v>
      </c>
      <c r="BD1121" s="861">
        <v>-11.2224</v>
      </c>
      <c r="BE1121" s="861">
        <v>-7.5921909999999997</v>
      </c>
      <c r="BF1121" s="861">
        <v>32.464970999999998</v>
      </c>
      <c r="BG1121" s="861">
        <v>141.817747</v>
      </c>
      <c r="BH1121" s="861">
        <v>111.29457499999999</v>
      </c>
      <c r="BI1121" s="861">
        <v>52.203392000000001</v>
      </c>
      <c r="BJ1121" s="861">
        <v>134.48139699999999</v>
      </c>
      <c r="BK1121" s="861">
        <v>87.681631999999993</v>
      </c>
      <c r="BL1121" s="861">
        <v>77.569209000000001</v>
      </c>
      <c r="BM1121" s="861">
        <v>-17.064547999999998</v>
      </c>
      <c r="BN1121" s="861">
        <v>-11.664942999999999</v>
      </c>
      <c r="BO1121" s="861">
        <v>-9.4089659999999995</v>
      </c>
      <c r="BP1121" s="861">
        <v>-11.242069000000001</v>
      </c>
      <c r="BQ1121" s="861">
        <v>88.666070000000005</v>
      </c>
      <c r="BR1121" s="861">
        <v>89.324297000000001</v>
      </c>
      <c r="BS1121" s="861">
        <v>87.384915000000007</v>
      </c>
      <c r="BT1121" s="861">
        <v>60.018231999999998</v>
      </c>
      <c r="BU1121" s="861">
        <v>65.260454999999993</v>
      </c>
      <c r="BV1121" s="861">
        <v>61.98133</v>
      </c>
      <c r="BW1121" s="861">
        <v>65.387354000000002</v>
      </c>
      <c r="BX1121" s="861">
        <v>-12.295508</v>
      </c>
      <c r="BY1121" s="861">
        <v>-12.550375000000001</v>
      </c>
      <c r="BZ1121" s="861">
        <v>-10.834828</v>
      </c>
      <c r="CA1121" s="861">
        <v>-11.438967</v>
      </c>
      <c r="CB1121" s="861">
        <v>-1.5843320000000001</v>
      </c>
      <c r="CC1121" s="861">
        <v>2.746801</v>
      </c>
      <c r="CD1121" s="861">
        <v>-2.3274810000000001</v>
      </c>
      <c r="CE1121" s="861">
        <v>2.8208739999999999</v>
      </c>
      <c r="CF1121" s="861">
        <v>-4.1277889999999999</v>
      </c>
      <c r="CG1121" s="861">
        <v>6.1923190000000004</v>
      </c>
      <c r="CH1121" s="861">
        <v>-5.1899259999999998</v>
      </c>
      <c r="CI1121" s="861">
        <v>3.7125910000000002</v>
      </c>
      <c r="CJ1121" s="861">
        <v>-1.88175</v>
      </c>
      <c r="CK1121" s="861">
        <v>3.4085610000000002</v>
      </c>
      <c r="CL1121" s="861">
        <v>-2.3080069999999999</v>
      </c>
      <c r="CM1121" s="861">
        <v>5.3395020000000004</v>
      </c>
      <c r="CN1121" s="861">
        <v>-4.4654639999999999</v>
      </c>
      <c r="CO1121" s="861">
        <v>3.9419469999999999</v>
      </c>
      <c r="CP1121" s="861">
        <v>-4.8888759999999998</v>
      </c>
      <c r="CQ1121" s="861">
        <v>0.96614599999999995</v>
      </c>
      <c r="CR1121" s="861">
        <v>-1.9533419999999999</v>
      </c>
      <c r="CS1121" s="861">
        <v>1.583602</v>
      </c>
      <c r="CT1121" s="861">
        <v>-3.4052730000000002</v>
      </c>
      <c r="CU1121" s="861">
        <v>0.927616</v>
      </c>
      <c r="CV1121" s="861">
        <v>-5.0893329999999999</v>
      </c>
      <c r="CW1121" s="861">
        <v>1.1988490000000001</v>
      </c>
      <c r="CX1121" s="861">
        <v>-5.4342360000000003</v>
      </c>
      <c r="CY1121" s="861">
        <v>1.0976459999999999</v>
      </c>
      <c r="CZ1121" s="861">
        <v>-2.1614249999999999</v>
      </c>
      <c r="DA1121" s="861">
        <v>1.1313200000000001</v>
      </c>
      <c r="DB1121" s="861">
        <v>-3.2805360000000001</v>
      </c>
      <c r="DC1121" s="861">
        <v>0.91773400000000005</v>
      </c>
      <c r="DD1121" s="861">
        <v>-5.0952520000000003</v>
      </c>
      <c r="DE1121" s="861">
        <v>-0.91851899999999997</v>
      </c>
      <c r="DF1121" s="861">
        <v>-5.8300510000000001</v>
      </c>
      <c r="DG1121" s="861">
        <v>-0.34224100000000002</v>
      </c>
      <c r="DH1121" s="861">
        <v>-2.4174739999999999</v>
      </c>
      <c r="DI1121" s="861">
        <v>0.34905999999999998</v>
      </c>
      <c r="DJ1121" s="861">
        <v>-3.2531409999999998</v>
      </c>
      <c r="DK1121" s="861">
        <v>-1.2303109999999999</v>
      </c>
      <c r="DL1121" s="861">
        <v>-5.3670939999999998</v>
      </c>
      <c r="DM1121" s="861">
        <v>-2.8301970000000001</v>
      </c>
      <c r="DN1121" s="861">
        <v>-5.887867</v>
      </c>
      <c r="DO1121" s="861">
        <v>-1.290133</v>
      </c>
      <c r="DP1121" s="861">
        <v>-3.2309570000000001</v>
      </c>
      <c r="DQ1121" s="861">
        <v>-0.93828199999999995</v>
      </c>
      <c r="DR1121" s="861">
        <v>-3.734864</v>
      </c>
      <c r="DS1121" s="861">
        <v>-2.2249379999999999</v>
      </c>
      <c r="DT1121" s="861">
        <v>-5.384798</v>
      </c>
      <c r="DU1121" s="861">
        <v>-4.6709579999999997</v>
      </c>
      <c r="DV1121" s="861">
        <v>-6.1816310000000003</v>
      </c>
      <c r="DW1121" s="861">
        <v>-2.3353359999999999</v>
      </c>
      <c r="DX1121" s="861">
        <v>13.565633999999999</v>
      </c>
      <c r="DY1121" s="861">
        <v>10.364723</v>
      </c>
      <c r="DZ1121" s="861">
        <v>167.19102000000001</v>
      </c>
      <c r="EA1121" s="861">
        <v>156.57726099999999</v>
      </c>
      <c r="EB1121" s="861">
        <v>121.84</v>
      </c>
      <c r="EC1121" s="861">
        <v>1.24</v>
      </c>
      <c r="ED1121" s="861">
        <v>133.80000000000001</v>
      </c>
      <c r="EE1121" s="861">
        <v>121.9</v>
      </c>
      <c r="EF1121" s="861">
        <v>5.476</v>
      </c>
      <c r="EG1121" s="861">
        <v>661.2</v>
      </c>
      <c r="EH1121" s="861">
        <v>121.77</v>
      </c>
      <c r="EI1121" s="861">
        <v>5.1589999999999998</v>
      </c>
      <c r="EJ1121" s="861">
        <v>616.20000000000005</v>
      </c>
      <c r="EK1121" s="861">
        <v>10.298819</v>
      </c>
      <c r="EL1121" s="861">
        <v>11.746221</v>
      </c>
      <c r="EM1121" s="861">
        <v>-15.497069</v>
      </c>
      <c r="EN1121" s="861">
        <v>-21.155187000000002</v>
      </c>
      <c r="EO1121" s="861">
        <v>97.108982999999995</v>
      </c>
      <c r="EP1121" s="861">
        <v>92.562866999999997</v>
      </c>
      <c r="EQ1121" s="861">
        <v>-1.5609839999999999</v>
      </c>
      <c r="ER1121" s="861">
        <v>3125.718014</v>
      </c>
      <c r="ES1121" s="861">
        <v>7415.1880590000001</v>
      </c>
      <c r="ET1121" s="861">
        <v>6563.7033240000001</v>
      </c>
      <c r="EU1121" s="861"/>
      <c r="EV1121" s="861"/>
      <c r="EW1121" s="861"/>
      <c r="EX1121" s="861"/>
      <c r="EY1121" s="861"/>
      <c r="EZ1121" s="861"/>
      <c r="FA1121" s="861"/>
      <c r="FB1121" s="861"/>
      <c r="FC1121" s="861"/>
      <c r="FD1121" s="861"/>
    </row>
    <row r="1122" spans="1:160" x14ac:dyDescent="0.25">
      <c r="A1122" s="837">
        <v>46146</v>
      </c>
      <c r="B1122" s="836">
        <v>0.85479166666666673</v>
      </c>
      <c r="C1122" s="861">
        <v>64260</v>
      </c>
      <c r="D1122" s="861">
        <v>0</v>
      </c>
      <c r="E1122" s="861">
        <v>0</v>
      </c>
      <c r="F1122" s="861">
        <v>76.148707999999999</v>
      </c>
      <c r="G1122" s="861">
        <v>72.151745000000005</v>
      </c>
      <c r="H1122" s="861">
        <v>65.692653000000007</v>
      </c>
      <c r="I1122" s="861">
        <v>73.868409999999997</v>
      </c>
      <c r="J1122" s="861">
        <v>72.474019999999996</v>
      </c>
      <c r="K1122" s="861">
        <v>71.358637000000002</v>
      </c>
      <c r="L1122" s="861">
        <v>73.760080000000002</v>
      </c>
      <c r="M1122" s="861">
        <v>74.824151999999998</v>
      </c>
      <c r="N1122" s="861">
        <v>-5.3835740000000003</v>
      </c>
      <c r="O1122" s="861">
        <v>-7.2952620000000001</v>
      </c>
      <c r="P1122" s="861">
        <v>-8.0625769999999992</v>
      </c>
      <c r="Q1122" s="861">
        <v>-3.4721389999999999</v>
      </c>
      <c r="R1122" s="861">
        <v>-4.4958280000000004</v>
      </c>
      <c r="S1122" s="861">
        <v>-5.4973890000000001</v>
      </c>
      <c r="T1122" s="861">
        <v>83.404551999999995</v>
      </c>
      <c r="U1122" s="861">
        <v>74.996204000000006</v>
      </c>
      <c r="V1122" s="861">
        <v>96.066734999999994</v>
      </c>
      <c r="W1122" s="861">
        <v>95.136979999999994</v>
      </c>
      <c r="X1122" s="861">
        <v>-3.5054620000000001</v>
      </c>
      <c r="Y1122" s="861">
        <v>-3.5432139999999999</v>
      </c>
      <c r="Z1122" s="861">
        <v>-8.6810620000000007</v>
      </c>
      <c r="AA1122" s="861">
        <v>-8.1487960000000008</v>
      </c>
      <c r="AB1122" s="861">
        <v>-7.9744489999999999</v>
      </c>
      <c r="AC1122" s="861">
        <v>-9.5210310000000007</v>
      </c>
      <c r="AD1122" s="861">
        <v>-12.685394000000001</v>
      </c>
      <c r="AE1122" s="861">
        <v>109.76631500000001</v>
      </c>
      <c r="AF1122" s="861">
        <v>101.82377700000001</v>
      </c>
      <c r="AG1122" s="861">
        <v>93.743581000000006</v>
      </c>
      <c r="AH1122" s="861">
        <v>113.197605</v>
      </c>
      <c r="AI1122" s="861">
        <v>91.842483000000001</v>
      </c>
      <c r="AJ1122" s="861">
        <v>72.784531999999999</v>
      </c>
      <c r="AK1122" s="861">
        <v>-3.4268360000000002</v>
      </c>
      <c r="AL1122" s="861">
        <v>-7.8432190000000004</v>
      </c>
      <c r="AM1122" s="861">
        <v>-5.2867090000000001</v>
      </c>
      <c r="AN1122" s="861">
        <v>95.167488000000006</v>
      </c>
      <c r="AO1122" s="861">
        <v>94.401961999999997</v>
      </c>
      <c r="AP1122" s="861">
        <v>91.718824999999995</v>
      </c>
      <c r="AQ1122" s="861">
        <v>90.431438999999997</v>
      </c>
      <c r="AR1122" s="861">
        <v>74.240093000000002</v>
      </c>
      <c r="AS1122" s="861">
        <v>64.700596000000004</v>
      </c>
      <c r="AT1122" s="861">
        <v>77.910004999999998</v>
      </c>
      <c r="AU1122" s="861">
        <v>76.571128999999999</v>
      </c>
      <c r="AV1122" s="861">
        <v>75.157936000000007</v>
      </c>
      <c r="AW1122" s="861">
        <v>74.537473000000006</v>
      </c>
      <c r="AX1122" s="861">
        <v>91.311413999999999</v>
      </c>
      <c r="AY1122" s="861">
        <v>89.082272000000003</v>
      </c>
      <c r="AZ1122" s="861">
        <v>-3.204008</v>
      </c>
      <c r="BA1122" s="861">
        <v>-3.488702</v>
      </c>
      <c r="BB1122" s="861">
        <v>-12.077303000000001</v>
      </c>
      <c r="BC1122" s="861">
        <v>-10.767823</v>
      </c>
      <c r="BD1122" s="861">
        <v>-11.231757</v>
      </c>
      <c r="BE1122" s="861">
        <v>-7.7189410000000001</v>
      </c>
      <c r="BF1122" s="861">
        <v>32.45337</v>
      </c>
      <c r="BG1122" s="861">
        <v>142.10374200000001</v>
      </c>
      <c r="BH1122" s="861">
        <v>111.240477</v>
      </c>
      <c r="BI1122" s="861">
        <v>52.162388</v>
      </c>
      <c r="BJ1122" s="861">
        <v>133.81130899999999</v>
      </c>
      <c r="BK1122" s="861">
        <v>87.734454999999997</v>
      </c>
      <c r="BL1122" s="861">
        <v>77.635709000000006</v>
      </c>
      <c r="BM1122" s="861">
        <v>-17.084997999999999</v>
      </c>
      <c r="BN1122" s="861">
        <v>-11.676603</v>
      </c>
      <c r="BO1122" s="861">
        <v>-9.4468429999999994</v>
      </c>
      <c r="BP1122" s="861">
        <v>-11.260775000000001</v>
      </c>
      <c r="BQ1122" s="861">
        <v>88.703993999999994</v>
      </c>
      <c r="BR1122" s="861">
        <v>89.246590999999995</v>
      </c>
      <c r="BS1122" s="861">
        <v>87.303287999999995</v>
      </c>
      <c r="BT1122" s="861">
        <v>59.742973999999997</v>
      </c>
      <c r="BU1122" s="861">
        <v>65.275191000000007</v>
      </c>
      <c r="BV1122" s="861">
        <v>61.969956000000003</v>
      </c>
      <c r="BW1122" s="861">
        <v>65.408068999999998</v>
      </c>
      <c r="BX1122" s="861">
        <v>-12.316000000000001</v>
      </c>
      <c r="BY1122" s="861">
        <v>-12.443189</v>
      </c>
      <c r="BZ1122" s="861">
        <v>-10.907308</v>
      </c>
      <c r="CA1122" s="861">
        <v>-11.486113</v>
      </c>
      <c r="CB1122" s="861">
        <v>-1.6423350000000001</v>
      </c>
      <c r="CC1122" s="861">
        <v>2.678334</v>
      </c>
      <c r="CD1122" s="861">
        <v>-2.4006569999999998</v>
      </c>
      <c r="CE1122" s="861">
        <v>2.7100840000000002</v>
      </c>
      <c r="CF1122" s="861">
        <v>-4.1920719999999996</v>
      </c>
      <c r="CG1122" s="861">
        <v>6.1226279999999997</v>
      </c>
      <c r="CH1122" s="861">
        <v>-5.2440639999999998</v>
      </c>
      <c r="CI1122" s="861">
        <v>3.6550539999999998</v>
      </c>
      <c r="CJ1122" s="861">
        <v>-1.916609</v>
      </c>
      <c r="CK1122" s="861">
        <v>3.3764759999999998</v>
      </c>
      <c r="CL1122" s="861">
        <v>-2.339445</v>
      </c>
      <c r="CM1122" s="861">
        <v>5.2557150000000004</v>
      </c>
      <c r="CN1122" s="861">
        <v>-4.506983</v>
      </c>
      <c r="CO1122" s="861">
        <v>3.8701859999999999</v>
      </c>
      <c r="CP1122" s="861">
        <v>-4.9766009999999996</v>
      </c>
      <c r="CQ1122" s="861">
        <v>0.93273399999999995</v>
      </c>
      <c r="CR1122" s="861">
        <v>-1.9971000000000001</v>
      </c>
      <c r="CS1122" s="861">
        <v>1.535471</v>
      </c>
      <c r="CT1122" s="861">
        <v>-3.4699990000000001</v>
      </c>
      <c r="CU1122" s="861">
        <v>0.92607099999999998</v>
      </c>
      <c r="CV1122" s="861">
        <v>-5.1612150000000003</v>
      </c>
      <c r="CW1122" s="861">
        <v>1.1654819999999999</v>
      </c>
      <c r="CX1122" s="861">
        <v>-5.5065609999999996</v>
      </c>
      <c r="CY1122" s="861">
        <v>1.0588010000000001</v>
      </c>
      <c r="CZ1122" s="861">
        <v>-2.2157640000000001</v>
      </c>
      <c r="DA1122" s="861">
        <v>1.07511</v>
      </c>
      <c r="DB1122" s="861">
        <v>-3.34456</v>
      </c>
      <c r="DC1122" s="861">
        <v>0.84120399999999995</v>
      </c>
      <c r="DD1122" s="861">
        <v>-5.1770899999999997</v>
      </c>
      <c r="DE1122" s="861">
        <v>-0.95401800000000003</v>
      </c>
      <c r="DF1122" s="861">
        <v>-5.8785559999999997</v>
      </c>
      <c r="DG1122" s="861">
        <v>-0.40605200000000002</v>
      </c>
      <c r="DH1122" s="861">
        <v>-2.4652569999999998</v>
      </c>
      <c r="DI1122" s="861">
        <v>0.29759799999999997</v>
      </c>
      <c r="DJ1122" s="861">
        <v>-3.3313609999999998</v>
      </c>
      <c r="DK1122" s="861">
        <v>-1.280972</v>
      </c>
      <c r="DL1122" s="861">
        <v>-5.426946</v>
      </c>
      <c r="DM1122" s="861">
        <v>-2.8981659999999998</v>
      </c>
      <c r="DN1122" s="861">
        <v>-5.9657549999999997</v>
      </c>
      <c r="DO1122" s="861">
        <v>-1.3332029999999999</v>
      </c>
      <c r="DP1122" s="861">
        <v>-3.2778719999999999</v>
      </c>
      <c r="DQ1122" s="861">
        <v>-1.0000260000000001</v>
      </c>
      <c r="DR1122" s="861">
        <v>-3.797806</v>
      </c>
      <c r="DS1122" s="861">
        <v>-2.2710409999999999</v>
      </c>
      <c r="DT1122" s="861">
        <v>-5.4292749999999996</v>
      </c>
      <c r="DU1122" s="861">
        <v>-4.7037500000000003</v>
      </c>
      <c r="DV1122" s="861">
        <v>-6.230016</v>
      </c>
      <c r="DW1122" s="861">
        <v>-2.3695189999999999</v>
      </c>
      <c r="DX1122" s="861">
        <v>13.546094999999999</v>
      </c>
      <c r="DY1122" s="861">
        <v>10.351989</v>
      </c>
      <c r="DZ1122" s="861">
        <v>167.963234</v>
      </c>
      <c r="EA1122" s="861">
        <v>156.81726499999999</v>
      </c>
      <c r="EB1122" s="861">
        <v>121.4</v>
      </c>
      <c r="EC1122" s="861">
        <v>3.2719999999999998</v>
      </c>
      <c r="ED1122" s="861">
        <v>390.4</v>
      </c>
      <c r="EE1122" s="861">
        <v>121.15</v>
      </c>
      <c r="EF1122" s="861">
        <v>5.5149999999999997</v>
      </c>
      <c r="EG1122" s="861">
        <v>658.5</v>
      </c>
      <c r="EH1122" s="861">
        <v>121.25</v>
      </c>
      <c r="EI1122" s="861">
        <v>5.1559999999999997</v>
      </c>
      <c r="EJ1122" s="861">
        <v>617.79999999999995</v>
      </c>
      <c r="EK1122" s="861">
        <v>10.243358000000001</v>
      </c>
      <c r="EL1122" s="861">
        <v>11.731944</v>
      </c>
      <c r="EM1122" s="861">
        <v>-15.530067000000001</v>
      </c>
      <c r="EN1122" s="861">
        <v>-21.178787</v>
      </c>
      <c r="EO1122" s="861">
        <v>97.432077000000007</v>
      </c>
      <c r="EP1122" s="861">
        <v>92.667916000000005</v>
      </c>
      <c r="EQ1122" s="861">
        <v>-1.6168689999999999</v>
      </c>
      <c r="ER1122" s="861">
        <v>3129.9145050000002</v>
      </c>
      <c r="ES1122" s="861">
        <v>7426.1753189999999</v>
      </c>
      <c r="ET1122" s="861">
        <v>6573.9757259999997</v>
      </c>
      <c r="EU1122" s="861"/>
      <c r="EV1122" s="861"/>
      <c r="EW1122" s="861"/>
      <c r="EX1122" s="861"/>
      <c r="EY1122" s="861"/>
      <c r="EZ1122" s="861"/>
      <c r="FA1122" s="861"/>
      <c r="FB1122" s="861"/>
      <c r="FC1122" s="861"/>
      <c r="FD1122" s="861"/>
    </row>
    <row r="1123" spans="1:160" x14ac:dyDescent="0.25">
      <c r="A1123" s="837">
        <v>46146</v>
      </c>
      <c r="B1123" s="836">
        <v>0.85548611111111106</v>
      </c>
      <c r="C1123" s="861">
        <v>64320</v>
      </c>
      <c r="D1123" s="861">
        <v>0</v>
      </c>
      <c r="E1123" s="861">
        <v>0</v>
      </c>
      <c r="F1123" s="861">
        <v>76.032127000000003</v>
      </c>
      <c r="G1123" s="861">
        <v>72.154988000000003</v>
      </c>
      <c r="H1123" s="861">
        <v>65.633993000000004</v>
      </c>
      <c r="I1123" s="861">
        <v>73.893758000000005</v>
      </c>
      <c r="J1123" s="861">
        <v>72.406203000000005</v>
      </c>
      <c r="K1123" s="861">
        <v>71.360304999999997</v>
      </c>
      <c r="L1123" s="861">
        <v>73.750828999999996</v>
      </c>
      <c r="M1123" s="861">
        <v>74.838994</v>
      </c>
      <c r="N1123" s="861">
        <v>-5.4619790000000004</v>
      </c>
      <c r="O1123" s="861">
        <v>-7.2491289999999999</v>
      </c>
      <c r="P1123" s="861">
        <v>-8.0800169999999998</v>
      </c>
      <c r="Q1123" s="861">
        <v>-3.537426</v>
      </c>
      <c r="R1123" s="861">
        <v>-4.5835540000000004</v>
      </c>
      <c r="S1123" s="861">
        <v>-5.4776040000000004</v>
      </c>
      <c r="T1123" s="861">
        <v>83.503467999999998</v>
      </c>
      <c r="U1123" s="861">
        <v>75.069063</v>
      </c>
      <c r="V1123" s="861">
        <v>96.024157000000002</v>
      </c>
      <c r="W1123" s="861">
        <v>95.123660000000001</v>
      </c>
      <c r="X1123" s="861">
        <v>-3.5683060000000002</v>
      </c>
      <c r="Y1123" s="861">
        <v>-3.492829</v>
      </c>
      <c r="Z1123" s="861">
        <v>-8.7314279999999993</v>
      </c>
      <c r="AA1123" s="861">
        <v>-8.1813369999999992</v>
      </c>
      <c r="AB1123" s="861">
        <v>-8.0411180000000009</v>
      </c>
      <c r="AC1123" s="861">
        <v>-9.5662900000000004</v>
      </c>
      <c r="AD1123" s="861">
        <v>-12.759107</v>
      </c>
      <c r="AE1123" s="861">
        <v>109.73529600000001</v>
      </c>
      <c r="AF1123" s="861">
        <v>101.78388099999999</v>
      </c>
      <c r="AG1123" s="861">
        <v>93.655781000000005</v>
      </c>
      <c r="AH1123" s="861">
        <v>113.171007</v>
      </c>
      <c r="AI1123" s="861">
        <v>91.808200999999997</v>
      </c>
      <c r="AJ1123" s="861">
        <v>72.784212999999994</v>
      </c>
      <c r="AK1123" s="861">
        <v>-3.5396010000000002</v>
      </c>
      <c r="AL1123" s="861">
        <v>-7.9749689999999998</v>
      </c>
      <c r="AM1123" s="861">
        <v>-5.3345339999999997</v>
      </c>
      <c r="AN1123" s="861">
        <v>95.178357000000005</v>
      </c>
      <c r="AO1123" s="861">
        <v>94.337537999999995</v>
      </c>
      <c r="AP1123" s="861">
        <v>91.578376000000006</v>
      </c>
      <c r="AQ1123" s="861">
        <v>90.290368999999998</v>
      </c>
      <c r="AR1123" s="861">
        <v>74.172811999999993</v>
      </c>
      <c r="AS1123" s="861">
        <v>64.573535000000007</v>
      </c>
      <c r="AT1123" s="861">
        <v>77.746880000000004</v>
      </c>
      <c r="AU1123" s="861">
        <v>76.481966</v>
      </c>
      <c r="AV1123" s="861">
        <v>75.036946999999998</v>
      </c>
      <c r="AW1123" s="861">
        <v>74.457250999999999</v>
      </c>
      <c r="AX1123" s="861">
        <v>91.209519999999998</v>
      </c>
      <c r="AY1123" s="861">
        <v>89.004638999999997</v>
      </c>
      <c r="AZ1123" s="861">
        <v>-3.2530049999999999</v>
      </c>
      <c r="BA1123" s="861">
        <v>-3.5182099999999998</v>
      </c>
      <c r="BB1123" s="861">
        <v>-12.11519</v>
      </c>
      <c r="BC1123" s="861">
        <v>-10.783547</v>
      </c>
      <c r="BD1123" s="861">
        <v>-11.302042</v>
      </c>
      <c r="BE1123" s="861">
        <v>-7.6136439999999999</v>
      </c>
      <c r="BF1123" s="861">
        <v>32.465910999999998</v>
      </c>
      <c r="BG1123" s="861">
        <v>142.543091</v>
      </c>
      <c r="BH1123" s="861">
        <v>111.25648099999999</v>
      </c>
      <c r="BI1123" s="861">
        <v>52.142626999999997</v>
      </c>
      <c r="BJ1123" s="861">
        <v>133.95886200000001</v>
      </c>
      <c r="BK1123" s="861">
        <v>87.671578999999994</v>
      </c>
      <c r="BL1123" s="861">
        <v>77.583042000000006</v>
      </c>
      <c r="BM1123" s="861">
        <v>-17.119199999999999</v>
      </c>
      <c r="BN1123" s="861">
        <v>-11.699479999999999</v>
      </c>
      <c r="BO1123" s="861">
        <v>-9.5132490000000001</v>
      </c>
      <c r="BP1123" s="861">
        <v>-11.297745000000001</v>
      </c>
      <c r="BQ1123" s="861">
        <v>88.663409999999999</v>
      </c>
      <c r="BR1123" s="861">
        <v>89.138751999999997</v>
      </c>
      <c r="BS1123" s="861">
        <v>87.223111000000003</v>
      </c>
      <c r="BT1123" s="861">
        <v>59.797370000000001</v>
      </c>
      <c r="BU1123" s="861">
        <v>65.193442000000005</v>
      </c>
      <c r="BV1123" s="861">
        <v>61.990414999999999</v>
      </c>
      <c r="BW1123" s="861">
        <v>65.420754000000002</v>
      </c>
      <c r="BX1123" s="861">
        <v>-12.404564000000001</v>
      </c>
      <c r="BY1123" s="861">
        <v>-12.609992999999999</v>
      </c>
      <c r="BZ1123" s="861">
        <v>-11.004778999999999</v>
      </c>
      <c r="CA1123" s="861">
        <v>-11.558268999999999</v>
      </c>
      <c r="CB1123" s="861">
        <v>-1.685127</v>
      </c>
      <c r="CC1123" s="861">
        <v>2.5907650000000002</v>
      </c>
      <c r="CD1123" s="861">
        <v>-2.4587629999999998</v>
      </c>
      <c r="CE1123" s="861">
        <v>2.6367850000000002</v>
      </c>
      <c r="CF1123" s="861">
        <v>-4.2390869999999996</v>
      </c>
      <c r="CG1123" s="861">
        <v>6.0424660000000001</v>
      </c>
      <c r="CH1123" s="861">
        <v>-5.2596129999999999</v>
      </c>
      <c r="CI1123" s="861">
        <v>3.5707900000000001</v>
      </c>
      <c r="CJ1123" s="861">
        <v>-1.9886159999999999</v>
      </c>
      <c r="CK1123" s="861">
        <v>3.3115260000000002</v>
      </c>
      <c r="CL1123" s="861">
        <v>-2.4063569999999999</v>
      </c>
      <c r="CM1123" s="861">
        <v>5.2363289999999996</v>
      </c>
      <c r="CN1123" s="861">
        <v>-4.5637920000000003</v>
      </c>
      <c r="CO1123" s="861">
        <v>3.8439610000000002</v>
      </c>
      <c r="CP1123" s="861">
        <v>-5.010192</v>
      </c>
      <c r="CQ1123" s="861">
        <v>0.84823099999999996</v>
      </c>
      <c r="CR1123" s="861">
        <v>-2.0592730000000001</v>
      </c>
      <c r="CS1123" s="861">
        <v>1.473635</v>
      </c>
      <c r="CT1123" s="861">
        <v>-3.5170400000000002</v>
      </c>
      <c r="CU1123" s="861">
        <v>0.89549699999999999</v>
      </c>
      <c r="CV1123" s="861">
        <v>-5.1878869999999999</v>
      </c>
      <c r="CW1123" s="861">
        <v>1.178274</v>
      </c>
      <c r="CX1123" s="861">
        <v>-5.4914120000000004</v>
      </c>
      <c r="CY1123" s="861">
        <v>1.0290520000000001</v>
      </c>
      <c r="CZ1123" s="861">
        <v>-2.2136740000000001</v>
      </c>
      <c r="DA1123" s="861">
        <v>1.0764320000000001</v>
      </c>
      <c r="DB1123" s="861">
        <v>-3.3330120000000001</v>
      </c>
      <c r="DC1123" s="861">
        <v>0.89143600000000001</v>
      </c>
      <c r="DD1123" s="861">
        <v>-5.1678579999999998</v>
      </c>
      <c r="DE1123" s="861">
        <v>-0.955951</v>
      </c>
      <c r="DF1123" s="861">
        <v>-5.8817870000000001</v>
      </c>
      <c r="DG1123" s="861">
        <v>-0.38845099999999999</v>
      </c>
      <c r="DH1123" s="861">
        <v>-2.4847039999999998</v>
      </c>
      <c r="DI1123" s="861">
        <v>0.30496600000000001</v>
      </c>
      <c r="DJ1123" s="861">
        <v>-3.3285960000000001</v>
      </c>
      <c r="DK1123" s="861">
        <v>-1.2434959999999999</v>
      </c>
      <c r="DL1123" s="861">
        <v>-5.4238189999999999</v>
      </c>
      <c r="DM1123" s="861">
        <v>-2.8532839999999999</v>
      </c>
      <c r="DN1123" s="861">
        <v>-5.9619910000000003</v>
      </c>
      <c r="DO1123" s="861">
        <v>-1.34243</v>
      </c>
      <c r="DP1123" s="861">
        <v>-3.2750530000000002</v>
      </c>
      <c r="DQ1123" s="861">
        <v>-0.99819599999999997</v>
      </c>
      <c r="DR1123" s="861">
        <v>-3.7741250000000002</v>
      </c>
      <c r="DS1123" s="861">
        <v>-2.2297980000000002</v>
      </c>
      <c r="DT1123" s="861">
        <v>-5.4214890000000002</v>
      </c>
      <c r="DU1123" s="861">
        <v>-4.6722380000000001</v>
      </c>
      <c r="DV1123" s="861">
        <v>-6.2087370000000002</v>
      </c>
      <c r="DW1123" s="861">
        <v>-2.3604250000000002</v>
      </c>
      <c r="DX1123" s="861">
        <v>13.560627999999999</v>
      </c>
      <c r="DY1123" s="861">
        <v>10.329048</v>
      </c>
      <c r="DZ1123" s="861">
        <v>167.745587</v>
      </c>
      <c r="EA1123" s="861">
        <v>156.43514400000001</v>
      </c>
      <c r="EB1123" s="861">
        <v>121.25</v>
      </c>
      <c r="EC1123" s="861">
        <v>3.2719999999999998</v>
      </c>
      <c r="ED1123" s="861">
        <v>390.5</v>
      </c>
      <c r="EE1123" s="861">
        <v>121.3</v>
      </c>
      <c r="EF1123" s="861">
        <v>5.5149999999999997</v>
      </c>
      <c r="EG1123" s="861">
        <v>657.7</v>
      </c>
      <c r="EH1123" s="861">
        <v>121.25</v>
      </c>
      <c r="EI1123" s="861">
        <v>5.165</v>
      </c>
      <c r="EJ1123" s="861">
        <v>613.6</v>
      </c>
      <c r="EK1123" s="861">
        <v>10.170987999999999</v>
      </c>
      <c r="EL1123" s="861">
        <v>11.708078</v>
      </c>
      <c r="EM1123" s="861">
        <v>-15.505521999999999</v>
      </c>
      <c r="EN1123" s="861">
        <v>-21.221326999999999</v>
      </c>
      <c r="EO1123" s="861">
        <v>97.341115000000002</v>
      </c>
      <c r="EP1123" s="861">
        <v>92.500611000000006</v>
      </c>
      <c r="EQ1123" s="861">
        <v>-1.634503</v>
      </c>
      <c r="ER1123" s="861">
        <v>3136.4209820000001</v>
      </c>
      <c r="ES1123" s="861">
        <v>7437.1550699999998</v>
      </c>
      <c r="ET1123" s="861">
        <v>6584.2394089999998</v>
      </c>
      <c r="EU1123" s="861"/>
      <c r="EV1123" s="861"/>
      <c r="EW1123" s="861"/>
      <c r="EX1123" s="861"/>
      <c r="EY1123" s="861"/>
      <c r="EZ1123" s="861"/>
      <c r="FA1123" s="861"/>
      <c r="FB1123" s="861"/>
      <c r="FC1123" s="861"/>
      <c r="FD1123" s="861"/>
    </row>
    <row r="1124" spans="1:160" x14ac:dyDescent="0.25">
      <c r="A1124" s="837">
        <v>46146</v>
      </c>
      <c r="B1124" s="836">
        <v>0.8561805555555555</v>
      </c>
      <c r="C1124" s="861">
        <v>64380</v>
      </c>
      <c r="D1124" s="861">
        <v>0</v>
      </c>
      <c r="E1124" s="861">
        <v>0</v>
      </c>
      <c r="F1124" s="861">
        <v>76.011364999999998</v>
      </c>
      <c r="G1124" s="861">
        <v>72.145573999999996</v>
      </c>
      <c r="H1124" s="861">
        <v>65.696258</v>
      </c>
      <c r="I1124" s="861">
        <v>73.892044999999996</v>
      </c>
      <c r="J1124" s="861">
        <v>72.361692000000005</v>
      </c>
      <c r="K1124" s="861">
        <v>71.368342999999996</v>
      </c>
      <c r="L1124" s="861">
        <v>73.760739000000001</v>
      </c>
      <c r="M1124" s="861">
        <v>74.832414999999997</v>
      </c>
      <c r="N1124" s="861">
        <v>-5.424455</v>
      </c>
      <c r="O1124" s="861">
        <v>-7.3222459999999998</v>
      </c>
      <c r="P1124" s="861">
        <v>-8.1134570000000004</v>
      </c>
      <c r="Q1124" s="861">
        <v>-3.6776309999999999</v>
      </c>
      <c r="R1124" s="861">
        <v>-4.53226</v>
      </c>
      <c r="S1124" s="861">
        <v>-5.5991249999999999</v>
      </c>
      <c r="T1124" s="861">
        <v>83.314813000000001</v>
      </c>
      <c r="U1124" s="861">
        <v>74.228548000000004</v>
      </c>
      <c r="V1124" s="861">
        <v>95.677981000000003</v>
      </c>
      <c r="W1124" s="861">
        <v>94.709003999999993</v>
      </c>
      <c r="X1124" s="861">
        <v>-3.6265999999999998</v>
      </c>
      <c r="Y1124" s="861">
        <v>-3.5888849999999999</v>
      </c>
      <c r="Z1124" s="861">
        <v>-8.7271020000000004</v>
      </c>
      <c r="AA1124" s="861">
        <v>-8.2224079999999997</v>
      </c>
      <c r="AB1124" s="861">
        <v>-8.030367</v>
      </c>
      <c r="AC1124" s="861">
        <v>-9.5963150000000006</v>
      </c>
      <c r="AD1124" s="861">
        <v>-12.748331</v>
      </c>
      <c r="AE1124" s="861">
        <v>109.598395</v>
      </c>
      <c r="AF1124" s="861">
        <v>101.70353299999999</v>
      </c>
      <c r="AG1124" s="861">
        <v>93.665644999999998</v>
      </c>
      <c r="AH1124" s="861">
        <v>113.1194</v>
      </c>
      <c r="AI1124" s="861">
        <v>91.572211999999993</v>
      </c>
      <c r="AJ1124" s="861">
        <v>72.496786</v>
      </c>
      <c r="AK1124" s="861">
        <v>-3.4636830000000001</v>
      </c>
      <c r="AL1124" s="861">
        <v>-8.0308670000000006</v>
      </c>
      <c r="AM1124" s="861">
        <v>-5.4013819999999999</v>
      </c>
      <c r="AN1124" s="861">
        <v>95.054755</v>
      </c>
      <c r="AO1124" s="861">
        <v>93.935535000000002</v>
      </c>
      <c r="AP1124" s="861">
        <v>91.522450000000006</v>
      </c>
      <c r="AQ1124" s="861">
        <v>90.250546</v>
      </c>
      <c r="AR1124" s="861">
        <v>74.148645000000002</v>
      </c>
      <c r="AS1124" s="861">
        <v>64.527281000000002</v>
      </c>
      <c r="AT1124" s="861">
        <v>77.814419000000001</v>
      </c>
      <c r="AU1124" s="861">
        <v>76.464008000000007</v>
      </c>
      <c r="AV1124" s="861">
        <v>74.833929999999995</v>
      </c>
      <c r="AW1124" s="861">
        <v>74.271814000000006</v>
      </c>
      <c r="AX1124" s="861">
        <v>91.083620999999994</v>
      </c>
      <c r="AY1124" s="861">
        <v>88.900452000000001</v>
      </c>
      <c r="AZ1124" s="861">
        <v>-3.3069929999999998</v>
      </c>
      <c r="BA1124" s="861">
        <v>-3.502535</v>
      </c>
      <c r="BB1124" s="861">
        <v>-12.161142999999999</v>
      </c>
      <c r="BC1124" s="861">
        <v>-10.825174000000001</v>
      </c>
      <c r="BD1124" s="861">
        <v>-11.324420999999999</v>
      </c>
      <c r="BE1124" s="861">
        <v>-7.8019400000000001</v>
      </c>
      <c r="BF1124" s="861">
        <v>32.417568000000003</v>
      </c>
      <c r="BG1124" s="861">
        <v>142.08864500000001</v>
      </c>
      <c r="BH1124" s="861">
        <v>111.24583699999999</v>
      </c>
      <c r="BI1124" s="861">
        <v>52.088248</v>
      </c>
      <c r="BJ1124" s="861">
        <v>134.23497599999999</v>
      </c>
      <c r="BK1124" s="861">
        <v>87.583758000000003</v>
      </c>
      <c r="BL1124" s="861">
        <v>77.380887000000001</v>
      </c>
      <c r="BM1124" s="861">
        <v>-17.180893000000001</v>
      </c>
      <c r="BN1124" s="861">
        <v>-11.746416</v>
      </c>
      <c r="BO1124" s="861">
        <v>-9.5956670000000006</v>
      </c>
      <c r="BP1124" s="861">
        <v>-11.331483</v>
      </c>
      <c r="BQ1124" s="861">
        <v>88.524226999999996</v>
      </c>
      <c r="BR1124" s="861">
        <v>89.130684000000002</v>
      </c>
      <c r="BS1124" s="861">
        <v>87.172129999999996</v>
      </c>
      <c r="BT1124" s="861">
        <v>59.841492000000002</v>
      </c>
      <c r="BU1124" s="861">
        <v>65.228945999999993</v>
      </c>
      <c r="BV1124" s="861">
        <v>61.996456000000002</v>
      </c>
      <c r="BW1124" s="861">
        <v>65.413954000000004</v>
      </c>
      <c r="BX1124" s="861">
        <v>-12.408931000000001</v>
      </c>
      <c r="BY1124" s="861">
        <v>-12.601167</v>
      </c>
      <c r="BZ1124" s="861">
        <v>-11.061211999999999</v>
      </c>
      <c r="CA1124" s="861">
        <v>-11.564878999999999</v>
      </c>
      <c r="CB1124" s="861">
        <v>-1.7412049999999999</v>
      </c>
      <c r="CC1124" s="861">
        <v>2.5581529999999999</v>
      </c>
      <c r="CD1124" s="861">
        <v>-2.4920930000000001</v>
      </c>
      <c r="CE1124" s="861">
        <v>2.5756420000000002</v>
      </c>
      <c r="CF1124" s="861">
        <v>-4.2955249999999996</v>
      </c>
      <c r="CG1124" s="861">
        <v>6.0029300000000001</v>
      </c>
      <c r="CH1124" s="861">
        <v>-5.3090149999999996</v>
      </c>
      <c r="CI1124" s="861">
        <v>3.5211350000000001</v>
      </c>
      <c r="CJ1124" s="861">
        <v>-2.0062509999999998</v>
      </c>
      <c r="CK1124" s="861">
        <v>3.2977979999999998</v>
      </c>
      <c r="CL1124" s="861">
        <v>-2.4392200000000002</v>
      </c>
      <c r="CM1124" s="861">
        <v>5.1419560000000004</v>
      </c>
      <c r="CN1124" s="861">
        <v>-4.608625</v>
      </c>
      <c r="CO1124" s="861">
        <v>3.8088899999999999</v>
      </c>
      <c r="CP1124" s="861">
        <v>-5.0642269999999998</v>
      </c>
      <c r="CQ1124" s="861">
        <v>0.77622599999999997</v>
      </c>
      <c r="CR1124" s="861">
        <v>-2.088492</v>
      </c>
      <c r="CS1124" s="861">
        <v>1.430744</v>
      </c>
      <c r="CT1124" s="861">
        <v>-3.5587780000000002</v>
      </c>
      <c r="CU1124" s="861">
        <v>0.88080400000000003</v>
      </c>
      <c r="CV1124" s="861">
        <v>-5.2423109999999999</v>
      </c>
      <c r="CW1124" s="861">
        <v>1.161281</v>
      </c>
      <c r="CX1124" s="861">
        <v>-5.6049740000000003</v>
      </c>
      <c r="CY1124" s="861">
        <v>0.98814199999999996</v>
      </c>
      <c r="CZ1124" s="861">
        <v>-2.2853889999999999</v>
      </c>
      <c r="DA1124" s="861">
        <v>1.0146729999999999</v>
      </c>
      <c r="DB1124" s="861">
        <v>-3.4091260000000001</v>
      </c>
      <c r="DC1124" s="861">
        <v>0.82319900000000001</v>
      </c>
      <c r="DD1124" s="861">
        <v>-5.2688639999999998</v>
      </c>
      <c r="DE1124" s="861">
        <v>-0.99243700000000001</v>
      </c>
      <c r="DF1124" s="861">
        <v>-5.9555160000000003</v>
      </c>
      <c r="DG1124" s="861">
        <v>-0.47265000000000001</v>
      </c>
      <c r="DH1124" s="861">
        <v>-2.5288210000000002</v>
      </c>
      <c r="DI1124" s="861">
        <v>0.253606</v>
      </c>
      <c r="DJ1124" s="861">
        <v>-3.4011459999999998</v>
      </c>
      <c r="DK1124" s="861">
        <v>-1.300997</v>
      </c>
      <c r="DL1124" s="861">
        <v>-5.5062369999999996</v>
      </c>
      <c r="DM1124" s="861">
        <v>-2.9056679999999999</v>
      </c>
      <c r="DN1124" s="861">
        <v>-6.0245360000000003</v>
      </c>
      <c r="DO1124" s="861">
        <v>-1.396193</v>
      </c>
      <c r="DP1124" s="861">
        <v>-3.3484820000000002</v>
      </c>
      <c r="DQ1124" s="861">
        <v>-1.050122</v>
      </c>
      <c r="DR1124" s="861">
        <v>-3.824881</v>
      </c>
      <c r="DS1124" s="861">
        <v>-2.2897050000000001</v>
      </c>
      <c r="DT1124" s="861">
        <v>-5.4936550000000004</v>
      </c>
      <c r="DU1124" s="861">
        <v>-4.7056889999999996</v>
      </c>
      <c r="DV1124" s="861">
        <v>-6.2971300000000001</v>
      </c>
      <c r="DW1124" s="861">
        <v>-2.4046949999999998</v>
      </c>
      <c r="DX1124" s="861">
        <v>13.475182999999999</v>
      </c>
      <c r="DY1124" s="861">
        <v>10.275487999999999</v>
      </c>
      <c r="DZ1124" s="861">
        <v>166.819591</v>
      </c>
      <c r="EA1124" s="861">
        <v>156.23810499999999</v>
      </c>
      <c r="EB1124" s="861">
        <v>121.76</v>
      </c>
      <c r="EC1124" s="861">
        <v>1.2410000000000001</v>
      </c>
      <c r="ED1124" s="861">
        <v>133.6</v>
      </c>
      <c r="EE1124" s="861">
        <v>121.9</v>
      </c>
      <c r="EF1124" s="861">
        <v>5.49</v>
      </c>
      <c r="EG1124" s="861">
        <v>660.4</v>
      </c>
      <c r="EH1124" s="861">
        <v>121.69</v>
      </c>
      <c r="EI1124" s="861">
        <v>5.1669999999999998</v>
      </c>
      <c r="EJ1124" s="861">
        <v>613.9</v>
      </c>
      <c r="EK1124" s="861">
        <v>10.24859</v>
      </c>
      <c r="EL1124" s="861">
        <v>11.725096000000001</v>
      </c>
      <c r="EM1124" s="861">
        <v>-15.649972</v>
      </c>
      <c r="EN1124" s="861">
        <v>-21.320762999999999</v>
      </c>
      <c r="EO1124" s="861">
        <v>96.953219000000004</v>
      </c>
      <c r="EP1124" s="861">
        <v>92.414233999999993</v>
      </c>
      <c r="EQ1124" s="861">
        <v>-1.689114</v>
      </c>
      <c r="ER1124" s="861">
        <v>3138.7211609999999</v>
      </c>
      <c r="ES1124" s="861">
        <v>7448.1349129999999</v>
      </c>
      <c r="ET1124" s="861">
        <v>6594.480082</v>
      </c>
      <c r="EU1124" s="861"/>
      <c r="EV1124" s="861"/>
      <c r="EW1124" s="861"/>
      <c r="EX1124" s="861"/>
      <c r="EY1124" s="861"/>
      <c r="EZ1124" s="861"/>
      <c r="FA1124" s="861"/>
      <c r="FB1124" s="861"/>
      <c r="FC1124" s="861"/>
      <c r="FD1124" s="861"/>
    </row>
    <row r="1125" spans="1:160" x14ac:dyDescent="0.25">
      <c r="A1125" s="837">
        <v>46146</v>
      </c>
      <c r="B1125" s="836">
        <v>0.85687500000000005</v>
      </c>
      <c r="C1125" s="861">
        <v>64440</v>
      </c>
      <c r="D1125" s="861">
        <v>0</v>
      </c>
      <c r="E1125" s="861">
        <v>0</v>
      </c>
      <c r="F1125" s="861">
        <v>76.041214999999994</v>
      </c>
      <c r="G1125" s="861">
        <v>72.156488999999993</v>
      </c>
      <c r="H1125" s="861">
        <v>65.690601000000001</v>
      </c>
      <c r="I1125" s="861">
        <v>73.899466000000004</v>
      </c>
      <c r="J1125" s="861">
        <v>72.314042000000001</v>
      </c>
      <c r="K1125" s="861">
        <v>71.364333000000002</v>
      </c>
      <c r="L1125" s="861">
        <v>73.768597</v>
      </c>
      <c r="M1125" s="861">
        <v>74.833081000000007</v>
      </c>
      <c r="N1125" s="861">
        <v>-5.4648139999999996</v>
      </c>
      <c r="O1125" s="861">
        <v>-7.3603889999999996</v>
      </c>
      <c r="P1125" s="861">
        <v>-8.1464999999999996</v>
      </c>
      <c r="Q1125" s="861">
        <v>-3.5409739999999998</v>
      </c>
      <c r="R1125" s="861">
        <v>-4.5787319999999996</v>
      </c>
      <c r="S1125" s="861">
        <v>-5.4755700000000003</v>
      </c>
      <c r="T1125" s="861">
        <v>83.377090999999993</v>
      </c>
      <c r="U1125" s="861">
        <v>74.247522000000004</v>
      </c>
      <c r="V1125" s="861">
        <v>95.697112000000004</v>
      </c>
      <c r="W1125" s="861">
        <v>94.710401000000005</v>
      </c>
      <c r="X1125" s="861">
        <v>-3.6282800000000002</v>
      </c>
      <c r="Y1125" s="861">
        <v>-3.5576979999999998</v>
      </c>
      <c r="Z1125" s="861">
        <v>-8.7537389999999995</v>
      </c>
      <c r="AA1125" s="861">
        <v>-8.2841260000000005</v>
      </c>
      <c r="AB1125" s="861">
        <v>-8.0865679999999998</v>
      </c>
      <c r="AC1125" s="861">
        <v>-9.6915870000000002</v>
      </c>
      <c r="AD1125" s="861">
        <v>-12.839001</v>
      </c>
      <c r="AE1125" s="861">
        <v>109.62139999999999</v>
      </c>
      <c r="AF1125" s="861">
        <v>101.621861</v>
      </c>
      <c r="AG1125" s="861">
        <v>93.634495000000001</v>
      </c>
      <c r="AH1125" s="861">
        <v>113.06073000000001</v>
      </c>
      <c r="AI1125" s="861">
        <v>91.512528000000003</v>
      </c>
      <c r="AJ1125" s="861">
        <v>72.503975999999994</v>
      </c>
      <c r="AK1125" s="861">
        <v>-3.6760130000000002</v>
      </c>
      <c r="AL1125" s="861">
        <v>-8.0518730000000005</v>
      </c>
      <c r="AM1125" s="861">
        <v>-5.4623739999999996</v>
      </c>
      <c r="AN1125" s="861">
        <v>94.939220000000006</v>
      </c>
      <c r="AO1125" s="861">
        <v>94.036085</v>
      </c>
      <c r="AP1125" s="861">
        <v>91.449229000000003</v>
      </c>
      <c r="AQ1125" s="861">
        <v>90.1905</v>
      </c>
      <c r="AR1125" s="861">
        <v>74.118055999999996</v>
      </c>
      <c r="AS1125" s="861">
        <v>64.500617000000005</v>
      </c>
      <c r="AT1125" s="861">
        <v>77.746808999999999</v>
      </c>
      <c r="AU1125" s="861">
        <v>76.411894000000004</v>
      </c>
      <c r="AV1125" s="861">
        <v>74.643122000000005</v>
      </c>
      <c r="AW1125" s="861">
        <v>74.269087999999996</v>
      </c>
      <c r="AX1125" s="861">
        <v>91.007971999999995</v>
      </c>
      <c r="AY1125" s="861">
        <v>88.890288999999996</v>
      </c>
      <c r="AZ1125" s="861">
        <v>-3.3851149999999999</v>
      </c>
      <c r="BA1125" s="861">
        <v>-3.6020530000000002</v>
      </c>
      <c r="BB1125" s="861">
        <v>-12.20851</v>
      </c>
      <c r="BC1125" s="861">
        <v>-10.798662999999999</v>
      </c>
      <c r="BD1125" s="861">
        <v>-11.382543</v>
      </c>
      <c r="BE1125" s="861">
        <v>-7.943873</v>
      </c>
      <c r="BF1125" s="861">
        <v>32.409806000000003</v>
      </c>
      <c r="BG1125" s="861">
        <v>142.286562</v>
      </c>
      <c r="BH1125" s="861">
        <v>111.149675</v>
      </c>
      <c r="BI1125" s="861">
        <v>52.112903000000003</v>
      </c>
      <c r="BJ1125" s="861">
        <v>133.96595099999999</v>
      </c>
      <c r="BK1125" s="861">
        <v>87.497540999999998</v>
      </c>
      <c r="BL1125" s="861">
        <v>77.542578000000006</v>
      </c>
      <c r="BM1125" s="861">
        <v>-17.179044000000001</v>
      </c>
      <c r="BN1125" s="861">
        <v>-11.806647</v>
      </c>
      <c r="BO1125" s="861">
        <v>-9.5431319999999999</v>
      </c>
      <c r="BP1125" s="861">
        <v>-11.375683</v>
      </c>
      <c r="BQ1125" s="861">
        <v>88.496790000000004</v>
      </c>
      <c r="BR1125" s="861">
        <v>89.080264</v>
      </c>
      <c r="BS1125" s="861">
        <v>87.079111999999995</v>
      </c>
      <c r="BT1125" s="861">
        <v>59.772531000000001</v>
      </c>
      <c r="BU1125" s="861">
        <v>65.213932999999997</v>
      </c>
      <c r="BV1125" s="861">
        <v>62.015703000000002</v>
      </c>
      <c r="BW1125" s="861">
        <v>65.361773999999997</v>
      </c>
      <c r="BX1125" s="861">
        <v>-12.47442</v>
      </c>
      <c r="BY1125" s="861">
        <v>-12.687884</v>
      </c>
      <c r="BZ1125" s="861">
        <v>-11.008808</v>
      </c>
      <c r="CA1125" s="861">
        <v>-11.590999</v>
      </c>
      <c r="CB1125" s="861">
        <v>-1.803064</v>
      </c>
      <c r="CC1125" s="861">
        <v>2.4670290000000001</v>
      </c>
      <c r="CD1125" s="861">
        <v>-2.5468160000000002</v>
      </c>
      <c r="CE1125" s="861">
        <v>2.4831400000000001</v>
      </c>
      <c r="CF1125" s="861">
        <v>-4.3125390000000001</v>
      </c>
      <c r="CG1125" s="861">
        <v>5.9316909999999998</v>
      </c>
      <c r="CH1125" s="861">
        <v>-5.3889230000000001</v>
      </c>
      <c r="CI1125" s="861">
        <v>3.4335719999999998</v>
      </c>
      <c r="CJ1125" s="861">
        <v>-2.0843590000000001</v>
      </c>
      <c r="CK1125" s="861">
        <v>3.2348219999999999</v>
      </c>
      <c r="CL1125" s="861">
        <v>-2.492083</v>
      </c>
      <c r="CM1125" s="861">
        <v>5.0488920000000004</v>
      </c>
      <c r="CN1125" s="861">
        <v>-4.6721839999999997</v>
      </c>
      <c r="CO1125" s="861">
        <v>3.7732519999999998</v>
      </c>
      <c r="CP1125" s="861">
        <v>-5.1287399999999996</v>
      </c>
      <c r="CQ1125" s="861">
        <v>0.75152300000000005</v>
      </c>
      <c r="CR1125" s="861">
        <v>-2.1550250000000002</v>
      </c>
      <c r="CS1125" s="861">
        <v>1.371947</v>
      </c>
      <c r="CT1125" s="861">
        <v>-3.6199180000000002</v>
      </c>
      <c r="CU1125" s="861">
        <v>0.82054400000000005</v>
      </c>
      <c r="CV1125" s="861">
        <v>-5.2784550000000001</v>
      </c>
      <c r="CW1125" s="861">
        <v>1.1462490000000001</v>
      </c>
      <c r="CX1125" s="861">
        <v>-5.6090999999999998</v>
      </c>
      <c r="CY1125" s="861">
        <v>0.94853399999999999</v>
      </c>
      <c r="CZ1125" s="861">
        <v>-2.3029410000000001</v>
      </c>
      <c r="DA1125" s="861">
        <v>0.98562300000000003</v>
      </c>
      <c r="DB1125" s="861">
        <v>-3.4202599999999999</v>
      </c>
      <c r="DC1125" s="861">
        <v>0.80936900000000001</v>
      </c>
      <c r="DD1125" s="861">
        <v>-5.2522679999999999</v>
      </c>
      <c r="DE1125" s="861">
        <v>-1.007417</v>
      </c>
      <c r="DF1125" s="861">
        <v>-5.9765610000000002</v>
      </c>
      <c r="DG1125" s="861">
        <v>-0.46623700000000001</v>
      </c>
      <c r="DH1125" s="861">
        <v>-2.551145</v>
      </c>
      <c r="DI1125" s="861">
        <v>0.23602799999999999</v>
      </c>
      <c r="DJ1125" s="861">
        <v>-3.3909549999999999</v>
      </c>
      <c r="DK1125" s="861">
        <v>-1.2940799999999999</v>
      </c>
      <c r="DL1125" s="861">
        <v>-5.5020959999999999</v>
      </c>
      <c r="DM1125" s="861">
        <v>-2.8746269999999998</v>
      </c>
      <c r="DN1125" s="861">
        <v>-6.0507140000000001</v>
      </c>
      <c r="DO1125" s="861">
        <v>-1.3953260000000001</v>
      </c>
      <c r="DP1125" s="861">
        <v>-3.3559730000000001</v>
      </c>
      <c r="DQ1125" s="861">
        <v>-1.045059</v>
      </c>
      <c r="DR1125" s="861">
        <v>-3.8379219999999998</v>
      </c>
      <c r="DS1125" s="861">
        <v>-2.2642310000000001</v>
      </c>
      <c r="DT1125" s="861">
        <v>-5.4997660000000002</v>
      </c>
      <c r="DU1125" s="861">
        <v>-4.6861949999999997</v>
      </c>
      <c r="DV1125" s="861">
        <v>-6.2808700000000002</v>
      </c>
      <c r="DW1125" s="861">
        <v>-2.3685930000000002</v>
      </c>
      <c r="DX1125" s="861">
        <v>13.405049</v>
      </c>
      <c r="DY1125" s="861">
        <v>10.268392</v>
      </c>
      <c r="DZ1125" s="861">
        <v>166.78799900000001</v>
      </c>
      <c r="EA1125" s="861">
        <v>156.09180900000001</v>
      </c>
      <c r="EB1125" s="861">
        <v>121.21</v>
      </c>
      <c r="EC1125" s="861">
        <v>3.27</v>
      </c>
      <c r="ED1125" s="861">
        <v>390.5</v>
      </c>
      <c r="EE1125" s="861">
        <v>121.32</v>
      </c>
      <c r="EF1125" s="861">
        <v>5.5030000000000001</v>
      </c>
      <c r="EG1125" s="861">
        <v>658.1</v>
      </c>
      <c r="EH1125" s="861">
        <v>121.28</v>
      </c>
      <c r="EI1125" s="861">
        <v>5.1390000000000002</v>
      </c>
      <c r="EJ1125" s="861">
        <v>615</v>
      </c>
      <c r="EK1125" s="861">
        <v>10.306418000000001</v>
      </c>
      <c r="EL1125" s="861">
        <v>11.790817000000001</v>
      </c>
      <c r="EM1125" s="861">
        <v>-15.768791999999999</v>
      </c>
      <c r="EN1125" s="861">
        <v>-21.333949</v>
      </c>
      <c r="EO1125" s="861">
        <v>96.939959000000002</v>
      </c>
      <c r="EP1125" s="861">
        <v>92.350054</v>
      </c>
      <c r="EQ1125" s="861">
        <v>-1.7181709999999999</v>
      </c>
      <c r="ER1125" s="861">
        <v>3143.0153</v>
      </c>
      <c r="ES1125" s="861">
        <v>7459.104155</v>
      </c>
      <c r="ET1125" s="861">
        <v>6604.7267689999999</v>
      </c>
      <c r="EU1125" s="861"/>
      <c r="EV1125" s="861"/>
      <c r="EW1125" s="861"/>
      <c r="EX1125" s="861"/>
      <c r="EY1125" s="861"/>
      <c r="EZ1125" s="861"/>
      <c r="FA1125" s="861"/>
      <c r="FB1125" s="861"/>
      <c r="FC1125" s="861"/>
      <c r="FD1125" s="861"/>
    </row>
    <row r="1126" spans="1:160" x14ac:dyDescent="0.25">
      <c r="A1126" s="837">
        <v>46146</v>
      </c>
      <c r="B1126" s="836">
        <v>0.8575694444444445</v>
      </c>
      <c r="C1126" s="861">
        <v>64500</v>
      </c>
      <c r="D1126" s="861">
        <v>0</v>
      </c>
      <c r="E1126" s="861">
        <v>0</v>
      </c>
      <c r="F1126" s="861">
        <v>75.890069999999994</v>
      </c>
      <c r="G1126" s="861">
        <v>72.147069000000002</v>
      </c>
      <c r="H1126" s="861">
        <v>65.491887000000006</v>
      </c>
      <c r="I1126" s="861">
        <v>73.906086000000002</v>
      </c>
      <c r="J1126" s="861">
        <v>72.183796000000001</v>
      </c>
      <c r="K1126" s="861">
        <v>71.351882000000003</v>
      </c>
      <c r="L1126" s="861">
        <v>73.756490999999997</v>
      </c>
      <c r="M1126" s="861">
        <v>74.835355000000007</v>
      </c>
      <c r="N1126" s="861">
        <v>-5.5405119999999997</v>
      </c>
      <c r="O1126" s="861">
        <v>-7.4353769999999999</v>
      </c>
      <c r="P1126" s="861">
        <v>-8.2548089999999998</v>
      </c>
      <c r="Q1126" s="861">
        <v>-3.661921</v>
      </c>
      <c r="R1126" s="861">
        <v>-4.6780010000000001</v>
      </c>
      <c r="S1126" s="861">
        <v>-5.5544729999999998</v>
      </c>
      <c r="T1126" s="861">
        <v>83.127875000000003</v>
      </c>
      <c r="U1126" s="861">
        <v>73.770201</v>
      </c>
      <c r="V1126" s="861">
        <v>95.552149</v>
      </c>
      <c r="W1126" s="861">
        <v>94.650345000000002</v>
      </c>
      <c r="X1126" s="861">
        <v>-3.7070129999999999</v>
      </c>
      <c r="Y1126" s="861">
        <v>-3.6963059999999999</v>
      </c>
      <c r="Z1126" s="861">
        <v>-8.7833970000000008</v>
      </c>
      <c r="AA1126" s="861">
        <v>-8.2711699999999997</v>
      </c>
      <c r="AB1126" s="861">
        <v>-8.1243280000000002</v>
      </c>
      <c r="AC1126" s="861">
        <v>-9.6436019999999996</v>
      </c>
      <c r="AD1126" s="861">
        <v>-12.840313</v>
      </c>
      <c r="AE1126" s="861">
        <v>109.507369</v>
      </c>
      <c r="AF1126" s="861">
        <v>101.566637</v>
      </c>
      <c r="AG1126" s="861">
        <v>93.665589999999995</v>
      </c>
      <c r="AH1126" s="861">
        <v>113.095359</v>
      </c>
      <c r="AI1126" s="861">
        <v>91.458900999999997</v>
      </c>
      <c r="AJ1126" s="861">
        <v>72.405514999999994</v>
      </c>
      <c r="AK1126" s="861">
        <v>-3.6887460000000001</v>
      </c>
      <c r="AL1126" s="861">
        <v>-8.1095749999999995</v>
      </c>
      <c r="AM1126" s="861">
        <v>-5.4737080000000002</v>
      </c>
      <c r="AN1126" s="861">
        <v>94.780969999999996</v>
      </c>
      <c r="AO1126" s="861">
        <v>93.924538999999996</v>
      </c>
      <c r="AP1126" s="861">
        <v>91.501479000000003</v>
      </c>
      <c r="AQ1126" s="861">
        <v>90.162308999999993</v>
      </c>
      <c r="AR1126" s="861">
        <v>74.153726000000006</v>
      </c>
      <c r="AS1126" s="861">
        <v>64.497349999999997</v>
      </c>
      <c r="AT1126" s="861">
        <v>77.776189000000002</v>
      </c>
      <c r="AU1126" s="861">
        <v>76.410957999999994</v>
      </c>
      <c r="AV1126" s="861">
        <v>74.669228000000004</v>
      </c>
      <c r="AW1126" s="861">
        <v>74.085733000000005</v>
      </c>
      <c r="AX1126" s="861">
        <v>90.872513999999995</v>
      </c>
      <c r="AY1126" s="861">
        <v>88.776535999999993</v>
      </c>
      <c r="AZ1126" s="861">
        <v>-3.50997</v>
      </c>
      <c r="BA1126" s="861">
        <v>-3.5908060000000002</v>
      </c>
      <c r="BB1126" s="861">
        <v>-12.287266000000001</v>
      </c>
      <c r="BC1126" s="861">
        <v>-10.928471</v>
      </c>
      <c r="BD1126" s="861">
        <v>-11.393934</v>
      </c>
      <c r="BE1126" s="861">
        <v>-7.9596169999999997</v>
      </c>
      <c r="BF1126" s="861">
        <v>32.368141000000001</v>
      </c>
      <c r="BG1126" s="861">
        <v>142.085466</v>
      </c>
      <c r="BH1126" s="861">
        <v>111.044346</v>
      </c>
      <c r="BI1126" s="861">
        <v>52.01878</v>
      </c>
      <c r="BJ1126" s="861">
        <v>133.95560399999999</v>
      </c>
      <c r="BK1126" s="861">
        <v>87.370908</v>
      </c>
      <c r="BL1126" s="861">
        <v>77.457016999999993</v>
      </c>
      <c r="BM1126" s="861">
        <v>-17.242249999999999</v>
      </c>
      <c r="BN1126" s="861">
        <v>-11.849138</v>
      </c>
      <c r="BO1126" s="861">
        <v>-9.6004799999999992</v>
      </c>
      <c r="BP1126" s="861">
        <v>-11.446367</v>
      </c>
      <c r="BQ1126" s="861">
        <v>88.340303000000006</v>
      </c>
      <c r="BR1126" s="861">
        <v>89.108254000000002</v>
      </c>
      <c r="BS1126" s="861">
        <v>87.085508000000004</v>
      </c>
      <c r="BT1126" s="861">
        <v>59.623418000000001</v>
      </c>
      <c r="BU1126" s="861">
        <v>65.243718999999999</v>
      </c>
      <c r="BV1126" s="861">
        <v>61.971820999999998</v>
      </c>
      <c r="BW1126" s="861">
        <v>65.325331000000006</v>
      </c>
      <c r="BX1126" s="861">
        <v>-12.439176</v>
      </c>
      <c r="BY1126" s="861">
        <v>-12.705413</v>
      </c>
      <c r="BZ1126" s="861">
        <v>-11.015886999999999</v>
      </c>
      <c r="CA1126" s="861">
        <v>-11.676190999999999</v>
      </c>
      <c r="CB1126" s="861">
        <v>-1.8508150000000001</v>
      </c>
      <c r="CC1126" s="861">
        <v>2.3997329999999999</v>
      </c>
      <c r="CD1126" s="861">
        <v>-2.5765929999999999</v>
      </c>
      <c r="CE1126" s="861">
        <v>2.4374799999999999</v>
      </c>
      <c r="CF1126" s="861">
        <v>-4.3790389999999997</v>
      </c>
      <c r="CG1126" s="861">
        <v>5.8488170000000004</v>
      </c>
      <c r="CH1126" s="861">
        <v>-5.4099170000000001</v>
      </c>
      <c r="CI1126" s="861">
        <v>3.3774679999999999</v>
      </c>
      <c r="CJ1126" s="861">
        <v>-2.110808</v>
      </c>
      <c r="CK1126" s="861">
        <v>3.1873749999999998</v>
      </c>
      <c r="CL1126" s="861">
        <v>-2.490783</v>
      </c>
      <c r="CM1126" s="861">
        <v>5.0483440000000002</v>
      </c>
      <c r="CN1126" s="861">
        <v>-4.7024189999999999</v>
      </c>
      <c r="CO1126" s="861">
        <v>3.698842</v>
      </c>
      <c r="CP1126" s="861">
        <v>-5.1626969999999996</v>
      </c>
      <c r="CQ1126" s="861">
        <v>0.62648499999999996</v>
      </c>
      <c r="CR1126" s="861">
        <v>-2.173991</v>
      </c>
      <c r="CS1126" s="861">
        <v>1.348012</v>
      </c>
      <c r="CT1126" s="861">
        <v>-3.6547999999999998</v>
      </c>
      <c r="CU1126" s="861">
        <v>0.83343100000000003</v>
      </c>
      <c r="CV1126" s="861">
        <v>-5.3432440000000003</v>
      </c>
      <c r="CW1126" s="861">
        <v>1.105626</v>
      </c>
      <c r="CX1126" s="861">
        <v>-5.6741520000000003</v>
      </c>
      <c r="CY1126" s="861">
        <v>0.910439</v>
      </c>
      <c r="CZ1126" s="861">
        <v>-2.3607019999999999</v>
      </c>
      <c r="DA1126" s="861">
        <v>0.96025400000000005</v>
      </c>
      <c r="DB1126" s="861">
        <v>-3.4820350000000002</v>
      </c>
      <c r="DC1126" s="861">
        <v>0.81537300000000001</v>
      </c>
      <c r="DD1126" s="861">
        <v>-5.3176399999999999</v>
      </c>
      <c r="DE1126" s="861">
        <v>-1.0233049999999999</v>
      </c>
      <c r="DF1126" s="861">
        <v>-6.0407770000000003</v>
      </c>
      <c r="DG1126" s="861">
        <v>-0.52343099999999998</v>
      </c>
      <c r="DH1126" s="861">
        <v>-2.600638</v>
      </c>
      <c r="DI1126" s="861">
        <v>0.22049099999999999</v>
      </c>
      <c r="DJ1126" s="861">
        <v>-3.442345</v>
      </c>
      <c r="DK1126" s="861">
        <v>-1.3115060000000001</v>
      </c>
      <c r="DL1126" s="861">
        <v>-5.5549540000000004</v>
      </c>
      <c r="DM1126" s="861">
        <v>-2.9142730000000001</v>
      </c>
      <c r="DN1126" s="861">
        <v>-6.1084069999999997</v>
      </c>
      <c r="DO1126" s="861">
        <v>-1.439174</v>
      </c>
      <c r="DP1126" s="861">
        <v>-3.4083139999999998</v>
      </c>
      <c r="DQ1126" s="861">
        <v>-1.0782130000000001</v>
      </c>
      <c r="DR1126" s="861">
        <v>-3.902828</v>
      </c>
      <c r="DS1126" s="861">
        <v>-2.2904930000000001</v>
      </c>
      <c r="DT1126" s="861">
        <v>-5.5535560000000004</v>
      </c>
      <c r="DU1126" s="861">
        <v>-4.7208329999999998</v>
      </c>
      <c r="DV1126" s="861">
        <v>-6.3376349999999997</v>
      </c>
      <c r="DW1126" s="861">
        <v>-2.4032149999999999</v>
      </c>
      <c r="DX1126" s="861">
        <v>13.454235000000001</v>
      </c>
      <c r="DY1126" s="861">
        <v>10.253665</v>
      </c>
      <c r="DZ1126" s="861">
        <v>166.305948</v>
      </c>
      <c r="EA1126" s="861">
        <v>155.637463</v>
      </c>
      <c r="EB1126" s="861">
        <v>121.16</v>
      </c>
      <c r="EC1126" s="861">
        <v>3.2719999999999998</v>
      </c>
      <c r="ED1126" s="861">
        <v>390.9</v>
      </c>
      <c r="EE1126" s="861">
        <v>121.27</v>
      </c>
      <c r="EF1126" s="861">
        <v>5.4870000000000001</v>
      </c>
      <c r="EG1126" s="861">
        <v>660.1</v>
      </c>
      <c r="EH1126" s="861">
        <v>121.85</v>
      </c>
      <c r="EI1126" s="861">
        <v>5.1369999999999996</v>
      </c>
      <c r="EJ1126" s="861">
        <v>613.6</v>
      </c>
      <c r="EK1126" s="861">
        <v>10.211729999999999</v>
      </c>
      <c r="EL1126" s="861">
        <v>11.760845</v>
      </c>
      <c r="EM1126" s="861">
        <v>-15.685438</v>
      </c>
      <c r="EN1126" s="861">
        <v>-21.361325000000001</v>
      </c>
      <c r="EO1126" s="861">
        <v>96.737430000000003</v>
      </c>
      <c r="EP1126" s="861">
        <v>92.150475999999998</v>
      </c>
      <c r="EQ1126" s="861">
        <v>-1.760945</v>
      </c>
      <c r="ER1126" s="861">
        <v>3149.5195450000001</v>
      </c>
      <c r="ES1126" s="861">
        <v>7470.0692660000004</v>
      </c>
      <c r="ET1126" s="861">
        <v>6614.9706070000002</v>
      </c>
      <c r="EU1126" s="861"/>
      <c r="EV1126" s="861"/>
      <c r="EW1126" s="861"/>
      <c r="EX1126" s="861"/>
      <c r="EY1126" s="861"/>
      <c r="EZ1126" s="861"/>
      <c r="FA1126" s="861"/>
      <c r="FB1126" s="861"/>
      <c r="FC1126" s="861"/>
      <c r="FD1126" s="861"/>
    </row>
    <row r="1127" spans="1:160" x14ac:dyDescent="0.25">
      <c r="A1127" s="837">
        <v>46146</v>
      </c>
      <c r="B1127" s="836">
        <v>0.85826388888888883</v>
      </c>
      <c r="C1127" s="861">
        <v>64560</v>
      </c>
      <c r="D1127" s="861">
        <v>0</v>
      </c>
      <c r="E1127" s="861">
        <v>0</v>
      </c>
      <c r="F1127" s="861">
        <v>75.912958000000003</v>
      </c>
      <c r="G1127" s="861">
        <v>72.151409000000001</v>
      </c>
      <c r="H1127" s="861">
        <v>65.513349000000005</v>
      </c>
      <c r="I1127" s="861">
        <v>73.941560999999993</v>
      </c>
      <c r="J1127" s="861">
        <v>72.062950999999998</v>
      </c>
      <c r="K1127" s="861">
        <v>71.326801000000003</v>
      </c>
      <c r="L1127" s="861">
        <v>73.743540999999993</v>
      </c>
      <c r="M1127" s="861">
        <v>74.811436</v>
      </c>
      <c r="N1127" s="861">
        <v>-5.5517799999999999</v>
      </c>
      <c r="O1127" s="861">
        <v>-7.4747250000000003</v>
      </c>
      <c r="P1127" s="861">
        <v>-8.1350929999999995</v>
      </c>
      <c r="Q1127" s="861">
        <v>-3.5262220000000002</v>
      </c>
      <c r="R1127" s="861">
        <v>-4.610023</v>
      </c>
      <c r="S1127" s="861">
        <v>-5.5530419999999996</v>
      </c>
      <c r="T1127" s="861">
        <v>83.064453</v>
      </c>
      <c r="U1127" s="861">
        <v>73.658700999999994</v>
      </c>
      <c r="V1127" s="861">
        <v>95.294628000000003</v>
      </c>
      <c r="W1127" s="861">
        <v>94.392148000000006</v>
      </c>
      <c r="X1127" s="861">
        <v>-3.7410199999999998</v>
      </c>
      <c r="Y1127" s="861">
        <v>-3.7023139999999999</v>
      </c>
      <c r="Z1127" s="861">
        <v>-8.8812669999999994</v>
      </c>
      <c r="AA1127" s="861">
        <v>-8.3530460000000009</v>
      </c>
      <c r="AB1127" s="861">
        <v>-8.2046130000000002</v>
      </c>
      <c r="AC1127" s="861">
        <v>-9.7508189999999999</v>
      </c>
      <c r="AD1127" s="861">
        <v>-12.953187</v>
      </c>
      <c r="AE1127" s="861">
        <v>109.267139</v>
      </c>
      <c r="AF1127" s="861">
        <v>101.506235</v>
      </c>
      <c r="AG1127" s="861">
        <v>93.463244000000003</v>
      </c>
      <c r="AH1127" s="861">
        <v>112.90125399999999</v>
      </c>
      <c r="AI1127" s="861">
        <v>91.230203000000003</v>
      </c>
      <c r="AJ1127" s="861">
        <v>72.236546000000004</v>
      </c>
      <c r="AK1127" s="861">
        <v>-3.722556</v>
      </c>
      <c r="AL1127" s="861">
        <v>-8.2930069999999994</v>
      </c>
      <c r="AM1127" s="861">
        <v>-5.6200270000000003</v>
      </c>
      <c r="AN1127" s="861">
        <v>94.635225000000005</v>
      </c>
      <c r="AO1127" s="861">
        <v>93.609486000000004</v>
      </c>
      <c r="AP1127" s="861">
        <v>91.245250999999996</v>
      </c>
      <c r="AQ1127" s="861">
        <v>89.949280999999999</v>
      </c>
      <c r="AR1127" s="861">
        <v>74.014433999999994</v>
      </c>
      <c r="AS1127" s="861">
        <v>64.413771999999994</v>
      </c>
      <c r="AT1127" s="861">
        <v>77.636577000000003</v>
      </c>
      <c r="AU1127" s="861">
        <v>76.258047000000005</v>
      </c>
      <c r="AV1127" s="861">
        <v>74.821944000000002</v>
      </c>
      <c r="AW1127" s="861">
        <v>74.032931000000005</v>
      </c>
      <c r="AX1127" s="861">
        <v>90.743998000000005</v>
      </c>
      <c r="AY1127" s="861">
        <v>88.662679999999995</v>
      </c>
      <c r="AZ1127" s="861">
        <v>-3.5494569999999999</v>
      </c>
      <c r="BA1127" s="861">
        <v>-3.7171910000000001</v>
      </c>
      <c r="BB1127" s="861">
        <v>-12.268224</v>
      </c>
      <c r="BC1127" s="861">
        <v>-10.930618000000001</v>
      </c>
      <c r="BD1127" s="861">
        <v>-11.46899</v>
      </c>
      <c r="BE1127" s="861">
        <v>-8.0213070000000002</v>
      </c>
      <c r="BF1127" s="861">
        <v>32.384216000000002</v>
      </c>
      <c r="BG1127" s="861">
        <v>142.14710700000001</v>
      </c>
      <c r="BH1127" s="861">
        <v>111.081242</v>
      </c>
      <c r="BI1127" s="861">
        <v>51.978833999999999</v>
      </c>
      <c r="BJ1127" s="861">
        <v>133.90498199999999</v>
      </c>
      <c r="BK1127" s="861">
        <v>87.303471999999999</v>
      </c>
      <c r="BL1127" s="861">
        <v>77.089682999999994</v>
      </c>
      <c r="BM1127" s="861">
        <v>-17.268810999999999</v>
      </c>
      <c r="BN1127" s="861">
        <v>-11.870839</v>
      </c>
      <c r="BO1127" s="861">
        <v>-9.6854250000000004</v>
      </c>
      <c r="BP1127" s="861">
        <v>-11.503335</v>
      </c>
      <c r="BQ1127" s="861">
        <v>88.262895</v>
      </c>
      <c r="BR1127" s="861">
        <v>88.981375</v>
      </c>
      <c r="BS1127" s="861">
        <v>87.017070000000004</v>
      </c>
      <c r="BT1127" s="861">
        <v>59.637483000000003</v>
      </c>
      <c r="BU1127" s="861">
        <v>65.199472999999998</v>
      </c>
      <c r="BV1127" s="861">
        <v>61.914529999999999</v>
      </c>
      <c r="BW1127" s="861">
        <v>65.277670999999998</v>
      </c>
      <c r="BX1127" s="861">
        <v>-12.590133</v>
      </c>
      <c r="BY1127" s="861">
        <v>-12.820133999999999</v>
      </c>
      <c r="BZ1127" s="861">
        <v>-11.098497</v>
      </c>
      <c r="CA1127" s="861">
        <v>-11.721711000000001</v>
      </c>
      <c r="CB1127" s="861">
        <v>-1.951711</v>
      </c>
      <c r="CC1127" s="861">
        <v>2.3304589999999998</v>
      </c>
      <c r="CD1127" s="861">
        <v>-2.6538210000000002</v>
      </c>
      <c r="CE1127" s="861">
        <v>2.3626860000000001</v>
      </c>
      <c r="CF1127" s="861">
        <v>-4.4566379999999999</v>
      </c>
      <c r="CG1127" s="861">
        <v>5.7893660000000002</v>
      </c>
      <c r="CH1127" s="861">
        <v>-5.4857440000000004</v>
      </c>
      <c r="CI1127" s="861">
        <v>3.2930060000000001</v>
      </c>
      <c r="CJ1127" s="861">
        <v>-2.2052529999999999</v>
      </c>
      <c r="CK1127" s="861">
        <v>3.1765819999999998</v>
      </c>
      <c r="CL1127" s="861">
        <v>-2.5619689999999999</v>
      </c>
      <c r="CM1127" s="861">
        <v>4.9807199999999998</v>
      </c>
      <c r="CN1127" s="861">
        <v>-4.7418899999999997</v>
      </c>
      <c r="CO1127" s="861">
        <v>3.6667700000000001</v>
      </c>
      <c r="CP1127" s="861">
        <v>-5.2409939999999997</v>
      </c>
      <c r="CQ1127" s="861">
        <v>0.58858699999999997</v>
      </c>
      <c r="CR1127" s="861">
        <v>-2.2440419999999999</v>
      </c>
      <c r="CS1127" s="861">
        <v>1.3276779999999999</v>
      </c>
      <c r="CT1127" s="861">
        <v>-3.7000160000000002</v>
      </c>
      <c r="CU1127" s="861">
        <v>0.79914099999999999</v>
      </c>
      <c r="CV1127" s="861">
        <v>-5.4030230000000001</v>
      </c>
      <c r="CW1127" s="861">
        <v>1.093952</v>
      </c>
      <c r="CX1127" s="861">
        <v>-5.7230990000000004</v>
      </c>
      <c r="CY1127" s="861">
        <v>0.86152799999999996</v>
      </c>
      <c r="CZ1127" s="861">
        <v>-2.3857460000000001</v>
      </c>
      <c r="DA1127" s="861">
        <v>0.92847299999999999</v>
      </c>
      <c r="DB1127" s="861">
        <v>-3.4764059999999999</v>
      </c>
      <c r="DC1127" s="861">
        <v>0.78820000000000001</v>
      </c>
      <c r="DD1127" s="861">
        <v>-5.3449039999999997</v>
      </c>
      <c r="DE1127" s="861">
        <v>-1.0614939999999999</v>
      </c>
      <c r="DF1127" s="861">
        <v>-6.0666510000000002</v>
      </c>
      <c r="DG1127" s="861">
        <v>-0.55370799999999998</v>
      </c>
      <c r="DH1127" s="861">
        <v>-2.6263730000000001</v>
      </c>
      <c r="DI1127" s="861">
        <v>0.176039</v>
      </c>
      <c r="DJ1127" s="861">
        <v>-3.482869</v>
      </c>
      <c r="DK1127" s="861">
        <v>-1.3315239999999999</v>
      </c>
      <c r="DL1127" s="861">
        <v>-5.5755720000000002</v>
      </c>
      <c r="DM1127" s="861">
        <v>-2.9413040000000001</v>
      </c>
      <c r="DN1127" s="861">
        <v>-6.1375479999999998</v>
      </c>
      <c r="DO1127" s="861">
        <v>-1.4681040000000001</v>
      </c>
      <c r="DP1127" s="861">
        <v>-3.4359389999999999</v>
      </c>
      <c r="DQ1127" s="861">
        <v>-1.1204400000000001</v>
      </c>
      <c r="DR1127" s="861">
        <v>-3.9052630000000002</v>
      </c>
      <c r="DS1127" s="861">
        <v>-2.29895</v>
      </c>
      <c r="DT1127" s="861">
        <v>-5.5923499999999997</v>
      </c>
      <c r="DU1127" s="861">
        <v>-4.7400279999999997</v>
      </c>
      <c r="DV1127" s="861">
        <v>-6.3763569999999996</v>
      </c>
      <c r="DW1127" s="861">
        <v>-2.4430909999999999</v>
      </c>
      <c r="DX1127" s="861">
        <v>13.386191</v>
      </c>
      <c r="DY1127" s="861">
        <v>10.235390000000001</v>
      </c>
      <c r="DZ1127" s="861">
        <v>165.75108900000001</v>
      </c>
      <c r="EA1127" s="861">
        <v>155.602857</v>
      </c>
      <c r="EB1127" s="861">
        <v>121.84</v>
      </c>
      <c r="EC1127" s="861">
        <v>1.2410000000000001</v>
      </c>
      <c r="ED1127" s="861">
        <v>133.6</v>
      </c>
      <c r="EE1127" s="861">
        <v>121.82</v>
      </c>
      <c r="EF1127" s="861">
        <v>5.48</v>
      </c>
      <c r="EG1127" s="861">
        <v>659.5</v>
      </c>
      <c r="EH1127" s="861">
        <v>121.9</v>
      </c>
      <c r="EI1127" s="861">
        <v>5.13</v>
      </c>
      <c r="EJ1127" s="861">
        <v>611.70000000000005</v>
      </c>
      <c r="EK1127" s="861">
        <v>10.180752999999999</v>
      </c>
      <c r="EL1127" s="861">
        <v>11.709889</v>
      </c>
      <c r="EM1127" s="861">
        <v>-15.80078</v>
      </c>
      <c r="EN1127" s="861">
        <v>-21.395313999999999</v>
      </c>
      <c r="EO1127" s="861">
        <v>96.503821000000002</v>
      </c>
      <c r="EP1127" s="861">
        <v>92.135259000000005</v>
      </c>
      <c r="EQ1127" s="861">
        <v>-1.803534</v>
      </c>
      <c r="ER1127" s="861">
        <v>3151.8189419999999</v>
      </c>
      <c r="ES1127" s="861">
        <v>7481.0494399999998</v>
      </c>
      <c r="ET1127" s="861">
        <v>6625.2120260000002</v>
      </c>
      <c r="EU1127" s="861"/>
      <c r="EV1127" s="861"/>
      <c r="EW1127" s="861"/>
      <c r="EX1127" s="861"/>
      <c r="EY1127" s="861"/>
      <c r="EZ1127" s="861"/>
      <c r="FA1127" s="861"/>
      <c r="FB1127" s="861"/>
      <c r="FC1127" s="861"/>
      <c r="FD1127" s="861"/>
    </row>
    <row r="1128" spans="1:160" x14ac:dyDescent="0.25">
      <c r="A1128" s="837">
        <v>46146</v>
      </c>
      <c r="B1128" s="836">
        <v>0.85895833333333327</v>
      </c>
      <c r="C1128" s="861">
        <v>64620</v>
      </c>
      <c r="D1128" s="861">
        <v>0</v>
      </c>
      <c r="E1128" s="861">
        <v>0</v>
      </c>
      <c r="F1128" s="861">
        <v>75.812821</v>
      </c>
      <c r="G1128" s="861">
        <v>72.097029000000006</v>
      </c>
      <c r="H1128" s="861">
        <v>65.417525999999995</v>
      </c>
      <c r="I1128" s="861">
        <v>73.926485</v>
      </c>
      <c r="J1128" s="861">
        <v>71.934235999999999</v>
      </c>
      <c r="K1128" s="861">
        <v>71.298102999999998</v>
      </c>
      <c r="L1128" s="861">
        <v>73.753075999999993</v>
      </c>
      <c r="M1128" s="861">
        <v>74.784623999999994</v>
      </c>
      <c r="N1128" s="861">
        <v>-5.6119919999999999</v>
      </c>
      <c r="O1128" s="861">
        <v>-7.5178219999999998</v>
      </c>
      <c r="P1128" s="861">
        <v>-8.176831</v>
      </c>
      <c r="Q1128" s="861">
        <v>-3.6031369999999998</v>
      </c>
      <c r="R1128" s="861">
        <v>-4.8900160000000001</v>
      </c>
      <c r="S1128" s="861">
        <v>-5.6595649999999997</v>
      </c>
      <c r="T1128" s="861">
        <v>83.108735999999993</v>
      </c>
      <c r="U1128" s="861">
        <v>73.476265999999995</v>
      </c>
      <c r="V1128" s="861">
        <v>95.325907000000001</v>
      </c>
      <c r="W1128" s="861">
        <v>94.347042999999999</v>
      </c>
      <c r="X1128" s="861">
        <v>-3.7429700000000001</v>
      </c>
      <c r="Y1128" s="861">
        <v>-3.8052760000000001</v>
      </c>
      <c r="Z1128" s="861">
        <v>-8.9344680000000007</v>
      </c>
      <c r="AA1128" s="861">
        <v>-8.4024579999999993</v>
      </c>
      <c r="AB1128" s="861">
        <v>-8.2262210000000007</v>
      </c>
      <c r="AC1128" s="861">
        <v>-9.8010979999999996</v>
      </c>
      <c r="AD1128" s="861">
        <v>-12.995104</v>
      </c>
      <c r="AE1128" s="861">
        <v>109.27692999999999</v>
      </c>
      <c r="AF1128" s="861">
        <v>101.491114</v>
      </c>
      <c r="AG1128" s="861">
        <v>93.405394999999999</v>
      </c>
      <c r="AH1128" s="861">
        <v>112.964611</v>
      </c>
      <c r="AI1128" s="861">
        <v>91.194378999999998</v>
      </c>
      <c r="AJ1128" s="861">
        <v>72.293578999999994</v>
      </c>
      <c r="AK1128" s="861">
        <v>-4.0546309999999997</v>
      </c>
      <c r="AL1128" s="861">
        <v>-8.2914750000000002</v>
      </c>
      <c r="AM1128" s="861">
        <v>-5.6362129999999997</v>
      </c>
      <c r="AN1128" s="861">
        <v>94.619645000000006</v>
      </c>
      <c r="AO1128" s="861">
        <v>93.622411999999997</v>
      </c>
      <c r="AP1128" s="861">
        <v>91.220073999999997</v>
      </c>
      <c r="AQ1128" s="861">
        <v>89.842691000000002</v>
      </c>
      <c r="AR1128" s="861">
        <v>73.993549000000002</v>
      </c>
      <c r="AS1128" s="861">
        <v>64.389653999999993</v>
      </c>
      <c r="AT1128" s="861">
        <v>77.581327000000002</v>
      </c>
      <c r="AU1128" s="861">
        <v>76.172336999999999</v>
      </c>
      <c r="AV1128" s="861">
        <v>74.501973000000007</v>
      </c>
      <c r="AW1128" s="861">
        <v>74.218457000000001</v>
      </c>
      <c r="AX1128" s="861">
        <v>90.722333000000006</v>
      </c>
      <c r="AY1128" s="861">
        <v>88.657178000000002</v>
      </c>
      <c r="AZ1128" s="861">
        <v>-3.6153599999999999</v>
      </c>
      <c r="BA1128" s="861">
        <v>-3.6831990000000001</v>
      </c>
      <c r="BB1128" s="861">
        <v>-12.289984</v>
      </c>
      <c r="BC1128" s="861">
        <v>-10.965023</v>
      </c>
      <c r="BD1128" s="861">
        <v>-11.482255</v>
      </c>
      <c r="BE1128" s="861">
        <v>-8.1014230000000005</v>
      </c>
      <c r="BF1128" s="861">
        <v>32.300027</v>
      </c>
      <c r="BG1128" s="861">
        <v>142.07797199999999</v>
      </c>
      <c r="BH1128" s="861">
        <v>111.099142</v>
      </c>
      <c r="BI1128" s="861">
        <v>51.893355999999997</v>
      </c>
      <c r="BJ1128" s="861">
        <v>133.92652799999999</v>
      </c>
      <c r="BK1128" s="861">
        <v>87.225791000000001</v>
      </c>
      <c r="BL1128" s="861">
        <v>77.328759000000005</v>
      </c>
      <c r="BM1128" s="861">
        <v>-17.329362</v>
      </c>
      <c r="BN1128" s="861">
        <v>-11.883637</v>
      </c>
      <c r="BO1128" s="861">
        <v>-9.7418049999999994</v>
      </c>
      <c r="BP1128" s="861">
        <v>-11.556583</v>
      </c>
      <c r="BQ1128" s="861">
        <v>88.217893000000004</v>
      </c>
      <c r="BR1128" s="861">
        <v>88.934679000000003</v>
      </c>
      <c r="BS1128" s="861">
        <v>86.922360999999995</v>
      </c>
      <c r="BT1128" s="861">
        <v>59.564194999999998</v>
      </c>
      <c r="BU1128" s="861">
        <v>65.110185000000001</v>
      </c>
      <c r="BV1128" s="861">
        <v>61.851920999999997</v>
      </c>
      <c r="BW1128" s="861">
        <v>65.178134999999997</v>
      </c>
      <c r="BX1128" s="861">
        <v>-12.556018</v>
      </c>
      <c r="BY1128" s="861">
        <v>-12.875102999999999</v>
      </c>
      <c r="BZ1128" s="861">
        <v>-11.139336999999999</v>
      </c>
      <c r="CA1128" s="861">
        <v>-11.762591</v>
      </c>
      <c r="CB1128" s="861">
        <v>-1.962772</v>
      </c>
      <c r="CC1128" s="861">
        <v>2.2436370000000001</v>
      </c>
      <c r="CD1128" s="861">
        <v>-2.6582599999999998</v>
      </c>
      <c r="CE1128" s="861">
        <v>2.2777099999999999</v>
      </c>
      <c r="CF1128" s="861">
        <v>-4.469741</v>
      </c>
      <c r="CG1128" s="861">
        <v>5.6944739999999996</v>
      </c>
      <c r="CH1128" s="861">
        <v>-5.5033909999999997</v>
      </c>
      <c r="CI1128" s="861">
        <v>3.222264</v>
      </c>
      <c r="CJ1128" s="861">
        <v>-2.2283729999999999</v>
      </c>
      <c r="CK1128" s="861">
        <v>3.0691760000000001</v>
      </c>
      <c r="CL1128" s="861">
        <v>-2.5752220000000001</v>
      </c>
      <c r="CM1128" s="861">
        <v>4.9451479999999997</v>
      </c>
      <c r="CN1128" s="861">
        <v>-4.7903739999999999</v>
      </c>
      <c r="CO1128" s="861">
        <v>3.6377470000000001</v>
      </c>
      <c r="CP1128" s="861">
        <v>-5.2834789999999998</v>
      </c>
      <c r="CQ1128" s="861">
        <v>0.49662499999999998</v>
      </c>
      <c r="CR1128" s="861">
        <v>-2.26871</v>
      </c>
      <c r="CS1128" s="861">
        <v>1.2533430000000001</v>
      </c>
      <c r="CT1128" s="861">
        <v>-3.7377310000000001</v>
      </c>
      <c r="CU1128" s="861">
        <v>0.78153099999999998</v>
      </c>
      <c r="CV1128" s="861">
        <v>-5.418939</v>
      </c>
      <c r="CW1128" s="861">
        <v>1.0717369999999999</v>
      </c>
      <c r="CX1128" s="861">
        <v>-5.7846409999999997</v>
      </c>
      <c r="CY1128" s="861">
        <v>0.81076300000000001</v>
      </c>
      <c r="CZ1128" s="861">
        <v>-2.4414030000000002</v>
      </c>
      <c r="DA1128" s="861">
        <v>0.89195199999999997</v>
      </c>
      <c r="DB1128" s="861">
        <v>-3.545696</v>
      </c>
      <c r="DC1128" s="861">
        <v>0.76782300000000003</v>
      </c>
      <c r="DD1128" s="861">
        <v>-5.4111130000000003</v>
      </c>
      <c r="DE1128" s="861">
        <v>-1.0842210000000001</v>
      </c>
      <c r="DF1128" s="861">
        <v>-6.1378539999999999</v>
      </c>
      <c r="DG1128" s="861">
        <v>-0.60071699999999995</v>
      </c>
      <c r="DH1128" s="861">
        <v>-2.675853</v>
      </c>
      <c r="DI1128" s="861">
        <v>0.14258100000000001</v>
      </c>
      <c r="DJ1128" s="861">
        <v>-3.5123350000000002</v>
      </c>
      <c r="DK1128" s="861">
        <v>-1.3044089999999999</v>
      </c>
      <c r="DL1128" s="861">
        <v>-5.605664</v>
      </c>
      <c r="DM1128" s="861">
        <v>-2.9536340000000001</v>
      </c>
      <c r="DN1128" s="861">
        <v>-6.1863679999999999</v>
      </c>
      <c r="DO1128" s="861">
        <v>-1.484615</v>
      </c>
      <c r="DP1128" s="861">
        <v>-3.4840879999999999</v>
      </c>
      <c r="DQ1128" s="861">
        <v>-1.127119</v>
      </c>
      <c r="DR1128" s="861">
        <v>-3.9380030000000001</v>
      </c>
      <c r="DS1128" s="861">
        <v>-2.3274349999999999</v>
      </c>
      <c r="DT1128" s="861">
        <v>-5.6457470000000001</v>
      </c>
      <c r="DU1128" s="861">
        <v>-4.7468079999999997</v>
      </c>
      <c r="DV1128" s="861">
        <v>-6.4040939999999997</v>
      </c>
      <c r="DW1128" s="861">
        <v>-2.4354110000000002</v>
      </c>
      <c r="DX1128" s="861">
        <v>13.357514999999999</v>
      </c>
      <c r="DY1128" s="861">
        <v>10.213566999999999</v>
      </c>
      <c r="DZ1128" s="861">
        <v>165.88309699999999</v>
      </c>
      <c r="EA1128" s="861">
        <v>155.47298799999999</v>
      </c>
      <c r="EB1128" s="861">
        <v>121.18</v>
      </c>
      <c r="EC1128" s="861">
        <v>3.2709999999999999</v>
      </c>
      <c r="ED1128" s="861">
        <v>390.8</v>
      </c>
      <c r="EE1128" s="861">
        <v>121.24</v>
      </c>
      <c r="EF1128" s="861">
        <v>5.5129999999999999</v>
      </c>
      <c r="EG1128" s="861">
        <v>657.7</v>
      </c>
      <c r="EH1128" s="861">
        <v>121.29</v>
      </c>
      <c r="EI1128" s="861">
        <v>5.1459999999999999</v>
      </c>
      <c r="EJ1128" s="861">
        <v>615.20000000000005</v>
      </c>
      <c r="EK1128" s="861">
        <v>10.213240000000001</v>
      </c>
      <c r="EL1128" s="861">
        <v>11.694122</v>
      </c>
      <c r="EM1128" s="861">
        <v>-15.849453</v>
      </c>
      <c r="EN1128" s="861">
        <v>-21.435927</v>
      </c>
      <c r="EO1128" s="861">
        <v>96.559447000000006</v>
      </c>
      <c r="EP1128" s="861">
        <v>92.078131999999997</v>
      </c>
      <c r="EQ1128" s="861">
        <v>-1.842244</v>
      </c>
      <c r="ER1128" s="861">
        <v>3156.3990220000001</v>
      </c>
      <c r="ES1128" s="861">
        <v>7492.008167</v>
      </c>
      <c r="ET1128" s="861">
        <v>6635.4133270000002</v>
      </c>
      <c r="EU1128" s="861"/>
      <c r="EV1128" s="861"/>
      <c r="EW1128" s="861"/>
      <c r="EX1128" s="861"/>
      <c r="EY1128" s="861"/>
      <c r="EZ1128" s="861"/>
      <c r="FA1128" s="861"/>
      <c r="FB1128" s="861"/>
      <c r="FC1128" s="861"/>
      <c r="FD1128" s="861"/>
    </row>
    <row r="1129" spans="1:160" x14ac:dyDescent="0.25">
      <c r="A1129" s="837">
        <v>46146</v>
      </c>
      <c r="B1129" s="836">
        <v>0.85965277777777782</v>
      </c>
      <c r="C1129" s="861">
        <v>64680</v>
      </c>
      <c r="D1129" s="861">
        <v>0</v>
      </c>
      <c r="E1129" s="861">
        <v>0</v>
      </c>
      <c r="F1129" s="861">
        <v>75.787373000000002</v>
      </c>
      <c r="G1129" s="861">
        <v>72.081642000000002</v>
      </c>
      <c r="H1129" s="861">
        <v>65.402017000000001</v>
      </c>
      <c r="I1129" s="861">
        <v>73.921773999999999</v>
      </c>
      <c r="J1129" s="861">
        <v>71.812926000000004</v>
      </c>
      <c r="K1129" s="861">
        <v>71.288711000000006</v>
      </c>
      <c r="L1129" s="861">
        <v>73.729596000000001</v>
      </c>
      <c r="M1129" s="861">
        <v>74.738778999999994</v>
      </c>
      <c r="N1129" s="861">
        <v>-5.5913409999999999</v>
      </c>
      <c r="O1129" s="861">
        <v>-7.5223529999999998</v>
      </c>
      <c r="P1129" s="861">
        <v>-8.2787089999999992</v>
      </c>
      <c r="Q1129" s="861">
        <v>-3.8451369999999998</v>
      </c>
      <c r="R1129" s="861">
        <v>-4.918304</v>
      </c>
      <c r="S1129" s="861">
        <v>-5.8058300000000003</v>
      </c>
      <c r="T1129" s="861">
        <v>82.911305999999996</v>
      </c>
      <c r="U1129" s="861">
        <v>73.616834999999995</v>
      </c>
      <c r="V1129" s="861">
        <v>95.352029000000002</v>
      </c>
      <c r="W1129" s="861">
        <v>94.383106999999995</v>
      </c>
      <c r="X1129" s="861">
        <v>-3.7967360000000001</v>
      </c>
      <c r="Y1129" s="861">
        <v>-3.8209680000000001</v>
      </c>
      <c r="Z1129" s="861">
        <v>-8.9694970000000005</v>
      </c>
      <c r="AA1129" s="861">
        <v>-8.4697600000000008</v>
      </c>
      <c r="AB1129" s="861">
        <v>-8.2775999999999996</v>
      </c>
      <c r="AC1129" s="861">
        <v>-9.8643339999999995</v>
      </c>
      <c r="AD1129" s="861">
        <v>-13.018946</v>
      </c>
      <c r="AE1129" s="861">
        <v>109.27548299999999</v>
      </c>
      <c r="AF1129" s="861">
        <v>101.50071800000001</v>
      </c>
      <c r="AG1129" s="861">
        <v>93.434109000000007</v>
      </c>
      <c r="AH1129" s="861">
        <v>113.039781</v>
      </c>
      <c r="AI1129" s="861">
        <v>91.236163000000005</v>
      </c>
      <c r="AJ1129" s="861">
        <v>72.274845999999997</v>
      </c>
      <c r="AK1129" s="861">
        <v>-3.9622099999999998</v>
      </c>
      <c r="AL1129" s="861">
        <v>-8.3267480000000003</v>
      </c>
      <c r="AM1129" s="861">
        <v>-5.7244780000000004</v>
      </c>
      <c r="AN1129" s="861">
        <v>94.487756000000005</v>
      </c>
      <c r="AO1129" s="861">
        <v>93.691573000000005</v>
      </c>
      <c r="AP1129" s="861">
        <v>91.299373000000003</v>
      </c>
      <c r="AQ1129" s="861">
        <v>89.885580000000004</v>
      </c>
      <c r="AR1129" s="861">
        <v>74.016867000000005</v>
      </c>
      <c r="AS1129" s="861">
        <v>64.350358999999997</v>
      </c>
      <c r="AT1129" s="861">
        <v>77.621086000000005</v>
      </c>
      <c r="AU1129" s="861">
        <v>76.194868999999997</v>
      </c>
      <c r="AV1129" s="861">
        <v>74.533846999999994</v>
      </c>
      <c r="AW1129" s="861">
        <v>74.176303000000004</v>
      </c>
      <c r="AX1129" s="861">
        <v>90.699228000000005</v>
      </c>
      <c r="AY1129" s="861">
        <v>88.568738999999994</v>
      </c>
      <c r="AZ1129" s="861">
        <v>-3.7297199999999999</v>
      </c>
      <c r="BA1129" s="861">
        <v>-3.680463</v>
      </c>
      <c r="BB1129" s="861">
        <v>-12.382583</v>
      </c>
      <c r="BC1129" s="861">
        <v>-11.022173</v>
      </c>
      <c r="BD1129" s="861">
        <v>-11.546509</v>
      </c>
      <c r="BE1129" s="861">
        <v>-8.0657239999999994</v>
      </c>
      <c r="BF1129" s="861">
        <v>32.258336</v>
      </c>
      <c r="BG1129" s="861">
        <v>141.84542300000001</v>
      </c>
      <c r="BH1129" s="861">
        <v>110.95069700000001</v>
      </c>
      <c r="BI1129" s="861">
        <v>51.894610999999998</v>
      </c>
      <c r="BJ1129" s="861">
        <v>133.689909</v>
      </c>
      <c r="BK1129" s="861">
        <v>87.230788000000004</v>
      </c>
      <c r="BL1129" s="861">
        <v>77.181729000000004</v>
      </c>
      <c r="BM1129" s="861">
        <v>-17.332685000000001</v>
      </c>
      <c r="BN1129" s="861">
        <v>-11.980484000000001</v>
      </c>
      <c r="BO1129" s="861">
        <v>-9.7773339999999997</v>
      </c>
      <c r="BP1129" s="861">
        <v>-11.595038000000001</v>
      </c>
      <c r="BQ1129" s="861">
        <v>88.164756999999994</v>
      </c>
      <c r="BR1129" s="861">
        <v>88.839191999999997</v>
      </c>
      <c r="BS1129" s="861">
        <v>86.919143000000005</v>
      </c>
      <c r="BT1129" s="861">
        <v>59.355625000000003</v>
      </c>
      <c r="BU1129" s="861">
        <v>65.019844000000006</v>
      </c>
      <c r="BV1129" s="861">
        <v>61.758223999999998</v>
      </c>
      <c r="BW1129" s="861">
        <v>65.064723000000001</v>
      </c>
      <c r="BX1129" s="861">
        <v>-12.619535000000001</v>
      </c>
      <c r="BY1129" s="861">
        <v>-12.899991999999999</v>
      </c>
      <c r="BZ1129" s="861">
        <v>-11.213635</v>
      </c>
      <c r="CA1129" s="861">
        <v>-11.828491</v>
      </c>
      <c r="CB1129" s="861">
        <v>-2.023031</v>
      </c>
      <c r="CC1129" s="861">
        <v>2.1706720000000002</v>
      </c>
      <c r="CD1129" s="861">
        <v>-2.7368800000000002</v>
      </c>
      <c r="CE1129" s="861">
        <v>2.198302</v>
      </c>
      <c r="CF1129" s="861">
        <v>-4.5120100000000001</v>
      </c>
      <c r="CG1129" s="861">
        <v>5.6299489999999999</v>
      </c>
      <c r="CH1129" s="861">
        <v>-5.5658469999999998</v>
      </c>
      <c r="CI1129" s="861">
        <v>3.162941</v>
      </c>
      <c r="CJ1129" s="861">
        <v>-2.2738200000000002</v>
      </c>
      <c r="CK1129" s="861">
        <v>3.0335559999999999</v>
      </c>
      <c r="CL1129" s="861">
        <v>-2.630636</v>
      </c>
      <c r="CM1129" s="861">
        <v>4.8463349999999998</v>
      </c>
      <c r="CN1129" s="861">
        <v>-4.8424399999999999</v>
      </c>
      <c r="CO1129" s="861">
        <v>3.5316649999999998</v>
      </c>
      <c r="CP1129" s="861">
        <v>-5.331226</v>
      </c>
      <c r="CQ1129" s="861">
        <v>0.45576800000000001</v>
      </c>
      <c r="CR1129" s="861">
        <v>-2.305104</v>
      </c>
      <c r="CS1129" s="861">
        <v>1.201926</v>
      </c>
      <c r="CT1129" s="861">
        <v>-3.78308</v>
      </c>
      <c r="CU1129" s="861">
        <v>0.73280599999999996</v>
      </c>
      <c r="CV1129" s="861">
        <v>-5.4695330000000002</v>
      </c>
      <c r="CW1129" s="861">
        <v>1.0193430000000001</v>
      </c>
      <c r="CX1129" s="861">
        <v>-5.8617910000000002</v>
      </c>
      <c r="CY1129" s="861">
        <v>0.81561899999999998</v>
      </c>
      <c r="CZ1129" s="861">
        <v>-2.4949599999999998</v>
      </c>
      <c r="DA1129" s="861">
        <v>0.91483999999999999</v>
      </c>
      <c r="DB1129" s="861">
        <v>-3.5946600000000002</v>
      </c>
      <c r="DC1129" s="861">
        <v>0.75887400000000005</v>
      </c>
      <c r="DD1129" s="861">
        <v>-5.4479519999999999</v>
      </c>
      <c r="DE1129" s="861">
        <v>-1.0972090000000001</v>
      </c>
      <c r="DF1129" s="861">
        <v>-6.1623229999999998</v>
      </c>
      <c r="DG1129" s="861">
        <v>-0.59769099999999997</v>
      </c>
      <c r="DH1129" s="861">
        <v>-2.7335959999999999</v>
      </c>
      <c r="DI1129" s="861">
        <v>0.14036299999999999</v>
      </c>
      <c r="DJ1129" s="861">
        <v>-3.5740319999999999</v>
      </c>
      <c r="DK1129" s="861">
        <v>-1.3228359999999999</v>
      </c>
      <c r="DL1129" s="861">
        <v>-5.6646229999999997</v>
      </c>
      <c r="DM1129" s="861">
        <v>-2.9571149999999999</v>
      </c>
      <c r="DN1129" s="861">
        <v>-6.2346310000000003</v>
      </c>
      <c r="DO1129" s="861">
        <v>-1.507055</v>
      </c>
      <c r="DP1129" s="861">
        <v>-3.5539830000000001</v>
      </c>
      <c r="DQ1129" s="861">
        <v>-1.1293420000000001</v>
      </c>
      <c r="DR1129" s="861">
        <v>-3.9862579999999999</v>
      </c>
      <c r="DS1129" s="861">
        <v>-2.3342990000000001</v>
      </c>
      <c r="DT1129" s="861">
        <v>-5.6935229999999999</v>
      </c>
      <c r="DU1129" s="861">
        <v>-4.7475050000000003</v>
      </c>
      <c r="DV1129" s="861">
        <v>-6.4574480000000003</v>
      </c>
      <c r="DW1129" s="861">
        <v>-2.4392740000000002</v>
      </c>
      <c r="DX1129" s="861">
        <v>13.347113999999999</v>
      </c>
      <c r="DY1129" s="861">
        <v>10.176386000000001</v>
      </c>
      <c r="DZ1129" s="861">
        <v>165.94647599999999</v>
      </c>
      <c r="EA1129" s="861">
        <v>155.237844</v>
      </c>
      <c r="EB1129" s="861">
        <v>121.25</v>
      </c>
      <c r="EC1129" s="861">
        <v>3.2719999999999998</v>
      </c>
      <c r="ED1129" s="861">
        <v>390.4</v>
      </c>
      <c r="EE1129" s="861">
        <v>121.1</v>
      </c>
      <c r="EF1129" s="861">
        <v>5.4889999999999999</v>
      </c>
      <c r="EG1129" s="861">
        <v>655.6</v>
      </c>
      <c r="EH1129" s="861">
        <v>121.2</v>
      </c>
      <c r="EI1129" s="861">
        <v>5.1509999999999998</v>
      </c>
      <c r="EJ1129" s="861">
        <v>610.29999999999995</v>
      </c>
      <c r="EK1129" s="861">
        <v>10.142639000000001</v>
      </c>
      <c r="EL1129" s="861">
        <v>11.727850999999999</v>
      </c>
      <c r="EM1129" s="861">
        <v>-15.867117</v>
      </c>
      <c r="EN1129" s="861">
        <v>-21.505185000000001</v>
      </c>
      <c r="EO1129" s="861">
        <v>96.586144000000004</v>
      </c>
      <c r="EP1129" s="861">
        <v>91.974615</v>
      </c>
      <c r="EQ1129" s="861">
        <v>-1.8844320000000001</v>
      </c>
      <c r="ER1129" s="861">
        <v>3162.9055079999998</v>
      </c>
      <c r="ES1129" s="861">
        <v>7502.9520050000001</v>
      </c>
      <c r="ET1129" s="861">
        <v>6645.6155550000003</v>
      </c>
      <c r="EU1129" s="861"/>
      <c r="EV1129" s="861"/>
      <c r="EW1129" s="861"/>
      <c r="EX1129" s="861"/>
      <c r="EY1129" s="861"/>
      <c r="EZ1129" s="861"/>
      <c r="FA1129" s="861"/>
      <c r="FB1129" s="861"/>
      <c r="FC1129" s="861"/>
      <c r="FD1129" s="861"/>
    </row>
    <row r="1130" spans="1:160" x14ac:dyDescent="0.25">
      <c r="A1130" s="837">
        <v>46146</v>
      </c>
      <c r="B1130" s="836">
        <v>0.86034722222222226</v>
      </c>
      <c r="C1130" s="861">
        <v>64740</v>
      </c>
      <c r="D1130" s="861">
        <v>0</v>
      </c>
      <c r="E1130" s="861">
        <v>0</v>
      </c>
      <c r="F1130" s="861">
        <v>75.731616000000002</v>
      </c>
      <c r="G1130" s="861">
        <v>72.077777999999995</v>
      </c>
      <c r="H1130" s="861">
        <v>65.424182999999999</v>
      </c>
      <c r="I1130" s="861">
        <v>73.929821000000004</v>
      </c>
      <c r="J1130" s="861">
        <v>71.723470000000006</v>
      </c>
      <c r="K1130" s="861">
        <v>71.281509999999997</v>
      </c>
      <c r="L1130" s="861">
        <v>73.722442999999998</v>
      </c>
      <c r="M1130" s="861">
        <v>74.780647000000002</v>
      </c>
      <c r="N1130" s="861">
        <v>-5.6738169999999997</v>
      </c>
      <c r="O1130" s="861">
        <v>-7.5812350000000004</v>
      </c>
      <c r="P1130" s="861">
        <v>-8.2623060000000006</v>
      </c>
      <c r="Q1130" s="861">
        <v>-3.839852</v>
      </c>
      <c r="R1130" s="861">
        <v>-4.7654439999999996</v>
      </c>
      <c r="S1130" s="861">
        <v>-5.7730230000000002</v>
      </c>
      <c r="T1130" s="861">
        <v>82.797669999999997</v>
      </c>
      <c r="U1130" s="861">
        <v>73.225176000000005</v>
      </c>
      <c r="V1130" s="861">
        <v>95.093718999999993</v>
      </c>
      <c r="W1130" s="861">
        <v>94.153022000000007</v>
      </c>
      <c r="X1130" s="861">
        <v>-3.8817689999999998</v>
      </c>
      <c r="Y1130" s="861">
        <v>-3.749225</v>
      </c>
      <c r="Z1130" s="861">
        <v>-9.016648</v>
      </c>
      <c r="AA1130" s="861">
        <v>-8.4887820000000005</v>
      </c>
      <c r="AB1130" s="861">
        <v>-8.2932790000000001</v>
      </c>
      <c r="AC1130" s="861">
        <v>-9.8870909999999999</v>
      </c>
      <c r="AD1130" s="861">
        <v>-13.036251999999999</v>
      </c>
      <c r="AE1130" s="861">
        <v>109.18338199999999</v>
      </c>
      <c r="AF1130" s="861">
        <v>101.39347600000001</v>
      </c>
      <c r="AG1130" s="861">
        <v>93.290734</v>
      </c>
      <c r="AH1130" s="861">
        <v>112.906423</v>
      </c>
      <c r="AI1130" s="861">
        <v>91.060130000000001</v>
      </c>
      <c r="AJ1130" s="861">
        <v>72.134314000000003</v>
      </c>
      <c r="AK1130" s="861">
        <v>-4.1647429999999996</v>
      </c>
      <c r="AL1130" s="861">
        <v>-8.3607510000000005</v>
      </c>
      <c r="AM1130" s="861">
        <v>-5.8100909999999999</v>
      </c>
      <c r="AN1130" s="861">
        <v>94.475926000000001</v>
      </c>
      <c r="AO1130" s="861">
        <v>93.414225000000002</v>
      </c>
      <c r="AP1130" s="861">
        <v>91.136532000000003</v>
      </c>
      <c r="AQ1130" s="861">
        <v>89.739501000000004</v>
      </c>
      <c r="AR1130" s="861">
        <v>73.871718999999999</v>
      </c>
      <c r="AS1130" s="861">
        <v>64.307068999999998</v>
      </c>
      <c r="AT1130" s="861">
        <v>77.510741999999993</v>
      </c>
      <c r="AU1130" s="861">
        <v>76.069996000000003</v>
      </c>
      <c r="AV1130" s="861">
        <v>74.611177999999995</v>
      </c>
      <c r="AW1130" s="861">
        <v>73.848405</v>
      </c>
      <c r="AX1130" s="861">
        <v>90.636438999999996</v>
      </c>
      <c r="AY1130" s="861">
        <v>88.465875999999994</v>
      </c>
      <c r="AZ1130" s="861">
        <v>-3.741158</v>
      </c>
      <c r="BA1130" s="861">
        <v>-3.7118820000000001</v>
      </c>
      <c r="BB1130" s="861">
        <v>-12.385889000000001</v>
      </c>
      <c r="BC1130" s="861">
        <v>-11.053205999999999</v>
      </c>
      <c r="BD1130" s="861">
        <v>-11.558278</v>
      </c>
      <c r="BE1130" s="861">
        <v>-8.0036710000000006</v>
      </c>
      <c r="BF1130" s="861">
        <v>32.246158999999999</v>
      </c>
      <c r="BG1130" s="861">
        <v>141.98967200000001</v>
      </c>
      <c r="BH1130" s="861">
        <v>110.91638500000001</v>
      </c>
      <c r="BI1130" s="861">
        <v>51.841363999999999</v>
      </c>
      <c r="BJ1130" s="861">
        <v>133.05826099999999</v>
      </c>
      <c r="BK1130" s="861">
        <v>87.151820000000001</v>
      </c>
      <c r="BL1130" s="861">
        <v>77.075710999999998</v>
      </c>
      <c r="BM1130" s="861">
        <v>-17.455957000000001</v>
      </c>
      <c r="BN1130" s="861">
        <v>-11.990534</v>
      </c>
      <c r="BO1130" s="861">
        <v>-9.7854720000000004</v>
      </c>
      <c r="BP1130" s="861">
        <v>-11.546742</v>
      </c>
      <c r="BQ1130" s="861">
        <v>88.036058999999995</v>
      </c>
      <c r="BR1130" s="861">
        <v>88.701740999999998</v>
      </c>
      <c r="BS1130" s="861">
        <v>86.775555999999995</v>
      </c>
      <c r="BT1130" s="861">
        <v>59.222363999999999</v>
      </c>
      <c r="BU1130" s="861">
        <v>65.039330000000007</v>
      </c>
      <c r="BV1130" s="861">
        <v>61.697113999999999</v>
      </c>
      <c r="BW1130" s="861">
        <v>65.034627999999998</v>
      </c>
      <c r="BX1130" s="861">
        <v>-12.666302</v>
      </c>
      <c r="BY1130" s="861">
        <v>-12.807232000000001</v>
      </c>
      <c r="BZ1130" s="861">
        <v>-11.262257999999999</v>
      </c>
      <c r="CA1130" s="861">
        <v>-11.881867</v>
      </c>
      <c r="CB1130" s="861">
        <v>-2.0779100000000001</v>
      </c>
      <c r="CC1130" s="861">
        <v>2.1293259999999998</v>
      </c>
      <c r="CD1130" s="861">
        <v>-2.7803960000000001</v>
      </c>
      <c r="CE1130" s="861">
        <v>2.1362329999999998</v>
      </c>
      <c r="CF1130" s="861">
        <v>-4.601712</v>
      </c>
      <c r="CG1130" s="861">
        <v>5.5874430000000004</v>
      </c>
      <c r="CH1130" s="861">
        <v>-5.6028529999999996</v>
      </c>
      <c r="CI1130" s="861">
        <v>3.0703260000000001</v>
      </c>
      <c r="CJ1130" s="861">
        <v>-2.3171279999999999</v>
      </c>
      <c r="CK1130" s="861">
        <v>2.9784649999999999</v>
      </c>
      <c r="CL1130" s="861">
        <v>-2.669505</v>
      </c>
      <c r="CM1130" s="861">
        <v>4.7762560000000001</v>
      </c>
      <c r="CN1130" s="861">
        <v>-4.8991319999999998</v>
      </c>
      <c r="CO1130" s="861">
        <v>3.5041920000000002</v>
      </c>
      <c r="CP1130" s="861">
        <v>-5.395899</v>
      </c>
      <c r="CQ1130" s="861">
        <v>0.41476000000000002</v>
      </c>
      <c r="CR1130" s="861">
        <v>-2.342114</v>
      </c>
      <c r="CS1130" s="861">
        <v>1.1715720000000001</v>
      </c>
      <c r="CT1130" s="861">
        <v>-3.8631660000000001</v>
      </c>
      <c r="CU1130" s="861">
        <v>0.71466200000000002</v>
      </c>
      <c r="CV1130" s="861">
        <v>-5.5502960000000003</v>
      </c>
      <c r="CW1130" s="861">
        <v>1.024273</v>
      </c>
      <c r="CX1130" s="861">
        <v>-5.8842689999999997</v>
      </c>
      <c r="CY1130" s="861">
        <v>0.77398999999999996</v>
      </c>
      <c r="CZ1130" s="861">
        <v>-2.5252059999999998</v>
      </c>
      <c r="DA1130" s="861">
        <v>0.87412599999999996</v>
      </c>
      <c r="DB1130" s="861">
        <v>-3.6110340000000001</v>
      </c>
      <c r="DC1130" s="861">
        <v>0.73384099999999997</v>
      </c>
      <c r="DD1130" s="861">
        <v>-5.4940300000000004</v>
      </c>
      <c r="DE1130" s="861">
        <v>-1.0957680000000001</v>
      </c>
      <c r="DF1130" s="861">
        <v>-6.2248270000000003</v>
      </c>
      <c r="DG1130" s="861">
        <v>-0.63236899999999996</v>
      </c>
      <c r="DH1130" s="861">
        <v>-2.7345169999999999</v>
      </c>
      <c r="DI1130" s="861">
        <v>0.12694800000000001</v>
      </c>
      <c r="DJ1130" s="861">
        <v>-3.6028549999999999</v>
      </c>
      <c r="DK1130" s="861">
        <v>-1.3367439999999999</v>
      </c>
      <c r="DL1130" s="861">
        <v>-5.6939270000000004</v>
      </c>
      <c r="DM1130" s="861">
        <v>-2.9579810000000002</v>
      </c>
      <c r="DN1130" s="861">
        <v>-6.2677490000000002</v>
      </c>
      <c r="DO1130" s="861">
        <v>-1.5320560000000001</v>
      </c>
      <c r="DP1130" s="861">
        <v>-3.566055</v>
      </c>
      <c r="DQ1130" s="861">
        <v>-1.1353770000000001</v>
      </c>
      <c r="DR1130" s="861">
        <v>-4.0071969999999997</v>
      </c>
      <c r="DS1130" s="861">
        <v>-2.323188</v>
      </c>
      <c r="DT1130" s="861">
        <v>-5.7130390000000002</v>
      </c>
      <c r="DU1130" s="861">
        <v>-4.7195169999999997</v>
      </c>
      <c r="DV1130" s="861">
        <v>-6.4721229999999998</v>
      </c>
      <c r="DW1130" s="861">
        <v>-2.4241760000000001</v>
      </c>
      <c r="DX1130" s="861">
        <v>13.3041</v>
      </c>
      <c r="DY1130" s="861">
        <v>10.146932</v>
      </c>
      <c r="DZ1130" s="861">
        <v>165.17445599999999</v>
      </c>
      <c r="EA1130" s="861">
        <v>155.19215700000001</v>
      </c>
      <c r="EB1130" s="861">
        <v>121.73</v>
      </c>
      <c r="EC1130" s="861">
        <v>1.24</v>
      </c>
      <c r="ED1130" s="861">
        <v>133.6</v>
      </c>
      <c r="EE1130" s="861">
        <v>121.8</v>
      </c>
      <c r="EF1130" s="861">
        <v>5.4720000000000004</v>
      </c>
      <c r="EG1130" s="861">
        <v>658.8</v>
      </c>
      <c r="EH1130" s="861">
        <v>121.76</v>
      </c>
      <c r="EI1130" s="861">
        <v>5.117</v>
      </c>
      <c r="EJ1130" s="861">
        <v>610.70000000000005</v>
      </c>
      <c r="EK1130" s="861">
        <v>10.130129</v>
      </c>
      <c r="EL1130" s="861">
        <v>11.774635</v>
      </c>
      <c r="EM1130" s="861">
        <v>-15.94022</v>
      </c>
      <c r="EN1130" s="861">
        <v>-21.560106999999999</v>
      </c>
      <c r="EO1130" s="861">
        <v>96.260486999999998</v>
      </c>
      <c r="EP1130" s="861">
        <v>91.954490000000007</v>
      </c>
      <c r="EQ1130" s="861">
        <v>-1.9174519999999999</v>
      </c>
      <c r="ER1130" s="861">
        <v>3165.2050319999998</v>
      </c>
      <c r="ES1130" s="861">
        <v>7513.9080100000001</v>
      </c>
      <c r="ET1130" s="861">
        <v>6655.808266</v>
      </c>
      <c r="EU1130" s="861"/>
      <c r="EV1130" s="861"/>
      <c r="EW1130" s="861"/>
      <c r="EX1130" s="861"/>
      <c r="EY1130" s="861"/>
      <c r="EZ1130" s="861"/>
      <c r="FA1130" s="861"/>
      <c r="FB1130" s="861"/>
      <c r="FC1130" s="861"/>
      <c r="FD1130" s="861"/>
    </row>
    <row r="1131" spans="1:160" x14ac:dyDescent="0.25">
      <c r="A1131" s="837">
        <v>46146</v>
      </c>
      <c r="B1131" s="836">
        <v>0.86104166666666659</v>
      </c>
      <c r="C1131" s="861">
        <v>64800</v>
      </c>
      <c r="D1131" s="861">
        <v>0</v>
      </c>
      <c r="E1131" s="861">
        <v>0</v>
      </c>
      <c r="F1131" s="861">
        <v>75.677429000000004</v>
      </c>
      <c r="G1131" s="861">
        <v>72.024629000000004</v>
      </c>
      <c r="H1131" s="861">
        <v>65.328314000000006</v>
      </c>
      <c r="I1131" s="861">
        <v>73.922237999999993</v>
      </c>
      <c r="J1131" s="861">
        <v>71.608153999999999</v>
      </c>
      <c r="K1131" s="861">
        <v>71.249295000000004</v>
      </c>
      <c r="L1131" s="861">
        <v>73.699177000000006</v>
      </c>
      <c r="M1131" s="861">
        <v>74.699945</v>
      </c>
      <c r="N1131" s="861">
        <v>-5.7518279999999997</v>
      </c>
      <c r="O1131" s="861">
        <v>-7.6524660000000004</v>
      </c>
      <c r="P1131" s="861">
        <v>-8.4417480000000005</v>
      </c>
      <c r="Q1131" s="861">
        <v>-3.9120460000000001</v>
      </c>
      <c r="R1131" s="861">
        <v>-5.0146610000000003</v>
      </c>
      <c r="S1131" s="861">
        <v>-5.9223710000000001</v>
      </c>
      <c r="T1131" s="861">
        <v>82.822772000000001</v>
      </c>
      <c r="U1131" s="861">
        <v>73.26876</v>
      </c>
      <c r="V1131" s="861">
        <v>95.134432000000004</v>
      </c>
      <c r="W1131" s="861">
        <v>94.252858000000003</v>
      </c>
      <c r="X1131" s="861">
        <v>-3.925627</v>
      </c>
      <c r="Y1131" s="861">
        <v>-3.908792</v>
      </c>
      <c r="Z1131" s="861">
        <v>-9.0833390000000005</v>
      </c>
      <c r="AA1131" s="861">
        <v>-8.5647819999999992</v>
      </c>
      <c r="AB1131" s="861">
        <v>-8.3855039999999992</v>
      </c>
      <c r="AC1131" s="861">
        <v>-9.9560840000000006</v>
      </c>
      <c r="AD1131" s="861">
        <v>-13.147295</v>
      </c>
      <c r="AE1131" s="861">
        <v>109.22098</v>
      </c>
      <c r="AF1131" s="861">
        <v>101.38222399999999</v>
      </c>
      <c r="AG1131" s="861">
        <v>93.360436000000007</v>
      </c>
      <c r="AH1131" s="861">
        <v>112.90721600000001</v>
      </c>
      <c r="AI1131" s="861">
        <v>90.991283999999993</v>
      </c>
      <c r="AJ1131" s="861">
        <v>72.070296999999997</v>
      </c>
      <c r="AK1131" s="861">
        <v>-4.178712</v>
      </c>
      <c r="AL1131" s="861">
        <v>-8.4114489999999993</v>
      </c>
      <c r="AM1131" s="861">
        <v>-5.8419369999999997</v>
      </c>
      <c r="AN1131" s="861">
        <v>94.348580999999996</v>
      </c>
      <c r="AO1131" s="861">
        <v>93.536529999999999</v>
      </c>
      <c r="AP1131" s="861">
        <v>91.158417999999998</v>
      </c>
      <c r="AQ1131" s="861">
        <v>89.708269999999999</v>
      </c>
      <c r="AR1131" s="861">
        <v>73.810292000000004</v>
      </c>
      <c r="AS1131" s="861">
        <v>64.282589000000002</v>
      </c>
      <c r="AT1131" s="861">
        <v>77.496847000000002</v>
      </c>
      <c r="AU1131" s="861">
        <v>76.004606999999993</v>
      </c>
      <c r="AV1131" s="861">
        <v>74.328417999999999</v>
      </c>
      <c r="AW1131" s="861">
        <v>73.783094000000006</v>
      </c>
      <c r="AX1131" s="861">
        <v>90.476965000000007</v>
      </c>
      <c r="AY1131" s="861">
        <v>88.284791999999996</v>
      </c>
      <c r="AZ1131" s="861">
        <v>-3.8109459999999999</v>
      </c>
      <c r="BA1131" s="861">
        <v>-3.7607529999999998</v>
      </c>
      <c r="BB1131" s="861">
        <v>-12.449012</v>
      </c>
      <c r="BC1131" s="861">
        <v>-11.070595000000001</v>
      </c>
      <c r="BD1131" s="861">
        <v>-11.647667999999999</v>
      </c>
      <c r="BE1131" s="861">
        <v>-8.0997730000000008</v>
      </c>
      <c r="BF1131" s="861">
        <v>32.263331999999998</v>
      </c>
      <c r="BG1131" s="861">
        <v>141.69325000000001</v>
      </c>
      <c r="BH1131" s="861">
        <v>110.79181699999999</v>
      </c>
      <c r="BI1131" s="861">
        <v>51.737057999999998</v>
      </c>
      <c r="BJ1131" s="861">
        <v>133.442238</v>
      </c>
      <c r="BK1131" s="861">
        <v>86.967650000000006</v>
      </c>
      <c r="BL1131" s="861">
        <v>76.901599000000004</v>
      </c>
      <c r="BM1131" s="861">
        <v>-17.438936000000002</v>
      </c>
      <c r="BN1131" s="861">
        <v>-12.033823</v>
      </c>
      <c r="BO1131" s="861">
        <v>-9.8576999999999995</v>
      </c>
      <c r="BP1131" s="861">
        <v>-11.667636</v>
      </c>
      <c r="BQ1131" s="861">
        <v>87.924986000000004</v>
      </c>
      <c r="BR1131" s="861">
        <v>88.752696999999998</v>
      </c>
      <c r="BS1131" s="861">
        <v>86.750792000000004</v>
      </c>
      <c r="BT1131" s="861">
        <v>59.335368000000003</v>
      </c>
      <c r="BU1131" s="861">
        <v>64.988010000000003</v>
      </c>
      <c r="BV1131" s="861">
        <v>61.582500000000003</v>
      </c>
      <c r="BW1131" s="861">
        <v>65.024769000000006</v>
      </c>
      <c r="BX1131" s="861">
        <v>-12.696695</v>
      </c>
      <c r="BY1131" s="861">
        <v>-12.938993999999999</v>
      </c>
      <c r="BZ1131" s="861">
        <v>-11.288404</v>
      </c>
      <c r="CA1131" s="861">
        <v>-11.932988</v>
      </c>
      <c r="CB1131" s="861">
        <v>-2.1273230000000001</v>
      </c>
      <c r="CC1131" s="861">
        <v>2.044435</v>
      </c>
      <c r="CD1131" s="861">
        <v>-2.800497</v>
      </c>
      <c r="CE1131" s="861">
        <v>2.0651609999999998</v>
      </c>
      <c r="CF1131" s="861">
        <v>-4.6384189999999998</v>
      </c>
      <c r="CG1131" s="861">
        <v>5.5132719999999997</v>
      </c>
      <c r="CH1131" s="861">
        <v>-5.6711830000000001</v>
      </c>
      <c r="CI1131" s="861">
        <v>3.0075029999999998</v>
      </c>
      <c r="CJ1131" s="861">
        <v>-2.3637769999999998</v>
      </c>
      <c r="CK1131" s="861">
        <v>2.9212829999999999</v>
      </c>
      <c r="CL1131" s="861">
        <v>-2.7109450000000002</v>
      </c>
      <c r="CM1131" s="861">
        <v>4.7687710000000001</v>
      </c>
      <c r="CN1131" s="861">
        <v>-4.9298039999999999</v>
      </c>
      <c r="CO1131" s="861">
        <v>3.4490949999999998</v>
      </c>
      <c r="CP1131" s="861">
        <v>-5.4592390000000002</v>
      </c>
      <c r="CQ1131" s="861">
        <v>0.32012400000000002</v>
      </c>
      <c r="CR1131" s="861">
        <v>-2.3805749999999999</v>
      </c>
      <c r="CS1131" s="861">
        <v>1.1448499999999999</v>
      </c>
      <c r="CT1131" s="861">
        <v>-3.8689580000000001</v>
      </c>
      <c r="CU1131" s="861">
        <v>0.70891099999999996</v>
      </c>
      <c r="CV1131" s="861">
        <v>-5.584066</v>
      </c>
      <c r="CW1131" s="861">
        <v>0.97562199999999999</v>
      </c>
      <c r="CX1131" s="861">
        <v>-5.9396149999999999</v>
      </c>
      <c r="CY1131" s="861">
        <v>0.72059700000000004</v>
      </c>
      <c r="CZ1131" s="861">
        <v>-2.537588</v>
      </c>
      <c r="DA1131" s="861">
        <v>0.84792900000000004</v>
      </c>
      <c r="DB1131" s="861">
        <v>-3.652282</v>
      </c>
      <c r="DC1131" s="861">
        <v>0.734406</v>
      </c>
      <c r="DD1131" s="861">
        <v>-5.536931</v>
      </c>
      <c r="DE1131" s="861">
        <v>-1.1397649999999999</v>
      </c>
      <c r="DF1131" s="861">
        <v>-6.259252</v>
      </c>
      <c r="DG1131" s="861">
        <v>-0.66002099999999997</v>
      </c>
      <c r="DH1131" s="861">
        <v>-2.7706110000000002</v>
      </c>
      <c r="DI1131" s="861">
        <v>0.108545</v>
      </c>
      <c r="DJ1131" s="861">
        <v>-3.5953460000000002</v>
      </c>
      <c r="DK1131" s="861">
        <v>-1.332965</v>
      </c>
      <c r="DL1131" s="861">
        <v>-5.7129050000000001</v>
      </c>
      <c r="DM1131" s="861">
        <v>-2.9866259999999998</v>
      </c>
      <c r="DN1131" s="861">
        <v>-6.2998430000000001</v>
      </c>
      <c r="DO1131" s="861">
        <v>-1.5463150000000001</v>
      </c>
      <c r="DP1131" s="861">
        <v>-3.6003370000000001</v>
      </c>
      <c r="DQ1131" s="861">
        <v>-1.1862159999999999</v>
      </c>
      <c r="DR1131" s="861">
        <v>-4.0387360000000001</v>
      </c>
      <c r="DS1131" s="861">
        <v>-2.3398059999999998</v>
      </c>
      <c r="DT1131" s="861">
        <v>-5.7418069999999997</v>
      </c>
      <c r="DU1131" s="861">
        <v>-4.7342769999999996</v>
      </c>
      <c r="DV1131" s="861">
        <v>-6.5030640000000002</v>
      </c>
      <c r="DW1131" s="861">
        <v>-2.4275579999999999</v>
      </c>
      <c r="DX1131" s="861">
        <v>13.328402000000001</v>
      </c>
      <c r="DY1131" s="861">
        <v>10.131136</v>
      </c>
      <c r="DZ1131" s="861">
        <v>165.62705299999999</v>
      </c>
      <c r="EA1131" s="861">
        <v>154.83657299999999</v>
      </c>
      <c r="EB1131" s="861">
        <v>121.18</v>
      </c>
      <c r="EC1131" s="861">
        <v>3.2719999999999998</v>
      </c>
      <c r="ED1131" s="861">
        <v>390.5</v>
      </c>
      <c r="EE1131" s="861">
        <v>121.26</v>
      </c>
      <c r="EF1131" s="861">
        <v>5.4889999999999999</v>
      </c>
      <c r="EG1131" s="861">
        <v>654.20000000000005</v>
      </c>
      <c r="EH1131" s="861">
        <v>121.23</v>
      </c>
      <c r="EI1131" s="861">
        <v>5.1260000000000003</v>
      </c>
      <c r="EJ1131" s="861">
        <v>613</v>
      </c>
      <c r="EK1131" s="861">
        <v>10.05697</v>
      </c>
      <c r="EL1131" s="861">
        <v>11.731882000000001</v>
      </c>
      <c r="EM1131" s="861">
        <v>-15.898906999999999</v>
      </c>
      <c r="EN1131" s="861">
        <v>-21.589582</v>
      </c>
      <c r="EO1131" s="861">
        <v>96.451526999999999</v>
      </c>
      <c r="EP1131" s="861">
        <v>91.797721999999993</v>
      </c>
      <c r="EQ1131" s="861">
        <v>-1.9530449999999999</v>
      </c>
      <c r="ER1131" s="861">
        <v>3169.7861779999998</v>
      </c>
      <c r="ES1131" s="861">
        <v>7524.8467819999996</v>
      </c>
      <c r="ET1131" s="861">
        <v>6666.0130589999999</v>
      </c>
      <c r="EU1131" s="861"/>
      <c r="EV1131" s="861"/>
      <c r="EW1131" s="861"/>
      <c r="EX1131" s="861"/>
      <c r="EY1131" s="861"/>
      <c r="EZ1131" s="861"/>
      <c r="FA1131" s="861"/>
      <c r="FB1131" s="861"/>
      <c r="FC1131" s="861"/>
      <c r="FD1131" s="861"/>
    </row>
    <row r="1132" spans="1:160" x14ac:dyDescent="0.25">
      <c r="A1132" s="837">
        <v>46146</v>
      </c>
      <c r="B1132" s="836">
        <v>0.86173611111111104</v>
      </c>
      <c r="C1132" s="861">
        <v>64860</v>
      </c>
      <c r="D1132" s="861">
        <v>0</v>
      </c>
      <c r="E1132" s="861">
        <v>0</v>
      </c>
      <c r="F1132" s="861">
        <v>75.486593999999997</v>
      </c>
      <c r="G1132" s="861">
        <v>71.991525999999993</v>
      </c>
      <c r="H1132" s="861">
        <v>65.233416000000005</v>
      </c>
      <c r="I1132" s="861">
        <v>73.920980999999998</v>
      </c>
      <c r="J1132" s="861">
        <v>71.574237999999994</v>
      </c>
      <c r="K1132" s="861">
        <v>71.249307000000002</v>
      </c>
      <c r="L1132" s="861">
        <v>73.717676999999995</v>
      </c>
      <c r="M1132" s="861">
        <v>74.700676000000001</v>
      </c>
      <c r="N1132" s="861">
        <v>-5.7178810000000002</v>
      </c>
      <c r="O1132" s="861">
        <v>-7.6866830000000004</v>
      </c>
      <c r="P1132" s="861">
        <v>-8.4193599999999993</v>
      </c>
      <c r="Q1132" s="861">
        <v>-3.899861</v>
      </c>
      <c r="R1132" s="861">
        <v>-4.9917449999999999</v>
      </c>
      <c r="S1132" s="861">
        <v>-5.7814629999999996</v>
      </c>
      <c r="T1132" s="861">
        <v>82.665364999999994</v>
      </c>
      <c r="U1132" s="861">
        <v>73.657216000000005</v>
      </c>
      <c r="V1132" s="861">
        <v>95.220198999999994</v>
      </c>
      <c r="W1132" s="861">
        <v>94.293268999999995</v>
      </c>
      <c r="X1132" s="861">
        <v>-3.9470930000000002</v>
      </c>
      <c r="Y1132" s="861">
        <v>-3.953783</v>
      </c>
      <c r="Z1132" s="861">
        <v>-9.0598069999999993</v>
      </c>
      <c r="AA1132" s="861">
        <v>-8.5810700000000004</v>
      </c>
      <c r="AB1132" s="861">
        <v>-8.3789619999999996</v>
      </c>
      <c r="AC1132" s="861">
        <v>-9.9922310000000003</v>
      </c>
      <c r="AD1132" s="861">
        <v>-13.150447</v>
      </c>
      <c r="AE1132" s="861">
        <v>109.108971</v>
      </c>
      <c r="AF1132" s="861">
        <v>101.41104</v>
      </c>
      <c r="AG1132" s="861">
        <v>93.286953999999994</v>
      </c>
      <c r="AH1132" s="861">
        <v>112.868831</v>
      </c>
      <c r="AI1132" s="861">
        <v>90.995901000000003</v>
      </c>
      <c r="AJ1132" s="861">
        <v>72.244544000000005</v>
      </c>
      <c r="AK1132" s="861">
        <v>-4.2214330000000002</v>
      </c>
      <c r="AL1132" s="861">
        <v>-8.4470749999999999</v>
      </c>
      <c r="AM1132" s="861">
        <v>-5.8867440000000002</v>
      </c>
      <c r="AN1132" s="861">
        <v>94.368368000000004</v>
      </c>
      <c r="AO1132" s="861">
        <v>93.578280000000007</v>
      </c>
      <c r="AP1132" s="861">
        <v>91.163385000000005</v>
      </c>
      <c r="AQ1132" s="861">
        <v>89.650953000000001</v>
      </c>
      <c r="AR1132" s="861">
        <v>73.715772000000001</v>
      </c>
      <c r="AS1132" s="861">
        <v>64.175014000000004</v>
      </c>
      <c r="AT1132" s="861">
        <v>77.446391000000006</v>
      </c>
      <c r="AU1132" s="861">
        <v>75.920306999999994</v>
      </c>
      <c r="AV1132" s="861">
        <v>74.265513999999996</v>
      </c>
      <c r="AW1132" s="861">
        <v>73.672516000000002</v>
      </c>
      <c r="AX1132" s="861">
        <v>90.462281000000004</v>
      </c>
      <c r="AY1132" s="861">
        <v>88.187292999999997</v>
      </c>
      <c r="AZ1132" s="861">
        <v>-3.769441</v>
      </c>
      <c r="BA1132" s="861">
        <v>-3.8363659999999999</v>
      </c>
      <c r="BB1132" s="861">
        <v>-12.490375999999999</v>
      </c>
      <c r="BC1132" s="861">
        <v>-11.176750999999999</v>
      </c>
      <c r="BD1132" s="861">
        <v>-11.679569000000001</v>
      </c>
      <c r="BE1132" s="861">
        <v>-8.193543</v>
      </c>
      <c r="BF1132" s="861">
        <v>32.130110999999999</v>
      </c>
      <c r="BG1132" s="861">
        <v>141.67700500000001</v>
      </c>
      <c r="BH1132" s="861">
        <v>110.788696</v>
      </c>
      <c r="BI1132" s="861">
        <v>51.727635999999997</v>
      </c>
      <c r="BJ1132" s="861">
        <v>133.340666</v>
      </c>
      <c r="BK1132" s="861">
        <v>86.934078999999997</v>
      </c>
      <c r="BL1132" s="861">
        <v>76.823376999999994</v>
      </c>
      <c r="BM1132" s="861">
        <v>-17.450612</v>
      </c>
      <c r="BN1132" s="861">
        <v>-12.084428000000001</v>
      </c>
      <c r="BO1132" s="861">
        <v>-9.9381640000000004</v>
      </c>
      <c r="BP1132" s="861">
        <v>-11.699389</v>
      </c>
      <c r="BQ1132" s="861">
        <v>87.839061999999998</v>
      </c>
      <c r="BR1132" s="861">
        <v>88.716009</v>
      </c>
      <c r="BS1132" s="861">
        <v>86.658180999999999</v>
      </c>
      <c r="BT1132" s="861">
        <v>59.253489999999999</v>
      </c>
      <c r="BU1132" s="861">
        <v>64.933329999999998</v>
      </c>
      <c r="BV1132" s="861">
        <v>61.526308999999998</v>
      </c>
      <c r="BW1132" s="861">
        <v>65.010271000000003</v>
      </c>
      <c r="BX1132" s="861">
        <v>-12.741687000000001</v>
      </c>
      <c r="BY1132" s="861">
        <v>-12.990603999999999</v>
      </c>
      <c r="BZ1132" s="861">
        <v>-11.268356000000001</v>
      </c>
      <c r="CA1132" s="861">
        <v>-11.967525999999999</v>
      </c>
      <c r="CB1132" s="861">
        <v>-2.177559</v>
      </c>
      <c r="CC1132" s="861">
        <v>1.982043</v>
      </c>
      <c r="CD1132" s="861">
        <v>-2.87635</v>
      </c>
      <c r="CE1132" s="861">
        <v>1.982504</v>
      </c>
      <c r="CF1132" s="861">
        <v>-4.679996</v>
      </c>
      <c r="CG1132" s="861">
        <v>5.4260520000000003</v>
      </c>
      <c r="CH1132" s="861">
        <v>-5.7021189999999997</v>
      </c>
      <c r="CI1132" s="861">
        <v>2.9434019999999999</v>
      </c>
      <c r="CJ1132" s="861">
        <v>-2.4103210000000002</v>
      </c>
      <c r="CK1132" s="861">
        <v>2.888414</v>
      </c>
      <c r="CL1132" s="861">
        <v>-2.7450260000000002</v>
      </c>
      <c r="CM1132" s="861">
        <v>4.6722260000000002</v>
      </c>
      <c r="CN1132" s="861">
        <v>-4.9890930000000004</v>
      </c>
      <c r="CO1132" s="861">
        <v>3.4034360000000001</v>
      </c>
      <c r="CP1132" s="861">
        <v>-5.5242420000000001</v>
      </c>
      <c r="CQ1132" s="861">
        <v>0.28248800000000002</v>
      </c>
      <c r="CR1132" s="861">
        <v>-2.439238</v>
      </c>
      <c r="CS1132" s="861">
        <v>1.076357</v>
      </c>
      <c r="CT1132" s="861">
        <v>-3.9371529999999999</v>
      </c>
      <c r="CU1132" s="861">
        <v>0.68550699999999998</v>
      </c>
      <c r="CV1132" s="861">
        <v>-5.6491809999999996</v>
      </c>
      <c r="CW1132" s="861">
        <v>0.979908</v>
      </c>
      <c r="CX1132" s="861">
        <v>-5.9897939999999998</v>
      </c>
      <c r="CY1132" s="861">
        <v>0.69908899999999996</v>
      </c>
      <c r="CZ1132" s="861">
        <v>-2.569874</v>
      </c>
      <c r="DA1132" s="861">
        <v>0.80915000000000004</v>
      </c>
      <c r="DB1132" s="861">
        <v>-3.6732079999999998</v>
      </c>
      <c r="DC1132" s="861">
        <v>0.70485200000000003</v>
      </c>
      <c r="DD1132" s="861">
        <v>-5.5591100000000004</v>
      </c>
      <c r="DE1132" s="861">
        <v>-1.167346</v>
      </c>
      <c r="DF1132" s="861">
        <v>-6.2963740000000001</v>
      </c>
      <c r="DG1132" s="861">
        <v>-0.70514600000000005</v>
      </c>
      <c r="DH1132" s="861">
        <v>-2.8117079999999999</v>
      </c>
      <c r="DI1132" s="861">
        <v>6.6611000000000004E-2</v>
      </c>
      <c r="DJ1132" s="861">
        <v>-3.6454200000000001</v>
      </c>
      <c r="DK1132" s="861">
        <v>-1.3824000000000001</v>
      </c>
      <c r="DL1132" s="861">
        <v>-5.7443809999999997</v>
      </c>
      <c r="DM1132" s="861">
        <v>-3.0077560000000001</v>
      </c>
      <c r="DN1132" s="861">
        <v>-6.337434</v>
      </c>
      <c r="DO1132" s="861">
        <v>-1.604935</v>
      </c>
      <c r="DP1132" s="861">
        <v>-3.6303359999999998</v>
      </c>
      <c r="DQ1132" s="861">
        <v>-1.2157359999999999</v>
      </c>
      <c r="DR1132" s="861">
        <v>-4.0567630000000001</v>
      </c>
      <c r="DS1132" s="861">
        <v>-2.3781889999999999</v>
      </c>
      <c r="DT1132" s="861">
        <v>-5.7700209999999998</v>
      </c>
      <c r="DU1132" s="861">
        <v>-4.7666360000000001</v>
      </c>
      <c r="DV1132" s="861">
        <v>-6.5132099999999999</v>
      </c>
      <c r="DW1132" s="861">
        <v>-2.4603660000000001</v>
      </c>
      <c r="DX1132" s="861">
        <v>13.265412</v>
      </c>
      <c r="DY1132" s="861">
        <v>10.137406</v>
      </c>
      <c r="DZ1132" s="861">
        <v>165.43254099999999</v>
      </c>
      <c r="EA1132" s="861">
        <v>154.768237</v>
      </c>
      <c r="EB1132" s="861">
        <v>121.71</v>
      </c>
      <c r="EC1132" s="861">
        <v>1.24</v>
      </c>
      <c r="ED1132" s="861">
        <v>133.80000000000001</v>
      </c>
      <c r="EE1132" s="861">
        <v>121.75</v>
      </c>
      <c r="EF1132" s="861">
        <v>5.484</v>
      </c>
      <c r="EG1132" s="861">
        <v>659.5</v>
      </c>
      <c r="EH1132" s="861">
        <v>121.81</v>
      </c>
      <c r="EI1132" s="861">
        <v>5.1420000000000003</v>
      </c>
      <c r="EJ1132" s="861">
        <v>613.79999999999995</v>
      </c>
      <c r="EK1132" s="861">
        <v>10.119301</v>
      </c>
      <c r="EL1132" s="861">
        <v>11.639716</v>
      </c>
      <c r="EM1132" s="861">
        <v>-16.006045</v>
      </c>
      <c r="EN1132" s="861">
        <v>-21.57788</v>
      </c>
      <c r="EO1132" s="861">
        <v>96.369467</v>
      </c>
      <c r="EP1132" s="861">
        <v>91.767567</v>
      </c>
      <c r="EQ1132" s="861">
        <v>-1.9961329999999999</v>
      </c>
      <c r="ER1132" s="861">
        <v>3175.9475739999998</v>
      </c>
      <c r="ES1132" s="861">
        <v>7535.7774790000003</v>
      </c>
      <c r="ET1132" s="861">
        <v>6676.2003580000001</v>
      </c>
      <c r="EU1132" s="861"/>
      <c r="EV1132" s="861"/>
      <c r="EW1132" s="861"/>
      <c r="EX1132" s="861"/>
      <c r="EY1132" s="861"/>
      <c r="EZ1132" s="861"/>
      <c r="FA1132" s="861"/>
      <c r="FB1132" s="861"/>
      <c r="FC1132" s="861"/>
      <c r="FD1132" s="861"/>
    </row>
    <row r="1133" spans="1:160" x14ac:dyDescent="0.25">
      <c r="A1133" s="837">
        <v>46146</v>
      </c>
      <c r="B1133" s="836">
        <v>0.86243055555555559</v>
      </c>
      <c r="C1133" s="861">
        <v>64920</v>
      </c>
      <c r="D1133" s="861">
        <v>0</v>
      </c>
      <c r="E1133" s="861">
        <v>0</v>
      </c>
      <c r="F1133" s="861">
        <v>75.505454999999998</v>
      </c>
      <c r="G1133" s="861">
        <v>71.990117999999995</v>
      </c>
      <c r="H1133" s="861">
        <v>65.305919000000003</v>
      </c>
      <c r="I1133" s="861">
        <v>73.908308000000005</v>
      </c>
      <c r="J1133" s="861">
        <v>71.558560999999997</v>
      </c>
      <c r="K1133" s="861">
        <v>71.231926999999999</v>
      </c>
      <c r="L1133" s="861">
        <v>73.716746999999998</v>
      </c>
      <c r="M1133" s="861">
        <v>74.665942000000001</v>
      </c>
      <c r="N1133" s="861">
        <v>-5.7997399999999999</v>
      </c>
      <c r="O1133" s="861">
        <v>-7.7229669999999997</v>
      </c>
      <c r="P1133" s="861">
        <v>-8.3910820000000008</v>
      </c>
      <c r="Q1133" s="861">
        <v>-3.8826239999999999</v>
      </c>
      <c r="R1133" s="861">
        <v>-5.1123149999999997</v>
      </c>
      <c r="S1133" s="861">
        <v>-5.8760709999999996</v>
      </c>
      <c r="T1133" s="861">
        <v>82.533327999999997</v>
      </c>
      <c r="U1133" s="861">
        <v>73.617290999999994</v>
      </c>
      <c r="V1133" s="861">
        <v>95.021437000000006</v>
      </c>
      <c r="W1133" s="861">
        <v>94.104215999999994</v>
      </c>
      <c r="X1133" s="861">
        <v>-3.9580609999999998</v>
      </c>
      <c r="Y1133" s="861">
        <v>-3.963508</v>
      </c>
      <c r="Z1133" s="861">
        <v>-9.1071000000000009</v>
      </c>
      <c r="AA1133" s="861">
        <v>-8.6166210000000003</v>
      </c>
      <c r="AB1133" s="861">
        <v>-8.4109669999999994</v>
      </c>
      <c r="AC1133" s="861">
        <v>-10.002259</v>
      </c>
      <c r="AD1133" s="861">
        <v>-13.163009000000001</v>
      </c>
      <c r="AE1133" s="861">
        <v>108.96242599999999</v>
      </c>
      <c r="AF1133" s="861">
        <v>101.329635</v>
      </c>
      <c r="AG1133" s="861">
        <v>93.168401000000003</v>
      </c>
      <c r="AH1133" s="861">
        <v>112.865739</v>
      </c>
      <c r="AI1133" s="861">
        <v>90.843029000000001</v>
      </c>
      <c r="AJ1133" s="861">
        <v>72.074321999999995</v>
      </c>
      <c r="AK1133" s="861">
        <v>-4.3100990000000001</v>
      </c>
      <c r="AL1133" s="861">
        <v>-8.5083540000000006</v>
      </c>
      <c r="AM1133" s="861">
        <v>-5.8596490000000001</v>
      </c>
      <c r="AN1133" s="861">
        <v>94.273403000000002</v>
      </c>
      <c r="AO1133" s="861">
        <v>93.361722999999998</v>
      </c>
      <c r="AP1133" s="861">
        <v>91.024186999999998</v>
      </c>
      <c r="AQ1133" s="861">
        <v>89.564678999999998</v>
      </c>
      <c r="AR1133" s="861">
        <v>73.604701000000006</v>
      </c>
      <c r="AS1133" s="861">
        <v>64.117022000000006</v>
      </c>
      <c r="AT1133" s="861">
        <v>77.341061999999994</v>
      </c>
      <c r="AU1133" s="861">
        <v>75.824073999999996</v>
      </c>
      <c r="AV1133" s="861">
        <v>74.160214999999994</v>
      </c>
      <c r="AW1133" s="861">
        <v>73.461393000000001</v>
      </c>
      <c r="AX1133" s="861">
        <v>90.192975000000004</v>
      </c>
      <c r="AY1133" s="861">
        <v>88.020477</v>
      </c>
      <c r="AZ1133" s="861">
        <v>-3.794092</v>
      </c>
      <c r="BA1133" s="861">
        <v>-3.8159360000000002</v>
      </c>
      <c r="BB1133" s="861">
        <v>-12.542702999999999</v>
      </c>
      <c r="BC1133" s="861">
        <v>-11.186180999999999</v>
      </c>
      <c r="BD1133" s="861">
        <v>-11.726182</v>
      </c>
      <c r="BE1133" s="861">
        <v>-8.1032189999999993</v>
      </c>
      <c r="BF1133" s="861">
        <v>32.227128999999998</v>
      </c>
      <c r="BG1133" s="861">
        <v>141.59537900000001</v>
      </c>
      <c r="BH1133" s="861">
        <v>110.685658</v>
      </c>
      <c r="BI1133" s="861">
        <v>51.735435000000003</v>
      </c>
      <c r="BJ1133" s="861">
        <v>133.04023699999999</v>
      </c>
      <c r="BK1133" s="861">
        <v>86.767522999999997</v>
      </c>
      <c r="BL1133" s="861">
        <v>76.758138000000002</v>
      </c>
      <c r="BM1133" s="861">
        <v>-17.536936000000001</v>
      </c>
      <c r="BN1133" s="861">
        <v>-12.151688999999999</v>
      </c>
      <c r="BO1133" s="861">
        <v>-9.8719269999999995</v>
      </c>
      <c r="BP1133" s="861">
        <v>-11.759079</v>
      </c>
      <c r="BQ1133" s="861">
        <v>87.703868</v>
      </c>
      <c r="BR1133" s="861">
        <v>88.560512000000003</v>
      </c>
      <c r="BS1133" s="861">
        <v>86.515653999999998</v>
      </c>
      <c r="BT1133" s="861">
        <v>59.166547999999999</v>
      </c>
      <c r="BU1133" s="861">
        <v>64.883339000000007</v>
      </c>
      <c r="BV1133" s="861">
        <v>61.507876000000003</v>
      </c>
      <c r="BW1133" s="861">
        <v>64.980373999999998</v>
      </c>
      <c r="BX1133" s="861">
        <v>-12.808776</v>
      </c>
      <c r="BY1133" s="861">
        <v>-12.992646000000001</v>
      </c>
      <c r="BZ1133" s="861">
        <v>-11.366106</v>
      </c>
      <c r="CA1133" s="861">
        <v>-12.029601</v>
      </c>
      <c r="CB1133" s="861">
        <v>-2.2567689999999998</v>
      </c>
      <c r="CC1133" s="861">
        <v>1.894196</v>
      </c>
      <c r="CD1133" s="861">
        <v>-2.9388640000000001</v>
      </c>
      <c r="CE1133" s="861">
        <v>1.8974200000000001</v>
      </c>
      <c r="CF1133" s="861">
        <v>-4.7406480000000002</v>
      </c>
      <c r="CG1133" s="861">
        <v>5.3461619999999996</v>
      </c>
      <c r="CH1133" s="861">
        <v>-5.7659149999999997</v>
      </c>
      <c r="CI1133" s="861">
        <v>2.846409</v>
      </c>
      <c r="CJ1133" s="861">
        <v>-2.4775010000000002</v>
      </c>
      <c r="CK1133" s="861">
        <v>2.8098890000000001</v>
      </c>
      <c r="CL1133" s="861">
        <v>-2.800567</v>
      </c>
      <c r="CM1133" s="861">
        <v>4.5939100000000002</v>
      </c>
      <c r="CN1133" s="861">
        <v>-5.0469809999999997</v>
      </c>
      <c r="CO1133" s="861">
        <v>3.3357169999999998</v>
      </c>
      <c r="CP1133" s="861">
        <v>-5.5787060000000004</v>
      </c>
      <c r="CQ1133" s="861">
        <v>0.19248599999999999</v>
      </c>
      <c r="CR1133" s="861">
        <v>-2.4925130000000002</v>
      </c>
      <c r="CS1133" s="861">
        <v>1.0206010000000001</v>
      </c>
      <c r="CT1133" s="861">
        <v>-4.0108949999999997</v>
      </c>
      <c r="CU1133" s="861">
        <v>0.61367499999999997</v>
      </c>
      <c r="CV1133" s="861">
        <v>-5.6918889999999998</v>
      </c>
      <c r="CW1133" s="861">
        <v>0.93579100000000004</v>
      </c>
      <c r="CX1133" s="861">
        <v>-6.0565610000000003</v>
      </c>
      <c r="CY1133" s="861">
        <v>0.62100900000000003</v>
      </c>
      <c r="CZ1133" s="861">
        <v>-2.6321110000000001</v>
      </c>
      <c r="DA1133" s="861">
        <v>0.77316399999999996</v>
      </c>
      <c r="DB1133" s="861">
        <v>-3.728497</v>
      </c>
      <c r="DC1133" s="861">
        <v>0.67347599999999996</v>
      </c>
      <c r="DD1133" s="861">
        <v>-5.6060679999999996</v>
      </c>
      <c r="DE1133" s="861">
        <v>-1.1973210000000001</v>
      </c>
      <c r="DF1133" s="861">
        <v>-6.3290790000000001</v>
      </c>
      <c r="DG1133" s="861">
        <v>-0.74866999999999995</v>
      </c>
      <c r="DH1133" s="861">
        <v>-2.859086</v>
      </c>
      <c r="DI1133" s="861">
        <v>5.0182999999999998E-2</v>
      </c>
      <c r="DJ1133" s="861">
        <v>-3.6823869999999999</v>
      </c>
      <c r="DK1133" s="861">
        <v>-1.374787</v>
      </c>
      <c r="DL1133" s="861">
        <v>-5.7911020000000004</v>
      </c>
      <c r="DM1133" s="861">
        <v>-3.0282819999999999</v>
      </c>
      <c r="DN1133" s="861">
        <v>-6.4093390000000001</v>
      </c>
      <c r="DO1133" s="861">
        <v>-1.625821</v>
      </c>
      <c r="DP1133" s="861">
        <v>-3.6694100000000001</v>
      </c>
      <c r="DQ1133" s="861">
        <v>-1.2747850000000001</v>
      </c>
      <c r="DR1133" s="861">
        <v>-4.0867789999999999</v>
      </c>
      <c r="DS1133" s="861">
        <v>-2.3761290000000002</v>
      </c>
      <c r="DT1133" s="861">
        <v>-5.8349270000000004</v>
      </c>
      <c r="DU1133" s="861">
        <v>-4.8002520000000004</v>
      </c>
      <c r="DV1133" s="861">
        <v>-6.5544229999999999</v>
      </c>
      <c r="DW1133" s="861">
        <v>-2.4572569999999998</v>
      </c>
      <c r="DX1133" s="861">
        <v>13.254865000000001</v>
      </c>
      <c r="DY1133" s="861">
        <v>10.091233000000001</v>
      </c>
      <c r="DZ1133" s="861">
        <v>165.30938</v>
      </c>
      <c r="EA1133" s="861">
        <v>154.072428</v>
      </c>
      <c r="EB1133" s="861">
        <v>121.83</v>
      </c>
      <c r="EC1133" s="861">
        <v>1.24</v>
      </c>
      <c r="ED1133" s="861">
        <v>133.6</v>
      </c>
      <c r="EE1133" s="861">
        <v>121.69</v>
      </c>
      <c r="EF1133" s="861">
        <v>5.5</v>
      </c>
      <c r="EG1133" s="861">
        <v>655.5</v>
      </c>
      <c r="EH1133" s="861">
        <v>121.75</v>
      </c>
      <c r="EI1133" s="861">
        <v>5.1239999999999997</v>
      </c>
      <c r="EJ1133" s="861">
        <v>609.20000000000005</v>
      </c>
      <c r="EK1133" s="861">
        <v>10.164353</v>
      </c>
      <c r="EL1133" s="861">
        <v>11.792178</v>
      </c>
      <c r="EM1133" s="861">
        <v>-16.024001999999999</v>
      </c>
      <c r="EN1133" s="861">
        <v>-21.664104999999999</v>
      </c>
      <c r="EO1133" s="861">
        <v>96.317475000000002</v>
      </c>
      <c r="EP1133" s="861">
        <v>91.460010999999994</v>
      </c>
      <c r="EQ1133" s="861">
        <v>-2.0483380000000002</v>
      </c>
      <c r="ER1133" s="861">
        <v>3178.1750149999998</v>
      </c>
      <c r="ES1133" s="861">
        <v>7546.7137949999997</v>
      </c>
      <c r="ET1133" s="861">
        <v>6686.3799529999997</v>
      </c>
      <c r="EU1133" s="861"/>
      <c r="EV1133" s="861"/>
      <c r="EW1133" s="861"/>
      <c r="EX1133" s="861"/>
      <c r="EY1133" s="861"/>
      <c r="EZ1133" s="861"/>
      <c r="FA1133" s="861"/>
      <c r="FB1133" s="861"/>
      <c r="FC1133" s="861"/>
      <c r="FD1133" s="861"/>
    </row>
    <row r="1134" spans="1:160" x14ac:dyDescent="0.25">
      <c r="A1134" s="837">
        <v>46146</v>
      </c>
      <c r="B1134" s="836">
        <v>0.86312500000000003</v>
      </c>
      <c r="C1134" s="861">
        <v>64980</v>
      </c>
      <c r="D1134" s="861">
        <v>0</v>
      </c>
      <c r="E1134" s="861">
        <v>0</v>
      </c>
      <c r="F1134" s="861">
        <v>75.450914999999995</v>
      </c>
      <c r="G1134" s="861">
        <v>71.966297999999995</v>
      </c>
      <c r="H1134" s="861">
        <v>65.348135999999997</v>
      </c>
      <c r="I1134" s="861">
        <v>73.942593000000002</v>
      </c>
      <c r="J1134" s="861">
        <v>71.475031999999999</v>
      </c>
      <c r="K1134" s="861">
        <v>71.254864999999995</v>
      </c>
      <c r="L1134" s="861">
        <v>73.688997999999998</v>
      </c>
      <c r="M1134" s="861">
        <v>74.669494999999998</v>
      </c>
      <c r="N1134" s="861">
        <v>-5.8934230000000003</v>
      </c>
      <c r="O1134" s="861">
        <v>-7.7505249999999997</v>
      </c>
      <c r="P1134" s="861">
        <v>-8.4622080000000004</v>
      </c>
      <c r="Q1134" s="861">
        <v>-3.9450289999999999</v>
      </c>
      <c r="R1134" s="861">
        <v>-5.0095179999999999</v>
      </c>
      <c r="S1134" s="861">
        <v>-5.9526599999999998</v>
      </c>
      <c r="T1134" s="861">
        <v>82.602372000000003</v>
      </c>
      <c r="U1134" s="861">
        <v>73.142411999999993</v>
      </c>
      <c r="V1134" s="861">
        <v>94.841070000000002</v>
      </c>
      <c r="W1134" s="861">
        <v>93.907955999999999</v>
      </c>
      <c r="X1134" s="861">
        <v>-4.0403169999999999</v>
      </c>
      <c r="Y1134" s="861">
        <v>-3.9845440000000001</v>
      </c>
      <c r="Z1134" s="861">
        <v>-9.1732999999999993</v>
      </c>
      <c r="AA1134" s="861">
        <v>-8.6635679999999997</v>
      </c>
      <c r="AB1134" s="861">
        <v>-8.4760840000000002</v>
      </c>
      <c r="AC1134" s="861">
        <v>-10.039849</v>
      </c>
      <c r="AD1134" s="861">
        <v>-13.234264</v>
      </c>
      <c r="AE1134" s="861">
        <v>108.909975</v>
      </c>
      <c r="AF1134" s="861">
        <v>101.16934500000001</v>
      </c>
      <c r="AG1134" s="861">
        <v>93.174165000000002</v>
      </c>
      <c r="AH1134" s="861">
        <v>112.57536899999999</v>
      </c>
      <c r="AI1134" s="861">
        <v>90.782696000000001</v>
      </c>
      <c r="AJ1134" s="861">
        <v>71.909648000000004</v>
      </c>
      <c r="AK1134" s="861">
        <v>-4.2317169999999997</v>
      </c>
      <c r="AL1134" s="861">
        <v>-8.561121</v>
      </c>
      <c r="AM1134" s="861">
        <v>-5.8613730000000004</v>
      </c>
      <c r="AN1134" s="861">
        <v>94.223127000000005</v>
      </c>
      <c r="AO1134" s="861">
        <v>93.162612999999993</v>
      </c>
      <c r="AP1134" s="861">
        <v>90.944398000000007</v>
      </c>
      <c r="AQ1134" s="861">
        <v>89.450695999999994</v>
      </c>
      <c r="AR1134" s="861">
        <v>73.557210999999995</v>
      </c>
      <c r="AS1134" s="861">
        <v>63.907229000000001</v>
      </c>
      <c r="AT1134" s="861">
        <v>77.275585000000007</v>
      </c>
      <c r="AU1134" s="861">
        <v>75.722607999999994</v>
      </c>
      <c r="AV1134" s="861">
        <v>74.154112999999995</v>
      </c>
      <c r="AW1134" s="861">
        <v>73.349406000000002</v>
      </c>
      <c r="AX1134" s="861">
        <v>90.260364999999993</v>
      </c>
      <c r="AY1134" s="861">
        <v>88.186212999999995</v>
      </c>
      <c r="AZ1134" s="861">
        <v>-3.8709769999999999</v>
      </c>
      <c r="BA1134" s="861">
        <v>-3.8872450000000001</v>
      </c>
      <c r="BB1134" s="861">
        <v>-12.577775000000001</v>
      </c>
      <c r="BC1134" s="861">
        <v>-11.200488999999999</v>
      </c>
      <c r="BD1134" s="861">
        <v>-11.742383999999999</v>
      </c>
      <c r="BE1134" s="861">
        <v>-8.3314199999999996</v>
      </c>
      <c r="BF1134" s="861">
        <v>32.207273999999998</v>
      </c>
      <c r="BG1134" s="861">
        <v>141.597882</v>
      </c>
      <c r="BH1134" s="861">
        <v>110.644519</v>
      </c>
      <c r="BI1134" s="861">
        <v>51.628833</v>
      </c>
      <c r="BJ1134" s="861">
        <v>132.853208</v>
      </c>
      <c r="BK1134" s="861">
        <v>86.740336999999997</v>
      </c>
      <c r="BL1134" s="861">
        <v>76.840230000000005</v>
      </c>
      <c r="BM1134" s="861">
        <v>-17.611621</v>
      </c>
      <c r="BN1134" s="861">
        <v>-12.160667999999999</v>
      </c>
      <c r="BO1134" s="861">
        <v>-9.9151279999999993</v>
      </c>
      <c r="BP1134" s="861">
        <v>-11.757228</v>
      </c>
      <c r="BQ1134" s="861">
        <v>87.740881999999999</v>
      </c>
      <c r="BR1134" s="861">
        <v>88.484921999999997</v>
      </c>
      <c r="BS1134" s="861">
        <v>86.416961000000001</v>
      </c>
      <c r="BT1134" s="861">
        <v>59.155881000000001</v>
      </c>
      <c r="BU1134" s="861">
        <v>64.841776999999993</v>
      </c>
      <c r="BV1134" s="861">
        <v>61.501342999999999</v>
      </c>
      <c r="BW1134" s="861">
        <v>64.923428000000001</v>
      </c>
      <c r="BX1134" s="861">
        <v>-12.837994</v>
      </c>
      <c r="BY1134" s="861">
        <v>-13.101569</v>
      </c>
      <c r="BZ1134" s="861">
        <v>-11.34173</v>
      </c>
      <c r="CA1134" s="861">
        <v>-12.085239</v>
      </c>
      <c r="CB1134" s="861">
        <v>-2.323153</v>
      </c>
      <c r="CC1134" s="861">
        <v>1.8377399999999999</v>
      </c>
      <c r="CD1134" s="861">
        <v>-2.989242</v>
      </c>
      <c r="CE1134" s="861">
        <v>1.821153</v>
      </c>
      <c r="CF1134" s="861">
        <v>-4.7912119999999998</v>
      </c>
      <c r="CG1134" s="861">
        <v>5.2995809999999999</v>
      </c>
      <c r="CH1134" s="861">
        <v>-5.7972299999999999</v>
      </c>
      <c r="CI1134" s="861">
        <v>2.7856030000000001</v>
      </c>
      <c r="CJ1134" s="861">
        <v>-2.539733</v>
      </c>
      <c r="CK1134" s="861">
        <v>2.771455</v>
      </c>
      <c r="CL1134" s="861">
        <v>-2.8467579999999999</v>
      </c>
      <c r="CM1134" s="861">
        <v>4.5482370000000003</v>
      </c>
      <c r="CN1134" s="861">
        <v>-5.0854609999999996</v>
      </c>
      <c r="CO1134" s="861">
        <v>3.3234750000000002</v>
      </c>
      <c r="CP1134" s="861">
        <v>-5.6280380000000001</v>
      </c>
      <c r="CQ1134" s="861">
        <v>0.132045</v>
      </c>
      <c r="CR1134" s="861">
        <v>-2.562481</v>
      </c>
      <c r="CS1134" s="861">
        <v>1.003142</v>
      </c>
      <c r="CT1134" s="861">
        <v>-4.042681</v>
      </c>
      <c r="CU1134" s="861">
        <v>0.60334900000000002</v>
      </c>
      <c r="CV1134" s="861">
        <v>-5.7027830000000002</v>
      </c>
      <c r="CW1134" s="861">
        <v>0.93562000000000001</v>
      </c>
      <c r="CX1134" s="861">
        <v>-6.0671689999999998</v>
      </c>
      <c r="CY1134" s="861">
        <v>0.60312600000000005</v>
      </c>
      <c r="CZ1134" s="861">
        <v>-2.665394</v>
      </c>
      <c r="DA1134" s="861">
        <v>0.73619100000000004</v>
      </c>
      <c r="DB1134" s="861">
        <v>-3.7587579999999998</v>
      </c>
      <c r="DC1134" s="861">
        <v>0.65542100000000003</v>
      </c>
      <c r="DD1134" s="861">
        <v>-5.6649580000000004</v>
      </c>
      <c r="DE1134" s="861">
        <v>-1.191927</v>
      </c>
      <c r="DF1134" s="861">
        <v>-6.3983460000000001</v>
      </c>
      <c r="DG1134" s="861">
        <v>-0.77200299999999999</v>
      </c>
      <c r="DH1134" s="861">
        <v>-2.8908489999999998</v>
      </c>
      <c r="DI1134" s="861">
        <v>3.4854999999999997E-2</v>
      </c>
      <c r="DJ1134" s="861">
        <v>-3.7307980000000001</v>
      </c>
      <c r="DK1134" s="861">
        <v>-1.401262</v>
      </c>
      <c r="DL1134" s="861">
        <v>-5.8184480000000001</v>
      </c>
      <c r="DM1134" s="861">
        <v>-3.030443</v>
      </c>
      <c r="DN1134" s="861">
        <v>-6.4408130000000003</v>
      </c>
      <c r="DO1134" s="861">
        <v>-1.6403859999999999</v>
      </c>
      <c r="DP1134" s="861">
        <v>-3.7272370000000001</v>
      </c>
      <c r="DQ1134" s="861">
        <v>-1.2433879999999999</v>
      </c>
      <c r="DR1134" s="861">
        <v>-4.1315010000000001</v>
      </c>
      <c r="DS1134" s="861">
        <v>-2.3664740000000002</v>
      </c>
      <c r="DT1134" s="861">
        <v>-5.8702009999999998</v>
      </c>
      <c r="DU1134" s="861">
        <v>-4.7842650000000004</v>
      </c>
      <c r="DV1134" s="861">
        <v>-6.5865869999999997</v>
      </c>
      <c r="DW1134" s="861">
        <v>-2.4664899999999998</v>
      </c>
      <c r="DX1134" s="861">
        <v>13.240284000000001</v>
      </c>
      <c r="DY1134" s="861">
        <v>10.058960000000001</v>
      </c>
      <c r="DZ1134" s="861">
        <v>164.731191</v>
      </c>
      <c r="EA1134" s="861">
        <v>154.24118000000001</v>
      </c>
      <c r="EB1134" s="861">
        <v>121.11</v>
      </c>
      <c r="EC1134" s="861">
        <v>3.27</v>
      </c>
      <c r="ED1134" s="861">
        <v>391.1</v>
      </c>
      <c r="EE1134" s="861">
        <v>121.38</v>
      </c>
      <c r="EF1134" s="861">
        <v>5.476</v>
      </c>
      <c r="EG1134" s="861">
        <v>655.6</v>
      </c>
      <c r="EH1134" s="861">
        <v>121.31</v>
      </c>
      <c r="EI1134" s="861">
        <v>5.1449999999999996</v>
      </c>
      <c r="EJ1134" s="861">
        <v>608.4</v>
      </c>
      <c r="EK1134" s="861">
        <v>10.187462999999999</v>
      </c>
      <c r="EL1134" s="861">
        <v>11.809317999999999</v>
      </c>
      <c r="EM1134" s="861">
        <v>-16.048836000000001</v>
      </c>
      <c r="EN1134" s="861">
        <v>-21.724446</v>
      </c>
      <c r="EO1134" s="861">
        <v>96.073043999999996</v>
      </c>
      <c r="EP1134" s="861">
        <v>91.534687000000005</v>
      </c>
      <c r="EQ1134" s="861">
        <v>-2.0805310000000001</v>
      </c>
      <c r="ER1134" s="861">
        <v>3182.8988330000002</v>
      </c>
      <c r="ES1134" s="861">
        <v>7557.6244580000002</v>
      </c>
      <c r="ET1134" s="861">
        <v>6696.557871</v>
      </c>
      <c r="EU1134" s="861"/>
      <c r="EV1134" s="861"/>
      <c r="EW1134" s="861"/>
      <c r="EX1134" s="861"/>
      <c r="EY1134" s="861"/>
      <c r="EZ1134" s="861"/>
      <c r="FA1134" s="861"/>
      <c r="FB1134" s="861"/>
      <c r="FC1134" s="861"/>
      <c r="FD1134" s="861"/>
    </row>
    <row r="1135" spans="1:160" x14ac:dyDescent="0.25">
      <c r="A1135" s="837">
        <v>46146</v>
      </c>
      <c r="B1135" s="836">
        <v>0.86381944444444436</v>
      </c>
      <c r="C1135" s="861">
        <v>65040</v>
      </c>
      <c r="D1135" s="861">
        <v>0</v>
      </c>
      <c r="E1135" s="861">
        <v>0</v>
      </c>
      <c r="F1135" s="861">
        <v>75.333629999999999</v>
      </c>
      <c r="G1135" s="861">
        <v>71.936712</v>
      </c>
      <c r="H1135" s="861">
        <v>65.215338000000003</v>
      </c>
      <c r="I1135" s="861">
        <v>73.922490999999994</v>
      </c>
      <c r="J1135" s="861">
        <v>71.395910999999998</v>
      </c>
      <c r="K1135" s="861">
        <v>71.223668000000004</v>
      </c>
      <c r="L1135" s="861">
        <v>73.698763</v>
      </c>
      <c r="M1135" s="861">
        <v>74.642906999999994</v>
      </c>
      <c r="N1135" s="861">
        <v>-5.8926429999999996</v>
      </c>
      <c r="O1135" s="861">
        <v>-7.794638</v>
      </c>
      <c r="P1135" s="861">
        <v>-8.5686440000000008</v>
      </c>
      <c r="Q1135" s="861">
        <v>-4.0099960000000001</v>
      </c>
      <c r="R1135" s="861">
        <v>-4.9125550000000002</v>
      </c>
      <c r="S1135" s="861">
        <v>-5.97959</v>
      </c>
      <c r="T1135" s="861">
        <v>82.55086</v>
      </c>
      <c r="U1135" s="861">
        <v>72.959924000000001</v>
      </c>
      <c r="V1135" s="861">
        <v>94.783959999999993</v>
      </c>
      <c r="W1135" s="861">
        <v>93.849959999999996</v>
      </c>
      <c r="X1135" s="861">
        <v>-4.0674349999999997</v>
      </c>
      <c r="Y1135" s="861">
        <v>-4.0625330000000002</v>
      </c>
      <c r="Z1135" s="861">
        <v>-9.2298960000000001</v>
      </c>
      <c r="AA1135" s="861">
        <v>-8.6910810000000005</v>
      </c>
      <c r="AB1135" s="861">
        <v>-8.5084049999999998</v>
      </c>
      <c r="AC1135" s="861">
        <v>-10.100880999999999</v>
      </c>
      <c r="AD1135" s="861">
        <v>-13.301740000000001</v>
      </c>
      <c r="AE1135" s="861">
        <v>108.768518</v>
      </c>
      <c r="AF1135" s="861">
        <v>101.054956</v>
      </c>
      <c r="AG1135" s="861">
        <v>93.194417000000001</v>
      </c>
      <c r="AH1135" s="861">
        <v>112.49600599999999</v>
      </c>
      <c r="AI1135" s="861">
        <v>90.704695999999998</v>
      </c>
      <c r="AJ1135" s="861">
        <v>71.890970999999993</v>
      </c>
      <c r="AK1135" s="861">
        <v>-4.1433859999999996</v>
      </c>
      <c r="AL1135" s="861">
        <v>-8.6599210000000006</v>
      </c>
      <c r="AM1135" s="861">
        <v>-5.919651</v>
      </c>
      <c r="AN1135" s="861">
        <v>94.040920999999997</v>
      </c>
      <c r="AO1135" s="861">
        <v>93.174869999999999</v>
      </c>
      <c r="AP1135" s="861">
        <v>90.878308000000004</v>
      </c>
      <c r="AQ1135" s="861">
        <v>89.391139999999993</v>
      </c>
      <c r="AR1135" s="861">
        <v>73.555515</v>
      </c>
      <c r="AS1135" s="861">
        <v>63.789946</v>
      </c>
      <c r="AT1135" s="861">
        <v>77.242044000000007</v>
      </c>
      <c r="AU1135" s="861">
        <v>75.701667</v>
      </c>
      <c r="AV1135" s="861">
        <v>74.064209000000005</v>
      </c>
      <c r="AW1135" s="861">
        <v>73.634917999999999</v>
      </c>
      <c r="AX1135" s="861">
        <v>90.166455999999997</v>
      </c>
      <c r="AY1135" s="861">
        <v>87.942712</v>
      </c>
      <c r="AZ1135" s="861">
        <v>-3.8534259999999998</v>
      </c>
      <c r="BA1135" s="861">
        <v>-3.9733550000000002</v>
      </c>
      <c r="BB1135" s="861">
        <v>-12.600685</v>
      </c>
      <c r="BC1135" s="861">
        <v>-11.252502</v>
      </c>
      <c r="BD1135" s="861">
        <v>-11.805738</v>
      </c>
      <c r="BE1135" s="861">
        <v>-8.2992519999999992</v>
      </c>
      <c r="BF1135" s="861">
        <v>32.297029999999999</v>
      </c>
      <c r="BG1135" s="861">
        <v>141.654293</v>
      </c>
      <c r="BH1135" s="861">
        <v>110.558829</v>
      </c>
      <c r="BI1135" s="861">
        <v>51.691279000000002</v>
      </c>
      <c r="BJ1135" s="861">
        <v>132.90056300000001</v>
      </c>
      <c r="BK1135" s="861">
        <v>86.701819999999998</v>
      </c>
      <c r="BL1135" s="861">
        <v>76.636441000000005</v>
      </c>
      <c r="BM1135" s="861">
        <v>-17.589504000000002</v>
      </c>
      <c r="BN1135" s="861">
        <v>-12.178451000000001</v>
      </c>
      <c r="BO1135" s="861">
        <v>-9.9905690000000007</v>
      </c>
      <c r="BP1135" s="861">
        <v>-11.771235000000001</v>
      </c>
      <c r="BQ1135" s="861">
        <v>87.694365000000005</v>
      </c>
      <c r="BR1135" s="861">
        <v>88.564787999999993</v>
      </c>
      <c r="BS1135" s="861">
        <v>86.409485000000004</v>
      </c>
      <c r="BT1135" s="861">
        <v>59.117168999999997</v>
      </c>
      <c r="BU1135" s="861">
        <v>64.816458999999995</v>
      </c>
      <c r="BV1135" s="861">
        <v>61.443730000000002</v>
      </c>
      <c r="BW1135" s="861">
        <v>64.875456</v>
      </c>
      <c r="BX1135" s="861">
        <v>-12.873791000000001</v>
      </c>
      <c r="BY1135" s="861">
        <v>-13.075127999999999</v>
      </c>
      <c r="BZ1135" s="861">
        <v>-11.417968999999999</v>
      </c>
      <c r="CA1135" s="861">
        <v>-12.120601000000001</v>
      </c>
      <c r="CB1135" s="861">
        <v>-2.3426740000000001</v>
      </c>
      <c r="CC1135" s="861">
        <v>1.7655339999999999</v>
      </c>
      <c r="CD1135" s="861">
        <v>-3.0113880000000002</v>
      </c>
      <c r="CE1135" s="861">
        <v>1.78074</v>
      </c>
      <c r="CF1135" s="861">
        <v>-4.844913</v>
      </c>
      <c r="CG1135" s="861">
        <v>5.2375340000000001</v>
      </c>
      <c r="CH1135" s="861">
        <v>-5.8835309999999996</v>
      </c>
      <c r="CI1135" s="861">
        <v>2.7137820000000001</v>
      </c>
      <c r="CJ1135" s="861">
        <v>-2.5569410000000001</v>
      </c>
      <c r="CK1135" s="861">
        <v>2.7334000000000001</v>
      </c>
      <c r="CL1135" s="861">
        <v>-2.8786450000000001</v>
      </c>
      <c r="CM1135" s="861">
        <v>4.492845</v>
      </c>
      <c r="CN1135" s="861">
        <v>-5.1401180000000002</v>
      </c>
      <c r="CO1135" s="861">
        <v>3.2433149999999999</v>
      </c>
      <c r="CP1135" s="861">
        <v>-5.6870120000000002</v>
      </c>
      <c r="CQ1135" s="861">
        <v>8.5608000000000004E-2</v>
      </c>
      <c r="CR1135" s="861">
        <v>-2.5729289999999998</v>
      </c>
      <c r="CS1135" s="861">
        <v>0.96368699999999996</v>
      </c>
      <c r="CT1135" s="861">
        <v>-4.0928300000000002</v>
      </c>
      <c r="CU1135" s="861">
        <v>0.58310300000000004</v>
      </c>
      <c r="CV1135" s="861">
        <v>-5.7992160000000004</v>
      </c>
      <c r="CW1135" s="861">
        <v>0.90938699999999995</v>
      </c>
      <c r="CX1135" s="861">
        <v>-6.1426360000000004</v>
      </c>
      <c r="CY1135" s="861">
        <v>0.57136799999999999</v>
      </c>
      <c r="CZ1135" s="861">
        <v>-2.7042709999999999</v>
      </c>
      <c r="DA1135" s="861">
        <v>0.69904999999999995</v>
      </c>
      <c r="DB1135" s="861">
        <v>-3.7891859999999999</v>
      </c>
      <c r="DC1135" s="861">
        <v>0.640432</v>
      </c>
      <c r="DD1135" s="861">
        <v>-5.7098500000000003</v>
      </c>
      <c r="DE1135" s="861">
        <v>-1.2406740000000001</v>
      </c>
      <c r="DF1135" s="861">
        <v>-6.4428510000000001</v>
      </c>
      <c r="DG1135" s="861">
        <v>-0.80640500000000004</v>
      </c>
      <c r="DH1135" s="861">
        <v>-2.9378959999999998</v>
      </c>
      <c r="DI1135" s="861">
        <v>-4.104E-3</v>
      </c>
      <c r="DJ1135" s="861">
        <v>-3.7402419999999998</v>
      </c>
      <c r="DK1135" s="861">
        <v>-1.3986339999999999</v>
      </c>
      <c r="DL1135" s="861">
        <v>-5.8535909999999998</v>
      </c>
      <c r="DM1135" s="861">
        <v>-3.0510419999999998</v>
      </c>
      <c r="DN1135" s="861">
        <v>-6.4759869999999999</v>
      </c>
      <c r="DO1135" s="861">
        <v>-1.6600109999999999</v>
      </c>
      <c r="DP1135" s="861">
        <v>-3.7571500000000002</v>
      </c>
      <c r="DQ1135" s="861">
        <v>-1.2884420000000001</v>
      </c>
      <c r="DR1135" s="861">
        <v>-4.1437410000000003</v>
      </c>
      <c r="DS1135" s="861">
        <v>-2.3837820000000001</v>
      </c>
      <c r="DT1135" s="861">
        <v>-5.9207349999999996</v>
      </c>
      <c r="DU1135" s="861">
        <v>-4.7923530000000003</v>
      </c>
      <c r="DV1135" s="861">
        <v>-6.6314000000000002</v>
      </c>
      <c r="DW1135" s="861">
        <v>-2.4706640000000002</v>
      </c>
      <c r="DX1135" s="861">
        <v>13.186966</v>
      </c>
      <c r="DY1135" s="861">
        <v>10.097842999999999</v>
      </c>
      <c r="DZ1135" s="861">
        <v>164.52579299999999</v>
      </c>
      <c r="EA1135" s="861">
        <v>154.107326</v>
      </c>
      <c r="EB1135" s="861">
        <v>121.84</v>
      </c>
      <c r="EC1135" s="861">
        <v>1.242</v>
      </c>
      <c r="ED1135" s="861">
        <v>133.80000000000001</v>
      </c>
      <c r="EE1135" s="861">
        <v>121.94</v>
      </c>
      <c r="EF1135" s="861">
        <v>5.4509999999999996</v>
      </c>
      <c r="EG1135" s="861">
        <v>656.6</v>
      </c>
      <c r="EH1135" s="861">
        <v>121.87</v>
      </c>
      <c r="EI1135" s="861">
        <v>5.1120000000000001</v>
      </c>
      <c r="EJ1135" s="861">
        <v>608.6</v>
      </c>
      <c r="EK1135" s="861">
        <v>10.220081</v>
      </c>
      <c r="EL1135" s="861">
        <v>11.661185</v>
      </c>
      <c r="EM1135" s="861">
        <v>-16.139731999999999</v>
      </c>
      <c r="EN1135" s="861">
        <v>-21.651754</v>
      </c>
      <c r="EO1135" s="861">
        <v>95.986071999999993</v>
      </c>
      <c r="EP1135" s="861">
        <v>91.475459000000001</v>
      </c>
      <c r="EQ1135" s="861">
        <v>-2.1195010000000001</v>
      </c>
      <c r="ER1135" s="861">
        <v>3189.0489200000002</v>
      </c>
      <c r="ES1135" s="861">
        <v>7568.5377920000001</v>
      </c>
      <c r="ET1135" s="861">
        <v>6706.7308629999998</v>
      </c>
      <c r="EU1135" s="861"/>
      <c r="EV1135" s="861"/>
      <c r="EW1135" s="861"/>
      <c r="EX1135" s="861"/>
      <c r="EY1135" s="861"/>
      <c r="EZ1135" s="861"/>
      <c r="FA1135" s="861"/>
      <c r="FB1135" s="861"/>
      <c r="FC1135" s="861"/>
      <c r="FD1135" s="861"/>
    </row>
    <row r="1136" spans="1:160" x14ac:dyDescent="0.25">
      <c r="A1136" s="837">
        <v>46146</v>
      </c>
      <c r="B1136" s="836">
        <v>0.86451388888888892</v>
      </c>
      <c r="C1136" s="861">
        <v>65100</v>
      </c>
      <c r="D1136" s="861">
        <v>0</v>
      </c>
      <c r="E1136" s="861">
        <v>0</v>
      </c>
      <c r="F1136" s="861">
        <v>75.249189999999999</v>
      </c>
      <c r="G1136" s="861">
        <v>71.879915999999994</v>
      </c>
      <c r="H1136" s="861">
        <v>65.212359000000006</v>
      </c>
      <c r="I1136" s="861">
        <v>73.908775000000006</v>
      </c>
      <c r="J1136" s="861">
        <v>71.313428999999999</v>
      </c>
      <c r="K1136" s="861">
        <v>71.205664999999996</v>
      </c>
      <c r="L1136" s="861">
        <v>73.678106999999997</v>
      </c>
      <c r="M1136" s="861">
        <v>74.599877000000006</v>
      </c>
      <c r="N1136" s="861">
        <v>-5.9488469999999998</v>
      </c>
      <c r="O1136" s="861">
        <v>-7.8453980000000003</v>
      </c>
      <c r="P1136" s="861">
        <v>-8.5707660000000008</v>
      </c>
      <c r="Q1136" s="861">
        <v>-3.952213</v>
      </c>
      <c r="R1136" s="861">
        <v>-5.1368600000000004</v>
      </c>
      <c r="S1136" s="861">
        <v>-6.0139630000000004</v>
      </c>
      <c r="T1136" s="861">
        <v>82.325154999999995</v>
      </c>
      <c r="U1136" s="861">
        <v>73.048417999999998</v>
      </c>
      <c r="V1136" s="861">
        <v>94.599166999999994</v>
      </c>
      <c r="W1136" s="861">
        <v>93.645954000000003</v>
      </c>
      <c r="X1136" s="861">
        <v>-4.103485</v>
      </c>
      <c r="Y1136" s="861">
        <v>-4.132142</v>
      </c>
      <c r="Z1136" s="861">
        <v>-9.2264769999999992</v>
      </c>
      <c r="AA1136" s="861">
        <v>-8.7752490000000005</v>
      </c>
      <c r="AB1136" s="861">
        <v>-8.5734840000000005</v>
      </c>
      <c r="AC1136" s="861">
        <v>-10.210720999999999</v>
      </c>
      <c r="AD1136" s="861">
        <v>-13.348349000000001</v>
      </c>
      <c r="AE1136" s="861">
        <v>108.674295</v>
      </c>
      <c r="AF1136" s="861">
        <v>100.981652</v>
      </c>
      <c r="AG1136" s="861">
        <v>93.071235000000001</v>
      </c>
      <c r="AH1136" s="861">
        <v>112.549209</v>
      </c>
      <c r="AI1136" s="861">
        <v>90.523176000000007</v>
      </c>
      <c r="AJ1136" s="861">
        <v>71.679575</v>
      </c>
      <c r="AK1136" s="861">
        <v>-4.1873630000000004</v>
      </c>
      <c r="AL1136" s="861">
        <v>-8.7021529999999991</v>
      </c>
      <c r="AM1136" s="861">
        <v>-6.0134660000000002</v>
      </c>
      <c r="AN1136" s="861">
        <v>93.933403999999996</v>
      </c>
      <c r="AO1136" s="861">
        <v>92.959197000000003</v>
      </c>
      <c r="AP1136" s="861">
        <v>90.864062000000004</v>
      </c>
      <c r="AQ1136" s="861">
        <v>89.290042</v>
      </c>
      <c r="AR1136" s="861">
        <v>73.476035999999993</v>
      </c>
      <c r="AS1136" s="861">
        <v>63.698411</v>
      </c>
      <c r="AT1136" s="861">
        <v>77.164554999999993</v>
      </c>
      <c r="AU1136" s="861">
        <v>75.652319000000006</v>
      </c>
      <c r="AV1136" s="861">
        <v>74.19659</v>
      </c>
      <c r="AW1136" s="861">
        <v>73.405531999999994</v>
      </c>
      <c r="AX1136" s="861">
        <v>90.012000999999998</v>
      </c>
      <c r="AY1136" s="861">
        <v>87.896895000000001</v>
      </c>
      <c r="AZ1136" s="861">
        <v>-3.9377209999999998</v>
      </c>
      <c r="BA1136" s="861">
        <v>-4.0000150000000003</v>
      </c>
      <c r="BB1136" s="861">
        <v>-12.642588999999999</v>
      </c>
      <c r="BC1136" s="861">
        <v>-11.271274999999999</v>
      </c>
      <c r="BD1136" s="861">
        <v>-11.824998000000001</v>
      </c>
      <c r="BE1136" s="861">
        <v>-8.2988330000000001</v>
      </c>
      <c r="BF1136" s="861">
        <v>32.133237000000001</v>
      </c>
      <c r="BG1136" s="861">
        <v>141.49842599999999</v>
      </c>
      <c r="BH1136" s="861">
        <v>110.500675</v>
      </c>
      <c r="BI1136" s="861">
        <v>51.400055999999999</v>
      </c>
      <c r="BJ1136" s="861">
        <v>132.73146399999999</v>
      </c>
      <c r="BK1136" s="861">
        <v>86.518072000000004</v>
      </c>
      <c r="BL1136" s="861">
        <v>76.521795999999995</v>
      </c>
      <c r="BM1136" s="861">
        <v>-17.631737999999999</v>
      </c>
      <c r="BN1136" s="861">
        <v>-12.221349</v>
      </c>
      <c r="BO1136" s="861">
        <v>-10.027685999999999</v>
      </c>
      <c r="BP1136" s="861">
        <v>-11.867761</v>
      </c>
      <c r="BQ1136" s="861">
        <v>87.483693000000002</v>
      </c>
      <c r="BR1136" s="861">
        <v>88.531706999999997</v>
      </c>
      <c r="BS1136" s="861">
        <v>86.303786000000002</v>
      </c>
      <c r="BT1136" s="861">
        <v>59.060535999999999</v>
      </c>
      <c r="BU1136" s="861">
        <v>64.765835999999993</v>
      </c>
      <c r="BV1136" s="861">
        <v>61.398054000000002</v>
      </c>
      <c r="BW1136" s="861">
        <v>64.83296</v>
      </c>
      <c r="BX1136" s="861">
        <v>-12.921931000000001</v>
      </c>
      <c r="BY1136" s="861">
        <v>-13.138847</v>
      </c>
      <c r="BZ1136" s="861">
        <v>-11.439857</v>
      </c>
      <c r="CA1136" s="861">
        <v>-12.140629000000001</v>
      </c>
      <c r="CB1136" s="861">
        <v>-2.4134090000000001</v>
      </c>
      <c r="CC1136" s="861">
        <v>1.6995450000000001</v>
      </c>
      <c r="CD1136" s="861">
        <v>-3.0667230000000001</v>
      </c>
      <c r="CE1136" s="861">
        <v>1.708761</v>
      </c>
      <c r="CF1136" s="861">
        <v>-4.8934379999999997</v>
      </c>
      <c r="CG1136" s="861">
        <v>5.1572019999999998</v>
      </c>
      <c r="CH1136" s="861">
        <v>-5.9028970000000003</v>
      </c>
      <c r="CI1136" s="861">
        <v>2.6491150000000001</v>
      </c>
      <c r="CJ1136" s="861">
        <v>-2.6267719999999999</v>
      </c>
      <c r="CK1136" s="861">
        <v>2.7043189999999999</v>
      </c>
      <c r="CL1136" s="861">
        <v>-2.9246850000000002</v>
      </c>
      <c r="CM1136" s="861">
        <v>4.4289620000000003</v>
      </c>
      <c r="CN1136" s="861">
        <v>-5.184939</v>
      </c>
      <c r="CO1136" s="861">
        <v>3.1949299999999998</v>
      </c>
      <c r="CP1136" s="861">
        <v>-5.7314860000000003</v>
      </c>
      <c r="CQ1136" s="861">
        <v>2.8594000000000001E-2</v>
      </c>
      <c r="CR1136" s="861">
        <v>-2.605591</v>
      </c>
      <c r="CS1136" s="861">
        <v>0.92151400000000006</v>
      </c>
      <c r="CT1136" s="861">
        <v>-4.1348140000000004</v>
      </c>
      <c r="CU1136" s="861">
        <v>0.55896500000000005</v>
      </c>
      <c r="CV1136" s="861">
        <v>-5.8128710000000003</v>
      </c>
      <c r="CW1136" s="861">
        <v>0.864958</v>
      </c>
      <c r="CX1136" s="861">
        <v>-6.1941689999999996</v>
      </c>
      <c r="CY1136" s="861">
        <v>0.52960300000000005</v>
      </c>
      <c r="CZ1136" s="861">
        <v>-2.7383600000000001</v>
      </c>
      <c r="DA1136" s="861">
        <v>0.67307899999999998</v>
      </c>
      <c r="DB1136" s="861">
        <v>-3.8492670000000002</v>
      </c>
      <c r="DC1136" s="861">
        <v>0.62738300000000002</v>
      </c>
      <c r="DD1136" s="861">
        <v>-5.7464310000000003</v>
      </c>
      <c r="DE1136" s="861">
        <v>-1.2283949999999999</v>
      </c>
      <c r="DF1136" s="861">
        <v>-6.4795610000000003</v>
      </c>
      <c r="DG1136" s="861">
        <v>-0.82058799999999998</v>
      </c>
      <c r="DH1136" s="861">
        <v>-2.9679069999999999</v>
      </c>
      <c r="DI1136" s="861">
        <v>-1.5532000000000001E-2</v>
      </c>
      <c r="DJ1136" s="861">
        <v>-3.8075060000000001</v>
      </c>
      <c r="DK1136" s="861">
        <v>-1.400363</v>
      </c>
      <c r="DL1136" s="861">
        <v>-5.9269020000000001</v>
      </c>
      <c r="DM1136" s="861">
        <v>-3.0506829999999998</v>
      </c>
      <c r="DN1136" s="861">
        <v>-6.536969</v>
      </c>
      <c r="DO1136" s="861">
        <v>-1.6959850000000001</v>
      </c>
      <c r="DP1136" s="861">
        <v>-3.801606</v>
      </c>
      <c r="DQ1136" s="861">
        <v>-1.3017449999999999</v>
      </c>
      <c r="DR1136" s="861">
        <v>-4.1998860000000002</v>
      </c>
      <c r="DS1136" s="861">
        <v>-2.4249320000000001</v>
      </c>
      <c r="DT1136" s="861">
        <v>-5.9609439999999996</v>
      </c>
      <c r="DU1136" s="861">
        <v>-4.7701159999999998</v>
      </c>
      <c r="DV1136" s="861">
        <v>-6.6761990000000004</v>
      </c>
      <c r="DW1136" s="861">
        <v>-2.5063599999999999</v>
      </c>
      <c r="DX1136" s="861">
        <v>13.169468999999999</v>
      </c>
      <c r="DY1136" s="861">
        <v>10.033833</v>
      </c>
      <c r="DZ1136" s="861">
        <v>164.13628299999999</v>
      </c>
      <c r="EA1136" s="861">
        <v>153.76224099999999</v>
      </c>
      <c r="EB1136" s="861">
        <v>121.92</v>
      </c>
      <c r="EC1136" s="861">
        <v>1.24</v>
      </c>
      <c r="ED1136" s="861">
        <v>133.80000000000001</v>
      </c>
      <c r="EE1136" s="861">
        <v>121.82</v>
      </c>
      <c r="EF1136" s="861">
        <v>5.4429999999999996</v>
      </c>
      <c r="EG1136" s="861">
        <v>657.5</v>
      </c>
      <c r="EH1136" s="861">
        <v>121.9</v>
      </c>
      <c r="EI1136" s="861">
        <v>5.0990000000000002</v>
      </c>
      <c r="EJ1136" s="861">
        <v>610.79999999999995</v>
      </c>
      <c r="EK1136" s="861">
        <v>10.156122999999999</v>
      </c>
      <c r="EL1136" s="861">
        <v>11.743783000000001</v>
      </c>
      <c r="EM1136" s="861">
        <v>-16.169588999999998</v>
      </c>
      <c r="EN1136" s="861">
        <v>-21.771469</v>
      </c>
      <c r="EO1136" s="861">
        <v>95.820942000000002</v>
      </c>
      <c r="EP1136" s="861">
        <v>91.322605999999993</v>
      </c>
      <c r="EQ1136" s="861">
        <v>-2.1593979999999999</v>
      </c>
      <c r="ER1136" s="861">
        <v>3191.2782000000002</v>
      </c>
      <c r="ES1136" s="861">
        <v>7579.4528879999998</v>
      </c>
      <c r="ET1136" s="861">
        <v>6716.8904309999998</v>
      </c>
      <c r="EU1136" s="861"/>
      <c r="EV1136" s="861"/>
      <c r="EW1136" s="861"/>
      <c r="EX1136" s="861"/>
      <c r="EY1136" s="861"/>
      <c r="EZ1136" s="861"/>
      <c r="FA1136" s="861"/>
      <c r="FB1136" s="861"/>
      <c r="FC1136" s="861"/>
      <c r="FD1136" s="861"/>
    </row>
    <row r="1137" spans="1:160" x14ac:dyDescent="0.25">
      <c r="A1137" s="837">
        <v>46146</v>
      </c>
      <c r="B1137" s="836">
        <v>0.86520833333333336</v>
      </c>
      <c r="C1137" s="861">
        <v>65160</v>
      </c>
      <c r="D1137" s="861">
        <v>0</v>
      </c>
      <c r="E1137" s="861">
        <v>0</v>
      </c>
      <c r="F1137" s="861">
        <v>75.201903999999999</v>
      </c>
      <c r="G1137" s="861">
        <v>71.846857</v>
      </c>
      <c r="H1137" s="861">
        <v>65.202113999999995</v>
      </c>
      <c r="I1137" s="861">
        <v>73.892932999999999</v>
      </c>
      <c r="J1137" s="861">
        <v>71.177468000000005</v>
      </c>
      <c r="K1137" s="861">
        <v>71.16686</v>
      </c>
      <c r="L1137" s="861">
        <v>73.635266000000001</v>
      </c>
      <c r="M1137" s="861">
        <v>74.586242999999996</v>
      </c>
      <c r="N1137" s="861">
        <v>-5.9918680000000002</v>
      </c>
      <c r="O1137" s="861">
        <v>-7.8689010000000001</v>
      </c>
      <c r="P1137" s="861">
        <v>-8.5942959999999999</v>
      </c>
      <c r="Q1137" s="861">
        <v>-4.1528780000000003</v>
      </c>
      <c r="R1137" s="861">
        <v>-5.2489210000000002</v>
      </c>
      <c r="S1137" s="861">
        <v>-6.0552820000000001</v>
      </c>
      <c r="T1137" s="861">
        <v>82.173670000000001</v>
      </c>
      <c r="U1137" s="861">
        <v>72.903326000000007</v>
      </c>
      <c r="V1137" s="861">
        <v>94.679998999999995</v>
      </c>
      <c r="W1137" s="861">
        <v>93.754155999999995</v>
      </c>
      <c r="X1137" s="861">
        <v>-4.169632</v>
      </c>
      <c r="Y1137" s="861">
        <v>-4.1459029999999997</v>
      </c>
      <c r="Z1137" s="861">
        <v>-9.3322280000000006</v>
      </c>
      <c r="AA1137" s="861">
        <v>-8.8429800000000007</v>
      </c>
      <c r="AB1137" s="861">
        <v>-8.6332699999999996</v>
      </c>
      <c r="AC1137" s="861">
        <v>-10.25329</v>
      </c>
      <c r="AD1137" s="861">
        <v>-13.449788</v>
      </c>
      <c r="AE1137" s="861">
        <v>108.76494700000001</v>
      </c>
      <c r="AF1137" s="861">
        <v>100.975917</v>
      </c>
      <c r="AG1137" s="861">
        <v>92.996359999999996</v>
      </c>
      <c r="AH1137" s="861">
        <v>112.624511</v>
      </c>
      <c r="AI1137" s="861">
        <v>90.500787000000003</v>
      </c>
      <c r="AJ1137" s="861">
        <v>71.844108000000006</v>
      </c>
      <c r="AK1137" s="861">
        <v>-4.347804</v>
      </c>
      <c r="AL1137" s="861">
        <v>-8.7881619999999998</v>
      </c>
      <c r="AM1137" s="861">
        <v>-6.0902500000000002</v>
      </c>
      <c r="AN1137" s="861">
        <v>93.915372000000005</v>
      </c>
      <c r="AO1137" s="861">
        <v>92.997558999999995</v>
      </c>
      <c r="AP1137" s="861">
        <v>90.80547</v>
      </c>
      <c r="AQ1137" s="861">
        <v>89.178574999999995</v>
      </c>
      <c r="AR1137" s="861">
        <v>73.360989000000004</v>
      </c>
      <c r="AS1137" s="861">
        <v>63.625262999999997</v>
      </c>
      <c r="AT1137" s="861">
        <v>77.091216000000003</v>
      </c>
      <c r="AU1137" s="861">
        <v>75.557744</v>
      </c>
      <c r="AV1137" s="861">
        <v>73.734318000000002</v>
      </c>
      <c r="AW1137" s="861">
        <v>73.341427999999993</v>
      </c>
      <c r="AX1137" s="861">
        <v>89.918397999999996</v>
      </c>
      <c r="AY1137" s="861">
        <v>87.733562000000006</v>
      </c>
      <c r="AZ1137" s="861">
        <v>-4.0275809999999996</v>
      </c>
      <c r="BA1137" s="861">
        <v>-4.114992</v>
      </c>
      <c r="BB1137" s="861">
        <v>-12.675604999999999</v>
      </c>
      <c r="BC1137" s="861">
        <v>-11.294344000000001</v>
      </c>
      <c r="BD1137" s="861">
        <v>-11.896096999999999</v>
      </c>
      <c r="BE1137" s="861">
        <v>-8.2316579999999995</v>
      </c>
      <c r="BF1137" s="861">
        <v>32.057372000000001</v>
      </c>
      <c r="BG1137" s="861">
        <v>141.25483500000001</v>
      </c>
      <c r="BH1137" s="861">
        <v>110.52936</v>
      </c>
      <c r="BI1137" s="861">
        <v>51.659725999999999</v>
      </c>
      <c r="BJ1137" s="861">
        <v>132.85957099999999</v>
      </c>
      <c r="BK1137" s="861">
        <v>86.399035999999995</v>
      </c>
      <c r="BL1137" s="861">
        <v>76.364260000000002</v>
      </c>
      <c r="BM1137" s="861">
        <v>-17.691869000000001</v>
      </c>
      <c r="BN1137" s="861">
        <v>-12.286763000000001</v>
      </c>
      <c r="BO1137" s="861">
        <v>-10.104139</v>
      </c>
      <c r="BP1137" s="861">
        <v>-11.914781</v>
      </c>
      <c r="BQ1137" s="861">
        <v>87.370074000000002</v>
      </c>
      <c r="BR1137" s="861">
        <v>88.489164000000002</v>
      </c>
      <c r="BS1137" s="861">
        <v>86.186087000000001</v>
      </c>
      <c r="BT1137" s="861">
        <v>59.164146000000002</v>
      </c>
      <c r="BU1137" s="861">
        <v>64.688114999999996</v>
      </c>
      <c r="BV1137" s="861">
        <v>61.309714999999997</v>
      </c>
      <c r="BW1137" s="861">
        <v>64.779615000000007</v>
      </c>
      <c r="BX1137" s="861">
        <v>-12.972338000000001</v>
      </c>
      <c r="BY1137" s="861">
        <v>-13.248704999999999</v>
      </c>
      <c r="BZ1137" s="861">
        <v>-11.527793000000001</v>
      </c>
      <c r="CA1137" s="861">
        <v>-12.187219000000001</v>
      </c>
      <c r="CB1137" s="861">
        <v>-2.4583650000000001</v>
      </c>
      <c r="CC1137" s="861">
        <v>1.6052949999999999</v>
      </c>
      <c r="CD1137" s="861">
        <v>-3.0822769999999999</v>
      </c>
      <c r="CE1137" s="861">
        <v>1.628339</v>
      </c>
      <c r="CF1137" s="861">
        <v>-4.9208410000000002</v>
      </c>
      <c r="CG1137" s="861">
        <v>5.0962909999999999</v>
      </c>
      <c r="CH1137" s="861">
        <v>-5.9201199999999998</v>
      </c>
      <c r="CI1137" s="861">
        <v>2.5897800000000002</v>
      </c>
      <c r="CJ1137" s="861">
        <v>-2.6722060000000001</v>
      </c>
      <c r="CK1137" s="861">
        <v>2.6433460000000002</v>
      </c>
      <c r="CL1137" s="861">
        <v>-2.9462700000000002</v>
      </c>
      <c r="CM1137" s="861">
        <v>4.3777850000000003</v>
      </c>
      <c r="CN1137" s="861">
        <v>-5.205368</v>
      </c>
      <c r="CO1137" s="861">
        <v>3.1660270000000001</v>
      </c>
      <c r="CP1137" s="861">
        <v>-5.7740919999999996</v>
      </c>
      <c r="CQ1137" s="861">
        <v>-6.7693000000000003E-2</v>
      </c>
      <c r="CR1137" s="861">
        <v>-2.6563400000000001</v>
      </c>
      <c r="CS1137" s="861">
        <v>0.84519999999999995</v>
      </c>
      <c r="CT1137" s="861">
        <v>-4.1606529999999999</v>
      </c>
      <c r="CU1137" s="861">
        <v>0.52915699999999999</v>
      </c>
      <c r="CV1137" s="861">
        <v>-5.8574279999999996</v>
      </c>
      <c r="CW1137" s="861">
        <v>0.84946900000000003</v>
      </c>
      <c r="CX1137" s="861">
        <v>-6.2165720000000002</v>
      </c>
      <c r="CY1137" s="861">
        <v>0.475576</v>
      </c>
      <c r="CZ1137" s="861">
        <v>-2.7801309999999999</v>
      </c>
      <c r="DA1137" s="861">
        <v>0.63351100000000005</v>
      </c>
      <c r="DB1137" s="861">
        <v>-3.8681960000000002</v>
      </c>
      <c r="DC1137" s="861">
        <v>0.57304100000000002</v>
      </c>
      <c r="DD1137" s="861">
        <v>-5.7722429999999996</v>
      </c>
      <c r="DE1137" s="861">
        <v>-1.28782</v>
      </c>
      <c r="DF1137" s="861">
        <v>-6.5201120000000001</v>
      </c>
      <c r="DG1137" s="861">
        <v>-0.89085599999999998</v>
      </c>
      <c r="DH1137" s="861">
        <v>-3.0281959999999999</v>
      </c>
      <c r="DI1137" s="861">
        <v>-5.4265000000000001E-2</v>
      </c>
      <c r="DJ1137" s="861">
        <v>-3.832058</v>
      </c>
      <c r="DK1137" s="861">
        <v>-1.4544589999999999</v>
      </c>
      <c r="DL1137" s="861">
        <v>-5.9362209999999997</v>
      </c>
      <c r="DM1137" s="861">
        <v>-3.095707</v>
      </c>
      <c r="DN1137" s="861">
        <v>-6.5644539999999996</v>
      </c>
      <c r="DO1137" s="861">
        <v>-1.737161</v>
      </c>
      <c r="DP1137" s="861">
        <v>-3.8410579999999999</v>
      </c>
      <c r="DQ1137" s="861">
        <v>-1.353518</v>
      </c>
      <c r="DR1137" s="861">
        <v>-4.2328239999999999</v>
      </c>
      <c r="DS1137" s="861">
        <v>-2.440156</v>
      </c>
      <c r="DT1137" s="861">
        <v>-6.0024410000000001</v>
      </c>
      <c r="DU1137" s="861">
        <v>-4.8087429999999998</v>
      </c>
      <c r="DV1137" s="861">
        <v>-6.684571</v>
      </c>
      <c r="DW1137" s="861">
        <v>-2.5216349999999998</v>
      </c>
      <c r="DX1137" s="861">
        <v>13.139821</v>
      </c>
      <c r="DY1137" s="861">
        <v>10.038157999999999</v>
      </c>
      <c r="DZ1137" s="861">
        <v>164.271207</v>
      </c>
      <c r="EA1137" s="861">
        <v>153.41540599999999</v>
      </c>
      <c r="EB1137" s="861">
        <v>121.34</v>
      </c>
      <c r="EC1137" s="861">
        <v>3.2730000000000001</v>
      </c>
      <c r="ED1137" s="861">
        <v>390.7</v>
      </c>
      <c r="EE1137" s="861">
        <v>121.22</v>
      </c>
      <c r="EF1137" s="861">
        <v>5.468</v>
      </c>
      <c r="EG1137" s="861">
        <v>654</v>
      </c>
      <c r="EH1137" s="861">
        <v>121.19</v>
      </c>
      <c r="EI1137" s="861">
        <v>5.1120000000000001</v>
      </c>
      <c r="EJ1137" s="861">
        <v>609.79999999999995</v>
      </c>
      <c r="EK1137" s="861">
        <v>10.129965</v>
      </c>
      <c r="EL1137" s="861">
        <v>11.659234</v>
      </c>
      <c r="EM1137" s="861">
        <v>-16.220215</v>
      </c>
      <c r="EN1137" s="861">
        <v>-21.763373000000001</v>
      </c>
      <c r="EO1137" s="861">
        <v>95.878172000000006</v>
      </c>
      <c r="EP1137" s="861">
        <v>91.168745999999999</v>
      </c>
      <c r="EQ1137" s="861">
        <v>-2.200672</v>
      </c>
      <c r="ER1137" s="861">
        <v>3196.0052409999998</v>
      </c>
      <c r="ES1137" s="861">
        <v>7590.3495849999999</v>
      </c>
      <c r="ET1137" s="861">
        <v>6727.0464869999996</v>
      </c>
      <c r="EU1137" s="861"/>
      <c r="EV1137" s="861"/>
      <c r="EW1137" s="861"/>
      <c r="EX1137" s="861"/>
      <c r="EY1137" s="861"/>
      <c r="EZ1137" s="861"/>
      <c r="FA1137" s="861"/>
      <c r="FB1137" s="861"/>
      <c r="FC1137" s="861"/>
      <c r="FD1137" s="861"/>
    </row>
    <row r="1138" spans="1:160" x14ac:dyDescent="0.25">
      <c r="A1138" s="837">
        <v>46146</v>
      </c>
      <c r="B1138" s="836">
        <v>0.8659027777777778</v>
      </c>
      <c r="C1138" s="861">
        <v>65220</v>
      </c>
      <c r="D1138" s="861">
        <v>0</v>
      </c>
      <c r="E1138" s="861">
        <v>0</v>
      </c>
      <c r="F1138" s="861">
        <v>75.115508000000005</v>
      </c>
      <c r="G1138" s="861">
        <v>71.823295000000002</v>
      </c>
      <c r="H1138" s="861">
        <v>65.111270000000005</v>
      </c>
      <c r="I1138" s="861">
        <v>73.905654999999996</v>
      </c>
      <c r="J1138" s="861">
        <v>71.074813000000006</v>
      </c>
      <c r="K1138" s="861">
        <v>71.160953000000006</v>
      </c>
      <c r="L1138" s="861">
        <v>73.636379000000005</v>
      </c>
      <c r="M1138" s="861">
        <v>74.571295000000006</v>
      </c>
      <c r="N1138" s="861">
        <v>-5.9759029999999997</v>
      </c>
      <c r="O1138" s="861">
        <v>-7.9277290000000002</v>
      </c>
      <c r="P1138" s="861">
        <v>-8.6489759999999993</v>
      </c>
      <c r="Q1138" s="861">
        <v>-4.1709420000000001</v>
      </c>
      <c r="R1138" s="861">
        <v>-5.2618910000000003</v>
      </c>
      <c r="S1138" s="861">
        <v>-6.0430820000000001</v>
      </c>
      <c r="T1138" s="861">
        <v>82.218525</v>
      </c>
      <c r="U1138" s="861">
        <v>72.760226000000003</v>
      </c>
      <c r="V1138" s="861">
        <v>94.552492999999998</v>
      </c>
      <c r="W1138" s="861">
        <v>93.639745000000005</v>
      </c>
      <c r="X1138" s="861">
        <v>-4.1704540000000003</v>
      </c>
      <c r="Y1138" s="861">
        <v>-4.1611760000000002</v>
      </c>
      <c r="Z1138" s="861">
        <v>-9.3218409999999992</v>
      </c>
      <c r="AA1138" s="861">
        <v>-8.8265119999999992</v>
      </c>
      <c r="AB1138" s="861">
        <v>-8.6248000000000005</v>
      </c>
      <c r="AC1138" s="861">
        <v>-10.233060999999999</v>
      </c>
      <c r="AD1138" s="861">
        <v>-13.394042000000001</v>
      </c>
      <c r="AE1138" s="861">
        <v>108.64712</v>
      </c>
      <c r="AF1138" s="861">
        <v>101.035014</v>
      </c>
      <c r="AG1138" s="861">
        <v>92.982766999999996</v>
      </c>
      <c r="AH1138" s="861">
        <v>112.528809</v>
      </c>
      <c r="AI1138" s="861">
        <v>90.489405000000005</v>
      </c>
      <c r="AJ1138" s="861">
        <v>71.692976000000002</v>
      </c>
      <c r="AK1138" s="861">
        <v>-4.4098740000000003</v>
      </c>
      <c r="AL1138" s="861">
        <v>-8.7434799999999999</v>
      </c>
      <c r="AM1138" s="861">
        <v>-6.1371770000000003</v>
      </c>
      <c r="AN1138" s="861">
        <v>93.795676</v>
      </c>
      <c r="AO1138" s="861">
        <v>92.887764000000004</v>
      </c>
      <c r="AP1138" s="861">
        <v>90.859645</v>
      </c>
      <c r="AQ1138" s="861">
        <v>89.213322000000005</v>
      </c>
      <c r="AR1138" s="861">
        <v>73.397801999999999</v>
      </c>
      <c r="AS1138" s="861">
        <v>63.627825000000001</v>
      </c>
      <c r="AT1138" s="861">
        <v>77.131214999999997</v>
      </c>
      <c r="AU1138" s="861">
        <v>75.571644000000006</v>
      </c>
      <c r="AV1138" s="861">
        <v>73.809584000000001</v>
      </c>
      <c r="AW1138" s="861">
        <v>73.368746999999999</v>
      </c>
      <c r="AX1138" s="861">
        <v>89.874202999999994</v>
      </c>
      <c r="AY1138" s="861">
        <v>87.806207999999998</v>
      </c>
      <c r="AZ1138" s="861">
        <v>-3.9442629999999999</v>
      </c>
      <c r="BA1138" s="861">
        <v>-4.0558399999999999</v>
      </c>
      <c r="BB1138" s="861">
        <v>-12.724183999999999</v>
      </c>
      <c r="BC1138" s="861">
        <v>-11.335762000000001</v>
      </c>
      <c r="BD1138" s="861">
        <v>-11.912134999999999</v>
      </c>
      <c r="BE1138" s="861">
        <v>-8.3315599999999996</v>
      </c>
      <c r="BF1138" s="861">
        <v>31.960559</v>
      </c>
      <c r="BG1138" s="861">
        <v>141.43329299999999</v>
      </c>
      <c r="BH1138" s="861">
        <v>110.312787</v>
      </c>
      <c r="BI1138" s="861">
        <v>51.661124999999998</v>
      </c>
      <c r="BJ1138" s="861">
        <v>132.53575000000001</v>
      </c>
      <c r="BK1138" s="861">
        <v>86.438873999999998</v>
      </c>
      <c r="BL1138" s="861">
        <v>76.466131000000004</v>
      </c>
      <c r="BM1138" s="861">
        <v>-17.738629</v>
      </c>
      <c r="BN1138" s="861">
        <v>-12.322422</v>
      </c>
      <c r="BO1138" s="861">
        <v>-10.201639999999999</v>
      </c>
      <c r="BP1138" s="861">
        <v>-11.912288999999999</v>
      </c>
      <c r="BQ1138" s="861">
        <v>87.306488000000002</v>
      </c>
      <c r="BR1138" s="861">
        <v>88.441256999999993</v>
      </c>
      <c r="BS1138" s="861">
        <v>86.150561999999994</v>
      </c>
      <c r="BT1138" s="861">
        <v>59.106808999999998</v>
      </c>
      <c r="BU1138" s="861">
        <v>64.699422999999996</v>
      </c>
      <c r="BV1138" s="861">
        <v>61.233482000000002</v>
      </c>
      <c r="BW1138" s="861">
        <v>64.734911999999994</v>
      </c>
      <c r="BX1138" s="861">
        <v>-12.984299</v>
      </c>
      <c r="BY1138" s="861">
        <v>-13.227651</v>
      </c>
      <c r="BZ1138" s="861">
        <v>-11.644439999999999</v>
      </c>
      <c r="CA1138" s="861">
        <v>-12.223921000000001</v>
      </c>
      <c r="CB1138" s="861">
        <v>-2.5149180000000002</v>
      </c>
      <c r="CC1138" s="861">
        <v>1.5592619999999999</v>
      </c>
      <c r="CD1138" s="861">
        <v>-3.1616070000000001</v>
      </c>
      <c r="CE1138" s="861">
        <v>1.589683</v>
      </c>
      <c r="CF1138" s="861">
        <v>-4.9997249999999998</v>
      </c>
      <c r="CG1138" s="861">
        <v>5.0502450000000003</v>
      </c>
      <c r="CH1138" s="861">
        <v>-6.0068260000000002</v>
      </c>
      <c r="CI1138" s="861">
        <v>2.523997</v>
      </c>
      <c r="CJ1138" s="861">
        <v>-2.7343459999999999</v>
      </c>
      <c r="CK1138" s="861">
        <v>2.601067</v>
      </c>
      <c r="CL1138" s="861">
        <v>-2.993554</v>
      </c>
      <c r="CM1138" s="861">
        <v>4.339289</v>
      </c>
      <c r="CN1138" s="861">
        <v>-5.2824239999999998</v>
      </c>
      <c r="CO1138" s="861">
        <v>3.1028340000000001</v>
      </c>
      <c r="CP1138" s="861">
        <v>-5.8482900000000004</v>
      </c>
      <c r="CQ1138" s="861">
        <v>-9.2715000000000006E-2</v>
      </c>
      <c r="CR1138" s="861">
        <v>-2.6995559999999998</v>
      </c>
      <c r="CS1138" s="861">
        <v>0.81606000000000001</v>
      </c>
      <c r="CT1138" s="861">
        <v>-4.2471240000000003</v>
      </c>
      <c r="CU1138" s="861">
        <v>0.51164200000000004</v>
      </c>
      <c r="CV1138" s="861">
        <v>-5.9334040000000003</v>
      </c>
      <c r="CW1138" s="861">
        <v>0.81304299999999996</v>
      </c>
      <c r="CX1138" s="861">
        <v>-6.2645780000000002</v>
      </c>
      <c r="CY1138" s="861">
        <v>0.46038699999999999</v>
      </c>
      <c r="CZ1138" s="861">
        <v>-2.8255599999999998</v>
      </c>
      <c r="DA1138" s="861">
        <v>0.62439100000000003</v>
      </c>
      <c r="DB1138" s="861">
        <v>-3.9257219999999999</v>
      </c>
      <c r="DC1138" s="861">
        <v>0.58561600000000003</v>
      </c>
      <c r="DD1138" s="861">
        <v>-5.833774</v>
      </c>
      <c r="DE1138" s="861">
        <v>-1.304014</v>
      </c>
      <c r="DF1138" s="861">
        <v>-6.5563019999999996</v>
      </c>
      <c r="DG1138" s="861">
        <v>-0.90128200000000003</v>
      </c>
      <c r="DH1138" s="861">
        <v>-3.0521189999999998</v>
      </c>
      <c r="DI1138" s="861">
        <v>-6.9143999999999997E-2</v>
      </c>
      <c r="DJ1138" s="861">
        <v>-3.8670110000000002</v>
      </c>
      <c r="DK1138" s="861">
        <v>-1.4369559999999999</v>
      </c>
      <c r="DL1138" s="861">
        <v>-5.980137</v>
      </c>
      <c r="DM1138" s="861">
        <v>-3.1069290000000001</v>
      </c>
      <c r="DN1138" s="861">
        <v>-6.5955110000000001</v>
      </c>
      <c r="DO1138" s="861">
        <v>-1.742505</v>
      </c>
      <c r="DP1138" s="861">
        <v>-3.8789560000000001</v>
      </c>
      <c r="DQ1138" s="861">
        <v>-1.3739840000000001</v>
      </c>
      <c r="DR1138" s="861">
        <v>-4.236173</v>
      </c>
      <c r="DS1138" s="861">
        <v>-2.4268000000000001</v>
      </c>
      <c r="DT1138" s="861">
        <v>-6.0584879999999997</v>
      </c>
      <c r="DU1138" s="861">
        <v>-4.8283750000000003</v>
      </c>
      <c r="DV1138" s="861">
        <v>-6.7350659999999998</v>
      </c>
      <c r="DW1138" s="861">
        <v>-2.5170680000000001</v>
      </c>
      <c r="DX1138" s="861">
        <v>13.119213</v>
      </c>
      <c r="DY1138" s="861">
        <v>9.9710370000000008</v>
      </c>
      <c r="DZ1138" s="861">
        <v>164.02692500000001</v>
      </c>
      <c r="EA1138" s="861">
        <v>153.337932</v>
      </c>
      <c r="EB1138" s="861">
        <v>121.87</v>
      </c>
      <c r="EC1138" s="861">
        <v>1.24</v>
      </c>
      <c r="ED1138" s="861">
        <v>133.69999999999999</v>
      </c>
      <c r="EE1138" s="861">
        <v>121.81</v>
      </c>
      <c r="EF1138" s="861">
        <v>5.4740000000000002</v>
      </c>
      <c r="EG1138" s="861">
        <v>657.7</v>
      </c>
      <c r="EH1138" s="861">
        <v>121.8</v>
      </c>
      <c r="EI1138" s="861">
        <v>5.1100000000000003</v>
      </c>
      <c r="EJ1138" s="861">
        <v>610</v>
      </c>
      <c r="EK1138" s="861">
        <v>10.118252</v>
      </c>
      <c r="EL1138" s="861">
        <v>11.687507999999999</v>
      </c>
      <c r="EM1138" s="861">
        <v>-16.255428999999999</v>
      </c>
      <c r="EN1138" s="861">
        <v>-21.889147999999999</v>
      </c>
      <c r="EO1138" s="861">
        <v>95.774533000000005</v>
      </c>
      <c r="EP1138" s="861">
        <v>91.134345999999994</v>
      </c>
      <c r="EQ1138" s="861">
        <v>-2.238613</v>
      </c>
      <c r="ER1138" s="861">
        <v>3202.0143990000001</v>
      </c>
      <c r="ES1138" s="861">
        <v>7601.2434380000004</v>
      </c>
      <c r="ET1138" s="861">
        <v>6737.2040969999998</v>
      </c>
      <c r="EU1138" s="861"/>
      <c r="EV1138" s="861"/>
      <c r="EW1138" s="861"/>
      <c r="EX1138" s="861"/>
      <c r="EY1138" s="861"/>
      <c r="EZ1138" s="861"/>
      <c r="FA1138" s="861"/>
      <c r="FB1138" s="861"/>
      <c r="FC1138" s="861"/>
      <c r="FD1138" s="861"/>
    </row>
    <row r="1139" spans="1:160" x14ac:dyDescent="0.25">
      <c r="A1139" s="837">
        <v>46146</v>
      </c>
      <c r="B1139" s="836">
        <v>0.86659722222222213</v>
      </c>
      <c r="C1139" s="861">
        <v>65280</v>
      </c>
      <c r="D1139" s="861">
        <v>0</v>
      </c>
      <c r="E1139" s="861">
        <v>0</v>
      </c>
      <c r="F1139" s="861">
        <v>75.069090000000003</v>
      </c>
      <c r="G1139" s="861">
        <v>71.758888999999996</v>
      </c>
      <c r="H1139" s="861">
        <v>65.053613999999996</v>
      </c>
      <c r="I1139" s="861">
        <v>73.852973000000006</v>
      </c>
      <c r="J1139" s="861">
        <v>70.945986000000005</v>
      </c>
      <c r="K1139" s="861">
        <v>71.134410000000003</v>
      </c>
      <c r="L1139" s="861">
        <v>73.644862000000003</v>
      </c>
      <c r="M1139" s="861">
        <v>74.533703000000003</v>
      </c>
      <c r="N1139" s="861">
        <v>-6.0336720000000001</v>
      </c>
      <c r="O1139" s="861">
        <v>-7.9697699999999996</v>
      </c>
      <c r="P1139" s="861">
        <v>-8.6629649999999998</v>
      </c>
      <c r="Q1139" s="861">
        <v>-4.2216259999999997</v>
      </c>
      <c r="R1139" s="861">
        <v>-5.2399930000000001</v>
      </c>
      <c r="S1139" s="861">
        <v>-6.2012029999999996</v>
      </c>
      <c r="T1139" s="861">
        <v>82.178354999999996</v>
      </c>
      <c r="U1139" s="861">
        <v>72.905522000000005</v>
      </c>
      <c r="V1139" s="861">
        <v>94.502161000000001</v>
      </c>
      <c r="W1139" s="861">
        <v>93.586879999999994</v>
      </c>
      <c r="X1139" s="861">
        <v>-4.2359660000000003</v>
      </c>
      <c r="Y1139" s="861">
        <v>-4.2048839999999998</v>
      </c>
      <c r="Z1139" s="861">
        <v>-9.3898159999999997</v>
      </c>
      <c r="AA1139" s="861">
        <v>-8.8859999999999992</v>
      </c>
      <c r="AB1139" s="861">
        <v>-8.6982789999999994</v>
      </c>
      <c r="AC1139" s="861">
        <v>-10.258367</v>
      </c>
      <c r="AD1139" s="861">
        <v>-13.447893000000001</v>
      </c>
      <c r="AE1139" s="861">
        <v>108.605602</v>
      </c>
      <c r="AF1139" s="861">
        <v>101.04972100000001</v>
      </c>
      <c r="AG1139" s="861">
        <v>92.820108000000005</v>
      </c>
      <c r="AH1139" s="861">
        <v>112.488285</v>
      </c>
      <c r="AI1139" s="861">
        <v>90.396421000000004</v>
      </c>
      <c r="AJ1139" s="861">
        <v>71.746784000000005</v>
      </c>
      <c r="AK1139" s="861">
        <v>-4.3564280000000002</v>
      </c>
      <c r="AL1139" s="861">
        <v>-8.8346649999999993</v>
      </c>
      <c r="AM1139" s="861">
        <v>-6.15848</v>
      </c>
      <c r="AN1139" s="861">
        <v>93.759850999999998</v>
      </c>
      <c r="AO1139" s="861">
        <v>92.914241000000004</v>
      </c>
      <c r="AP1139" s="861">
        <v>90.765910000000005</v>
      </c>
      <c r="AQ1139" s="861">
        <v>89.128968999999998</v>
      </c>
      <c r="AR1139" s="861">
        <v>73.291805999999994</v>
      </c>
      <c r="AS1139" s="861">
        <v>63.629345999999998</v>
      </c>
      <c r="AT1139" s="861">
        <v>77.018659999999997</v>
      </c>
      <c r="AU1139" s="861">
        <v>75.531493999999995</v>
      </c>
      <c r="AV1139" s="861">
        <v>73.443145000000001</v>
      </c>
      <c r="AW1139" s="861">
        <v>73.420067000000003</v>
      </c>
      <c r="AX1139" s="861">
        <v>89.707808</v>
      </c>
      <c r="AY1139" s="861">
        <v>87.621103000000005</v>
      </c>
      <c r="AZ1139" s="861">
        <v>-4.134163</v>
      </c>
      <c r="BA1139" s="861">
        <v>-4.1113790000000003</v>
      </c>
      <c r="BB1139" s="861">
        <v>-12.805311</v>
      </c>
      <c r="BC1139" s="861">
        <v>-11.421415</v>
      </c>
      <c r="BD1139" s="861">
        <v>-11.959733999999999</v>
      </c>
      <c r="BE1139" s="861">
        <v>-8.3524989999999999</v>
      </c>
      <c r="BF1139" s="861">
        <v>32.027472000000003</v>
      </c>
      <c r="BG1139" s="861">
        <v>141.169557</v>
      </c>
      <c r="BH1139" s="861">
        <v>110.235097</v>
      </c>
      <c r="BI1139" s="861">
        <v>51.666142000000001</v>
      </c>
      <c r="BJ1139" s="861">
        <v>132.50909100000001</v>
      </c>
      <c r="BK1139" s="861">
        <v>86.194462000000001</v>
      </c>
      <c r="BL1139" s="861">
        <v>76.272861000000006</v>
      </c>
      <c r="BM1139" s="861">
        <v>-17.746365000000001</v>
      </c>
      <c r="BN1139" s="861">
        <v>-12.388309</v>
      </c>
      <c r="BO1139" s="861">
        <v>-10.144779</v>
      </c>
      <c r="BP1139" s="861">
        <v>-12.020504000000001</v>
      </c>
      <c r="BQ1139" s="861">
        <v>87.140794999999997</v>
      </c>
      <c r="BR1139" s="861">
        <v>88.389460999999997</v>
      </c>
      <c r="BS1139" s="861">
        <v>86.023151999999996</v>
      </c>
      <c r="BT1139" s="861">
        <v>59.160811000000002</v>
      </c>
      <c r="BU1139" s="861">
        <v>64.656824</v>
      </c>
      <c r="BV1139" s="861">
        <v>61.231496</v>
      </c>
      <c r="BW1139" s="861">
        <v>64.693169999999995</v>
      </c>
      <c r="BX1139" s="861">
        <v>-13.003988</v>
      </c>
      <c r="BY1139" s="861">
        <v>-13.253009</v>
      </c>
      <c r="BZ1139" s="861">
        <v>-11.577999</v>
      </c>
      <c r="CA1139" s="861">
        <v>-12.264324</v>
      </c>
      <c r="CB1139" s="861">
        <v>-2.525023</v>
      </c>
      <c r="CC1139" s="861">
        <v>1.495406</v>
      </c>
      <c r="CD1139" s="861">
        <v>-3.2054990000000001</v>
      </c>
      <c r="CE1139" s="861">
        <v>1.5004759999999999</v>
      </c>
      <c r="CF1139" s="861">
        <v>-5.015727</v>
      </c>
      <c r="CG1139" s="861">
        <v>4.958825</v>
      </c>
      <c r="CH1139" s="861">
        <v>-6.031911</v>
      </c>
      <c r="CI1139" s="861">
        <v>2.443546</v>
      </c>
      <c r="CJ1139" s="861">
        <v>-2.746775</v>
      </c>
      <c r="CK1139" s="861">
        <v>2.557102</v>
      </c>
      <c r="CL1139" s="861">
        <v>-3.0300069999999999</v>
      </c>
      <c r="CM1139" s="861">
        <v>4.2472380000000003</v>
      </c>
      <c r="CN1139" s="861">
        <v>-5.3007619999999998</v>
      </c>
      <c r="CO1139" s="861">
        <v>3.0212659999999998</v>
      </c>
      <c r="CP1139" s="861">
        <v>-5.9023070000000004</v>
      </c>
      <c r="CQ1139" s="861">
        <v>-0.16381200000000001</v>
      </c>
      <c r="CR1139" s="861">
        <v>-2.7217570000000002</v>
      </c>
      <c r="CS1139" s="861">
        <v>0.77182899999999999</v>
      </c>
      <c r="CT1139" s="861">
        <v>-4.2705729999999997</v>
      </c>
      <c r="CU1139" s="861">
        <v>0.48236400000000001</v>
      </c>
      <c r="CV1139" s="861">
        <v>-5.9475879999999997</v>
      </c>
      <c r="CW1139" s="861">
        <v>0.78193199999999996</v>
      </c>
      <c r="CX1139" s="861">
        <v>-6.3366449999999999</v>
      </c>
      <c r="CY1139" s="861">
        <v>0.38629799999999997</v>
      </c>
      <c r="CZ1139" s="861">
        <v>-2.848976</v>
      </c>
      <c r="DA1139" s="861">
        <v>0.58601400000000003</v>
      </c>
      <c r="DB1139" s="861">
        <v>-3.9443809999999999</v>
      </c>
      <c r="DC1139" s="861">
        <v>0.55600799999999995</v>
      </c>
      <c r="DD1139" s="861">
        <v>-5.858568</v>
      </c>
      <c r="DE1139" s="861">
        <v>-1.3295600000000001</v>
      </c>
      <c r="DF1139" s="861">
        <v>-6.603078</v>
      </c>
      <c r="DG1139" s="861">
        <v>-0.92960299999999996</v>
      </c>
      <c r="DH1139" s="861">
        <v>-3.0758920000000001</v>
      </c>
      <c r="DI1139" s="861">
        <v>-0.102717</v>
      </c>
      <c r="DJ1139" s="861">
        <v>-3.8896259999999998</v>
      </c>
      <c r="DK1139" s="861">
        <v>-1.46319</v>
      </c>
      <c r="DL1139" s="861">
        <v>-6.0224460000000004</v>
      </c>
      <c r="DM1139" s="861">
        <v>-3.126763</v>
      </c>
      <c r="DN1139" s="861">
        <v>-6.6586290000000004</v>
      </c>
      <c r="DO1139" s="861">
        <v>-1.7778119999999999</v>
      </c>
      <c r="DP1139" s="861">
        <v>-3.9148450000000001</v>
      </c>
      <c r="DQ1139" s="861">
        <v>-1.366878</v>
      </c>
      <c r="DR1139" s="861">
        <v>-4.282521</v>
      </c>
      <c r="DS1139" s="861">
        <v>-2.4489010000000002</v>
      </c>
      <c r="DT1139" s="861">
        <v>-6.0807460000000004</v>
      </c>
      <c r="DU1139" s="861">
        <v>-4.8296419999999998</v>
      </c>
      <c r="DV1139" s="861">
        <v>-6.7602080000000004</v>
      </c>
      <c r="DW1139" s="861">
        <v>-2.5327679999999999</v>
      </c>
      <c r="DX1139" s="861">
        <v>13.119699000000001</v>
      </c>
      <c r="DY1139" s="861">
        <v>9.9829939999999997</v>
      </c>
      <c r="DZ1139" s="861">
        <v>164.040729</v>
      </c>
      <c r="EA1139" s="861">
        <v>153.27046999999999</v>
      </c>
      <c r="EB1139" s="861">
        <v>121.8</v>
      </c>
      <c r="EC1139" s="861">
        <v>1.2410000000000001</v>
      </c>
      <c r="ED1139" s="861">
        <v>133.80000000000001</v>
      </c>
      <c r="EE1139" s="861">
        <v>121.78</v>
      </c>
      <c r="EF1139" s="861">
        <v>5.4489999999999998</v>
      </c>
      <c r="EG1139" s="861">
        <v>652.9</v>
      </c>
      <c r="EH1139" s="861">
        <v>121.89</v>
      </c>
      <c r="EI1139" s="861">
        <v>5.0880000000000001</v>
      </c>
      <c r="EJ1139" s="861">
        <v>612.29999999999995</v>
      </c>
      <c r="EK1139" s="861">
        <v>10.096119</v>
      </c>
      <c r="EL1139" s="861">
        <v>11.721944000000001</v>
      </c>
      <c r="EM1139" s="861">
        <v>-16.254598999999999</v>
      </c>
      <c r="EN1139" s="861">
        <v>-21.866723</v>
      </c>
      <c r="EO1139" s="861">
        <v>95.780392000000006</v>
      </c>
      <c r="EP1139" s="861">
        <v>91.104382000000001</v>
      </c>
      <c r="EQ1139" s="861">
        <v>-2.276205</v>
      </c>
      <c r="ER1139" s="861">
        <v>3204.2433679999999</v>
      </c>
      <c r="ES1139" s="861">
        <v>7612.1564209999997</v>
      </c>
      <c r="ET1139" s="861">
        <v>6747.3734420000001</v>
      </c>
      <c r="EU1139" s="861"/>
      <c r="EV1139" s="861"/>
      <c r="EW1139" s="861"/>
      <c r="EX1139" s="861"/>
      <c r="EY1139" s="861"/>
      <c r="EZ1139" s="861"/>
      <c r="FA1139" s="861"/>
      <c r="FB1139" s="861"/>
      <c r="FC1139" s="861"/>
      <c r="FD1139" s="861"/>
    </row>
    <row r="1140" spans="1:160" x14ac:dyDescent="0.25">
      <c r="A1140" s="837">
        <v>46146</v>
      </c>
      <c r="B1140" s="836">
        <v>0.86729166666666668</v>
      </c>
      <c r="C1140" s="861">
        <v>65340</v>
      </c>
      <c r="D1140" s="861">
        <v>0</v>
      </c>
      <c r="E1140" s="861">
        <v>0</v>
      </c>
      <c r="F1140" s="861">
        <v>74.957823000000005</v>
      </c>
      <c r="G1140" s="861">
        <v>71.710795000000005</v>
      </c>
      <c r="H1140" s="861">
        <v>65.049588</v>
      </c>
      <c r="I1140" s="861">
        <v>73.856030000000004</v>
      </c>
      <c r="J1140" s="861">
        <v>70.852279999999993</v>
      </c>
      <c r="K1140" s="861">
        <v>71.109894999999995</v>
      </c>
      <c r="L1140" s="861">
        <v>73.651398</v>
      </c>
      <c r="M1140" s="861">
        <v>74.484442999999999</v>
      </c>
      <c r="N1140" s="861">
        <v>-6.1073329999999997</v>
      </c>
      <c r="O1140" s="861">
        <v>-8.0057600000000004</v>
      </c>
      <c r="P1140" s="861">
        <v>-8.7472359999999991</v>
      </c>
      <c r="Q1140" s="861">
        <v>-4.1678810000000004</v>
      </c>
      <c r="R1140" s="861">
        <v>-5.2779249999999998</v>
      </c>
      <c r="S1140" s="861">
        <v>-6.1356299999999999</v>
      </c>
      <c r="T1140" s="861">
        <v>81.987258999999995</v>
      </c>
      <c r="U1140" s="861">
        <v>72.622971000000007</v>
      </c>
      <c r="V1140" s="861">
        <v>94.440648999999993</v>
      </c>
      <c r="W1140" s="861">
        <v>93.493466999999995</v>
      </c>
      <c r="X1140" s="861">
        <v>-4.2884900000000004</v>
      </c>
      <c r="Y1140" s="861">
        <v>-4.2739159999999998</v>
      </c>
      <c r="Z1140" s="861">
        <v>-9.3909559999999992</v>
      </c>
      <c r="AA1140" s="861">
        <v>-8.9677229999999994</v>
      </c>
      <c r="AB1140" s="861">
        <v>-8.7423780000000004</v>
      </c>
      <c r="AC1140" s="861">
        <v>-10.339668</v>
      </c>
      <c r="AD1140" s="861">
        <v>-13.458031</v>
      </c>
      <c r="AE1140" s="861">
        <v>108.526938</v>
      </c>
      <c r="AF1140" s="861">
        <v>100.94046299999999</v>
      </c>
      <c r="AG1140" s="861">
        <v>92.599327000000002</v>
      </c>
      <c r="AH1140" s="861">
        <v>112.408345</v>
      </c>
      <c r="AI1140" s="861">
        <v>90.309085999999994</v>
      </c>
      <c r="AJ1140" s="861">
        <v>71.702911</v>
      </c>
      <c r="AK1140" s="861">
        <v>-4.4245609999999997</v>
      </c>
      <c r="AL1140" s="861">
        <v>-8.8865639999999999</v>
      </c>
      <c r="AM1140" s="861">
        <v>-6.2264889999999999</v>
      </c>
      <c r="AN1140" s="861">
        <v>93.764899999999997</v>
      </c>
      <c r="AO1140" s="861">
        <v>92.763475</v>
      </c>
      <c r="AP1140" s="861">
        <v>90.707691999999994</v>
      </c>
      <c r="AQ1140" s="861">
        <v>89.024512999999999</v>
      </c>
      <c r="AR1140" s="861">
        <v>73.136099000000002</v>
      </c>
      <c r="AS1140" s="861">
        <v>63.540354000000001</v>
      </c>
      <c r="AT1140" s="861">
        <v>76.942198000000005</v>
      </c>
      <c r="AU1140" s="861">
        <v>75.435056000000003</v>
      </c>
      <c r="AV1140" s="861">
        <v>73.846574000000004</v>
      </c>
      <c r="AW1140" s="861">
        <v>73.348997999999995</v>
      </c>
      <c r="AX1140" s="861">
        <v>89.808324999999996</v>
      </c>
      <c r="AY1140" s="861">
        <v>87.604898000000006</v>
      </c>
      <c r="AZ1140" s="861">
        <v>-4.137912</v>
      </c>
      <c r="BA1140" s="861">
        <v>-4.2118510000000002</v>
      </c>
      <c r="BB1140" s="861">
        <v>-12.793732</v>
      </c>
      <c r="BC1140" s="861">
        <v>-11.435731000000001</v>
      </c>
      <c r="BD1140" s="861">
        <v>-11.980653</v>
      </c>
      <c r="BE1140" s="861">
        <v>-8.5027399999999993</v>
      </c>
      <c r="BF1140" s="861">
        <v>32.135202</v>
      </c>
      <c r="BG1140" s="861">
        <v>141.42361</v>
      </c>
      <c r="BH1140" s="861">
        <v>110.289856</v>
      </c>
      <c r="BI1140" s="861">
        <v>51.577933999999999</v>
      </c>
      <c r="BJ1140" s="861">
        <v>132.67135300000001</v>
      </c>
      <c r="BK1140" s="861">
        <v>86.289750999999995</v>
      </c>
      <c r="BL1140" s="861">
        <v>76.105636000000004</v>
      </c>
      <c r="BM1140" s="861">
        <v>-17.826397</v>
      </c>
      <c r="BN1140" s="861">
        <v>-12.407419000000001</v>
      </c>
      <c r="BO1140" s="861">
        <v>-10.138472</v>
      </c>
      <c r="BP1140" s="861">
        <v>-11.994876</v>
      </c>
      <c r="BQ1140" s="861">
        <v>87.194284999999994</v>
      </c>
      <c r="BR1140" s="861">
        <v>88.254530000000003</v>
      </c>
      <c r="BS1140" s="861">
        <v>85.861993999999996</v>
      </c>
      <c r="BT1140" s="861">
        <v>59.106828</v>
      </c>
      <c r="BU1140" s="861">
        <v>64.580412999999993</v>
      </c>
      <c r="BV1140" s="861">
        <v>61.238501999999997</v>
      </c>
      <c r="BW1140" s="861">
        <v>64.666792999999998</v>
      </c>
      <c r="BX1140" s="861">
        <v>-13.047727999999999</v>
      </c>
      <c r="BY1140" s="861">
        <v>-13.278366999999999</v>
      </c>
      <c r="BZ1140" s="861">
        <v>-11.596836</v>
      </c>
      <c r="CA1140" s="861">
        <v>-12.346769</v>
      </c>
      <c r="CB1140" s="861">
        <v>-2.5974029999999999</v>
      </c>
      <c r="CC1140" s="861">
        <v>1.4046110000000001</v>
      </c>
      <c r="CD1140" s="861">
        <v>-3.2528380000000001</v>
      </c>
      <c r="CE1140" s="861">
        <v>1.3668039999999999</v>
      </c>
      <c r="CF1140" s="861">
        <v>-5.0743539999999996</v>
      </c>
      <c r="CG1140" s="861">
        <v>4.8772380000000002</v>
      </c>
      <c r="CH1140" s="861">
        <v>-6.091628</v>
      </c>
      <c r="CI1140" s="861">
        <v>2.3371870000000001</v>
      </c>
      <c r="CJ1140" s="861">
        <v>-2.8080430000000001</v>
      </c>
      <c r="CK1140" s="861">
        <v>2.4779610000000001</v>
      </c>
      <c r="CL1140" s="861">
        <v>-3.0745480000000001</v>
      </c>
      <c r="CM1140" s="861">
        <v>4.1476360000000003</v>
      </c>
      <c r="CN1140" s="861">
        <v>-5.335655</v>
      </c>
      <c r="CO1140" s="861">
        <v>3.0121129999999998</v>
      </c>
      <c r="CP1140" s="861">
        <v>-5.9533560000000003</v>
      </c>
      <c r="CQ1140" s="861">
        <v>-0.20655100000000001</v>
      </c>
      <c r="CR1140" s="861">
        <v>-2.7901859999999998</v>
      </c>
      <c r="CS1140" s="861">
        <v>0.72222799999999998</v>
      </c>
      <c r="CT1140" s="861">
        <v>-4.3259780000000001</v>
      </c>
      <c r="CU1140" s="861">
        <v>0.42921100000000001</v>
      </c>
      <c r="CV1140" s="861">
        <v>-6.0157309999999997</v>
      </c>
      <c r="CW1140" s="861">
        <v>0.75418700000000005</v>
      </c>
      <c r="CX1140" s="861">
        <v>-6.403448</v>
      </c>
      <c r="CY1140" s="861">
        <v>0.38114399999999998</v>
      </c>
      <c r="CZ1140" s="861">
        <v>-2.9219140000000001</v>
      </c>
      <c r="DA1140" s="861">
        <v>0.55803999999999998</v>
      </c>
      <c r="DB1140" s="861">
        <v>-3.986497</v>
      </c>
      <c r="DC1140" s="861">
        <v>0.55342400000000003</v>
      </c>
      <c r="DD1140" s="861">
        <v>-5.9293259999999997</v>
      </c>
      <c r="DE1140" s="861">
        <v>-1.339167</v>
      </c>
      <c r="DF1140" s="861">
        <v>-6.6627109999999998</v>
      </c>
      <c r="DG1140" s="861">
        <v>-0.97714400000000001</v>
      </c>
      <c r="DH1140" s="861">
        <v>-3.131948</v>
      </c>
      <c r="DI1140" s="861">
        <v>-0.115145</v>
      </c>
      <c r="DJ1140" s="861">
        <v>-3.9360599999999999</v>
      </c>
      <c r="DK1140" s="861">
        <v>-1.452027</v>
      </c>
      <c r="DL1140" s="861">
        <v>-6.0584220000000002</v>
      </c>
      <c r="DM1140" s="861">
        <v>-3.1059350000000001</v>
      </c>
      <c r="DN1140" s="861">
        <v>-6.6953909999999999</v>
      </c>
      <c r="DO1140" s="861">
        <v>-1.8027120000000001</v>
      </c>
      <c r="DP1140" s="861">
        <v>-3.943546</v>
      </c>
      <c r="DQ1140" s="861">
        <v>-1.408963</v>
      </c>
      <c r="DR1140" s="861">
        <v>-4.3024709999999997</v>
      </c>
      <c r="DS1140" s="861">
        <v>-2.4581270000000002</v>
      </c>
      <c r="DT1140" s="861">
        <v>-6.1223219999999996</v>
      </c>
      <c r="DU1140" s="861">
        <v>-4.851585</v>
      </c>
      <c r="DV1140" s="861">
        <v>-6.7728320000000002</v>
      </c>
      <c r="DW1140" s="861">
        <v>-2.548092</v>
      </c>
      <c r="DX1140" s="861">
        <v>13.121886999999999</v>
      </c>
      <c r="DY1140" s="861">
        <v>9.9573800000000006</v>
      </c>
      <c r="DZ1140" s="861">
        <v>163.77826899999999</v>
      </c>
      <c r="EA1140" s="861">
        <v>153.376037</v>
      </c>
      <c r="EB1140" s="861">
        <v>121.23</v>
      </c>
      <c r="EC1140" s="861">
        <v>3.2719999999999998</v>
      </c>
      <c r="ED1140" s="861">
        <v>390.8</v>
      </c>
      <c r="EE1140" s="861">
        <v>121.24</v>
      </c>
      <c r="EF1140" s="861">
        <v>5.4589999999999996</v>
      </c>
      <c r="EG1140" s="861">
        <v>655.7</v>
      </c>
      <c r="EH1140" s="861">
        <v>121.21</v>
      </c>
      <c r="EI1140" s="861">
        <v>5.0990000000000002</v>
      </c>
      <c r="EJ1140" s="861">
        <v>610</v>
      </c>
      <c r="EK1140" s="861">
        <v>10.024369999999999</v>
      </c>
      <c r="EL1140" s="861">
        <v>11.776300000000001</v>
      </c>
      <c r="EM1140" s="861">
        <v>-16.250858999999998</v>
      </c>
      <c r="EN1140" s="861">
        <v>-21.914771999999999</v>
      </c>
      <c r="EO1140" s="861">
        <v>95.668931000000001</v>
      </c>
      <c r="EP1140" s="861">
        <v>91.151267000000004</v>
      </c>
      <c r="EQ1140" s="861">
        <v>-2.3214640000000002</v>
      </c>
      <c r="ER1140" s="861">
        <v>3209.1136280000001</v>
      </c>
      <c r="ES1140" s="861">
        <v>7623.0457729999998</v>
      </c>
      <c r="ET1140" s="861">
        <v>6757.5245969999996</v>
      </c>
      <c r="EU1140" s="861"/>
      <c r="EV1140" s="861"/>
      <c r="EW1140" s="861"/>
      <c r="EX1140" s="861"/>
      <c r="EY1140" s="861"/>
      <c r="EZ1140" s="861"/>
      <c r="FA1140" s="861"/>
      <c r="FB1140" s="861"/>
      <c r="FC1140" s="861"/>
      <c r="FD1140" s="861"/>
    </row>
    <row r="1141" spans="1:160" x14ac:dyDescent="0.25">
      <c r="A1141" s="837">
        <v>46146</v>
      </c>
      <c r="B1141" s="836">
        <v>0.86798611111111112</v>
      </c>
      <c r="C1141" s="861">
        <v>65400</v>
      </c>
      <c r="D1141" s="861">
        <v>0</v>
      </c>
      <c r="E1141" s="861">
        <v>0</v>
      </c>
      <c r="F1141" s="861">
        <v>74.891086999999999</v>
      </c>
      <c r="G1141" s="861">
        <v>71.703597000000002</v>
      </c>
      <c r="H1141" s="861">
        <v>64.964112</v>
      </c>
      <c r="I1141" s="861">
        <v>73.866116000000005</v>
      </c>
      <c r="J1141" s="861">
        <v>70.802548999999999</v>
      </c>
      <c r="K1141" s="861">
        <v>71.117467000000005</v>
      </c>
      <c r="L1141" s="861">
        <v>73.627026999999998</v>
      </c>
      <c r="M1141" s="861">
        <v>74.495176999999998</v>
      </c>
      <c r="N1141" s="861">
        <v>-6.1142570000000003</v>
      </c>
      <c r="O1141" s="861">
        <v>-8.0941130000000001</v>
      </c>
      <c r="P1141" s="861">
        <v>-8.7813549999999996</v>
      </c>
      <c r="Q1141" s="861">
        <v>-4.2178699999999996</v>
      </c>
      <c r="R1141" s="861">
        <v>-5.2916639999999999</v>
      </c>
      <c r="S1141" s="861">
        <v>-6.4251300000000002</v>
      </c>
      <c r="T1141" s="861">
        <v>82.148008000000004</v>
      </c>
      <c r="U1141" s="861">
        <v>73.034473000000006</v>
      </c>
      <c r="V1141" s="861">
        <v>94.375865000000005</v>
      </c>
      <c r="W1141" s="861">
        <v>93.434403000000003</v>
      </c>
      <c r="X1141" s="861">
        <v>-4.2619069999999999</v>
      </c>
      <c r="Y1141" s="861">
        <v>-4.3825229999999999</v>
      </c>
      <c r="Z1141" s="861">
        <v>-9.4605809999999995</v>
      </c>
      <c r="AA1141" s="861">
        <v>-8.9979410000000009</v>
      </c>
      <c r="AB1141" s="861">
        <v>-8.753755</v>
      </c>
      <c r="AC1141" s="861">
        <v>-10.343092</v>
      </c>
      <c r="AD1141" s="861">
        <v>-13.533388</v>
      </c>
      <c r="AE1141" s="861">
        <v>108.50958199999999</v>
      </c>
      <c r="AF1141" s="861">
        <v>100.86391399999999</v>
      </c>
      <c r="AG1141" s="861">
        <v>92.713684999999998</v>
      </c>
      <c r="AH1141" s="861">
        <v>112.452749</v>
      </c>
      <c r="AI1141" s="861">
        <v>90.200222999999994</v>
      </c>
      <c r="AJ1141" s="861">
        <v>71.533141999999998</v>
      </c>
      <c r="AK1141" s="861">
        <v>-4.547536</v>
      </c>
      <c r="AL1141" s="861">
        <v>-8.892614</v>
      </c>
      <c r="AM1141" s="861">
        <v>-6.3561560000000004</v>
      </c>
      <c r="AN1141" s="861">
        <v>93.621077999999997</v>
      </c>
      <c r="AO1141" s="861">
        <v>92.722775999999996</v>
      </c>
      <c r="AP1141" s="861">
        <v>90.796723999999998</v>
      </c>
      <c r="AQ1141" s="861">
        <v>89.027277999999995</v>
      </c>
      <c r="AR1141" s="861">
        <v>73.169438999999997</v>
      </c>
      <c r="AS1141" s="861">
        <v>63.476877000000002</v>
      </c>
      <c r="AT1141" s="861">
        <v>76.972087999999999</v>
      </c>
      <c r="AU1141" s="861">
        <v>75.386893000000001</v>
      </c>
      <c r="AV1141" s="861">
        <v>73.675219999999996</v>
      </c>
      <c r="AW1141" s="861">
        <v>73.065224000000001</v>
      </c>
      <c r="AX1141" s="861">
        <v>89.690646999999998</v>
      </c>
      <c r="AY1141" s="861">
        <v>87.581423000000001</v>
      </c>
      <c r="AZ1141" s="861">
        <v>-4.300916</v>
      </c>
      <c r="BA1141" s="861">
        <v>-4.2864969999999998</v>
      </c>
      <c r="BB1141" s="861">
        <v>-12.866835999999999</v>
      </c>
      <c r="BC1141" s="861">
        <v>-11.462579</v>
      </c>
      <c r="BD1141" s="861">
        <v>-12.053191999999999</v>
      </c>
      <c r="BE1141" s="861">
        <v>-8.5422539999999998</v>
      </c>
      <c r="BF1141" s="861">
        <v>31.859413</v>
      </c>
      <c r="BG1141" s="861">
        <v>141.276231</v>
      </c>
      <c r="BH1141" s="861">
        <v>110.25840700000001</v>
      </c>
      <c r="BI1141" s="861">
        <v>51.594658000000003</v>
      </c>
      <c r="BJ1141" s="861">
        <v>132.57983200000001</v>
      </c>
      <c r="BK1141" s="861">
        <v>86.350194999999999</v>
      </c>
      <c r="BL1141" s="861">
        <v>76.328342000000006</v>
      </c>
      <c r="BM1141" s="861">
        <v>-17.842556999999999</v>
      </c>
      <c r="BN1141" s="861">
        <v>-12.411856999999999</v>
      </c>
      <c r="BO1141" s="861">
        <v>-10.34806</v>
      </c>
      <c r="BP1141" s="861">
        <v>-12.048276</v>
      </c>
      <c r="BQ1141" s="861">
        <v>87.169538000000003</v>
      </c>
      <c r="BR1141" s="861">
        <v>88.277649999999994</v>
      </c>
      <c r="BS1141" s="861">
        <v>85.916876000000002</v>
      </c>
      <c r="BT1141" s="861">
        <v>59.093733999999998</v>
      </c>
      <c r="BU1141" s="861">
        <v>64.620814999999993</v>
      </c>
      <c r="BV1141" s="861">
        <v>61.181598999999999</v>
      </c>
      <c r="BW1141" s="861">
        <v>64.642195999999998</v>
      </c>
      <c r="BX1141" s="861">
        <v>-13.093833999999999</v>
      </c>
      <c r="BY1141" s="861">
        <v>-13.35327</v>
      </c>
      <c r="BZ1141" s="861">
        <v>-11.754906</v>
      </c>
      <c r="CA1141" s="861">
        <v>-12.409387000000001</v>
      </c>
      <c r="CB1141" s="861">
        <v>-2.6623169999999998</v>
      </c>
      <c r="CC1141" s="861">
        <v>1.3608910000000001</v>
      </c>
      <c r="CD1141" s="861">
        <v>-3.3163770000000001</v>
      </c>
      <c r="CE1141" s="861">
        <v>1.3816390000000001</v>
      </c>
      <c r="CF1141" s="861">
        <v>-5.1305630000000004</v>
      </c>
      <c r="CG1141" s="861">
        <v>4.8246310000000001</v>
      </c>
      <c r="CH1141" s="861">
        <v>-6.1592289999999998</v>
      </c>
      <c r="CI1141" s="861">
        <v>2.3072949999999999</v>
      </c>
      <c r="CJ1141" s="861">
        <v>-2.8762259999999999</v>
      </c>
      <c r="CK1141" s="861">
        <v>2.461471</v>
      </c>
      <c r="CL1141" s="861">
        <v>-3.132498</v>
      </c>
      <c r="CM1141" s="861">
        <v>4.1692960000000001</v>
      </c>
      <c r="CN1141" s="861">
        <v>-5.4044670000000004</v>
      </c>
      <c r="CO1141" s="861">
        <v>2.9423409999999999</v>
      </c>
      <c r="CP1141" s="861">
        <v>-6.0193399999999997</v>
      </c>
      <c r="CQ1141" s="861">
        <v>-0.25808199999999998</v>
      </c>
      <c r="CR1141" s="861">
        <v>-2.8437790000000001</v>
      </c>
      <c r="CS1141" s="861">
        <v>0.71092500000000003</v>
      </c>
      <c r="CT1141" s="861">
        <v>-4.3700159999999997</v>
      </c>
      <c r="CU1141" s="861">
        <v>0.43952000000000002</v>
      </c>
      <c r="CV1141" s="861">
        <v>-6.0566199999999997</v>
      </c>
      <c r="CW1141" s="861">
        <v>0.759876</v>
      </c>
      <c r="CX1141" s="861">
        <v>-6.4395619999999996</v>
      </c>
      <c r="CY1141" s="861">
        <v>0.32601400000000003</v>
      </c>
      <c r="CZ1141" s="861">
        <v>-2.945764</v>
      </c>
      <c r="DA1141" s="861">
        <v>0.51679299999999995</v>
      </c>
      <c r="DB1141" s="861">
        <v>-4.0396590000000003</v>
      </c>
      <c r="DC1141" s="861">
        <v>0.50478900000000004</v>
      </c>
      <c r="DD1141" s="861">
        <v>-5.9582240000000004</v>
      </c>
      <c r="DE1141" s="861">
        <v>-1.388695</v>
      </c>
      <c r="DF1141" s="861">
        <v>-6.7120230000000003</v>
      </c>
      <c r="DG1141" s="861">
        <v>-1.016303</v>
      </c>
      <c r="DH1141" s="861">
        <v>-3.149416</v>
      </c>
      <c r="DI1141" s="861">
        <v>-0.16017999999999999</v>
      </c>
      <c r="DJ1141" s="861">
        <v>-3.9822929999999999</v>
      </c>
      <c r="DK1141" s="861">
        <v>-1.4698329999999999</v>
      </c>
      <c r="DL1141" s="861">
        <v>-6.0957990000000004</v>
      </c>
      <c r="DM1141" s="861">
        <v>-3.1617120000000001</v>
      </c>
      <c r="DN1141" s="861">
        <v>-6.7409699999999999</v>
      </c>
      <c r="DO1141" s="861">
        <v>-1.8433109999999999</v>
      </c>
      <c r="DP1141" s="861">
        <v>-3.9833509999999999</v>
      </c>
      <c r="DQ1141" s="861">
        <v>-1.4503839999999999</v>
      </c>
      <c r="DR1141" s="861">
        <v>-4.3454740000000003</v>
      </c>
      <c r="DS1141" s="861">
        <v>-2.4787439999999998</v>
      </c>
      <c r="DT1141" s="861">
        <v>-6.1578369999999998</v>
      </c>
      <c r="DU1141" s="861">
        <v>-4.8716670000000004</v>
      </c>
      <c r="DV1141" s="861">
        <v>-6.8190869999999997</v>
      </c>
      <c r="DW1141" s="861">
        <v>-2.5448729999999999</v>
      </c>
      <c r="DX1141" s="861">
        <v>13.087475</v>
      </c>
      <c r="DY1141" s="861">
        <v>9.9019720000000007</v>
      </c>
      <c r="DZ1141" s="861">
        <v>163.555859</v>
      </c>
      <c r="EA1141" s="861">
        <v>153.06954300000001</v>
      </c>
      <c r="EB1141" s="861">
        <v>121.87</v>
      </c>
      <c r="EC1141" s="861">
        <v>1.2410000000000001</v>
      </c>
      <c r="ED1141" s="861">
        <v>133.80000000000001</v>
      </c>
      <c r="EE1141" s="861">
        <v>121.8</v>
      </c>
      <c r="EF1141" s="861">
        <v>5.43</v>
      </c>
      <c r="EG1141" s="861">
        <v>655.6</v>
      </c>
      <c r="EH1141" s="861">
        <v>121.76</v>
      </c>
      <c r="EI1141" s="861">
        <v>5.0960000000000001</v>
      </c>
      <c r="EJ1141" s="861">
        <v>608.9</v>
      </c>
      <c r="EK1141" s="861">
        <v>9.9535459999999993</v>
      </c>
      <c r="EL1141" s="861">
        <v>11.670783999999999</v>
      </c>
      <c r="EM1141" s="861">
        <v>-16.309702000000001</v>
      </c>
      <c r="EN1141" s="861">
        <v>-22.018844000000001</v>
      </c>
      <c r="EO1141" s="861">
        <v>95.574383999999995</v>
      </c>
      <c r="EP1141" s="861">
        <v>91.015085999999997</v>
      </c>
      <c r="EQ1141" s="861">
        <v>-2.3599830000000002</v>
      </c>
      <c r="ER1141" s="861">
        <v>3215.1232369999998</v>
      </c>
      <c r="ES1141" s="861">
        <v>7633.9161240000003</v>
      </c>
      <c r="ET1141" s="861">
        <v>6767.6659490000002</v>
      </c>
      <c r="EU1141" s="861"/>
      <c r="EV1141" s="861"/>
      <c r="EW1141" s="861"/>
      <c r="EX1141" s="861"/>
      <c r="EY1141" s="861"/>
      <c r="EZ1141" s="861"/>
      <c r="FA1141" s="861"/>
      <c r="FB1141" s="861"/>
      <c r="FC1141" s="861"/>
      <c r="FD1141" s="861"/>
    </row>
    <row r="1142" spans="1:160" x14ac:dyDescent="0.25">
      <c r="A1142" s="837">
        <v>46146</v>
      </c>
      <c r="B1142" s="836">
        <v>0.86868055555555557</v>
      </c>
      <c r="C1142" s="861">
        <v>65460</v>
      </c>
      <c r="D1142" s="861">
        <v>0</v>
      </c>
      <c r="E1142" s="861">
        <v>0</v>
      </c>
      <c r="F1142" s="861">
        <v>74.747594000000007</v>
      </c>
      <c r="G1142" s="861">
        <v>71.665163000000007</v>
      </c>
      <c r="H1142" s="861">
        <v>64.886894999999996</v>
      </c>
      <c r="I1142" s="861">
        <v>73.829904999999997</v>
      </c>
      <c r="J1142" s="861">
        <v>70.774697000000003</v>
      </c>
      <c r="K1142" s="861">
        <v>71.092170999999993</v>
      </c>
      <c r="L1142" s="861">
        <v>73.614165999999997</v>
      </c>
      <c r="M1142" s="861">
        <v>74.488247000000001</v>
      </c>
      <c r="N1142" s="861">
        <v>-6.1088779999999998</v>
      </c>
      <c r="O1142" s="861">
        <v>-8.1060300000000005</v>
      </c>
      <c r="P1142" s="861">
        <v>-8.8012479999999993</v>
      </c>
      <c r="Q1142" s="861">
        <v>-4.25908</v>
      </c>
      <c r="R1142" s="861">
        <v>-5.2966059999999997</v>
      </c>
      <c r="S1142" s="861">
        <v>-6.4081469999999996</v>
      </c>
      <c r="T1142" s="861">
        <v>82.015241000000003</v>
      </c>
      <c r="U1142" s="861">
        <v>72.748254000000003</v>
      </c>
      <c r="V1142" s="861">
        <v>94.277356999999995</v>
      </c>
      <c r="W1142" s="861">
        <v>93.322554999999994</v>
      </c>
      <c r="X1142" s="861">
        <v>-4.3532890000000002</v>
      </c>
      <c r="Y1142" s="861">
        <v>-4.3972259999999999</v>
      </c>
      <c r="Z1142" s="861">
        <v>-9.4908769999999993</v>
      </c>
      <c r="AA1142" s="861">
        <v>-9.0193119999999993</v>
      </c>
      <c r="AB1142" s="861">
        <v>-8.7818210000000008</v>
      </c>
      <c r="AC1142" s="861">
        <v>-10.385786</v>
      </c>
      <c r="AD1142" s="861">
        <v>-13.488083</v>
      </c>
      <c r="AE1142" s="861">
        <v>108.384345</v>
      </c>
      <c r="AF1142" s="861">
        <v>100.717923</v>
      </c>
      <c r="AG1142" s="861">
        <v>92.657815999999997</v>
      </c>
      <c r="AH1142" s="861">
        <v>112.352647</v>
      </c>
      <c r="AI1142" s="861">
        <v>90.177290999999997</v>
      </c>
      <c r="AJ1142" s="861">
        <v>71.507161999999994</v>
      </c>
      <c r="AK1142" s="861">
        <v>-4.7021519999999999</v>
      </c>
      <c r="AL1142" s="861">
        <v>-8.8682119999999998</v>
      </c>
      <c r="AM1142" s="861">
        <v>-6.3402510000000003</v>
      </c>
      <c r="AN1142" s="861">
        <v>93.632276000000005</v>
      </c>
      <c r="AO1142" s="861">
        <v>92.603031000000001</v>
      </c>
      <c r="AP1142" s="861">
        <v>90.761747</v>
      </c>
      <c r="AQ1142" s="861">
        <v>88.966877999999994</v>
      </c>
      <c r="AR1142" s="861">
        <v>73.060216999999994</v>
      </c>
      <c r="AS1142" s="861">
        <v>63.482872</v>
      </c>
      <c r="AT1142" s="861">
        <v>76.878292999999999</v>
      </c>
      <c r="AU1142" s="861">
        <v>75.297145999999998</v>
      </c>
      <c r="AV1142" s="861">
        <v>73.515054000000006</v>
      </c>
      <c r="AW1142" s="861">
        <v>72.997890999999996</v>
      </c>
      <c r="AX1142" s="861">
        <v>89.545689999999993</v>
      </c>
      <c r="AY1142" s="861">
        <v>87.416962999999996</v>
      </c>
      <c r="AZ1142" s="861">
        <v>-4.2805730000000004</v>
      </c>
      <c r="BA1142" s="861">
        <v>-4.2201129999999996</v>
      </c>
      <c r="BB1142" s="861">
        <v>-12.860968</v>
      </c>
      <c r="BC1142" s="861">
        <v>-11.467542</v>
      </c>
      <c r="BD1142" s="861">
        <v>-12.044978</v>
      </c>
      <c r="BE1142" s="861">
        <v>-8.6443519999999996</v>
      </c>
      <c r="BF1142" s="861">
        <v>31.852715</v>
      </c>
      <c r="BG1142" s="861">
        <v>140.99466000000001</v>
      </c>
      <c r="BH1142" s="861">
        <v>110.202702</v>
      </c>
      <c r="BI1142" s="861">
        <v>51.503746999999997</v>
      </c>
      <c r="BJ1142" s="861">
        <v>132.81498099999999</v>
      </c>
      <c r="BK1142" s="861">
        <v>86.129891000000001</v>
      </c>
      <c r="BL1142" s="861">
        <v>76.128237999999996</v>
      </c>
      <c r="BM1142" s="861">
        <v>-17.89312</v>
      </c>
      <c r="BN1142" s="861">
        <v>-12.457495</v>
      </c>
      <c r="BO1142" s="861">
        <v>-10.354574</v>
      </c>
      <c r="BP1142" s="861">
        <v>-12.05622</v>
      </c>
      <c r="BQ1142" s="861">
        <v>87.002986000000007</v>
      </c>
      <c r="BR1142" s="861">
        <v>88.148026000000002</v>
      </c>
      <c r="BS1142" s="861">
        <v>85.820269999999994</v>
      </c>
      <c r="BT1142" s="861">
        <v>59.083998999999999</v>
      </c>
      <c r="BU1142" s="861">
        <v>64.573258999999993</v>
      </c>
      <c r="BV1142" s="861">
        <v>61.156605999999996</v>
      </c>
      <c r="BW1142" s="861">
        <v>64.575396999999995</v>
      </c>
      <c r="BX1142" s="861">
        <v>-13.091806999999999</v>
      </c>
      <c r="BY1142" s="861">
        <v>-13.278589</v>
      </c>
      <c r="BZ1142" s="861">
        <v>-11.735955000000001</v>
      </c>
      <c r="CA1142" s="861">
        <v>-12.459669</v>
      </c>
      <c r="CB1142" s="861">
        <v>-2.7081230000000001</v>
      </c>
      <c r="CC1142" s="861">
        <v>1.2995589999999999</v>
      </c>
      <c r="CD1142" s="861">
        <v>-3.3660770000000002</v>
      </c>
      <c r="CE1142" s="861">
        <v>1.2672810000000001</v>
      </c>
      <c r="CF1142" s="861">
        <v>-5.1778409999999999</v>
      </c>
      <c r="CG1142" s="861">
        <v>4.7514640000000004</v>
      </c>
      <c r="CH1142" s="861">
        <v>-6.1754300000000004</v>
      </c>
      <c r="CI1142" s="861">
        <v>2.2162519999999999</v>
      </c>
      <c r="CJ1142" s="861">
        <v>-2.8997700000000002</v>
      </c>
      <c r="CK1142" s="861">
        <v>2.4112900000000002</v>
      </c>
      <c r="CL1142" s="861">
        <v>-3.1668620000000001</v>
      </c>
      <c r="CM1142" s="861">
        <v>4.0655190000000001</v>
      </c>
      <c r="CN1142" s="861">
        <v>-5.4485029999999997</v>
      </c>
      <c r="CO1142" s="861">
        <v>2.8735680000000001</v>
      </c>
      <c r="CP1142" s="861">
        <v>-6.076225</v>
      </c>
      <c r="CQ1142" s="861">
        <v>-0.31769500000000001</v>
      </c>
      <c r="CR1142" s="861">
        <v>-2.867432</v>
      </c>
      <c r="CS1142" s="861">
        <v>0.67078599999999999</v>
      </c>
      <c r="CT1142" s="861">
        <v>-4.4175560000000003</v>
      </c>
      <c r="CU1142" s="861">
        <v>0.40895500000000001</v>
      </c>
      <c r="CV1142" s="861">
        <v>-6.1024200000000004</v>
      </c>
      <c r="CW1142" s="861">
        <v>0.72840300000000002</v>
      </c>
      <c r="CX1142" s="861">
        <v>-6.4831490000000001</v>
      </c>
      <c r="CY1142" s="861">
        <v>0.31059100000000001</v>
      </c>
      <c r="CZ1142" s="861">
        <v>-2.986329</v>
      </c>
      <c r="DA1142" s="861">
        <v>0.48291499999999998</v>
      </c>
      <c r="DB1142" s="861">
        <v>-4.0849349999999998</v>
      </c>
      <c r="DC1142" s="861">
        <v>0.48753200000000002</v>
      </c>
      <c r="DD1142" s="861">
        <v>-5.995171</v>
      </c>
      <c r="DE1142" s="861">
        <v>-1.400838</v>
      </c>
      <c r="DF1142" s="861">
        <v>-6.7456740000000002</v>
      </c>
      <c r="DG1142" s="861">
        <v>-1.054746</v>
      </c>
      <c r="DH1142" s="861">
        <v>-3.2014520000000002</v>
      </c>
      <c r="DI1142" s="861">
        <v>-0.17665600000000001</v>
      </c>
      <c r="DJ1142" s="861">
        <v>-4.0183929999999997</v>
      </c>
      <c r="DK1142" s="861">
        <v>-1.5090349999999999</v>
      </c>
      <c r="DL1142" s="861">
        <v>-6.1579800000000002</v>
      </c>
      <c r="DM1142" s="861">
        <v>-3.152568</v>
      </c>
      <c r="DN1142" s="861">
        <v>-6.7554790000000002</v>
      </c>
      <c r="DO1142" s="861">
        <v>-1.883194</v>
      </c>
      <c r="DP1142" s="861">
        <v>-4.0317360000000004</v>
      </c>
      <c r="DQ1142" s="861">
        <v>-1.4868060000000001</v>
      </c>
      <c r="DR1142" s="861">
        <v>-4.3871770000000003</v>
      </c>
      <c r="DS1142" s="861">
        <v>-2.4966699999999999</v>
      </c>
      <c r="DT1142" s="861">
        <v>-6.2167579999999996</v>
      </c>
      <c r="DU1142" s="861">
        <v>-4.8764640000000004</v>
      </c>
      <c r="DV1142" s="861">
        <v>-6.8699729999999999</v>
      </c>
      <c r="DW1142" s="861">
        <v>-2.5634130000000002</v>
      </c>
      <c r="DX1142" s="861">
        <v>13.041205</v>
      </c>
      <c r="DY1142" s="861">
        <v>9.9117409999999992</v>
      </c>
      <c r="DZ1142" s="861">
        <v>163.31886800000001</v>
      </c>
      <c r="EA1142" s="861">
        <v>152.68994900000001</v>
      </c>
      <c r="EB1142" s="861">
        <v>121.84</v>
      </c>
      <c r="EC1142" s="861">
        <v>1.2410000000000001</v>
      </c>
      <c r="ED1142" s="861">
        <v>133.6</v>
      </c>
      <c r="EE1142" s="861">
        <v>121.71</v>
      </c>
      <c r="EF1142" s="861">
        <v>5.4550000000000001</v>
      </c>
      <c r="EG1142" s="861">
        <v>650.20000000000005</v>
      </c>
      <c r="EH1142" s="861">
        <v>121.73</v>
      </c>
      <c r="EI1142" s="861">
        <v>5.1040000000000001</v>
      </c>
      <c r="EJ1142" s="861">
        <v>607</v>
      </c>
      <c r="EK1142" s="861">
        <v>10.048658</v>
      </c>
      <c r="EL1142" s="861">
        <v>11.645908</v>
      </c>
      <c r="EM1142" s="861">
        <v>-16.388909000000002</v>
      </c>
      <c r="EN1142" s="861">
        <v>-22.000482000000002</v>
      </c>
      <c r="EO1142" s="861">
        <v>95.473544000000004</v>
      </c>
      <c r="EP1142" s="861">
        <v>90.846171999999996</v>
      </c>
      <c r="EQ1142" s="861">
        <v>-2.4017590000000002</v>
      </c>
      <c r="ER1142" s="861">
        <v>3217.351784</v>
      </c>
      <c r="ES1142" s="861">
        <v>7644.7994689999996</v>
      </c>
      <c r="ET1142" s="861">
        <v>6777.8199910000003</v>
      </c>
      <c r="EU1142" s="861"/>
      <c r="EV1142" s="861"/>
      <c r="EW1142" s="861"/>
      <c r="EX1142" s="861"/>
      <c r="EY1142" s="861"/>
      <c r="EZ1142" s="861"/>
      <c r="FA1142" s="861"/>
      <c r="FB1142" s="861"/>
      <c r="FC1142" s="861"/>
      <c r="FD1142" s="861"/>
    </row>
    <row r="1143" spans="1:160" x14ac:dyDescent="0.25">
      <c r="A1143" s="837">
        <v>46146</v>
      </c>
      <c r="B1143" s="836">
        <v>0.8693749999999999</v>
      </c>
      <c r="C1143" s="861">
        <v>65520</v>
      </c>
      <c r="D1143" s="861">
        <v>0</v>
      </c>
      <c r="E1143" s="861">
        <v>0</v>
      </c>
      <c r="F1143" s="861">
        <v>74.791602999999995</v>
      </c>
      <c r="G1143" s="861">
        <v>71.618157999999994</v>
      </c>
      <c r="H1143" s="861">
        <v>64.985281000000001</v>
      </c>
      <c r="I1143" s="861">
        <v>73.811114000000003</v>
      </c>
      <c r="J1143" s="861">
        <v>70.752442000000002</v>
      </c>
      <c r="K1143" s="861">
        <v>71.085627000000002</v>
      </c>
      <c r="L1143" s="861">
        <v>73.618543000000003</v>
      </c>
      <c r="M1143" s="861">
        <v>74.468948999999995</v>
      </c>
      <c r="N1143" s="861">
        <v>-6.1669609999999997</v>
      </c>
      <c r="O1143" s="861">
        <v>-8.0861529999999995</v>
      </c>
      <c r="P1143" s="861">
        <v>-8.8633249999999997</v>
      </c>
      <c r="Q1143" s="861">
        <v>-4.3058189999999996</v>
      </c>
      <c r="R1143" s="861">
        <v>-5.2600340000000001</v>
      </c>
      <c r="S1143" s="861">
        <v>-6.1881519999999997</v>
      </c>
      <c r="T1143" s="861">
        <v>82.044048000000004</v>
      </c>
      <c r="U1143" s="861">
        <v>72.549919000000003</v>
      </c>
      <c r="V1143" s="861">
        <v>94.199473999999995</v>
      </c>
      <c r="W1143" s="861">
        <v>93.251619000000005</v>
      </c>
      <c r="X1143" s="861">
        <v>-4.3544609999999997</v>
      </c>
      <c r="Y1143" s="861">
        <v>-4.4504890000000001</v>
      </c>
      <c r="Z1143" s="861">
        <v>-9.5220570000000002</v>
      </c>
      <c r="AA1143" s="861">
        <v>-9.0471889999999995</v>
      </c>
      <c r="AB1143" s="861">
        <v>-8.8123819999999995</v>
      </c>
      <c r="AC1143" s="861">
        <v>-10.434269</v>
      </c>
      <c r="AD1143" s="861">
        <v>-13.582058999999999</v>
      </c>
      <c r="AE1143" s="861">
        <v>108.297673</v>
      </c>
      <c r="AF1143" s="861">
        <v>100.77200499999999</v>
      </c>
      <c r="AG1143" s="861">
        <v>92.643691000000004</v>
      </c>
      <c r="AH1143" s="861">
        <v>112.258623</v>
      </c>
      <c r="AI1143" s="861">
        <v>90.158523000000002</v>
      </c>
      <c r="AJ1143" s="861">
        <v>71.454472999999993</v>
      </c>
      <c r="AK1143" s="861">
        <v>-4.6952730000000003</v>
      </c>
      <c r="AL1143" s="861">
        <v>-8.9756250000000009</v>
      </c>
      <c r="AM1143" s="861">
        <v>-6.4243699999999997</v>
      </c>
      <c r="AN1143" s="861">
        <v>93.520950999999997</v>
      </c>
      <c r="AO1143" s="861">
        <v>92.542533000000006</v>
      </c>
      <c r="AP1143" s="861">
        <v>90.750895999999997</v>
      </c>
      <c r="AQ1143" s="861">
        <v>88.916520000000006</v>
      </c>
      <c r="AR1143" s="861">
        <v>73.058752999999996</v>
      </c>
      <c r="AS1143" s="861">
        <v>63.476680999999999</v>
      </c>
      <c r="AT1143" s="861">
        <v>76.851213000000001</v>
      </c>
      <c r="AU1143" s="861">
        <v>75.251857999999999</v>
      </c>
      <c r="AV1143" s="861">
        <v>73.443010999999998</v>
      </c>
      <c r="AW1143" s="861">
        <v>73.024788999999998</v>
      </c>
      <c r="AX1143" s="861">
        <v>89.616100000000003</v>
      </c>
      <c r="AY1143" s="861">
        <v>87.495870999999994</v>
      </c>
      <c r="AZ1143" s="861">
        <v>-4.403797</v>
      </c>
      <c r="BA1143" s="861">
        <v>-4.1735660000000001</v>
      </c>
      <c r="BB1143" s="861">
        <v>-12.947364</v>
      </c>
      <c r="BC1143" s="861">
        <v>-11.554218000000001</v>
      </c>
      <c r="BD1143" s="861">
        <v>-12.130791</v>
      </c>
      <c r="BE1143" s="861">
        <v>-8.6258409999999994</v>
      </c>
      <c r="BF1143" s="861">
        <v>31.892151999999999</v>
      </c>
      <c r="BG1143" s="861">
        <v>141.101688</v>
      </c>
      <c r="BH1143" s="861">
        <v>110.153632</v>
      </c>
      <c r="BI1143" s="861">
        <v>51.491186999999996</v>
      </c>
      <c r="BJ1143" s="861">
        <v>132.06546599999999</v>
      </c>
      <c r="BK1143" s="861">
        <v>86.398167999999998</v>
      </c>
      <c r="BL1143" s="861">
        <v>76.190877</v>
      </c>
      <c r="BM1143" s="861">
        <v>-17.941834</v>
      </c>
      <c r="BN1143" s="861">
        <v>-12.541831</v>
      </c>
      <c r="BO1143" s="861">
        <v>-10.347529</v>
      </c>
      <c r="BP1143" s="861">
        <v>-12.12308</v>
      </c>
      <c r="BQ1143" s="861">
        <v>87.005486000000005</v>
      </c>
      <c r="BR1143" s="861">
        <v>88.065914000000006</v>
      </c>
      <c r="BS1143" s="861">
        <v>85.795503999999994</v>
      </c>
      <c r="BT1143" s="861">
        <v>58.968462000000002</v>
      </c>
      <c r="BU1143" s="861">
        <v>64.519174000000007</v>
      </c>
      <c r="BV1143" s="861">
        <v>61.006100000000004</v>
      </c>
      <c r="BW1143" s="861">
        <v>64.429783999999998</v>
      </c>
      <c r="BX1143" s="861">
        <v>-13.119291</v>
      </c>
      <c r="BY1143" s="861">
        <v>-13.27872</v>
      </c>
      <c r="BZ1143" s="861">
        <v>-11.755299000000001</v>
      </c>
      <c r="CA1143" s="861">
        <v>-12.473382000000001</v>
      </c>
      <c r="CB1143" s="861">
        <v>-2.7587470000000001</v>
      </c>
      <c r="CC1143" s="861">
        <v>1.2394069999999999</v>
      </c>
      <c r="CD1143" s="861">
        <v>-3.4224839999999999</v>
      </c>
      <c r="CE1143" s="861">
        <v>1.206664</v>
      </c>
      <c r="CF1143" s="861">
        <v>-5.220599</v>
      </c>
      <c r="CG1143" s="861">
        <v>4.6754030000000002</v>
      </c>
      <c r="CH1143" s="861">
        <v>-6.2407909999999998</v>
      </c>
      <c r="CI1143" s="861">
        <v>2.1392989999999998</v>
      </c>
      <c r="CJ1143" s="861">
        <v>-2.9675829999999999</v>
      </c>
      <c r="CK1143" s="861">
        <v>2.3586049999999998</v>
      </c>
      <c r="CL1143" s="861">
        <v>-3.23068</v>
      </c>
      <c r="CM1143" s="861">
        <v>3.9486699999999999</v>
      </c>
      <c r="CN1143" s="861">
        <v>-5.5019980000000004</v>
      </c>
      <c r="CO1143" s="861">
        <v>2.792691</v>
      </c>
      <c r="CP1143" s="861">
        <v>-6.1150200000000003</v>
      </c>
      <c r="CQ1143" s="861">
        <v>-0.35938100000000001</v>
      </c>
      <c r="CR1143" s="861">
        <v>-2.9157790000000001</v>
      </c>
      <c r="CS1143" s="861">
        <v>0.61070000000000002</v>
      </c>
      <c r="CT1143" s="861">
        <v>-4.486154</v>
      </c>
      <c r="CU1143" s="861">
        <v>0.34456300000000001</v>
      </c>
      <c r="CV1143" s="861">
        <v>-6.1898590000000002</v>
      </c>
      <c r="CW1143" s="861">
        <v>0.68388899999999997</v>
      </c>
      <c r="CX1143" s="861">
        <v>-6.5261800000000001</v>
      </c>
      <c r="CY1143" s="861">
        <v>0.279559</v>
      </c>
      <c r="CZ1143" s="861">
        <v>-3.0402650000000002</v>
      </c>
      <c r="DA1143" s="861">
        <v>0.45638000000000001</v>
      </c>
      <c r="DB1143" s="861">
        <v>-4.1167730000000002</v>
      </c>
      <c r="DC1143" s="861">
        <v>0.424983</v>
      </c>
      <c r="DD1143" s="861">
        <v>-6.0507479999999996</v>
      </c>
      <c r="DE1143" s="861">
        <v>-1.4023060000000001</v>
      </c>
      <c r="DF1143" s="861">
        <v>-6.7861479999999998</v>
      </c>
      <c r="DG1143" s="861">
        <v>-1.0846819999999999</v>
      </c>
      <c r="DH1143" s="861">
        <v>-3.234273</v>
      </c>
      <c r="DI1143" s="861">
        <v>-0.21174599999999999</v>
      </c>
      <c r="DJ1143" s="861">
        <v>-4.0532269999999997</v>
      </c>
      <c r="DK1143" s="861">
        <v>-1.5256719999999999</v>
      </c>
      <c r="DL1143" s="861">
        <v>-6.1827209999999999</v>
      </c>
      <c r="DM1143" s="861">
        <v>-3.1860149999999998</v>
      </c>
      <c r="DN1143" s="861">
        <v>-6.813231</v>
      </c>
      <c r="DO1143" s="861">
        <v>-1.9182650000000001</v>
      </c>
      <c r="DP1143" s="861">
        <v>-4.0618100000000004</v>
      </c>
      <c r="DQ1143" s="861">
        <v>-1.483992</v>
      </c>
      <c r="DR1143" s="861">
        <v>-4.4113319999999998</v>
      </c>
      <c r="DS1143" s="861">
        <v>-2.527711</v>
      </c>
      <c r="DT1143" s="861">
        <v>-6.2592299999999996</v>
      </c>
      <c r="DU1143" s="861">
        <v>-4.881602</v>
      </c>
      <c r="DV1143" s="861">
        <v>-6.8963299999999998</v>
      </c>
      <c r="DW1143" s="861">
        <v>-2.5640800000000001</v>
      </c>
      <c r="DX1143" s="861">
        <v>13.026673000000001</v>
      </c>
      <c r="DY1143" s="861">
        <v>9.8743169999999996</v>
      </c>
      <c r="DZ1143" s="861">
        <v>163.17208500000001</v>
      </c>
      <c r="EA1143" s="861">
        <v>152.89806999999999</v>
      </c>
      <c r="EB1143" s="861">
        <v>121.51</v>
      </c>
      <c r="EC1143" s="861">
        <v>3.2770000000000001</v>
      </c>
      <c r="ED1143" s="861">
        <v>392.4</v>
      </c>
      <c r="EE1143" s="861">
        <v>121.47</v>
      </c>
      <c r="EF1143" s="861">
        <v>5.4489999999999998</v>
      </c>
      <c r="EG1143" s="861">
        <v>653.29999999999995</v>
      </c>
      <c r="EH1143" s="861">
        <v>121.6</v>
      </c>
      <c r="EI1143" s="861">
        <v>5.09</v>
      </c>
      <c r="EJ1143" s="861">
        <v>607.20000000000005</v>
      </c>
      <c r="EK1143" s="861">
        <v>9.9894370000000006</v>
      </c>
      <c r="EL1143" s="861">
        <v>11.723326999999999</v>
      </c>
      <c r="EM1143" s="861">
        <v>-16.413806999999998</v>
      </c>
      <c r="EN1143" s="861">
        <v>-22.070855999999999</v>
      </c>
      <c r="EO1143" s="861">
        <v>95.411039000000002</v>
      </c>
      <c r="EP1143" s="861">
        <v>90.938817999999998</v>
      </c>
      <c r="EQ1143" s="861">
        <v>-2.4472209999999999</v>
      </c>
      <c r="ER1143" s="861">
        <v>3222.3726700000002</v>
      </c>
      <c r="ES1143" s="861">
        <v>7655.6695659999996</v>
      </c>
      <c r="ET1143" s="861">
        <v>6787.9558909999996</v>
      </c>
      <c r="EU1143" s="861"/>
      <c r="EV1143" s="861"/>
      <c r="EW1143" s="861"/>
      <c r="EX1143" s="861"/>
      <c r="EY1143" s="861"/>
      <c r="EZ1143" s="861"/>
      <c r="FA1143" s="861"/>
      <c r="FB1143" s="861"/>
      <c r="FC1143" s="861"/>
      <c r="FD1143" s="861"/>
    </row>
    <row r="1144" spans="1:160" x14ac:dyDescent="0.25">
      <c r="A1144" s="837">
        <v>46146</v>
      </c>
      <c r="B1144" s="836">
        <v>0.87006944444444445</v>
      </c>
      <c r="C1144" s="861">
        <v>65580</v>
      </c>
      <c r="D1144" s="861">
        <v>0</v>
      </c>
      <c r="E1144" s="861">
        <v>0</v>
      </c>
      <c r="F1144" s="861">
        <v>74.723180999999997</v>
      </c>
      <c r="G1144" s="861">
        <v>71.590618000000006</v>
      </c>
      <c r="H1144" s="861">
        <v>64.907937000000004</v>
      </c>
      <c r="I1144" s="861">
        <v>73.821506999999997</v>
      </c>
      <c r="J1144" s="861">
        <v>70.689428000000007</v>
      </c>
      <c r="K1144" s="861">
        <v>71.102841999999995</v>
      </c>
      <c r="L1144" s="861">
        <v>73.609831</v>
      </c>
      <c r="M1144" s="861">
        <v>74.456864999999993</v>
      </c>
      <c r="N1144" s="861">
        <v>-6.2585579999999998</v>
      </c>
      <c r="O1144" s="861">
        <v>-8.1953410000000009</v>
      </c>
      <c r="P1144" s="861">
        <v>-8.9206409999999998</v>
      </c>
      <c r="Q1144" s="861">
        <v>-4.321682</v>
      </c>
      <c r="R1144" s="861">
        <v>-5.4548240000000003</v>
      </c>
      <c r="S1144" s="861">
        <v>-6.365494</v>
      </c>
      <c r="T1144" s="861">
        <v>81.851783999999995</v>
      </c>
      <c r="U1144" s="861">
        <v>72.525827000000007</v>
      </c>
      <c r="V1144" s="861">
        <v>94.048935</v>
      </c>
      <c r="W1144" s="861">
        <v>93.142696999999998</v>
      </c>
      <c r="X1144" s="861">
        <v>-4.4164890000000003</v>
      </c>
      <c r="Y1144" s="861">
        <v>-4.3798269999999997</v>
      </c>
      <c r="Z1144" s="861">
        <v>-9.5478989999999992</v>
      </c>
      <c r="AA1144" s="861">
        <v>-9.0753550000000001</v>
      </c>
      <c r="AB1144" s="861">
        <v>-8.8666619999999998</v>
      </c>
      <c r="AC1144" s="861">
        <v>-10.458629999999999</v>
      </c>
      <c r="AD1144" s="861">
        <v>-13.648804</v>
      </c>
      <c r="AE1144" s="861">
        <v>108.087226</v>
      </c>
      <c r="AF1144" s="861">
        <v>100.676278</v>
      </c>
      <c r="AG1144" s="861">
        <v>92.519347999999994</v>
      </c>
      <c r="AH1144" s="861">
        <v>112.238202</v>
      </c>
      <c r="AI1144" s="861">
        <v>90.054990000000004</v>
      </c>
      <c r="AJ1144" s="861">
        <v>71.450473000000002</v>
      </c>
      <c r="AK1144" s="861">
        <v>-4.8234729999999999</v>
      </c>
      <c r="AL1144" s="861">
        <v>-9.0488689999999998</v>
      </c>
      <c r="AM1144" s="861">
        <v>-6.4520499999999998</v>
      </c>
      <c r="AN1144" s="861">
        <v>93.468722999999997</v>
      </c>
      <c r="AO1144" s="861">
        <v>92.365459000000001</v>
      </c>
      <c r="AP1144" s="861">
        <v>90.570141000000007</v>
      </c>
      <c r="AQ1144" s="861">
        <v>88.760328000000001</v>
      </c>
      <c r="AR1144" s="861">
        <v>73.011454000000001</v>
      </c>
      <c r="AS1144" s="861">
        <v>63.410854999999998</v>
      </c>
      <c r="AT1144" s="861">
        <v>76.693727999999993</v>
      </c>
      <c r="AU1144" s="861">
        <v>75.134200000000007</v>
      </c>
      <c r="AV1144" s="861">
        <v>73.549387999999993</v>
      </c>
      <c r="AW1144" s="861">
        <v>72.653323999999998</v>
      </c>
      <c r="AX1144" s="861">
        <v>89.367221999999998</v>
      </c>
      <c r="AY1144" s="861">
        <v>87.293026999999995</v>
      </c>
      <c r="AZ1144" s="861">
        <v>-4.4239660000000001</v>
      </c>
      <c r="BA1144" s="861">
        <v>-4.334187</v>
      </c>
      <c r="BB1144" s="861">
        <v>-12.965567</v>
      </c>
      <c r="BC1144" s="861">
        <v>-11.574733999999999</v>
      </c>
      <c r="BD1144" s="861">
        <v>-12.130134999999999</v>
      </c>
      <c r="BE1144" s="861">
        <v>-8.7687670000000004</v>
      </c>
      <c r="BF1144" s="861">
        <v>31.98161</v>
      </c>
      <c r="BG1144" s="861">
        <v>140.904856</v>
      </c>
      <c r="BH1144" s="861">
        <v>110.044712</v>
      </c>
      <c r="BI1144" s="861">
        <v>51.491466000000003</v>
      </c>
      <c r="BJ1144" s="861">
        <v>131.866793</v>
      </c>
      <c r="BK1144" s="861">
        <v>86.043723999999997</v>
      </c>
      <c r="BL1144" s="861">
        <v>76.060471000000007</v>
      </c>
      <c r="BM1144" s="861">
        <v>-18.024118000000001</v>
      </c>
      <c r="BN1144" s="861">
        <v>-12.597948000000001</v>
      </c>
      <c r="BO1144" s="861">
        <v>-10.416600000000001</v>
      </c>
      <c r="BP1144" s="861">
        <v>-12.173978999999999</v>
      </c>
      <c r="BQ1144" s="861">
        <v>86.905469999999994</v>
      </c>
      <c r="BR1144" s="861">
        <v>87.958044000000001</v>
      </c>
      <c r="BS1144" s="861">
        <v>85.722396000000003</v>
      </c>
      <c r="BT1144" s="861">
        <v>59.081575999999998</v>
      </c>
      <c r="BU1144" s="861">
        <v>64.423653999999999</v>
      </c>
      <c r="BV1144" s="861">
        <v>60.905451999999997</v>
      </c>
      <c r="BW1144" s="861">
        <v>64.406116999999995</v>
      </c>
      <c r="BX1144" s="861">
        <v>-13.168710000000001</v>
      </c>
      <c r="BY1144" s="861">
        <v>-13.324847999999999</v>
      </c>
      <c r="BZ1144" s="861">
        <v>-11.802334999999999</v>
      </c>
      <c r="CA1144" s="861">
        <v>-12.577014999999999</v>
      </c>
      <c r="CB1144" s="861">
        <v>-2.8102269999999998</v>
      </c>
      <c r="CC1144" s="861">
        <v>1.160182</v>
      </c>
      <c r="CD1144" s="861">
        <v>-3.4335309999999999</v>
      </c>
      <c r="CE1144" s="861">
        <v>1.156493</v>
      </c>
      <c r="CF1144" s="861">
        <v>-5.280043</v>
      </c>
      <c r="CG1144" s="861">
        <v>4.6379590000000004</v>
      </c>
      <c r="CH1144" s="861">
        <v>-6.2724900000000003</v>
      </c>
      <c r="CI1144" s="861">
        <v>2.1061670000000001</v>
      </c>
      <c r="CJ1144" s="861">
        <v>-3.0009760000000001</v>
      </c>
      <c r="CK1144" s="861">
        <v>2.3034569999999999</v>
      </c>
      <c r="CL1144" s="861">
        <v>-3.2268659999999998</v>
      </c>
      <c r="CM1144" s="861">
        <v>3.9822950000000001</v>
      </c>
      <c r="CN1144" s="861">
        <v>-5.5400299999999998</v>
      </c>
      <c r="CO1144" s="861">
        <v>2.8094320000000002</v>
      </c>
      <c r="CP1144" s="861">
        <v>-6.1446370000000003</v>
      </c>
      <c r="CQ1144" s="861">
        <v>-0.43681599999999998</v>
      </c>
      <c r="CR1144" s="861">
        <v>-2.9378220000000002</v>
      </c>
      <c r="CS1144" s="861">
        <v>0.58923800000000004</v>
      </c>
      <c r="CT1144" s="861">
        <v>-4.4817799999999997</v>
      </c>
      <c r="CU1144" s="861">
        <v>0.33135599999999998</v>
      </c>
      <c r="CV1144" s="861">
        <v>-6.1938700000000004</v>
      </c>
      <c r="CW1144" s="861">
        <v>0.67391900000000005</v>
      </c>
      <c r="CX1144" s="861">
        <v>-6.5636780000000003</v>
      </c>
      <c r="CY1144" s="861">
        <v>0.23414099999999999</v>
      </c>
      <c r="CZ1144" s="861">
        <v>-3.057134</v>
      </c>
      <c r="DA1144" s="861">
        <v>0.43290299999999998</v>
      </c>
      <c r="DB1144" s="861">
        <v>-4.1427420000000001</v>
      </c>
      <c r="DC1144" s="861">
        <v>0.44767800000000002</v>
      </c>
      <c r="DD1144" s="861">
        <v>-6.0624169999999999</v>
      </c>
      <c r="DE1144" s="861">
        <v>-1.4310229999999999</v>
      </c>
      <c r="DF1144" s="861">
        <v>-6.8137639999999999</v>
      </c>
      <c r="DG1144" s="861">
        <v>-1.0995569999999999</v>
      </c>
      <c r="DH1144" s="861">
        <v>-3.2598780000000001</v>
      </c>
      <c r="DI1144" s="861">
        <v>-0.21975</v>
      </c>
      <c r="DJ1144" s="861">
        <v>-4.078017</v>
      </c>
      <c r="DK1144" s="861">
        <v>-1.506367</v>
      </c>
      <c r="DL1144" s="861">
        <v>-6.1969589999999997</v>
      </c>
      <c r="DM1144" s="861">
        <v>-3.205759</v>
      </c>
      <c r="DN1144" s="861">
        <v>-6.8389800000000003</v>
      </c>
      <c r="DO1144" s="861">
        <v>-1.9197200000000001</v>
      </c>
      <c r="DP1144" s="861">
        <v>-4.097677</v>
      </c>
      <c r="DQ1144" s="861">
        <v>-1.508683</v>
      </c>
      <c r="DR1144" s="861">
        <v>-4.4165960000000002</v>
      </c>
      <c r="DS1144" s="861">
        <v>-2.5232199999999998</v>
      </c>
      <c r="DT1144" s="861">
        <v>-6.271604</v>
      </c>
      <c r="DU1144" s="861">
        <v>-4.8627580000000004</v>
      </c>
      <c r="DV1144" s="861">
        <v>-6.9323959999999998</v>
      </c>
      <c r="DW1144" s="861">
        <v>-2.5590820000000001</v>
      </c>
      <c r="DX1144" s="861">
        <v>13.050051</v>
      </c>
      <c r="DY1144" s="861">
        <v>9.809431</v>
      </c>
      <c r="DZ1144" s="861">
        <v>162.64833300000001</v>
      </c>
      <c r="EA1144" s="861">
        <v>152.371499</v>
      </c>
      <c r="EB1144" s="861">
        <v>122.25</v>
      </c>
      <c r="EC1144" s="861">
        <v>1.2410000000000001</v>
      </c>
      <c r="ED1144" s="861">
        <v>134</v>
      </c>
      <c r="EE1144" s="861">
        <v>122.08</v>
      </c>
      <c r="EF1144" s="861">
        <v>5.4269999999999996</v>
      </c>
      <c r="EG1144" s="861">
        <v>652.79999999999995</v>
      </c>
      <c r="EH1144" s="861">
        <v>122.15</v>
      </c>
      <c r="EI1144" s="861">
        <v>5.0629999999999997</v>
      </c>
      <c r="EJ1144" s="861">
        <v>608.6</v>
      </c>
      <c r="EK1144" s="861">
        <v>9.9217080000000006</v>
      </c>
      <c r="EL1144" s="861">
        <v>11.776469000000001</v>
      </c>
      <c r="EM1144" s="861">
        <v>-16.373757999999999</v>
      </c>
      <c r="EN1144" s="861">
        <v>-22.193069000000001</v>
      </c>
      <c r="EO1144" s="861">
        <v>95.187697</v>
      </c>
      <c r="EP1144" s="861">
        <v>90.704250000000002</v>
      </c>
      <c r="EQ1144" s="861">
        <v>-2.4679509999999998</v>
      </c>
      <c r="ER1144" s="861">
        <v>3228.263805</v>
      </c>
      <c r="ES1144" s="861">
        <v>7666.5401080000001</v>
      </c>
      <c r="ET1144" s="861">
        <v>6798.0741749999997</v>
      </c>
      <c r="EU1144" s="861"/>
      <c r="EV1144" s="861"/>
      <c r="EW1144" s="861"/>
      <c r="EX1144" s="861"/>
      <c r="EY1144" s="861"/>
      <c r="EZ1144" s="861"/>
      <c r="FA1144" s="861"/>
      <c r="FB1144" s="861"/>
      <c r="FC1144" s="861"/>
      <c r="FD1144" s="861"/>
    </row>
    <row r="1145" spans="1:160" x14ac:dyDescent="0.25">
      <c r="A1145" s="837">
        <v>46146</v>
      </c>
      <c r="B1145" s="836">
        <v>0.87076388888888889</v>
      </c>
      <c r="C1145" s="861">
        <v>65640</v>
      </c>
      <c r="D1145" s="861">
        <v>0</v>
      </c>
      <c r="E1145" s="861">
        <v>0</v>
      </c>
      <c r="F1145" s="861">
        <v>74.532691</v>
      </c>
      <c r="G1145" s="861">
        <v>71.556363000000005</v>
      </c>
      <c r="H1145" s="861">
        <v>64.754127999999994</v>
      </c>
      <c r="I1145" s="861">
        <v>73.811042</v>
      </c>
      <c r="J1145" s="861">
        <v>70.587638999999996</v>
      </c>
      <c r="K1145" s="861">
        <v>71.069004000000007</v>
      </c>
      <c r="L1145" s="861">
        <v>73.585896000000005</v>
      </c>
      <c r="M1145" s="861">
        <v>74.438871000000006</v>
      </c>
      <c r="N1145" s="861">
        <v>-6.3100550000000002</v>
      </c>
      <c r="O1145" s="861">
        <v>-8.1777329999999999</v>
      </c>
      <c r="P1145" s="861">
        <v>-8.9442419999999991</v>
      </c>
      <c r="Q1145" s="861">
        <v>-4.338508</v>
      </c>
      <c r="R1145" s="861">
        <v>-5.4008560000000001</v>
      </c>
      <c r="S1145" s="861">
        <v>-6.4729080000000003</v>
      </c>
      <c r="T1145" s="861">
        <v>81.649154999999993</v>
      </c>
      <c r="U1145" s="861">
        <v>72.905107000000001</v>
      </c>
      <c r="V1145" s="861">
        <v>94.083076000000005</v>
      </c>
      <c r="W1145" s="861">
        <v>93.117722999999998</v>
      </c>
      <c r="X1145" s="861">
        <v>-4.4501590000000002</v>
      </c>
      <c r="Y1145" s="861">
        <v>-4.464575</v>
      </c>
      <c r="Z1145" s="861">
        <v>-9.6070729999999998</v>
      </c>
      <c r="AA1145" s="861">
        <v>-9.1040220000000005</v>
      </c>
      <c r="AB1145" s="861">
        <v>-8.903905</v>
      </c>
      <c r="AC1145" s="861">
        <v>-10.508649</v>
      </c>
      <c r="AD1145" s="861">
        <v>-13.686499</v>
      </c>
      <c r="AE1145" s="861">
        <v>108.04579200000001</v>
      </c>
      <c r="AF1145" s="861">
        <v>100.663622</v>
      </c>
      <c r="AG1145" s="861">
        <v>92.388181000000003</v>
      </c>
      <c r="AH1145" s="861">
        <v>112.307858</v>
      </c>
      <c r="AI1145" s="861">
        <v>89.950805000000003</v>
      </c>
      <c r="AJ1145" s="861">
        <v>71.265524999999997</v>
      </c>
      <c r="AK1145" s="861">
        <v>-4.7834279999999998</v>
      </c>
      <c r="AL1145" s="861">
        <v>-9.0365939999999991</v>
      </c>
      <c r="AM1145" s="861">
        <v>-6.4346909999999999</v>
      </c>
      <c r="AN1145" s="861">
        <v>93.295122000000006</v>
      </c>
      <c r="AO1145" s="861">
        <v>92.381259</v>
      </c>
      <c r="AP1145" s="861">
        <v>90.527893000000006</v>
      </c>
      <c r="AQ1145" s="861">
        <v>88.669765999999996</v>
      </c>
      <c r="AR1145" s="861">
        <v>73.040047999999999</v>
      </c>
      <c r="AS1145" s="861">
        <v>63.390956000000003</v>
      </c>
      <c r="AT1145" s="861">
        <v>76.628224000000003</v>
      </c>
      <c r="AU1145" s="861">
        <v>75.039010000000005</v>
      </c>
      <c r="AV1145" s="861">
        <v>73.374882999999997</v>
      </c>
      <c r="AW1145" s="861">
        <v>72.604183000000006</v>
      </c>
      <c r="AX1145" s="861">
        <v>89.240086000000005</v>
      </c>
      <c r="AY1145" s="861">
        <v>87.153093999999996</v>
      </c>
      <c r="AZ1145" s="861">
        <v>-4.32151</v>
      </c>
      <c r="BA1145" s="861">
        <v>-4.3847709999999998</v>
      </c>
      <c r="BB1145" s="861">
        <v>-13.030345000000001</v>
      </c>
      <c r="BC1145" s="861">
        <v>-11.621019</v>
      </c>
      <c r="BD1145" s="861">
        <v>-12.187763</v>
      </c>
      <c r="BE1145" s="861">
        <v>-8.8746399999999994</v>
      </c>
      <c r="BF1145" s="861">
        <v>31.961113000000001</v>
      </c>
      <c r="BG1145" s="861">
        <v>140.340654</v>
      </c>
      <c r="BH1145" s="861">
        <v>109.92019500000001</v>
      </c>
      <c r="BI1145" s="861">
        <v>51.466377000000001</v>
      </c>
      <c r="BJ1145" s="861">
        <v>132.224458</v>
      </c>
      <c r="BK1145" s="861">
        <v>85.890350999999995</v>
      </c>
      <c r="BL1145" s="861">
        <v>76.069434000000001</v>
      </c>
      <c r="BM1145" s="861">
        <v>-17.984552999999998</v>
      </c>
      <c r="BN1145" s="861">
        <v>-12.574927000000001</v>
      </c>
      <c r="BO1145" s="861">
        <v>-10.405398999999999</v>
      </c>
      <c r="BP1145" s="861">
        <v>-12.191943999999999</v>
      </c>
      <c r="BQ1145" s="861">
        <v>86.785003000000003</v>
      </c>
      <c r="BR1145" s="861">
        <v>87.860609999999994</v>
      </c>
      <c r="BS1145" s="861">
        <v>85.637643999999995</v>
      </c>
      <c r="BT1145" s="861">
        <v>59.024686000000003</v>
      </c>
      <c r="BU1145" s="861">
        <v>64.378583000000006</v>
      </c>
      <c r="BV1145" s="861">
        <v>60.828400999999999</v>
      </c>
      <c r="BW1145" s="861">
        <v>64.299017000000006</v>
      </c>
      <c r="BX1145" s="861">
        <v>-13.251364000000001</v>
      </c>
      <c r="BY1145" s="861">
        <v>-13.435362</v>
      </c>
      <c r="BZ1145" s="861">
        <v>-11.846220000000001</v>
      </c>
      <c r="CA1145" s="861">
        <v>-12.580897999999999</v>
      </c>
      <c r="CB1145" s="861">
        <v>-2.882269</v>
      </c>
      <c r="CC1145" s="861">
        <v>1.081107</v>
      </c>
      <c r="CD1145" s="861">
        <v>-3.4983029999999999</v>
      </c>
      <c r="CE1145" s="861">
        <v>1.0778779999999999</v>
      </c>
      <c r="CF1145" s="861">
        <v>-5.3393610000000002</v>
      </c>
      <c r="CG1145" s="861">
        <v>4.5386990000000003</v>
      </c>
      <c r="CH1145" s="861">
        <v>-6.3411900000000001</v>
      </c>
      <c r="CI1145" s="861">
        <v>1.9950540000000001</v>
      </c>
      <c r="CJ1145" s="861">
        <v>-3.0540069999999999</v>
      </c>
      <c r="CK1145" s="861">
        <v>2.2654990000000002</v>
      </c>
      <c r="CL1145" s="861">
        <v>-3.2930100000000002</v>
      </c>
      <c r="CM1145" s="861">
        <v>3.8764569999999998</v>
      </c>
      <c r="CN1145" s="861">
        <v>-5.6226760000000002</v>
      </c>
      <c r="CO1145" s="861">
        <v>2.7232419999999999</v>
      </c>
      <c r="CP1145" s="861">
        <v>-6.2258769999999997</v>
      </c>
      <c r="CQ1145" s="861">
        <v>-0.51132599999999995</v>
      </c>
      <c r="CR1145" s="861">
        <v>-3.0205129999999998</v>
      </c>
      <c r="CS1145" s="861">
        <v>0.51022699999999999</v>
      </c>
      <c r="CT1145" s="861">
        <v>-4.5484879999999999</v>
      </c>
      <c r="CU1145" s="861">
        <v>0.29747099999999999</v>
      </c>
      <c r="CV1145" s="861">
        <v>-6.2719550000000002</v>
      </c>
      <c r="CW1145" s="861">
        <v>0.64466800000000002</v>
      </c>
      <c r="CX1145" s="861">
        <v>-6.634239</v>
      </c>
      <c r="CY1145" s="861">
        <v>0.22390599999999999</v>
      </c>
      <c r="CZ1145" s="861">
        <v>-3.102239</v>
      </c>
      <c r="DA1145" s="861">
        <v>0.41699000000000003</v>
      </c>
      <c r="DB1145" s="861">
        <v>-4.1787640000000001</v>
      </c>
      <c r="DC1145" s="861">
        <v>0.44977200000000001</v>
      </c>
      <c r="DD1145" s="861">
        <v>-6.1356149999999996</v>
      </c>
      <c r="DE1145" s="861">
        <v>-1.446736</v>
      </c>
      <c r="DF1145" s="861">
        <v>-6.894393</v>
      </c>
      <c r="DG1145" s="861">
        <v>-1.1253169999999999</v>
      </c>
      <c r="DH1145" s="861">
        <v>-3.3149820000000001</v>
      </c>
      <c r="DI1145" s="861">
        <v>-0.22967099999999999</v>
      </c>
      <c r="DJ1145" s="861">
        <v>-4.1224059999999998</v>
      </c>
      <c r="DK1145" s="861">
        <v>-1.5260339999999999</v>
      </c>
      <c r="DL1145" s="861">
        <v>-6.2478280000000002</v>
      </c>
      <c r="DM1145" s="861">
        <v>-3.2034560000000001</v>
      </c>
      <c r="DN1145" s="861">
        <v>-6.8939260000000004</v>
      </c>
      <c r="DO1145" s="861">
        <v>-1.9459770000000001</v>
      </c>
      <c r="DP1145" s="861">
        <v>-4.1598280000000001</v>
      </c>
      <c r="DQ1145" s="861">
        <v>-1.5204770000000001</v>
      </c>
      <c r="DR1145" s="861">
        <v>-4.4828749999999999</v>
      </c>
      <c r="DS1145" s="861">
        <v>-2.5322490000000002</v>
      </c>
      <c r="DT1145" s="861">
        <v>-6.3266790000000004</v>
      </c>
      <c r="DU1145" s="861">
        <v>-4.8958300000000001</v>
      </c>
      <c r="DV1145" s="861">
        <v>-6.9725250000000001</v>
      </c>
      <c r="DW1145" s="861">
        <v>-2.5905879999999999</v>
      </c>
      <c r="DX1145" s="861">
        <v>13.008787</v>
      </c>
      <c r="DY1145" s="861">
        <v>9.8430649999999993</v>
      </c>
      <c r="DZ1145" s="861">
        <v>163.10841500000001</v>
      </c>
      <c r="EA1145" s="861">
        <v>151.92347100000001</v>
      </c>
      <c r="EB1145" s="861">
        <v>122.17</v>
      </c>
      <c r="EC1145" s="861">
        <v>1.2410000000000001</v>
      </c>
      <c r="ED1145" s="861">
        <v>134.1</v>
      </c>
      <c r="EE1145" s="861">
        <v>122.21</v>
      </c>
      <c r="EF1145" s="861">
        <v>5.42</v>
      </c>
      <c r="EG1145" s="861">
        <v>653.5</v>
      </c>
      <c r="EH1145" s="861">
        <v>122.15</v>
      </c>
      <c r="EI1145" s="861">
        <v>5.0880000000000001</v>
      </c>
      <c r="EJ1145" s="861">
        <v>607.79999999999995</v>
      </c>
      <c r="EK1145" s="861">
        <v>10.009774</v>
      </c>
      <c r="EL1145" s="861">
        <v>11.724289000000001</v>
      </c>
      <c r="EM1145" s="861">
        <v>-16.444465000000001</v>
      </c>
      <c r="EN1145" s="861">
        <v>-22.129688000000002</v>
      </c>
      <c r="EO1145" s="861">
        <v>95.383914000000004</v>
      </c>
      <c r="EP1145" s="861">
        <v>90.504243000000002</v>
      </c>
      <c r="EQ1145" s="861">
        <v>-2.5206379999999999</v>
      </c>
      <c r="ER1145" s="861">
        <v>3230.4984770000001</v>
      </c>
      <c r="ES1145" s="861">
        <v>7677.4073559999997</v>
      </c>
      <c r="ET1145" s="861">
        <v>6808.2037710000004</v>
      </c>
      <c r="EU1145" s="861"/>
      <c r="EV1145" s="861"/>
      <c r="EW1145" s="861"/>
      <c r="EX1145" s="861"/>
      <c r="EY1145" s="861"/>
      <c r="EZ1145" s="861"/>
      <c r="FA1145" s="861"/>
      <c r="FB1145" s="861"/>
      <c r="FC1145" s="861"/>
      <c r="FD1145" s="861"/>
    </row>
    <row r="1146" spans="1:160" x14ac:dyDescent="0.25">
      <c r="A1146" s="837">
        <v>46146</v>
      </c>
      <c r="B1146" s="836">
        <v>0.87145833333333333</v>
      </c>
      <c r="C1146" s="861">
        <v>65700</v>
      </c>
      <c r="D1146" s="861">
        <v>0</v>
      </c>
      <c r="E1146" s="861">
        <v>0</v>
      </c>
      <c r="F1146" s="861">
        <v>74.529880000000006</v>
      </c>
      <c r="G1146" s="861">
        <v>71.513249999999999</v>
      </c>
      <c r="H1146" s="861">
        <v>64.808576000000002</v>
      </c>
      <c r="I1146" s="861">
        <v>73.771421000000004</v>
      </c>
      <c r="J1146" s="861">
        <v>70.527060000000006</v>
      </c>
      <c r="K1146" s="861">
        <v>71.045805000000001</v>
      </c>
      <c r="L1146" s="861">
        <v>73.576687000000007</v>
      </c>
      <c r="M1146" s="861">
        <v>74.411496</v>
      </c>
      <c r="N1146" s="861">
        <v>-6.282915</v>
      </c>
      <c r="O1146" s="861">
        <v>-8.2211759999999998</v>
      </c>
      <c r="P1146" s="861">
        <v>-8.9980460000000004</v>
      </c>
      <c r="Q1146" s="861">
        <v>-4.439368</v>
      </c>
      <c r="R1146" s="861">
        <v>-5.520524</v>
      </c>
      <c r="S1146" s="861">
        <v>-6.4863580000000001</v>
      </c>
      <c r="T1146" s="861">
        <v>81.676000000000002</v>
      </c>
      <c r="U1146" s="861">
        <v>72.542157000000003</v>
      </c>
      <c r="V1146" s="861">
        <v>94.015790999999993</v>
      </c>
      <c r="W1146" s="861">
        <v>93.074770999999998</v>
      </c>
      <c r="X1146" s="861">
        <v>-4.522195</v>
      </c>
      <c r="Y1146" s="861">
        <v>-4.5035720000000001</v>
      </c>
      <c r="Z1146" s="861">
        <v>-9.6416959999999996</v>
      </c>
      <c r="AA1146" s="861">
        <v>-9.1554900000000004</v>
      </c>
      <c r="AB1146" s="861">
        <v>-8.9291809999999998</v>
      </c>
      <c r="AC1146" s="861">
        <v>-10.559823</v>
      </c>
      <c r="AD1146" s="861">
        <v>-13.684628</v>
      </c>
      <c r="AE1146" s="861">
        <v>108.125913</v>
      </c>
      <c r="AF1146" s="861">
        <v>100.612337</v>
      </c>
      <c r="AG1146" s="861">
        <v>92.405552999999998</v>
      </c>
      <c r="AH1146" s="861">
        <v>112.215834</v>
      </c>
      <c r="AI1146" s="861">
        <v>89.876794000000004</v>
      </c>
      <c r="AJ1146" s="861">
        <v>71.205163999999996</v>
      </c>
      <c r="AK1146" s="861">
        <v>-4.9260029999999997</v>
      </c>
      <c r="AL1146" s="861">
        <v>-9.0938470000000002</v>
      </c>
      <c r="AM1146" s="861">
        <v>-6.5486519999999997</v>
      </c>
      <c r="AN1146" s="861">
        <v>93.196200000000005</v>
      </c>
      <c r="AO1146" s="861">
        <v>92.355789000000001</v>
      </c>
      <c r="AP1146" s="861">
        <v>90.686975000000004</v>
      </c>
      <c r="AQ1146" s="861">
        <v>88.666224</v>
      </c>
      <c r="AR1146" s="861">
        <v>72.974343000000005</v>
      </c>
      <c r="AS1146" s="861">
        <v>63.372889999999998</v>
      </c>
      <c r="AT1146" s="861">
        <v>76.684956</v>
      </c>
      <c r="AU1146" s="861">
        <v>74.978003000000001</v>
      </c>
      <c r="AV1146" s="861">
        <v>73.348884999999996</v>
      </c>
      <c r="AW1146" s="861">
        <v>72.670271999999997</v>
      </c>
      <c r="AX1146" s="861">
        <v>89.269596000000007</v>
      </c>
      <c r="AY1146" s="861">
        <v>87.097295000000003</v>
      </c>
      <c r="AZ1146" s="861">
        <v>-4.461392</v>
      </c>
      <c r="BA1146" s="861">
        <v>-4.4530180000000001</v>
      </c>
      <c r="BB1146" s="861">
        <v>-13.034791999999999</v>
      </c>
      <c r="BC1146" s="861">
        <v>-11.635337</v>
      </c>
      <c r="BD1146" s="861">
        <v>-12.214809000000001</v>
      </c>
      <c r="BE1146" s="861">
        <v>-8.7654820000000004</v>
      </c>
      <c r="BF1146" s="861">
        <v>31.873369</v>
      </c>
      <c r="BG1146" s="861">
        <v>140.64323400000001</v>
      </c>
      <c r="BH1146" s="861">
        <v>109.911385</v>
      </c>
      <c r="BI1146" s="861">
        <v>51.341802000000001</v>
      </c>
      <c r="BJ1146" s="861">
        <v>132.051154</v>
      </c>
      <c r="BK1146" s="861">
        <v>85.816849000000005</v>
      </c>
      <c r="BL1146" s="861">
        <v>75.960913000000005</v>
      </c>
      <c r="BM1146" s="861">
        <v>-18.057378</v>
      </c>
      <c r="BN1146" s="861">
        <v>-12.618370000000001</v>
      </c>
      <c r="BO1146" s="861">
        <v>-10.528066000000001</v>
      </c>
      <c r="BP1146" s="861">
        <v>-12.255611999999999</v>
      </c>
      <c r="BQ1146" s="861">
        <v>86.687421000000001</v>
      </c>
      <c r="BR1146" s="861">
        <v>87.933477999999994</v>
      </c>
      <c r="BS1146" s="861">
        <v>85.662722000000002</v>
      </c>
      <c r="BT1146" s="861">
        <v>58.767248000000002</v>
      </c>
      <c r="BU1146" s="861">
        <v>64.391289</v>
      </c>
      <c r="BV1146" s="861">
        <v>60.802070000000001</v>
      </c>
      <c r="BW1146" s="861">
        <v>64.246270999999993</v>
      </c>
      <c r="BX1146" s="861">
        <v>-13.27008</v>
      </c>
      <c r="BY1146" s="861">
        <v>-13.40737</v>
      </c>
      <c r="BZ1146" s="861">
        <v>-11.881484</v>
      </c>
      <c r="CA1146" s="861">
        <v>-12.616204</v>
      </c>
      <c r="CB1146" s="861">
        <v>-2.9072939999999998</v>
      </c>
      <c r="CC1146" s="861">
        <v>1.0356780000000001</v>
      </c>
      <c r="CD1146" s="861">
        <v>-3.5408029999999999</v>
      </c>
      <c r="CE1146" s="861">
        <v>1.080884</v>
      </c>
      <c r="CF1146" s="861">
        <v>-5.3850410000000002</v>
      </c>
      <c r="CG1146" s="861">
        <v>4.4868220000000001</v>
      </c>
      <c r="CH1146" s="861">
        <v>-6.37195</v>
      </c>
      <c r="CI1146" s="861">
        <v>1.9458009999999999</v>
      </c>
      <c r="CJ1146" s="861">
        <v>-3.0915729999999999</v>
      </c>
      <c r="CK1146" s="861">
        <v>2.234426</v>
      </c>
      <c r="CL1146" s="861">
        <v>-3.3345669999999998</v>
      </c>
      <c r="CM1146" s="861">
        <v>3.8555649999999999</v>
      </c>
      <c r="CN1146" s="861">
        <v>-5.6292239999999998</v>
      </c>
      <c r="CO1146" s="861">
        <v>2.6680030000000001</v>
      </c>
      <c r="CP1146" s="861">
        <v>-6.2644479999999998</v>
      </c>
      <c r="CQ1146" s="861">
        <v>-0.55325599999999997</v>
      </c>
      <c r="CR1146" s="861">
        <v>-3.02454</v>
      </c>
      <c r="CS1146" s="861">
        <v>0.50714599999999999</v>
      </c>
      <c r="CT1146" s="861">
        <v>-4.5747780000000002</v>
      </c>
      <c r="CU1146" s="861">
        <v>0.28523300000000001</v>
      </c>
      <c r="CV1146" s="861">
        <v>-6.3137129999999999</v>
      </c>
      <c r="CW1146" s="861">
        <v>0.61443400000000004</v>
      </c>
      <c r="CX1146" s="861">
        <v>-6.6942459999999997</v>
      </c>
      <c r="CY1146" s="861">
        <v>0.14929200000000001</v>
      </c>
      <c r="CZ1146" s="861">
        <v>-3.1433450000000001</v>
      </c>
      <c r="DA1146" s="861">
        <v>0.38378699999999999</v>
      </c>
      <c r="DB1146" s="861">
        <v>-4.2498740000000002</v>
      </c>
      <c r="DC1146" s="861">
        <v>0.41380099999999997</v>
      </c>
      <c r="DD1146" s="861">
        <v>-6.1994160000000003</v>
      </c>
      <c r="DE1146" s="861">
        <v>-1.4818229999999999</v>
      </c>
      <c r="DF1146" s="861">
        <v>-6.9194259999999996</v>
      </c>
      <c r="DG1146" s="861">
        <v>-1.183916</v>
      </c>
      <c r="DH1146" s="861">
        <v>-3.3552019999999998</v>
      </c>
      <c r="DI1146" s="861">
        <v>-0.292939</v>
      </c>
      <c r="DJ1146" s="861">
        <v>-4.153505</v>
      </c>
      <c r="DK1146" s="861">
        <v>-1.5509869999999999</v>
      </c>
      <c r="DL1146" s="861">
        <v>-6.2980450000000001</v>
      </c>
      <c r="DM1146" s="861">
        <v>-3.230216</v>
      </c>
      <c r="DN1146" s="861">
        <v>-6.9479160000000002</v>
      </c>
      <c r="DO1146" s="861">
        <v>-1.9592320000000001</v>
      </c>
      <c r="DP1146" s="861">
        <v>-4.1838240000000004</v>
      </c>
      <c r="DQ1146" s="861">
        <v>-1.575534</v>
      </c>
      <c r="DR1146" s="861">
        <v>-4.5344639999999998</v>
      </c>
      <c r="DS1146" s="861">
        <v>-2.5442529999999999</v>
      </c>
      <c r="DT1146" s="861">
        <v>-6.3848339999999997</v>
      </c>
      <c r="DU1146" s="861">
        <v>-4.8910030000000004</v>
      </c>
      <c r="DV1146" s="861">
        <v>-7.017506</v>
      </c>
      <c r="DW1146" s="861">
        <v>-2.5897999999999999</v>
      </c>
      <c r="DX1146" s="861">
        <v>12.979771</v>
      </c>
      <c r="DY1146" s="861">
        <v>9.8367459999999998</v>
      </c>
      <c r="DZ1146" s="861">
        <v>162.742333</v>
      </c>
      <c r="EA1146" s="861">
        <v>152.04818800000001</v>
      </c>
      <c r="EB1146" s="861">
        <v>121.82</v>
      </c>
      <c r="EC1146" s="861">
        <v>3.2829999999999999</v>
      </c>
      <c r="ED1146" s="861">
        <v>392.8</v>
      </c>
      <c r="EE1146" s="861">
        <v>121.77</v>
      </c>
      <c r="EF1146" s="861">
        <v>5.4240000000000004</v>
      </c>
      <c r="EG1146" s="861">
        <v>652.29999999999995</v>
      </c>
      <c r="EH1146" s="861">
        <v>121.69</v>
      </c>
      <c r="EI1146" s="861">
        <v>5.07</v>
      </c>
      <c r="EJ1146" s="861">
        <v>607.1</v>
      </c>
      <c r="EK1146" s="861">
        <v>9.9455810000000007</v>
      </c>
      <c r="EL1146" s="861">
        <v>11.613524</v>
      </c>
      <c r="EM1146" s="861">
        <v>-16.494233000000001</v>
      </c>
      <c r="EN1146" s="861">
        <v>-22.141590000000001</v>
      </c>
      <c r="EO1146" s="861">
        <v>95.227816000000004</v>
      </c>
      <c r="EP1146" s="861">
        <v>90.559959000000006</v>
      </c>
      <c r="EQ1146" s="861">
        <v>-2.556492</v>
      </c>
      <c r="ER1146" s="861">
        <v>3235.5368290000001</v>
      </c>
      <c r="ES1146" s="861">
        <v>7688.2689570000002</v>
      </c>
      <c r="ET1146" s="861">
        <v>6818.3340250000001</v>
      </c>
      <c r="EU1146" s="861"/>
      <c r="EV1146" s="861"/>
      <c r="EW1146" s="861"/>
      <c r="EX1146" s="861"/>
      <c r="EY1146" s="861"/>
      <c r="EZ1146" s="861"/>
      <c r="FA1146" s="861"/>
      <c r="FB1146" s="861"/>
      <c r="FC1146" s="861"/>
      <c r="FD1146" s="861"/>
    </row>
    <row r="1147" spans="1:160" x14ac:dyDescent="0.25">
      <c r="A1147" s="837">
        <v>46146</v>
      </c>
      <c r="B1147" s="836">
        <v>0.87215277777777767</v>
      </c>
      <c r="C1147" s="861">
        <v>65760</v>
      </c>
      <c r="D1147" s="861">
        <v>0</v>
      </c>
      <c r="E1147" s="861">
        <v>0</v>
      </c>
      <c r="F1147" s="861">
        <v>74.493206999999998</v>
      </c>
      <c r="G1147" s="861">
        <v>71.484927999999996</v>
      </c>
      <c r="H1147" s="861">
        <v>64.809528</v>
      </c>
      <c r="I1147" s="861">
        <v>73.750062</v>
      </c>
      <c r="J1147" s="861">
        <v>70.474619000000004</v>
      </c>
      <c r="K1147" s="861">
        <v>71.022679999999994</v>
      </c>
      <c r="L1147" s="861">
        <v>73.579988999999998</v>
      </c>
      <c r="M1147" s="861">
        <v>74.359842999999998</v>
      </c>
      <c r="N1147" s="861">
        <v>-6.2714379999999998</v>
      </c>
      <c r="O1147" s="861">
        <v>-8.3304150000000003</v>
      </c>
      <c r="P1147" s="861">
        <v>-8.9865200000000005</v>
      </c>
      <c r="Q1147" s="861">
        <v>-4.4942799999999998</v>
      </c>
      <c r="R1147" s="861">
        <v>-5.6067549999999997</v>
      </c>
      <c r="S1147" s="861">
        <v>-6.5073740000000004</v>
      </c>
      <c r="T1147" s="861">
        <v>81.627911999999995</v>
      </c>
      <c r="U1147" s="861">
        <v>72.590564000000001</v>
      </c>
      <c r="V1147" s="861">
        <v>93.958596999999997</v>
      </c>
      <c r="W1147" s="861">
        <v>93.00676</v>
      </c>
      <c r="X1147" s="861">
        <v>-4.5437859999999999</v>
      </c>
      <c r="Y1147" s="861">
        <v>-4.5631430000000002</v>
      </c>
      <c r="Z1147" s="861">
        <v>-9.6614090000000008</v>
      </c>
      <c r="AA1147" s="861">
        <v>-9.2094039999999993</v>
      </c>
      <c r="AB1147" s="861">
        <v>-8.9763760000000001</v>
      </c>
      <c r="AC1147" s="861">
        <v>-10.616065000000001</v>
      </c>
      <c r="AD1147" s="861">
        <v>-13.758267999999999</v>
      </c>
      <c r="AE1147" s="861">
        <v>107.922105</v>
      </c>
      <c r="AF1147" s="861">
        <v>100.487639</v>
      </c>
      <c r="AG1147" s="861">
        <v>92.308677000000003</v>
      </c>
      <c r="AH1147" s="861">
        <v>112.214932</v>
      </c>
      <c r="AI1147" s="861">
        <v>89.837256999999994</v>
      </c>
      <c r="AJ1147" s="861">
        <v>71.298832000000004</v>
      </c>
      <c r="AK1147" s="861">
        <v>-4.9456629999999997</v>
      </c>
      <c r="AL1147" s="861">
        <v>-9.1567860000000003</v>
      </c>
      <c r="AM1147" s="861">
        <v>-6.5394560000000004</v>
      </c>
      <c r="AN1147" s="861">
        <v>93.228752</v>
      </c>
      <c r="AO1147" s="861">
        <v>92.283434</v>
      </c>
      <c r="AP1147" s="861">
        <v>90.493757000000002</v>
      </c>
      <c r="AQ1147" s="861">
        <v>88.546160999999998</v>
      </c>
      <c r="AR1147" s="861">
        <v>72.789648</v>
      </c>
      <c r="AS1147" s="861">
        <v>63.362543000000002</v>
      </c>
      <c r="AT1147" s="861">
        <v>76.478121000000002</v>
      </c>
      <c r="AU1147" s="861">
        <v>74.925380000000004</v>
      </c>
      <c r="AV1147" s="861">
        <v>72.977395000000001</v>
      </c>
      <c r="AW1147" s="861">
        <v>72.929946000000001</v>
      </c>
      <c r="AX1147" s="861">
        <v>89.118419000000003</v>
      </c>
      <c r="AY1147" s="861">
        <v>86.993646999999996</v>
      </c>
      <c r="AZ1147" s="861">
        <v>-4.5012749999999997</v>
      </c>
      <c r="BA1147" s="861">
        <v>-4.3933429999999998</v>
      </c>
      <c r="BB1147" s="861">
        <v>-13.080805</v>
      </c>
      <c r="BC1147" s="861">
        <v>-11.689717999999999</v>
      </c>
      <c r="BD1147" s="861">
        <v>-12.259821000000001</v>
      </c>
      <c r="BE1147" s="861">
        <v>-8.6768850000000004</v>
      </c>
      <c r="BF1147" s="861">
        <v>31.839141999999999</v>
      </c>
      <c r="BG1147" s="861">
        <v>140.75958600000001</v>
      </c>
      <c r="BH1147" s="861">
        <v>109.851006</v>
      </c>
      <c r="BI1147" s="861">
        <v>51.345399</v>
      </c>
      <c r="BJ1147" s="861">
        <v>132.22975199999999</v>
      </c>
      <c r="BK1147" s="861">
        <v>85.779131000000007</v>
      </c>
      <c r="BL1147" s="861">
        <v>75.513796999999997</v>
      </c>
      <c r="BM1147" s="861">
        <v>-18.088474999999999</v>
      </c>
      <c r="BN1147" s="861">
        <v>-12.667714</v>
      </c>
      <c r="BO1147" s="861">
        <v>-10.551883</v>
      </c>
      <c r="BP1147" s="861">
        <v>-12.279964</v>
      </c>
      <c r="BQ1147" s="861">
        <v>86.612116</v>
      </c>
      <c r="BR1147" s="861">
        <v>87.811397999999997</v>
      </c>
      <c r="BS1147" s="861">
        <v>85.512366</v>
      </c>
      <c r="BT1147" s="861">
        <v>58.874744999999997</v>
      </c>
      <c r="BU1147" s="861">
        <v>64.315276999999995</v>
      </c>
      <c r="BV1147" s="861">
        <v>60.739908</v>
      </c>
      <c r="BW1147" s="861">
        <v>64.176235000000005</v>
      </c>
      <c r="BX1147" s="861">
        <v>-13.327889000000001</v>
      </c>
      <c r="BY1147" s="861">
        <v>-13.493033</v>
      </c>
      <c r="BZ1147" s="861">
        <v>-11.954345999999999</v>
      </c>
      <c r="CA1147" s="861">
        <v>-12.694335000000001</v>
      </c>
      <c r="CB1147" s="861">
        <v>-2.9619620000000002</v>
      </c>
      <c r="CC1147" s="861">
        <v>0.97369600000000001</v>
      </c>
      <c r="CD1147" s="861">
        <v>-3.599971</v>
      </c>
      <c r="CE1147" s="861">
        <v>0.94878300000000004</v>
      </c>
      <c r="CF1147" s="861">
        <v>-5.402158</v>
      </c>
      <c r="CG1147" s="861">
        <v>4.407546</v>
      </c>
      <c r="CH1147" s="861">
        <v>-6.4115149999999996</v>
      </c>
      <c r="CI1147" s="861">
        <v>1.864358</v>
      </c>
      <c r="CJ1147" s="861">
        <v>-3.1541489999999999</v>
      </c>
      <c r="CK1147" s="861">
        <v>2.1684130000000001</v>
      </c>
      <c r="CL1147" s="861">
        <v>-3.3709579999999999</v>
      </c>
      <c r="CM1147" s="861">
        <v>3.7851189999999999</v>
      </c>
      <c r="CN1147" s="861">
        <v>-5.669187</v>
      </c>
      <c r="CO1147" s="861">
        <v>2.6285479999999999</v>
      </c>
      <c r="CP1147" s="861">
        <v>-6.3115670000000001</v>
      </c>
      <c r="CQ1147" s="861">
        <v>-0.63926799999999995</v>
      </c>
      <c r="CR1147" s="861">
        <v>-3.0783849999999999</v>
      </c>
      <c r="CS1147" s="861">
        <v>0.43420199999999998</v>
      </c>
      <c r="CT1147" s="861">
        <v>-4.6303130000000001</v>
      </c>
      <c r="CU1147" s="861">
        <v>0.26105899999999999</v>
      </c>
      <c r="CV1147" s="861">
        <v>-6.3456020000000004</v>
      </c>
      <c r="CW1147" s="861">
        <v>0.59950499999999995</v>
      </c>
      <c r="CX1147" s="861">
        <v>-6.7369810000000001</v>
      </c>
      <c r="CY1147" s="861">
        <v>8.7607000000000004E-2</v>
      </c>
      <c r="CZ1147" s="861">
        <v>-3.197451</v>
      </c>
      <c r="DA1147" s="861">
        <v>0.32765499999999997</v>
      </c>
      <c r="DB1147" s="861">
        <v>-4.2710619999999997</v>
      </c>
      <c r="DC1147" s="861">
        <v>0.36506</v>
      </c>
      <c r="DD1147" s="861">
        <v>-6.2292420000000002</v>
      </c>
      <c r="DE1147" s="861">
        <v>-1.515136</v>
      </c>
      <c r="DF1147" s="861">
        <v>-6.9855179999999999</v>
      </c>
      <c r="DG1147" s="861">
        <v>-1.2221070000000001</v>
      </c>
      <c r="DH1147" s="861">
        <v>-3.390736</v>
      </c>
      <c r="DI1147" s="861">
        <v>-0.33315099999999997</v>
      </c>
      <c r="DJ1147" s="861">
        <v>-4.2186060000000003</v>
      </c>
      <c r="DK1147" s="861">
        <v>-1.581088</v>
      </c>
      <c r="DL1147" s="861">
        <v>-6.3283909999999999</v>
      </c>
      <c r="DM1147" s="861">
        <v>-3.255309</v>
      </c>
      <c r="DN1147" s="861">
        <v>-6.9794460000000003</v>
      </c>
      <c r="DO1147" s="861">
        <v>-2.0164710000000001</v>
      </c>
      <c r="DP1147" s="861">
        <v>-4.2142879999999998</v>
      </c>
      <c r="DQ1147" s="861">
        <v>-1.5940559999999999</v>
      </c>
      <c r="DR1147" s="861">
        <v>-4.5358559999999999</v>
      </c>
      <c r="DS1147" s="861">
        <v>-2.5767190000000002</v>
      </c>
      <c r="DT1147" s="861">
        <v>-6.4091180000000003</v>
      </c>
      <c r="DU1147" s="861">
        <v>-4.9119710000000003</v>
      </c>
      <c r="DV1147" s="861">
        <v>-7.0320669999999996</v>
      </c>
      <c r="DW1147" s="861">
        <v>-2.6279189999999999</v>
      </c>
      <c r="DX1147" s="861">
        <v>12.949588</v>
      </c>
      <c r="DY1147" s="861">
        <v>9.7534890000000001</v>
      </c>
      <c r="DZ1147" s="861">
        <v>162.56531799999999</v>
      </c>
      <c r="EA1147" s="861">
        <v>151.85163499999999</v>
      </c>
      <c r="EB1147" s="861">
        <v>122.57</v>
      </c>
      <c r="EC1147" s="861">
        <v>1.242</v>
      </c>
      <c r="ED1147" s="861">
        <v>134.30000000000001</v>
      </c>
      <c r="EE1147" s="861">
        <v>122.47</v>
      </c>
      <c r="EF1147" s="861">
        <v>5.43</v>
      </c>
      <c r="EG1147" s="861">
        <v>653.20000000000005</v>
      </c>
      <c r="EH1147" s="861">
        <v>122.43</v>
      </c>
      <c r="EI1147" s="861">
        <v>5.0640000000000001</v>
      </c>
      <c r="EJ1147" s="861">
        <v>610.4</v>
      </c>
      <c r="EK1147" s="861">
        <v>10.006589999999999</v>
      </c>
      <c r="EL1147" s="861">
        <v>11.746753999999999</v>
      </c>
      <c r="EM1147" s="861">
        <v>-16.546046</v>
      </c>
      <c r="EN1147" s="861">
        <v>-22.298636999999999</v>
      </c>
      <c r="EO1147" s="861">
        <v>95.152253000000002</v>
      </c>
      <c r="EP1147" s="861">
        <v>90.472138000000001</v>
      </c>
      <c r="EQ1147" s="861">
        <v>-2.6017950000000001</v>
      </c>
      <c r="ER1147" s="861">
        <v>3241.3343030000001</v>
      </c>
      <c r="ES1147" s="861">
        <v>7699.1234640000002</v>
      </c>
      <c r="ET1147" s="861">
        <v>6828.4605689999999</v>
      </c>
      <c r="EU1147" s="861"/>
      <c r="EV1147" s="861"/>
      <c r="EW1147" s="861"/>
      <c r="EX1147" s="861"/>
      <c r="EY1147" s="861"/>
      <c r="EZ1147" s="861"/>
      <c r="FA1147" s="861"/>
      <c r="FB1147" s="861"/>
      <c r="FC1147" s="861"/>
      <c r="FD1147" s="861"/>
    </row>
    <row r="1148" spans="1:160" x14ac:dyDescent="0.25">
      <c r="A1148" s="837">
        <v>46146</v>
      </c>
      <c r="B1148" s="836">
        <v>0.87284722222222222</v>
      </c>
      <c r="C1148" s="861">
        <v>65820</v>
      </c>
      <c r="D1148" s="861">
        <v>0</v>
      </c>
      <c r="E1148" s="861">
        <v>0</v>
      </c>
      <c r="F1148" s="861">
        <v>74.421840000000003</v>
      </c>
      <c r="G1148" s="861">
        <v>71.429428000000001</v>
      </c>
      <c r="H1148" s="861">
        <v>64.797623000000002</v>
      </c>
      <c r="I1148" s="861">
        <v>73.720533000000003</v>
      </c>
      <c r="J1148" s="861">
        <v>70.396136999999996</v>
      </c>
      <c r="K1148" s="861">
        <v>71.022763999999995</v>
      </c>
      <c r="L1148" s="861">
        <v>73.547402000000005</v>
      </c>
      <c r="M1148" s="861">
        <v>74.373785999999996</v>
      </c>
      <c r="N1148" s="861">
        <v>-6.3518999999999997</v>
      </c>
      <c r="O1148" s="861">
        <v>-8.304881</v>
      </c>
      <c r="P1148" s="861">
        <v>-9.0139060000000004</v>
      </c>
      <c r="Q1148" s="861">
        <v>-4.4919039999999999</v>
      </c>
      <c r="R1148" s="861">
        <v>-5.6039089999999998</v>
      </c>
      <c r="S1148" s="861">
        <v>-6.6053449999999998</v>
      </c>
      <c r="T1148" s="861">
        <v>81.598465000000004</v>
      </c>
      <c r="U1148" s="861">
        <v>72.156153000000003</v>
      </c>
      <c r="V1148" s="861">
        <v>93.877409999999998</v>
      </c>
      <c r="W1148" s="861">
        <v>92.896934999999999</v>
      </c>
      <c r="X1148" s="861">
        <v>-4.5700510000000003</v>
      </c>
      <c r="Y1148" s="861">
        <v>-4.5882199999999997</v>
      </c>
      <c r="Z1148" s="861">
        <v>-9.7697199999999995</v>
      </c>
      <c r="AA1148" s="861">
        <v>-9.2627900000000007</v>
      </c>
      <c r="AB1148" s="861">
        <v>-9.0331930000000007</v>
      </c>
      <c r="AC1148" s="861">
        <v>-10.636854</v>
      </c>
      <c r="AD1148" s="861">
        <v>-13.80438</v>
      </c>
      <c r="AE1148" s="861">
        <v>107.83923799999999</v>
      </c>
      <c r="AF1148" s="861">
        <v>100.434853</v>
      </c>
      <c r="AG1148" s="861">
        <v>92.379610999999997</v>
      </c>
      <c r="AH1148" s="861">
        <v>112.12653400000001</v>
      </c>
      <c r="AI1148" s="861">
        <v>89.706337000000005</v>
      </c>
      <c r="AJ1148" s="861">
        <v>71.162090000000006</v>
      </c>
      <c r="AK1148" s="861">
        <v>-4.9276400000000002</v>
      </c>
      <c r="AL1148" s="861">
        <v>-9.2177410000000002</v>
      </c>
      <c r="AM1148" s="861">
        <v>-6.5964260000000001</v>
      </c>
      <c r="AN1148" s="861">
        <v>93.115397000000002</v>
      </c>
      <c r="AO1148" s="861">
        <v>92.204373000000004</v>
      </c>
      <c r="AP1148" s="861">
        <v>90.580905000000001</v>
      </c>
      <c r="AQ1148" s="861">
        <v>88.522485000000003</v>
      </c>
      <c r="AR1148" s="861">
        <v>72.852196000000006</v>
      </c>
      <c r="AS1148" s="861">
        <v>63.299881999999997</v>
      </c>
      <c r="AT1148" s="861">
        <v>76.498624000000007</v>
      </c>
      <c r="AU1148" s="861">
        <v>74.899028999999999</v>
      </c>
      <c r="AV1148" s="861">
        <v>73.569377000000003</v>
      </c>
      <c r="AW1148" s="861">
        <v>73.008740000000003</v>
      </c>
      <c r="AX1148" s="861">
        <v>89.211534999999998</v>
      </c>
      <c r="AY1148" s="861">
        <v>87.064914000000002</v>
      </c>
      <c r="AZ1148" s="861">
        <v>-4.52583</v>
      </c>
      <c r="BA1148" s="861">
        <v>-4.5397879999999997</v>
      </c>
      <c r="BB1148" s="861">
        <v>-13.094659</v>
      </c>
      <c r="BC1148" s="861">
        <v>-11.692719</v>
      </c>
      <c r="BD1148" s="861">
        <v>-12.310396000000001</v>
      </c>
      <c r="BE1148" s="861">
        <v>-8.7850339999999996</v>
      </c>
      <c r="BF1148" s="861">
        <v>31.902885000000001</v>
      </c>
      <c r="BG1148" s="861">
        <v>140.79026400000001</v>
      </c>
      <c r="BH1148" s="861">
        <v>109.720361</v>
      </c>
      <c r="BI1148" s="861">
        <v>51.293349999999997</v>
      </c>
      <c r="BJ1148" s="861">
        <v>131.5633</v>
      </c>
      <c r="BK1148" s="861">
        <v>85.803771999999995</v>
      </c>
      <c r="BL1148" s="861">
        <v>75.873422000000005</v>
      </c>
      <c r="BM1148" s="861">
        <v>-18.107931000000001</v>
      </c>
      <c r="BN1148" s="861">
        <v>-12.659848999999999</v>
      </c>
      <c r="BO1148" s="861">
        <v>-10.580681999999999</v>
      </c>
      <c r="BP1148" s="861">
        <v>-12.308843</v>
      </c>
      <c r="BQ1148" s="861">
        <v>86.649075999999994</v>
      </c>
      <c r="BR1148" s="861">
        <v>87.759898000000007</v>
      </c>
      <c r="BS1148" s="861">
        <v>85.469076999999999</v>
      </c>
      <c r="BT1148" s="861">
        <v>58.847727999999996</v>
      </c>
      <c r="BU1148" s="861">
        <v>64.283907999999997</v>
      </c>
      <c r="BV1148" s="861">
        <v>60.743634</v>
      </c>
      <c r="BW1148" s="861">
        <v>64.099504999999994</v>
      </c>
      <c r="BX1148" s="861">
        <v>-13.337339999999999</v>
      </c>
      <c r="BY1148" s="861">
        <v>-13.59074</v>
      </c>
      <c r="BZ1148" s="861">
        <v>-12.000059</v>
      </c>
      <c r="CA1148" s="861">
        <v>-12.723133000000001</v>
      </c>
      <c r="CB1148" s="861">
        <v>-3.0348860000000002</v>
      </c>
      <c r="CC1148" s="861">
        <v>0.88825900000000002</v>
      </c>
      <c r="CD1148" s="861">
        <v>-3.652094</v>
      </c>
      <c r="CE1148" s="861">
        <v>0.90717599999999998</v>
      </c>
      <c r="CF1148" s="861">
        <v>-5.4704100000000002</v>
      </c>
      <c r="CG1148" s="861">
        <v>4.3462820000000004</v>
      </c>
      <c r="CH1148" s="861">
        <v>-6.4689639999999997</v>
      </c>
      <c r="CI1148" s="861">
        <v>1.80165</v>
      </c>
      <c r="CJ1148" s="861">
        <v>-3.2052710000000002</v>
      </c>
      <c r="CK1148" s="861">
        <v>2.1204350000000001</v>
      </c>
      <c r="CL1148" s="861">
        <v>-3.4063409999999998</v>
      </c>
      <c r="CM1148" s="861">
        <v>3.7335820000000002</v>
      </c>
      <c r="CN1148" s="861">
        <v>-5.721152</v>
      </c>
      <c r="CO1148" s="861">
        <v>2.5519319999999999</v>
      </c>
      <c r="CP1148" s="861">
        <v>-6.3788410000000004</v>
      </c>
      <c r="CQ1148" s="861">
        <v>-0.68744899999999998</v>
      </c>
      <c r="CR1148" s="861">
        <v>-3.1239629999999998</v>
      </c>
      <c r="CS1148" s="861">
        <v>0.38656200000000002</v>
      </c>
      <c r="CT1148" s="861">
        <v>-4.6848390000000002</v>
      </c>
      <c r="CU1148" s="861">
        <v>0.22495799999999999</v>
      </c>
      <c r="CV1148" s="861">
        <v>-6.3834749999999998</v>
      </c>
      <c r="CW1148" s="861">
        <v>0.55003500000000005</v>
      </c>
      <c r="CX1148" s="861">
        <v>-6.7815269999999996</v>
      </c>
      <c r="CY1148" s="861">
        <v>7.2636000000000006E-2</v>
      </c>
      <c r="CZ1148" s="861">
        <v>-3.206461</v>
      </c>
      <c r="DA1148" s="861">
        <v>0.30316500000000002</v>
      </c>
      <c r="DB1148" s="861">
        <v>-4.2813090000000003</v>
      </c>
      <c r="DC1148" s="861">
        <v>0.37151000000000001</v>
      </c>
      <c r="DD1148" s="861">
        <v>-6.2619910000000001</v>
      </c>
      <c r="DE1148" s="861">
        <v>-1.5406979999999999</v>
      </c>
      <c r="DF1148" s="861">
        <v>-7.0110599999999996</v>
      </c>
      <c r="DG1148" s="861">
        <v>-1.2534380000000001</v>
      </c>
      <c r="DH1148" s="861">
        <v>-3.4249589999999999</v>
      </c>
      <c r="DI1148" s="861">
        <v>-0.34560099999999999</v>
      </c>
      <c r="DJ1148" s="861">
        <v>-4.2120639999999998</v>
      </c>
      <c r="DK1148" s="861">
        <v>-1.6042149999999999</v>
      </c>
      <c r="DL1148" s="861">
        <v>-6.344538</v>
      </c>
      <c r="DM1148" s="861">
        <v>-3.2848459999999999</v>
      </c>
      <c r="DN1148" s="861">
        <v>-7.0204019999999998</v>
      </c>
      <c r="DO1148" s="861">
        <v>-2.047377</v>
      </c>
      <c r="DP1148" s="861">
        <v>-4.2606479999999998</v>
      </c>
      <c r="DQ1148" s="861">
        <v>-1.6014349999999999</v>
      </c>
      <c r="DR1148" s="861">
        <v>-4.5721179999999997</v>
      </c>
      <c r="DS1148" s="861">
        <v>-2.5762239999999998</v>
      </c>
      <c r="DT1148" s="861">
        <v>-6.4556009999999997</v>
      </c>
      <c r="DU1148" s="861">
        <v>-4.9392569999999996</v>
      </c>
      <c r="DV1148" s="861">
        <v>-7.0617840000000003</v>
      </c>
      <c r="DW1148" s="861">
        <v>-2.633308</v>
      </c>
      <c r="DX1148" s="861">
        <v>12.92587</v>
      </c>
      <c r="DY1148" s="861">
        <v>9.774972</v>
      </c>
      <c r="DZ1148" s="861">
        <v>162.35233700000001</v>
      </c>
      <c r="EA1148" s="861">
        <v>152.094459</v>
      </c>
      <c r="EB1148" s="861">
        <v>122.34</v>
      </c>
      <c r="EC1148" s="861">
        <v>1.2410000000000001</v>
      </c>
      <c r="ED1148" s="861">
        <v>134.30000000000001</v>
      </c>
      <c r="EE1148" s="861">
        <v>122.41</v>
      </c>
      <c r="EF1148" s="861">
        <v>5.4160000000000004</v>
      </c>
      <c r="EG1148" s="861">
        <v>652.20000000000005</v>
      </c>
      <c r="EH1148" s="861">
        <v>122.38</v>
      </c>
      <c r="EI1148" s="861">
        <v>5.0529999999999999</v>
      </c>
      <c r="EJ1148" s="861">
        <v>607.5</v>
      </c>
      <c r="EK1148" s="861">
        <v>9.9903659999999999</v>
      </c>
      <c r="EL1148" s="861">
        <v>11.677391999999999</v>
      </c>
      <c r="EM1148" s="861">
        <v>-16.586791999999999</v>
      </c>
      <c r="EN1148" s="861">
        <v>-22.258074000000001</v>
      </c>
      <c r="EO1148" s="861">
        <v>95.061261999999999</v>
      </c>
      <c r="EP1148" s="861">
        <v>90.580622000000005</v>
      </c>
      <c r="EQ1148" s="861">
        <v>-2.6391740000000001</v>
      </c>
      <c r="ER1148" s="861">
        <v>3243.573116</v>
      </c>
      <c r="ES1148" s="861">
        <v>7709.9996499999997</v>
      </c>
      <c r="ET1148" s="861">
        <v>6838.5954570000004</v>
      </c>
      <c r="EU1148" s="861"/>
      <c r="EV1148" s="861"/>
      <c r="EW1148" s="861"/>
      <c r="EX1148" s="861"/>
      <c r="EY1148" s="861"/>
      <c r="EZ1148" s="861"/>
      <c r="FA1148" s="861"/>
      <c r="FB1148" s="861"/>
      <c r="FC1148" s="861"/>
      <c r="FD1148" s="861"/>
    </row>
    <row r="1149" spans="1:160" x14ac:dyDescent="0.25">
      <c r="A1149" s="837">
        <v>46146</v>
      </c>
      <c r="B1149" s="836">
        <v>0.87354166666666666</v>
      </c>
      <c r="C1149" s="861">
        <v>65880</v>
      </c>
      <c r="D1149" s="861">
        <v>0</v>
      </c>
      <c r="E1149" s="861">
        <v>0</v>
      </c>
      <c r="F1149" s="861">
        <v>74.386895999999993</v>
      </c>
      <c r="G1149" s="861">
        <v>71.390966000000006</v>
      </c>
      <c r="H1149" s="861">
        <v>64.804176999999996</v>
      </c>
      <c r="I1149" s="861">
        <v>73.707943999999998</v>
      </c>
      <c r="J1149" s="861">
        <v>70.375853000000006</v>
      </c>
      <c r="K1149" s="861">
        <v>71.014802000000003</v>
      </c>
      <c r="L1149" s="861">
        <v>73.542713000000006</v>
      </c>
      <c r="M1149" s="861">
        <v>74.381782999999999</v>
      </c>
      <c r="N1149" s="861">
        <v>-6.3855909999999998</v>
      </c>
      <c r="O1149" s="861">
        <v>-8.3742509999999992</v>
      </c>
      <c r="P1149" s="861">
        <v>-9.1386529999999997</v>
      </c>
      <c r="Q1149" s="861">
        <v>-4.6427680000000002</v>
      </c>
      <c r="R1149" s="861">
        <v>-5.5830380000000002</v>
      </c>
      <c r="S1149" s="861">
        <v>-6.408487</v>
      </c>
      <c r="T1149" s="861">
        <v>81.527422000000001</v>
      </c>
      <c r="U1149" s="861">
        <v>72.604654999999994</v>
      </c>
      <c r="V1149" s="861">
        <v>94.007919000000001</v>
      </c>
      <c r="W1149" s="861">
        <v>93.060685000000007</v>
      </c>
      <c r="X1149" s="861">
        <v>-4.6250540000000004</v>
      </c>
      <c r="Y1149" s="861">
        <v>-4.6427680000000002</v>
      </c>
      <c r="Z1149" s="861">
        <v>-9.7271330000000003</v>
      </c>
      <c r="AA1149" s="861">
        <v>-9.2553929999999998</v>
      </c>
      <c r="AB1149" s="861">
        <v>-9.0329490000000003</v>
      </c>
      <c r="AC1149" s="861">
        <v>-10.628624</v>
      </c>
      <c r="AD1149" s="861">
        <v>-13.745082</v>
      </c>
      <c r="AE1149" s="861">
        <v>107.94445399999999</v>
      </c>
      <c r="AF1149" s="861">
        <v>100.458894</v>
      </c>
      <c r="AG1149" s="861">
        <v>92.459757999999994</v>
      </c>
      <c r="AH1149" s="861">
        <v>112.17947100000001</v>
      </c>
      <c r="AI1149" s="861">
        <v>89.859025000000003</v>
      </c>
      <c r="AJ1149" s="861">
        <v>71.304105000000007</v>
      </c>
      <c r="AK1149" s="861">
        <v>-4.9724680000000001</v>
      </c>
      <c r="AL1149" s="861">
        <v>-9.1089490000000009</v>
      </c>
      <c r="AM1149" s="861">
        <v>-6.6285790000000002</v>
      </c>
      <c r="AN1149" s="861">
        <v>93.204379000000003</v>
      </c>
      <c r="AO1149" s="861">
        <v>92.371943999999999</v>
      </c>
      <c r="AP1149" s="861">
        <v>90.838787999999994</v>
      </c>
      <c r="AQ1149" s="861">
        <v>88.594718999999998</v>
      </c>
      <c r="AR1149" s="861">
        <v>72.710150999999996</v>
      </c>
      <c r="AS1149" s="861">
        <v>63.306990999999996</v>
      </c>
      <c r="AT1149" s="861">
        <v>76.494889000000001</v>
      </c>
      <c r="AU1149" s="861">
        <v>74.953162000000006</v>
      </c>
      <c r="AV1149" s="861">
        <v>72.962475999999995</v>
      </c>
      <c r="AW1149" s="861">
        <v>72.576532</v>
      </c>
      <c r="AX1149" s="861">
        <v>89.148559000000006</v>
      </c>
      <c r="AY1149" s="861">
        <v>87.100916999999995</v>
      </c>
      <c r="AZ1149" s="861">
        <v>-4.5657069999999997</v>
      </c>
      <c r="BA1149" s="861">
        <v>-4.4893999999999998</v>
      </c>
      <c r="BB1149" s="861">
        <v>-13.138451999999999</v>
      </c>
      <c r="BC1149" s="861">
        <v>-11.717121000000001</v>
      </c>
      <c r="BD1149" s="861">
        <v>-12.327285</v>
      </c>
      <c r="BE1149" s="861">
        <v>-8.8321389999999997</v>
      </c>
      <c r="BF1149" s="861">
        <v>31.819331999999999</v>
      </c>
      <c r="BG1149" s="861">
        <v>140.699296</v>
      </c>
      <c r="BH1149" s="861">
        <v>109.787882</v>
      </c>
      <c r="BI1149" s="861">
        <v>51.251325000000001</v>
      </c>
      <c r="BJ1149" s="861">
        <v>131.743537</v>
      </c>
      <c r="BK1149" s="861">
        <v>85.843181000000001</v>
      </c>
      <c r="BL1149" s="861">
        <v>75.846616999999995</v>
      </c>
      <c r="BM1149" s="861">
        <v>-18.117211000000001</v>
      </c>
      <c r="BN1149" s="861">
        <v>-12.710298</v>
      </c>
      <c r="BO1149" s="861">
        <v>-10.600432</v>
      </c>
      <c r="BP1149" s="861">
        <v>-12.376693</v>
      </c>
      <c r="BQ1149" s="861">
        <v>86.636555999999999</v>
      </c>
      <c r="BR1149" s="861">
        <v>87.745061000000007</v>
      </c>
      <c r="BS1149" s="861">
        <v>85.489251999999993</v>
      </c>
      <c r="BT1149" s="861">
        <v>58.707059999999998</v>
      </c>
      <c r="BU1149" s="861">
        <v>64.265174999999999</v>
      </c>
      <c r="BV1149" s="861">
        <v>60.681427999999997</v>
      </c>
      <c r="BW1149" s="861">
        <v>64.097457000000006</v>
      </c>
      <c r="BX1149" s="861">
        <v>-13.312004999999999</v>
      </c>
      <c r="BY1149" s="861">
        <v>-13.454022999999999</v>
      </c>
      <c r="BZ1149" s="861">
        <v>-11.978519</v>
      </c>
      <c r="CA1149" s="861">
        <v>-12.772741</v>
      </c>
      <c r="CB1149" s="861">
        <v>-3.0712090000000001</v>
      </c>
      <c r="CC1149" s="861">
        <v>0.83087599999999995</v>
      </c>
      <c r="CD1149" s="861">
        <v>-3.6754950000000002</v>
      </c>
      <c r="CE1149" s="861">
        <v>0.84610300000000005</v>
      </c>
      <c r="CF1149" s="861">
        <v>-5.5205450000000003</v>
      </c>
      <c r="CG1149" s="861">
        <v>4.263846</v>
      </c>
      <c r="CH1149" s="861">
        <v>-6.5059500000000003</v>
      </c>
      <c r="CI1149" s="861">
        <v>1.729193</v>
      </c>
      <c r="CJ1149" s="861">
        <v>-3.2392820000000002</v>
      </c>
      <c r="CK1149" s="861">
        <v>2.0792790000000001</v>
      </c>
      <c r="CL1149" s="861">
        <v>-3.4399519999999999</v>
      </c>
      <c r="CM1149" s="861">
        <v>3.6658780000000002</v>
      </c>
      <c r="CN1149" s="861">
        <v>-5.7554559999999997</v>
      </c>
      <c r="CO1149" s="861">
        <v>2.483082</v>
      </c>
      <c r="CP1149" s="861">
        <v>-6.4295</v>
      </c>
      <c r="CQ1149" s="861">
        <v>-0.72054700000000005</v>
      </c>
      <c r="CR1149" s="861">
        <v>-3.1743640000000002</v>
      </c>
      <c r="CS1149" s="861">
        <v>0.36275400000000002</v>
      </c>
      <c r="CT1149" s="861">
        <v>-4.7132779999999999</v>
      </c>
      <c r="CU1149" s="861">
        <v>0.21936600000000001</v>
      </c>
      <c r="CV1149" s="861">
        <v>-6.4712589999999999</v>
      </c>
      <c r="CW1149" s="861">
        <v>0.53336700000000004</v>
      </c>
      <c r="CX1149" s="861">
        <v>-6.8212149999999996</v>
      </c>
      <c r="CY1149" s="861">
        <v>2.5052999999999999E-2</v>
      </c>
      <c r="CZ1149" s="861">
        <v>-3.2528929999999998</v>
      </c>
      <c r="DA1149" s="861">
        <v>0.27923700000000001</v>
      </c>
      <c r="DB1149" s="861">
        <v>-4.3165699999999996</v>
      </c>
      <c r="DC1149" s="861">
        <v>0.341582</v>
      </c>
      <c r="DD1149" s="861">
        <v>-6.2850440000000001</v>
      </c>
      <c r="DE1149" s="861">
        <v>-1.571455</v>
      </c>
      <c r="DF1149" s="861">
        <v>-7.0263679999999997</v>
      </c>
      <c r="DG1149" s="861">
        <v>-1.2912939999999999</v>
      </c>
      <c r="DH1149" s="861">
        <v>-3.4364659999999998</v>
      </c>
      <c r="DI1149" s="861">
        <v>-0.378639</v>
      </c>
      <c r="DJ1149" s="861">
        <v>-4.2364639999999998</v>
      </c>
      <c r="DK1149" s="861">
        <v>-1.602114</v>
      </c>
      <c r="DL1149" s="861">
        <v>-6.3716749999999998</v>
      </c>
      <c r="DM1149" s="861">
        <v>-3.3011720000000002</v>
      </c>
      <c r="DN1149" s="861">
        <v>-7.0319739999999999</v>
      </c>
      <c r="DO1149" s="861">
        <v>-2.0732279999999998</v>
      </c>
      <c r="DP1149" s="861">
        <v>-4.2856579999999997</v>
      </c>
      <c r="DQ1149" s="861">
        <v>-1.660013</v>
      </c>
      <c r="DR1149" s="861">
        <v>-4.5811760000000001</v>
      </c>
      <c r="DS1149" s="861">
        <v>-2.5898919999999999</v>
      </c>
      <c r="DT1149" s="861">
        <v>-6.4794749999999999</v>
      </c>
      <c r="DU1149" s="861">
        <v>-4.9491059999999996</v>
      </c>
      <c r="DV1149" s="861">
        <v>-7.0925320000000003</v>
      </c>
      <c r="DW1149" s="861">
        <v>-2.6443590000000001</v>
      </c>
      <c r="DX1149" s="861">
        <v>12.942055</v>
      </c>
      <c r="DY1149" s="861">
        <v>9.7804149999999996</v>
      </c>
      <c r="DZ1149" s="861">
        <v>162.824084</v>
      </c>
      <c r="EA1149" s="861">
        <v>151.85562100000001</v>
      </c>
      <c r="EB1149" s="861">
        <v>121.64</v>
      </c>
      <c r="EC1149" s="861">
        <v>3.282</v>
      </c>
      <c r="ED1149" s="861">
        <v>393.4</v>
      </c>
      <c r="EE1149" s="861">
        <v>121.63</v>
      </c>
      <c r="EF1149" s="861">
        <v>5.4329999999999998</v>
      </c>
      <c r="EG1149" s="861">
        <v>649.9</v>
      </c>
      <c r="EH1149" s="861">
        <v>121.65</v>
      </c>
      <c r="EI1149" s="861">
        <v>5.08</v>
      </c>
      <c r="EJ1149" s="861">
        <v>607.70000000000005</v>
      </c>
      <c r="EK1149" s="861">
        <v>9.9304050000000004</v>
      </c>
      <c r="EL1149" s="861">
        <v>11.647368999999999</v>
      </c>
      <c r="EM1149" s="861">
        <v>-16.558983999999999</v>
      </c>
      <c r="EN1149" s="861">
        <v>-22.247800999999999</v>
      </c>
      <c r="EO1149" s="861">
        <v>95.262694999999994</v>
      </c>
      <c r="EP1149" s="861">
        <v>90.473920000000007</v>
      </c>
      <c r="EQ1149" s="861">
        <v>-2.673667</v>
      </c>
      <c r="ER1149" s="861">
        <v>3248.760464</v>
      </c>
      <c r="ES1149" s="861">
        <v>7720.8597639999998</v>
      </c>
      <c r="ET1149" s="861">
        <v>6848.694227</v>
      </c>
      <c r="EU1149" s="861"/>
      <c r="EV1149" s="861"/>
      <c r="EW1149" s="861"/>
      <c r="EX1149" s="861"/>
      <c r="EY1149" s="861"/>
      <c r="EZ1149" s="861"/>
      <c r="FA1149" s="861"/>
      <c r="FB1149" s="861"/>
      <c r="FC1149" s="861"/>
      <c r="FD1149" s="861"/>
    </row>
    <row r="1150" spans="1:160" x14ac:dyDescent="0.25">
      <c r="A1150" s="837">
        <v>46146</v>
      </c>
      <c r="B1150" s="836">
        <v>0.8742361111111111</v>
      </c>
      <c r="C1150" s="861">
        <v>65940</v>
      </c>
      <c r="D1150" s="861">
        <v>0</v>
      </c>
      <c r="E1150" s="861">
        <v>0</v>
      </c>
      <c r="F1150" s="861">
        <v>74.447586999999999</v>
      </c>
      <c r="G1150" s="861">
        <v>71.38485</v>
      </c>
      <c r="H1150" s="861">
        <v>64.881805999999997</v>
      </c>
      <c r="I1150" s="861">
        <v>73.693692999999996</v>
      </c>
      <c r="J1150" s="861">
        <v>70.398921000000001</v>
      </c>
      <c r="K1150" s="861">
        <v>71.004750000000001</v>
      </c>
      <c r="L1150" s="861">
        <v>73.566096000000002</v>
      </c>
      <c r="M1150" s="861">
        <v>74.347230999999994</v>
      </c>
      <c r="N1150" s="861">
        <v>-6.4459530000000003</v>
      </c>
      <c r="O1150" s="861">
        <v>-8.4057779999999998</v>
      </c>
      <c r="P1150" s="861">
        <v>-9.0136950000000002</v>
      </c>
      <c r="Q1150" s="861">
        <v>-4.6437220000000003</v>
      </c>
      <c r="R1150" s="861">
        <v>-5.5919169999999996</v>
      </c>
      <c r="S1150" s="861">
        <v>-6.6166739999999997</v>
      </c>
      <c r="T1150" s="861">
        <v>81.607157999999998</v>
      </c>
      <c r="U1150" s="861">
        <v>72.447156000000007</v>
      </c>
      <c r="V1150" s="861">
        <v>93.823452000000003</v>
      </c>
      <c r="W1150" s="861">
        <v>92.847055999999995</v>
      </c>
      <c r="X1150" s="861">
        <v>-4.6587230000000002</v>
      </c>
      <c r="Y1150" s="861">
        <v>-4.6497719999999996</v>
      </c>
      <c r="Z1150" s="861">
        <v>-9.7529579999999996</v>
      </c>
      <c r="AA1150" s="861">
        <v>-9.3093249999999994</v>
      </c>
      <c r="AB1150" s="861">
        <v>-9.0726770000000005</v>
      </c>
      <c r="AC1150" s="861">
        <v>-10.687715000000001</v>
      </c>
      <c r="AD1150" s="861">
        <v>-13.823373999999999</v>
      </c>
      <c r="AE1150" s="861">
        <v>107.84321300000001</v>
      </c>
      <c r="AF1150" s="861">
        <v>100.409733</v>
      </c>
      <c r="AG1150" s="861">
        <v>92.247853000000006</v>
      </c>
      <c r="AH1150" s="861">
        <v>112.219442</v>
      </c>
      <c r="AI1150" s="861">
        <v>89.794132000000005</v>
      </c>
      <c r="AJ1150" s="861">
        <v>71.171182000000002</v>
      </c>
      <c r="AK1150" s="861">
        <v>-4.920458</v>
      </c>
      <c r="AL1150" s="861">
        <v>-9.2521550000000001</v>
      </c>
      <c r="AM1150" s="861">
        <v>-6.6862519999999996</v>
      </c>
      <c r="AN1150" s="861">
        <v>93.19547</v>
      </c>
      <c r="AO1150" s="861">
        <v>92.160357000000005</v>
      </c>
      <c r="AP1150" s="861">
        <v>90.724310000000003</v>
      </c>
      <c r="AQ1150" s="861">
        <v>88.471214000000003</v>
      </c>
      <c r="AR1150" s="861">
        <v>72.618786</v>
      </c>
      <c r="AS1150" s="861">
        <v>63.278421000000002</v>
      </c>
      <c r="AT1150" s="861">
        <v>76.365385000000003</v>
      </c>
      <c r="AU1150" s="861">
        <v>74.856378000000007</v>
      </c>
      <c r="AV1150" s="861">
        <v>73.412828000000005</v>
      </c>
      <c r="AW1150" s="861">
        <v>72.532161000000002</v>
      </c>
      <c r="AX1150" s="861">
        <v>89.137032000000005</v>
      </c>
      <c r="AY1150" s="861">
        <v>87.051458999999994</v>
      </c>
      <c r="AZ1150" s="861">
        <v>-4.6378180000000002</v>
      </c>
      <c r="BA1150" s="861">
        <v>-4.587561</v>
      </c>
      <c r="BB1150" s="861">
        <v>-13.167743</v>
      </c>
      <c r="BC1150" s="861">
        <v>-11.763287999999999</v>
      </c>
      <c r="BD1150" s="861">
        <v>-12.351827</v>
      </c>
      <c r="BE1150" s="861">
        <v>-8.865278</v>
      </c>
      <c r="BF1150" s="861">
        <v>31.887159</v>
      </c>
      <c r="BG1150" s="861">
        <v>140.542239</v>
      </c>
      <c r="BH1150" s="861">
        <v>109.837835</v>
      </c>
      <c r="BI1150" s="861">
        <v>51.266115999999997</v>
      </c>
      <c r="BJ1150" s="861">
        <v>131.87393700000001</v>
      </c>
      <c r="BK1150" s="861">
        <v>85.846461000000005</v>
      </c>
      <c r="BL1150" s="861">
        <v>75.845715999999996</v>
      </c>
      <c r="BM1150" s="861">
        <v>-18.189534999999999</v>
      </c>
      <c r="BN1150" s="861">
        <v>-12.740755999999999</v>
      </c>
      <c r="BO1150" s="861">
        <v>-10.600254</v>
      </c>
      <c r="BP1150" s="861">
        <v>-12.345425000000001</v>
      </c>
      <c r="BQ1150" s="861">
        <v>86.639213999999996</v>
      </c>
      <c r="BR1150" s="861">
        <v>87.673007999999996</v>
      </c>
      <c r="BS1150" s="861">
        <v>85.383208999999994</v>
      </c>
      <c r="BT1150" s="861">
        <v>58.775055000000002</v>
      </c>
      <c r="BU1150" s="861">
        <v>64.220580999999996</v>
      </c>
      <c r="BV1150" s="861">
        <v>60.673592999999997</v>
      </c>
      <c r="BW1150" s="861">
        <v>64.065691999999999</v>
      </c>
      <c r="BX1150" s="861">
        <v>-13.378641</v>
      </c>
      <c r="BY1150" s="861">
        <v>-13.566924</v>
      </c>
      <c r="BZ1150" s="861">
        <v>-11.991324000000001</v>
      </c>
      <c r="CA1150" s="861">
        <v>-12.834587000000001</v>
      </c>
      <c r="CB1150" s="861">
        <v>-3.1075119999999998</v>
      </c>
      <c r="CC1150" s="861">
        <v>0.76349</v>
      </c>
      <c r="CD1150" s="861">
        <v>-3.7177920000000002</v>
      </c>
      <c r="CE1150" s="861">
        <v>0.75426000000000004</v>
      </c>
      <c r="CF1150" s="861">
        <v>-5.5707940000000002</v>
      </c>
      <c r="CG1150" s="861">
        <v>4.1941459999999999</v>
      </c>
      <c r="CH1150" s="861">
        <v>-6.5377809999999998</v>
      </c>
      <c r="CI1150" s="861">
        <v>1.6751830000000001</v>
      </c>
      <c r="CJ1150" s="861">
        <v>-3.2885979999999999</v>
      </c>
      <c r="CK1150" s="861">
        <v>2.0147849999999998</v>
      </c>
      <c r="CL1150" s="861">
        <v>-3.47573</v>
      </c>
      <c r="CM1150" s="861">
        <v>3.5941860000000001</v>
      </c>
      <c r="CN1150" s="861">
        <v>-5.8085209999999998</v>
      </c>
      <c r="CO1150" s="861">
        <v>2.4684339999999998</v>
      </c>
      <c r="CP1150" s="861">
        <v>-6.4606880000000002</v>
      </c>
      <c r="CQ1150" s="861">
        <v>-0.80465600000000004</v>
      </c>
      <c r="CR1150" s="861">
        <v>-3.2165379999999999</v>
      </c>
      <c r="CS1150" s="861">
        <v>0.31064999999999998</v>
      </c>
      <c r="CT1150" s="861">
        <v>-4.7557419999999997</v>
      </c>
      <c r="CU1150" s="861">
        <v>0.14904899999999999</v>
      </c>
      <c r="CV1150" s="861">
        <v>-6.466234</v>
      </c>
      <c r="CW1150" s="861">
        <v>0.49955699999999997</v>
      </c>
      <c r="CX1150" s="861">
        <v>-6.8601150000000004</v>
      </c>
      <c r="CY1150" s="861">
        <v>1.1053E-2</v>
      </c>
      <c r="CZ1150" s="861">
        <v>-3.2883249999999999</v>
      </c>
      <c r="DA1150" s="861">
        <v>0.263017</v>
      </c>
      <c r="DB1150" s="861">
        <v>-4.3701179999999997</v>
      </c>
      <c r="DC1150" s="861">
        <v>0.34106500000000001</v>
      </c>
      <c r="DD1150" s="861">
        <v>-6.3512899999999997</v>
      </c>
      <c r="DE1150" s="861">
        <v>-1.570519</v>
      </c>
      <c r="DF1150" s="861">
        <v>-7.0869499999999999</v>
      </c>
      <c r="DG1150" s="861">
        <v>-1.2994829999999999</v>
      </c>
      <c r="DH1150" s="861">
        <v>-3.4915989999999999</v>
      </c>
      <c r="DI1150" s="861">
        <v>-0.37855100000000003</v>
      </c>
      <c r="DJ1150" s="861">
        <v>-4.2712560000000002</v>
      </c>
      <c r="DK1150" s="861">
        <v>-1.583499</v>
      </c>
      <c r="DL1150" s="861">
        <v>-6.4060360000000003</v>
      </c>
      <c r="DM1150" s="861">
        <v>-3.287534</v>
      </c>
      <c r="DN1150" s="861">
        <v>-7.0920889999999996</v>
      </c>
      <c r="DO1150" s="861">
        <v>-2.075402</v>
      </c>
      <c r="DP1150" s="861">
        <v>-4.316211</v>
      </c>
      <c r="DQ1150" s="861">
        <v>-1.672895</v>
      </c>
      <c r="DR1150" s="861">
        <v>-4.6225019999999999</v>
      </c>
      <c r="DS1150" s="861">
        <v>-2.6102150000000002</v>
      </c>
      <c r="DT1150" s="861">
        <v>-6.5241100000000003</v>
      </c>
      <c r="DU1150" s="861">
        <v>-4.9242600000000003</v>
      </c>
      <c r="DV1150" s="861">
        <v>-7.1340719999999997</v>
      </c>
      <c r="DW1150" s="861">
        <v>-2.6461760000000001</v>
      </c>
      <c r="DX1150" s="861">
        <v>12.919114</v>
      </c>
      <c r="DY1150" s="861">
        <v>9.7496010000000002</v>
      </c>
      <c r="DZ1150" s="861">
        <v>162.170366</v>
      </c>
      <c r="EA1150" s="861">
        <v>151.84949700000001</v>
      </c>
      <c r="EB1150" s="861">
        <v>122.46</v>
      </c>
      <c r="EC1150" s="861">
        <v>1.242</v>
      </c>
      <c r="ED1150" s="861">
        <v>134.19999999999999</v>
      </c>
      <c r="EE1150" s="861">
        <v>122.2</v>
      </c>
      <c r="EF1150" s="861">
        <v>5.4210000000000003</v>
      </c>
      <c r="EG1150" s="861">
        <v>652.5</v>
      </c>
      <c r="EH1150" s="861">
        <v>122.29</v>
      </c>
      <c r="EI1150" s="861">
        <v>5.0540000000000003</v>
      </c>
      <c r="EJ1150" s="861">
        <v>606.70000000000005</v>
      </c>
      <c r="EK1150" s="861">
        <v>9.9121509999999997</v>
      </c>
      <c r="EL1150" s="861">
        <v>11.705727</v>
      </c>
      <c r="EM1150" s="861">
        <v>-16.598403000000001</v>
      </c>
      <c r="EN1150" s="861">
        <v>-22.305980999999999</v>
      </c>
      <c r="EO1150" s="861">
        <v>94.983457000000001</v>
      </c>
      <c r="EP1150" s="861">
        <v>90.471181999999999</v>
      </c>
      <c r="EQ1150" s="861">
        <v>-2.7090610000000002</v>
      </c>
      <c r="ER1150" s="861">
        <v>3254.518427</v>
      </c>
      <c r="ES1150" s="861">
        <v>7731.7149680000002</v>
      </c>
      <c r="ET1150" s="861">
        <v>6858.8163519999998</v>
      </c>
      <c r="EU1150" s="861"/>
      <c r="EV1150" s="861"/>
      <c r="EW1150" s="861"/>
      <c r="EX1150" s="861"/>
      <c r="EY1150" s="861"/>
      <c r="EZ1150" s="861"/>
      <c r="FA1150" s="861"/>
      <c r="FB1150" s="861"/>
      <c r="FC1150" s="861"/>
      <c r="FD1150" s="861"/>
    </row>
    <row r="1151" spans="1:160" x14ac:dyDescent="0.25">
      <c r="A1151" s="837">
        <v>46146</v>
      </c>
      <c r="B1151" s="836">
        <v>0.87493055555555566</v>
      </c>
      <c r="C1151" s="861">
        <v>66000</v>
      </c>
      <c r="D1151" s="861">
        <v>0</v>
      </c>
      <c r="E1151" s="861">
        <v>0</v>
      </c>
      <c r="F1151" s="861">
        <v>74.373399000000006</v>
      </c>
      <c r="G1151" s="861">
        <v>71.323545999999993</v>
      </c>
      <c r="H1151" s="861">
        <v>64.814041000000003</v>
      </c>
      <c r="I1151" s="861">
        <v>73.677615000000003</v>
      </c>
      <c r="J1151" s="861">
        <v>70.387877000000003</v>
      </c>
      <c r="K1151" s="861">
        <v>70.990744000000007</v>
      </c>
      <c r="L1151" s="861">
        <v>73.521302000000006</v>
      </c>
      <c r="M1151" s="861">
        <v>74.336297000000002</v>
      </c>
      <c r="N1151" s="861">
        <v>-6.5246360000000001</v>
      </c>
      <c r="O1151" s="861">
        <v>-8.4612949999999998</v>
      </c>
      <c r="P1151" s="861">
        <v>-9.1901799999999998</v>
      </c>
      <c r="Q1151" s="861">
        <v>-4.6377670000000002</v>
      </c>
      <c r="R1151" s="861">
        <v>-5.7831250000000001</v>
      </c>
      <c r="S1151" s="861">
        <v>-6.7110709999999996</v>
      </c>
      <c r="T1151" s="861">
        <v>81.473012999999995</v>
      </c>
      <c r="U1151" s="861">
        <v>72.292921000000007</v>
      </c>
      <c r="V1151" s="861">
        <v>93.713257999999996</v>
      </c>
      <c r="W1151" s="861">
        <v>92.790535000000006</v>
      </c>
      <c r="X1151" s="861">
        <v>-4.7362549999999999</v>
      </c>
      <c r="Y1151" s="861">
        <v>-4.6796509999999998</v>
      </c>
      <c r="Z1151" s="861">
        <v>-9.8145109999999995</v>
      </c>
      <c r="AA1151" s="861">
        <v>-9.3553630000000005</v>
      </c>
      <c r="AB1151" s="861">
        <v>-9.1556320000000007</v>
      </c>
      <c r="AC1151" s="861">
        <v>-10.731413</v>
      </c>
      <c r="AD1151" s="861">
        <v>-13.870570000000001</v>
      </c>
      <c r="AE1151" s="861">
        <v>107.83956999999999</v>
      </c>
      <c r="AF1151" s="861">
        <v>100.40400700000001</v>
      </c>
      <c r="AG1151" s="861">
        <v>92.163398999999998</v>
      </c>
      <c r="AH1151" s="861">
        <v>112.240784</v>
      </c>
      <c r="AI1151" s="861">
        <v>89.617520999999996</v>
      </c>
      <c r="AJ1151" s="861">
        <v>71.061577</v>
      </c>
      <c r="AK1151" s="861">
        <v>-5.0048690000000002</v>
      </c>
      <c r="AL1151" s="861">
        <v>-9.2737069999999999</v>
      </c>
      <c r="AM1151" s="861">
        <v>-6.7221909999999996</v>
      </c>
      <c r="AN1151" s="861">
        <v>93.084622999999993</v>
      </c>
      <c r="AO1151" s="861">
        <v>92.054512000000003</v>
      </c>
      <c r="AP1151" s="861">
        <v>90.782965000000004</v>
      </c>
      <c r="AQ1151" s="861">
        <v>88.410255000000006</v>
      </c>
      <c r="AR1151" s="861">
        <v>72.610551000000001</v>
      </c>
      <c r="AS1151" s="861">
        <v>63.195991999999997</v>
      </c>
      <c r="AT1151" s="861">
        <v>76.342427000000001</v>
      </c>
      <c r="AU1151" s="861">
        <v>74.822394000000003</v>
      </c>
      <c r="AV1151" s="861">
        <v>73.026604000000006</v>
      </c>
      <c r="AW1151" s="861">
        <v>72.801404000000005</v>
      </c>
      <c r="AX1151" s="861">
        <v>89.047961999999998</v>
      </c>
      <c r="AY1151" s="861">
        <v>86.894271000000003</v>
      </c>
      <c r="AZ1151" s="861">
        <v>-4.6504729999999999</v>
      </c>
      <c r="BA1151" s="861">
        <v>-4.5983530000000004</v>
      </c>
      <c r="BB1151" s="861">
        <v>-13.193892</v>
      </c>
      <c r="BC1151" s="861">
        <v>-11.784672</v>
      </c>
      <c r="BD1151" s="861">
        <v>-12.392075</v>
      </c>
      <c r="BE1151" s="861">
        <v>-8.9314940000000007</v>
      </c>
      <c r="BF1151" s="861">
        <v>31.827760999999999</v>
      </c>
      <c r="BG1151" s="861">
        <v>140.68237099999999</v>
      </c>
      <c r="BH1151" s="861">
        <v>109.62783400000001</v>
      </c>
      <c r="BI1151" s="861">
        <v>51.263860000000001</v>
      </c>
      <c r="BJ1151" s="861">
        <v>131.88773499999999</v>
      </c>
      <c r="BK1151" s="861">
        <v>85.627369000000002</v>
      </c>
      <c r="BL1151" s="861">
        <v>75.757434000000003</v>
      </c>
      <c r="BM1151" s="861">
        <v>-18.169186</v>
      </c>
      <c r="BN1151" s="861">
        <v>-12.743093</v>
      </c>
      <c r="BO1151" s="861">
        <v>-10.701238</v>
      </c>
      <c r="BP1151" s="861">
        <v>-12.373669</v>
      </c>
      <c r="BQ1151" s="861">
        <v>86.555047999999999</v>
      </c>
      <c r="BR1151" s="861">
        <v>87.652146999999999</v>
      </c>
      <c r="BS1151" s="861">
        <v>85.346017000000003</v>
      </c>
      <c r="BT1151" s="861">
        <v>58.714281999999997</v>
      </c>
      <c r="BU1151" s="861">
        <v>64.218052999999998</v>
      </c>
      <c r="BV1151" s="861">
        <v>60.641837000000002</v>
      </c>
      <c r="BW1151" s="861">
        <v>64.052036999999999</v>
      </c>
      <c r="BX1151" s="861">
        <v>-13.443923</v>
      </c>
      <c r="BY1151" s="861">
        <v>-13.602017999999999</v>
      </c>
      <c r="BZ1151" s="861">
        <v>-12.075832</v>
      </c>
      <c r="CA1151" s="861">
        <v>-12.842833000000001</v>
      </c>
      <c r="CB1151" s="861">
        <v>-3.1509179999999999</v>
      </c>
      <c r="CC1151" s="861">
        <v>0.67709900000000001</v>
      </c>
      <c r="CD1151" s="861">
        <v>-3.7801520000000002</v>
      </c>
      <c r="CE1151" s="861">
        <v>0.697407</v>
      </c>
      <c r="CF1151" s="861">
        <v>-5.6234900000000003</v>
      </c>
      <c r="CG1151" s="861">
        <v>4.1472850000000001</v>
      </c>
      <c r="CH1151" s="861">
        <v>-6.5856219999999999</v>
      </c>
      <c r="CI1151" s="861">
        <v>1.5850839999999999</v>
      </c>
      <c r="CJ1151" s="861">
        <v>-3.3385180000000001</v>
      </c>
      <c r="CK1151" s="861">
        <v>1.972321</v>
      </c>
      <c r="CL1151" s="861">
        <v>-3.516232</v>
      </c>
      <c r="CM1151" s="861">
        <v>3.5417130000000001</v>
      </c>
      <c r="CN1151" s="861">
        <v>-5.8416550000000003</v>
      </c>
      <c r="CO1151" s="861">
        <v>2.4255939999999998</v>
      </c>
      <c r="CP1151" s="861">
        <v>-6.5171979999999996</v>
      </c>
      <c r="CQ1151" s="861">
        <v>-0.85882099999999995</v>
      </c>
      <c r="CR1151" s="861">
        <v>-3.2393290000000001</v>
      </c>
      <c r="CS1151" s="861">
        <v>0.25981100000000001</v>
      </c>
      <c r="CT1151" s="861">
        <v>-4.7972520000000003</v>
      </c>
      <c r="CU1151" s="861">
        <v>0.132798</v>
      </c>
      <c r="CV1151" s="861">
        <v>-6.5171910000000004</v>
      </c>
      <c r="CW1151" s="861">
        <v>0.49485699999999999</v>
      </c>
      <c r="CX1151" s="861">
        <v>-6.9031209999999996</v>
      </c>
      <c r="CY1151" s="861">
        <v>-2.5489000000000001E-2</v>
      </c>
      <c r="CZ1151" s="861">
        <v>-3.3348070000000001</v>
      </c>
      <c r="DA1151" s="861">
        <v>0.21712300000000001</v>
      </c>
      <c r="DB1151" s="861">
        <v>-4.4205300000000003</v>
      </c>
      <c r="DC1151" s="861">
        <v>0.29471399999999998</v>
      </c>
      <c r="DD1151" s="861">
        <v>-6.3638560000000002</v>
      </c>
      <c r="DE1151" s="861">
        <v>-1.60754</v>
      </c>
      <c r="DF1151" s="861">
        <v>-7.1208799999999997</v>
      </c>
      <c r="DG1151" s="861">
        <v>-1.340516</v>
      </c>
      <c r="DH1151" s="861">
        <v>-3.5206919999999999</v>
      </c>
      <c r="DI1151" s="861">
        <v>-0.39982000000000001</v>
      </c>
      <c r="DJ1151" s="861">
        <v>-4.33033</v>
      </c>
      <c r="DK1151" s="861">
        <v>-1.615461</v>
      </c>
      <c r="DL1151" s="861">
        <v>-6.453201</v>
      </c>
      <c r="DM1151" s="861">
        <v>-3.3247179999999998</v>
      </c>
      <c r="DN1151" s="861">
        <v>-7.1456410000000004</v>
      </c>
      <c r="DO1151" s="861">
        <v>-2.1262180000000002</v>
      </c>
      <c r="DP1151" s="861">
        <v>-4.3560410000000003</v>
      </c>
      <c r="DQ1151" s="861">
        <v>-1.703935</v>
      </c>
      <c r="DR1151" s="861">
        <v>-4.6681119999999998</v>
      </c>
      <c r="DS1151" s="861">
        <v>-2.6185679999999998</v>
      </c>
      <c r="DT1151" s="861">
        <v>-6.5642829999999996</v>
      </c>
      <c r="DU1151" s="861">
        <v>-4.9759719999999996</v>
      </c>
      <c r="DV1151" s="861">
        <v>-7.159535</v>
      </c>
      <c r="DW1151" s="861">
        <v>-2.6645020000000001</v>
      </c>
      <c r="DX1151" s="861">
        <v>12.868712</v>
      </c>
      <c r="DY1151" s="861">
        <v>9.7374989999999997</v>
      </c>
      <c r="DZ1151" s="861">
        <v>162.274766</v>
      </c>
      <c r="EA1151" s="861">
        <v>151.590148</v>
      </c>
      <c r="EB1151" s="861">
        <v>122.43</v>
      </c>
      <c r="EC1151" s="861">
        <v>1.242</v>
      </c>
      <c r="ED1151" s="861">
        <v>134.1</v>
      </c>
      <c r="EE1151" s="861">
        <v>122.33</v>
      </c>
      <c r="EF1151" s="861">
        <v>5.4260000000000002</v>
      </c>
      <c r="EG1151" s="861">
        <v>649.6</v>
      </c>
      <c r="EH1151" s="861">
        <v>122.35</v>
      </c>
      <c r="EI1151" s="861">
        <v>5.0650000000000004</v>
      </c>
      <c r="EJ1151" s="861">
        <v>608.79999999999995</v>
      </c>
      <c r="EK1151" s="861">
        <v>9.962904</v>
      </c>
      <c r="EL1151" s="861">
        <v>11.627608</v>
      </c>
      <c r="EM1151" s="861">
        <v>-16.685095</v>
      </c>
      <c r="EN1151" s="861">
        <v>-22.328845999999999</v>
      </c>
      <c r="EO1151" s="861">
        <v>95.028102000000004</v>
      </c>
      <c r="EP1151" s="861">
        <v>90.355187000000001</v>
      </c>
      <c r="EQ1151" s="861">
        <v>-2.7513399999999999</v>
      </c>
      <c r="ER1151" s="861">
        <v>3256.7550769999998</v>
      </c>
      <c r="ES1151" s="861">
        <v>7742.5698350000002</v>
      </c>
      <c r="ET1151" s="861">
        <v>6868.9365660000003</v>
      </c>
      <c r="EU1151" s="861"/>
      <c r="EV1151" s="861"/>
      <c r="EW1151" s="861"/>
      <c r="EX1151" s="861"/>
      <c r="EY1151" s="861"/>
      <c r="EZ1151" s="861"/>
      <c r="FA1151" s="861"/>
      <c r="FB1151" s="861"/>
      <c r="FC1151" s="861"/>
      <c r="FD1151" s="861"/>
    </row>
    <row r="1152" spans="1:160" x14ac:dyDescent="0.25">
      <c r="A1152" s="837">
        <v>46146</v>
      </c>
      <c r="B1152" s="836">
        <v>0.87562499999999999</v>
      </c>
      <c r="C1152" s="861">
        <v>66060</v>
      </c>
      <c r="D1152" s="861">
        <v>0</v>
      </c>
      <c r="E1152" s="861">
        <v>0</v>
      </c>
      <c r="F1152" s="861">
        <v>74.395630999999995</v>
      </c>
      <c r="G1152" s="861">
        <v>71.291978999999998</v>
      </c>
      <c r="H1152" s="861">
        <v>64.812156999999999</v>
      </c>
      <c r="I1152" s="861">
        <v>73.651821999999996</v>
      </c>
      <c r="J1152" s="861">
        <v>70.387466000000003</v>
      </c>
      <c r="K1152" s="861">
        <v>70.966142000000005</v>
      </c>
      <c r="L1152" s="861">
        <v>73.517005999999995</v>
      </c>
      <c r="M1152" s="861">
        <v>74.311290999999997</v>
      </c>
      <c r="N1152" s="861">
        <v>-6.5514749999999999</v>
      </c>
      <c r="O1152" s="861">
        <v>-8.5387810000000002</v>
      </c>
      <c r="P1152" s="861">
        <v>-9.1552629999999997</v>
      </c>
      <c r="Q1152" s="861">
        <v>-4.7494019999999999</v>
      </c>
      <c r="R1152" s="861">
        <v>-5.720129</v>
      </c>
      <c r="S1152" s="861">
        <v>-6.6512520000000004</v>
      </c>
      <c r="T1152" s="861">
        <v>81.509846999999993</v>
      </c>
      <c r="U1152" s="861">
        <v>73.124278000000004</v>
      </c>
      <c r="V1152" s="861">
        <v>93.952775000000003</v>
      </c>
      <c r="W1152" s="861">
        <v>92.928528999999997</v>
      </c>
      <c r="X1152" s="861">
        <v>-4.7537089999999997</v>
      </c>
      <c r="Y1152" s="861">
        <v>-4.7782609999999996</v>
      </c>
      <c r="Z1152" s="861">
        <v>-9.8411919999999995</v>
      </c>
      <c r="AA1152" s="861">
        <v>-9.3914019999999994</v>
      </c>
      <c r="AB1152" s="861">
        <v>-9.1252320000000005</v>
      </c>
      <c r="AC1152" s="861">
        <v>-10.740874</v>
      </c>
      <c r="AD1152" s="861">
        <v>-13.842726000000001</v>
      </c>
      <c r="AE1152" s="861">
        <v>107.785439</v>
      </c>
      <c r="AF1152" s="861">
        <v>100.39948200000001</v>
      </c>
      <c r="AG1152" s="861">
        <v>92.202309999999997</v>
      </c>
      <c r="AH1152" s="861">
        <v>112.239852</v>
      </c>
      <c r="AI1152" s="861">
        <v>89.757757999999995</v>
      </c>
      <c r="AJ1152" s="861">
        <v>71.184082000000004</v>
      </c>
      <c r="AK1152" s="861">
        <v>-4.9724159999999999</v>
      </c>
      <c r="AL1152" s="861">
        <v>-9.2326090000000001</v>
      </c>
      <c r="AM1152" s="861">
        <v>-6.7293459999999996</v>
      </c>
      <c r="AN1152" s="861">
        <v>93.086969999999994</v>
      </c>
      <c r="AO1152" s="861">
        <v>92.295120999999995</v>
      </c>
      <c r="AP1152" s="861">
        <v>91.039679000000007</v>
      </c>
      <c r="AQ1152" s="861">
        <v>88.459761</v>
      </c>
      <c r="AR1152" s="861">
        <v>72.666220999999993</v>
      </c>
      <c r="AS1152" s="861">
        <v>63.231299999999997</v>
      </c>
      <c r="AT1152" s="861">
        <v>76.416239000000004</v>
      </c>
      <c r="AU1152" s="861">
        <v>74.816068000000001</v>
      </c>
      <c r="AV1152" s="861">
        <v>73.497710999999995</v>
      </c>
      <c r="AW1152" s="861">
        <v>72.605024999999998</v>
      </c>
      <c r="AX1152" s="861">
        <v>89.040623999999994</v>
      </c>
      <c r="AY1152" s="861">
        <v>86.827754999999996</v>
      </c>
      <c r="AZ1152" s="861">
        <v>-4.6199029999999999</v>
      </c>
      <c r="BA1152" s="861">
        <v>-4.5631320000000004</v>
      </c>
      <c r="BB1152" s="861">
        <v>-13.202840999999999</v>
      </c>
      <c r="BC1152" s="861">
        <v>-11.843491</v>
      </c>
      <c r="BD1152" s="861">
        <v>-12.401954999999999</v>
      </c>
      <c r="BE1152" s="861">
        <v>-8.8961950000000005</v>
      </c>
      <c r="BF1152" s="861">
        <v>31.872461000000001</v>
      </c>
      <c r="BG1152" s="861">
        <v>140.66247000000001</v>
      </c>
      <c r="BH1152" s="861">
        <v>109.580601</v>
      </c>
      <c r="BI1152" s="861">
        <v>51.134642999999997</v>
      </c>
      <c r="BJ1152" s="861">
        <v>131.55302</v>
      </c>
      <c r="BK1152" s="861">
        <v>85.599388000000005</v>
      </c>
      <c r="BL1152" s="861">
        <v>75.638385999999997</v>
      </c>
      <c r="BM1152" s="861">
        <v>-18.231498999999999</v>
      </c>
      <c r="BN1152" s="861">
        <v>-12.782285999999999</v>
      </c>
      <c r="BO1152" s="861">
        <v>-10.749231</v>
      </c>
      <c r="BP1152" s="861">
        <v>-12.388813000000001</v>
      </c>
      <c r="BQ1152" s="861">
        <v>86.466210000000004</v>
      </c>
      <c r="BR1152" s="861">
        <v>87.660836000000003</v>
      </c>
      <c r="BS1152" s="861">
        <v>85.297133000000002</v>
      </c>
      <c r="BT1152" s="861">
        <v>58.544094999999999</v>
      </c>
      <c r="BU1152" s="861">
        <v>64.199814000000003</v>
      </c>
      <c r="BV1152" s="861">
        <v>60.562072999999998</v>
      </c>
      <c r="BW1152" s="861">
        <v>64.001699000000002</v>
      </c>
      <c r="BX1152" s="861">
        <v>-13.425515000000001</v>
      </c>
      <c r="BY1152" s="861">
        <v>-13.585493</v>
      </c>
      <c r="BZ1152" s="861">
        <v>-12.163961</v>
      </c>
      <c r="CA1152" s="861">
        <v>-12.944271000000001</v>
      </c>
      <c r="CB1152" s="861">
        <v>-3.2354989999999999</v>
      </c>
      <c r="CC1152" s="861">
        <v>0.63453800000000005</v>
      </c>
      <c r="CD1152" s="861">
        <v>-3.8569360000000001</v>
      </c>
      <c r="CE1152" s="861">
        <v>0.62115200000000004</v>
      </c>
      <c r="CF1152" s="861">
        <v>-5.6655389999999999</v>
      </c>
      <c r="CG1152" s="861">
        <v>4.0539750000000003</v>
      </c>
      <c r="CH1152" s="861">
        <v>-6.6697240000000004</v>
      </c>
      <c r="CI1152" s="861">
        <v>1.523706</v>
      </c>
      <c r="CJ1152" s="861">
        <v>-3.3966479999999999</v>
      </c>
      <c r="CK1152" s="861">
        <v>1.9256979999999999</v>
      </c>
      <c r="CL1152" s="861">
        <v>-3.5864799999999999</v>
      </c>
      <c r="CM1152" s="861">
        <v>3.4634879999999999</v>
      </c>
      <c r="CN1152" s="861">
        <v>-5.925217</v>
      </c>
      <c r="CO1152" s="861">
        <v>2.326978</v>
      </c>
      <c r="CP1152" s="861">
        <v>-6.5949410000000004</v>
      </c>
      <c r="CQ1152" s="861">
        <v>-0.88359799999999999</v>
      </c>
      <c r="CR1152" s="861">
        <v>-3.3027410000000001</v>
      </c>
      <c r="CS1152" s="861">
        <v>0.234153</v>
      </c>
      <c r="CT1152" s="861">
        <v>-4.8758210000000002</v>
      </c>
      <c r="CU1152" s="861">
        <v>9.733E-2</v>
      </c>
      <c r="CV1152" s="861">
        <v>-6.6001719999999997</v>
      </c>
      <c r="CW1152" s="861">
        <v>0.41646899999999998</v>
      </c>
      <c r="CX1152" s="861">
        <v>-6.9861769999999996</v>
      </c>
      <c r="CY1152" s="861">
        <v>-4.7128000000000003E-2</v>
      </c>
      <c r="CZ1152" s="861">
        <v>-3.376064</v>
      </c>
      <c r="DA1152" s="861">
        <v>0.18715699999999999</v>
      </c>
      <c r="DB1152" s="861">
        <v>-4.469786</v>
      </c>
      <c r="DC1152" s="861">
        <v>0.27398800000000001</v>
      </c>
      <c r="DD1152" s="861">
        <v>-6.4408950000000003</v>
      </c>
      <c r="DE1152" s="861">
        <v>-1.629813</v>
      </c>
      <c r="DF1152" s="861">
        <v>-7.1851880000000001</v>
      </c>
      <c r="DG1152" s="861">
        <v>-1.365353</v>
      </c>
      <c r="DH1152" s="861">
        <v>-3.5646610000000001</v>
      </c>
      <c r="DI1152" s="861">
        <v>-0.42627300000000001</v>
      </c>
      <c r="DJ1152" s="861">
        <v>-4.3820639999999997</v>
      </c>
      <c r="DK1152" s="861">
        <v>-1.618341</v>
      </c>
      <c r="DL1152" s="861">
        <v>-6.5062800000000003</v>
      </c>
      <c r="DM1152" s="861">
        <v>-3.3222700000000001</v>
      </c>
      <c r="DN1152" s="861">
        <v>-7.2024749999999997</v>
      </c>
      <c r="DO1152" s="861">
        <v>-2.122808</v>
      </c>
      <c r="DP1152" s="861">
        <v>-4.4135580000000001</v>
      </c>
      <c r="DQ1152" s="861">
        <v>-1.7031099999999999</v>
      </c>
      <c r="DR1152" s="861">
        <v>-4.7124259999999998</v>
      </c>
      <c r="DS1152" s="861">
        <v>-2.6335139999999999</v>
      </c>
      <c r="DT1152" s="861">
        <v>-6.6010330000000002</v>
      </c>
      <c r="DU1152" s="861">
        <v>-4.9553589999999996</v>
      </c>
      <c r="DV1152" s="861">
        <v>-7.2118380000000002</v>
      </c>
      <c r="DW1152" s="861">
        <v>-2.6496309999999998</v>
      </c>
      <c r="DX1152" s="861">
        <v>12.8935</v>
      </c>
      <c r="DY1152" s="861">
        <v>9.7323950000000004</v>
      </c>
      <c r="DZ1152" s="861">
        <v>162.89426700000001</v>
      </c>
      <c r="EA1152" s="861">
        <v>151.620574</v>
      </c>
      <c r="EB1152" s="861">
        <v>121.81</v>
      </c>
      <c r="EC1152" s="861">
        <v>3.282</v>
      </c>
      <c r="ED1152" s="861">
        <v>393.1</v>
      </c>
      <c r="EE1152" s="861">
        <v>121.77</v>
      </c>
      <c r="EF1152" s="861">
        <v>5.4290000000000003</v>
      </c>
      <c r="EG1152" s="861">
        <v>649.1</v>
      </c>
      <c r="EH1152" s="861">
        <v>121.79</v>
      </c>
      <c r="EI1152" s="861">
        <v>5.0620000000000003</v>
      </c>
      <c r="EJ1152" s="861">
        <v>603.9</v>
      </c>
      <c r="EK1152" s="861">
        <v>9.9130979999999997</v>
      </c>
      <c r="EL1152" s="861">
        <v>11.589261</v>
      </c>
      <c r="EM1152" s="861">
        <v>-16.642444000000001</v>
      </c>
      <c r="EN1152" s="861">
        <v>-22.338491999999999</v>
      </c>
      <c r="EO1152" s="861">
        <v>95.292630000000003</v>
      </c>
      <c r="EP1152" s="861">
        <v>90.368802000000002</v>
      </c>
      <c r="EQ1152" s="861">
        <v>-2.7991820000000001</v>
      </c>
      <c r="ER1152" s="861">
        <v>3261.9445519999999</v>
      </c>
      <c r="ES1152" s="861">
        <v>7753.4113360000001</v>
      </c>
      <c r="ET1152" s="861">
        <v>6879.0319749999999</v>
      </c>
      <c r="EU1152" s="861"/>
      <c r="EV1152" s="861"/>
      <c r="EW1152" s="861"/>
      <c r="EX1152" s="861"/>
      <c r="EY1152" s="861"/>
      <c r="EZ1152" s="861"/>
      <c r="FA1152" s="861"/>
      <c r="FB1152" s="861"/>
      <c r="FC1152" s="861"/>
      <c r="FD1152" s="861"/>
    </row>
    <row r="1153" spans="1:160" x14ac:dyDescent="0.25">
      <c r="A1153" s="837">
        <v>46146</v>
      </c>
      <c r="B1153" s="836">
        <v>0.87631944444444443</v>
      </c>
      <c r="C1153" s="861">
        <v>66120</v>
      </c>
      <c r="D1153" s="861">
        <v>0</v>
      </c>
      <c r="E1153" s="861">
        <v>0</v>
      </c>
      <c r="F1153" s="861">
        <v>74.260245999999995</v>
      </c>
      <c r="G1153" s="861">
        <v>71.280415000000005</v>
      </c>
      <c r="H1153" s="861">
        <v>64.671378000000004</v>
      </c>
      <c r="I1153" s="861">
        <v>73.651515000000003</v>
      </c>
      <c r="J1153" s="861">
        <v>70.428777999999994</v>
      </c>
      <c r="K1153" s="861">
        <v>70.951402999999999</v>
      </c>
      <c r="L1153" s="861">
        <v>73.503770000000003</v>
      </c>
      <c r="M1153" s="861">
        <v>74.328083000000007</v>
      </c>
      <c r="N1153" s="861">
        <v>-6.5651289999999998</v>
      </c>
      <c r="O1153" s="861">
        <v>-8.4892699999999994</v>
      </c>
      <c r="P1153" s="861">
        <v>-9.2809989999999996</v>
      </c>
      <c r="Q1153" s="861">
        <v>-4.8027899999999999</v>
      </c>
      <c r="R1153" s="861">
        <v>-5.8346720000000003</v>
      </c>
      <c r="S1153" s="861">
        <v>-6.6562460000000003</v>
      </c>
      <c r="T1153" s="861">
        <v>81.669493000000003</v>
      </c>
      <c r="U1153" s="861">
        <v>72.344078999999994</v>
      </c>
      <c r="V1153" s="861">
        <v>93.796858</v>
      </c>
      <c r="W1153" s="861">
        <v>92.818776</v>
      </c>
      <c r="X1153" s="861">
        <v>-4.7999080000000003</v>
      </c>
      <c r="Y1153" s="861">
        <v>-4.8093070000000004</v>
      </c>
      <c r="Z1153" s="861">
        <v>-9.9194089999999999</v>
      </c>
      <c r="AA1153" s="861">
        <v>-9.42455</v>
      </c>
      <c r="AB1153" s="861">
        <v>-9.1843489999999992</v>
      </c>
      <c r="AC1153" s="861">
        <v>-10.766779</v>
      </c>
      <c r="AD1153" s="861">
        <v>-13.914521000000001</v>
      </c>
      <c r="AE1153" s="861">
        <v>107.752866</v>
      </c>
      <c r="AF1153" s="861">
        <v>100.28088700000001</v>
      </c>
      <c r="AG1153" s="861">
        <v>92.226721999999995</v>
      </c>
      <c r="AH1153" s="861">
        <v>112.33806199999999</v>
      </c>
      <c r="AI1153" s="861">
        <v>89.648773000000006</v>
      </c>
      <c r="AJ1153" s="861">
        <v>71.088842</v>
      </c>
      <c r="AK1153" s="861">
        <v>-5.1090629999999999</v>
      </c>
      <c r="AL1153" s="861">
        <v>-9.3568660000000001</v>
      </c>
      <c r="AM1153" s="861">
        <v>-6.8152889999999999</v>
      </c>
      <c r="AN1153" s="861">
        <v>93.009585000000001</v>
      </c>
      <c r="AO1153" s="861">
        <v>92.100397000000001</v>
      </c>
      <c r="AP1153" s="861">
        <v>91.137838000000002</v>
      </c>
      <c r="AQ1153" s="861">
        <v>88.430547000000004</v>
      </c>
      <c r="AR1153" s="861">
        <v>72.645219999999995</v>
      </c>
      <c r="AS1153" s="861">
        <v>63.208776999999998</v>
      </c>
      <c r="AT1153" s="861">
        <v>76.335167999999996</v>
      </c>
      <c r="AU1153" s="861">
        <v>74.798221999999996</v>
      </c>
      <c r="AV1153" s="861">
        <v>73.214053000000007</v>
      </c>
      <c r="AW1153" s="861">
        <v>72.672734000000005</v>
      </c>
      <c r="AX1153" s="861">
        <v>89.045548999999994</v>
      </c>
      <c r="AY1153" s="861">
        <v>86.993082999999999</v>
      </c>
      <c r="AZ1153" s="861">
        <v>-4.7129649999999996</v>
      </c>
      <c r="BA1153" s="861">
        <v>-4.6482749999999999</v>
      </c>
      <c r="BB1153" s="861">
        <v>-13.257671</v>
      </c>
      <c r="BC1153" s="861">
        <v>-11.834661000000001</v>
      </c>
      <c r="BD1153" s="861">
        <v>-12.446821999999999</v>
      </c>
      <c r="BE1153" s="861">
        <v>-8.9885640000000002</v>
      </c>
      <c r="BF1153" s="861">
        <v>31.867049000000002</v>
      </c>
      <c r="BG1153" s="861">
        <v>140.45298399999999</v>
      </c>
      <c r="BH1153" s="861">
        <v>109.678481</v>
      </c>
      <c r="BI1153" s="861">
        <v>51.062066999999999</v>
      </c>
      <c r="BJ1153" s="861">
        <v>131.292509</v>
      </c>
      <c r="BK1153" s="861">
        <v>85.757197000000005</v>
      </c>
      <c r="BL1153" s="861">
        <v>75.568006999999994</v>
      </c>
      <c r="BM1153" s="861">
        <v>-18.245636999999999</v>
      </c>
      <c r="BN1153" s="861">
        <v>-12.815982</v>
      </c>
      <c r="BO1153" s="861">
        <v>-10.722678</v>
      </c>
      <c r="BP1153" s="861">
        <v>-12.468187</v>
      </c>
      <c r="BQ1153" s="861">
        <v>86.531029000000004</v>
      </c>
      <c r="BR1153" s="861">
        <v>87.660696999999999</v>
      </c>
      <c r="BS1153" s="861">
        <v>85.291150999999999</v>
      </c>
      <c r="BT1153" s="861">
        <v>58.499580999999999</v>
      </c>
      <c r="BU1153" s="861">
        <v>64.178865999999999</v>
      </c>
      <c r="BV1153" s="861">
        <v>60.582715</v>
      </c>
      <c r="BW1153" s="861">
        <v>63.973042999999997</v>
      </c>
      <c r="BX1153" s="861">
        <v>-13.492521</v>
      </c>
      <c r="BY1153" s="861">
        <v>-13.717186</v>
      </c>
      <c r="BZ1153" s="861">
        <v>-12.10286</v>
      </c>
      <c r="CA1153" s="861">
        <v>-12.942500000000001</v>
      </c>
      <c r="CB1153" s="861">
        <v>-3.2695099999999999</v>
      </c>
      <c r="CC1153" s="861">
        <v>0.58440499999999995</v>
      </c>
      <c r="CD1153" s="861">
        <v>-3.8725559999999999</v>
      </c>
      <c r="CE1153" s="861">
        <v>0.56732499999999997</v>
      </c>
      <c r="CF1153" s="861">
        <v>-5.716717</v>
      </c>
      <c r="CG1153" s="861">
        <v>4.0072299999999998</v>
      </c>
      <c r="CH1153" s="861">
        <v>-6.6838430000000004</v>
      </c>
      <c r="CI1153" s="861">
        <v>1.448914</v>
      </c>
      <c r="CJ1153" s="861">
        <v>-3.4492470000000002</v>
      </c>
      <c r="CK1153" s="861">
        <v>1.854932</v>
      </c>
      <c r="CL1153" s="861">
        <v>-3.6202139999999998</v>
      </c>
      <c r="CM1153" s="861">
        <v>3.424601</v>
      </c>
      <c r="CN1153" s="861">
        <v>-5.9321149999999996</v>
      </c>
      <c r="CO1153" s="861">
        <v>2.2916219999999998</v>
      </c>
      <c r="CP1153" s="861">
        <v>-6.6599409999999999</v>
      </c>
      <c r="CQ1153" s="861">
        <v>-0.986429</v>
      </c>
      <c r="CR1153" s="861">
        <v>-3.346044</v>
      </c>
      <c r="CS1153" s="861">
        <v>0.160138</v>
      </c>
      <c r="CT1153" s="861">
        <v>-4.9195399999999996</v>
      </c>
      <c r="CU1153" s="861">
        <v>5.8104000000000003E-2</v>
      </c>
      <c r="CV1153" s="861">
        <v>-6.6505460000000003</v>
      </c>
      <c r="CW1153" s="861">
        <v>0.408661</v>
      </c>
      <c r="CX1153" s="861">
        <v>-6.9989670000000004</v>
      </c>
      <c r="CY1153" s="861">
        <v>-0.101831</v>
      </c>
      <c r="CZ1153" s="861">
        <v>-3.399</v>
      </c>
      <c r="DA1153" s="861">
        <v>0.16830999999999999</v>
      </c>
      <c r="DB1153" s="861">
        <v>-4.4836520000000002</v>
      </c>
      <c r="DC1153" s="861">
        <v>0.27038499999999999</v>
      </c>
      <c r="DD1153" s="861">
        <v>-6.4429619999999996</v>
      </c>
      <c r="DE1153" s="861">
        <v>-1.6429819999999999</v>
      </c>
      <c r="DF1153" s="861">
        <v>-7.2069999999999999</v>
      </c>
      <c r="DG1153" s="861">
        <v>-1.4003950000000001</v>
      </c>
      <c r="DH1153" s="861">
        <v>-3.5914600000000001</v>
      </c>
      <c r="DI1153" s="861">
        <v>-0.46580899999999997</v>
      </c>
      <c r="DJ1153" s="861">
        <v>-4.4046310000000002</v>
      </c>
      <c r="DK1153" s="861">
        <v>-1.6366430000000001</v>
      </c>
      <c r="DL1153" s="861">
        <v>-6.536168</v>
      </c>
      <c r="DM1153" s="861">
        <v>-3.3543319999999999</v>
      </c>
      <c r="DN1153" s="861">
        <v>-7.2200829999999998</v>
      </c>
      <c r="DO1153" s="861">
        <v>-2.177362</v>
      </c>
      <c r="DP1153" s="861">
        <v>-4.4501619999999997</v>
      </c>
      <c r="DQ1153" s="861">
        <v>-1.737628</v>
      </c>
      <c r="DR1153" s="861">
        <v>-4.717784</v>
      </c>
      <c r="DS1153" s="861">
        <v>-2.6383909999999999</v>
      </c>
      <c r="DT1153" s="861">
        <v>-6.6211219999999997</v>
      </c>
      <c r="DU1153" s="861">
        <v>-4.9968159999999999</v>
      </c>
      <c r="DV1153" s="861">
        <v>-7.2266279999999998</v>
      </c>
      <c r="DW1153" s="861">
        <v>-2.674058</v>
      </c>
      <c r="DX1153" s="861">
        <v>12.816706999999999</v>
      </c>
      <c r="DY1153" s="861">
        <v>9.7262229999999992</v>
      </c>
      <c r="DZ1153" s="861">
        <v>162.429034</v>
      </c>
      <c r="EA1153" s="861">
        <v>151.65284700000001</v>
      </c>
      <c r="EB1153" s="861">
        <v>122.43</v>
      </c>
      <c r="EC1153" s="861">
        <v>1.242</v>
      </c>
      <c r="ED1153" s="861">
        <v>134.30000000000001</v>
      </c>
      <c r="EE1153" s="861">
        <v>122.28</v>
      </c>
      <c r="EF1153" s="861">
        <v>5.415</v>
      </c>
      <c r="EG1153" s="861">
        <v>649.79999999999995</v>
      </c>
      <c r="EH1153" s="861">
        <v>122.42</v>
      </c>
      <c r="EI1153" s="861">
        <v>5.0570000000000004</v>
      </c>
      <c r="EJ1153" s="861">
        <v>609.29999999999995</v>
      </c>
      <c r="EK1153" s="861">
        <v>9.9593849999999993</v>
      </c>
      <c r="EL1153" s="861">
        <v>11.627481</v>
      </c>
      <c r="EM1153" s="861">
        <v>-16.774674000000001</v>
      </c>
      <c r="EN1153" s="861">
        <v>-22.350159000000001</v>
      </c>
      <c r="EO1153" s="861">
        <v>95.094037999999998</v>
      </c>
      <c r="EP1153" s="861">
        <v>90.383241999999996</v>
      </c>
      <c r="EQ1153" s="861">
        <v>-2.8330820000000001</v>
      </c>
      <c r="ER1153" s="861">
        <v>3267.568213</v>
      </c>
      <c r="ES1153" s="861">
        <v>7764.2471189999997</v>
      </c>
      <c r="ET1153" s="861">
        <v>6889.1155010000002</v>
      </c>
      <c r="EU1153" s="861"/>
      <c r="EV1153" s="861"/>
      <c r="EW1153" s="861"/>
      <c r="EX1153" s="861"/>
      <c r="EY1153" s="861"/>
      <c r="EZ1153" s="861"/>
      <c r="FA1153" s="861"/>
      <c r="FB1153" s="861"/>
      <c r="FC1153" s="861"/>
      <c r="FD1153" s="861"/>
    </row>
    <row r="1154" spans="1:160" x14ac:dyDescent="0.25">
      <c r="A1154" s="837">
        <v>46146</v>
      </c>
      <c r="B1154" s="836">
        <v>0.87701388888888887</v>
      </c>
      <c r="C1154" s="861">
        <v>66180</v>
      </c>
      <c r="D1154" s="861">
        <v>0</v>
      </c>
      <c r="E1154" s="861">
        <v>0</v>
      </c>
      <c r="F1154" s="861">
        <v>74.226573999999999</v>
      </c>
      <c r="G1154" s="861">
        <v>71.262322999999995</v>
      </c>
      <c r="H1154" s="861">
        <v>64.562483999999998</v>
      </c>
      <c r="I1154" s="861">
        <v>73.625404000000003</v>
      </c>
      <c r="J1154" s="861">
        <v>70.412760000000006</v>
      </c>
      <c r="K1154" s="861">
        <v>70.949400999999995</v>
      </c>
      <c r="L1154" s="861">
        <v>73.498947999999999</v>
      </c>
      <c r="M1154" s="861">
        <v>74.327068999999995</v>
      </c>
      <c r="N1154" s="861">
        <v>-6.5638079999999999</v>
      </c>
      <c r="O1154" s="861">
        <v>-8.5853350000000006</v>
      </c>
      <c r="P1154" s="861">
        <v>-9.2745160000000002</v>
      </c>
      <c r="Q1154" s="861">
        <v>-4.7711290000000002</v>
      </c>
      <c r="R1154" s="861">
        <v>-5.7992309999999998</v>
      </c>
      <c r="S1154" s="861">
        <v>-6.7379389999999999</v>
      </c>
      <c r="T1154" s="861">
        <v>81.531998000000002</v>
      </c>
      <c r="U1154" s="861">
        <v>72.463126000000003</v>
      </c>
      <c r="V1154" s="861">
        <v>93.913753999999997</v>
      </c>
      <c r="W1154" s="861">
        <v>92.930009999999996</v>
      </c>
      <c r="X1154" s="861">
        <v>-4.769266</v>
      </c>
      <c r="Y1154" s="861">
        <v>-4.7562350000000002</v>
      </c>
      <c r="Z1154" s="861">
        <v>-9.9071999999999996</v>
      </c>
      <c r="AA1154" s="861">
        <v>-9.4400139999999997</v>
      </c>
      <c r="AB1154" s="861">
        <v>-9.1974850000000004</v>
      </c>
      <c r="AC1154" s="861">
        <v>-10.780417999999999</v>
      </c>
      <c r="AD1154" s="861">
        <v>-13.931001999999999</v>
      </c>
      <c r="AE1154" s="861">
        <v>107.687389</v>
      </c>
      <c r="AF1154" s="861">
        <v>100.27395199999999</v>
      </c>
      <c r="AG1154" s="861">
        <v>92.121995999999996</v>
      </c>
      <c r="AH1154" s="861">
        <v>112.306887</v>
      </c>
      <c r="AI1154" s="861">
        <v>89.764633000000003</v>
      </c>
      <c r="AJ1154" s="861">
        <v>71.191530999999998</v>
      </c>
      <c r="AK1154" s="861">
        <v>-5.059698</v>
      </c>
      <c r="AL1154" s="861">
        <v>-9.4252079999999996</v>
      </c>
      <c r="AM1154" s="861">
        <v>-6.8361929999999997</v>
      </c>
      <c r="AN1154" s="861">
        <v>93.011336999999997</v>
      </c>
      <c r="AO1154" s="861">
        <v>92.258335000000002</v>
      </c>
      <c r="AP1154" s="861">
        <v>91.076644999999999</v>
      </c>
      <c r="AQ1154" s="861">
        <v>88.317175000000006</v>
      </c>
      <c r="AR1154" s="861">
        <v>72.636737999999994</v>
      </c>
      <c r="AS1154" s="861">
        <v>63.226328000000002</v>
      </c>
      <c r="AT1154" s="861">
        <v>76.206001000000001</v>
      </c>
      <c r="AU1154" s="861">
        <v>74.692485000000005</v>
      </c>
      <c r="AV1154" s="861">
        <v>73.194475999999995</v>
      </c>
      <c r="AW1154" s="861">
        <v>72.580624999999998</v>
      </c>
      <c r="AX1154" s="861">
        <v>88.972632000000004</v>
      </c>
      <c r="AY1154" s="861">
        <v>86.789173000000005</v>
      </c>
      <c r="AZ1154" s="861">
        <v>-4.737317</v>
      </c>
      <c r="BA1154" s="861">
        <v>-4.7010139999999998</v>
      </c>
      <c r="BB1154" s="861">
        <v>-13.309208</v>
      </c>
      <c r="BC1154" s="861">
        <v>-11.891259</v>
      </c>
      <c r="BD1154" s="861">
        <v>-12.49311</v>
      </c>
      <c r="BE1154" s="861">
        <v>-9.0398499999999995</v>
      </c>
      <c r="BF1154" s="861">
        <v>31.769732999999999</v>
      </c>
      <c r="BG1154" s="861">
        <v>140.360063</v>
      </c>
      <c r="BH1154" s="861">
        <v>109.612566</v>
      </c>
      <c r="BI1154" s="861">
        <v>51.033237</v>
      </c>
      <c r="BJ1154" s="861">
        <v>131.529158</v>
      </c>
      <c r="BK1154" s="861">
        <v>85.484993000000003</v>
      </c>
      <c r="BL1154" s="861">
        <v>75.616369000000006</v>
      </c>
      <c r="BM1154" s="861">
        <v>-18.273416999999998</v>
      </c>
      <c r="BN1154" s="861">
        <v>-12.871737</v>
      </c>
      <c r="BO1154" s="861">
        <v>-10.798923</v>
      </c>
      <c r="BP1154" s="861">
        <v>-12.512603</v>
      </c>
      <c r="BQ1154" s="861">
        <v>86.375026000000005</v>
      </c>
      <c r="BR1154" s="861">
        <v>87.658175999999997</v>
      </c>
      <c r="BS1154" s="861">
        <v>85.222674999999995</v>
      </c>
      <c r="BT1154" s="861">
        <v>58.529280999999997</v>
      </c>
      <c r="BU1154" s="861">
        <v>64.077133000000003</v>
      </c>
      <c r="BV1154" s="861">
        <v>60.514921999999999</v>
      </c>
      <c r="BW1154" s="861">
        <v>63.914084000000003</v>
      </c>
      <c r="BX1154" s="861">
        <v>-13.509223</v>
      </c>
      <c r="BY1154" s="861">
        <v>-13.783465</v>
      </c>
      <c r="BZ1154" s="861">
        <v>-12.17787</v>
      </c>
      <c r="CA1154" s="861">
        <v>-13.041658</v>
      </c>
      <c r="CB1154" s="861">
        <v>-3.3054030000000001</v>
      </c>
      <c r="CC1154" s="861">
        <v>0.43512299999999998</v>
      </c>
      <c r="CD1154" s="861">
        <v>-3.9061870000000001</v>
      </c>
      <c r="CE1154" s="861">
        <v>0.496529</v>
      </c>
      <c r="CF1154" s="861">
        <v>-5.7380779999999998</v>
      </c>
      <c r="CG1154" s="861">
        <v>3.8984640000000002</v>
      </c>
      <c r="CH1154" s="861">
        <v>-6.7143259999999998</v>
      </c>
      <c r="CI1154" s="861">
        <v>1.3579540000000001</v>
      </c>
      <c r="CJ1154" s="861">
        <v>-3.4619249999999999</v>
      </c>
      <c r="CK1154" s="861">
        <v>1.7750589999999999</v>
      </c>
      <c r="CL1154" s="861">
        <v>-3.6324580000000002</v>
      </c>
      <c r="CM1154" s="861">
        <v>3.3582480000000001</v>
      </c>
      <c r="CN1154" s="861">
        <v>-5.967473</v>
      </c>
      <c r="CO1154" s="861">
        <v>2.238753</v>
      </c>
      <c r="CP1154" s="861">
        <v>-6.6790779999999996</v>
      </c>
      <c r="CQ1154" s="861">
        <v>-1.0701849999999999</v>
      </c>
      <c r="CR1154" s="861">
        <v>-3.3423250000000002</v>
      </c>
      <c r="CS1154" s="861">
        <v>0.107943</v>
      </c>
      <c r="CT1154" s="861">
        <v>-4.9303150000000002</v>
      </c>
      <c r="CU1154" s="861">
        <v>2.0153999999999998E-2</v>
      </c>
      <c r="CV1154" s="861">
        <v>-6.6501460000000003</v>
      </c>
      <c r="CW1154" s="861">
        <v>0.37488700000000003</v>
      </c>
      <c r="CX1154" s="861">
        <v>-7.0826849999999997</v>
      </c>
      <c r="CY1154" s="861">
        <v>-0.137516</v>
      </c>
      <c r="CZ1154" s="861">
        <v>-3.4669180000000002</v>
      </c>
      <c r="DA1154" s="861">
        <v>0.145653</v>
      </c>
      <c r="DB1154" s="861">
        <v>-4.5436959999999997</v>
      </c>
      <c r="DC1154" s="861">
        <v>0.25142599999999998</v>
      </c>
      <c r="DD1154" s="861">
        <v>-6.5116459999999998</v>
      </c>
      <c r="DE1154" s="861">
        <v>-1.6778010000000001</v>
      </c>
      <c r="DF1154" s="861">
        <v>-7.2658459999999998</v>
      </c>
      <c r="DG1154" s="861">
        <v>-1.4462079999999999</v>
      </c>
      <c r="DH1154" s="861">
        <v>-3.666703</v>
      </c>
      <c r="DI1154" s="861">
        <v>-0.46803899999999998</v>
      </c>
      <c r="DJ1154" s="861">
        <v>-4.4371130000000001</v>
      </c>
      <c r="DK1154" s="861">
        <v>-1.6689849999999999</v>
      </c>
      <c r="DL1154" s="861">
        <v>-6.5948060000000002</v>
      </c>
      <c r="DM1154" s="861">
        <v>-3.3755220000000001</v>
      </c>
      <c r="DN1154" s="861">
        <v>-7.2709869999999999</v>
      </c>
      <c r="DO1154" s="861">
        <v>-2.1968049999999999</v>
      </c>
      <c r="DP1154" s="861">
        <v>-4.5073590000000001</v>
      </c>
      <c r="DQ1154" s="861">
        <v>-1.7468109999999999</v>
      </c>
      <c r="DR1154" s="861">
        <v>-4.7763470000000003</v>
      </c>
      <c r="DS1154" s="861">
        <v>-2.6721750000000002</v>
      </c>
      <c r="DT1154" s="861">
        <v>-6.6979759999999997</v>
      </c>
      <c r="DU1154" s="861">
        <v>-5.0287699999999997</v>
      </c>
      <c r="DV1154" s="861">
        <v>-7.2754149999999997</v>
      </c>
      <c r="DW1154" s="861">
        <v>-2.6895570000000002</v>
      </c>
      <c r="DX1154" s="861">
        <v>12.858408000000001</v>
      </c>
      <c r="DY1154" s="861">
        <v>9.7034280000000006</v>
      </c>
      <c r="DZ1154" s="861">
        <v>162.22869</v>
      </c>
      <c r="EA1154" s="861">
        <v>151.44190699999999</v>
      </c>
      <c r="EB1154" s="861">
        <v>122.46</v>
      </c>
      <c r="EC1154" s="861">
        <v>1.242</v>
      </c>
      <c r="ED1154" s="861">
        <v>134.30000000000001</v>
      </c>
      <c r="EE1154" s="861">
        <v>122.18</v>
      </c>
      <c r="EF1154" s="861">
        <v>5.4240000000000004</v>
      </c>
      <c r="EG1154" s="861">
        <v>649.5</v>
      </c>
      <c r="EH1154" s="861">
        <v>122.34</v>
      </c>
      <c r="EI1154" s="861">
        <v>5.0659999999999998</v>
      </c>
      <c r="EJ1154" s="861">
        <v>604.20000000000005</v>
      </c>
      <c r="EK1154" s="861">
        <v>9.8666409999999996</v>
      </c>
      <c r="EL1154" s="861">
        <v>11.594344</v>
      </c>
      <c r="EM1154" s="861">
        <v>-16.702833999999999</v>
      </c>
      <c r="EN1154" s="861">
        <v>-22.393267000000002</v>
      </c>
      <c r="EO1154" s="861">
        <v>95.008401000000006</v>
      </c>
      <c r="EP1154" s="861">
        <v>90.288826</v>
      </c>
      <c r="EQ1154" s="861">
        <v>-2.8779870000000001</v>
      </c>
      <c r="ER1154" s="861">
        <v>3269.8068920000001</v>
      </c>
      <c r="ES1154" s="861">
        <v>7775.0965999999999</v>
      </c>
      <c r="ET1154" s="861">
        <v>6899.2157569999999</v>
      </c>
      <c r="EU1154" s="861"/>
      <c r="EV1154" s="861"/>
      <c r="EW1154" s="861"/>
      <c r="EX1154" s="861"/>
      <c r="EY1154" s="861"/>
      <c r="EZ1154" s="861"/>
      <c r="FA1154" s="861"/>
      <c r="FB1154" s="861"/>
      <c r="FC1154" s="861"/>
      <c r="FD1154" s="861"/>
    </row>
    <row r="1155" spans="1:160" x14ac:dyDescent="0.25">
      <c r="A1155" s="837">
        <v>46146</v>
      </c>
      <c r="B1155" s="836">
        <v>0.87770833333333342</v>
      </c>
      <c r="C1155" s="861">
        <v>66240</v>
      </c>
      <c r="D1155" s="861">
        <v>0</v>
      </c>
      <c r="E1155" s="861">
        <v>0</v>
      </c>
      <c r="F1155" s="861">
        <v>74.226404000000002</v>
      </c>
      <c r="G1155" s="861">
        <v>71.196387000000001</v>
      </c>
      <c r="H1155" s="861">
        <v>64.614484000000004</v>
      </c>
      <c r="I1155" s="861">
        <v>73.613839999999996</v>
      </c>
      <c r="J1155" s="861">
        <v>70.403276000000005</v>
      </c>
      <c r="K1155" s="861">
        <v>70.964963999999995</v>
      </c>
      <c r="L1155" s="861">
        <v>73.533480999999995</v>
      </c>
      <c r="M1155" s="861">
        <v>74.328174000000004</v>
      </c>
      <c r="N1155" s="861">
        <v>-6.6165659999999997</v>
      </c>
      <c r="O1155" s="861">
        <v>-8.6017349999999997</v>
      </c>
      <c r="P1155" s="861">
        <v>-9.2942160000000005</v>
      </c>
      <c r="Q1155" s="861">
        <v>-4.6823499999999996</v>
      </c>
      <c r="R1155" s="861">
        <v>-5.7569239999999997</v>
      </c>
      <c r="S1155" s="861">
        <v>-6.7487950000000003</v>
      </c>
      <c r="T1155" s="861">
        <v>81.473197999999996</v>
      </c>
      <c r="U1155" s="861">
        <v>72.246070000000003</v>
      </c>
      <c r="V1155" s="861">
        <v>93.713279999999997</v>
      </c>
      <c r="W1155" s="861">
        <v>92.832764999999995</v>
      </c>
      <c r="X1155" s="861">
        <v>-4.8363069999999997</v>
      </c>
      <c r="Y1155" s="861">
        <v>-4.8536390000000003</v>
      </c>
      <c r="Z1155" s="861">
        <v>-9.9575279999999999</v>
      </c>
      <c r="AA1155" s="861">
        <v>-9.4485720000000004</v>
      </c>
      <c r="AB1155" s="861">
        <v>-9.2304189999999995</v>
      </c>
      <c r="AC1155" s="861">
        <v>-10.790409</v>
      </c>
      <c r="AD1155" s="861">
        <v>-13.974221</v>
      </c>
      <c r="AE1155" s="861">
        <v>107.54391800000001</v>
      </c>
      <c r="AF1155" s="861">
        <v>100.17976899999999</v>
      </c>
      <c r="AG1155" s="861">
        <v>92.093207000000007</v>
      </c>
      <c r="AH1155" s="861">
        <v>112.37264500000001</v>
      </c>
      <c r="AI1155" s="861">
        <v>89.641885000000002</v>
      </c>
      <c r="AJ1155" s="861">
        <v>71.110660999999993</v>
      </c>
      <c r="AK1155" s="861">
        <v>-5.0650940000000002</v>
      </c>
      <c r="AL1155" s="861">
        <v>-9.4242729999999995</v>
      </c>
      <c r="AM1155" s="861">
        <v>-6.8347949999999997</v>
      </c>
      <c r="AN1155" s="861">
        <v>92.967479999999995</v>
      </c>
      <c r="AO1155" s="861">
        <v>92.064379000000002</v>
      </c>
      <c r="AP1155" s="861">
        <v>91.155263000000005</v>
      </c>
      <c r="AQ1155" s="861">
        <v>88.305373000000003</v>
      </c>
      <c r="AR1155" s="861">
        <v>72.609022999999993</v>
      </c>
      <c r="AS1155" s="861">
        <v>63.181595999999999</v>
      </c>
      <c r="AT1155" s="861">
        <v>76.172358000000003</v>
      </c>
      <c r="AU1155" s="861">
        <v>74.698504</v>
      </c>
      <c r="AV1155" s="861">
        <v>72.954110999999997</v>
      </c>
      <c r="AW1155" s="861">
        <v>72.827134999999998</v>
      </c>
      <c r="AX1155" s="861">
        <v>89.182083000000006</v>
      </c>
      <c r="AY1155" s="861">
        <v>87.006647000000001</v>
      </c>
      <c r="AZ1155" s="861">
        <v>-4.8064660000000003</v>
      </c>
      <c r="BA1155" s="861">
        <v>-4.6230900000000004</v>
      </c>
      <c r="BB1155" s="861">
        <v>-13.32938</v>
      </c>
      <c r="BC1155" s="861">
        <v>-11.905737</v>
      </c>
      <c r="BD1155" s="861">
        <v>-12.522679</v>
      </c>
      <c r="BE1155" s="861">
        <v>-9.1340369999999993</v>
      </c>
      <c r="BF1155" s="861">
        <v>31.846363</v>
      </c>
      <c r="BG1155" s="861">
        <v>140.646917</v>
      </c>
      <c r="BH1155" s="861">
        <v>109.62858199999999</v>
      </c>
      <c r="BI1155" s="861">
        <v>50.975610000000003</v>
      </c>
      <c r="BJ1155" s="861">
        <v>131.67928000000001</v>
      </c>
      <c r="BK1155" s="861">
        <v>85.683813999999998</v>
      </c>
      <c r="BL1155" s="861">
        <v>75.774439000000001</v>
      </c>
      <c r="BM1155" s="861">
        <v>-18.307880999999998</v>
      </c>
      <c r="BN1155" s="861">
        <v>-12.865607000000001</v>
      </c>
      <c r="BO1155" s="861">
        <v>-10.880219</v>
      </c>
      <c r="BP1155" s="861">
        <v>-12.540872999999999</v>
      </c>
      <c r="BQ1155" s="861">
        <v>86.600099999999998</v>
      </c>
      <c r="BR1155" s="861">
        <v>87.705365</v>
      </c>
      <c r="BS1155" s="861">
        <v>85.226168999999999</v>
      </c>
      <c r="BT1155" s="861">
        <v>58.655647000000002</v>
      </c>
      <c r="BU1155" s="861">
        <v>64.062498000000005</v>
      </c>
      <c r="BV1155" s="861">
        <v>60.488191</v>
      </c>
      <c r="BW1155" s="861">
        <v>63.892598999999997</v>
      </c>
      <c r="BX1155" s="861">
        <v>-13.482433</v>
      </c>
      <c r="BY1155" s="861">
        <v>-13.768465000000001</v>
      </c>
      <c r="BZ1155" s="861">
        <v>-12.206797</v>
      </c>
      <c r="CA1155" s="861">
        <v>-13.068739000000001</v>
      </c>
      <c r="CB1155" s="861">
        <v>-3.379445</v>
      </c>
      <c r="CC1155" s="861">
        <v>0.42710900000000002</v>
      </c>
      <c r="CD1155" s="861">
        <v>-3.963994</v>
      </c>
      <c r="CE1155" s="861">
        <v>0.457121</v>
      </c>
      <c r="CF1155" s="861">
        <v>-5.7912790000000003</v>
      </c>
      <c r="CG1155" s="861">
        <v>3.854314</v>
      </c>
      <c r="CH1155" s="861">
        <v>-6.7999700000000001</v>
      </c>
      <c r="CI1155" s="861">
        <v>1.3176429999999999</v>
      </c>
      <c r="CJ1155" s="861">
        <v>-3.531339</v>
      </c>
      <c r="CK1155" s="861">
        <v>1.7638370000000001</v>
      </c>
      <c r="CL1155" s="861">
        <v>-3.6735129999999998</v>
      </c>
      <c r="CM1155" s="861">
        <v>3.3806090000000002</v>
      </c>
      <c r="CN1155" s="861">
        <v>-6.0132320000000004</v>
      </c>
      <c r="CO1155" s="861">
        <v>2.2327119999999998</v>
      </c>
      <c r="CP1155" s="861">
        <v>-6.7369899999999996</v>
      </c>
      <c r="CQ1155" s="861">
        <v>-1.1238900000000001</v>
      </c>
      <c r="CR1155" s="861">
        <v>-3.4050440000000002</v>
      </c>
      <c r="CS1155" s="861">
        <v>8.3903000000000005E-2</v>
      </c>
      <c r="CT1155" s="861">
        <v>-4.9644440000000003</v>
      </c>
      <c r="CU1155" s="861">
        <v>1.1235E-2</v>
      </c>
      <c r="CV1155" s="861">
        <v>-6.6787650000000003</v>
      </c>
      <c r="CW1155" s="861">
        <v>0.37290000000000001</v>
      </c>
      <c r="CX1155" s="861">
        <v>-7.1053660000000001</v>
      </c>
      <c r="CY1155" s="861">
        <v>-0.19415299999999999</v>
      </c>
      <c r="CZ1155" s="861">
        <v>-3.4992269999999999</v>
      </c>
      <c r="DA1155" s="861">
        <v>7.9736000000000001E-2</v>
      </c>
      <c r="DB1155" s="861">
        <v>-4.5621640000000001</v>
      </c>
      <c r="DC1155" s="861">
        <v>0.23078499999999999</v>
      </c>
      <c r="DD1155" s="861">
        <v>-6.5420819999999997</v>
      </c>
      <c r="DE1155" s="861">
        <v>-1.705692</v>
      </c>
      <c r="DF1155" s="861">
        <v>-7.3033789999999996</v>
      </c>
      <c r="DG1155" s="861">
        <v>-1.4908110000000001</v>
      </c>
      <c r="DH1155" s="861">
        <v>-3.669638</v>
      </c>
      <c r="DI1155" s="861">
        <v>-0.52442</v>
      </c>
      <c r="DJ1155" s="861">
        <v>-4.4743009999999996</v>
      </c>
      <c r="DK1155" s="861">
        <v>-1.6902630000000001</v>
      </c>
      <c r="DL1155" s="861">
        <v>-6.6203110000000001</v>
      </c>
      <c r="DM1155" s="861">
        <v>-3.3999700000000002</v>
      </c>
      <c r="DN1155" s="861">
        <v>-7.3155289999999997</v>
      </c>
      <c r="DO1155" s="861">
        <v>-2.259077</v>
      </c>
      <c r="DP1155" s="861">
        <v>-4.5233270000000001</v>
      </c>
      <c r="DQ1155" s="861">
        <v>-1.7945</v>
      </c>
      <c r="DR1155" s="861">
        <v>-4.8149519999999999</v>
      </c>
      <c r="DS1155" s="861">
        <v>-2.6869909999999999</v>
      </c>
      <c r="DT1155" s="861">
        <v>-6.7351570000000001</v>
      </c>
      <c r="DU1155" s="861">
        <v>-5.0528149999999998</v>
      </c>
      <c r="DV1155" s="861">
        <v>-7.3210350000000002</v>
      </c>
      <c r="DW1155" s="861">
        <v>-2.7302110000000002</v>
      </c>
      <c r="DX1155" s="861">
        <v>12.855930000000001</v>
      </c>
      <c r="DY1155" s="861">
        <v>9.690645</v>
      </c>
      <c r="DZ1155" s="861">
        <v>162.17872499999999</v>
      </c>
      <c r="EA1155" s="861">
        <v>151.88488000000001</v>
      </c>
      <c r="EB1155" s="861">
        <v>121.65</v>
      </c>
      <c r="EC1155" s="861">
        <v>3.2789999999999999</v>
      </c>
      <c r="ED1155" s="861">
        <v>392.6</v>
      </c>
      <c r="EE1155" s="861">
        <v>121.56</v>
      </c>
      <c r="EF1155" s="861">
        <v>5.43</v>
      </c>
      <c r="EG1155" s="861">
        <v>648.70000000000005</v>
      </c>
      <c r="EH1155" s="861">
        <v>121.64</v>
      </c>
      <c r="EI1155" s="861">
        <v>5.0570000000000004</v>
      </c>
      <c r="EJ1155" s="861">
        <v>605.4</v>
      </c>
      <c r="EK1155" s="861">
        <v>9.8723050000000008</v>
      </c>
      <c r="EL1155" s="861">
        <v>11.537235000000001</v>
      </c>
      <c r="EM1155" s="861">
        <v>-16.707100000000001</v>
      </c>
      <c r="EN1155" s="861">
        <v>-22.417453999999999</v>
      </c>
      <c r="EO1155" s="861">
        <v>94.987031999999999</v>
      </c>
      <c r="EP1155" s="861">
        <v>90.486997000000002</v>
      </c>
      <c r="EQ1155" s="861">
        <v>-2.913862</v>
      </c>
      <c r="ER1155" s="861">
        <v>3275.1409920000001</v>
      </c>
      <c r="ES1155" s="861">
        <v>7785.929384</v>
      </c>
      <c r="ET1155" s="861">
        <v>6909.3047749999996</v>
      </c>
      <c r="EU1155" s="861"/>
      <c r="EV1155" s="861"/>
      <c r="EW1155" s="861"/>
      <c r="EX1155" s="861"/>
      <c r="EY1155" s="861"/>
      <c r="EZ1155" s="861"/>
      <c r="FA1155" s="861"/>
      <c r="FB1155" s="861"/>
      <c r="FC1155" s="861"/>
      <c r="FD1155" s="861"/>
    </row>
    <row r="1156" spans="1:160" x14ac:dyDescent="0.25">
      <c r="A1156" s="837">
        <v>46146</v>
      </c>
      <c r="B1156" s="836">
        <v>0.87840277777777775</v>
      </c>
      <c r="C1156" s="861">
        <v>66300</v>
      </c>
      <c r="D1156" s="861">
        <v>0</v>
      </c>
      <c r="E1156" s="861">
        <v>0</v>
      </c>
      <c r="F1156" s="861">
        <v>74.250997999999996</v>
      </c>
      <c r="G1156" s="861">
        <v>71.145118999999994</v>
      </c>
      <c r="H1156" s="861">
        <v>64.656464999999997</v>
      </c>
      <c r="I1156" s="861">
        <v>73.569671</v>
      </c>
      <c r="J1156" s="861">
        <v>70.357241000000002</v>
      </c>
      <c r="K1156" s="861">
        <v>70.935087999999993</v>
      </c>
      <c r="L1156" s="861">
        <v>73.516631000000004</v>
      </c>
      <c r="M1156" s="861">
        <v>74.290625000000006</v>
      </c>
      <c r="N1156" s="861">
        <v>-6.5832170000000003</v>
      </c>
      <c r="O1156" s="861">
        <v>-8.6497609999999998</v>
      </c>
      <c r="P1156" s="861">
        <v>-9.3751119999999997</v>
      </c>
      <c r="Q1156" s="861">
        <v>-4.8561290000000001</v>
      </c>
      <c r="R1156" s="861">
        <v>-5.809768</v>
      </c>
      <c r="S1156" s="861">
        <v>-6.7853779999999997</v>
      </c>
      <c r="T1156" s="861">
        <v>81.478300000000004</v>
      </c>
      <c r="U1156" s="861">
        <v>72.004980000000003</v>
      </c>
      <c r="V1156" s="861">
        <v>93.617554999999996</v>
      </c>
      <c r="W1156" s="861">
        <v>92.649207000000004</v>
      </c>
      <c r="X1156" s="861">
        <v>-4.8887049999999999</v>
      </c>
      <c r="Y1156" s="861">
        <v>-4.9613459999999998</v>
      </c>
      <c r="Z1156" s="861">
        <v>-9.9886649999999992</v>
      </c>
      <c r="AA1156" s="861">
        <v>-9.5068819999999992</v>
      </c>
      <c r="AB1156" s="861">
        <v>-9.256589</v>
      </c>
      <c r="AC1156" s="861">
        <v>-10.854238</v>
      </c>
      <c r="AD1156" s="861">
        <v>-13.988531999999999</v>
      </c>
      <c r="AE1156" s="861">
        <v>107.52670000000001</v>
      </c>
      <c r="AF1156" s="861">
        <v>100.132862</v>
      </c>
      <c r="AG1156" s="861">
        <v>92.161411000000001</v>
      </c>
      <c r="AH1156" s="861">
        <v>112.361509</v>
      </c>
      <c r="AI1156" s="861">
        <v>89.534937999999997</v>
      </c>
      <c r="AJ1156" s="861">
        <v>70.992046999999999</v>
      </c>
      <c r="AK1156" s="861">
        <v>-5.1519500000000003</v>
      </c>
      <c r="AL1156" s="861">
        <v>-9.3785080000000001</v>
      </c>
      <c r="AM1156" s="861">
        <v>-6.8494539999999997</v>
      </c>
      <c r="AN1156" s="861">
        <v>92.954492999999999</v>
      </c>
      <c r="AO1156" s="861">
        <v>92.023325999999997</v>
      </c>
      <c r="AP1156" s="861">
        <v>91.384029999999996</v>
      </c>
      <c r="AQ1156" s="861">
        <v>88.342753999999999</v>
      </c>
      <c r="AR1156" s="861">
        <v>72.544212999999999</v>
      </c>
      <c r="AS1156" s="861">
        <v>63.194448000000001</v>
      </c>
      <c r="AT1156" s="861">
        <v>76.234323000000003</v>
      </c>
      <c r="AU1156" s="861">
        <v>74.741985</v>
      </c>
      <c r="AV1156" s="861">
        <v>73.048063999999997</v>
      </c>
      <c r="AW1156" s="861">
        <v>72.790042</v>
      </c>
      <c r="AX1156" s="861">
        <v>88.967822999999996</v>
      </c>
      <c r="AY1156" s="861">
        <v>86.798935</v>
      </c>
      <c r="AZ1156" s="861">
        <v>-4.7474939999999997</v>
      </c>
      <c r="BA1156" s="861">
        <v>-4.8685210000000003</v>
      </c>
      <c r="BB1156" s="861">
        <v>-13.358205</v>
      </c>
      <c r="BC1156" s="861">
        <v>-11.920845999999999</v>
      </c>
      <c r="BD1156" s="861">
        <v>-12.560420000000001</v>
      </c>
      <c r="BE1156" s="861">
        <v>-9.3386820000000004</v>
      </c>
      <c r="BF1156" s="861">
        <v>31.633603000000001</v>
      </c>
      <c r="BG1156" s="861">
        <v>140.58657400000001</v>
      </c>
      <c r="BH1156" s="861">
        <v>109.541145</v>
      </c>
      <c r="BI1156" s="861">
        <v>50.928958999999999</v>
      </c>
      <c r="BJ1156" s="861">
        <v>131.597961</v>
      </c>
      <c r="BK1156" s="861">
        <v>85.481018000000006</v>
      </c>
      <c r="BL1156" s="861">
        <v>75.662576000000001</v>
      </c>
      <c r="BM1156" s="861">
        <v>-18.347847999999999</v>
      </c>
      <c r="BN1156" s="861">
        <v>-12.908922</v>
      </c>
      <c r="BO1156" s="861">
        <v>-10.925278</v>
      </c>
      <c r="BP1156" s="861">
        <v>-12.542699000000001</v>
      </c>
      <c r="BQ1156" s="861">
        <v>86.395088000000001</v>
      </c>
      <c r="BR1156" s="861">
        <v>87.687102999999993</v>
      </c>
      <c r="BS1156" s="861">
        <v>85.214950999999999</v>
      </c>
      <c r="BT1156" s="861">
        <v>58.407147000000002</v>
      </c>
      <c r="BU1156" s="861">
        <v>64.129525000000001</v>
      </c>
      <c r="BV1156" s="861">
        <v>60.44764</v>
      </c>
      <c r="BW1156" s="861">
        <v>63.890734000000002</v>
      </c>
      <c r="BX1156" s="861">
        <v>-13.491921</v>
      </c>
      <c r="BY1156" s="861">
        <v>-13.766154999999999</v>
      </c>
      <c r="BZ1156" s="861">
        <v>-12.322950000000001</v>
      </c>
      <c r="CA1156" s="861">
        <v>-13.076575</v>
      </c>
      <c r="CB1156" s="861">
        <v>-3.3987729999999998</v>
      </c>
      <c r="CC1156" s="861">
        <v>0.37534400000000001</v>
      </c>
      <c r="CD1156" s="861">
        <v>-4.0044899999999997</v>
      </c>
      <c r="CE1156" s="861">
        <v>0.38180900000000001</v>
      </c>
      <c r="CF1156" s="861">
        <v>-5.8449030000000004</v>
      </c>
      <c r="CG1156" s="861">
        <v>3.8060740000000002</v>
      </c>
      <c r="CH1156" s="861">
        <v>-6.8334109999999999</v>
      </c>
      <c r="CI1156" s="861">
        <v>1.2504960000000001</v>
      </c>
      <c r="CJ1156" s="861">
        <v>-3.5836579999999998</v>
      </c>
      <c r="CK1156" s="861">
        <v>1.7356780000000001</v>
      </c>
      <c r="CL1156" s="861">
        <v>-3.732113</v>
      </c>
      <c r="CM1156" s="861">
        <v>3.2509209999999999</v>
      </c>
      <c r="CN1156" s="861">
        <v>-6.0668740000000003</v>
      </c>
      <c r="CO1156" s="861">
        <v>2.12771</v>
      </c>
      <c r="CP1156" s="861">
        <v>-6.7949080000000004</v>
      </c>
      <c r="CQ1156" s="861">
        <v>-1.1549199999999999</v>
      </c>
      <c r="CR1156" s="861">
        <v>-3.4668420000000002</v>
      </c>
      <c r="CS1156" s="861">
        <v>3.5374000000000003E-2</v>
      </c>
      <c r="CT1156" s="861">
        <v>-5.0309889999999999</v>
      </c>
      <c r="CU1156" s="861">
        <v>-2.9846000000000001E-2</v>
      </c>
      <c r="CV1156" s="861">
        <v>-6.7679</v>
      </c>
      <c r="CW1156" s="861">
        <v>0.34153899999999998</v>
      </c>
      <c r="CX1156" s="861">
        <v>-7.1723619999999997</v>
      </c>
      <c r="CY1156" s="861">
        <v>-0.238708</v>
      </c>
      <c r="CZ1156" s="861">
        <v>-3.5379710000000002</v>
      </c>
      <c r="DA1156" s="861">
        <v>4.6801000000000002E-2</v>
      </c>
      <c r="DB1156" s="861">
        <v>-4.6176729999999999</v>
      </c>
      <c r="DC1156" s="861">
        <v>0.18631</v>
      </c>
      <c r="DD1156" s="861">
        <v>-6.5787820000000004</v>
      </c>
      <c r="DE1156" s="861">
        <v>-1.7416529999999999</v>
      </c>
      <c r="DF1156" s="861">
        <v>-7.3516110000000001</v>
      </c>
      <c r="DG1156" s="861">
        <v>-1.551113</v>
      </c>
      <c r="DH1156" s="861">
        <v>-3.7254969999999998</v>
      </c>
      <c r="DI1156" s="861">
        <v>-0.556315</v>
      </c>
      <c r="DJ1156" s="861">
        <v>-4.5268639999999998</v>
      </c>
      <c r="DK1156" s="861">
        <v>-1.709244</v>
      </c>
      <c r="DL1156" s="861">
        <v>-6.6507759999999996</v>
      </c>
      <c r="DM1156" s="861">
        <v>-3.433068</v>
      </c>
      <c r="DN1156" s="861">
        <v>-7.3539479999999999</v>
      </c>
      <c r="DO1156" s="861">
        <v>-2.2712289999999999</v>
      </c>
      <c r="DP1156" s="861">
        <v>-4.5583210000000003</v>
      </c>
      <c r="DQ1156" s="861">
        <v>-1.822287</v>
      </c>
      <c r="DR1156" s="861">
        <v>-4.8358879999999997</v>
      </c>
      <c r="DS1156" s="861">
        <v>-2.7157450000000001</v>
      </c>
      <c r="DT1156" s="861">
        <v>-6.760491</v>
      </c>
      <c r="DU1156" s="861">
        <v>-5.039898</v>
      </c>
      <c r="DV1156" s="861">
        <v>-7.3464299999999998</v>
      </c>
      <c r="DW1156" s="861">
        <v>-2.7308340000000002</v>
      </c>
      <c r="DX1156" s="861">
        <v>12.784433999999999</v>
      </c>
      <c r="DY1156" s="861">
        <v>9.6915200000000006</v>
      </c>
      <c r="DZ1156" s="861">
        <v>161.60549499999999</v>
      </c>
      <c r="EA1156" s="861">
        <v>151.28530699999999</v>
      </c>
      <c r="EB1156" s="861">
        <v>122.4</v>
      </c>
      <c r="EC1156" s="861">
        <v>1.242</v>
      </c>
      <c r="ED1156" s="861">
        <v>134.30000000000001</v>
      </c>
      <c r="EE1156" s="861">
        <v>122.34</v>
      </c>
      <c r="EF1156" s="861">
        <v>5.4020000000000001</v>
      </c>
      <c r="EG1156" s="861">
        <v>652.1</v>
      </c>
      <c r="EH1156" s="861">
        <v>122.29</v>
      </c>
      <c r="EI1156" s="861">
        <v>5.0519999999999996</v>
      </c>
      <c r="EJ1156" s="861">
        <v>607.70000000000005</v>
      </c>
      <c r="EK1156" s="861">
        <v>9.9808749999999993</v>
      </c>
      <c r="EL1156" s="861">
        <v>11.49052</v>
      </c>
      <c r="EM1156" s="861">
        <v>-16.830328999999999</v>
      </c>
      <c r="EN1156" s="861">
        <v>-22.415797999999999</v>
      </c>
      <c r="EO1156" s="861">
        <v>94.741558999999995</v>
      </c>
      <c r="EP1156" s="861">
        <v>90.218675000000005</v>
      </c>
      <c r="EQ1156" s="861">
        <v>-2.958297</v>
      </c>
      <c r="ER1156" s="861">
        <v>3280.760706</v>
      </c>
      <c r="ES1156" s="861">
        <v>7796.7655089999998</v>
      </c>
      <c r="ET1156" s="861">
        <v>6919.405546</v>
      </c>
      <c r="EU1156" s="861"/>
      <c r="EV1156" s="861"/>
      <c r="EW1156" s="861"/>
      <c r="EX1156" s="861"/>
      <c r="EY1156" s="861"/>
      <c r="EZ1156" s="861"/>
      <c r="FA1156" s="861"/>
      <c r="FB1156" s="861"/>
      <c r="FC1156" s="861"/>
      <c r="FD1156" s="861"/>
    </row>
    <row r="1157" spans="1:160" x14ac:dyDescent="0.25">
      <c r="A1157" s="837">
        <v>46146</v>
      </c>
      <c r="B1157" s="836">
        <v>0.8790972222222222</v>
      </c>
      <c r="C1157" s="861">
        <v>66360</v>
      </c>
      <c r="D1157" s="861">
        <v>0</v>
      </c>
      <c r="E1157" s="861">
        <v>0</v>
      </c>
      <c r="F1157" s="861">
        <v>74.205689000000007</v>
      </c>
      <c r="G1157" s="861">
        <v>71.159051000000005</v>
      </c>
      <c r="H1157" s="861">
        <v>64.669649000000007</v>
      </c>
      <c r="I1157" s="861">
        <v>73.591922999999994</v>
      </c>
      <c r="J1157" s="861">
        <v>70.332008000000002</v>
      </c>
      <c r="K1157" s="861">
        <v>70.927699000000004</v>
      </c>
      <c r="L1157" s="861">
        <v>73.515867</v>
      </c>
      <c r="M1157" s="861">
        <v>74.308463000000003</v>
      </c>
      <c r="N1157" s="861">
        <v>-6.6716920000000002</v>
      </c>
      <c r="O1157" s="861">
        <v>-8.6486040000000006</v>
      </c>
      <c r="P1157" s="861">
        <v>-9.4152129999999996</v>
      </c>
      <c r="Q1157" s="861">
        <v>-4.8277270000000003</v>
      </c>
      <c r="R1157" s="861">
        <v>-5.9067429999999996</v>
      </c>
      <c r="S1157" s="861">
        <v>-6.8091869999999997</v>
      </c>
      <c r="T1157" s="861">
        <v>81.486261999999996</v>
      </c>
      <c r="U1157" s="861">
        <v>72.168160999999998</v>
      </c>
      <c r="V1157" s="861">
        <v>93.533821000000003</v>
      </c>
      <c r="W1157" s="861">
        <v>92.600564000000006</v>
      </c>
      <c r="X1157" s="861">
        <v>-4.9075740000000003</v>
      </c>
      <c r="Y1157" s="861">
        <v>-4.864503</v>
      </c>
      <c r="Z1157" s="861">
        <v>-9.9877199999999995</v>
      </c>
      <c r="AA1157" s="861">
        <v>-9.5321990000000003</v>
      </c>
      <c r="AB1157" s="861">
        <v>-9.2720610000000008</v>
      </c>
      <c r="AC1157" s="861">
        <v>-10.847662</v>
      </c>
      <c r="AD1157" s="861">
        <v>-14.000928999999999</v>
      </c>
      <c r="AE1157" s="861">
        <v>107.501768</v>
      </c>
      <c r="AF1157" s="861">
        <v>100.096644</v>
      </c>
      <c r="AG1157" s="861">
        <v>92.196505999999999</v>
      </c>
      <c r="AH1157" s="861">
        <v>112.355063</v>
      </c>
      <c r="AI1157" s="861">
        <v>89.599761999999998</v>
      </c>
      <c r="AJ1157" s="861">
        <v>71.010752999999994</v>
      </c>
      <c r="AK1157" s="861">
        <v>-5.1686810000000003</v>
      </c>
      <c r="AL1157" s="861">
        <v>-9.4740249999999993</v>
      </c>
      <c r="AM1157" s="861">
        <v>-6.9758839999999998</v>
      </c>
      <c r="AN1157" s="861">
        <v>92.886343999999994</v>
      </c>
      <c r="AO1157" s="861">
        <v>91.861755000000002</v>
      </c>
      <c r="AP1157" s="861">
        <v>91.385658000000006</v>
      </c>
      <c r="AQ1157" s="861">
        <v>88.283247000000003</v>
      </c>
      <c r="AR1157" s="861">
        <v>72.559370999999999</v>
      </c>
      <c r="AS1157" s="861">
        <v>63.242758000000002</v>
      </c>
      <c r="AT1157" s="861">
        <v>76.210318000000001</v>
      </c>
      <c r="AU1157" s="861">
        <v>74.701036000000002</v>
      </c>
      <c r="AV1157" s="861">
        <v>73.297854999999998</v>
      </c>
      <c r="AW1157" s="861">
        <v>72.698036000000002</v>
      </c>
      <c r="AX1157" s="861">
        <v>88.972710000000006</v>
      </c>
      <c r="AY1157" s="861">
        <v>86.888827000000006</v>
      </c>
      <c r="AZ1157" s="861">
        <v>-4.9796860000000001</v>
      </c>
      <c r="BA1157" s="861">
        <v>-4.8037080000000003</v>
      </c>
      <c r="BB1157" s="861">
        <v>-13.368069999999999</v>
      </c>
      <c r="BC1157" s="861">
        <v>-11.982472</v>
      </c>
      <c r="BD1157" s="861">
        <v>-12.581111999999999</v>
      </c>
      <c r="BE1157" s="861">
        <v>-9.3303560000000001</v>
      </c>
      <c r="BF1157" s="861">
        <v>31.606764999999999</v>
      </c>
      <c r="BG1157" s="861">
        <v>140.610446</v>
      </c>
      <c r="BH1157" s="861">
        <v>109.585505</v>
      </c>
      <c r="BI1157" s="861">
        <v>50.461554999999997</v>
      </c>
      <c r="BJ1157" s="861">
        <v>131.46485100000001</v>
      </c>
      <c r="BK1157" s="861">
        <v>85.541270999999995</v>
      </c>
      <c r="BL1157" s="861">
        <v>75.505296999999999</v>
      </c>
      <c r="BM1157" s="861">
        <v>-18.359071</v>
      </c>
      <c r="BN1157" s="861">
        <v>-12.931737</v>
      </c>
      <c r="BO1157" s="861">
        <v>-10.971522</v>
      </c>
      <c r="BP1157" s="861">
        <v>-12.58859</v>
      </c>
      <c r="BQ1157" s="861">
        <v>86.393258000000003</v>
      </c>
      <c r="BR1157" s="861">
        <v>87.658081999999993</v>
      </c>
      <c r="BS1157" s="861">
        <v>85.174993999999998</v>
      </c>
      <c r="BT1157" s="861">
        <v>58.344794</v>
      </c>
      <c r="BU1157" s="861">
        <v>64.081400000000002</v>
      </c>
      <c r="BV1157" s="861">
        <v>60.430247000000001</v>
      </c>
      <c r="BW1157" s="861">
        <v>63.852440000000001</v>
      </c>
      <c r="BX1157" s="861">
        <v>-13.584415999999999</v>
      </c>
      <c r="BY1157" s="861">
        <v>-13.817613</v>
      </c>
      <c r="BZ1157" s="861">
        <v>-12.363507</v>
      </c>
      <c r="CA1157" s="861">
        <v>-13.098316000000001</v>
      </c>
      <c r="CB1157" s="861">
        <v>-3.4619909999999998</v>
      </c>
      <c r="CC1157" s="861">
        <v>0.30577399999999999</v>
      </c>
      <c r="CD1157" s="861">
        <v>-4.0331530000000004</v>
      </c>
      <c r="CE1157" s="861">
        <v>0.32978800000000003</v>
      </c>
      <c r="CF1157" s="861">
        <v>-5.9033100000000003</v>
      </c>
      <c r="CG1157" s="861">
        <v>3.758175</v>
      </c>
      <c r="CH1157" s="861">
        <v>-6.8642789999999998</v>
      </c>
      <c r="CI1157" s="861">
        <v>1.1761999999999999</v>
      </c>
      <c r="CJ1157" s="861">
        <v>-3.6301670000000001</v>
      </c>
      <c r="CK1157" s="861">
        <v>1.691138</v>
      </c>
      <c r="CL1157" s="861">
        <v>-3.7686649999999999</v>
      </c>
      <c r="CM1157" s="861">
        <v>3.224415</v>
      </c>
      <c r="CN1157" s="861">
        <v>-6.1164399999999999</v>
      </c>
      <c r="CO1157" s="861">
        <v>2.0976520000000001</v>
      </c>
      <c r="CP1157" s="861">
        <v>-6.8358489999999996</v>
      </c>
      <c r="CQ1157" s="861">
        <v>-1.1918</v>
      </c>
      <c r="CR1157" s="861">
        <v>-3.49735</v>
      </c>
      <c r="CS1157" s="861">
        <v>3.1364999999999997E-2</v>
      </c>
      <c r="CT1157" s="861">
        <v>-5.0821649999999998</v>
      </c>
      <c r="CU1157" s="861">
        <v>-4.5509000000000001E-2</v>
      </c>
      <c r="CV1157" s="861">
        <v>-6.8098770000000002</v>
      </c>
      <c r="CW1157" s="861">
        <v>0.33142700000000003</v>
      </c>
      <c r="CX1157" s="861">
        <v>-7.1992260000000003</v>
      </c>
      <c r="CY1157" s="861">
        <v>-0.26528400000000002</v>
      </c>
      <c r="CZ1157" s="861">
        <v>-3.573045</v>
      </c>
      <c r="DA1157" s="861">
        <v>2.12E-2</v>
      </c>
      <c r="DB1157" s="861">
        <v>-4.6397380000000004</v>
      </c>
      <c r="DC1157" s="861">
        <v>0.17826700000000001</v>
      </c>
      <c r="DD1157" s="861">
        <v>-6.6420469999999998</v>
      </c>
      <c r="DE1157" s="861">
        <v>-1.7530159999999999</v>
      </c>
      <c r="DF1157" s="861">
        <v>-7.3941489999999996</v>
      </c>
      <c r="DG1157" s="861">
        <v>-1.560846</v>
      </c>
      <c r="DH1157" s="861">
        <v>-3.761288</v>
      </c>
      <c r="DI1157" s="861">
        <v>-0.58723099999999995</v>
      </c>
      <c r="DJ1157" s="861">
        <v>-4.549131</v>
      </c>
      <c r="DK1157" s="861">
        <v>-1.734656</v>
      </c>
      <c r="DL1157" s="861">
        <v>-6.6906869999999996</v>
      </c>
      <c r="DM1157" s="861">
        <v>-3.4416570000000002</v>
      </c>
      <c r="DN1157" s="861">
        <v>-7.3997580000000003</v>
      </c>
      <c r="DO1157" s="861">
        <v>-2.3087939999999998</v>
      </c>
      <c r="DP1157" s="861">
        <v>-4.5964850000000004</v>
      </c>
      <c r="DQ1157" s="861">
        <v>-1.856044</v>
      </c>
      <c r="DR1157" s="861">
        <v>-4.8469920000000002</v>
      </c>
      <c r="DS1157" s="861">
        <v>-2.7258849999999999</v>
      </c>
      <c r="DT1157" s="861">
        <v>-6.8092810000000004</v>
      </c>
      <c r="DU1157" s="861">
        <v>-5.0685320000000003</v>
      </c>
      <c r="DV1157" s="861">
        <v>-7.3669390000000003</v>
      </c>
      <c r="DW1157" s="861">
        <v>-2.7637230000000002</v>
      </c>
      <c r="DX1157" s="861">
        <v>12.813791</v>
      </c>
      <c r="DY1157" s="861">
        <v>9.6616780000000002</v>
      </c>
      <c r="DZ1157" s="861">
        <v>161.70036899999999</v>
      </c>
      <c r="EA1157" s="861">
        <v>151.414592</v>
      </c>
      <c r="EB1157" s="861">
        <v>122.31</v>
      </c>
      <c r="EC1157" s="861">
        <v>1.2410000000000001</v>
      </c>
      <c r="ED1157" s="861">
        <v>134.19999999999999</v>
      </c>
      <c r="EE1157" s="861">
        <v>122.37</v>
      </c>
      <c r="EF1157" s="861">
        <v>5.3949999999999996</v>
      </c>
      <c r="EG1157" s="861">
        <v>652.4</v>
      </c>
      <c r="EH1157" s="861">
        <v>122.36</v>
      </c>
      <c r="EI1157" s="861">
        <v>5.0549999999999997</v>
      </c>
      <c r="EJ1157" s="861">
        <v>606.1</v>
      </c>
      <c r="EK1157" s="861">
        <v>9.8038159999999994</v>
      </c>
      <c r="EL1157" s="861">
        <v>11.500779</v>
      </c>
      <c r="EM1157" s="861">
        <v>-16.779699999999998</v>
      </c>
      <c r="EN1157" s="861">
        <v>-22.472301000000002</v>
      </c>
      <c r="EO1157" s="861">
        <v>94.782227000000006</v>
      </c>
      <c r="EP1157" s="861">
        <v>90.276593000000005</v>
      </c>
      <c r="EQ1157" s="861">
        <v>-2.992283</v>
      </c>
      <c r="ER1157" s="861">
        <v>3282.9975679999998</v>
      </c>
      <c r="ES1157" s="861">
        <v>7807.6032089999999</v>
      </c>
      <c r="ET1157" s="861">
        <v>6929.5048839999999</v>
      </c>
      <c r="EU1157" s="861"/>
      <c r="EV1157" s="861"/>
      <c r="EW1157" s="861"/>
      <c r="EX1157" s="861"/>
      <c r="EY1157" s="861"/>
      <c r="EZ1157" s="861"/>
      <c r="FA1157" s="861"/>
      <c r="FB1157" s="861"/>
      <c r="FC1157" s="861"/>
      <c r="FD1157" s="861"/>
    </row>
    <row r="1158" spans="1:160" x14ac:dyDescent="0.25">
      <c r="A1158" s="837">
        <v>46146</v>
      </c>
      <c r="B1158" s="836">
        <v>0.87979166666666664</v>
      </c>
      <c r="C1158" s="861">
        <v>66420</v>
      </c>
      <c r="D1158" s="861">
        <v>0</v>
      </c>
      <c r="E1158" s="861">
        <v>0</v>
      </c>
      <c r="F1158" s="861">
        <v>74.070166</v>
      </c>
      <c r="G1158" s="861">
        <v>71.141858999999997</v>
      </c>
      <c r="H1158" s="861">
        <v>64.533867000000001</v>
      </c>
      <c r="I1158" s="861">
        <v>73.570670000000007</v>
      </c>
      <c r="J1158" s="861">
        <v>70.335733000000005</v>
      </c>
      <c r="K1158" s="861">
        <v>70.938636000000002</v>
      </c>
      <c r="L1158" s="861">
        <v>73.523895999999993</v>
      </c>
      <c r="M1158" s="861">
        <v>74.322823999999997</v>
      </c>
      <c r="N1158" s="861">
        <v>-6.7151750000000003</v>
      </c>
      <c r="O1158" s="861">
        <v>-8.6622500000000002</v>
      </c>
      <c r="P1158" s="861">
        <v>-9.4115269999999995</v>
      </c>
      <c r="Q1158" s="861">
        <v>-4.8952929999999997</v>
      </c>
      <c r="R1158" s="861">
        <v>-5.9207960000000002</v>
      </c>
      <c r="S1158" s="861">
        <v>-6.8797649999999999</v>
      </c>
      <c r="T1158" s="861">
        <v>81.546848999999995</v>
      </c>
      <c r="U1158" s="861">
        <v>72.440853000000004</v>
      </c>
      <c r="V1158" s="861">
        <v>93.696652</v>
      </c>
      <c r="W1158" s="861">
        <v>92.736667999999995</v>
      </c>
      <c r="X1158" s="861">
        <v>-4.9337099999999996</v>
      </c>
      <c r="Y1158" s="861">
        <v>-4.9060009999999998</v>
      </c>
      <c r="Z1158" s="861">
        <v>-9.9924780000000002</v>
      </c>
      <c r="AA1158" s="861">
        <v>-9.5458639999999999</v>
      </c>
      <c r="AB1158" s="861">
        <v>-9.3055649999999996</v>
      </c>
      <c r="AC1158" s="861">
        <v>-10.894878</v>
      </c>
      <c r="AD1158" s="861">
        <v>-14.053229</v>
      </c>
      <c r="AE1158" s="861">
        <v>107.44814599999999</v>
      </c>
      <c r="AF1158" s="861">
        <v>100.075822</v>
      </c>
      <c r="AG1158" s="861">
        <v>92.088117999999994</v>
      </c>
      <c r="AH1158" s="861">
        <v>112.453958</v>
      </c>
      <c r="AI1158" s="861">
        <v>89.503517000000002</v>
      </c>
      <c r="AJ1158" s="861">
        <v>71.067735999999996</v>
      </c>
      <c r="AK1158" s="861">
        <v>-5.1685530000000002</v>
      </c>
      <c r="AL1158" s="861">
        <v>-9.5565390000000008</v>
      </c>
      <c r="AM1158" s="861">
        <v>-6.966056</v>
      </c>
      <c r="AN1158" s="861">
        <v>92.925253999999995</v>
      </c>
      <c r="AO1158" s="861">
        <v>92.006865000000005</v>
      </c>
      <c r="AP1158" s="861">
        <v>91.285487000000003</v>
      </c>
      <c r="AQ1158" s="861">
        <v>88.209343000000004</v>
      </c>
      <c r="AR1158" s="861">
        <v>72.473872999999998</v>
      </c>
      <c r="AS1158" s="861">
        <v>63.260826000000002</v>
      </c>
      <c r="AT1158" s="861">
        <v>76.076561999999996</v>
      </c>
      <c r="AU1158" s="861">
        <v>74.608457999999999</v>
      </c>
      <c r="AV1158" s="861">
        <v>73.296550999999994</v>
      </c>
      <c r="AW1158" s="861">
        <v>72.604973000000001</v>
      </c>
      <c r="AX1158" s="861">
        <v>89.060520999999994</v>
      </c>
      <c r="AY1158" s="861">
        <v>86.999341999999999</v>
      </c>
      <c r="AZ1158" s="861">
        <v>-4.9282139999999997</v>
      </c>
      <c r="BA1158" s="861">
        <v>-4.9258860000000002</v>
      </c>
      <c r="BB1158" s="861">
        <v>-13.410572</v>
      </c>
      <c r="BC1158" s="861">
        <v>-12.028176999999999</v>
      </c>
      <c r="BD1158" s="861">
        <v>-12.634871</v>
      </c>
      <c r="BE1158" s="861">
        <v>-9.3625690000000006</v>
      </c>
      <c r="BF1158" s="861">
        <v>31.774401999999998</v>
      </c>
      <c r="BG1158" s="861">
        <v>140.68010100000001</v>
      </c>
      <c r="BH1158" s="861">
        <v>109.668164</v>
      </c>
      <c r="BI1158" s="861">
        <v>50.901038</v>
      </c>
      <c r="BJ1158" s="861">
        <v>131.20378700000001</v>
      </c>
      <c r="BK1158" s="861">
        <v>85.698116999999996</v>
      </c>
      <c r="BL1158" s="861">
        <v>75.705766999999994</v>
      </c>
      <c r="BM1158" s="861">
        <v>-18.367663</v>
      </c>
      <c r="BN1158" s="861">
        <v>-12.960032999999999</v>
      </c>
      <c r="BO1158" s="861">
        <v>-10.98986</v>
      </c>
      <c r="BP1158" s="861">
        <v>-12.599435</v>
      </c>
      <c r="BQ1158" s="861">
        <v>86.483286000000007</v>
      </c>
      <c r="BR1158" s="861">
        <v>87.669833999999994</v>
      </c>
      <c r="BS1158" s="861">
        <v>85.169247999999996</v>
      </c>
      <c r="BT1158" s="861">
        <v>58.449587999999999</v>
      </c>
      <c r="BU1158" s="861">
        <v>64.007047999999998</v>
      </c>
      <c r="BV1158" s="861">
        <v>60.349550999999998</v>
      </c>
      <c r="BW1158" s="861">
        <v>63.805034999999997</v>
      </c>
      <c r="BX1158" s="861">
        <v>-13.591946</v>
      </c>
      <c r="BY1158" s="861">
        <v>-13.897387999999999</v>
      </c>
      <c r="BZ1158" s="861">
        <v>-12.417899</v>
      </c>
      <c r="CA1158" s="861">
        <v>-13.116927</v>
      </c>
      <c r="CB1158" s="861">
        <v>-3.5184139999999999</v>
      </c>
      <c r="CC1158" s="861">
        <v>0.23106599999999999</v>
      </c>
      <c r="CD1158" s="861">
        <v>-4.100924</v>
      </c>
      <c r="CE1158" s="861">
        <v>0.24815499999999999</v>
      </c>
      <c r="CF1158" s="861">
        <v>-5.9149000000000003</v>
      </c>
      <c r="CG1158" s="861">
        <v>3.6778409999999999</v>
      </c>
      <c r="CH1158" s="861">
        <v>-6.8943830000000004</v>
      </c>
      <c r="CI1158" s="861">
        <v>1.089737</v>
      </c>
      <c r="CJ1158" s="861">
        <v>-3.6656939999999998</v>
      </c>
      <c r="CK1158" s="861">
        <v>1.6110580000000001</v>
      </c>
      <c r="CL1158" s="861">
        <v>-3.781101</v>
      </c>
      <c r="CM1158" s="861">
        <v>3.1707290000000001</v>
      </c>
      <c r="CN1158" s="861">
        <v>-6.1532220000000004</v>
      </c>
      <c r="CO1158" s="861">
        <v>2.047056</v>
      </c>
      <c r="CP1158" s="861">
        <v>-6.8988139999999998</v>
      </c>
      <c r="CQ1158" s="861">
        <v>-1.326897</v>
      </c>
      <c r="CR1158" s="861">
        <v>-3.5502319999999998</v>
      </c>
      <c r="CS1158" s="861">
        <v>-5.8654999999999999E-2</v>
      </c>
      <c r="CT1158" s="861">
        <v>-5.1043229999999999</v>
      </c>
      <c r="CU1158" s="861">
        <v>-6.8880999999999998E-2</v>
      </c>
      <c r="CV1158" s="861">
        <v>-6.8330289999999998</v>
      </c>
      <c r="CW1158" s="861">
        <v>0.28636299999999998</v>
      </c>
      <c r="CX1158" s="861">
        <v>-7.2252549999999998</v>
      </c>
      <c r="CY1158" s="861">
        <v>-0.33263599999999999</v>
      </c>
      <c r="CZ1158" s="861">
        <v>-3.6300560000000002</v>
      </c>
      <c r="DA1158" s="861">
        <v>-2.7864E-2</v>
      </c>
      <c r="DB1158" s="861">
        <v>-4.6849689999999997</v>
      </c>
      <c r="DC1158" s="861">
        <v>0.16339699999999999</v>
      </c>
      <c r="DD1158" s="861">
        <v>-6.693028</v>
      </c>
      <c r="DE1158" s="861">
        <v>-1.7762739999999999</v>
      </c>
      <c r="DF1158" s="861">
        <v>-7.4576029999999998</v>
      </c>
      <c r="DG1158" s="861">
        <v>-1.595008</v>
      </c>
      <c r="DH1158" s="861">
        <v>-3.7946369999999998</v>
      </c>
      <c r="DI1158" s="861">
        <v>-0.60885599999999995</v>
      </c>
      <c r="DJ1158" s="861">
        <v>-4.5908980000000001</v>
      </c>
      <c r="DK1158" s="861">
        <v>-1.718332</v>
      </c>
      <c r="DL1158" s="861">
        <v>-6.7223369999999996</v>
      </c>
      <c r="DM1158" s="861">
        <v>-3.4722179999999998</v>
      </c>
      <c r="DN1158" s="861">
        <v>-7.4248839999999996</v>
      </c>
      <c r="DO1158" s="861">
        <v>-2.3578329999999998</v>
      </c>
      <c r="DP1158" s="861">
        <v>-4.6554719999999996</v>
      </c>
      <c r="DQ1158" s="861">
        <v>-1.886053</v>
      </c>
      <c r="DR1158" s="861">
        <v>-4.8845890000000001</v>
      </c>
      <c r="DS1158" s="861">
        <v>-2.7540779999999998</v>
      </c>
      <c r="DT1158" s="861">
        <v>-6.8493430000000002</v>
      </c>
      <c r="DU1158" s="861">
        <v>-5.0982390000000004</v>
      </c>
      <c r="DV1158" s="861">
        <v>-7.4282079999999997</v>
      </c>
      <c r="DW1158" s="861">
        <v>-2.768869</v>
      </c>
      <c r="DX1158" s="861">
        <v>12.816269</v>
      </c>
      <c r="DY1158" s="861">
        <v>9.6235239999999997</v>
      </c>
      <c r="DZ1158" s="861">
        <v>162.05537000000001</v>
      </c>
      <c r="EA1158" s="861">
        <v>151.705241</v>
      </c>
      <c r="EB1158" s="861">
        <v>121.77</v>
      </c>
      <c r="EC1158" s="861">
        <v>3.28</v>
      </c>
      <c r="ED1158" s="861">
        <v>393</v>
      </c>
      <c r="EE1158" s="861">
        <v>121.77</v>
      </c>
      <c r="EF1158" s="861">
        <v>5.4119999999999999</v>
      </c>
      <c r="EG1158" s="861">
        <v>648.5</v>
      </c>
      <c r="EH1158" s="861">
        <v>121.73</v>
      </c>
      <c r="EI1158" s="861">
        <v>5.0490000000000004</v>
      </c>
      <c r="EJ1158" s="861">
        <v>606.4</v>
      </c>
      <c r="EK1158" s="861">
        <v>9.8093730000000008</v>
      </c>
      <c r="EL1158" s="861">
        <v>11.554760999999999</v>
      </c>
      <c r="EM1158" s="861">
        <v>-16.775428999999999</v>
      </c>
      <c r="EN1158" s="861">
        <v>-22.544620999999999</v>
      </c>
      <c r="EO1158" s="861">
        <v>94.934257000000002</v>
      </c>
      <c r="EP1158" s="861">
        <v>90.406678999999997</v>
      </c>
      <c r="EQ1158" s="861">
        <v>-3.0371169999999998</v>
      </c>
      <c r="ER1158" s="861">
        <v>3288.4645019999998</v>
      </c>
      <c r="ES1158" s="861">
        <v>7818.4304609999999</v>
      </c>
      <c r="ET1158" s="861">
        <v>6939.5869220000004</v>
      </c>
      <c r="EU1158" s="861"/>
      <c r="EV1158" s="861"/>
      <c r="EW1158" s="861"/>
      <c r="EX1158" s="861"/>
      <c r="EY1158" s="861"/>
      <c r="EZ1158" s="861"/>
      <c r="FA1158" s="861"/>
      <c r="FB1158" s="861"/>
      <c r="FC1158" s="861"/>
      <c r="FD1158" s="861"/>
    </row>
    <row r="1159" spans="1:160" x14ac:dyDescent="0.25">
      <c r="A1159" s="837">
        <v>46146</v>
      </c>
      <c r="B1159" s="836">
        <v>0.88048611111111119</v>
      </c>
      <c r="C1159" s="861">
        <v>66480</v>
      </c>
      <c r="D1159" s="861">
        <v>0</v>
      </c>
      <c r="E1159" s="861">
        <v>0</v>
      </c>
      <c r="F1159" s="861">
        <v>74.202674000000002</v>
      </c>
      <c r="G1159" s="861">
        <v>71.095769000000004</v>
      </c>
      <c r="H1159" s="861">
        <v>64.749550999999997</v>
      </c>
      <c r="I1159" s="861">
        <v>73.546133999999995</v>
      </c>
      <c r="J1159" s="861">
        <v>70.345080999999993</v>
      </c>
      <c r="K1159" s="861">
        <v>70.930153000000004</v>
      </c>
      <c r="L1159" s="861">
        <v>73.490713999999997</v>
      </c>
      <c r="M1159" s="861">
        <v>74.293479000000005</v>
      </c>
      <c r="N1159" s="861">
        <v>-6.7169809999999996</v>
      </c>
      <c r="O1159" s="861">
        <v>-8.7544520000000006</v>
      </c>
      <c r="P1159" s="861">
        <v>-9.4189670000000003</v>
      </c>
      <c r="Q1159" s="861">
        <v>-4.9316639999999996</v>
      </c>
      <c r="R1159" s="861">
        <v>-5.8574390000000003</v>
      </c>
      <c r="S1159" s="861">
        <v>-6.8051060000000003</v>
      </c>
      <c r="T1159" s="861">
        <v>81.277528000000004</v>
      </c>
      <c r="U1159" s="861">
        <v>72.190261000000007</v>
      </c>
      <c r="V1159" s="861">
        <v>93.633043999999998</v>
      </c>
      <c r="W1159" s="861">
        <v>92.653125000000003</v>
      </c>
      <c r="X1159" s="861">
        <v>-4.968102</v>
      </c>
      <c r="Y1159" s="861">
        <v>-4.8953499999999996</v>
      </c>
      <c r="Z1159" s="861">
        <v>-10.005675999999999</v>
      </c>
      <c r="AA1159" s="861">
        <v>-9.5942270000000001</v>
      </c>
      <c r="AB1159" s="861">
        <v>-9.3174639999999993</v>
      </c>
      <c r="AC1159" s="861">
        <v>-10.880489000000001</v>
      </c>
      <c r="AD1159" s="861">
        <v>-14.036007</v>
      </c>
      <c r="AE1159" s="861">
        <v>107.511427</v>
      </c>
      <c r="AF1159" s="861">
        <v>100.151115</v>
      </c>
      <c r="AG1159" s="861">
        <v>92.014589999999998</v>
      </c>
      <c r="AH1159" s="861">
        <v>112.287407</v>
      </c>
      <c r="AI1159" s="861">
        <v>89.515409000000005</v>
      </c>
      <c r="AJ1159" s="861">
        <v>71.047208999999995</v>
      </c>
      <c r="AK1159" s="861">
        <v>-5.2278789999999997</v>
      </c>
      <c r="AL1159" s="861">
        <v>-9.5026810000000008</v>
      </c>
      <c r="AM1159" s="861">
        <v>-7.0268480000000002</v>
      </c>
      <c r="AN1159" s="861">
        <v>92.993043</v>
      </c>
      <c r="AO1159" s="861">
        <v>91.917845</v>
      </c>
      <c r="AP1159" s="861">
        <v>91.450067000000004</v>
      </c>
      <c r="AQ1159" s="861">
        <v>88.284248000000005</v>
      </c>
      <c r="AR1159" s="861">
        <v>72.42774</v>
      </c>
      <c r="AS1159" s="861">
        <v>63.226607000000001</v>
      </c>
      <c r="AT1159" s="861">
        <v>76.153919000000002</v>
      </c>
      <c r="AU1159" s="861">
        <v>74.619603999999995</v>
      </c>
      <c r="AV1159" s="861">
        <v>72.805599000000001</v>
      </c>
      <c r="AW1159" s="861">
        <v>72.225057000000007</v>
      </c>
      <c r="AX1159" s="861">
        <v>88.773028999999994</v>
      </c>
      <c r="AY1159" s="861">
        <v>86.749088</v>
      </c>
      <c r="AZ1159" s="861">
        <v>-4.8869910000000001</v>
      </c>
      <c r="BA1159" s="861">
        <v>-4.7319829999999996</v>
      </c>
      <c r="BB1159" s="861">
        <v>-13.433987999999999</v>
      </c>
      <c r="BC1159" s="861">
        <v>-12.053424</v>
      </c>
      <c r="BD1159" s="861">
        <v>-12.636108</v>
      </c>
      <c r="BE1159" s="861">
        <v>-9.2981940000000005</v>
      </c>
      <c r="BF1159" s="861">
        <v>31.770979000000001</v>
      </c>
      <c r="BG1159" s="861">
        <v>140.5266</v>
      </c>
      <c r="BH1159" s="861">
        <v>109.564426</v>
      </c>
      <c r="BI1159" s="861">
        <v>50.839534</v>
      </c>
      <c r="BJ1159" s="861">
        <v>131.520228</v>
      </c>
      <c r="BK1159" s="861">
        <v>85.453897999999995</v>
      </c>
      <c r="BL1159" s="861">
        <v>75.616152</v>
      </c>
      <c r="BM1159" s="861">
        <v>-18.489094999999999</v>
      </c>
      <c r="BN1159" s="861">
        <v>-13.005939</v>
      </c>
      <c r="BO1159" s="861">
        <v>-11.003189000000001</v>
      </c>
      <c r="BP1159" s="861">
        <v>-12.642486999999999</v>
      </c>
      <c r="BQ1159" s="861">
        <v>86.288884999999993</v>
      </c>
      <c r="BR1159" s="861">
        <v>87.706536999999997</v>
      </c>
      <c r="BS1159" s="861">
        <v>85.139267000000004</v>
      </c>
      <c r="BT1159" s="861">
        <v>58.340232</v>
      </c>
      <c r="BU1159" s="861">
        <v>64.042934000000002</v>
      </c>
      <c r="BV1159" s="861">
        <v>60.426425000000002</v>
      </c>
      <c r="BW1159" s="861">
        <v>63.773726000000003</v>
      </c>
      <c r="BX1159" s="861">
        <v>-13.574991000000001</v>
      </c>
      <c r="BY1159" s="861">
        <v>-13.798741</v>
      </c>
      <c r="BZ1159" s="861">
        <v>-12.430728999999999</v>
      </c>
      <c r="CA1159" s="861">
        <v>-13.165144</v>
      </c>
      <c r="CB1159" s="861">
        <v>-3.5566170000000001</v>
      </c>
      <c r="CC1159" s="861">
        <v>0.17139399999999999</v>
      </c>
      <c r="CD1159" s="861">
        <v>-4.1465829999999997</v>
      </c>
      <c r="CE1159" s="861">
        <v>0.18848400000000001</v>
      </c>
      <c r="CF1159" s="861">
        <v>-5.9853959999999997</v>
      </c>
      <c r="CG1159" s="861">
        <v>3.6056219999999999</v>
      </c>
      <c r="CH1159" s="861">
        <v>-6.930453</v>
      </c>
      <c r="CI1159" s="861">
        <v>1.0402720000000001</v>
      </c>
      <c r="CJ1159" s="861">
        <v>-3.7029770000000002</v>
      </c>
      <c r="CK1159" s="861">
        <v>1.5759399999999999</v>
      </c>
      <c r="CL1159" s="861">
        <v>-3.8536950000000001</v>
      </c>
      <c r="CM1159" s="861">
        <v>3.082811</v>
      </c>
      <c r="CN1159" s="861">
        <v>-6.2078829999999998</v>
      </c>
      <c r="CO1159" s="861">
        <v>1.996769</v>
      </c>
      <c r="CP1159" s="861">
        <v>-6.9072269999999998</v>
      </c>
      <c r="CQ1159" s="861">
        <v>-1.3227370000000001</v>
      </c>
      <c r="CR1159" s="861">
        <v>-3.5730029999999999</v>
      </c>
      <c r="CS1159" s="861">
        <v>-7.9454999999999998E-2</v>
      </c>
      <c r="CT1159" s="861">
        <v>-5.1677879999999998</v>
      </c>
      <c r="CU1159" s="861">
        <v>-0.11613999999999999</v>
      </c>
      <c r="CV1159" s="861">
        <v>-6.8756510000000004</v>
      </c>
      <c r="CW1159" s="861">
        <v>0.265455</v>
      </c>
      <c r="CX1159" s="861">
        <v>-7.3067419999999998</v>
      </c>
      <c r="CY1159" s="861">
        <v>-0.35361500000000001</v>
      </c>
      <c r="CZ1159" s="861">
        <v>-3.6729820000000002</v>
      </c>
      <c r="DA1159" s="861">
        <v>-4.8187000000000001E-2</v>
      </c>
      <c r="DB1159" s="861">
        <v>-4.7263830000000002</v>
      </c>
      <c r="DC1159" s="861">
        <v>0.120907</v>
      </c>
      <c r="DD1159" s="861">
        <v>-6.7360870000000004</v>
      </c>
      <c r="DE1159" s="861">
        <v>-1.7967649999999999</v>
      </c>
      <c r="DF1159" s="861">
        <v>-7.4887170000000003</v>
      </c>
      <c r="DG1159" s="861">
        <v>-1.6188910000000001</v>
      </c>
      <c r="DH1159" s="861">
        <v>-3.8427699999999998</v>
      </c>
      <c r="DI1159" s="861">
        <v>-0.647428</v>
      </c>
      <c r="DJ1159" s="861">
        <v>-4.6390169999999999</v>
      </c>
      <c r="DK1159" s="861">
        <v>-1.7356590000000001</v>
      </c>
      <c r="DL1159" s="861">
        <v>-6.7950749999999998</v>
      </c>
      <c r="DM1159" s="861">
        <v>-3.472118</v>
      </c>
      <c r="DN1159" s="861">
        <v>-7.5088179999999998</v>
      </c>
      <c r="DO1159" s="861">
        <v>-2.379426</v>
      </c>
      <c r="DP1159" s="861">
        <v>-4.688777</v>
      </c>
      <c r="DQ1159" s="861">
        <v>-1.9121889999999999</v>
      </c>
      <c r="DR1159" s="861">
        <v>-4.9387829999999999</v>
      </c>
      <c r="DS1159" s="861">
        <v>-2.766794</v>
      </c>
      <c r="DT1159" s="861">
        <v>-6.9094860000000002</v>
      </c>
      <c r="DU1159" s="861">
        <v>-5.0939480000000001</v>
      </c>
      <c r="DV1159" s="861">
        <v>-7.4590719999999999</v>
      </c>
      <c r="DW1159" s="861">
        <v>-2.7628509999999999</v>
      </c>
      <c r="DX1159" s="861">
        <v>12.770242</v>
      </c>
      <c r="DY1159" s="861">
        <v>9.5894530000000007</v>
      </c>
      <c r="DZ1159" s="861">
        <v>161.62007600000001</v>
      </c>
      <c r="EA1159" s="861">
        <v>150.65803</v>
      </c>
      <c r="EB1159" s="861">
        <v>122.32</v>
      </c>
      <c r="EC1159" s="861">
        <v>1.2410000000000001</v>
      </c>
      <c r="ED1159" s="861">
        <v>134.1</v>
      </c>
      <c r="EE1159" s="861">
        <v>122.2</v>
      </c>
      <c r="EF1159" s="861">
        <v>5.42</v>
      </c>
      <c r="EG1159" s="861">
        <v>648.29999999999995</v>
      </c>
      <c r="EH1159" s="861">
        <v>122.27</v>
      </c>
      <c r="EI1159" s="861">
        <v>5.0359999999999996</v>
      </c>
      <c r="EJ1159" s="861">
        <v>604.79999999999995</v>
      </c>
      <c r="EK1159" s="861">
        <v>9.8279720000000008</v>
      </c>
      <c r="EL1159" s="861">
        <v>11.606087</v>
      </c>
      <c r="EM1159" s="861">
        <v>-16.85482</v>
      </c>
      <c r="EN1159" s="861">
        <v>-22.609276000000001</v>
      </c>
      <c r="EO1159" s="861">
        <v>94.747810999999999</v>
      </c>
      <c r="EP1159" s="861">
        <v>89.937192999999994</v>
      </c>
      <c r="EQ1159" s="861">
        <v>-3.0766360000000001</v>
      </c>
      <c r="ER1159" s="861">
        <v>3294.5111200000001</v>
      </c>
      <c r="ES1159" s="861">
        <v>7829.2569299999996</v>
      </c>
      <c r="ET1159" s="861">
        <v>6949.6562860000004</v>
      </c>
      <c r="EU1159" s="861"/>
      <c r="EV1159" s="861"/>
      <c r="EW1159" s="861"/>
      <c r="EX1159" s="861"/>
      <c r="EY1159" s="861"/>
      <c r="EZ1159" s="861"/>
      <c r="FA1159" s="861"/>
      <c r="FB1159" s="861"/>
      <c r="FC1159" s="861"/>
      <c r="FD1159" s="861"/>
    </row>
    <row r="1160" spans="1:160" x14ac:dyDescent="0.25">
      <c r="A1160" s="837">
        <v>46146</v>
      </c>
      <c r="B1160" s="836">
        <v>0.88118055555555552</v>
      </c>
      <c r="C1160" s="861">
        <v>66540</v>
      </c>
      <c r="D1160" s="861">
        <v>0</v>
      </c>
      <c r="E1160" s="861">
        <v>0</v>
      </c>
      <c r="F1160" s="861">
        <v>74.234556999999995</v>
      </c>
      <c r="G1160" s="861">
        <v>71.073876999999996</v>
      </c>
      <c r="H1160" s="861">
        <v>64.788206000000002</v>
      </c>
      <c r="I1160" s="861">
        <v>73.512119999999996</v>
      </c>
      <c r="J1160" s="861">
        <v>70.358508999999998</v>
      </c>
      <c r="K1160" s="861">
        <v>70.906644999999997</v>
      </c>
      <c r="L1160" s="861">
        <v>73.501772000000003</v>
      </c>
      <c r="M1160" s="861">
        <v>74.297762000000006</v>
      </c>
      <c r="N1160" s="861">
        <v>-6.7261559999999996</v>
      </c>
      <c r="O1160" s="861">
        <v>-8.8217400000000001</v>
      </c>
      <c r="P1160" s="861">
        <v>-9.4722570000000008</v>
      </c>
      <c r="Q1160" s="861">
        <v>-4.9907009999999996</v>
      </c>
      <c r="R1160" s="861">
        <v>-5.8829900000000004</v>
      </c>
      <c r="S1160" s="861">
        <v>-6.9441769999999998</v>
      </c>
      <c r="T1160" s="861">
        <v>81.518576999999993</v>
      </c>
      <c r="U1160" s="861">
        <v>72.419056999999995</v>
      </c>
      <c r="V1160" s="861">
        <v>93.612930000000006</v>
      </c>
      <c r="W1160" s="861">
        <v>92.609810999999993</v>
      </c>
      <c r="X1160" s="861">
        <v>-5.022418</v>
      </c>
      <c r="Y1160" s="861">
        <v>-5.0568229999999996</v>
      </c>
      <c r="Z1160" s="861">
        <v>-10.037495</v>
      </c>
      <c r="AA1160" s="861">
        <v>-9.6250870000000006</v>
      </c>
      <c r="AB1160" s="861">
        <v>-9.3582800000000006</v>
      </c>
      <c r="AC1160" s="861">
        <v>-10.921875999999999</v>
      </c>
      <c r="AD1160" s="861">
        <v>-14.034397</v>
      </c>
      <c r="AE1160" s="861">
        <v>107.415121</v>
      </c>
      <c r="AF1160" s="861">
        <v>100.143896</v>
      </c>
      <c r="AG1160" s="861">
        <v>92.004819999999995</v>
      </c>
      <c r="AH1160" s="861">
        <v>112.245367</v>
      </c>
      <c r="AI1160" s="861">
        <v>89.492637000000002</v>
      </c>
      <c r="AJ1160" s="861">
        <v>71.012060000000005</v>
      </c>
      <c r="AK1160" s="861">
        <v>-5.192863</v>
      </c>
      <c r="AL1160" s="861">
        <v>-9.5736030000000003</v>
      </c>
      <c r="AM1160" s="861">
        <v>-7.010141</v>
      </c>
      <c r="AN1160" s="861">
        <v>92.883306000000005</v>
      </c>
      <c r="AO1160" s="861">
        <v>91.904509000000004</v>
      </c>
      <c r="AP1160" s="861">
        <v>91.4131</v>
      </c>
      <c r="AQ1160" s="861">
        <v>88.250890999999996</v>
      </c>
      <c r="AR1160" s="861">
        <v>72.423013999999995</v>
      </c>
      <c r="AS1160" s="861">
        <v>63.21369</v>
      </c>
      <c r="AT1160" s="861">
        <v>76.114340999999996</v>
      </c>
      <c r="AU1160" s="861">
        <v>74.612917999999993</v>
      </c>
      <c r="AV1160" s="861">
        <v>73.372544000000005</v>
      </c>
      <c r="AW1160" s="861">
        <v>72.959154999999996</v>
      </c>
      <c r="AX1160" s="861">
        <v>88.993324000000001</v>
      </c>
      <c r="AY1160" s="861">
        <v>86.906574000000006</v>
      </c>
      <c r="AZ1160" s="861">
        <v>-4.9327490000000003</v>
      </c>
      <c r="BA1160" s="861">
        <v>-4.9783780000000002</v>
      </c>
      <c r="BB1160" s="861">
        <v>-13.527810000000001</v>
      </c>
      <c r="BC1160" s="861">
        <v>-12.053811</v>
      </c>
      <c r="BD1160" s="861">
        <v>-12.708603</v>
      </c>
      <c r="BE1160" s="861">
        <v>-9.2953849999999996</v>
      </c>
      <c r="BF1160" s="861">
        <v>31.823986999999999</v>
      </c>
      <c r="BG1160" s="861">
        <v>140.309281</v>
      </c>
      <c r="BH1160" s="861">
        <v>109.46318100000001</v>
      </c>
      <c r="BI1160" s="861">
        <v>50.755921999999998</v>
      </c>
      <c r="BJ1160" s="861">
        <v>131.4391</v>
      </c>
      <c r="BK1160" s="861">
        <v>85.597216000000003</v>
      </c>
      <c r="BL1160" s="861">
        <v>75.453827000000004</v>
      </c>
      <c r="BM1160" s="861">
        <v>-18.453673999999999</v>
      </c>
      <c r="BN1160" s="861">
        <v>-13.052801000000001</v>
      </c>
      <c r="BO1160" s="861">
        <v>-10.983155</v>
      </c>
      <c r="BP1160" s="861">
        <v>-12.667643</v>
      </c>
      <c r="BQ1160" s="861">
        <v>86.435046</v>
      </c>
      <c r="BR1160" s="861">
        <v>87.662103999999999</v>
      </c>
      <c r="BS1160" s="861">
        <v>85.121420000000001</v>
      </c>
      <c r="BT1160" s="861">
        <v>58.375239000000001</v>
      </c>
      <c r="BU1160" s="861">
        <v>64.044878999999995</v>
      </c>
      <c r="BV1160" s="861">
        <v>60.350585000000002</v>
      </c>
      <c r="BW1160" s="861">
        <v>63.765399000000002</v>
      </c>
      <c r="BX1160" s="861">
        <v>-13.626763</v>
      </c>
      <c r="BY1160" s="861">
        <v>-13.841561</v>
      </c>
      <c r="BZ1160" s="861">
        <v>-12.393483</v>
      </c>
      <c r="CA1160" s="861">
        <v>-13.233981</v>
      </c>
      <c r="CB1160" s="861">
        <v>-3.6216330000000001</v>
      </c>
      <c r="CC1160" s="861">
        <v>0.114592</v>
      </c>
      <c r="CD1160" s="861">
        <v>-4.2056259999999996</v>
      </c>
      <c r="CE1160" s="861">
        <v>0.12798799999999999</v>
      </c>
      <c r="CF1160" s="861">
        <v>-6.0392979999999996</v>
      </c>
      <c r="CG1160" s="861">
        <v>3.524937</v>
      </c>
      <c r="CH1160" s="861">
        <v>-7.0233720000000002</v>
      </c>
      <c r="CI1160" s="861">
        <v>0.97248699999999999</v>
      </c>
      <c r="CJ1160" s="861">
        <v>-3.7540659999999999</v>
      </c>
      <c r="CK1160" s="861">
        <v>1.549682</v>
      </c>
      <c r="CL1160" s="861">
        <v>-3.8792430000000002</v>
      </c>
      <c r="CM1160" s="861">
        <v>3.0046439999999999</v>
      </c>
      <c r="CN1160" s="861">
        <v>-6.2520059999999997</v>
      </c>
      <c r="CO1160" s="861">
        <v>1.9379999999999999</v>
      </c>
      <c r="CP1160" s="861">
        <v>-7.0105690000000003</v>
      </c>
      <c r="CQ1160" s="861">
        <v>-1.390455</v>
      </c>
      <c r="CR1160" s="861">
        <v>-3.628412</v>
      </c>
      <c r="CS1160" s="861">
        <v>-0.124862</v>
      </c>
      <c r="CT1160" s="861">
        <v>-5.2108040000000004</v>
      </c>
      <c r="CU1160" s="861">
        <v>-0.129244</v>
      </c>
      <c r="CV1160" s="861">
        <v>-6.9444699999999999</v>
      </c>
      <c r="CW1160" s="861">
        <v>0.242198</v>
      </c>
      <c r="CX1160" s="861">
        <v>-7.3300549999999998</v>
      </c>
      <c r="CY1160" s="861">
        <v>-0.409501</v>
      </c>
      <c r="CZ1160" s="861">
        <v>-3.6933750000000001</v>
      </c>
      <c r="DA1160" s="861">
        <v>-8.6133000000000001E-2</v>
      </c>
      <c r="DB1160" s="861">
        <v>-4.7585540000000002</v>
      </c>
      <c r="DC1160" s="861">
        <v>8.3894999999999997E-2</v>
      </c>
      <c r="DD1160" s="861">
        <v>-6.7512319999999999</v>
      </c>
      <c r="DE1160" s="861">
        <v>-1.8386670000000001</v>
      </c>
      <c r="DF1160" s="861">
        <v>-7.5136370000000001</v>
      </c>
      <c r="DG1160" s="861">
        <v>-1.6922219999999999</v>
      </c>
      <c r="DH1160" s="861">
        <v>-3.8828870000000002</v>
      </c>
      <c r="DI1160" s="861">
        <v>-0.67254199999999997</v>
      </c>
      <c r="DJ1160" s="861">
        <v>-4.6503259999999997</v>
      </c>
      <c r="DK1160" s="861">
        <v>-1.7830539999999999</v>
      </c>
      <c r="DL1160" s="861">
        <v>-6.8079689999999999</v>
      </c>
      <c r="DM1160" s="861">
        <v>-3.5211790000000001</v>
      </c>
      <c r="DN1160" s="861">
        <v>-7.4991459999999996</v>
      </c>
      <c r="DO1160" s="861">
        <v>-2.4171330000000002</v>
      </c>
      <c r="DP1160" s="861">
        <v>-4.7201040000000001</v>
      </c>
      <c r="DQ1160" s="861">
        <v>-1.9396690000000001</v>
      </c>
      <c r="DR1160" s="861">
        <v>-4.951028</v>
      </c>
      <c r="DS1160" s="861">
        <v>-2.779925</v>
      </c>
      <c r="DT1160" s="861">
        <v>-6.9298549999999999</v>
      </c>
      <c r="DU1160" s="861">
        <v>-5.1217100000000002</v>
      </c>
      <c r="DV1160" s="861">
        <v>-7.4784160000000002</v>
      </c>
      <c r="DW1160" s="861">
        <v>-2.773237</v>
      </c>
      <c r="DX1160" s="861">
        <v>12.784822999999999</v>
      </c>
      <c r="DY1160" s="861">
        <v>9.6295999999999999</v>
      </c>
      <c r="DZ1160" s="861">
        <v>161.989463</v>
      </c>
      <c r="EA1160" s="861">
        <v>151.612798</v>
      </c>
      <c r="EB1160" s="861">
        <v>122.46</v>
      </c>
      <c r="EC1160" s="861">
        <v>1.242</v>
      </c>
      <c r="ED1160" s="861">
        <v>134.19999999999999</v>
      </c>
      <c r="EE1160" s="861">
        <v>122.26</v>
      </c>
      <c r="EF1160" s="861">
        <v>5.4130000000000003</v>
      </c>
      <c r="EG1160" s="861">
        <v>650.4</v>
      </c>
      <c r="EH1160" s="861">
        <v>122.35</v>
      </c>
      <c r="EI1160" s="861">
        <v>5.0519999999999996</v>
      </c>
      <c r="EJ1160" s="861">
        <v>603.79999999999995</v>
      </c>
      <c r="EK1160" s="861">
        <v>9.8195169999999994</v>
      </c>
      <c r="EL1160" s="861">
        <v>11.549943000000001</v>
      </c>
      <c r="EM1160" s="861">
        <v>-16.829657999999998</v>
      </c>
      <c r="EN1160" s="861">
        <v>-22.533097999999999</v>
      </c>
      <c r="EO1160" s="861">
        <v>94.906048999999996</v>
      </c>
      <c r="EP1160" s="861">
        <v>90.365322000000006</v>
      </c>
      <c r="EQ1160" s="861">
        <v>-3.117858</v>
      </c>
      <c r="ER1160" s="861">
        <v>3296.7480289999999</v>
      </c>
      <c r="ES1160" s="861">
        <v>7840.0880880000004</v>
      </c>
      <c r="ET1160" s="861">
        <v>6959.7467509999997</v>
      </c>
      <c r="EU1160" s="861"/>
      <c r="EV1160" s="861"/>
      <c r="EW1160" s="861"/>
      <c r="EX1160" s="861"/>
      <c r="EY1160" s="861"/>
      <c r="EZ1160" s="861"/>
      <c r="FA1160" s="861"/>
      <c r="FB1160" s="861"/>
      <c r="FC1160" s="861"/>
      <c r="FD1160" s="861"/>
    </row>
    <row r="1161" spans="1:160" x14ac:dyDescent="0.25">
      <c r="A1161" s="837">
        <v>46146</v>
      </c>
      <c r="B1161" s="836">
        <v>0.88187499999999996</v>
      </c>
      <c r="C1161" s="861">
        <v>66600</v>
      </c>
      <c r="D1161" s="861">
        <v>0</v>
      </c>
      <c r="E1161" s="861">
        <v>0</v>
      </c>
      <c r="F1161" s="861">
        <v>74.247158999999996</v>
      </c>
      <c r="G1161" s="861">
        <v>71.049182000000002</v>
      </c>
      <c r="H1161" s="861">
        <v>64.785559000000006</v>
      </c>
      <c r="I1161" s="861">
        <v>73.498949999999994</v>
      </c>
      <c r="J1161" s="861">
        <v>70.355483000000007</v>
      </c>
      <c r="K1161" s="861">
        <v>70.914655999999994</v>
      </c>
      <c r="L1161" s="861">
        <v>73.483423000000002</v>
      </c>
      <c r="M1161" s="861">
        <v>74.287886</v>
      </c>
      <c r="N1161" s="861">
        <v>-6.7813889999999999</v>
      </c>
      <c r="O1161" s="861">
        <v>-8.8415520000000001</v>
      </c>
      <c r="P1161" s="861">
        <v>-9.4391029999999994</v>
      </c>
      <c r="Q1161" s="861">
        <v>-4.9481140000000003</v>
      </c>
      <c r="R1161" s="861">
        <v>-6.0417909999999999</v>
      </c>
      <c r="S1161" s="861">
        <v>-7.0714769999999998</v>
      </c>
      <c r="T1161" s="861">
        <v>81.550456999999994</v>
      </c>
      <c r="U1161" s="861">
        <v>72.128804000000002</v>
      </c>
      <c r="V1161" s="861">
        <v>93.659524000000005</v>
      </c>
      <c r="W1161" s="861">
        <v>92.739227999999997</v>
      </c>
      <c r="X1161" s="861">
        <v>-5.037922</v>
      </c>
      <c r="Y1161" s="861">
        <v>-5.0458949999999998</v>
      </c>
      <c r="Z1161" s="861">
        <v>-10.061211999999999</v>
      </c>
      <c r="AA1161" s="861">
        <v>-9.64832</v>
      </c>
      <c r="AB1161" s="861">
        <v>-9.3868550000000006</v>
      </c>
      <c r="AC1161" s="861">
        <v>-10.946291</v>
      </c>
      <c r="AD1161" s="861">
        <v>-14.096909999999999</v>
      </c>
      <c r="AE1161" s="861">
        <v>107.451207</v>
      </c>
      <c r="AF1161" s="861">
        <v>100.145804</v>
      </c>
      <c r="AG1161" s="861">
        <v>91.910235999999998</v>
      </c>
      <c r="AH1161" s="861">
        <v>112.259736</v>
      </c>
      <c r="AI1161" s="861">
        <v>89.604150000000004</v>
      </c>
      <c r="AJ1161" s="861">
        <v>71.088652999999994</v>
      </c>
      <c r="AK1161" s="861">
        <v>-5.3668579999999997</v>
      </c>
      <c r="AL1161" s="861">
        <v>-9.5307820000000003</v>
      </c>
      <c r="AM1161" s="861">
        <v>-7.0548400000000004</v>
      </c>
      <c r="AN1161" s="861">
        <v>92.939704000000006</v>
      </c>
      <c r="AO1161" s="861">
        <v>92.025774999999996</v>
      </c>
      <c r="AP1161" s="861">
        <v>91.478074000000007</v>
      </c>
      <c r="AQ1161" s="861">
        <v>88.272841999999997</v>
      </c>
      <c r="AR1161" s="861">
        <v>72.457769999999996</v>
      </c>
      <c r="AS1161" s="861">
        <v>63.158447000000002</v>
      </c>
      <c r="AT1161" s="861">
        <v>76.127198000000007</v>
      </c>
      <c r="AU1161" s="861">
        <v>74.624528999999995</v>
      </c>
      <c r="AV1161" s="861">
        <v>73.240269999999995</v>
      </c>
      <c r="AW1161" s="861">
        <v>72.643956000000003</v>
      </c>
      <c r="AX1161" s="861">
        <v>88.969103000000004</v>
      </c>
      <c r="AY1161" s="861">
        <v>86.855215000000001</v>
      </c>
      <c r="AZ1161" s="861">
        <v>-5.0280069999999997</v>
      </c>
      <c r="BA1161" s="861">
        <v>-4.9572320000000003</v>
      </c>
      <c r="BB1161" s="861">
        <v>-13.525226</v>
      </c>
      <c r="BC1161" s="861">
        <v>-12.106322</v>
      </c>
      <c r="BD1161" s="861">
        <v>-12.723461</v>
      </c>
      <c r="BE1161" s="861">
        <v>-9.4127209999999994</v>
      </c>
      <c r="BF1161" s="861">
        <v>31.843464999999998</v>
      </c>
      <c r="BG1161" s="861">
        <v>140.45261400000001</v>
      </c>
      <c r="BH1161" s="861">
        <v>109.560417</v>
      </c>
      <c r="BI1161" s="861">
        <v>50.536037</v>
      </c>
      <c r="BJ1161" s="861">
        <v>131.24413699999999</v>
      </c>
      <c r="BK1161" s="861">
        <v>85.588266000000004</v>
      </c>
      <c r="BL1161" s="861">
        <v>75.582813999999999</v>
      </c>
      <c r="BM1161" s="861">
        <v>-18.491464000000001</v>
      </c>
      <c r="BN1161" s="861">
        <v>-13.027905000000001</v>
      </c>
      <c r="BO1161" s="861">
        <v>-11.151075000000001</v>
      </c>
      <c r="BP1161" s="861">
        <v>-12.663027</v>
      </c>
      <c r="BQ1161" s="861">
        <v>86.389942000000005</v>
      </c>
      <c r="BR1161" s="861">
        <v>87.612388999999993</v>
      </c>
      <c r="BS1161" s="861">
        <v>85.139606999999998</v>
      </c>
      <c r="BT1161" s="861">
        <v>58.284137000000001</v>
      </c>
      <c r="BU1161" s="861">
        <v>64.037317000000002</v>
      </c>
      <c r="BV1161" s="861">
        <v>60.362330999999998</v>
      </c>
      <c r="BW1161" s="861">
        <v>63.785229999999999</v>
      </c>
      <c r="BX1161" s="861">
        <v>-13.653078000000001</v>
      </c>
      <c r="BY1161" s="861">
        <v>-13.781008</v>
      </c>
      <c r="BZ1161" s="861">
        <v>-12.478163</v>
      </c>
      <c r="CA1161" s="861">
        <v>-13.259332000000001</v>
      </c>
      <c r="CB1161" s="861">
        <v>-3.6823830000000002</v>
      </c>
      <c r="CC1161" s="861">
        <v>7.2201000000000001E-2</v>
      </c>
      <c r="CD1161" s="861">
        <v>-4.2557429999999998</v>
      </c>
      <c r="CE1161" s="861">
        <v>6.6656999999999994E-2</v>
      </c>
      <c r="CF1161" s="861">
        <v>-6.101057</v>
      </c>
      <c r="CG1161" s="861">
        <v>3.4714360000000002</v>
      </c>
      <c r="CH1161" s="861">
        <v>-7.0396010000000002</v>
      </c>
      <c r="CI1161" s="861">
        <v>0.88863499999999995</v>
      </c>
      <c r="CJ1161" s="861">
        <v>-3.802279</v>
      </c>
      <c r="CK1161" s="861">
        <v>1.5336590000000001</v>
      </c>
      <c r="CL1161" s="861">
        <v>-3.9274749999999998</v>
      </c>
      <c r="CM1161" s="861">
        <v>2.929322</v>
      </c>
      <c r="CN1161" s="861">
        <v>-6.3016540000000001</v>
      </c>
      <c r="CO1161" s="861">
        <v>1.876539</v>
      </c>
      <c r="CP1161" s="861">
        <v>-7.0420340000000001</v>
      </c>
      <c r="CQ1161" s="861">
        <v>-1.377658</v>
      </c>
      <c r="CR1161" s="861">
        <v>-3.6755100000000001</v>
      </c>
      <c r="CS1161" s="861">
        <v>-0.139817</v>
      </c>
      <c r="CT1161" s="861">
        <v>-5.2688920000000001</v>
      </c>
      <c r="CU1161" s="861">
        <v>-0.18317800000000001</v>
      </c>
      <c r="CV1161" s="861">
        <v>-7.0064529999999996</v>
      </c>
      <c r="CW1161" s="861">
        <v>0.21924099999999999</v>
      </c>
      <c r="CX1161" s="861">
        <v>-7.3926350000000003</v>
      </c>
      <c r="CY1161" s="861">
        <v>-0.44089499999999998</v>
      </c>
      <c r="CZ1161" s="861">
        <v>-3.7332930000000002</v>
      </c>
      <c r="DA1161" s="861">
        <v>-0.11247799999999999</v>
      </c>
      <c r="DB1161" s="861">
        <v>-4.8069680000000004</v>
      </c>
      <c r="DC1161" s="861">
        <v>5.4785E-2</v>
      </c>
      <c r="DD1161" s="861">
        <v>-6.8041179999999999</v>
      </c>
      <c r="DE1161" s="861">
        <v>-1.8392520000000001</v>
      </c>
      <c r="DF1161" s="861">
        <v>-7.5516019999999999</v>
      </c>
      <c r="DG1161" s="861">
        <v>-1.700658</v>
      </c>
      <c r="DH1161" s="861">
        <v>-3.8941409999999999</v>
      </c>
      <c r="DI1161" s="861">
        <v>-0.67998400000000003</v>
      </c>
      <c r="DJ1161" s="861">
        <v>-4.6866669999999999</v>
      </c>
      <c r="DK1161" s="861">
        <v>-1.7571509999999999</v>
      </c>
      <c r="DL1161" s="861">
        <v>-6.8468939999999998</v>
      </c>
      <c r="DM1161" s="861">
        <v>-3.507873</v>
      </c>
      <c r="DN1161" s="861">
        <v>-7.5754450000000002</v>
      </c>
      <c r="DO1161" s="861">
        <v>-2.4269699999999998</v>
      </c>
      <c r="DP1161" s="861">
        <v>-4.7523169999999997</v>
      </c>
      <c r="DQ1161" s="861">
        <v>-1.945735</v>
      </c>
      <c r="DR1161" s="861">
        <v>-5.0078740000000002</v>
      </c>
      <c r="DS1161" s="861">
        <v>-2.7962069999999999</v>
      </c>
      <c r="DT1161" s="861">
        <v>-6.9673860000000003</v>
      </c>
      <c r="DU1161" s="861">
        <v>-5.1060420000000004</v>
      </c>
      <c r="DV1161" s="861">
        <v>-7.521299</v>
      </c>
      <c r="DW1161" s="861">
        <v>-2.795852</v>
      </c>
      <c r="DX1161" s="861">
        <v>12.781567000000001</v>
      </c>
      <c r="DY1161" s="861">
        <v>9.5894530000000007</v>
      </c>
      <c r="DZ1161" s="861">
        <v>161.83402899999999</v>
      </c>
      <c r="EA1161" s="861">
        <v>151.48915</v>
      </c>
      <c r="EB1161" s="861">
        <v>121.96</v>
      </c>
      <c r="EC1161" s="861">
        <v>3.282</v>
      </c>
      <c r="ED1161" s="861">
        <v>393.6</v>
      </c>
      <c r="EE1161" s="861">
        <v>121.94</v>
      </c>
      <c r="EF1161" s="861">
        <v>5.407</v>
      </c>
      <c r="EG1161" s="861">
        <v>647.20000000000005</v>
      </c>
      <c r="EH1161" s="861">
        <v>121.88</v>
      </c>
      <c r="EI1161" s="861">
        <v>5.0629999999999997</v>
      </c>
      <c r="EJ1161" s="861">
        <v>603.79999999999995</v>
      </c>
      <c r="EK1161" s="861">
        <v>9.7804359999999999</v>
      </c>
      <c r="EL1161" s="861">
        <v>11.458201000000001</v>
      </c>
      <c r="EM1161" s="861">
        <v>-16.835276</v>
      </c>
      <c r="EN1161" s="861">
        <v>-22.609276000000001</v>
      </c>
      <c r="EO1161" s="861">
        <v>94.839494000000002</v>
      </c>
      <c r="EP1161" s="861">
        <v>90.309978999999998</v>
      </c>
      <c r="EQ1161" s="861">
        <v>-3.1529370000000001</v>
      </c>
      <c r="ER1161" s="861">
        <v>3302.2293300000001</v>
      </c>
      <c r="ES1161" s="861">
        <v>7850.9107160000003</v>
      </c>
      <c r="ET1161" s="861">
        <v>6969.8334420000001</v>
      </c>
      <c r="EU1161" s="861"/>
      <c r="EV1161" s="861"/>
      <c r="EW1161" s="861"/>
      <c r="EX1161" s="861"/>
      <c r="EY1161" s="861"/>
      <c r="EZ1161" s="861"/>
      <c r="FA1161" s="861"/>
      <c r="FB1161" s="861"/>
      <c r="FC1161" s="861"/>
      <c r="FD1161" s="861"/>
    </row>
    <row r="1162" spans="1:160" x14ac:dyDescent="0.25">
      <c r="A1162" s="837">
        <v>46146</v>
      </c>
      <c r="B1162" s="836">
        <v>0.88256944444444452</v>
      </c>
      <c r="C1162" s="861">
        <v>66660</v>
      </c>
      <c r="D1162" s="861">
        <v>0</v>
      </c>
      <c r="E1162" s="861">
        <v>0</v>
      </c>
      <c r="F1162" s="861">
        <v>74.262823999999995</v>
      </c>
      <c r="G1162" s="861">
        <v>71.075514999999996</v>
      </c>
      <c r="H1162" s="861">
        <v>64.738123000000002</v>
      </c>
      <c r="I1162" s="861">
        <v>73.514297999999997</v>
      </c>
      <c r="J1162" s="861">
        <v>70.367914999999996</v>
      </c>
      <c r="K1162" s="861">
        <v>70.932173000000006</v>
      </c>
      <c r="L1162" s="861">
        <v>73.474834999999999</v>
      </c>
      <c r="M1162" s="861">
        <v>74.336376999999999</v>
      </c>
      <c r="N1162" s="861">
        <v>-6.8361939999999999</v>
      </c>
      <c r="O1162" s="861">
        <v>-8.8309499999999996</v>
      </c>
      <c r="P1162" s="861">
        <v>-9.5776129999999995</v>
      </c>
      <c r="Q1162" s="861">
        <v>-4.9933230000000002</v>
      </c>
      <c r="R1162" s="861">
        <v>-6.1631090000000004</v>
      </c>
      <c r="S1162" s="861">
        <v>-6.8902960000000002</v>
      </c>
      <c r="T1162" s="861">
        <v>81.537052000000003</v>
      </c>
      <c r="U1162" s="861">
        <v>72.420783</v>
      </c>
      <c r="V1162" s="861">
        <v>93.749488999999997</v>
      </c>
      <c r="W1162" s="861">
        <v>92.811493999999996</v>
      </c>
      <c r="X1162" s="861">
        <v>-5.0986310000000001</v>
      </c>
      <c r="Y1162" s="861">
        <v>-5.0352300000000003</v>
      </c>
      <c r="Z1162" s="861">
        <v>-10.123215</v>
      </c>
      <c r="AA1162" s="861">
        <v>-9.6455509999999993</v>
      </c>
      <c r="AB1162" s="861">
        <v>-9.4060670000000002</v>
      </c>
      <c r="AC1162" s="861">
        <v>-10.931241</v>
      </c>
      <c r="AD1162" s="861">
        <v>-14.117087</v>
      </c>
      <c r="AE1162" s="861">
        <v>107.40451</v>
      </c>
      <c r="AF1162" s="861">
        <v>100.097083</v>
      </c>
      <c r="AG1162" s="861">
        <v>91.875145000000003</v>
      </c>
      <c r="AH1162" s="861">
        <v>112.35924</v>
      </c>
      <c r="AI1162" s="861">
        <v>89.676309000000003</v>
      </c>
      <c r="AJ1162" s="861">
        <v>71.136922999999996</v>
      </c>
      <c r="AK1162" s="861">
        <v>-5.1592180000000001</v>
      </c>
      <c r="AL1162" s="861">
        <v>-9.6318230000000007</v>
      </c>
      <c r="AM1162" s="861">
        <v>-7.0391640000000004</v>
      </c>
      <c r="AN1162" s="861">
        <v>92.973860000000002</v>
      </c>
      <c r="AO1162" s="861">
        <v>92.070265000000006</v>
      </c>
      <c r="AP1162" s="861">
        <v>91.381682999999995</v>
      </c>
      <c r="AQ1162" s="861">
        <v>88.214367999999993</v>
      </c>
      <c r="AR1162" s="861">
        <v>72.603988999999999</v>
      </c>
      <c r="AS1162" s="861">
        <v>63.210344999999997</v>
      </c>
      <c r="AT1162" s="861">
        <v>76.022448999999995</v>
      </c>
      <c r="AU1162" s="861">
        <v>74.562703999999997</v>
      </c>
      <c r="AV1162" s="861">
        <v>73.436946000000006</v>
      </c>
      <c r="AW1162" s="861">
        <v>72.693528999999998</v>
      </c>
      <c r="AX1162" s="861">
        <v>89.030213000000003</v>
      </c>
      <c r="AY1162" s="861">
        <v>86.994372999999996</v>
      </c>
      <c r="AZ1162" s="861">
        <v>-5.0565740000000003</v>
      </c>
      <c r="BA1162" s="861">
        <v>-4.9946429999999999</v>
      </c>
      <c r="BB1162" s="861">
        <v>-13.49422</v>
      </c>
      <c r="BC1162" s="861">
        <v>-12.092807000000001</v>
      </c>
      <c r="BD1162" s="861">
        <v>-12.763192999999999</v>
      </c>
      <c r="BE1162" s="861">
        <v>-9.3751949999999997</v>
      </c>
      <c r="BF1162" s="861">
        <v>31.831009000000002</v>
      </c>
      <c r="BG1162" s="861">
        <v>140.511965</v>
      </c>
      <c r="BH1162" s="861">
        <v>109.58017599999999</v>
      </c>
      <c r="BI1162" s="861">
        <v>50.436706000000001</v>
      </c>
      <c r="BJ1162" s="861">
        <v>131.17483799999999</v>
      </c>
      <c r="BK1162" s="861">
        <v>85.680610999999999</v>
      </c>
      <c r="BL1162" s="861">
        <v>75.576203000000007</v>
      </c>
      <c r="BM1162" s="861">
        <v>-18.468471999999998</v>
      </c>
      <c r="BN1162" s="861">
        <v>-13.015931</v>
      </c>
      <c r="BO1162" s="861">
        <v>-11.200729000000001</v>
      </c>
      <c r="BP1162" s="861">
        <v>-12.678394000000001</v>
      </c>
      <c r="BQ1162" s="861">
        <v>86.516818999999998</v>
      </c>
      <c r="BR1162" s="861">
        <v>87.565268000000003</v>
      </c>
      <c r="BS1162" s="861">
        <v>85.129506000000006</v>
      </c>
      <c r="BT1162" s="861">
        <v>58.408572999999997</v>
      </c>
      <c r="BU1162" s="861">
        <v>63.942261999999999</v>
      </c>
      <c r="BV1162" s="861">
        <v>60.318007999999999</v>
      </c>
      <c r="BW1162" s="861">
        <v>63.692715</v>
      </c>
      <c r="BX1162" s="861">
        <v>-13.660653</v>
      </c>
      <c r="BY1162" s="861">
        <v>-13.849492</v>
      </c>
      <c r="BZ1162" s="861">
        <v>-12.661894</v>
      </c>
      <c r="CA1162" s="861">
        <v>-13.289954</v>
      </c>
      <c r="CB1162" s="861">
        <v>-3.7367110000000001</v>
      </c>
      <c r="CC1162" s="861">
        <v>-2.2866999999999998E-2</v>
      </c>
      <c r="CD1162" s="861">
        <v>-4.3021459999999996</v>
      </c>
      <c r="CE1162" s="861">
        <v>-1.7784999999999999E-2</v>
      </c>
      <c r="CF1162" s="861">
        <v>-6.1497029999999997</v>
      </c>
      <c r="CG1162" s="861">
        <v>3.3798349999999999</v>
      </c>
      <c r="CH1162" s="861">
        <v>-7.0951500000000003</v>
      </c>
      <c r="CI1162" s="861">
        <v>0.82315300000000002</v>
      </c>
      <c r="CJ1162" s="861">
        <v>-3.86266</v>
      </c>
      <c r="CK1162" s="861">
        <v>1.454016</v>
      </c>
      <c r="CL1162" s="861">
        <v>-3.9924499999999998</v>
      </c>
      <c r="CM1162" s="861">
        <v>2.925748</v>
      </c>
      <c r="CN1162" s="861">
        <v>-6.3708470000000004</v>
      </c>
      <c r="CO1162" s="861">
        <v>1.852447</v>
      </c>
      <c r="CP1162" s="861">
        <v>-7.0836209999999999</v>
      </c>
      <c r="CQ1162" s="861">
        <v>-1.4906539999999999</v>
      </c>
      <c r="CR1162" s="861">
        <v>-3.7205949999999999</v>
      </c>
      <c r="CS1162" s="861">
        <v>-0.233185</v>
      </c>
      <c r="CT1162" s="861">
        <v>-5.3070849999999998</v>
      </c>
      <c r="CU1162" s="861">
        <v>-0.20535600000000001</v>
      </c>
      <c r="CV1162" s="861">
        <v>-7.04148</v>
      </c>
      <c r="CW1162" s="861">
        <v>0.17582900000000001</v>
      </c>
      <c r="CX1162" s="861">
        <v>-7.411791</v>
      </c>
      <c r="CY1162" s="861">
        <v>-0.48203800000000002</v>
      </c>
      <c r="CZ1162" s="861">
        <v>-3.7620990000000001</v>
      </c>
      <c r="DA1162" s="861">
        <v>-0.160776</v>
      </c>
      <c r="DB1162" s="861">
        <v>-4.8314130000000004</v>
      </c>
      <c r="DC1162" s="861">
        <v>3.7454000000000001E-2</v>
      </c>
      <c r="DD1162" s="861">
        <v>-6.84192</v>
      </c>
      <c r="DE1162" s="861">
        <v>-1.8952979999999999</v>
      </c>
      <c r="DF1162" s="861">
        <v>-7.6186819999999997</v>
      </c>
      <c r="DG1162" s="861">
        <v>-1.753692</v>
      </c>
      <c r="DH1162" s="861">
        <v>-3.9408479999999999</v>
      </c>
      <c r="DI1162" s="861">
        <v>-0.72045499999999996</v>
      </c>
      <c r="DJ1162" s="861">
        <v>-4.7343729999999997</v>
      </c>
      <c r="DK1162" s="861">
        <v>-1.822246</v>
      </c>
      <c r="DL1162" s="861">
        <v>-6.8856719999999996</v>
      </c>
      <c r="DM1162" s="861">
        <v>-3.5534180000000002</v>
      </c>
      <c r="DN1162" s="861">
        <v>-7.6074609999999998</v>
      </c>
      <c r="DO1162" s="861">
        <v>-2.4907319999999999</v>
      </c>
      <c r="DP1162" s="861">
        <v>-4.8149139999999999</v>
      </c>
      <c r="DQ1162" s="861">
        <v>-1.9964820000000001</v>
      </c>
      <c r="DR1162" s="861">
        <v>-5.0337170000000002</v>
      </c>
      <c r="DS1162" s="861">
        <v>-2.813609</v>
      </c>
      <c r="DT1162" s="861">
        <v>-6.9944940000000004</v>
      </c>
      <c r="DU1162" s="861">
        <v>-5.1479739999999996</v>
      </c>
      <c r="DV1162" s="861">
        <v>-7.5605570000000002</v>
      </c>
      <c r="DW1162" s="861">
        <v>-2.8325</v>
      </c>
      <c r="DX1162" s="861">
        <v>12.766014</v>
      </c>
      <c r="DY1162" s="861">
        <v>9.6202190000000005</v>
      </c>
      <c r="DZ1162" s="861">
        <v>162.14062000000001</v>
      </c>
      <c r="EA1162" s="861">
        <v>151.53998899999999</v>
      </c>
      <c r="EB1162" s="861">
        <v>122.37</v>
      </c>
      <c r="EC1162" s="861">
        <v>1.242</v>
      </c>
      <c r="ED1162" s="861">
        <v>134.4</v>
      </c>
      <c r="EE1162" s="861">
        <v>122.48</v>
      </c>
      <c r="EF1162" s="861">
        <v>5.4039999999999999</v>
      </c>
      <c r="EG1162" s="861">
        <v>648</v>
      </c>
      <c r="EH1162" s="861">
        <v>122.53</v>
      </c>
      <c r="EI1162" s="861">
        <v>5.048</v>
      </c>
      <c r="EJ1162" s="861">
        <v>605.70000000000005</v>
      </c>
      <c r="EK1162" s="861">
        <v>9.8229539999999993</v>
      </c>
      <c r="EL1162" s="861">
        <v>11.350160000000001</v>
      </c>
      <c r="EM1162" s="861">
        <v>-16.862117999999999</v>
      </c>
      <c r="EN1162" s="861">
        <v>-22.550889000000002</v>
      </c>
      <c r="EO1162" s="861">
        <v>94.970731999999998</v>
      </c>
      <c r="EP1162" s="861">
        <v>90.332738000000006</v>
      </c>
      <c r="EQ1162" s="861">
        <v>-3.2018949999999999</v>
      </c>
      <c r="ER1162" s="861">
        <v>3308.270098</v>
      </c>
      <c r="ES1162" s="861">
        <v>7861.7236810000004</v>
      </c>
      <c r="ET1162" s="861">
        <v>6979.9092099999998</v>
      </c>
      <c r="EU1162" s="861"/>
      <c r="EV1162" s="861"/>
      <c r="EW1162" s="861"/>
      <c r="EX1162" s="861"/>
      <c r="EY1162" s="861"/>
      <c r="EZ1162" s="861"/>
      <c r="FA1162" s="861"/>
      <c r="FB1162" s="861"/>
      <c r="FC1162" s="861"/>
      <c r="FD1162" s="861"/>
    </row>
    <row r="1163" spans="1:160" x14ac:dyDescent="0.25">
      <c r="A1163" s="837">
        <v>46146</v>
      </c>
      <c r="B1163" s="836">
        <v>0.88326388888888896</v>
      </c>
      <c r="C1163" s="861">
        <v>66720</v>
      </c>
      <c r="D1163" s="861">
        <v>0</v>
      </c>
      <c r="E1163" s="861">
        <v>0</v>
      </c>
      <c r="F1163" s="861">
        <v>74.261178999999998</v>
      </c>
      <c r="G1163" s="861">
        <v>71.056465000000003</v>
      </c>
      <c r="H1163" s="861">
        <v>64.681728000000007</v>
      </c>
      <c r="I1163" s="861">
        <v>73.484785000000002</v>
      </c>
      <c r="J1163" s="861">
        <v>70.386285999999998</v>
      </c>
      <c r="K1163" s="861">
        <v>70.932281000000003</v>
      </c>
      <c r="L1163" s="861">
        <v>73.476434999999995</v>
      </c>
      <c r="M1163" s="861">
        <v>74.319798000000006</v>
      </c>
      <c r="N1163" s="861">
        <v>-6.8131310000000003</v>
      </c>
      <c r="O1163" s="861">
        <v>-8.8818300000000008</v>
      </c>
      <c r="P1163" s="861">
        <v>-9.5455400000000008</v>
      </c>
      <c r="Q1163" s="861">
        <v>-5.0555269999999997</v>
      </c>
      <c r="R1163" s="861">
        <v>-6.1507880000000004</v>
      </c>
      <c r="S1163" s="861">
        <v>-6.9811769999999997</v>
      </c>
      <c r="T1163" s="861">
        <v>81.338982000000001</v>
      </c>
      <c r="U1163" s="861">
        <v>72.228640999999996</v>
      </c>
      <c r="V1163" s="861">
        <v>93.573954999999998</v>
      </c>
      <c r="W1163" s="861">
        <v>92.600178999999997</v>
      </c>
      <c r="X1163" s="861">
        <v>-5.0933270000000004</v>
      </c>
      <c r="Y1163" s="861">
        <v>-5.0941789999999996</v>
      </c>
      <c r="Z1163" s="861">
        <v>-10.141797</v>
      </c>
      <c r="AA1163" s="861">
        <v>-9.6641189999999995</v>
      </c>
      <c r="AB1163" s="861">
        <v>-9.4419129999999996</v>
      </c>
      <c r="AC1163" s="861">
        <v>-10.949782000000001</v>
      </c>
      <c r="AD1163" s="861">
        <v>-14.139080999999999</v>
      </c>
      <c r="AE1163" s="861">
        <v>107.24102600000001</v>
      </c>
      <c r="AF1163" s="861">
        <v>100.011484</v>
      </c>
      <c r="AG1163" s="861">
        <v>92.028996000000006</v>
      </c>
      <c r="AH1163" s="861">
        <v>112.241237</v>
      </c>
      <c r="AI1163" s="861">
        <v>89.576453999999998</v>
      </c>
      <c r="AJ1163" s="861">
        <v>70.994999000000007</v>
      </c>
      <c r="AK1163" s="861">
        <v>-5.2120540000000002</v>
      </c>
      <c r="AL1163" s="861">
        <v>-9.624314</v>
      </c>
      <c r="AM1163" s="861">
        <v>-7.0601799999999999</v>
      </c>
      <c r="AN1163" s="861">
        <v>92.886977999999999</v>
      </c>
      <c r="AO1163" s="861">
        <v>91.907679000000002</v>
      </c>
      <c r="AP1163" s="861">
        <v>91.475537000000003</v>
      </c>
      <c r="AQ1163" s="861">
        <v>88.222460999999996</v>
      </c>
      <c r="AR1163" s="861">
        <v>72.638593999999998</v>
      </c>
      <c r="AS1163" s="861">
        <v>63.086841</v>
      </c>
      <c r="AT1163" s="861">
        <v>76.072626999999997</v>
      </c>
      <c r="AU1163" s="861">
        <v>74.607896999999994</v>
      </c>
      <c r="AV1163" s="861">
        <v>73.274403000000007</v>
      </c>
      <c r="AW1163" s="861">
        <v>72.651735000000002</v>
      </c>
      <c r="AX1163" s="861">
        <v>88.892778000000007</v>
      </c>
      <c r="AY1163" s="861">
        <v>86.749955</v>
      </c>
      <c r="AZ1163" s="861">
        <v>-5.0552739999999998</v>
      </c>
      <c r="BA1163" s="861">
        <v>-5.1437569999999999</v>
      </c>
      <c r="BB1163" s="861">
        <v>-13.555127000000001</v>
      </c>
      <c r="BC1163" s="861">
        <v>-12.159701</v>
      </c>
      <c r="BD1163" s="861">
        <v>-12.772178</v>
      </c>
      <c r="BE1163" s="861">
        <v>-9.3262839999999994</v>
      </c>
      <c r="BF1163" s="861">
        <v>31.752749999999999</v>
      </c>
      <c r="BG1163" s="861">
        <v>140.30656400000001</v>
      </c>
      <c r="BH1163" s="861">
        <v>109.539073</v>
      </c>
      <c r="BI1163" s="861">
        <v>50.660187999999998</v>
      </c>
      <c r="BJ1163" s="861">
        <v>131.060992</v>
      </c>
      <c r="BK1163" s="861">
        <v>85.475369000000001</v>
      </c>
      <c r="BL1163" s="861">
        <v>75.332222999999999</v>
      </c>
      <c r="BM1163" s="861">
        <v>-18.554998999999999</v>
      </c>
      <c r="BN1163" s="861">
        <v>-13.126867000000001</v>
      </c>
      <c r="BO1163" s="861">
        <v>-11.215888</v>
      </c>
      <c r="BP1163" s="861">
        <v>-12.712911999999999</v>
      </c>
      <c r="BQ1163" s="861">
        <v>86.320807000000002</v>
      </c>
      <c r="BR1163" s="861">
        <v>87.694770000000005</v>
      </c>
      <c r="BS1163" s="861">
        <v>85.151678000000004</v>
      </c>
      <c r="BT1163" s="861">
        <v>58.281084999999997</v>
      </c>
      <c r="BU1163" s="861">
        <v>63.959470000000003</v>
      </c>
      <c r="BV1163" s="861">
        <v>60.279411000000003</v>
      </c>
      <c r="BW1163" s="861">
        <v>63.666688999999998</v>
      </c>
      <c r="BX1163" s="861">
        <v>-13.679911000000001</v>
      </c>
      <c r="BY1163" s="861">
        <v>-13.984923</v>
      </c>
      <c r="BZ1163" s="861">
        <v>-12.623381999999999</v>
      </c>
      <c r="CA1163" s="861">
        <v>-13.344339</v>
      </c>
      <c r="CB1163" s="861">
        <v>-3.7619349999999998</v>
      </c>
      <c r="CC1163" s="861">
        <v>-6.0727999999999997E-2</v>
      </c>
      <c r="CD1163" s="861">
        <v>-4.3290949999999997</v>
      </c>
      <c r="CE1163" s="861">
        <v>-3.5314999999999999E-2</v>
      </c>
      <c r="CF1163" s="861">
        <v>-6.1923560000000002</v>
      </c>
      <c r="CG1163" s="861">
        <v>3.3561920000000001</v>
      </c>
      <c r="CH1163" s="861">
        <v>-7.1312519999999999</v>
      </c>
      <c r="CI1163" s="861">
        <v>0.77503200000000005</v>
      </c>
      <c r="CJ1163" s="861">
        <v>-3.8976510000000002</v>
      </c>
      <c r="CK1163" s="861">
        <v>1.426383</v>
      </c>
      <c r="CL1163" s="861">
        <v>-3.995676</v>
      </c>
      <c r="CM1163" s="861">
        <v>2.8843770000000002</v>
      </c>
      <c r="CN1163" s="861">
        <v>-6.3897149999999998</v>
      </c>
      <c r="CO1163" s="861">
        <v>1.812163</v>
      </c>
      <c r="CP1163" s="861">
        <v>-7.1222760000000003</v>
      </c>
      <c r="CQ1163" s="861">
        <v>-1.533604</v>
      </c>
      <c r="CR1163" s="861">
        <v>-3.740923</v>
      </c>
      <c r="CS1163" s="861">
        <v>-0.24970600000000001</v>
      </c>
      <c r="CT1163" s="861">
        <v>-5.2956669999999999</v>
      </c>
      <c r="CU1163" s="861">
        <v>-0.22268299999999999</v>
      </c>
      <c r="CV1163" s="861">
        <v>-7.0589919999999999</v>
      </c>
      <c r="CW1163" s="861">
        <v>0.15805</v>
      </c>
      <c r="CX1163" s="861">
        <v>-7.4923400000000004</v>
      </c>
      <c r="CY1163" s="861">
        <v>-0.49606</v>
      </c>
      <c r="CZ1163" s="861">
        <v>-3.8138380000000001</v>
      </c>
      <c r="DA1163" s="861">
        <v>-0.15317700000000001</v>
      </c>
      <c r="DB1163" s="861">
        <v>-4.8954490000000002</v>
      </c>
      <c r="DC1163" s="861">
        <v>3.0728999999999999E-2</v>
      </c>
      <c r="DD1163" s="861">
        <v>-6.9060600000000001</v>
      </c>
      <c r="DE1163" s="861">
        <v>-1.9042619999999999</v>
      </c>
      <c r="DF1163" s="861">
        <v>-7.6695270000000004</v>
      </c>
      <c r="DG1163" s="861">
        <v>-1.7804439999999999</v>
      </c>
      <c r="DH1163" s="861">
        <v>-3.9965139999999999</v>
      </c>
      <c r="DI1163" s="861">
        <v>-0.74132500000000001</v>
      </c>
      <c r="DJ1163" s="861">
        <v>-4.7842320000000003</v>
      </c>
      <c r="DK1163" s="861">
        <v>-1.802378</v>
      </c>
      <c r="DL1163" s="861">
        <v>-6.9533120000000004</v>
      </c>
      <c r="DM1163" s="861">
        <v>-3.557985</v>
      </c>
      <c r="DN1163" s="861">
        <v>-7.6858919999999999</v>
      </c>
      <c r="DO1163" s="861">
        <v>-2.493859</v>
      </c>
      <c r="DP1163" s="861">
        <v>-4.8580870000000003</v>
      </c>
      <c r="DQ1163" s="861">
        <v>-1.988658</v>
      </c>
      <c r="DR1163" s="861">
        <v>-5.0766140000000002</v>
      </c>
      <c r="DS1163" s="861">
        <v>-2.8396509999999999</v>
      </c>
      <c r="DT1163" s="861">
        <v>-7.057474</v>
      </c>
      <c r="DU1163" s="861">
        <v>-5.141375</v>
      </c>
      <c r="DV1163" s="861">
        <v>-7.6130779999999998</v>
      </c>
      <c r="DW1163" s="861">
        <v>-2.828017</v>
      </c>
      <c r="DX1163" s="861">
        <v>12.73447</v>
      </c>
      <c r="DY1163" s="861">
        <v>9.5879469999999998</v>
      </c>
      <c r="DZ1163" s="861">
        <v>161.69317599999999</v>
      </c>
      <c r="EA1163" s="861">
        <v>151.34868599999999</v>
      </c>
      <c r="EB1163" s="861">
        <v>122.32</v>
      </c>
      <c r="EC1163" s="861">
        <v>1.2410000000000001</v>
      </c>
      <c r="ED1163" s="861">
        <v>134.30000000000001</v>
      </c>
      <c r="EE1163" s="861">
        <v>122.29</v>
      </c>
      <c r="EF1163" s="861">
        <v>5.4020000000000001</v>
      </c>
      <c r="EG1163" s="861">
        <v>651.20000000000005</v>
      </c>
      <c r="EH1163" s="861">
        <v>122.4</v>
      </c>
      <c r="EI1163" s="861">
        <v>5.0359999999999996</v>
      </c>
      <c r="EJ1163" s="861">
        <v>605.29999999999995</v>
      </c>
      <c r="EK1163" s="861">
        <v>9.8564139999999991</v>
      </c>
      <c r="EL1163" s="861">
        <v>11.396247000000001</v>
      </c>
      <c r="EM1163" s="861">
        <v>-16.916594</v>
      </c>
      <c r="EN1163" s="861">
        <v>-22.612134999999999</v>
      </c>
      <c r="EO1163" s="861">
        <v>94.779145</v>
      </c>
      <c r="EP1163" s="861">
        <v>90.247072000000003</v>
      </c>
      <c r="EQ1163" s="861">
        <v>-3.2313390000000002</v>
      </c>
      <c r="ER1163" s="861">
        <v>3310.5074949999998</v>
      </c>
      <c r="ES1163" s="861">
        <v>7872.5489710000002</v>
      </c>
      <c r="ET1163" s="861">
        <v>6989.992002</v>
      </c>
      <c r="EU1163" s="861"/>
      <c r="EV1163" s="861"/>
      <c r="EW1163" s="861"/>
      <c r="EX1163" s="861"/>
      <c r="EY1163" s="861"/>
      <c r="EZ1163" s="861"/>
      <c r="FA1163" s="861"/>
      <c r="FB1163" s="861"/>
      <c r="FC1163" s="861"/>
      <c r="FD1163" s="861"/>
    </row>
    <row r="1164" spans="1:160" x14ac:dyDescent="0.25">
      <c r="A1164" s="837">
        <v>46146</v>
      </c>
      <c r="B1164" s="836">
        <v>0.88395833333333329</v>
      </c>
      <c r="C1164" s="861">
        <v>66780</v>
      </c>
      <c r="D1164" s="861">
        <v>0</v>
      </c>
      <c r="E1164" s="861">
        <v>0</v>
      </c>
      <c r="F1164" s="861">
        <v>74.343202000000005</v>
      </c>
      <c r="G1164" s="861">
        <v>71.061566999999997</v>
      </c>
      <c r="H1164" s="861">
        <v>64.718509999999995</v>
      </c>
      <c r="I1164" s="861">
        <v>73.452523999999997</v>
      </c>
      <c r="J1164" s="861">
        <v>70.390006999999997</v>
      </c>
      <c r="K1164" s="861">
        <v>70.902894000000003</v>
      </c>
      <c r="L1164" s="861">
        <v>73.463487999999998</v>
      </c>
      <c r="M1164" s="861">
        <v>74.272197000000006</v>
      </c>
      <c r="N1164" s="861">
        <v>-6.8982530000000004</v>
      </c>
      <c r="O1164" s="861">
        <v>-8.8885199999999998</v>
      </c>
      <c r="P1164" s="861">
        <v>-9.597728</v>
      </c>
      <c r="Q1164" s="861">
        <v>-4.9123729999999997</v>
      </c>
      <c r="R1164" s="861">
        <v>-6.1491790000000002</v>
      </c>
      <c r="S1164" s="861">
        <v>-7.0697179999999999</v>
      </c>
      <c r="T1164" s="861">
        <v>81.561286999999993</v>
      </c>
      <c r="U1164" s="861">
        <v>72.766785999999996</v>
      </c>
      <c r="V1164" s="861">
        <v>93.683394000000007</v>
      </c>
      <c r="W1164" s="861">
        <v>92.791677000000007</v>
      </c>
      <c r="X1164" s="861">
        <v>-5.1232629999999997</v>
      </c>
      <c r="Y1164" s="861">
        <v>-5.1703479999999997</v>
      </c>
      <c r="Z1164" s="861">
        <v>-10.136423000000001</v>
      </c>
      <c r="AA1164" s="861">
        <v>-9.6868929999999995</v>
      </c>
      <c r="AB1164" s="861">
        <v>-9.441789</v>
      </c>
      <c r="AC1164" s="861">
        <v>-10.953417999999999</v>
      </c>
      <c r="AD1164" s="861">
        <v>-14.155131000000001</v>
      </c>
      <c r="AE1164" s="861">
        <v>107.22800599999999</v>
      </c>
      <c r="AF1164" s="861">
        <v>99.964291000000003</v>
      </c>
      <c r="AG1164" s="861">
        <v>91.864981</v>
      </c>
      <c r="AH1164" s="861">
        <v>112.22179199999999</v>
      </c>
      <c r="AI1164" s="861">
        <v>89.535742999999997</v>
      </c>
      <c r="AJ1164" s="861">
        <v>71.059922</v>
      </c>
      <c r="AK1164" s="861">
        <v>-5.4701579999999996</v>
      </c>
      <c r="AL1164" s="861">
        <v>-9.6217889999999997</v>
      </c>
      <c r="AM1164" s="861">
        <v>-7.0595340000000002</v>
      </c>
      <c r="AN1164" s="861">
        <v>92.853621000000004</v>
      </c>
      <c r="AO1164" s="861">
        <v>92.030427000000003</v>
      </c>
      <c r="AP1164" s="861">
        <v>91.344714999999994</v>
      </c>
      <c r="AQ1164" s="861">
        <v>88.178096999999994</v>
      </c>
      <c r="AR1164" s="861">
        <v>72.590446</v>
      </c>
      <c r="AS1164" s="861">
        <v>63.056565999999997</v>
      </c>
      <c r="AT1164" s="861">
        <v>75.984121000000002</v>
      </c>
      <c r="AU1164" s="861">
        <v>74.505291</v>
      </c>
      <c r="AV1164" s="861">
        <v>73.406119000000004</v>
      </c>
      <c r="AW1164" s="861">
        <v>72.597520000000003</v>
      </c>
      <c r="AX1164" s="861">
        <v>88.977570999999998</v>
      </c>
      <c r="AY1164" s="861">
        <v>86.808290999999997</v>
      </c>
      <c r="AZ1164" s="861">
        <v>-5.1101270000000003</v>
      </c>
      <c r="BA1164" s="861">
        <v>-5.1394679999999999</v>
      </c>
      <c r="BB1164" s="861">
        <v>-13.604108999999999</v>
      </c>
      <c r="BC1164" s="861">
        <v>-12.182674</v>
      </c>
      <c r="BD1164" s="861">
        <v>-12.834770000000001</v>
      </c>
      <c r="BE1164" s="861">
        <v>-9.4050440000000002</v>
      </c>
      <c r="BF1164" s="861">
        <v>31.912678</v>
      </c>
      <c r="BG1164" s="861">
        <v>140.451189</v>
      </c>
      <c r="BH1164" s="861">
        <v>109.570836</v>
      </c>
      <c r="BI1164" s="861">
        <v>50.696809999999999</v>
      </c>
      <c r="BJ1164" s="861">
        <v>131.36613299999999</v>
      </c>
      <c r="BK1164" s="861">
        <v>85.658986999999996</v>
      </c>
      <c r="BL1164" s="861">
        <v>75.568675999999996</v>
      </c>
      <c r="BM1164" s="861">
        <v>-18.509298000000001</v>
      </c>
      <c r="BN1164" s="861">
        <v>-13.100723</v>
      </c>
      <c r="BO1164" s="861">
        <v>-11.188883000000001</v>
      </c>
      <c r="BP1164" s="861">
        <v>-12.746644</v>
      </c>
      <c r="BQ1164" s="861">
        <v>86.429787000000005</v>
      </c>
      <c r="BR1164" s="861">
        <v>87.698009999999996</v>
      </c>
      <c r="BS1164" s="861">
        <v>85.187487000000004</v>
      </c>
      <c r="BT1164" s="861">
        <v>58.362858000000003</v>
      </c>
      <c r="BU1164" s="861">
        <v>63.950322</v>
      </c>
      <c r="BV1164" s="861">
        <v>60.240561999999997</v>
      </c>
      <c r="BW1164" s="861">
        <v>63.654541999999999</v>
      </c>
      <c r="BX1164" s="861">
        <v>-13.678437000000001</v>
      </c>
      <c r="BY1164" s="861">
        <v>-13.971170000000001</v>
      </c>
      <c r="BZ1164" s="861">
        <v>-12.585143</v>
      </c>
      <c r="CA1164" s="861">
        <v>-13.400416</v>
      </c>
      <c r="CB1164" s="861">
        <v>-3.8083429999999998</v>
      </c>
      <c r="CC1164" s="861">
        <v>-0.146643</v>
      </c>
      <c r="CD1164" s="861">
        <v>-4.3755730000000002</v>
      </c>
      <c r="CE1164" s="861">
        <v>-8.4719000000000003E-2</v>
      </c>
      <c r="CF1164" s="861">
        <v>-6.2477669999999996</v>
      </c>
      <c r="CG1164" s="861">
        <v>3.2827410000000001</v>
      </c>
      <c r="CH1164" s="861">
        <v>-7.1596840000000004</v>
      </c>
      <c r="CI1164" s="861">
        <v>0.72156399999999998</v>
      </c>
      <c r="CJ1164" s="861">
        <v>-3.9491809999999998</v>
      </c>
      <c r="CK1164" s="861">
        <v>1.353113</v>
      </c>
      <c r="CL1164" s="861">
        <v>-4.0193490000000001</v>
      </c>
      <c r="CM1164" s="861">
        <v>2.8871739999999999</v>
      </c>
      <c r="CN1164" s="861">
        <v>-6.4344099999999997</v>
      </c>
      <c r="CO1164" s="861">
        <v>1.7625029999999999</v>
      </c>
      <c r="CP1164" s="861">
        <v>-7.1799520000000001</v>
      </c>
      <c r="CQ1164" s="861">
        <v>-1.636172</v>
      </c>
      <c r="CR1164" s="861">
        <v>-3.7871410000000001</v>
      </c>
      <c r="CS1164" s="861">
        <v>-0.28874100000000003</v>
      </c>
      <c r="CT1164" s="861">
        <v>-5.3615079999999997</v>
      </c>
      <c r="CU1164" s="861">
        <v>-0.23207900000000001</v>
      </c>
      <c r="CV1164" s="861">
        <v>-7.1109999999999998</v>
      </c>
      <c r="CW1164" s="861">
        <v>0.15882199999999999</v>
      </c>
      <c r="CX1164" s="861">
        <v>-7.5284979999999999</v>
      </c>
      <c r="CY1164" s="861">
        <v>-0.54107400000000005</v>
      </c>
      <c r="CZ1164" s="861">
        <v>-3.8218999999999999</v>
      </c>
      <c r="DA1164" s="861">
        <v>-0.208205</v>
      </c>
      <c r="DB1164" s="861">
        <v>-4.8884970000000001</v>
      </c>
      <c r="DC1164" s="861">
        <v>3.116E-2</v>
      </c>
      <c r="DD1164" s="861">
        <v>-6.9107079999999996</v>
      </c>
      <c r="DE1164" s="861">
        <v>-1.932507</v>
      </c>
      <c r="DF1164" s="861">
        <v>-7.6789339999999999</v>
      </c>
      <c r="DG1164" s="861">
        <v>-1.7957879999999999</v>
      </c>
      <c r="DH1164" s="861">
        <v>-3.995174</v>
      </c>
      <c r="DI1164" s="861">
        <v>-0.75890400000000002</v>
      </c>
      <c r="DJ1164" s="861">
        <v>-4.7805099999999996</v>
      </c>
      <c r="DK1164" s="861">
        <v>-1.838519</v>
      </c>
      <c r="DL1164" s="861">
        <v>-6.9418879999999996</v>
      </c>
      <c r="DM1164" s="861">
        <v>-3.5944739999999999</v>
      </c>
      <c r="DN1164" s="861">
        <v>-7.6761280000000003</v>
      </c>
      <c r="DO1164" s="861">
        <v>-2.5486460000000002</v>
      </c>
      <c r="DP1164" s="861">
        <v>-4.8702459999999999</v>
      </c>
      <c r="DQ1164" s="861">
        <v>-2.0085890000000002</v>
      </c>
      <c r="DR1164" s="861">
        <v>-5.0593859999999999</v>
      </c>
      <c r="DS1164" s="861">
        <v>-2.8373330000000001</v>
      </c>
      <c r="DT1164" s="861">
        <v>-7.0899599999999996</v>
      </c>
      <c r="DU1164" s="861">
        <v>-5.167243</v>
      </c>
      <c r="DV1164" s="861">
        <v>-7.6118790000000001</v>
      </c>
      <c r="DW1164" s="861">
        <v>-2.8555990000000002</v>
      </c>
      <c r="DX1164" s="861">
        <v>12.790899</v>
      </c>
      <c r="DY1164" s="861">
        <v>9.5763300000000005</v>
      </c>
      <c r="DZ1164" s="861">
        <v>162.40512100000001</v>
      </c>
      <c r="EA1164" s="861">
        <v>151.41906399999999</v>
      </c>
      <c r="EB1164" s="861">
        <v>121.81</v>
      </c>
      <c r="EC1164" s="861">
        <v>3.282</v>
      </c>
      <c r="ED1164" s="861">
        <v>392.8</v>
      </c>
      <c r="EE1164" s="861">
        <v>121.89</v>
      </c>
      <c r="EF1164" s="861">
        <v>5.4009999999999998</v>
      </c>
      <c r="EG1164" s="861">
        <v>649</v>
      </c>
      <c r="EH1164" s="861">
        <v>121.73</v>
      </c>
      <c r="EI1164" s="861">
        <v>5.0629999999999997</v>
      </c>
      <c r="EJ1164" s="861">
        <v>602.4</v>
      </c>
      <c r="EK1164" s="861">
        <v>9.7596419999999995</v>
      </c>
      <c r="EL1164" s="861">
        <v>11.445314</v>
      </c>
      <c r="EM1164" s="861">
        <v>-16.819175999999999</v>
      </c>
      <c r="EN1164" s="861">
        <v>-22.634197</v>
      </c>
      <c r="EO1164" s="861">
        <v>95.083820000000003</v>
      </c>
      <c r="EP1164" s="861">
        <v>90.278595999999993</v>
      </c>
      <c r="EQ1164" s="861">
        <v>-3.261787</v>
      </c>
      <c r="ER1164" s="861">
        <v>3316.125325</v>
      </c>
      <c r="ES1164" s="861">
        <v>7883.3559189999996</v>
      </c>
      <c r="ET1164" s="861">
        <v>7000.049481</v>
      </c>
      <c r="EU1164" s="861"/>
      <c r="EV1164" s="861"/>
      <c r="EW1164" s="861"/>
      <c r="EX1164" s="861"/>
      <c r="EY1164" s="861"/>
      <c r="EZ1164" s="861"/>
      <c r="FA1164" s="861"/>
      <c r="FB1164" s="861"/>
      <c r="FC1164" s="861"/>
      <c r="FD1164" s="861"/>
    </row>
    <row r="1165" spans="1:160" x14ac:dyDescent="0.25">
      <c r="A1165" s="837">
        <v>46146</v>
      </c>
      <c r="B1165" s="836">
        <v>0.88465277777777773</v>
      </c>
      <c r="C1165" s="861">
        <v>66840</v>
      </c>
      <c r="D1165" s="861">
        <v>0</v>
      </c>
      <c r="E1165" s="861">
        <v>0</v>
      </c>
      <c r="F1165" s="861">
        <v>74.347792999999996</v>
      </c>
      <c r="G1165" s="861">
        <v>71.046229999999994</v>
      </c>
      <c r="H1165" s="861">
        <v>64.679112000000003</v>
      </c>
      <c r="I1165" s="861">
        <v>73.454012000000006</v>
      </c>
      <c r="J1165" s="861">
        <v>70.468367999999998</v>
      </c>
      <c r="K1165" s="861">
        <v>70.924760000000006</v>
      </c>
      <c r="L1165" s="861">
        <v>73.433446000000004</v>
      </c>
      <c r="M1165" s="861">
        <v>74.289957000000001</v>
      </c>
      <c r="N1165" s="861">
        <v>-6.9068059999999996</v>
      </c>
      <c r="O1165" s="861">
        <v>-8.9294250000000002</v>
      </c>
      <c r="P1165" s="861">
        <v>-9.6719819999999999</v>
      </c>
      <c r="Q1165" s="861">
        <v>-4.9945930000000001</v>
      </c>
      <c r="R1165" s="861">
        <v>-6.1354600000000001</v>
      </c>
      <c r="S1165" s="861">
        <v>-7.1213810000000004</v>
      </c>
      <c r="T1165" s="861">
        <v>81.419027999999997</v>
      </c>
      <c r="U1165" s="861">
        <v>72.497664999999998</v>
      </c>
      <c r="V1165" s="861">
        <v>93.751058</v>
      </c>
      <c r="W1165" s="861">
        <v>92.790719999999993</v>
      </c>
      <c r="X1165" s="861">
        <v>-5.1285309999999997</v>
      </c>
      <c r="Y1165" s="861">
        <v>-5.1790070000000004</v>
      </c>
      <c r="Z1165" s="861">
        <v>-10.170966999999999</v>
      </c>
      <c r="AA1165" s="861">
        <v>-9.7073400000000003</v>
      </c>
      <c r="AB1165" s="861">
        <v>-9.4630519999999994</v>
      </c>
      <c r="AC1165" s="861">
        <v>-10.954521</v>
      </c>
      <c r="AD1165" s="861">
        <v>-14.159959000000001</v>
      </c>
      <c r="AE1165" s="861">
        <v>107.17742699999999</v>
      </c>
      <c r="AF1165" s="861">
        <v>99.994574999999998</v>
      </c>
      <c r="AG1165" s="861">
        <v>91.949805999999995</v>
      </c>
      <c r="AH1165" s="861">
        <v>112.147879</v>
      </c>
      <c r="AI1165" s="861">
        <v>89.589518999999996</v>
      </c>
      <c r="AJ1165" s="861">
        <v>71.164512000000002</v>
      </c>
      <c r="AK1165" s="861">
        <v>-5.4433769999999999</v>
      </c>
      <c r="AL1165" s="861">
        <v>-9.7057300000000009</v>
      </c>
      <c r="AM1165" s="861">
        <v>-7.0922150000000004</v>
      </c>
      <c r="AN1165" s="861">
        <v>92.899567000000005</v>
      </c>
      <c r="AO1165" s="861">
        <v>92.099181999999999</v>
      </c>
      <c r="AP1165" s="861">
        <v>91.401088999999999</v>
      </c>
      <c r="AQ1165" s="861">
        <v>88.254642000000004</v>
      </c>
      <c r="AR1165" s="861">
        <v>72.595816999999997</v>
      </c>
      <c r="AS1165" s="861">
        <v>63.086418000000002</v>
      </c>
      <c r="AT1165" s="861">
        <v>75.997518999999997</v>
      </c>
      <c r="AU1165" s="861">
        <v>74.564357000000001</v>
      </c>
      <c r="AV1165" s="861">
        <v>73.131741000000005</v>
      </c>
      <c r="AW1165" s="861">
        <v>72.688760000000002</v>
      </c>
      <c r="AX1165" s="861">
        <v>88.983142000000001</v>
      </c>
      <c r="AY1165" s="861">
        <v>86.971352999999993</v>
      </c>
      <c r="AZ1165" s="861">
        <v>-5.1935450000000003</v>
      </c>
      <c r="BA1165" s="861">
        <v>-5.1614079999999998</v>
      </c>
      <c r="BB1165" s="861">
        <v>-13.662281</v>
      </c>
      <c r="BC1165" s="861">
        <v>-12.174783</v>
      </c>
      <c r="BD1165" s="861">
        <v>-12.873070999999999</v>
      </c>
      <c r="BE1165" s="861">
        <v>-9.3551570000000002</v>
      </c>
      <c r="BF1165" s="861">
        <v>31.831337999999999</v>
      </c>
      <c r="BG1165" s="861">
        <v>140.482392</v>
      </c>
      <c r="BH1165" s="861">
        <v>109.530586</v>
      </c>
      <c r="BI1165" s="861">
        <v>50.781995999999999</v>
      </c>
      <c r="BJ1165" s="861">
        <v>131.22725199999999</v>
      </c>
      <c r="BK1165" s="861">
        <v>85.577602999999996</v>
      </c>
      <c r="BL1165" s="861">
        <v>75.595241999999999</v>
      </c>
      <c r="BM1165" s="861">
        <v>-18.486497</v>
      </c>
      <c r="BN1165" s="861">
        <v>-13.110544000000001</v>
      </c>
      <c r="BO1165" s="861">
        <v>-11.275791</v>
      </c>
      <c r="BP1165" s="861">
        <v>-12.749389000000001</v>
      </c>
      <c r="BQ1165" s="861">
        <v>86.423191000000003</v>
      </c>
      <c r="BR1165" s="861">
        <v>87.671711000000002</v>
      </c>
      <c r="BS1165" s="861">
        <v>85.206193999999996</v>
      </c>
      <c r="BT1165" s="861">
        <v>58.261091</v>
      </c>
      <c r="BU1165" s="861">
        <v>63.952540999999997</v>
      </c>
      <c r="BV1165" s="861">
        <v>60.289645999999998</v>
      </c>
      <c r="BW1165" s="861">
        <v>63.690154999999997</v>
      </c>
      <c r="BX1165" s="861">
        <v>-13.700275</v>
      </c>
      <c r="BY1165" s="861">
        <v>-13.939181</v>
      </c>
      <c r="BZ1165" s="861">
        <v>-12.670248000000001</v>
      </c>
      <c r="CA1165" s="861">
        <v>-13.399751999999999</v>
      </c>
      <c r="CB1165" s="861">
        <v>-3.8792659999999999</v>
      </c>
      <c r="CC1165" s="861">
        <v>-0.15726200000000001</v>
      </c>
      <c r="CD1165" s="861">
        <v>-4.4146390000000002</v>
      </c>
      <c r="CE1165" s="861">
        <v>-0.119829</v>
      </c>
      <c r="CF1165" s="861">
        <v>-6.2670120000000002</v>
      </c>
      <c r="CG1165" s="861">
        <v>3.2545820000000001</v>
      </c>
      <c r="CH1165" s="861">
        <v>-7.2337829999999999</v>
      </c>
      <c r="CI1165" s="861">
        <v>0.64882799999999996</v>
      </c>
      <c r="CJ1165" s="861">
        <v>-3.9987339999999998</v>
      </c>
      <c r="CK1165" s="861">
        <v>1.3203860000000001</v>
      </c>
      <c r="CL1165" s="861">
        <v>-4.0672269999999999</v>
      </c>
      <c r="CM1165" s="861">
        <v>2.8411819999999999</v>
      </c>
      <c r="CN1165" s="861">
        <v>-6.5054660000000002</v>
      </c>
      <c r="CO1165" s="861">
        <v>1.6937260000000001</v>
      </c>
      <c r="CP1165" s="861">
        <v>-7.2405499999999998</v>
      </c>
      <c r="CQ1165" s="861">
        <v>-1.661969</v>
      </c>
      <c r="CR1165" s="861">
        <v>-3.8446289999999999</v>
      </c>
      <c r="CS1165" s="861">
        <v>-0.30200300000000002</v>
      </c>
      <c r="CT1165" s="861">
        <v>-5.4211960000000001</v>
      </c>
      <c r="CU1165" s="861">
        <v>-0.24645900000000001</v>
      </c>
      <c r="CV1165" s="861">
        <v>-7.169918</v>
      </c>
      <c r="CW1165" s="861">
        <v>0.1038</v>
      </c>
      <c r="CX1165" s="861">
        <v>-7.572648</v>
      </c>
      <c r="CY1165" s="861">
        <v>-0.59445800000000004</v>
      </c>
      <c r="CZ1165" s="861">
        <v>-3.8811339999999999</v>
      </c>
      <c r="DA1165" s="861">
        <v>-0.25312000000000001</v>
      </c>
      <c r="DB1165" s="861">
        <v>-4.9565530000000004</v>
      </c>
      <c r="DC1165" s="861">
        <v>-1.6048E-2</v>
      </c>
      <c r="DD1165" s="861">
        <v>-6.9683979999999996</v>
      </c>
      <c r="DE1165" s="861">
        <v>-1.992532</v>
      </c>
      <c r="DF1165" s="861">
        <v>-7.745247</v>
      </c>
      <c r="DG1165" s="861">
        <v>-1.8494470000000001</v>
      </c>
      <c r="DH1165" s="861">
        <v>-4.078309</v>
      </c>
      <c r="DI1165" s="861">
        <v>-0.80315300000000001</v>
      </c>
      <c r="DJ1165" s="861">
        <v>-4.8371380000000004</v>
      </c>
      <c r="DK1165" s="861">
        <v>-1.847626</v>
      </c>
      <c r="DL1165" s="861">
        <v>-7.0062119999999997</v>
      </c>
      <c r="DM1165" s="861">
        <v>-3.6236139999999999</v>
      </c>
      <c r="DN1165" s="861">
        <v>-7.7143839999999999</v>
      </c>
      <c r="DO1165" s="861">
        <v>-2.5583</v>
      </c>
      <c r="DP1165" s="861">
        <v>-4.9097299999999997</v>
      </c>
      <c r="DQ1165" s="861">
        <v>-2.0719259999999999</v>
      </c>
      <c r="DR1165" s="861">
        <v>-5.1365309999999997</v>
      </c>
      <c r="DS1165" s="861">
        <v>-2.8696579999999998</v>
      </c>
      <c r="DT1165" s="861">
        <v>-7.1323410000000003</v>
      </c>
      <c r="DU1165" s="861">
        <v>-5.2029750000000003</v>
      </c>
      <c r="DV1165" s="861">
        <v>-7.6768140000000002</v>
      </c>
      <c r="DW1165" s="861">
        <v>-2.862968</v>
      </c>
      <c r="DX1165" s="861">
        <v>12.711188999999999</v>
      </c>
      <c r="DY1165" s="861">
        <v>9.5434260000000002</v>
      </c>
      <c r="DZ1165" s="861">
        <v>162.14859100000001</v>
      </c>
      <c r="EA1165" s="861">
        <v>151.44725399999999</v>
      </c>
      <c r="EB1165" s="861">
        <v>121.88</v>
      </c>
      <c r="EC1165" s="861">
        <v>3.28</v>
      </c>
      <c r="ED1165" s="861">
        <v>392.8</v>
      </c>
      <c r="EE1165" s="861">
        <v>122.01</v>
      </c>
      <c r="EF1165" s="861">
        <v>5.407</v>
      </c>
      <c r="EG1165" s="861">
        <v>648.6</v>
      </c>
      <c r="EH1165" s="861">
        <v>121.81</v>
      </c>
      <c r="EI1165" s="861">
        <v>5.0490000000000004</v>
      </c>
      <c r="EJ1165" s="861">
        <v>602.70000000000005</v>
      </c>
      <c r="EK1165" s="861">
        <v>9.8646150000000006</v>
      </c>
      <c r="EL1165" s="861">
        <v>11.42094</v>
      </c>
      <c r="EM1165" s="861">
        <v>-16.95683</v>
      </c>
      <c r="EN1165" s="861">
        <v>-22.696731</v>
      </c>
      <c r="EO1165" s="861">
        <v>94.974142000000001</v>
      </c>
      <c r="EP1165" s="861">
        <v>90.291219999999996</v>
      </c>
      <c r="EQ1165" s="861">
        <v>-3.3089309999999998</v>
      </c>
      <c r="ER1165" s="861">
        <v>3322.2492200000002</v>
      </c>
      <c r="ES1165" s="861">
        <v>7894.1755739999999</v>
      </c>
      <c r="ET1165" s="861">
        <v>7010.1163280000001</v>
      </c>
      <c r="EU1165" s="861"/>
      <c r="EV1165" s="861"/>
      <c r="EW1165" s="861"/>
      <c r="EX1165" s="861"/>
      <c r="EY1165" s="861"/>
      <c r="EZ1165" s="861"/>
      <c r="FA1165" s="861"/>
      <c r="FB1165" s="861"/>
      <c r="FC1165" s="861"/>
      <c r="FD1165" s="861"/>
    </row>
    <row r="1166" spans="1:160" x14ac:dyDescent="0.25">
      <c r="A1166" s="837">
        <v>46146</v>
      </c>
      <c r="B1166" s="836">
        <v>0.88534722222222229</v>
      </c>
      <c r="C1166" s="861">
        <v>66900</v>
      </c>
      <c r="D1166" s="861">
        <v>0</v>
      </c>
      <c r="E1166" s="861">
        <v>0</v>
      </c>
      <c r="F1166" s="861">
        <v>74.421250999999998</v>
      </c>
      <c r="G1166" s="861">
        <v>71.034255000000002</v>
      </c>
      <c r="H1166" s="861">
        <v>64.753844999999998</v>
      </c>
      <c r="I1166" s="861">
        <v>73.426644999999994</v>
      </c>
      <c r="J1166" s="861">
        <v>70.531780999999995</v>
      </c>
      <c r="K1166" s="861">
        <v>70.902828</v>
      </c>
      <c r="L1166" s="861">
        <v>73.483462000000003</v>
      </c>
      <c r="M1166" s="861">
        <v>74.290884000000005</v>
      </c>
      <c r="N1166" s="861">
        <v>-6.8938629999999996</v>
      </c>
      <c r="O1166" s="861">
        <v>-8.9440840000000001</v>
      </c>
      <c r="P1166" s="861">
        <v>-9.7063600000000001</v>
      </c>
      <c r="Q1166" s="861">
        <v>-5.1207649999999996</v>
      </c>
      <c r="R1166" s="861">
        <v>-6.1671550000000002</v>
      </c>
      <c r="S1166" s="861">
        <v>-7.1428469999999997</v>
      </c>
      <c r="T1166" s="861">
        <v>81.613784999999993</v>
      </c>
      <c r="U1166" s="861">
        <v>73.084040999999999</v>
      </c>
      <c r="V1166" s="861">
        <v>93.799713999999994</v>
      </c>
      <c r="W1166" s="861">
        <v>92.840670000000003</v>
      </c>
      <c r="X1166" s="861">
        <v>-5.1626640000000004</v>
      </c>
      <c r="Y1166" s="861">
        <v>-5.2390679999999996</v>
      </c>
      <c r="Z1166" s="861">
        <v>-10.202394999999999</v>
      </c>
      <c r="AA1166" s="861">
        <v>-9.7373370000000001</v>
      </c>
      <c r="AB1166" s="861">
        <v>-9.4951310000000007</v>
      </c>
      <c r="AC1166" s="861">
        <v>-11.003596999999999</v>
      </c>
      <c r="AD1166" s="861">
        <v>-14.157768000000001</v>
      </c>
      <c r="AE1166" s="861">
        <v>107.430515</v>
      </c>
      <c r="AF1166" s="861">
        <v>100.036293</v>
      </c>
      <c r="AG1166" s="861">
        <v>91.956697000000005</v>
      </c>
      <c r="AH1166" s="861">
        <v>112.21248900000001</v>
      </c>
      <c r="AI1166" s="861">
        <v>89.633354999999995</v>
      </c>
      <c r="AJ1166" s="861">
        <v>71.187657999999999</v>
      </c>
      <c r="AK1166" s="861">
        <v>-5.5027650000000001</v>
      </c>
      <c r="AL1166" s="861">
        <v>-9.6317000000000004</v>
      </c>
      <c r="AM1166" s="861">
        <v>-7.1418160000000004</v>
      </c>
      <c r="AN1166" s="861">
        <v>92.972313999999997</v>
      </c>
      <c r="AO1166" s="861">
        <v>92.103476000000001</v>
      </c>
      <c r="AP1166" s="861">
        <v>91.584829999999997</v>
      </c>
      <c r="AQ1166" s="861">
        <v>88.322595000000007</v>
      </c>
      <c r="AR1166" s="861">
        <v>72.475376999999995</v>
      </c>
      <c r="AS1166" s="861">
        <v>63.050727999999999</v>
      </c>
      <c r="AT1166" s="861">
        <v>76.092994000000004</v>
      </c>
      <c r="AU1166" s="861">
        <v>74.600408000000002</v>
      </c>
      <c r="AV1166" s="861">
        <v>73.266902999999999</v>
      </c>
      <c r="AW1166" s="861">
        <v>73.058188000000001</v>
      </c>
      <c r="AX1166" s="861">
        <v>89.016142000000002</v>
      </c>
      <c r="AY1166" s="861">
        <v>86.846124000000003</v>
      </c>
      <c r="AZ1166" s="861">
        <v>-5.1596409999999997</v>
      </c>
      <c r="BA1166" s="861">
        <v>-5.1428750000000001</v>
      </c>
      <c r="BB1166" s="861">
        <v>-13.650335999999999</v>
      </c>
      <c r="BC1166" s="861">
        <v>-12.225028999999999</v>
      </c>
      <c r="BD1166" s="861">
        <v>-12.863497000000001</v>
      </c>
      <c r="BE1166" s="861">
        <v>-9.5101689999999994</v>
      </c>
      <c r="BF1166" s="861">
        <v>31.713909999999998</v>
      </c>
      <c r="BG1166" s="861">
        <v>140.44600500000001</v>
      </c>
      <c r="BH1166" s="861">
        <v>109.459019</v>
      </c>
      <c r="BI1166" s="861">
        <v>50.772339000000002</v>
      </c>
      <c r="BJ1166" s="861">
        <v>131.24482900000001</v>
      </c>
      <c r="BK1166" s="861">
        <v>85.570217999999997</v>
      </c>
      <c r="BL1166" s="861">
        <v>75.635469000000001</v>
      </c>
      <c r="BM1166" s="861">
        <v>-18.575780999999999</v>
      </c>
      <c r="BN1166" s="861">
        <v>-13.123627000000001</v>
      </c>
      <c r="BO1166" s="861">
        <v>-11.286484</v>
      </c>
      <c r="BP1166" s="861">
        <v>-12.81573</v>
      </c>
      <c r="BQ1166" s="861">
        <v>86.414963</v>
      </c>
      <c r="BR1166" s="861">
        <v>87.653154999999998</v>
      </c>
      <c r="BS1166" s="861">
        <v>85.132901000000004</v>
      </c>
      <c r="BT1166" s="861">
        <v>58.125956000000002</v>
      </c>
      <c r="BU1166" s="861">
        <v>64.003716999999995</v>
      </c>
      <c r="BV1166" s="861">
        <v>60.378442</v>
      </c>
      <c r="BW1166" s="861">
        <v>63.721226000000001</v>
      </c>
      <c r="BX1166" s="861">
        <v>-13.715309</v>
      </c>
      <c r="BY1166" s="861">
        <v>-13.822948999999999</v>
      </c>
      <c r="BZ1166" s="861">
        <v>-12.644235</v>
      </c>
      <c r="CA1166" s="861">
        <v>-13.475629</v>
      </c>
      <c r="CB1166" s="861">
        <v>-3.8791739999999999</v>
      </c>
      <c r="CC1166" s="861">
        <v>-0.24687300000000001</v>
      </c>
      <c r="CD1166" s="861">
        <v>-4.4471530000000001</v>
      </c>
      <c r="CE1166" s="861">
        <v>-0.23161999999999999</v>
      </c>
      <c r="CF1166" s="861">
        <v>-6.310575</v>
      </c>
      <c r="CG1166" s="861">
        <v>3.164755</v>
      </c>
      <c r="CH1166" s="861">
        <v>-7.2617279999999997</v>
      </c>
      <c r="CI1166" s="861">
        <v>0.58706499999999995</v>
      </c>
      <c r="CJ1166" s="861">
        <v>-4.0079409999999998</v>
      </c>
      <c r="CK1166" s="861">
        <v>1.279398</v>
      </c>
      <c r="CL1166" s="861">
        <v>-4.1113470000000003</v>
      </c>
      <c r="CM1166" s="861">
        <v>2.6719170000000001</v>
      </c>
      <c r="CN1166" s="861">
        <v>-6.5075050000000001</v>
      </c>
      <c r="CO1166" s="861">
        <v>1.5898589999999999</v>
      </c>
      <c r="CP1166" s="861">
        <v>-7.2757310000000004</v>
      </c>
      <c r="CQ1166" s="861">
        <v>-1.684337</v>
      </c>
      <c r="CR1166" s="861">
        <v>-3.8549890000000002</v>
      </c>
      <c r="CS1166" s="861">
        <v>-0.36408099999999999</v>
      </c>
      <c r="CT1166" s="861">
        <v>-5.453703</v>
      </c>
      <c r="CU1166" s="861">
        <v>-0.29858200000000001</v>
      </c>
      <c r="CV1166" s="861">
        <v>-7.2221390000000003</v>
      </c>
      <c r="CW1166" s="861">
        <v>6.4179E-2</v>
      </c>
      <c r="CX1166" s="861">
        <v>-7.6155569999999999</v>
      </c>
      <c r="CY1166" s="861">
        <v>-0.62256500000000004</v>
      </c>
      <c r="CZ1166" s="861">
        <v>-3.9219360000000001</v>
      </c>
      <c r="DA1166" s="861">
        <v>-0.25158900000000001</v>
      </c>
      <c r="DB1166" s="861">
        <v>-4.9945880000000002</v>
      </c>
      <c r="DC1166" s="861">
        <v>-2.9304E-2</v>
      </c>
      <c r="DD1166" s="861">
        <v>-7.0097670000000001</v>
      </c>
      <c r="DE1166" s="861">
        <v>-1.99743</v>
      </c>
      <c r="DF1166" s="861">
        <v>-7.7835559999999999</v>
      </c>
      <c r="DG1166" s="861">
        <v>-1.887869</v>
      </c>
      <c r="DH1166" s="861">
        <v>-4.1098889999999999</v>
      </c>
      <c r="DI1166" s="861">
        <v>-0.83108499999999996</v>
      </c>
      <c r="DJ1166" s="861">
        <v>-4.879677</v>
      </c>
      <c r="DK1166" s="861">
        <v>-1.8714329999999999</v>
      </c>
      <c r="DL1166" s="861">
        <v>-7.0426950000000001</v>
      </c>
      <c r="DM1166" s="861">
        <v>-3.6306319999999999</v>
      </c>
      <c r="DN1166" s="861">
        <v>-7.7643820000000003</v>
      </c>
      <c r="DO1166" s="861">
        <v>-2.5870220000000002</v>
      </c>
      <c r="DP1166" s="861">
        <v>-4.9376259999999998</v>
      </c>
      <c r="DQ1166" s="861">
        <v>-2.0975950000000001</v>
      </c>
      <c r="DR1166" s="861">
        <v>-5.1660490000000001</v>
      </c>
      <c r="DS1166" s="861">
        <v>-2.8883969999999999</v>
      </c>
      <c r="DT1166" s="861">
        <v>-7.1660279999999998</v>
      </c>
      <c r="DU1166" s="861">
        <v>-5.2039549999999997</v>
      </c>
      <c r="DV1166" s="861">
        <v>-7.6972440000000004</v>
      </c>
      <c r="DW1166" s="861">
        <v>-2.8730340000000001</v>
      </c>
      <c r="DX1166" s="861">
        <v>12.753425</v>
      </c>
      <c r="DY1166" s="861">
        <v>9.5267549999999996</v>
      </c>
      <c r="DZ1166" s="861">
        <v>162.470055</v>
      </c>
      <c r="EA1166" s="861">
        <v>151.639724</v>
      </c>
      <c r="EB1166" s="861">
        <v>121.83</v>
      </c>
      <c r="EC1166" s="861">
        <v>3.28</v>
      </c>
      <c r="ED1166" s="861">
        <v>393.5</v>
      </c>
      <c r="EE1166" s="861">
        <v>121.73</v>
      </c>
      <c r="EF1166" s="861">
        <v>5.43</v>
      </c>
      <c r="EG1166" s="861">
        <v>647.9</v>
      </c>
      <c r="EH1166" s="861">
        <v>121.89</v>
      </c>
      <c r="EI1166" s="861">
        <v>5.0350000000000001</v>
      </c>
      <c r="EJ1166" s="861">
        <v>603.70000000000005</v>
      </c>
      <c r="EK1166" s="861">
        <v>9.7420369999999998</v>
      </c>
      <c r="EL1166" s="861">
        <v>11.441955</v>
      </c>
      <c r="EM1166" s="861">
        <v>-16.883852999999998</v>
      </c>
      <c r="EN1166" s="861">
        <v>-22.728439000000002</v>
      </c>
      <c r="EO1166" s="861">
        <v>95.111564000000001</v>
      </c>
      <c r="EP1166" s="861">
        <v>90.377369999999999</v>
      </c>
      <c r="EQ1166" s="861">
        <v>-3.3471090000000001</v>
      </c>
      <c r="ER1166" s="861">
        <v>3328.8061539999999</v>
      </c>
      <c r="ES1166" s="861">
        <v>7904.9869269999999</v>
      </c>
      <c r="ET1166" s="861">
        <v>7020.1725470000001</v>
      </c>
      <c r="EU1166" s="861"/>
      <c r="EV1166" s="861"/>
      <c r="EW1166" s="861"/>
      <c r="EX1166" s="861"/>
      <c r="EY1166" s="861"/>
      <c r="EZ1166" s="861"/>
      <c r="FA1166" s="861"/>
      <c r="FB1166" s="861"/>
      <c r="FC1166" s="861"/>
      <c r="FD1166" s="861"/>
    </row>
    <row r="1167" spans="1:160" x14ac:dyDescent="0.25">
      <c r="A1167" s="837">
        <v>46146</v>
      </c>
      <c r="B1167" s="836">
        <v>0.88604166666666673</v>
      </c>
      <c r="C1167" s="861">
        <v>66960</v>
      </c>
      <c r="D1167" s="861">
        <v>0</v>
      </c>
      <c r="E1167" s="861">
        <v>0</v>
      </c>
      <c r="F1167" s="861">
        <v>74.446573999999998</v>
      </c>
      <c r="G1167" s="861">
        <v>71.039732999999998</v>
      </c>
      <c r="H1167" s="861">
        <v>64.670855000000003</v>
      </c>
      <c r="I1167" s="861">
        <v>73.435463999999996</v>
      </c>
      <c r="J1167" s="861">
        <v>70.571202999999997</v>
      </c>
      <c r="K1167" s="861">
        <v>70.917615999999995</v>
      </c>
      <c r="L1167" s="861">
        <v>73.45926</v>
      </c>
      <c r="M1167" s="861">
        <v>74.297989000000001</v>
      </c>
      <c r="N1167" s="861">
        <v>-6.9632019999999999</v>
      </c>
      <c r="O1167" s="861">
        <v>-9.0033390000000004</v>
      </c>
      <c r="P1167" s="861">
        <v>-9.6943819999999992</v>
      </c>
      <c r="Q1167" s="861">
        <v>-5.0653649999999999</v>
      </c>
      <c r="R1167" s="861">
        <v>-6.0440339999999999</v>
      </c>
      <c r="S1167" s="861">
        <v>-7.12371</v>
      </c>
      <c r="T1167" s="861">
        <v>81.431827999999996</v>
      </c>
      <c r="U1167" s="861">
        <v>72.814719999999994</v>
      </c>
      <c r="V1167" s="861">
        <v>93.786294999999996</v>
      </c>
      <c r="W1167" s="861">
        <v>92.845856999999995</v>
      </c>
      <c r="X1167" s="861">
        <v>-5.1815110000000004</v>
      </c>
      <c r="Y1167" s="861">
        <v>-5.2241799999999996</v>
      </c>
      <c r="Z1167" s="861">
        <v>-10.223069000000001</v>
      </c>
      <c r="AA1167" s="861">
        <v>-9.7612799999999993</v>
      </c>
      <c r="AB1167" s="861">
        <v>-9.5303290000000001</v>
      </c>
      <c r="AC1167" s="861">
        <v>-11.029477</v>
      </c>
      <c r="AD1167" s="861">
        <v>-14.219296</v>
      </c>
      <c r="AE1167" s="861">
        <v>107.17066699999999</v>
      </c>
      <c r="AF1167" s="861">
        <v>100.068618</v>
      </c>
      <c r="AG1167" s="861">
        <v>91.877482000000001</v>
      </c>
      <c r="AH1167" s="861">
        <v>112.23226699999999</v>
      </c>
      <c r="AI1167" s="861">
        <v>89.673571999999993</v>
      </c>
      <c r="AJ1167" s="861">
        <v>71.171042999999997</v>
      </c>
      <c r="AK1167" s="861">
        <v>-5.6310000000000002</v>
      </c>
      <c r="AL1167" s="861">
        <v>-9.7035509999999991</v>
      </c>
      <c r="AM1167" s="861">
        <v>-7.1311559999999998</v>
      </c>
      <c r="AN1167" s="861">
        <v>92.990029000000007</v>
      </c>
      <c r="AO1167" s="861">
        <v>92.096491</v>
      </c>
      <c r="AP1167" s="861">
        <v>91.455175999999994</v>
      </c>
      <c r="AQ1167" s="861">
        <v>88.224070999999995</v>
      </c>
      <c r="AR1167" s="861">
        <v>72.429916000000006</v>
      </c>
      <c r="AS1167" s="861">
        <v>63.084443</v>
      </c>
      <c r="AT1167" s="861">
        <v>75.948025999999999</v>
      </c>
      <c r="AU1167" s="861">
        <v>74.601839999999996</v>
      </c>
      <c r="AV1167" s="861">
        <v>73.675419000000005</v>
      </c>
      <c r="AW1167" s="861">
        <v>72.668391999999997</v>
      </c>
      <c r="AX1167" s="861">
        <v>89.012613000000002</v>
      </c>
      <c r="AY1167" s="861">
        <v>86.941739999999996</v>
      </c>
      <c r="AZ1167" s="861">
        <v>-5.2106560000000002</v>
      </c>
      <c r="BA1167" s="861">
        <v>-5.1719970000000002</v>
      </c>
      <c r="BB1167" s="861">
        <v>-13.627496000000001</v>
      </c>
      <c r="BC1167" s="861">
        <v>-12.210247000000001</v>
      </c>
      <c r="BD1167" s="861">
        <v>-12.890658</v>
      </c>
      <c r="BE1167" s="861">
        <v>-9.6262380000000007</v>
      </c>
      <c r="BF1167" s="861">
        <v>31.763141000000001</v>
      </c>
      <c r="BG1167" s="861">
        <v>140.505934</v>
      </c>
      <c r="BH1167" s="861">
        <v>109.533942</v>
      </c>
      <c r="BI1167" s="861">
        <v>50.699486999999998</v>
      </c>
      <c r="BJ1167" s="861">
        <v>131.104758</v>
      </c>
      <c r="BK1167" s="861">
        <v>85.606509000000003</v>
      </c>
      <c r="BL1167" s="861">
        <v>75.656986000000003</v>
      </c>
      <c r="BM1167" s="861">
        <v>-18.567229000000001</v>
      </c>
      <c r="BN1167" s="861">
        <v>-13.123348</v>
      </c>
      <c r="BO1167" s="861">
        <v>-11.300784</v>
      </c>
      <c r="BP1167" s="861">
        <v>-12.786225</v>
      </c>
      <c r="BQ1167" s="861">
        <v>86.479399999999998</v>
      </c>
      <c r="BR1167" s="861">
        <v>87.651510000000002</v>
      </c>
      <c r="BS1167" s="861">
        <v>85.120814999999993</v>
      </c>
      <c r="BT1167" s="861">
        <v>58.328943000000002</v>
      </c>
      <c r="BU1167" s="861">
        <v>63.920026</v>
      </c>
      <c r="BV1167" s="861">
        <v>60.391527000000004</v>
      </c>
      <c r="BW1167" s="861">
        <v>63.762084000000002</v>
      </c>
      <c r="BX1167" s="861">
        <v>-13.750128999999999</v>
      </c>
      <c r="BY1167" s="861">
        <v>-13.999444</v>
      </c>
      <c r="BZ1167" s="861">
        <v>-12.726537</v>
      </c>
      <c r="CA1167" s="861">
        <v>-13.513676999999999</v>
      </c>
      <c r="CB1167" s="861">
        <v>-3.9584890000000001</v>
      </c>
      <c r="CC1167" s="861">
        <v>-0.33742299999999997</v>
      </c>
      <c r="CD1167" s="861">
        <v>-4.5145650000000002</v>
      </c>
      <c r="CE1167" s="861">
        <v>-0.30876300000000001</v>
      </c>
      <c r="CF1167" s="861">
        <v>-6.3710550000000001</v>
      </c>
      <c r="CG1167" s="861">
        <v>3.0885980000000002</v>
      </c>
      <c r="CH1167" s="861">
        <v>-7.2966009999999999</v>
      </c>
      <c r="CI1167" s="861">
        <v>0.51429800000000003</v>
      </c>
      <c r="CJ1167" s="861">
        <v>-4.0882009999999998</v>
      </c>
      <c r="CK1167" s="861">
        <v>1.245322</v>
      </c>
      <c r="CL1167" s="861">
        <v>-4.1619840000000003</v>
      </c>
      <c r="CM1167" s="861">
        <v>2.6553990000000001</v>
      </c>
      <c r="CN1167" s="861">
        <v>-6.5642690000000004</v>
      </c>
      <c r="CO1167" s="861">
        <v>1.593723</v>
      </c>
      <c r="CP1167" s="861">
        <v>-7.3148850000000003</v>
      </c>
      <c r="CQ1167" s="861">
        <v>-1.798667</v>
      </c>
      <c r="CR1167" s="861">
        <v>-3.9250780000000001</v>
      </c>
      <c r="CS1167" s="861">
        <v>-0.41298699999999999</v>
      </c>
      <c r="CT1167" s="861">
        <v>-5.5055379999999996</v>
      </c>
      <c r="CU1167" s="861">
        <v>-0.33752199999999999</v>
      </c>
      <c r="CV1167" s="861">
        <v>-7.2255209999999996</v>
      </c>
      <c r="CW1167" s="861">
        <v>5.7139000000000002E-2</v>
      </c>
      <c r="CX1167" s="861">
        <v>-7.680752</v>
      </c>
      <c r="CY1167" s="861">
        <v>-0.65745299999999995</v>
      </c>
      <c r="CZ1167" s="861">
        <v>-3.9700190000000002</v>
      </c>
      <c r="DA1167" s="861">
        <v>-0.28667199999999998</v>
      </c>
      <c r="DB1167" s="861">
        <v>-5.0345870000000001</v>
      </c>
      <c r="DC1167" s="861">
        <v>-4.9126999999999997E-2</v>
      </c>
      <c r="DD1167" s="861">
        <v>-7.0787389999999997</v>
      </c>
      <c r="DE1167" s="861">
        <v>-2.0171969999999999</v>
      </c>
      <c r="DF1167" s="861">
        <v>-7.8590879999999999</v>
      </c>
      <c r="DG1167" s="861">
        <v>-1.9094150000000001</v>
      </c>
      <c r="DH1167" s="861">
        <v>-4.1631309999999999</v>
      </c>
      <c r="DI1167" s="861">
        <v>-0.85893399999999998</v>
      </c>
      <c r="DJ1167" s="861">
        <v>-4.9226000000000001</v>
      </c>
      <c r="DK1167" s="861">
        <v>-1.878938</v>
      </c>
      <c r="DL1167" s="861">
        <v>-7.0933719999999996</v>
      </c>
      <c r="DM1167" s="861">
        <v>-3.6392190000000002</v>
      </c>
      <c r="DN1167" s="861">
        <v>-7.8193330000000003</v>
      </c>
      <c r="DO1167" s="861">
        <v>-2.6160139999999998</v>
      </c>
      <c r="DP1167" s="861">
        <v>-5.0044399999999998</v>
      </c>
      <c r="DQ1167" s="861">
        <v>-2.1078839999999999</v>
      </c>
      <c r="DR1167" s="861">
        <v>-5.2024699999999999</v>
      </c>
      <c r="DS1167" s="861">
        <v>-2.8986990000000001</v>
      </c>
      <c r="DT1167" s="861">
        <v>-7.2297969999999996</v>
      </c>
      <c r="DU1167" s="861">
        <v>-5.2158239999999996</v>
      </c>
      <c r="DV1167" s="861">
        <v>-7.7437779999999998</v>
      </c>
      <c r="DW1167" s="861">
        <v>-2.8830179999999999</v>
      </c>
      <c r="DX1167" s="861">
        <v>12.749537</v>
      </c>
      <c r="DY1167" s="861">
        <v>9.5331709999999994</v>
      </c>
      <c r="DZ1167" s="861">
        <v>162.33357599999999</v>
      </c>
      <c r="EA1167" s="861">
        <v>151.51248000000001</v>
      </c>
      <c r="EB1167" s="861">
        <v>122.52</v>
      </c>
      <c r="EC1167" s="861">
        <v>1.2410000000000001</v>
      </c>
      <c r="ED1167" s="861">
        <v>134.19999999999999</v>
      </c>
      <c r="EE1167" s="861">
        <v>122.54</v>
      </c>
      <c r="EF1167" s="861">
        <v>5.4020000000000001</v>
      </c>
      <c r="EG1167" s="861">
        <v>648.20000000000005</v>
      </c>
      <c r="EH1167" s="861">
        <v>122.31</v>
      </c>
      <c r="EI1167" s="861">
        <v>5.032</v>
      </c>
      <c r="EJ1167" s="861">
        <v>606.70000000000005</v>
      </c>
      <c r="EK1167" s="861">
        <v>9.7594110000000001</v>
      </c>
      <c r="EL1167" s="861">
        <v>11.41545</v>
      </c>
      <c r="EM1167" s="861">
        <v>-16.890567000000001</v>
      </c>
      <c r="EN1167" s="861">
        <v>-22.716234</v>
      </c>
      <c r="EO1167" s="861">
        <v>95.053242999999995</v>
      </c>
      <c r="EP1167" s="861">
        <v>90.320424000000003</v>
      </c>
      <c r="EQ1167" s="861">
        <v>-3.3914080000000002</v>
      </c>
      <c r="ER1167" s="861">
        <v>3332.4128420000002</v>
      </c>
      <c r="ES1167" s="861">
        <v>7915.8086880000001</v>
      </c>
      <c r="ET1167" s="861">
        <v>7030.2466800000002</v>
      </c>
      <c r="EU1167" s="861"/>
      <c r="EV1167" s="861"/>
      <c r="EW1167" s="861"/>
      <c r="EX1167" s="861"/>
      <c r="EY1167" s="861"/>
      <c r="EZ1167" s="861"/>
      <c r="FA1167" s="861"/>
      <c r="FB1167" s="861"/>
      <c r="FC1167" s="861"/>
      <c r="FD1167" s="861"/>
    </row>
    <row r="1168" spans="1:160" x14ac:dyDescent="0.25">
      <c r="A1168" s="837">
        <v>46146</v>
      </c>
      <c r="B1168" s="836">
        <v>0.88673611111111106</v>
      </c>
      <c r="C1168" s="861">
        <v>67020</v>
      </c>
      <c r="D1168" s="861">
        <v>0</v>
      </c>
      <c r="E1168" s="861">
        <v>0</v>
      </c>
      <c r="F1168" s="861">
        <v>74.362352000000001</v>
      </c>
      <c r="G1168" s="861">
        <v>71.031564000000003</v>
      </c>
      <c r="H1168" s="861">
        <v>64.642955000000001</v>
      </c>
      <c r="I1168" s="861">
        <v>73.421684999999997</v>
      </c>
      <c r="J1168" s="861">
        <v>70.655034000000001</v>
      </c>
      <c r="K1168" s="861">
        <v>70.913133999999999</v>
      </c>
      <c r="L1168" s="861">
        <v>73.481782999999993</v>
      </c>
      <c r="M1168" s="861">
        <v>74.272718999999995</v>
      </c>
      <c r="N1168" s="861">
        <v>-6.9842649999999997</v>
      </c>
      <c r="O1168" s="861">
        <v>-9.0493050000000004</v>
      </c>
      <c r="P1168" s="861">
        <v>-9.7352380000000007</v>
      </c>
      <c r="Q1168" s="861">
        <v>-5.1970130000000001</v>
      </c>
      <c r="R1168" s="861">
        <v>-6.1031170000000001</v>
      </c>
      <c r="S1168" s="861">
        <v>-7.1100099999999999</v>
      </c>
      <c r="T1168" s="861">
        <v>81.649793000000003</v>
      </c>
      <c r="U1168" s="861">
        <v>72.577941999999993</v>
      </c>
      <c r="V1168" s="861">
        <v>93.768895000000001</v>
      </c>
      <c r="W1168" s="861">
        <v>92.803610000000006</v>
      </c>
      <c r="X1168" s="861">
        <v>-5.2299959999999999</v>
      </c>
      <c r="Y1168" s="861">
        <v>-5.271541</v>
      </c>
      <c r="Z1168" s="861">
        <v>-10.252024</v>
      </c>
      <c r="AA1168" s="861">
        <v>-9.8202400000000001</v>
      </c>
      <c r="AB1168" s="861">
        <v>-9.5641110000000005</v>
      </c>
      <c r="AC1168" s="861">
        <v>-11.062868999999999</v>
      </c>
      <c r="AD1168" s="861">
        <v>-14.209244999999999</v>
      </c>
      <c r="AE1168" s="861">
        <v>107.26239200000001</v>
      </c>
      <c r="AF1168" s="861">
        <v>99.937796000000006</v>
      </c>
      <c r="AG1168" s="861">
        <v>91.779002000000006</v>
      </c>
      <c r="AH1168" s="861">
        <v>112.186982</v>
      </c>
      <c r="AI1168" s="861">
        <v>89.728457000000006</v>
      </c>
      <c r="AJ1168" s="861">
        <v>71.205482000000003</v>
      </c>
      <c r="AK1168" s="861">
        <v>-5.7143579999999998</v>
      </c>
      <c r="AL1168" s="861">
        <v>-9.7696799999999993</v>
      </c>
      <c r="AM1168" s="861">
        <v>-7.1544999999999996</v>
      </c>
      <c r="AN1168" s="861">
        <v>93.023139</v>
      </c>
      <c r="AO1168" s="861">
        <v>92.121802000000002</v>
      </c>
      <c r="AP1168" s="861">
        <v>91.455640000000002</v>
      </c>
      <c r="AQ1168" s="861">
        <v>88.249493999999999</v>
      </c>
      <c r="AR1168" s="861">
        <v>72.439717999999999</v>
      </c>
      <c r="AS1168" s="861">
        <v>63.091355999999998</v>
      </c>
      <c r="AT1168" s="861">
        <v>75.938840999999996</v>
      </c>
      <c r="AU1168" s="861">
        <v>74.584188999999995</v>
      </c>
      <c r="AV1168" s="861">
        <v>73.443224999999998</v>
      </c>
      <c r="AW1168" s="861">
        <v>72.952386000000004</v>
      </c>
      <c r="AX1168" s="861">
        <v>89.147090000000006</v>
      </c>
      <c r="AY1168" s="861">
        <v>87.043629999999993</v>
      </c>
      <c r="AZ1168" s="861">
        <v>-5.2757459999999998</v>
      </c>
      <c r="BA1168" s="861">
        <v>-5.198423</v>
      </c>
      <c r="BB1168" s="861">
        <v>-13.686861</v>
      </c>
      <c r="BC1168" s="861">
        <v>-12.229445999999999</v>
      </c>
      <c r="BD1168" s="861">
        <v>-12.966456000000001</v>
      </c>
      <c r="BE1168" s="861">
        <v>-9.5462260000000008</v>
      </c>
      <c r="BF1168" s="861">
        <v>31.814193</v>
      </c>
      <c r="BG1168" s="861">
        <v>140.58947000000001</v>
      </c>
      <c r="BH1168" s="861">
        <v>109.547045</v>
      </c>
      <c r="BI1168" s="861">
        <v>50.735261000000001</v>
      </c>
      <c r="BJ1168" s="861">
        <v>131.186364</v>
      </c>
      <c r="BK1168" s="861">
        <v>85.854999000000007</v>
      </c>
      <c r="BL1168" s="861">
        <v>75.734503000000004</v>
      </c>
      <c r="BM1168" s="861">
        <v>-18.595455000000001</v>
      </c>
      <c r="BN1168" s="861">
        <v>-13.150076</v>
      </c>
      <c r="BO1168" s="861">
        <v>-11.239497999999999</v>
      </c>
      <c r="BP1168" s="861">
        <v>-12.783713000000001</v>
      </c>
      <c r="BQ1168" s="861">
        <v>86.609153000000006</v>
      </c>
      <c r="BR1168" s="861">
        <v>87.622585999999998</v>
      </c>
      <c r="BS1168" s="861">
        <v>85.095562999999999</v>
      </c>
      <c r="BT1168" s="861">
        <v>58.427827000000001</v>
      </c>
      <c r="BU1168" s="861">
        <v>64.042884999999998</v>
      </c>
      <c r="BV1168" s="861">
        <v>60.471071999999999</v>
      </c>
      <c r="BW1168" s="861">
        <v>63.839168000000001</v>
      </c>
      <c r="BX1168" s="861">
        <v>-13.736825</v>
      </c>
      <c r="BY1168" s="861">
        <v>-14.015888</v>
      </c>
      <c r="BZ1168" s="861">
        <v>-12.671488</v>
      </c>
      <c r="CA1168" s="861">
        <v>-13.504804999999999</v>
      </c>
      <c r="CB1168" s="861">
        <v>-4.0008869999999996</v>
      </c>
      <c r="CC1168" s="861">
        <v>-0.35793000000000003</v>
      </c>
      <c r="CD1168" s="861">
        <v>-4.5500949999999998</v>
      </c>
      <c r="CE1168" s="861">
        <v>-0.38381799999999999</v>
      </c>
      <c r="CF1168" s="861">
        <v>-6.4037990000000002</v>
      </c>
      <c r="CG1168" s="861">
        <v>3.0268959999999998</v>
      </c>
      <c r="CH1168" s="861">
        <v>-7.3242659999999997</v>
      </c>
      <c r="CI1168" s="861">
        <v>0.44218099999999999</v>
      </c>
      <c r="CJ1168" s="861">
        <v>-4.0873650000000001</v>
      </c>
      <c r="CK1168" s="861">
        <v>1.1741349999999999</v>
      </c>
      <c r="CL1168" s="861">
        <v>-4.1863320000000002</v>
      </c>
      <c r="CM1168" s="861">
        <v>2.5659550000000002</v>
      </c>
      <c r="CN1168" s="861">
        <v>-6.5722829999999997</v>
      </c>
      <c r="CO1168" s="861">
        <v>1.5775140000000001</v>
      </c>
      <c r="CP1168" s="861">
        <v>-7.3456999999999999</v>
      </c>
      <c r="CQ1168" s="861">
        <v>-1.8167070000000001</v>
      </c>
      <c r="CR1168" s="861">
        <v>-3.95201</v>
      </c>
      <c r="CS1168" s="861">
        <v>-0.474912</v>
      </c>
      <c r="CT1168" s="861">
        <v>-5.5497050000000003</v>
      </c>
      <c r="CU1168" s="861">
        <v>-0.37208999999999998</v>
      </c>
      <c r="CV1168" s="861">
        <v>-7.2595280000000004</v>
      </c>
      <c r="CW1168" s="861">
        <v>5.2622000000000002E-2</v>
      </c>
      <c r="CX1168" s="861">
        <v>-7.7032720000000001</v>
      </c>
      <c r="CY1168" s="861">
        <v>-0.68250299999999997</v>
      </c>
      <c r="CZ1168" s="861">
        <v>-3.9961280000000001</v>
      </c>
      <c r="DA1168" s="861">
        <v>-0.34359099999999998</v>
      </c>
      <c r="DB1168" s="861">
        <v>-5.0504810000000004</v>
      </c>
      <c r="DC1168" s="861">
        <v>-7.5525999999999996E-2</v>
      </c>
      <c r="DD1168" s="861">
        <v>-7.096463</v>
      </c>
      <c r="DE1168" s="861">
        <v>-2.022732</v>
      </c>
      <c r="DF1168" s="861">
        <v>-7.8446559999999996</v>
      </c>
      <c r="DG1168" s="861">
        <v>-1.934042</v>
      </c>
      <c r="DH1168" s="861">
        <v>-4.1631980000000004</v>
      </c>
      <c r="DI1168" s="861">
        <v>-0.87741800000000003</v>
      </c>
      <c r="DJ1168" s="861">
        <v>-4.9244399999999997</v>
      </c>
      <c r="DK1168" s="861">
        <v>-1.890037</v>
      </c>
      <c r="DL1168" s="861">
        <v>-7.0912280000000001</v>
      </c>
      <c r="DM1168" s="861">
        <v>-3.667754</v>
      </c>
      <c r="DN1168" s="861">
        <v>-7.8488660000000001</v>
      </c>
      <c r="DO1168" s="861">
        <v>-2.6355650000000002</v>
      </c>
      <c r="DP1168" s="861">
        <v>-5.0296519999999996</v>
      </c>
      <c r="DQ1168" s="861">
        <v>-2.1486550000000002</v>
      </c>
      <c r="DR1168" s="861">
        <v>-5.2164219999999997</v>
      </c>
      <c r="DS1168" s="861">
        <v>-2.9163130000000002</v>
      </c>
      <c r="DT1168" s="861">
        <v>-7.2477450000000001</v>
      </c>
      <c r="DU1168" s="861">
        <v>-5.2304550000000001</v>
      </c>
      <c r="DV1168" s="861">
        <v>-7.746893</v>
      </c>
      <c r="DW1168" s="861">
        <v>-2.8967839999999998</v>
      </c>
      <c r="DX1168" s="861">
        <v>12.683339999999999</v>
      </c>
      <c r="DY1168" s="861">
        <v>9.541919</v>
      </c>
      <c r="DZ1168" s="861">
        <v>162.42038199999999</v>
      </c>
      <c r="EA1168" s="861">
        <v>151.92269400000001</v>
      </c>
      <c r="EB1168" s="861">
        <v>121.84</v>
      </c>
      <c r="EC1168" s="861">
        <v>3.282</v>
      </c>
      <c r="ED1168" s="861">
        <v>394.1</v>
      </c>
      <c r="EE1168" s="861">
        <v>121.88</v>
      </c>
      <c r="EF1168" s="861">
        <v>5.4089999999999998</v>
      </c>
      <c r="EG1168" s="861">
        <v>646.79999999999995</v>
      </c>
      <c r="EH1168" s="861">
        <v>121.83</v>
      </c>
      <c r="EI1168" s="861">
        <v>5.0579999999999998</v>
      </c>
      <c r="EJ1168" s="861">
        <v>604.20000000000005</v>
      </c>
      <c r="EK1168" s="861">
        <v>9.8504970000000007</v>
      </c>
      <c r="EL1168" s="861">
        <v>11.460098</v>
      </c>
      <c r="EM1168" s="861">
        <v>-17.004996999999999</v>
      </c>
      <c r="EN1168" s="861">
        <v>-22.699596</v>
      </c>
      <c r="EO1168" s="861">
        <v>95.090340999999995</v>
      </c>
      <c r="EP1168" s="861">
        <v>90.503895999999997</v>
      </c>
      <c r="EQ1168" s="861">
        <v>-3.4183110000000001</v>
      </c>
      <c r="ER1168" s="861">
        <v>3335.5161579999999</v>
      </c>
      <c r="ES1168" s="861">
        <v>7926.6245660000004</v>
      </c>
      <c r="ET1168" s="861">
        <v>7040.3110880000004</v>
      </c>
      <c r="EU1168" s="861"/>
      <c r="EV1168" s="861"/>
      <c r="EW1168" s="861"/>
      <c r="EX1168" s="861"/>
      <c r="EY1168" s="861"/>
      <c r="EZ1168" s="861"/>
      <c r="FA1168" s="861"/>
      <c r="FB1168" s="861"/>
      <c r="FC1168" s="861"/>
      <c r="FD1168" s="861"/>
    </row>
    <row r="1169" spans="1:160" x14ac:dyDescent="0.25">
      <c r="A1169" s="837">
        <v>46146</v>
      </c>
      <c r="B1169" s="836">
        <v>0.8874305555555555</v>
      </c>
      <c r="C1169" s="861">
        <v>67080</v>
      </c>
      <c r="D1169" s="861">
        <v>0</v>
      </c>
      <c r="E1169" s="861">
        <v>0</v>
      </c>
      <c r="F1169" s="861">
        <v>74.547509000000005</v>
      </c>
      <c r="G1169" s="861">
        <v>71.031589999999994</v>
      </c>
      <c r="H1169" s="861">
        <v>64.778952000000004</v>
      </c>
      <c r="I1169" s="861">
        <v>73.375425000000007</v>
      </c>
      <c r="J1169" s="861">
        <v>70.662120000000002</v>
      </c>
      <c r="K1169" s="861">
        <v>70.920218000000006</v>
      </c>
      <c r="L1169" s="861">
        <v>73.478746999999998</v>
      </c>
      <c r="M1169" s="861">
        <v>74.259962000000002</v>
      </c>
      <c r="N1169" s="861">
        <v>-6.971895</v>
      </c>
      <c r="O1169" s="861">
        <v>-9.0603250000000006</v>
      </c>
      <c r="P1169" s="861">
        <v>-9.7476769999999995</v>
      </c>
      <c r="Q1169" s="861">
        <v>-5.2160190000000002</v>
      </c>
      <c r="R1169" s="861">
        <v>-6.3302189999999996</v>
      </c>
      <c r="S1169" s="861">
        <v>-7.1645799999999999</v>
      </c>
      <c r="T1169" s="861">
        <v>81.713312999999999</v>
      </c>
      <c r="U1169" s="861">
        <v>72.648916999999997</v>
      </c>
      <c r="V1169" s="861">
        <v>93.732305999999994</v>
      </c>
      <c r="W1169" s="861">
        <v>92.767394999999993</v>
      </c>
      <c r="X1169" s="861">
        <v>-5.3010419999999998</v>
      </c>
      <c r="Y1169" s="861">
        <v>-5.3124440000000002</v>
      </c>
      <c r="Z1169" s="861">
        <v>-10.289961999999999</v>
      </c>
      <c r="AA1169" s="861">
        <v>-9.8239020000000004</v>
      </c>
      <c r="AB1169" s="861">
        <v>-9.5638500000000004</v>
      </c>
      <c r="AC1169" s="861">
        <v>-11.051325</v>
      </c>
      <c r="AD1169" s="861">
        <v>-14.247923</v>
      </c>
      <c r="AE1169" s="861">
        <v>107.229467</v>
      </c>
      <c r="AF1169" s="861">
        <v>100.005168</v>
      </c>
      <c r="AG1169" s="861">
        <v>91.906647000000007</v>
      </c>
      <c r="AH1169" s="861">
        <v>112.326902</v>
      </c>
      <c r="AI1169" s="861">
        <v>89.685498999999993</v>
      </c>
      <c r="AJ1169" s="861">
        <v>71.099211999999994</v>
      </c>
      <c r="AK1169" s="861">
        <v>-5.7788979999999999</v>
      </c>
      <c r="AL1169" s="861">
        <v>-9.7472370000000002</v>
      </c>
      <c r="AM1169" s="861">
        <v>-7.2326030000000001</v>
      </c>
      <c r="AN1169" s="861">
        <v>92.943639000000005</v>
      </c>
      <c r="AO1169" s="861">
        <v>92.065087000000005</v>
      </c>
      <c r="AP1169" s="861">
        <v>91.618933999999996</v>
      </c>
      <c r="AQ1169" s="861">
        <v>88.323553000000004</v>
      </c>
      <c r="AR1169" s="861">
        <v>72.555453</v>
      </c>
      <c r="AS1169" s="861">
        <v>63.052021000000003</v>
      </c>
      <c r="AT1169" s="861">
        <v>76.059038000000001</v>
      </c>
      <c r="AU1169" s="861">
        <v>74.615414000000001</v>
      </c>
      <c r="AV1169" s="861">
        <v>73.551080999999996</v>
      </c>
      <c r="AW1169" s="861">
        <v>72.477179000000007</v>
      </c>
      <c r="AX1169" s="861">
        <v>89.204851000000005</v>
      </c>
      <c r="AY1169" s="861">
        <v>87.110693999999995</v>
      </c>
      <c r="AZ1169" s="861">
        <v>-5.2717229999999997</v>
      </c>
      <c r="BA1169" s="861">
        <v>-5.1818249999999999</v>
      </c>
      <c r="BB1169" s="861">
        <v>-13.685026000000001</v>
      </c>
      <c r="BC1169" s="861">
        <v>-12.275183999999999</v>
      </c>
      <c r="BD1169" s="861">
        <v>-12.954722</v>
      </c>
      <c r="BE1169" s="861">
        <v>-9.6564379999999996</v>
      </c>
      <c r="BF1169" s="861">
        <v>31.738019999999999</v>
      </c>
      <c r="BG1169" s="861">
        <v>140.67590999999999</v>
      </c>
      <c r="BH1169" s="861">
        <v>109.603347</v>
      </c>
      <c r="BI1169" s="861">
        <v>50.719883000000003</v>
      </c>
      <c r="BJ1169" s="861">
        <v>130.88037600000001</v>
      </c>
      <c r="BK1169" s="861">
        <v>85.831198000000001</v>
      </c>
      <c r="BL1169" s="861">
        <v>75.779634000000001</v>
      </c>
      <c r="BM1169" s="861">
        <v>-18.562660999999999</v>
      </c>
      <c r="BN1169" s="861">
        <v>-13.160551999999999</v>
      </c>
      <c r="BO1169" s="861">
        <v>-11.293675</v>
      </c>
      <c r="BP1169" s="861">
        <v>-12.821524</v>
      </c>
      <c r="BQ1169" s="861">
        <v>86.593646000000007</v>
      </c>
      <c r="BR1169" s="861">
        <v>87.777022000000002</v>
      </c>
      <c r="BS1169" s="861">
        <v>85.251700999999997</v>
      </c>
      <c r="BT1169" s="861">
        <v>58.393810000000002</v>
      </c>
      <c r="BU1169" s="861">
        <v>64.037571999999997</v>
      </c>
      <c r="BV1169" s="861">
        <v>60.419750999999998</v>
      </c>
      <c r="BW1169" s="861">
        <v>63.794902</v>
      </c>
      <c r="BX1169" s="861">
        <v>-13.797675999999999</v>
      </c>
      <c r="BY1169" s="861">
        <v>-14.013476000000001</v>
      </c>
      <c r="BZ1169" s="861">
        <v>-12.705845999999999</v>
      </c>
      <c r="CA1169" s="861">
        <v>-13.581683999999999</v>
      </c>
      <c r="CB1169" s="861">
        <v>-4.0640710000000002</v>
      </c>
      <c r="CC1169" s="861">
        <v>-0.42193399999999998</v>
      </c>
      <c r="CD1169" s="861">
        <v>-4.6019519999999998</v>
      </c>
      <c r="CE1169" s="861">
        <v>-0.39974199999999999</v>
      </c>
      <c r="CF1169" s="861">
        <v>-6.4735610000000001</v>
      </c>
      <c r="CG1169" s="861">
        <v>2.9429630000000002</v>
      </c>
      <c r="CH1169" s="861">
        <v>-7.4036710000000001</v>
      </c>
      <c r="CI1169" s="861">
        <v>0.35403299999999999</v>
      </c>
      <c r="CJ1169" s="861">
        <v>-4.1570669999999996</v>
      </c>
      <c r="CK1169" s="861">
        <v>1.1351869999999999</v>
      </c>
      <c r="CL1169" s="861">
        <v>-4.2269990000000002</v>
      </c>
      <c r="CM1169" s="861">
        <v>2.550103</v>
      </c>
      <c r="CN1169" s="861">
        <v>-6.6341270000000003</v>
      </c>
      <c r="CO1169" s="861">
        <v>1.4293180000000001</v>
      </c>
      <c r="CP1169" s="861">
        <v>-7.4350759999999996</v>
      </c>
      <c r="CQ1169" s="861">
        <v>-1.8877060000000001</v>
      </c>
      <c r="CR1169" s="861">
        <v>-4.0027889999999999</v>
      </c>
      <c r="CS1169" s="861">
        <v>-0.50969699999999996</v>
      </c>
      <c r="CT1169" s="861">
        <v>-5.5621669999999996</v>
      </c>
      <c r="CU1169" s="861">
        <v>-0.39739600000000003</v>
      </c>
      <c r="CV1169" s="861">
        <v>-7.3528690000000001</v>
      </c>
      <c r="CW1169" s="861">
        <v>-2.4878000000000001E-2</v>
      </c>
      <c r="CX1169" s="861">
        <v>-7.7520899999999999</v>
      </c>
      <c r="CY1169" s="861">
        <v>-0.74697800000000003</v>
      </c>
      <c r="CZ1169" s="861">
        <v>-4.020486</v>
      </c>
      <c r="DA1169" s="861">
        <v>-0.36044900000000002</v>
      </c>
      <c r="DB1169" s="861">
        <v>-5.0926099999999996</v>
      </c>
      <c r="DC1169" s="861">
        <v>-0.110861</v>
      </c>
      <c r="DD1169" s="861">
        <v>-7.1338689999999998</v>
      </c>
      <c r="DE1169" s="861">
        <v>-2.0765280000000002</v>
      </c>
      <c r="DF1169" s="861">
        <v>-7.912776</v>
      </c>
      <c r="DG1169" s="861">
        <v>-1.9899500000000001</v>
      </c>
      <c r="DH1169" s="861">
        <v>-4.2076729999999998</v>
      </c>
      <c r="DI1169" s="861">
        <v>-0.89756499999999995</v>
      </c>
      <c r="DJ1169" s="861">
        <v>-4.979635</v>
      </c>
      <c r="DK1169" s="861">
        <v>-1.9171670000000001</v>
      </c>
      <c r="DL1169" s="861">
        <v>-7.165279</v>
      </c>
      <c r="DM1169" s="861">
        <v>-3.6926160000000001</v>
      </c>
      <c r="DN1169" s="861">
        <v>-7.906695</v>
      </c>
      <c r="DO1169" s="861">
        <v>-2.6915330000000002</v>
      </c>
      <c r="DP1169" s="861">
        <v>-5.0518340000000004</v>
      </c>
      <c r="DQ1169" s="861">
        <v>-2.1618879999999998</v>
      </c>
      <c r="DR1169" s="861">
        <v>-5.2623249999999997</v>
      </c>
      <c r="DS1169" s="861">
        <v>-2.9393090000000002</v>
      </c>
      <c r="DT1169" s="861">
        <v>-7.2862980000000004</v>
      </c>
      <c r="DU1169" s="861">
        <v>-5.2586380000000004</v>
      </c>
      <c r="DV1169" s="861">
        <v>-7.7869330000000003</v>
      </c>
      <c r="DW1169" s="861">
        <v>-2.9128509999999999</v>
      </c>
      <c r="DX1169" s="861">
        <v>12.678868</v>
      </c>
      <c r="DY1169" s="861">
        <v>9.5431340000000002</v>
      </c>
      <c r="DZ1169" s="861">
        <v>161.96856399999999</v>
      </c>
      <c r="EA1169" s="861">
        <v>151.728182</v>
      </c>
      <c r="EB1169" s="861">
        <v>121.79</v>
      </c>
      <c r="EC1169" s="861">
        <v>3.282</v>
      </c>
      <c r="ED1169" s="861">
        <v>393.5</v>
      </c>
      <c r="EE1169" s="861">
        <v>121.72</v>
      </c>
      <c r="EF1169" s="861">
        <v>5.4210000000000003</v>
      </c>
      <c r="EG1169" s="861">
        <v>646.79999999999995</v>
      </c>
      <c r="EH1169" s="861">
        <v>121.86</v>
      </c>
      <c r="EI1169" s="861">
        <v>5.0460000000000003</v>
      </c>
      <c r="EJ1169" s="861">
        <v>602.20000000000005</v>
      </c>
      <c r="EK1169" s="861">
        <v>9.780132</v>
      </c>
      <c r="EL1169" s="861">
        <v>11.403611</v>
      </c>
      <c r="EM1169" s="861">
        <v>-17.012734999999999</v>
      </c>
      <c r="EN1169" s="861">
        <v>-22.697285999999998</v>
      </c>
      <c r="EO1169" s="861">
        <v>94.897103000000001</v>
      </c>
      <c r="EP1169" s="861">
        <v>90.416939999999997</v>
      </c>
      <c r="EQ1169" s="861">
        <v>-3.4678939999999998</v>
      </c>
      <c r="ER1169" s="861">
        <v>3342.080187</v>
      </c>
      <c r="ES1169" s="861">
        <v>7937.4271689999996</v>
      </c>
      <c r="ET1169" s="861">
        <v>7050.3762989999996</v>
      </c>
      <c r="EU1169" s="861"/>
      <c r="EV1169" s="861"/>
      <c r="EW1169" s="861"/>
      <c r="EX1169" s="861"/>
      <c r="EY1169" s="861"/>
      <c r="EZ1169" s="861"/>
      <c r="FA1169" s="861"/>
      <c r="FB1169" s="861"/>
      <c r="FC1169" s="861"/>
      <c r="FD1169" s="861"/>
    </row>
    <row r="1170" spans="1:160" x14ac:dyDescent="0.25">
      <c r="A1170" s="837">
        <v>46146</v>
      </c>
      <c r="B1170" s="836">
        <v>0.88812500000000005</v>
      </c>
      <c r="C1170" s="861">
        <v>67140</v>
      </c>
      <c r="D1170" s="861">
        <v>0</v>
      </c>
      <c r="E1170" s="861">
        <v>0</v>
      </c>
      <c r="F1170" s="861">
        <v>74.645021999999997</v>
      </c>
      <c r="G1170" s="861">
        <v>71.026813000000004</v>
      </c>
      <c r="H1170" s="861">
        <v>64.886577000000003</v>
      </c>
      <c r="I1170" s="861">
        <v>73.397728999999998</v>
      </c>
      <c r="J1170" s="861">
        <v>70.785533999999998</v>
      </c>
      <c r="K1170" s="861">
        <v>70.928156000000001</v>
      </c>
      <c r="L1170" s="861">
        <v>73.523921999999999</v>
      </c>
      <c r="M1170" s="861">
        <v>74.266625000000005</v>
      </c>
      <c r="N1170" s="861">
        <v>-6.9957079999999996</v>
      </c>
      <c r="O1170" s="861">
        <v>-9.0368860000000009</v>
      </c>
      <c r="P1170" s="861">
        <v>-9.7551740000000002</v>
      </c>
      <c r="Q1170" s="861">
        <v>-5.2239199999999997</v>
      </c>
      <c r="R1170" s="861">
        <v>-6.3591309999999996</v>
      </c>
      <c r="S1170" s="861">
        <v>-7.2519369999999999</v>
      </c>
      <c r="T1170" s="861">
        <v>81.658935999999997</v>
      </c>
      <c r="U1170" s="861">
        <v>73.249016999999995</v>
      </c>
      <c r="V1170" s="861">
        <v>93.869127000000006</v>
      </c>
      <c r="W1170" s="861">
        <v>92.867954999999995</v>
      </c>
      <c r="X1170" s="861">
        <v>-5.2712190000000003</v>
      </c>
      <c r="Y1170" s="861">
        <v>-5.2765560000000002</v>
      </c>
      <c r="Z1170" s="861">
        <v>-10.235013</v>
      </c>
      <c r="AA1170" s="861">
        <v>-9.8130930000000003</v>
      </c>
      <c r="AB1170" s="861">
        <v>-9.562322</v>
      </c>
      <c r="AC1170" s="861">
        <v>-11.053554</v>
      </c>
      <c r="AD1170" s="861">
        <v>-14.156523</v>
      </c>
      <c r="AE1170" s="861">
        <v>107.318414</v>
      </c>
      <c r="AF1170" s="861">
        <v>99.988530999999995</v>
      </c>
      <c r="AG1170" s="861">
        <v>91.849676000000002</v>
      </c>
      <c r="AH1170" s="861">
        <v>112.287301</v>
      </c>
      <c r="AI1170" s="861">
        <v>89.742885999999999</v>
      </c>
      <c r="AJ1170" s="861">
        <v>71.238894000000002</v>
      </c>
      <c r="AK1170" s="861">
        <v>-5.6375650000000004</v>
      </c>
      <c r="AL1170" s="861">
        <v>-9.7279540000000004</v>
      </c>
      <c r="AM1170" s="861">
        <v>-7.206855</v>
      </c>
      <c r="AN1170" s="861">
        <v>93.051660999999996</v>
      </c>
      <c r="AO1170" s="861">
        <v>92.175976000000006</v>
      </c>
      <c r="AP1170" s="861">
        <v>91.639971000000003</v>
      </c>
      <c r="AQ1170" s="861">
        <v>88.338846000000004</v>
      </c>
      <c r="AR1170" s="861">
        <v>72.505358999999999</v>
      </c>
      <c r="AS1170" s="861">
        <v>63.098184000000003</v>
      </c>
      <c r="AT1170" s="861">
        <v>76.046899999999994</v>
      </c>
      <c r="AU1170" s="861">
        <v>74.641711999999998</v>
      </c>
      <c r="AV1170" s="861">
        <v>73.506326000000001</v>
      </c>
      <c r="AW1170" s="861">
        <v>72.816310000000001</v>
      </c>
      <c r="AX1170" s="861">
        <v>89.069654</v>
      </c>
      <c r="AY1170" s="861">
        <v>86.976421999999999</v>
      </c>
      <c r="AZ1170" s="861">
        <v>-5.3551780000000004</v>
      </c>
      <c r="BA1170" s="861">
        <v>-5.1707140000000003</v>
      </c>
      <c r="BB1170" s="861">
        <v>-13.717017999999999</v>
      </c>
      <c r="BC1170" s="861">
        <v>-12.277431</v>
      </c>
      <c r="BD1170" s="861">
        <v>-12.978661000000001</v>
      </c>
      <c r="BE1170" s="861">
        <v>-9.5205959999999994</v>
      </c>
      <c r="BF1170" s="861">
        <v>31.616685</v>
      </c>
      <c r="BG1170" s="861">
        <v>140.59012000000001</v>
      </c>
      <c r="BH1170" s="861">
        <v>109.63536999999999</v>
      </c>
      <c r="BI1170" s="861">
        <v>50.720689999999998</v>
      </c>
      <c r="BJ1170" s="861">
        <v>131.44690199999999</v>
      </c>
      <c r="BK1170" s="861">
        <v>85.707218999999995</v>
      </c>
      <c r="BL1170" s="861">
        <v>75.567245999999997</v>
      </c>
      <c r="BM1170" s="861">
        <v>-18.584641999999999</v>
      </c>
      <c r="BN1170" s="861">
        <v>-13.170171</v>
      </c>
      <c r="BO1170" s="861">
        <v>-11.475408</v>
      </c>
      <c r="BP1170" s="861">
        <v>-12.779285</v>
      </c>
      <c r="BQ1170" s="861">
        <v>86.529715999999993</v>
      </c>
      <c r="BR1170" s="861">
        <v>87.678821999999997</v>
      </c>
      <c r="BS1170" s="861">
        <v>85.168661</v>
      </c>
      <c r="BT1170" s="861">
        <v>58.385649999999998</v>
      </c>
      <c r="BU1170" s="861">
        <v>64.072731000000005</v>
      </c>
      <c r="BV1170" s="861">
        <v>60.429276000000002</v>
      </c>
      <c r="BW1170" s="861">
        <v>63.855325000000001</v>
      </c>
      <c r="BX1170" s="861">
        <v>-13.766586</v>
      </c>
      <c r="BY1170" s="861">
        <v>-13.958290999999999</v>
      </c>
      <c r="BZ1170" s="861">
        <v>-12.821159</v>
      </c>
      <c r="CA1170" s="861">
        <v>-13.600865000000001</v>
      </c>
      <c r="CB1170" s="861">
        <v>-4.0918000000000001</v>
      </c>
      <c r="CC1170" s="861">
        <v>-0.50344900000000004</v>
      </c>
      <c r="CD1170" s="861">
        <v>-4.6542130000000004</v>
      </c>
      <c r="CE1170" s="861">
        <v>-0.47570600000000002</v>
      </c>
      <c r="CF1170" s="861">
        <v>-6.5109050000000002</v>
      </c>
      <c r="CG1170" s="861">
        <v>2.8923580000000002</v>
      </c>
      <c r="CH1170" s="861">
        <v>-7.415654</v>
      </c>
      <c r="CI1170" s="861">
        <v>0.293242</v>
      </c>
      <c r="CJ1170" s="861">
        <v>-4.189451</v>
      </c>
      <c r="CK1170" s="861">
        <v>1.0580179999999999</v>
      </c>
      <c r="CL1170" s="861">
        <v>-4.2871350000000001</v>
      </c>
      <c r="CM1170" s="861">
        <v>2.468496</v>
      </c>
      <c r="CN1170" s="861">
        <v>-6.6845530000000002</v>
      </c>
      <c r="CO1170" s="861">
        <v>1.4431419999999999</v>
      </c>
      <c r="CP1170" s="861">
        <v>-7.4459569999999999</v>
      </c>
      <c r="CQ1170" s="861">
        <v>-1.9503950000000001</v>
      </c>
      <c r="CR1170" s="861">
        <v>-4.0452269999999997</v>
      </c>
      <c r="CS1170" s="861">
        <v>-0.54728100000000002</v>
      </c>
      <c r="CT1170" s="861">
        <v>-5.6427329999999998</v>
      </c>
      <c r="CU1170" s="861">
        <v>-0.44634000000000001</v>
      </c>
      <c r="CV1170" s="861">
        <v>-7.3738359999999998</v>
      </c>
      <c r="CW1170" s="861">
        <v>-1.9269999999999999E-2</v>
      </c>
      <c r="CX1170" s="861">
        <v>-7.7832600000000003</v>
      </c>
      <c r="CY1170" s="861">
        <v>-0.78151000000000004</v>
      </c>
      <c r="CZ1170" s="861">
        <v>-4.0626329999999999</v>
      </c>
      <c r="DA1170" s="861">
        <v>-0.39625500000000002</v>
      </c>
      <c r="DB1170" s="861">
        <v>-5.1407889999999998</v>
      </c>
      <c r="DC1170" s="861">
        <v>-0.12631999999999999</v>
      </c>
      <c r="DD1170" s="861">
        <v>-7.1822670000000004</v>
      </c>
      <c r="DE1170" s="861">
        <v>-2.0865360000000002</v>
      </c>
      <c r="DF1170" s="861">
        <v>-7.9457000000000004</v>
      </c>
      <c r="DG1170" s="861">
        <v>-2.0267409999999999</v>
      </c>
      <c r="DH1170" s="861">
        <v>-4.23529</v>
      </c>
      <c r="DI1170" s="861">
        <v>-0.94323100000000004</v>
      </c>
      <c r="DJ1170" s="861">
        <v>-5.0023099999999996</v>
      </c>
      <c r="DK1170" s="861">
        <v>-1.922588</v>
      </c>
      <c r="DL1170" s="861">
        <v>-7.1888909999999999</v>
      </c>
      <c r="DM1170" s="861">
        <v>-3.7049470000000002</v>
      </c>
      <c r="DN1170" s="861">
        <v>-7.9326020000000002</v>
      </c>
      <c r="DO1170" s="861">
        <v>-2.7056300000000002</v>
      </c>
      <c r="DP1170" s="861">
        <v>-5.0776250000000003</v>
      </c>
      <c r="DQ1170" s="861">
        <v>-2.2030080000000001</v>
      </c>
      <c r="DR1170" s="861">
        <v>-5.2845440000000004</v>
      </c>
      <c r="DS1170" s="861">
        <v>-2.9521639999999998</v>
      </c>
      <c r="DT1170" s="861">
        <v>-7.3215979999999998</v>
      </c>
      <c r="DU1170" s="861">
        <v>-5.2528329999999999</v>
      </c>
      <c r="DV1170" s="861">
        <v>-7.803687</v>
      </c>
      <c r="DW1170" s="861">
        <v>-2.9271569999999998</v>
      </c>
      <c r="DX1170" s="861">
        <v>12.724069</v>
      </c>
      <c r="DY1170" s="861">
        <v>9.4933650000000007</v>
      </c>
      <c r="DZ1170" s="861">
        <v>162.566971</v>
      </c>
      <c r="EA1170" s="861">
        <v>151.662081</v>
      </c>
      <c r="EB1170" s="861">
        <v>122.46</v>
      </c>
      <c r="EC1170" s="861">
        <v>1.2410000000000001</v>
      </c>
      <c r="ED1170" s="861">
        <v>134.30000000000001</v>
      </c>
      <c r="EE1170" s="861">
        <v>122.45</v>
      </c>
      <c r="EF1170" s="861">
        <v>5.3949999999999996</v>
      </c>
      <c r="EG1170" s="861">
        <v>648.6</v>
      </c>
      <c r="EH1170" s="861">
        <v>122.39</v>
      </c>
      <c r="EI1170" s="861">
        <v>5.0339999999999998</v>
      </c>
      <c r="EJ1170" s="861">
        <v>605.9</v>
      </c>
      <c r="EK1170" s="861">
        <v>9.7277109999999993</v>
      </c>
      <c r="EL1170" s="861">
        <v>11.316589</v>
      </c>
      <c r="EM1170" s="861">
        <v>-16.934566</v>
      </c>
      <c r="EN1170" s="861">
        <v>-22.791996999999999</v>
      </c>
      <c r="EO1170" s="861">
        <v>95.152957999999998</v>
      </c>
      <c r="EP1170" s="861">
        <v>90.387372999999997</v>
      </c>
      <c r="EQ1170" s="861">
        <v>-3.5024739999999999</v>
      </c>
      <c r="ER1170" s="861">
        <v>3345.541479</v>
      </c>
      <c r="ES1170" s="861">
        <v>7948.2378440000002</v>
      </c>
      <c r="ET1170" s="861">
        <v>7060.4534530000001</v>
      </c>
      <c r="EU1170" s="861"/>
      <c r="EV1170" s="861"/>
      <c r="EW1170" s="861"/>
      <c r="EX1170" s="861"/>
      <c r="EY1170" s="861"/>
      <c r="EZ1170" s="861"/>
      <c r="FA1170" s="861"/>
      <c r="FB1170" s="861"/>
      <c r="FC1170" s="861"/>
      <c r="FD1170" s="861"/>
    </row>
    <row r="1171" spans="1:160" x14ac:dyDescent="0.25">
      <c r="A1171" s="837">
        <v>46146</v>
      </c>
      <c r="B1171" s="836">
        <v>0.8888194444444445</v>
      </c>
      <c r="C1171" s="861">
        <v>67200</v>
      </c>
      <c r="D1171" s="861">
        <v>0</v>
      </c>
      <c r="E1171" s="861">
        <v>0</v>
      </c>
      <c r="F1171" s="861">
        <v>74.589952999999994</v>
      </c>
      <c r="G1171" s="861">
        <v>71.055114000000003</v>
      </c>
      <c r="H1171" s="861">
        <v>64.746213999999995</v>
      </c>
      <c r="I1171" s="861">
        <v>73.399760999999998</v>
      </c>
      <c r="J1171" s="861">
        <v>70.829597000000007</v>
      </c>
      <c r="K1171" s="861">
        <v>70.924251999999996</v>
      </c>
      <c r="L1171" s="861">
        <v>73.508178000000001</v>
      </c>
      <c r="M1171" s="861">
        <v>74.286829999999995</v>
      </c>
      <c r="N1171" s="861">
        <v>-6.9691689999999999</v>
      </c>
      <c r="O1171" s="861">
        <v>-9.1395999999999997</v>
      </c>
      <c r="P1171" s="861">
        <v>-9.7580740000000006</v>
      </c>
      <c r="Q1171" s="861">
        <v>-5.2728349999999997</v>
      </c>
      <c r="R1171" s="861">
        <v>-6.2359600000000004</v>
      </c>
      <c r="S1171" s="861">
        <v>-7.4206510000000003</v>
      </c>
      <c r="T1171" s="861">
        <v>81.727254000000002</v>
      </c>
      <c r="U1171" s="861">
        <v>72.369848000000005</v>
      </c>
      <c r="V1171" s="861">
        <v>93.767374000000004</v>
      </c>
      <c r="W1171" s="861">
        <v>92.828570999999997</v>
      </c>
      <c r="X1171" s="861">
        <v>-5.2936639999999997</v>
      </c>
      <c r="Y1171" s="861">
        <v>-5.3534280000000001</v>
      </c>
      <c r="Z1171" s="861">
        <v>-10.255205999999999</v>
      </c>
      <c r="AA1171" s="861">
        <v>-9.8586089999999995</v>
      </c>
      <c r="AB1171" s="861">
        <v>-9.5716990000000006</v>
      </c>
      <c r="AC1171" s="861">
        <v>-11.09445</v>
      </c>
      <c r="AD1171" s="861">
        <v>-14.236388</v>
      </c>
      <c r="AE1171" s="861">
        <v>107.162451</v>
      </c>
      <c r="AF1171" s="861">
        <v>100.07347</v>
      </c>
      <c r="AG1171" s="861">
        <v>91.848826000000003</v>
      </c>
      <c r="AH1171" s="861">
        <v>112.185101</v>
      </c>
      <c r="AI1171" s="861">
        <v>89.765146999999999</v>
      </c>
      <c r="AJ1171" s="861">
        <v>71.276488000000001</v>
      </c>
      <c r="AK1171" s="861">
        <v>-5.7384320000000004</v>
      </c>
      <c r="AL1171" s="861">
        <v>-9.7984740000000006</v>
      </c>
      <c r="AM1171" s="861">
        <v>-7.2504600000000003</v>
      </c>
      <c r="AN1171" s="861">
        <v>93.104478</v>
      </c>
      <c r="AO1171" s="861">
        <v>92.042349000000002</v>
      </c>
      <c r="AP1171" s="861">
        <v>91.589555000000004</v>
      </c>
      <c r="AQ1171" s="861">
        <v>88.286575999999997</v>
      </c>
      <c r="AR1171" s="861">
        <v>72.564662999999996</v>
      </c>
      <c r="AS1171" s="861">
        <v>63.063049999999997</v>
      </c>
      <c r="AT1171" s="861">
        <v>76.019340999999997</v>
      </c>
      <c r="AU1171" s="861">
        <v>74.655942999999994</v>
      </c>
      <c r="AV1171" s="861">
        <v>73.574313000000004</v>
      </c>
      <c r="AW1171" s="861">
        <v>72.907576000000006</v>
      </c>
      <c r="AX1171" s="861">
        <v>89.159627999999998</v>
      </c>
      <c r="AY1171" s="861">
        <v>87.102433000000005</v>
      </c>
      <c r="AZ1171" s="861">
        <v>-5.426628</v>
      </c>
      <c r="BA1171" s="861">
        <v>-5.3157439999999996</v>
      </c>
      <c r="BB1171" s="861">
        <v>-13.711034</v>
      </c>
      <c r="BC1171" s="861">
        <v>-12.325626</v>
      </c>
      <c r="BD1171" s="861">
        <v>-12.993902</v>
      </c>
      <c r="BE1171" s="861">
        <v>-9.5076900000000002</v>
      </c>
      <c r="BF1171" s="861">
        <v>31.677060999999998</v>
      </c>
      <c r="BG1171" s="861">
        <v>140.47834</v>
      </c>
      <c r="BH1171" s="861">
        <v>109.66527600000001</v>
      </c>
      <c r="BI1171" s="861">
        <v>50.621378999999997</v>
      </c>
      <c r="BJ1171" s="861">
        <v>131.34598099999999</v>
      </c>
      <c r="BK1171" s="861">
        <v>85.676175999999998</v>
      </c>
      <c r="BL1171" s="861">
        <v>75.629121999999995</v>
      </c>
      <c r="BM1171" s="861">
        <v>-18.614332000000001</v>
      </c>
      <c r="BN1171" s="861">
        <v>-13.175575</v>
      </c>
      <c r="BO1171" s="861">
        <v>-11.399894</v>
      </c>
      <c r="BP1171" s="861">
        <v>-12.783272</v>
      </c>
      <c r="BQ1171" s="861">
        <v>86.547447000000005</v>
      </c>
      <c r="BR1171" s="861">
        <v>87.689331999999993</v>
      </c>
      <c r="BS1171" s="861">
        <v>85.187967</v>
      </c>
      <c r="BT1171" s="861">
        <v>58.580907000000003</v>
      </c>
      <c r="BU1171" s="861">
        <v>64.040791999999996</v>
      </c>
      <c r="BV1171" s="861">
        <v>60.402354000000003</v>
      </c>
      <c r="BW1171" s="861">
        <v>63.894855999999997</v>
      </c>
      <c r="BX1171" s="861">
        <v>-13.758507</v>
      </c>
      <c r="BY1171" s="861">
        <v>-14.097094</v>
      </c>
      <c r="BZ1171" s="861">
        <v>-12.762948</v>
      </c>
      <c r="CA1171" s="861">
        <v>-13.602993</v>
      </c>
      <c r="CB1171" s="861">
        <v>-4.1324899999999998</v>
      </c>
      <c r="CC1171" s="861">
        <v>-0.55014799999999997</v>
      </c>
      <c r="CD1171" s="861">
        <v>-4.6653779999999996</v>
      </c>
      <c r="CE1171" s="861">
        <v>-0.537663</v>
      </c>
      <c r="CF1171" s="861">
        <v>-6.5326409999999999</v>
      </c>
      <c r="CG1171" s="861">
        <v>2.8681760000000001</v>
      </c>
      <c r="CH1171" s="861">
        <v>-7.4528169999999996</v>
      </c>
      <c r="CI1171" s="861">
        <v>0.257907</v>
      </c>
      <c r="CJ1171" s="861">
        <v>-4.2338680000000002</v>
      </c>
      <c r="CK1171" s="861">
        <v>1.0497190000000001</v>
      </c>
      <c r="CL1171" s="861">
        <v>-4.3048060000000001</v>
      </c>
      <c r="CM1171" s="861">
        <v>2.450088</v>
      </c>
      <c r="CN1171" s="861">
        <v>-6.6983579999999998</v>
      </c>
      <c r="CO1171" s="861">
        <v>1.4414960000000001</v>
      </c>
      <c r="CP1171" s="861">
        <v>-7.5078170000000002</v>
      </c>
      <c r="CQ1171" s="861">
        <v>-1.9876259999999999</v>
      </c>
      <c r="CR1171" s="861">
        <v>-4.0909490000000002</v>
      </c>
      <c r="CS1171" s="861">
        <v>-0.57194599999999995</v>
      </c>
      <c r="CT1171" s="861">
        <v>-5.6499550000000003</v>
      </c>
      <c r="CU1171" s="861">
        <v>-0.42853799999999997</v>
      </c>
      <c r="CV1171" s="861">
        <v>-7.380611</v>
      </c>
      <c r="CW1171" s="861">
        <v>-3.6132999999999998E-2</v>
      </c>
      <c r="CX1171" s="861">
        <v>-7.846991</v>
      </c>
      <c r="CY1171" s="861">
        <v>-0.82882</v>
      </c>
      <c r="CZ1171" s="861">
        <v>-4.1218079999999997</v>
      </c>
      <c r="DA1171" s="861">
        <v>-0.44021199999999999</v>
      </c>
      <c r="DB1171" s="861">
        <v>-5.176221</v>
      </c>
      <c r="DC1171" s="861">
        <v>-0.15315899999999999</v>
      </c>
      <c r="DD1171" s="861">
        <v>-7.2275450000000001</v>
      </c>
      <c r="DE1171" s="861">
        <v>-2.1147670000000001</v>
      </c>
      <c r="DF1171" s="861">
        <v>-8.0073260000000008</v>
      </c>
      <c r="DG1171" s="861">
        <v>-2.0720399999999999</v>
      </c>
      <c r="DH1171" s="861">
        <v>-4.2993490000000003</v>
      </c>
      <c r="DI1171" s="861">
        <v>-0.98630200000000001</v>
      </c>
      <c r="DJ1171" s="861">
        <v>-5.0712640000000002</v>
      </c>
      <c r="DK1171" s="861">
        <v>-1.975919</v>
      </c>
      <c r="DL1171" s="861">
        <v>-7.2355400000000003</v>
      </c>
      <c r="DM1171" s="861">
        <v>-3.7332179999999999</v>
      </c>
      <c r="DN1171" s="861">
        <v>-7.9820640000000003</v>
      </c>
      <c r="DO1171" s="861">
        <v>-2.7713930000000002</v>
      </c>
      <c r="DP1171" s="861">
        <v>-5.1515500000000003</v>
      </c>
      <c r="DQ1171" s="861">
        <v>-2.2368890000000001</v>
      </c>
      <c r="DR1171" s="861">
        <v>-5.3414159999999997</v>
      </c>
      <c r="DS1171" s="861">
        <v>-3.0060449999999999</v>
      </c>
      <c r="DT1171" s="861">
        <v>-7.3855490000000001</v>
      </c>
      <c r="DU1171" s="861">
        <v>-5.2979419999999999</v>
      </c>
      <c r="DV1171" s="861">
        <v>-7.876881</v>
      </c>
      <c r="DW1171" s="861">
        <v>-2.953379</v>
      </c>
      <c r="DX1171" s="861">
        <v>12.665113</v>
      </c>
      <c r="DY1171" s="861">
        <v>9.5312269999999994</v>
      </c>
      <c r="DZ1171" s="861">
        <v>162.26125400000001</v>
      </c>
      <c r="EA1171" s="861">
        <v>152.01678999999999</v>
      </c>
      <c r="EB1171" s="861">
        <v>121.91</v>
      </c>
      <c r="EC1171" s="861">
        <v>3.282</v>
      </c>
      <c r="ED1171" s="861">
        <v>393.8</v>
      </c>
      <c r="EE1171" s="861">
        <v>121.84</v>
      </c>
      <c r="EF1171" s="861">
        <v>5.4009999999999998</v>
      </c>
      <c r="EG1171" s="861">
        <v>649.5</v>
      </c>
      <c r="EH1171" s="861">
        <v>121.94</v>
      </c>
      <c r="EI1171" s="861">
        <v>5.0439999999999996</v>
      </c>
      <c r="EJ1171" s="861">
        <v>602.1</v>
      </c>
      <c r="EK1171" s="861">
        <v>9.7860820000000004</v>
      </c>
      <c r="EL1171" s="861">
        <v>11.320036999999999</v>
      </c>
      <c r="EM1171" s="861">
        <v>-17.036542000000001</v>
      </c>
      <c r="EN1171" s="861">
        <v>-22.719930999999999</v>
      </c>
      <c r="EO1171" s="861">
        <v>95.022324999999995</v>
      </c>
      <c r="EP1171" s="861">
        <v>90.545935</v>
      </c>
      <c r="EQ1171" s="861">
        <v>-3.5414159999999999</v>
      </c>
      <c r="ER1171" s="861">
        <v>3348.7165810000001</v>
      </c>
      <c r="ES1171" s="861">
        <v>7959.0498790000001</v>
      </c>
      <c r="ET1171" s="861">
        <v>7070.5176810000003</v>
      </c>
      <c r="EU1171" s="861"/>
      <c r="EV1171" s="861"/>
      <c r="EW1171" s="861"/>
      <c r="EX1171" s="861"/>
      <c r="EY1171" s="861"/>
      <c r="EZ1171" s="861"/>
      <c r="FA1171" s="861"/>
      <c r="FB1171" s="861"/>
      <c r="FC1171" s="861"/>
      <c r="FD1171" s="861"/>
    </row>
    <row r="1172" spans="1:160" x14ac:dyDescent="0.25">
      <c r="A1172" s="837">
        <v>46146</v>
      </c>
      <c r="B1172" s="836">
        <v>0.88951388888888883</v>
      </c>
      <c r="C1172" s="861">
        <v>67260</v>
      </c>
      <c r="D1172" s="861">
        <v>0</v>
      </c>
      <c r="E1172" s="861">
        <v>0</v>
      </c>
      <c r="F1172" s="861">
        <v>74.584948999999995</v>
      </c>
      <c r="G1172" s="861">
        <v>71.047543000000005</v>
      </c>
      <c r="H1172" s="861">
        <v>64.786900000000003</v>
      </c>
      <c r="I1172" s="861">
        <v>73.383178000000001</v>
      </c>
      <c r="J1172" s="861">
        <v>70.807445000000001</v>
      </c>
      <c r="K1172" s="861">
        <v>70.908044000000004</v>
      </c>
      <c r="L1172" s="861">
        <v>73.514099000000002</v>
      </c>
      <c r="M1172" s="861">
        <v>74.305851000000004</v>
      </c>
      <c r="N1172" s="861">
        <v>-7.0694429999999997</v>
      </c>
      <c r="O1172" s="861">
        <v>-9.1356970000000004</v>
      </c>
      <c r="P1172" s="861">
        <v>-9.8587889999999998</v>
      </c>
      <c r="Q1172" s="861">
        <v>-5.235671</v>
      </c>
      <c r="R1172" s="861">
        <v>-6.407769</v>
      </c>
      <c r="S1172" s="861">
        <v>-7.2791459999999999</v>
      </c>
      <c r="T1172" s="861">
        <v>81.792034999999998</v>
      </c>
      <c r="U1172" s="861">
        <v>72.884322999999995</v>
      </c>
      <c r="V1172" s="861">
        <v>93.846456000000003</v>
      </c>
      <c r="W1172" s="861">
        <v>92.889945999999995</v>
      </c>
      <c r="X1172" s="861">
        <v>-5.3126100000000003</v>
      </c>
      <c r="Y1172" s="861">
        <v>-5.4117680000000004</v>
      </c>
      <c r="Z1172" s="861">
        <v>-10.310711</v>
      </c>
      <c r="AA1172" s="861">
        <v>-9.8807639999999992</v>
      </c>
      <c r="AB1172" s="861">
        <v>-9.6230189999999993</v>
      </c>
      <c r="AC1172" s="861">
        <v>-11.070674</v>
      </c>
      <c r="AD1172" s="861">
        <v>-14.224729</v>
      </c>
      <c r="AE1172" s="861">
        <v>107.250269</v>
      </c>
      <c r="AF1172" s="861">
        <v>100.09221700000001</v>
      </c>
      <c r="AG1172" s="861">
        <v>91.854491999999993</v>
      </c>
      <c r="AH1172" s="861">
        <v>112.234054</v>
      </c>
      <c r="AI1172" s="861">
        <v>89.839841000000007</v>
      </c>
      <c r="AJ1172" s="861">
        <v>71.258197999999993</v>
      </c>
      <c r="AK1172" s="861">
        <v>-5.6722910000000004</v>
      </c>
      <c r="AL1172" s="861">
        <v>-9.8024120000000003</v>
      </c>
      <c r="AM1172" s="861">
        <v>-7.2571859999999999</v>
      </c>
      <c r="AN1172" s="861">
        <v>93.047641999999996</v>
      </c>
      <c r="AO1172" s="861">
        <v>92.219849999999994</v>
      </c>
      <c r="AP1172" s="861">
        <v>91.595200000000006</v>
      </c>
      <c r="AQ1172" s="861">
        <v>88.332587000000004</v>
      </c>
      <c r="AR1172" s="861">
        <v>72.689290999999997</v>
      </c>
      <c r="AS1172" s="861">
        <v>62.854047000000001</v>
      </c>
      <c r="AT1172" s="861">
        <v>76.048398000000006</v>
      </c>
      <c r="AU1172" s="861">
        <v>74.685891999999996</v>
      </c>
      <c r="AV1172" s="861">
        <v>73.646608000000001</v>
      </c>
      <c r="AW1172" s="861">
        <v>73.103032999999996</v>
      </c>
      <c r="AX1172" s="861">
        <v>89.228453999999999</v>
      </c>
      <c r="AY1172" s="861">
        <v>87.170170999999996</v>
      </c>
      <c r="AZ1172" s="861">
        <v>-5.3181979999999998</v>
      </c>
      <c r="BA1172" s="861">
        <v>-5.4206960000000004</v>
      </c>
      <c r="BB1172" s="861">
        <v>-13.755469</v>
      </c>
      <c r="BC1172" s="861">
        <v>-12.343584999999999</v>
      </c>
      <c r="BD1172" s="861">
        <v>-13.036872000000001</v>
      </c>
      <c r="BE1172" s="861">
        <v>-9.7329889999999999</v>
      </c>
      <c r="BF1172" s="861">
        <v>31.568197000000001</v>
      </c>
      <c r="BG1172" s="861">
        <v>140.61611600000001</v>
      </c>
      <c r="BH1172" s="861">
        <v>109.66557299999999</v>
      </c>
      <c r="BI1172" s="861">
        <v>50.694761999999997</v>
      </c>
      <c r="BJ1172" s="861">
        <v>131.345575</v>
      </c>
      <c r="BK1172" s="861">
        <v>85.791720999999995</v>
      </c>
      <c r="BL1172" s="861">
        <v>75.762905000000003</v>
      </c>
      <c r="BM1172" s="861">
        <v>-18.637179</v>
      </c>
      <c r="BN1172" s="861">
        <v>-13.202210000000001</v>
      </c>
      <c r="BO1172" s="861">
        <v>-11.612273999999999</v>
      </c>
      <c r="BP1172" s="861">
        <v>-12.802819</v>
      </c>
      <c r="BQ1172" s="861">
        <v>86.639353999999997</v>
      </c>
      <c r="BR1172" s="861">
        <v>87.791201999999998</v>
      </c>
      <c r="BS1172" s="861">
        <v>85.305156999999994</v>
      </c>
      <c r="BT1172" s="861">
        <v>58.28828</v>
      </c>
      <c r="BU1172" s="861">
        <v>64.072882000000007</v>
      </c>
      <c r="BV1172" s="861">
        <v>60.335299999999997</v>
      </c>
      <c r="BW1172" s="861">
        <v>63.819949999999999</v>
      </c>
      <c r="BX1172" s="861">
        <v>-13.793302000000001</v>
      </c>
      <c r="BY1172" s="861">
        <v>-14.048301</v>
      </c>
      <c r="BZ1172" s="861">
        <v>-13.001564999999999</v>
      </c>
      <c r="CA1172" s="861">
        <v>-13.665835</v>
      </c>
      <c r="CB1172" s="861">
        <v>-4.2134689999999999</v>
      </c>
      <c r="CC1172" s="861">
        <v>-0.59642899999999999</v>
      </c>
      <c r="CD1172" s="861">
        <v>-4.7366239999999999</v>
      </c>
      <c r="CE1172" s="861">
        <v>-0.56082100000000001</v>
      </c>
      <c r="CF1172" s="861">
        <v>-6.6121160000000003</v>
      </c>
      <c r="CG1172" s="861">
        <v>2.7608609999999998</v>
      </c>
      <c r="CH1172" s="861">
        <v>-7.5524509999999996</v>
      </c>
      <c r="CI1172" s="861">
        <v>0.17239599999999999</v>
      </c>
      <c r="CJ1172" s="861">
        <v>-4.3148600000000004</v>
      </c>
      <c r="CK1172" s="861">
        <v>0.98325200000000001</v>
      </c>
      <c r="CL1172" s="861">
        <v>-4.3541489999999996</v>
      </c>
      <c r="CM1172" s="861">
        <v>2.418288</v>
      </c>
      <c r="CN1172" s="861">
        <v>-6.7806550000000003</v>
      </c>
      <c r="CO1172" s="861">
        <v>1.3155060000000001</v>
      </c>
      <c r="CP1172" s="861">
        <v>-7.5827609999999996</v>
      </c>
      <c r="CQ1172" s="861">
        <v>-2.076759</v>
      </c>
      <c r="CR1172" s="861">
        <v>-4.1278269999999999</v>
      </c>
      <c r="CS1172" s="861">
        <v>-0.62573400000000001</v>
      </c>
      <c r="CT1172" s="861">
        <v>-5.7012229999999997</v>
      </c>
      <c r="CU1172" s="861">
        <v>-0.47800399999999998</v>
      </c>
      <c r="CV1172" s="861">
        <v>-7.471749</v>
      </c>
      <c r="CW1172" s="861">
        <v>-0.10266599999999999</v>
      </c>
      <c r="CX1172" s="861">
        <v>-7.8871089999999997</v>
      </c>
      <c r="CY1172" s="861">
        <v>-0.84814500000000004</v>
      </c>
      <c r="CZ1172" s="861">
        <v>-4.1319330000000001</v>
      </c>
      <c r="DA1172" s="861">
        <v>-0.436303</v>
      </c>
      <c r="DB1172" s="861">
        <v>-5.2034900000000004</v>
      </c>
      <c r="DC1172" s="861">
        <v>-0.13908599999999999</v>
      </c>
      <c r="DD1172" s="861">
        <v>-7.2639659999999999</v>
      </c>
      <c r="DE1172" s="861">
        <v>-2.124012</v>
      </c>
      <c r="DF1172" s="861">
        <v>-8.025093</v>
      </c>
      <c r="DG1172" s="861">
        <v>-2.0826899999999999</v>
      </c>
      <c r="DH1172" s="861">
        <v>-4.314222</v>
      </c>
      <c r="DI1172" s="861">
        <v>-0.97862499999999997</v>
      </c>
      <c r="DJ1172" s="861">
        <v>-5.0691269999999999</v>
      </c>
      <c r="DK1172" s="861">
        <v>-1.9756450000000001</v>
      </c>
      <c r="DL1172" s="861">
        <v>-7.279096</v>
      </c>
      <c r="DM1172" s="861">
        <v>-3.772354</v>
      </c>
      <c r="DN1172" s="861">
        <v>-8.0185429999999993</v>
      </c>
      <c r="DO1172" s="861">
        <v>-2.7843749999999998</v>
      </c>
      <c r="DP1172" s="861">
        <v>-5.1645789999999998</v>
      </c>
      <c r="DQ1172" s="861">
        <v>-2.2616520000000002</v>
      </c>
      <c r="DR1172" s="861">
        <v>-5.3364830000000003</v>
      </c>
      <c r="DS1172" s="861">
        <v>-3.0159829999999999</v>
      </c>
      <c r="DT1172" s="861">
        <v>-7.4020070000000002</v>
      </c>
      <c r="DU1172" s="861">
        <v>-5.3096880000000004</v>
      </c>
      <c r="DV1172" s="861">
        <v>-7.905977</v>
      </c>
      <c r="DW1172" s="861">
        <v>-2.9771450000000002</v>
      </c>
      <c r="DX1172" s="861">
        <v>12.665113</v>
      </c>
      <c r="DY1172" s="861">
        <v>9.5149450000000009</v>
      </c>
      <c r="DZ1172" s="861">
        <v>162.597105</v>
      </c>
      <c r="EA1172" s="861">
        <v>152.14947799999999</v>
      </c>
      <c r="EB1172" s="861">
        <v>121.79</v>
      </c>
      <c r="EC1172" s="861">
        <v>3.28</v>
      </c>
      <c r="ED1172" s="861">
        <v>393.9</v>
      </c>
      <c r="EE1172" s="861">
        <v>121.76</v>
      </c>
      <c r="EF1172" s="861">
        <v>5.4219999999999997</v>
      </c>
      <c r="EG1172" s="861">
        <v>645.9</v>
      </c>
      <c r="EH1172" s="861">
        <v>121.89</v>
      </c>
      <c r="EI1172" s="861">
        <v>5.0439999999999996</v>
      </c>
      <c r="EJ1172" s="861">
        <v>601.29999999999995</v>
      </c>
      <c r="EK1172" s="861">
        <v>9.7793559999999999</v>
      </c>
      <c r="EL1172" s="861">
        <v>11.138636999999999</v>
      </c>
      <c r="EM1172" s="861">
        <v>-17.036542000000001</v>
      </c>
      <c r="EN1172" s="861">
        <v>-22.750910999999999</v>
      </c>
      <c r="EO1172" s="861">
        <v>95.165825999999996</v>
      </c>
      <c r="EP1172" s="861">
        <v>90.605186000000003</v>
      </c>
      <c r="EQ1172" s="861">
        <v>-3.5821939999999999</v>
      </c>
      <c r="ER1172" s="861">
        <v>3355.2790289999998</v>
      </c>
      <c r="ES1172" s="861">
        <v>7969.849142</v>
      </c>
      <c r="ET1172" s="861">
        <v>7080.5577300000004</v>
      </c>
      <c r="EU1172" s="861"/>
      <c r="EV1172" s="861"/>
      <c r="EW1172" s="861"/>
      <c r="EX1172" s="861"/>
      <c r="EY1172" s="861"/>
      <c r="EZ1172" s="861"/>
      <c r="FA1172" s="861"/>
      <c r="FB1172" s="861"/>
      <c r="FC1172" s="861"/>
      <c r="FD1172" s="861"/>
    </row>
    <row r="1173" spans="1:160" x14ac:dyDescent="0.25">
      <c r="A1173" s="837">
        <v>46146</v>
      </c>
      <c r="B1173" s="836">
        <v>0.89020833333333327</v>
      </c>
      <c r="C1173" s="861">
        <v>67320</v>
      </c>
      <c r="D1173" s="861">
        <v>0</v>
      </c>
      <c r="E1173" s="861">
        <v>0</v>
      </c>
      <c r="F1173" s="861">
        <v>74.599742000000006</v>
      </c>
      <c r="G1173" s="861">
        <v>71.033117000000004</v>
      </c>
      <c r="H1173" s="861">
        <v>64.832649000000004</v>
      </c>
      <c r="I1173" s="861">
        <v>73.369872999999998</v>
      </c>
      <c r="J1173" s="861">
        <v>70.827634000000003</v>
      </c>
      <c r="K1173" s="861">
        <v>70.928656000000004</v>
      </c>
      <c r="L1173" s="861">
        <v>73.485184000000004</v>
      </c>
      <c r="M1173" s="861">
        <v>74.306977000000003</v>
      </c>
      <c r="N1173" s="861">
        <v>-7.1045619999999996</v>
      </c>
      <c r="O1173" s="861">
        <v>-9.2074890000000007</v>
      </c>
      <c r="P1173" s="861">
        <v>-9.8743560000000006</v>
      </c>
      <c r="Q1173" s="861">
        <v>-5.3308249999999999</v>
      </c>
      <c r="R1173" s="861">
        <v>-6.3094359999999998</v>
      </c>
      <c r="S1173" s="861">
        <v>-7.3367500000000003</v>
      </c>
      <c r="T1173" s="861">
        <v>81.901482000000001</v>
      </c>
      <c r="U1173" s="861">
        <v>73.100759999999994</v>
      </c>
      <c r="V1173" s="861">
        <v>93.908377999999999</v>
      </c>
      <c r="W1173" s="861">
        <v>92.896906999999999</v>
      </c>
      <c r="X1173" s="861">
        <v>-5.3383149999999997</v>
      </c>
      <c r="Y1173" s="861">
        <v>-5.46035</v>
      </c>
      <c r="Z1173" s="861">
        <v>-10.312244</v>
      </c>
      <c r="AA1173" s="861">
        <v>-9.9109189999999998</v>
      </c>
      <c r="AB1173" s="861">
        <v>-9.6018260000000009</v>
      </c>
      <c r="AC1173" s="861">
        <v>-11.111957</v>
      </c>
      <c r="AD1173" s="861">
        <v>-14.221712999999999</v>
      </c>
      <c r="AE1173" s="861">
        <v>107.237804</v>
      </c>
      <c r="AF1173" s="861">
        <v>100.060362</v>
      </c>
      <c r="AG1173" s="861">
        <v>91.888617999999994</v>
      </c>
      <c r="AH1173" s="861">
        <v>112.182554</v>
      </c>
      <c r="AI1173" s="861">
        <v>89.819005000000004</v>
      </c>
      <c r="AJ1173" s="861">
        <v>71.279758999999999</v>
      </c>
      <c r="AK1173" s="861">
        <v>-5.6532640000000001</v>
      </c>
      <c r="AL1173" s="861">
        <v>-9.8034160000000004</v>
      </c>
      <c r="AM1173" s="861">
        <v>-7.2712700000000003</v>
      </c>
      <c r="AN1173" s="861">
        <v>93.132799000000006</v>
      </c>
      <c r="AO1173" s="861">
        <v>92.226878999999997</v>
      </c>
      <c r="AP1173" s="861">
        <v>91.737722000000005</v>
      </c>
      <c r="AQ1173" s="861">
        <v>88.428648999999993</v>
      </c>
      <c r="AR1173" s="861">
        <v>72.679305999999997</v>
      </c>
      <c r="AS1173" s="861">
        <v>62.810090000000002</v>
      </c>
      <c r="AT1173" s="861">
        <v>76.131591999999998</v>
      </c>
      <c r="AU1173" s="861">
        <v>74.702459000000005</v>
      </c>
      <c r="AV1173" s="861">
        <v>73.802796000000001</v>
      </c>
      <c r="AW1173" s="861">
        <v>73.089775000000003</v>
      </c>
      <c r="AX1173" s="861">
        <v>89.210871999999995</v>
      </c>
      <c r="AY1173" s="861">
        <v>87.002184999999997</v>
      </c>
      <c r="AZ1173" s="861">
        <v>-5.3652680000000004</v>
      </c>
      <c r="BA1173" s="861">
        <v>-5.3261339999999997</v>
      </c>
      <c r="BB1173" s="861">
        <v>-13.763869</v>
      </c>
      <c r="BC1173" s="861">
        <v>-12.357619</v>
      </c>
      <c r="BD1173" s="861">
        <v>-13.016969</v>
      </c>
      <c r="BE1173" s="861">
        <v>-9.7781730000000007</v>
      </c>
      <c r="BF1173" s="861">
        <v>31.713736999999998</v>
      </c>
      <c r="BG1173" s="861">
        <v>140.602633</v>
      </c>
      <c r="BH1173" s="861">
        <v>109.65094000000001</v>
      </c>
      <c r="BI1173" s="861">
        <v>50.66039</v>
      </c>
      <c r="BJ1173" s="861">
        <v>131.13584700000001</v>
      </c>
      <c r="BK1173" s="861">
        <v>85.751002999999997</v>
      </c>
      <c r="BL1173" s="861">
        <v>75.671906000000007</v>
      </c>
      <c r="BM1173" s="861">
        <v>-18.645558999999999</v>
      </c>
      <c r="BN1173" s="861">
        <v>-13.201957999999999</v>
      </c>
      <c r="BO1173" s="861">
        <v>-11.564975</v>
      </c>
      <c r="BP1173" s="861">
        <v>-12.799739000000001</v>
      </c>
      <c r="BQ1173" s="861">
        <v>86.591650000000001</v>
      </c>
      <c r="BR1173" s="861">
        <v>87.748289999999997</v>
      </c>
      <c r="BS1173" s="861">
        <v>85.277564999999996</v>
      </c>
      <c r="BT1173" s="861">
        <v>58.263241000000001</v>
      </c>
      <c r="BU1173" s="861">
        <v>64.133809999999997</v>
      </c>
      <c r="BV1173" s="861">
        <v>60.338476999999997</v>
      </c>
      <c r="BW1173" s="861">
        <v>63.849224</v>
      </c>
      <c r="BX1173" s="861">
        <v>-13.790948</v>
      </c>
      <c r="BY1173" s="861">
        <v>-14.019024999999999</v>
      </c>
      <c r="BZ1173" s="861">
        <v>-12.959567</v>
      </c>
      <c r="CA1173" s="861">
        <v>-13.685627999999999</v>
      </c>
      <c r="CB1173" s="861">
        <v>-4.2590139999999996</v>
      </c>
      <c r="CC1173" s="861">
        <v>-0.65175700000000003</v>
      </c>
      <c r="CD1173" s="861">
        <v>-4.7881179999999999</v>
      </c>
      <c r="CE1173" s="861">
        <v>-0.63603200000000004</v>
      </c>
      <c r="CF1173" s="861">
        <v>-6.6779310000000001</v>
      </c>
      <c r="CG1173" s="861">
        <v>2.7038150000000001</v>
      </c>
      <c r="CH1173" s="861">
        <v>-7.5725210000000001</v>
      </c>
      <c r="CI1173" s="861">
        <v>0.125773</v>
      </c>
      <c r="CJ1173" s="861">
        <v>-4.3552949999999999</v>
      </c>
      <c r="CK1173" s="861">
        <v>0.97650099999999995</v>
      </c>
      <c r="CL1173" s="861">
        <v>-4.4204990000000004</v>
      </c>
      <c r="CM1173" s="861">
        <v>2.3383539999999998</v>
      </c>
      <c r="CN1173" s="861">
        <v>-6.8282759999999998</v>
      </c>
      <c r="CO1173" s="861">
        <v>1.3145910000000001</v>
      </c>
      <c r="CP1173" s="861">
        <v>-7.6275139999999997</v>
      </c>
      <c r="CQ1173" s="861">
        <v>-2.0631879999999998</v>
      </c>
      <c r="CR1173" s="861">
        <v>-4.1686189999999996</v>
      </c>
      <c r="CS1173" s="861">
        <v>-0.63115600000000005</v>
      </c>
      <c r="CT1173" s="861">
        <v>-5.765028</v>
      </c>
      <c r="CU1173" s="861">
        <v>-0.52695899999999996</v>
      </c>
      <c r="CV1173" s="861">
        <v>-7.5053460000000003</v>
      </c>
      <c r="CW1173" s="861">
        <v>-9.6601000000000006E-2</v>
      </c>
      <c r="CX1173" s="861">
        <v>-7.9435510000000003</v>
      </c>
      <c r="CY1173" s="861">
        <v>-0.87806099999999998</v>
      </c>
      <c r="CZ1173" s="861">
        <v>-4.1847880000000002</v>
      </c>
      <c r="DA1173" s="861">
        <v>-0.49390200000000001</v>
      </c>
      <c r="DB1173" s="861">
        <v>-5.2535980000000002</v>
      </c>
      <c r="DC1173" s="861">
        <v>-0.207288</v>
      </c>
      <c r="DD1173" s="861">
        <v>-7.3083020000000003</v>
      </c>
      <c r="DE1173" s="861">
        <v>-2.169848</v>
      </c>
      <c r="DF1173" s="861">
        <v>-8.0743989999999997</v>
      </c>
      <c r="DG1173" s="861">
        <v>-2.1116079999999999</v>
      </c>
      <c r="DH1173" s="861">
        <v>-4.3767319999999996</v>
      </c>
      <c r="DI1173" s="861">
        <v>-1.0152680000000001</v>
      </c>
      <c r="DJ1173" s="861">
        <v>-5.1083319999999999</v>
      </c>
      <c r="DK1173" s="861">
        <v>-1.985001</v>
      </c>
      <c r="DL1173" s="861">
        <v>-7.3071409999999997</v>
      </c>
      <c r="DM1173" s="861">
        <v>-3.770966</v>
      </c>
      <c r="DN1173" s="861">
        <v>-8.0664449999999999</v>
      </c>
      <c r="DO1173" s="861">
        <v>-2.8119320000000001</v>
      </c>
      <c r="DP1173" s="861">
        <v>-5.208075</v>
      </c>
      <c r="DQ1173" s="861">
        <v>-2.2751839999999999</v>
      </c>
      <c r="DR1173" s="861">
        <v>-5.3752380000000004</v>
      </c>
      <c r="DS1173" s="861">
        <v>-3.0137489999999998</v>
      </c>
      <c r="DT1173" s="861">
        <v>-7.4510909999999999</v>
      </c>
      <c r="DU1173" s="861">
        <v>-5.3092280000000001</v>
      </c>
      <c r="DV1173" s="861">
        <v>-7.9414899999999999</v>
      </c>
      <c r="DW1173" s="861">
        <v>-2.9659680000000002</v>
      </c>
      <c r="DX1173" s="861">
        <v>12.669439000000001</v>
      </c>
      <c r="DY1173" s="861">
        <v>9.5155279999999998</v>
      </c>
      <c r="DZ1173" s="861">
        <v>162.68614700000001</v>
      </c>
      <c r="EA1173" s="861">
        <v>151.996668</v>
      </c>
      <c r="EB1173" s="861">
        <v>122.66</v>
      </c>
      <c r="EC1173" s="861">
        <v>1.2410000000000001</v>
      </c>
      <c r="ED1173" s="861">
        <v>134.4</v>
      </c>
      <c r="EE1173" s="861">
        <v>122.5</v>
      </c>
      <c r="EF1173" s="861">
        <v>5.3849999999999998</v>
      </c>
      <c r="EG1173" s="861">
        <v>649.4</v>
      </c>
      <c r="EH1173" s="861">
        <v>122.51</v>
      </c>
      <c r="EI1173" s="861">
        <v>5.0449999999999999</v>
      </c>
      <c r="EJ1173" s="861">
        <v>602.4</v>
      </c>
      <c r="EK1173" s="861">
        <v>9.7577829999999999</v>
      </c>
      <c r="EL1173" s="861">
        <v>11.184827</v>
      </c>
      <c r="EM1173" s="861">
        <v>-17.029053000000001</v>
      </c>
      <c r="EN1173" s="861">
        <v>-22.749801999999999</v>
      </c>
      <c r="EO1173" s="861">
        <v>95.203838000000005</v>
      </c>
      <c r="EP1173" s="861">
        <v>90.536946999999998</v>
      </c>
      <c r="EQ1173" s="861">
        <v>-3.619208</v>
      </c>
      <c r="ER1173" s="861">
        <v>3358.7416779999999</v>
      </c>
      <c r="ES1173" s="861">
        <v>7980.6584069999999</v>
      </c>
      <c r="ET1173" s="861">
        <v>7090.6067869999997</v>
      </c>
      <c r="EU1173" s="861"/>
      <c r="EV1173" s="861"/>
      <c r="EW1173" s="861"/>
      <c r="EX1173" s="861"/>
      <c r="EY1173" s="861"/>
      <c r="EZ1173" s="861"/>
      <c r="FA1173" s="861"/>
      <c r="FB1173" s="861"/>
      <c r="FC1173" s="861"/>
      <c r="FD1173" s="861"/>
    </row>
    <row r="1174" spans="1:160" x14ac:dyDescent="0.25">
      <c r="A1174" s="837">
        <v>46146</v>
      </c>
      <c r="B1174" s="836">
        <v>0.89090277777777782</v>
      </c>
      <c r="C1174" s="861">
        <v>67380</v>
      </c>
      <c r="D1174" s="861">
        <v>0</v>
      </c>
      <c r="E1174" s="861">
        <v>0</v>
      </c>
      <c r="F1174" s="861">
        <v>74.634129999999999</v>
      </c>
      <c r="G1174" s="861">
        <v>71.069345999999996</v>
      </c>
      <c r="H1174" s="861">
        <v>64.781075999999999</v>
      </c>
      <c r="I1174" s="861">
        <v>73.389578</v>
      </c>
      <c r="J1174" s="861">
        <v>70.885600999999994</v>
      </c>
      <c r="K1174" s="861">
        <v>70.939504999999997</v>
      </c>
      <c r="L1174" s="861">
        <v>73.480817000000002</v>
      </c>
      <c r="M1174" s="861">
        <v>74.349537999999995</v>
      </c>
      <c r="N1174" s="861">
        <v>-7.0734709999999996</v>
      </c>
      <c r="O1174" s="861">
        <v>-9.2189479999999993</v>
      </c>
      <c r="P1174" s="861">
        <v>-9.8501670000000008</v>
      </c>
      <c r="Q1174" s="861">
        <v>-5.382593</v>
      </c>
      <c r="R1174" s="861">
        <v>-6.4494809999999996</v>
      </c>
      <c r="S1174" s="861">
        <v>-7.3167099999999996</v>
      </c>
      <c r="T1174" s="861">
        <v>81.921499999999995</v>
      </c>
      <c r="U1174" s="861">
        <v>72.882187999999999</v>
      </c>
      <c r="V1174" s="861">
        <v>93.879262999999995</v>
      </c>
      <c r="W1174" s="861">
        <v>92.939338000000006</v>
      </c>
      <c r="X1174" s="861">
        <v>-5.3879080000000004</v>
      </c>
      <c r="Y1174" s="861">
        <v>-5.4291859999999996</v>
      </c>
      <c r="Z1174" s="861">
        <v>-10.371931999999999</v>
      </c>
      <c r="AA1174" s="861">
        <v>-9.8926730000000003</v>
      </c>
      <c r="AB1174" s="861">
        <v>-9.6488350000000001</v>
      </c>
      <c r="AC1174" s="861">
        <v>-11.094199</v>
      </c>
      <c r="AD1174" s="861">
        <v>-14.296353</v>
      </c>
      <c r="AE1174" s="861">
        <v>107.264278</v>
      </c>
      <c r="AF1174" s="861">
        <v>100.013171</v>
      </c>
      <c r="AG1174" s="861">
        <v>91.966086000000004</v>
      </c>
      <c r="AH1174" s="861">
        <v>112.197805</v>
      </c>
      <c r="AI1174" s="861">
        <v>89.737065000000001</v>
      </c>
      <c r="AJ1174" s="861">
        <v>71.261797000000001</v>
      </c>
      <c r="AK1174" s="861">
        <v>-5.8025929999999999</v>
      </c>
      <c r="AL1174" s="861">
        <v>-9.8403569999999991</v>
      </c>
      <c r="AM1174" s="861">
        <v>-7.2954470000000002</v>
      </c>
      <c r="AN1174" s="861">
        <v>93.104365999999999</v>
      </c>
      <c r="AO1174" s="861">
        <v>92.204644999999999</v>
      </c>
      <c r="AP1174" s="861">
        <v>91.688959999999994</v>
      </c>
      <c r="AQ1174" s="861">
        <v>88.405071000000007</v>
      </c>
      <c r="AR1174" s="861">
        <v>72.660875000000004</v>
      </c>
      <c r="AS1174" s="861">
        <v>62.774298000000002</v>
      </c>
      <c r="AT1174" s="861">
        <v>76.131174000000001</v>
      </c>
      <c r="AU1174" s="861">
        <v>74.682602000000003</v>
      </c>
      <c r="AV1174" s="861">
        <v>73.723273000000006</v>
      </c>
      <c r="AW1174" s="861">
        <v>73.009625999999997</v>
      </c>
      <c r="AX1174" s="861">
        <v>89.315443000000002</v>
      </c>
      <c r="AY1174" s="861">
        <v>87.125345999999993</v>
      </c>
      <c r="AZ1174" s="861">
        <v>-5.4049620000000003</v>
      </c>
      <c r="BA1174" s="861">
        <v>-5.340668</v>
      </c>
      <c r="BB1174" s="861">
        <v>-13.75159</v>
      </c>
      <c r="BC1174" s="861">
        <v>-12.365622999999999</v>
      </c>
      <c r="BD1174" s="861">
        <v>-13.063178000000001</v>
      </c>
      <c r="BE1174" s="861">
        <v>-9.8665230000000008</v>
      </c>
      <c r="BF1174" s="861">
        <v>31.720725999999999</v>
      </c>
      <c r="BG1174" s="861">
        <v>140.81740500000001</v>
      </c>
      <c r="BH1174" s="861">
        <v>109.75724599999999</v>
      </c>
      <c r="BI1174" s="861">
        <v>50.213099</v>
      </c>
      <c r="BJ1174" s="861">
        <v>131.19520499999999</v>
      </c>
      <c r="BK1174" s="861">
        <v>85.940618999999998</v>
      </c>
      <c r="BL1174" s="861">
        <v>75.877260000000007</v>
      </c>
      <c r="BM1174" s="861">
        <v>-18.647652999999998</v>
      </c>
      <c r="BN1174" s="861">
        <v>-13.184196999999999</v>
      </c>
      <c r="BO1174" s="861">
        <v>-11.555728</v>
      </c>
      <c r="BP1174" s="861">
        <v>-12.830071</v>
      </c>
      <c r="BQ1174" s="861">
        <v>86.687770999999998</v>
      </c>
      <c r="BR1174" s="861">
        <v>87.880003000000002</v>
      </c>
      <c r="BS1174" s="861">
        <v>85.390038000000004</v>
      </c>
      <c r="BT1174" s="861">
        <v>58.362985999999999</v>
      </c>
      <c r="BU1174" s="861">
        <v>64.126086000000001</v>
      </c>
      <c r="BV1174" s="861">
        <v>60.346190999999997</v>
      </c>
      <c r="BW1174" s="861">
        <v>63.855193</v>
      </c>
      <c r="BX1174" s="861">
        <v>-13.807669000000001</v>
      </c>
      <c r="BY1174" s="861">
        <v>-14.067398000000001</v>
      </c>
      <c r="BZ1174" s="861">
        <v>-12.915808999999999</v>
      </c>
      <c r="CA1174" s="861">
        <v>-13.772109</v>
      </c>
      <c r="CB1174" s="861">
        <v>-4.2823580000000003</v>
      </c>
      <c r="CC1174" s="861">
        <v>-0.70600200000000002</v>
      </c>
      <c r="CD1174" s="861">
        <v>-4.8240920000000003</v>
      </c>
      <c r="CE1174" s="861">
        <v>-0.68010000000000004</v>
      </c>
      <c r="CF1174" s="861">
        <v>-6.712593</v>
      </c>
      <c r="CG1174" s="861">
        <v>2.6457229999999998</v>
      </c>
      <c r="CH1174" s="861">
        <v>-7.6020649999999996</v>
      </c>
      <c r="CI1174" s="861">
        <v>5.6389000000000002E-2</v>
      </c>
      <c r="CJ1174" s="861">
        <v>-4.3837590000000004</v>
      </c>
      <c r="CK1174" s="861">
        <v>0.90808900000000004</v>
      </c>
      <c r="CL1174" s="861">
        <v>-4.4415649999999998</v>
      </c>
      <c r="CM1174" s="861">
        <v>2.3092190000000001</v>
      </c>
      <c r="CN1174" s="861">
        <v>-6.8578099999999997</v>
      </c>
      <c r="CO1174" s="861">
        <v>1.2199450000000001</v>
      </c>
      <c r="CP1174" s="861">
        <v>-7.6750559999999997</v>
      </c>
      <c r="CQ1174" s="861">
        <v>-2.1631640000000001</v>
      </c>
      <c r="CR1174" s="861">
        <v>-4.2205539999999999</v>
      </c>
      <c r="CS1174" s="861">
        <v>-0.69483300000000003</v>
      </c>
      <c r="CT1174" s="861">
        <v>-5.7920629999999997</v>
      </c>
      <c r="CU1174" s="861">
        <v>-0.551925</v>
      </c>
      <c r="CV1174" s="861">
        <v>-7.5661149999999999</v>
      </c>
      <c r="CW1174" s="861">
        <v>-0.143732</v>
      </c>
      <c r="CX1174" s="861">
        <v>-7.9825939999999997</v>
      </c>
      <c r="CY1174" s="861">
        <v>-0.92963099999999999</v>
      </c>
      <c r="CZ1174" s="861">
        <v>-4.2008130000000001</v>
      </c>
      <c r="DA1174" s="861">
        <v>-0.49051499999999998</v>
      </c>
      <c r="DB1174" s="861">
        <v>-5.2846570000000002</v>
      </c>
      <c r="DC1174" s="861">
        <v>-0.22239</v>
      </c>
      <c r="DD1174" s="861">
        <v>-7.3286990000000003</v>
      </c>
      <c r="DE1174" s="861">
        <v>-2.189155</v>
      </c>
      <c r="DF1174" s="861">
        <v>-8.0990439999999992</v>
      </c>
      <c r="DG1174" s="861">
        <v>-2.1425139999999998</v>
      </c>
      <c r="DH1174" s="861">
        <v>-4.3928609999999999</v>
      </c>
      <c r="DI1174" s="861">
        <v>-1.03704</v>
      </c>
      <c r="DJ1174" s="861">
        <v>-5.1451460000000004</v>
      </c>
      <c r="DK1174" s="861">
        <v>-1.997536</v>
      </c>
      <c r="DL1174" s="861">
        <v>-7.3384119999999999</v>
      </c>
      <c r="DM1174" s="861">
        <v>-3.799741</v>
      </c>
      <c r="DN1174" s="861">
        <v>-8.0817320000000006</v>
      </c>
      <c r="DO1174" s="861">
        <v>-2.832198</v>
      </c>
      <c r="DP1174" s="861">
        <v>-5.2177040000000003</v>
      </c>
      <c r="DQ1174" s="861">
        <v>-2.296999</v>
      </c>
      <c r="DR1174" s="861">
        <v>-5.4134659999999997</v>
      </c>
      <c r="DS1174" s="861">
        <v>-3.0314100000000002</v>
      </c>
      <c r="DT1174" s="861">
        <v>-7.483771</v>
      </c>
      <c r="DU1174" s="861">
        <v>-5.3334140000000003</v>
      </c>
      <c r="DV1174" s="861">
        <v>-7.9426699999999997</v>
      </c>
      <c r="DW1174" s="861">
        <v>-2.9894189999999998</v>
      </c>
      <c r="DX1174" s="861">
        <v>12.653497</v>
      </c>
      <c r="DY1174" s="861">
        <v>9.5126120000000007</v>
      </c>
      <c r="DZ1174" s="861">
        <v>162.51943700000001</v>
      </c>
      <c r="EA1174" s="861">
        <v>152.211399</v>
      </c>
      <c r="EB1174" s="861">
        <v>121.89</v>
      </c>
      <c r="EC1174" s="861">
        <v>3.282</v>
      </c>
      <c r="ED1174" s="861">
        <v>393.8</v>
      </c>
      <c r="EE1174" s="861">
        <v>121.78</v>
      </c>
      <c r="EF1174" s="861">
        <v>5.42</v>
      </c>
      <c r="EG1174" s="861">
        <v>646.1</v>
      </c>
      <c r="EH1174" s="861">
        <v>121.85</v>
      </c>
      <c r="EI1174" s="861">
        <v>5.0460000000000003</v>
      </c>
      <c r="EJ1174" s="861">
        <v>601</v>
      </c>
      <c r="EK1174" s="861">
        <v>9.7612070000000006</v>
      </c>
      <c r="EL1174" s="861">
        <v>11.199624</v>
      </c>
      <c r="EM1174" s="861">
        <v>-17.056654000000002</v>
      </c>
      <c r="EN1174" s="861">
        <v>-22.755351999999998</v>
      </c>
      <c r="EO1174" s="861">
        <v>95.132658000000006</v>
      </c>
      <c r="EP1174" s="861">
        <v>90.632823999999999</v>
      </c>
      <c r="EQ1174" s="861">
        <v>-3.6533739999999999</v>
      </c>
      <c r="ER1174" s="861">
        <v>3362.061248</v>
      </c>
      <c r="ES1174" s="861">
        <v>7991.4696110000004</v>
      </c>
      <c r="ET1174" s="861">
        <v>7100.6698560000004</v>
      </c>
      <c r="EU1174" s="861"/>
      <c r="EV1174" s="861"/>
      <c r="EW1174" s="861"/>
      <c r="EX1174" s="861"/>
      <c r="EY1174" s="861"/>
      <c r="EZ1174" s="861"/>
      <c r="FA1174" s="861"/>
      <c r="FB1174" s="861"/>
      <c r="FC1174" s="861"/>
      <c r="FD1174" s="861"/>
    </row>
    <row r="1175" spans="1:160" x14ac:dyDescent="0.25">
      <c r="A1175" s="837">
        <v>46146</v>
      </c>
      <c r="B1175" s="836">
        <v>0.89159722222222226</v>
      </c>
      <c r="C1175" s="861">
        <v>67440</v>
      </c>
      <c r="D1175" s="861">
        <v>0</v>
      </c>
      <c r="E1175" s="861">
        <v>0</v>
      </c>
      <c r="F1175" s="861">
        <v>74.671069000000003</v>
      </c>
      <c r="G1175" s="861">
        <v>71.073340999999999</v>
      </c>
      <c r="H1175" s="861">
        <v>64.826999999999998</v>
      </c>
      <c r="I1175" s="861">
        <v>73.378146000000001</v>
      </c>
      <c r="J1175" s="861">
        <v>70.951384000000004</v>
      </c>
      <c r="K1175" s="861">
        <v>70.927616</v>
      </c>
      <c r="L1175" s="861">
        <v>73.499717000000004</v>
      </c>
      <c r="M1175" s="861">
        <v>74.354470000000006</v>
      </c>
      <c r="N1175" s="861">
        <v>-7.1395390000000001</v>
      </c>
      <c r="O1175" s="861">
        <v>-9.2130519999999994</v>
      </c>
      <c r="P1175" s="861">
        <v>-9.9606340000000007</v>
      </c>
      <c r="Q1175" s="861">
        <v>-5.3161680000000002</v>
      </c>
      <c r="R1175" s="861">
        <v>-6.461811</v>
      </c>
      <c r="S1175" s="861">
        <v>-7.3360659999999998</v>
      </c>
      <c r="T1175" s="861">
        <v>81.987897000000004</v>
      </c>
      <c r="U1175" s="861">
        <v>73.595612000000003</v>
      </c>
      <c r="V1175" s="861">
        <v>93.958025000000006</v>
      </c>
      <c r="W1175" s="861">
        <v>92.980950000000007</v>
      </c>
      <c r="X1175" s="861">
        <v>-5.4295720000000003</v>
      </c>
      <c r="Y1175" s="861">
        <v>-5.5071979999999998</v>
      </c>
      <c r="Z1175" s="861">
        <v>-10.372598999999999</v>
      </c>
      <c r="AA1175" s="861">
        <v>-9.9341640000000009</v>
      </c>
      <c r="AB1175" s="861">
        <v>-9.654712</v>
      </c>
      <c r="AC1175" s="861">
        <v>-11.114663</v>
      </c>
      <c r="AD1175" s="861">
        <v>-14.227849000000001</v>
      </c>
      <c r="AE1175" s="861">
        <v>107.272824</v>
      </c>
      <c r="AF1175" s="861">
        <v>99.980329999999995</v>
      </c>
      <c r="AG1175" s="861">
        <v>91.940400999999994</v>
      </c>
      <c r="AH1175" s="861">
        <v>112.152218</v>
      </c>
      <c r="AI1175" s="861">
        <v>89.845614999999995</v>
      </c>
      <c r="AJ1175" s="861">
        <v>71.357432000000003</v>
      </c>
      <c r="AK1175" s="861">
        <v>-5.7086920000000001</v>
      </c>
      <c r="AL1175" s="861">
        <v>-9.7849219999999999</v>
      </c>
      <c r="AM1175" s="861">
        <v>-7.3654729999999997</v>
      </c>
      <c r="AN1175" s="861">
        <v>93.130491000000006</v>
      </c>
      <c r="AO1175" s="861">
        <v>92.274666999999994</v>
      </c>
      <c r="AP1175" s="861">
        <v>91.780151000000004</v>
      </c>
      <c r="AQ1175" s="861">
        <v>88.462090000000003</v>
      </c>
      <c r="AR1175" s="861">
        <v>72.687370999999999</v>
      </c>
      <c r="AS1175" s="861">
        <v>62.817393000000003</v>
      </c>
      <c r="AT1175" s="861">
        <v>76.182770000000005</v>
      </c>
      <c r="AU1175" s="861">
        <v>74.727525</v>
      </c>
      <c r="AV1175" s="861">
        <v>73.669255000000007</v>
      </c>
      <c r="AW1175" s="861">
        <v>72.837732000000003</v>
      </c>
      <c r="AX1175" s="861">
        <v>89.289704</v>
      </c>
      <c r="AY1175" s="861">
        <v>87.339834999999994</v>
      </c>
      <c r="AZ1175" s="861">
        <v>-5.4744599999999997</v>
      </c>
      <c r="BA1175" s="861">
        <v>-5.3994429999999998</v>
      </c>
      <c r="BB1175" s="861">
        <v>-13.80668</v>
      </c>
      <c r="BC1175" s="861">
        <v>-12.405046</v>
      </c>
      <c r="BD1175" s="861">
        <v>-13.125754000000001</v>
      </c>
      <c r="BE1175" s="861">
        <v>-9.6994860000000003</v>
      </c>
      <c r="BF1175" s="861">
        <v>31.677980000000002</v>
      </c>
      <c r="BG1175" s="861">
        <v>140.78639100000001</v>
      </c>
      <c r="BH1175" s="861">
        <v>109.803876</v>
      </c>
      <c r="BI1175" s="861">
        <v>50.612395999999997</v>
      </c>
      <c r="BJ1175" s="861">
        <v>131.11243300000001</v>
      </c>
      <c r="BK1175" s="861">
        <v>85.985825000000006</v>
      </c>
      <c r="BL1175" s="861">
        <v>75.919200000000004</v>
      </c>
      <c r="BM1175" s="861">
        <v>-18.664117999999998</v>
      </c>
      <c r="BN1175" s="861">
        <v>-13.207093</v>
      </c>
      <c r="BO1175" s="861">
        <v>-11.639729000000001</v>
      </c>
      <c r="BP1175" s="861">
        <v>-12.786015000000001</v>
      </c>
      <c r="BQ1175" s="861">
        <v>86.745883000000006</v>
      </c>
      <c r="BR1175" s="861">
        <v>87.822742000000005</v>
      </c>
      <c r="BS1175" s="861">
        <v>85.403143</v>
      </c>
      <c r="BT1175" s="861">
        <v>58.209330000000001</v>
      </c>
      <c r="BU1175" s="861">
        <v>64.155826000000005</v>
      </c>
      <c r="BV1175" s="861">
        <v>60.370049000000002</v>
      </c>
      <c r="BW1175" s="861">
        <v>63.859262000000001</v>
      </c>
      <c r="BX1175" s="861">
        <v>-13.792883</v>
      </c>
      <c r="BY1175" s="861">
        <v>-13.993568</v>
      </c>
      <c r="BZ1175" s="861">
        <v>-13.004841000000001</v>
      </c>
      <c r="CA1175" s="861">
        <v>-13.847569</v>
      </c>
      <c r="CB1175" s="861">
        <v>-4.3357669999999997</v>
      </c>
      <c r="CC1175" s="861">
        <v>-0.78006799999999998</v>
      </c>
      <c r="CD1175" s="861">
        <v>-4.8977029999999999</v>
      </c>
      <c r="CE1175" s="861">
        <v>-0.76341499999999995</v>
      </c>
      <c r="CF1175" s="861">
        <v>-6.7569869999999996</v>
      </c>
      <c r="CG1175" s="861">
        <v>2.5817169999999998</v>
      </c>
      <c r="CH1175" s="861">
        <v>-7.6627660000000004</v>
      </c>
      <c r="CI1175" s="861">
        <v>-1.6528999999999999E-2</v>
      </c>
      <c r="CJ1175" s="861">
        <v>-4.4278719999999998</v>
      </c>
      <c r="CK1175" s="861">
        <v>0.87250399999999995</v>
      </c>
      <c r="CL1175" s="861">
        <v>-4.4825629999999999</v>
      </c>
      <c r="CM1175" s="861">
        <v>2.1613549999999999</v>
      </c>
      <c r="CN1175" s="861">
        <v>-6.9124879999999997</v>
      </c>
      <c r="CO1175" s="861">
        <v>1.1525730000000001</v>
      </c>
      <c r="CP1175" s="861">
        <v>-7.6953709999999997</v>
      </c>
      <c r="CQ1175" s="861">
        <v>-2.1601249999999999</v>
      </c>
      <c r="CR1175" s="861">
        <v>-4.2509899999999998</v>
      </c>
      <c r="CS1175" s="861">
        <v>-0.73897999999999997</v>
      </c>
      <c r="CT1175" s="861">
        <v>-5.8663970000000001</v>
      </c>
      <c r="CU1175" s="861">
        <v>-0.57802200000000004</v>
      </c>
      <c r="CV1175" s="861">
        <v>-7.6121350000000003</v>
      </c>
      <c r="CW1175" s="861">
        <v>-0.178594</v>
      </c>
      <c r="CX1175" s="861">
        <v>-8.0191110000000005</v>
      </c>
      <c r="CY1175" s="861">
        <v>-0.96806199999999998</v>
      </c>
      <c r="CZ1175" s="861">
        <v>-4.256183</v>
      </c>
      <c r="DA1175" s="861">
        <v>-0.53649899999999995</v>
      </c>
      <c r="DB1175" s="861">
        <v>-5.3295870000000001</v>
      </c>
      <c r="DC1175" s="861">
        <v>-0.27944799999999997</v>
      </c>
      <c r="DD1175" s="861">
        <v>-7.3746660000000004</v>
      </c>
      <c r="DE1175" s="861">
        <v>-2.2412450000000002</v>
      </c>
      <c r="DF1175" s="861">
        <v>-8.1499450000000007</v>
      </c>
      <c r="DG1175" s="861">
        <v>-2.2133419999999999</v>
      </c>
      <c r="DH1175" s="861">
        <v>-4.4420719999999996</v>
      </c>
      <c r="DI1175" s="861">
        <v>-1.097264</v>
      </c>
      <c r="DJ1175" s="861">
        <v>-5.1810710000000002</v>
      </c>
      <c r="DK1175" s="861">
        <v>-2.0439449999999999</v>
      </c>
      <c r="DL1175" s="861">
        <v>-7.3801680000000003</v>
      </c>
      <c r="DM1175" s="861">
        <v>-3.8273229999999998</v>
      </c>
      <c r="DN1175" s="861">
        <v>-8.1288889999999991</v>
      </c>
      <c r="DO1175" s="861">
        <v>-2.908671</v>
      </c>
      <c r="DP1175" s="861">
        <v>-5.3033140000000003</v>
      </c>
      <c r="DQ1175" s="861">
        <v>-2.3452839999999999</v>
      </c>
      <c r="DR1175" s="861">
        <v>-5.4764309999999998</v>
      </c>
      <c r="DS1175" s="861">
        <v>-3.0811440000000001</v>
      </c>
      <c r="DT1175" s="861">
        <v>-7.5344189999999998</v>
      </c>
      <c r="DU1175" s="861">
        <v>-5.3773679999999997</v>
      </c>
      <c r="DV1175" s="861">
        <v>-8.0051579999999998</v>
      </c>
      <c r="DW1175" s="861">
        <v>-3.0240360000000002</v>
      </c>
      <c r="DX1175" s="861">
        <v>12.638576</v>
      </c>
      <c r="DY1175" s="861">
        <v>9.4967670000000002</v>
      </c>
      <c r="DZ1175" s="861">
        <v>163.084113</v>
      </c>
      <c r="EA1175" s="861">
        <v>152.08386300000001</v>
      </c>
      <c r="EB1175" s="861">
        <v>122.01</v>
      </c>
      <c r="EC1175" s="861">
        <v>3.2829999999999999</v>
      </c>
      <c r="ED1175" s="861">
        <v>394</v>
      </c>
      <c r="EE1175" s="861">
        <v>121.94</v>
      </c>
      <c r="EF1175" s="861">
        <v>5.4039999999999999</v>
      </c>
      <c r="EG1175" s="861">
        <v>646.70000000000005</v>
      </c>
      <c r="EH1175" s="861">
        <v>121.88</v>
      </c>
      <c r="EI1175" s="861">
        <v>5.048</v>
      </c>
      <c r="EJ1175" s="861">
        <v>602</v>
      </c>
      <c r="EK1175" s="861">
        <v>9.7170249999999996</v>
      </c>
      <c r="EL1175" s="861">
        <v>11.145789000000001</v>
      </c>
      <c r="EM1175" s="861">
        <v>-17.082498000000001</v>
      </c>
      <c r="EN1175" s="861">
        <v>-22.785518</v>
      </c>
      <c r="EO1175" s="861">
        <v>95.373559</v>
      </c>
      <c r="EP1175" s="861">
        <v>90.575890000000001</v>
      </c>
      <c r="EQ1175" s="861">
        <v>-3.7056930000000001</v>
      </c>
      <c r="ER1175" s="861">
        <v>3368.6276309999998</v>
      </c>
      <c r="ES1175" s="861">
        <v>8002.2672320000001</v>
      </c>
      <c r="ET1175" s="861">
        <v>7110.733929</v>
      </c>
      <c r="EU1175" s="861"/>
      <c r="EV1175" s="861"/>
      <c r="EW1175" s="861"/>
      <c r="EX1175" s="861"/>
      <c r="EY1175" s="861"/>
      <c r="EZ1175" s="861"/>
      <c r="FA1175" s="861"/>
      <c r="FB1175" s="861"/>
      <c r="FC1175" s="861"/>
      <c r="FD1175" s="861"/>
    </row>
    <row r="1176" spans="1:160" x14ac:dyDescent="0.25">
      <c r="A1176" s="837">
        <v>46146</v>
      </c>
      <c r="B1176" s="836">
        <v>0.89229166666666659</v>
      </c>
      <c r="C1176" s="861">
        <v>67500</v>
      </c>
      <c r="D1176" s="861">
        <v>0</v>
      </c>
      <c r="E1176" s="861">
        <v>0</v>
      </c>
      <c r="F1176" s="861">
        <v>74.807430999999994</v>
      </c>
      <c r="G1176" s="861">
        <v>71.100808999999998</v>
      </c>
      <c r="H1176" s="861">
        <v>64.788404999999997</v>
      </c>
      <c r="I1176" s="861">
        <v>73.404077000000001</v>
      </c>
      <c r="J1176" s="861">
        <v>70.953621999999996</v>
      </c>
      <c r="K1176" s="861">
        <v>70.957865999999996</v>
      </c>
      <c r="L1176" s="861">
        <v>73.500214999999997</v>
      </c>
      <c r="M1176" s="861">
        <v>74.378217000000006</v>
      </c>
      <c r="N1176" s="861">
        <v>-7.1009180000000001</v>
      </c>
      <c r="O1176" s="861">
        <v>-9.2263319999999993</v>
      </c>
      <c r="P1176" s="861">
        <v>-9.9209029999999991</v>
      </c>
      <c r="Q1176" s="861">
        <v>-5.357596</v>
      </c>
      <c r="R1176" s="861">
        <v>-6.5210499999999998</v>
      </c>
      <c r="S1176" s="861">
        <v>-7.5243969999999996</v>
      </c>
      <c r="T1176" s="861">
        <v>81.763717</v>
      </c>
      <c r="U1176" s="861">
        <v>72.939975000000004</v>
      </c>
      <c r="V1176" s="861">
        <v>93.830594000000005</v>
      </c>
      <c r="W1176" s="861">
        <v>92.887720999999999</v>
      </c>
      <c r="X1176" s="861">
        <v>-5.4297269999999997</v>
      </c>
      <c r="Y1176" s="861">
        <v>-5.4204939999999997</v>
      </c>
      <c r="Z1176" s="861">
        <v>-10.433612999999999</v>
      </c>
      <c r="AA1176" s="861">
        <v>-9.9209899999999998</v>
      </c>
      <c r="AB1176" s="861">
        <v>-9.6950520000000004</v>
      </c>
      <c r="AC1176" s="861">
        <v>-11.139111</v>
      </c>
      <c r="AD1176" s="861">
        <v>-14.332589</v>
      </c>
      <c r="AE1176" s="861">
        <v>107.12026400000001</v>
      </c>
      <c r="AF1176" s="861">
        <v>99.951729999999998</v>
      </c>
      <c r="AG1176" s="861">
        <v>91.879230000000007</v>
      </c>
      <c r="AH1176" s="861">
        <v>112.159575</v>
      </c>
      <c r="AI1176" s="861">
        <v>89.896338</v>
      </c>
      <c r="AJ1176" s="861">
        <v>71.360048000000006</v>
      </c>
      <c r="AK1176" s="861">
        <v>-5.6666619999999996</v>
      </c>
      <c r="AL1176" s="861">
        <v>-9.9113039999999994</v>
      </c>
      <c r="AM1176" s="861">
        <v>-7.3539580000000004</v>
      </c>
      <c r="AN1176" s="861">
        <v>93.115449999999996</v>
      </c>
      <c r="AO1176" s="861">
        <v>92.168977999999996</v>
      </c>
      <c r="AP1176" s="861">
        <v>91.625095000000002</v>
      </c>
      <c r="AQ1176" s="861">
        <v>88.400856000000005</v>
      </c>
      <c r="AR1176" s="861">
        <v>72.792728999999994</v>
      </c>
      <c r="AS1176" s="861">
        <v>62.818148999999998</v>
      </c>
      <c r="AT1176" s="861">
        <v>76.075750999999997</v>
      </c>
      <c r="AU1176" s="861">
        <v>74.707373000000004</v>
      </c>
      <c r="AV1176" s="861">
        <v>73.987892000000002</v>
      </c>
      <c r="AW1176" s="861">
        <v>73.290411000000006</v>
      </c>
      <c r="AX1176" s="861">
        <v>89.343812999999997</v>
      </c>
      <c r="AY1176" s="861">
        <v>87.304541</v>
      </c>
      <c r="AZ1176" s="861">
        <v>-5.5168999999999997</v>
      </c>
      <c r="BA1176" s="861">
        <v>-5.4381500000000003</v>
      </c>
      <c r="BB1176" s="861">
        <v>-13.883025</v>
      </c>
      <c r="BC1176" s="861">
        <v>-12.432225000000001</v>
      </c>
      <c r="BD1176" s="861">
        <v>-13.152964000000001</v>
      </c>
      <c r="BE1176" s="861">
        <v>-9.7908500000000007</v>
      </c>
      <c r="BF1176" s="861">
        <v>31.600123</v>
      </c>
      <c r="BG1176" s="861">
        <v>140.75034400000001</v>
      </c>
      <c r="BH1176" s="861">
        <v>109.822928</v>
      </c>
      <c r="BI1176" s="861">
        <v>50.662813999999997</v>
      </c>
      <c r="BJ1176" s="861">
        <v>131.19125</v>
      </c>
      <c r="BK1176" s="861">
        <v>85.861804000000006</v>
      </c>
      <c r="BL1176" s="861">
        <v>75.838029000000006</v>
      </c>
      <c r="BM1176" s="861">
        <v>-18.680942999999999</v>
      </c>
      <c r="BN1176" s="861">
        <v>-13.296059</v>
      </c>
      <c r="BO1176" s="861">
        <v>-11.652715000000001</v>
      </c>
      <c r="BP1176" s="861">
        <v>-12.875393000000001</v>
      </c>
      <c r="BQ1176" s="861">
        <v>86.732299999999995</v>
      </c>
      <c r="BR1176" s="861">
        <v>87.859523999999993</v>
      </c>
      <c r="BS1176" s="861">
        <v>85.392871</v>
      </c>
      <c r="BT1176" s="861">
        <v>58.241385000000001</v>
      </c>
      <c r="BU1176" s="861">
        <v>64.122260999999995</v>
      </c>
      <c r="BV1176" s="861">
        <v>60.374585000000003</v>
      </c>
      <c r="BW1176" s="861">
        <v>63.875763999999997</v>
      </c>
      <c r="BX1176" s="861">
        <v>-13.830033999999999</v>
      </c>
      <c r="BY1176" s="861">
        <v>-14.067572</v>
      </c>
      <c r="BZ1176" s="861">
        <v>-13.051709000000001</v>
      </c>
      <c r="CA1176" s="861">
        <v>-13.832172</v>
      </c>
      <c r="CB1176" s="861">
        <v>-4.3880460000000001</v>
      </c>
      <c r="CC1176" s="861">
        <v>-0.80933999999999995</v>
      </c>
      <c r="CD1176" s="861">
        <v>-4.9038839999999997</v>
      </c>
      <c r="CE1176" s="861">
        <v>-0.81118999999999997</v>
      </c>
      <c r="CF1176" s="861">
        <v>-6.7801960000000001</v>
      </c>
      <c r="CG1176" s="861">
        <v>2.5215619999999999</v>
      </c>
      <c r="CH1176" s="861">
        <v>-7.6928729999999996</v>
      </c>
      <c r="CI1176" s="861">
        <v>-4.8591000000000002E-2</v>
      </c>
      <c r="CJ1176" s="861">
        <v>-4.4708540000000001</v>
      </c>
      <c r="CK1176" s="861">
        <v>0.82577199999999995</v>
      </c>
      <c r="CL1176" s="861">
        <v>-4.5124690000000003</v>
      </c>
      <c r="CM1176" s="861">
        <v>2.1893180000000001</v>
      </c>
      <c r="CN1176" s="861">
        <v>-6.9464439999999996</v>
      </c>
      <c r="CO1176" s="861">
        <v>1.1614720000000001</v>
      </c>
      <c r="CP1176" s="861">
        <v>-7.7504210000000002</v>
      </c>
      <c r="CQ1176" s="861">
        <v>-2.2513269999999999</v>
      </c>
      <c r="CR1176" s="861">
        <v>-4.2889999999999997</v>
      </c>
      <c r="CS1176" s="861">
        <v>-0.75319100000000005</v>
      </c>
      <c r="CT1176" s="861">
        <v>-5.8621730000000003</v>
      </c>
      <c r="CU1176" s="861">
        <v>-0.58909299999999998</v>
      </c>
      <c r="CV1176" s="861">
        <v>-7.6303419999999997</v>
      </c>
      <c r="CW1176" s="861">
        <v>-0.17764199999999999</v>
      </c>
      <c r="CX1176" s="861">
        <v>-8.0790369999999996</v>
      </c>
      <c r="CY1176" s="861">
        <v>-0.99216300000000002</v>
      </c>
      <c r="CZ1176" s="861">
        <v>-4.3064539999999996</v>
      </c>
      <c r="DA1176" s="861">
        <v>-0.57358200000000004</v>
      </c>
      <c r="DB1176" s="861">
        <v>-5.3632200000000001</v>
      </c>
      <c r="DC1176" s="861">
        <v>-0.27352799999999999</v>
      </c>
      <c r="DD1176" s="861">
        <v>-7.4234280000000004</v>
      </c>
      <c r="DE1176" s="861">
        <v>-2.2548430000000002</v>
      </c>
      <c r="DF1176" s="861">
        <v>-8.205997</v>
      </c>
      <c r="DG1176" s="861">
        <v>-2.2452290000000001</v>
      </c>
      <c r="DH1176" s="861">
        <v>-4.4898889999999998</v>
      </c>
      <c r="DI1176" s="861">
        <v>-1.109124</v>
      </c>
      <c r="DJ1176" s="861">
        <v>-5.2312010000000004</v>
      </c>
      <c r="DK1176" s="861">
        <v>-2.0312579999999998</v>
      </c>
      <c r="DL1176" s="861">
        <v>-7.4389089999999998</v>
      </c>
      <c r="DM1176" s="861">
        <v>-3.842511</v>
      </c>
      <c r="DN1176" s="861">
        <v>-8.2017849999999992</v>
      </c>
      <c r="DO1176" s="861">
        <v>-2.9006789999999998</v>
      </c>
      <c r="DP1176" s="861">
        <v>-5.3362860000000003</v>
      </c>
      <c r="DQ1176" s="861">
        <v>-2.3682970000000001</v>
      </c>
      <c r="DR1176" s="861">
        <v>-5.5135360000000002</v>
      </c>
      <c r="DS1176" s="861">
        <v>-3.0568300000000002</v>
      </c>
      <c r="DT1176" s="861">
        <v>-7.5599809999999996</v>
      </c>
      <c r="DU1176" s="861">
        <v>-5.3739569999999999</v>
      </c>
      <c r="DV1176" s="861">
        <v>-8.0525059999999993</v>
      </c>
      <c r="DW1176" s="861">
        <v>-3.009277</v>
      </c>
      <c r="DX1176" s="861">
        <v>12.661371000000001</v>
      </c>
      <c r="DY1176" s="861">
        <v>9.4518579999999996</v>
      </c>
      <c r="DZ1176" s="861">
        <v>162.406871</v>
      </c>
      <c r="EA1176" s="861">
        <v>152.239394</v>
      </c>
      <c r="EB1176" s="861">
        <v>122.45</v>
      </c>
      <c r="EC1176" s="861">
        <v>1.2410000000000001</v>
      </c>
      <c r="ED1176" s="861">
        <v>134.5</v>
      </c>
      <c r="EE1176" s="861">
        <v>122.56</v>
      </c>
      <c r="EF1176" s="861">
        <v>5.3789999999999996</v>
      </c>
      <c r="EG1176" s="861">
        <v>646.29999999999995</v>
      </c>
      <c r="EH1176" s="861">
        <v>122.57</v>
      </c>
      <c r="EI1176" s="861">
        <v>5.0359999999999996</v>
      </c>
      <c r="EJ1176" s="861">
        <v>603.70000000000005</v>
      </c>
      <c r="EK1176" s="861">
        <v>9.6890619999999998</v>
      </c>
      <c r="EL1176" s="861">
        <v>11.218387</v>
      </c>
      <c r="EM1176" s="861">
        <v>-17.043019999999999</v>
      </c>
      <c r="EN1176" s="861">
        <v>-22.871102</v>
      </c>
      <c r="EO1176" s="861">
        <v>95.084568000000004</v>
      </c>
      <c r="EP1176" s="861">
        <v>90.645317000000006</v>
      </c>
      <c r="EQ1176" s="861">
        <v>-3.7333850000000002</v>
      </c>
      <c r="ER1176" s="861">
        <v>3371.9494380000001</v>
      </c>
      <c r="ES1176" s="861">
        <v>8013.0758910000004</v>
      </c>
      <c r="ET1176" s="861">
        <v>7120.7955179999999</v>
      </c>
      <c r="EU1176" s="861"/>
      <c r="EV1176" s="861"/>
      <c r="EW1176" s="861"/>
      <c r="EX1176" s="861"/>
      <c r="EY1176" s="861"/>
      <c r="EZ1176" s="861"/>
      <c r="FA1176" s="861"/>
      <c r="FB1176" s="861"/>
      <c r="FC1176" s="861"/>
      <c r="FD1176" s="861"/>
    </row>
    <row r="1177" spans="1:160" x14ac:dyDescent="0.25">
      <c r="A1177" s="837">
        <v>46146</v>
      </c>
      <c r="B1177" s="836">
        <v>0.89298611111111104</v>
      </c>
      <c r="C1177" s="861">
        <v>67560</v>
      </c>
      <c r="D1177" s="861">
        <v>0</v>
      </c>
      <c r="E1177" s="861">
        <v>0</v>
      </c>
      <c r="F1177" s="861">
        <v>74.796026999999995</v>
      </c>
      <c r="G1177" s="861">
        <v>71.116089000000002</v>
      </c>
      <c r="H1177" s="861">
        <v>64.763610999999997</v>
      </c>
      <c r="I1177" s="861">
        <v>73.412345000000002</v>
      </c>
      <c r="J1177" s="861">
        <v>70.984408000000002</v>
      </c>
      <c r="K1177" s="861">
        <v>70.961065000000005</v>
      </c>
      <c r="L1177" s="861">
        <v>73.518687999999997</v>
      </c>
      <c r="M1177" s="861">
        <v>74.383144000000001</v>
      </c>
      <c r="N1177" s="861">
        <v>-7.2217359999999999</v>
      </c>
      <c r="O1177" s="861">
        <v>-9.2116120000000006</v>
      </c>
      <c r="P1177" s="861">
        <v>-9.9929810000000003</v>
      </c>
      <c r="Q1177" s="861">
        <v>-5.3939820000000003</v>
      </c>
      <c r="R1177" s="861">
        <v>-6.4706890000000001</v>
      </c>
      <c r="S1177" s="861">
        <v>-7.4230080000000003</v>
      </c>
      <c r="T1177" s="861">
        <v>82.012443000000005</v>
      </c>
      <c r="U1177" s="861">
        <v>73.357197999999997</v>
      </c>
      <c r="V1177" s="861">
        <v>94.007231000000004</v>
      </c>
      <c r="W1177" s="861">
        <v>93.068684000000005</v>
      </c>
      <c r="X1177" s="861">
        <v>-5.4537680000000002</v>
      </c>
      <c r="Y1177" s="861">
        <v>-5.5491510000000002</v>
      </c>
      <c r="Z1177" s="861">
        <v>-10.368854000000001</v>
      </c>
      <c r="AA1177" s="861">
        <v>-9.9215049999999998</v>
      </c>
      <c r="AB1177" s="861">
        <v>-9.6610029999999991</v>
      </c>
      <c r="AC1177" s="861">
        <v>-11.102634</v>
      </c>
      <c r="AD1177" s="861">
        <v>-14.27819</v>
      </c>
      <c r="AE1177" s="861">
        <v>107.115022</v>
      </c>
      <c r="AF1177" s="861">
        <v>100.070403</v>
      </c>
      <c r="AG1177" s="861">
        <v>91.890467000000001</v>
      </c>
      <c r="AH1177" s="861">
        <v>112.11418</v>
      </c>
      <c r="AI1177" s="861">
        <v>89.871803</v>
      </c>
      <c r="AJ1177" s="861">
        <v>71.452483000000001</v>
      </c>
      <c r="AK1177" s="861">
        <v>-5.6173000000000002</v>
      </c>
      <c r="AL1177" s="861">
        <v>-9.9096329999999995</v>
      </c>
      <c r="AM1177" s="861">
        <v>-7.3784669999999997</v>
      </c>
      <c r="AN1177" s="861">
        <v>93.148774000000003</v>
      </c>
      <c r="AO1177" s="861">
        <v>92.383791000000002</v>
      </c>
      <c r="AP1177" s="861">
        <v>91.779972000000001</v>
      </c>
      <c r="AQ1177" s="861">
        <v>88.485613999999998</v>
      </c>
      <c r="AR1177" s="861">
        <v>72.763767999999999</v>
      </c>
      <c r="AS1177" s="861">
        <v>62.811126999999999</v>
      </c>
      <c r="AT1177" s="861">
        <v>76.206564999999998</v>
      </c>
      <c r="AU1177" s="861">
        <v>74.742911000000007</v>
      </c>
      <c r="AV1177" s="861">
        <v>73.738386000000006</v>
      </c>
      <c r="AW1177" s="861">
        <v>73.237892000000002</v>
      </c>
      <c r="AX1177" s="861">
        <v>89.423955000000007</v>
      </c>
      <c r="AY1177" s="861">
        <v>87.278689999999997</v>
      </c>
      <c r="AZ1177" s="861">
        <v>-5.4957520000000004</v>
      </c>
      <c r="BA1177" s="861">
        <v>-5.4617360000000001</v>
      </c>
      <c r="BB1177" s="861">
        <v>-13.899974</v>
      </c>
      <c r="BC1177" s="861">
        <v>-12.464211000000001</v>
      </c>
      <c r="BD1177" s="861">
        <v>-13.178383</v>
      </c>
      <c r="BE1177" s="861">
        <v>-9.8509419999999999</v>
      </c>
      <c r="BF1177" s="861">
        <v>31.77205</v>
      </c>
      <c r="BG1177" s="861">
        <v>140.72399200000001</v>
      </c>
      <c r="BH1177" s="861">
        <v>109.78735399999999</v>
      </c>
      <c r="BI1177" s="861">
        <v>50.61253</v>
      </c>
      <c r="BJ1177" s="861">
        <v>130.93022199999999</v>
      </c>
      <c r="BK1177" s="861">
        <v>86.035390000000007</v>
      </c>
      <c r="BL1177" s="861">
        <v>75.919559000000007</v>
      </c>
      <c r="BM1177" s="861">
        <v>-18.630884999999999</v>
      </c>
      <c r="BN1177" s="861">
        <v>-13.259164</v>
      </c>
      <c r="BO1177" s="861">
        <v>-11.634266</v>
      </c>
      <c r="BP1177" s="861">
        <v>-12.911595999999999</v>
      </c>
      <c r="BQ1177" s="861">
        <v>86.769887999999995</v>
      </c>
      <c r="BR1177" s="861">
        <v>87.922954000000004</v>
      </c>
      <c r="BS1177" s="861">
        <v>85.443961999999999</v>
      </c>
      <c r="BT1177" s="861">
        <v>58.107973999999999</v>
      </c>
      <c r="BU1177" s="861">
        <v>64.132355000000004</v>
      </c>
      <c r="BV1177" s="861">
        <v>60.43544</v>
      </c>
      <c r="BW1177" s="861">
        <v>63.811813000000001</v>
      </c>
      <c r="BX1177" s="861">
        <v>-13.806111</v>
      </c>
      <c r="BY1177" s="861">
        <v>-14.103626999999999</v>
      </c>
      <c r="BZ1177" s="861">
        <v>-13.010097999999999</v>
      </c>
      <c r="CA1177" s="861">
        <v>-13.927440000000001</v>
      </c>
      <c r="CB1177" s="861">
        <v>-4.4107279999999998</v>
      </c>
      <c r="CC1177" s="861">
        <v>-0.89764600000000005</v>
      </c>
      <c r="CD1177" s="861">
        <v>-4.9592289999999997</v>
      </c>
      <c r="CE1177" s="861">
        <v>-0.88746700000000001</v>
      </c>
      <c r="CF1177" s="861">
        <v>-6.8227460000000004</v>
      </c>
      <c r="CG1177" s="861">
        <v>2.4331290000000001</v>
      </c>
      <c r="CH1177" s="861">
        <v>-7.7175440000000002</v>
      </c>
      <c r="CI1177" s="861">
        <v>-0.14274800000000001</v>
      </c>
      <c r="CJ1177" s="861">
        <v>-4.5098240000000001</v>
      </c>
      <c r="CK1177" s="861">
        <v>0.73399499999999995</v>
      </c>
      <c r="CL1177" s="861">
        <v>-4.5454460000000001</v>
      </c>
      <c r="CM1177" s="861">
        <v>2.0917439999999998</v>
      </c>
      <c r="CN1177" s="861">
        <v>-6.9787299999999997</v>
      </c>
      <c r="CO1177" s="861">
        <v>1.0267269999999999</v>
      </c>
      <c r="CP1177" s="861">
        <v>-7.7995340000000004</v>
      </c>
      <c r="CQ1177" s="861">
        <v>-2.3375789999999999</v>
      </c>
      <c r="CR1177" s="861">
        <v>-4.3150560000000002</v>
      </c>
      <c r="CS1177" s="861">
        <v>-0.84757099999999996</v>
      </c>
      <c r="CT1177" s="861">
        <v>-5.9144829999999997</v>
      </c>
      <c r="CU1177" s="861">
        <v>-0.67103800000000002</v>
      </c>
      <c r="CV1177" s="861">
        <v>-7.68607</v>
      </c>
      <c r="CW1177" s="861">
        <v>-0.26138400000000001</v>
      </c>
      <c r="CX1177" s="861">
        <v>-8.1127300000000009</v>
      </c>
      <c r="CY1177" s="861">
        <v>-1.0472349999999999</v>
      </c>
      <c r="CZ1177" s="861">
        <v>-4.3292489999999999</v>
      </c>
      <c r="DA1177" s="861">
        <v>-0.61175900000000005</v>
      </c>
      <c r="DB1177" s="861">
        <v>-5.4151939999999996</v>
      </c>
      <c r="DC1177" s="861">
        <v>-0.31769700000000001</v>
      </c>
      <c r="DD1177" s="861">
        <v>-7.4743199999999996</v>
      </c>
      <c r="DE1177" s="861">
        <v>-2.2918799999999999</v>
      </c>
      <c r="DF1177" s="861">
        <v>-8.2489469999999994</v>
      </c>
      <c r="DG1177" s="861">
        <v>-2.2887089999999999</v>
      </c>
      <c r="DH1177" s="861">
        <v>-4.5279369999999997</v>
      </c>
      <c r="DI1177" s="861">
        <v>-1.1503099999999999</v>
      </c>
      <c r="DJ1177" s="861">
        <v>-5.2749810000000004</v>
      </c>
      <c r="DK1177" s="861">
        <v>-2.0729660000000001</v>
      </c>
      <c r="DL1177" s="861">
        <v>-7.4633919999999998</v>
      </c>
      <c r="DM1177" s="861">
        <v>-3.9124080000000001</v>
      </c>
      <c r="DN1177" s="861">
        <v>-8.2400549999999999</v>
      </c>
      <c r="DO1177" s="861">
        <v>-2.9493079999999998</v>
      </c>
      <c r="DP1177" s="861">
        <v>-5.356681</v>
      </c>
      <c r="DQ1177" s="861">
        <v>-2.4067810000000001</v>
      </c>
      <c r="DR1177" s="861">
        <v>-5.5270440000000001</v>
      </c>
      <c r="DS1177" s="861">
        <v>-3.1102110000000001</v>
      </c>
      <c r="DT1177" s="861">
        <v>-7.6083119999999997</v>
      </c>
      <c r="DU1177" s="861">
        <v>-5.416531</v>
      </c>
      <c r="DV1177" s="861">
        <v>-8.0774240000000006</v>
      </c>
      <c r="DW1177" s="861">
        <v>-3.062316</v>
      </c>
      <c r="DX1177" s="861">
        <v>12.628078</v>
      </c>
      <c r="DY1177" s="861">
        <v>9.5095500000000008</v>
      </c>
      <c r="DZ1177" s="861">
        <v>162.59904900000001</v>
      </c>
      <c r="EA1177" s="861">
        <v>152.32153400000001</v>
      </c>
      <c r="EB1177" s="861">
        <v>121.93</v>
      </c>
      <c r="EC1177" s="861">
        <v>3.286</v>
      </c>
      <c r="ED1177" s="861">
        <v>395.2</v>
      </c>
      <c r="EE1177" s="861">
        <v>121.99</v>
      </c>
      <c r="EF1177" s="861">
        <v>5.391</v>
      </c>
      <c r="EG1177" s="861">
        <v>649.70000000000005</v>
      </c>
      <c r="EH1177" s="861">
        <v>122.05</v>
      </c>
      <c r="EI1177" s="861">
        <v>5.0510000000000002</v>
      </c>
      <c r="EJ1177" s="861">
        <v>604.9</v>
      </c>
      <c r="EK1177" s="861">
        <v>9.7222209999999993</v>
      </c>
      <c r="EL1177" s="861">
        <v>11.126913999999999</v>
      </c>
      <c r="EM1177" s="861">
        <v>-17.100688000000002</v>
      </c>
      <c r="EN1177" s="861">
        <v>-22.76118</v>
      </c>
      <c r="EO1177" s="861">
        <v>95.166656000000003</v>
      </c>
      <c r="EP1177" s="861">
        <v>90.681965000000005</v>
      </c>
      <c r="EQ1177" s="861">
        <v>-3.7856999999999998</v>
      </c>
      <c r="ER1177" s="861">
        <v>3375.2728750000001</v>
      </c>
      <c r="ES1177" s="861">
        <v>8023.8884690000004</v>
      </c>
      <c r="ET1177" s="861">
        <v>7130.8588200000004</v>
      </c>
      <c r="EU1177" s="861"/>
      <c r="EV1177" s="861"/>
      <c r="EW1177" s="861"/>
      <c r="EX1177" s="861"/>
      <c r="EY1177" s="861"/>
      <c r="EZ1177" s="861"/>
      <c r="FA1177" s="861"/>
      <c r="FB1177" s="861"/>
      <c r="FC1177" s="861"/>
      <c r="FD1177" s="861"/>
    </row>
    <row r="1178" spans="1:160" x14ac:dyDescent="0.25">
      <c r="A1178" s="837">
        <v>46146</v>
      </c>
      <c r="B1178" s="836">
        <v>0.89368055555555559</v>
      </c>
      <c r="C1178" s="861">
        <v>67620</v>
      </c>
      <c r="D1178" s="861">
        <v>0</v>
      </c>
      <c r="E1178" s="861">
        <v>0</v>
      </c>
      <c r="F1178" s="861">
        <v>74.767876999999999</v>
      </c>
      <c r="G1178" s="861">
        <v>71.121763999999999</v>
      </c>
      <c r="H1178" s="861">
        <v>64.700490000000002</v>
      </c>
      <c r="I1178" s="861">
        <v>73.383341999999999</v>
      </c>
      <c r="J1178" s="861">
        <v>71.051235000000005</v>
      </c>
      <c r="K1178" s="861">
        <v>70.968478000000005</v>
      </c>
      <c r="L1178" s="861">
        <v>73.530693999999997</v>
      </c>
      <c r="M1178" s="861">
        <v>74.386261000000005</v>
      </c>
      <c r="N1178" s="861">
        <v>-7.1223169999999998</v>
      </c>
      <c r="O1178" s="861">
        <v>-9.2754600000000007</v>
      </c>
      <c r="P1178" s="861">
        <v>-9.9264430000000008</v>
      </c>
      <c r="Q1178" s="861">
        <v>-5.4701630000000003</v>
      </c>
      <c r="R1178" s="861">
        <v>-6.5610020000000002</v>
      </c>
      <c r="S1178" s="861">
        <v>-7.4110889999999996</v>
      </c>
      <c r="T1178" s="861">
        <v>81.923675000000003</v>
      </c>
      <c r="U1178" s="861">
        <v>73.107941999999994</v>
      </c>
      <c r="V1178" s="861">
        <v>94.154244000000006</v>
      </c>
      <c r="W1178" s="861">
        <v>93.177801000000002</v>
      </c>
      <c r="X1178" s="861">
        <v>-5.4729700000000001</v>
      </c>
      <c r="Y1178" s="861">
        <v>-5.6178929999999996</v>
      </c>
      <c r="Z1178" s="861">
        <v>-10.424030999999999</v>
      </c>
      <c r="AA1178" s="861">
        <v>-9.9639720000000001</v>
      </c>
      <c r="AB1178" s="861">
        <v>-9.7172289999999997</v>
      </c>
      <c r="AC1178" s="861">
        <v>-11.115264</v>
      </c>
      <c r="AD1178" s="861">
        <v>-14.293265999999999</v>
      </c>
      <c r="AE1178" s="861">
        <v>107.29136699999999</v>
      </c>
      <c r="AF1178" s="861">
        <v>100.09219299999999</v>
      </c>
      <c r="AG1178" s="861">
        <v>91.948081999999999</v>
      </c>
      <c r="AH1178" s="861">
        <v>112.28122399999999</v>
      </c>
      <c r="AI1178" s="861">
        <v>89.972898999999998</v>
      </c>
      <c r="AJ1178" s="861">
        <v>71.511232000000007</v>
      </c>
      <c r="AK1178" s="861">
        <v>-5.6916390000000003</v>
      </c>
      <c r="AL1178" s="861">
        <v>-9.9501340000000003</v>
      </c>
      <c r="AM1178" s="861">
        <v>-7.3912300000000002</v>
      </c>
      <c r="AN1178" s="861">
        <v>93.216893999999996</v>
      </c>
      <c r="AO1178" s="861">
        <v>92.513380999999995</v>
      </c>
      <c r="AP1178" s="861">
        <v>91.799875</v>
      </c>
      <c r="AQ1178" s="861">
        <v>88.521810000000002</v>
      </c>
      <c r="AR1178" s="861">
        <v>72.756246000000004</v>
      </c>
      <c r="AS1178" s="861">
        <v>62.852798999999997</v>
      </c>
      <c r="AT1178" s="861">
        <v>76.220894000000001</v>
      </c>
      <c r="AU1178" s="861">
        <v>74.766981999999999</v>
      </c>
      <c r="AV1178" s="861">
        <v>73.808170000000004</v>
      </c>
      <c r="AW1178" s="861">
        <v>73.392797999999999</v>
      </c>
      <c r="AX1178" s="861">
        <v>89.336715999999996</v>
      </c>
      <c r="AY1178" s="861">
        <v>87.159583999999995</v>
      </c>
      <c r="AZ1178" s="861">
        <v>-5.4229710000000004</v>
      </c>
      <c r="BA1178" s="861">
        <v>-5.5250190000000003</v>
      </c>
      <c r="BB1178" s="861">
        <v>-13.925015999999999</v>
      </c>
      <c r="BC1178" s="861">
        <v>-12.467523999999999</v>
      </c>
      <c r="BD1178" s="861">
        <v>-13.20717</v>
      </c>
      <c r="BE1178" s="861">
        <v>-9.9161640000000002</v>
      </c>
      <c r="BF1178" s="861">
        <v>31.464202</v>
      </c>
      <c r="BG1178" s="861">
        <v>140.79941600000001</v>
      </c>
      <c r="BH1178" s="861">
        <v>109.8122</v>
      </c>
      <c r="BI1178" s="861">
        <v>50.499090000000002</v>
      </c>
      <c r="BJ1178" s="861">
        <v>131.48551699999999</v>
      </c>
      <c r="BK1178" s="861">
        <v>85.956800000000001</v>
      </c>
      <c r="BL1178" s="861">
        <v>75.915572999999995</v>
      </c>
      <c r="BM1178" s="861">
        <v>-18.698658999999999</v>
      </c>
      <c r="BN1178" s="861">
        <v>-13.309350999999999</v>
      </c>
      <c r="BO1178" s="861">
        <v>-11.716322999999999</v>
      </c>
      <c r="BP1178" s="861">
        <v>-12.971658</v>
      </c>
      <c r="BQ1178" s="861">
        <v>86.768893000000006</v>
      </c>
      <c r="BR1178" s="861">
        <v>87.985935999999995</v>
      </c>
      <c r="BS1178" s="861">
        <v>85.463308999999995</v>
      </c>
      <c r="BT1178" s="861">
        <v>58.163724999999999</v>
      </c>
      <c r="BU1178" s="861">
        <v>64.160000999999994</v>
      </c>
      <c r="BV1178" s="861">
        <v>60.410345999999997</v>
      </c>
      <c r="BW1178" s="861">
        <v>63.885694999999998</v>
      </c>
      <c r="BX1178" s="861">
        <v>-13.830197999999999</v>
      </c>
      <c r="BY1178" s="861">
        <v>-14.108358000000001</v>
      </c>
      <c r="BZ1178" s="861">
        <v>-13.116946</v>
      </c>
      <c r="CA1178" s="861">
        <v>-13.929128</v>
      </c>
      <c r="CB1178" s="861">
        <v>-4.4686830000000004</v>
      </c>
      <c r="CC1178" s="861">
        <v>-0.94323400000000002</v>
      </c>
      <c r="CD1178" s="861">
        <v>-4.990672</v>
      </c>
      <c r="CE1178" s="861">
        <v>-0.91130900000000004</v>
      </c>
      <c r="CF1178" s="861">
        <v>-6.8786110000000003</v>
      </c>
      <c r="CG1178" s="861">
        <v>2.3766769999999999</v>
      </c>
      <c r="CH1178" s="861">
        <v>-7.7888950000000001</v>
      </c>
      <c r="CI1178" s="861">
        <v>-0.21095</v>
      </c>
      <c r="CJ1178" s="861">
        <v>-4.5324249999999999</v>
      </c>
      <c r="CK1178" s="861">
        <v>0.73651900000000003</v>
      </c>
      <c r="CL1178" s="861">
        <v>-4.5745420000000001</v>
      </c>
      <c r="CM1178" s="861">
        <v>2.091961</v>
      </c>
      <c r="CN1178" s="861">
        <v>-7.029471</v>
      </c>
      <c r="CO1178" s="861">
        <v>1.005215</v>
      </c>
      <c r="CP1178" s="861">
        <v>-7.8596659999999998</v>
      </c>
      <c r="CQ1178" s="861">
        <v>-2.3846790000000002</v>
      </c>
      <c r="CR1178" s="861">
        <v>-4.3669520000000004</v>
      </c>
      <c r="CS1178" s="861">
        <v>-0.84829699999999997</v>
      </c>
      <c r="CT1178" s="861">
        <v>-5.9424539999999997</v>
      </c>
      <c r="CU1178" s="861">
        <v>-0.66455600000000004</v>
      </c>
      <c r="CV1178" s="861">
        <v>-7.715522</v>
      </c>
      <c r="CW1178" s="861">
        <v>-0.28032800000000002</v>
      </c>
      <c r="CX1178" s="861">
        <v>-8.1408249999999995</v>
      </c>
      <c r="CY1178" s="861">
        <v>-1.084279</v>
      </c>
      <c r="CZ1178" s="861">
        <v>-4.3697379999999999</v>
      </c>
      <c r="DA1178" s="861">
        <v>-0.61921599999999999</v>
      </c>
      <c r="DB1178" s="861">
        <v>-5.4231730000000002</v>
      </c>
      <c r="DC1178" s="861">
        <v>-0.32006600000000002</v>
      </c>
      <c r="DD1178" s="861">
        <v>-7.4773839999999998</v>
      </c>
      <c r="DE1178" s="861">
        <v>-2.2777630000000002</v>
      </c>
      <c r="DF1178" s="861">
        <v>-8.2790549999999996</v>
      </c>
      <c r="DG1178" s="861">
        <v>-2.2842250000000002</v>
      </c>
      <c r="DH1178" s="861">
        <v>-4.5336740000000004</v>
      </c>
      <c r="DI1178" s="861">
        <v>-1.143974</v>
      </c>
      <c r="DJ1178" s="861">
        <v>-5.2900320000000001</v>
      </c>
      <c r="DK1178" s="861">
        <v>-2.0601319999999999</v>
      </c>
      <c r="DL1178" s="861">
        <v>-7.4720839999999997</v>
      </c>
      <c r="DM1178" s="861">
        <v>-3.890838</v>
      </c>
      <c r="DN1178" s="861">
        <v>-8.2570580000000007</v>
      </c>
      <c r="DO1178" s="861">
        <v>-2.970812</v>
      </c>
      <c r="DP1178" s="861">
        <v>-5.3908459999999998</v>
      </c>
      <c r="DQ1178" s="861">
        <v>-2.4050690000000001</v>
      </c>
      <c r="DR1178" s="861">
        <v>-5.5532859999999999</v>
      </c>
      <c r="DS1178" s="861">
        <v>-3.0838930000000002</v>
      </c>
      <c r="DT1178" s="861">
        <v>-7.6469300000000002</v>
      </c>
      <c r="DU1178" s="861">
        <v>-5.3907170000000004</v>
      </c>
      <c r="DV1178" s="861">
        <v>-8.1054469999999998</v>
      </c>
      <c r="DW1178" s="861">
        <v>-3.0413749999999999</v>
      </c>
      <c r="DX1178" s="861">
        <v>12.604165</v>
      </c>
      <c r="DY1178" s="861">
        <v>9.4603149999999996</v>
      </c>
      <c r="DZ1178" s="861">
        <v>162.80804499999999</v>
      </c>
      <c r="EA1178" s="861">
        <v>152.145006</v>
      </c>
      <c r="EB1178" s="861">
        <v>122</v>
      </c>
      <c r="EC1178" s="861">
        <v>3.2839999999999998</v>
      </c>
      <c r="ED1178" s="861">
        <v>394.3</v>
      </c>
      <c r="EE1178" s="861">
        <v>122.08</v>
      </c>
      <c r="EF1178" s="861">
        <v>5.3970000000000002</v>
      </c>
      <c r="EG1178" s="861">
        <v>650.4</v>
      </c>
      <c r="EH1178" s="861">
        <v>121.88</v>
      </c>
      <c r="EI1178" s="861">
        <v>5.0339999999999998</v>
      </c>
      <c r="EJ1178" s="861">
        <v>606.6</v>
      </c>
      <c r="EK1178" s="861">
        <v>9.7509110000000003</v>
      </c>
      <c r="EL1178" s="861">
        <v>11.138653</v>
      </c>
      <c r="EM1178" s="861">
        <v>-17.142140999999999</v>
      </c>
      <c r="EN1178" s="861">
        <v>-22.854976000000001</v>
      </c>
      <c r="EO1178" s="861">
        <v>95.255853000000002</v>
      </c>
      <c r="EP1178" s="861">
        <v>90.603189</v>
      </c>
      <c r="EQ1178" s="861">
        <v>-3.8060990000000001</v>
      </c>
      <c r="ER1178" s="861">
        <v>3381.8463860000002</v>
      </c>
      <c r="ES1178" s="861">
        <v>8034.6931560000003</v>
      </c>
      <c r="ET1178" s="861">
        <v>7140.9144040000001</v>
      </c>
      <c r="EU1178" s="861"/>
      <c r="EV1178" s="861"/>
      <c r="EW1178" s="861"/>
      <c r="EX1178" s="861"/>
      <c r="EY1178" s="861"/>
      <c r="EZ1178" s="861"/>
      <c r="FA1178" s="861"/>
      <c r="FB1178" s="861"/>
      <c r="FC1178" s="861"/>
      <c r="FD1178" s="861"/>
    </row>
    <row r="1179" spans="1:160" x14ac:dyDescent="0.25">
      <c r="A1179" s="837">
        <v>46146</v>
      </c>
      <c r="B1179" s="836">
        <v>0.89437500000000003</v>
      </c>
      <c r="C1179" s="861">
        <v>67680</v>
      </c>
      <c r="D1179" s="861">
        <v>0</v>
      </c>
      <c r="E1179" s="861">
        <v>0</v>
      </c>
      <c r="F1179" s="861">
        <v>74.879185000000007</v>
      </c>
      <c r="G1179" s="861">
        <v>71.135536999999999</v>
      </c>
      <c r="H1179" s="861">
        <v>64.769525000000002</v>
      </c>
      <c r="I1179" s="861">
        <v>73.405779999999993</v>
      </c>
      <c r="J1179" s="861">
        <v>71.134840999999994</v>
      </c>
      <c r="K1179" s="861">
        <v>70.966364999999996</v>
      </c>
      <c r="L1179" s="861">
        <v>73.513684999999995</v>
      </c>
      <c r="M1179" s="861">
        <v>74.369692000000001</v>
      </c>
      <c r="N1179" s="861">
        <v>-7.1305100000000001</v>
      </c>
      <c r="O1179" s="861">
        <v>-9.3127449999999996</v>
      </c>
      <c r="P1179" s="861">
        <v>-10.075932999999999</v>
      </c>
      <c r="Q1179" s="861">
        <v>-5.40951</v>
      </c>
      <c r="R1179" s="861">
        <v>-6.5557879999999997</v>
      </c>
      <c r="S1179" s="861">
        <v>-7.3871729999999998</v>
      </c>
      <c r="T1179" s="861">
        <v>81.943546999999995</v>
      </c>
      <c r="U1179" s="861">
        <v>73.631636999999998</v>
      </c>
      <c r="V1179" s="861">
        <v>94.210211999999999</v>
      </c>
      <c r="W1179" s="861">
        <v>93.223904000000005</v>
      </c>
      <c r="X1179" s="861">
        <v>-5.5179549999999997</v>
      </c>
      <c r="Y1179" s="861">
        <v>-5.4700829999999998</v>
      </c>
      <c r="Z1179" s="861">
        <v>-10.381216999999999</v>
      </c>
      <c r="AA1179" s="861">
        <v>-9.9582610000000003</v>
      </c>
      <c r="AB1179" s="861">
        <v>-9.7132760000000005</v>
      </c>
      <c r="AC1179" s="861">
        <v>-11.129168</v>
      </c>
      <c r="AD1179" s="861">
        <v>-14.28886</v>
      </c>
      <c r="AE1179" s="861">
        <v>107.18034400000001</v>
      </c>
      <c r="AF1179" s="861">
        <v>100.058261</v>
      </c>
      <c r="AG1179" s="861">
        <v>91.811932999999996</v>
      </c>
      <c r="AH1179" s="861">
        <v>112.23746</v>
      </c>
      <c r="AI1179" s="861">
        <v>90.013963000000004</v>
      </c>
      <c r="AJ1179" s="861">
        <v>71.579905999999994</v>
      </c>
      <c r="AK1179" s="861">
        <v>-5.6632439999999997</v>
      </c>
      <c r="AL1179" s="861">
        <v>-9.9006640000000008</v>
      </c>
      <c r="AM1179" s="861">
        <v>-7.3251350000000004</v>
      </c>
      <c r="AN1179" s="861">
        <v>93.316743000000002</v>
      </c>
      <c r="AO1179" s="861">
        <v>92.551513999999997</v>
      </c>
      <c r="AP1179" s="861">
        <v>91.743998000000005</v>
      </c>
      <c r="AQ1179" s="861">
        <v>88.489425999999995</v>
      </c>
      <c r="AR1179" s="861">
        <v>72.785599000000005</v>
      </c>
      <c r="AS1179" s="861">
        <v>62.848646000000002</v>
      </c>
      <c r="AT1179" s="861">
        <v>76.123425999999995</v>
      </c>
      <c r="AU1179" s="861">
        <v>74.772447999999997</v>
      </c>
      <c r="AV1179" s="861">
        <v>74.012426000000005</v>
      </c>
      <c r="AW1179" s="861">
        <v>73.048839000000001</v>
      </c>
      <c r="AX1179" s="861">
        <v>89.272492</v>
      </c>
      <c r="AY1179" s="861">
        <v>87.362140999999994</v>
      </c>
      <c r="AZ1179" s="861">
        <v>-5.4869789999999998</v>
      </c>
      <c r="BA1179" s="861">
        <v>-5.5098120000000002</v>
      </c>
      <c r="BB1179" s="861">
        <v>-13.901907</v>
      </c>
      <c r="BC1179" s="861">
        <v>-12.468966999999999</v>
      </c>
      <c r="BD1179" s="861">
        <v>-13.200596000000001</v>
      </c>
      <c r="BE1179" s="861">
        <v>-9.7123519999999992</v>
      </c>
      <c r="BF1179" s="861">
        <v>31.683579999999999</v>
      </c>
      <c r="BG1179" s="861">
        <v>140.86556999999999</v>
      </c>
      <c r="BH1179" s="861">
        <v>109.87863400000001</v>
      </c>
      <c r="BI1179" s="861">
        <v>50.634636</v>
      </c>
      <c r="BJ1179" s="861">
        <v>131.226133</v>
      </c>
      <c r="BK1179" s="861">
        <v>86.038185999999996</v>
      </c>
      <c r="BL1179" s="861">
        <v>75.930826999999994</v>
      </c>
      <c r="BM1179" s="861">
        <v>-18.702393000000001</v>
      </c>
      <c r="BN1179" s="861">
        <v>-13.272482</v>
      </c>
      <c r="BO1179" s="861">
        <v>-11.712956999999999</v>
      </c>
      <c r="BP1179" s="861">
        <v>-12.872574999999999</v>
      </c>
      <c r="BQ1179" s="861">
        <v>86.826871999999995</v>
      </c>
      <c r="BR1179" s="861">
        <v>87.876088999999993</v>
      </c>
      <c r="BS1179" s="861">
        <v>85.437026000000003</v>
      </c>
      <c r="BT1179" s="861">
        <v>58.258968000000003</v>
      </c>
      <c r="BU1179" s="861">
        <v>64.140797000000006</v>
      </c>
      <c r="BV1179" s="861">
        <v>60.428018000000002</v>
      </c>
      <c r="BW1179" s="861">
        <v>63.896017000000001</v>
      </c>
      <c r="BX1179" s="861">
        <v>-13.850485000000001</v>
      </c>
      <c r="BY1179" s="861">
        <v>-14.106452000000001</v>
      </c>
      <c r="BZ1179" s="861">
        <v>-13.156299000000001</v>
      </c>
      <c r="CA1179" s="861">
        <v>-13.934058</v>
      </c>
      <c r="CB1179" s="861">
        <v>-4.5177399999999999</v>
      </c>
      <c r="CC1179" s="861">
        <v>-0.97978900000000002</v>
      </c>
      <c r="CD1179" s="861">
        <v>-5.0791469999999999</v>
      </c>
      <c r="CE1179" s="861">
        <v>-0.97932600000000003</v>
      </c>
      <c r="CF1179" s="861">
        <v>-6.9367799999999997</v>
      </c>
      <c r="CG1179" s="861">
        <v>2.335448</v>
      </c>
      <c r="CH1179" s="861">
        <v>-7.8527060000000004</v>
      </c>
      <c r="CI1179" s="861">
        <v>-0.24396899999999999</v>
      </c>
      <c r="CJ1179" s="861">
        <v>-4.6084759999999996</v>
      </c>
      <c r="CK1179" s="861">
        <v>0.67928900000000003</v>
      </c>
      <c r="CL1179" s="861">
        <v>-4.6378279999999998</v>
      </c>
      <c r="CM1179" s="861">
        <v>1.9864839999999999</v>
      </c>
      <c r="CN1179" s="861">
        <v>-7.0904569999999998</v>
      </c>
      <c r="CO1179" s="861">
        <v>0.99896300000000005</v>
      </c>
      <c r="CP1179" s="861">
        <v>-7.9099880000000002</v>
      </c>
      <c r="CQ1179" s="861">
        <v>-2.4090639999999999</v>
      </c>
      <c r="CR1179" s="861">
        <v>-4.4402590000000002</v>
      </c>
      <c r="CS1179" s="861">
        <v>-0.89760799999999996</v>
      </c>
      <c r="CT1179" s="861">
        <v>-6.011412</v>
      </c>
      <c r="CU1179" s="861">
        <v>-0.70935999999999999</v>
      </c>
      <c r="CV1179" s="861">
        <v>-7.7799959999999997</v>
      </c>
      <c r="CW1179" s="861">
        <v>-0.269175</v>
      </c>
      <c r="CX1179" s="861">
        <v>-8.1626110000000001</v>
      </c>
      <c r="CY1179" s="861">
        <v>-1.112768</v>
      </c>
      <c r="CZ1179" s="861">
        <v>-4.3834879999999998</v>
      </c>
      <c r="DA1179" s="861">
        <v>-0.68697200000000003</v>
      </c>
      <c r="DB1179" s="861">
        <v>-5.4499649999999997</v>
      </c>
      <c r="DC1179" s="861">
        <v>-0.34063700000000002</v>
      </c>
      <c r="DD1179" s="861">
        <v>-7.5096879999999997</v>
      </c>
      <c r="DE1179" s="861">
        <v>-2.3223250000000002</v>
      </c>
      <c r="DF1179" s="861">
        <v>-8.3059569999999994</v>
      </c>
      <c r="DG1179" s="861">
        <v>-2.3530720000000001</v>
      </c>
      <c r="DH1179" s="861">
        <v>-4.5622790000000002</v>
      </c>
      <c r="DI1179" s="861">
        <v>-1.1978</v>
      </c>
      <c r="DJ1179" s="861">
        <v>-5.3134589999999999</v>
      </c>
      <c r="DK1179" s="861">
        <v>-2.0996649999999999</v>
      </c>
      <c r="DL1179" s="861">
        <v>-7.514494</v>
      </c>
      <c r="DM1179" s="861">
        <v>-3.9297569999999999</v>
      </c>
      <c r="DN1179" s="861">
        <v>-8.2947229999999994</v>
      </c>
      <c r="DO1179" s="861">
        <v>-3.001668</v>
      </c>
      <c r="DP1179" s="861">
        <v>-5.4241479999999997</v>
      </c>
      <c r="DQ1179" s="861">
        <v>-2.4372029999999998</v>
      </c>
      <c r="DR1179" s="861">
        <v>-5.5916360000000003</v>
      </c>
      <c r="DS1179" s="861">
        <v>-3.1244170000000002</v>
      </c>
      <c r="DT1179" s="861">
        <v>-7.6711159999999996</v>
      </c>
      <c r="DU1179" s="861">
        <v>-5.4325229999999998</v>
      </c>
      <c r="DV1179" s="861">
        <v>-8.136431</v>
      </c>
      <c r="DW1179" s="861">
        <v>-3.0772210000000002</v>
      </c>
      <c r="DX1179" s="861">
        <v>12.646061</v>
      </c>
      <c r="DY1179" s="861">
        <v>9.4449559999999995</v>
      </c>
      <c r="DZ1179" s="861">
        <v>163.14418699999999</v>
      </c>
      <c r="EA1179" s="861">
        <v>152.04157799999999</v>
      </c>
      <c r="EB1179" s="861">
        <v>122.58</v>
      </c>
      <c r="EC1179" s="861">
        <v>1.242</v>
      </c>
      <c r="ED1179" s="861">
        <v>134.5</v>
      </c>
      <c r="EE1179" s="861">
        <v>122.71</v>
      </c>
      <c r="EF1179" s="861">
        <v>5.4089999999999998</v>
      </c>
      <c r="EG1179" s="861">
        <v>650.4</v>
      </c>
      <c r="EH1179" s="861">
        <v>122.64</v>
      </c>
      <c r="EI1179" s="861">
        <v>5.0229999999999997</v>
      </c>
      <c r="EJ1179" s="861">
        <v>603.29999999999995</v>
      </c>
      <c r="EK1179" s="861">
        <v>9.7443969999999993</v>
      </c>
      <c r="EL1179" s="861">
        <v>11.171309000000001</v>
      </c>
      <c r="EM1179" s="861">
        <v>-17.069531999999999</v>
      </c>
      <c r="EN1179" s="861">
        <v>-22.884266</v>
      </c>
      <c r="EO1179" s="861">
        <v>95.399153999999996</v>
      </c>
      <c r="EP1179" s="861">
        <v>90.557006000000001</v>
      </c>
      <c r="EQ1179" s="861">
        <v>-3.8497690000000002</v>
      </c>
      <c r="ER1179" s="861">
        <v>3385.046527</v>
      </c>
      <c r="ES1179" s="861">
        <v>8045.5048930000003</v>
      </c>
      <c r="ET1179" s="861">
        <v>7150.9878980000003</v>
      </c>
      <c r="EU1179" s="861"/>
      <c r="EV1179" s="861"/>
      <c r="EW1179" s="861"/>
      <c r="EX1179" s="861"/>
      <c r="EY1179" s="861"/>
      <c r="EZ1179" s="861"/>
      <c r="FA1179" s="861"/>
      <c r="FB1179" s="861"/>
      <c r="FC1179" s="861"/>
      <c r="FD1179" s="861"/>
    </row>
    <row r="1180" spans="1:160" x14ac:dyDescent="0.25">
      <c r="A1180" s="837">
        <v>46146</v>
      </c>
      <c r="B1180" s="836">
        <v>0.89506944444444436</v>
      </c>
      <c r="C1180" s="861">
        <v>67740</v>
      </c>
      <c r="D1180" s="861">
        <v>0</v>
      </c>
      <c r="E1180" s="861">
        <v>0</v>
      </c>
      <c r="F1180" s="861">
        <v>74.910295000000005</v>
      </c>
      <c r="G1180" s="861">
        <v>71.157448000000002</v>
      </c>
      <c r="H1180" s="861">
        <v>64.731745000000004</v>
      </c>
      <c r="I1180" s="861">
        <v>73.407574999999994</v>
      </c>
      <c r="J1180" s="861">
        <v>71.245686000000006</v>
      </c>
      <c r="K1180" s="861">
        <v>70.977502000000001</v>
      </c>
      <c r="L1180" s="861">
        <v>73.538747000000001</v>
      </c>
      <c r="M1180" s="861">
        <v>74.400645999999995</v>
      </c>
      <c r="N1180" s="861">
        <v>-7.1536309999999999</v>
      </c>
      <c r="O1180" s="861">
        <v>-9.2848469999999992</v>
      </c>
      <c r="P1180" s="861">
        <v>-10.031575999999999</v>
      </c>
      <c r="Q1180" s="861">
        <v>-5.4123479999999997</v>
      </c>
      <c r="R1180" s="861">
        <v>-6.5292250000000003</v>
      </c>
      <c r="S1180" s="861">
        <v>-7.5564270000000002</v>
      </c>
      <c r="T1180" s="861">
        <v>82.046342999999993</v>
      </c>
      <c r="U1180" s="861">
        <v>73.269551000000007</v>
      </c>
      <c r="V1180" s="861">
        <v>94.131095999999999</v>
      </c>
      <c r="W1180" s="861">
        <v>93.169931000000005</v>
      </c>
      <c r="X1180" s="861">
        <v>-5.5079310000000001</v>
      </c>
      <c r="Y1180" s="861">
        <v>-5.6080680000000003</v>
      </c>
      <c r="Z1180" s="861">
        <v>-10.418358</v>
      </c>
      <c r="AA1180" s="861">
        <v>-9.9653430000000007</v>
      </c>
      <c r="AB1180" s="861">
        <v>-9.7290589999999995</v>
      </c>
      <c r="AC1180" s="861">
        <v>-11.116777000000001</v>
      </c>
      <c r="AD1180" s="861">
        <v>-14.333709000000001</v>
      </c>
      <c r="AE1180" s="861">
        <v>107.23982599999999</v>
      </c>
      <c r="AF1180" s="861">
        <v>100.115754</v>
      </c>
      <c r="AG1180" s="861">
        <v>91.869135</v>
      </c>
      <c r="AH1180" s="861">
        <v>112.236469</v>
      </c>
      <c r="AI1180" s="861">
        <v>90.024570999999995</v>
      </c>
      <c r="AJ1180" s="861">
        <v>71.574202999999997</v>
      </c>
      <c r="AK1180" s="861">
        <v>-5.729177</v>
      </c>
      <c r="AL1180" s="861">
        <v>-9.9730399999999992</v>
      </c>
      <c r="AM1180" s="861">
        <v>-7.4159129999999998</v>
      </c>
      <c r="AN1180" s="861">
        <v>93.282319000000001</v>
      </c>
      <c r="AO1180" s="861">
        <v>92.443111999999999</v>
      </c>
      <c r="AP1180" s="861">
        <v>91.773049999999998</v>
      </c>
      <c r="AQ1180" s="861">
        <v>88.519002999999998</v>
      </c>
      <c r="AR1180" s="861">
        <v>72.833403000000004</v>
      </c>
      <c r="AS1180" s="861">
        <v>62.801453000000002</v>
      </c>
      <c r="AT1180" s="861">
        <v>76.146591999999998</v>
      </c>
      <c r="AU1180" s="861">
        <v>74.831140000000005</v>
      </c>
      <c r="AV1180" s="861">
        <v>74.173074</v>
      </c>
      <c r="AW1180" s="861">
        <v>73.179395999999997</v>
      </c>
      <c r="AX1180" s="861">
        <v>89.580051999999995</v>
      </c>
      <c r="AY1180" s="861">
        <v>87.376047</v>
      </c>
      <c r="AZ1180" s="861">
        <v>-5.5773279999999996</v>
      </c>
      <c r="BA1180" s="861">
        <v>-5.5833870000000001</v>
      </c>
      <c r="BB1180" s="861">
        <v>-13.911391</v>
      </c>
      <c r="BC1180" s="861">
        <v>-12.521775999999999</v>
      </c>
      <c r="BD1180" s="861">
        <v>-13.227050999999999</v>
      </c>
      <c r="BE1180" s="861">
        <v>-9.7450030000000005</v>
      </c>
      <c r="BF1180" s="861">
        <v>31.525600000000001</v>
      </c>
      <c r="BG1180" s="861">
        <v>140.978059</v>
      </c>
      <c r="BH1180" s="861">
        <v>109.849453</v>
      </c>
      <c r="BI1180" s="861">
        <v>50.552486000000002</v>
      </c>
      <c r="BJ1180" s="861">
        <v>131.33763200000001</v>
      </c>
      <c r="BK1180" s="861">
        <v>86.117850000000004</v>
      </c>
      <c r="BL1180" s="861">
        <v>75.948988</v>
      </c>
      <c r="BM1180" s="861">
        <v>-18.726638999999999</v>
      </c>
      <c r="BN1180" s="861">
        <v>-13.303474</v>
      </c>
      <c r="BO1180" s="861">
        <v>-11.806464999999999</v>
      </c>
      <c r="BP1180" s="861">
        <v>-12.936078999999999</v>
      </c>
      <c r="BQ1180" s="861">
        <v>86.994055000000003</v>
      </c>
      <c r="BR1180" s="861">
        <v>88.043745999999999</v>
      </c>
      <c r="BS1180" s="861">
        <v>85.556753999999998</v>
      </c>
      <c r="BT1180" s="861">
        <v>58.336066000000002</v>
      </c>
      <c r="BU1180" s="861">
        <v>64.181370999999999</v>
      </c>
      <c r="BV1180" s="861">
        <v>60.430092999999999</v>
      </c>
      <c r="BW1180" s="861">
        <v>63.965277</v>
      </c>
      <c r="BX1180" s="861">
        <v>-13.906967</v>
      </c>
      <c r="BY1180" s="861">
        <v>-14.149258</v>
      </c>
      <c r="BZ1180" s="861">
        <v>-13.192819</v>
      </c>
      <c r="CA1180" s="861">
        <v>-14.060358000000001</v>
      </c>
      <c r="CB1180" s="861">
        <v>-4.5975060000000001</v>
      </c>
      <c r="CC1180" s="861">
        <v>-1.040861</v>
      </c>
      <c r="CD1180" s="861">
        <v>-5.1173219999999997</v>
      </c>
      <c r="CE1180" s="861">
        <v>-0.98764399999999997</v>
      </c>
      <c r="CF1180" s="861">
        <v>-6.9918279999999999</v>
      </c>
      <c r="CG1180" s="861">
        <v>2.2926959999999998</v>
      </c>
      <c r="CH1180" s="861">
        <v>-7.888922</v>
      </c>
      <c r="CI1180" s="861">
        <v>-0.324133</v>
      </c>
      <c r="CJ1180" s="861">
        <v>-4.6635869999999997</v>
      </c>
      <c r="CK1180" s="861">
        <v>0.65160700000000005</v>
      </c>
      <c r="CL1180" s="861">
        <v>-4.6815629999999997</v>
      </c>
      <c r="CM1180" s="861">
        <v>2.0233449999999999</v>
      </c>
      <c r="CN1180" s="861">
        <v>-7.117019</v>
      </c>
      <c r="CO1180" s="861">
        <v>0.93905300000000003</v>
      </c>
      <c r="CP1180" s="861">
        <v>-7.9568250000000003</v>
      </c>
      <c r="CQ1180" s="861">
        <v>-2.5000249999999999</v>
      </c>
      <c r="CR1180" s="861">
        <v>-4.4635800000000003</v>
      </c>
      <c r="CS1180" s="861">
        <v>-0.91478599999999999</v>
      </c>
      <c r="CT1180" s="861">
        <v>-6.0353409999999998</v>
      </c>
      <c r="CU1180" s="861">
        <v>-0.72245400000000004</v>
      </c>
      <c r="CV1180" s="861">
        <v>-7.8105390000000003</v>
      </c>
      <c r="CW1180" s="861">
        <v>-0.29936299999999999</v>
      </c>
      <c r="CX1180" s="861">
        <v>-8.2232920000000007</v>
      </c>
      <c r="CY1180" s="861">
        <v>-1.1385339999999999</v>
      </c>
      <c r="CZ1180" s="861">
        <v>-4.4196179999999998</v>
      </c>
      <c r="DA1180" s="861">
        <v>-0.69500899999999999</v>
      </c>
      <c r="DB1180" s="861">
        <v>-5.497204</v>
      </c>
      <c r="DC1180" s="861">
        <v>-0.35051900000000002</v>
      </c>
      <c r="DD1180" s="861">
        <v>-7.5764820000000004</v>
      </c>
      <c r="DE1180" s="861">
        <v>-2.3440629999999998</v>
      </c>
      <c r="DF1180" s="861">
        <v>-8.3444240000000001</v>
      </c>
      <c r="DG1180" s="861">
        <v>-2.3689230000000001</v>
      </c>
      <c r="DH1180" s="861">
        <v>-4.6065699999999996</v>
      </c>
      <c r="DI1180" s="861">
        <v>-1.2077290000000001</v>
      </c>
      <c r="DJ1180" s="861">
        <v>-5.3551310000000001</v>
      </c>
      <c r="DK1180" s="861">
        <v>-2.1114609999999998</v>
      </c>
      <c r="DL1180" s="861">
        <v>-7.5777989999999997</v>
      </c>
      <c r="DM1180" s="861">
        <v>-3.9257659999999999</v>
      </c>
      <c r="DN1180" s="861">
        <v>-8.3210200000000007</v>
      </c>
      <c r="DO1180" s="861">
        <v>-3.019857</v>
      </c>
      <c r="DP1180" s="861">
        <v>-5.4824789999999997</v>
      </c>
      <c r="DQ1180" s="861">
        <v>-2.4531800000000001</v>
      </c>
      <c r="DR1180" s="861">
        <v>-5.6067600000000004</v>
      </c>
      <c r="DS1180" s="861">
        <v>-3.1339109999999999</v>
      </c>
      <c r="DT1180" s="861">
        <v>-7.711055</v>
      </c>
      <c r="DU1180" s="861">
        <v>-5.4616049999999996</v>
      </c>
      <c r="DV1180" s="861">
        <v>-8.1665740000000007</v>
      </c>
      <c r="DW1180" s="861">
        <v>-3.0811289999999998</v>
      </c>
      <c r="DX1180" s="861">
        <v>12.632209</v>
      </c>
      <c r="DY1180" s="861">
        <v>9.4643490000000003</v>
      </c>
      <c r="DZ1180" s="861">
        <v>162.99448799999999</v>
      </c>
      <c r="EA1180" s="861">
        <v>152.713765</v>
      </c>
      <c r="EB1180" s="861">
        <v>121.81</v>
      </c>
      <c r="EC1180" s="861">
        <v>3.2829999999999999</v>
      </c>
      <c r="ED1180" s="861">
        <v>394.3</v>
      </c>
      <c r="EE1180" s="861">
        <v>121.89</v>
      </c>
      <c r="EF1180" s="861">
        <v>5.407</v>
      </c>
      <c r="EG1180" s="861">
        <v>647.79999999999995</v>
      </c>
      <c r="EH1180" s="861">
        <v>121.98</v>
      </c>
      <c r="EI1180" s="861">
        <v>5.0529999999999999</v>
      </c>
      <c r="EJ1180" s="861">
        <v>603.5</v>
      </c>
      <c r="EK1180" s="861">
        <v>9.6776160000000004</v>
      </c>
      <c r="EL1180" s="861">
        <v>11.04082</v>
      </c>
      <c r="EM1180" s="861">
        <v>-17.093529</v>
      </c>
      <c r="EN1180" s="861">
        <v>-22.847284999999999</v>
      </c>
      <c r="EO1180" s="861">
        <v>95.335361000000006</v>
      </c>
      <c r="EP1180" s="861">
        <v>90.856778000000006</v>
      </c>
      <c r="EQ1180" s="861">
        <v>-3.8830559999999998</v>
      </c>
      <c r="ER1180" s="861">
        <v>3388.5109590000002</v>
      </c>
      <c r="ES1180" s="861">
        <v>8056.3143330000003</v>
      </c>
      <c r="ET1180" s="861">
        <v>7161.0470100000002</v>
      </c>
      <c r="EU1180" s="861"/>
      <c r="EV1180" s="861"/>
      <c r="EW1180" s="861"/>
      <c r="EX1180" s="861"/>
      <c r="EY1180" s="861"/>
      <c r="EZ1180" s="861"/>
      <c r="FA1180" s="861"/>
      <c r="FB1180" s="861"/>
      <c r="FC1180" s="861"/>
      <c r="FD1180" s="861"/>
    </row>
    <row r="1181" spans="1:160" x14ac:dyDescent="0.25">
      <c r="A1181" s="837">
        <v>46146</v>
      </c>
      <c r="B1181" s="836">
        <v>0.89576388888888892</v>
      </c>
      <c r="C1181" s="861">
        <v>67800</v>
      </c>
      <c r="D1181" s="861">
        <v>0</v>
      </c>
      <c r="E1181" s="861">
        <v>0</v>
      </c>
      <c r="F1181" s="861">
        <v>74.984171000000003</v>
      </c>
      <c r="G1181" s="861">
        <v>71.187100999999998</v>
      </c>
      <c r="H1181" s="861">
        <v>64.771885999999995</v>
      </c>
      <c r="I1181" s="861">
        <v>73.429485999999997</v>
      </c>
      <c r="J1181" s="861">
        <v>71.285047000000006</v>
      </c>
      <c r="K1181" s="861">
        <v>70.974435999999997</v>
      </c>
      <c r="L1181" s="861">
        <v>73.529103000000006</v>
      </c>
      <c r="M1181" s="861">
        <v>74.415105999999994</v>
      </c>
      <c r="N1181" s="861">
        <v>-7.2456269999999998</v>
      </c>
      <c r="O1181" s="861">
        <v>-9.3480849999999993</v>
      </c>
      <c r="P1181" s="861">
        <v>-10.078929</v>
      </c>
      <c r="Q1181" s="861">
        <v>-5.4778060000000002</v>
      </c>
      <c r="R1181" s="861">
        <v>-6.6564170000000003</v>
      </c>
      <c r="S1181" s="861">
        <v>-7.6146250000000002</v>
      </c>
      <c r="T1181" s="861">
        <v>82.222308999999996</v>
      </c>
      <c r="U1181" s="861">
        <v>73.365230999999994</v>
      </c>
      <c r="V1181" s="861">
        <v>94.198486000000003</v>
      </c>
      <c r="W1181" s="861">
        <v>93.254351999999997</v>
      </c>
      <c r="X1181" s="861">
        <v>-5.5516860000000001</v>
      </c>
      <c r="Y1181" s="861">
        <v>-5.5868529999999996</v>
      </c>
      <c r="Z1181" s="861">
        <v>-10.469773999999999</v>
      </c>
      <c r="AA1181" s="861">
        <v>-9.9749540000000003</v>
      </c>
      <c r="AB1181" s="861">
        <v>-9.7825089999999992</v>
      </c>
      <c r="AC1181" s="861">
        <v>-11.149187</v>
      </c>
      <c r="AD1181" s="861">
        <v>-14.353109999999999</v>
      </c>
      <c r="AE1181" s="861">
        <v>107.23980299999999</v>
      </c>
      <c r="AF1181" s="861">
        <v>100.133788</v>
      </c>
      <c r="AG1181" s="861">
        <v>91.902249999999995</v>
      </c>
      <c r="AH1181" s="861">
        <v>112.27117699999999</v>
      </c>
      <c r="AI1181" s="861">
        <v>90.158524999999997</v>
      </c>
      <c r="AJ1181" s="861">
        <v>71.608011000000005</v>
      </c>
      <c r="AK1181" s="861">
        <v>-5.8677739999999998</v>
      </c>
      <c r="AL1181" s="861">
        <v>-9.9573009999999993</v>
      </c>
      <c r="AM1181" s="861">
        <v>-7.438097</v>
      </c>
      <c r="AN1181" s="861">
        <v>93.332583</v>
      </c>
      <c r="AO1181" s="861">
        <v>92.506750999999994</v>
      </c>
      <c r="AP1181" s="861">
        <v>91.843366000000003</v>
      </c>
      <c r="AQ1181" s="861">
        <v>88.545088000000007</v>
      </c>
      <c r="AR1181" s="861">
        <v>73.044591999999994</v>
      </c>
      <c r="AS1181" s="861">
        <v>62.820208000000001</v>
      </c>
      <c r="AT1181" s="861">
        <v>76.198921999999996</v>
      </c>
      <c r="AU1181" s="861">
        <v>74.831586999999999</v>
      </c>
      <c r="AV1181" s="861">
        <v>74.118554000000003</v>
      </c>
      <c r="AW1181" s="861">
        <v>73.175545</v>
      </c>
      <c r="AX1181" s="861">
        <v>89.564228</v>
      </c>
      <c r="AY1181" s="861">
        <v>87.566269000000005</v>
      </c>
      <c r="AZ1181" s="861">
        <v>-5.5956049999999999</v>
      </c>
      <c r="BA1181" s="861">
        <v>-5.6715780000000002</v>
      </c>
      <c r="BB1181" s="861">
        <v>-13.909947000000001</v>
      </c>
      <c r="BC1181" s="861">
        <v>-12.505729000000001</v>
      </c>
      <c r="BD1181" s="861">
        <v>-13.253911</v>
      </c>
      <c r="BE1181" s="861">
        <v>-9.9697949999999995</v>
      </c>
      <c r="BF1181" s="861">
        <v>31.486350000000002</v>
      </c>
      <c r="BG1181" s="861">
        <v>141.077382</v>
      </c>
      <c r="BH1181" s="861">
        <v>109.937867</v>
      </c>
      <c r="BI1181" s="861">
        <v>50.703744999999998</v>
      </c>
      <c r="BJ1181" s="861">
        <v>131.35906900000001</v>
      </c>
      <c r="BK1181" s="861">
        <v>86.179575999999997</v>
      </c>
      <c r="BL1181" s="861">
        <v>76.059543000000005</v>
      </c>
      <c r="BM1181" s="861">
        <v>-18.732807999999999</v>
      </c>
      <c r="BN1181" s="861">
        <v>-13.272453000000001</v>
      </c>
      <c r="BO1181" s="861">
        <v>-11.963794</v>
      </c>
      <c r="BP1181" s="861">
        <v>-12.930536</v>
      </c>
      <c r="BQ1181" s="861">
        <v>86.975624999999994</v>
      </c>
      <c r="BR1181" s="861">
        <v>88.068582000000006</v>
      </c>
      <c r="BS1181" s="861">
        <v>85.605025999999995</v>
      </c>
      <c r="BT1181" s="861">
        <v>58.458723999999997</v>
      </c>
      <c r="BU1181" s="861">
        <v>64.202297999999999</v>
      </c>
      <c r="BV1181" s="861">
        <v>60.497098999999999</v>
      </c>
      <c r="BW1181" s="861">
        <v>63.975082999999998</v>
      </c>
      <c r="BX1181" s="861">
        <v>-13.894539</v>
      </c>
      <c r="BY1181" s="861">
        <v>-14.203435000000001</v>
      </c>
      <c r="BZ1181" s="861">
        <v>-13.345266000000001</v>
      </c>
      <c r="CA1181" s="861">
        <v>-14.10389</v>
      </c>
      <c r="CB1181" s="861">
        <v>-4.6054919999999999</v>
      </c>
      <c r="CC1181" s="861">
        <v>-1.113863</v>
      </c>
      <c r="CD1181" s="861">
        <v>-5.1353650000000002</v>
      </c>
      <c r="CE1181" s="861">
        <v>-1.072673</v>
      </c>
      <c r="CF1181" s="861">
        <v>-7.0319279999999997</v>
      </c>
      <c r="CG1181" s="861">
        <v>2.2172529999999999</v>
      </c>
      <c r="CH1181" s="861">
        <v>-7.9058359999999999</v>
      </c>
      <c r="CI1181" s="861">
        <v>-0.36535099999999998</v>
      </c>
      <c r="CJ1181" s="861">
        <v>-4.7055490000000004</v>
      </c>
      <c r="CK1181" s="861">
        <v>0.59956699999999996</v>
      </c>
      <c r="CL1181" s="861">
        <v>-4.7056430000000002</v>
      </c>
      <c r="CM1181" s="861">
        <v>1.982469</v>
      </c>
      <c r="CN1181" s="861">
        <v>-7.1449790000000002</v>
      </c>
      <c r="CO1181" s="861">
        <v>0.90867200000000004</v>
      </c>
      <c r="CP1181" s="861">
        <v>-7.997058</v>
      </c>
      <c r="CQ1181" s="861">
        <v>-2.5672839999999999</v>
      </c>
      <c r="CR1181" s="861">
        <v>-4.5091770000000002</v>
      </c>
      <c r="CS1181" s="861">
        <v>-0.96984899999999996</v>
      </c>
      <c r="CT1181" s="861">
        <v>-6.0612339999999998</v>
      </c>
      <c r="CU1181" s="861">
        <v>-0.73425700000000005</v>
      </c>
      <c r="CV1181" s="861">
        <v>-7.8318269999999997</v>
      </c>
      <c r="CW1181" s="861">
        <v>-0.33011099999999999</v>
      </c>
      <c r="CX1181" s="861">
        <v>-8.2868370000000002</v>
      </c>
      <c r="CY1181" s="861">
        <v>-1.200917</v>
      </c>
      <c r="CZ1181" s="861">
        <v>-4.4841819999999997</v>
      </c>
      <c r="DA1181" s="861">
        <v>-0.71552000000000004</v>
      </c>
      <c r="DB1181" s="861">
        <v>-5.5542179999999997</v>
      </c>
      <c r="DC1181" s="861">
        <v>-0.35668800000000001</v>
      </c>
      <c r="DD1181" s="861">
        <v>-7.6288799999999997</v>
      </c>
      <c r="DE1181" s="861">
        <v>-2.3793389999999999</v>
      </c>
      <c r="DF1181" s="861">
        <v>-8.4058659999999996</v>
      </c>
      <c r="DG1181" s="861">
        <v>-2.4144899999999998</v>
      </c>
      <c r="DH1181" s="861">
        <v>-4.656949</v>
      </c>
      <c r="DI1181" s="861">
        <v>-1.230748</v>
      </c>
      <c r="DJ1181" s="861">
        <v>-5.4057880000000003</v>
      </c>
      <c r="DK1181" s="861">
        <v>-2.1229230000000001</v>
      </c>
      <c r="DL1181" s="861">
        <v>-7.6302779999999997</v>
      </c>
      <c r="DM1181" s="861">
        <v>-3.9565610000000002</v>
      </c>
      <c r="DN1181" s="861">
        <v>-8.3932269999999995</v>
      </c>
      <c r="DO1181" s="861">
        <v>-3.0640770000000002</v>
      </c>
      <c r="DP1181" s="861">
        <v>-5.5147529999999998</v>
      </c>
      <c r="DQ1181" s="861">
        <v>-2.4804170000000001</v>
      </c>
      <c r="DR1181" s="861">
        <v>-5.6499790000000001</v>
      </c>
      <c r="DS1181" s="861">
        <v>-3.151427</v>
      </c>
      <c r="DT1181" s="861">
        <v>-7.7584010000000001</v>
      </c>
      <c r="DU1181" s="861">
        <v>-5.4761649999999999</v>
      </c>
      <c r="DV1181" s="861">
        <v>-8.2305309999999992</v>
      </c>
      <c r="DW1181" s="861">
        <v>-3.107437</v>
      </c>
      <c r="DX1181" s="861">
        <v>12.61131</v>
      </c>
      <c r="DY1181" s="861">
        <v>9.4490870000000005</v>
      </c>
      <c r="DZ1181" s="861">
        <v>163.182973</v>
      </c>
      <c r="EA1181" s="861">
        <v>152.607809</v>
      </c>
      <c r="EB1181" s="861">
        <v>121.95</v>
      </c>
      <c r="EC1181" s="861">
        <v>3.2839999999999998</v>
      </c>
      <c r="ED1181" s="861">
        <v>393.8</v>
      </c>
      <c r="EE1181" s="861">
        <v>121.79</v>
      </c>
      <c r="EF1181" s="861">
        <v>5.423</v>
      </c>
      <c r="EG1181" s="861">
        <v>646.79999999999995</v>
      </c>
      <c r="EH1181" s="861">
        <v>121.82</v>
      </c>
      <c r="EI1181" s="861">
        <v>5.0620000000000003</v>
      </c>
      <c r="EJ1181" s="861">
        <v>602.70000000000005</v>
      </c>
      <c r="EK1181" s="861">
        <v>9.6916550000000008</v>
      </c>
      <c r="EL1181" s="861">
        <v>10.912592</v>
      </c>
      <c r="EM1181" s="861">
        <v>-17.129752</v>
      </c>
      <c r="EN1181" s="861">
        <v>-22.876386</v>
      </c>
      <c r="EO1181" s="861">
        <v>95.415676000000005</v>
      </c>
      <c r="EP1181" s="861">
        <v>90.809584000000001</v>
      </c>
      <c r="EQ1181" s="861">
        <v>-3.9236689999999999</v>
      </c>
      <c r="ER1181" s="861">
        <v>3395.0788130000001</v>
      </c>
      <c r="ES1181" s="861">
        <v>8067.1136740000002</v>
      </c>
      <c r="ET1181" s="861">
        <v>7171.0976920000003</v>
      </c>
      <c r="EU1181" s="861"/>
      <c r="EV1181" s="861"/>
      <c r="EW1181" s="861"/>
      <c r="EX1181" s="861"/>
      <c r="EY1181" s="861"/>
      <c r="EZ1181" s="861"/>
      <c r="FA1181" s="861"/>
      <c r="FB1181" s="861"/>
      <c r="FC1181" s="861"/>
      <c r="FD1181" s="861"/>
    </row>
    <row r="1182" spans="1:160" x14ac:dyDescent="0.25">
      <c r="A1182" s="837">
        <v>46146</v>
      </c>
      <c r="B1182" s="836">
        <v>0.89645833333333336</v>
      </c>
      <c r="C1182" s="861">
        <v>67860</v>
      </c>
      <c r="D1182" s="861">
        <v>0</v>
      </c>
      <c r="E1182" s="861">
        <v>0</v>
      </c>
      <c r="F1182" s="861">
        <v>75.019721000000004</v>
      </c>
      <c r="G1182" s="861">
        <v>71.206263000000007</v>
      </c>
      <c r="H1182" s="861">
        <v>64.863018999999994</v>
      </c>
      <c r="I1182" s="861">
        <v>73.401589999999999</v>
      </c>
      <c r="J1182" s="861">
        <v>71.402169000000001</v>
      </c>
      <c r="K1182" s="861">
        <v>70.983807999999996</v>
      </c>
      <c r="L1182" s="861">
        <v>73.537128999999993</v>
      </c>
      <c r="M1182" s="861">
        <v>74.436227000000002</v>
      </c>
      <c r="N1182" s="861">
        <v>-7.15313</v>
      </c>
      <c r="O1182" s="861">
        <v>-9.3977979999999999</v>
      </c>
      <c r="P1182" s="861">
        <v>-10.117903999999999</v>
      </c>
      <c r="Q1182" s="861">
        <v>-5.5058749999999996</v>
      </c>
      <c r="R1182" s="861">
        <v>-6.6154469999999996</v>
      </c>
      <c r="S1182" s="861">
        <v>-7.532921</v>
      </c>
      <c r="T1182" s="861">
        <v>82.261202999999995</v>
      </c>
      <c r="U1182" s="861">
        <v>73.512013999999994</v>
      </c>
      <c r="V1182" s="861">
        <v>94.198059000000001</v>
      </c>
      <c r="W1182" s="861">
        <v>93.199742000000001</v>
      </c>
      <c r="X1182" s="861">
        <v>-5.5624219999999998</v>
      </c>
      <c r="Y1182" s="861">
        <v>-5.6102670000000003</v>
      </c>
      <c r="Z1182" s="861">
        <v>-10.464719000000001</v>
      </c>
      <c r="AA1182" s="861">
        <v>-10.045462000000001</v>
      </c>
      <c r="AB1182" s="861">
        <v>-9.7516119999999997</v>
      </c>
      <c r="AC1182" s="861">
        <v>-11.147372000000001</v>
      </c>
      <c r="AD1182" s="861">
        <v>-14.286173</v>
      </c>
      <c r="AE1182" s="861">
        <v>107.305621</v>
      </c>
      <c r="AF1182" s="861">
        <v>100.148832</v>
      </c>
      <c r="AG1182" s="861">
        <v>91.999032999999997</v>
      </c>
      <c r="AH1182" s="861">
        <v>112.239835</v>
      </c>
      <c r="AI1182" s="861">
        <v>90.08323</v>
      </c>
      <c r="AJ1182" s="861">
        <v>71.629891999999998</v>
      </c>
      <c r="AK1182" s="861">
        <v>-5.8162099999999999</v>
      </c>
      <c r="AL1182" s="861">
        <v>-9.9472349999999992</v>
      </c>
      <c r="AM1182" s="861">
        <v>-7.4537789999999999</v>
      </c>
      <c r="AN1182" s="861">
        <v>93.371229</v>
      </c>
      <c r="AO1182" s="861">
        <v>92.508007000000006</v>
      </c>
      <c r="AP1182" s="861">
        <v>92.031846000000002</v>
      </c>
      <c r="AQ1182" s="861">
        <v>88.716403</v>
      </c>
      <c r="AR1182" s="861">
        <v>73.008613999999994</v>
      </c>
      <c r="AS1182" s="861">
        <v>62.777788999999999</v>
      </c>
      <c r="AT1182" s="861">
        <v>76.330968999999996</v>
      </c>
      <c r="AU1182" s="861">
        <v>74.890764000000004</v>
      </c>
      <c r="AV1182" s="861">
        <v>74.028092000000001</v>
      </c>
      <c r="AW1182" s="861">
        <v>73.316880999999995</v>
      </c>
      <c r="AX1182" s="861">
        <v>89.400119000000004</v>
      </c>
      <c r="AY1182" s="861">
        <v>87.407196999999996</v>
      </c>
      <c r="AZ1182" s="861">
        <v>-5.6395</v>
      </c>
      <c r="BA1182" s="861">
        <v>-5.590096</v>
      </c>
      <c r="BB1182" s="861">
        <v>-13.927384999999999</v>
      </c>
      <c r="BC1182" s="861">
        <v>-12.521243</v>
      </c>
      <c r="BD1182" s="861">
        <v>-13.255763</v>
      </c>
      <c r="BE1182" s="861">
        <v>-9.6812950000000004</v>
      </c>
      <c r="BF1182" s="861">
        <v>31.541554999999999</v>
      </c>
      <c r="BG1182" s="861">
        <v>141.03336200000001</v>
      </c>
      <c r="BH1182" s="861">
        <v>109.984477</v>
      </c>
      <c r="BI1182" s="861">
        <v>50.611466999999998</v>
      </c>
      <c r="BJ1182" s="861">
        <v>131.46751800000001</v>
      </c>
      <c r="BK1182" s="861">
        <v>86.173068000000001</v>
      </c>
      <c r="BL1182" s="861">
        <v>75.978281999999993</v>
      </c>
      <c r="BM1182" s="861">
        <v>-18.757365</v>
      </c>
      <c r="BN1182" s="861">
        <v>-13.340788999999999</v>
      </c>
      <c r="BO1182" s="861">
        <v>-11.819217</v>
      </c>
      <c r="BP1182" s="861">
        <v>-12.980917</v>
      </c>
      <c r="BQ1182" s="861">
        <v>86.919031000000004</v>
      </c>
      <c r="BR1182" s="861">
        <v>88.108081999999996</v>
      </c>
      <c r="BS1182" s="861">
        <v>85.620440000000002</v>
      </c>
      <c r="BT1182" s="861">
        <v>58.305750000000003</v>
      </c>
      <c r="BU1182" s="861">
        <v>64.289057999999997</v>
      </c>
      <c r="BV1182" s="861">
        <v>60.565337999999997</v>
      </c>
      <c r="BW1182" s="861">
        <v>64.013937999999996</v>
      </c>
      <c r="BX1182" s="861">
        <v>-13.912716</v>
      </c>
      <c r="BY1182" s="861">
        <v>-14.137058</v>
      </c>
      <c r="BZ1182" s="861">
        <v>-13.226607</v>
      </c>
      <c r="CA1182" s="861">
        <v>-14.142846</v>
      </c>
      <c r="CB1182" s="861">
        <v>-4.6717930000000001</v>
      </c>
      <c r="CC1182" s="861">
        <v>-1.1671100000000001</v>
      </c>
      <c r="CD1182" s="861">
        <v>-5.1847539999999999</v>
      </c>
      <c r="CE1182" s="861">
        <v>-1.13147</v>
      </c>
      <c r="CF1182" s="861">
        <v>-7.0938420000000004</v>
      </c>
      <c r="CG1182" s="861">
        <v>2.1681919999999999</v>
      </c>
      <c r="CH1182" s="861">
        <v>-7.9659310000000003</v>
      </c>
      <c r="CI1182" s="861">
        <v>-0.438614</v>
      </c>
      <c r="CJ1182" s="861">
        <v>-4.7187989999999997</v>
      </c>
      <c r="CK1182" s="861">
        <v>0.55754000000000004</v>
      </c>
      <c r="CL1182" s="861">
        <v>-4.7503440000000001</v>
      </c>
      <c r="CM1182" s="861">
        <v>1.8571439999999999</v>
      </c>
      <c r="CN1182" s="861">
        <v>-7.2027000000000001</v>
      </c>
      <c r="CO1182" s="861">
        <v>0.83505799999999997</v>
      </c>
      <c r="CP1182" s="861">
        <v>-8.0362449999999992</v>
      </c>
      <c r="CQ1182" s="861">
        <v>-2.5467629999999999</v>
      </c>
      <c r="CR1182" s="861">
        <v>-4.5127870000000003</v>
      </c>
      <c r="CS1182" s="861">
        <v>-0.99888999999999994</v>
      </c>
      <c r="CT1182" s="861">
        <v>-6.1142750000000001</v>
      </c>
      <c r="CU1182" s="861">
        <v>-0.80675200000000002</v>
      </c>
      <c r="CV1182" s="861">
        <v>-7.8667740000000004</v>
      </c>
      <c r="CW1182" s="861">
        <v>-0.35078300000000001</v>
      </c>
      <c r="CX1182" s="861">
        <v>-8.3253050000000002</v>
      </c>
      <c r="CY1182" s="861">
        <v>-1.212113</v>
      </c>
      <c r="CZ1182" s="861">
        <v>-4.5224200000000003</v>
      </c>
      <c r="DA1182" s="861">
        <v>-0.73792199999999997</v>
      </c>
      <c r="DB1182" s="861">
        <v>-5.5702639999999999</v>
      </c>
      <c r="DC1182" s="861">
        <v>-0.39664500000000003</v>
      </c>
      <c r="DD1182" s="861">
        <v>-7.665457</v>
      </c>
      <c r="DE1182" s="861">
        <v>-2.3947479999999999</v>
      </c>
      <c r="DF1182" s="861">
        <v>-8.4220950000000006</v>
      </c>
      <c r="DG1182" s="861">
        <v>-2.4352049999999998</v>
      </c>
      <c r="DH1182" s="861">
        <v>-4.6884410000000001</v>
      </c>
      <c r="DI1182" s="861">
        <v>-1.257962</v>
      </c>
      <c r="DJ1182" s="861">
        <v>-5.4350430000000003</v>
      </c>
      <c r="DK1182" s="861">
        <v>-2.1269969999999998</v>
      </c>
      <c r="DL1182" s="861">
        <v>-7.6417060000000001</v>
      </c>
      <c r="DM1182" s="861">
        <v>-3.9651339999999999</v>
      </c>
      <c r="DN1182" s="861">
        <v>-8.4192859999999996</v>
      </c>
      <c r="DO1182" s="861">
        <v>-3.0931690000000001</v>
      </c>
      <c r="DP1182" s="861">
        <v>-5.5518789999999996</v>
      </c>
      <c r="DQ1182" s="861">
        <v>-2.4882040000000001</v>
      </c>
      <c r="DR1182" s="861">
        <v>-5.6927630000000002</v>
      </c>
      <c r="DS1182" s="861">
        <v>-3.1643300000000001</v>
      </c>
      <c r="DT1182" s="861">
        <v>-7.7815219999999998</v>
      </c>
      <c r="DU1182" s="861">
        <v>-5.4684489999999997</v>
      </c>
      <c r="DV1182" s="861">
        <v>-8.2441440000000004</v>
      </c>
      <c r="DW1182" s="861">
        <v>-3.1306910000000001</v>
      </c>
      <c r="DX1182" s="861">
        <v>12.615926999999999</v>
      </c>
      <c r="DY1182" s="861">
        <v>9.4573499999999999</v>
      </c>
      <c r="DZ1182" s="861">
        <v>163.36922200000001</v>
      </c>
      <c r="EA1182" s="861">
        <v>152.49971500000001</v>
      </c>
      <c r="EB1182" s="861">
        <v>122.51</v>
      </c>
      <c r="EC1182" s="861">
        <v>1.2410000000000001</v>
      </c>
      <c r="ED1182" s="861">
        <v>134.30000000000001</v>
      </c>
      <c r="EE1182" s="861">
        <v>122.62</v>
      </c>
      <c r="EF1182" s="861">
        <v>5.38</v>
      </c>
      <c r="EG1182" s="861">
        <v>651.1</v>
      </c>
      <c r="EH1182" s="861">
        <v>122.53</v>
      </c>
      <c r="EI1182" s="861">
        <v>5.0350000000000001</v>
      </c>
      <c r="EJ1182" s="861">
        <v>604.4</v>
      </c>
      <c r="EK1182" s="861">
        <v>9.6679689999999994</v>
      </c>
      <c r="EL1182" s="861">
        <v>11.041411999999999</v>
      </c>
      <c r="EM1182" s="861">
        <v>-17.121748</v>
      </c>
      <c r="EN1182" s="861">
        <v>-22.860628999999999</v>
      </c>
      <c r="EO1182" s="861">
        <v>95.494978000000003</v>
      </c>
      <c r="EP1182" s="861">
        <v>90.761415999999997</v>
      </c>
      <c r="EQ1182" s="861">
        <v>-3.9577619999999998</v>
      </c>
      <c r="ER1182" s="861">
        <v>3398.2559329999999</v>
      </c>
      <c r="ES1182" s="861">
        <v>8077.9289740000004</v>
      </c>
      <c r="ET1182" s="861">
        <v>7181.1582179999996</v>
      </c>
      <c r="EU1182" s="861"/>
      <c r="EV1182" s="861"/>
      <c r="EW1182" s="861"/>
      <c r="EX1182" s="861"/>
      <c r="EY1182" s="861"/>
      <c r="EZ1182" s="861"/>
      <c r="FA1182" s="861"/>
      <c r="FB1182" s="861"/>
      <c r="FC1182" s="861"/>
      <c r="FD1182" s="861"/>
    </row>
    <row r="1183" spans="1:160" x14ac:dyDescent="0.25">
      <c r="A1183" s="837">
        <v>46146</v>
      </c>
      <c r="B1183" s="836">
        <v>0.8971527777777778</v>
      </c>
      <c r="C1183" s="861">
        <v>67920</v>
      </c>
      <c r="D1183" s="861">
        <v>0</v>
      </c>
      <c r="E1183" s="861">
        <v>0</v>
      </c>
      <c r="F1183" s="861">
        <v>75.106772000000007</v>
      </c>
      <c r="G1183" s="861">
        <v>71.188910000000007</v>
      </c>
      <c r="H1183" s="861">
        <v>64.951977999999997</v>
      </c>
      <c r="I1183" s="861">
        <v>73.423252000000005</v>
      </c>
      <c r="J1183" s="861">
        <v>71.442969000000005</v>
      </c>
      <c r="K1183" s="861">
        <v>71.002135999999993</v>
      </c>
      <c r="L1183" s="861">
        <v>73.561549999999997</v>
      </c>
      <c r="M1183" s="861">
        <v>74.433993999999998</v>
      </c>
      <c r="N1183" s="861">
        <v>-7.2437860000000001</v>
      </c>
      <c r="O1183" s="861">
        <v>-9.3523320000000005</v>
      </c>
      <c r="P1183" s="861">
        <v>-10.032492</v>
      </c>
      <c r="Q1183" s="861">
        <v>-5.5069999999999997</v>
      </c>
      <c r="R1183" s="861">
        <v>-6.514818</v>
      </c>
      <c r="S1183" s="861">
        <v>-7.509741</v>
      </c>
      <c r="T1183" s="861">
        <v>82.328901000000002</v>
      </c>
      <c r="U1183" s="861">
        <v>73.237196999999995</v>
      </c>
      <c r="V1183" s="861">
        <v>94.182760999999999</v>
      </c>
      <c r="W1183" s="861">
        <v>93.219172</v>
      </c>
      <c r="X1183" s="861">
        <v>-5.5629</v>
      </c>
      <c r="Y1183" s="861">
        <v>-5.6589340000000004</v>
      </c>
      <c r="Z1183" s="861">
        <v>-10.463505</v>
      </c>
      <c r="AA1183" s="861">
        <v>-10.049880999999999</v>
      </c>
      <c r="AB1183" s="861">
        <v>-9.7686709999999994</v>
      </c>
      <c r="AC1183" s="861">
        <v>-11.141431000000001</v>
      </c>
      <c r="AD1183" s="861">
        <v>-14.278444</v>
      </c>
      <c r="AE1183" s="861">
        <v>107.313502</v>
      </c>
      <c r="AF1183" s="861">
        <v>100.09111300000001</v>
      </c>
      <c r="AG1183" s="861">
        <v>91.992968000000005</v>
      </c>
      <c r="AH1183" s="861">
        <v>112.186668</v>
      </c>
      <c r="AI1183" s="861">
        <v>90.210528999999994</v>
      </c>
      <c r="AJ1183" s="861">
        <v>71.686167999999995</v>
      </c>
      <c r="AK1183" s="861">
        <v>-5.8317329999999998</v>
      </c>
      <c r="AL1183" s="861">
        <v>-10.008568</v>
      </c>
      <c r="AM1183" s="861">
        <v>-7.4527010000000002</v>
      </c>
      <c r="AN1183" s="861">
        <v>93.450338000000002</v>
      </c>
      <c r="AO1183" s="861">
        <v>92.511803</v>
      </c>
      <c r="AP1183" s="861">
        <v>91.921327000000005</v>
      </c>
      <c r="AQ1183" s="861">
        <v>88.663257999999999</v>
      </c>
      <c r="AR1183" s="861">
        <v>73.000432000000004</v>
      </c>
      <c r="AS1183" s="861">
        <v>62.845362000000002</v>
      </c>
      <c r="AT1183" s="861">
        <v>76.266630000000006</v>
      </c>
      <c r="AU1183" s="861">
        <v>74.915457000000004</v>
      </c>
      <c r="AV1183" s="861">
        <v>74.077759</v>
      </c>
      <c r="AW1183" s="861">
        <v>73.351211000000006</v>
      </c>
      <c r="AX1183" s="861">
        <v>89.562578000000002</v>
      </c>
      <c r="AY1183" s="861">
        <v>87.559619999999995</v>
      </c>
      <c r="AZ1183" s="861">
        <v>-5.7131790000000002</v>
      </c>
      <c r="BA1183" s="861">
        <v>-5.5891950000000001</v>
      </c>
      <c r="BB1183" s="861">
        <v>-13.949839000000001</v>
      </c>
      <c r="BC1183" s="861">
        <v>-12.529512</v>
      </c>
      <c r="BD1183" s="861">
        <v>-13.292346</v>
      </c>
      <c r="BE1183" s="861">
        <v>-10.02516</v>
      </c>
      <c r="BF1183" s="861">
        <v>31.461410999999998</v>
      </c>
      <c r="BG1183" s="861">
        <v>141.12647899999999</v>
      </c>
      <c r="BH1183" s="861">
        <v>110.012458</v>
      </c>
      <c r="BI1183" s="861">
        <v>50.253844999999998</v>
      </c>
      <c r="BJ1183" s="861">
        <v>131.53277499999999</v>
      </c>
      <c r="BK1183" s="861">
        <v>86.270847000000003</v>
      </c>
      <c r="BL1183" s="861">
        <v>76.200402999999994</v>
      </c>
      <c r="BM1183" s="861">
        <v>-18.721903999999999</v>
      </c>
      <c r="BN1183" s="861">
        <v>-13.283215999999999</v>
      </c>
      <c r="BO1183" s="861">
        <v>-11.950996999999999</v>
      </c>
      <c r="BP1183" s="861">
        <v>-12.925262999999999</v>
      </c>
      <c r="BQ1183" s="861">
        <v>87.061510999999996</v>
      </c>
      <c r="BR1183" s="861">
        <v>88.071928999999997</v>
      </c>
      <c r="BS1183" s="861">
        <v>85.642177000000004</v>
      </c>
      <c r="BT1183" s="861">
        <v>58.394550000000002</v>
      </c>
      <c r="BU1183" s="861">
        <v>64.274206000000007</v>
      </c>
      <c r="BV1183" s="861">
        <v>60.587375999999999</v>
      </c>
      <c r="BW1183" s="861">
        <v>64.052574000000007</v>
      </c>
      <c r="BX1183" s="861">
        <v>-13.946609</v>
      </c>
      <c r="BY1183" s="861">
        <v>-14.173325</v>
      </c>
      <c r="BZ1183" s="861">
        <v>-13.330143</v>
      </c>
      <c r="CA1183" s="861">
        <v>-14.214406</v>
      </c>
      <c r="CB1183" s="861">
        <v>-4.7208819999999996</v>
      </c>
      <c r="CC1183" s="861">
        <v>-1.222143</v>
      </c>
      <c r="CD1183" s="861">
        <v>-5.2494490000000003</v>
      </c>
      <c r="CE1183" s="861">
        <v>-1.2351049999999999</v>
      </c>
      <c r="CF1183" s="861">
        <v>-7.1098410000000003</v>
      </c>
      <c r="CG1183" s="861">
        <v>2.087485</v>
      </c>
      <c r="CH1183" s="861">
        <v>-8.0012410000000003</v>
      </c>
      <c r="CI1183" s="861">
        <v>-0.526223</v>
      </c>
      <c r="CJ1183" s="861">
        <v>-4.7785979999999997</v>
      </c>
      <c r="CK1183" s="861">
        <v>0.48695500000000003</v>
      </c>
      <c r="CL1183" s="861">
        <v>-4.8308220000000004</v>
      </c>
      <c r="CM1183" s="861">
        <v>1.7530619999999999</v>
      </c>
      <c r="CN1183" s="861">
        <v>-7.2439330000000002</v>
      </c>
      <c r="CO1183" s="861">
        <v>0.81464000000000003</v>
      </c>
      <c r="CP1183" s="861">
        <v>-8.0948189999999993</v>
      </c>
      <c r="CQ1183" s="861">
        <v>-2.6187529999999999</v>
      </c>
      <c r="CR1183" s="861">
        <v>-4.5970969999999998</v>
      </c>
      <c r="CS1183" s="861">
        <v>-1.0609900000000001</v>
      </c>
      <c r="CT1183" s="861">
        <v>-6.182512</v>
      </c>
      <c r="CU1183" s="861">
        <v>-0.84435700000000002</v>
      </c>
      <c r="CV1183" s="861">
        <v>-7.9197639999999998</v>
      </c>
      <c r="CW1183" s="861">
        <v>-0.39483400000000002</v>
      </c>
      <c r="CX1183" s="861">
        <v>-8.3498180000000009</v>
      </c>
      <c r="CY1183" s="861">
        <v>-1.2701480000000001</v>
      </c>
      <c r="CZ1183" s="861">
        <v>-4.5426000000000002</v>
      </c>
      <c r="DA1183" s="861">
        <v>-0.80224799999999996</v>
      </c>
      <c r="DB1183" s="861">
        <v>-5.5945270000000002</v>
      </c>
      <c r="DC1183" s="861">
        <v>-0.42811100000000002</v>
      </c>
      <c r="DD1183" s="861">
        <v>-7.6699710000000003</v>
      </c>
      <c r="DE1183" s="861">
        <v>-2.4474559999999999</v>
      </c>
      <c r="DF1183" s="861">
        <v>-8.4657879999999999</v>
      </c>
      <c r="DG1183" s="861">
        <v>-2.4673590000000001</v>
      </c>
      <c r="DH1183" s="861">
        <v>-4.7086079999999999</v>
      </c>
      <c r="DI1183" s="861">
        <v>-1.294764</v>
      </c>
      <c r="DJ1183" s="861">
        <v>-5.4464569999999997</v>
      </c>
      <c r="DK1183" s="861">
        <v>-2.1606040000000002</v>
      </c>
      <c r="DL1183" s="861">
        <v>-7.6816940000000002</v>
      </c>
      <c r="DM1183" s="861">
        <v>-3.9862959999999998</v>
      </c>
      <c r="DN1183" s="861">
        <v>-8.4489339999999995</v>
      </c>
      <c r="DO1183" s="861">
        <v>-3.125356</v>
      </c>
      <c r="DP1183" s="861">
        <v>-5.5799960000000004</v>
      </c>
      <c r="DQ1183" s="861">
        <v>-2.5436299999999998</v>
      </c>
      <c r="DR1183" s="861">
        <v>-5.7013850000000001</v>
      </c>
      <c r="DS1183" s="861">
        <v>-3.189168</v>
      </c>
      <c r="DT1183" s="861">
        <v>-7.7981350000000003</v>
      </c>
      <c r="DU1183" s="861">
        <v>-5.4975820000000004</v>
      </c>
      <c r="DV1183" s="861">
        <v>-8.2611349999999995</v>
      </c>
      <c r="DW1183" s="861">
        <v>-3.1377969999999999</v>
      </c>
      <c r="DX1183" s="861">
        <v>12.606741</v>
      </c>
      <c r="DY1183" s="861">
        <v>9.4373249999999995</v>
      </c>
      <c r="DZ1183" s="861">
        <v>163.111234</v>
      </c>
      <c r="EA1183" s="861">
        <v>152.76907600000001</v>
      </c>
      <c r="EB1183" s="861">
        <v>121.68</v>
      </c>
      <c r="EC1183" s="861">
        <v>3.2829999999999999</v>
      </c>
      <c r="ED1183" s="861">
        <v>393.9</v>
      </c>
      <c r="EE1183" s="861">
        <v>121.77</v>
      </c>
      <c r="EF1183" s="861">
        <v>5.4039999999999999</v>
      </c>
      <c r="EG1183" s="861">
        <v>648.29999999999995</v>
      </c>
      <c r="EH1183" s="861">
        <v>121.91</v>
      </c>
      <c r="EI1183" s="861">
        <v>5.0510000000000002</v>
      </c>
      <c r="EJ1183" s="861">
        <v>603.1</v>
      </c>
      <c r="EK1183" s="861">
        <v>9.6849729999999994</v>
      </c>
      <c r="EL1183" s="861">
        <v>10.947827</v>
      </c>
      <c r="EM1183" s="861">
        <v>-17.137674000000001</v>
      </c>
      <c r="EN1183" s="861">
        <v>-22.898824000000001</v>
      </c>
      <c r="EO1183" s="861">
        <v>95.385114999999999</v>
      </c>
      <c r="EP1183" s="861">
        <v>90.881405999999998</v>
      </c>
      <c r="EQ1183" s="861">
        <v>-4.0018500000000001</v>
      </c>
      <c r="ER1183" s="861">
        <v>3401.7184050000001</v>
      </c>
      <c r="ES1183" s="861">
        <v>8088.7334060000003</v>
      </c>
      <c r="ET1183" s="861">
        <v>7191.2170779999997</v>
      </c>
      <c r="EU1183" s="861"/>
      <c r="EV1183" s="861"/>
      <c r="EW1183" s="861"/>
      <c r="EX1183" s="861"/>
      <c r="EY1183" s="861"/>
      <c r="EZ1183" s="861"/>
      <c r="FA1183" s="861"/>
      <c r="FB1183" s="861"/>
      <c r="FC1183" s="861"/>
      <c r="FD1183" s="861"/>
    </row>
    <row r="1184" spans="1:160" x14ac:dyDescent="0.25">
      <c r="A1184" s="837">
        <v>46146</v>
      </c>
      <c r="B1184" s="836">
        <v>0.89784722222222213</v>
      </c>
      <c r="C1184" s="861">
        <v>67980</v>
      </c>
      <c r="D1184" s="861">
        <v>0</v>
      </c>
      <c r="E1184" s="861">
        <v>0</v>
      </c>
      <c r="F1184" s="861">
        <v>75.191306999999995</v>
      </c>
      <c r="G1184" s="861">
        <v>71.236500000000007</v>
      </c>
      <c r="H1184" s="861">
        <v>64.931956999999997</v>
      </c>
      <c r="I1184" s="861">
        <v>73.438991000000001</v>
      </c>
      <c r="J1184" s="861">
        <v>71.458320999999998</v>
      </c>
      <c r="K1184" s="861">
        <v>71.013676000000004</v>
      </c>
      <c r="L1184" s="861">
        <v>73.558446000000004</v>
      </c>
      <c r="M1184" s="861">
        <v>74.455831000000003</v>
      </c>
      <c r="N1184" s="861">
        <v>-7.2655649999999996</v>
      </c>
      <c r="O1184" s="861">
        <v>-9.3615259999999996</v>
      </c>
      <c r="P1184" s="861">
        <v>-10.126181000000001</v>
      </c>
      <c r="Q1184" s="861">
        <v>-5.3863050000000001</v>
      </c>
      <c r="R1184" s="861">
        <v>-6.5208729999999999</v>
      </c>
      <c r="S1184" s="861">
        <v>-7.5354390000000002</v>
      </c>
      <c r="T1184" s="861">
        <v>82.318676999999994</v>
      </c>
      <c r="U1184" s="861">
        <v>73.545536999999996</v>
      </c>
      <c r="V1184" s="861">
        <v>94.371301000000003</v>
      </c>
      <c r="W1184" s="861">
        <v>93.422391000000005</v>
      </c>
      <c r="X1184" s="861">
        <v>-5.5734360000000001</v>
      </c>
      <c r="Y1184" s="861">
        <v>-5.6062529999999997</v>
      </c>
      <c r="Z1184" s="861">
        <v>-10.468188</v>
      </c>
      <c r="AA1184" s="861">
        <v>-10.037195000000001</v>
      </c>
      <c r="AB1184" s="861">
        <v>-9.7557279999999995</v>
      </c>
      <c r="AC1184" s="861">
        <v>-11.127050000000001</v>
      </c>
      <c r="AD1184" s="861">
        <v>-14.295617</v>
      </c>
      <c r="AE1184" s="861">
        <v>107.275499</v>
      </c>
      <c r="AF1184" s="861">
        <v>100.097128</v>
      </c>
      <c r="AG1184" s="861">
        <v>92.077729000000005</v>
      </c>
      <c r="AH1184" s="861">
        <v>112.315977</v>
      </c>
      <c r="AI1184" s="861">
        <v>90.244288999999995</v>
      </c>
      <c r="AJ1184" s="861">
        <v>71.767728000000005</v>
      </c>
      <c r="AK1184" s="861">
        <v>-5.7994029999999999</v>
      </c>
      <c r="AL1184" s="861">
        <v>-10.022498000000001</v>
      </c>
      <c r="AM1184" s="861">
        <v>-7.4595640000000003</v>
      </c>
      <c r="AN1184" s="861">
        <v>93.557972000000007</v>
      </c>
      <c r="AO1184" s="861">
        <v>92.650930000000002</v>
      </c>
      <c r="AP1184" s="861">
        <v>91.932565999999994</v>
      </c>
      <c r="AQ1184" s="861">
        <v>88.674537999999998</v>
      </c>
      <c r="AR1184" s="861">
        <v>73.071618000000001</v>
      </c>
      <c r="AS1184" s="861">
        <v>62.863847</v>
      </c>
      <c r="AT1184" s="861">
        <v>76.256225999999998</v>
      </c>
      <c r="AU1184" s="861">
        <v>74.892362000000006</v>
      </c>
      <c r="AV1184" s="861">
        <v>73.992478000000006</v>
      </c>
      <c r="AW1184" s="861">
        <v>73.726365000000001</v>
      </c>
      <c r="AX1184" s="861">
        <v>89.611427000000006</v>
      </c>
      <c r="AY1184" s="861">
        <v>87.520745000000005</v>
      </c>
      <c r="AZ1184" s="861">
        <v>-5.7176450000000001</v>
      </c>
      <c r="BA1184" s="861">
        <v>-5.5498529999999997</v>
      </c>
      <c r="BB1184" s="861">
        <v>-13.989824</v>
      </c>
      <c r="BC1184" s="861">
        <v>-12.542077000000001</v>
      </c>
      <c r="BD1184" s="861">
        <v>-13.323326</v>
      </c>
      <c r="BE1184" s="861">
        <v>-10.003752</v>
      </c>
      <c r="BF1184" s="861">
        <v>31.397528000000001</v>
      </c>
      <c r="BG1184" s="861">
        <v>141.14164400000001</v>
      </c>
      <c r="BH1184" s="861">
        <v>110.04753599999999</v>
      </c>
      <c r="BI1184" s="861">
        <v>50.652937000000001</v>
      </c>
      <c r="BJ1184" s="861">
        <v>131.75655599999999</v>
      </c>
      <c r="BK1184" s="861">
        <v>86.163392000000002</v>
      </c>
      <c r="BL1184" s="861">
        <v>76.088729999999998</v>
      </c>
      <c r="BM1184" s="861">
        <v>-18.771739</v>
      </c>
      <c r="BN1184" s="861">
        <v>-13.346185999999999</v>
      </c>
      <c r="BO1184" s="861">
        <v>-12.027958</v>
      </c>
      <c r="BP1184" s="861">
        <v>-12.934445</v>
      </c>
      <c r="BQ1184" s="861">
        <v>87.032572000000002</v>
      </c>
      <c r="BR1184" s="861">
        <v>88.110821999999999</v>
      </c>
      <c r="BS1184" s="861">
        <v>85.676173000000006</v>
      </c>
      <c r="BT1184" s="861">
        <v>58.623072999999998</v>
      </c>
      <c r="BU1184" s="861">
        <v>64.272662999999994</v>
      </c>
      <c r="BV1184" s="861">
        <v>60.584536999999997</v>
      </c>
      <c r="BW1184" s="861">
        <v>64.079700000000003</v>
      </c>
      <c r="BX1184" s="861">
        <v>-13.905116</v>
      </c>
      <c r="BY1184" s="861">
        <v>-14.237640000000001</v>
      </c>
      <c r="BZ1184" s="861">
        <v>-13.427571</v>
      </c>
      <c r="CA1184" s="861">
        <v>-14.214641</v>
      </c>
      <c r="CB1184" s="861">
        <v>-4.745781</v>
      </c>
      <c r="CC1184" s="861">
        <v>-1.2792760000000001</v>
      </c>
      <c r="CD1184" s="861">
        <v>-5.266413</v>
      </c>
      <c r="CE1184" s="861">
        <v>-1.2561290000000001</v>
      </c>
      <c r="CF1184" s="861">
        <v>-7.1567239999999996</v>
      </c>
      <c r="CG1184" s="861">
        <v>2.0403440000000002</v>
      </c>
      <c r="CH1184" s="861">
        <v>-8.0323499999999992</v>
      </c>
      <c r="CI1184" s="861">
        <v>-0.56529499999999999</v>
      </c>
      <c r="CJ1184" s="861">
        <v>-4.8132739999999998</v>
      </c>
      <c r="CK1184" s="861">
        <v>0.462754</v>
      </c>
      <c r="CL1184" s="861">
        <v>-4.8100690000000004</v>
      </c>
      <c r="CM1184" s="861">
        <v>1.7823599999999999</v>
      </c>
      <c r="CN1184" s="861">
        <v>-7.2754050000000001</v>
      </c>
      <c r="CO1184" s="861">
        <v>0.80524899999999999</v>
      </c>
      <c r="CP1184" s="861">
        <v>-8.1130800000000001</v>
      </c>
      <c r="CQ1184" s="861">
        <v>-2.6883550000000001</v>
      </c>
      <c r="CR1184" s="861">
        <v>-4.6171189999999998</v>
      </c>
      <c r="CS1184" s="861">
        <v>-1.094787</v>
      </c>
      <c r="CT1184" s="861">
        <v>-6.190944</v>
      </c>
      <c r="CU1184" s="861">
        <v>-0.85179300000000002</v>
      </c>
      <c r="CV1184" s="861">
        <v>-7.9628350000000001</v>
      </c>
      <c r="CW1184" s="861">
        <v>-0.40873799999999999</v>
      </c>
      <c r="CX1184" s="861">
        <v>-8.3895870000000006</v>
      </c>
      <c r="CY1184" s="861">
        <v>-1.310406</v>
      </c>
      <c r="CZ1184" s="861">
        <v>-4.578875</v>
      </c>
      <c r="DA1184" s="861">
        <v>-0.83884800000000004</v>
      </c>
      <c r="DB1184" s="861">
        <v>-5.6272060000000002</v>
      </c>
      <c r="DC1184" s="861">
        <v>-0.46237800000000001</v>
      </c>
      <c r="DD1184" s="861">
        <v>-7.7362489999999999</v>
      </c>
      <c r="DE1184" s="861">
        <v>-2.4589300000000001</v>
      </c>
      <c r="DF1184" s="861">
        <v>-8.4963259999999998</v>
      </c>
      <c r="DG1184" s="861">
        <v>-2.5184829999999998</v>
      </c>
      <c r="DH1184" s="861">
        <v>-4.7487399999999997</v>
      </c>
      <c r="DI1184" s="861">
        <v>-1.3515600000000001</v>
      </c>
      <c r="DJ1184" s="861">
        <v>-5.4887100000000002</v>
      </c>
      <c r="DK1184" s="861">
        <v>-2.1970770000000002</v>
      </c>
      <c r="DL1184" s="861">
        <v>-7.7152839999999996</v>
      </c>
      <c r="DM1184" s="861">
        <v>-4.035965</v>
      </c>
      <c r="DN1184" s="861">
        <v>-8.4986669999999993</v>
      </c>
      <c r="DO1184" s="861">
        <v>-3.185819</v>
      </c>
      <c r="DP1184" s="861">
        <v>-5.6075980000000003</v>
      </c>
      <c r="DQ1184" s="861">
        <v>-2.5787330000000002</v>
      </c>
      <c r="DR1184" s="861">
        <v>-5.7287369999999997</v>
      </c>
      <c r="DS1184" s="861">
        <v>-3.2261639999999998</v>
      </c>
      <c r="DT1184" s="861">
        <v>-7.8607290000000001</v>
      </c>
      <c r="DU1184" s="861">
        <v>-5.5142819999999997</v>
      </c>
      <c r="DV1184" s="861">
        <v>-8.3041470000000004</v>
      </c>
      <c r="DW1184" s="861">
        <v>-3.1632859999999998</v>
      </c>
      <c r="DX1184" s="861">
        <v>12.613982999999999</v>
      </c>
      <c r="DY1184" s="861">
        <v>9.4198280000000008</v>
      </c>
      <c r="DZ1184" s="861">
        <v>163.80159900000001</v>
      </c>
      <c r="EA1184" s="861">
        <v>152.90681799999999</v>
      </c>
      <c r="EB1184" s="861">
        <v>121.87</v>
      </c>
      <c r="EC1184" s="861">
        <v>3.2829999999999999</v>
      </c>
      <c r="ED1184" s="861">
        <v>393.9</v>
      </c>
      <c r="EE1184" s="861">
        <v>121.79</v>
      </c>
      <c r="EF1184" s="861">
        <v>5.4320000000000004</v>
      </c>
      <c r="EG1184" s="861">
        <v>646.70000000000005</v>
      </c>
      <c r="EH1184" s="861">
        <v>121.91</v>
      </c>
      <c r="EI1184" s="861">
        <v>5.032</v>
      </c>
      <c r="EJ1184" s="861">
        <v>599.9</v>
      </c>
      <c r="EK1184" s="861">
        <v>9.6655540000000002</v>
      </c>
      <c r="EL1184" s="861">
        <v>10.904259</v>
      </c>
      <c r="EM1184" s="861">
        <v>-17.125118000000001</v>
      </c>
      <c r="EN1184" s="861">
        <v>-22.932217000000001</v>
      </c>
      <c r="EO1184" s="861">
        <v>95.678843999999998</v>
      </c>
      <c r="EP1184" s="861">
        <v>90.942710000000005</v>
      </c>
      <c r="EQ1184" s="861">
        <v>-4.0345930000000001</v>
      </c>
      <c r="ER1184" s="861">
        <v>3408.2770770000002</v>
      </c>
      <c r="ES1184" s="861">
        <v>8099.5314550000003</v>
      </c>
      <c r="ET1184" s="861">
        <v>7201.2580269999999</v>
      </c>
      <c r="EU1184" s="861"/>
      <c r="EV1184" s="861"/>
      <c r="EW1184" s="861"/>
      <c r="EX1184" s="861"/>
      <c r="EY1184" s="861"/>
      <c r="EZ1184" s="861"/>
      <c r="FA1184" s="861"/>
      <c r="FB1184" s="861"/>
      <c r="FC1184" s="861"/>
      <c r="FD1184" s="861"/>
    </row>
    <row r="1185" spans="1:160" x14ac:dyDescent="0.25">
      <c r="A1185" s="837">
        <v>46146</v>
      </c>
      <c r="B1185" s="836">
        <v>0.89854166666666668</v>
      </c>
      <c r="C1185" s="861">
        <v>68040</v>
      </c>
      <c r="D1185" s="861">
        <v>0</v>
      </c>
      <c r="E1185" s="861">
        <v>0</v>
      </c>
      <c r="F1185" s="861">
        <v>75.176829999999995</v>
      </c>
      <c r="G1185" s="861">
        <v>71.270323000000005</v>
      </c>
      <c r="H1185" s="861">
        <v>64.926708000000005</v>
      </c>
      <c r="I1185" s="861">
        <v>73.432075999999995</v>
      </c>
      <c r="J1185" s="861">
        <v>71.561667999999997</v>
      </c>
      <c r="K1185" s="861">
        <v>71.025414999999995</v>
      </c>
      <c r="L1185" s="861">
        <v>73.568826000000001</v>
      </c>
      <c r="M1185" s="861">
        <v>74.480992999999998</v>
      </c>
      <c r="N1185" s="861">
        <v>-7.2622580000000001</v>
      </c>
      <c r="O1185" s="861">
        <v>-9.3507069999999999</v>
      </c>
      <c r="P1185" s="861">
        <v>-10.141635000000001</v>
      </c>
      <c r="Q1185" s="861">
        <v>-5.5103390000000001</v>
      </c>
      <c r="R1185" s="861">
        <v>-6.7016169999999997</v>
      </c>
      <c r="S1185" s="861">
        <v>-7.5850850000000003</v>
      </c>
      <c r="T1185" s="861">
        <v>82.325676999999999</v>
      </c>
      <c r="U1185" s="861">
        <v>73.522989999999993</v>
      </c>
      <c r="V1185" s="861">
        <v>94.215592999999998</v>
      </c>
      <c r="W1185" s="861">
        <v>93.273132000000004</v>
      </c>
      <c r="X1185" s="861">
        <v>-5.6106850000000001</v>
      </c>
      <c r="Y1185" s="861">
        <v>-5.6706640000000004</v>
      </c>
      <c r="Z1185" s="861">
        <v>-10.504443</v>
      </c>
      <c r="AA1185" s="861">
        <v>-10.07061</v>
      </c>
      <c r="AB1185" s="861">
        <v>-9.8313959999999998</v>
      </c>
      <c r="AC1185" s="861">
        <v>-11.158685</v>
      </c>
      <c r="AD1185" s="861">
        <v>-14.342596</v>
      </c>
      <c r="AE1185" s="861">
        <v>107.287947</v>
      </c>
      <c r="AF1185" s="861">
        <v>100.03498</v>
      </c>
      <c r="AG1185" s="861">
        <v>92.051047999999994</v>
      </c>
      <c r="AH1185" s="861">
        <v>112.25179300000001</v>
      </c>
      <c r="AI1185" s="861">
        <v>90.214607999999998</v>
      </c>
      <c r="AJ1185" s="861">
        <v>71.703480999999996</v>
      </c>
      <c r="AK1185" s="861">
        <v>-5.8877639999999998</v>
      </c>
      <c r="AL1185" s="861">
        <v>-9.9921600000000002</v>
      </c>
      <c r="AM1185" s="861">
        <v>-7.4835690000000001</v>
      </c>
      <c r="AN1185" s="861">
        <v>93.523094999999998</v>
      </c>
      <c r="AO1185" s="861">
        <v>92.542800999999997</v>
      </c>
      <c r="AP1185" s="861">
        <v>91.948204000000004</v>
      </c>
      <c r="AQ1185" s="861">
        <v>88.722246999999996</v>
      </c>
      <c r="AR1185" s="861">
        <v>73.167941999999996</v>
      </c>
      <c r="AS1185" s="861">
        <v>62.852935000000002</v>
      </c>
      <c r="AT1185" s="861">
        <v>76.325124000000002</v>
      </c>
      <c r="AU1185" s="861">
        <v>74.990516999999997</v>
      </c>
      <c r="AV1185" s="861">
        <v>74.331728999999996</v>
      </c>
      <c r="AW1185" s="861">
        <v>73.651222000000004</v>
      </c>
      <c r="AX1185" s="861">
        <v>89.691321000000002</v>
      </c>
      <c r="AY1185" s="861">
        <v>87.686160999999998</v>
      </c>
      <c r="AZ1185" s="861">
        <v>-5.7987250000000001</v>
      </c>
      <c r="BA1185" s="861">
        <v>-5.6267160000000001</v>
      </c>
      <c r="BB1185" s="861">
        <v>-13.967459</v>
      </c>
      <c r="BC1185" s="861">
        <v>-12.574892999999999</v>
      </c>
      <c r="BD1185" s="861">
        <v>-13.346747000000001</v>
      </c>
      <c r="BE1185" s="861">
        <v>-9.8543509999999994</v>
      </c>
      <c r="BF1185" s="861">
        <v>31.762575999999999</v>
      </c>
      <c r="BG1185" s="861">
        <v>141.17281500000001</v>
      </c>
      <c r="BH1185" s="861">
        <v>110.11088599999999</v>
      </c>
      <c r="BI1185" s="861">
        <v>50.618611999999999</v>
      </c>
      <c r="BJ1185" s="861">
        <v>131.678009</v>
      </c>
      <c r="BK1185" s="861">
        <v>86.318871999999999</v>
      </c>
      <c r="BL1185" s="861">
        <v>76.228746000000001</v>
      </c>
      <c r="BM1185" s="861">
        <v>-18.744651000000001</v>
      </c>
      <c r="BN1185" s="861">
        <v>-13.343178</v>
      </c>
      <c r="BO1185" s="861">
        <v>-11.850311</v>
      </c>
      <c r="BP1185" s="861">
        <v>-12.946999</v>
      </c>
      <c r="BQ1185" s="861">
        <v>87.141437999999994</v>
      </c>
      <c r="BR1185" s="861">
        <v>88.212669000000005</v>
      </c>
      <c r="BS1185" s="861">
        <v>85.686528999999993</v>
      </c>
      <c r="BT1185" s="861">
        <v>58.448968000000001</v>
      </c>
      <c r="BU1185" s="861">
        <v>64.272398999999993</v>
      </c>
      <c r="BV1185" s="861">
        <v>60.547744999999999</v>
      </c>
      <c r="BW1185" s="861">
        <v>64.076441000000003</v>
      </c>
      <c r="BX1185" s="861">
        <v>-13.954015</v>
      </c>
      <c r="BY1185" s="861">
        <v>-14.172230000000001</v>
      </c>
      <c r="BZ1185" s="861">
        <v>-13.282672</v>
      </c>
      <c r="CA1185" s="861">
        <v>-14.258994</v>
      </c>
      <c r="CB1185" s="861">
        <v>-4.8067010000000003</v>
      </c>
      <c r="CC1185" s="861">
        <v>-1.353928</v>
      </c>
      <c r="CD1185" s="861">
        <v>-5.3070550000000001</v>
      </c>
      <c r="CE1185" s="861">
        <v>-1.316427</v>
      </c>
      <c r="CF1185" s="861">
        <v>-7.1978920000000004</v>
      </c>
      <c r="CG1185" s="861">
        <v>1.9587619999999999</v>
      </c>
      <c r="CH1185" s="861">
        <v>-8.0655110000000008</v>
      </c>
      <c r="CI1185" s="861">
        <v>-0.67484500000000003</v>
      </c>
      <c r="CJ1185" s="861">
        <v>-4.8644239999999996</v>
      </c>
      <c r="CK1185" s="861">
        <v>0.392457</v>
      </c>
      <c r="CL1185" s="861">
        <v>-4.8497519999999996</v>
      </c>
      <c r="CM1185" s="861">
        <v>1.6541380000000001</v>
      </c>
      <c r="CN1185" s="861">
        <v>-7.2946169999999997</v>
      </c>
      <c r="CO1185" s="861">
        <v>0.66905099999999995</v>
      </c>
      <c r="CP1185" s="861">
        <v>-8.143357</v>
      </c>
      <c r="CQ1185" s="861">
        <v>-2.724872</v>
      </c>
      <c r="CR1185" s="861">
        <v>-4.6560730000000001</v>
      </c>
      <c r="CS1185" s="861">
        <v>-1.146488</v>
      </c>
      <c r="CT1185" s="861">
        <v>-6.2630439999999998</v>
      </c>
      <c r="CU1185" s="861">
        <v>-0.89738600000000002</v>
      </c>
      <c r="CV1185" s="861">
        <v>-8.0037900000000004</v>
      </c>
      <c r="CW1185" s="861">
        <v>-0.47048200000000001</v>
      </c>
      <c r="CX1185" s="861">
        <v>-8.4514669999999992</v>
      </c>
      <c r="CY1185" s="861">
        <v>-1.3817919999999999</v>
      </c>
      <c r="CZ1185" s="861">
        <v>-4.6427129999999996</v>
      </c>
      <c r="DA1185" s="861">
        <v>-0.88202199999999997</v>
      </c>
      <c r="DB1185" s="861">
        <v>-5.6912120000000002</v>
      </c>
      <c r="DC1185" s="861">
        <v>-0.51061299999999998</v>
      </c>
      <c r="DD1185" s="861">
        <v>-7.7909030000000001</v>
      </c>
      <c r="DE1185" s="861">
        <v>-2.5052500000000002</v>
      </c>
      <c r="DF1185" s="861">
        <v>-8.5548889999999993</v>
      </c>
      <c r="DG1185" s="861">
        <v>-2.5616569999999999</v>
      </c>
      <c r="DH1185" s="861">
        <v>-4.8013729999999999</v>
      </c>
      <c r="DI1185" s="861">
        <v>-1.3770450000000001</v>
      </c>
      <c r="DJ1185" s="861">
        <v>-5.5521060000000002</v>
      </c>
      <c r="DK1185" s="861">
        <v>-2.223522</v>
      </c>
      <c r="DL1185" s="861">
        <v>-7.7832590000000001</v>
      </c>
      <c r="DM1185" s="861">
        <v>-4.0561230000000004</v>
      </c>
      <c r="DN1185" s="861">
        <v>-8.5422460000000004</v>
      </c>
      <c r="DO1185" s="861">
        <v>-3.2062849999999998</v>
      </c>
      <c r="DP1185" s="861">
        <v>-5.677549</v>
      </c>
      <c r="DQ1185" s="861">
        <v>-2.6000909999999999</v>
      </c>
      <c r="DR1185" s="861">
        <v>-5.787496</v>
      </c>
      <c r="DS1185" s="861">
        <v>-3.2549739999999998</v>
      </c>
      <c r="DT1185" s="861">
        <v>-7.9137510000000004</v>
      </c>
      <c r="DU1185" s="861">
        <v>-5.5363499999999997</v>
      </c>
      <c r="DV1185" s="861">
        <v>-8.3650979999999997</v>
      </c>
      <c r="DW1185" s="861">
        <v>-3.181959</v>
      </c>
      <c r="DX1185" s="861">
        <v>12.608442</v>
      </c>
      <c r="DY1185" s="861">
        <v>9.4617730000000009</v>
      </c>
      <c r="DZ1185" s="861">
        <v>163.376901</v>
      </c>
      <c r="EA1185" s="861">
        <v>153.07537500000001</v>
      </c>
      <c r="EB1185" s="861">
        <v>122.4</v>
      </c>
      <c r="EC1185" s="861">
        <v>1.2410000000000001</v>
      </c>
      <c r="ED1185" s="861">
        <v>134.4</v>
      </c>
      <c r="EE1185" s="861">
        <v>122.47</v>
      </c>
      <c r="EF1185" s="861">
        <v>5.37</v>
      </c>
      <c r="EG1185" s="861">
        <v>650.79999999999995</v>
      </c>
      <c r="EH1185" s="861">
        <v>122.48</v>
      </c>
      <c r="EI1185" s="861">
        <v>5.0359999999999996</v>
      </c>
      <c r="EJ1185" s="861">
        <v>607.20000000000005</v>
      </c>
      <c r="EK1185" s="861">
        <v>9.6511560000000003</v>
      </c>
      <c r="EL1185" s="861">
        <v>11.001885</v>
      </c>
      <c r="EM1185" s="861">
        <v>-17.134725</v>
      </c>
      <c r="EN1185" s="861">
        <v>-22.852195999999999</v>
      </c>
      <c r="EO1185" s="861">
        <v>95.498247000000006</v>
      </c>
      <c r="EP1185" s="861">
        <v>91.017679000000001</v>
      </c>
      <c r="EQ1185" s="861">
        <v>-4.0873749999999998</v>
      </c>
      <c r="ER1185" s="861">
        <v>3411.3077079999998</v>
      </c>
      <c r="ES1185" s="861">
        <v>8110.3366919999999</v>
      </c>
      <c r="ET1185" s="861">
        <v>7211.3115989999997</v>
      </c>
      <c r="EU1185" s="861"/>
      <c r="EV1185" s="861"/>
      <c r="EW1185" s="861"/>
      <c r="EX1185" s="861"/>
      <c r="EY1185" s="861"/>
      <c r="EZ1185" s="861"/>
      <c r="FA1185" s="861"/>
      <c r="FB1185" s="861"/>
      <c r="FC1185" s="861"/>
      <c r="FD1185" s="861"/>
    </row>
    <row r="1186" spans="1:160" x14ac:dyDescent="0.25">
      <c r="A1186" s="837">
        <v>46146</v>
      </c>
      <c r="B1186" s="836">
        <v>0.89923611111111112</v>
      </c>
      <c r="C1186" s="861">
        <v>68100</v>
      </c>
      <c r="D1186" s="861">
        <v>0</v>
      </c>
      <c r="E1186" s="861">
        <v>0</v>
      </c>
      <c r="F1186" s="861">
        <v>75.261501999999993</v>
      </c>
      <c r="G1186" s="861">
        <v>71.275627999999998</v>
      </c>
      <c r="H1186" s="861">
        <v>64.987622000000002</v>
      </c>
      <c r="I1186" s="861">
        <v>73.446871999999999</v>
      </c>
      <c r="J1186" s="861">
        <v>71.612969000000007</v>
      </c>
      <c r="K1186" s="861">
        <v>71.030067000000003</v>
      </c>
      <c r="L1186" s="861">
        <v>73.565346000000005</v>
      </c>
      <c r="M1186" s="861">
        <v>74.466104999999999</v>
      </c>
      <c r="N1186" s="861">
        <v>-7.2744980000000004</v>
      </c>
      <c r="O1186" s="861">
        <v>-9.4863020000000002</v>
      </c>
      <c r="P1186" s="861">
        <v>-10.242188000000001</v>
      </c>
      <c r="Q1186" s="861">
        <v>-5.591996</v>
      </c>
      <c r="R1186" s="861">
        <v>-6.7703519999999999</v>
      </c>
      <c r="S1186" s="861">
        <v>-7.5375009999999998</v>
      </c>
      <c r="T1186" s="861">
        <v>82.239223999999993</v>
      </c>
      <c r="U1186" s="861">
        <v>73.431835000000007</v>
      </c>
      <c r="V1186" s="861">
        <v>94.324989000000002</v>
      </c>
      <c r="W1186" s="861">
        <v>93.419860999999997</v>
      </c>
      <c r="X1186" s="861">
        <v>-5.6517910000000002</v>
      </c>
      <c r="Y1186" s="861">
        <v>-5.6922069999999998</v>
      </c>
      <c r="Z1186" s="861">
        <v>-10.556680999999999</v>
      </c>
      <c r="AA1186" s="861">
        <v>-10.091832999999999</v>
      </c>
      <c r="AB1186" s="861">
        <v>-9.8442589999999992</v>
      </c>
      <c r="AC1186" s="861">
        <v>-11.163581000000001</v>
      </c>
      <c r="AD1186" s="861">
        <v>-14.372418</v>
      </c>
      <c r="AE1186" s="861">
        <v>107.21543</v>
      </c>
      <c r="AF1186" s="861">
        <v>100.116609</v>
      </c>
      <c r="AG1186" s="861">
        <v>91.981836999999999</v>
      </c>
      <c r="AH1186" s="861">
        <v>112.219444</v>
      </c>
      <c r="AI1186" s="861">
        <v>90.230009999999993</v>
      </c>
      <c r="AJ1186" s="861">
        <v>71.758651999999998</v>
      </c>
      <c r="AK1186" s="861">
        <v>-5.9427349999999999</v>
      </c>
      <c r="AL1186" s="861">
        <v>-10.018632999999999</v>
      </c>
      <c r="AM1186" s="861">
        <v>-7.5019900000000002</v>
      </c>
      <c r="AN1186" s="861">
        <v>93.507214000000005</v>
      </c>
      <c r="AO1186" s="861">
        <v>92.715906000000004</v>
      </c>
      <c r="AP1186" s="861">
        <v>92.013333000000003</v>
      </c>
      <c r="AQ1186" s="861">
        <v>88.770988000000003</v>
      </c>
      <c r="AR1186" s="861">
        <v>73.189357999999999</v>
      </c>
      <c r="AS1186" s="861">
        <v>62.869473999999997</v>
      </c>
      <c r="AT1186" s="861">
        <v>76.368122999999997</v>
      </c>
      <c r="AU1186" s="861">
        <v>75.011196999999996</v>
      </c>
      <c r="AV1186" s="861">
        <v>74.192621000000003</v>
      </c>
      <c r="AW1186" s="861">
        <v>73.352846999999997</v>
      </c>
      <c r="AX1186" s="861">
        <v>89.669256000000004</v>
      </c>
      <c r="AY1186" s="861">
        <v>87.572884000000002</v>
      </c>
      <c r="AZ1186" s="861">
        <v>-5.7015849999999997</v>
      </c>
      <c r="BA1186" s="861">
        <v>-5.7607879999999998</v>
      </c>
      <c r="BB1186" s="861">
        <v>-14.040210999999999</v>
      </c>
      <c r="BC1186" s="861">
        <v>-12.595176</v>
      </c>
      <c r="BD1186" s="861">
        <v>-13.357146</v>
      </c>
      <c r="BE1186" s="861">
        <v>-9.8816279999999992</v>
      </c>
      <c r="BF1186" s="861">
        <v>31.555803000000001</v>
      </c>
      <c r="BG1186" s="861">
        <v>141.145668</v>
      </c>
      <c r="BH1186" s="861">
        <v>110.117532</v>
      </c>
      <c r="BI1186" s="861">
        <v>50.702277000000002</v>
      </c>
      <c r="BJ1186" s="861">
        <v>131.47240400000001</v>
      </c>
      <c r="BK1186" s="861">
        <v>86.297027</v>
      </c>
      <c r="BL1186" s="861">
        <v>76.037482999999995</v>
      </c>
      <c r="BM1186" s="861">
        <v>-18.770537999999998</v>
      </c>
      <c r="BN1186" s="861">
        <v>-13.334427</v>
      </c>
      <c r="BO1186" s="861">
        <v>-12.044943</v>
      </c>
      <c r="BP1186" s="861">
        <v>-12.957113</v>
      </c>
      <c r="BQ1186" s="861">
        <v>87.086271999999994</v>
      </c>
      <c r="BR1186" s="861">
        <v>88.265716999999995</v>
      </c>
      <c r="BS1186" s="861">
        <v>85.832752999999997</v>
      </c>
      <c r="BT1186" s="861">
        <v>58.479782999999998</v>
      </c>
      <c r="BU1186" s="861">
        <v>64.341900999999993</v>
      </c>
      <c r="BV1186" s="861">
        <v>60.559548999999997</v>
      </c>
      <c r="BW1186" s="861">
        <v>64.146386000000007</v>
      </c>
      <c r="BX1186" s="861">
        <v>-13.928898</v>
      </c>
      <c r="BY1186" s="861">
        <v>-14.251039</v>
      </c>
      <c r="BZ1186" s="861">
        <v>-13.409703</v>
      </c>
      <c r="CA1186" s="861">
        <v>-14.265256000000001</v>
      </c>
      <c r="CB1186" s="861">
        <v>-4.8566269999999996</v>
      </c>
      <c r="CC1186" s="861">
        <v>-1.384336</v>
      </c>
      <c r="CD1186" s="861">
        <v>-5.3614100000000002</v>
      </c>
      <c r="CE1186" s="861">
        <v>-1.319053</v>
      </c>
      <c r="CF1186" s="861">
        <v>-7.2557340000000003</v>
      </c>
      <c r="CG1186" s="861">
        <v>1.922005</v>
      </c>
      <c r="CH1186" s="861">
        <v>-8.1367499999999993</v>
      </c>
      <c r="CI1186" s="861">
        <v>-0.66524899999999998</v>
      </c>
      <c r="CJ1186" s="861">
        <v>-4.899457</v>
      </c>
      <c r="CK1186" s="861">
        <v>0.38845200000000002</v>
      </c>
      <c r="CL1186" s="861">
        <v>-4.901275</v>
      </c>
      <c r="CM1186" s="861">
        <v>1.716963</v>
      </c>
      <c r="CN1186" s="861">
        <v>-7.3954649999999997</v>
      </c>
      <c r="CO1186" s="861">
        <v>0.64837800000000001</v>
      </c>
      <c r="CP1186" s="861">
        <v>-8.2364090000000001</v>
      </c>
      <c r="CQ1186" s="861">
        <v>-2.787903</v>
      </c>
      <c r="CR1186" s="861">
        <v>-4.7118479999999998</v>
      </c>
      <c r="CS1186" s="861">
        <v>-1.1487289999999999</v>
      </c>
      <c r="CT1186" s="861">
        <v>-6.253374</v>
      </c>
      <c r="CU1186" s="861">
        <v>-0.88872200000000001</v>
      </c>
      <c r="CV1186" s="861">
        <v>-8.079243</v>
      </c>
      <c r="CW1186" s="861">
        <v>-0.48586699999999999</v>
      </c>
      <c r="CX1186" s="861">
        <v>-8.4756180000000008</v>
      </c>
      <c r="CY1186" s="861">
        <v>-1.378822</v>
      </c>
      <c r="CZ1186" s="861">
        <v>-4.6453119999999997</v>
      </c>
      <c r="DA1186" s="861">
        <v>-0.87444500000000003</v>
      </c>
      <c r="DB1186" s="861">
        <v>-5.7222679999999997</v>
      </c>
      <c r="DC1186" s="861">
        <v>-0.52338600000000002</v>
      </c>
      <c r="DD1186" s="861">
        <v>-7.8228960000000001</v>
      </c>
      <c r="DE1186" s="861">
        <v>-2.5188890000000002</v>
      </c>
      <c r="DF1186" s="861">
        <v>-8.5871479999999991</v>
      </c>
      <c r="DG1186" s="861">
        <v>-2.5824820000000002</v>
      </c>
      <c r="DH1186" s="861">
        <v>-4.8357700000000001</v>
      </c>
      <c r="DI1186" s="861">
        <v>-1.386614</v>
      </c>
      <c r="DJ1186" s="861">
        <v>-5.5603400000000001</v>
      </c>
      <c r="DK1186" s="861">
        <v>-2.2261500000000001</v>
      </c>
      <c r="DL1186" s="861">
        <v>-7.7926489999999999</v>
      </c>
      <c r="DM1186" s="861">
        <v>-4.0896359999999996</v>
      </c>
      <c r="DN1186" s="861">
        <v>-8.5613939999999999</v>
      </c>
      <c r="DO1186" s="861">
        <v>-3.2475619999999998</v>
      </c>
      <c r="DP1186" s="861">
        <v>-5.6737700000000002</v>
      </c>
      <c r="DQ1186" s="861">
        <v>-2.6152449999999998</v>
      </c>
      <c r="DR1186" s="861">
        <v>-5.8325639999999996</v>
      </c>
      <c r="DS1186" s="861">
        <v>-3.2720009999999999</v>
      </c>
      <c r="DT1186" s="861">
        <v>-7.9488709999999996</v>
      </c>
      <c r="DU1186" s="861">
        <v>-5.5536300000000001</v>
      </c>
      <c r="DV1186" s="861">
        <v>-8.3878020000000006</v>
      </c>
      <c r="DW1186" s="861">
        <v>-3.1910129999999999</v>
      </c>
      <c r="DX1186" s="861">
        <v>12.54832</v>
      </c>
      <c r="DY1186" s="861">
        <v>9.3938249999999996</v>
      </c>
      <c r="DZ1186" s="861">
        <v>163.56674699999999</v>
      </c>
      <c r="EA1186" s="861">
        <v>152.82127600000001</v>
      </c>
      <c r="EB1186" s="861">
        <v>121.76</v>
      </c>
      <c r="EC1186" s="861">
        <v>3.2810000000000001</v>
      </c>
      <c r="ED1186" s="861">
        <v>393.6</v>
      </c>
      <c r="EE1186" s="861">
        <v>121.69</v>
      </c>
      <c r="EF1186" s="861">
        <v>5.407</v>
      </c>
      <c r="EG1186" s="861">
        <v>646.79999999999995</v>
      </c>
      <c r="EH1186" s="861">
        <v>121.95</v>
      </c>
      <c r="EI1186" s="861">
        <v>5.0330000000000004</v>
      </c>
      <c r="EJ1186" s="861">
        <v>601.1</v>
      </c>
      <c r="EK1186" s="861">
        <v>9.7370699999999992</v>
      </c>
      <c r="EL1186" s="861">
        <v>10.936935999999999</v>
      </c>
      <c r="EM1186" s="861">
        <v>-17.239059999999998</v>
      </c>
      <c r="EN1186" s="861">
        <v>-22.981878999999999</v>
      </c>
      <c r="EO1186" s="861">
        <v>95.579014999999998</v>
      </c>
      <c r="EP1186" s="861">
        <v>90.904642999999993</v>
      </c>
      <c r="EQ1186" s="861">
        <v>-4.112457</v>
      </c>
      <c r="ER1186" s="861">
        <v>3414.914632</v>
      </c>
      <c r="ES1186" s="861">
        <v>8121.1448410000003</v>
      </c>
      <c r="ET1186" s="861">
        <v>7221.3697270000002</v>
      </c>
      <c r="EU1186" s="861"/>
      <c r="EV1186" s="861"/>
      <c r="EW1186" s="861"/>
      <c r="EX1186" s="861"/>
      <c r="EY1186" s="861"/>
      <c r="EZ1186" s="861"/>
      <c r="FA1186" s="861"/>
      <c r="FB1186" s="861"/>
      <c r="FC1186" s="861"/>
      <c r="FD1186" s="861"/>
    </row>
    <row r="1187" spans="1:160" x14ac:dyDescent="0.25">
      <c r="A1187" s="837">
        <v>46146</v>
      </c>
      <c r="B1187" s="836">
        <v>0.89993055555555557</v>
      </c>
      <c r="C1187" s="861">
        <v>68160</v>
      </c>
      <c r="D1187" s="861">
        <v>0</v>
      </c>
      <c r="E1187" s="861">
        <v>0</v>
      </c>
      <c r="F1187" s="861">
        <v>75.289485999999997</v>
      </c>
      <c r="G1187" s="861">
        <v>71.344893999999996</v>
      </c>
      <c r="H1187" s="861">
        <v>64.930886999999998</v>
      </c>
      <c r="I1187" s="861">
        <v>73.447134000000005</v>
      </c>
      <c r="J1187" s="861">
        <v>71.682355000000001</v>
      </c>
      <c r="K1187" s="861">
        <v>71.053670999999994</v>
      </c>
      <c r="L1187" s="861">
        <v>73.581083000000007</v>
      </c>
      <c r="M1187" s="861">
        <v>74.513946000000004</v>
      </c>
      <c r="N1187" s="861">
        <v>-7.2747590000000004</v>
      </c>
      <c r="O1187" s="861">
        <v>-9.4115400000000005</v>
      </c>
      <c r="P1187" s="861">
        <v>-10.149967999999999</v>
      </c>
      <c r="Q1187" s="861">
        <v>-5.5980210000000001</v>
      </c>
      <c r="R1187" s="861">
        <v>-6.6115839999999997</v>
      </c>
      <c r="S1187" s="861">
        <v>-7.6604279999999996</v>
      </c>
      <c r="T1187" s="861">
        <v>82.470231999999996</v>
      </c>
      <c r="U1187" s="861">
        <v>73.903807</v>
      </c>
      <c r="V1187" s="861">
        <v>94.498650999999995</v>
      </c>
      <c r="W1187" s="861">
        <v>93.549464</v>
      </c>
      <c r="X1187" s="861">
        <v>-5.6273479999999996</v>
      </c>
      <c r="Y1187" s="861">
        <v>-5.6767909999999997</v>
      </c>
      <c r="Z1187" s="861">
        <v>-10.498405</v>
      </c>
      <c r="AA1187" s="861">
        <v>-10.057536000000001</v>
      </c>
      <c r="AB1187" s="861">
        <v>-9.8040959999999995</v>
      </c>
      <c r="AC1187" s="861">
        <v>-11.162827</v>
      </c>
      <c r="AD1187" s="861">
        <v>-14.342836999999999</v>
      </c>
      <c r="AE1187" s="861">
        <v>107.31054</v>
      </c>
      <c r="AF1187" s="861">
        <v>100.093462</v>
      </c>
      <c r="AG1187" s="861">
        <v>91.882260000000002</v>
      </c>
      <c r="AH1187" s="861">
        <v>112.38901</v>
      </c>
      <c r="AI1187" s="861">
        <v>90.290512000000007</v>
      </c>
      <c r="AJ1187" s="861">
        <v>71.820465999999996</v>
      </c>
      <c r="AK1187" s="861">
        <v>-5.8672950000000004</v>
      </c>
      <c r="AL1187" s="861">
        <v>-10.066792</v>
      </c>
      <c r="AM1187" s="861">
        <v>-7.4831110000000001</v>
      </c>
      <c r="AN1187" s="861">
        <v>93.566498999999993</v>
      </c>
      <c r="AO1187" s="861">
        <v>92.828292000000005</v>
      </c>
      <c r="AP1187" s="861">
        <v>92.053749999999994</v>
      </c>
      <c r="AQ1187" s="861">
        <v>88.795343000000003</v>
      </c>
      <c r="AR1187" s="861">
        <v>73.094508000000005</v>
      </c>
      <c r="AS1187" s="861">
        <v>62.916156000000001</v>
      </c>
      <c r="AT1187" s="861">
        <v>76.325091999999998</v>
      </c>
      <c r="AU1187" s="861">
        <v>75.088901000000007</v>
      </c>
      <c r="AV1187" s="861">
        <v>74.495279999999994</v>
      </c>
      <c r="AW1187" s="861">
        <v>73.844803999999996</v>
      </c>
      <c r="AX1187" s="861">
        <v>89.825283999999996</v>
      </c>
      <c r="AY1187" s="861">
        <v>87.755923999999993</v>
      </c>
      <c r="AZ1187" s="861">
        <v>-5.7129599999999998</v>
      </c>
      <c r="BA1187" s="861">
        <v>-5.7311399999999999</v>
      </c>
      <c r="BB1187" s="861">
        <v>-14.032197</v>
      </c>
      <c r="BC1187" s="861">
        <v>-12.604145000000001</v>
      </c>
      <c r="BD1187" s="861">
        <v>-13.395379</v>
      </c>
      <c r="BE1187" s="861">
        <v>-9.9624559999999995</v>
      </c>
      <c r="BF1187" s="861">
        <v>31.662168000000001</v>
      </c>
      <c r="BG1187" s="861">
        <v>141.22410199999999</v>
      </c>
      <c r="BH1187" s="861">
        <v>110.184741</v>
      </c>
      <c r="BI1187" s="861">
        <v>50.752113000000001</v>
      </c>
      <c r="BJ1187" s="861">
        <v>131.63287299999999</v>
      </c>
      <c r="BK1187" s="861">
        <v>86.455676999999994</v>
      </c>
      <c r="BL1187" s="861">
        <v>76.217015000000004</v>
      </c>
      <c r="BM1187" s="861">
        <v>-18.805472999999999</v>
      </c>
      <c r="BN1187" s="861">
        <v>-13.378882000000001</v>
      </c>
      <c r="BO1187" s="861">
        <v>-11.99938</v>
      </c>
      <c r="BP1187" s="861">
        <v>-13.039736</v>
      </c>
      <c r="BQ1187" s="861">
        <v>87.282335000000003</v>
      </c>
      <c r="BR1187" s="861">
        <v>88.356521999999998</v>
      </c>
      <c r="BS1187" s="861">
        <v>85.866670999999997</v>
      </c>
      <c r="BT1187" s="861">
        <v>58.534198000000004</v>
      </c>
      <c r="BU1187" s="861">
        <v>64.376310000000004</v>
      </c>
      <c r="BV1187" s="861">
        <v>60.599701000000003</v>
      </c>
      <c r="BW1187" s="861">
        <v>64.188933000000006</v>
      </c>
      <c r="BX1187" s="861">
        <v>-13.938805</v>
      </c>
      <c r="BY1187" s="861">
        <v>-14.246305</v>
      </c>
      <c r="BZ1187" s="861">
        <v>-13.383492</v>
      </c>
      <c r="CA1187" s="861">
        <v>-14.313662000000001</v>
      </c>
      <c r="CB1187" s="861">
        <v>-4.8754569999999999</v>
      </c>
      <c r="CC1187" s="861">
        <v>-1.457355</v>
      </c>
      <c r="CD1187" s="861">
        <v>-5.3771079999999998</v>
      </c>
      <c r="CE1187" s="861">
        <v>-1.381416</v>
      </c>
      <c r="CF1187" s="861">
        <v>-7.2827770000000003</v>
      </c>
      <c r="CG1187" s="861">
        <v>1.855723</v>
      </c>
      <c r="CH1187" s="861">
        <v>-8.162229</v>
      </c>
      <c r="CI1187" s="861">
        <v>-0.72789800000000004</v>
      </c>
      <c r="CJ1187" s="861">
        <v>-4.9522760000000003</v>
      </c>
      <c r="CK1187" s="861">
        <v>0.34426299999999999</v>
      </c>
      <c r="CL1187" s="861">
        <v>-4.9341869999999997</v>
      </c>
      <c r="CM1187" s="861">
        <v>1.646134</v>
      </c>
      <c r="CN1187" s="861">
        <v>-7.3977430000000002</v>
      </c>
      <c r="CO1187" s="861">
        <v>0.58981399999999995</v>
      </c>
      <c r="CP1187" s="861">
        <v>-8.2643520000000006</v>
      </c>
      <c r="CQ1187" s="861">
        <v>-2.855518</v>
      </c>
      <c r="CR1187" s="861">
        <v>-4.7293969999999996</v>
      </c>
      <c r="CS1187" s="861">
        <v>-1.1999709999999999</v>
      </c>
      <c r="CT1187" s="861">
        <v>-6.2988960000000001</v>
      </c>
      <c r="CU1187" s="861">
        <v>-0.91952199999999995</v>
      </c>
      <c r="CV1187" s="861">
        <v>-8.0855920000000001</v>
      </c>
      <c r="CW1187" s="861">
        <v>-0.50971200000000005</v>
      </c>
      <c r="CX1187" s="861">
        <v>-8.5362010000000001</v>
      </c>
      <c r="CY1187" s="861">
        <v>-1.4151210000000001</v>
      </c>
      <c r="CZ1187" s="861">
        <v>-4.7315959999999997</v>
      </c>
      <c r="DA1187" s="861">
        <v>-0.91853099999999999</v>
      </c>
      <c r="DB1187" s="861">
        <v>-5.7564310000000001</v>
      </c>
      <c r="DC1187" s="861">
        <v>-0.52490499999999995</v>
      </c>
      <c r="DD1187" s="861">
        <v>-7.8746879999999999</v>
      </c>
      <c r="DE1187" s="861">
        <v>-2.5298980000000002</v>
      </c>
      <c r="DF1187" s="861">
        <v>-8.6336290000000009</v>
      </c>
      <c r="DG1187" s="861">
        <v>-2.6062609999999999</v>
      </c>
      <c r="DH1187" s="861">
        <v>-4.8731340000000003</v>
      </c>
      <c r="DI1187" s="861">
        <v>-1.3896109999999999</v>
      </c>
      <c r="DJ1187" s="861">
        <v>-5.6258090000000003</v>
      </c>
      <c r="DK1187" s="861">
        <v>-2.2370320000000001</v>
      </c>
      <c r="DL1187" s="861">
        <v>-7.843045</v>
      </c>
      <c r="DM1187" s="861">
        <v>-4.1188159999999998</v>
      </c>
      <c r="DN1187" s="861">
        <v>-8.6219219999999996</v>
      </c>
      <c r="DO1187" s="861">
        <v>-3.2695080000000001</v>
      </c>
      <c r="DP1187" s="861">
        <v>-5.747077</v>
      </c>
      <c r="DQ1187" s="861">
        <v>-2.6548970000000001</v>
      </c>
      <c r="DR1187" s="861">
        <v>-5.8602920000000003</v>
      </c>
      <c r="DS1187" s="861">
        <v>-3.2722199999999999</v>
      </c>
      <c r="DT1187" s="861">
        <v>-8.0006830000000004</v>
      </c>
      <c r="DU1187" s="861">
        <v>-5.5744879999999997</v>
      </c>
      <c r="DV1187" s="861">
        <v>-8.4219069999999991</v>
      </c>
      <c r="DW1187" s="861">
        <v>-3.226235</v>
      </c>
      <c r="DX1187" s="861">
        <v>12.597701000000001</v>
      </c>
      <c r="DY1187" s="861">
        <v>9.4254180000000005</v>
      </c>
      <c r="DZ1187" s="861">
        <v>163.92019199999999</v>
      </c>
      <c r="EA1187" s="861">
        <v>153.32199</v>
      </c>
      <c r="EB1187" s="861">
        <v>121.96</v>
      </c>
      <c r="EC1187" s="861">
        <v>3.2839999999999998</v>
      </c>
      <c r="ED1187" s="861">
        <v>393.9</v>
      </c>
      <c r="EE1187" s="861">
        <v>121.88</v>
      </c>
      <c r="EF1187" s="861">
        <v>5.4189999999999996</v>
      </c>
      <c r="EG1187" s="861">
        <v>646.20000000000005</v>
      </c>
      <c r="EH1187" s="861">
        <v>121.98</v>
      </c>
      <c r="EI1187" s="861">
        <v>5.0460000000000003</v>
      </c>
      <c r="EJ1187" s="861">
        <v>600.9</v>
      </c>
      <c r="EK1187" s="861">
        <v>9.6702410000000008</v>
      </c>
      <c r="EL1187" s="861">
        <v>10.922166000000001</v>
      </c>
      <c r="EM1187" s="861">
        <v>-17.153352000000002</v>
      </c>
      <c r="EN1187" s="861">
        <v>-22.921545999999999</v>
      </c>
      <c r="EO1187" s="861">
        <v>95.729217000000006</v>
      </c>
      <c r="EP1187" s="861">
        <v>91.127266000000006</v>
      </c>
      <c r="EQ1187" s="861">
        <v>-4.1508209999999996</v>
      </c>
      <c r="ER1187" s="861">
        <v>3421.4779319999998</v>
      </c>
      <c r="ES1187" s="861">
        <v>8131.9492039999996</v>
      </c>
      <c r="ET1187" s="861">
        <v>7231.410938</v>
      </c>
      <c r="EU1187" s="861"/>
      <c r="EV1187" s="861"/>
      <c r="EW1187" s="861"/>
      <c r="EX1187" s="861"/>
      <c r="EY1187" s="861"/>
      <c r="EZ1187" s="861"/>
      <c r="FA1187" s="861"/>
      <c r="FB1187" s="861"/>
      <c r="FC1187" s="861"/>
      <c r="FD1187" s="861"/>
    </row>
    <row r="1188" spans="1:160" x14ac:dyDescent="0.25">
      <c r="A1188" s="837">
        <v>46146</v>
      </c>
      <c r="B1188" s="836">
        <v>0.9006249999999999</v>
      </c>
      <c r="C1188" s="861">
        <v>68220</v>
      </c>
      <c r="D1188" s="861">
        <v>0</v>
      </c>
      <c r="E1188" s="861">
        <v>0</v>
      </c>
      <c r="F1188" s="861">
        <v>75.331835999999996</v>
      </c>
      <c r="G1188" s="861">
        <v>71.337807999999995</v>
      </c>
      <c r="H1188" s="861">
        <v>65.038729000000004</v>
      </c>
      <c r="I1188" s="861">
        <v>73.446768000000006</v>
      </c>
      <c r="J1188" s="861">
        <v>71.710398999999995</v>
      </c>
      <c r="K1188" s="861">
        <v>71.039299</v>
      </c>
      <c r="L1188" s="861">
        <v>73.565343999999996</v>
      </c>
      <c r="M1188" s="861">
        <v>74.507946000000004</v>
      </c>
      <c r="N1188" s="861">
        <v>-7.2963529999999999</v>
      </c>
      <c r="O1188" s="861">
        <v>-9.5227699999999995</v>
      </c>
      <c r="P1188" s="861">
        <v>-10.2233</v>
      </c>
      <c r="Q1188" s="861">
        <v>-5.6631910000000003</v>
      </c>
      <c r="R1188" s="861">
        <v>-6.6782589999999997</v>
      </c>
      <c r="S1188" s="861">
        <v>-7.7314210000000001</v>
      </c>
      <c r="T1188" s="861">
        <v>82.319147999999998</v>
      </c>
      <c r="U1188" s="861">
        <v>73.924203000000006</v>
      </c>
      <c r="V1188" s="861">
        <v>94.625760999999997</v>
      </c>
      <c r="W1188" s="861">
        <v>93.644464999999997</v>
      </c>
      <c r="X1188" s="861">
        <v>-5.7043559999999998</v>
      </c>
      <c r="Y1188" s="861">
        <v>-5.8081690000000004</v>
      </c>
      <c r="Z1188" s="861">
        <v>-10.551867</v>
      </c>
      <c r="AA1188" s="861">
        <v>-10.121287000000001</v>
      </c>
      <c r="AB1188" s="861">
        <v>-9.8194730000000003</v>
      </c>
      <c r="AC1188" s="861">
        <v>-11.173066</v>
      </c>
      <c r="AD1188" s="861">
        <v>-14.322056999999999</v>
      </c>
      <c r="AE1188" s="861">
        <v>107.447721</v>
      </c>
      <c r="AF1188" s="861">
        <v>100.148445</v>
      </c>
      <c r="AG1188" s="861">
        <v>92.049583999999996</v>
      </c>
      <c r="AH1188" s="861">
        <v>112.388947</v>
      </c>
      <c r="AI1188" s="861">
        <v>90.387135000000001</v>
      </c>
      <c r="AJ1188" s="861">
        <v>71.964119999999994</v>
      </c>
      <c r="AK1188" s="861">
        <v>-5.9979339999999999</v>
      </c>
      <c r="AL1188" s="861">
        <v>-9.9903829999999996</v>
      </c>
      <c r="AM1188" s="861">
        <v>-7.5463100000000001</v>
      </c>
      <c r="AN1188" s="861">
        <v>93.757823000000002</v>
      </c>
      <c r="AO1188" s="861">
        <v>92.920828999999998</v>
      </c>
      <c r="AP1188" s="861">
        <v>92.249888999999996</v>
      </c>
      <c r="AQ1188" s="861">
        <v>88.932779999999994</v>
      </c>
      <c r="AR1188" s="861">
        <v>73.091662999999997</v>
      </c>
      <c r="AS1188" s="861">
        <v>62.926988999999999</v>
      </c>
      <c r="AT1188" s="861">
        <v>76.506231999999997</v>
      </c>
      <c r="AU1188" s="861">
        <v>75.217517999999998</v>
      </c>
      <c r="AV1188" s="861">
        <v>74.788781</v>
      </c>
      <c r="AW1188" s="861">
        <v>73.809653999999995</v>
      </c>
      <c r="AX1188" s="861">
        <v>89.762542999999994</v>
      </c>
      <c r="AY1188" s="861">
        <v>87.762957999999998</v>
      </c>
      <c r="AZ1188" s="861">
        <v>-5.7919669999999996</v>
      </c>
      <c r="BA1188" s="861">
        <v>-5.6959359999999997</v>
      </c>
      <c r="BB1188" s="861">
        <v>-14.015882</v>
      </c>
      <c r="BC1188" s="861">
        <v>-12.634990999999999</v>
      </c>
      <c r="BD1188" s="861">
        <v>-13.374362</v>
      </c>
      <c r="BE1188" s="861">
        <v>-10.100955000000001</v>
      </c>
      <c r="BF1188" s="861">
        <v>31.372084999999998</v>
      </c>
      <c r="BG1188" s="861">
        <v>141.299057</v>
      </c>
      <c r="BH1188" s="861">
        <v>110.132598</v>
      </c>
      <c r="BI1188" s="861">
        <v>50.794083999999998</v>
      </c>
      <c r="BJ1188" s="861">
        <v>131.58211600000001</v>
      </c>
      <c r="BK1188" s="861">
        <v>86.466104999999999</v>
      </c>
      <c r="BL1188" s="861">
        <v>76.308126000000001</v>
      </c>
      <c r="BM1188" s="861">
        <v>-18.795946000000001</v>
      </c>
      <c r="BN1188" s="861">
        <v>-13.362166999999999</v>
      </c>
      <c r="BO1188" s="861">
        <v>-12.186579999999999</v>
      </c>
      <c r="BP1188" s="861">
        <v>-12.941929</v>
      </c>
      <c r="BQ1188" s="861">
        <v>87.258359999999996</v>
      </c>
      <c r="BR1188" s="861">
        <v>88.296137000000002</v>
      </c>
      <c r="BS1188" s="861">
        <v>85.823632000000003</v>
      </c>
      <c r="BT1188" s="861">
        <v>58.42642</v>
      </c>
      <c r="BU1188" s="861">
        <v>64.450013999999996</v>
      </c>
      <c r="BV1188" s="861">
        <v>60.687488000000002</v>
      </c>
      <c r="BW1188" s="861">
        <v>64.235701000000006</v>
      </c>
      <c r="BX1188" s="861">
        <v>-13.926204</v>
      </c>
      <c r="BY1188" s="861">
        <v>-14.193541</v>
      </c>
      <c r="BZ1188" s="861">
        <v>-13.518407</v>
      </c>
      <c r="CA1188" s="861">
        <v>-14.355205</v>
      </c>
      <c r="CB1188" s="861">
        <v>-4.9042820000000003</v>
      </c>
      <c r="CC1188" s="861">
        <v>-1.4874400000000001</v>
      </c>
      <c r="CD1188" s="861">
        <v>-5.4302080000000004</v>
      </c>
      <c r="CE1188" s="861">
        <v>-1.4730840000000001</v>
      </c>
      <c r="CF1188" s="861">
        <v>-7.3422330000000002</v>
      </c>
      <c r="CG1188" s="861">
        <v>1.7855840000000001</v>
      </c>
      <c r="CH1188" s="861">
        <v>-8.1926059999999996</v>
      </c>
      <c r="CI1188" s="861">
        <v>-0.81667400000000001</v>
      </c>
      <c r="CJ1188" s="861">
        <v>-4.9731880000000004</v>
      </c>
      <c r="CK1188" s="861">
        <v>0.27916299999999999</v>
      </c>
      <c r="CL1188" s="861">
        <v>-4.9667630000000003</v>
      </c>
      <c r="CM1188" s="861">
        <v>1.5258499999999999</v>
      </c>
      <c r="CN1188" s="861">
        <v>-7.458145</v>
      </c>
      <c r="CO1188" s="861">
        <v>0.53108100000000003</v>
      </c>
      <c r="CP1188" s="861">
        <v>-8.29148</v>
      </c>
      <c r="CQ1188" s="861">
        <v>-2.884274</v>
      </c>
      <c r="CR1188" s="861">
        <v>-4.7684769999999999</v>
      </c>
      <c r="CS1188" s="861">
        <v>-1.263835</v>
      </c>
      <c r="CT1188" s="861">
        <v>-6.3559159999999997</v>
      </c>
      <c r="CU1188" s="861">
        <v>-0.990873</v>
      </c>
      <c r="CV1188" s="861">
        <v>-8.1469830000000005</v>
      </c>
      <c r="CW1188" s="861">
        <v>-0.56298300000000001</v>
      </c>
      <c r="CX1188" s="861">
        <v>-8.5561749999999996</v>
      </c>
      <c r="CY1188" s="861">
        <v>-1.473309</v>
      </c>
      <c r="CZ1188" s="861">
        <v>-4.709562</v>
      </c>
      <c r="DA1188" s="861">
        <v>-0.97548500000000005</v>
      </c>
      <c r="DB1188" s="861">
        <v>-5.7825800000000003</v>
      </c>
      <c r="DC1188" s="861">
        <v>-0.58460000000000001</v>
      </c>
      <c r="DD1188" s="861">
        <v>-7.8847370000000003</v>
      </c>
      <c r="DE1188" s="861">
        <v>-2.583466</v>
      </c>
      <c r="DF1188" s="861">
        <v>-8.6596989999999998</v>
      </c>
      <c r="DG1188" s="861">
        <v>-2.671519</v>
      </c>
      <c r="DH1188" s="861">
        <v>-4.8990499999999999</v>
      </c>
      <c r="DI1188" s="861">
        <v>-1.4672099999999999</v>
      </c>
      <c r="DJ1188" s="861">
        <v>-5.6242159999999997</v>
      </c>
      <c r="DK1188" s="861">
        <v>-2.29155</v>
      </c>
      <c r="DL1188" s="861">
        <v>-7.8583150000000002</v>
      </c>
      <c r="DM1188" s="861">
        <v>-4.141902</v>
      </c>
      <c r="DN1188" s="861">
        <v>-8.6479909999999993</v>
      </c>
      <c r="DO1188" s="861">
        <v>-3.3055759999999998</v>
      </c>
      <c r="DP1188" s="861">
        <v>-5.7590430000000001</v>
      </c>
      <c r="DQ1188" s="861">
        <v>-2.6964589999999999</v>
      </c>
      <c r="DR1188" s="861">
        <v>-5.878749</v>
      </c>
      <c r="DS1188" s="861">
        <v>-3.337971</v>
      </c>
      <c r="DT1188" s="861">
        <v>-8.0023900000000001</v>
      </c>
      <c r="DU1188" s="861">
        <v>-5.6050839999999997</v>
      </c>
      <c r="DV1188" s="861">
        <v>-8.4550660000000004</v>
      </c>
      <c r="DW1188" s="861">
        <v>-3.2400859999999998</v>
      </c>
      <c r="DX1188" s="861">
        <v>12.608587999999999</v>
      </c>
      <c r="DY1188" s="861">
        <v>9.4586129999999997</v>
      </c>
      <c r="DZ1188" s="861">
        <v>163.96461600000001</v>
      </c>
      <c r="EA1188" s="861">
        <v>153.18726100000001</v>
      </c>
      <c r="EB1188" s="861">
        <v>122.37</v>
      </c>
      <c r="EC1188" s="861">
        <v>1.2410000000000001</v>
      </c>
      <c r="ED1188" s="861">
        <v>134.19999999999999</v>
      </c>
      <c r="EE1188" s="861">
        <v>122.48</v>
      </c>
      <c r="EF1188" s="861">
        <v>5.38</v>
      </c>
      <c r="EG1188" s="861">
        <v>651.29999999999995</v>
      </c>
      <c r="EH1188" s="861">
        <v>122.41</v>
      </c>
      <c r="EI1188" s="861">
        <v>5.0199999999999996</v>
      </c>
      <c r="EJ1188" s="861">
        <v>605.4</v>
      </c>
      <c r="EK1188" s="861">
        <v>9.5881620000000005</v>
      </c>
      <c r="EL1188" s="861">
        <v>10.671640999999999</v>
      </c>
      <c r="EM1188" s="861">
        <v>-17.134471999999999</v>
      </c>
      <c r="EN1188" s="861">
        <v>-22.858221</v>
      </c>
      <c r="EO1188" s="861">
        <v>95.748080999999999</v>
      </c>
      <c r="EP1188" s="861">
        <v>91.067412000000004</v>
      </c>
      <c r="EQ1188" s="861">
        <v>-4.1933239999999996</v>
      </c>
      <c r="ER1188" s="861">
        <v>3424.5091179999999</v>
      </c>
      <c r="ES1188" s="861">
        <v>8142.756187</v>
      </c>
      <c r="ET1188" s="861">
        <v>7241.4710940000004</v>
      </c>
      <c r="EU1188" s="861"/>
      <c r="EV1188" s="861"/>
      <c r="EW1188" s="861"/>
      <c r="EX1188" s="861"/>
      <c r="EY1188" s="861"/>
      <c r="EZ1188" s="861"/>
      <c r="FA1188" s="861"/>
      <c r="FB1188" s="861"/>
      <c r="FC1188" s="861"/>
      <c r="FD1188" s="861"/>
    </row>
    <row r="1189" spans="1:160" x14ac:dyDescent="0.25">
      <c r="A1189" s="837">
        <v>46146</v>
      </c>
      <c r="B1189" s="836">
        <v>0.90131944444444445</v>
      </c>
      <c r="C1189" s="861">
        <v>68280</v>
      </c>
      <c r="D1189" s="861">
        <v>0</v>
      </c>
      <c r="E1189" s="861">
        <v>0</v>
      </c>
      <c r="F1189" s="861">
        <v>75.384907999999996</v>
      </c>
      <c r="G1189" s="861">
        <v>71.392403000000002</v>
      </c>
      <c r="H1189" s="861">
        <v>64.956103999999996</v>
      </c>
      <c r="I1189" s="861">
        <v>73.498214000000004</v>
      </c>
      <c r="J1189" s="861">
        <v>71.756862999999996</v>
      </c>
      <c r="K1189" s="861">
        <v>71.082829000000004</v>
      </c>
      <c r="L1189" s="861">
        <v>73.568408000000005</v>
      </c>
      <c r="M1189" s="861">
        <v>74.537210000000002</v>
      </c>
      <c r="N1189" s="861">
        <v>-7.342117</v>
      </c>
      <c r="O1189" s="861">
        <v>-9.4805309999999992</v>
      </c>
      <c r="P1189" s="861">
        <v>-10.265518999999999</v>
      </c>
      <c r="Q1189" s="861">
        <v>-5.6134120000000003</v>
      </c>
      <c r="R1189" s="861">
        <v>-6.8053489999999996</v>
      </c>
      <c r="S1189" s="861">
        <v>-7.8096129999999997</v>
      </c>
      <c r="T1189" s="861">
        <v>82.678334000000007</v>
      </c>
      <c r="U1189" s="861">
        <v>73.429989000000006</v>
      </c>
      <c r="V1189" s="861">
        <v>94.434162999999998</v>
      </c>
      <c r="W1189" s="861">
        <v>93.523773000000006</v>
      </c>
      <c r="X1189" s="861">
        <v>-5.6600390000000003</v>
      </c>
      <c r="Y1189" s="861">
        <v>-5.6977770000000003</v>
      </c>
      <c r="Z1189" s="861">
        <v>-10.556658000000001</v>
      </c>
      <c r="AA1189" s="861">
        <v>-10.081483</v>
      </c>
      <c r="AB1189" s="861">
        <v>-9.8519360000000002</v>
      </c>
      <c r="AC1189" s="861">
        <v>-11.177387</v>
      </c>
      <c r="AD1189" s="861">
        <v>-14.366049</v>
      </c>
      <c r="AE1189" s="861">
        <v>107.27099800000001</v>
      </c>
      <c r="AF1189" s="861">
        <v>100.051959</v>
      </c>
      <c r="AG1189" s="861">
        <v>92.012269000000003</v>
      </c>
      <c r="AH1189" s="861">
        <v>112.180418</v>
      </c>
      <c r="AI1189" s="861">
        <v>90.422816999999995</v>
      </c>
      <c r="AJ1189" s="861">
        <v>71.853892999999999</v>
      </c>
      <c r="AK1189" s="861">
        <v>-5.966691</v>
      </c>
      <c r="AL1189" s="861">
        <v>-10.081512999999999</v>
      </c>
      <c r="AM1189" s="861">
        <v>-7.4748669999999997</v>
      </c>
      <c r="AN1189" s="861">
        <v>93.684585999999996</v>
      </c>
      <c r="AO1189" s="861">
        <v>92.784594999999996</v>
      </c>
      <c r="AP1189" s="861">
        <v>92.084562000000005</v>
      </c>
      <c r="AQ1189" s="861">
        <v>88.886126000000004</v>
      </c>
      <c r="AR1189" s="861">
        <v>73.164321999999999</v>
      </c>
      <c r="AS1189" s="861">
        <v>62.926831999999997</v>
      </c>
      <c r="AT1189" s="861">
        <v>76.406841999999997</v>
      </c>
      <c r="AU1189" s="861">
        <v>75.223979</v>
      </c>
      <c r="AV1189" s="861">
        <v>74.216639999999998</v>
      </c>
      <c r="AW1189" s="861">
        <v>73.776044999999996</v>
      </c>
      <c r="AX1189" s="861">
        <v>89.673074</v>
      </c>
      <c r="AY1189" s="861">
        <v>87.728223999999997</v>
      </c>
      <c r="AZ1189" s="861">
        <v>-5.8609479999999996</v>
      </c>
      <c r="BA1189" s="861">
        <v>-5.6856590000000002</v>
      </c>
      <c r="BB1189" s="861">
        <v>-14.071944999999999</v>
      </c>
      <c r="BC1189" s="861">
        <v>-12.625895</v>
      </c>
      <c r="BD1189" s="861">
        <v>-13.425178000000001</v>
      </c>
      <c r="BE1189" s="861">
        <v>-9.9256449999999994</v>
      </c>
      <c r="BF1189" s="861">
        <v>31.456536</v>
      </c>
      <c r="BG1189" s="861">
        <v>141.30633800000001</v>
      </c>
      <c r="BH1189" s="861">
        <v>110.22311999999999</v>
      </c>
      <c r="BI1189" s="861">
        <v>50.738444000000001</v>
      </c>
      <c r="BJ1189" s="861">
        <v>131.63559699999999</v>
      </c>
      <c r="BK1189" s="861">
        <v>86.363500999999999</v>
      </c>
      <c r="BL1189" s="861">
        <v>76.305110999999997</v>
      </c>
      <c r="BM1189" s="861">
        <v>-18.801728000000001</v>
      </c>
      <c r="BN1189" s="861">
        <v>-13.344426</v>
      </c>
      <c r="BO1189" s="861">
        <v>-12.091177</v>
      </c>
      <c r="BP1189" s="861">
        <v>-13.042552000000001</v>
      </c>
      <c r="BQ1189" s="861">
        <v>87.224046000000001</v>
      </c>
      <c r="BR1189" s="861">
        <v>88.388565999999997</v>
      </c>
      <c r="BS1189" s="861">
        <v>85.906313999999995</v>
      </c>
      <c r="BT1189" s="861">
        <v>58.479509999999998</v>
      </c>
      <c r="BU1189" s="861">
        <v>64.388315000000006</v>
      </c>
      <c r="BV1189" s="861">
        <v>60.840752999999999</v>
      </c>
      <c r="BW1189" s="861">
        <v>64.233884000000003</v>
      </c>
      <c r="BX1189" s="861">
        <v>-13.929045</v>
      </c>
      <c r="BY1189" s="861">
        <v>-14.277646000000001</v>
      </c>
      <c r="BZ1189" s="861">
        <v>-13.495279</v>
      </c>
      <c r="CA1189" s="861">
        <v>-14.41947</v>
      </c>
      <c r="CB1189" s="861">
        <v>-4.9731839999999998</v>
      </c>
      <c r="CC1189" s="861">
        <v>-1.5784499999999999</v>
      </c>
      <c r="CD1189" s="861">
        <v>-5.4784410000000001</v>
      </c>
      <c r="CE1189" s="861">
        <v>-1.5015700000000001</v>
      </c>
      <c r="CF1189" s="861">
        <v>-7.3355399999999999</v>
      </c>
      <c r="CG1189" s="861">
        <v>1.71523</v>
      </c>
      <c r="CH1189" s="861">
        <v>-8.2122569999999993</v>
      </c>
      <c r="CI1189" s="861">
        <v>-0.86200699999999997</v>
      </c>
      <c r="CJ1189" s="861">
        <v>-5.0197459999999996</v>
      </c>
      <c r="CK1189" s="861">
        <v>0.22673699999999999</v>
      </c>
      <c r="CL1189" s="861">
        <v>-5.0079770000000003</v>
      </c>
      <c r="CM1189" s="861">
        <v>1.544513</v>
      </c>
      <c r="CN1189" s="861">
        <v>-7.4537870000000002</v>
      </c>
      <c r="CO1189" s="861">
        <v>0.51045499999999999</v>
      </c>
      <c r="CP1189" s="861">
        <v>-8.3304200000000002</v>
      </c>
      <c r="CQ1189" s="861">
        <v>-2.953519</v>
      </c>
      <c r="CR1189" s="861">
        <v>-4.8258219999999996</v>
      </c>
      <c r="CS1189" s="861">
        <v>-1.2926280000000001</v>
      </c>
      <c r="CT1189" s="861">
        <v>-6.3678999999999997</v>
      </c>
      <c r="CU1189" s="861">
        <v>-0.99257799999999996</v>
      </c>
      <c r="CV1189" s="861">
        <v>-8.1767830000000004</v>
      </c>
      <c r="CW1189" s="861">
        <v>-0.57347199999999998</v>
      </c>
      <c r="CX1189" s="861">
        <v>-8.5801160000000003</v>
      </c>
      <c r="CY1189" s="861">
        <v>-1.5081</v>
      </c>
      <c r="CZ1189" s="861">
        <v>-4.7743180000000001</v>
      </c>
      <c r="DA1189" s="861">
        <v>-0.98875900000000005</v>
      </c>
      <c r="DB1189" s="861">
        <v>-5.8127370000000003</v>
      </c>
      <c r="DC1189" s="861">
        <v>-0.603877</v>
      </c>
      <c r="DD1189" s="861">
        <v>-7.9342870000000003</v>
      </c>
      <c r="DE1189" s="861">
        <v>-2.593639</v>
      </c>
      <c r="DF1189" s="861">
        <v>-8.7009629999999998</v>
      </c>
      <c r="DG1189" s="861">
        <v>-2.6762100000000002</v>
      </c>
      <c r="DH1189" s="861">
        <v>-4.9279659999999996</v>
      </c>
      <c r="DI1189" s="861">
        <v>-1.4694579999999999</v>
      </c>
      <c r="DJ1189" s="861">
        <v>-5.6670299999999996</v>
      </c>
      <c r="DK1189" s="861">
        <v>-2.2696900000000002</v>
      </c>
      <c r="DL1189" s="861">
        <v>-7.8980600000000001</v>
      </c>
      <c r="DM1189" s="861">
        <v>-4.1335199999999999</v>
      </c>
      <c r="DN1189" s="861">
        <v>-8.6920649999999995</v>
      </c>
      <c r="DO1189" s="861">
        <v>-3.330705</v>
      </c>
      <c r="DP1189" s="861">
        <v>-5.7763429999999998</v>
      </c>
      <c r="DQ1189" s="861">
        <v>-2.6968559999999999</v>
      </c>
      <c r="DR1189" s="861">
        <v>-5.9173830000000001</v>
      </c>
      <c r="DS1189" s="861">
        <v>-3.3272219999999999</v>
      </c>
      <c r="DT1189" s="861">
        <v>-8.0529050000000009</v>
      </c>
      <c r="DU1189" s="861">
        <v>-5.6223159999999996</v>
      </c>
      <c r="DV1189" s="861">
        <v>-8.4767469999999996</v>
      </c>
      <c r="DW1189" s="861">
        <v>-3.2309429999999999</v>
      </c>
      <c r="DX1189" s="861">
        <v>12.615295</v>
      </c>
      <c r="DY1189" s="861">
        <v>9.4166690000000006</v>
      </c>
      <c r="DZ1189" s="861">
        <v>163.554304</v>
      </c>
      <c r="EA1189" s="861">
        <v>153.05360099999999</v>
      </c>
      <c r="EB1189" s="861">
        <v>121.9</v>
      </c>
      <c r="EC1189" s="861">
        <v>3.2839999999999998</v>
      </c>
      <c r="ED1189" s="861">
        <v>394.6</v>
      </c>
      <c r="EE1189" s="861">
        <v>122</v>
      </c>
      <c r="EF1189" s="861">
        <v>5.3849999999999998</v>
      </c>
      <c r="EG1189" s="861">
        <v>646.20000000000005</v>
      </c>
      <c r="EH1189" s="861">
        <v>121.92</v>
      </c>
      <c r="EI1189" s="861">
        <v>5.0460000000000003</v>
      </c>
      <c r="EJ1189" s="861">
        <v>603.29999999999995</v>
      </c>
      <c r="EK1189" s="861">
        <v>9.6479769999999991</v>
      </c>
      <c r="EL1189" s="861">
        <v>10.847071</v>
      </c>
      <c r="EM1189" s="861">
        <v>-17.122844000000001</v>
      </c>
      <c r="EN1189" s="861">
        <v>-22.938248000000002</v>
      </c>
      <c r="EO1189" s="861">
        <v>95.573723000000001</v>
      </c>
      <c r="EP1189" s="861">
        <v>91.007998000000001</v>
      </c>
      <c r="EQ1189" s="861">
        <v>-4.2208620000000003</v>
      </c>
      <c r="ER1189" s="861">
        <v>3428.408398</v>
      </c>
      <c r="ES1189" s="861">
        <v>8153.5573270000004</v>
      </c>
      <c r="ET1189" s="861">
        <v>7251.5257890000003</v>
      </c>
      <c r="EU1189" s="861"/>
      <c r="EV1189" s="861"/>
      <c r="EW1189" s="861"/>
      <c r="EX1189" s="861"/>
      <c r="EY1189" s="861"/>
      <c r="EZ1189" s="861"/>
      <c r="FA1189" s="861"/>
      <c r="FB1189" s="861"/>
      <c r="FC1189" s="861"/>
      <c r="FD1189" s="861"/>
    </row>
    <row r="1190" spans="1:160" x14ac:dyDescent="0.25">
      <c r="A1190" s="837">
        <v>46146</v>
      </c>
      <c r="B1190" s="836">
        <v>0.90201388888888889</v>
      </c>
      <c r="C1190" s="861">
        <v>68340</v>
      </c>
      <c r="D1190" s="861">
        <v>0</v>
      </c>
      <c r="E1190" s="861">
        <v>0</v>
      </c>
      <c r="F1190" s="861">
        <v>75.367560999999995</v>
      </c>
      <c r="G1190" s="861">
        <v>71.396185000000003</v>
      </c>
      <c r="H1190" s="861">
        <v>64.913747999999998</v>
      </c>
      <c r="I1190" s="861">
        <v>73.468093999999994</v>
      </c>
      <c r="J1190" s="861">
        <v>71.765266999999994</v>
      </c>
      <c r="K1190" s="861">
        <v>71.060686000000004</v>
      </c>
      <c r="L1190" s="861">
        <v>73.580707000000004</v>
      </c>
      <c r="M1190" s="861">
        <v>74.536393000000004</v>
      </c>
      <c r="N1190" s="861">
        <v>-7.35527</v>
      </c>
      <c r="O1190" s="861">
        <v>-9.5321820000000006</v>
      </c>
      <c r="P1190" s="861">
        <v>-10.297983</v>
      </c>
      <c r="Q1190" s="861">
        <v>-5.7037690000000003</v>
      </c>
      <c r="R1190" s="861">
        <v>-6.8678549999999996</v>
      </c>
      <c r="S1190" s="861">
        <v>-7.7248989999999997</v>
      </c>
      <c r="T1190" s="861">
        <v>82.484292999999994</v>
      </c>
      <c r="U1190" s="861">
        <v>73.606668999999997</v>
      </c>
      <c r="V1190" s="861">
        <v>94.367602000000005</v>
      </c>
      <c r="W1190" s="861">
        <v>93.431920000000005</v>
      </c>
      <c r="X1190" s="861">
        <v>-5.7552000000000003</v>
      </c>
      <c r="Y1190" s="861">
        <v>-5.7340689999999999</v>
      </c>
      <c r="Z1190" s="861">
        <v>-10.565044</v>
      </c>
      <c r="AA1190" s="861">
        <v>-10.115209999999999</v>
      </c>
      <c r="AB1190" s="861">
        <v>-9.896255</v>
      </c>
      <c r="AC1190" s="861">
        <v>-11.192646</v>
      </c>
      <c r="AD1190" s="861">
        <v>-14.412333</v>
      </c>
      <c r="AE1190" s="861">
        <v>107.28405100000001</v>
      </c>
      <c r="AF1190" s="861">
        <v>100.10205500000001</v>
      </c>
      <c r="AG1190" s="861">
        <v>92.020992000000007</v>
      </c>
      <c r="AH1190" s="861">
        <v>112.306496</v>
      </c>
      <c r="AI1190" s="861">
        <v>90.366950000000003</v>
      </c>
      <c r="AJ1190" s="861">
        <v>71.883723000000003</v>
      </c>
      <c r="AK1190" s="861">
        <v>-5.9198909999999998</v>
      </c>
      <c r="AL1190" s="861">
        <v>-10.086239000000001</v>
      </c>
      <c r="AM1190" s="861">
        <v>-7.5688620000000002</v>
      </c>
      <c r="AN1190" s="861">
        <v>93.651071999999999</v>
      </c>
      <c r="AO1190" s="861">
        <v>92.678357000000005</v>
      </c>
      <c r="AP1190" s="861">
        <v>92.111598999999998</v>
      </c>
      <c r="AQ1190" s="861">
        <v>88.869202999999999</v>
      </c>
      <c r="AR1190" s="861">
        <v>73.294793999999996</v>
      </c>
      <c r="AS1190" s="861">
        <v>62.979208999999997</v>
      </c>
      <c r="AT1190" s="861">
        <v>76.505313999999998</v>
      </c>
      <c r="AU1190" s="861">
        <v>75.228845000000007</v>
      </c>
      <c r="AV1190" s="861">
        <v>74.590526999999994</v>
      </c>
      <c r="AW1190" s="861">
        <v>73.766255999999998</v>
      </c>
      <c r="AX1190" s="861">
        <v>89.932113000000001</v>
      </c>
      <c r="AY1190" s="861">
        <v>87.858845000000002</v>
      </c>
      <c r="AZ1190" s="861">
        <v>-5.7955209999999999</v>
      </c>
      <c r="BA1190" s="861">
        <v>-5.7969200000000001</v>
      </c>
      <c r="BB1190" s="861">
        <v>-14.061306999999999</v>
      </c>
      <c r="BC1190" s="861">
        <v>-12.626120999999999</v>
      </c>
      <c r="BD1190" s="861">
        <v>-13.408417</v>
      </c>
      <c r="BE1190" s="861">
        <v>-10.054767</v>
      </c>
      <c r="BF1190" s="861">
        <v>31.584786000000001</v>
      </c>
      <c r="BG1190" s="861">
        <v>141.346329</v>
      </c>
      <c r="BH1190" s="861">
        <v>110.292647</v>
      </c>
      <c r="BI1190" s="861">
        <v>50.825555999999999</v>
      </c>
      <c r="BJ1190" s="861">
        <v>131.55851200000001</v>
      </c>
      <c r="BK1190" s="861">
        <v>86.656769999999995</v>
      </c>
      <c r="BL1190" s="861">
        <v>76.391413999999997</v>
      </c>
      <c r="BM1190" s="861">
        <v>-18.820460000000001</v>
      </c>
      <c r="BN1190" s="861">
        <v>-13.33198</v>
      </c>
      <c r="BO1190" s="861">
        <v>-12.288316999999999</v>
      </c>
      <c r="BP1190" s="861">
        <v>-13.034356000000001</v>
      </c>
      <c r="BQ1190" s="861">
        <v>87.415750000000003</v>
      </c>
      <c r="BR1190" s="861">
        <v>88.490838999999994</v>
      </c>
      <c r="BS1190" s="861">
        <v>85.943820000000002</v>
      </c>
      <c r="BT1190" s="861">
        <v>58.370049000000002</v>
      </c>
      <c r="BU1190" s="861">
        <v>64.440819000000005</v>
      </c>
      <c r="BV1190" s="861">
        <v>60.819595999999997</v>
      </c>
      <c r="BW1190" s="861">
        <v>64.253028</v>
      </c>
      <c r="BX1190" s="861">
        <v>-13.983219</v>
      </c>
      <c r="BY1190" s="861">
        <v>-14.302080999999999</v>
      </c>
      <c r="BZ1190" s="861">
        <v>-13.634130000000001</v>
      </c>
      <c r="CA1190" s="861">
        <v>-14.415312999999999</v>
      </c>
      <c r="CB1190" s="861">
        <v>-5.0068029999999997</v>
      </c>
      <c r="CC1190" s="861">
        <v>-1.6159049999999999</v>
      </c>
      <c r="CD1190" s="861">
        <v>-5.5249790000000001</v>
      </c>
      <c r="CE1190" s="861">
        <v>-1.552915</v>
      </c>
      <c r="CF1190" s="861">
        <v>-7.4161630000000001</v>
      </c>
      <c r="CG1190" s="861">
        <v>1.673522</v>
      </c>
      <c r="CH1190" s="861">
        <v>-8.289574</v>
      </c>
      <c r="CI1190" s="861">
        <v>-0.92872600000000005</v>
      </c>
      <c r="CJ1190" s="861">
        <v>-5.0715300000000001</v>
      </c>
      <c r="CK1190" s="861">
        <v>0.18707499999999999</v>
      </c>
      <c r="CL1190" s="861">
        <v>-5.0568090000000003</v>
      </c>
      <c r="CM1190" s="861">
        <v>1.492024</v>
      </c>
      <c r="CN1190" s="861">
        <v>-7.5129219999999997</v>
      </c>
      <c r="CO1190" s="861">
        <v>0.43404199999999998</v>
      </c>
      <c r="CP1190" s="861">
        <v>-8.3883310000000009</v>
      </c>
      <c r="CQ1190" s="861">
        <v>-2.9928409999999999</v>
      </c>
      <c r="CR1190" s="861">
        <v>-4.8699149999999998</v>
      </c>
      <c r="CS1190" s="861">
        <v>-1.3369420000000001</v>
      </c>
      <c r="CT1190" s="861">
        <v>-6.4110779999999998</v>
      </c>
      <c r="CU1190" s="861">
        <v>-1.028918</v>
      </c>
      <c r="CV1190" s="861">
        <v>-8.2023019999999995</v>
      </c>
      <c r="CW1190" s="861">
        <v>-0.62273800000000001</v>
      </c>
      <c r="CX1190" s="861">
        <v>-8.6473150000000008</v>
      </c>
      <c r="CY1190" s="861">
        <v>-1.5370459999999999</v>
      </c>
      <c r="CZ1190" s="861">
        <v>-4.803877</v>
      </c>
      <c r="DA1190" s="861">
        <v>-1.0030950000000001</v>
      </c>
      <c r="DB1190" s="861">
        <v>-5.8612169999999999</v>
      </c>
      <c r="DC1190" s="861">
        <v>-0.58398300000000003</v>
      </c>
      <c r="DD1190" s="861">
        <v>-7.9774430000000001</v>
      </c>
      <c r="DE1190" s="861">
        <v>-2.6002519999999998</v>
      </c>
      <c r="DF1190" s="861">
        <v>-8.7449870000000001</v>
      </c>
      <c r="DG1190" s="861">
        <v>-2.72214</v>
      </c>
      <c r="DH1190" s="861">
        <v>-4.9866289999999998</v>
      </c>
      <c r="DI1190" s="861">
        <v>-1.493946</v>
      </c>
      <c r="DJ1190" s="861">
        <v>-5.6898140000000001</v>
      </c>
      <c r="DK1190" s="861">
        <v>-2.3048730000000002</v>
      </c>
      <c r="DL1190" s="861">
        <v>-7.9451869999999998</v>
      </c>
      <c r="DM1190" s="861">
        <v>-4.1613020000000001</v>
      </c>
      <c r="DN1190" s="861">
        <v>-8.7257840000000009</v>
      </c>
      <c r="DO1190" s="861">
        <v>-3.3311679999999999</v>
      </c>
      <c r="DP1190" s="861">
        <v>-5.8155020000000004</v>
      </c>
      <c r="DQ1190" s="861">
        <v>-2.707935</v>
      </c>
      <c r="DR1190" s="861">
        <v>-5.9397099999999998</v>
      </c>
      <c r="DS1190" s="861">
        <v>-3.3220580000000002</v>
      </c>
      <c r="DT1190" s="861">
        <v>-8.1173549999999999</v>
      </c>
      <c r="DU1190" s="861">
        <v>-5.6319860000000004</v>
      </c>
      <c r="DV1190" s="861">
        <v>-8.5264970000000009</v>
      </c>
      <c r="DW1190" s="861">
        <v>-3.240815</v>
      </c>
      <c r="DX1190" s="861">
        <v>12.600277</v>
      </c>
      <c r="DY1190" s="861">
        <v>9.4069479999999999</v>
      </c>
      <c r="DZ1190" s="861">
        <v>163.64849799999999</v>
      </c>
      <c r="EA1190" s="861">
        <v>153.42833400000001</v>
      </c>
      <c r="EB1190" s="861">
        <v>121.98</v>
      </c>
      <c r="EC1190" s="861">
        <v>3.286</v>
      </c>
      <c r="ED1190" s="861">
        <v>394.3</v>
      </c>
      <c r="EE1190" s="861">
        <v>122</v>
      </c>
      <c r="EF1190" s="861">
        <v>5.383</v>
      </c>
      <c r="EG1190" s="861">
        <v>645.79999999999995</v>
      </c>
      <c r="EH1190" s="861">
        <v>121.88</v>
      </c>
      <c r="EI1190" s="861">
        <v>5.0289999999999999</v>
      </c>
      <c r="EJ1190" s="861">
        <v>604.79999999999995</v>
      </c>
      <c r="EK1190" s="861">
        <v>9.5800219999999996</v>
      </c>
      <c r="EL1190" s="861">
        <v>10.668493</v>
      </c>
      <c r="EM1190" s="861">
        <v>-17.148883999999999</v>
      </c>
      <c r="EN1190" s="861">
        <v>-22.956810000000001</v>
      </c>
      <c r="EO1190" s="861">
        <v>95.613776000000001</v>
      </c>
      <c r="EP1190" s="861">
        <v>91.174486000000002</v>
      </c>
      <c r="EQ1190" s="861">
        <v>-4.2596800000000004</v>
      </c>
      <c r="ER1190" s="861">
        <v>3434.9792160000002</v>
      </c>
      <c r="ES1190" s="861">
        <v>8164.3552550000004</v>
      </c>
      <c r="ET1190" s="861">
        <v>7261.5941940000002</v>
      </c>
      <c r="EU1190" s="861"/>
      <c r="EV1190" s="861"/>
      <c r="EW1190" s="861"/>
      <c r="EX1190" s="861"/>
      <c r="EY1190" s="861"/>
      <c r="EZ1190" s="861"/>
      <c r="FA1190" s="861"/>
      <c r="FB1190" s="861"/>
      <c r="FC1190" s="861"/>
      <c r="FD1190" s="861"/>
    </row>
    <row r="1191" spans="1:160" x14ac:dyDescent="0.25">
      <c r="A1191" s="837">
        <v>46146</v>
      </c>
      <c r="B1191" s="836">
        <v>0.90270833333333333</v>
      </c>
      <c r="C1191" s="861">
        <v>68400</v>
      </c>
      <c r="D1191" s="861">
        <v>0</v>
      </c>
      <c r="E1191" s="861">
        <v>0</v>
      </c>
      <c r="F1191" s="861">
        <v>75.485500000000002</v>
      </c>
      <c r="G1191" s="861">
        <v>71.414997999999997</v>
      </c>
      <c r="H1191" s="861">
        <v>65.029308999999998</v>
      </c>
      <c r="I1191" s="861">
        <v>73.501587000000001</v>
      </c>
      <c r="J1191" s="861">
        <v>71.799250999999998</v>
      </c>
      <c r="K1191" s="861">
        <v>71.097668999999996</v>
      </c>
      <c r="L1191" s="861">
        <v>73.600145999999995</v>
      </c>
      <c r="M1191" s="861">
        <v>74.52834</v>
      </c>
      <c r="N1191" s="861">
        <v>-7.3649139999999997</v>
      </c>
      <c r="O1191" s="861">
        <v>-9.5287290000000002</v>
      </c>
      <c r="P1191" s="861">
        <v>-10.284196</v>
      </c>
      <c r="Q1191" s="861">
        <v>-5.6783279999999996</v>
      </c>
      <c r="R1191" s="861">
        <v>-6.7013569999999998</v>
      </c>
      <c r="S1191" s="861">
        <v>-7.7947759999999997</v>
      </c>
      <c r="T1191" s="861">
        <v>82.703176999999997</v>
      </c>
      <c r="U1191" s="861">
        <v>74.224500000000006</v>
      </c>
      <c r="V1191" s="861">
        <v>94.748931999999996</v>
      </c>
      <c r="W1191" s="861">
        <v>93.760746999999995</v>
      </c>
      <c r="X1191" s="861">
        <v>-5.726127</v>
      </c>
      <c r="Y1191" s="861">
        <v>-5.7515140000000002</v>
      </c>
      <c r="Z1191" s="861">
        <v>-10.531893</v>
      </c>
      <c r="AA1191" s="861">
        <v>-10.120101999999999</v>
      </c>
      <c r="AB1191" s="861">
        <v>-9.8555290000000007</v>
      </c>
      <c r="AC1191" s="861">
        <v>-11.152307</v>
      </c>
      <c r="AD1191" s="861">
        <v>-14.307274</v>
      </c>
      <c r="AE1191" s="861">
        <v>107.419749</v>
      </c>
      <c r="AF1191" s="861">
        <v>100.184675</v>
      </c>
      <c r="AG1191" s="861">
        <v>92.048873999999998</v>
      </c>
      <c r="AH1191" s="861">
        <v>112.305791</v>
      </c>
      <c r="AI1191" s="861">
        <v>90.540075000000002</v>
      </c>
      <c r="AJ1191" s="861">
        <v>72.071624</v>
      </c>
      <c r="AK1191" s="861">
        <v>-6.009773</v>
      </c>
      <c r="AL1191" s="861">
        <v>-10.047451000000001</v>
      </c>
      <c r="AM1191" s="861">
        <v>-7.5133979999999996</v>
      </c>
      <c r="AN1191" s="861">
        <v>93.824535999999995</v>
      </c>
      <c r="AO1191" s="861">
        <v>93.057147999999998</v>
      </c>
      <c r="AP1191" s="861">
        <v>92.210346000000001</v>
      </c>
      <c r="AQ1191" s="861">
        <v>88.989097000000001</v>
      </c>
      <c r="AR1191" s="861">
        <v>73.098107999999996</v>
      </c>
      <c r="AS1191" s="861">
        <v>63.027346000000001</v>
      </c>
      <c r="AT1191" s="861">
        <v>76.533754000000002</v>
      </c>
      <c r="AU1191" s="861">
        <v>75.307998999999995</v>
      </c>
      <c r="AV1191" s="861">
        <v>74.687487000000004</v>
      </c>
      <c r="AW1191" s="861">
        <v>73.911963</v>
      </c>
      <c r="AX1191" s="861">
        <v>89.808999999999997</v>
      </c>
      <c r="AY1191" s="861">
        <v>87.827832000000001</v>
      </c>
      <c r="AZ1191" s="861">
        <v>-5.8493440000000003</v>
      </c>
      <c r="BA1191" s="861">
        <v>-5.6852460000000002</v>
      </c>
      <c r="BB1191" s="861">
        <v>-14.089907999999999</v>
      </c>
      <c r="BC1191" s="861">
        <v>-12.631093</v>
      </c>
      <c r="BD1191" s="861">
        <v>-13.436515999999999</v>
      </c>
      <c r="BE1191" s="861">
        <v>-10.049849999999999</v>
      </c>
      <c r="BF1191" s="861">
        <v>31.504804</v>
      </c>
      <c r="BG1191" s="861">
        <v>141.33473799999999</v>
      </c>
      <c r="BH1191" s="861">
        <v>110.202782</v>
      </c>
      <c r="BI1191" s="861">
        <v>50.841016000000003</v>
      </c>
      <c r="BJ1191" s="861">
        <v>131.64759000000001</v>
      </c>
      <c r="BK1191" s="861">
        <v>86.371104000000003</v>
      </c>
      <c r="BL1191" s="861">
        <v>76.286654999999996</v>
      </c>
      <c r="BM1191" s="861">
        <v>-18.813987000000001</v>
      </c>
      <c r="BN1191" s="861">
        <v>-13.363773</v>
      </c>
      <c r="BO1191" s="861">
        <v>-12.142505</v>
      </c>
      <c r="BP1191" s="861">
        <v>-12.965695</v>
      </c>
      <c r="BQ1191" s="861">
        <v>87.261522999999997</v>
      </c>
      <c r="BR1191" s="861">
        <v>88.397741999999994</v>
      </c>
      <c r="BS1191" s="861">
        <v>85.859209000000007</v>
      </c>
      <c r="BT1191" s="861">
        <v>58.220588999999997</v>
      </c>
      <c r="BU1191" s="861">
        <v>64.510586000000004</v>
      </c>
      <c r="BV1191" s="861">
        <v>60.820936000000003</v>
      </c>
      <c r="BW1191" s="861">
        <v>64.316822000000002</v>
      </c>
      <c r="BX1191" s="861">
        <v>-13.96246</v>
      </c>
      <c r="BY1191" s="861">
        <v>-14.155169000000001</v>
      </c>
      <c r="BZ1191" s="861">
        <v>-13.611596</v>
      </c>
      <c r="CA1191" s="861">
        <v>-14.47593</v>
      </c>
      <c r="CB1191" s="861">
        <v>-5.0655960000000002</v>
      </c>
      <c r="CC1191" s="861">
        <v>-1.6697470000000001</v>
      </c>
      <c r="CD1191" s="861">
        <v>-5.5810129999999996</v>
      </c>
      <c r="CE1191" s="861">
        <v>-1.6475120000000001</v>
      </c>
      <c r="CF1191" s="861">
        <v>-7.4687489999999999</v>
      </c>
      <c r="CG1191" s="861">
        <v>1.5977049999999999</v>
      </c>
      <c r="CH1191" s="861">
        <v>-8.3224590000000003</v>
      </c>
      <c r="CI1191" s="861">
        <v>-1.013061</v>
      </c>
      <c r="CJ1191" s="861">
        <v>-5.1270689999999997</v>
      </c>
      <c r="CK1191" s="861">
        <v>0.14493200000000001</v>
      </c>
      <c r="CL1191" s="861">
        <v>-5.1039539999999999</v>
      </c>
      <c r="CM1191" s="861">
        <v>1.3651329999999999</v>
      </c>
      <c r="CN1191" s="861">
        <v>-7.5753329999999997</v>
      </c>
      <c r="CO1191" s="861">
        <v>0.38255499999999998</v>
      </c>
      <c r="CP1191" s="861">
        <v>-8.4244749999999993</v>
      </c>
      <c r="CQ1191" s="861">
        <v>-3.0235750000000001</v>
      </c>
      <c r="CR1191" s="861">
        <v>-4.9002730000000003</v>
      </c>
      <c r="CS1191" s="861">
        <v>-1.375931</v>
      </c>
      <c r="CT1191" s="861">
        <v>-6.4922969999999998</v>
      </c>
      <c r="CU1191" s="861">
        <v>-1.1025149999999999</v>
      </c>
      <c r="CV1191" s="861">
        <v>-8.2701759999999993</v>
      </c>
      <c r="CW1191" s="861">
        <v>-0.62922699999999998</v>
      </c>
      <c r="CX1191" s="861">
        <v>-8.6858109999999993</v>
      </c>
      <c r="CY1191" s="861">
        <v>-1.5829899999999999</v>
      </c>
      <c r="CZ1191" s="861">
        <v>-4.8365549999999997</v>
      </c>
      <c r="DA1191" s="861">
        <v>-1.0537639999999999</v>
      </c>
      <c r="DB1191" s="861">
        <v>-5.8614470000000001</v>
      </c>
      <c r="DC1191" s="861">
        <v>-0.63831899999999997</v>
      </c>
      <c r="DD1191" s="861">
        <v>-7.9919399999999996</v>
      </c>
      <c r="DE1191" s="861">
        <v>-2.6554519999999999</v>
      </c>
      <c r="DF1191" s="861">
        <v>-8.7506730000000008</v>
      </c>
      <c r="DG1191" s="861">
        <v>-2.759789</v>
      </c>
      <c r="DH1191" s="861">
        <v>-4.9927479999999997</v>
      </c>
      <c r="DI1191" s="861">
        <v>-1.5331060000000001</v>
      </c>
      <c r="DJ1191" s="861">
        <v>-5.7189750000000004</v>
      </c>
      <c r="DK1191" s="861">
        <v>-2.320897</v>
      </c>
      <c r="DL1191" s="861">
        <v>-7.993258</v>
      </c>
      <c r="DM1191" s="861">
        <v>-4.2104840000000001</v>
      </c>
      <c r="DN1191" s="861">
        <v>-8.7665980000000001</v>
      </c>
      <c r="DO1191" s="861">
        <v>-3.3827850000000002</v>
      </c>
      <c r="DP1191" s="861">
        <v>-5.8458730000000001</v>
      </c>
      <c r="DQ1191" s="861">
        <v>-2.7615530000000001</v>
      </c>
      <c r="DR1191" s="861">
        <v>-5.9730790000000002</v>
      </c>
      <c r="DS1191" s="861">
        <v>-3.3543620000000001</v>
      </c>
      <c r="DT1191" s="861">
        <v>-8.1284720000000004</v>
      </c>
      <c r="DU1191" s="861">
        <v>-5.6472550000000004</v>
      </c>
      <c r="DV1191" s="861">
        <v>-8.5498940000000001</v>
      </c>
      <c r="DW1191" s="861">
        <v>-3.264948</v>
      </c>
      <c r="DX1191" s="861">
        <v>12.596875000000001</v>
      </c>
      <c r="DY1191" s="861">
        <v>9.4263410000000007</v>
      </c>
      <c r="DZ1191" s="861">
        <v>164.21540999999999</v>
      </c>
      <c r="EA1191" s="861">
        <v>153.28563399999999</v>
      </c>
      <c r="EB1191" s="861">
        <v>122.58</v>
      </c>
      <c r="EC1191" s="861">
        <v>1.242</v>
      </c>
      <c r="ED1191" s="861">
        <v>134.4</v>
      </c>
      <c r="EE1191" s="861">
        <v>122.56</v>
      </c>
      <c r="EF1191" s="861">
        <v>5.3949999999999996</v>
      </c>
      <c r="EG1191" s="861">
        <v>647.79999999999995</v>
      </c>
      <c r="EH1191" s="861">
        <v>122.58</v>
      </c>
      <c r="EI1191" s="861">
        <v>5.024</v>
      </c>
      <c r="EJ1191" s="861">
        <v>603.20000000000005</v>
      </c>
      <c r="EK1191" s="861">
        <v>9.6413860000000007</v>
      </c>
      <c r="EL1191" s="861">
        <v>10.777279</v>
      </c>
      <c r="EM1191" s="861">
        <v>-17.154783999999999</v>
      </c>
      <c r="EN1191" s="861">
        <v>-22.919784</v>
      </c>
      <c r="EO1191" s="861">
        <v>95.854507999999996</v>
      </c>
      <c r="EP1191" s="861">
        <v>91.111118000000005</v>
      </c>
      <c r="EQ1191" s="861">
        <v>-4.3034100000000004</v>
      </c>
      <c r="ER1191" s="861">
        <v>3437.7235420000002</v>
      </c>
      <c r="ES1191" s="861">
        <v>8175.169742</v>
      </c>
      <c r="ET1191" s="861">
        <v>7271.6623030000001</v>
      </c>
      <c r="EU1191" s="861"/>
      <c r="EV1191" s="861"/>
      <c r="EW1191" s="861"/>
      <c r="EX1191" s="861"/>
      <c r="EY1191" s="861"/>
      <c r="EZ1191" s="861"/>
      <c r="FA1191" s="861"/>
      <c r="FB1191" s="861"/>
      <c r="FC1191" s="861"/>
      <c r="FD1191" s="861"/>
    </row>
    <row r="1192" spans="1:160" x14ac:dyDescent="0.25">
      <c r="A1192" s="837">
        <v>46146</v>
      </c>
      <c r="B1192" s="836">
        <v>0.90340277777777767</v>
      </c>
      <c r="C1192" s="861">
        <v>68460</v>
      </c>
      <c r="D1192" s="861">
        <v>0</v>
      </c>
      <c r="E1192" s="861">
        <v>0</v>
      </c>
      <c r="F1192" s="861">
        <v>75.583147999999994</v>
      </c>
      <c r="G1192" s="861">
        <v>71.433796000000001</v>
      </c>
      <c r="H1192" s="861">
        <v>65.090136000000001</v>
      </c>
      <c r="I1192" s="861">
        <v>73.518435999999994</v>
      </c>
      <c r="J1192" s="861">
        <v>71.866587999999993</v>
      </c>
      <c r="K1192" s="861">
        <v>71.103958000000006</v>
      </c>
      <c r="L1192" s="861">
        <v>73.597471999999996</v>
      </c>
      <c r="M1192" s="861">
        <v>74.557789</v>
      </c>
      <c r="N1192" s="861">
        <v>-7.3616010000000003</v>
      </c>
      <c r="O1192" s="861">
        <v>-9.5690190000000008</v>
      </c>
      <c r="P1192" s="861">
        <v>-10.351768</v>
      </c>
      <c r="Q1192" s="861">
        <v>-5.6604390000000002</v>
      </c>
      <c r="R1192" s="861">
        <v>-6.9468009999999998</v>
      </c>
      <c r="S1192" s="861">
        <v>-7.7272569999999998</v>
      </c>
      <c r="T1192" s="861">
        <v>82.464286999999999</v>
      </c>
      <c r="U1192" s="861">
        <v>73.885114000000002</v>
      </c>
      <c r="V1192" s="861">
        <v>94.479309999999998</v>
      </c>
      <c r="W1192" s="861">
        <v>93.545400000000001</v>
      </c>
      <c r="X1192" s="861">
        <v>-5.758718</v>
      </c>
      <c r="Y1192" s="861">
        <v>-5.804017</v>
      </c>
      <c r="Z1192" s="861">
        <v>-10.584322999999999</v>
      </c>
      <c r="AA1192" s="861">
        <v>-10.15466</v>
      </c>
      <c r="AB1192" s="861">
        <v>-9.8712809999999998</v>
      </c>
      <c r="AC1192" s="861">
        <v>-11.159159000000001</v>
      </c>
      <c r="AD1192" s="861">
        <v>-14.392491</v>
      </c>
      <c r="AE1192" s="861">
        <v>107.309695</v>
      </c>
      <c r="AF1192" s="861">
        <v>100.25881099999999</v>
      </c>
      <c r="AG1192" s="861">
        <v>92.136117999999996</v>
      </c>
      <c r="AH1192" s="861">
        <v>112.343464</v>
      </c>
      <c r="AI1192" s="861">
        <v>90.430976000000001</v>
      </c>
      <c r="AJ1192" s="861">
        <v>71.909289000000001</v>
      </c>
      <c r="AK1192" s="861">
        <v>-6.0083529999999996</v>
      </c>
      <c r="AL1192" s="861">
        <v>-10.094776</v>
      </c>
      <c r="AM1192" s="861">
        <v>-7.578767</v>
      </c>
      <c r="AN1192" s="861">
        <v>93.731604000000004</v>
      </c>
      <c r="AO1192" s="861">
        <v>92.828331000000006</v>
      </c>
      <c r="AP1192" s="861">
        <v>92.335783000000006</v>
      </c>
      <c r="AQ1192" s="861">
        <v>89.035623000000001</v>
      </c>
      <c r="AR1192" s="861">
        <v>73.319232999999997</v>
      </c>
      <c r="AS1192" s="861">
        <v>63.044651000000002</v>
      </c>
      <c r="AT1192" s="861">
        <v>76.658518999999998</v>
      </c>
      <c r="AU1192" s="861">
        <v>75.357789999999994</v>
      </c>
      <c r="AV1192" s="861">
        <v>74.618153000000007</v>
      </c>
      <c r="AW1192" s="861">
        <v>73.966106999999994</v>
      </c>
      <c r="AX1192" s="861">
        <v>89.956812999999997</v>
      </c>
      <c r="AY1192" s="861">
        <v>87.897752999999994</v>
      </c>
      <c r="AZ1192" s="861">
        <v>-5.864973</v>
      </c>
      <c r="BA1192" s="861">
        <v>-5.8118210000000001</v>
      </c>
      <c r="BB1192" s="861">
        <v>-14.108839</v>
      </c>
      <c r="BC1192" s="861">
        <v>-12.64621</v>
      </c>
      <c r="BD1192" s="861">
        <v>-13.475718000000001</v>
      </c>
      <c r="BE1192" s="861">
        <v>-10.052186000000001</v>
      </c>
      <c r="BF1192" s="861">
        <v>31.425953</v>
      </c>
      <c r="BG1192" s="861">
        <v>141.39127999999999</v>
      </c>
      <c r="BH1192" s="861">
        <v>110.291444</v>
      </c>
      <c r="BI1192" s="861">
        <v>50.830354999999997</v>
      </c>
      <c r="BJ1192" s="861">
        <v>131.717431</v>
      </c>
      <c r="BK1192" s="861">
        <v>86.557467000000003</v>
      </c>
      <c r="BL1192" s="861">
        <v>76.237354999999994</v>
      </c>
      <c r="BM1192" s="861">
        <v>-18.802987000000002</v>
      </c>
      <c r="BN1192" s="861">
        <v>-13.357233000000001</v>
      </c>
      <c r="BO1192" s="861">
        <v>-12.128914</v>
      </c>
      <c r="BP1192" s="861">
        <v>-12.994051000000001</v>
      </c>
      <c r="BQ1192" s="861">
        <v>87.376392999999993</v>
      </c>
      <c r="BR1192" s="861">
        <v>88.454094999999995</v>
      </c>
      <c r="BS1192" s="861">
        <v>85.987460999999996</v>
      </c>
      <c r="BT1192" s="861">
        <v>58.082467000000001</v>
      </c>
      <c r="BU1192" s="861">
        <v>64.561618999999993</v>
      </c>
      <c r="BV1192" s="861">
        <v>60.920304000000002</v>
      </c>
      <c r="BW1192" s="861">
        <v>64.354179000000002</v>
      </c>
      <c r="BX1192" s="861">
        <v>-13.986079999999999</v>
      </c>
      <c r="BY1192" s="861">
        <v>-14.184937</v>
      </c>
      <c r="BZ1192" s="861">
        <v>-13.602652000000001</v>
      </c>
      <c r="CA1192" s="861">
        <v>-14.467447</v>
      </c>
      <c r="CB1192" s="861">
        <v>-5.102875</v>
      </c>
      <c r="CC1192" s="861">
        <v>-1.695514</v>
      </c>
      <c r="CD1192" s="861">
        <v>-5.628844</v>
      </c>
      <c r="CE1192" s="861">
        <v>-1.673279</v>
      </c>
      <c r="CF1192" s="861">
        <v>-7.5109310000000002</v>
      </c>
      <c r="CG1192" s="861">
        <v>1.5487379999999999</v>
      </c>
      <c r="CH1192" s="861">
        <v>-8.3641419999999993</v>
      </c>
      <c r="CI1192" s="861">
        <v>-1.0626009999999999</v>
      </c>
      <c r="CJ1192" s="861">
        <v>-5.1620220000000003</v>
      </c>
      <c r="CK1192" s="861">
        <v>0.115541</v>
      </c>
      <c r="CL1192" s="861">
        <v>-5.13964</v>
      </c>
      <c r="CM1192" s="861">
        <v>1.3062860000000001</v>
      </c>
      <c r="CN1192" s="861">
        <v>-7.6133150000000001</v>
      </c>
      <c r="CO1192" s="861">
        <v>0.317334</v>
      </c>
      <c r="CP1192" s="861">
        <v>-8.4704219999999992</v>
      </c>
      <c r="CQ1192" s="861">
        <v>-3.0566</v>
      </c>
      <c r="CR1192" s="861">
        <v>-4.9250150000000001</v>
      </c>
      <c r="CS1192" s="861">
        <v>-1.403316</v>
      </c>
      <c r="CT1192" s="861">
        <v>-6.5032490000000003</v>
      </c>
      <c r="CU1192" s="861">
        <v>-1.0823670000000001</v>
      </c>
      <c r="CV1192" s="861">
        <v>-8.3265600000000006</v>
      </c>
      <c r="CW1192" s="861">
        <v>-0.68170500000000001</v>
      </c>
      <c r="CX1192" s="861">
        <v>-8.7292179999999995</v>
      </c>
      <c r="CY1192" s="861">
        <v>-1.6041479999999999</v>
      </c>
      <c r="CZ1192" s="861">
        <v>-4.8648030000000002</v>
      </c>
      <c r="DA1192" s="861">
        <v>-1.0991029999999999</v>
      </c>
      <c r="DB1192" s="861">
        <v>-5.9248450000000004</v>
      </c>
      <c r="DC1192" s="861">
        <v>-0.68270399999999998</v>
      </c>
      <c r="DD1192" s="861">
        <v>-8.0380319999999994</v>
      </c>
      <c r="DE1192" s="861">
        <v>-2.6640450000000002</v>
      </c>
      <c r="DF1192" s="861">
        <v>-8.8073069999999998</v>
      </c>
      <c r="DG1192" s="861">
        <v>-2.8093970000000001</v>
      </c>
      <c r="DH1192" s="861">
        <v>-5.042529</v>
      </c>
      <c r="DI1192" s="861">
        <v>-1.5467029999999999</v>
      </c>
      <c r="DJ1192" s="861">
        <v>-5.7648270000000004</v>
      </c>
      <c r="DK1192" s="861">
        <v>-2.3572329999999999</v>
      </c>
      <c r="DL1192" s="861">
        <v>-8.0217410000000005</v>
      </c>
      <c r="DM1192" s="861">
        <v>-4.2457760000000002</v>
      </c>
      <c r="DN1192" s="861">
        <v>-8.7993439999999996</v>
      </c>
      <c r="DO1192" s="861">
        <v>-3.4500929999999999</v>
      </c>
      <c r="DP1192" s="861">
        <v>-5.8910590000000003</v>
      </c>
      <c r="DQ1192" s="861">
        <v>-2.7946650000000002</v>
      </c>
      <c r="DR1192" s="861">
        <v>-5.9988960000000002</v>
      </c>
      <c r="DS1192" s="861">
        <v>-3.3847179999999999</v>
      </c>
      <c r="DT1192" s="861">
        <v>-8.1574299999999997</v>
      </c>
      <c r="DU1192" s="861">
        <v>-5.691948</v>
      </c>
      <c r="DV1192" s="861">
        <v>-8.5739180000000008</v>
      </c>
      <c r="DW1192" s="861">
        <v>-3.2780930000000001</v>
      </c>
      <c r="DX1192" s="861">
        <v>12.548417000000001</v>
      </c>
      <c r="DY1192" s="861">
        <v>9.4271189999999994</v>
      </c>
      <c r="DZ1192" s="861">
        <v>163.66628700000001</v>
      </c>
      <c r="EA1192" s="861">
        <v>153.657646</v>
      </c>
      <c r="EB1192" s="861">
        <v>121.96</v>
      </c>
      <c r="EC1192" s="861">
        <v>3.2850000000000001</v>
      </c>
      <c r="ED1192" s="861">
        <v>394</v>
      </c>
      <c r="EE1192" s="861">
        <v>121.85</v>
      </c>
      <c r="EF1192" s="861">
        <v>5.4130000000000003</v>
      </c>
      <c r="EG1192" s="861">
        <v>647.29999999999995</v>
      </c>
      <c r="EH1192" s="861">
        <v>122.01</v>
      </c>
      <c r="EI1192" s="861">
        <v>5.0270000000000001</v>
      </c>
      <c r="EJ1192" s="861">
        <v>602.5</v>
      </c>
      <c r="EK1192" s="861">
        <v>9.6601239999999997</v>
      </c>
      <c r="EL1192" s="861">
        <v>10.789386</v>
      </c>
      <c r="EM1192" s="861">
        <v>-17.238890999999999</v>
      </c>
      <c r="EN1192" s="861">
        <v>-22.918299999999999</v>
      </c>
      <c r="EO1192" s="861">
        <v>95.621337999999994</v>
      </c>
      <c r="EP1192" s="861">
        <v>91.276230999999996</v>
      </c>
      <c r="EQ1192" s="861">
        <v>-4.3403559999999999</v>
      </c>
      <c r="ER1192" s="861">
        <v>3441.6233940000002</v>
      </c>
      <c r="ES1192" s="861">
        <v>8185.9830970000003</v>
      </c>
      <c r="ET1192" s="861">
        <v>7281.7251630000001</v>
      </c>
      <c r="EU1192" s="861"/>
      <c r="EV1192" s="861"/>
      <c r="EW1192" s="861"/>
      <c r="EX1192" s="861"/>
      <c r="EY1192" s="861"/>
      <c r="EZ1192" s="861"/>
      <c r="FA1192" s="861"/>
      <c r="FB1192" s="861"/>
      <c r="FC1192" s="861"/>
      <c r="FD1192" s="861"/>
    </row>
    <row r="1193" spans="1:160" x14ac:dyDescent="0.25">
      <c r="A1193" s="837">
        <v>46146</v>
      </c>
      <c r="B1193" s="836">
        <v>0.90409722222222222</v>
      </c>
      <c r="C1193" s="861">
        <v>68520</v>
      </c>
      <c r="D1193" s="861">
        <v>0</v>
      </c>
      <c r="E1193" s="861">
        <v>0</v>
      </c>
      <c r="F1193" s="861">
        <v>75.571308999999999</v>
      </c>
      <c r="G1193" s="861">
        <v>71.438441999999995</v>
      </c>
      <c r="H1193" s="861">
        <v>65.119605000000007</v>
      </c>
      <c r="I1193" s="861">
        <v>73.517189000000002</v>
      </c>
      <c r="J1193" s="861">
        <v>71.897559000000001</v>
      </c>
      <c r="K1193" s="861">
        <v>71.099311999999998</v>
      </c>
      <c r="L1193" s="861">
        <v>73.620982999999995</v>
      </c>
      <c r="M1193" s="861">
        <v>74.538166000000004</v>
      </c>
      <c r="N1193" s="861">
        <v>-7.3762270000000001</v>
      </c>
      <c r="O1193" s="861">
        <v>-9.5414870000000001</v>
      </c>
      <c r="P1193" s="861">
        <v>-10.290395999999999</v>
      </c>
      <c r="Q1193" s="861">
        <v>-5.5607899999999999</v>
      </c>
      <c r="R1193" s="861">
        <v>-6.7680369999999996</v>
      </c>
      <c r="S1193" s="861">
        <v>-7.7025639999999997</v>
      </c>
      <c r="T1193" s="861">
        <v>82.666454000000002</v>
      </c>
      <c r="U1193" s="861">
        <v>74.066057999999998</v>
      </c>
      <c r="V1193" s="861">
        <v>94.786418999999995</v>
      </c>
      <c r="W1193" s="861">
        <v>93.871847000000002</v>
      </c>
      <c r="X1193" s="861">
        <v>-5.7266890000000004</v>
      </c>
      <c r="Y1193" s="861">
        <v>-5.7663460000000004</v>
      </c>
      <c r="Z1193" s="861">
        <v>-10.589112</v>
      </c>
      <c r="AA1193" s="861">
        <v>-10.166956000000001</v>
      </c>
      <c r="AB1193" s="861">
        <v>-9.8563360000000007</v>
      </c>
      <c r="AC1193" s="861">
        <v>-11.159698000000001</v>
      </c>
      <c r="AD1193" s="861">
        <v>-14.325314000000001</v>
      </c>
      <c r="AE1193" s="861">
        <v>107.48317900000001</v>
      </c>
      <c r="AF1193" s="861">
        <v>100.26092800000001</v>
      </c>
      <c r="AG1193" s="861">
        <v>92.107195000000004</v>
      </c>
      <c r="AH1193" s="861">
        <v>112.374234</v>
      </c>
      <c r="AI1193" s="861">
        <v>90.623479000000003</v>
      </c>
      <c r="AJ1193" s="861">
        <v>72.222948000000002</v>
      </c>
      <c r="AK1193" s="861">
        <v>-6.001824</v>
      </c>
      <c r="AL1193" s="861">
        <v>-10.036312000000001</v>
      </c>
      <c r="AM1193" s="861">
        <v>-7.5761669999999999</v>
      </c>
      <c r="AN1193" s="861">
        <v>93.909566999999996</v>
      </c>
      <c r="AO1193" s="861">
        <v>93.095847000000006</v>
      </c>
      <c r="AP1193" s="861">
        <v>92.367496000000003</v>
      </c>
      <c r="AQ1193" s="861">
        <v>89.068286999999998</v>
      </c>
      <c r="AR1193" s="861">
        <v>73.208454000000003</v>
      </c>
      <c r="AS1193" s="861">
        <v>63.100465</v>
      </c>
      <c r="AT1193" s="861">
        <v>76.613500000000002</v>
      </c>
      <c r="AU1193" s="861">
        <v>75.394615000000002</v>
      </c>
      <c r="AV1193" s="861">
        <v>74.509208999999998</v>
      </c>
      <c r="AW1193" s="861">
        <v>73.842997999999994</v>
      </c>
      <c r="AX1193" s="861">
        <v>89.933948999999998</v>
      </c>
      <c r="AY1193" s="861">
        <v>87.830723000000006</v>
      </c>
      <c r="AZ1193" s="861">
        <v>-5.8577709999999996</v>
      </c>
      <c r="BA1193" s="861">
        <v>-5.8545069999999999</v>
      </c>
      <c r="BB1193" s="861">
        <v>-14.135661000000001</v>
      </c>
      <c r="BC1193" s="861">
        <v>-12.704076000000001</v>
      </c>
      <c r="BD1193" s="861">
        <v>-13.511480000000001</v>
      </c>
      <c r="BE1193" s="861">
        <v>-10.209471000000001</v>
      </c>
      <c r="BF1193" s="861">
        <v>31.564926</v>
      </c>
      <c r="BG1193" s="861">
        <v>141.50430800000001</v>
      </c>
      <c r="BH1193" s="861">
        <v>110.321653</v>
      </c>
      <c r="BI1193" s="861">
        <v>50.844462999999998</v>
      </c>
      <c r="BJ1193" s="861">
        <v>131.91078899999999</v>
      </c>
      <c r="BK1193" s="861">
        <v>86.485214999999997</v>
      </c>
      <c r="BL1193" s="861">
        <v>76.493193000000005</v>
      </c>
      <c r="BM1193" s="861">
        <v>-18.855982000000001</v>
      </c>
      <c r="BN1193" s="861">
        <v>-13.412006999999999</v>
      </c>
      <c r="BO1193" s="861">
        <v>-12.282484999999999</v>
      </c>
      <c r="BP1193" s="861">
        <v>-12.995507999999999</v>
      </c>
      <c r="BQ1193" s="861">
        <v>87.341379000000003</v>
      </c>
      <c r="BR1193" s="861">
        <v>88.326768000000001</v>
      </c>
      <c r="BS1193" s="861">
        <v>85.895224999999996</v>
      </c>
      <c r="BT1193" s="861">
        <v>58.219878000000001</v>
      </c>
      <c r="BU1193" s="861">
        <v>64.586438000000001</v>
      </c>
      <c r="BV1193" s="861">
        <v>60.931057000000003</v>
      </c>
      <c r="BW1193" s="861">
        <v>64.365316000000007</v>
      </c>
      <c r="BX1193" s="861">
        <v>-13.948375</v>
      </c>
      <c r="BY1193" s="861">
        <v>-14.219973</v>
      </c>
      <c r="BZ1193" s="861">
        <v>-13.686349999999999</v>
      </c>
      <c r="CA1193" s="861">
        <v>-14.5021</v>
      </c>
      <c r="CB1193" s="861">
        <v>-5.1379530000000004</v>
      </c>
      <c r="CC1193" s="861">
        <v>-1.7514190000000001</v>
      </c>
      <c r="CD1193" s="861">
        <v>-5.6543279999999996</v>
      </c>
      <c r="CE1193" s="861">
        <v>-1.7514190000000001</v>
      </c>
      <c r="CF1193" s="861">
        <v>-7.542834</v>
      </c>
      <c r="CG1193" s="861">
        <v>1.5057560000000001</v>
      </c>
      <c r="CH1193" s="861">
        <v>-8.3736529999999991</v>
      </c>
      <c r="CI1193" s="861">
        <v>-1.124765</v>
      </c>
      <c r="CJ1193" s="861">
        <v>-5.1626370000000001</v>
      </c>
      <c r="CK1193" s="861">
        <v>5.4710000000000002E-2</v>
      </c>
      <c r="CL1193" s="861">
        <v>-5.1655699999999998</v>
      </c>
      <c r="CM1193" s="861">
        <v>1.227581</v>
      </c>
      <c r="CN1193" s="861">
        <v>-7.6199750000000002</v>
      </c>
      <c r="CO1193" s="861">
        <v>0.31075599999999998</v>
      </c>
      <c r="CP1193" s="861">
        <v>-8.4767010000000003</v>
      </c>
      <c r="CQ1193" s="861">
        <v>-3.1046079999999998</v>
      </c>
      <c r="CR1193" s="861">
        <v>-4.9382429999999999</v>
      </c>
      <c r="CS1193" s="861">
        <v>-1.446107</v>
      </c>
      <c r="CT1193" s="861">
        <v>-6.5431499999999998</v>
      </c>
      <c r="CU1193" s="861">
        <v>-1.154795</v>
      </c>
      <c r="CV1193" s="861">
        <v>-8.340363</v>
      </c>
      <c r="CW1193" s="861">
        <v>-0.69164400000000004</v>
      </c>
      <c r="CX1193" s="861">
        <v>-8.7725150000000003</v>
      </c>
      <c r="CY1193" s="861">
        <v>-1.6326069999999999</v>
      </c>
      <c r="CZ1193" s="861">
        <v>-4.9087699999999996</v>
      </c>
      <c r="DA1193" s="861">
        <v>-1.1373679999999999</v>
      </c>
      <c r="DB1193" s="861">
        <v>-5.9568700000000003</v>
      </c>
      <c r="DC1193" s="861">
        <v>-0.705681</v>
      </c>
      <c r="DD1193" s="861">
        <v>-8.0800429999999999</v>
      </c>
      <c r="DE1193" s="861">
        <v>-2.6964250000000001</v>
      </c>
      <c r="DF1193" s="861">
        <v>-8.8315900000000003</v>
      </c>
      <c r="DG1193" s="861">
        <v>-2.8292760000000001</v>
      </c>
      <c r="DH1193" s="861">
        <v>-5.0736540000000003</v>
      </c>
      <c r="DI1193" s="861">
        <v>-1.606255</v>
      </c>
      <c r="DJ1193" s="861">
        <v>-5.7907380000000002</v>
      </c>
      <c r="DK1193" s="861">
        <v>-2.373732</v>
      </c>
      <c r="DL1193" s="861">
        <v>-8.0585509999999996</v>
      </c>
      <c r="DM1193" s="861">
        <v>-4.2279530000000003</v>
      </c>
      <c r="DN1193" s="861">
        <v>-8.8329950000000004</v>
      </c>
      <c r="DO1193" s="861">
        <v>-3.4685980000000001</v>
      </c>
      <c r="DP1193" s="861">
        <v>-5.9017080000000002</v>
      </c>
      <c r="DQ1193" s="861">
        <v>-2.8394819999999998</v>
      </c>
      <c r="DR1193" s="861">
        <v>-6.026681</v>
      </c>
      <c r="DS1193" s="861">
        <v>-3.4179650000000001</v>
      </c>
      <c r="DT1193" s="861">
        <v>-8.1998630000000006</v>
      </c>
      <c r="DU1193" s="861">
        <v>-5.6922629999999996</v>
      </c>
      <c r="DV1193" s="861">
        <v>-8.5979419999999998</v>
      </c>
      <c r="DW1193" s="861">
        <v>-3.314921</v>
      </c>
      <c r="DX1193" s="861">
        <v>12.56086</v>
      </c>
      <c r="DY1193" s="861">
        <v>9.3955269999999995</v>
      </c>
      <c r="DZ1193" s="861">
        <v>164.559426</v>
      </c>
      <c r="EA1193" s="861">
        <v>153.64996600000001</v>
      </c>
      <c r="EB1193" s="861">
        <v>121.04</v>
      </c>
      <c r="EC1193" s="861">
        <v>3.2679999999999998</v>
      </c>
      <c r="ED1193" s="861">
        <v>390.2</v>
      </c>
      <c r="EE1193" s="861">
        <v>121.19</v>
      </c>
      <c r="EF1193" s="861">
        <v>5.407</v>
      </c>
      <c r="EG1193" s="861">
        <v>649.6</v>
      </c>
      <c r="EH1193" s="861">
        <v>121.17</v>
      </c>
      <c r="EI1193" s="861">
        <v>5.0599999999999996</v>
      </c>
      <c r="EJ1193" s="861">
        <v>600.20000000000005</v>
      </c>
      <c r="EK1193" s="861">
        <v>9.6411160000000002</v>
      </c>
      <c r="EL1193" s="861">
        <v>10.696142</v>
      </c>
      <c r="EM1193" s="861">
        <v>-17.217282999999998</v>
      </c>
      <c r="EN1193" s="861">
        <v>-22.978626999999999</v>
      </c>
      <c r="EO1193" s="861">
        <v>96.000319000000005</v>
      </c>
      <c r="EP1193" s="861">
        <v>91.272824999999997</v>
      </c>
      <c r="EQ1193" s="861">
        <v>-4.3719960000000002</v>
      </c>
      <c r="ER1193" s="861">
        <v>3448.1448489999998</v>
      </c>
      <c r="ES1193" s="861">
        <v>8196.7616999999991</v>
      </c>
      <c r="ET1193" s="861">
        <v>7291.7331180000001</v>
      </c>
      <c r="EU1193" s="861"/>
      <c r="EV1193" s="861"/>
      <c r="EW1193" s="861"/>
      <c r="EX1193" s="861"/>
      <c r="EY1193" s="861"/>
      <c r="EZ1193" s="861"/>
      <c r="FA1193" s="861"/>
      <c r="FB1193" s="861"/>
      <c r="FC1193" s="861"/>
      <c r="FD1193" s="861"/>
    </row>
    <row r="1194" spans="1:160" x14ac:dyDescent="0.25">
      <c r="A1194" s="837">
        <v>46146</v>
      </c>
      <c r="B1194" s="836">
        <v>0.90479166666666666</v>
      </c>
      <c r="C1194" s="861">
        <v>68580</v>
      </c>
      <c r="D1194" s="861">
        <v>0</v>
      </c>
      <c r="E1194" s="861">
        <v>0</v>
      </c>
      <c r="F1194" s="861">
        <v>75.542350999999996</v>
      </c>
      <c r="G1194" s="861">
        <v>71.467879999999994</v>
      </c>
      <c r="H1194" s="861">
        <v>65.035578999999998</v>
      </c>
      <c r="I1194" s="861">
        <v>73.530394999999999</v>
      </c>
      <c r="J1194" s="861">
        <v>71.921813</v>
      </c>
      <c r="K1194" s="861">
        <v>71.079457000000005</v>
      </c>
      <c r="L1194" s="861">
        <v>73.612268</v>
      </c>
      <c r="M1194" s="861">
        <v>74.507481999999996</v>
      </c>
      <c r="N1194" s="861">
        <v>-7.4130779999999996</v>
      </c>
      <c r="O1194" s="861">
        <v>-9.5531400000000009</v>
      </c>
      <c r="P1194" s="861">
        <v>-10.3786</v>
      </c>
      <c r="Q1194" s="861">
        <v>-5.7146559999999997</v>
      </c>
      <c r="R1194" s="861">
        <v>-6.8726900000000004</v>
      </c>
      <c r="S1194" s="861">
        <v>-7.793342</v>
      </c>
      <c r="T1194" s="861">
        <v>82.749395000000007</v>
      </c>
      <c r="U1194" s="861">
        <v>74.576781999999994</v>
      </c>
      <c r="V1194" s="861">
        <v>94.773269999999997</v>
      </c>
      <c r="W1194" s="861">
        <v>93.845871000000002</v>
      </c>
      <c r="X1194" s="861">
        <v>-5.7778980000000004</v>
      </c>
      <c r="Y1194" s="861">
        <v>-5.9468399999999999</v>
      </c>
      <c r="Z1194" s="861">
        <v>-10.653055</v>
      </c>
      <c r="AA1194" s="861">
        <v>-10.184850000000001</v>
      </c>
      <c r="AB1194" s="861">
        <v>-9.9031970000000005</v>
      </c>
      <c r="AC1194" s="861">
        <v>-11.157287</v>
      </c>
      <c r="AD1194" s="861">
        <v>-14.364644999999999</v>
      </c>
      <c r="AE1194" s="861">
        <v>107.45133300000001</v>
      </c>
      <c r="AF1194" s="861">
        <v>100.289965</v>
      </c>
      <c r="AG1194" s="861">
        <v>92.127390000000005</v>
      </c>
      <c r="AH1194" s="861">
        <v>112.407194</v>
      </c>
      <c r="AI1194" s="861">
        <v>90.620745999999997</v>
      </c>
      <c r="AJ1194" s="861">
        <v>72.207018000000005</v>
      </c>
      <c r="AK1194" s="861">
        <v>-6.0235519999999996</v>
      </c>
      <c r="AL1194" s="861">
        <v>-10.087681999999999</v>
      </c>
      <c r="AM1194" s="861">
        <v>-7.5749740000000001</v>
      </c>
      <c r="AN1194" s="861">
        <v>93.876731000000007</v>
      </c>
      <c r="AO1194" s="861">
        <v>93.118167999999997</v>
      </c>
      <c r="AP1194" s="861">
        <v>92.402254999999997</v>
      </c>
      <c r="AQ1194" s="861">
        <v>89.12894</v>
      </c>
      <c r="AR1194" s="861">
        <v>73.247939000000002</v>
      </c>
      <c r="AS1194" s="861">
        <v>63.084305999999998</v>
      </c>
      <c r="AT1194" s="861">
        <v>76.664474999999996</v>
      </c>
      <c r="AU1194" s="861">
        <v>75.437218999999999</v>
      </c>
      <c r="AV1194" s="861">
        <v>74.581018</v>
      </c>
      <c r="AW1194" s="861">
        <v>74.070969000000005</v>
      </c>
      <c r="AX1194" s="861">
        <v>89.994991999999996</v>
      </c>
      <c r="AY1194" s="861">
        <v>87.970973999999998</v>
      </c>
      <c r="AZ1194" s="861">
        <v>-5.9656539999999998</v>
      </c>
      <c r="BA1194" s="861">
        <v>-5.7973299999999997</v>
      </c>
      <c r="BB1194" s="861">
        <v>-14.164047</v>
      </c>
      <c r="BC1194" s="861">
        <v>-12.681024000000001</v>
      </c>
      <c r="BD1194" s="861">
        <v>-13.548804000000001</v>
      </c>
      <c r="BE1194" s="861">
        <v>-10.264381</v>
      </c>
      <c r="BF1194" s="861">
        <v>31.483412000000001</v>
      </c>
      <c r="BG1194" s="861">
        <v>141.49372600000001</v>
      </c>
      <c r="BH1194" s="861">
        <v>110.289449</v>
      </c>
      <c r="BI1194" s="861">
        <v>50.926479</v>
      </c>
      <c r="BJ1194" s="861">
        <v>132.05259000000001</v>
      </c>
      <c r="BK1194" s="861">
        <v>86.658456000000001</v>
      </c>
      <c r="BL1194" s="861">
        <v>76.463121999999998</v>
      </c>
      <c r="BM1194" s="861">
        <v>-18.886116000000001</v>
      </c>
      <c r="BN1194" s="861">
        <v>-13.460996</v>
      </c>
      <c r="BO1194" s="861">
        <v>-12.293704</v>
      </c>
      <c r="BP1194" s="861">
        <v>-13.032204</v>
      </c>
      <c r="BQ1194" s="861">
        <v>87.504664000000005</v>
      </c>
      <c r="BR1194" s="861">
        <v>88.450867000000002</v>
      </c>
      <c r="BS1194" s="861">
        <v>86.007576999999998</v>
      </c>
      <c r="BT1194" s="861">
        <v>58.299765000000001</v>
      </c>
      <c r="BU1194" s="861">
        <v>64.629555999999994</v>
      </c>
      <c r="BV1194" s="861">
        <v>60.942580999999997</v>
      </c>
      <c r="BW1194" s="861">
        <v>64.420421000000005</v>
      </c>
      <c r="BX1194" s="861">
        <v>-13.982721</v>
      </c>
      <c r="BY1194" s="861">
        <v>-14.258114000000001</v>
      </c>
      <c r="BZ1194" s="861">
        <v>-13.733188999999999</v>
      </c>
      <c r="CA1194" s="861">
        <v>-14.555145</v>
      </c>
      <c r="CB1194" s="861">
        <v>-5.1790409999999998</v>
      </c>
      <c r="CC1194" s="861">
        <v>-1.8054809999999999</v>
      </c>
      <c r="CD1194" s="861">
        <v>-5.6765569999999999</v>
      </c>
      <c r="CE1194" s="861">
        <v>-1.792972</v>
      </c>
      <c r="CF1194" s="861">
        <v>-7.5774679999999996</v>
      </c>
      <c r="CG1194" s="861">
        <v>1.44625</v>
      </c>
      <c r="CH1194" s="861">
        <v>-8.4472529999999999</v>
      </c>
      <c r="CI1194" s="861">
        <v>-1.1614329999999999</v>
      </c>
      <c r="CJ1194" s="861">
        <v>-5.2372639999999997</v>
      </c>
      <c r="CK1194" s="861">
        <v>4.0993000000000002E-2</v>
      </c>
      <c r="CL1194" s="861">
        <v>-5.2231810000000003</v>
      </c>
      <c r="CM1194" s="861">
        <v>1.241098</v>
      </c>
      <c r="CN1194" s="861">
        <v>-7.6691079999999996</v>
      </c>
      <c r="CO1194" s="861">
        <v>0.25622099999999998</v>
      </c>
      <c r="CP1194" s="861">
        <v>-8.5320689999999999</v>
      </c>
      <c r="CQ1194" s="861">
        <v>-3.1720480000000002</v>
      </c>
      <c r="CR1194" s="861">
        <v>-5.012861</v>
      </c>
      <c r="CS1194" s="861">
        <v>-1.457341</v>
      </c>
      <c r="CT1194" s="861">
        <v>-6.5753209999999997</v>
      </c>
      <c r="CU1194" s="861">
        <v>-1.1524449999999999</v>
      </c>
      <c r="CV1194" s="861">
        <v>-8.3815190000000008</v>
      </c>
      <c r="CW1194" s="861">
        <v>-0.70964700000000003</v>
      </c>
      <c r="CX1194" s="861">
        <v>-8.8179999999999996</v>
      </c>
      <c r="CY1194" s="861">
        <v>-1.6748069999999999</v>
      </c>
      <c r="CZ1194" s="861">
        <v>-4.9660849999999996</v>
      </c>
      <c r="DA1194" s="861">
        <v>-1.1363479999999999</v>
      </c>
      <c r="DB1194" s="861">
        <v>-6.0108709999999999</v>
      </c>
      <c r="DC1194" s="861">
        <v>-0.71021199999999995</v>
      </c>
      <c r="DD1194" s="861">
        <v>-8.1486029999999996</v>
      </c>
      <c r="DE1194" s="861">
        <v>-2.726826</v>
      </c>
      <c r="DF1194" s="861">
        <v>-8.890898</v>
      </c>
      <c r="DG1194" s="861">
        <v>-2.8652890000000002</v>
      </c>
      <c r="DH1194" s="861">
        <v>-5.1042040000000002</v>
      </c>
      <c r="DI1194" s="861">
        <v>-1.626179</v>
      </c>
      <c r="DJ1194" s="861">
        <v>-5.8299070000000004</v>
      </c>
      <c r="DK1194" s="861">
        <v>-2.3839399999999999</v>
      </c>
      <c r="DL1194" s="861">
        <v>-8.0744399999999992</v>
      </c>
      <c r="DM1194" s="861">
        <v>-4.2763030000000004</v>
      </c>
      <c r="DN1194" s="861">
        <v>-8.9026099999999992</v>
      </c>
      <c r="DO1194" s="861">
        <v>-3.4869940000000001</v>
      </c>
      <c r="DP1194" s="861">
        <v>-5.9775309999999999</v>
      </c>
      <c r="DQ1194" s="861">
        <v>-2.8385600000000002</v>
      </c>
      <c r="DR1194" s="861">
        <v>-6.0551380000000004</v>
      </c>
      <c r="DS1194" s="861">
        <v>-3.4258670000000002</v>
      </c>
      <c r="DT1194" s="861">
        <v>-8.2386870000000005</v>
      </c>
      <c r="DU1194" s="861">
        <v>-5.7146189999999999</v>
      </c>
      <c r="DV1194" s="861">
        <v>-8.6675719999999998</v>
      </c>
      <c r="DW1194" s="861">
        <v>-3.3273160000000002</v>
      </c>
      <c r="DX1194" s="861">
        <v>12.593278</v>
      </c>
      <c r="DY1194" s="861">
        <v>9.3764249999999993</v>
      </c>
      <c r="DZ1194" s="861">
        <v>164.59364299999999</v>
      </c>
      <c r="EA1194" s="861">
        <v>153.555092</v>
      </c>
      <c r="EB1194" s="861">
        <v>121.73</v>
      </c>
      <c r="EC1194" s="861">
        <v>1.24</v>
      </c>
      <c r="ED1194" s="861">
        <v>133.5</v>
      </c>
      <c r="EE1194" s="861">
        <v>121.74</v>
      </c>
      <c r="EF1194" s="861">
        <v>5.3970000000000002</v>
      </c>
      <c r="EG1194" s="861">
        <v>646.70000000000005</v>
      </c>
      <c r="EH1194" s="861">
        <v>121.76</v>
      </c>
      <c r="EI1194" s="861">
        <v>5.0359999999999996</v>
      </c>
      <c r="EJ1194" s="861">
        <v>602.70000000000005</v>
      </c>
      <c r="EK1194" s="861">
        <v>9.5860500000000002</v>
      </c>
      <c r="EL1194" s="861">
        <v>10.721429000000001</v>
      </c>
      <c r="EM1194" s="861">
        <v>-17.161024000000001</v>
      </c>
      <c r="EN1194" s="861">
        <v>-23.015132999999999</v>
      </c>
      <c r="EO1194" s="861">
        <v>96.014809999999997</v>
      </c>
      <c r="EP1194" s="861">
        <v>91.230739999999997</v>
      </c>
      <c r="EQ1194" s="861">
        <v>-4.4095050000000002</v>
      </c>
      <c r="ER1194" s="861">
        <v>3451.4384580000001</v>
      </c>
      <c r="ES1194" s="861">
        <v>8207.5514449999991</v>
      </c>
      <c r="ET1194" s="861">
        <v>7301.7626980000005</v>
      </c>
      <c r="EU1194" s="861"/>
      <c r="EV1194" s="861"/>
      <c r="EW1194" s="861"/>
      <c r="EX1194" s="861"/>
      <c r="EY1194" s="861"/>
      <c r="EZ1194" s="861"/>
      <c r="FA1194" s="861"/>
      <c r="FB1194" s="861"/>
      <c r="FC1194" s="861"/>
      <c r="FD1194" s="861"/>
    </row>
    <row r="1195" spans="1:160" x14ac:dyDescent="0.25">
      <c r="A1195" s="837">
        <v>46146</v>
      </c>
      <c r="B1195" s="836">
        <v>0.9054861111111111</v>
      </c>
      <c r="C1195" s="861">
        <v>68640</v>
      </c>
      <c r="D1195" s="861">
        <v>0</v>
      </c>
      <c r="E1195" s="861">
        <v>0</v>
      </c>
      <c r="F1195" s="861">
        <v>75.576418000000004</v>
      </c>
      <c r="G1195" s="861">
        <v>71.494900000000001</v>
      </c>
      <c r="H1195" s="861">
        <v>65.087168000000005</v>
      </c>
      <c r="I1195" s="861">
        <v>73.558728000000002</v>
      </c>
      <c r="J1195" s="861">
        <v>71.962069</v>
      </c>
      <c r="K1195" s="861">
        <v>71.085804999999993</v>
      </c>
      <c r="L1195" s="861">
        <v>73.635427000000007</v>
      </c>
      <c r="M1195" s="861">
        <v>74.561469000000002</v>
      </c>
      <c r="N1195" s="861">
        <v>-7.4106610000000002</v>
      </c>
      <c r="O1195" s="861">
        <v>-9.6154349999999997</v>
      </c>
      <c r="P1195" s="861">
        <v>-10.311372</v>
      </c>
      <c r="Q1195" s="861">
        <v>-5.6803699999999999</v>
      </c>
      <c r="R1195" s="861">
        <v>-6.9266069999999997</v>
      </c>
      <c r="S1195" s="861">
        <v>-7.8127259999999996</v>
      </c>
      <c r="T1195" s="861">
        <v>82.691322</v>
      </c>
      <c r="U1195" s="861">
        <v>74.192655999999999</v>
      </c>
      <c r="V1195" s="861">
        <v>94.810086999999996</v>
      </c>
      <c r="W1195" s="861">
        <v>93.881487000000007</v>
      </c>
      <c r="X1195" s="861">
        <v>-5.7703579999999999</v>
      </c>
      <c r="Y1195" s="861">
        <v>-5.857056</v>
      </c>
      <c r="Z1195" s="861">
        <v>-10.626958</v>
      </c>
      <c r="AA1195" s="861">
        <v>-10.194919000000001</v>
      </c>
      <c r="AB1195" s="861">
        <v>-9.8993149999999996</v>
      </c>
      <c r="AC1195" s="861">
        <v>-11.154337</v>
      </c>
      <c r="AD1195" s="861">
        <v>-14.379208</v>
      </c>
      <c r="AE1195" s="861">
        <v>107.45832799999999</v>
      </c>
      <c r="AF1195" s="861">
        <v>100.221514</v>
      </c>
      <c r="AG1195" s="861">
        <v>92.098062999999996</v>
      </c>
      <c r="AH1195" s="861">
        <v>112.393529</v>
      </c>
      <c r="AI1195" s="861">
        <v>90.691782000000003</v>
      </c>
      <c r="AJ1195" s="861">
        <v>72.249925000000005</v>
      </c>
      <c r="AK1195" s="861">
        <v>-5.975867</v>
      </c>
      <c r="AL1195" s="861">
        <v>-10.14512</v>
      </c>
      <c r="AM1195" s="861">
        <v>-7.5784190000000002</v>
      </c>
      <c r="AN1195" s="861">
        <v>94.009651000000005</v>
      </c>
      <c r="AO1195" s="861">
        <v>93.087919999999997</v>
      </c>
      <c r="AP1195" s="861">
        <v>92.309050999999997</v>
      </c>
      <c r="AQ1195" s="861">
        <v>89.077776</v>
      </c>
      <c r="AR1195" s="861">
        <v>73.227491000000001</v>
      </c>
      <c r="AS1195" s="861">
        <v>63.151432999999997</v>
      </c>
      <c r="AT1195" s="861">
        <v>76.592479999999995</v>
      </c>
      <c r="AU1195" s="861">
        <v>75.430561999999995</v>
      </c>
      <c r="AV1195" s="861">
        <v>74.459818999999996</v>
      </c>
      <c r="AW1195" s="861">
        <v>73.914997999999997</v>
      </c>
      <c r="AX1195" s="861">
        <v>90.031600999999995</v>
      </c>
      <c r="AY1195" s="861">
        <v>87.928194000000005</v>
      </c>
      <c r="AZ1195" s="861">
        <v>-5.9901770000000001</v>
      </c>
      <c r="BA1195" s="861">
        <v>-5.776624</v>
      </c>
      <c r="BB1195" s="861">
        <v>-14.183306</v>
      </c>
      <c r="BC1195" s="861">
        <v>-12.712963</v>
      </c>
      <c r="BD1195" s="861">
        <v>-13.549167000000001</v>
      </c>
      <c r="BE1195" s="861">
        <v>-10.272273999999999</v>
      </c>
      <c r="BF1195" s="861">
        <v>31.434042000000002</v>
      </c>
      <c r="BG1195" s="861">
        <v>141.52284700000001</v>
      </c>
      <c r="BH1195" s="861">
        <v>110.41013</v>
      </c>
      <c r="BI1195" s="861">
        <v>51.031866000000001</v>
      </c>
      <c r="BJ1195" s="861">
        <v>132.64822799999999</v>
      </c>
      <c r="BK1195" s="861">
        <v>86.668888999999993</v>
      </c>
      <c r="BL1195" s="861">
        <v>76.446691000000001</v>
      </c>
      <c r="BM1195" s="861">
        <v>-18.876104000000002</v>
      </c>
      <c r="BN1195" s="861">
        <v>-13.439</v>
      </c>
      <c r="BO1195" s="861">
        <v>-12.352294000000001</v>
      </c>
      <c r="BP1195" s="861">
        <v>-12.999848999999999</v>
      </c>
      <c r="BQ1195" s="861">
        <v>87.486185000000006</v>
      </c>
      <c r="BR1195" s="861">
        <v>88.403040000000004</v>
      </c>
      <c r="BS1195" s="861">
        <v>86.003822999999997</v>
      </c>
      <c r="BT1195" s="861">
        <v>58.591853999999998</v>
      </c>
      <c r="BU1195" s="861">
        <v>64.661831000000006</v>
      </c>
      <c r="BV1195" s="861">
        <v>60.995615000000001</v>
      </c>
      <c r="BW1195" s="861">
        <v>64.508306000000005</v>
      </c>
      <c r="BX1195" s="861">
        <v>-14.009845</v>
      </c>
      <c r="BY1195" s="861">
        <v>-14.295171</v>
      </c>
      <c r="BZ1195" s="861">
        <v>-13.776322</v>
      </c>
      <c r="CA1195" s="861">
        <v>-14.604006999999999</v>
      </c>
      <c r="CB1195" s="861">
        <v>-5.2351049999999999</v>
      </c>
      <c r="CC1195" s="861">
        <v>-1.886382</v>
      </c>
      <c r="CD1195" s="861">
        <v>-5.7360369999999996</v>
      </c>
      <c r="CE1195" s="861">
        <v>-1.8456060000000001</v>
      </c>
      <c r="CF1195" s="861">
        <v>-7.6262100000000004</v>
      </c>
      <c r="CG1195" s="861">
        <v>1.340554</v>
      </c>
      <c r="CH1195" s="861">
        <v>-8.4624050000000004</v>
      </c>
      <c r="CI1195" s="861">
        <v>-1.2467729999999999</v>
      </c>
      <c r="CJ1195" s="861">
        <v>-5.2812210000000004</v>
      </c>
      <c r="CK1195" s="861">
        <v>-4.0601999999999999E-2</v>
      </c>
      <c r="CL1195" s="861">
        <v>-5.2439559999999998</v>
      </c>
      <c r="CM1195" s="861">
        <v>1.180868</v>
      </c>
      <c r="CN1195" s="861">
        <v>-7.7281440000000003</v>
      </c>
      <c r="CO1195" s="861">
        <v>0.25056200000000001</v>
      </c>
      <c r="CP1195" s="861">
        <v>-8.585051</v>
      </c>
      <c r="CQ1195" s="861">
        <v>-3.2491970000000001</v>
      </c>
      <c r="CR1195" s="861">
        <v>-5.0604279999999999</v>
      </c>
      <c r="CS1195" s="861">
        <v>-1.561609</v>
      </c>
      <c r="CT1195" s="861">
        <v>-6.6082489999999998</v>
      </c>
      <c r="CU1195" s="861">
        <v>-1.196205</v>
      </c>
      <c r="CV1195" s="861">
        <v>-8.4112629999999999</v>
      </c>
      <c r="CW1195" s="861">
        <v>-0.73903700000000005</v>
      </c>
      <c r="CX1195" s="861">
        <v>-8.8512690000000003</v>
      </c>
      <c r="CY1195" s="861">
        <v>-1.721141</v>
      </c>
      <c r="CZ1195" s="861">
        <v>-4.9712160000000001</v>
      </c>
      <c r="DA1195" s="861">
        <v>-1.170606</v>
      </c>
      <c r="DB1195" s="861">
        <v>-6.0234699999999997</v>
      </c>
      <c r="DC1195" s="861">
        <v>-0.73704700000000001</v>
      </c>
      <c r="DD1195" s="861">
        <v>-8.1744179999999993</v>
      </c>
      <c r="DE1195" s="861">
        <v>-2.7756240000000001</v>
      </c>
      <c r="DF1195" s="861">
        <v>-8.9537340000000007</v>
      </c>
      <c r="DG1195" s="861">
        <v>-2.9006159999999999</v>
      </c>
      <c r="DH1195" s="861">
        <v>-5.1554900000000004</v>
      </c>
      <c r="DI1195" s="861">
        <v>-1.6637</v>
      </c>
      <c r="DJ1195" s="861">
        <v>-5.8774660000000001</v>
      </c>
      <c r="DK1195" s="861">
        <v>-2.4275350000000002</v>
      </c>
      <c r="DL1195" s="861">
        <v>-8.1333610000000007</v>
      </c>
      <c r="DM1195" s="861">
        <v>-4.2920819999999997</v>
      </c>
      <c r="DN1195" s="861">
        <v>-8.9204690000000006</v>
      </c>
      <c r="DO1195" s="861">
        <v>-3.523749</v>
      </c>
      <c r="DP1195" s="861">
        <v>-6.0134970000000001</v>
      </c>
      <c r="DQ1195" s="861">
        <v>-2.8896109999999999</v>
      </c>
      <c r="DR1195" s="861">
        <v>-6.0989820000000003</v>
      </c>
      <c r="DS1195" s="861">
        <v>-3.4569899999999998</v>
      </c>
      <c r="DT1195" s="861">
        <v>-8.2756260000000008</v>
      </c>
      <c r="DU1195" s="861">
        <v>-5.7257730000000002</v>
      </c>
      <c r="DV1195" s="861">
        <v>-8.6904590000000006</v>
      </c>
      <c r="DW1195" s="861">
        <v>-3.341653</v>
      </c>
      <c r="DX1195" s="861">
        <v>12.636583</v>
      </c>
      <c r="DY1195" s="861">
        <v>9.3727319999999992</v>
      </c>
      <c r="DZ1195" s="861">
        <v>165.01299499999999</v>
      </c>
      <c r="EA1195" s="861">
        <v>153.74192400000001</v>
      </c>
      <c r="EB1195" s="861">
        <v>121.2</v>
      </c>
      <c r="EC1195" s="861">
        <v>3.27</v>
      </c>
      <c r="ED1195" s="861">
        <v>389.9</v>
      </c>
      <c r="EE1195" s="861">
        <v>121.19</v>
      </c>
      <c r="EF1195" s="861">
        <v>5.4029999999999996</v>
      </c>
      <c r="EG1195" s="861">
        <v>645.4</v>
      </c>
      <c r="EH1195" s="861">
        <v>121.15</v>
      </c>
      <c r="EI1195" s="861">
        <v>5.0330000000000004</v>
      </c>
      <c r="EJ1195" s="861">
        <v>601.1</v>
      </c>
      <c r="EK1195" s="861">
        <v>9.5075319999999994</v>
      </c>
      <c r="EL1195" s="861">
        <v>10.6699</v>
      </c>
      <c r="EM1195" s="861">
        <v>-17.085951000000001</v>
      </c>
      <c r="EN1195" s="861">
        <v>-23.022193999999999</v>
      </c>
      <c r="EO1195" s="861">
        <v>96.192249000000004</v>
      </c>
      <c r="EP1195" s="861">
        <v>91.313598999999996</v>
      </c>
      <c r="EQ1195" s="861">
        <v>-4.4528559999999997</v>
      </c>
      <c r="ER1195" s="861">
        <v>3455.4461489999999</v>
      </c>
      <c r="ES1195" s="861">
        <v>8218.3332489999993</v>
      </c>
      <c r="ET1195" s="861">
        <v>7311.7949259999996</v>
      </c>
      <c r="EU1195" s="861"/>
      <c r="EV1195" s="861"/>
      <c r="EW1195" s="861"/>
      <c r="EX1195" s="861"/>
      <c r="EY1195" s="861"/>
      <c r="EZ1195" s="861"/>
      <c r="FA1195" s="861"/>
      <c r="FB1195" s="861"/>
      <c r="FC1195" s="861"/>
      <c r="FD1195" s="861"/>
    </row>
    <row r="1196" spans="1:160" x14ac:dyDescent="0.25">
      <c r="A1196" s="837">
        <v>46146</v>
      </c>
      <c r="B1196" s="836">
        <v>0.90618055555555566</v>
      </c>
      <c r="C1196" s="861">
        <v>68700</v>
      </c>
      <c r="D1196" s="861">
        <v>0</v>
      </c>
      <c r="E1196" s="861">
        <v>0</v>
      </c>
      <c r="F1196" s="861">
        <v>75.607221999999993</v>
      </c>
      <c r="G1196" s="861">
        <v>71.503372999999996</v>
      </c>
      <c r="H1196" s="861">
        <v>65.178186999999994</v>
      </c>
      <c r="I1196" s="861">
        <v>73.568015000000003</v>
      </c>
      <c r="J1196" s="861">
        <v>71.924318</v>
      </c>
      <c r="K1196" s="861">
        <v>71.119731999999999</v>
      </c>
      <c r="L1196" s="861">
        <v>73.628066000000004</v>
      </c>
      <c r="M1196" s="861">
        <v>74.558341999999996</v>
      </c>
      <c r="N1196" s="861">
        <v>-7.3908519999999998</v>
      </c>
      <c r="O1196" s="861">
        <v>-9.6340170000000001</v>
      </c>
      <c r="P1196" s="861">
        <v>-10.397593000000001</v>
      </c>
      <c r="Q1196" s="861">
        <v>-5.8744360000000002</v>
      </c>
      <c r="R1196" s="861">
        <v>-6.9888539999999999</v>
      </c>
      <c r="S1196" s="861">
        <v>-7.8212729999999997</v>
      </c>
      <c r="T1196" s="861">
        <v>82.513088999999994</v>
      </c>
      <c r="U1196" s="861">
        <v>74.462907999999999</v>
      </c>
      <c r="V1196" s="861">
        <v>94.74212</v>
      </c>
      <c r="W1196" s="861">
        <v>93.752686999999995</v>
      </c>
      <c r="X1196" s="861">
        <v>-5.8172670000000002</v>
      </c>
      <c r="Y1196" s="861">
        <v>-5.9462450000000002</v>
      </c>
      <c r="Z1196" s="861">
        <v>-10.621919999999999</v>
      </c>
      <c r="AA1196" s="861">
        <v>-10.18425</v>
      </c>
      <c r="AB1196" s="861">
        <v>-9.9024619999999999</v>
      </c>
      <c r="AC1196" s="861">
        <v>-11.078979</v>
      </c>
      <c r="AD1196" s="861">
        <v>-14.358914</v>
      </c>
      <c r="AE1196" s="861">
        <v>107.41027099999999</v>
      </c>
      <c r="AF1196" s="861">
        <v>100.235033</v>
      </c>
      <c r="AG1196" s="861">
        <v>92.146906999999999</v>
      </c>
      <c r="AH1196" s="861">
        <v>112.375894</v>
      </c>
      <c r="AI1196" s="861">
        <v>90.617712999999995</v>
      </c>
      <c r="AJ1196" s="861">
        <v>72.183154000000002</v>
      </c>
      <c r="AK1196" s="861">
        <v>-5.9322929999999996</v>
      </c>
      <c r="AL1196" s="861">
        <v>-10.076248</v>
      </c>
      <c r="AM1196" s="861">
        <v>-7.595377</v>
      </c>
      <c r="AN1196" s="861">
        <v>93.966973999999993</v>
      </c>
      <c r="AO1196" s="861">
        <v>93.019758999999993</v>
      </c>
      <c r="AP1196" s="861">
        <v>92.486338000000003</v>
      </c>
      <c r="AQ1196" s="861">
        <v>89.212091000000001</v>
      </c>
      <c r="AR1196" s="861">
        <v>73.348527000000004</v>
      </c>
      <c r="AS1196" s="861">
        <v>63.114576</v>
      </c>
      <c r="AT1196" s="861">
        <v>76.726091999999994</v>
      </c>
      <c r="AU1196" s="861">
        <v>75.528053</v>
      </c>
      <c r="AV1196" s="861">
        <v>74.383705000000006</v>
      </c>
      <c r="AW1196" s="861">
        <v>74.014303999999996</v>
      </c>
      <c r="AX1196" s="861">
        <v>90.090881999999993</v>
      </c>
      <c r="AY1196" s="861">
        <v>87.969309999999993</v>
      </c>
      <c r="AZ1196" s="861">
        <v>-5.9381380000000004</v>
      </c>
      <c r="BA1196" s="861">
        <v>-5.8173750000000002</v>
      </c>
      <c r="BB1196" s="861">
        <v>-14.20885</v>
      </c>
      <c r="BC1196" s="861">
        <v>-12.735149</v>
      </c>
      <c r="BD1196" s="861">
        <v>-13.570437</v>
      </c>
      <c r="BE1196" s="861">
        <v>-10.215085</v>
      </c>
      <c r="BF1196" s="861">
        <v>31.524401999999998</v>
      </c>
      <c r="BG1196" s="861">
        <v>141.53965199999999</v>
      </c>
      <c r="BH1196" s="861">
        <v>110.403066</v>
      </c>
      <c r="BI1196" s="861">
        <v>51.188167999999997</v>
      </c>
      <c r="BJ1196" s="861">
        <v>132.20549800000001</v>
      </c>
      <c r="BK1196" s="861">
        <v>86.654188000000005</v>
      </c>
      <c r="BL1196" s="861">
        <v>76.448261000000002</v>
      </c>
      <c r="BM1196" s="861">
        <v>-18.917643999999999</v>
      </c>
      <c r="BN1196" s="861">
        <v>-13.472752</v>
      </c>
      <c r="BO1196" s="861">
        <v>-12.393996</v>
      </c>
      <c r="BP1196" s="861">
        <v>-13.080736</v>
      </c>
      <c r="BQ1196" s="861">
        <v>87.486797999999993</v>
      </c>
      <c r="BR1196" s="861">
        <v>88.517173999999997</v>
      </c>
      <c r="BS1196" s="861">
        <v>86.033620999999997</v>
      </c>
      <c r="BT1196" s="861">
        <v>58.390872000000002</v>
      </c>
      <c r="BU1196" s="861">
        <v>64.747050000000002</v>
      </c>
      <c r="BV1196" s="861">
        <v>60.939480000000003</v>
      </c>
      <c r="BW1196" s="861">
        <v>64.523831999999999</v>
      </c>
      <c r="BX1196" s="861">
        <v>-13.958294</v>
      </c>
      <c r="BY1196" s="861">
        <v>-14.183123999999999</v>
      </c>
      <c r="BZ1196" s="861">
        <v>-13.772059</v>
      </c>
      <c r="CA1196" s="861">
        <v>-14.660723000000001</v>
      </c>
      <c r="CB1196" s="861">
        <v>-5.2490649999999999</v>
      </c>
      <c r="CC1196" s="861">
        <v>-1.8998949999999999</v>
      </c>
      <c r="CD1196" s="861">
        <v>-5.7668799999999996</v>
      </c>
      <c r="CE1196" s="861">
        <v>-1.8957250000000001</v>
      </c>
      <c r="CF1196" s="861">
        <v>-7.676946</v>
      </c>
      <c r="CG1196" s="861">
        <v>1.3043530000000001</v>
      </c>
      <c r="CH1196" s="861">
        <v>-8.5040589999999998</v>
      </c>
      <c r="CI1196" s="861">
        <v>-1.3032379999999999</v>
      </c>
      <c r="CJ1196" s="861">
        <v>-5.2979770000000004</v>
      </c>
      <c r="CK1196" s="861">
        <v>-6.4241999999999994E-2</v>
      </c>
      <c r="CL1196" s="861">
        <v>-5.2798999999999996</v>
      </c>
      <c r="CM1196" s="861">
        <v>1.053029</v>
      </c>
      <c r="CN1196" s="861">
        <v>-7.76065</v>
      </c>
      <c r="CO1196" s="861">
        <v>0.106674</v>
      </c>
      <c r="CP1196" s="861">
        <v>-8.6365909999999992</v>
      </c>
      <c r="CQ1196" s="861">
        <v>-3.2664089999999999</v>
      </c>
      <c r="CR1196" s="861">
        <v>-5.0860709999999996</v>
      </c>
      <c r="CS1196" s="861">
        <v>-1.584797</v>
      </c>
      <c r="CT1196" s="861">
        <v>-6.6730049999999999</v>
      </c>
      <c r="CU1196" s="861">
        <v>-1.2419009999999999</v>
      </c>
      <c r="CV1196" s="861">
        <v>-8.4719899999999999</v>
      </c>
      <c r="CW1196" s="861">
        <v>-0.80875600000000003</v>
      </c>
      <c r="CX1196" s="861">
        <v>-8.8893640000000005</v>
      </c>
      <c r="CY1196" s="861">
        <v>-1.7690060000000001</v>
      </c>
      <c r="CZ1196" s="861">
        <v>-5.0067519999999996</v>
      </c>
      <c r="DA1196" s="861">
        <v>-1.2337210000000001</v>
      </c>
      <c r="DB1196" s="861">
        <v>-6.066541</v>
      </c>
      <c r="DC1196" s="861">
        <v>-0.80011900000000002</v>
      </c>
      <c r="DD1196" s="861">
        <v>-8.1780360000000005</v>
      </c>
      <c r="DE1196" s="861">
        <v>-2.787099</v>
      </c>
      <c r="DF1196" s="861">
        <v>-8.9646939999999997</v>
      </c>
      <c r="DG1196" s="861">
        <v>-2.9527800000000002</v>
      </c>
      <c r="DH1196" s="861">
        <v>-5.1836180000000001</v>
      </c>
      <c r="DI1196" s="861">
        <v>-1.7191080000000001</v>
      </c>
      <c r="DJ1196" s="861">
        <v>-5.881481</v>
      </c>
      <c r="DK1196" s="861">
        <v>-2.4598179999999998</v>
      </c>
      <c r="DL1196" s="861">
        <v>-8.1510549999999995</v>
      </c>
      <c r="DM1196" s="861">
        <v>-4.322228</v>
      </c>
      <c r="DN1196" s="861">
        <v>-8.9525120000000005</v>
      </c>
      <c r="DO1196" s="861">
        <v>-3.5954769999999998</v>
      </c>
      <c r="DP1196" s="861">
        <v>-6.0314019999999999</v>
      </c>
      <c r="DQ1196" s="861">
        <v>-2.9251670000000001</v>
      </c>
      <c r="DR1196" s="861">
        <v>-6.1267870000000002</v>
      </c>
      <c r="DS1196" s="861">
        <v>-3.4902549999999999</v>
      </c>
      <c r="DT1196" s="861">
        <v>-8.2994090000000007</v>
      </c>
      <c r="DU1196" s="861">
        <v>-5.770905</v>
      </c>
      <c r="DV1196" s="861">
        <v>-8.7165490000000005</v>
      </c>
      <c r="DW1196" s="861">
        <v>-3.3763489999999998</v>
      </c>
      <c r="DX1196" s="861">
        <v>12.564698999999999</v>
      </c>
      <c r="DY1196" s="861">
        <v>9.3551369999999991</v>
      </c>
      <c r="DZ1196" s="861">
        <v>164.30250799999999</v>
      </c>
      <c r="EA1196" s="861">
        <v>153.748243</v>
      </c>
      <c r="EB1196" s="861">
        <v>121.28</v>
      </c>
      <c r="EC1196" s="861">
        <v>3.2709999999999999</v>
      </c>
      <c r="ED1196" s="861">
        <v>390.1</v>
      </c>
      <c r="EE1196" s="861">
        <v>121.21</v>
      </c>
      <c r="EF1196" s="861">
        <v>5.3929999999999998</v>
      </c>
      <c r="EG1196" s="861">
        <v>646.29999999999995</v>
      </c>
      <c r="EH1196" s="861">
        <v>121.19</v>
      </c>
      <c r="EI1196" s="861">
        <v>5.0369999999999999</v>
      </c>
      <c r="EJ1196" s="861">
        <v>601.70000000000005</v>
      </c>
      <c r="EK1196" s="861">
        <v>9.6152409999999993</v>
      </c>
      <c r="EL1196" s="861">
        <v>10.661848000000001</v>
      </c>
      <c r="EM1196" s="861">
        <v>-17.210618</v>
      </c>
      <c r="EN1196" s="861">
        <v>-23.055844</v>
      </c>
      <c r="EO1196" s="861">
        <v>95.891444000000007</v>
      </c>
      <c r="EP1196" s="861">
        <v>91.316400999999999</v>
      </c>
      <c r="EQ1196" s="861">
        <v>-4.4927970000000004</v>
      </c>
      <c r="ER1196" s="861">
        <v>3461.9493590000002</v>
      </c>
      <c r="ES1196" s="861">
        <v>8229.1022190000003</v>
      </c>
      <c r="ET1196" s="861">
        <v>7321.8222649999998</v>
      </c>
      <c r="EU1196" s="861"/>
      <c r="EV1196" s="861"/>
      <c r="EW1196" s="861"/>
      <c r="EX1196" s="861"/>
      <c r="EY1196" s="861"/>
      <c r="EZ1196" s="861"/>
      <c r="FA1196" s="861"/>
      <c r="FB1196" s="861"/>
      <c r="FC1196" s="861"/>
      <c r="FD1196" s="861"/>
    </row>
    <row r="1197" spans="1:160" x14ac:dyDescent="0.25">
      <c r="A1197" s="837">
        <v>46146</v>
      </c>
      <c r="B1197" s="836">
        <v>0.90687499999999999</v>
      </c>
      <c r="C1197" s="861">
        <v>68760</v>
      </c>
      <c r="D1197" s="861">
        <v>0</v>
      </c>
      <c r="E1197" s="861">
        <v>0</v>
      </c>
      <c r="F1197" s="861">
        <v>75.696132000000006</v>
      </c>
      <c r="G1197" s="861">
        <v>71.513827000000006</v>
      </c>
      <c r="H1197" s="861">
        <v>65.230170999999999</v>
      </c>
      <c r="I1197" s="861">
        <v>73.564070999999998</v>
      </c>
      <c r="J1197" s="861">
        <v>71.916550000000001</v>
      </c>
      <c r="K1197" s="861">
        <v>71.113653999999997</v>
      </c>
      <c r="L1197" s="861">
        <v>73.643711999999994</v>
      </c>
      <c r="M1197" s="861">
        <v>74.580310999999995</v>
      </c>
      <c r="N1197" s="861">
        <v>-7.4427000000000003</v>
      </c>
      <c r="O1197" s="861">
        <v>-9.6166300000000007</v>
      </c>
      <c r="P1197" s="861">
        <v>-10.36281</v>
      </c>
      <c r="Q1197" s="861">
        <v>-5.8229499999999996</v>
      </c>
      <c r="R1197" s="861">
        <v>-6.9153269999999996</v>
      </c>
      <c r="S1197" s="861">
        <v>-7.9567189999999997</v>
      </c>
      <c r="T1197" s="861">
        <v>82.441129000000004</v>
      </c>
      <c r="U1197" s="861">
        <v>74.171701999999996</v>
      </c>
      <c r="V1197" s="861">
        <v>94.567064999999999</v>
      </c>
      <c r="W1197" s="861">
        <v>93.645236999999995</v>
      </c>
      <c r="X1197" s="861">
        <v>-5.8647910000000003</v>
      </c>
      <c r="Y1197" s="861">
        <v>-5.8966180000000001</v>
      </c>
      <c r="Z1197" s="861">
        <v>-10.646617000000001</v>
      </c>
      <c r="AA1197" s="861">
        <v>-10.249306000000001</v>
      </c>
      <c r="AB1197" s="861">
        <v>-9.9460320000000007</v>
      </c>
      <c r="AC1197" s="861">
        <v>-11.135324000000001</v>
      </c>
      <c r="AD1197" s="861">
        <v>-14.460952000000001</v>
      </c>
      <c r="AE1197" s="861">
        <v>107.330107</v>
      </c>
      <c r="AF1197" s="861">
        <v>100.159972</v>
      </c>
      <c r="AG1197" s="861">
        <v>92.028085000000004</v>
      </c>
      <c r="AH1197" s="861">
        <v>112.328267</v>
      </c>
      <c r="AI1197" s="861">
        <v>90.507513000000003</v>
      </c>
      <c r="AJ1197" s="861">
        <v>72.037508000000003</v>
      </c>
      <c r="AK1197" s="861">
        <v>-5.9442459999999997</v>
      </c>
      <c r="AL1197" s="861">
        <v>-10.197900000000001</v>
      </c>
      <c r="AM1197" s="861">
        <v>-7.6211659999999997</v>
      </c>
      <c r="AN1197" s="861">
        <v>93.933019999999999</v>
      </c>
      <c r="AO1197" s="861">
        <v>92.877049</v>
      </c>
      <c r="AP1197" s="861">
        <v>92.269428000000005</v>
      </c>
      <c r="AQ1197" s="861">
        <v>89.109483999999995</v>
      </c>
      <c r="AR1197" s="861">
        <v>73.304585000000003</v>
      </c>
      <c r="AS1197" s="861">
        <v>63.166913999999998</v>
      </c>
      <c r="AT1197" s="861">
        <v>76.641884000000005</v>
      </c>
      <c r="AU1197" s="861">
        <v>75.436549999999997</v>
      </c>
      <c r="AV1197" s="861">
        <v>74.741770000000002</v>
      </c>
      <c r="AW1197" s="861">
        <v>73.890933000000004</v>
      </c>
      <c r="AX1197" s="861">
        <v>90.034964000000002</v>
      </c>
      <c r="AY1197" s="861">
        <v>87.967766999999995</v>
      </c>
      <c r="AZ1197" s="861">
        <v>-5.9606469999999998</v>
      </c>
      <c r="BA1197" s="861">
        <v>-5.9545849999999998</v>
      </c>
      <c r="BB1197" s="861">
        <v>-14.222904</v>
      </c>
      <c r="BC1197" s="861">
        <v>-12.744928</v>
      </c>
      <c r="BD1197" s="861">
        <v>-13.601941</v>
      </c>
      <c r="BE1197" s="861">
        <v>-10.263774</v>
      </c>
      <c r="BF1197" s="861">
        <v>31.727238</v>
      </c>
      <c r="BG1197" s="861">
        <v>141.64063999999999</v>
      </c>
      <c r="BH1197" s="861">
        <v>110.54292700000001</v>
      </c>
      <c r="BI1197" s="861">
        <v>51.248462000000004</v>
      </c>
      <c r="BJ1197" s="861">
        <v>131.929081</v>
      </c>
      <c r="BK1197" s="861">
        <v>86.645726999999994</v>
      </c>
      <c r="BL1197" s="861">
        <v>76.424096000000006</v>
      </c>
      <c r="BM1197" s="861">
        <v>-18.926356999999999</v>
      </c>
      <c r="BN1197" s="861">
        <v>-13.445918000000001</v>
      </c>
      <c r="BO1197" s="861">
        <v>-12.391703</v>
      </c>
      <c r="BP1197" s="861">
        <v>-13.069952000000001</v>
      </c>
      <c r="BQ1197" s="861">
        <v>87.510889000000006</v>
      </c>
      <c r="BR1197" s="861">
        <v>88.468815000000006</v>
      </c>
      <c r="BS1197" s="861">
        <v>86.055183999999997</v>
      </c>
      <c r="BT1197" s="861">
        <v>58.526449999999997</v>
      </c>
      <c r="BU1197" s="861">
        <v>64.683043999999995</v>
      </c>
      <c r="BV1197" s="861">
        <v>61.065021000000002</v>
      </c>
      <c r="BW1197" s="861">
        <v>64.552188999999998</v>
      </c>
      <c r="BX1197" s="861">
        <v>-14.047141</v>
      </c>
      <c r="BY1197" s="861">
        <v>-14.286179000000001</v>
      </c>
      <c r="BZ1197" s="861">
        <v>-13.875456</v>
      </c>
      <c r="CA1197" s="861">
        <v>-14.618645000000001</v>
      </c>
      <c r="CB1197" s="861">
        <v>-5.3133470000000003</v>
      </c>
      <c r="CC1197" s="861">
        <v>-1.966065</v>
      </c>
      <c r="CD1197" s="861">
        <v>-5.8101390000000004</v>
      </c>
      <c r="CE1197" s="861">
        <v>-1.9322349999999999</v>
      </c>
      <c r="CF1197" s="861">
        <v>-7.7374970000000003</v>
      </c>
      <c r="CG1197" s="861">
        <v>1.262624</v>
      </c>
      <c r="CH1197" s="861">
        <v>-8.5555599999999998</v>
      </c>
      <c r="CI1197" s="861">
        <v>-1.3435140000000001</v>
      </c>
      <c r="CJ1197" s="861">
        <v>-5.3562070000000004</v>
      </c>
      <c r="CK1197" s="861">
        <v>-8.3089999999999997E-2</v>
      </c>
      <c r="CL1197" s="861">
        <v>-5.3179999999999996</v>
      </c>
      <c r="CM1197" s="861">
        <v>1.0826480000000001</v>
      </c>
      <c r="CN1197" s="861">
        <v>-7.7922130000000003</v>
      </c>
      <c r="CO1197" s="861">
        <v>0.10875700000000001</v>
      </c>
      <c r="CP1197" s="861">
        <v>-8.6825960000000002</v>
      </c>
      <c r="CQ1197" s="861">
        <v>-3.3166720000000001</v>
      </c>
      <c r="CR1197" s="861">
        <v>-5.1308879999999997</v>
      </c>
      <c r="CS1197" s="861">
        <v>-1.602506</v>
      </c>
      <c r="CT1197" s="861">
        <v>-6.6887879999999997</v>
      </c>
      <c r="CU1197" s="861">
        <v>-1.2232940000000001</v>
      </c>
      <c r="CV1197" s="861">
        <v>-8.5032669999999992</v>
      </c>
      <c r="CW1197" s="861">
        <v>-0.808666</v>
      </c>
      <c r="CX1197" s="861">
        <v>-8.9114690000000003</v>
      </c>
      <c r="CY1197" s="861">
        <v>-1.786697</v>
      </c>
      <c r="CZ1197" s="861">
        <v>-5.0478139999999998</v>
      </c>
      <c r="DA1197" s="861">
        <v>-1.2502150000000001</v>
      </c>
      <c r="DB1197" s="861">
        <v>-6.1036830000000002</v>
      </c>
      <c r="DC1197" s="861">
        <v>-0.80318599999999996</v>
      </c>
      <c r="DD1197" s="861">
        <v>-8.2368679999999994</v>
      </c>
      <c r="DE1197" s="861">
        <v>-2.8226969999999998</v>
      </c>
      <c r="DF1197" s="861">
        <v>-8.9997950000000007</v>
      </c>
      <c r="DG1197" s="861">
        <v>-2.9773399999999999</v>
      </c>
      <c r="DH1197" s="861">
        <v>-5.1956879999999996</v>
      </c>
      <c r="DI1197" s="861">
        <v>-1.704799</v>
      </c>
      <c r="DJ1197" s="861">
        <v>-5.9239649999999999</v>
      </c>
      <c r="DK1197" s="861">
        <v>-2.4556960000000001</v>
      </c>
      <c r="DL1197" s="861">
        <v>-8.1913739999999997</v>
      </c>
      <c r="DM1197" s="861">
        <v>-4.3520719999999997</v>
      </c>
      <c r="DN1197" s="861">
        <v>-8.9937039999999993</v>
      </c>
      <c r="DO1197" s="861">
        <v>-3.5931139999999999</v>
      </c>
      <c r="DP1197" s="861">
        <v>-6.0677409999999998</v>
      </c>
      <c r="DQ1197" s="861">
        <v>-2.9150079999999998</v>
      </c>
      <c r="DR1197" s="861">
        <v>-6.1473639999999996</v>
      </c>
      <c r="DS1197" s="861">
        <v>-3.4898419999999999</v>
      </c>
      <c r="DT1197" s="861">
        <v>-8.3313120000000005</v>
      </c>
      <c r="DU1197" s="861">
        <v>-5.7667840000000004</v>
      </c>
      <c r="DV1197" s="861">
        <v>-8.7404700000000002</v>
      </c>
      <c r="DW1197" s="861">
        <v>-3.3814920000000002</v>
      </c>
      <c r="DX1197" s="861">
        <v>12.571698</v>
      </c>
      <c r="DY1197" s="861">
        <v>9.3613579999999992</v>
      </c>
      <c r="DZ1197" s="861">
        <v>164.14687900000001</v>
      </c>
      <c r="EA1197" s="861">
        <v>153.56860399999999</v>
      </c>
      <c r="EB1197" s="861">
        <v>121.74</v>
      </c>
      <c r="EC1197" s="861">
        <v>1.2390000000000001</v>
      </c>
      <c r="ED1197" s="861">
        <v>133.6</v>
      </c>
      <c r="EE1197" s="861">
        <v>121.75</v>
      </c>
      <c r="EF1197" s="861">
        <v>5.383</v>
      </c>
      <c r="EG1197" s="861">
        <v>648.5</v>
      </c>
      <c r="EH1197" s="861">
        <v>121.73</v>
      </c>
      <c r="EI1197" s="861">
        <v>5.0449999999999999</v>
      </c>
      <c r="EJ1197" s="861">
        <v>601.4</v>
      </c>
      <c r="EK1197" s="861">
        <v>9.5773030000000006</v>
      </c>
      <c r="EL1197" s="861">
        <v>10.652241</v>
      </c>
      <c r="EM1197" s="861">
        <v>-17.198468999999999</v>
      </c>
      <c r="EN1197" s="861">
        <v>-23.043944</v>
      </c>
      <c r="EO1197" s="861">
        <v>95.825436999999994</v>
      </c>
      <c r="EP1197" s="861">
        <v>91.236734999999996</v>
      </c>
      <c r="EQ1197" s="861">
        <v>-4.5187650000000001</v>
      </c>
      <c r="ER1197" s="861">
        <v>3464.5317020000002</v>
      </c>
      <c r="ES1197" s="861">
        <v>8239.8843539999998</v>
      </c>
      <c r="ET1197" s="861">
        <v>7331.842216</v>
      </c>
      <c r="EU1197" s="861"/>
      <c r="EV1197" s="861"/>
      <c r="EW1197" s="861"/>
      <c r="EX1197" s="861"/>
      <c r="EY1197" s="861"/>
      <c r="EZ1197" s="861"/>
      <c r="FA1197" s="861"/>
      <c r="FB1197" s="861"/>
      <c r="FC1197" s="861"/>
      <c r="FD1197" s="861"/>
    </row>
    <row r="1198" spans="1:160" x14ac:dyDescent="0.25">
      <c r="A1198" s="837">
        <v>46146</v>
      </c>
      <c r="B1198" s="836">
        <v>0.90756944444444443</v>
      </c>
      <c r="C1198" s="861">
        <v>68820</v>
      </c>
      <c r="D1198" s="861">
        <v>0</v>
      </c>
      <c r="E1198" s="861">
        <v>0</v>
      </c>
      <c r="F1198" s="861">
        <v>75.593117000000007</v>
      </c>
      <c r="G1198" s="861">
        <v>71.533733999999995</v>
      </c>
      <c r="H1198" s="861">
        <v>65.128862999999996</v>
      </c>
      <c r="I1198" s="861">
        <v>73.594785000000002</v>
      </c>
      <c r="J1198" s="861">
        <v>71.901539</v>
      </c>
      <c r="K1198" s="861">
        <v>71.125361999999996</v>
      </c>
      <c r="L1198" s="861">
        <v>73.618145999999996</v>
      </c>
      <c r="M1198" s="861">
        <v>74.575903999999994</v>
      </c>
      <c r="N1198" s="861">
        <v>-7.4436970000000002</v>
      </c>
      <c r="O1198" s="861">
        <v>-9.6720389999999998</v>
      </c>
      <c r="P1198" s="861">
        <v>-10.384003999999999</v>
      </c>
      <c r="Q1198" s="861">
        <v>-5.8463070000000004</v>
      </c>
      <c r="R1198" s="861">
        <v>-6.8920219999999999</v>
      </c>
      <c r="S1198" s="861">
        <v>-8.0484600000000004</v>
      </c>
      <c r="T1198" s="861">
        <v>82.662115999999997</v>
      </c>
      <c r="U1198" s="861">
        <v>73.665779000000001</v>
      </c>
      <c r="V1198" s="861">
        <v>94.647537</v>
      </c>
      <c r="W1198" s="861">
        <v>93.698509999999999</v>
      </c>
      <c r="X1198" s="861">
        <v>-5.8648530000000001</v>
      </c>
      <c r="Y1198" s="861">
        <v>-5.9577499999999999</v>
      </c>
      <c r="Z1198" s="861">
        <v>-10.675321</v>
      </c>
      <c r="AA1198" s="861">
        <v>-10.228695</v>
      </c>
      <c r="AB1198" s="861">
        <v>-9.9484750000000002</v>
      </c>
      <c r="AC1198" s="861">
        <v>-11.131188999999999</v>
      </c>
      <c r="AD1198" s="861">
        <v>-14.406371</v>
      </c>
      <c r="AE1198" s="861">
        <v>107.294073</v>
      </c>
      <c r="AF1198" s="861">
        <v>100.172484</v>
      </c>
      <c r="AG1198" s="861">
        <v>92.107804000000002</v>
      </c>
      <c r="AH1198" s="861">
        <v>112.256564</v>
      </c>
      <c r="AI1198" s="861">
        <v>90.568048000000005</v>
      </c>
      <c r="AJ1198" s="861">
        <v>72.156148999999999</v>
      </c>
      <c r="AK1198" s="861">
        <v>-5.9177070000000001</v>
      </c>
      <c r="AL1198" s="861">
        <v>-10.152714</v>
      </c>
      <c r="AM1198" s="861">
        <v>-7.576632</v>
      </c>
      <c r="AN1198" s="861">
        <v>93.832280999999995</v>
      </c>
      <c r="AO1198" s="861">
        <v>92.986700999999996</v>
      </c>
      <c r="AP1198" s="861">
        <v>92.356800000000007</v>
      </c>
      <c r="AQ1198" s="861">
        <v>89.188445999999999</v>
      </c>
      <c r="AR1198" s="861">
        <v>73.443489</v>
      </c>
      <c r="AS1198" s="861">
        <v>63.231259999999999</v>
      </c>
      <c r="AT1198" s="861">
        <v>76.753164999999996</v>
      </c>
      <c r="AU1198" s="861">
        <v>75.513372000000004</v>
      </c>
      <c r="AV1198" s="861">
        <v>74.600199000000003</v>
      </c>
      <c r="AW1198" s="861">
        <v>73.801770000000005</v>
      </c>
      <c r="AX1198" s="861">
        <v>90.003497999999993</v>
      </c>
      <c r="AY1198" s="861">
        <v>87.960359999999994</v>
      </c>
      <c r="AZ1198" s="861">
        <v>-5.9615619999999998</v>
      </c>
      <c r="BA1198" s="861">
        <v>-5.9578309999999997</v>
      </c>
      <c r="BB1198" s="861">
        <v>-14.265439000000001</v>
      </c>
      <c r="BC1198" s="861">
        <v>-12.807162</v>
      </c>
      <c r="BD1198" s="861">
        <v>-13.622722</v>
      </c>
      <c r="BE1198" s="861">
        <v>-10.136459</v>
      </c>
      <c r="BF1198" s="861">
        <v>31.750938000000001</v>
      </c>
      <c r="BG1198" s="861">
        <v>141.59008700000001</v>
      </c>
      <c r="BH1198" s="861">
        <v>110.403379</v>
      </c>
      <c r="BI1198" s="861">
        <v>51.175899000000001</v>
      </c>
      <c r="BJ1198" s="861">
        <v>131.91045199999999</v>
      </c>
      <c r="BK1198" s="861">
        <v>86.627813000000003</v>
      </c>
      <c r="BL1198" s="861">
        <v>76.505484999999993</v>
      </c>
      <c r="BM1198" s="861">
        <v>-18.951578000000001</v>
      </c>
      <c r="BN1198" s="861">
        <v>-13.477271</v>
      </c>
      <c r="BO1198" s="861">
        <v>-12.295818000000001</v>
      </c>
      <c r="BP1198" s="861">
        <v>-13.092325000000001</v>
      </c>
      <c r="BQ1198" s="861">
        <v>87.417029999999997</v>
      </c>
      <c r="BR1198" s="861">
        <v>88.594705000000005</v>
      </c>
      <c r="BS1198" s="861">
        <v>86.078013999999996</v>
      </c>
      <c r="BT1198" s="861">
        <v>58.415626000000003</v>
      </c>
      <c r="BU1198" s="861">
        <v>64.734111999999996</v>
      </c>
      <c r="BV1198" s="861">
        <v>61.086680999999999</v>
      </c>
      <c r="BW1198" s="861">
        <v>64.578035</v>
      </c>
      <c r="BX1198" s="861">
        <v>-13.982753000000001</v>
      </c>
      <c r="BY1198" s="861">
        <v>-14.249169</v>
      </c>
      <c r="BZ1198" s="861">
        <v>-13.736204000000001</v>
      </c>
      <c r="CA1198" s="861">
        <v>-14.636164000000001</v>
      </c>
      <c r="CB1198" s="861">
        <v>-5.3320090000000002</v>
      </c>
      <c r="CC1198" s="861">
        <v>-1.9988669999999999</v>
      </c>
      <c r="CD1198" s="861">
        <v>-5.8249550000000001</v>
      </c>
      <c r="CE1198" s="861">
        <v>-1.958547</v>
      </c>
      <c r="CF1198" s="861">
        <v>-7.7396510000000003</v>
      </c>
      <c r="CG1198" s="861">
        <v>1.2042390000000001</v>
      </c>
      <c r="CH1198" s="861">
        <v>-8.5686979999999995</v>
      </c>
      <c r="CI1198" s="861">
        <v>-1.4097519999999999</v>
      </c>
      <c r="CJ1198" s="861">
        <v>-5.3748699999999996</v>
      </c>
      <c r="CK1198" s="861">
        <v>-0.110251</v>
      </c>
      <c r="CL1198" s="861">
        <v>-5.3300099999999997</v>
      </c>
      <c r="CM1198" s="861">
        <v>1.052767</v>
      </c>
      <c r="CN1198" s="861">
        <v>-7.8200890000000003</v>
      </c>
      <c r="CO1198" s="861">
        <v>2.8091999999999999E-2</v>
      </c>
      <c r="CP1198" s="861">
        <v>-8.7010880000000004</v>
      </c>
      <c r="CQ1198" s="861">
        <v>-3.3610169999999999</v>
      </c>
      <c r="CR1198" s="861">
        <v>-5.1176079999999997</v>
      </c>
      <c r="CS1198" s="861">
        <v>-1.633764</v>
      </c>
      <c r="CT1198" s="861">
        <v>-6.7084080000000004</v>
      </c>
      <c r="CU1198" s="861">
        <v>-1.273765</v>
      </c>
      <c r="CV1198" s="861">
        <v>-8.5266900000000003</v>
      </c>
      <c r="CW1198" s="861">
        <v>-0.85725399999999996</v>
      </c>
      <c r="CX1198" s="861">
        <v>-8.9519420000000007</v>
      </c>
      <c r="CY1198" s="861">
        <v>-1.8480350000000001</v>
      </c>
      <c r="CZ1198" s="861">
        <v>-5.0954940000000004</v>
      </c>
      <c r="DA1198" s="861">
        <v>-1.2744789999999999</v>
      </c>
      <c r="DB1198" s="861">
        <v>-6.1276650000000004</v>
      </c>
      <c r="DC1198" s="861">
        <v>-0.82697200000000004</v>
      </c>
      <c r="DD1198" s="861">
        <v>-8.2819719999999997</v>
      </c>
      <c r="DE1198" s="861">
        <v>-2.8660290000000002</v>
      </c>
      <c r="DF1198" s="861">
        <v>-9.0199420000000003</v>
      </c>
      <c r="DG1198" s="861">
        <v>-3.0121509999999998</v>
      </c>
      <c r="DH1198" s="861">
        <v>-5.2287559999999997</v>
      </c>
      <c r="DI1198" s="861">
        <v>-1.7500899999999999</v>
      </c>
      <c r="DJ1198" s="861">
        <v>-5.9658239999999996</v>
      </c>
      <c r="DK1198" s="861">
        <v>-2.4940820000000001</v>
      </c>
      <c r="DL1198" s="861">
        <v>-8.2262819999999994</v>
      </c>
      <c r="DM1198" s="861">
        <v>-4.3732810000000004</v>
      </c>
      <c r="DN1198" s="861">
        <v>-9.0250959999999996</v>
      </c>
      <c r="DO1198" s="861">
        <v>-3.6200600000000001</v>
      </c>
      <c r="DP1198" s="861">
        <v>-6.0877949999999998</v>
      </c>
      <c r="DQ1198" s="861">
        <v>-2.9594559999999999</v>
      </c>
      <c r="DR1198" s="861">
        <v>-6.196701</v>
      </c>
      <c r="DS1198" s="861">
        <v>-3.5357229999999999</v>
      </c>
      <c r="DT1198" s="861">
        <v>-8.3877609999999994</v>
      </c>
      <c r="DU1198" s="861">
        <v>-5.8029580000000003</v>
      </c>
      <c r="DV1198" s="861">
        <v>-8.7662080000000007</v>
      </c>
      <c r="DW1198" s="861">
        <v>-3.3986540000000001</v>
      </c>
      <c r="DX1198" s="861">
        <v>12.555027000000001</v>
      </c>
      <c r="DY1198" s="861">
        <v>9.3565470000000008</v>
      </c>
      <c r="DZ1198" s="861">
        <v>164.05919800000001</v>
      </c>
      <c r="EA1198" s="861">
        <v>153.655799</v>
      </c>
      <c r="EB1198" s="861">
        <v>121.18</v>
      </c>
      <c r="EC1198" s="861">
        <v>3.2709999999999999</v>
      </c>
      <c r="ED1198" s="861">
        <v>390.3</v>
      </c>
      <c r="EE1198" s="861">
        <v>121.06</v>
      </c>
      <c r="EF1198" s="861">
        <v>5.4059999999999997</v>
      </c>
      <c r="EG1198" s="861">
        <v>649</v>
      </c>
      <c r="EH1198" s="861">
        <v>121.18</v>
      </c>
      <c r="EI1198" s="861">
        <v>5.0250000000000004</v>
      </c>
      <c r="EJ1198" s="861">
        <v>598.4</v>
      </c>
      <c r="EK1198" s="861">
        <v>9.6507799999999992</v>
      </c>
      <c r="EL1198" s="861">
        <v>10.757329</v>
      </c>
      <c r="EM1198" s="861">
        <v>-17.227412000000001</v>
      </c>
      <c r="EN1198" s="861">
        <v>-23.053146999999999</v>
      </c>
      <c r="EO1198" s="861">
        <v>95.788230999999996</v>
      </c>
      <c r="EP1198" s="861">
        <v>91.275412000000003</v>
      </c>
      <c r="EQ1198" s="861">
        <v>-4.5517830000000004</v>
      </c>
      <c r="ER1198" s="861">
        <v>3468.5386159999998</v>
      </c>
      <c r="ES1198" s="861">
        <v>8250.6604470000002</v>
      </c>
      <c r="ET1198" s="861">
        <v>7341.860565</v>
      </c>
      <c r="EU1198" s="861"/>
      <c r="EV1198" s="861"/>
      <c r="EW1198" s="861"/>
      <c r="EX1198" s="861"/>
      <c r="EY1198" s="861"/>
      <c r="EZ1198" s="861"/>
      <c r="FA1198" s="861"/>
      <c r="FB1198" s="861"/>
      <c r="FC1198" s="861"/>
      <c r="FD1198" s="861"/>
    </row>
    <row r="1199" spans="1:160" x14ac:dyDescent="0.25">
      <c r="A1199" s="837">
        <v>46146</v>
      </c>
      <c r="B1199" s="836">
        <v>0.90826388888888887</v>
      </c>
      <c r="C1199" s="861">
        <v>68880</v>
      </c>
      <c r="D1199" s="861">
        <v>0</v>
      </c>
      <c r="E1199" s="861">
        <v>0</v>
      </c>
      <c r="F1199" s="861">
        <v>75.725486000000004</v>
      </c>
      <c r="G1199" s="861">
        <v>71.562410999999997</v>
      </c>
      <c r="H1199" s="861">
        <v>65.281682000000004</v>
      </c>
      <c r="I1199" s="861">
        <v>73.588021999999995</v>
      </c>
      <c r="J1199" s="861">
        <v>71.891372000000004</v>
      </c>
      <c r="K1199" s="861">
        <v>71.117731000000006</v>
      </c>
      <c r="L1199" s="861">
        <v>73.632086000000001</v>
      </c>
      <c r="M1199" s="861">
        <v>74.587715000000003</v>
      </c>
      <c r="N1199" s="861">
        <v>-7.506246</v>
      </c>
      <c r="O1199" s="861">
        <v>-9.7099460000000004</v>
      </c>
      <c r="P1199" s="861">
        <v>-10.463749999999999</v>
      </c>
      <c r="Q1199" s="861">
        <v>-5.8765479999999997</v>
      </c>
      <c r="R1199" s="861">
        <v>-7.035812</v>
      </c>
      <c r="S1199" s="861">
        <v>-7.8533249999999999</v>
      </c>
      <c r="T1199" s="861">
        <v>82.522930000000002</v>
      </c>
      <c r="U1199" s="861">
        <v>73.725241999999994</v>
      </c>
      <c r="V1199" s="861">
        <v>94.610449000000003</v>
      </c>
      <c r="W1199" s="861">
        <v>93.626243000000002</v>
      </c>
      <c r="X1199" s="861">
        <v>-5.902533</v>
      </c>
      <c r="Y1199" s="861">
        <v>-6.007117</v>
      </c>
      <c r="Z1199" s="861">
        <v>-10.681832</v>
      </c>
      <c r="AA1199" s="861">
        <v>-10.251163</v>
      </c>
      <c r="AB1199" s="861">
        <v>-9.9641690000000001</v>
      </c>
      <c r="AC1199" s="861">
        <v>-11.103189</v>
      </c>
      <c r="AD1199" s="861">
        <v>-14.402912000000001</v>
      </c>
      <c r="AE1199" s="861">
        <v>107.332066</v>
      </c>
      <c r="AF1199" s="861">
        <v>100.062218</v>
      </c>
      <c r="AG1199" s="861">
        <v>92.054512000000003</v>
      </c>
      <c r="AH1199" s="861">
        <v>112.236076</v>
      </c>
      <c r="AI1199" s="861">
        <v>90.605549999999994</v>
      </c>
      <c r="AJ1199" s="861">
        <v>72.121140999999994</v>
      </c>
      <c r="AK1199" s="861">
        <v>-6.020581</v>
      </c>
      <c r="AL1199" s="861">
        <v>-10.109378</v>
      </c>
      <c r="AM1199" s="861">
        <v>-7.62791</v>
      </c>
      <c r="AN1199" s="861">
        <v>93.875399000000002</v>
      </c>
      <c r="AO1199" s="861">
        <v>92.908914999999993</v>
      </c>
      <c r="AP1199" s="861">
        <v>92.408546000000001</v>
      </c>
      <c r="AQ1199" s="861">
        <v>89.183456000000007</v>
      </c>
      <c r="AR1199" s="861">
        <v>73.503643999999994</v>
      </c>
      <c r="AS1199" s="861">
        <v>63.270305</v>
      </c>
      <c r="AT1199" s="861">
        <v>76.790809999999993</v>
      </c>
      <c r="AU1199" s="861">
        <v>75.513079000000005</v>
      </c>
      <c r="AV1199" s="861">
        <v>74.601173000000003</v>
      </c>
      <c r="AW1199" s="861">
        <v>73.647897</v>
      </c>
      <c r="AX1199" s="861">
        <v>89.967491999999993</v>
      </c>
      <c r="AY1199" s="861">
        <v>87.858936999999997</v>
      </c>
      <c r="AZ1199" s="861">
        <v>-6.0598900000000002</v>
      </c>
      <c r="BA1199" s="861">
        <v>-5.942367</v>
      </c>
      <c r="BB1199" s="861">
        <v>-14.249230000000001</v>
      </c>
      <c r="BC1199" s="861">
        <v>-12.807489</v>
      </c>
      <c r="BD1199" s="861">
        <v>-13.654674</v>
      </c>
      <c r="BE1199" s="861">
        <v>-10.192197</v>
      </c>
      <c r="BF1199" s="861">
        <v>31.591121000000001</v>
      </c>
      <c r="BG1199" s="861">
        <v>141.49677</v>
      </c>
      <c r="BH1199" s="861">
        <v>110.465926</v>
      </c>
      <c r="BI1199" s="861">
        <v>51.250722000000003</v>
      </c>
      <c r="BJ1199" s="861">
        <v>131.67237</v>
      </c>
      <c r="BK1199" s="861">
        <v>86.712644999999995</v>
      </c>
      <c r="BL1199" s="861">
        <v>76.304574000000002</v>
      </c>
      <c r="BM1199" s="861">
        <v>-18.974629</v>
      </c>
      <c r="BN1199" s="861">
        <v>-13.492922999999999</v>
      </c>
      <c r="BO1199" s="861">
        <v>-12.356661000000001</v>
      </c>
      <c r="BP1199" s="861">
        <v>-13.095235000000001</v>
      </c>
      <c r="BQ1199" s="861">
        <v>87.376571999999996</v>
      </c>
      <c r="BR1199" s="861">
        <v>88.546268999999995</v>
      </c>
      <c r="BS1199" s="861">
        <v>86.041532000000004</v>
      </c>
      <c r="BT1199" s="861">
        <v>58.346912000000003</v>
      </c>
      <c r="BU1199" s="861">
        <v>64.674340000000001</v>
      </c>
      <c r="BV1199" s="861">
        <v>61.063580999999999</v>
      </c>
      <c r="BW1199" s="861">
        <v>64.578552000000002</v>
      </c>
      <c r="BX1199" s="861">
        <v>-13.985968</v>
      </c>
      <c r="BY1199" s="861">
        <v>-14.172542</v>
      </c>
      <c r="BZ1199" s="861">
        <v>-13.787808999999999</v>
      </c>
      <c r="CA1199" s="861">
        <v>-14.642455999999999</v>
      </c>
      <c r="CB1199" s="861">
        <v>-5.3629009999999999</v>
      </c>
      <c r="CC1199" s="861">
        <v>-2.0468039999999998</v>
      </c>
      <c r="CD1199" s="861">
        <v>-5.886234</v>
      </c>
      <c r="CE1199" s="861">
        <v>-2.0203850000000001</v>
      </c>
      <c r="CF1199" s="861">
        <v>-7.7869619999999999</v>
      </c>
      <c r="CG1199" s="861">
        <v>1.1294459999999999</v>
      </c>
      <c r="CH1199" s="861">
        <v>-8.5856999999999992</v>
      </c>
      <c r="CI1199" s="861">
        <v>-1.4710179999999999</v>
      </c>
      <c r="CJ1199" s="861">
        <v>-5.4355840000000004</v>
      </c>
      <c r="CK1199" s="861">
        <v>-0.175148</v>
      </c>
      <c r="CL1199" s="861">
        <v>-5.3721389999999998</v>
      </c>
      <c r="CM1199" s="861">
        <v>0.96999299999999999</v>
      </c>
      <c r="CN1199" s="861">
        <v>-7.8758249999999999</v>
      </c>
      <c r="CO1199" s="861">
        <v>2.604E-3</v>
      </c>
      <c r="CP1199" s="861">
        <v>-8.7549019999999995</v>
      </c>
      <c r="CQ1199" s="861">
        <v>-3.4088090000000002</v>
      </c>
      <c r="CR1199" s="861">
        <v>-5.1822980000000003</v>
      </c>
      <c r="CS1199" s="861">
        <v>-1.6628989999999999</v>
      </c>
      <c r="CT1199" s="861">
        <v>-6.7585499999999996</v>
      </c>
      <c r="CU1199" s="861">
        <v>-1.310983</v>
      </c>
      <c r="CV1199" s="861">
        <v>-8.5769749999999991</v>
      </c>
      <c r="CW1199" s="861">
        <v>-0.85836100000000004</v>
      </c>
      <c r="CX1199" s="861">
        <v>-8.9911700000000003</v>
      </c>
      <c r="CY1199" s="861">
        <v>-1.867831</v>
      </c>
      <c r="CZ1199" s="861">
        <v>-5.1130610000000001</v>
      </c>
      <c r="DA1199" s="861">
        <v>-1.290951</v>
      </c>
      <c r="DB1199" s="861">
        <v>-6.1773819999999997</v>
      </c>
      <c r="DC1199" s="861">
        <v>-0.84990900000000003</v>
      </c>
      <c r="DD1199" s="861">
        <v>-8.3200489999999991</v>
      </c>
      <c r="DE1199" s="861">
        <v>-2.8694410000000001</v>
      </c>
      <c r="DF1199" s="861">
        <v>-9.0818639999999995</v>
      </c>
      <c r="DG1199" s="861">
        <v>-3.0321769999999999</v>
      </c>
      <c r="DH1199" s="861">
        <v>-5.2707449999999998</v>
      </c>
      <c r="DI1199" s="861">
        <v>-1.755736</v>
      </c>
      <c r="DJ1199" s="861">
        <v>-5.9878289999999996</v>
      </c>
      <c r="DK1199" s="861">
        <v>-2.4593829999999999</v>
      </c>
      <c r="DL1199" s="861">
        <v>-8.2700250000000004</v>
      </c>
      <c r="DM1199" s="861">
        <v>-4.3721019999999999</v>
      </c>
      <c r="DN1199" s="861">
        <v>-9.062182</v>
      </c>
      <c r="DO1199" s="861">
        <v>-3.6517210000000002</v>
      </c>
      <c r="DP1199" s="861">
        <v>-6.1191120000000003</v>
      </c>
      <c r="DQ1199" s="861">
        <v>-2.9595419999999999</v>
      </c>
      <c r="DR1199" s="861">
        <v>-6.2266450000000004</v>
      </c>
      <c r="DS1199" s="861">
        <v>-3.5381330000000002</v>
      </c>
      <c r="DT1199" s="861">
        <v>-8.4151299999999996</v>
      </c>
      <c r="DU1199" s="861">
        <v>-5.8236889999999999</v>
      </c>
      <c r="DV1199" s="861">
        <v>-8.8017719999999997</v>
      </c>
      <c r="DW1199" s="861">
        <v>-3.4041939999999999</v>
      </c>
      <c r="DX1199" s="861">
        <v>12.586715999999999</v>
      </c>
      <c r="DY1199" s="861">
        <v>9.3320509999999999</v>
      </c>
      <c r="DZ1199" s="861">
        <v>163.79839100000001</v>
      </c>
      <c r="EA1199" s="861">
        <v>153.36233100000001</v>
      </c>
      <c r="EB1199" s="861">
        <v>121.25</v>
      </c>
      <c r="EC1199" s="861">
        <v>3.2709999999999999</v>
      </c>
      <c r="ED1199" s="861">
        <v>390.9</v>
      </c>
      <c r="EE1199" s="861">
        <v>121.23</v>
      </c>
      <c r="EF1199" s="861">
        <v>5.3959999999999999</v>
      </c>
      <c r="EG1199" s="861">
        <v>649.29999999999995</v>
      </c>
      <c r="EH1199" s="861">
        <v>121.25</v>
      </c>
      <c r="EI1199" s="861">
        <v>5.0270000000000001</v>
      </c>
      <c r="EJ1199" s="861">
        <v>600.5</v>
      </c>
      <c r="EK1199" s="861">
        <v>9.5444969999999998</v>
      </c>
      <c r="EL1199" s="861">
        <v>10.743364</v>
      </c>
      <c r="EM1199" s="861">
        <v>-17.172407</v>
      </c>
      <c r="EN1199" s="861">
        <v>-23.100024999999999</v>
      </c>
      <c r="EO1199" s="861">
        <v>95.677481</v>
      </c>
      <c r="EP1199" s="861">
        <v>91.145180999999994</v>
      </c>
      <c r="EQ1199" s="861">
        <v>-4.5862959999999999</v>
      </c>
      <c r="ER1199" s="861">
        <v>3475.0447359999998</v>
      </c>
      <c r="ES1199" s="861">
        <v>8261.4351760000009</v>
      </c>
      <c r="ET1199" s="861">
        <v>7351.8502429999999</v>
      </c>
      <c r="EU1199" s="861"/>
      <c r="EV1199" s="861"/>
      <c r="EW1199" s="861"/>
      <c r="EX1199" s="861"/>
      <c r="EY1199" s="861"/>
      <c r="EZ1199" s="861"/>
      <c r="FA1199" s="861"/>
      <c r="FB1199" s="861"/>
      <c r="FC1199" s="861"/>
      <c r="FD1199" s="861"/>
    </row>
    <row r="1200" spans="1:160" x14ac:dyDescent="0.25">
      <c r="A1200" s="837">
        <v>46146</v>
      </c>
      <c r="B1200" s="836">
        <v>0.90895833333333342</v>
      </c>
      <c r="C1200" s="861">
        <v>68940</v>
      </c>
      <c r="D1200" s="861">
        <v>0</v>
      </c>
      <c r="E1200" s="861">
        <v>0</v>
      </c>
      <c r="F1200" s="861">
        <v>75.610797000000005</v>
      </c>
      <c r="G1200" s="861">
        <v>71.583308000000002</v>
      </c>
      <c r="H1200" s="861">
        <v>65.198473000000007</v>
      </c>
      <c r="I1200" s="861">
        <v>73.635981000000001</v>
      </c>
      <c r="J1200" s="861">
        <v>71.908902999999995</v>
      </c>
      <c r="K1200" s="861">
        <v>71.140794999999997</v>
      </c>
      <c r="L1200" s="861">
        <v>73.639307000000002</v>
      </c>
      <c r="M1200" s="861">
        <v>74.590278999999995</v>
      </c>
      <c r="N1200" s="861">
        <v>-7.4916080000000003</v>
      </c>
      <c r="O1200" s="861">
        <v>-9.7149590000000003</v>
      </c>
      <c r="P1200" s="861">
        <v>-10.478163</v>
      </c>
      <c r="Q1200" s="861">
        <v>-5.8957040000000003</v>
      </c>
      <c r="R1200" s="861">
        <v>-6.9386970000000003</v>
      </c>
      <c r="S1200" s="861">
        <v>-7.890314</v>
      </c>
      <c r="T1200" s="861">
        <v>82.588847999999999</v>
      </c>
      <c r="U1200" s="861">
        <v>74.440057999999993</v>
      </c>
      <c r="V1200" s="861">
        <v>94.683668999999995</v>
      </c>
      <c r="W1200" s="861">
        <v>93.727239999999995</v>
      </c>
      <c r="X1200" s="861">
        <v>-5.9224379999999996</v>
      </c>
      <c r="Y1200" s="861">
        <v>-5.9614529999999997</v>
      </c>
      <c r="Z1200" s="861">
        <v>-10.755165</v>
      </c>
      <c r="AA1200" s="861">
        <v>-10.260122000000001</v>
      </c>
      <c r="AB1200" s="861">
        <v>-10.026849</v>
      </c>
      <c r="AC1200" s="861">
        <v>-11.143884999999999</v>
      </c>
      <c r="AD1200" s="861">
        <v>-14.456333000000001</v>
      </c>
      <c r="AE1200" s="861">
        <v>107.290117</v>
      </c>
      <c r="AF1200" s="861">
        <v>100.06097200000001</v>
      </c>
      <c r="AG1200" s="861">
        <v>91.899175</v>
      </c>
      <c r="AH1200" s="861">
        <v>112.24763</v>
      </c>
      <c r="AI1200" s="861">
        <v>90.554745999999994</v>
      </c>
      <c r="AJ1200" s="861">
        <v>72.174769999999995</v>
      </c>
      <c r="AK1200" s="861">
        <v>-6.1280720000000004</v>
      </c>
      <c r="AL1200" s="861">
        <v>-10.200811</v>
      </c>
      <c r="AM1200" s="861">
        <v>-7.6268710000000004</v>
      </c>
      <c r="AN1200" s="861">
        <v>93.890369000000007</v>
      </c>
      <c r="AO1200" s="861">
        <v>92.989161999999993</v>
      </c>
      <c r="AP1200" s="861">
        <v>92.270246</v>
      </c>
      <c r="AQ1200" s="861">
        <v>89.142301000000003</v>
      </c>
      <c r="AR1200" s="861">
        <v>73.393675000000002</v>
      </c>
      <c r="AS1200" s="861">
        <v>63.264794000000002</v>
      </c>
      <c r="AT1200" s="861">
        <v>76.723462999999995</v>
      </c>
      <c r="AU1200" s="861">
        <v>75.553280999999998</v>
      </c>
      <c r="AV1200" s="861">
        <v>74.744944000000004</v>
      </c>
      <c r="AW1200" s="861">
        <v>73.985398000000004</v>
      </c>
      <c r="AX1200" s="861">
        <v>89.904758999999999</v>
      </c>
      <c r="AY1200" s="861">
        <v>87.897176999999999</v>
      </c>
      <c r="AZ1200" s="861">
        <v>-5.9690000000000003</v>
      </c>
      <c r="BA1200" s="861">
        <v>-5.992318</v>
      </c>
      <c r="BB1200" s="861">
        <v>-14.279831</v>
      </c>
      <c r="BC1200" s="861">
        <v>-12.797008</v>
      </c>
      <c r="BD1200" s="861">
        <v>-13.655507999999999</v>
      </c>
      <c r="BE1200" s="861">
        <v>-10.210554999999999</v>
      </c>
      <c r="BF1200" s="861">
        <v>31.429791999999999</v>
      </c>
      <c r="BG1200" s="861">
        <v>141.61840799999999</v>
      </c>
      <c r="BH1200" s="861">
        <v>110.346999</v>
      </c>
      <c r="BI1200" s="861">
        <v>51.220250999999998</v>
      </c>
      <c r="BJ1200" s="861">
        <v>131.69215700000001</v>
      </c>
      <c r="BK1200" s="861">
        <v>86.533405000000002</v>
      </c>
      <c r="BL1200" s="861">
        <v>76.385081</v>
      </c>
      <c r="BM1200" s="861">
        <v>-18.941358000000001</v>
      </c>
      <c r="BN1200" s="861">
        <v>-13.48316</v>
      </c>
      <c r="BO1200" s="861">
        <v>-12.36199</v>
      </c>
      <c r="BP1200" s="861">
        <v>-13.147259999999999</v>
      </c>
      <c r="BQ1200" s="861">
        <v>87.407253999999995</v>
      </c>
      <c r="BR1200" s="861">
        <v>88.515000000000001</v>
      </c>
      <c r="BS1200" s="861">
        <v>86.033525999999995</v>
      </c>
      <c r="BT1200" s="861">
        <v>58.455827999999997</v>
      </c>
      <c r="BU1200" s="861">
        <v>64.646413999999993</v>
      </c>
      <c r="BV1200" s="861">
        <v>61.072896999999998</v>
      </c>
      <c r="BW1200" s="861">
        <v>64.600657999999996</v>
      </c>
      <c r="BX1200" s="861">
        <v>-14.064279000000001</v>
      </c>
      <c r="BY1200" s="861">
        <v>-14.274972999999999</v>
      </c>
      <c r="BZ1200" s="861">
        <v>-13.874396000000001</v>
      </c>
      <c r="CA1200" s="861">
        <v>-14.67526</v>
      </c>
      <c r="CB1200" s="861">
        <v>-5.4241159999999997</v>
      </c>
      <c r="CC1200" s="861">
        <v>-2.1023710000000002</v>
      </c>
      <c r="CD1200" s="861">
        <v>-5.9029660000000002</v>
      </c>
      <c r="CE1200" s="861">
        <v>-2.0889289999999998</v>
      </c>
      <c r="CF1200" s="861">
        <v>-7.8446720000000001</v>
      </c>
      <c r="CG1200" s="861">
        <v>1.0789880000000001</v>
      </c>
      <c r="CH1200" s="861">
        <v>-8.6523769999999995</v>
      </c>
      <c r="CI1200" s="861">
        <v>-1.5263070000000001</v>
      </c>
      <c r="CJ1200" s="861">
        <v>-5.4539369999999998</v>
      </c>
      <c r="CK1200" s="861">
        <v>-0.22500999999999999</v>
      </c>
      <c r="CL1200" s="861">
        <v>-5.3935170000000001</v>
      </c>
      <c r="CM1200" s="861">
        <v>0.91929700000000003</v>
      </c>
      <c r="CN1200" s="861">
        <v>-7.9167040000000002</v>
      </c>
      <c r="CO1200" s="861">
        <v>-3.7775999999999997E-2</v>
      </c>
      <c r="CP1200" s="861">
        <v>-8.786429</v>
      </c>
      <c r="CQ1200" s="861">
        <v>-3.4725890000000001</v>
      </c>
      <c r="CR1200" s="861">
        <v>-5.2075940000000003</v>
      </c>
      <c r="CS1200" s="861">
        <v>-1.699174</v>
      </c>
      <c r="CT1200" s="861">
        <v>-6.7792349999999999</v>
      </c>
      <c r="CU1200" s="861">
        <v>-1.3458460000000001</v>
      </c>
      <c r="CV1200" s="861">
        <v>-8.5911639999999991</v>
      </c>
      <c r="CW1200" s="861">
        <v>-0.895513</v>
      </c>
      <c r="CX1200" s="861">
        <v>-9.0440509999999996</v>
      </c>
      <c r="CY1200" s="861">
        <v>-1.9219790000000001</v>
      </c>
      <c r="CZ1200" s="861">
        <v>-5.1586350000000003</v>
      </c>
      <c r="DA1200" s="861">
        <v>-1.3414969999999999</v>
      </c>
      <c r="DB1200" s="861">
        <v>-6.2040550000000003</v>
      </c>
      <c r="DC1200" s="861">
        <v>-0.86202000000000001</v>
      </c>
      <c r="DD1200" s="861">
        <v>-8.3695760000000003</v>
      </c>
      <c r="DE1200" s="861">
        <v>-2.8962699999999999</v>
      </c>
      <c r="DF1200" s="861">
        <v>-9.1397089999999999</v>
      </c>
      <c r="DG1200" s="861">
        <v>-3.074621</v>
      </c>
      <c r="DH1200" s="861">
        <v>-5.3268469999999999</v>
      </c>
      <c r="DI1200" s="861">
        <v>-1.7846880000000001</v>
      </c>
      <c r="DJ1200" s="861">
        <v>-6.02257</v>
      </c>
      <c r="DK1200" s="861">
        <v>-2.516661</v>
      </c>
      <c r="DL1200" s="861">
        <v>-8.3211320000000004</v>
      </c>
      <c r="DM1200" s="861">
        <v>-4.4228969999999999</v>
      </c>
      <c r="DN1200" s="861">
        <v>-9.1233059999999995</v>
      </c>
      <c r="DO1200" s="861">
        <v>-3.6807300000000001</v>
      </c>
      <c r="DP1200" s="861">
        <v>-6.1888170000000002</v>
      </c>
      <c r="DQ1200" s="861">
        <v>-3.0052590000000001</v>
      </c>
      <c r="DR1200" s="861">
        <v>-6.2763280000000004</v>
      </c>
      <c r="DS1200" s="861">
        <v>-3.5518339999999999</v>
      </c>
      <c r="DT1200" s="861">
        <v>-8.4690569999999994</v>
      </c>
      <c r="DU1200" s="861">
        <v>-5.8503540000000003</v>
      </c>
      <c r="DV1200" s="861">
        <v>-8.8557749999999995</v>
      </c>
      <c r="DW1200" s="861">
        <v>-3.4261560000000002</v>
      </c>
      <c r="DX1200" s="861">
        <v>12.543507999999999</v>
      </c>
      <c r="DY1200" s="861">
        <v>9.3125119999999999</v>
      </c>
      <c r="DZ1200" s="861">
        <v>164.46017800000001</v>
      </c>
      <c r="EA1200" s="861">
        <v>153.49258800000001</v>
      </c>
      <c r="EB1200" s="861">
        <v>121.79</v>
      </c>
      <c r="EC1200" s="861">
        <v>1.24</v>
      </c>
      <c r="ED1200" s="861">
        <v>133.69999999999999</v>
      </c>
      <c r="EE1200" s="861">
        <v>121.72</v>
      </c>
      <c r="EF1200" s="861">
        <v>5.3929999999999998</v>
      </c>
      <c r="EG1200" s="861">
        <v>645.29999999999995</v>
      </c>
      <c r="EH1200" s="861">
        <v>121.7</v>
      </c>
      <c r="EI1200" s="861">
        <v>5.0369999999999999</v>
      </c>
      <c r="EJ1200" s="861">
        <v>602.20000000000005</v>
      </c>
      <c r="EK1200" s="861">
        <v>9.6205470000000002</v>
      </c>
      <c r="EL1200" s="861">
        <v>10.775453000000001</v>
      </c>
      <c r="EM1200" s="861">
        <v>-17.247418</v>
      </c>
      <c r="EN1200" s="861">
        <v>-23.137443000000001</v>
      </c>
      <c r="EO1200" s="861">
        <v>95.958274000000003</v>
      </c>
      <c r="EP1200" s="861">
        <v>91.203005000000005</v>
      </c>
      <c r="EQ1200" s="861">
        <v>-4.6288080000000003</v>
      </c>
      <c r="ER1200" s="861">
        <v>3477.4852850000002</v>
      </c>
      <c r="ES1200" s="861">
        <v>8272.2202940000006</v>
      </c>
      <c r="ET1200" s="861">
        <v>7361.8585709999998</v>
      </c>
      <c r="EU1200" s="861"/>
      <c r="EV1200" s="861"/>
      <c r="EW1200" s="861"/>
      <c r="EX1200" s="861"/>
      <c r="EY1200" s="861"/>
      <c r="EZ1200" s="861"/>
      <c r="FA1200" s="861"/>
      <c r="FB1200" s="861"/>
      <c r="FC1200" s="861"/>
      <c r="FD1200" s="861"/>
    </row>
    <row r="1201" spans="1:160" x14ac:dyDescent="0.25">
      <c r="A1201" s="837">
        <v>46146</v>
      </c>
      <c r="B1201" s="836">
        <v>0.90965277777777775</v>
      </c>
      <c r="C1201" s="861">
        <v>69000</v>
      </c>
      <c r="D1201" s="861">
        <v>0</v>
      </c>
      <c r="E1201" s="861">
        <v>0</v>
      </c>
      <c r="F1201" s="861">
        <v>75.580217000000005</v>
      </c>
      <c r="G1201" s="861">
        <v>71.629768999999996</v>
      </c>
      <c r="H1201" s="861">
        <v>65.134608</v>
      </c>
      <c r="I1201" s="861">
        <v>73.656239999999997</v>
      </c>
      <c r="J1201" s="861">
        <v>71.984736999999996</v>
      </c>
      <c r="K1201" s="861">
        <v>71.140321999999998</v>
      </c>
      <c r="L1201" s="861">
        <v>73.651968999999994</v>
      </c>
      <c r="M1201" s="861">
        <v>74.611801</v>
      </c>
      <c r="N1201" s="861">
        <v>-7.5333360000000003</v>
      </c>
      <c r="O1201" s="861">
        <v>-9.7164900000000003</v>
      </c>
      <c r="P1201" s="861">
        <v>-10.438836</v>
      </c>
      <c r="Q1201" s="861">
        <v>-5.8405360000000002</v>
      </c>
      <c r="R1201" s="861">
        <v>-6.8259999999999996</v>
      </c>
      <c r="S1201" s="861">
        <v>-7.9205690000000004</v>
      </c>
      <c r="T1201" s="861">
        <v>82.602018999999999</v>
      </c>
      <c r="U1201" s="861">
        <v>74.614378000000002</v>
      </c>
      <c r="V1201" s="861">
        <v>94.807013999999995</v>
      </c>
      <c r="W1201" s="861">
        <v>93.839146999999997</v>
      </c>
      <c r="X1201" s="861">
        <v>-5.9379489999999997</v>
      </c>
      <c r="Y1201" s="861">
        <v>-6.0112030000000001</v>
      </c>
      <c r="Z1201" s="861">
        <v>-10.740919</v>
      </c>
      <c r="AA1201" s="861">
        <v>-10.297063</v>
      </c>
      <c r="AB1201" s="861">
        <v>-10.016309</v>
      </c>
      <c r="AC1201" s="861">
        <v>-11.169998</v>
      </c>
      <c r="AD1201" s="861">
        <v>-14.539814</v>
      </c>
      <c r="AE1201" s="861">
        <v>107.34401099999999</v>
      </c>
      <c r="AF1201" s="861">
        <v>100.106683</v>
      </c>
      <c r="AG1201" s="861">
        <v>91.903887999999995</v>
      </c>
      <c r="AH1201" s="861">
        <v>112.279493</v>
      </c>
      <c r="AI1201" s="861">
        <v>90.650446000000002</v>
      </c>
      <c r="AJ1201" s="861">
        <v>72.202608999999995</v>
      </c>
      <c r="AK1201" s="861">
        <v>-6.2224469999999998</v>
      </c>
      <c r="AL1201" s="861">
        <v>-10.263761000000001</v>
      </c>
      <c r="AM1201" s="861">
        <v>-7.6241060000000003</v>
      </c>
      <c r="AN1201" s="861">
        <v>93.965962000000005</v>
      </c>
      <c r="AO1201" s="861">
        <v>93.124165000000005</v>
      </c>
      <c r="AP1201" s="861">
        <v>92.283637999999996</v>
      </c>
      <c r="AQ1201" s="861">
        <v>89.10463</v>
      </c>
      <c r="AR1201" s="861">
        <v>73.362465999999998</v>
      </c>
      <c r="AS1201" s="861">
        <v>63.228493999999998</v>
      </c>
      <c r="AT1201" s="861">
        <v>76.699549000000005</v>
      </c>
      <c r="AU1201" s="861">
        <v>75.546642000000006</v>
      </c>
      <c r="AV1201" s="861">
        <v>74.728157999999993</v>
      </c>
      <c r="AW1201" s="861">
        <v>73.842170999999993</v>
      </c>
      <c r="AX1201" s="861">
        <v>89.952648999999994</v>
      </c>
      <c r="AY1201" s="861">
        <v>87.794118999999995</v>
      </c>
      <c r="AZ1201" s="861">
        <v>-6.0041409999999997</v>
      </c>
      <c r="BA1201" s="861">
        <v>-6.0568419999999996</v>
      </c>
      <c r="BB1201" s="861">
        <v>-14.30002</v>
      </c>
      <c r="BC1201" s="861">
        <v>-12.836005999999999</v>
      </c>
      <c r="BD1201" s="861">
        <v>-13.701639</v>
      </c>
      <c r="BE1201" s="861">
        <v>-10.309922</v>
      </c>
      <c r="BF1201" s="861">
        <v>31.80106</v>
      </c>
      <c r="BG1201" s="861">
        <v>141.74021200000001</v>
      </c>
      <c r="BH1201" s="861">
        <v>110.379722</v>
      </c>
      <c r="BI1201" s="861">
        <v>51.293109000000001</v>
      </c>
      <c r="BJ1201" s="861">
        <v>131.84810300000001</v>
      </c>
      <c r="BK1201" s="861">
        <v>86.579363999999998</v>
      </c>
      <c r="BL1201" s="861">
        <v>76.406704000000005</v>
      </c>
      <c r="BM1201" s="861">
        <v>-19.006917999999999</v>
      </c>
      <c r="BN1201" s="861">
        <v>-13.535788999999999</v>
      </c>
      <c r="BO1201" s="861">
        <v>-12.494617</v>
      </c>
      <c r="BP1201" s="861">
        <v>-13.164958</v>
      </c>
      <c r="BQ1201" s="861">
        <v>87.422442000000004</v>
      </c>
      <c r="BR1201" s="861">
        <v>88.516069000000002</v>
      </c>
      <c r="BS1201" s="861">
        <v>86.018333999999996</v>
      </c>
      <c r="BT1201" s="861">
        <v>58.709349000000003</v>
      </c>
      <c r="BU1201" s="861">
        <v>64.628156000000004</v>
      </c>
      <c r="BV1201" s="861">
        <v>61.067874000000003</v>
      </c>
      <c r="BW1201" s="861">
        <v>64.648681999999994</v>
      </c>
      <c r="BX1201" s="861">
        <v>-14.116224000000001</v>
      </c>
      <c r="BY1201" s="861">
        <v>-14.471071999999999</v>
      </c>
      <c r="BZ1201" s="861">
        <v>-13.880845000000001</v>
      </c>
      <c r="CA1201" s="861">
        <v>-14.737037000000001</v>
      </c>
      <c r="CB1201" s="861">
        <v>-5.4789399999999997</v>
      </c>
      <c r="CC1201" s="861">
        <v>-2.1647889999999999</v>
      </c>
      <c r="CD1201" s="861">
        <v>-5.9508320000000001</v>
      </c>
      <c r="CE1201" s="861">
        <v>-2.1601539999999999</v>
      </c>
      <c r="CF1201" s="861">
        <v>-7.8631669999999998</v>
      </c>
      <c r="CG1201" s="861">
        <v>1.039528</v>
      </c>
      <c r="CH1201" s="861">
        <v>-8.6901510000000002</v>
      </c>
      <c r="CI1201" s="861">
        <v>-1.572462</v>
      </c>
      <c r="CJ1201" s="861">
        <v>-5.5157530000000001</v>
      </c>
      <c r="CK1201" s="861">
        <v>-0.284474</v>
      </c>
      <c r="CL1201" s="861">
        <v>-5.4404130000000004</v>
      </c>
      <c r="CM1201" s="861">
        <v>0.91899699999999995</v>
      </c>
      <c r="CN1201" s="861">
        <v>-7.9450250000000002</v>
      </c>
      <c r="CO1201" s="861">
        <v>-5.0041000000000002E-2</v>
      </c>
      <c r="CP1201" s="861">
        <v>-8.8362370000000006</v>
      </c>
      <c r="CQ1201" s="861">
        <v>-3.5414949999999998</v>
      </c>
      <c r="CR1201" s="861">
        <v>-5.2734259999999997</v>
      </c>
      <c r="CS1201" s="861">
        <v>-1.7563089999999999</v>
      </c>
      <c r="CT1201" s="861">
        <v>-6.8295589999999997</v>
      </c>
      <c r="CU1201" s="861">
        <v>-1.370279</v>
      </c>
      <c r="CV1201" s="861">
        <v>-8.6369480000000003</v>
      </c>
      <c r="CW1201" s="861">
        <v>-0.92039099999999996</v>
      </c>
      <c r="CX1201" s="861">
        <v>-9.0789939999999998</v>
      </c>
      <c r="CY1201" s="861">
        <v>-1.958852</v>
      </c>
      <c r="CZ1201" s="861">
        <v>-5.1966260000000002</v>
      </c>
      <c r="DA1201" s="861">
        <v>-1.3644400000000001</v>
      </c>
      <c r="DB1201" s="861">
        <v>-6.2383699999999997</v>
      </c>
      <c r="DC1201" s="861">
        <v>-0.87569300000000005</v>
      </c>
      <c r="DD1201" s="861">
        <v>-8.3925730000000005</v>
      </c>
      <c r="DE1201" s="861">
        <v>-2.9264969999999999</v>
      </c>
      <c r="DF1201" s="861">
        <v>-9.1653359999999999</v>
      </c>
      <c r="DG1201" s="861">
        <v>-3.114862</v>
      </c>
      <c r="DH1201" s="861">
        <v>-5.3583780000000001</v>
      </c>
      <c r="DI1201" s="861">
        <v>-1.829793</v>
      </c>
      <c r="DJ1201" s="861">
        <v>-6.058179</v>
      </c>
      <c r="DK1201" s="861">
        <v>-2.541407</v>
      </c>
      <c r="DL1201" s="861">
        <v>-8.3425469999999997</v>
      </c>
      <c r="DM1201" s="861">
        <v>-4.4604650000000001</v>
      </c>
      <c r="DN1201" s="861">
        <v>-9.1362780000000008</v>
      </c>
      <c r="DO1201" s="861">
        <v>-3.7414559999999999</v>
      </c>
      <c r="DP1201" s="861">
        <v>-6.1896009999999997</v>
      </c>
      <c r="DQ1201" s="861">
        <v>-3.0402369999999999</v>
      </c>
      <c r="DR1201" s="861">
        <v>-6.2848899999999999</v>
      </c>
      <c r="DS1201" s="861">
        <v>-3.5603600000000002</v>
      </c>
      <c r="DT1201" s="861">
        <v>-8.4951589999999992</v>
      </c>
      <c r="DU1201" s="861">
        <v>-5.8786810000000003</v>
      </c>
      <c r="DV1201" s="861">
        <v>-8.8820490000000003</v>
      </c>
      <c r="DW1201" s="861">
        <v>-3.4554589999999998</v>
      </c>
      <c r="DX1201" s="861">
        <v>12.488391999999999</v>
      </c>
      <c r="DY1201" s="861">
        <v>9.3034230000000004</v>
      </c>
      <c r="DZ1201" s="861">
        <v>164.363845</v>
      </c>
      <c r="EA1201" s="861">
        <v>153.481506</v>
      </c>
      <c r="EB1201" s="861">
        <v>121.24</v>
      </c>
      <c r="EC1201" s="861">
        <v>3.2709999999999999</v>
      </c>
      <c r="ED1201" s="861">
        <v>389.8</v>
      </c>
      <c r="EE1201" s="861">
        <v>121.25</v>
      </c>
      <c r="EF1201" s="861">
        <v>5.41</v>
      </c>
      <c r="EG1201" s="861">
        <v>645.5</v>
      </c>
      <c r="EH1201" s="861">
        <v>121.06</v>
      </c>
      <c r="EI1201" s="861">
        <v>5.0510000000000002</v>
      </c>
      <c r="EJ1201" s="861">
        <v>598.79999999999995</v>
      </c>
      <c r="EK1201" s="861">
        <v>9.7191290000000006</v>
      </c>
      <c r="EL1201" s="861">
        <v>10.66024</v>
      </c>
      <c r="EM1201" s="861">
        <v>-17.343235</v>
      </c>
      <c r="EN1201" s="861">
        <v>-23.154857</v>
      </c>
      <c r="EO1201" s="861">
        <v>95.917446999999996</v>
      </c>
      <c r="EP1201" s="861">
        <v>91.198087000000001</v>
      </c>
      <c r="EQ1201" s="861">
        <v>-4.6643650000000001</v>
      </c>
      <c r="ER1201" s="861">
        <v>3481.6352499999998</v>
      </c>
      <c r="ES1201" s="861">
        <v>8282.9970730000005</v>
      </c>
      <c r="ET1201" s="861">
        <v>7371.8707549999999</v>
      </c>
      <c r="EU1201" s="861"/>
      <c r="EV1201" s="861"/>
      <c r="EW1201" s="861"/>
      <c r="EX1201" s="861"/>
      <c r="EY1201" s="861"/>
      <c r="EZ1201" s="861"/>
      <c r="FA1201" s="861"/>
      <c r="FB1201" s="861"/>
      <c r="FC1201" s="861"/>
      <c r="FD1201" s="861"/>
    </row>
    <row r="1202" spans="1:160" x14ac:dyDescent="0.25">
      <c r="A1202" s="837">
        <v>46146</v>
      </c>
      <c r="B1202" s="836">
        <v>0.9103472222222222</v>
      </c>
      <c r="C1202" s="861">
        <v>0</v>
      </c>
      <c r="D1202" s="861">
        <v>1</v>
      </c>
      <c r="E1202" s="861">
        <v>0</v>
      </c>
      <c r="F1202" s="861">
        <v>75.608365000000006</v>
      </c>
      <c r="G1202" s="861">
        <v>71.623273999999995</v>
      </c>
      <c r="H1202" s="861">
        <v>65.184044999999998</v>
      </c>
      <c r="I1202" s="861">
        <v>73.636472999999995</v>
      </c>
      <c r="J1202" s="861">
        <v>71.996300000000005</v>
      </c>
      <c r="K1202" s="861">
        <v>71.145955999999998</v>
      </c>
      <c r="L1202" s="861">
        <v>73.633324000000002</v>
      </c>
      <c r="M1202" s="861">
        <v>74.613884999999996</v>
      </c>
      <c r="N1202" s="861">
        <v>-7.5726149999999999</v>
      </c>
      <c r="O1202" s="861">
        <v>-9.7437070000000006</v>
      </c>
      <c r="P1202" s="861">
        <v>-10.480644</v>
      </c>
      <c r="Q1202" s="861">
        <v>-5.8235450000000002</v>
      </c>
      <c r="R1202" s="861">
        <v>-7.0490399999999998</v>
      </c>
      <c r="S1202" s="861">
        <v>-8.0204719999999998</v>
      </c>
      <c r="T1202" s="861">
        <v>82.667952999999997</v>
      </c>
      <c r="U1202" s="861">
        <v>74.176665</v>
      </c>
      <c r="V1202" s="861">
        <v>94.728559000000004</v>
      </c>
      <c r="W1202" s="861">
        <v>93.768459000000007</v>
      </c>
      <c r="X1202" s="861">
        <v>-5.9482169999999996</v>
      </c>
      <c r="Y1202" s="861">
        <v>-5.9256570000000002</v>
      </c>
      <c r="Z1202" s="861">
        <v>-10.758565000000001</v>
      </c>
      <c r="AA1202" s="861">
        <v>-10.338644</v>
      </c>
      <c r="AB1202" s="861">
        <v>-10.05832</v>
      </c>
      <c r="AC1202" s="861">
        <v>-11.174941</v>
      </c>
      <c r="AD1202" s="861">
        <v>-14.538853</v>
      </c>
      <c r="AE1202" s="861">
        <v>107.359087</v>
      </c>
      <c r="AF1202" s="861">
        <v>100.075095</v>
      </c>
      <c r="AG1202" s="861">
        <v>91.992127999999994</v>
      </c>
      <c r="AH1202" s="861">
        <v>112.431535</v>
      </c>
      <c r="AI1202" s="861">
        <v>90.584705999999997</v>
      </c>
      <c r="AJ1202" s="861">
        <v>72.162147000000004</v>
      </c>
      <c r="AK1202" s="861">
        <v>-6.1960759999999997</v>
      </c>
      <c r="AL1202" s="861">
        <v>-10.240373999999999</v>
      </c>
      <c r="AM1202" s="861">
        <v>-7.5423770000000001</v>
      </c>
      <c r="AN1202" s="861">
        <v>93.896455000000003</v>
      </c>
      <c r="AO1202" s="861">
        <v>93.073583999999997</v>
      </c>
      <c r="AP1202" s="861">
        <v>92.323685999999995</v>
      </c>
      <c r="AQ1202" s="861">
        <v>89.139005999999995</v>
      </c>
      <c r="AR1202" s="861">
        <v>73.501615000000001</v>
      </c>
      <c r="AS1202" s="861">
        <v>63.329070999999999</v>
      </c>
      <c r="AT1202" s="861">
        <v>76.736493999999993</v>
      </c>
      <c r="AU1202" s="861">
        <v>75.554511000000005</v>
      </c>
      <c r="AV1202" s="861">
        <v>74.611800000000002</v>
      </c>
      <c r="AW1202" s="861">
        <v>74.004859999999994</v>
      </c>
      <c r="AX1202" s="861">
        <v>90.057535999999999</v>
      </c>
      <c r="AY1202" s="861">
        <v>88.001626000000002</v>
      </c>
      <c r="AZ1202" s="861">
        <v>-6.1133309999999996</v>
      </c>
      <c r="BA1202" s="861">
        <v>-6.1175290000000002</v>
      </c>
      <c r="BB1202" s="861">
        <v>-14.293575000000001</v>
      </c>
      <c r="BC1202" s="861">
        <v>-12.831462</v>
      </c>
      <c r="BD1202" s="861">
        <v>-13.715971</v>
      </c>
      <c r="BE1202" s="861">
        <v>-10.415732999999999</v>
      </c>
      <c r="BF1202" s="861">
        <v>31.693992999999999</v>
      </c>
      <c r="BG1202" s="861">
        <v>141.65177700000001</v>
      </c>
      <c r="BH1202" s="861">
        <v>110.493686</v>
      </c>
      <c r="BI1202" s="861">
        <v>51.268723999999999</v>
      </c>
      <c r="BJ1202" s="861">
        <v>131.64880299999999</v>
      </c>
      <c r="BK1202" s="861">
        <v>86.647461000000007</v>
      </c>
      <c r="BL1202" s="861">
        <v>76.508077999999998</v>
      </c>
      <c r="BM1202" s="861">
        <v>-18.957218999999998</v>
      </c>
      <c r="BN1202" s="861">
        <v>-13.518734</v>
      </c>
      <c r="BO1202" s="861">
        <v>-12.515753</v>
      </c>
      <c r="BP1202" s="861">
        <v>-13.175268000000001</v>
      </c>
      <c r="BQ1202" s="861">
        <v>87.490363000000002</v>
      </c>
      <c r="BR1202" s="861">
        <v>88.576203000000007</v>
      </c>
      <c r="BS1202" s="861">
        <v>86.092402000000007</v>
      </c>
      <c r="BT1202" s="861">
        <v>58.629075</v>
      </c>
      <c r="BU1202" s="861">
        <v>64.636381999999998</v>
      </c>
      <c r="BV1202" s="861">
        <v>61.027175999999997</v>
      </c>
      <c r="BW1202" s="861">
        <v>64.660328000000007</v>
      </c>
      <c r="BX1202" s="861">
        <v>-14.115805999999999</v>
      </c>
      <c r="BY1202" s="861">
        <v>-14.340693</v>
      </c>
      <c r="BZ1202" s="861">
        <v>-13.969139999999999</v>
      </c>
      <c r="CA1202" s="861">
        <v>-14.732297000000001</v>
      </c>
      <c r="CB1202" s="861">
        <v>-5.5474309999999996</v>
      </c>
      <c r="CC1202" s="861">
        <v>-2.1935660000000001</v>
      </c>
      <c r="CD1202" s="861">
        <v>-6.0170880000000002</v>
      </c>
      <c r="CE1202" s="861">
        <v>-2.1652879999999999</v>
      </c>
      <c r="CF1202" s="861">
        <v>-7.9347070000000004</v>
      </c>
      <c r="CG1202" s="861">
        <v>0.98096700000000003</v>
      </c>
      <c r="CH1202" s="861">
        <v>-8.7402529999999992</v>
      </c>
      <c r="CI1202" s="861">
        <v>-1.618304</v>
      </c>
      <c r="CJ1202" s="861">
        <v>-5.5325179999999996</v>
      </c>
      <c r="CK1202" s="861">
        <v>-0.298375</v>
      </c>
      <c r="CL1202" s="861">
        <v>-5.4861129999999996</v>
      </c>
      <c r="CM1202" s="861">
        <v>0.84652099999999997</v>
      </c>
      <c r="CN1202" s="861">
        <v>-7.9796149999999999</v>
      </c>
      <c r="CO1202" s="861">
        <v>-0.116094</v>
      </c>
      <c r="CP1202" s="861">
        <v>-8.8697999999999997</v>
      </c>
      <c r="CQ1202" s="861">
        <v>-3.541795</v>
      </c>
      <c r="CR1202" s="861">
        <v>-5.309596</v>
      </c>
      <c r="CS1202" s="861">
        <v>-1.771433</v>
      </c>
      <c r="CT1202" s="861">
        <v>-6.8405709999999997</v>
      </c>
      <c r="CU1202" s="861">
        <v>-1.371011</v>
      </c>
      <c r="CV1202" s="861">
        <v>-8.6789000000000005</v>
      </c>
      <c r="CW1202" s="861">
        <v>-0.93454099999999996</v>
      </c>
      <c r="CX1202" s="861">
        <v>-9.1062729999999998</v>
      </c>
      <c r="CY1202" s="861">
        <v>-2.0094650000000001</v>
      </c>
      <c r="CZ1202" s="861">
        <v>-5.2307249999999996</v>
      </c>
      <c r="DA1202" s="861">
        <v>-1.3946609999999999</v>
      </c>
      <c r="DB1202" s="861">
        <v>-6.2739529999999997</v>
      </c>
      <c r="DC1202" s="861">
        <v>-0.920234</v>
      </c>
      <c r="DD1202" s="861">
        <v>-8.4352219999999996</v>
      </c>
      <c r="DE1202" s="861">
        <v>-2.9409329999999998</v>
      </c>
      <c r="DF1202" s="861">
        <v>-9.1945150000000009</v>
      </c>
      <c r="DG1202" s="861">
        <v>-3.1507299999999998</v>
      </c>
      <c r="DH1202" s="861">
        <v>-5.3915769999999998</v>
      </c>
      <c r="DI1202" s="861">
        <v>-1.852681</v>
      </c>
      <c r="DJ1202" s="861">
        <v>-6.0849500000000001</v>
      </c>
      <c r="DK1202" s="861">
        <v>-2.559682</v>
      </c>
      <c r="DL1202" s="861">
        <v>-8.394444</v>
      </c>
      <c r="DM1202" s="861">
        <v>-4.4925050000000004</v>
      </c>
      <c r="DN1202" s="861">
        <v>-9.1945150000000009</v>
      </c>
      <c r="DO1202" s="861">
        <v>-3.7662059999999999</v>
      </c>
      <c r="DP1202" s="861">
        <v>-6.2503679999999999</v>
      </c>
      <c r="DQ1202" s="861">
        <v>-3.0692029999999999</v>
      </c>
      <c r="DR1202" s="861">
        <v>-6.3303349999999998</v>
      </c>
      <c r="DS1202" s="861">
        <v>-3.6255899999999999</v>
      </c>
      <c r="DT1202" s="861">
        <v>-8.5344259999999998</v>
      </c>
      <c r="DU1202" s="861">
        <v>-5.8949379999999998</v>
      </c>
      <c r="DV1202" s="861">
        <v>-8.9219430000000006</v>
      </c>
      <c r="DW1202" s="861">
        <v>-3.4834019999999999</v>
      </c>
      <c r="DX1202" s="861">
        <v>12.548902999999999</v>
      </c>
      <c r="DY1202" s="861">
        <v>9.3060480000000005</v>
      </c>
      <c r="DZ1202" s="861">
        <v>164.447541</v>
      </c>
      <c r="EA1202" s="861">
        <v>153.72326100000001</v>
      </c>
      <c r="EB1202" s="861">
        <v>121.25</v>
      </c>
      <c r="EC1202" s="861">
        <v>3.2690000000000001</v>
      </c>
      <c r="ED1202" s="861">
        <v>390.2</v>
      </c>
      <c r="EE1202" s="861">
        <v>121.32</v>
      </c>
      <c r="EF1202" s="861">
        <v>5.3959999999999999</v>
      </c>
      <c r="EG1202" s="861">
        <v>645</v>
      </c>
      <c r="EH1202" s="861">
        <v>121.15</v>
      </c>
      <c r="EI1202" s="861">
        <v>5.0220000000000002</v>
      </c>
      <c r="EJ1202" s="861">
        <v>603.29999999999995</v>
      </c>
      <c r="EK1202" s="861">
        <v>9.6956699999999998</v>
      </c>
      <c r="EL1202" s="861">
        <v>10.634074</v>
      </c>
      <c r="EM1202" s="861">
        <v>-17.238047000000002</v>
      </c>
      <c r="EN1202" s="861">
        <v>-23.149826999999998</v>
      </c>
      <c r="EO1202" s="861">
        <v>95.952918999999994</v>
      </c>
      <c r="EP1202" s="861">
        <v>91.305325999999994</v>
      </c>
      <c r="EQ1202" s="861">
        <v>-4.7004789999999996</v>
      </c>
      <c r="ER1202" s="861">
        <v>3488.1371300000001</v>
      </c>
      <c r="ES1202" s="861">
        <v>8293.7677530000001</v>
      </c>
      <c r="ET1202" s="861">
        <v>7381.8947690000005</v>
      </c>
      <c r="EU1202" s="861"/>
      <c r="EV1202" s="861"/>
      <c r="EW1202" s="861"/>
      <c r="EX1202" s="861"/>
      <c r="EY1202" s="861"/>
      <c r="EZ1202" s="861"/>
      <c r="FA1202" s="861"/>
      <c r="FB1202" s="861"/>
      <c r="FC1202" s="861"/>
      <c r="FD1202" s="861"/>
    </row>
    <row r="1203" spans="1:160" x14ac:dyDescent="0.25">
      <c r="A1203" s="837">
        <v>46146</v>
      </c>
      <c r="B1203" s="836">
        <v>0.91104166666666664</v>
      </c>
      <c r="C1203" s="861">
        <v>0</v>
      </c>
      <c r="D1203" s="861">
        <v>1</v>
      </c>
      <c r="E1203" s="861">
        <v>0</v>
      </c>
      <c r="F1203" s="861">
        <v>75.645264999999995</v>
      </c>
      <c r="G1203" s="861">
        <v>71.638294999999999</v>
      </c>
      <c r="H1203" s="861">
        <v>65.175251000000003</v>
      </c>
      <c r="I1203" s="861">
        <v>73.650363999999996</v>
      </c>
      <c r="J1203" s="861">
        <v>71.980545000000006</v>
      </c>
      <c r="K1203" s="861">
        <v>71.151826</v>
      </c>
      <c r="L1203" s="861">
        <v>73.659056000000007</v>
      </c>
      <c r="M1203" s="861">
        <v>74.618880000000004</v>
      </c>
      <c r="N1203" s="861">
        <v>-7.5249420000000002</v>
      </c>
      <c r="O1203" s="861">
        <v>-9.7479399999999998</v>
      </c>
      <c r="P1203" s="861">
        <v>-10.481593999999999</v>
      </c>
      <c r="Q1203" s="861">
        <v>-5.8700229999999998</v>
      </c>
      <c r="R1203" s="861">
        <v>-7.0848639999999996</v>
      </c>
      <c r="S1203" s="861">
        <v>-8.1007990000000003</v>
      </c>
      <c r="T1203" s="861">
        <v>82.797369000000003</v>
      </c>
      <c r="U1203" s="861">
        <v>74.247336000000004</v>
      </c>
      <c r="V1203" s="861">
        <v>94.762405999999999</v>
      </c>
      <c r="W1203" s="861">
        <v>93.893685000000005</v>
      </c>
      <c r="X1203" s="861">
        <v>-5.9594199999999997</v>
      </c>
      <c r="Y1203" s="861">
        <v>-6.0197120000000002</v>
      </c>
      <c r="Z1203" s="861">
        <v>-10.766876</v>
      </c>
      <c r="AA1203" s="861">
        <v>-10.314551</v>
      </c>
      <c r="AB1203" s="861">
        <v>-10.02821</v>
      </c>
      <c r="AC1203" s="861">
        <v>-11.163114</v>
      </c>
      <c r="AD1203" s="861">
        <v>-14.482958999999999</v>
      </c>
      <c r="AE1203" s="861">
        <v>107.355934</v>
      </c>
      <c r="AF1203" s="861">
        <v>100.123217</v>
      </c>
      <c r="AG1203" s="861">
        <v>92.111095000000006</v>
      </c>
      <c r="AH1203" s="861">
        <v>112.314958</v>
      </c>
      <c r="AI1203" s="861">
        <v>90.609622000000002</v>
      </c>
      <c r="AJ1203" s="861">
        <v>72.172769000000002</v>
      </c>
      <c r="AK1203" s="861">
        <v>-6.1867169999999998</v>
      </c>
      <c r="AL1203" s="861">
        <v>-10.215123</v>
      </c>
      <c r="AM1203" s="861">
        <v>-7.5770730000000004</v>
      </c>
      <c r="AN1203" s="861">
        <v>93.859997000000007</v>
      </c>
      <c r="AO1203" s="861">
        <v>93.191736000000006</v>
      </c>
      <c r="AP1203" s="861">
        <v>92.435728999999995</v>
      </c>
      <c r="AQ1203" s="861">
        <v>89.202012999999994</v>
      </c>
      <c r="AR1203" s="861">
        <v>73.499645999999998</v>
      </c>
      <c r="AS1203" s="861">
        <v>63.312942999999997</v>
      </c>
      <c r="AT1203" s="861">
        <v>76.863472999999999</v>
      </c>
      <c r="AU1203" s="861">
        <v>75.620885999999999</v>
      </c>
      <c r="AV1203" s="861">
        <v>74.726420000000005</v>
      </c>
      <c r="AW1203" s="861">
        <v>74.005328000000006</v>
      </c>
      <c r="AX1203" s="861">
        <v>90.043052000000003</v>
      </c>
      <c r="AY1203" s="861">
        <v>87.975874000000005</v>
      </c>
      <c r="AZ1203" s="861">
        <v>-6.0511169999999996</v>
      </c>
      <c r="BA1203" s="861">
        <v>-6.1369400000000001</v>
      </c>
      <c r="BB1203" s="861">
        <v>-14.296293</v>
      </c>
      <c r="BC1203" s="861">
        <v>-12.877545</v>
      </c>
      <c r="BD1203" s="861">
        <v>-13.734265000000001</v>
      </c>
      <c r="BE1203" s="861">
        <v>-10.328341</v>
      </c>
      <c r="BF1203" s="861">
        <v>31.534103000000002</v>
      </c>
      <c r="BG1203" s="861">
        <v>141.650642</v>
      </c>
      <c r="BH1203" s="861">
        <v>110.38794799999999</v>
      </c>
      <c r="BI1203" s="861">
        <v>51.327992999999999</v>
      </c>
      <c r="BJ1203" s="861">
        <v>131.84015099999999</v>
      </c>
      <c r="BK1203" s="861">
        <v>86.708108999999993</v>
      </c>
      <c r="BL1203" s="861">
        <v>76.391498999999996</v>
      </c>
      <c r="BM1203" s="861">
        <v>-19.019321000000001</v>
      </c>
      <c r="BN1203" s="861">
        <v>-13.513902</v>
      </c>
      <c r="BO1203" s="861">
        <v>-12.507160000000001</v>
      </c>
      <c r="BP1203" s="861">
        <v>-13.168081000000001</v>
      </c>
      <c r="BQ1203" s="861">
        <v>87.461319000000003</v>
      </c>
      <c r="BR1203" s="861">
        <v>88.643578000000005</v>
      </c>
      <c r="BS1203" s="861">
        <v>86.122442000000007</v>
      </c>
      <c r="BT1203" s="861">
        <v>58.464973999999998</v>
      </c>
      <c r="BU1203" s="861">
        <v>64.602147000000002</v>
      </c>
      <c r="BV1203" s="861">
        <v>61.021996999999999</v>
      </c>
      <c r="BW1203" s="861">
        <v>64.59787</v>
      </c>
      <c r="BX1203" s="861">
        <v>-14.045782000000001</v>
      </c>
      <c r="BY1203" s="861">
        <v>-14.370818999999999</v>
      </c>
      <c r="BZ1203" s="861">
        <v>-13.973167999999999</v>
      </c>
      <c r="CA1203" s="861">
        <v>-14.803476</v>
      </c>
      <c r="CB1203" s="861">
        <v>-5.563523</v>
      </c>
      <c r="CC1203" s="861">
        <v>-2.2526359999999999</v>
      </c>
      <c r="CD1203" s="861">
        <v>-6.0401319999999998</v>
      </c>
      <c r="CE1203" s="861">
        <v>-2.2109100000000002</v>
      </c>
      <c r="CF1203" s="861">
        <v>-7.975206</v>
      </c>
      <c r="CG1203" s="861">
        <v>0.899501</v>
      </c>
      <c r="CH1203" s="861">
        <v>-8.7840620000000005</v>
      </c>
      <c r="CI1203" s="861">
        <v>-1.678766</v>
      </c>
      <c r="CJ1203" s="861">
        <v>-5.5709799999999996</v>
      </c>
      <c r="CK1203" s="861">
        <v>-0.35218699999999997</v>
      </c>
      <c r="CL1203" s="861">
        <v>-5.5217200000000002</v>
      </c>
      <c r="CM1203" s="861">
        <v>0.75819199999999998</v>
      </c>
      <c r="CN1203" s="861">
        <v>-8.0304099999999998</v>
      </c>
      <c r="CO1203" s="861">
        <v>-0.19261300000000001</v>
      </c>
      <c r="CP1203" s="861">
        <v>-8.9135950000000008</v>
      </c>
      <c r="CQ1203" s="861">
        <v>-3.5963759999999998</v>
      </c>
      <c r="CR1203" s="861">
        <v>-5.3242630000000002</v>
      </c>
      <c r="CS1203" s="861">
        <v>-1.8267910000000001</v>
      </c>
      <c r="CT1203" s="861">
        <v>-6.8852310000000001</v>
      </c>
      <c r="CU1203" s="861">
        <v>-1.4375180000000001</v>
      </c>
      <c r="CV1203" s="861">
        <v>-8.7138550000000006</v>
      </c>
      <c r="CW1203" s="861">
        <v>-1.011647</v>
      </c>
      <c r="CX1203" s="861">
        <v>-9.1831519999999998</v>
      </c>
      <c r="CY1203" s="861">
        <v>-2.045633</v>
      </c>
      <c r="CZ1203" s="861">
        <v>-5.2805840000000002</v>
      </c>
      <c r="DA1203" s="861">
        <v>-1.429799</v>
      </c>
      <c r="DB1203" s="861">
        <v>-6.3126249999999997</v>
      </c>
      <c r="DC1203" s="861">
        <v>-0.96922799999999998</v>
      </c>
      <c r="DD1203" s="861">
        <v>-8.4899430000000002</v>
      </c>
      <c r="DE1203" s="861">
        <v>-2.9803310000000001</v>
      </c>
      <c r="DF1203" s="861">
        <v>-9.2479990000000001</v>
      </c>
      <c r="DG1203" s="861">
        <v>-3.1860650000000001</v>
      </c>
      <c r="DH1203" s="861">
        <v>-5.4540600000000001</v>
      </c>
      <c r="DI1203" s="861">
        <v>-1.882098</v>
      </c>
      <c r="DJ1203" s="861">
        <v>-6.1607409999999998</v>
      </c>
      <c r="DK1203" s="861">
        <v>-2.5603699999999998</v>
      </c>
      <c r="DL1203" s="861">
        <v>-8.4433489999999995</v>
      </c>
      <c r="DM1203" s="861">
        <v>-4.4959800000000003</v>
      </c>
      <c r="DN1203" s="861">
        <v>-9.2128440000000005</v>
      </c>
      <c r="DO1203" s="861">
        <v>-3.7946029999999999</v>
      </c>
      <c r="DP1203" s="861">
        <v>-6.2835409999999996</v>
      </c>
      <c r="DQ1203" s="861">
        <v>-3.0949610000000001</v>
      </c>
      <c r="DR1203" s="861">
        <v>-6.3641569999999996</v>
      </c>
      <c r="DS1203" s="861">
        <v>-3.6397539999999999</v>
      </c>
      <c r="DT1203" s="861">
        <v>-8.5678900000000002</v>
      </c>
      <c r="DU1203" s="861">
        <v>-5.9100770000000002</v>
      </c>
      <c r="DV1203" s="861">
        <v>-8.9747979999999998</v>
      </c>
      <c r="DW1203" s="861">
        <v>-3.4763449999999998</v>
      </c>
      <c r="DX1203" s="861">
        <v>12.514151999999999</v>
      </c>
      <c r="DY1203" s="861">
        <v>9.3268500000000003</v>
      </c>
      <c r="DZ1203" s="861">
        <v>164.51821000000001</v>
      </c>
      <c r="EA1203" s="861">
        <v>153.73502300000001</v>
      </c>
      <c r="EB1203" s="861">
        <v>121.71</v>
      </c>
      <c r="EC1203" s="861">
        <v>1.24</v>
      </c>
      <c r="ED1203" s="861">
        <v>133.6</v>
      </c>
      <c r="EE1203" s="861">
        <v>121.83</v>
      </c>
      <c r="EF1203" s="861">
        <v>5.383</v>
      </c>
      <c r="EG1203" s="861">
        <v>647.5</v>
      </c>
      <c r="EH1203" s="861">
        <v>121.7</v>
      </c>
      <c r="EI1203" s="861">
        <v>5.0030000000000001</v>
      </c>
      <c r="EJ1203" s="861">
        <v>601.70000000000005</v>
      </c>
      <c r="EK1203" s="861">
        <v>9.7213600000000007</v>
      </c>
      <c r="EL1203" s="861">
        <v>10.602823000000001</v>
      </c>
      <c r="EM1203" s="861">
        <v>-17.298432999999999</v>
      </c>
      <c r="EN1203" s="861">
        <v>-23.109983</v>
      </c>
      <c r="EO1203" s="861">
        <v>95.982860000000002</v>
      </c>
      <c r="EP1203" s="861">
        <v>91.310540000000003</v>
      </c>
      <c r="EQ1203" s="861">
        <v>-4.7430339999999998</v>
      </c>
      <c r="ER1203" s="861">
        <v>3490.5758949999999</v>
      </c>
      <c r="ES1203" s="861">
        <v>8304.5479680000008</v>
      </c>
      <c r="ET1203" s="861">
        <v>7391.9270699999997</v>
      </c>
      <c r="EU1203" s="861"/>
      <c r="EV1203" s="861"/>
      <c r="EW1203" s="861"/>
      <c r="EX1203" s="861"/>
      <c r="EY1203" s="861"/>
      <c r="EZ1203" s="861"/>
      <c r="FA1203" s="861"/>
      <c r="FB1203" s="861"/>
      <c r="FC1203" s="861"/>
      <c r="FD1203" s="861"/>
    </row>
    <row r="1204" spans="1:160" x14ac:dyDescent="0.25">
      <c r="A1204" s="837">
        <v>46146</v>
      </c>
      <c r="B1204" s="836">
        <v>0.91173611111111119</v>
      </c>
      <c r="C1204" s="861">
        <v>0</v>
      </c>
      <c r="D1204" s="861">
        <v>1</v>
      </c>
      <c r="E1204" s="861">
        <v>0</v>
      </c>
      <c r="F1204" s="861">
        <v>75.743696999999997</v>
      </c>
      <c r="G1204" s="861">
        <v>71.650261999999998</v>
      </c>
      <c r="H1204" s="861">
        <v>65.312938000000003</v>
      </c>
      <c r="I1204" s="861">
        <v>73.682756999999995</v>
      </c>
      <c r="J1204" s="861">
        <v>72.018088000000006</v>
      </c>
      <c r="K1204" s="861">
        <v>71.172433999999996</v>
      </c>
      <c r="L1204" s="861">
        <v>73.658728999999994</v>
      </c>
      <c r="M1204" s="861">
        <v>74.622356999999994</v>
      </c>
      <c r="N1204" s="861">
        <v>-7.5755369999999997</v>
      </c>
      <c r="O1204" s="861">
        <v>-9.8080960000000008</v>
      </c>
      <c r="P1204" s="861">
        <v>-10.491094</v>
      </c>
      <c r="Q1204" s="861">
        <v>-5.9207859999999997</v>
      </c>
      <c r="R1204" s="861">
        <v>-7.0745250000000004</v>
      </c>
      <c r="S1204" s="861">
        <v>-8.0993340000000007</v>
      </c>
      <c r="T1204" s="861">
        <v>82.681997999999993</v>
      </c>
      <c r="U1204" s="861">
        <v>74.304152999999999</v>
      </c>
      <c r="V1204" s="861">
        <v>94.752403999999999</v>
      </c>
      <c r="W1204" s="861">
        <v>93.813822999999999</v>
      </c>
      <c r="X1204" s="861">
        <v>-5.9721159999999998</v>
      </c>
      <c r="Y1204" s="861">
        <v>-6.0630240000000004</v>
      </c>
      <c r="Z1204" s="861">
        <v>-10.771043000000001</v>
      </c>
      <c r="AA1204" s="861">
        <v>-10.338435</v>
      </c>
      <c r="AB1204" s="861">
        <v>-10.064633000000001</v>
      </c>
      <c r="AC1204" s="861">
        <v>-11.191139</v>
      </c>
      <c r="AD1204" s="861">
        <v>-14.512651</v>
      </c>
      <c r="AE1204" s="861">
        <v>107.327102</v>
      </c>
      <c r="AF1204" s="861">
        <v>100.078146</v>
      </c>
      <c r="AG1204" s="861">
        <v>91.963728000000003</v>
      </c>
      <c r="AH1204" s="861">
        <v>112.27488200000001</v>
      </c>
      <c r="AI1204" s="861">
        <v>90.581836999999993</v>
      </c>
      <c r="AJ1204" s="861">
        <v>72.227448999999993</v>
      </c>
      <c r="AK1204" s="861">
        <v>-6.2296250000000004</v>
      </c>
      <c r="AL1204" s="861">
        <v>-10.26817</v>
      </c>
      <c r="AM1204" s="861">
        <v>-7.626627</v>
      </c>
      <c r="AN1204" s="861">
        <v>93.984397000000001</v>
      </c>
      <c r="AO1204" s="861">
        <v>93.084873000000002</v>
      </c>
      <c r="AP1204" s="861">
        <v>92.334569999999999</v>
      </c>
      <c r="AQ1204" s="861">
        <v>89.136217000000002</v>
      </c>
      <c r="AR1204" s="861">
        <v>73.457774999999998</v>
      </c>
      <c r="AS1204" s="861">
        <v>63.371639999999999</v>
      </c>
      <c r="AT1204" s="861">
        <v>76.778954999999996</v>
      </c>
      <c r="AU1204" s="861">
        <v>75.571703999999997</v>
      </c>
      <c r="AV1204" s="861">
        <v>74.733806999999999</v>
      </c>
      <c r="AW1204" s="861">
        <v>73.919467999999995</v>
      </c>
      <c r="AX1204" s="861">
        <v>89.994061000000002</v>
      </c>
      <c r="AY1204" s="861">
        <v>87.917612000000005</v>
      </c>
      <c r="AZ1204" s="861">
        <v>-6.0745430000000002</v>
      </c>
      <c r="BA1204" s="861">
        <v>-6.0712780000000004</v>
      </c>
      <c r="BB1204" s="861">
        <v>-14.355131</v>
      </c>
      <c r="BC1204" s="861">
        <v>-12.92352</v>
      </c>
      <c r="BD1204" s="861">
        <v>-13.756698</v>
      </c>
      <c r="BE1204" s="861">
        <v>-10.392681</v>
      </c>
      <c r="BF1204" s="861">
        <v>31.745711</v>
      </c>
      <c r="BG1204" s="861">
        <v>141.60863900000001</v>
      </c>
      <c r="BH1204" s="861">
        <v>110.506733</v>
      </c>
      <c r="BI1204" s="861">
        <v>51.336585999999997</v>
      </c>
      <c r="BJ1204" s="861">
        <v>131.848006</v>
      </c>
      <c r="BK1204" s="861">
        <v>86.663027</v>
      </c>
      <c r="BL1204" s="861">
        <v>76.523827999999995</v>
      </c>
      <c r="BM1204" s="861">
        <v>-19.007034000000001</v>
      </c>
      <c r="BN1204" s="861">
        <v>-13.514409000000001</v>
      </c>
      <c r="BO1204" s="861">
        <v>-12.561381000000001</v>
      </c>
      <c r="BP1204" s="861">
        <v>-13.126139999999999</v>
      </c>
      <c r="BQ1204" s="861">
        <v>87.451295999999999</v>
      </c>
      <c r="BR1204" s="861">
        <v>88.562809999999999</v>
      </c>
      <c r="BS1204" s="861">
        <v>86.056869000000006</v>
      </c>
      <c r="BT1204" s="861">
        <v>58.562220000000003</v>
      </c>
      <c r="BU1204" s="861">
        <v>64.549177</v>
      </c>
      <c r="BV1204" s="861">
        <v>61.038376999999997</v>
      </c>
      <c r="BW1204" s="861">
        <v>64.600922999999995</v>
      </c>
      <c r="BX1204" s="861">
        <v>-14.151237</v>
      </c>
      <c r="BY1204" s="861">
        <v>-14.470656</v>
      </c>
      <c r="BZ1204" s="861">
        <v>-14.047162</v>
      </c>
      <c r="CA1204" s="861">
        <v>-14.811360000000001</v>
      </c>
      <c r="CB1204" s="861">
        <v>-5.6076459999999999</v>
      </c>
      <c r="CC1204" s="861">
        <v>-2.3266969999999998</v>
      </c>
      <c r="CD1204" s="861">
        <v>-6.1132330000000001</v>
      </c>
      <c r="CE1204" s="861">
        <v>-2.3081499999999999</v>
      </c>
      <c r="CF1204" s="861">
        <v>-8.0032549999999993</v>
      </c>
      <c r="CG1204" s="861">
        <v>0.83723000000000003</v>
      </c>
      <c r="CH1204" s="861">
        <v>-8.8321559999999995</v>
      </c>
      <c r="CI1204" s="861">
        <v>-1.760148</v>
      </c>
      <c r="CJ1204" s="861">
        <v>-5.6351440000000004</v>
      </c>
      <c r="CK1204" s="861">
        <v>-0.42834299999999997</v>
      </c>
      <c r="CL1204" s="861">
        <v>-5.581245</v>
      </c>
      <c r="CM1204" s="861">
        <v>0.70893499999999998</v>
      </c>
      <c r="CN1204" s="861">
        <v>-8.0584609999999994</v>
      </c>
      <c r="CO1204" s="861">
        <v>-0.195828</v>
      </c>
      <c r="CP1204" s="861">
        <v>-8.9688960000000009</v>
      </c>
      <c r="CQ1204" s="861">
        <v>-3.68235</v>
      </c>
      <c r="CR1204" s="861">
        <v>-5.3983549999999996</v>
      </c>
      <c r="CS1204" s="861">
        <v>-1.888433</v>
      </c>
      <c r="CT1204" s="861">
        <v>-6.9589249999999998</v>
      </c>
      <c r="CU1204" s="861">
        <v>-1.480488</v>
      </c>
      <c r="CV1204" s="861">
        <v>-8.7821409999999993</v>
      </c>
      <c r="CW1204" s="861">
        <v>-1.0282100000000001</v>
      </c>
      <c r="CX1204" s="861">
        <v>-9.1788310000000006</v>
      </c>
      <c r="CY1204" s="861">
        <v>-2.0761219999999998</v>
      </c>
      <c r="CZ1204" s="861">
        <v>-5.2772209999999999</v>
      </c>
      <c r="DA1204" s="861">
        <v>-1.486953</v>
      </c>
      <c r="DB1204" s="861">
        <v>-6.3310199999999996</v>
      </c>
      <c r="DC1204" s="861">
        <v>-0.98839600000000005</v>
      </c>
      <c r="DD1204" s="861">
        <v>-8.5014479999999999</v>
      </c>
      <c r="DE1204" s="861">
        <v>-3.004734</v>
      </c>
      <c r="DF1204" s="861">
        <v>-9.2559489999999993</v>
      </c>
      <c r="DG1204" s="861">
        <v>-3.2408380000000001</v>
      </c>
      <c r="DH1204" s="861">
        <v>-5.4442570000000003</v>
      </c>
      <c r="DI1204" s="861">
        <v>-1.9061980000000001</v>
      </c>
      <c r="DJ1204" s="861">
        <v>-6.1248279999999999</v>
      </c>
      <c r="DK1204" s="861">
        <v>-2.6030519999999999</v>
      </c>
      <c r="DL1204" s="861">
        <v>-8.4251249999999995</v>
      </c>
      <c r="DM1204" s="861">
        <v>-4.5136940000000001</v>
      </c>
      <c r="DN1204" s="861">
        <v>-9.2418870000000002</v>
      </c>
      <c r="DO1204" s="861">
        <v>-3.8345549999999999</v>
      </c>
      <c r="DP1204" s="861">
        <v>-6.2811899999999996</v>
      </c>
      <c r="DQ1204" s="861">
        <v>-3.1269999999999998</v>
      </c>
      <c r="DR1204" s="861">
        <v>-6.3800270000000001</v>
      </c>
      <c r="DS1204" s="861">
        <v>-3.6439400000000002</v>
      </c>
      <c r="DT1204" s="861">
        <v>-8.5829079999999998</v>
      </c>
      <c r="DU1204" s="861">
        <v>-5.9511469999999997</v>
      </c>
      <c r="DV1204" s="861">
        <v>-8.9660080000000004</v>
      </c>
      <c r="DW1204" s="861">
        <v>-3.5266280000000001</v>
      </c>
      <c r="DX1204" s="861">
        <v>12.505549</v>
      </c>
      <c r="DY1204" s="861">
        <v>9.3044440000000002</v>
      </c>
      <c r="DZ1204" s="861">
        <v>164.63524799999999</v>
      </c>
      <c r="EA1204" s="861">
        <v>153.63752400000001</v>
      </c>
      <c r="EB1204" s="861">
        <v>121.17</v>
      </c>
      <c r="EC1204" s="861">
        <v>3.2719999999999998</v>
      </c>
      <c r="ED1204" s="861">
        <v>390.2</v>
      </c>
      <c r="EE1204" s="861">
        <v>121.06</v>
      </c>
      <c r="EF1204" s="861">
        <v>5.4189999999999996</v>
      </c>
      <c r="EG1204" s="861">
        <v>644.29999999999995</v>
      </c>
      <c r="EH1204" s="861">
        <v>121.21</v>
      </c>
      <c r="EI1204" s="861">
        <v>5.0259999999999998</v>
      </c>
      <c r="EJ1204" s="861">
        <v>598.79999999999995</v>
      </c>
      <c r="EK1204" s="861">
        <v>9.6867649999999994</v>
      </c>
      <c r="EL1204" s="861">
        <v>10.591519999999999</v>
      </c>
      <c r="EM1204" s="861">
        <v>-17.313392</v>
      </c>
      <c r="EN1204" s="861">
        <v>-23.152901</v>
      </c>
      <c r="EO1204" s="861">
        <v>96.032427999999996</v>
      </c>
      <c r="EP1204" s="861">
        <v>91.267307000000002</v>
      </c>
      <c r="EQ1204" s="861">
        <v>-4.7788729999999999</v>
      </c>
      <c r="ER1204" s="861">
        <v>3494.8609860000001</v>
      </c>
      <c r="ES1204" s="861">
        <v>8315.3151890000008</v>
      </c>
      <c r="ET1204" s="861">
        <v>7401.943722</v>
      </c>
      <c r="EU1204" s="861"/>
      <c r="EV1204" s="861"/>
      <c r="EW1204" s="861"/>
      <c r="EX1204" s="861"/>
      <c r="EY1204" s="861"/>
      <c r="EZ1204" s="861"/>
      <c r="FA1204" s="861"/>
      <c r="FB1204" s="861"/>
      <c r="FC1204" s="861"/>
      <c r="FD1204" s="861"/>
    </row>
    <row r="1205" spans="1:160" x14ac:dyDescent="0.25">
      <c r="A1205" s="837">
        <v>46146</v>
      </c>
      <c r="B1205" s="836">
        <v>0.91243055555555552</v>
      </c>
      <c r="C1205" s="861">
        <v>0</v>
      </c>
      <c r="D1205" s="861">
        <v>1</v>
      </c>
      <c r="E1205" s="861">
        <v>0</v>
      </c>
      <c r="F1205" s="861">
        <v>75.743289000000004</v>
      </c>
      <c r="G1205" s="861">
        <v>71.685473000000002</v>
      </c>
      <c r="H1205" s="861">
        <v>65.283896999999996</v>
      </c>
      <c r="I1205" s="861">
        <v>73.676462000000001</v>
      </c>
      <c r="J1205" s="861">
        <v>72.096554999999995</v>
      </c>
      <c r="K1205" s="861">
        <v>71.137266999999994</v>
      </c>
      <c r="L1205" s="861">
        <v>73.662795000000003</v>
      </c>
      <c r="M1205" s="861">
        <v>74.607823999999994</v>
      </c>
      <c r="N1205" s="861">
        <v>-7.4991019999999997</v>
      </c>
      <c r="O1205" s="861">
        <v>-9.85947</v>
      </c>
      <c r="P1205" s="861">
        <v>-10.607346</v>
      </c>
      <c r="Q1205" s="861">
        <v>-5.9294799999999999</v>
      </c>
      <c r="R1205" s="861">
        <v>-7.0701539999999996</v>
      </c>
      <c r="S1205" s="861">
        <v>-8.1660799999999991</v>
      </c>
      <c r="T1205" s="861">
        <v>82.747574999999998</v>
      </c>
      <c r="U1205" s="861">
        <v>73.948400000000007</v>
      </c>
      <c r="V1205" s="861">
        <v>94.686546000000007</v>
      </c>
      <c r="W1205" s="861">
        <v>93.739627999999996</v>
      </c>
      <c r="X1205" s="861">
        <v>-5.9690839999999996</v>
      </c>
      <c r="Y1205" s="861">
        <v>-6.0586599999999997</v>
      </c>
      <c r="Z1205" s="861">
        <v>-10.808935999999999</v>
      </c>
      <c r="AA1205" s="861">
        <v>-10.369259</v>
      </c>
      <c r="AB1205" s="861">
        <v>-10.069490999999999</v>
      </c>
      <c r="AC1205" s="861">
        <v>-11.204469</v>
      </c>
      <c r="AD1205" s="861">
        <v>-14.520498</v>
      </c>
      <c r="AE1205" s="861">
        <v>107.29591600000001</v>
      </c>
      <c r="AF1205" s="861">
        <v>100.110322</v>
      </c>
      <c r="AG1205" s="861">
        <v>92.010696999999993</v>
      </c>
      <c r="AH1205" s="861">
        <v>112.299218</v>
      </c>
      <c r="AI1205" s="861">
        <v>90.581050000000005</v>
      </c>
      <c r="AJ1205" s="861">
        <v>72.106705000000005</v>
      </c>
      <c r="AK1205" s="861">
        <v>-6.2673680000000003</v>
      </c>
      <c r="AL1205" s="861">
        <v>-10.249415000000001</v>
      </c>
      <c r="AM1205" s="861">
        <v>-7.6093520000000003</v>
      </c>
      <c r="AN1205" s="861">
        <v>93.886843999999996</v>
      </c>
      <c r="AO1205" s="861">
        <v>93.032111999999998</v>
      </c>
      <c r="AP1205" s="861">
        <v>92.390652000000003</v>
      </c>
      <c r="AQ1205" s="861">
        <v>89.201645999999997</v>
      </c>
      <c r="AR1205" s="861">
        <v>73.484277000000006</v>
      </c>
      <c r="AS1205" s="861">
        <v>63.411309000000003</v>
      </c>
      <c r="AT1205" s="861">
        <v>76.834935000000002</v>
      </c>
      <c r="AU1205" s="861">
        <v>75.599905000000007</v>
      </c>
      <c r="AV1205" s="861">
        <v>74.893851999999995</v>
      </c>
      <c r="AW1205" s="861">
        <v>74.017821999999995</v>
      </c>
      <c r="AX1205" s="861">
        <v>90.159499999999994</v>
      </c>
      <c r="AY1205" s="861">
        <v>88.086772999999994</v>
      </c>
      <c r="AZ1205" s="861">
        <v>-6.1222430000000001</v>
      </c>
      <c r="BA1205" s="861">
        <v>-6.0839949999999998</v>
      </c>
      <c r="BB1205" s="861">
        <v>-14.350495</v>
      </c>
      <c r="BC1205" s="861">
        <v>-12.898151</v>
      </c>
      <c r="BD1205" s="861">
        <v>-13.786058000000001</v>
      </c>
      <c r="BE1205" s="861">
        <v>-10.342172</v>
      </c>
      <c r="BF1205" s="861">
        <v>31.662208</v>
      </c>
      <c r="BG1205" s="861">
        <v>141.730918</v>
      </c>
      <c r="BH1205" s="861">
        <v>110.538675</v>
      </c>
      <c r="BI1205" s="861">
        <v>50.915286000000002</v>
      </c>
      <c r="BJ1205" s="861">
        <v>131.84724700000001</v>
      </c>
      <c r="BK1205" s="861">
        <v>86.763069000000002</v>
      </c>
      <c r="BL1205" s="861">
        <v>76.509528000000003</v>
      </c>
      <c r="BM1205" s="861">
        <v>-18.984143</v>
      </c>
      <c r="BN1205" s="861">
        <v>-13.563298</v>
      </c>
      <c r="BO1205" s="861">
        <v>-12.556476999999999</v>
      </c>
      <c r="BP1205" s="861">
        <v>-13.18962</v>
      </c>
      <c r="BQ1205" s="861">
        <v>87.575942999999995</v>
      </c>
      <c r="BR1205" s="861">
        <v>88.653696999999994</v>
      </c>
      <c r="BS1205" s="861">
        <v>86.191381000000007</v>
      </c>
      <c r="BT1205" s="861">
        <v>58.565919999999998</v>
      </c>
      <c r="BU1205" s="861">
        <v>64.610072000000002</v>
      </c>
      <c r="BV1205" s="861">
        <v>61.057872000000003</v>
      </c>
      <c r="BW1205" s="861">
        <v>64.620334999999997</v>
      </c>
      <c r="BX1205" s="861">
        <v>-14.161265999999999</v>
      </c>
      <c r="BY1205" s="861">
        <v>-14.415469</v>
      </c>
      <c r="BZ1205" s="861">
        <v>-14.032451</v>
      </c>
      <c r="CA1205" s="861">
        <v>-14.835407999999999</v>
      </c>
      <c r="CB1205" s="861">
        <v>-5.6402029999999996</v>
      </c>
      <c r="CC1205" s="861">
        <v>-2.3279640000000001</v>
      </c>
      <c r="CD1205" s="861">
        <v>-6.1303669999999997</v>
      </c>
      <c r="CE1205" s="861">
        <v>-2.3047800000000001</v>
      </c>
      <c r="CF1205" s="861">
        <v>-8.0641079999999992</v>
      </c>
      <c r="CG1205" s="861">
        <v>0.79289799999999999</v>
      </c>
      <c r="CH1205" s="861">
        <v>-8.8672199999999997</v>
      </c>
      <c r="CI1205" s="861">
        <v>-1.801777</v>
      </c>
      <c r="CJ1205" s="861">
        <v>-5.6714320000000003</v>
      </c>
      <c r="CK1205" s="861">
        <v>-0.437004</v>
      </c>
      <c r="CL1205" s="861">
        <v>-5.599297</v>
      </c>
      <c r="CM1205" s="861">
        <v>0.68598199999999998</v>
      </c>
      <c r="CN1205" s="861">
        <v>-8.1188509999999994</v>
      </c>
      <c r="CO1205" s="861">
        <v>-0.27119799999999999</v>
      </c>
      <c r="CP1205" s="861">
        <v>-9.009366</v>
      </c>
      <c r="CQ1205" s="861">
        <v>-3.680663</v>
      </c>
      <c r="CR1205" s="861">
        <v>-5.4153010000000004</v>
      </c>
      <c r="CS1205" s="861">
        <v>-1.8886050000000001</v>
      </c>
      <c r="CT1205" s="861">
        <v>-6.9980019999999996</v>
      </c>
      <c r="CU1205" s="861">
        <v>-1.475238</v>
      </c>
      <c r="CV1205" s="861">
        <v>-8.82742</v>
      </c>
      <c r="CW1205" s="861">
        <v>-1.0312939999999999</v>
      </c>
      <c r="CX1205" s="861">
        <v>-9.2431940000000008</v>
      </c>
      <c r="CY1205" s="861">
        <v>-2.0911019999999998</v>
      </c>
      <c r="CZ1205" s="861">
        <v>-5.3416569999999997</v>
      </c>
      <c r="DA1205" s="861">
        <v>-1.480459</v>
      </c>
      <c r="DB1205" s="861">
        <v>-6.3856039999999998</v>
      </c>
      <c r="DC1205" s="861">
        <v>-1.0036560000000001</v>
      </c>
      <c r="DD1205" s="861">
        <v>-8.5771180000000005</v>
      </c>
      <c r="DE1205" s="861">
        <v>-3.042154</v>
      </c>
      <c r="DF1205" s="861">
        <v>-9.311833</v>
      </c>
      <c r="DG1205" s="861">
        <v>-3.251617</v>
      </c>
      <c r="DH1205" s="861">
        <v>-5.503069</v>
      </c>
      <c r="DI1205" s="861">
        <v>-1.925316</v>
      </c>
      <c r="DJ1205" s="861">
        <v>-6.2131119999999997</v>
      </c>
      <c r="DK1205" s="861">
        <v>-2.6138400000000002</v>
      </c>
      <c r="DL1205" s="861">
        <v>-8.4932429999999997</v>
      </c>
      <c r="DM1205" s="861">
        <v>-4.558128</v>
      </c>
      <c r="DN1205" s="861">
        <v>-9.3108950000000004</v>
      </c>
      <c r="DO1205" s="861">
        <v>-3.8416250000000001</v>
      </c>
      <c r="DP1205" s="861">
        <v>-6.3349460000000004</v>
      </c>
      <c r="DQ1205" s="861">
        <v>-3.135475</v>
      </c>
      <c r="DR1205" s="861">
        <v>-6.4277449999999998</v>
      </c>
      <c r="DS1205" s="861">
        <v>-3.6501000000000001</v>
      </c>
      <c r="DT1205" s="861">
        <v>-8.6463590000000003</v>
      </c>
      <c r="DU1205" s="861">
        <v>-5.9527780000000003</v>
      </c>
      <c r="DV1205" s="861">
        <v>-9.0388149999999996</v>
      </c>
      <c r="DW1205" s="861">
        <v>-3.533309</v>
      </c>
      <c r="DX1205" s="861">
        <v>12.477601999999999</v>
      </c>
      <c r="DY1205" s="861">
        <v>9.2851490000000005</v>
      </c>
      <c r="DZ1205" s="861">
        <v>164.43441799999999</v>
      </c>
      <c r="EA1205" s="861">
        <v>153.81842599999999</v>
      </c>
      <c r="EB1205" s="861">
        <v>121.44</v>
      </c>
      <c r="EC1205" s="861">
        <v>3.274</v>
      </c>
      <c r="ED1205" s="861">
        <v>390.3</v>
      </c>
      <c r="EE1205" s="861">
        <v>121.29</v>
      </c>
      <c r="EF1205" s="861">
        <v>5.3979999999999997</v>
      </c>
      <c r="EG1205" s="861">
        <v>646.20000000000005</v>
      </c>
      <c r="EH1205" s="861">
        <v>121.11</v>
      </c>
      <c r="EI1205" s="861">
        <v>5.0380000000000003</v>
      </c>
      <c r="EJ1205" s="861">
        <v>602.9</v>
      </c>
      <c r="EK1205" s="861">
        <v>9.7526580000000003</v>
      </c>
      <c r="EL1205" s="861">
        <v>10.633407999999999</v>
      </c>
      <c r="EM1205" s="861">
        <v>-17.362010000000001</v>
      </c>
      <c r="EN1205" s="861">
        <v>-23.189885</v>
      </c>
      <c r="EO1205" s="861">
        <v>95.947357999999994</v>
      </c>
      <c r="EP1205" s="861">
        <v>91.347508000000005</v>
      </c>
      <c r="EQ1205" s="861">
        <v>-4.8122569999999998</v>
      </c>
      <c r="ER1205" s="861">
        <v>3501.3696610000002</v>
      </c>
      <c r="ES1205" s="861">
        <v>8326.0743320000001</v>
      </c>
      <c r="ET1205" s="861">
        <v>7411.9490470000001</v>
      </c>
      <c r="EU1205" s="861"/>
      <c r="EV1205" s="861"/>
      <c r="EW1205" s="861"/>
      <c r="EX1205" s="861"/>
      <c r="EY1205" s="861"/>
      <c r="EZ1205" s="861"/>
      <c r="FA1205" s="861"/>
      <c r="FB1205" s="861"/>
      <c r="FC1205" s="861"/>
      <c r="FD1205" s="861"/>
    </row>
    <row r="1206" spans="1:160" x14ac:dyDescent="0.25">
      <c r="A1206" s="837">
        <v>46146</v>
      </c>
      <c r="B1206" s="836">
        <v>0.91312499999999996</v>
      </c>
      <c r="C1206" s="861">
        <v>0</v>
      </c>
      <c r="D1206" s="861">
        <v>1</v>
      </c>
      <c r="E1206" s="861">
        <v>0</v>
      </c>
      <c r="F1206" s="861">
        <v>75.797893999999999</v>
      </c>
      <c r="G1206" s="861">
        <v>71.707265000000007</v>
      </c>
      <c r="H1206" s="861">
        <v>65.345163999999997</v>
      </c>
      <c r="I1206" s="861">
        <v>73.704537999999999</v>
      </c>
      <c r="J1206" s="861">
        <v>72.096710000000002</v>
      </c>
      <c r="K1206" s="861">
        <v>71.155666999999994</v>
      </c>
      <c r="L1206" s="861">
        <v>73.658096999999998</v>
      </c>
      <c r="M1206" s="861">
        <v>74.611160999999996</v>
      </c>
      <c r="N1206" s="861">
        <v>-7.5988850000000001</v>
      </c>
      <c r="O1206" s="861">
        <v>-9.8474789999999999</v>
      </c>
      <c r="P1206" s="861">
        <v>-10.551186</v>
      </c>
      <c r="Q1206" s="861">
        <v>-5.9263029999999999</v>
      </c>
      <c r="R1206" s="861">
        <v>-7.0585630000000004</v>
      </c>
      <c r="S1206" s="861">
        <v>-8.0552729999999997</v>
      </c>
      <c r="T1206" s="861">
        <v>82.708427999999998</v>
      </c>
      <c r="U1206" s="861">
        <v>74.240795000000006</v>
      </c>
      <c r="V1206" s="861">
        <v>94.723112999999998</v>
      </c>
      <c r="W1206" s="861">
        <v>93.729938000000004</v>
      </c>
      <c r="X1206" s="861">
        <v>-6.0257199999999997</v>
      </c>
      <c r="Y1206" s="861">
        <v>-6.1030569999999997</v>
      </c>
      <c r="Z1206" s="861">
        <v>-10.812783</v>
      </c>
      <c r="AA1206" s="861">
        <v>-10.359016</v>
      </c>
      <c r="AB1206" s="861">
        <v>-10.083814</v>
      </c>
      <c r="AC1206" s="861">
        <v>-11.216467</v>
      </c>
      <c r="AD1206" s="861">
        <v>-14.552814</v>
      </c>
      <c r="AE1206" s="861">
        <v>107.163438</v>
      </c>
      <c r="AF1206" s="861">
        <v>100.098679</v>
      </c>
      <c r="AG1206" s="861">
        <v>91.897467000000006</v>
      </c>
      <c r="AH1206" s="861">
        <v>112.18321400000001</v>
      </c>
      <c r="AI1206" s="861">
        <v>90.652615999999995</v>
      </c>
      <c r="AJ1206" s="861">
        <v>72.214573999999999</v>
      </c>
      <c r="AK1206" s="861">
        <v>-6.3128500000000001</v>
      </c>
      <c r="AL1206" s="861">
        <v>-10.302206999999999</v>
      </c>
      <c r="AM1206" s="861">
        <v>-7.6334030000000004</v>
      </c>
      <c r="AN1206" s="861">
        <v>93.963943999999998</v>
      </c>
      <c r="AO1206" s="861">
        <v>93.012424999999993</v>
      </c>
      <c r="AP1206" s="861">
        <v>92.329134999999994</v>
      </c>
      <c r="AQ1206" s="861">
        <v>89.16816</v>
      </c>
      <c r="AR1206" s="861">
        <v>73.535775999999998</v>
      </c>
      <c r="AS1206" s="861">
        <v>63.396194000000001</v>
      </c>
      <c r="AT1206" s="861">
        <v>76.820777000000007</v>
      </c>
      <c r="AU1206" s="861">
        <v>75.635112000000007</v>
      </c>
      <c r="AV1206" s="861">
        <v>74.840372000000002</v>
      </c>
      <c r="AW1206" s="861">
        <v>73.836951999999997</v>
      </c>
      <c r="AX1206" s="861">
        <v>90.030139000000005</v>
      </c>
      <c r="AY1206" s="861">
        <v>87.981238000000005</v>
      </c>
      <c r="AZ1206" s="861">
        <v>-6.1513879999999999</v>
      </c>
      <c r="BA1206" s="861">
        <v>-6.0739580000000002</v>
      </c>
      <c r="BB1206" s="861">
        <v>-14.348411</v>
      </c>
      <c r="BC1206" s="861">
        <v>-12.888999999999999</v>
      </c>
      <c r="BD1206" s="861">
        <v>-13.78256</v>
      </c>
      <c r="BE1206" s="861">
        <v>-10.3514</v>
      </c>
      <c r="BF1206" s="861">
        <v>31.75057</v>
      </c>
      <c r="BG1206" s="861">
        <v>141.708292</v>
      </c>
      <c r="BH1206" s="861">
        <v>110.576207</v>
      </c>
      <c r="BI1206" s="861">
        <v>51.287590000000002</v>
      </c>
      <c r="BJ1206" s="861">
        <v>131.80961300000001</v>
      </c>
      <c r="BK1206" s="861">
        <v>86.713519000000005</v>
      </c>
      <c r="BL1206" s="861">
        <v>76.473721999999995</v>
      </c>
      <c r="BM1206" s="861">
        <v>-19.033135000000001</v>
      </c>
      <c r="BN1206" s="861">
        <v>-13.557428</v>
      </c>
      <c r="BO1206" s="861">
        <v>-12.697176000000001</v>
      </c>
      <c r="BP1206" s="861">
        <v>-13.178565000000001</v>
      </c>
      <c r="BQ1206" s="861">
        <v>87.497861</v>
      </c>
      <c r="BR1206" s="861">
        <v>88.628754000000001</v>
      </c>
      <c r="BS1206" s="861">
        <v>86.117582999999996</v>
      </c>
      <c r="BT1206" s="861">
        <v>58.633549000000002</v>
      </c>
      <c r="BU1206" s="861">
        <v>64.602377000000004</v>
      </c>
      <c r="BV1206" s="861">
        <v>61.087077000000001</v>
      </c>
      <c r="BW1206" s="861">
        <v>64.598100000000002</v>
      </c>
      <c r="BX1206" s="861">
        <v>-14.120761</v>
      </c>
      <c r="BY1206" s="861">
        <v>-14.405665000000001</v>
      </c>
      <c r="BZ1206" s="861">
        <v>-14.068037</v>
      </c>
      <c r="CA1206" s="861">
        <v>-14.893267</v>
      </c>
      <c r="CB1206" s="861">
        <v>-5.6916349999999998</v>
      </c>
      <c r="CC1206" s="861">
        <v>-2.4130859999999998</v>
      </c>
      <c r="CD1206" s="861">
        <v>-6.1656129999999996</v>
      </c>
      <c r="CE1206" s="861">
        <v>-2.3926810000000001</v>
      </c>
      <c r="CF1206" s="861">
        <v>-8.0955630000000003</v>
      </c>
      <c r="CG1206" s="861">
        <v>0.72172199999999997</v>
      </c>
      <c r="CH1206" s="861">
        <v>-8.9142290000000006</v>
      </c>
      <c r="CI1206" s="861">
        <v>-1.8992389999999999</v>
      </c>
      <c r="CJ1206" s="861">
        <v>-5.6879059999999999</v>
      </c>
      <c r="CK1206" s="861">
        <v>-0.50430600000000003</v>
      </c>
      <c r="CL1206" s="861">
        <v>-5.6410390000000001</v>
      </c>
      <c r="CM1206" s="861">
        <v>0.62987400000000004</v>
      </c>
      <c r="CN1206" s="861">
        <v>-8.1372070000000001</v>
      </c>
      <c r="CO1206" s="861">
        <v>-0.318915</v>
      </c>
      <c r="CP1206" s="861">
        <v>-9.0332720000000002</v>
      </c>
      <c r="CQ1206" s="861">
        <v>-3.7517710000000002</v>
      </c>
      <c r="CR1206" s="861">
        <v>-5.4581780000000002</v>
      </c>
      <c r="CS1206" s="861">
        <v>-1.9368069999999999</v>
      </c>
      <c r="CT1206" s="861">
        <v>-7.0004590000000002</v>
      </c>
      <c r="CU1206" s="861">
        <v>-1.5337099999999999</v>
      </c>
      <c r="CV1206" s="861">
        <v>-8.8439370000000004</v>
      </c>
      <c r="CW1206" s="861">
        <v>-1.081858</v>
      </c>
      <c r="CX1206" s="861">
        <v>-9.2419770000000003</v>
      </c>
      <c r="CY1206" s="861">
        <v>-2.150623</v>
      </c>
      <c r="CZ1206" s="861">
        <v>-5.3218129999999997</v>
      </c>
      <c r="DA1206" s="861">
        <v>-1.5256829999999999</v>
      </c>
      <c r="DB1206" s="861">
        <v>-6.3672430000000002</v>
      </c>
      <c r="DC1206" s="861">
        <v>-1.0224679999999999</v>
      </c>
      <c r="DD1206" s="861">
        <v>-8.5591089999999994</v>
      </c>
      <c r="DE1206" s="861">
        <v>-3.0674730000000001</v>
      </c>
      <c r="DF1206" s="861">
        <v>-9.3156839999999992</v>
      </c>
      <c r="DG1206" s="861">
        <v>-3.282829</v>
      </c>
      <c r="DH1206" s="861">
        <v>-5.5078279999999999</v>
      </c>
      <c r="DI1206" s="861">
        <v>-1.9727239999999999</v>
      </c>
      <c r="DJ1206" s="861">
        <v>-6.1871270000000003</v>
      </c>
      <c r="DK1206" s="861">
        <v>-2.6302159999999999</v>
      </c>
      <c r="DL1206" s="861">
        <v>-8.5038999999999998</v>
      </c>
      <c r="DM1206" s="861">
        <v>-4.5724429999999998</v>
      </c>
      <c r="DN1206" s="861">
        <v>-9.2945879999999992</v>
      </c>
      <c r="DO1206" s="861">
        <v>-3.8909940000000001</v>
      </c>
      <c r="DP1206" s="861">
        <v>-6.3275810000000003</v>
      </c>
      <c r="DQ1206" s="861">
        <v>-3.1514000000000002</v>
      </c>
      <c r="DR1206" s="861">
        <v>-6.4283510000000001</v>
      </c>
      <c r="DS1206" s="861">
        <v>-3.6795119999999999</v>
      </c>
      <c r="DT1206" s="861">
        <v>-8.6457800000000002</v>
      </c>
      <c r="DU1206" s="861">
        <v>-5.9769170000000003</v>
      </c>
      <c r="DV1206" s="861">
        <v>-9.0201060000000002</v>
      </c>
      <c r="DW1206" s="861">
        <v>-3.562147</v>
      </c>
      <c r="DX1206" s="861">
        <v>12.492475000000001</v>
      </c>
      <c r="DY1206" s="861">
        <v>9.2613819999999993</v>
      </c>
      <c r="DZ1206" s="861">
        <v>164.32797600000001</v>
      </c>
      <c r="EA1206" s="861">
        <v>153.63295500000001</v>
      </c>
      <c r="EB1206" s="861">
        <v>121.87</v>
      </c>
      <c r="EC1206" s="861">
        <v>1.24</v>
      </c>
      <c r="ED1206" s="861">
        <v>133.6</v>
      </c>
      <c r="EE1206" s="861">
        <v>121.81</v>
      </c>
      <c r="EF1206" s="861">
        <v>5.39</v>
      </c>
      <c r="EG1206" s="861">
        <v>644.20000000000005</v>
      </c>
      <c r="EH1206" s="861">
        <v>121.64</v>
      </c>
      <c r="EI1206" s="861">
        <v>5.0460000000000003</v>
      </c>
      <c r="EJ1206" s="861">
        <v>599.20000000000005</v>
      </c>
      <c r="EK1206" s="861">
        <v>9.7027280000000005</v>
      </c>
      <c r="EL1206" s="861">
        <v>10.538297</v>
      </c>
      <c r="EM1206" s="861">
        <v>-17.336131000000002</v>
      </c>
      <c r="EN1206" s="861">
        <v>-23.235472999999999</v>
      </c>
      <c r="EO1206" s="861">
        <v>95.902242000000001</v>
      </c>
      <c r="EP1206" s="861">
        <v>91.265280000000004</v>
      </c>
      <c r="EQ1206" s="861">
        <v>-4.840757</v>
      </c>
      <c r="ER1206" s="861">
        <v>3503.6676649999999</v>
      </c>
      <c r="ES1206" s="861">
        <v>8336.8553300000003</v>
      </c>
      <c r="ET1206" s="861">
        <v>7421.952295</v>
      </c>
      <c r="EU1206" s="861"/>
      <c r="EV1206" s="861"/>
      <c r="EW1206" s="861"/>
      <c r="EX1206" s="861"/>
      <c r="EY1206" s="861"/>
      <c r="EZ1206" s="861"/>
      <c r="FA1206" s="861"/>
      <c r="FB1206" s="861"/>
      <c r="FC1206" s="861"/>
      <c r="FD1206" s="861"/>
    </row>
    <row r="1207" spans="1:160" x14ac:dyDescent="0.25">
      <c r="A1207" s="837">
        <v>46146</v>
      </c>
      <c r="B1207" s="836">
        <v>0.91381944444444441</v>
      </c>
      <c r="C1207" s="861">
        <v>0</v>
      </c>
      <c r="D1207" s="861">
        <v>1</v>
      </c>
      <c r="E1207" s="861">
        <v>0</v>
      </c>
      <c r="F1207" s="861">
        <v>75.881317999999993</v>
      </c>
      <c r="G1207" s="861">
        <v>71.699501999999995</v>
      </c>
      <c r="H1207" s="861">
        <v>65.471064999999996</v>
      </c>
      <c r="I1207" s="861">
        <v>73.729900000000001</v>
      </c>
      <c r="J1207" s="861">
        <v>72.121696</v>
      </c>
      <c r="K1207" s="861">
        <v>71.163708</v>
      </c>
      <c r="L1207" s="861">
        <v>73.656717</v>
      </c>
      <c r="M1207" s="861">
        <v>74.644012000000004</v>
      </c>
      <c r="N1207" s="861">
        <v>-7.6334359999999997</v>
      </c>
      <c r="O1207" s="861">
        <v>-9.8507149999999992</v>
      </c>
      <c r="P1207" s="861">
        <v>-10.638510999999999</v>
      </c>
      <c r="Q1207" s="861">
        <v>-5.9142749999999999</v>
      </c>
      <c r="R1207" s="861">
        <v>-7.0829500000000003</v>
      </c>
      <c r="S1207" s="861">
        <v>-8.1091759999999997</v>
      </c>
      <c r="T1207" s="861">
        <v>82.897245999999996</v>
      </c>
      <c r="U1207" s="861">
        <v>74.095809000000003</v>
      </c>
      <c r="V1207" s="861">
        <v>94.685167000000007</v>
      </c>
      <c r="W1207" s="861">
        <v>93.660532000000003</v>
      </c>
      <c r="X1207" s="861">
        <v>-6.028937</v>
      </c>
      <c r="Y1207" s="861">
        <v>-6.0728350000000004</v>
      </c>
      <c r="Z1207" s="861">
        <v>-10.815229</v>
      </c>
      <c r="AA1207" s="861">
        <v>-10.419689999999999</v>
      </c>
      <c r="AB1207" s="861">
        <v>-10.117565000000001</v>
      </c>
      <c r="AC1207" s="861">
        <v>-11.280844</v>
      </c>
      <c r="AD1207" s="861">
        <v>-14.578989999999999</v>
      </c>
      <c r="AE1207" s="861">
        <v>107.426294</v>
      </c>
      <c r="AF1207" s="861">
        <v>100.060357</v>
      </c>
      <c r="AG1207" s="861">
        <v>91.911395999999996</v>
      </c>
      <c r="AH1207" s="861">
        <v>112.259246</v>
      </c>
      <c r="AI1207" s="861">
        <v>90.598174999999998</v>
      </c>
      <c r="AJ1207" s="861">
        <v>72.075458999999995</v>
      </c>
      <c r="AK1207" s="861">
        <v>-6.3148260000000001</v>
      </c>
      <c r="AL1207" s="861">
        <v>-10.326585</v>
      </c>
      <c r="AM1207" s="861">
        <v>-7.6604840000000003</v>
      </c>
      <c r="AN1207" s="861">
        <v>93.937115000000006</v>
      </c>
      <c r="AO1207" s="861">
        <v>92.972230999999994</v>
      </c>
      <c r="AP1207" s="861">
        <v>92.409388000000007</v>
      </c>
      <c r="AQ1207" s="861">
        <v>89.207984999999994</v>
      </c>
      <c r="AR1207" s="861">
        <v>73.509833999999998</v>
      </c>
      <c r="AS1207" s="861">
        <v>63.389637999999998</v>
      </c>
      <c r="AT1207" s="861">
        <v>76.871200999999999</v>
      </c>
      <c r="AU1207" s="861">
        <v>75.657748999999995</v>
      </c>
      <c r="AV1207" s="861">
        <v>74.818669</v>
      </c>
      <c r="AW1207" s="861">
        <v>74.175899999999999</v>
      </c>
      <c r="AX1207" s="861">
        <v>90.188901000000001</v>
      </c>
      <c r="AY1207" s="861">
        <v>88.169909000000004</v>
      </c>
      <c r="AZ1207" s="861">
        <v>-6.2531999999999996</v>
      </c>
      <c r="BA1207" s="861">
        <v>-6.1001919999999998</v>
      </c>
      <c r="BB1207" s="861">
        <v>-14.356617999999999</v>
      </c>
      <c r="BC1207" s="861">
        <v>-12.877387000000001</v>
      </c>
      <c r="BD1207" s="861">
        <v>-13.791703999999999</v>
      </c>
      <c r="BE1207" s="861">
        <v>-10.394841</v>
      </c>
      <c r="BF1207" s="861">
        <v>31.699558</v>
      </c>
      <c r="BG1207" s="861">
        <v>141.759502</v>
      </c>
      <c r="BH1207" s="861">
        <v>110.60977800000001</v>
      </c>
      <c r="BI1207" s="861">
        <v>51.473461</v>
      </c>
      <c r="BJ1207" s="861">
        <v>131.59296000000001</v>
      </c>
      <c r="BK1207" s="861">
        <v>86.993770999999995</v>
      </c>
      <c r="BL1207" s="861">
        <v>76.653619000000006</v>
      </c>
      <c r="BM1207" s="861">
        <v>-19.028531999999998</v>
      </c>
      <c r="BN1207" s="861">
        <v>-13.542512</v>
      </c>
      <c r="BO1207" s="861">
        <v>-12.657302</v>
      </c>
      <c r="BP1207" s="861">
        <v>-13.180638</v>
      </c>
      <c r="BQ1207" s="861">
        <v>87.619669000000002</v>
      </c>
      <c r="BR1207" s="861">
        <v>88.562067999999996</v>
      </c>
      <c r="BS1207" s="861">
        <v>86.086150000000004</v>
      </c>
      <c r="BT1207" s="861">
        <v>58.670425000000002</v>
      </c>
      <c r="BU1207" s="861">
        <v>64.617474000000001</v>
      </c>
      <c r="BV1207" s="861">
        <v>61.110396999999999</v>
      </c>
      <c r="BW1207" s="861">
        <v>64.573853999999997</v>
      </c>
      <c r="BX1207" s="861">
        <v>-14.164498</v>
      </c>
      <c r="BY1207" s="861">
        <v>-14.422010999999999</v>
      </c>
      <c r="BZ1207" s="861">
        <v>-14.131088</v>
      </c>
      <c r="CA1207" s="861">
        <v>-14.913833</v>
      </c>
      <c r="CB1207" s="861">
        <v>-5.7179640000000003</v>
      </c>
      <c r="CC1207" s="861">
        <v>-2.4608729999999999</v>
      </c>
      <c r="CD1207" s="861">
        <v>-6.1926880000000004</v>
      </c>
      <c r="CE1207" s="861">
        <v>-2.4608729999999999</v>
      </c>
      <c r="CF1207" s="861">
        <v>-8.1387479999999996</v>
      </c>
      <c r="CG1207" s="861">
        <v>0.681894</v>
      </c>
      <c r="CH1207" s="861">
        <v>-8.923826</v>
      </c>
      <c r="CI1207" s="861">
        <v>-1.936072</v>
      </c>
      <c r="CJ1207" s="861">
        <v>-5.7375429999999996</v>
      </c>
      <c r="CK1207" s="861">
        <v>-0.53900499999999996</v>
      </c>
      <c r="CL1207" s="861">
        <v>-5.6690250000000004</v>
      </c>
      <c r="CM1207" s="861">
        <v>0.52691299999999996</v>
      </c>
      <c r="CN1207" s="861">
        <v>-8.1832030000000007</v>
      </c>
      <c r="CO1207" s="861">
        <v>-0.363429</v>
      </c>
      <c r="CP1207" s="861">
        <v>-9.0767159999999993</v>
      </c>
      <c r="CQ1207" s="861">
        <v>-3.7897439999999998</v>
      </c>
      <c r="CR1207" s="861">
        <v>-5.4915919999999998</v>
      </c>
      <c r="CS1207" s="861">
        <v>-1.9918210000000001</v>
      </c>
      <c r="CT1207" s="861">
        <v>-7.0538379999999998</v>
      </c>
      <c r="CU1207" s="861">
        <v>-1.59914</v>
      </c>
      <c r="CV1207" s="861">
        <v>-8.8773260000000001</v>
      </c>
      <c r="CW1207" s="861">
        <v>-1.1065130000000001</v>
      </c>
      <c r="CX1207" s="861">
        <v>-9.2852320000000006</v>
      </c>
      <c r="CY1207" s="861">
        <v>-2.1535319999999998</v>
      </c>
      <c r="CZ1207" s="861">
        <v>-5.3745859999999999</v>
      </c>
      <c r="DA1207" s="861">
        <v>-1.550195</v>
      </c>
      <c r="DB1207" s="861">
        <v>-6.4082739999999996</v>
      </c>
      <c r="DC1207" s="861">
        <v>-1.0673239999999999</v>
      </c>
      <c r="DD1207" s="861">
        <v>-8.6045739999999995</v>
      </c>
      <c r="DE1207" s="861">
        <v>-3.0809790000000001</v>
      </c>
      <c r="DF1207" s="861">
        <v>-9.3521599999999996</v>
      </c>
      <c r="DG1207" s="861">
        <v>-3.3115320000000001</v>
      </c>
      <c r="DH1207" s="861">
        <v>-5.5366309999999999</v>
      </c>
      <c r="DI1207" s="861">
        <v>-1.993509</v>
      </c>
      <c r="DJ1207" s="861">
        <v>-6.2332419999999997</v>
      </c>
      <c r="DK1207" s="861">
        <v>-2.6524139999999998</v>
      </c>
      <c r="DL1207" s="861">
        <v>-8.5466540000000002</v>
      </c>
      <c r="DM1207" s="861">
        <v>-4.5781729999999996</v>
      </c>
      <c r="DN1207" s="861">
        <v>-9.3371580000000005</v>
      </c>
      <c r="DO1207" s="861">
        <v>-3.9178649999999999</v>
      </c>
      <c r="DP1207" s="861">
        <v>-6.3839519999999998</v>
      </c>
      <c r="DQ1207" s="861">
        <v>-3.1954389999999999</v>
      </c>
      <c r="DR1207" s="861">
        <v>-6.4446149999999998</v>
      </c>
      <c r="DS1207" s="861">
        <v>-3.7101109999999999</v>
      </c>
      <c r="DT1207" s="861">
        <v>-8.6791769999999993</v>
      </c>
      <c r="DU1207" s="861">
        <v>-5.9905869999999997</v>
      </c>
      <c r="DV1207" s="861">
        <v>-9.0672890000000006</v>
      </c>
      <c r="DW1207" s="861">
        <v>-3.5592160000000002</v>
      </c>
      <c r="DX1207" s="861">
        <v>12.485329999999999</v>
      </c>
      <c r="DY1207" s="861">
        <v>9.2954530000000002</v>
      </c>
      <c r="DZ1207" s="861">
        <v>164.04432499999999</v>
      </c>
      <c r="EA1207" s="861">
        <v>154.139793</v>
      </c>
      <c r="EB1207" s="861">
        <v>121.27</v>
      </c>
      <c r="EC1207" s="861">
        <v>3.2719999999999998</v>
      </c>
      <c r="ED1207" s="861">
        <v>390.8</v>
      </c>
      <c r="EE1207" s="861">
        <v>121.39</v>
      </c>
      <c r="EF1207" s="861">
        <v>5.399</v>
      </c>
      <c r="EG1207" s="861">
        <v>643.9</v>
      </c>
      <c r="EH1207" s="861">
        <v>121.27</v>
      </c>
      <c r="EI1207" s="861">
        <v>5.0469999999999997</v>
      </c>
      <c r="EJ1207" s="861">
        <v>599.5</v>
      </c>
      <c r="EK1207" s="861">
        <v>9.6880780000000009</v>
      </c>
      <c r="EL1207" s="861">
        <v>10.512829999999999</v>
      </c>
      <c r="EM1207" s="861">
        <v>-17.348562000000001</v>
      </c>
      <c r="EN1207" s="861">
        <v>-23.170131999999999</v>
      </c>
      <c r="EO1207" s="861">
        <v>95.781918000000005</v>
      </c>
      <c r="EP1207" s="861">
        <v>91.489828000000003</v>
      </c>
      <c r="EQ1207" s="861">
        <v>-4.8774069999999998</v>
      </c>
      <c r="ER1207" s="861">
        <v>3507.9641780000002</v>
      </c>
      <c r="ES1207" s="861">
        <v>8347.6226289999995</v>
      </c>
      <c r="ET1207" s="861">
        <v>7431.9546099999998</v>
      </c>
      <c r="EU1207" s="861"/>
      <c r="EV1207" s="861"/>
      <c r="EW1207" s="861"/>
      <c r="EX1207" s="861"/>
      <c r="EY1207" s="861"/>
      <c r="EZ1207" s="861"/>
      <c r="FA1207" s="861"/>
      <c r="FB1207" s="861"/>
      <c r="FC1207" s="861"/>
      <c r="FD1207" s="861"/>
    </row>
    <row r="1208" spans="1:160" x14ac:dyDescent="0.25">
      <c r="A1208" s="837">
        <v>46146</v>
      </c>
      <c r="B1208" s="836">
        <v>0.91451388888888896</v>
      </c>
      <c r="C1208" s="861">
        <v>0</v>
      </c>
      <c r="D1208" s="861">
        <v>1</v>
      </c>
      <c r="E1208" s="861">
        <v>0</v>
      </c>
      <c r="F1208" s="861">
        <v>75.930852000000002</v>
      </c>
      <c r="G1208" s="861">
        <v>71.731470999999999</v>
      </c>
      <c r="H1208" s="861">
        <v>65.458843000000002</v>
      </c>
      <c r="I1208" s="861">
        <v>73.758474000000007</v>
      </c>
      <c r="J1208" s="861">
        <v>72.137185000000002</v>
      </c>
      <c r="K1208" s="861">
        <v>71.177519000000004</v>
      </c>
      <c r="L1208" s="861">
        <v>73.675915000000003</v>
      </c>
      <c r="M1208" s="861">
        <v>74.663610000000006</v>
      </c>
      <c r="N1208" s="861">
        <v>-7.6580539999999999</v>
      </c>
      <c r="O1208" s="861">
        <v>-9.8608740000000008</v>
      </c>
      <c r="P1208" s="861">
        <v>-10.662775999999999</v>
      </c>
      <c r="Q1208" s="861">
        <v>-6.0144479999999998</v>
      </c>
      <c r="R1208" s="861">
        <v>-7.0767879999999996</v>
      </c>
      <c r="S1208" s="861">
        <v>-8.070252</v>
      </c>
      <c r="T1208" s="861">
        <v>82.720752000000005</v>
      </c>
      <c r="U1208" s="861">
        <v>74.512784999999994</v>
      </c>
      <c r="V1208" s="861">
        <v>94.784818999999999</v>
      </c>
      <c r="W1208" s="861">
        <v>93.803700000000006</v>
      </c>
      <c r="X1208" s="861">
        <v>-6.0040570000000004</v>
      </c>
      <c r="Y1208" s="861">
        <v>-6.142245</v>
      </c>
      <c r="Z1208" s="861">
        <v>-10.829236999999999</v>
      </c>
      <c r="AA1208" s="861">
        <v>-10.391894000000001</v>
      </c>
      <c r="AB1208" s="861">
        <v>-10.092995</v>
      </c>
      <c r="AC1208" s="861">
        <v>-11.223312999999999</v>
      </c>
      <c r="AD1208" s="861">
        <v>-14.558211999999999</v>
      </c>
      <c r="AE1208" s="861">
        <v>107.278088</v>
      </c>
      <c r="AF1208" s="861">
        <v>100.15842499999999</v>
      </c>
      <c r="AG1208" s="861">
        <v>91.824799999999996</v>
      </c>
      <c r="AH1208" s="861">
        <v>112.352422</v>
      </c>
      <c r="AI1208" s="861">
        <v>90.688657000000006</v>
      </c>
      <c r="AJ1208" s="861">
        <v>72.307754000000003</v>
      </c>
      <c r="AK1208" s="861">
        <v>-6.2676460000000001</v>
      </c>
      <c r="AL1208" s="861">
        <v>-10.338732</v>
      </c>
      <c r="AM1208" s="861">
        <v>-7.5893560000000004</v>
      </c>
      <c r="AN1208" s="861">
        <v>93.955765999999997</v>
      </c>
      <c r="AO1208" s="861">
        <v>93.117064999999997</v>
      </c>
      <c r="AP1208" s="861">
        <v>92.355610999999996</v>
      </c>
      <c r="AQ1208" s="861">
        <v>89.173541</v>
      </c>
      <c r="AR1208" s="861">
        <v>73.608552000000003</v>
      </c>
      <c r="AS1208" s="861">
        <v>63.449725000000001</v>
      </c>
      <c r="AT1208" s="861">
        <v>76.811936000000003</v>
      </c>
      <c r="AU1208" s="861">
        <v>75.643141999999997</v>
      </c>
      <c r="AV1208" s="861">
        <v>74.648977000000002</v>
      </c>
      <c r="AW1208" s="861">
        <v>73.977551000000005</v>
      </c>
      <c r="AX1208" s="861">
        <v>90.021598999999995</v>
      </c>
      <c r="AY1208" s="861">
        <v>88.149497999999994</v>
      </c>
      <c r="AZ1208" s="861">
        <v>-6.2729460000000001</v>
      </c>
      <c r="BA1208" s="861">
        <v>-6.0406420000000001</v>
      </c>
      <c r="BB1208" s="861">
        <v>-14.399436</v>
      </c>
      <c r="BC1208" s="861">
        <v>-12.940378000000001</v>
      </c>
      <c r="BD1208" s="861">
        <v>-13.820791</v>
      </c>
      <c r="BE1208" s="861">
        <v>-10.576161000000001</v>
      </c>
      <c r="BF1208" s="861">
        <v>31.584143000000001</v>
      </c>
      <c r="BG1208" s="861">
        <v>141.83364399999999</v>
      </c>
      <c r="BH1208" s="861">
        <v>110.588553</v>
      </c>
      <c r="BI1208" s="861">
        <v>51.736134999999997</v>
      </c>
      <c r="BJ1208" s="861">
        <v>131.380515</v>
      </c>
      <c r="BK1208" s="861">
        <v>86.666876999999999</v>
      </c>
      <c r="BL1208" s="861">
        <v>76.523086000000006</v>
      </c>
      <c r="BM1208" s="861">
        <v>-19.035005999999999</v>
      </c>
      <c r="BN1208" s="861">
        <v>-13.589688000000001</v>
      </c>
      <c r="BO1208" s="861">
        <v>-12.700642</v>
      </c>
      <c r="BP1208" s="861">
        <v>-13.234863000000001</v>
      </c>
      <c r="BQ1208" s="861">
        <v>87.513949999999994</v>
      </c>
      <c r="BR1208" s="861">
        <v>88.641547000000003</v>
      </c>
      <c r="BS1208" s="861">
        <v>86.157515000000004</v>
      </c>
      <c r="BT1208" s="861">
        <v>58.797535000000003</v>
      </c>
      <c r="BU1208" s="861">
        <v>64.603076000000001</v>
      </c>
      <c r="BV1208" s="861">
        <v>61.055140000000002</v>
      </c>
      <c r="BW1208" s="861">
        <v>64.567581000000004</v>
      </c>
      <c r="BX1208" s="861">
        <v>-14.144754000000001</v>
      </c>
      <c r="BY1208" s="861">
        <v>-14.442902</v>
      </c>
      <c r="BZ1208" s="861">
        <v>-14.224696</v>
      </c>
      <c r="CA1208" s="861">
        <v>-14.933767</v>
      </c>
      <c r="CB1208" s="861">
        <v>-5.7641830000000001</v>
      </c>
      <c r="CC1208" s="861">
        <v>-2.503101</v>
      </c>
      <c r="CD1208" s="861">
        <v>-6.2276990000000003</v>
      </c>
      <c r="CE1208" s="861">
        <v>-2.477592</v>
      </c>
      <c r="CF1208" s="861">
        <v>-8.1981249999999992</v>
      </c>
      <c r="CG1208" s="861">
        <v>0.61455700000000002</v>
      </c>
      <c r="CH1208" s="861">
        <v>-8.9688730000000003</v>
      </c>
      <c r="CI1208" s="861">
        <v>-1.979239</v>
      </c>
      <c r="CJ1208" s="861">
        <v>-5.7809660000000003</v>
      </c>
      <c r="CK1208" s="861">
        <v>-0.55706100000000003</v>
      </c>
      <c r="CL1208" s="861">
        <v>-5.7026079999999997</v>
      </c>
      <c r="CM1208" s="861">
        <v>0.53750900000000001</v>
      </c>
      <c r="CN1208" s="861">
        <v>-8.2149719999999995</v>
      </c>
      <c r="CO1208" s="861">
        <v>-0.41145700000000002</v>
      </c>
      <c r="CP1208" s="861">
        <v>-9.0984259999999999</v>
      </c>
      <c r="CQ1208" s="861">
        <v>-3.8605420000000001</v>
      </c>
      <c r="CR1208" s="861">
        <v>-5.5187720000000002</v>
      </c>
      <c r="CS1208" s="861">
        <v>-2.0290490000000001</v>
      </c>
      <c r="CT1208" s="861">
        <v>-7.0639820000000002</v>
      </c>
      <c r="CU1208" s="861">
        <v>-1.588819</v>
      </c>
      <c r="CV1208" s="861">
        <v>-8.9282579999999996</v>
      </c>
      <c r="CW1208" s="861">
        <v>-1.1531279999999999</v>
      </c>
      <c r="CX1208" s="861">
        <v>-9.3545499999999997</v>
      </c>
      <c r="CY1208" s="861">
        <v>-2.2114180000000001</v>
      </c>
      <c r="CZ1208" s="861">
        <v>-5.4383540000000004</v>
      </c>
      <c r="DA1208" s="861">
        <v>-1.592894</v>
      </c>
      <c r="DB1208" s="861">
        <v>-6.4671659999999997</v>
      </c>
      <c r="DC1208" s="861">
        <v>-1.072041</v>
      </c>
      <c r="DD1208" s="861">
        <v>-8.6549600000000009</v>
      </c>
      <c r="DE1208" s="861">
        <v>-3.1248960000000001</v>
      </c>
      <c r="DF1208" s="861">
        <v>-9.4123040000000007</v>
      </c>
      <c r="DG1208" s="861">
        <v>-3.345564</v>
      </c>
      <c r="DH1208" s="861">
        <v>-5.5707810000000002</v>
      </c>
      <c r="DI1208" s="861">
        <v>-2.0216599999999998</v>
      </c>
      <c r="DJ1208" s="861">
        <v>-6.2797749999999999</v>
      </c>
      <c r="DK1208" s="861">
        <v>-2.6638920000000001</v>
      </c>
      <c r="DL1208" s="861">
        <v>-8.592193</v>
      </c>
      <c r="DM1208" s="861">
        <v>-4.6341320000000001</v>
      </c>
      <c r="DN1208" s="861">
        <v>-9.3818280000000005</v>
      </c>
      <c r="DO1208" s="861">
        <v>-3.975638</v>
      </c>
      <c r="DP1208" s="861">
        <v>-6.4288809999999996</v>
      </c>
      <c r="DQ1208" s="861">
        <v>-3.2333940000000001</v>
      </c>
      <c r="DR1208" s="861">
        <v>-6.4916299999999998</v>
      </c>
      <c r="DS1208" s="861">
        <v>-3.7425199999999998</v>
      </c>
      <c r="DT1208" s="861">
        <v>-8.7425230000000003</v>
      </c>
      <c r="DU1208" s="861">
        <v>-6.0158889999999996</v>
      </c>
      <c r="DV1208" s="861">
        <v>-9.1101159999999997</v>
      </c>
      <c r="DW1208" s="861">
        <v>-3.59517</v>
      </c>
      <c r="DX1208" s="861">
        <v>12.489364</v>
      </c>
      <c r="DY1208" s="861">
        <v>9.2790730000000003</v>
      </c>
      <c r="DZ1208" s="861">
        <v>164.67947699999999</v>
      </c>
      <c r="EA1208" s="861">
        <v>153.578811</v>
      </c>
      <c r="EB1208" s="861">
        <v>121.22</v>
      </c>
      <c r="EC1208" s="861">
        <v>3.27</v>
      </c>
      <c r="ED1208" s="861">
        <v>390.6</v>
      </c>
      <c r="EE1208" s="861">
        <v>121.48</v>
      </c>
      <c r="EF1208" s="861">
        <v>5.4059999999999997</v>
      </c>
      <c r="EG1208" s="861">
        <v>645.4</v>
      </c>
      <c r="EH1208" s="861">
        <v>121.93</v>
      </c>
      <c r="EI1208" s="861">
        <v>5.016</v>
      </c>
      <c r="EJ1208" s="861">
        <v>601</v>
      </c>
      <c r="EK1208" s="861">
        <v>9.7521880000000003</v>
      </c>
      <c r="EL1208" s="861">
        <v>10.500894000000001</v>
      </c>
      <c r="EM1208" s="861">
        <v>-17.341543999999999</v>
      </c>
      <c r="EN1208" s="861">
        <v>-23.201536000000001</v>
      </c>
      <c r="EO1208" s="861">
        <v>96.051153999999997</v>
      </c>
      <c r="EP1208" s="861">
        <v>91.241263000000004</v>
      </c>
      <c r="EQ1208" s="861">
        <v>-4.9172700000000003</v>
      </c>
      <c r="ER1208" s="861">
        <v>3514.4721920000002</v>
      </c>
      <c r="ES1208" s="861">
        <v>8358.3848099999996</v>
      </c>
      <c r="ET1208" s="861">
        <v>7441.9652400000004</v>
      </c>
      <c r="EU1208" s="861"/>
      <c r="EV1208" s="861"/>
      <c r="EW1208" s="861"/>
      <c r="EX1208" s="861"/>
      <c r="EY1208" s="861"/>
      <c r="EZ1208" s="861"/>
      <c r="FA1208" s="861"/>
      <c r="FB1208" s="861"/>
      <c r="FC1208" s="861"/>
      <c r="FD1208" s="861"/>
    </row>
    <row r="1209" spans="1:160" x14ac:dyDescent="0.25">
      <c r="A1209" s="837">
        <v>46146</v>
      </c>
      <c r="B1209" s="836">
        <v>0.91520833333333329</v>
      </c>
      <c r="C1209" s="861">
        <v>0</v>
      </c>
      <c r="D1209" s="861">
        <v>1</v>
      </c>
      <c r="E1209" s="861">
        <v>0</v>
      </c>
      <c r="F1209" s="861">
        <v>75.783310999999998</v>
      </c>
      <c r="G1209" s="861">
        <v>71.742225000000005</v>
      </c>
      <c r="H1209" s="861">
        <v>65.437636999999995</v>
      </c>
      <c r="I1209" s="861">
        <v>73.761054000000001</v>
      </c>
      <c r="J1209" s="861">
        <v>72.100776999999994</v>
      </c>
      <c r="K1209" s="861">
        <v>71.189017000000007</v>
      </c>
      <c r="L1209" s="861">
        <v>73.673393000000004</v>
      </c>
      <c r="M1209" s="861">
        <v>74.683064999999999</v>
      </c>
      <c r="N1209" s="861">
        <v>-7.6891069999999999</v>
      </c>
      <c r="O1209" s="861">
        <v>-9.8380770000000002</v>
      </c>
      <c r="P1209" s="861">
        <v>-10.656392</v>
      </c>
      <c r="Q1209" s="861">
        <v>-6.0615670000000001</v>
      </c>
      <c r="R1209" s="861">
        <v>-7.1950019999999997</v>
      </c>
      <c r="S1209" s="861">
        <v>-8.1788240000000005</v>
      </c>
      <c r="T1209" s="861">
        <v>82.599180000000004</v>
      </c>
      <c r="U1209" s="861">
        <v>74.089023999999995</v>
      </c>
      <c r="V1209" s="861">
        <v>94.700830999999994</v>
      </c>
      <c r="W1209" s="861">
        <v>93.717139000000003</v>
      </c>
      <c r="X1209" s="861">
        <v>-6.0821360000000002</v>
      </c>
      <c r="Y1209" s="861">
        <v>-6.1739800000000002</v>
      </c>
      <c r="Z1209" s="861">
        <v>-10.827842</v>
      </c>
      <c r="AA1209" s="861">
        <v>-10.387682</v>
      </c>
      <c r="AB1209" s="861">
        <v>-10.108668</v>
      </c>
      <c r="AC1209" s="861">
        <v>-11.224907999999999</v>
      </c>
      <c r="AD1209" s="861">
        <v>-14.567724999999999</v>
      </c>
      <c r="AE1209" s="861">
        <v>107.297173</v>
      </c>
      <c r="AF1209" s="861">
        <v>100.17560899999999</v>
      </c>
      <c r="AG1209" s="861">
        <v>91.917537999999993</v>
      </c>
      <c r="AH1209" s="861">
        <v>112.26034300000001</v>
      </c>
      <c r="AI1209" s="861">
        <v>90.683922999999993</v>
      </c>
      <c r="AJ1209" s="861">
        <v>72.245285999999993</v>
      </c>
      <c r="AK1209" s="861">
        <v>-6.1791999999999998</v>
      </c>
      <c r="AL1209" s="861">
        <v>-10.304805999999999</v>
      </c>
      <c r="AM1209" s="861">
        <v>-7.628978</v>
      </c>
      <c r="AN1209" s="861">
        <v>94.029427999999996</v>
      </c>
      <c r="AO1209" s="861">
        <v>92.981845000000007</v>
      </c>
      <c r="AP1209" s="861">
        <v>92.485657000000003</v>
      </c>
      <c r="AQ1209" s="861">
        <v>89.260851000000002</v>
      </c>
      <c r="AR1209" s="861">
        <v>73.479437000000004</v>
      </c>
      <c r="AS1209" s="861">
        <v>63.464221999999999</v>
      </c>
      <c r="AT1209" s="861">
        <v>76.919684000000004</v>
      </c>
      <c r="AU1209" s="861">
        <v>75.733311999999998</v>
      </c>
      <c r="AV1209" s="861">
        <v>74.653896000000003</v>
      </c>
      <c r="AW1209" s="861">
        <v>73.998776000000007</v>
      </c>
      <c r="AX1209" s="861">
        <v>89.988467999999997</v>
      </c>
      <c r="AY1209" s="861">
        <v>87.927817000000005</v>
      </c>
      <c r="AZ1209" s="861">
        <v>-6.1539679999999999</v>
      </c>
      <c r="BA1209" s="861">
        <v>-6.3167869999999997</v>
      </c>
      <c r="BB1209" s="861">
        <v>-14.464824999999999</v>
      </c>
      <c r="BC1209" s="861">
        <v>-12.997128999999999</v>
      </c>
      <c r="BD1209" s="861">
        <v>-13.854956</v>
      </c>
      <c r="BE1209" s="861">
        <v>-10.297582999999999</v>
      </c>
      <c r="BF1209" s="861">
        <v>31.753962999999999</v>
      </c>
      <c r="BG1209" s="861">
        <v>141.46125499999999</v>
      </c>
      <c r="BH1209" s="861">
        <v>110.48309</v>
      </c>
      <c r="BI1209" s="861">
        <v>51.687069000000001</v>
      </c>
      <c r="BJ1209" s="861">
        <v>131.614869</v>
      </c>
      <c r="BK1209" s="861">
        <v>86.609302</v>
      </c>
      <c r="BL1209" s="861">
        <v>76.364463999999998</v>
      </c>
      <c r="BM1209" s="861">
        <v>-19.093640000000001</v>
      </c>
      <c r="BN1209" s="861">
        <v>-13.588168</v>
      </c>
      <c r="BO1209" s="861">
        <v>-12.671317999999999</v>
      </c>
      <c r="BP1209" s="861">
        <v>-13.290895000000001</v>
      </c>
      <c r="BQ1209" s="861">
        <v>87.411207000000005</v>
      </c>
      <c r="BR1209" s="861">
        <v>88.669998000000007</v>
      </c>
      <c r="BS1209" s="861">
        <v>86.135596000000007</v>
      </c>
      <c r="BT1209" s="861">
        <v>58.618991000000001</v>
      </c>
      <c r="BU1209" s="861">
        <v>64.645912999999993</v>
      </c>
      <c r="BV1209" s="861">
        <v>61.088712999999998</v>
      </c>
      <c r="BW1209" s="861">
        <v>64.605288999999999</v>
      </c>
      <c r="BX1209" s="861">
        <v>-14.126543</v>
      </c>
      <c r="BY1209" s="861">
        <v>-14.40058</v>
      </c>
      <c r="BZ1209" s="861">
        <v>-14.139272</v>
      </c>
      <c r="CA1209" s="861">
        <v>-14.923918</v>
      </c>
      <c r="CB1209" s="861">
        <v>-5.7987640000000003</v>
      </c>
      <c r="CC1209" s="861">
        <v>-2.5272299999999999</v>
      </c>
      <c r="CD1209" s="861">
        <v>-6.2640979999999997</v>
      </c>
      <c r="CE1209" s="861">
        <v>-2.508213</v>
      </c>
      <c r="CF1209" s="861">
        <v>-8.2234090000000002</v>
      </c>
      <c r="CG1209" s="861">
        <v>0.57438400000000001</v>
      </c>
      <c r="CH1209" s="861">
        <v>-9.0050340000000002</v>
      </c>
      <c r="CI1209" s="861">
        <v>-2.0344730000000002</v>
      </c>
      <c r="CJ1209" s="861">
        <v>-5.805758</v>
      </c>
      <c r="CK1209" s="861">
        <v>-0.59591499999999997</v>
      </c>
      <c r="CL1209" s="861">
        <v>-5.7417740000000004</v>
      </c>
      <c r="CM1209" s="861">
        <v>0.47748299999999999</v>
      </c>
      <c r="CN1209" s="861">
        <v>-8.2304290000000009</v>
      </c>
      <c r="CO1209" s="861">
        <v>-0.44522</v>
      </c>
      <c r="CP1209" s="861">
        <v>-9.155951</v>
      </c>
      <c r="CQ1209" s="861">
        <v>-3.8585630000000002</v>
      </c>
      <c r="CR1209" s="861">
        <v>-5.553604</v>
      </c>
      <c r="CS1209" s="861">
        <v>-2.0321750000000001</v>
      </c>
      <c r="CT1209" s="861">
        <v>-7.1025619999999998</v>
      </c>
      <c r="CU1209" s="861">
        <v>-1.609469</v>
      </c>
      <c r="CV1209" s="861">
        <v>-8.9622659999999996</v>
      </c>
      <c r="CW1209" s="861">
        <v>-1.1436789999999999</v>
      </c>
      <c r="CX1209" s="861">
        <v>-9.3750929999999997</v>
      </c>
      <c r="CY1209" s="861">
        <v>-2.249349</v>
      </c>
      <c r="CZ1209" s="861">
        <v>-5.4620319999999998</v>
      </c>
      <c r="DA1209" s="861">
        <v>-1.6157680000000001</v>
      </c>
      <c r="DB1209" s="861">
        <v>-6.5280189999999996</v>
      </c>
      <c r="DC1209" s="861">
        <v>-1.101839</v>
      </c>
      <c r="DD1209" s="861">
        <v>-8.7008100000000006</v>
      </c>
      <c r="DE1209" s="861">
        <v>-3.150385</v>
      </c>
      <c r="DF1209" s="861">
        <v>-9.4331829999999997</v>
      </c>
      <c r="DG1209" s="861">
        <v>-3.3880750000000002</v>
      </c>
      <c r="DH1209" s="861">
        <v>-5.6246260000000001</v>
      </c>
      <c r="DI1209" s="861">
        <v>-2.0407860000000002</v>
      </c>
      <c r="DJ1209" s="861">
        <v>-6.3251580000000001</v>
      </c>
      <c r="DK1209" s="861">
        <v>-2.6835010000000001</v>
      </c>
      <c r="DL1209" s="861">
        <v>-8.6356160000000006</v>
      </c>
      <c r="DM1209" s="861">
        <v>-4.6400560000000004</v>
      </c>
      <c r="DN1209" s="861">
        <v>-9.432245</v>
      </c>
      <c r="DO1209" s="861">
        <v>-3.9689109999999999</v>
      </c>
      <c r="DP1209" s="861">
        <v>-6.4636630000000004</v>
      </c>
      <c r="DQ1209" s="861">
        <v>-3.2321240000000002</v>
      </c>
      <c r="DR1209" s="861">
        <v>-6.5468289999999998</v>
      </c>
      <c r="DS1209" s="861">
        <v>-3.752402</v>
      </c>
      <c r="DT1209" s="861">
        <v>-8.7690940000000008</v>
      </c>
      <c r="DU1209" s="861">
        <v>-6.0348839999999999</v>
      </c>
      <c r="DV1209" s="861">
        <v>-9.1557530000000007</v>
      </c>
      <c r="DW1209" s="861">
        <v>-3.595345</v>
      </c>
      <c r="DX1209" s="861">
        <v>12.438573999999999</v>
      </c>
      <c r="DY1209" s="861">
        <v>9.2736300000000007</v>
      </c>
      <c r="DZ1209" s="861">
        <v>163.86740800000001</v>
      </c>
      <c r="EA1209" s="861">
        <v>153.622165</v>
      </c>
      <c r="EB1209" s="861">
        <v>121.98</v>
      </c>
      <c r="EC1209" s="861">
        <v>1.24</v>
      </c>
      <c r="ED1209" s="861">
        <v>133.6</v>
      </c>
      <c r="EE1209" s="861">
        <v>121.97</v>
      </c>
      <c r="EF1209" s="861">
        <v>5.3789999999999996</v>
      </c>
      <c r="EG1209" s="861">
        <v>647</v>
      </c>
      <c r="EH1209" s="861">
        <v>121.71</v>
      </c>
      <c r="EI1209" s="861">
        <v>5.0060000000000002</v>
      </c>
      <c r="EJ1209" s="861">
        <v>602.20000000000005</v>
      </c>
      <c r="EK1209" s="861">
        <v>9.8009920000000008</v>
      </c>
      <c r="EL1209" s="861">
        <v>10.540656999999999</v>
      </c>
      <c r="EM1209" s="861">
        <v>-17.429970000000001</v>
      </c>
      <c r="EN1209" s="861">
        <v>-23.211974999999999</v>
      </c>
      <c r="EO1209" s="861">
        <v>95.706800000000001</v>
      </c>
      <c r="EP1209" s="861">
        <v>91.260495000000006</v>
      </c>
      <c r="EQ1209" s="861">
        <v>-4.9469219999999998</v>
      </c>
      <c r="ER1209" s="861">
        <v>3516.7705700000001</v>
      </c>
      <c r="ES1209" s="861">
        <v>8369.1632850000005</v>
      </c>
      <c r="ET1209" s="861">
        <v>7451.9769539999998</v>
      </c>
      <c r="EU1209" s="861"/>
      <c r="EV1209" s="861"/>
      <c r="EW1209" s="861"/>
      <c r="EX1209" s="861"/>
      <c r="EY1209" s="861"/>
      <c r="EZ1209" s="861"/>
      <c r="FA1209" s="861"/>
      <c r="FB1209" s="861"/>
      <c r="FC1209" s="861"/>
      <c r="FD1209" s="861"/>
    </row>
    <row r="1210" spans="1:160" x14ac:dyDescent="0.25">
      <c r="A1210" s="837">
        <v>46146</v>
      </c>
      <c r="B1210" s="836">
        <v>0.91590277777777773</v>
      </c>
      <c r="C1210" s="861">
        <v>0</v>
      </c>
      <c r="D1210" s="861">
        <v>1</v>
      </c>
      <c r="E1210" s="861">
        <v>0</v>
      </c>
      <c r="F1210" s="861">
        <v>75.784571</v>
      </c>
      <c r="G1210" s="861">
        <v>71.759603999999996</v>
      </c>
      <c r="H1210" s="861">
        <v>65.386791000000002</v>
      </c>
      <c r="I1210" s="861">
        <v>73.778181000000004</v>
      </c>
      <c r="J1210" s="861">
        <v>72.070466999999994</v>
      </c>
      <c r="K1210" s="861">
        <v>71.192194000000001</v>
      </c>
      <c r="L1210" s="861">
        <v>73.670835999999994</v>
      </c>
      <c r="M1210" s="861">
        <v>74.713892999999999</v>
      </c>
      <c r="N1210" s="861">
        <v>-7.6597379999999999</v>
      </c>
      <c r="O1210" s="861">
        <v>-9.8592790000000008</v>
      </c>
      <c r="P1210" s="861">
        <v>-10.686548</v>
      </c>
      <c r="Q1210" s="861">
        <v>-5.9579709999999997</v>
      </c>
      <c r="R1210" s="861">
        <v>-7.2014810000000002</v>
      </c>
      <c r="S1210" s="861">
        <v>-8.0290320000000008</v>
      </c>
      <c r="T1210" s="861">
        <v>83.020616000000004</v>
      </c>
      <c r="U1210" s="861">
        <v>73.725645</v>
      </c>
      <c r="V1210" s="861">
        <v>94.672674999999998</v>
      </c>
      <c r="W1210" s="861">
        <v>93.736490000000003</v>
      </c>
      <c r="X1210" s="861">
        <v>-6.0589029999999999</v>
      </c>
      <c r="Y1210" s="861">
        <v>-6.1781160000000002</v>
      </c>
      <c r="Z1210" s="861">
        <v>-10.89968</v>
      </c>
      <c r="AA1210" s="861">
        <v>-10.439746</v>
      </c>
      <c r="AB1210" s="861">
        <v>-10.164135</v>
      </c>
      <c r="AC1210" s="861">
        <v>-11.290348</v>
      </c>
      <c r="AD1210" s="861">
        <v>-14.662793000000001</v>
      </c>
      <c r="AE1210" s="861">
        <v>107.28003200000001</v>
      </c>
      <c r="AF1210" s="861">
        <v>100.1452</v>
      </c>
      <c r="AG1210" s="861">
        <v>91.866131999999993</v>
      </c>
      <c r="AH1210" s="861">
        <v>112.335509</v>
      </c>
      <c r="AI1210" s="861">
        <v>90.608277000000001</v>
      </c>
      <c r="AJ1210" s="861">
        <v>72.189194999999998</v>
      </c>
      <c r="AK1210" s="861">
        <v>-6.1858979999999999</v>
      </c>
      <c r="AL1210" s="861">
        <v>-10.410468</v>
      </c>
      <c r="AM1210" s="861">
        <v>-7.7122169999999999</v>
      </c>
      <c r="AN1210" s="861">
        <v>93.874446000000006</v>
      </c>
      <c r="AO1210" s="861">
        <v>92.990200000000002</v>
      </c>
      <c r="AP1210" s="861">
        <v>92.301096000000001</v>
      </c>
      <c r="AQ1210" s="861">
        <v>89.139189000000002</v>
      </c>
      <c r="AR1210" s="861">
        <v>73.623603000000003</v>
      </c>
      <c r="AS1210" s="861">
        <v>63.498787999999998</v>
      </c>
      <c r="AT1210" s="861">
        <v>76.847992000000005</v>
      </c>
      <c r="AU1210" s="861">
        <v>75.67165</v>
      </c>
      <c r="AV1210" s="861">
        <v>74.807657000000006</v>
      </c>
      <c r="AW1210" s="861">
        <v>74.164428000000001</v>
      </c>
      <c r="AX1210" s="861">
        <v>90.183865999999995</v>
      </c>
      <c r="AY1210" s="861">
        <v>88.044213999999997</v>
      </c>
      <c r="AZ1210" s="861">
        <v>-6.3014169999999998</v>
      </c>
      <c r="BA1210" s="861">
        <v>-6.1987779999999999</v>
      </c>
      <c r="BB1210" s="861">
        <v>-14.442659000000001</v>
      </c>
      <c r="BC1210" s="861">
        <v>-13.022168000000001</v>
      </c>
      <c r="BD1210" s="861">
        <v>-13.873889999999999</v>
      </c>
      <c r="BE1210" s="861">
        <v>-10.707732</v>
      </c>
      <c r="BF1210" s="861">
        <v>31.774341</v>
      </c>
      <c r="BG1210" s="861">
        <v>141.821845</v>
      </c>
      <c r="BH1210" s="861">
        <v>110.607609</v>
      </c>
      <c r="BI1210" s="861">
        <v>51.934592000000002</v>
      </c>
      <c r="BJ1210" s="861">
        <v>131.44841199999999</v>
      </c>
      <c r="BK1210" s="861">
        <v>86.929019999999994</v>
      </c>
      <c r="BL1210" s="861">
        <v>76.424062000000006</v>
      </c>
      <c r="BM1210" s="861">
        <v>-19.114910999999999</v>
      </c>
      <c r="BN1210" s="861">
        <v>-13.601702</v>
      </c>
      <c r="BO1210" s="861">
        <v>-12.69473</v>
      </c>
      <c r="BP1210" s="861">
        <v>-13.326124</v>
      </c>
      <c r="BQ1210" s="861">
        <v>87.574123</v>
      </c>
      <c r="BR1210" s="861">
        <v>88.658101000000002</v>
      </c>
      <c r="BS1210" s="861">
        <v>86.170781000000005</v>
      </c>
      <c r="BT1210" s="861">
        <v>58.824584999999999</v>
      </c>
      <c r="BU1210" s="861">
        <v>64.628319000000005</v>
      </c>
      <c r="BV1210" s="861">
        <v>61.141041000000001</v>
      </c>
      <c r="BW1210" s="861">
        <v>64.607793000000001</v>
      </c>
      <c r="BX1210" s="861">
        <v>-14.234176</v>
      </c>
      <c r="BY1210" s="861">
        <v>-14.645346</v>
      </c>
      <c r="BZ1210" s="861">
        <v>-14.156457</v>
      </c>
      <c r="CA1210" s="861">
        <v>-15.048501</v>
      </c>
      <c r="CB1210" s="861">
        <v>-5.8390360000000001</v>
      </c>
      <c r="CC1210" s="861">
        <v>-2.5858210000000001</v>
      </c>
      <c r="CD1210" s="861">
        <v>-6.3011030000000003</v>
      </c>
      <c r="CE1210" s="861">
        <v>-2.5524230000000001</v>
      </c>
      <c r="CF1210" s="861">
        <v>-8.2589959999999998</v>
      </c>
      <c r="CG1210" s="861">
        <v>0.51158199999999998</v>
      </c>
      <c r="CH1210" s="861">
        <v>-9.0450409999999994</v>
      </c>
      <c r="CI1210" s="861">
        <v>-2.104638</v>
      </c>
      <c r="CJ1210" s="861">
        <v>-5.8469620000000004</v>
      </c>
      <c r="CK1210" s="861">
        <v>-0.66404399999999997</v>
      </c>
      <c r="CL1210" s="861">
        <v>-5.7848090000000001</v>
      </c>
      <c r="CM1210" s="861">
        <v>0.48380200000000001</v>
      </c>
      <c r="CN1210" s="861">
        <v>-8.2627400000000009</v>
      </c>
      <c r="CO1210" s="861">
        <v>-0.514131</v>
      </c>
      <c r="CP1210" s="861">
        <v>-9.2210789999999996</v>
      </c>
      <c r="CQ1210" s="861">
        <v>-3.9784709999999999</v>
      </c>
      <c r="CR1210" s="861">
        <v>-5.5890019999999998</v>
      </c>
      <c r="CS1210" s="861">
        <v>-2.0942630000000002</v>
      </c>
      <c r="CT1210" s="861">
        <v>-7.1257650000000003</v>
      </c>
      <c r="CU1210" s="861">
        <v>-1.636644</v>
      </c>
      <c r="CV1210" s="861">
        <v>-8.998189</v>
      </c>
      <c r="CW1210" s="861">
        <v>-1.1870339999999999</v>
      </c>
      <c r="CX1210" s="861">
        <v>-9.4232279999999999</v>
      </c>
      <c r="CY1210" s="861">
        <v>-2.311788</v>
      </c>
      <c r="CZ1210" s="861">
        <v>-5.4954260000000001</v>
      </c>
      <c r="DA1210" s="861">
        <v>-1.6504300000000001</v>
      </c>
      <c r="DB1210" s="861">
        <v>-6.5480109999999998</v>
      </c>
      <c r="DC1210" s="861">
        <v>-1.1554500000000001</v>
      </c>
      <c r="DD1210" s="861">
        <v>-8.7512329999999992</v>
      </c>
      <c r="DE1210" s="861">
        <v>-3.1817989999999998</v>
      </c>
      <c r="DF1210" s="861">
        <v>-9.4874019999999994</v>
      </c>
      <c r="DG1210" s="861">
        <v>-3.4324919999999999</v>
      </c>
      <c r="DH1210" s="861">
        <v>-5.658944</v>
      </c>
      <c r="DI1210" s="861">
        <v>-2.066646</v>
      </c>
      <c r="DJ1210" s="861">
        <v>-6.3455909999999998</v>
      </c>
      <c r="DK1210" s="861">
        <v>-2.7182019999999998</v>
      </c>
      <c r="DL1210" s="861">
        <v>-8.6893379999999993</v>
      </c>
      <c r="DM1210" s="861">
        <v>-4.6766870000000003</v>
      </c>
      <c r="DN1210" s="861">
        <v>-9.465363</v>
      </c>
      <c r="DO1210" s="861">
        <v>-4.0273159999999999</v>
      </c>
      <c r="DP1210" s="861">
        <v>-6.5008270000000001</v>
      </c>
      <c r="DQ1210" s="861">
        <v>-3.2654610000000002</v>
      </c>
      <c r="DR1210" s="861">
        <v>-6.5728710000000001</v>
      </c>
      <c r="DS1210" s="861">
        <v>-3.775077</v>
      </c>
      <c r="DT1210" s="861">
        <v>-8.8069000000000006</v>
      </c>
      <c r="DU1210" s="861">
        <v>-6.0534059999999998</v>
      </c>
      <c r="DV1210" s="861">
        <v>-9.1964629999999996</v>
      </c>
      <c r="DW1210" s="861">
        <v>-3.6231559999999998</v>
      </c>
      <c r="DX1210" s="861">
        <v>12.41296</v>
      </c>
      <c r="DY1210" s="861">
        <v>9.2542860000000005</v>
      </c>
      <c r="DZ1210" s="861">
        <v>163.980752</v>
      </c>
      <c r="EA1210" s="861">
        <v>153.96997200000001</v>
      </c>
      <c r="EB1210" s="861">
        <v>121.3</v>
      </c>
      <c r="EC1210" s="861">
        <v>3.27</v>
      </c>
      <c r="ED1210" s="861">
        <v>390</v>
      </c>
      <c r="EE1210" s="861">
        <v>121.25</v>
      </c>
      <c r="EF1210" s="861">
        <v>5.3869999999999996</v>
      </c>
      <c r="EG1210" s="861">
        <v>646.79999999999995</v>
      </c>
      <c r="EH1210" s="861">
        <v>121.23</v>
      </c>
      <c r="EI1210" s="861">
        <v>5.0259999999999998</v>
      </c>
      <c r="EJ1210" s="861">
        <v>598.5</v>
      </c>
      <c r="EK1210" s="861">
        <v>9.762397</v>
      </c>
      <c r="EL1210" s="861">
        <v>10.554361</v>
      </c>
      <c r="EM1210" s="861">
        <v>-17.474613999999999</v>
      </c>
      <c r="EN1210" s="861">
        <v>-23.249091</v>
      </c>
      <c r="EO1210" s="861">
        <v>95.754931999999997</v>
      </c>
      <c r="EP1210" s="861">
        <v>91.414646000000005</v>
      </c>
      <c r="EQ1210" s="861">
        <v>-4.9890480000000004</v>
      </c>
      <c r="ER1210" s="861">
        <v>3521.21146</v>
      </c>
      <c r="ES1210" s="861">
        <v>8379.9292530000002</v>
      </c>
      <c r="ET1210" s="861">
        <v>7461.9832269999997</v>
      </c>
      <c r="EU1210" s="861"/>
      <c r="EV1210" s="861"/>
      <c r="EW1210" s="861"/>
      <c r="EX1210" s="861"/>
      <c r="EY1210" s="861"/>
      <c r="EZ1210" s="861"/>
      <c r="FA1210" s="861"/>
      <c r="FB1210" s="861"/>
      <c r="FC1210" s="861"/>
      <c r="FD1210" s="861"/>
    </row>
    <row r="1211" spans="1:160" x14ac:dyDescent="0.25">
      <c r="A1211" s="837">
        <v>46146</v>
      </c>
      <c r="B1211" s="836">
        <v>0.91659722222222229</v>
      </c>
      <c r="C1211" s="861">
        <v>0</v>
      </c>
      <c r="D1211" s="861">
        <v>1</v>
      </c>
      <c r="E1211" s="861">
        <v>0</v>
      </c>
      <c r="F1211" s="861">
        <v>75.707870999999997</v>
      </c>
      <c r="G1211" s="861">
        <v>71.775402</v>
      </c>
      <c r="H1211" s="861">
        <v>65.432187999999996</v>
      </c>
      <c r="I1211" s="861">
        <v>73.771645000000007</v>
      </c>
      <c r="J1211" s="861">
        <v>72.099097</v>
      </c>
      <c r="K1211" s="861">
        <v>71.177152000000007</v>
      </c>
      <c r="L1211" s="861">
        <v>73.686442999999997</v>
      </c>
      <c r="M1211" s="861">
        <v>74.676240000000007</v>
      </c>
      <c r="N1211" s="861">
        <v>-7.6845119999999998</v>
      </c>
      <c r="O1211" s="861">
        <v>-9.9596879999999999</v>
      </c>
      <c r="P1211" s="861">
        <v>-10.628755999999999</v>
      </c>
      <c r="Q1211" s="861">
        <v>-6.0420030000000002</v>
      </c>
      <c r="R1211" s="861">
        <v>-7.2123140000000001</v>
      </c>
      <c r="S1211" s="861">
        <v>-8.1521749999999997</v>
      </c>
      <c r="T1211" s="861">
        <v>82.748896999999999</v>
      </c>
      <c r="U1211" s="861">
        <v>73.696788999999995</v>
      </c>
      <c r="V1211" s="861">
        <v>94.630975000000007</v>
      </c>
      <c r="W1211" s="861">
        <v>93.682344000000001</v>
      </c>
      <c r="X1211" s="861">
        <v>-6.050967</v>
      </c>
      <c r="Y1211" s="861">
        <v>-6.2257860000000003</v>
      </c>
      <c r="Z1211" s="861">
        <v>-10.862641</v>
      </c>
      <c r="AA1211" s="861">
        <v>-10.471769</v>
      </c>
      <c r="AB1211" s="861">
        <v>-10.129497000000001</v>
      </c>
      <c r="AC1211" s="861">
        <v>-11.294679</v>
      </c>
      <c r="AD1211" s="861">
        <v>-14.598952000000001</v>
      </c>
      <c r="AE1211" s="861">
        <v>107.28574999999999</v>
      </c>
      <c r="AF1211" s="861">
        <v>100.091455</v>
      </c>
      <c r="AG1211" s="861">
        <v>91.894732000000005</v>
      </c>
      <c r="AH1211" s="861">
        <v>112.255343</v>
      </c>
      <c r="AI1211" s="861">
        <v>90.657646</v>
      </c>
      <c r="AJ1211" s="861">
        <v>72.273107999999993</v>
      </c>
      <c r="AK1211" s="861">
        <v>-6.3375209999999997</v>
      </c>
      <c r="AL1211" s="861">
        <v>-10.429408</v>
      </c>
      <c r="AM1211" s="861">
        <v>-7.6815100000000003</v>
      </c>
      <c r="AN1211" s="861">
        <v>93.926383000000001</v>
      </c>
      <c r="AO1211" s="861">
        <v>92.958340000000007</v>
      </c>
      <c r="AP1211" s="861">
        <v>92.305232000000004</v>
      </c>
      <c r="AQ1211" s="861">
        <v>89.166610000000006</v>
      </c>
      <c r="AR1211" s="861">
        <v>73.620213000000007</v>
      </c>
      <c r="AS1211" s="861">
        <v>63.536890999999997</v>
      </c>
      <c r="AT1211" s="861">
        <v>76.852947</v>
      </c>
      <c r="AU1211" s="861">
        <v>75.701936000000003</v>
      </c>
      <c r="AV1211" s="861">
        <v>75.009062</v>
      </c>
      <c r="AW1211" s="861">
        <v>74.181787999999997</v>
      </c>
      <c r="AX1211" s="861">
        <v>90.124122</v>
      </c>
      <c r="AY1211" s="861">
        <v>88.135350000000003</v>
      </c>
      <c r="AZ1211" s="861">
        <v>-6.2438450000000003</v>
      </c>
      <c r="BA1211" s="861">
        <v>-6.1985919999999997</v>
      </c>
      <c r="BB1211" s="861">
        <v>-14.453170999999999</v>
      </c>
      <c r="BC1211" s="861">
        <v>-12.988803000000001</v>
      </c>
      <c r="BD1211" s="861">
        <v>-13.899504</v>
      </c>
      <c r="BE1211" s="861">
        <v>-10.564892</v>
      </c>
      <c r="BF1211" s="861">
        <v>31.593049000000001</v>
      </c>
      <c r="BG1211" s="861">
        <v>141.894462</v>
      </c>
      <c r="BH1211" s="861">
        <v>110.569233</v>
      </c>
      <c r="BI1211" s="861">
        <v>52.005541000000001</v>
      </c>
      <c r="BJ1211" s="861">
        <v>131.749527</v>
      </c>
      <c r="BK1211" s="861">
        <v>86.749549999999999</v>
      </c>
      <c r="BL1211" s="861">
        <v>76.483197000000004</v>
      </c>
      <c r="BM1211" s="861">
        <v>-19.116703000000001</v>
      </c>
      <c r="BN1211" s="861">
        <v>-13.625247</v>
      </c>
      <c r="BO1211" s="861">
        <v>-12.86201</v>
      </c>
      <c r="BP1211" s="861">
        <v>-13.256722</v>
      </c>
      <c r="BQ1211" s="861">
        <v>87.570841000000001</v>
      </c>
      <c r="BR1211" s="861">
        <v>88.600684999999999</v>
      </c>
      <c r="BS1211" s="861">
        <v>86.136550999999997</v>
      </c>
      <c r="BT1211" s="861">
        <v>58.762103000000003</v>
      </c>
      <c r="BU1211" s="861">
        <v>64.618538999999998</v>
      </c>
      <c r="BV1211" s="861">
        <v>61.191336999999997</v>
      </c>
      <c r="BW1211" s="861">
        <v>64.593736000000007</v>
      </c>
      <c r="BX1211" s="861">
        <v>-14.242531</v>
      </c>
      <c r="BY1211" s="861">
        <v>-14.481643</v>
      </c>
      <c r="BZ1211" s="861">
        <v>-14.33217</v>
      </c>
      <c r="CA1211" s="861">
        <v>-15.069273000000001</v>
      </c>
      <c r="CB1211" s="861">
        <v>-5.886552</v>
      </c>
      <c r="CC1211" s="861">
        <v>-2.644412</v>
      </c>
      <c r="CD1211" s="861">
        <v>-6.3577009999999996</v>
      </c>
      <c r="CE1211" s="861">
        <v>-2.6003409999999998</v>
      </c>
      <c r="CF1211" s="861">
        <v>-8.3009719999999998</v>
      </c>
      <c r="CG1211" s="861">
        <v>0.46648200000000001</v>
      </c>
      <c r="CH1211" s="861">
        <v>-9.0796759999999992</v>
      </c>
      <c r="CI1211" s="861">
        <v>-2.132409</v>
      </c>
      <c r="CJ1211" s="861">
        <v>-5.9093999999999998</v>
      </c>
      <c r="CK1211" s="861">
        <v>-0.69378399999999996</v>
      </c>
      <c r="CL1211" s="861">
        <v>-5.8250440000000001</v>
      </c>
      <c r="CM1211" s="861">
        <v>0.39224300000000001</v>
      </c>
      <c r="CN1211" s="861">
        <v>-8.3271829999999998</v>
      </c>
      <c r="CO1211" s="861">
        <v>-0.53017000000000003</v>
      </c>
      <c r="CP1211" s="861">
        <v>-9.2223959999999998</v>
      </c>
      <c r="CQ1211" s="861">
        <v>-3.9528150000000002</v>
      </c>
      <c r="CR1211" s="861">
        <v>-5.6355209999999998</v>
      </c>
      <c r="CS1211" s="861">
        <v>-2.1372849999999999</v>
      </c>
      <c r="CT1211" s="861">
        <v>-7.1861430000000004</v>
      </c>
      <c r="CU1211" s="861">
        <v>-1.6613009999999999</v>
      </c>
      <c r="CV1211" s="861">
        <v>-9.0423439999999999</v>
      </c>
      <c r="CW1211" s="861">
        <v>-1.2301899999999999</v>
      </c>
      <c r="CX1211" s="861">
        <v>-9.4532589999999992</v>
      </c>
      <c r="CY1211" s="861">
        <v>-2.3141289999999999</v>
      </c>
      <c r="CZ1211" s="861">
        <v>-5.5499720000000003</v>
      </c>
      <c r="DA1211" s="861">
        <v>-1.67686</v>
      </c>
      <c r="DB1211" s="861">
        <v>-6.5662409999999998</v>
      </c>
      <c r="DC1211" s="861">
        <v>-1.1577900000000001</v>
      </c>
      <c r="DD1211" s="861">
        <v>-8.7952940000000002</v>
      </c>
      <c r="DE1211" s="861">
        <v>-3.174865</v>
      </c>
      <c r="DF1211" s="861">
        <v>-9.5146270000000008</v>
      </c>
      <c r="DG1211" s="861">
        <v>-3.4478469999999999</v>
      </c>
      <c r="DH1211" s="861">
        <v>-5.6860059999999999</v>
      </c>
      <c r="DI1211" s="861">
        <v>-2.0854849999999998</v>
      </c>
      <c r="DJ1211" s="861">
        <v>-6.383222</v>
      </c>
      <c r="DK1211" s="861">
        <v>-2.73706</v>
      </c>
      <c r="DL1211" s="861">
        <v>-8.7191179999999999</v>
      </c>
      <c r="DM1211" s="861">
        <v>-4.6844060000000001</v>
      </c>
      <c r="DN1211" s="861">
        <v>-9.5061859999999996</v>
      </c>
      <c r="DO1211" s="861">
        <v>-4.0547740000000001</v>
      </c>
      <c r="DP1211" s="861">
        <v>-6.5293239999999999</v>
      </c>
      <c r="DQ1211" s="861">
        <v>-3.300125</v>
      </c>
      <c r="DR1211" s="861">
        <v>-6.5993130000000004</v>
      </c>
      <c r="DS1211" s="861">
        <v>-3.79908</v>
      </c>
      <c r="DT1211" s="861">
        <v>-8.8366860000000003</v>
      </c>
      <c r="DU1211" s="861">
        <v>-6.0616079999999997</v>
      </c>
      <c r="DV1211" s="861">
        <v>-9.2142850000000003</v>
      </c>
      <c r="DW1211" s="861">
        <v>-3.609693</v>
      </c>
      <c r="DX1211" s="861">
        <v>12.426423</v>
      </c>
      <c r="DY1211" s="861">
        <v>9.2314910000000001</v>
      </c>
      <c r="DZ1211" s="861">
        <v>164.21191099999999</v>
      </c>
      <c r="EA1211" s="861">
        <v>154.00137000000001</v>
      </c>
      <c r="EB1211" s="861">
        <v>121.97</v>
      </c>
      <c r="EC1211" s="861">
        <v>1.24</v>
      </c>
      <c r="ED1211" s="861">
        <v>133.6</v>
      </c>
      <c r="EE1211" s="861">
        <v>121.87</v>
      </c>
      <c r="EF1211" s="861">
        <v>5.4</v>
      </c>
      <c r="EG1211" s="861">
        <v>645.20000000000005</v>
      </c>
      <c r="EH1211" s="861">
        <v>121.89</v>
      </c>
      <c r="EI1211" s="861">
        <v>5.0110000000000001</v>
      </c>
      <c r="EJ1211" s="861">
        <v>599.20000000000005</v>
      </c>
      <c r="EK1211" s="861">
        <v>9.7696349999999992</v>
      </c>
      <c r="EL1211" s="861">
        <v>10.430847</v>
      </c>
      <c r="EM1211" s="861">
        <v>-17.451145</v>
      </c>
      <c r="EN1211" s="861">
        <v>-23.292857000000001</v>
      </c>
      <c r="EO1211" s="861">
        <v>95.853024000000005</v>
      </c>
      <c r="EP1211" s="861">
        <v>91.428550999999999</v>
      </c>
      <c r="EQ1211" s="861">
        <v>-5.0198790000000004</v>
      </c>
      <c r="ER1211" s="861">
        <v>3527.644186</v>
      </c>
      <c r="ES1211" s="861">
        <v>8390.6829539999999</v>
      </c>
      <c r="ET1211" s="861">
        <v>7471.9767460000003</v>
      </c>
      <c r="EU1211" s="861"/>
      <c r="EV1211" s="861"/>
      <c r="EW1211" s="861"/>
      <c r="EX1211" s="861"/>
      <c r="EY1211" s="861"/>
      <c r="EZ1211" s="861"/>
      <c r="FA1211" s="861"/>
      <c r="FB1211" s="861"/>
      <c r="FC1211" s="861"/>
      <c r="FD1211" s="861"/>
    </row>
    <row r="1212" spans="1:160" x14ac:dyDescent="0.25">
      <c r="A1212" s="837">
        <v>46146</v>
      </c>
      <c r="B1212" s="836">
        <v>0.91729166666666673</v>
      </c>
      <c r="C1212" s="861">
        <v>0</v>
      </c>
      <c r="D1212" s="861">
        <v>1</v>
      </c>
      <c r="E1212" s="861">
        <v>0</v>
      </c>
      <c r="F1212" s="861">
        <v>75.731650999999999</v>
      </c>
      <c r="G1212" s="861">
        <v>71.771309000000002</v>
      </c>
      <c r="H1212" s="861">
        <v>65.461386000000005</v>
      </c>
      <c r="I1212" s="861">
        <v>73.794032000000001</v>
      </c>
      <c r="J1212" s="861">
        <v>72.115172000000001</v>
      </c>
      <c r="K1212" s="861">
        <v>71.220398000000003</v>
      </c>
      <c r="L1212" s="861">
        <v>73.686834000000005</v>
      </c>
      <c r="M1212" s="861">
        <v>74.676207000000005</v>
      </c>
      <c r="N1212" s="861">
        <v>-7.6582410000000003</v>
      </c>
      <c r="O1212" s="861">
        <v>-9.9732109999999992</v>
      </c>
      <c r="P1212" s="861">
        <v>-10.656387</v>
      </c>
      <c r="Q1212" s="861">
        <v>-6.1086309999999999</v>
      </c>
      <c r="R1212" s="861">
        <v>-7.2136469999999999</v>
      </c>
      <c r="S1212" s="861">
        <v>-8.1960929999999994</v>
      </c>
      <c r="T1212" s="861">
        <v>82.718891999999997</v>
      </c>
      <c r="U1212" s="861">
        <v>74.137207000000004</v>
      </c>
      <c r="V1212" s="861">
        <v>94.683493999999996</v>
      </c>
      <c r="W1212" s="861">
        <v>93.660511</v>
      </c>
      <c r="X1212" s="861">
        <v>-6.1222430000000001</v>
      </c>
      <c r="Y1212" s="861">
        <v>-6.2103219999999997</v>
      </c>
      <c r="Z1212" s="861">
        <v>-10.948577</v>
      </c>
      <c r="AA1212" s="861">
        <v>-10.460898</v>
      </c>
      <c r="AB1212" s="861">
        <v>-10.1899</v>
      </c>
      <c r="AC1212" s="861">
        <v>-11.320392</v>
      </c>
      <c r="AD1212" s="861">
        <v>-14.630822999999999</v>
      </c>
      <c r="AE1212" s="861">
        <v>107.31245</v>
      </c>
      <c r="AF1212" s="861">
        <v>100.131913</v>
      </c>
      <c r="AG1212" s="861">
        <v>91.880475000000004</v>
      </c>
      <c r="AH1212" s="861">
        <v>112.306664</v>
      </c>
      <c r="AI1212" s="861">
        <v>90.595731000000001</v>
      </c>
      <c r="AJ1212" s="861">
        <v>72.239098999999996</v>
      </c>
      <c r="AK1212" s="861">
        <v>-6.280716</v>
      </c>
      <c r="AL1212" s="861">
        <v>-10.420097</v>
      </c>
      <c r="AM1212" s="861">
        <v>-7.7489280000000003</v>
      </c>
      <c r="AN1212" s="861">
        <v>93.938297000000006</v>
      </c>
      <c r="AO1212" s="861">
        <v>92.995728</v>
      </c>
      <c r="AP1212" s="861">
        <v>92.319049000000007</v>
      </c>
      <c r="AQ1212" s="861">
        <v>89.146817999999996</v>
      </c>
      <c r="AR1212" s="861">
        <v>73.607366999999996</v>
      </c>
      <c r="AS1212" s="861">
        <v>63.547440999999999</v>
      </c>
      <c r="AT1212" s="861">
        <v>76.850527</v>
      </c>
      <c r="AU1212" s="861">
        <v>75.696135999999996</v>
      </c>
      <c r="AV1212" s="861">
        <v>74.626814999999993</v>
      </c>
      <c r="AW1212" s="861">
        <v>74.175514000000007</v>
      </c>
      <c r="AX1212" s="861">
        <v>90.034115</v>
      </c>
      <c r="AY1212" s="861">
        <v>88.016845000000004</v>
      </c>
      <c r="AZ1212" s="861">
        <v>-6.3487460000000002</v>
      </c>
      <c r="BA1212" s="861">
        <v>-6.1877849999999999</v>
      </c>
      <c r="BB1212" s="861">
        <v>-14.477154000000001</v>
      </c>
      <c r="BC1212" s="861">
        <v>-13.009900999999999</v>
      </c>
      <c r="BD1212" s="861">
        <v>-13.90741</v>
      </c>
      <c r="BE1212" s="861">
        <v>-10.771528</v>
      </c>
      <c r="BF1212" s="861">
        <v>31.828786999999998</v>
      </c>
      <c r="BG1212" s="861">
        <v>141.80898199999999</v>
      </c>
      <c r="BH1212" s="861">
        <v>110.583905</v>
      </c>
      <c r="BI1212" s="861">
        <v>51.756349</v>
      </c>
      <c r="BJ1212" s="861">
        <v>132.06964199999999</v>
      </c>
      <c r="BK1212" s="861">
        <v>86.720134000000002</v>
      </c>
      <c r="BL1212" s="861">
        <v>76.513728</v>
      </c>
      <c r="BM1212" s="861">
        <v>-19.126033</v>
      </c>
      <c r="BN1212" s="861">
        <v>-13.586864</v>
      </c>
      <c r="BO1212" s="861">
        <v>-12.765694</v>
      </c>
      <c r="BP1212" s="861">
        <v>-13.219303999999999</v>
      </c>
      <c r="BQ1212" s="861">
        <v>87.534757999999997</v>
      </c>
      <c r="BR1212" s="861">
        <v>88.626099999999994</v>
      </c>
      <c r="BS1212" s="861">
        <v>86.195395000000005</v>
      </c>
      <c r="BT1212" s="861">
        <v>58.831057999999999</v>
      </c>
      <c r="BU1212" s="861">
        <v>64.65652</v>
      </c>
      <c r="BV1212" s="861">
        <v>61.240208000000003</v>
      </c>
      <c r="BW1212" s="861">
        <v>64.598789999999994</v>
      </c>
      <c r="BX1212" s="861">
        <v>-14.242058</v>
      </c>
      <c r="BY1212" s="861">
        <v>-14.50811</v>
      </c>
      <c r="BZ1212" s="861">
        <v>-14.253738</v>
      </c>
      <c r="CA1212" s="861">
        <v>-15.029066</v>
      </c>
      <c r="CB1212" s="861">
        <v>-5.9224600000000001</v>
      </c>
      <c r="CC1212" s="861">
        <v>-2.650604</v>
      </c>
      <c r="CD1212" s="861">
        <v>-6.3592630000000003</v>
      </c>
      <c r="CE1212" s="861">
        <v>-2.6329750000000001</v>
      </c>
      <c r="CF1212" s="861">
        <v>-8.3268900000000006</v>
      </c>
      <c r="CG1212" s="861">
        <v>0.42752499999999999</v>
      </c>
      <c r="CH1212" s="861">
        <v>-9.0862400000000001</v>
      </c>
      <c r="CI1212" s="861">
        <v>-2.1820140000000001</v>
      </c>
      <c r="CJ1212" s="861">
        <v>-5.9233919999999998</v>
      </c>
      <c r="CK1212" s="861">
        <v>-0.71568399999999999</v>
      </c>
      <c r="CL1212" s="861">
        <v>-5.85318</v>
      </c>
      <c r="CM1212" s="861">
        <v>0.37037900000000001</v>
      </c>
      <c r="CN1212" s="861">
        <v>-8.3474850000000007</v>
      </c>
      <c r="CO1212" s="861">
        <v>-0.55855100000000002</v>
      </c>
      <c r="CP1212" s="861">
        <v>-9.2750760000000003</v>
      </c>
      <c r="CQ1212" s="861">
        <v>-3.9808859999999999</v>
      </c>
      <c r="CR1212" s="861">
        <v>-5.6645989999999999</v>
      </c>
      <c r="CS1212" s="861">
        <v>-2.1541510000000001</v>
      </c>
      <c r="CT1212" s="861">
        <v>-7.2105399999999999</v>
      </c>
      <c r="CU1212" s="861">
        <v>-1.6840980000000001</v>
      </c>
      <c r="CV1212" s="861">
        <v>-9.0611879999999996</v>
      </c>
      <c r="CW1212" s="861">
        <v>-1.2210319999999999</v>
      </c>
      <c r="CX1212" s="861">
        <v>-9.5103600000000004</v>
      </c>
      <c r="CY1212" s="861">
        <v>-2.3673489999999999</v>
      </c>
      <c r="CZ1212" s="861">
        <v>-5.5685060000000002</v>
      </c>
      <c r="DA1212" s="861">
        <v>-1.705881</v>
      </c>
      <c r="DB1212" s="861">
        <v>-6.6052879999999998</v>
      </c>
      <c r="DC1212" s="861">
        <v>-1.189103</v>
      </c>
      <c r="DD1212" s="861">
        <v>-8.8114860000000004</v>
      </c>
      <c r="DE1212" s="861">
        <v>-3.231312</v>
      </c>
      <c r="DF1212" s="861">
        <v>-9.5660769999999999</v>
      </c>
      <c r="DG1212" s="861">
        <v>-3.4923060000000001</v>
      </c>
      <c r="DH1212" s="861">
        <v>-5.7301549999999999</v>
      </c>
      <c r="DI1212" s="861">
        <v>-2.129213</v>
      </c>
      <c r="DJ1212" s="861">
        <v>-6.415578</v>
      </c>
      <c r="DK1212" s="861">
        <v>-2.7766570000000002</v>
      </c>
      <c r="DL1212" s="861">
        <v>-8.7594740000000009</v>
      </c>
      <c r="DM1212" s="861">
        <v>-4.7240419999999999</v>
      </c>
      <c r="DN1212" s="861">
        <v>-9.5768640000000005</v>
      </c>
      <c r="DO1212" s="861">
        <v>-4.0802110000000003</v>
      </c>
      <c r="DP1212" s="861">
        <v>-6.5730649999999997</v>
      </c>
      <c r="DQ1212" s="861">
        <v>-3.33697</v>
      </c>
      <c r="DR1212" s="861">
        <v>-6.6260779999999997</v>
      </c>
      <c r="DS1212" s="861">
        <v>-3.8080660000000002</v>
      </c>
      <c r="DT1212" s="861">
        <v>-8.8873560000000005</v>
      </c>
      <c r="DU1212" s="861">
        <v>-6.0933999999999999</v>
      </c>
      <c r="DV1212" s="861">
        <v>-9.2311130000000006</v>
      </c>
      <c r="DW1212" s="861">
        <v>-3.6691199999999999</v>
      </c>
      <c r="DX1212" s="861">
        <v>12.459813</v>
      </c>
      <c r="DY1212" s="861">
        <v>9.2751359999999998</v>
      </c>
      <c r="DZ1212" s="861">
        <v>164.180318</v>
      </c>
      <c r="EA1212" s="861">
        <v>153.78168199999999</v>
      </c>
      <c r="EB1212" s="861">
        <v>121.97</v>
      </c>
      <c r="EC1212" s="861">
        <v>1.2410000000000001</v>
      </c>
      <c r="ED1212" s="861">
        <v>133.5</v>
      </c>
      <c r="EE1212" s="861">
        <v>121.88</v>
      </c>
      <c r="EF1212" s="861">
        <v>5.3680000000000003</v>
      </c>
      <c r="EG1212" s="861">
        <v>646.6</v>
      </c>
      <c r="EH1212" s="861">
        <v>121.73</v>
      </c>
      <c r="EI1212" s="861">
        <v>5.0179999999999998</v>
      </c>
      <c r="EJ1212" s="861">
        <v>601.5</v>
      </c>
      <c r="EK1212" s="861">
        <v>9.6440490000000008</v>
      </c>
      <c r="EL1212" s="861">
        <v>10.443393</v>
      </c>
      <c r="EM1212" s="861">
        <v>-17.392976999999998</v>
      </c>
      <c r="EN1212" s="861">
        <v>-23.209087</v>
      </c>
      <c r="EO1212" s="861">
        <v>95.839623000000003</v>
      </c>
      <c r="EP1212" s="861">
        <v>91.331222999999994</v>
      </c>
      <c r="EQ1212" s="861">
        <v>-5.0516129999999997</v>
      </c>
      <c r="ER1212" s="861">
        <v>3529.871447</v>
      </c>
      <c r="ES1212" s="861">
        <v>8401.4466799999991</v>
      </c>
      <c r="ET1212" s="861">
        <v>7481.9900710000002</v>
      </c>
      <c r="EU1212" s="861"/>
      <c r="EV1212" s="861"/>
      <c r="EW1212" s="861"/>
      <c r="EX1212" s="861"/>
      <c r="EY1212" s="861"/>
      <c r="EZ1212" s="861"/>
      <c r="FA1212" s="861"/>
      <c r="FB1212" s="861"/>
      <c r="FC1212" s="861"/>
      <c r="FD1212" s="861"/>
    </row>
    <row r="1213" spans="1:160" x14ac:dyDescent="0.25">
      <c r="A1213" s="837">
        <v>46146</v>
      </c>
      <c r="B1213" s="836">
        <v>0.91798611111111106</v>
      </c>
      <c r="C1213" s="861">
        <v>0</v>
      </c>
      <c r="D1213" s="861">
        <v>1</v>
      </c>
      <c r="E1213" s="861">
        <v>0</v>
      </c>
      <c r="F1213" s="861">
        <v>75.735322999999994</v>
      </c>
      <c r="G1213" s="861">
        <v>71.815278000000006</v>
      </c>
      <c r="H1213" s="861">
        <v>65.430498999999998</v>
      </c>
      <c r="I1213" s="861">
        <v>73.811031</v>
      </c>
      <c r="J1213" s="861">
        <v>72.130932999999999</v>
      </c>
      <c r="K1213" s="861">
        <v>71.223446999999993</v>
      </c>
      <c r="L1213" s="861">
        <v>73.685346999999993</v>
      </c>
      <c r="M1213" s="861">
        <v>74.708104000000006</v>
      </c>
      <c r="N1213" s="861">
        <v>-7.7009280000000002</v>
      </c>
      <c r="O1213" s="861">
        <v>-9.9616150000000001</v>
      </c>
      <c r="P1213" s="861">
        <v>-10.742501000000001</v>
      </c>
      <c r="Q1213" s="861">
        <v>-6.0743179999999999</v>
      </c>
      <c r="R1213" s="861">
        <v>-7.2587070000000002</v>
      </c>
      <c r="S1213" s="861">
        <v>-8.3025350000000007</v>
      </c>
      <c r="T1213" s="861">
        <v>82.726748999999998</v>
      </c>
      <c r="U1213" s="861">
        <v>73.730671999999998</v>
      </c>
      <c r="V1213" s="861">
        <v>94.530167000000006</v>
      </c>
      <c r="W1213" s="861">
        <v>93.630212</v>
      </c>
      <c r="X1213" s="861">
        <v>-6.1270439999999997</v>
      </c>
      <c r="Y1213" s="861">
        <v>-6.2408489999999999</v>
      </c>
      <c r="Z1213" s="861">
        <v>-10.985443</v>
      </c>
      <c r="AA1213" s="861">
        <v>-10.480827</v>
      </c>
      <c r="AB1213" s="861">
        <v>-10.191886</v>
      </c>
      <c r="AC1213" s="861">
        <v>-11.308743</v>
      </c>
      <c r="AD1213" s="861">
        <v>-14.672936999999999</v>
      </c>
      <c r="AE1213" s="861">
        <v>107.27699699999999</v>
      </c>
      <c r="AF1213" s="861">
        <v>100.115875</v>
      </c>
      <c r="AG1213" s="861">
        <v>92.069727999999998</v>
      </c>
      <c r="AH1213" s="861">
        <v>112.223462</v>
      </c>
      <c r="AI1213" s="861">
        <v>90.611711</v>
      </c>
      <c r="AJ1213" s="861">
        <v>72.140573000000003</v>
      </c>
      <c r="AK1213" s="861">
        <v>-6.2268210000000002</v>
      </c>
      <c r="AL1213" s="861">
        <v>-10.416017</v>
      </c>
      <c r="AM1213" s="861">
        <v>-7.7991130000000002</v>
      </c>
      <c r="AN1213" s="861">
        <v>93.843937999999994</v>
      </c>
      <c r="AO1213" s="861">
        <v>92.931139000000002</v>
      </c>
      <c r="AP1213" s="861">
        <v>92.438233999999994</v>
      </c>
      <c r="AQ1213" s="861">
        <v>89.195386999999997</v>
      </c>
      <c r="AR1213" s="861">
        <v>73.691856000000001</v>
      </c>
      <c r="AS1213" s="861">
        <v>63.520338000000002</v>
      </c>
      <c r="AT1213" s="861">
        <v>76.973658999999998</v>
      </c>
      <c r="AU1213" s="861">
        <v>75.762885999999995</v>
      </c>
      <c r="AV1213" s="861">
        <v>74.636601999999996</v>
      </c>
      <c r="AW1213" s="861">
        <v>74.181807000000006</v>
      </c>
      <c r="AX1213" s="861">
        <v>90.039878999999999</v>
      </c>
      <c r="AY1213" s="861">
        <v>88.05341</v>
      </c>
      <c r="AZ1213" s="861">
        <v>-6.3473930000000003</v>
      </c>
      <c r="BA1213" s="861">
        <v>-6.2610749999999999</v>
      </c>
      <c r="BB1213" s="861">
        <v>-14.496929</v>
      </c>
      <c r="BC1213" s="861">
        <v>-13.022085000000001</v>
      </c>
      <c r="BD1213" s="861">
        <v>-13.890807000000001</v>
      </c>
      <c r="BE1213" s="861">
        <v>-10.658352000000001</v>
      </c>
      <c r="BF1213" s="861">
        <v>31.740976</v>
      </c>
      <c r="BG1213" s="861">
        <v>141.73947699999999</v>
      </c>
      <c r="BH1213" s="861">
        <v>110.52220199999999</v>
      </c>
      <c r="BI1213" s="861">
        <v>52.114111000000001</v>
      </c>
      <c r="BJ1213" s="861">
        <v>131.58557200000001</v>
      </c>
      <c r="BK1213" s="861">
        <v>86.662282000000005</v>
      </c>
      <c r="BL1213" s="861">
        <v>76.418498999999997</v>
      </c>
      <c r="BM1213" s="861">
        <v>-19.123573</v>
      </c>
      <c r="BN1213" s="861">
        <v>-13.624349</v>
      </c>
      <c r="BO1213" s="861">
        <v>-12.717344000000001</v>
      </c>
      <c r="BP1213" s="861">
        <v>-13.320926</v>
      </c>
      <c r="BQ1213" s="861">
        <v>87.459646000000006</v>
      </c>
      <c r="BR1213" s="861">
        <v>88.706361999999999</v>
      </c>
      <c r="BS1213" s="861">
        <v>86.199167000000003</v>
      </c>
      <c r="BT1213" s="861">
        <v>58.691118000000003</v>
      </c>
      <c r="BU1213" s="861">
        <v>64.711100000000002</v>
      </c>
      <c r="BV1213" s="861">
        <v>61.144302000000003</v>
      </c>
      <c r="BW1213" s="861">
        <v>64.628145000000004</v>
      </c>
      <c r="BX1213" s="861">
        <v>-14.255334</v>
      </c>
      <c r="BY1213" s="861">
        <v>-14.483105999999999</v>
      </c>
      <c r="BZ1213" s="861">
        <v>-14.259266999999999</v>
      </c>
      <c r="CA1213" s="861">
        <v>-15.082855</v>
      </c>
      <c r="CB1213" s="861">
        <v>-5.9493669999999996</v>
      </c>
      <c r="CC1213" s="861">
        <v>-2.706534</v>
      </c>
      <c r="CD1213" s="861">
        <v>-6.4430509999999996</v>
      </c>
      <c r="CE1213" s="861">
        <v>-2.6902949999999999</v>
      </c>
      <c r="CF1213" s="861">
        <v>-8.386965</v>
      </c>
      <c r="CG1213" s="861">
        <v>0.358566</v>
      </c>
      <c r="CH1213" s="861">
        <v>-9.1685839999999992</v>
      </c>
      <c r="CI1213" s="861">
        <v>-2.2806280000000001</v>
      </c>
      <c r="CJ1213" s="861">
        <v>-5.9568279999999998</v>
      </c>
      <c r="CK1213" s="861">
        <v>-0.77884799999999998</v>
      </c>
      <c r="CL1213" s="861">
        <v>-5.8940020000000004</v>
      </c>
      <c r="CM1213" s="861">
        <v>0.29993199999999998</v>
      </c>
      <c r="CN1213" s="861">
        <v>-8.4103709999999996</v>
      </c>
      <c r="CO1213" s="861">
        <v>-0.67016299999999995</v>
      </c>
      <c r="CP1213" s="861">
        <v>-9.3093160000000008</v>
      </c>
      <c r="CQ1213" s="861">
        <v>-4.0459930000000002</v>
      </c>
      <c r="CR1213" s="861">
        <v>-5.6874580000000003</v>
      </c>
      <c r="CS1213" s="861">
        <v>-2.2098010000000001</v>
      </c>
      <c r="CT1213" s="861">
        <v>-7.2468880000000002</v>
      </c>
      <c r="CU1213" s="861">
        <v>-1.737738</v>
      </c>
      <c r="CV1213" s="861">
        <v>-9.1135760000000001</v>
      </c>
      <c r="CW1213" s="861">
        <v>-1.311207</v>
      </c>
      <c r="CX1213" s="861">
        <v>-9.5424699999999998</v>
      </c>
      <c r="CY1213" s="861">
        <v>-2.3926080000000001</v>
      </c>
      <c r="CZ1213" s="861">
        <v>-5.5924940000000003</v>
      </c>
      <c r="DA1213" s="861">
        <v>-1.7319560000000001</v>
      </c>
      <c r="DB1213" s="861">
        <v>-6.6455669999999998</v>
      </c>
      <c r="DC1213" s="861">
        <v>-1.2170080000000001</v>
      </c>
      <c r="DD1213" s="861">
        <v>-8.8370429999999995</v>
      </c>
      <c r="DE1213" s="861">
        <v>-3.2464309999999998</v>
      </c>
      <c r="DF1213" s="861">
        <v>-9.5897609999999993</v>
      </c>
      <c r="DG1213" s="861">
        <v>-3.51112</v>
      </c>
      <c r="DH1213" s="861">
        <v>-5.7522979999999997</v>
      </c>
      <c r="DI1213" s="861">
        <v>-2.1622029999999999</v>
      </c>
      <c r="DJ1213" s="861">
        <v>-6.445989</v>
      </c>
      <c r="DK1213" s="861">
        <v>-2.7939020000000001</v>
      </c>
      <c r="DL1213" s="861">
        <v>-8.7851520000000001</v>
      </c>
      <c r="DM1213" s="861">
        <v>-4.7490920000000001</v>
      </c>
      <c r="DN1213" s="861">
        <v>-9.5756910000000008</v>
      </c>
      <c r="DO1213" s="861">
        <v>-4.138566</v>
      </c>
      <c r="DP1213" s="861">
        <v>-6.5887019999999996</v>
      </c>
      <c r="DQ1213" s="861">
        <v>-3.355623</v>
      </c>
      <c r="DR1213" s="861">
        <v>-6.6728379999999996</v>
      </c>
      <c r="DS1213" s="861">
        <v>-3.8448600000000002</v>
      </c>
      <c r="DT1213" s="861">
        <v>-8.9167869999999994</v>
      </c>
      <c r="DU1213" s="861">
        <v>-6.1082419999999997</v>
      </c>
      <c r="DV1213" s="861">
        <v>-9.2567029999999999</v>
      </c>
      <c r="DW1213" s="861">
        <v>-3.6689319999999999</v>
      </c>
      <c r="DX1213" s="861">
        <v>12.422632</v>
      </c>
      <c r="DY1213" s="861">
        <v>9.2769349999999999</v>
      </c>
      <c r="DZ1213" s="861">
        <v>163.924566</v>
      </c>
      <c r="EA1213" s="861">
        <v>153.718109</v>
      </c>
      <c r="EB1213" s="861">
        <v>121.32</v>
      </c>
      <c r="EC1213" s="861">
        <v>3.2719999999999998</v>
      </c>
      <c r="ED1213" s="861">
        <v>390.8</v>
      </c>
      <c r="EE1213" s="861">
        <v>121.36</v>
      </c>
      <c r="EF1213" s="861">
        <v>5.3819999999999997</v>
      </c>
      <c r="EG1213" s="861">
        <v>645</v>
      </c>
      <c r="EH1213" s="861">
        <v>121.23</v>
      </c>
      <c r="EI1213" s="861">
        <v>5.0279999999999996</v>
      </c>
      <c r="EJ1213" s="861">
        <v>599.9</v>
      </c>
      <c r="EK1213" s="861">
        <v>9.6586390000000009</v>
      </c>
      <c r="EL1213" s="861">
        <v>10.488292</v>
      </c>
      <c r="EM1213" s="861">
        <v>-17.457751999999999</v>
      </c>
      <c r="EN1213" s="861">
        <v>-23.205635999999998</v>
      </c>
      <c r="EO1213" s="861">
        <v>95.731075000000004</v>
      </c>
      <c r="EP1213" s="861">
        <v>91.303040999999993</v>
      </c>
      <c r="EQ1213" s="861">
        <v>-5.0929409999999997</v>
      </c>
      <c r="ER1213" s="861">
        <v>3534.3123949999999</v>
      </c>
      <c r="ES1213" s="861">
        <v>8412.1969929999996</v>
      </c>
      <c r="ET1213" s="861">
        <v>7491.9860589999998</v>
      </c>
      <c r="EU1213" s="861"/>
      <c r="EV1213" s="861"/>
      <c r="EW1213" s="861"/>
      <c r="EX1213" s="861"/>
      <c r="EY1213" s="861"/>
      <c r="EZ1213" s="861"/>
      <c r="FA1213" s="861"/>
      <c r="FB1213" s="861"/>
      <c r="FC1213" s="861"/>
      <c r="FD1213" s="861"/>
    </row>
    <row r="1214" spans="1:160" x14ac:dyDescent="0.25">
      <c r="A1214" s="837">
        <v>46146</v>
      </c>
      <c r="B1214" s="836">
        <v>0.9186805555555555</v>
      </c>
      <c r="C1214" s="861">
        <v>0</v>
      </c>
      <c r="D1214" s="861">
        <v>1</v>
      </c>
      <c r="E1214" s="861">
        <v>0</v>
      </c>
      <c r="F1214" s="861">
        <v>75.747832000000002</v>
      </c>
      <c r="G1214" s="861">
        <v>71.808764999999994</v>
      </c>
      <c r="H1214" s="861">
        <v>65.410264999999995</v>
      </c>
      <c r="I1214" s="861">
        <v>73.819787000000005</v>
      </c>
      <c r="J1214" s="861">
        <v>72.128263000000004</v>
      </c>
      <c r="K1214" s="861">
        <v>71.222047000000003</v>
      </c>
      <c r="L1214" s="861">
        <v>73.690567999999999</v>
      </c>
      <c r="M1214" s="861">
        <v>74.698528999999994</v>
      </c>
      <c r="N1214" s="861">
        <v>-7.7470049999999997</v>
      </c>
      <c r="O1214" s="861">
        <v>-10.028038</v>
      </c>
      <c r="P1214" s="861">
        <v>-10.665232</v>
      </c>
      <c r="Q1214" s="861">
        <v>-6.0712289999999998</v>
      </c>
      <c r="R1214" s="861">
        <v>-7.3514119999999998</v>
      </c>
      <c r="S1214" s="861">
        <v>-8.3991369999999996</v>
      </c>
      <c r="T1214" s="861">
        <v>82.844273000000001</v>
      </c>
      <c r="U1214" s="861">
        <v>74.296824999999998</v>
      </c>
      <c r="V1214" s="861">
        <v>94.628645000000006</v>
      </c>
      <c r="W1214" s="861">
        <v>93.687453000000005</v>
      </c>
      <c r="X1214" s="861">
        <v>-6.15808</v>
      </c>
      <c r="Y1214" s="861">
        <v>-6.320341</v>
      </c>
      <c r="Z1214" s="861">
        <v>-10.924988000000001</v>
      </c>
      <c r="AA1214" s="861">
        <v>-10.505896999999999</v>
      </c>
      <c r="AB1214" s="861">
        <v>-10.191058999999999</v>
      </c>
      <c r="AC1214" s="861">
        <v>-11.314028</v>
      </c>
      <c r="AD1214" s="861">
        <v>-14.681488</v>
      </c>
      <c r="AE1214" s="861">
        <v>107.17069100000001</v>
      </c>
      <c r="AF1214" s="861">
        <v>100.004614</v>
      </c>
      <c r="AG1214" s="861">
        <v>92.012538000000006</v>
      </c>
      <c r="AH1214" s="861">
        <v>112.214029</v>
      </c>
      <c r="AI1214" s="861">
        <v>90.578400999999999</v>
      </c>
      <c r="AJ1214" s="861">
        <v>72.162486999999999</v>
      </c>
      <c r="AK1214" s="861">
        <v>-6.3389340000000001</v>
      </c>
      <c r="AL1214" s="861">
        <v>-10.436743</v>
      </c>
      <c r="AM1214" s="861">
        <v>-7.7706480000000004</v>
      </c>
      <c r="AN1214" s="861">
        <v>93.812470000000005</v>
      </c>
      <c r="AO1214" s="861">
        <v>92.993311000000006</v>
      </c>
      <c r="AP1214" s="861">
        <v>92.382458999999997</v>
      </c>
      <c r="AQ1214" s="861">
        <v>89.176387000000005</v>
      </c>
      <c r="AR1214" s="861">
        <v>73.710860999999994</v>
      </c>
      <c r="AS1214" s="861">
        <v>63.572971000000003</v>
      </c>
      <c r="AT1214" s="861">
        <v>76.930898999999997</v>
      </c>
      <c r="AU1214" s="861">
        <v>75.734835000000004</v>
      </c>
      <c r="AV1214" s="861">
        <v>74.913151999999997</v>
      </c>
      <c r="AW1214" s="861">
        <v>74.213639000000001</v>
      </c>
      <c r="AX1214" s="861">
        <v>90.126750999999999</v>
      </c>
      <c r="AY1214" s="861">
        <v>88.089725999999999</v>
      </c>
      <c r="AZ1214" s="861">
        <v>-6.2816809999999998</v>
      </c>
      <c r="BA1214" s="861">
        <v>-6.27095</v>
      </c>
      <c r="BB1214" s="861">
        <v>-14.510382999999999</v>
      </c>
      <c r="BC1214" s="861">
        <v>-13.082193999999999</v>
      </c>
      <c r="BD1214" s="861">
        <v>-13.946747999999999</v>
      </c>
      <c r="BE1214" s="861">
        <v>-10.679828000000001</v>
      </c>
      <c r="BF1214" s="861">
        <v>31.788325</v>
      </c>
      <c r="BG1214" s="861">
        <v>141.79806199999999</v>
      </c>
      <c r="BH1214" s="861">
        <v>110.58217500000001</v>
      </c>
      <c r="BI1214" s="861">
        <v>52.136180000000003</v>
      </c>
      <c r="BJ1214" s="861">
        <v>131.58973700000001</v>
      </c>
      <c r="BK1214" s="861">
        <v>86.844993000000002</v>
      </c>
      <c r="BL1214" s="861">
        <v>76.575147000000001</v>
      </c>
      <c r="BM1214" s="861">
        <v>-19.118573999999999</v>
      </c>
      <c r="BN1214" s="861">
        <v>-13.645963</v>
      </c>
      <c r="BO1214" s="861">
        <v>-12.726201</v>
      </c>
      <c r="BP1214" s="861">
        <v>-13.394901000000001</v>
      </c>
      <c r="BQ1214" s="861">
        <v>87.529674</v>
      </c>
      <c r="BR1214" s="861">
        <v>88.732088000000005</v>
      </c>
      <c r="BS1214" s="861">
        <v>86.216211999999999</v>
      </c>
      <c r="BT1214" s="861">
        <v>58.766002999999998</v>
      </c>
      <c r="BU1214" s="861">
        <v>64.628442000000007</v>
      </c>
      <c r="BV1214" s="861">
        <v>61.141593999999998</v>
      </c>
      <c r="BW1214" s="861">
        <v>64.599789999999999</v>
      </c>
      <c r="BX1214" s="861">
        <v>-14.210656999999999</v>
      </c>
      <c r="BY1214" s="861">
        <v>-14.587775000000001</v>
      </c>
      <c r="BZ1214" s="861">
        <v>-14.180299</v>
      </c>
      <c r="CA1214" s="861">
        <v>-15.102655</v>
      </c>
      <c r="CB1214" s="861">
        <v>-5.9660849999999996</v>
      </c>
      <c r="CC1214" s="861">
        <v>-2.7736399999999999</v>
      </c>
      <c r="CD1214" s="861">
        <v>-6.4694789999999998</v>
      </c>
      <c r="CE1214" s="861">
        <v>-2.7509030000000001</v>
      </c>
      <c r="CF1214" s="861">
        <v>-8.4203609999999998</v>
      </c>
      <c r="CG1214" s="861">
        <v>0.28913899999999998</v>
      </c>
      <c r="CH1214" s="861">
        <v>-9.1971050000000005</v>
      </c>
      <c r="CI1214" s="861">
        <v>-2.3297089999999998</v>
      </c>
      <c r="CJ1214" s="861">
        <v>-5.9889359999999998</v>
      </c>
      <c r="CK1214" s="861">
        <v>-0.82123500000000005</v>
      </c>
      <c r="CL1214" s="861">
        <v>-5.9017559999999998</v>
      </c>
      <c r="CM1214" s="861">
        <v>0.22620799999999999</v>
      </c>
      <c r="CN1214" s="861">
        <v>-8.4081899999999994</v>
      </c>
      <c r="CO1214" s="861">
        <v>-0.70316000000000001</v>
      </c>
      <c r="CP1214" s="861">
        <v>-9.3538219999999992</v>
      </c>
      <c r="CQ1214" s="861">
        <v>-4.122681</v>
      </c>
      <c r="CR1214" s="861">
        <v>-5.7172590000000003</v>
      </c>
      <c r="CS1214" s="861">
        <v>-2.2422230000000001</v>
      </c>
      <c r="CT1214" s="861">
        <v>-7.2628279999999998</v>
      </c>
      <c r="CU1214" s="861">
        <v>-1.7757799999999999</v>
      </c>
      <c r="CV1214" s="861">
        <v>-9.1375309999999992</v>
      </c>
      <c r="CW1214" s="861">
        <v>-1.319593</v>
      </c>
      <c r="CX1214" s="861">
        <v>-9.5461229999999997</v>
      </c>
      <c r="CY1214" s="861">
        <v>-2.4087420000000002</v>
      </c>
      <c r="CZ1214" s="861">
        <v>-5.6180300000000001</v>
      </c>
      <c r="DA1214" s="861">
        <v>-1.73055</v>
      </c>
      <c r="DB1214" s="861">
        <v>-6.6511529999999999</v>
      </c>
      <c r="DC1214" s="861">
        <v>-1.2169920000000001</v>
      </c>
      <c r="DD1214" s="861">
        <v>-8.8622960000000006</v>
      </c>
      <c r="DE1214" s="861">
        <v>-3.2635689999999999</v>
      </c>
      <c r="DF1214" s="861">
        <v>-9.6077089999999998</v>
      </c>
      <c r="DG1214" s="861">
        <v>-3.5335429999999999</v>
      </c>
      <c r="DH1214" s="861">
        <v>-5.7692050000000004</v>
      </c>
      <c r="DI1214" s="861">
        <v>-2.1690299999999998</v>
      </c>
      <c r="DJ1214" s="861">
        <v>-6.4841309999999996</v>
      </c>
      <c r="DK1214" s="861">
        <v>-2.7882069999999999</v>
      </c>
      <c r="DL1214" s="861">
        <v>-8.7962209999999992</v>
      </c>
      <c r="DM1214" s="861">
        <v>-4.7503169999999999</v>
      </c>
      <c r="DN1214" s="861">
        <v>-9.6044260000000001</v>
      </c>
      <c r="DO1214" s="861">
        <v>-4.1317159999999999</v>
      </c>
      <c r="DP1214" s="861">
        <v>-6.6051650000000004</v>
      </c>
      <c r="DQ1214" s="861">
        <v>-3.3466719999999999</v>
      </c>
      <c r="DR1214" s="861">
        <v>-6.6895170000000004</v>
      </c>
      <c r="DS1214" s="861">
        <v>-3.853564</v>
      </c>
      <c r="DT1214" s="861">
        <v>-8.9353549999999995</v>
      </c>
      <c r="DU1214" s="861">
        <v>-6.1127349999999998</v>
      </c>
      <c r="DV1214" s="861">
        <v>-9.3115330000000007</v>
      </c>
      <c r="DW1214" s="861">
        <v>-3.6977250000000002</v>
      </c>
      <c r="DX1214" s="861">
        <v>12.448829</v>
      </c>
      <c r="DY1214" s="861">
        <v>9.2552090000000007</v>
      </c>
      <c r="DZ1214" s="861">
        <v>163.90561099999999</v>
      </c>
      <c r="EA1214" s="861">
        <v>153.89697000000001</v>
      </c>
      <c r="EB1214" s="861">
        <v>121.73</v>
      </c>
      <c r="EC1214" s="861">
        <v>1.24</v>
      </c>
      <c r="ED1214" s="861">
        <v>133.5</v>
      </c>
      <c r="EE1214" s="861">
        <v>121.72</v>
      </c>
      <c r="EF1214" s="861">
        <v>5.3890000000000002</v>
      </c>
      <c r="EG1214" s="861">
        <v>645.70000000000005</v>
      </c>
      <c r="EH1214" s="861">
        <v>121.76</v>
      </c>
      <c r="EI1214" s="861">
        <v>5.032</v>
      </c>
      <c r="EJ1214" s="861">
        <v>601</v>
      </c>
      <c r="EK1214" s="861">
        <v>9.6414580000000001</v>
      </c>
      <c r="EL1214" s="861">
        <v>10.521118</v>
      </c>
      <c r="EM1214" s="861">
        <v>-17.412106000000001</v>
      </c>
      <c r="EN1214" s="861">
        <v>-23.247319000000001</v>
      </c>
      <c r="EO1214" s="861">
        <v>95.723025000000007</v>
      </c>
      <c r="EP1214" s="861">
        <v>91.382310000000004</v>
      </c>
      <c r="EQ1214" s="861">
        <v>-5.1173159999999998</v>
      </c>
      <c r="ER1214" s="861">
        <v>3540.633139</v>
      </c>
      <c r="ES1214" s="861">
        <v>8422.93714</v>
      </c>
      <c r="ET1214" s="861">
        <v>7501.9618250000003</v>
      </c>
      <c r="EU1214" s="861"/>
      <c r="EV1214" s="861"/>
      <c r="EW1214" s="861"/>
      <c r="EX1214" s="861"/>
      <c r="EY1214" s="861"/>
      <c r="EZ1214" s="861"/>
      <c r="FA1214" s="861"/>
      <c r="FB1214" s="861"/>
      <c r="FC1214" s="861"/>
      <c r="FD1214" s="861"/>
    </row>
    <row r="1215" spans="1:160" x14ac:dyDescent="0.25">
      <c r="A1215" s="837">
        <v>46146</v>
      </c>
      <c r="B1215" s="836">
        <v>0.91937500000000005</v>
      </c>
      <c r="C1215" s="861">
        <v>0</v>
      </c>
      <c r="D1215" s="861">
        <v>1</v>
      </c>
      <c r="E1215" s="861">
        <v>0</v>
      </c>
      <c r="F1215" s="861">
        <v>75.755347</v>
      </c>
      <c r="G1215" s="861">
        <v>71.802323000000001</v>
      </c>
      <c r="H1215" s="861">
        <v>65.428979999999996</v>
      </c>
      <c r="I1215" s="861">
        <v>73.824617000000003</v>
      </c>
      <c r="J1215" s="861">
        <v>72.163617000000002</v>
      </c>
      <c r="K1215" s="861">
        <v>71.188281000000003</v>
      </c>
      <c r="L1215" s="861">
        <v>73.704728000000003</v>
      </c>
      <c r="M1215" s="861">
        <v>74.699995999999999</v>
      </c>
      <c r="N1215" s="861">
        <v>-7.7191590000000003</v>
      </c>
      <c r="O1215" s="861">
        <v>-10.026842</v>
      </c>
      <c r="P1215" s="861">
        <v>-10.772097</v>
      </c>
      <c r="Q1215" s="861">
        <v>-6.193797</v>
      </c>
      <c r="R1215" s="861">
        <v>-7.1924229999999998</v>
      </c>
      <c r="S1215" s="861">
        <v>-8.1972989999999992</v>
      </c>
      <c r="T1215" s="861">
        <v>82.648086000000006</v>
      </c>
      <c r="U1215" s="861">
        <v>74.544238000000007</v>
      </c>
      <c r="V1215" s="861">
        <v>94.730450000000005</v>
      </c>
      <c r="W1215" s="861">
        <v>93.730670000000003</v>
      </c>
      <c r="X1215" s="861">
        <v>-6.1638890000000002</v>
      </c>
      <c r="Y1215" s="861">
        <v>-6.2829050000000004</v>
      </c>
      <c r="Z1215" s="861">
        <v>-10.918768</v>
      </c>
      <c r="AA1215" s="861">
        <v>-10.526452000000001</v>
      </c>
      <c r="AB1215" s="861">
        <v>-10.207333999999999</v>
      </c>
      <c r="AC1215" s="861">
        <v>-11.369368</v>
      </c>
      <c r="AD1215" s="861">
        <v>-14.684462</v>
      </c>
      <c r="AE1215" s="861">
        <v>107.168537</v>
      </c>
      <c r="AF1215" s="861">
        <v>99.951544999999996</v>
      </c>
      <c r="AG1215" s="861">
        <v>91.864958999999999</v>
      </c>
      <c r="AH1215" s="861">
        <v>112.10126700000001</v>
      </c>
      <c r="AI1215" s="861">
        <v>90.612230999999994</v>
      </c>
      <c r="AJ1215" s="861">
        <v>72.316126999999994</v>
      </c>
      <c r="AK1215" s="861">
        <v>-6.4278069999999996</v>
      </c>
      <c r="AL1215" s="861">
        <v>-10.445955</v>
      </c>
      <c r="AM1215" s="861">
        <v>-7.7989959999999998</v>
      </c>
      <c r="AN1215" s="861">
        <v>93.929180000000002</v>
      </c>
      <c r="AO1215" s="861">
        <v>93.064563000000007</v>
      </c>
      <c r="AP1215" s="861">
        <v>92.249236999999994</v>
      </c>
      <c r="AQ1215" s="861">
        <v>89.124542000000005</v>
      </c>
      <c r="AR1215" s="861">
        <v>73.657224999999997</v>
      </c>
      <c r="AS1215" s="861">
        <v>63.562787999999998</v>
      </c>
      <c r="AT1215" s="861">
        <v>76.846852999999996</v>
      </c>
      <c r="AU1215" s="861">
        <v>75.688659000000001</v>
      </c>
      <c r="AV1215" s="861">
        <v>74.533961000000005</v>
      </c>
      <c r="AW1215" s="861">
        <v>74.03031</v>
      </c>
      <c r="AX1215" s="861">
        <v>89.889895999999993</v>
      </c>
      <c r="AY1215" s="861">
        <v>87.834007</v>
      </c>
      <c r="AZ1215" s="861">
        <v>-6.2982779999999998</v>
      </c>
      <c r="BA1215" s="861">
        <v>-6.2198979999999997</v>
      </c>
      <c r="BB1215" s="861">
        <v>-14.521447999999999</v>
      </c>
      <c r="BC1215" s="861">
        <v>-13.033815000000001</v>
      </c>
      <c r="BD1215" s="861">
        <v>-13.940331</v>
      </c>
      <c r="BE1215" s="861">
        <v>-10.611976</v>
      </c>
      <c r="BF1215" s="861">
        <v>31.731496</v>
      </c>
      <c r="BG1215" s="861">
        <v>141.675397</v>
      </c>
      <c r="BH1215" s="861">
        <v>110.480116</v>
      </c>
      <c r="BI1215" s="861">
        <v>52.179777000000001</v>
      </c>
      <c r="BJ1215" s="861">
        <v>131.91906499999999</v>
      </c>
      <c r="BK1215" s="861">
        <v>86.542263000000005</v>
      </c>
      <c r="BL1215" s="861">
        <v>76.372536999999994</v>
      </c>
      <c r="BM1215" s="861">
        <v>-19.152612999999999</v>
      </c>
      <c r="BN1215" s="861">
        <v>-13.631218000000001</v>
      </c>
      <c r="BO1215" s="861">
        <v>-12.867032</v>
      </c>
      <c r="BP1215" s="861">
        <v>-13.319770999999999</v>
      </c>
      <c r="BQ1215" s="861">
        <v>87.396546999999998</v>
      </c>
      <c r="BR1215" s="861">
        <v>88.625055000000003</v>
      </c>
      <c r="BS1215" s="861">
        <v>86.142227000000005</v>
      </c>
      <c r="BT1215" s="861">
        <v>58.891981999999999</v>
      </c>
      <c r="BU1215" s="861">
        <v>64.663610000000006</v>
      </c>
      <c r="BV1215" s="861">
        <v>61.162309</v>
      </c>
      <c r="BW1215" s="861">
        <v>64.673872000000003</v>
      </c>
      <c r="BX1215" s="861">
        <v>-14.320819</v>
      </c>
      <c r="BY1215" s="861">
        <v>-14.558541999999999</v>
      </c>
      <c r="BZ1215" s="861">
        <v>-14.287613</v>
      </c>
      <c r="CA1215" s="861">
        <v>-15.132529</v>
      </c>
      <c r="CB1215" s="861">
        <v>-6.0500970000000001</v>
      </c>
      <c r="CC1215" s="861">
        <v>-2.7938000000000001</v>
      </c>
      <c r="CD1215" s="861">
        <v>-6.5303620000000002</v>
      </c>
      <c r="CE1215" s="861">
        <v>-2.7719909999999999</v>
      </c>
      <c r="CF1215" s="861">
        <v>-8.4823310000000003</v>
      </c>
      <c r="CG1215" s="861">
        <v>0.23216100000000001</v>
      </c>
      <c r="CH1215" s="861">
        <v>-9.2496690000000008</v>
      </c>
      <c r="CI1215" s="861">
        <v>-2.3766099999999999</v>
      </c>
      <c r="CJ1215" s="861">
        <v>-6.0640890000000001</v>
      </c>
      <c r="CK1215" s="861">
        <v>-0.85382599999999997</v>
      </c>
      <c r="CL1215" s="861">
        <v>-5.9900989999999998</v>
      </c>
      <c r="CM1215" s="861">
        <v>0.20336899999999999</v>
      </c>
      <c r="CN1215" s="861">
        <v>-8.4987169999999992</v>
      </c>
      <c r="CO1215" s="861">
        <v>-0.73246999999999995</v>
      </c>
      <c r="CP1215" s="861">
        <v>-9.4232429999999994</v>
      </c>
      <c r="CQ1215" s="861">
        <v>-4.1431719999999999</v>
      </c>
      <c r="CR1215" s="861">
        <v>-5.7928119999999996</v>
      </c>
      <c r="CS1215" s="861">
        <v>-2.2723909999999998</v>
      </c>
      <c r="CT1215" s="861">
        <v>-7.3271100000000002</v>
      </c>
      <c r="CU1215" s="861">
        <v>-1.7890109999999999</v>
      </c>
      <c r="CV1215" s="861">
        <v>-9.20669</v>
      </c>
      <c r="CW1215" s="861">
        <v>-1.334203</v>
      </c>
      <c r="CX1215" s="861">
        <v>-9.6039139999999996</v>
      </c>
      <c r="CY1215" s="861">
        <v>-2.4556870000000002</v>
      </c>
      <c r="CZ1215" s="861">
        <v>-5.6414390000000001</v>
      </c>
      <c r="DA1215" s="861">
        <v>-1.7991900000000001</v>
      </c>
      <c r="DB1215" s="861">
        <v>-6.691376</v>
      </c>
      <c r="DC1215" s="861">
        <v>-1.2550239999999999</v>
      </c>
      <c r="DD1215" s="861">
        <v>-8.9099599999999999</v>
      </c>
      <c r="DE1215" s="861">
        <v>-3.3112810000000001</v>
      </c>
      <c r="DF1215" s="861">
        <v>-9.6417889999999993</v>
      </c>
      <c r="DG1215" s="861">
        <v>-3.5784509999999998</v>
      </c>
      <c r="DH1215" s="861">
        <v>-5.8198639999999999</v>
      </c>
      <c r="DI1215" s="861">
        <v>-2.1973229999999999</v>
      </c>
      <c r="DJ1215" s="861">
        <v>-6.5233499999999998</v>
      </c>
      <c r="DK1215" s="861">
        <v>-2.8165269999999998</v>
      </c>
      <c r="DL1215" s="861">
        <v>-8.8280049999999992</v>
      </c>
      <c r="DM1215" s="861">
        <v>-4.8037770000000002</v>
      </c>
      <c r="DN1215" s="861">
        <v>-9.6469489999999993</v>
      </c>
      <c r="DO1215" s="861">
        <v>-4.1622490000000001</v>
      </c>
      <c r="DP1215" s="861">
        <v>-6.6502879999999998</v>
      </c>
      <c r="DQ1215" s="861">
        <v>-3.3833769999999999</v>
      </c>
      <c r="DR1215" s="861">
        <v>-6.7142749999999998</v>
      </c>
      <c r="DS1215" s="861">
        <v>-3.8791419999999999</v>
      </c>
      <c r="DT1215" s="861">
        <v>-8.9779230000000005</v>
      </c>
      <c r="DU1215" s="861">
        <v>-6.1611779999999996</v>
      </c>
      <c r="DV1215" s="861">
        <v>-9.326943</v>
      </c>
      <c r="DW1215" s="861">
        <v>-3.7157879999999999</v>
      </c>
      <c r="DX1215" s="861">
        <v>12.433325</v>
      </c>
      <c r="DY1215" s="861">
        <v>9.2090359999999993</v>
      </c>
      <c r="DZ1215" s="861">
        <v>164.538138</v>
      </c>
      <c r="EA1215" s="861">
        <v>153.32247599999999</v>
      </c>
      <c r="EB1215" s="861">
        <v>121.9</v>
      </c>
      <c r="EC1215" s="861">
        <v>1.24</v>
      </c>
      <c r="ED1215" s="861">
        <v>133.5</v>
      </c>
      <c r="EE1215" s="861">
        <v>121.79</v>
      </c>
      <c r="EF1215" s="861">
        <v>5.3819999999999997</v>
      </c>
      <c r="EG1215" s="861">
        <v>644.29999999999995</v>
      </c>
      <c r="EH1215" s="861">
        <v>121.6</v>
      </c>
      <c r="EI1215" s="861">
        <v>5.0419999999999998</v>
      </c>
      <c r="EJ1215" s="861">
        <v>599.70000000000005</v>
      </c>
      <c r="EK1215" s="861">
        <v>9.6401199999999996</v>
      </c>
      <c r="EL1215" s="861">
        <v>10.468970000000001</v>
      </c>
      <c r="EM1215" s="861">
        <v>-17.439115999999999</v>
      </c>
      <c r="EN1215" s="861">
        <v>-23.336002000000001</v>
      </c>
      <c r="EO1215" s="861">
        <v>95.991302000000005</v>
      </c>
      <c r="EP1215" s="861">
        <v>91.127482000000001</v>
      </c>
      <c r="EQ1215" s="861">
        <v>-5.1612960000000001</v>
      </c>
      <c r="ER1215" s="861">
        <v>3542.8591510000001</v>
      </c>
      <c r="ES1215" s="861">
        <v>8433.7000960000005</v>
      </c>
      <c r="ET1215" s="861">
        <v>7511.9728779999996</v>
      </c>
      <c r="EU1215" s="861"/>
      <c r="EV1215" s="861"/>
      <c r="EW1215" s="861"/>
      <c r="EX1215" s="861"/>
      <c r="EY1215" s="861"/>
      <c r="EZ1215" s="861"/>
      <c r="FA1215" s="861"/>
      <c r="FB1215" s="861"/>
      <c r="FC1215" s="861"/>
      <c r="FD1215" s="861"/>
    </row>
    <row r="1216" spans="1:160" x14ac:dyDescent="0.25">
      <c r="A1216" s="837">
        <v>46146</v>
      </c>
      <c r="B1216" s="836">
        <v>0.9200694444444445</v>
      </c>
      <c r="C1216" s="861">
        <v>0</v>
      </c>
      <c r="D1216" s="861">
        <v>1</v>
      </c>
      <c r="E1216" s="861">
        <v>0</v>
      </c>
      <c r="F1216" s="861">
        <v>75.880576000000005</v>
      </c>
      <c r="G1216" s="861">
        <v>71.829778000000005</v>
      </c>
      <c r="H1216" s="861">
        <v>65.492101000000005</v>
      </c>
      <c r="I1216" s="861">
        <v>73.844469000000004</v>
      </c>
      <c r="J1216" s="861">
        <v>72.135193000000001</v>
      </c>
      <c r="K1216" s="861">
        <v>71.216680999999994</v>
      </c>
      <c r="L1216" s="861">
        <v>73.696565000000007</v>
      </c>
      <c r="M1216" s="861">
        <v>74.709590000000006</v>
      </c>
      <c r="N1216" s="861">
        <v>-7.7527679999999997</v>
      </c>
      <c r="O1216" s="861">
        <v>-9.986421</v>
      </c>
      <c r="P1216" s="861">
        <v>-10.72458</v>
      </c>
      <c r="Q1216" s="861">
        <v>-6.2829490000000003</v>
      </c>
      <c r="R1216" s="861">
        <v>-7.1401399999999997</v>
      </c>
      <c r="S1216" s="861">
        <v>-8.3878369999999993</v>
      </c>
      <c r="T1216" s="861">
        <v>82.688485</v>
      </c>
      <c r="U1216" s="861">
        <v>73.984705000000005</v>
      </c>
      <c r="V1216" s="861">
        <v>94.654114000000007</v>
      </c>
      <c r="W1216" s="861">
        <v>93.695999999999998</v>
      </c>
      <c r="X1216" s="861">
        <v>-6.2011479999999999</v>
      </c>
      <c r="Y1216" s="861">
        <v>-6.3688029999999998</v>
      </c>
      <c r="Z1216" s="861">
        <v>-10.948893</v>
      </c>
      <c r="AA1216" s="861">
        <v>-10.500195</v>
      </c>
      <c r="AB1216" s="861">
        <v>-10.222592000000001</v>
      </c>
      <c r="AC1216" s="861">
        <v>-11.318809999999999</v>
      </c>
      <c r="AD1216" s="861">
        <v>-14.636257000000001</v>
      </c>
      <c r="AE1216" s="861">
        <v>107.18440200000001</v>
      </c>
      <c r="AF1216" s="861">
        <v>99.989293000000004</v>
      </c>
      <c r="AG1216" s="861">
        <v>91.916723000000005</v>
      </c>
      <c r="AH1216" s="861">
        <v>112.125236</v>
      </c>
      <c r="AI1216" s="861">
        <v>90.646324000000007</v>
      </c>
      <c r="AJ1216" s="861">
        <v>72.217893000000004</v>
      </c>
      <c r="AK1216" s="861">
        <v>-6.3189950000000001</v>
      </c>
      <c r="AL1216" s="861">
        <v>-10.382774</v>
      </c>
      <c r="AM1216" s="861">
        <v>-7.8211919999999999</v>
      </c>
      <c r="AN1216" s="861">
        <v>93.855011000000005</v>
      </c>
      <c r="AO1216" s="861">
        <v>93.004692000000006</v>
      </c>
      <c r="AP1216" s="861">
        <v>92.425310999999994</v>
      </c>
      <c r="AQ1216" s="861">
        <v>89.190310999999994</v>
      </c>
      <c r="AR1216" s="861">
        <v>73.695243000000005</v>
      </c>
      <c r="AS1216" s="861">
        <v>63.438124000000002</v>
      </c>
      <c r="AT1216" s="861">
        <v>76.968684999999994</v>
      </c>
      <c r="AU1216" s="861">
        <v>75.717388</v>
      </c>
      <c r="AV1216" s="861">
        <v>74.847949999999997</v>
      </c>
      <c r="AW1216" s="861">
        <v>73.983193</v>
      </c>
      <c r="AX1216" s="861">
        <v>90.070307999999997</v>
      </c>
      <c r="AY1216" s="861">
        <v>87.939948000000001</v>
      </c>
      <c r="AZ1216" s="861">
        <v>-6.3122249999999998</v>
      </c>
      <c r="BA1216" s="861">
        <v>-6.2772319999999997</v>
      </c>
      <c r="BB1216" s="861">
        <v>-14.555448</v>
      </c>
      <c r="BC1216" s="861">
        <v>-13.107348999999999</v>
      </c>
      <c r="BD1216" s="861">
        <v>-13.975716</v>
      </c>
      <c r="BE1216" s="861">
        <v>-10.695323</v>
      </c>
      <c r="BF1216" s="861">
        <v>31.681415999999999</v>
      </c>
      <c r="BG1216" s="861">
        <v>141.72036700000001</v>
      </c>
      <c r="BH1216" s="861">
        <v>110.44689099999999</v>
      </c>
      <c r="BI1216" s="861">
        <v>52.105155000000003</v>
      </c>
      <c r="BJ1216" s="861">
        <v>131.83774500000001</v>
      </c>
      <c r="BK1216" s="861">
        <v>86.611818999999997</v>
      </c>
      <c r="BL1216" s="861">
        <v>76.443762000000007</v>
      </c>
      <c r="BM1216" s="861">
        <v>-19.170756000000001</v>
      </c>
      <c r="BN1216" s="861">
        <v>-13.680087</v>
      </c>
      <c r="BO1216" s="861">
        <v>-13.047396000000001</v>
      </c>
      <c r="BP1216" s="861">
        <v>-13.338893000000001</v>
      </c>
      <c r="BQ1216" s="861">
        <v>87.433380999999997</v>
      </c>
      <c r="BR1216" s="861">
        <v>88.752369000000002</v>
      </c>
      <c r="BS1216" s="861">
        <v>86.141904999999994</v>
      </c>
      <c r="BT1216" s="861">
        <v>58.611725</v>
      </c>
      <c r="BU1216" s="861">
        <v>64.766323</v>
      </c>
      <c r="BV1216" s="861">
        <v>61.226812000000002</v>
      </c>
      <c r="BW1216" s="861">
        <v>64.709029000000001</v>
      </c>
      <c r="BX1216" s="861">
        <v>-14.24699</v>
      </c>
      <c r="BY1216" s="861">
        <v>-14.482794999999999</v>
      </c>
      <c r="BZ1216" s="861">
        <v>-14.365246000000001</v>
      </c>
      <c r="CA1216" s="861">
        <v>-15.160109</v>
      </c>
      <c r="CB1216" s="861">
        <v>-6.0348430000000004</v>
      </c>
      <c r="CC1216" s="861">
        <v>-2.8455439999999999</v>
      </c>
      <c r="CD1216" s="861">
        <v>-6.5301309999999999</v>
      </c>
      <c r="CE1216" s="861">
        <v>-2.8051710000000001</v>
      </c>
      <c r="CF1216" s="861">
        <v>-8.4944450000000007</v>
      </c>
      <c r="CG1216" s="861">
        <v>0.178178</v>
      </c>
      <c r="CH1216" s="861">
        <v>-9.2423059999999992</v>
      </c>
      <c r="CI1216" s="861">
        <v>-2.4323950000000001</v>
      </c>
      <c r="CJ1216" s="861">
        <v>-6.03904</v>
      </c>
      <c r="CK1216" s="861">
        <v>-0.87025200000000003</v>
      </c>
      <c r="CL1216" s="861">
        <v>-5.9576900000000004</v>
      </c>
      <c r="CM1216" s="861">
        <v>0.12876799999999999</v>
      </c>
      <c r="CN1216" s="861">
        <v>-8.4874220000000005</v>
      </c>
      <c r="CO1216" s="861">
        <v>-0.81521500000000002</v>
      </c>
      <c r="CP1216" s="861">
        <v>-9.4018320000000006</v>
      </c>
      <c r="CQ1216" s="861">
        <v>-4.1740190000000004</v>
      </c>
      <c r="CR1216" s="861">
        <v>-5.7696579999999997</v>
      </c>
      <c r="CS1216" s="861">
        <v>-2.292484</v>
      </c>
      <c r="CT1216" s="861">
        <v>-7.3225930000000004</v>
      </c>
      <c r="CU1216" s="861">
        <v>-1.801212</v>
      </c>
      <c r="CV1216" s="861">
        <v>-9.2227840000000008</v>
      </c>
      <c r="CW1216" s="861">
        <v>-1.367694</v>
      </c>
      <c r="CX1216" s="861">
        <v>-9.6407299999999996</v>
      </c>
      <c r="CY1216" s="861">
        <v>-2.4930210000000002</v>
      </c>
      <c r="CZ1216" s="861">
        <v>-5.6715020000000003</v>
      </c>
      <c r="DA1216" s="861">
        <v>-1.8246990000000001</v>
      </c>
      <c r="DB1216" s="861">
        <v>-6.720815</v>
      </c>
      <c r="DC1216" s="861">
        <v>-1.2851410000000001</v>
      </c>
      <c r="DD1216" s="861">
        <v>-8.9470700000000001</v>
      </c>
      <c r="DE1216" s="861">
        <v>-3.3397070000000002</v>
      </c>
      <c r="DF1216" s="861">
        <v>-9.6697520000000008</v>
      </c>
      <c r="DG1216" s="861">
        <v>-3.6354199999999999</v>
      </c>
      <c r="DH1216" s="861">
        <v>-5.8192190000000004</v>
      </c>
      <c r="DI1216" s="861">
        <v>-2.231115</v>
      </c>
      <c r="DJ1216" s="861">
        <v>-6.5344990000000003</v>
      </c>
      <c r="DK1216" s="861">
        <v>-2.8498869999999998</v>
      </c>
      <c r="DL1216" s="861">
        <v>-8.8710059999999995</v>
      </c>
      <c r="DM1216" s="861">
        <v>-4.8218350000000001</v>
      </c>
      <c r="DN1216" s="861">
        <v>-9.6711600000000004</v>
      </c>
      <c r="DO1216" s="861">
        <v>-4.1955530000000003</v>
      </c>
      <c r="DP1216" s="861">
        <v>-6.6711169999999997</v>
      </c>
      <c r="DQ1216" s="861">
        <v>-3.4288430000000001</v>
      </c>
      <c r="DR1216" s="861">
        <v>-6.7417699999999998</v>
      </c>
      <c r="DS1216" s="861">
        <v>-3.908839</v>
      </c>
      <c r="DT1216" s="861">
        <v>-8.9975050000000003</v>
      </c>
      <c r="DU1216" s="861">
        <v>-6.1699440000000001</v>
      </c>
      <c r="DV1216" s="861">
        <v>-9.3667920000000002</v>
      </c>
      <c r="DW1216" s="861">
        <v>-3.7301929999999999</v>
      </c>
      <c r="DX1216" s="861">
        <v>12.417090999999999</v>
      </c>
      <c r="DY1216" s="861">
        <v>9.2178330000000006</v>
      </c>
      <c r="DZ1216" s="861">
        <v>164.123063</v>
      </c>
      <c r="EA1216" s="861">
        <v>153.64636999999999</v>
      </c>
      <c r="EB1216" s="861">
        <v>121.32</v>
      </c>
      <c r="EC1216" s="861">
        <v>3.2679999999999998</v>
      </c>
      <c r="ED1216" s="861">
        <v>390.4</v>
      </c>
      <c r="EE1216" s="861">
        <v>121.28</v>
      </c>
      <c r="EF1216" s="861">
        <v>5.3929999999999998</v>
      </c>
      <c r="EG1216" s="861">
        <v>643.4</v>
      </c>
      <c r="EH1216" s="861">
        <v>121.16</v>
      </c>
      <c r="EI1216" s="861">
        <v>5.0369999999999999</v>
      </c>
      <c r="EJ1216" s="861">
        <v>599.20000000000005</v>
      </c>
      <c r="EK1216" s="861">
        <v>9.6462190000000003</v>
      </c>
      <c r="EL1216" s="861">
        <v>10.271699999999999</v>
      </c>
      <c r="EM1216" s="861">
        <v>-17.467410999999998</v>
      </c>
      <c r="EN1216" s="861">
        <v>-23.319095999999998</v>
      </c>
      <c r="EO1216" s="861">
        <v>95.815332999999995</v>
      </c>
      <c r="EP1216" s="861">
        <v>91.271230000000003</v>
      </c>
      <c r="EQ1216" s="861">
        <v>-5.1841020000000002</v>
      </c>
      <c r="ER1216" s="861">
        <v>3547.4395100000002</v>
      </c>
      <c r="ES1216" s="861">
        <v>8444.4498220000005</v>
      </c>
      <c r="ET1216" s="861">
        <v>7521.9626129999997</v>
      </c>
      <c r="EU1216" s="861"/>
      <c r="EV1216" s="861"/>
      <c r="EW1216" s="861"/>
      <c r="EX1216" s="861"/>
      <c r="EY1216" s="861"/>
      <c r="EZ1216" s="861"/>
      <c r="FA1216" s="861"/>
      <c r="FB1216" s="861"/>
      <c r="FC1216" s="861"/>
      <c r="FD1216" s="861"/>
    </row>
    <row r="1217" spans="1:160" x14ac:dyDescent="0.25">
      <c r="A1217" s="837">
        <v>46146</v>
      </c>
      <c r="B1217" s="836">
        <v>0.92076388888888883</v>
      </c>
      <c r="C1217" s="861">
        <v>0</v>
      </c>
      <c r="D1217" s="861">
        <v>1</v>
      </c>
      <c r="E1217" s="861">
        <v>0</v>
      </c>
      <c r="F1217" s="861">
        <v>75.776889999999995</v>
      </c>
      <c r="G1217" s="861">
        <v>71.854068999999996</v>
      </c>
      <c r="H1217" s="861">
        <v>65.393113999999997</v>
      </c>
      <c r="I1217" s="861">
        <v>73.862683000000004</v>
      </c>
      <c r="J1217" s="861">
        <v>72.103855999999993</v>
      </c>
      <c r="K1217" s="861">
        <v>71.194220000000001</v>
      </c>
      <c r="L1217" s="861">
        <v>73.686055999999994</v>
      </c>
      <c r="M1217" s="861">
        <v>74.703740999999994</v>
      </c>
      <c r="N1217" s="861">
        <v>-7.7551829999999997</v>
      </c>
      <c r="O1217" s="861">
        <v>-10.031552</v>
      </c>
      <c r="P1217" s="861">
        <v>-10.809704</v>
      </c>
      <c r="Q1217" s="861">
        <v>-6.2128129999999997</v>
      </c>
      <c r="R1217" s="861">
        <v>-7.3703529999999997</v>
      </c>
      <c r="S1217" s="861">
        <v>-8.303426</v>
      </c>
      <c r="T1217" s="861">
        <v>82.530865000000006</v>
      </c>
      <c r="U1217" s="861">
        <v>74.027215999999996</v>
      </c>
      <c r="V1217" s="861">
        <v>94.594582000000003</v>
      </c>
      <c r="W1217" s="861">
        <v>93.664928000000003</v>
      </c>
      <c r="X1217" s="861">
        <v>-6.2072890000000003</v>
      </c>
      <c r="Y1217" s="861">
        <v>-6.2506019999999998</v>
      </c>
      <c r="Z1217" s="861">
        <v>-10.988688</v>
      </c>
      <c r="AA1217" s="861">
        <v>-10.561099</v>
      </c>
      <c r="AB1217" s="861">
        <v>-10.272112</v>
      </c>
      <c r="AC1217" s="861">
        <v>-11.383937</v>
      </c>
      <c r="AD1217" s="861">
        <v>-14.780106</v>
      </c>
      <c r="AE1217" s="861">
        <v>107.05114500000001</v>
      </c>
      <c r="AF1217" s="861">
        <v>99.924749000000006</v>
      </c>
      <c r="AG1217" s="861">
        <v>91.850344000000007</v>
      </c>
      <c r="AH1217" s="861">
        <v>112.045312</v>
      </c>
      <c r="AI1217" s="861">
        <v>90.521725000000004</v>
      </c>
      <c r="AJ1217" s="861">
        <v>72.177485000000004</v>
      </c>
      <c r="AK1217" s="861">
        <v>-6.3350200000000001</v>
      </c>
      <c r="AL1217" s="861">
        <v>-10.503321</v>
      </c>
      <c r="AM1217" s="861">
        <v>-7.8322700000000003</v>
      </c>
      <c r="AN1217" s="861">
        <v>93.805128999999994</v>
      </c>
      <c r="AO1217" s="861">
        <v>92.969689000000002</v>
      </c>
      <c r="AP1217" s="861">
        <v>92.2226</v>
      </c>
      <c r="AQ1217" s="861">
        <v>89.089913999999993</v>
      </c>
      <c r="AR1217" s="861">
        <v>73.675476000000003</v>
      </c>
      <c r="AS1217" s="861">
        <v>63.431818</v>
      </c>
      <c r="AT1217" s="861">
        <v>76.860451999999995</v>
      </c>
      <c r="AU1217" s="861">
        <v>75.630945999999994</v>
      </c>
      <c r="AV1217" s="861">
        <v>74.526887000000002</v>
      </c>
      <c r="AW1217" s="861">
        <v>74.090674000000007</v>
      </c>
      <c r="AX1217" s="861">
        <v>89.943763000000004</v>
      </c>
      <c r="AY1217" s="861">
        <v>87.842224999999999</v>
      </c>
      <c r="AZ1217" s="861">
        <v>-6.440194</v>
      </c>
      <c r="BA1217" s="861">
        <v>-6.3720629999999998</v>
      </c>
      <c r="BB1217" s="861">
        <v>-14.53834</v>
      </c>
      <c r="BC1217" s="861">
        <v>-13.068116</v>
      </c>
      <c r="BD1217" s="861">
        <v>-14.000655</v>
      </c>
      <c r="BE1217" s="861">
        <v>-10.667998000000001</v>
      </c>
      <c r="BF1217" s="861">
        <v>31.648076</v>
      </c>
      <c r="BG1217" s="861">
        <v>141.68864199999999</v>
      </c>
      <c r="BH1217" s="861">
        <v>110.471948</v>
      </c>
      <c r="BI1217" s="861">
        <v>52.138044999999998</v>
      </c>
      <c r="BJ1217" s="861">
        <v>131.663038</v>
      </c>
      <c r="BK1217" s="861">
        <v>86.606577000000001</v>
      </c>
      <c r="BL1217" s="861">
        <v>76.408095000000003</v>
      </c>
      <c r="BM1217" s="861">
        <v>-19.128654000000001</v>
      </c>
      <c r="BN1217" s="861">
        <v>-13.664177</v>
      </c>
      <c r="BO1217" s="861">
        <v>-13.105069</v>
      </c>
      <c r="BP1217" s="861">
        <v>-13.364037</v>
      </c>
      <c r="BQ1217" s="861">
        <v>87.429512000000003</v>
      </c>
      <c r="BR1217" s="861">
        <v>88.731789000000006</v>
      </c>
      <c r="BS1217" s="861">
        <v>86.115009000000001</v>
      </c>
      <c r="BT1217" s="861">
        <v>58.872917000000001</v>
      </c>
      <c r="BU1217" s="861">
        <v>64.777126999999993</v>
      </c>
      <c r="BV1217" s="861">
        <v>61.222205000000002</v>
      </c>
      <c r="BW1217" s="861">
        <v>64.777981999999994</v>
      </c>
      <c r="BX1217" s="861">
        <v>-14.300799</v>
      </c>
      <c r="BY1217" s="861">
        <v>-14.603275</v>
      </c>
      <c r="BZ1217" s="861">
        <v>-14.469220999999999</v>
      </c>
      <c r="CA1217" s="861">
        <v>-15.236295</v>
      </c>
      <c r="CB1217" s="861">
        <v>-6.0782230000000004</v>
      </c>
      <c r="CC1217" s="861">
        <v>-2.892547</v>
      </c>
      <c r="CD1217" s="861">
        <v>-6.5451980000000001</v>
      </c>
      <c r="CE1217" s="861">
        <v>-2.8633090000000001</v>
      </c>
      <c r="CF1217" s="861">
        <v>-8.5222630000000006</v>
      </c>
      <c r="CG1217" s="861">
        <v>0.12809799999999999</v>
      </c>
      <c r="CH1217" s="861">
        <v>-9.2694989999999997</v>
      </c>
      <c r="CI1217" s="861">
        <v>-2.4681109999999999</v>
      </c>
      <c r="CJ1217" s="861">
        <v>-6.0903499999999999</v>
      </c>
      <c r="CK1217" s="861">
        <v>-0.91155900000000001</v>
      </c>
      <c r="CL1217" s="861">
        <v>-5.9979269999999998</v>
      </c>
      <c r="CM1217" s="861">
        <v>0.121709</v>
      </c>
      <c r="CN1217" s="861">
        <v>-8.5138359999999995</v>
      </c>
      <c r="CO1217" s="861">
        <v>-0.81586999999999998</v>
      </c>
      <c r="CP1217" s="861">
        <v>-9.4477279999999997</v>
      </c>
      <c r="CQ1217" s="861">
        <v>-4.2400019999999996</v>
      </c>
      <c r="CR1217" s="861">
        <v>-5.805968</v>
      </c>
      <c r="CS1217" s="861">
        <v>-2.3383349999999998</v>
      </c>
      <c r="CT1217" s="861">
        <v>-7.3028550000000001</v>
      </c>
      <c r="CU1217" s="861">
        <v>-1.824732</v>
      </c>
      <c r="CV1217" s="861">
        <v>-9.2137659999999997</v>
      </c>
      <c r="CW1217" s="861">
        <v>-1.3999950000000001</v>
      </c>
      <c r="CX1217" s="861">
        <v>-9.6843489999999992</v>
      </c>
      <c r="CY1217" s="861">
        <v>-2.5250219999999999</v>
      </c>
      <c r="CZ1217" s="861">
        <v>-5.741886</v>
      </c>
      <c r="DA1217" s="861">
        <v>-1.8407880000000001</v>
      </c>
      <c r="DB1217" s="861">
        <v>-6.772513</v>
      </c>
      <c r="DC1217" s="861">
        <v>-1.2924199999999999</v>
      </c>
      <c r="DD1217" s="861">
        <v>-9.0028220000000001</v>
      </c>
      <c r="DE1217" s="861">
        <v>-3.3647809999999998</v>
      </c>
      <c r="DF1217" s="861">
        <v>-9.7490810000000003</v>
      </c>
      <c r="DG1217" s="861">
        <v>-3.6489470000000002</v>
      </c>
      <c r="DH1217" s="861">
        <v>-5.8724239999999996</v>
      </c>
      <c r="DI1217" s="861">
        <v>-2.253876</v>
      </c>
      <c r="DJ1217" s="861">
        <v>-6.5737509999999997</v>
      </c>
      <c r="DK1217" s="861">
        <v>-2.8610679999999999</v>
      </c>
      <c r="DL1217" s="861">
        <v>-8.9342059999999996</v>
      </c>
      <c r="DM1217" s="861">
        <v>-4.8487879999999999</v>
      </c>
      <c r="DN1217" s="861">
        <v>-9.7040480000000002</v>
      </c>
      <c r="DO1217" s="861">
        <v>-4.2421119999999997</v>
      </c>
      <c r="DP1217" s="861">
        <v>-6.7257939999999996</v>
      </c>
      <c r="DQ1217" s="861">
        <v>-3.4483950000000001</v>
      </c>
      <c r="DR1217" s="861">
        <v>-6.7950419999999996</v>
      </c>
      <c r="DS1217" s="861">
        <v>-3.9307300000000001</v>
      </c>
      <c r="DT1217" s="861">
        <v>-9.0564999999999998</v>
      </c>
      <c r="DU1217" s="861">
        <v>-6.2095510000000003</v>
      </c>
      <c r="DV1217" s="861">
        <v>-9.4155619999999995</v>
      </c>
      <c r="DW1217" s="861">
        <v>-3.746003</v>
      </c>
      <c r="DX1217" s="861">
        <v>12.407322000000001</v>
      </c>
      <c r="DY1217" s="861">
        <v>9.2097160000000002</v>
      </c>
      <c r="DZ1217" s="861">
        <v>164.12296599999999</v>
      </c>
      <c r="EA1217" s="861">
        <v>153.393923</v>
      </c>
      <c r="EB1217" s="861">
        <v>121.86</v>
      </c>
      <c r="EC1217" s="861">
        <v>1.24</v>
      </c>
      <c r="ED1217" s="861">
        <v>133.6</v>
      </c>
      <c r="EE1217" s="861">
        <v>121.8</v>
      </c>
      <c r="EF1217" s="861">
        <v>5.3810000000000002</v>
      </c>
      <c r="EG1217" s="861">
        <v>645</v>
      </c>
      <c r="EH1217" s="861">
        <v>121.91</v>
      </c>
      <c r="EI1217" s="861">
        <v>5.0339999999999998</v>
      </c>
      <c r="EJ1217" s="861">
        <v>601.29999999999995</v>
      </c>
      <c r="EK1217" s="861">
        <v>9.6521749999999997</v>
      </c>
      <c r="EL1217" s="861">
        <v>10.229626</v>
      </c>
      <c r="EM1217" s="861">
        <v>-17.484445000000001</v>
      </c>
      <c r="EN1217" s="861">
        <v>-23.334695</v>
      </c>
      <c r="EO1217" s="861">
        <v>95.815291000000002</v>
      </c>
      <c r="EP1217" s="861">
        <v>91.159209000000004</v>
      </c>
      <c r="EQ1217" s="861">
        <v>-5.2194320000000003</v>
      </c>
      <c r="ER1217" s="861">
        <v>3553.7309839999998</v>
      </c>
      <c r="ES1217" s="861">
        <v>8455.1861989999998</v>
      </c>
      <c r="ET1217" s="861">
        <v>7531.9530240000004</v>
      </c>
      <c r="EU1217" s="861"/>
      <c r="EV1217" s="861"/>
      <c r="EW1217" s="861"/>
      <c r="EX1217" s="861"/>
      <c r="EY1217" s="861"/>
      <c r="EZ1217" s="861"/>
      <c r="FA1217" s="861"/>
      <c r="FB1217" s="861"/>
      <c r="FC1217" s="861"/>
      <c r="FD1217" s="861"/>
    </row>
    <row r="1218" spans="1:160" x14ac:dyDescent="0.25">
      <c r="A1218" s="837">
        <v>46146</v>
      </c>
      <c r="B1218" s="836">
        <v>0.92145833333333327</v>
      </c>
      <c r="C1218" s="861">
        <v>0</v>
      </c>
      <c r="D1218" s="861">
        <v>1</v>
      </c>
      <c r="E1218" s="861">
        <v>0</v>
      </c>
      <c r="F1218" s="861">
        <v>75.760492999999997</v>
      </c>
      <c r="G1218" s="861">
        <v>71.821484999999996</v>
      </c>
      <c r="H1218" s="861">
        <v>65.425645000000003</v>
      </c>
      <c r="I1218" s="861">
        <v>73.848229000000003</v>
      </c>
      <c r="J1218" s="861">
        <v>72.101239000000007</v>
      </c>
      <c r="K1218" s="861">
        <v>71.197115999999994</v>
      </c>
      <c r="L1218" s="861">
        <v>73.692744000000005</v>
      </c>
      <c r="M1218" s="861">
        <v>74.697322999999997</v>
      </c>
      <c r="N1218" s="861">
        <v>-7.766775</v>
      </c>
      <c r="O1218" s="861">
        <v>-10.078386999999999</v>
      </c>
      <c r="P1218" s="861">
        <v>-10.769195</v>
      </c>
      <c r="Q1218" s="861">
        <v>-6.1997</v>
      </c>
      <c r="R1218" s="861">
        <v>-7.4894910000000001</v>
      </c>
      <c r="S1218" s="861">
        <v>-8.2589129999999997</v>
      </c>
      <c r="T1218" s="861">
        <v>82.645133000000001</v>
      </c>
      <c r="U1218" s="861">
        <v>74.481241999999995</v>
      </c>
      <c r="V1218" s="861">
        <v>94.636376999999996</v>
      </c>
      <c r="W1218" s="861">
        <v>93.612099000000001</v>
      </c>
      <c r="X1218" s="861">
        <v>-6.2001929999999996</v>
      </c>
      <c r="Y1218" s="861">
        <v>-6.3541319999999999</v>
      </c>
      <c r="Z1218" s="861">
        <v>-10.951976</v>
      </c>
      <c r="AA1218" s="861">
        <v>-10.571852</v>
      </c>
      <c r="AB1218" s="861">
        <v>-10.255715</v>
      </c>
      <c r="AC1218" s="861">
        <v>-11.409841</v>
      </c>
      <c r="AD1218" s="861">
        <v>-14.801898</v>
      </c>
      <c r="AE1218" s="861">
        <v>107.03604199999999</v>
      </c>
      <c r="AF1218" s="861">
        <v>99.960836999999998</v>
      </c>
      <c r="AG1218" s="861">
        <v>91.826696999999996</v>
      </c>
      <c r="AH1218" s="861">
        <v>112.028767</v>
      </c>
      <c r="AI1218" s="861">
        <v>90.481543000000002</v>
      </c>
      <c r="AJ1218" s="861">
        <v>72.186448999999996</v>
      </c>
      <c r="AK1218" s="861">
        <v>-6.2710290000000004</v>
      </c>
      <c r="AL1218" s="861">
        <v>-10.531072999999999</v>
      </c>
      <c r="AM1218" s="861">
        <v>-7.8397930000000002</v>
      </c>
      <c r="AN1218" s="861">
        <v>93.823693000000006</v>
      </c>
      <c r="AO1218" s="861">
        <v>92.927138999999997</v>
      </c>
      <c r="AP1218" s="861">
        <v>92.163036000000005</v>
      </c>
      <c r="AQ1218" s="861">
        <v>89.085408000000001</v>
      </c>
      <c r="AR1218" s="861">
        <v>73.566244999999995</v>
      </c>
      <c r="AS1218" s="861">
        <v>63.424463000000003</v>
      </c>
      <c r="AT1218" s="861">
        <v>76.844082</v>
      </c>
      <c r="AU1218" s="861">
        <v>75.633123999999995</v>
      </c>
      <c r="AV1218" s="861">
        <v>74.230635000000007</v>
      </c>
      <c r="AW1218" s="861">
        <v>73.882554999999996</v>
      </c>
      <c r="AX1218" s="861">
        <v>89.828710000000001</v>
      </c>
      <c r="AY1218" s="861">
        <v>87.732720999999998</v>
      </c>
      <c r="AZ1218" s="861">
        <v>-6.510999</v>
      </c>
      <c r="BA1218" s="861">
        <v>-6.4204590000000001</v>
      </c>
      <c r="BB1218" s="861">
        <v>-14.583170000000001</v>
      </c>
      <c r="BC1218" s="861">
        <v>-13.106239</v>
      </c>
      <c r="BD1218" s="861">
        <v>-14.048753</v>
      </c>
      <c r="BE1218" s="861">
        <v>-10.730539</v>
      </c>
      <c r="BF1218" s="861">
        <v>31.763407000000001</v>
      </c>
      <c r="BG1218" s="861">
        <v>141.692913</v>
      </c>
      <c r="BH1218" s="861">
        <v>110.48586</v>
      </c>
      <c r="BI1218" s="861">
        <v>51.694378</v>
      </c>
      <c r="BJ1218" s="861">
        <v>131.67136099999999</v>
      </c>
      <c r="BK1218" s="861">
        <v>86.625325000000004</v>
      </c>
      <c r="BL1218" s="861">
        <v>76.288315999999995</v>
      </c>
      <c r="BM1218" s="861">
        <v>-19.201512999999998</v>
      </c>
      <c r="BN1218" s="861">
        <v>-13.706009999999999</v>
      </c>
      <c r="BO1218" s="861">
        <v>-13.000201000000001</v>
      </c>
      <c r="BP1218" s="861">
        <v>-13.394527</v>
      </c>
      <c r="BQ1218" s="861">
        <v>87.367215000000002</v>
      </c>
      <c r="BR1218" s="861">
        <v>88.632615000000001</v>
      </c>
      <c r="BS1218" s="861">
        <v>86.080590000000001</v>
      </c>
      <c r="BT1218" s="861">
        <v>58.972144999999998</v>
      </c>
      <c r="BU1218" s="861">
        <v>64.756591</v>
      </c>
      <c r="BV1218" s="861">
        <v>61.299903999999998</v>
      </c>
      <c r="BW1218" s="861">
        <v>64.777968000000001</v>
      </c>
      <c r="BX1218" s="861">
        <v>-14.319077999999999</v>
      </c>
      <c r="BY1218" s="861">
        <v>-14.595090000000001</v>
      </c>
      <c r="BZ1218" s="861">
        <v>-14.417007999999999</v>
      </c>
      <c r="CA1218" s="861">
        <v>-15.237489</v>
      </c>
      <c r="CB1218" s="861">
        <v>-6.1344390000000004</v>
      </c>
      <c r="CC1218" s="861">
        <v>-2.9593060000000002</v>
      </c>
      <c r="CD1218" s="861">
        <v>-6.5964689999999999</v>
      </c>
      <c r="CE1218" s="861">
        <v>-2.897113</v>
      </c>
      <c r="CF1218" s="861">
        <v>-8.5512029999999992</v>
      </c>
      <c r="CG1218" s="861">
        <v>0.101856</v>
      </c>
      <c r="CH1218" s="861">
        <v>-9.318028</v>
      </c>
      <c r="CI1218" s="861">
        <v>-2.5175179999999999</v>
      </c>
      <c r="CJ1218" s="861">
        <v>-6.1255759999999997</v>
      </c>
      <c r="CK1218" s="861">
        <v>-0.93739499999999998</v>
      </c>
      <c r="CL1218" s="861">
        <v>-6.035628</v>
      </c>
      <c r="CM1218" s="861">
        <v>7.0042999999999994E-2</v>
      </c>
      <c r="CN1218" s="861">
        <v>-8.5755510000000008</v>
      </c>
      <c r="CO1218" s="861">
        <v>-0.86250599999999999</v>
      </c>
      <c r="CP1218" s="861">
        <v>-9.5187410000000003</v>
      </c>
      <c r="CQ1218" s="861">
        <v>-4.2885759999999999</v>
      </c>
      <c r="CR1218" s="861">
        <v>-5.8621210000000001</v>
      </c>
      <c r="CS1218" s="861">
        <v>-2.3714620000000002</v>
      </c>
      <c r="CT1218" s="861">
        <v>-7.3699830000000004</v>
      </c>
      <c r="CU1218" s="861">
        <v>-1.8871180000000001</v>
      </c>
      <c r="CV1218" s="861">
        <v>-9.2731279999999998</v>
      </c>
      <c r="CW1218" s="861">
        <v>-1.4248320000000001</v>
      </c>
      <c r="CX1218" s="861">
        <v>-9.705743</v>
      </c>
      <c r="CY1218" s="861">
        <v>-2.5740090000000002</v>
      </c>
      <c r="CZ1218" s="861">
        <v>-5.7561549999999997</v>
      </c>
      <c r="DA1218" s="861">
        <v>-1.892136</v>
      </c>
      <c r="DB1218" s="861">
        <v>-6.7887700000000004</v>
      </c>
      <c r="DC1218" s="861">
        <v>-1.342336</v>
      </c>
      <c r="DD1218" s="861">
        <v>-9.0265609999999992</v>
      </c>
      <c r="DE1218" s="861">
        <v>-3.4031739999999999</v>
      </c>
      <c r="DF1218" s="861">
        <v>-9.7611869999999996</v>
      </c>
      <c r="DG1218" s="861">
        <v>-3.676272</v>
      </c>
      <c r="DH1218" s="861">
        <v>-5.9250239999999996</v>
      </c>
      <c r="DI1218" s="861">
        <v>-2.2838660000000002</v>
      </c>
      <c r="DJ1218" s="861">
        <v>-6.6184149999999997</v>
      </c>
      <c r="DK1218" s="861">
        <v>-2.8766989999999999</v>
      </c>
      <c r="DL1218" s="861">
        <v>-8.9501279999999994</v>
      </c>
      <c r="DM1218" s="861">
        <v>-4.8678670000000004</v>
      </c>
      <c r="DN1218" s="861">
        <v>-9.7611869999999996</v>
      </c>
      <c r="DO1218" s="861">
        <v>-4.2606250000000001</v>
      </c>
      <c r="DP1218" s="861">
        <v>-6.7509160000000001</v>
      </c>
      <c r="DQ1218" s="861">
        <v>-3.4649700000000001</v>
      </c>
      <c r="DR1218" s="861">
        <v>-6.8182410000000004</v>
      </c>
      <c r="DS1218" s="861">
        <v>-3.9403440000000001</v>
      </c>
      <c r="DT1218" s="861">
        <v>-9.0710189999999997</v>
      </c>
      <c r="DU1218" s="861">
        <v>-6.2342690000000003</v>
      </c>
      <c r="DV1218" s="861">
        <v>-9.421837</v>
      </c>
      <c r="DW1218" s="861">
        <v>-3.7745289999999998</v>
      </c>
      <c r="DX1218" s="861">
        <v>12.381513999999999</v>
      </c>
      <c r="DY1218" s="861">
        <v>9.2273110000000003</v>
      </c>
      <c r="DZ1218" s="861">
        <v>164.193344</v>
      </c>
      <c r="EA1218" s="861">
        <v>153.16888800000001</v>
      </c>
      <c r="EB1218" s="861">
        <v>121.97</v>
      </c>
      <c r="EC1218" s="861">
        <v>1.2390000000000001</v>
      </c>
      <c r="ED1218" s="861">
        <v>133.6</v>
      </c>
      <c r="EE1218" s="861">
        <v>121.9</v>
      </c>
      <c r="EF1218" s="861">
        <v>5.375</v>
      </c>
      <c r="EG1218" s="861">
        <v>646.1</v>
      </c>
      <c r="EH1218" s="861">
        <v>121.77</v>
      </c>
      <c r="EI1218" s="861">
        <v>5.0110000000000001</v>
      </c>
      <c r="EJ1218" s="861">
        <v>597.70000000000005</v>
      </c>
      <c r="EK1218" s="861">
        <v>9.6896730000000009</v>
      </c>
      <c r="EL1218" s="861">
        <v>10.300685</v>
      </c>
      <c r="EM1218" s="861">
        <v>-17.529465999999999</v>
      </c>
      <c r="EN1218" s="861">
        <v>-23.300885999999998</v>
      </c>
      <c r="EO1218" s="861">
        <v>95.845149000000006</v>
      </c>
      <c r="EP1218" s="861">
        <v>91.059246999999999</v>
      </c>
      <c r="EQ1218" s="861">
        <v>-5.2558559999999996</v>
      </c>
      <c r="ER1218" s="861">
        <v>3555.957496</v>
      </c>
      <c r="ES1218" s="861">
        <v>8465.9345150000008</v>
      </c>
      <c r="ET1218" s="861">
        <v>7541.9522720000004</v>
      </c>
      <c r="EU1218" s="861"/>
      <c r="EV1218" s="861"/>
      <c r="EW1218" s="861"/>
      <c r="EX1218" s="861"/>
      <c r="EY1218" s="861"/>
      <c r="EZ1218" s="861"/>
      <c r="FA1218" s="861"/>
      <c r="FB1218" s="861"/>
      <c r="FC1218" s="861"/>
      <c r="FD1218" s="861"/>
    </row>
    <row r="1219" spans="1:160" x14ac:dyDescent="0.25">
      <c r="A1219" s="837">
        <v>46146</v>
      </c>
      <c r="B1219" s="836">
        <v>0.92215277777777782</v>
      </c>
      <c r="C1219" s="861">
        <v>0</v>
      </c>
      <c r="D1219" s="861">
        <v>1</v>
      </c>
      <c r="E1219" s="861">
        <v>0</v>
      </c>
      <c r="F1219" s="861">
        <v>75.678219999999996</v>
      </c>
      <c r="G1219" s="861">
        <v>71.850764999999996</v>
      </c>
      <c r="H1219" s="861">
        <v>65.415846000000002</v>
      </c>
      <c r="I1219" s="861">
        <v>73.890698999999998</v>
      </c>
      <c r="J1219" s="861">
        <v>72.086578000000003</v>
      </c>
      <c r="K1219" s="861">
        <v>71.213837999999996</v>
      </c>
      <c r="L1219" s="861">
        <v>73.667726000000002</v>
      </c>
      <c r="M1219" s="861">
        <v>74.697265000000002</v>
      </c>
      <c r="N1219" s="861">
        <v>-7.8013219999999999</v>
      </c>
      <c r="O1219" s="861">
        <v>-10.068937999999999</v>
      </c>
      <c r="P1219" s="861">
        <v>-10.837738</v>
      </c>
      <c r="Q1219" s="861">
        <v>-6.2088919999999996</v>
      </c>
      <c r="R1219" s="861">
        <v>-7.2631459999999999</v>
      </c>
      <c r="S1219" s="861">
        <v>-8.3271069999999998</v>
      </c>
      <c r="T1219" s="861">
        <v>82.599920999999995</v>
      </c>
      <c r="U1219" s="861">
        <v>73.676965999999993</v>
      </c>
      <c r="V1219" s="861">
        <v>94.571596999999997</v>
      </c>
      <c r="W1219" s="861">
        <v>93.562128000000001</v>
      </c>
      <c r="X1219" s="861">
        <v>-6.2523819999999999</v>
      </c>
      <c r="Y1219" s="861">
        <v>-6.3157319999999997</v>
      </c>
      <c r="Z1219" s="861">
        <v>-11.030332</v>
      </c>
      <c r="AA1219" s="861">
        <v>-10.575469999999999</v>
      </c>
      <c r="AB1219" s="861">
        <v>-10.272143</v>
      </c>
      <c r="AC1219" s="861">
        <v>-11.416892000000001</v>
      </c>
      <c r="AD1219" s="861">
        <v>-14.781501</v>
      </c>
      <c r="AE1219" s="861">
        <v>107.069491</v>
      </c>
      <c r="AF1219" s="861">
        <v>99.949809000000002</v>
      </c>
      <c r="AG1219" s="861">
        <v>91.817639</v>
      </c>
      <c r="AH1219" s="861">
        <v>111.882203</v>
      </c>
      <c r="AI1219" s="861">
        <v>90.471237000000002</v>
      </c>
      <c r="AJ1219" s="861">
        <v>72.140743999999998</v>
      </c>
      <c r="AK1219" s="861">
        <v>-6.2606900000000003</v>
      </c>
      <c r="AL1219" s="861">
        <v>-10.551434</v>
      </c>
      <c r="AM1219" s="861">
        <v>-7.8680199999999996</v>
      </c>
      <c r="AN1219" s="861">
        <v>93.798336000000006</v>
      </c>
      <c r="AO1219" s="861">
        <v>92.808391999999998</v>
      </c>
      <c r="AP1219" s="861">
        <v>92.175878999999995</v>
      </c>
      <c r="AQ1219" s="861">
        <v>89.038870000000003</v>
      </c>
      <c r="AR1219" s="861">
        <v>73.480913999999999</v>
      </c>
      <c r="AS1219" s="861">
        <v>63.373645000000003</v>
      </c>
      <c r="AT1219" s="861">
        <v>76.834643</v>
      </c>
      <c r="AU1219" s="861">
        <v>75.607631999999995</v>
      </c>
      <c r="AV1219" s="861">
        <v>74.694136999999998</v>
      </c>
      <c r="AW1219" s="861">
        <v>74.125392000000005</v>
      </c>
      <c r="AX1219" s="861">
        <v>89.894817000000003</v>
      </c>
      <c r="AY1219" s="861">
        <v>87.871814999999998</v>
      </c>
      <c r="AZ1219" s="861">
        <v>-6.5492749999999997</v>
      </c>
      <c r="BA1219" s="861">
        <v>-6.3929299999999998</v>
      </c>
      <c r="BB1219" s="861">
        <v>-14.629212000000001</v>
      </c>
      <c r="BC1219" s="861">
        <v>-13.141797</v>
      </c>
      <c r="BD1219" s="861">
        <v>-14.031936999999999</v>
      </c>
      <c r="BE1219" s="861">
        <v>-10.877043</v>
      </c>
      <c r="BF1219" s="861">
        <v>31.656586999999998</v>
      </c>
      <c r="BG1219" s="861">
        <v>141.72753700000001</v>
      </c>
      <c r="BH1219" s="861">
        <v>110.470034</v>
      </c>
      <c r="BI1219" s="861">
        <v>51.922815</v>
      </c>
      <c r="BJ1219" s="861">
        <v>132.042813</v>
      </c>
      <c r="BK1219" s="861">
        <v>86.635259000000005</v>
      </c>
      <c r="BL1219" s="861">
        <v>76.289091999999997</v>
      </c>
      <c r="BM1219" s="861">
        <v>-19.189209000000002</v>
      </c>
      <c r="BN1219" s="861">
        <v>-13.690324</v>
      </c>
      <c r="BO1219" s="861">
        <v>-13.161377999999999</v>
      </c>
      <c r="BP1219" s="861">
        <v>-13.369884000000001</v>
      </c>
      <c r="BQ1219" s="861">
        <v>87.405617000000007</v>
      </c>
      <c r="BR1219" s="861">
        <v>88.603048000000001</v>
      </c>
      <c r="BS1219" s="861">
        <v>86.058859999999996</v>
      </c>
      <c r="BT1219" s="861">
        <v>59.025911999999998</v>
      </c>
      <c r="BU1219" s="861">
        <v>64.726865000000004</v>
      </c>
      <c r="BV1219" s="861">
        <v>61.236136000000002</v>
      </c>
      <c r="BW1219" s="861">
        <v>64.788433999999995</v>
      </c>
      <c r="BX1219" s="861">
        <v>-14.360061999999999</v>
      </c>
      <c r="BY1219" s="861">
        <v>-14.657838999999999</v>
      </c>
      <c r="BZ1219" s="861">
        <v>-14.585317999999999</v>
      </c>
      <c r="CA1219" s="861">
        <v>-15.263560999999999</v>
      </c>
      <c r="CB1219" s="861">
        <v>-6.1806640000000002</v>
      </c>
      <c r="CC1219" s="861">
        <v>-2.9935049999999999</v>
      </c>
      <c r="CD1219" s="861">
        <v>-6.6411319999999998</v>
      </c>
      <c r="CE1219" s="861">
        <v>-2.9842209999999998</v>
      </c>
      <c r="CF1219" s="861">
        <v>-8.5956530000000004</v>
      </c>
      <c r="CG1219" s="861">
        <v>2.8433E-2</v>
      </c>
      <c r="CH1219" s="861">
        <v>-9.3616720000000004</v>
      </c>
      <c r="CI1219" s="861">
        <v>-2.5917789999999998</v>
      </c>
      <c r="CJ1219" s="861">
        <v>-6.1582730000000003</v>
      </c>
      <c r="CK1219" s="861">
        <v>-1.0117449999999999</v>
      </c>
      <c r="CL1219" s="861">
        <v>-6.0947110000000002</v>
      </c>
      <c r="CM1219" s="861">
        <v>3.4157E-2</v>
      </c>
      <c r="CN1219" s="861">
        <v>-8.6129789999999993</v>
      </c>
      <c r="CO1219" s="861">
        <v>-0.860622</v>
      </c>
      <c r="CP1219" s="861">
        <v>-9.5199259999999999</v>
      </c>
      <c r="CQ1219" s="861">
        <v>-4.3241709999999998</v>
      </c>
      <c r="CR1219" s="861">
        <v>-5.9253150000000003</v>
      </c>
      <c r="CS1219" s="861">
        <v>-2.3981400000000002</v>
      </c>
      <c r="CT1219" s="861">
        <v>-7.4334980000000002</v>
      </c>
      <c r="CU1219" s="861">
        <v>-1.909775</v>
      </c>
      <c r="CV1219" s="861">
        <v>-9.3101120000000002</v>
      </c>
      <c r="CW1219" s="861">
        <v>-1.434507</v>
      </c>
      <c r="CX1219" s="861">
        <v>-9.7365060000000003</v>
      </c>
      <c r="CY1219" s="861">
        <v>-2.5965440000000002</v>
      </c>
      <c r="CZ1219" s="861">
        <v>-5.7937200000000004</v>
      </c>
      <c r="DA1219" s="861">
        <v>-1.9126209999999999</v>
      </c>
      <c r="DB1219" s="861">
        <v>-6.8047420000000001</v>
      </c>
      <c r="DC1219" s="861">
        <v>-1.3553949999999999</v>
      </c>
      <c r="DD1219" s="861">
        <v>-9.0454419999999995</v>
      </c>
      <c r="DE1219" s="861">
        <v>-3.4237470000000001</v>
      </c>
      <c r="DF1219" s="861">
        <v>-9.7942490000000006</v>
      </c>
      <c r="DG1219" s="861">
        <v>-3.7020490000000001</v>
      </c>
      <c r="DH1219" s="861">
        <v>-5.9341039999999996</v>
      </c>
      <c r="DI1219" s="861">
        <v>-2.3169840000000002</v>
      </c>
      <c r="DJ1219" s="861">
        <v>-6.6018080000000001</v>
      </c>
      <c r="DK1219" s="861">
        <v>-2.8959250000000001</v>
      </c>
      <c r="DL1219" s="861">
        <v>-8.9765029999999992</v>
      </c>
      <c r="DM1219" s="861">
        <v>-4.8870899999999997</v>
      </c>
      <c r="DN1219" s="861">
        <v>-9.7843970000000002</v>
      </c>
      <c r="DO1219" s="861">
        <v>-4.3101469999999997</v>
      </c>
      <c r="DP1219" s="861">
        <v>-6.7777510000000003</v>
      </c>
      <c r="DQ1219" s="861">
        <v>-3.5074399999999999</v>
      </c>
      <c r="DR1219" s="861">
        <v>-6.8324490000000004</v>
      </c>
      <c r="DS1219" s="861">
        <v>-3.9609960000000002</v>
      </c>
      <c r="DT1219" s="861">
        <v>-9.1147390000000001</v>
      </c>
      <c r="DU1219" s="861">
        <v>-6.2521329999999997</v>
      </c>
      <c r="DV1219" s="861">
        <v>-9.4589850000000002</v>
      </c>
      <c r="DW1219" s="861">
        <v>-3.7974060000000001</v>
      </c>
      <c r="DX1219" s="861">
        <v>12.402364</v>
      </c>
      <c r="DY1219" s="861">
        <v>9.1888660000000009</v>
      </c>
      <c r="DZ1219" s="861">
        <v>163.87625399999999</v>
      </c>
      <c r="EA1219" s="861">
        <v>153.43698599999999</v>
      </c>
      <c r="EB1219" s="861">
        <v>121.38</v>
      </c>
      <c r="EC1219" s="861">
        <v>3.2730000000000001</v>
      </c>
      <c r="ED1219" s="861">
        <v>390.3</v>
      </c>
      <c r="EE1219" s="861">
        <v>121.27</v>
      </c>
      <c r="EF1219" s="861">
        <v>5.3769999999999998</v>
      </c>
      <c r="EG1219" s="861">
        <v>643.1</v>
      </c>
      <c r="EH1219" s="861">
        <v>121.15</v>
      </c>
      <c r="EI1219" s="861">
        <v>5.0389999999999997</v>
      </c>
      <c r="EJ1219" s="861">
        <v>597.70000000000005</v>
      </c>
      <c r="EK1219" s="861">
        <v>9.6250710000000002</v>
      </c>
      <c r="EL1219" s="861">
        <v>10.213406000000001</v>
      </c>
      <c r="EM1219" s="861">
        <v>-17.493091</v>
      </c>
      <c r="EN1219" s="861">
        <v>-23.374783999999998</v>
      </c>
      <c r="EO1219" s="861">
        <v>95.710556999999994</v>
      </c>
      <c r="EP1219" s="861">
        <v>91.178325999999998</v>
      </c>
      <c r="EQ1219" s="861">
        <v>-5.2886179999999996</v>
      </c>
      <c r="ER1219" s="861">
        <v>3560.541682</v>
      </c>
      <c r="ES1219" s="861">
        <v>8476.6827119999998</v>
      </c>
      <c r="ET1219" s="861">
        <v>7551.9218680000004</v>
      </c>
      <c r="EU1219" s="861"/>
      <c r="EV1219" s="861"/>
      <c r="EW1219" s="861"/>
      <c r="EX1219" s="861"/>
      <c r="EY1219" s="861"/>
      <c r="EZ1219" s="861"/>
      <c r="FA1219" s="861"/>
      <c r="FB1219" s="861"/>
      <c r="FC1219" s="861"/>
      <c r="FD1219" s="861"/>
    </row>
    <row r="1220" spans="1:160" x14ac:dyDescent="0.25">
      <c r="A1220" s="837">
        <v>46146</v>
      </c>
      <c r="B1220" s="836">
        <v>0.92284722222222226</v>
      </c>
      <c r="C1220" s="861">
        <v>0</v>
      </c>
      <c r="D1220" s="861">
        <v>1</v>
      </c>
      <c r="E1220" s="861">
        <v>0</v>
      </c>
      <c r="F1220" s="861">
        <v>75.597632000000004</v>
      </c>
      <c r="G1220" s="861">
        <v>71.842316999999994</v>
      </c>
      <c r="H1220" s="861">
        <v>65.358626999999998</v>
      </c>
      <c r="I1220" s="861">
        <v>73.878347000000005</v>
      </c>
      <c r="J1220" s="861">
        <v>72.063603000000001</v>
      </c>
      <c r="K1220" s="861">
        <v>71.21163</v>
      </c>
      <c r="L1220" s="861">
        <v>73.678106999999997</v>
      </c>
      <c r="M1220" s="861">
        <v>74.681012999999993</v>
      </c>
      <c r="N1220" s="861">
        <v>-7.824827</v>
      </c>
      <c r="O1220" s="861">
        <v>-10.081263</v>
      </c>
      <c r="P1220" s="861">
        <v>-10.899423000000001</v>
      </c>
      <c r="Q1220" s="861">
        <v>-6.1921549999999996</v>
      </c>
      <c r="R1220" s="861">
        <v>-7.4076110000000002</v>
      </c>
      <c r="S1220" s="861">
        <v>-8.4385750000000002</v>
      </c>
      <c r="T1220" s="861">
        <v>82.801947999999996</v>
      </c>
      <c r="U1220" s="861">
        <v>73.960621000000003</v>
      </c>
      <c r="V1220" s="861">
        <v>94.584705999999997</v>
      </c>
      <c r="W1220" s="861">
        <v>93.619074999999995</v>
      </c>
      <c r="X1220" s="861">
        <v>-6.2660330000000002</v>
      </c>
      <c r="Y1220" s="861">
        <v>-6.3540510000000001</v>
      </c>
      <c r="Z1220" s="861">
        <v>-11.037910999999999</v>
      </c>
      <c r="AA1220" s="861">
        <v>-10.595727</v>
      </c>
      <c r="AB1220" s="861">
        <v>-10.314121</v>
      </c>
      <c r="AC1220" s="861">
        <v>-11.349824999999999</v>
      </c>
      <c r="AD1220" s="861">
        <v>-14.742976000000001</v>
      </c>
      <c r="AE1220" s="861">
        <v>107.08963799999999</v>
      </c>
      <c r="AF1220" s="861">
        <v>100.00911000000001</v>
      </c>
      <c r="AG1220" s="861">
        <v>91.817835000000002</v>
      </c>
      <c r="AH1220" s="861">
        <v>111.94591</v>
      </c>
      <c r="AI1220" s="861">
        <v>90.592494000000002</v>
      </c>
      <c r="AJ1220" s="861">
        <v>72.207397999999998</v>
      </c>
      <c r="AK1220" s="861">
        <v>-6.3137509999999999</v>
      </c>
      <c r="AL1220" s="861">
        <v>-10.483931</v>
      </c>
      <c r="AM1220" s="861">
        <v>-7.9079090000000001</v>
      </c>
      <c r="AN1220" s="861">
        <v>93.829220000000007</v>
      </c>
      <c r="AO1220" s="861">
        <v>92.970130999999995</v>
      </c>
      <c r="AP1220" s="861">
        <v>92.341459999999998</v>
      </c>
      <c r="AQ1220" s="861">
        <v>89.119446999999994</v>
      </c>
      <c r="AR1220" s="861">
        <v>73.551485999999997</v>
      </c>
      <c r="AS1220" s="861">
        <v>63.402673</v>
      </c>
      <c r="AT1220" s="861">
        <v>76.932704999999999</v>
      </c>
      <c r="AU1220" s="861">
        <v>75.674181000000004</v>
      </c>
      <c r="AV1220" s="861">
        <v>74.626384000000002</v>
      </c>
      <c r="AW1220" s="861">
        <v>73.877735000000001</v>
      </c>
      <c r="AX1220" s="861">
        <v>89.873801999999998</v>
      </c>
      <c r="AY1220" s="861">
        <v>87.870310000000003</v>
      </c>
      <c r="AZ1220" s="861">
        <v>-6.4729380000000001</v>
      </c>
      <c r="BA1220" s="861">
        <v>-6.4869389999999996</v>
      </c>
      <c r="BB1220" s="861">
        <v>-14.602423999999999</v>
      </c>
      <c r="BC1220" s="861">
        <v>-13.170254</v>
      </c>
      <c r="BD1220" s="861">
        <v>-14.072714</v>
      </c>
      <c r="BE1220" s="861">
        <v>-10.961931</v>
      </c>
      <c r="BF1220" s="861">
        <v>31.678141</v>
      </c>
      <c r="BG1220" s="861">
        <v>141.61936499999999</v>
      </c>
      <c r="BH1220" s="861">
        <v>110.53922900000001</v>
      </c>
      <c r="BI1220" s="861">
        <v>52.101942000000001</v>
      </c>
      <c r="BJ1220" s="861">
        <v>131.38951800000001</v>
      </c>
      <c r="BK1220" s="861">
        <v>86.795923000000002</v>
      </c>
      <c r="BL1220" s="861">
        <v>76.511572999999999</v>
      </c>
      <c r="BM1220" s="861">
        <v>-19.245605000000001</v>
      </c>
      <c r="BN1220" s="861">
        <v>-13.726651</v>
      </c>
      <c r="BO1220" s="861">
        <v>-12.998657</v>
      </c>
      <c r="BP1220" s="861">
        <v>-13.389678999999999</v>
      </c>
      <c r="BQ1220" s="861">
        <v>87.414378999999997</v>
      </c>
      <c r="BR1220" s="861">
        <v>88.613876000000005</v>
      </c>
      <c r="BS1220" s="861">
        <v>86.091403999999997</v>
      </c>
      <c r="BT1220" s="861">
        <v>58.742606000000002</v>
      </c>
      <c r="BU1220" s="861">
        <v>64.738416999999998</v>
      </c>
      <c r="BV1220" s="861">
        <v>61.182471</v>
      </c>
      <c r="BW1220" s="861">
        <v>64.734568999999993</v>
      </c>
      <c r="BX1220" s="861">
        <v>-14.335736000000001</v>
      </c>
      <c r="BY1220" s="861">
        <v>-14.612700999999999</v>
      </c>
      <c r="BZ1220" s="861">
        <v>-14.527366000000001</v>
      </c>
      <c r="CA1220" s="861">
        <v>-15.295457000000001</v>
      </c>
      <c r="CB1220" s="861">
        <v>-6.252694</v>
      </c>
      <c r="CC1220" s="861">
        <v>-3.0164140000000002</v>
      </c>
      <c r="CD1220" s="861">
        <v>-6.7047889999999999</v>
      </c>
      <c r="CE1220" s="861">
        <v>-3.0140929999999999</v>
      </c>
      <c r="CF1220" s="861">
        <v>-8.6721800000000009</v>
      </c>
      <c r="CG1220" s="861">
        <v>-1.6114E-2</v>
      </c>
      <c r="CH1220" s="861">
        <v>-9.4246870000000005</v>
      </c>
      <c r="CI1220" s="861">
        <v>-2.6374270000000002</v>
      </c>
      <c r="CJ1220" s="861">
        <v>-6.2456959999999997</v>
      </c>
      <c r="CK1220" s="861">
        <v>-1.0378229999999999</v>
      </c>
      <c r="CL1220" s="861">
        <v>-6.1242619999999999</v>
      </c>
      <c r="CM1220" s="861">
        <v>-2.7456999999999999E-2</v>
      </c>
      <c r="CN1220" s="861">
        <v>-8.6473600000000008</v>
      </c>
      <c r="CO1220" s="861">
        <v>-0.94640999999999997</v>
      </c>
      <c r="CP1220" s="861">
        <v>-9.5992560000000005</v>
      </c>
      <c r="CQ1220" s="861">
        <v>-4.3623859999999999</v>
      </c>
      <c r="CR1220" s="861">
        <v>-5.9519669999999998</v>
      </c>
      <c r="CS1220" s="861">
        <v>-2.42882</v>
      </c>
      <c r="CT1220" s="861">
        <v>-7.4680020000000003</v>
      </c>
      <c r="CU1220" s="861">
        <v>-1.9412020000000001</v>
      </c>
      <c r="CV1220" s="861">
        <v>-9.3681590000000003</v>
      </c>
      <c r="CW1220" s="861">
        <v>-1.498327</v>
      </c>
      <c r="CX1220" s="861">
        <v>-9.7878810000000005</v>
      </c>
      <c r="CY1220" s="861">
        <v>-2.6427070000000001</v>
      </c>
      <c r="CZ1220" s="861">
        <v>-5.8247289999999996</v>
      </c>
      <c r="DA1220" s="861">
        <v>-1.956626</v>
      </c>
      <c r="DB1220" s="861">
        <v>-6.8523529999999999</v>
      </c>
      <c r="DC1220" s="861">
        <v>-1.4021399999999999</v>
      </c>
      <c r="DD1220" s="861">
        <v>-9.1041129999999999</v>
      </c>
      <c r="DE1220" s="861">
        <v>-3.4558909999999998</v>
      </c>
      <c r="DF1220" s="861">
        <v>-9.8215679999999992</v>
      </c>
      <c r="DG1220" s="861">
        <v>-3.7760449999999999</v>
      </c>
      <c r="DH1220" s="861">
        <v>-5.9813099999999997</v>
      </c>
      <c r="DI1220" s="861">
        <v>-2.3470780000000002</v>
      </c>
      <c r="DJ1220" s="861">
        <v>-6.6666499999999997</v>
      </c>
      <c r="DK1220" s="861">
        <v>-2.9413619999999998</v>
      </c>
      <c r="DL1220" s="861">
        <v>-9.0333609999999993</v>
      </c>
      <c r="DM1220" s="861">
        <v>-4.9244950000000003</v>
      </c>
      <c r="DN1220" s="861">
        <v>-9.8445579999999993</v>
      </c>
      <c r="DO1220" s="861">
        <v>-4.3204859999999998</v>
      </c>
      <c r="DP1220" s="861">
        <v>-6.8198829999999999</v>
      </c>
      <c r="DQ1220" s="861">
        <v>-3.5278339999999999</v>
      </c>
      <c r="DR1220" s="861">
        <v>-6.8931110000000002</v>
      </c>
      <c r="DS1220" s="861">
        <v>-4.0046489999999997</v>
      </c>
      <c r="DT1220" s="861">
        <v>-9.1631730000000005</v>
      </c>
      <c r="DU1220" s="861">
        <v>-6.3036159999999999</v>
      </c>
      <c r="DV1220" s="861">
        <v>-9.5005100000000002</v>
      </c>
      <c r="DW1220" s="861">
        <v>-3.7944110000000002</v>
      </c>
      <c r="DX1220" s="861">
        <v>12.384478</v>
      </c>
      <c r="DY1220" s="861">
        <v>9.1869700000000005</v>
      </c>
      <c r="DZ1220" s="861">
        <v>163.79411400000001</v>
      </c>
      <c r="EA1220" s="861">
        <v>153.262888</v>
      </c>
      <c r="EB1220" s="861">
        <v>121.94</v>
      </c>
      <c r="EC1220" s="861">
        <v>1.24</v>
      </c>
      <c r="ED1220" s="861">
        <v>133.80000000000001</v>
      </c>
      <c r="EE1220" s="861">
        <v>121.83</v>
      </c>
      <c r="EF1220" s="861">
        <v>5.3959999999999999</v>
      </c>
      <c r="EG1220" s="861">
        <v>645.5</v>
      </c>
      <c r="EH1220" s="861">
        <v>122.05</v>
      </c>
      <c r="EI1220" s="861">
        <v>5.0060000000000002</v>
      </c>
      <c r="EJ1220" s="861">
        <v>598.20000000000005</v>
      </c>
      <c r="EK1220" s="861">
        <v>9.6163849999999993</v>
      </c>
      <c r="EL1220" s="861">
        <v>10.379773999999999</v>
      </c>
      <c r="EM1220" s="861">
        <v>-17.524294000000001</v>
      </c>
      <c r="EN1220" s="861">
        <v>-23.378430999999999</v>
      </c>
      <c r="EO1220" s="861">
        <v>95.675663</v>
      </c>
      <c r="EP1220" s="861">
        <v>91.101014000000006</v>
      </c>
      <c r="EQ1220" s="861">
        <v>-5.334918</v>
      </c>
      <c r="ER1220" s="861">
        <v>3566.6980410000001</v>
      </c>
      <c r="ES1220" s="861">
        <v>8487.4217360000002</v>
      </c>
      <c r="ET1220" s="861">
        <v>7561.8998259999998</v>
      </c>
      <c r="EU1220" s="861"/>
      <c r="EV1220" s="861"/>
      <c r="EW1220" s="861"/>
      <c r="EX1220" s="861"/>
      <c r="EY1220" s="861"/>
      <c r="EZ1220" s="861"/>
      <c r="FA1220" s="861"/>
      <c r="FB1220" s="861"/>
      <c r="FC1220" s="861"/>
      <c r="FD1220" s="861"/>
    </row>
    <row r="1221" spans="1:160" x14ac:dyDescent="0.25">
      <c r="A1221" s="837">
        <v>46146</v>
      </c>
      <c r="B1221" s="836">
        <v>0.92354166666666659</v>
      </c>
      <c r="C1221" s="861">
        <v>0</v>
      </c>
      <c r="D1221" s="861">
        <v>1</v>
      </c>
      <c r="E1221" s="861">
        <v>0</v>
      </c>
      <c r="F1221" s="861">
        <v>75.593714000000006</v>
      </c>
      <c r="G1221" s="861">
        <v>71.846012000000002</v>
      </c>
      <c r="H1221" s="861">
        <v>65.443524999999994</v>
      </c>
      <c r="I1221" s="861">
        <v>73.879261999999997</v>
      </c>
      <c r="J1221" s="861">
        <v>72.043751</v>
      </c>
      <c r="K1221" s="861">
        <v>71.193455</v>
      </c>
      <c r="L1221" s="861">
        <v>73.691890000000001</v>
      </c>
      <c r="M1221" s="861">
        <v>74.679145000000005</v>
      </c>
      <c r="N1221" s="861">
        <v>-7.8219130000000003</v>
      </c>
      <c r="O1221" s="861">
        <v>-10.152502</v>
      </c>
      <c r="P1221" s="861">
        <v>-10.896495</v>
      </c>
      <c r="Q1221" s="861">
        <v>-6.1555280000000003</v>
      </c>
      <c r="R1221" s="861">
        <v>-7.4667310000000002</v>
      </c>
      <c r="S1221" s="861">
        <v>-8.4425460000000001</v>
      </c>
      <c r="T1221" s="861">
        <v>82.510596000000007</v>
      </c>
      <c r="U1221" s="861">
        <v>73.637899000000004</v>
      </c>
      <c r="V1221" s="861">
        <v>94.460488999999995</v>
      </c>
      <c r="W1221" s="861">
        <v>93.472808000000001</v>
      </c>
      <c r="X1221" s="861">
        <v>-6.2603260000000001</v>
      </c>
      <c r="Y1221" s="861">
        <v>-6.4228730000000001</v>
      </c>
      <c r="Z1221" s="861">
        <v>-11.016515</v>
      </c>
      <c r="AA1221" s="861">
        <v>-10.621790000000001</v>
      </c>
      <c r="AB1221" s="861">
        <v>-10.312682000000001</v>
      </c>
      <c r="AC1221" s="861">
        <v>-11.37143</v>
      </c>
      <c r="AD1221" s="861">
        <v>-14.796656</v>
      </c>
      <c r="AE1221" s="861">
        <v>107.108158</v>
      </c>
      <c r="AF1221" s="861">
        <v>99.937884999999994</v>
      </c>
      <c r="AG1221" s="861">
        <v>91.782404999999997</v>
      </c>
      <c r="AH1221" s="861">
        <v>111.99419</v>
      </c>
      <c r="AI1221" s="861">
        <v>90.451516999999996</v>
      </c>
      <c r="AJ1221" s="861">
        <v>72.160864000000004</v>
      </c>
      <c r="AK1221" s="861">
        <v>-6.379918</v>
      </c>
      <c r="AL1221" s="861">
        <v>-10.534541000000001</v>
      </c>
      <c r="AM1221" s="861">
        <v>-8.0032239999999994</v>
      </c>
      <c r="AN1221" s="861">
        <v>93.754093999999995</v>
      </c>
      <c r="AO1221" s="861">
        <v>92.780158</v>
      </c>
      <c r="AP1221" s="861">
        <v>92.316979000000003</v>
      </c>
      <c r="AQ1221" s="861">
        <v>89.078254000000001</v>
      </c>
      <c r="AR1221" s="861">
        <v>73.523587000000006</v>
      </c>
      <c r="AS1221" s="861">
        <v>63.396704999999997</v>
      </c>
      <c r="AT1221" s="861">
        <v>76.958496999999994</v>
      </c>
      <c r="AU1221" s="861">
        <v>75.629525000000001</v>
      </c>
      <c r="AV1221" s="861">
        <v>74.463757000000001</v>
      </c>
      <c r="AW1221" s="861">
        <v>73.905499000000006</v>
      </c>
      <c r="AX1221" s="861">
        <v>89.833380000000005</v>
      </c>
      <c r="AY1221" s="861">
        <v>87.791090999999994</v>
      </c>
      <c r="AZ1221" s="861">
        <v>-6.540203</v>
      </c>
      <c r="BA1221" s="861">
        <v>-6.3777929999999996</v>
      </c>
      <c r="BB1221" s="861">
        <v>-14.62833</v>
      </c>
      <c r="BC1221" s="861">
        <v>-13.187611</v>
      </c>
      <c r="BD1221" s="861">
        <v>-14.083955</v>
      </c>
      <c r="BE1221" s="861">
        <v>-10.947528</v>
      </c>
      <c r="BF1221" s="861">
        <v>31.723423</v>
      </c>
      <c r="BG1221" s="861">
        <v>141.64434399999999</v>
      </c>
      <c r="BH1221" s="861">
        <v>110.37729899999999</v>
      </c>
      <c r="BI1221" s="861">
        <v>52.057606999999997</v>
      </c>
      <c r="BJ1221" s="861">
        <v>131.717344</v>
      </c>
      <c r="BK1221" s="861">
        <v>86.528616999999997</v>
      </c>
      <c r="BL1221" s="861">
        <v>76.316132999999994</v>
      </c>
      <c r="BM1221" s="861">
        <v>-19.281538999999999</v>
      </c>
      <c r="BN1221" s="861">
        <v>-13.736827999999999</v>
      </c>
      <c r="BO1221" s="861">
        <v>-13.018253</v>
      </c>
      <c r="BP1221" s="861">
        <v>-13.41023</v>
      </c>
      <c r="BQ1221" s="861">
        <v>87.265078000000003</v>
      </c>
      <c r="BR1221" s="861">
        <v>88.640855999999999</v>
      </c>
      <c r="BS1221" s="861">
        <v>86.073425999999998</v>
      </c>
      <c r="BT1221" s="861">
        <v>58.798112000000003</v>
      </c>
      <c r="BU1221" s="861">
        <v>64.718456000000003</v>
      </c>
      <c r="BV1221" s="861">
        <v>61.222968000000002</v>
      </c>
      <c r="BW1221" s="861">
        <v>64.731283000000005</v>
      </c>
      <c r="BX1221" s="861">
        <v>-14.345786</v>
      </c>
      <c r="BY1221" s="861">
        <v>-14.657738999999999</v>
      </c>
      <c r="BZ1221" s="861">
        <v>-14.436208000000001</v>
      </c>
      <c r="CA1221" s="861">
        <v>-15.314923</v>
      </c>
      <c r="CB1221" s="861">
        <v>-6.2317619999999998</v>
      </c>
      <c r="CC1221" s="861">
        <v>-3.0612590000000002</v>
      </c>
      <c r="CD1221" s="861">
        <v>-6.7092739999999997</v>
      </c>
      <c r="CE1221" s="861">
        <v>-3.0417619999999999</v>
      </c>
      <c r="CF1221" s="861">
        <v>-8.6776110000000006</v>
      </c>
      <c r="CG1221" s="861">
        <v>-5.9823000000000001E-2</v>
      </c>
      <c r="CH1221" s="861">
        <v>-9.4233419999999999</v>
      </c>
      <c r="CI1221" s="861">
        <v>-2.6926969999999999</v>
      </c>
      <c r="CJ1221" s="861">
        <v>-6.2364269999999999</v>
      </c>
      <c r="CK1221" s="861">
        <v>-1.051061</v>
      </c>
      <c r="CL1221" s="861">
        <v>-6.159529</v>
      </c>
      <c r="CM1221" s="861">
        <v>-7.5329999999999994E-2</v>
      </c>
      <c r="CN1221" s="861">
        <v>-8.6776110000000006</v>
      </c>
      <c r="CO1221" s="861">
        <v>-0.99295800000000001</v>
      </c>
      <c r="CP1221" s="861">
        <v>-9.6057950000000005</v>
      </c>
      <c r="CQ1221" s="861">
        <v>-4.4074809999999998</v>
      </c>
      <c r="CR1221" s="861">
        <v>-5.9528730000000003</v>
      </c>
      <c r="CS1221" s="861">
        <v>-2.481201</v>
      </c>
      <c r="CT1221" s="861">
        <v>-7.5004759999999999</v>
      </c>
      <c r="CU1221" s="861">
        <v>-1.980348</v>
      </c>
      <c r="CV1221" s="861">
        <v>-9.3852589999999996</v>
      </c>
      <c r="CW1221" s="861">
        <v>-1.491136</v>
      </c>
      <c r="CX1221" s="861">
        <v>-9.8001740000000002</v>
      </c>
      <c r="CY1221" s="861">
        <v>-2.6878030000000002</v>
      </c>
      <c r="CZ1221" s="861">
        <v>-5.8099049999999997</v>
      </c>
      <c r="DA1221" s="861">
        <v>-1.989886</v>
      </c>
      <c r="DB1221" s="861">
        <v>-6.8896050000000004</v>
      </c>
      <c r="DC1221" s="861">
        <v>-1.442318</v>
      </c>
      <c r="DD1221" s="861">
        <v>-9.1180679999999992</v>
      </c>
      <c r="DE1221" s="861">
        <v>-3.482729</v>
      </c>
      <c r="DF1221" s="861">
        <v>-9.8460040000000006</v>
      </c>
      <c r="DG1221" s="861">
        <v>-3.8072210000000002</v>
      </c>
      <c r="DH1221" s="861">
        <v>-5.9822810000000004</v>
      </c>
      <c r="DI1221" s="861">
        <v>-2.3928989999999999</v>
      </c>
      <c r="DJ1221" s="861">
        <v>-6.664695</v>
      </c>
      <c r="DK1221" s="861">
        <v>-2.9500929999999999</v>
      </c>
      <c r="DL1221" s="861">
        <v>-9.037331</v>
      </c>
      <c r="DM1221" s="861">
        <v>-4.9614969999999996</v>
      </c>
      <c r="DN1221" s="861">
        <v>-9.8445959999999992</v>
      </c>
      <c r="DO1221" s="861">
        <v>-4.3930889999999998</v>
      </c>
      <c r="DP1221" s="861">
        <v>-6.8259910000000001</v>
      </c>
      <c r="DQ1221" s="861">
        <v>-3.5783849999999999</v>
      </c>
      <c r="DR1221" s="861">
        <v>-6.887886</v>
      </c>
      <c r="DS1221" s="861">
        <v>-4.0398949999999996</v>
      </c>
      <c r="DT1221" s="861">
        <v>-9.1732370000000003</v>
      </c>
      <c r="DU1221" s="861">
        <v>-6.3113020000000004</v>
      </c>
      <c r="DV1221" s="861">
        <v>-9.5142290000000003</v>
      </c>
      <c r="DW1221" s="861">
        <v>-3.852627</v>
      </c>
      <c r="DX1221" s="861">
        <v>12.324161999999999</v>
      </c>
      <c r="DY1221" s="861">
        <v>9.1899840000000008</v>
      </c>
      <c r="DZ1221" s="861">
        <v>163.408299</v>
      </c>
      <c r="EA1221" s="861">
        <v>153.16976299999999</v>
      </c>
      <c r="EB1221" s="861">
        <v>121.93</v>
      </c>
      <c r="EC1221" s="861">
        <v>1.24</v>
      </c>
      <c r="ED1221" s="861">
        <v>133.5</v>
      </c>
      <c r="EE1221" s="861">
        <v>121.71</v>
      </c>
      <c r="EF1221" s="861">
        <v>5.3739999999999997</v>
      </c>
      <c r="EG1221" s="861">
        <v>646.29999999999995</v>
      </c>
      <c r="EH1221" s="861">
        <v>121.88</v>
      </c>
      <c r="EI1221" s="861">
        <v>4.9989999999999997</v>
      </c>
      <c r="EJ1221" s="861">
        <v>600.9</v>
      </c>
      <c r="EK1221" s="861">
        <v>9.6264109999999992</v>
      </c>
      <c r="EL1221" s="861">
        <v>10.354381</v>
      </c>
      <c r="EM1221" s="861">
        <v>-17.629635</v>
      </c>
      <c r="EN1221" s="861">
        <v>-23.372634000000001</v>
      </c>
      <c r="EO1221" s="861">
        <v>95.511609000000007</v>
      </c>
      <c r="EP1221" s="861">
        <v>91.059635999999998</v>
      </c>
      <c r="EQ1221" s="861">
        <v>-5.3578910000000004</v>
      </c>
      <c r="ER1221" s="861">
        <v>3568.9252029999998</v>
      </c>
      <c r="ES1221" s="861">
        <v>8498.1721359999992</v>
      </c>
      <c r="ET1221" s="861">
        <v>7571.8838210000004</v>
      </c>
      <c r="EU1221" s="861"/>
      <c r="EV1221" s="861"/>
      <c r="EW1221" s="861"/>
      <c r="EX1221" s="861"/>
      <c r="EY1221" s="861"/>
      <c r="EZ1221" s="861"/>
      <c r="FA1221" s="861"/>
      <c r="FB1221" s="861"/>
      <c r="FC1221" s="861"/>
      <c r="FD1221" s="861"/>
    </row>
    <row r="1222" spans="1:160" x14ac:dyDescent="0.25">
      <c r="A1222" s="837">
        <v>46146</v>
      </c>
      <c r="B1222" s="836">
        <v>0.92423611111111115</v>
      </c>
      <c r="C1222" s="861">
        <v>0</v>
      </c>
      <c r="D1222" s="861">
        <v>1</v>
      </c>
      <c r="E1222" s="861">
        <v>0</v>
      </c>
      <c r="F1222" s="861">
        <v>75.489777000000004</v>
      </c>
      <c r="G1222" s="861">
        <v>71.816241000000005</v>
      </c>
      <c r="H1222" s="861">
        <v>65.335768000000002</v>
      </c>
      <c r="I1222" s="861">
        <v>73.891578999999993</v>
      </c>
      <c r="J1222" s="861">
        <v>71.997174999999999</v>
      </c>
      <c r="K1222" s="861">
        <v>71.184595999999999</v>
      </c>
      <c r="L1222" s="861">
        <v>73.702145999999999</v>
      </c>
      <c r="M1222" s="861">
        <v>74.664879999999997</v>
      </c>
      <c r="N1222" s="861">
        <v>-7.8910590000000003</v>
      </c>
      <c r="O1222" s="861">
        <v>-10.153833000000001</v>
      </c>
      <c r="P1222" s="861">
        <v>-10.887487999999999</v>
      </c>
      <c r="Q1222" s="861">
        <v>-6.3109000000000002</v>
      </c>
      <c r="R1222" s="861">
        <v>-7.5139610000000001</v>
      </c>
      <c r="S1222" s="861">
        <v>-8.3742169999999998</v>
      </c>
      <c r="T1222" s="861">
        <v>82.498998</v>
      </c>
      <c r="U1222" s="861">
        <v>73.789899000000005</v>
      </c>
      <c r="V1222" s="861">
        <v>94.453535000000002</v>
      </c>
      <c r="W1222" s="861">
        <v>93.472048000000001</v>
      </c>
      <c r="X1222" s="861">
        <v>-6.2859109999999996</v>
      </c>
      <c r="Y1222" s="861">
        <v>-6.4340900000000003</v>
      </c>
      <c r="Z1222" s="861">
        <v>-11.10303</v>
      </c>
      <c r="AA1222" s="861">
        <v>-10.683820000000001</v>
      </c>
      <c r="AB1222" s="861">
        <v>-10.353861</v>
      </c>
      <c r="AC1222" s="861">
        <v>-11.420674</v>
      </c>
      <c r="AD1222" s="861">
        <v>-14.815137999999999</v>
      </c>
      <c r="AE1222" s="861">
        <v>107.10201499999999</v>
      </c>
      <c r="AF1222" s="861">
        <v>99.859444999999994</v>
      </c>
      <c r="AG1222" s="861">
        <v>91.780713000000006</v>
      </c>
      <c r="AH1222" s="861">
        <v>111.843709</v>
      </c>
      <c r="AI1222" s="861">
        <v>90.398201</v>
      </c>
      <c r="AJ1222" s="861">
        <v>72.129714000000007</v>
      </c>
      <c r="AK1222" s="861">
        <v>-6.4417489999999997</v>
      </c>
      <c r="AL1222" s="861">
        <v>-10.609251</v>
      </c>
      <c r="AM1222" s="861">
        <v>-7.984534</v>
      </c>
      <c r="AN1222" s="861">
        <v>93.678013000000007</v>
      </c>
      <c r="AO1222" s="861">
        <v>92.819796999999994</v>
      </c>
      <c r="AP1222" s="861">
        <v>92.219176000000004</v>
      </c>
      <c r="AQ1222" s="861">
        <v>89.074842000000004</v>
      </c>
      <c r="AR1222" s="861">
        <v>73.480717999999996</v>
      </c>
      <c r="AS1222" s="861">
        <v>63.393146999999999</v>
      </c>
      <c r="AT1222" s="861">
        <v>76.909998000000002</v>
      </c>
      <c r="AU1222" s="861">
        <v>75.639622000000003</v>
      </c>
      <c r="AV1222" s="861">
        <v>74.376227</v>
      </c>
      <c r="AW1222" s="861">
        <v>73.899055000000004</v>
      </c>
      <c r="AX1222" s="861">
        <v>89.704143000000002</v>
      </c>
      <c r="AY1222" s="861">
        <v>87.676536999999996</v>
      </c>
      <c r="AZ1222" s="861">
        <v>-6.4885190000000001</v>
      </c>
      <c r="BA1222" s="861">
        <v>-6.4031159999999998</v>
      </c>
      <c r="BB1222" s="861">
        <v>-14.701648</v>
      </c>
      <c r="BC1222" s="861">
        <v>-13.200855000000001</v>
      </c>
      <c r="BD1222" s="861">
        <v>-14.121781</v>
      </c>
      <c r="BE1222" s="861">
        <v>-10.948109000000001</v>
      </c>
      <c r="BF1222" s="861">
        <v>31.635999999999999</v>
      </c>
      <c r="BG1222" s="861">
        <v>141.65759600000001</v>
      </c>
      <c r="BH1222" s="861">
        <v>110.320384</v>
      </c>
      <c r="BI1222" s="861">
        <v>52.047072</v>
      </c>
      <c r="BJ1222" s="861">
        <v>131.945078</v>
      </c>
      <c r="BK1222" s="861">
        <v>86.377459000000002</v>
      </c>
      <c r="BL1222" s="861">
        <v>76.039568000000003</v>
      </c>
      <c r="BM1222" s="861">
        <v>-19.321377999999999</v>
      </c>
      <c r="BN1222" s="861">
        <v>-13.803129</v>
      </c>
      <c r="BO1222" s="861">
        <v>-13.122678000000001</v>
      </c>
      <c r="BP1222" s="861">
        <v>-13.482158999999999</v>
      </c>
      <c r="BQ1222" s="861">
        <v>87.140792000000005</v>
      </c>
      <c r="BR1222" s="861">
        <v>88.481379000000004</v>
      </c>
      <c r="BS1222" s="861">
        <v>85.957688000000005</v>
      </c>
      <c r="BT1222" s="861">
        <v>58.676867000000001</v>
      </c>
      <c r="BU1222" s="861">
        <v>64.74906</v>
      </c>
      <c r="BV1222" s="861">
        <v>61.230085000000003</v>
      </c>
      <c r="BW1222" s="861">
        <v>64.726398000000003</v>
      </c>
      <c r="BX1222" s="861">
        <v>-14.359260000000001</v>
      </c>
      <c r="BY1222" s="861">
        <v>-14.563434000000001</v>
      </c>
      <c r="BZ1222" s="861">
        <v>-14.531972</v>
      </c>
      <c r="CA1222" s="861">
        <v>-15.381948</v>
      </c>
      <c r="CB1222" s="861">
        <v>-6.2945659999999997</v>
      </c>
      <c r="CC1222" s="861">
        <v>-3.11056</v>
      </c>
      <c r="CD1222" s="861">
        <v>-6.7625919999999997</v>
      </c>
      <c r="CE1222" s="861">
        <v>-3.1221670000000001</v>
      </c>
      <c r="CF1222" s="861">
        <v>-8.7400179999999992</v>
      </c>
      <c r="CG1222" s="861">
        <v>-0.13387399999999999</v>
      </c>
      <c r="CH1222" s="861">
        <v>-9.4686439999999994</v>
      </c>
      <c r="CI1222" s="861">
        <v>-2.7449469999999998</v>
      </c>
      <c r="CJ1222" s="861">
        <v>-6.2745040000000003</v>
      </c>
      <c r="CK1222" s="861">
        <v>-1.1298299999999999</v>
      </c>
      <c r="CL1222" s="861">
        <v>-6.2216649999999998</v>
      </c>
      <c r="CM1222" s="861">
        <v>-0.186331</v>
      </c>
      <c r="CN1222" s="861">
        <v>-8.736739</v>
      </c>
      <c r="CO1222" s="861">
        <v>-1.0527690000000001</v>
      </c>
      <c r="CP1222" s="861">
        <v>-9.6397949999999994</v>
      </c>
      <c r="CQ1222" s="861">
        <v>-4.417478</v>
      </c>
      <c r="CR1222" s="861">
        <v>-6.001601</v>
      </c>
      <c r="CS1222" s="861">
        <v>-2.497198</v>
      </c>
      <c r="CT1222" s="861">
        <v>-7.527641</v>
      </c>
      <c r="CU1222" s="861">
        <v>-2.0133049999999999</v>
      </c>
      <c r="CV1222" s="861">
        <v>-9.4532969999999992</v>
      </c>
      <c r="CW1222" s="861">
        <v>-1.5370349999999999</v>
      </c>
      <c r="CX1222" s="861">
        <v>-9.8233080000000008</v>
      </c>
      <c r="CY1222" s="861">
        <v>-2.6902659999999998</v>
      </c>
      <c r="CZ1222" s="861">
        <v>-5.8701939999999997</v>
      </c>
      <c r="DA1222" s="861">
        <v>-2.0075699999999999</v>
      </c>
      <c r="DB1222" s="861">
        <v>-6.8966830000000003</v>
      </c>
      <c r="DC1222" s="861">
        <v>-1.4368339999999999</v>
      </c>
      <c r="DD1222" s="861">
        <v>-9.1355950000000004</v>
      </c>
      <c r="DE1222" s="861">
        <v>-3.48245</v>
      </c>
      <c r="DF1222" s="861">
        <v>-9.8581839999999996</v>
      </c>
      <c r="DG1222" s="861">
        <v>-3.8137099999999999</v>
      </c>
      <c r="DH1222" s="861">
        <v>-5.9990509999999997</v>
      </c>
      <c r="DI1222" s="861">
        <v>-2.3939050000000002</v>
      </c>
      <c r="DJ1222" s="861">
        <v>-6.6965199999999996</v>
      </c>
      <c r="DK1222" s="861">
        <v>-2.9692020000000001</v>
      </c>
      <c r="DL1222" s="861">
        <v>-9.0683530000000001</v>
      </c>
      <c r="DM1222" s="861">
        <v>-4.9573999999999998</v>
      </c>
      <c r="DN1222" s="861">
        <v>-9.868976</v>
      </c>
      <c r="DO1222" s="861">
        <v>-4.3833019999999996</v>
      </c>
      <c r="DP1222" s="861">
        <v>-6.8656670000000002</v>
      </c>
      <c r="DQ1222" s="861">
        <v>-3.565455</v>
      </c>
      <c r="DR1222" s="861">
        <v>-6.9071119999999997</v>
      </c>
      <c r="DS1222" s="861">
        <v>-4.0464830000000003</v>
      </c>
      <c r="DT1222" s="861">
        <v>-9.1827050000000003</v>
      </c>
      <c r="DU1222" s="861">
        <v>-6.299264</v>
      </c>
      <c r="DV1222" s="861">
        <v>-9.5272450000000006</v>
      </c>
      <c r="DW1222" s="861">
        <v>-3.846006</v>
      </c>
      <c r="DX1222" s="861">
        <v>12.378985999999999</v>
      </c>
      <c r="DY1222" s="861">
        <v>9.1319510000000008</v>
      </c>
      <c r="DZ1222" s="861">
        <v>163.76942399999999</v>
      </c>
      <c r="EA1222" s="861">
        <v>153.06536299999999</v>
      </c>
      <c r="EB1222" s="861">
        <v>121.32</v>
      </c>
      <c r="EC1222" s="861">
        <v>3.2719999999999998</v>
      </c>
      <c r="ED1222" s="861">
        <v>391</v>
      </c>
      <c r="EE1222" s="861">
        <v>121.33</v>
      </c>
      <c r="EF1222" s="861">
        <v>5.3810000000000002</v>
      </c>
      <c r="EG1222" s="861">
        <v>646.9</v>
      </c>
      <c r="EH1222" s="861">
        <v>121.29</v>
      </c>
      <c r="EI1222" s="861">
        <v>5.0359999999999996</v>
      </c>
      <c r="EJ1222" s="861">
        <v>597.29999999999995</v>
      </c>
      <c r="EK1222" s="861">
        <v>9.5493439999999996</v>
      </c>
      <c r="EL1222" s="861">
        <v>10.361677</v>
      </c>
      <c r="EM1222" s="861">
        <v>-17.533878000000001</v>
      </c>
      <c r="EN1222" s="861">
        <v>-23.484355000000001</v>
      </c>
      <c r="EO1222" s="861">
        <v>95.665172999999996</v>
      </c>
      <c r="EP1222" s="861">
        <v>91.013227999999998</v>
      </c>
      <c r="EQ1222" s="861">
        <v>-5.3887080000000003</v>
      </c>
      <c r="ER1222" s="861">
        <v>3573.6527689999998</v>
      </c>
      <c r="ES1222" s="861">
        <v>8508.8980339999998</v>
      </c>
      <c r="ET1222" s="861">
        <v>7581.8392789999998</v>
      </c>
      <c r="EU1222" s="861"/>
      <c r="EV1222" s="861"/>
      <c r="EW1222" s="861"/>
      <c r="EX1222" s="861"/>
      <c r="EY1222" s="861"/>
      <c r="EZ1222" s="861"/>
      <c r="FA1222" s="861"/>
      <c r="FB1222" s="861"/>
      <c r="FC1222" s="861"/>
      <c r="FD1222" s="861"/>
    </row>
    <row r="1223" spans="1:160" x14ac:dyDescent="0.25">
      <c r="A1223" s="837">
        <v>46146</v>
      </c>
      <c r="B1223" s="836">
        <v>0.92493055555555559</v>
      </c>
      <c r="C1223" s="861">
        <v>0</v>
      </c>
      <c r="D1223" s="861">
        <v>1</v>
      </c>
      <c r="E1223" s="861">
        <v>0</v>
      </c>
      <c r="F1223" s="861">
        <v>75.493463000000006</v>
      </c>
      <c r="G1223" s="861">
        <v>71.837327000000002</v>
      </c>
      <c r="H1223" s="861">
        <v>65.310017999999999</v>
      </c>
      <c r="I1223" s="861">
        <v>73.905107000000001</v>
      </c>
      <c r="J1223" s="861">
        <v>71.982332</v>
      </c>
      <c r="K1223" s="861">
        <v>71.169314</v>
      </c>
      <c r="L1223" s="861">
        <v>73.671362999999999</v>
      </c>
      <c r="M1223" s="861">
        <v>74.668361000000004</v>
      </c>
      <c r="N1223" s="861">
        <v>-7.9112799999999996</v>
      </c>
      <c r="O1223" s="861">
        <v>-10.219663000000001</v>
      </c>
      <c r="P1223" s="861">
        <v>-10.941644</v>
      </c>
      <c r="Q1223" s="861">
        <v>-6.3153689999999996</v>
      </c>
      <c r="R1223" s="861">
        <v>-7.3604520000000004</v>
      </c>
      <c r="S1223" s="861">
        <v>-8.4812239999999992</v>
      </c>
      <c r="T1223" s="861">
        <v>82.325348000000005</v>
      </c>
      <c r="U1223" s="861">
        <v>73.672011999999995</v>
      </c>
      <c r="V1223" s="861">
        <v>94.234094999999996</v>
      </c>
      <c r="W1223" s="861">
        <v>93.272630000000007</v>
      </c>
      <c r="X1223" s="861">
        <v>-6.3513409999999997</v>
      </c>
      <c r="Y1223" s="861">
        <v>-6.3895609999999996</v>
      </c>
      <c r="Z1223" s="861">
        <v>-11.072744</v>
      </c>
      <c r="AA1223" s="861">
        <v>-10.708052</v>
      </c>
      <c r="AB1223" s="861">
        <v>-10.380001999999999</v>
      </c>
      <c r="AC1223" s="861">
        <v>-11.484019999999999</v>
      </c>
      <c r="AD1223" s="861">
        <v>-14.901802999999999</v>
      </c>
      <c r="AE1223" s="861">
        <v>106.943896</v>
      </c>
      <c r="AF1223" s="861">
        <v>99.806792999999999</v>
      </c>
      <c r="AG1223" s="861">
        <v>91.764037000000002</v>
      </c>
      <c r="AH1223" s="861">
        <v>111.93177799999999</v>
      </c>
      <c r="AI1223" s="861">
        <v>90.233625000000004</v>
      </c>
      <c r="AJ1223" s="861">
        <v>71.989587999999998</v>
      </c>
      <c r="AK1223" s="861">
        <v>-6.4518240000000002</v>
      </c>
      <c r="AL1223" s="861">
        <v>-10.693199</v>
      </c>
      <c r="AM1223" s="861">
        <v>-8.0040399999999998</v>
      </c>
      <c r="AN1223" s="861">
        <v>93.520623000000001</v>
      </c>
      <c r="AO1223" s="861">
        <v>92.630652999999995</v>
      </c>
      <c r="AP1223" s="861">
        <v>92.088712999999998</v>
      </c>
      <c r="AQ1223" s="861">
        <v>88.933519000000004</v>
      </c>
      <c r="AR1223" s="861">
        <v>73.536555000000007</v>
      </c>
      <c r="AS1223" s="861">
        <v>63.389274</v>
      </c>
      <c r="AT1223" s="861">
        <v>76.844724999999997</v>
      </c>
      <c r="AU1223" s="861">
        <v>75.619416999999999</v>
      </c>
      <c r="AV1223" s="861">
        <v>74.603249000000005</v>
      </c>
      <c r="AW1223" s="861">
        <v>73.725065999999998</v>
      </c>
      <c r="AX1223" s="861">
        <v>89.708160000000007</v>
      </c>
      <c r="AY1223" s="861">
        <v>87.750901999999996</v>
      </c>
      <c r="AZ1223" s="861">
        <v>-6.4302739999999998</v>
      </c>
      <c r="BA1223" s="861">
        <v>-6.2678929999999999</v>
      </c>
      <c r="BB1223" s="861">
        <v>-14.735628999999999</v>
      </c>
      <c r="BC1223" s="861">
        <v>-13.191831000000001</v>
      </c>
      <c r="BD1223" s="861">
        <v>-14.168958</v>
      </c>
      <c r="BE1223" s="861">
        <v>-11.032871</v>
      </c>
      <c r="BF1223" s="861">
        <v>31.603777000000001</v>
      </c>
      <c r="BG1223" s="861">
        <v>141.631955</v>
      </c>
      <c r="BH1223" s="861">
        <v>110.427423</v>
      </c>
      <c r="BI1223" s="861">
        <v>52.040472999999999</v>
      </c>
      <c r="BJ1223" s="861">
        <v>130.94056</v>
      </c>
      <c r="BK1223" s="861">
        <v>86.453995000000006</v>
      </c>
      <c r="BL1223" s="861">
        <v>76.258335000000002</v>
      </c>
      <c r="BM1223" s="861">
        <v>-19.293464</v>
      </c>
      <c r="BN1223" s="861">
        <v>-13.78519</v>
      </c>
      <c r="BO1223" s="861">
        <v>-13.053827</v>
      </c>
      <c r="BP1223" s="861">
        <v>-13.546813999999999</v>
      </c>
      <c r="BQ1223" s="861">
        <v>87.170777000000001</v>
      </c>
      <c r="BR1223" s="861">
        <v>88.551693999999998</v>
      </c>
      <c r="BS1223" s="861">
        <v>85.960228999999998</v>
      </c>
      <c r="BT1223" s="861">
        <v>58.752706000000003</v>
      </c>
      <c r="BU1223" s="861">
        <v>64.667959999999994</v>
      </c>
      <c r="BV1223" s="861">
        <v>61.150359999999999</v>
      </c>
      <c r="BW1223" s="861">
        <v>64.611941999999999</v>
      </c>
      <c r="BX1223" s="861">
        <v>-14.396528999999999</v>
      </c>
      <c r="BY1223" s="861">
        <v>-14.760992</v>
      </c>
      <c r="BZ1223" s="861">
        <v>-14.520401</v>
      </c>
      <c r="CA1223" s="861">
        <v>-15.461715</v>
      </c>
      <c r="CB1223" s="861">
        <v>-6.3064720000000003</v>
      </c>
      <c r="CC1223" s="861">
        <v>-3.1623070000000002</v>
      </c>
      <c r="CD1223" s="861">
        <v>-6.781949</v>
      </c>
      <c r="CE1223" s="861">
        <v>-3.1451280000000001</v>
      </c>
      <c r="CF1223" s="861">
        <v>-8.7738449999999997</v>
      </c>
      <c r="CG1223" s="861">
        <v>-0.20329900000000001</v>
      </c>
      <c r="CH1223" s="861">
        <v>-9.4913950000000007</v>
      </c>
      <c r="CI1223" s="861">
        <v>-2.8157190000000001</v>
      </c>
      <c r="CJ1223" s="861">
        <v>-6.2976070000000002</v>
      </c>
      <c r="CK1223" s="861">
        <v>-1.168458</v>
      </c>
      <c r="CL1223" s="861">
        <v>-6.2088159999999997</v>
      </c>
      <c r="CM1223" s="861">
        <v>-0.16528300000000001</v>
      </c>
      <c r="CN1223" s="861">
        <v>-8.7302859999999995</v>
      </c>
      <c r="CO1223" s="861">
        <v>-1.1236809999999999</v>
      </c>
      <c r="CP1223" s="861">
        <v>-9.6856690000000008</v>
      </c>
      <c r="CQ1223" s="861">
        <v>-4.5304409999999997</v>
      </c>
      <c r="CR1223" s="861">
        <v>-6.0266929999999999</v>
      </c>
      <c r="CS1223" s="861">
        <v>-2.5745680000000002</v>
      </c>
      <c r="CT1223" s="861">
        <v>-7.5393910000000002</v>
      </c>
      <c r="CU1223" s="861">
        <v>-2.0624959999999999</v>
      </c>
      <c r="CV1223" s="861">
        <v>-9.4552350000000001</v>
      </c>
      <c r="CW1223" s="861">
        <v>-1.626487</v>
      </c>
      <c r="CX1223" s="861">
        <v>-9.868093</v>
      </c>
      <c r="CY1223" s="861">
        <v>-2.7424409999999999</v>
      </c>
      <c r="CZ1223" s="861">
        <v>-5.898847</v>
      </c>
      <c r="DA1223" s="861">
        <v>-2.0183430000000002</v>
      </c>
      <c r="DB1223" s="861">
        <v>-6.9294890000000002</v>
      </c>
      <c r="DC1223" s="861">
        <v>-1.4411149999999999</v>
      </c>
      <c r="DD1223" s="861">
        <v>-9.1522670000000002</v>
      </c>
      <c r="DE1223" s="861">
        <v>-3.532422</v>
      </c>
      <c r="DF1223" s="861">
        <v>-9.9234840000000002</v>
      </c>
      <c r="DG1223" s="861">
        <v>-3.8356309999999998</v>
      </c>
      <c r="DH1223" s="861">
        <v>-6.0499640000000001</v>
      </c>
      <c r="DI1223" s="861">
        <v>-2.409246</v>
      </c>
      <c r="DJ1223" s="861">
        <v>-6.7502490000000002</v>
      </c>
      <c r="DK1223" s="861">
        <v>-2.9752730000000001</v>
      </c>
      <c r="DL1223" s="861">
        <v>-9.1263570000000005</v>
      </c>
      <c r="DM1223" s="861">
        <v>-4.9870929999999998</v>
      </c>
      <c r="DN1223" s="861">
        <v>-9.9131610000000006</v>
      </c>
      <c r="DO1223" s="861">
        <v>-4.4247820000000004</v>
      </c>
      <c r="DP1223" s="861">
        <v>-6.8788200000000002</v>
      </c>
      <c r="DQ1223" s="861">
        <v>-3.5933679999999999</v>
      </c>
      <c r="DR1223" s="861">
        <v>-6.9510509999999996</v>
      </c>
      <c r="DS1223" s="861">
        <v>-4.0646529999999998</v>
      </c>
      <c r="DT1223" s="861">
        <v>-9.2486890000000006</v>
      </c>
      <c r="DU1223" s="861">
        <v>-6.337885</v>
      </c>
      <c r="DV1223" s="861">
        <v>-9.5902349999999998</v>
      </c>
      <c r="DW1223" s="861">
        <v>-3.8628849999999999</v>
      </c>
      <c r="DX1223" s="861">
        <v>12.3089</v>
      </c>
      <c r="DY1223" s="861">
        <v>9.1446850000000008</v>
      </c>
      <c r="DZ1223" s="861">
        <v>163.15915699999999</v>
      </c>
      <c r="EA1223" s="861">
        <v>152.87007399999999</v>
      </c>
      <c r="EB1223" s="861">
        <v>121.97</v>
      </c>
      <c r="EC1223" s="861">
        <v>1.24</v>
      </c>
      <c r="ED1223" s="861">
        <v>133.80000000000001</v>
      </c>
      <c r="EE1223" s="861">
        <v>121.95</v>
      </c>
      <c r="EF1223" s="861">
        <v>5.37</v>
      </c>
      <c r="EG1223" s="861">
        <v>642.79999999999995</v>
      </c>
      <c r="EH1223" s="861">
        <v>122.06</v>
      </c>
      <c r="EI1223" s="861">
        <v>4.9909999999999997</v>
      </c>
      <c r="EJ1223" s="861">
        <v>597.1</v>
      </c>
      <c r="EK1223" s="861">
        <v>9.6522780000000008</v>
      </c>
      <c r="EL1223" s="861">
        <v>10.405995000000001</v>
      </c>
      <c r="EM1223" s="861">
        <v>-17.656317999999999</v>
      </c>
      <c r="EN1223" s="861">
        <v>-23.459821999999999</v>
      </c>
      <c r="EO1223" s="861">
        <v>95.405531999999994</v>
      </c>
      <c r="EP1223" s="861">
        <v>90.926360000000003</v>
      </c>
      <c r="EQ1223" s="861">
        <v>-5.4246059999999998</v>
      </c>
      <c r="ER1223" s="861">
        <v>3579.809992</v>
      </c>
      <c r="ES1223" s="861">
        <v>8519.6261880000002</v>
      </c>
      <c r="ET1223" s="861">
        <v>7591.8051939999996</v>
      </c>
      <c r="EU1223" s="861"/>
      <c r="EV1223" s="861"/>
      <c r="EW1223" s="861"/>
      <c r="EX1223" s="861"/>
      <c r="EY1223" s="861"/>
      <c r="EZ1223" s="861"/>
      <c r="FA1223" s="861"/>
      <c r="FB1223" s="861"/>
      <c r="FC1223" s="861"/>
      <c r="FD1223" s="861"/>
    </row>
    <row r="1224" spans="1:160" x14ac:dyDescent="0.25">
      <c r="A1224" s="837">
        <v>46146</v>
      </c>
      <c r="B1224" s="836">
        <v>0.92562500000000003</v>
      </c>
      <c r="C1224" s="861">
        <v>0</v>
      </c>
      <c r="D1224" s="861">
        <v>1</v>
      </c>
      <c r="E1224" s="861">
        <v>0</v>
      </c>
      <c r="F1224" s="861">
        <v>75.416730000000001</v>
      </c>
      <c r="G1224" s="861">
        <v>71.840822000000003</v>
      </c>
      <c r="H1224" s="861">
        <v>65.288758000000001</v>
      </c>
      <c r="I1224" s="861">
        <v>73.922936000000007</v>
      </c>
      <c r="J1224" s="861">
        <v>71.911602000000002</v>
      </c>
      <c r="K1224" s="861">
        <v>71.190171000000007</v>
      </c>
      <c r="L1224" s="861">
        <v>73.667724000000007</v>
      </c>
      <c r="M1224" s="861">
        <v>74.717967999999999</v>
      </c>
      <c r="N1224" s="861">
        <v>-7.8528140000000004</v>
      </c>
      <c r="O1224" s="861">
        <v>-10.157698</v>
      </c>
      <c r="P1224" s="861">
        <v>-11.00933</v>
      </c>
      <c r="Q1224" s="861">
        <v>-6.2581920000000002</v>
      </c>
      <c r="R1224" s="861">
        <v>-7.5990599999999997</v>
      </c>
      <c r="S1224" s="861">
        <v>-8.4032549999999997</v>
      </c>
      <c r="T1224" s="861">
        <v>82.572390999999996</v>
      </c>
      <c r="U1224" s="861">
        <v>73.558605</v>
      </c>
      <c r="V1224" s="861">
        <v>94.312997999999993</v>
      </c>
      <c r="W1224" s="861">
        <v>93.357408000000007</v>
      </c>
      <c r="X1224" s="861">
        <v>-6.3662739999999998</v>
      </c>
      <c r="Y1224" s="861">
        <v>-6.3473090000000001</v>
      </c>
      <c r="Z1224" s="861">
        <v>-11.130312</v>
      </c>
      <c r="AA1224" s="861">
        <v>-10.674908</v>
      </c>
      <c r="AB1224" s="861">
        <v>-10.380492</v>
      </c>
      <c r="AC1224" s="861">
        <v>-11.493919</v>
      </c>
      <c r="AD1224" s="861">
        <v>-14.881999</v>
      </c>
      <c r="AE1224" s="861">
        <v>107.02244899999999</v>
      </c>
      <c r="AF1224" s="861">
        <v>99.862983</v>
      </c>
      <c r="AG1224" s="861">
        <v>91.761083999999997</v>
      </c>
      <c r="AH1224" s="861">
        <v>111.95861600000001</v>
      </c>
      <c r="AI1224" s="861">
        <v>90.271083000000004</v>
      </c>
      <c r="AJ1224" s="861">
        <v>72.064724999999996</v>
      </c>
      <c r="AK1224" s="861">
        <v>-6.4573039999999997</v>
      </c>
      <c r="AL1224" s="861">
        <v>-10.677300000000001</v>
      </c>
      <c r="AM1224" s="861">
        <v>-8.0429449999999996</v>
      </c>
      <c r="AN1224" s="861">
        <v>93.515181999999996</v>
      </c>
      <c r="AO1224" s="861">
        <v>92.701325999999995</v>
      </c>
      <c r="AP1224" s="861">
        <v>92.181791000000004</v>
      </c>
      <c r="AQ1224" s="861">
        <v>88.945888999999994</v>
      </c>
      <c r="AR1224" s="861">
        <v>73.484408000000002</v>
      </c>
      <c r="AS1224" s="861">
        <v>63.336066000000002</v>
      </c>
      <c r="AT1224" s="861">
        <v>76.866198999999995</v>
      </c>
      <c r="AU1224" s="861">
        <v>75.590270000000004</v>
      </c>
      <c r="AV1224" s="861">
        <v>74.659430999999998</v>
      </c>
      <c r="AW1224" s="861">
        <v>74.040920999999997</v>
      </c>
      <c r="AX1224" s="861">
        <v>89.866269000000003</v>
      </c>
      <c r="AY1224" s="861">
        <v>87.851523</v>
      </c>
      <c r="AZ1224" s="861">
        <v>-6.5967890000000002</v>
      </c>
      <c r="BA1224" s="861">
        <v>-6.4450989999999999</v>
      </c>
      <c r="BB1224" s="861">
        <v>-14.762605000000001</v>
      </c>
      <c r="BC1224" s="861">
        <v>-13.256479000000001</v>
      </c>
      <c r="BD1224" s="861">
        <v>-14.163314</v>
      </c>
      <c r="BE1224" s="861">
        <v>-10.98973</v>
      </c>
      <c r="BF1224" s="861">
        <v>31.615707</v>
      </c>
      <c r="BG1224" s="861">
        <v>141.59929099999999</v>
      </c>
      <c r="BH1224" s="861">
        <v>110.38491500000001</v>
      </c>
      <c r="BI1224" s="861">
        <v>52.236798</v>
      </c>
      <c r="BJ1224" s="861">
        <v>131.19346999999999</v>
      </c>
      <c r="BK1224" s="861">
        <v>86.557080999999997</v>
      </c>
      <c r="BL1224" s="861">
        <v>76.248774999999995</v>
      </c>
      <c r="BM1224" s="861">
        <v>-19.300924999999999</v>
      </c>
      <c r="BN1224" s="861">
        <v>-13.782768000000001</v>
      </c>
      <c r="BO1224" s="861">
        <v>-13.078760000000001</v>
      </c>
      <c r="BP1224" s="861">
        <v>-13.567990999999999</v>
      </c>
      <c r="BQ1224" s="861">
        <v>87.297846000000007</v>
      </c>
      <c r="BR1224" s="861">
        <v>88.547719999999998</v>
      </c>
      <c r="BS1224" s="861">
        <v>85.980014999999995</v>
      </c>
      <c r="BT1224" s="861">
        <v>58.591386</v>
      </c>
      <c r="BU1224" s="861">
        <v>64.642916999999997</v>
      </c>
      <c r="BV1224" s="861">
        <v>61.129936000000001</v>
      </c>
      <c r="BW1224" s="861">
        <v>64.587753000000006</v>
      </c>
      <c r="BX1224" s="861">
        <v>-14.420087000000001</v>
      </c>
      <c r="BY1224" s="861">
        <v>-14.720255999999999</v>
      </c>
      <c r="BZ1224" s="861">
        <v>-14.573732</v>
      </c>
      <c r="CA1224" s="861">
        <v>-15.395364000000001</v>
      </c>
      <c r="CB1224" s="861">
        <v>-6.3521179999999999</v>
      </c>
      <c r="CC1224" s="861">
        <v>-3.2030129999999999</v>
      </c>
      <c r="CD1224" s="861">
        <v>-6.805142</v>
      </c>
      <c r="CE1224" s="861">
        <v>-3.1505459999999998</v>
      </c>
      <c r="CF1224" s="861">
        <v>-8.7903900000000004</v>
      </c>
      <c r="CG1224" s="861">
        <v>-0.24643100000000001</v>
      </c>
      <c r="CH1224" s="861">
        <v>-9.5255449999999993</v>
      </c>
      <c r="CI1224" s="861">
        <v>-2.841161</v>
      </c>
      <c r="CJ1224" s="861">
        <v>-6.3451190000000004</v>
      </c>
      <c r="CK1224" s="861">
        <v>-1.194226</v>
      </c>
      <c r="CL1224" s="861">
        <v>-6.2347869999999999</v>
      </c>
      <c r="CM1224" s="861">
        <v>-0.19886799999999999</v>
      </c>
      <c r="CN1224" s="861">
        <v>-8.774464</v>
      </c>
      <c r="CO1224" s="861">
        <v>-1.1474340000000001</v>
      </c>
      <c r="CP1224" s="861">
        <v>-9.720853</v>
      </c>
      <c r="CQ1224" s="861">
        <v>-4.5448680000000001</v>
      </c>
      <c r="CR1224" s="861">
        <v>-6.0644729999999996</v>
      </c>
      <c r="CS1224" s="861">
        <v>-2.5796730000000001</v>
      </c>
      <c r="CT1224" s="861">
        <v>-7.5794480000000002</v>
      </c>
      <c r="CU1224" s="861">
        <v>-2.0604960000000001</v>
      </c>
      <c r="CV1224" s="861">
        <v>-9.4785330000000005</v>
      </c>
      <c r="CW1224" s="861">
        <v>-1.6078129999999999</v>
      </c>
      <c r="CX1224" s="861">
        <v>-9.9198620000000002</v>
      </c>
      <c r="CY1224" s="861">
        <v>-2.7908499999999998</v>
      </c>
      <c r="CZ1224" s="861">
        <v>-5.9335060000000004</v>
      </c>
      <c r="DA1224" s="861">
        <v>-2.075612</v>
      </c>
      <c r="DB1224" s="861">
        <v>-6.9741210000000002</v>
      </c>
      <c r="DC1224" s="861">
        <v>-1.5038899999999999</v>
      </c>
      <c r="DD1224" s="861">
        <v>-9.2199010000000001</v>
      </c>
      <c r="DE1224" s="861">
        <v>-3.5780910000000001</v>
      </c>
      <c r="DF1224" s="861">
        <v>-9.9535859999999996</v>
      </c>
      <c r="DG1224" s="861">
        <v>-3.888223</v>
      </c>
      <c r="DH1224" s="861">
        <v>-6.0948079999999996</v>
      </c>
      <c r="DI1224" s="861">
        <v>-2.4742730000000002</v>
      </c>
      <c r="DJ1224" s="861">
        <v>-6.7914380000000003</v>
      </c>
      <c r="DK1224" s="861">
        <v>-3.0231819999999998</v>
      </c>
      <c r="DL1224" s="861">
        <v>-9.1609569999999998</v>
      </c>
      <c r="DM1224" s="861">
        <v>-5.0554610000000002</v>
      </c>
      <c r="DN1224" s="861">
        <v>-9.9625020000000006</v>
      </c>
      <c r="DO1224" s="861">
        <v>-4.488588</v>
      </c>
      <c r="DP1224" s="861">
        <v>-6.9232560000000003</v>
      </c>
      <c r="DQ1224" s="861">
        <v>-3.649222</v>
      </c>
      <c r="DR1224" s="861">
        <v>-6.9973910000000004</v>
      </c>
      <c r="DS1224" s="861">
        <v>-4.1284530000000004</v>
      </c>
      <c r="DT1224" s="861">
        <v>-9.2795439999999996</v>
      </c>
      <c r="DU1224" s="861">
        <v>-6.3830660000000004</v>
      </c>
      <c r="DV1224" s="861">
        <v>-9.6350529999999992</v>
      </c>
      <c r="DW1224" s="861">
        <v>-3.904512</v>
      </c>
      <c r="DX1224" s="861">
        <v>12.305498</v>
      </c>
      <c r="DY1224" s="861">
        <v>9.1575170000000004</v>
      </c>
      <c r="DZ1224" s="861">
        <v>163.21019100000001</v>
      </c>
      <c r="EA1224" s="861">
        <v>153.23605900000001</v>
      </c>
      <c r="EB1224" s="861">
        <v>121.98</v>
      </c>
      <c r="EC1224" s="861">
        <v>1.24</v>
      </c>
      <c r="ED1224" s="861">
        <v>133.6</v>
      </c>
      <c r="EE1224" s="861">
        <v>122.02</v>
      </c>
      <c r="EF1224" s="861">
        <v>5.3609999999999998</v>
      </c>
      <c r="EG1224" s="861">
        <v>645</v>
      </c>
      <c r="EH1224" s="861">
        <v>121.91</v>
      </c>
      <c r="EI1224" s="861">
        <v>5.008</v>
      </c>
      <c r="EJ1224" s="861">
        <v>601.29999999999995</v>
      </c>
      <c r="EK1224" s="861">
        <v>9.6193229999999996</v>
      </c>
      <c r="EL1224" s="861">
        <v>10.356351</v>
      </c>
      <c r="EM1224" s="861">
        <v>-17.662268000000001</v>
      </c>
      <c r="EN1224" s="861">
        <v>-23.435110999999999</v>
      </c>
      <c r="EO1224" s="861">
        <v>95.427268999999995</v>
      </c>
      <c r="EP1224" s="861">
        <v>91.089095</v>
      </c>
      <c r="EQ1224" s="861">
        <v>-5.4632240000000003</v>
      </c>
      <c r="ER1224" s="861">
        <v>3582.0378479999999</v>
      </c>
      <c r="ES1224" s="861">
        <v>8530.3582540000007</v>
      </c>
      <c r="ET1224" s="861">
        <v>7601.7828820000004</v>
      </c>
      <c r="EU1224" s="861"/>
      <c r="EV1224" s="861"/>
      <c r="EW1224" s="861"/>
      <c r="EX1224" s="861"/>
      <c r="EY1224" s="861"/>
      <c r="EZ1224" s="861"/>
      <c r="FA1224" s="861"/>
      <c r="FB1224" s="861"/>
      <c r="FC1224" s="861"/>
      <c r="FD1224" s="861"/>
    </row>
    <row r="1225" spans="1:160" x14ac:dyDescent="0.25">
      <c r="A1225" s="837">
        <v>46146</v>
      </c>
      <c r="B1225" s="836">
        <v>0.92631944444444436</v>
      </c>
      <c r="C1225" s="861">
        <v>0</v>
      </c>
      <c r="D1225" s="861">
        <v>1</v>
      </c>
      <c r="E1225" s="861">
        <v>0</v>
      </c>
      <c r="F1225" s="861">
        <v>75.477534000000006</v>
      </c>
      <c r="G1225" s="861">
        <v>71.831505000000007</v>
      </c>
      <c r="H1225" s="861">
        <v>65.375074999999995</v>
      </c>
      <c r="I1225" s="861">
        <v>73.884366999999997</v>
      </c>
      <c r="J1225" s="861">
        <v>71.853014999999999</v>
      </c>
      <c r="K1225" s="861">
        <v>71.186695999999998</v>
      </c>
      <c r="L1225" s="861">
        <v>73.696535999999995</v>
      </c>
      <c r="M1225" s="861">
        <v>74.649979999999999</v>
      </c>
      <c r="N1225" s="861">
        <v>-7.9007069999999997</v>
      </c>
      <c r="O1225" s="861">
        <v>-10.265859000000001</v>
      </c>
      <c r="P1225" s="861">
        <v>-11.024087</v>
      </c>
      <c r="Q1225" s="861">
        <v>-6.2849019999999998</v>
      </c>
      <c r="R1225" s="861">
        <v>-7.6515430000000002</v>
      </c>
      <c r="S1225" s="861">
        <v>-8.5091760000000001</v>
      </c>
      <c r="T1225" s="861">
        <v>82.483063999999999</v>
      </c>
      <c r="U1225" s="861">
        <v>73.574962999999997</v>
      </c>
      <c r="V1225" s="861">
        <v>94.282679000000002</v>
      </c>
      <c r="W1225" s="861">
        <v>93.310513999999998</v>
      </c>
      <c r="X1225" s="861">
        <v>-6.3235299999999999</v>
      </c>
      <c r="Y1225" s="861">
        <v>-6.5088939999999997</v>
      </c>
      <c r="Z1225" s="861">
        <v>-11.104571999999999</v>
      </c>
      <c r="AA1225" s="861">
        <v>-10.753018000000001</v>
      </c>
      <c r="AB1225" s="861">
        <v>-10.422916000000001</v>
      </c>
      <c r="AC1225" s="861">
        <v>-11.537829</v>
      </c>
      <c r="AD1225" s="861">
        <v>-14.914166</v>
      </c>
      <c r="AE1225" s="861">
        <v>107.036697</v>
      </c>
      <c r="AF1225" s="861">
        <v>99.837935999999999</v>
      </c>
      <c r="AG1225" s="861">
        <v>91.592860000000002</v>
      </c>
      <c r="AH1225" s="861">
        <v>111.82302199999999</v>
      </c>
      <c r="AI1225" s="861">
        <v>90.293188000000001</v>
      </c>
      <c r="AJ1225" s="861">
        <v>72.009732999999997</v>
      </c>
      <c r="AK1225" s="861">
        <v>-6.4011800000000001</v>
      </c>
      <c r="AL1225" s="861">
        <v>-10.656723</v>
      </c>
      <c r="AM1225" s="861">
        <v>-8.0355530000000002</v>
      </c>
      <c r="AN1225" s="861">
        <v>93.548590000000004</v>
      </c>
      <c r="AO1225" s="861">
        <v>92.666768000000005</v>
      </c>
      <c r="AP1225" s="861">
        <v>92.111598000000001</v>
      </c>
      <c r="AQ1225" s="861">
        <v>88.927392999999995</v>
      </c>
      <c r="AR1225" s="861">
        <v>73.416640999999998</v>
      </c>
      <c r="AS1225" s="861">
        <v>63.327440000000003</v>
      </c>
      <c r="AT1225" s="861">
        <v>76.861959999999996</v>
      </c>
      <c r="AU1225" s="861">
        <v>75.546345000000002</v>
      </c>
      <c r="AV1225" s="861">
        <v>74.508112999999994</v>
      </c>
      <c r="AW1225" s="861">
        <v>73.813149999999993</v>
      </c>
      <c r="AX1225" s="861">
        <v>89.803760999999994</v>
      </c>
      <c r="AY1225" s="861">
        <v>87.763068000000004</v>
      </c>
      <c r="AZ1225" s="861">
        <v>-6.6328990000000001</v>
      </c>
      <c r="BA1225" s="861">
        <v>-6.4634660000000004</v>
      </c>
      <c r="BB1225" s="861">
        <v>-14.786275</v>
      </c>
      <c r="BC1225" s="861">
        <v>-13.271601</v>
      </c>
      <c r="BD1225" s="861">
        <v>-14.194520000000001</v>
      </c>
      <c r="BE1225" s="861">
        <v>-11.004087999999999</v>
      </c>
      <c r="BF1225" s="861">
        <v>31.505420000000001</v>
      </c>
      <c r="BG1225" s="861">
        <v>141.483282</v>
      </c>
      <c r="BH1225" s="861">
        <v>110.371381</v>
      </c>
      <c r="BI1225" s="861">
        <v>52.203654</v>
      </c>
      <c r="BJ1225" s="861">
        <v>131.314932</v>
      </c>
      <c r="BK1225" s="861">
        <v>86.461697000000001</v>
      </c>
      <c r="BL1225" s="861">
        <v>76.237026</v>
      </c>
      <c r="BM1225" s="861">
        <v>-19.382777999999998</v>
      </c>
      <c r="BN1225" s="861">
        <v>-13.821553</v>
      </c>
      <c r="BO1225" s="861">
        <v>-13.167495000000001</v>
      </c>
      <c r="BP1225" s="861">
        <v>-13.532192999999999</v>
      </c>
      <c r="BQ1225" s="861">
        <v>87.219078999999994</v>
      </c>
      <c r="BR1225" s="861">
        <v>88.435293999999999</v>
      </c>
      <c r="BS1225" s="861">
        <v>85.905630000000002</v>
      </c>
      <c r="BT1225" s="861">
        <v>58.472341</v>
      </c>
      <c r="BU1225" s="861">
        <v>64.696156999999999</v>
      </c>
      <c r="BV1225" s="861">
        <v>61.045983</v>
      </c>
      <c r="BW1225" s="861">
        <v>64.619187999999994</v>
      </c>
      <c r="BX1225" s="861">
        <v>-14.465316</v>
      </c>
      <c r="BY1225" s="861">
        <v>-14.629339999999999</v>
      </c>
      <c r="BZ1225" s="861">
        <v>-14.673726</v>
      </c>
      <c r="CA1225" s="861">
        <v>-15.416907999999999</v>
      </c>
      <c r="CB1225" s="861">
        <v>-6.4022889999999997</v>
      </c>
      <c r="CC1225" s="861">
        <v>-3.2141869999999999</v>
      </c>
      <c r="CD1225" s="861">
        <v>-6.8887619999999998</v>
      </c>
      <c r="CE1225" s="861">
        <v>-3.1905060000000001</v>
      </c>
      <c r="CF1225" s="861">
        <v>-8.8706650000000007</v>
      </c>
      <c r="CG1225" s="861">
        <v>-0.28496500000000002</v>
      </c>
      <c r="CH1225" s="861">
        <v>-9.5928509999999996</v>
      </c>
      <c r="CI1225" s="861">
        <v>-2.8854880000000001</v>
      </c>
      <c r="CJ1225" s="861">
        <v>-6.3980889999999997</v>
      </c>
      <c r="CK1225" s="861">
        <v>-1.1900900000000001</v>
      </c>
      <c r="CL1225" s="861">
        <v>-6.3043339999999999</v>
      </c>
      <c r="CM1225" s="861">
        <v>-0.279783</v>
      </c>
      <c r="CN1225" s="861">
        <v>-8.8491149999999994</v>
      </c>
      <c r="CO1225" s="861">
        <v>-1.1823189999999999</v>
      </c>
      <c r="CP1225" s="861">
        <v>-9.7634089999999993</v>
      </c>
      <c r="CQ1225" s="861">
        <v>-4.515422</v>
      </c>
      <c r="CR1225" s="861">
        <v>-6.1109819999999999</v>
      </c>
      <c r="CS1225" s="861">
        <v>-2.6171160000000002</v>
      </c>
      <c r="CT1225" s="861">
        <v>-7.6358100000000002</v>
      </c>
      <c r="CU1225" s="861">
        <v>-2.0913430000000002</v>
      </c>
      <c r="CV1225" s="861">
        <v>-9.5449110000000008</v>
      </c>
      <c r="CW1225" s="861">
        <v>-1.602509</v>
      </c>
      <c r="CX1225" s="861">
        <v>-9.9426260000000006</v>
      </c>
      <c r="CY1225" s="861">
        <v>-2.809186</v>
      </c>
      <c r="CZ1225" s="861">
        <v>-5.9668539999999997</v>
      </c>
      <c r="DA1225" s="861">
        <v>-2.0853679999999999</v>
      </c>
      <c r="DB1225" s="861">
        <v>-6.9914249999999996</v>
      </c>
      <c r="DC1225" s="861">
        <v>-1.5178050000000001</v>
      </c>
      <c r="DD1225" s="861">
        <v>-9.2506409999999999</v>
      </c>
      <c r="DE1225" s="861">
        <v>-3.5853290000000002</v>
      </c>
      <c r="DF1225" s="861">
        <v>-9.9789600000000007</v>
      </c>
      <c r="DG1225" s="861">
        <v>-3.9059189999999999</v>
      </c>
      <c r="DH1225" s="861">
        <v>-6.1195620000000002</v>
      </c>
      <c r="DI1225" s="861">
        <v>-2.500893</v>
      </c>
      <c r="DJ1225" s="861">
        <v>-6.7990930000000001</v>
      </c>
      <c r="DK1225" s="861">
        <v>-3.0252210000000002</v>
      </c>
      <c r="DL1225" s="861">
        <v>-9.1911450000000006</v>
      </c>
      <c r="DM1225" s="861">
        <v>-5.0444750000000003</v>
      </c>
      <c r="DN1225" s="861">
        <v>-9.9991400000000006</v>
      </c>
      <c r="DO1225" s="861">
        <v>-4.4932730000000003</v>
      </c>
      <c r="DP1225" s="861">
        <v>-6.9541130000000004</v>
      </c>
      <c r="DQ1225" s="861">
        <v>-3.6438290000000002</v>
      </c>
      <c r="DR1225" s="861">
        <v>-7.003647</v>
      </c>
      <c r="DS1225" s="861">
        <v>-4.1077110000000001</v>
      </c>
      <c r="DT1225" s="861">
        <v>-9.2909869999999994</v>
      </c>
      <c r="DU1225" s="861">
        <v>-6.3809230000000001</v>
      </c>
      <c r="DV1225" s="861">
        <v>-9.6474069999999994</v>
      </c>
      <c r="DW1225" s="861">
        <v>-3.8967679999999998</v>
      </c>
      <c r="DX1225" s="861">
        <v>12.34127</v>
      </c>
      <c r="DY1225" s="861">
        <v>9.1241260000000004</v>
      </c>
      <c r="DZ1225" s="861">
        <v>163.29660799999999</v>
      </c>
      <c r="EA1225" s="861">
        <v>153.06555700000001</v>
      </c>
      <c r="EB1225" s="861">
        <v>121.42</v>
      </c>
      <c r="EC1225" s="861">
        <v>3.274</v>
      </c>
      <c r="ED1225" s="861">
        <v>391.3</v>
      </c>
      <c r="EE1225" s="861">
        <v>121.31</v>
      </c>
      <c r="EF1225" s="861">
        <v>5.3819999999999997</v>
      </c>
      <c r="EG1225" s="861">
        <v>643.20000000000005</v>
      </c>
      <c r="EH1225" s="861">
        <v>121.53</v>
      </c>
      <c r="EI1225" s="861">
        <v>5.0030000000000001</v>
      </c>
      <c r="EJ1225" s="861">
        <v>595.29999999999995</v>
      </c>
      <c r="EK1225" s="861">
        <v>9.5641839999999991</v>
      </c>
      <c r="EL1225" s="861">
        <v>10.331939999999999</v>
      </c>
      <c r="EM1225" s="861">
        <v>-17.599737000000001</v>
      </c>
      <c r="EN1225" s="861">
        <v>-23.499434999999998</v>
      </c>
      <c r="EO1225" s="861">
        <v>95.464067999999997</v>
      </c>
      <c r="EP1225" s="861">
        <v>91.013313999999994</v>
      </c>
      <c r="EQ1225" s="861">
        <v>-5.4905679999999997</v>
      </c>
      <c r="ER1225" s="861">
        <v>3586.9121599999999</v>
      </c>
      <c r="ES1225" s="861">
        <v>8541.0814289999998</v>
      </c>
      <c r="ET1225" s="861">
        <v>7611.7641839999997</v>
      </c>
      <c r="EU1225" s="861"/>
      <c r="EV1225" s="861"/>
      <c r="EW1225" s="861"/>
      <c r="EX1225" s="861"/>
      <c r="EY1225" s="861"/>
      <c r="EZ1225" s="861"/>
      <c r="FA1225" s="861"/>
      <c r="FB1225" s="861"/>
      <c r="FC1225" s="861"/>
      <c r="FD1225" s="861"/>
    </row>
    <row r="1226" spans="1:160" x14ac:dyDescent="0.25">
      <c r="A1226" s="837">
        <v>46146</v>
      </c>
      <c r="B1226" s="836">
        <v>0.92701388888888892</v>
      </c>
      <c r="C1226" s="861">
        <v>0</v>
      </c>
      <c r="D1226" s="861">
        <v>1</v>
      </c>
      <c r="E1226" s="861">
        <v>0</v>
      </c>
      <c r="F1226" s="861">
        <v>75.464005</v>
      </c>
      <c r="G1226" s="861">
        <v>71.816221999999996</v>
      </c>
      <c r="H1226" s="861">
        <v>65.349421000000007</v>
      </c>
      <c r="I1226" s="861">
        <v>73.906008999999997</v>
      </c>
      <c r="J1226" s="861">
        <v>71.843335999999994</v>
      </c>
      <c r="K1226" s="861">
        <v>71.164703000000003</v>
      </c>
      <c r="L1226" s="861">
        <v>73.698937999999998</v>
      </c>
      <c r="M1226" s="861">
        <v>74.655337000000003</v>
      </c>
      <c r="N1226" s="861">
        <v>-7.9306789999999996</v>
      </c>
      <c r="O1226" s="861">
        <v>-10.231621000000001</v>
      </c>
      <c r="P1226" s="861">
        <v>-11.003909</v>
      </c>
      <c r="Q1226" s="861">
        <v>-6.3688390000000004</v>
      </c>
      <c r="R1226" s="861">
        <v>-7.6075419999999996</v>
      </c>
      <c r="S1226" s="861">
        <v>-8.4880569999999995</v>
      </c>
      <c r="T1226" s="861">
        <v>82.523902000000007</v>
      </c>
      <c r="U1226" s="861">
        <v>73.347947000000005</v>
      </c>
      <c r="V1226" s="861">
        <v>94.201262999999997</v>
      </c>
      <c r="W1226" s="861">
        <v>93.188473999999999</v>
      </c>
      <c r="X1226" s="861">
        <v>-6.339429</v>
      </c>
      <c r="Y1226" s="861">
        <v>-6.351108</v>
      </c>
      <c r="Z1226" s="861">
        <v>-11.139780999999999</v>
      </c>
      <c r="AA1226" s="861">
        <v>-10.756256</v>
      </c>
      <c r="AB1226" s="861">
        <v>-10.421728</v>
      </c>
      <c r="AC1226" s="861">
        <v>-11.593565</v>
      </c>
      <c r="AD1226" s="861">
        <v>-14.931953</v>
      </c>
      <c r="AE1226" s="861">
        <v>106.995724</v>
      </c>
      <c r="AF1226" s="861">
        <v>99.788011999999995</v>
      </c>
      <c r="AG1226" s="861">
        <v>91.583905999999999</v>
      </c>
      <c r="AH1226" s="861">
        <v>111.89269400000001</v>
      </c>
      <c r="AI1226" s="861">
        <v>90.203957000000003</v>
      </c>
      <c r="AJ1226" s="861">
        <v>71.851178000000004</v>
      </c>
      <c r="AK1226" s="861">
        <v>-6.4473849999999997</v>
      </c>
      <c r="AL1226" s="861">
        <v>-10.731491</v>
      </c>
      <c r="AM1226" s="861">
        <v>-8.0950399999999991</v>
      </c>
      <c r="AN1226" s="861">
        <v>93.456326000000004</v>
      </c>
      <c r="AO1226" s="861">
        <v>92.526207999999997</v>
      </c>
      <c r="AP1226" s="861">
        <v>92.055025999999998</v>
      </c>
      <c r="AQ1226" s="861">
        <v>88.870615000000001</v>
      </c>
      <c r="AR1226" s="861">
        <v>73.413112999999996</v>
      </c>
      <c r="AS1226" s="861">
        <v>63.322156999999997</v>
      </c>
      <c r="AT1226" s="861">
        <v>76.815235999999999</v>
      </c>
      <c r="AU1226" s="861">
        <v>75.482241000000002</v>
      </c>
      <c r="AV1226" s="861">
        <v>74.514092000000005</v>
      </c>
      <c r="AW1226" s="861">
        <v>73.807861000000003</v>
      </c>
      <c r="AX1226" s="861">
        <v>89.644092999999998</v>
      </c>
      <c r="AY1226" s="861">
        <v>87.750788999999997</v>
      </c>
      <c r="AZ1226" s="861">
        <v>-6.6343540000000001</v>
      </c>
      <c r="BA1226" s="861">
        <v>-6.3879190000000001</v>
      </c>
      <c r="BB1226" s="861">
        <v>-14.781477000000001</v>
      </c>
      <c r="BC1226" s="861">
        <v>-13.307855999999999</v>
      </c>
      <c r="BD1226" s="861">
        <v>-14.206734000000001</v>
      </c>
      <c r="BE1226" s="861">
        <v>-11.131721000000001</v>
      </c>
      <c r="BF1226" s="861">
        <v>31.511877999999999</v>
      </c>
      <c r="BG1226" s="861">
        <v>141.48190700000001</v>
      </c>
      <c r="BH1226" s="861">
        <v>110.33400399999999</v>
      </c>
      <c r="BI1226" s="861">
        <v>52.196224000000001</v>
      </c>
      <c r="BJ1226" s="861">
        <v>131.03423100000001</v>
      </c>
      <c r="BK1226" s="861">
        <v>86.351882000000003</v>
      </c>
      <c r="BL1226" s="861">
        <v>76.103964000000005</v>
      </c>
      <c r="BM1226" s="861">
        <v>-19.372512</v>
      </c>
      <c r="BN1226" s="861">
        <v>-13.837517999999999</v>
      </c>
      <c r="BO1226" s="861">
        <v>-13.330622</v>
      </c>
      <c r="BP1226" s="861">
        <v>-13.612337999999999</v>
      </c>
      <c r="BQ1226" s="861">
        <v>87.093795999999998</v>
      </c>
      <c r="BR1226" s="861">
        <v>88.504845000000003</v>
      </c>
      <c r="BS1226" s="861">
        <v>85.911989000000005</v>
      </c>
      <c r="BT1226" s="861">
        <v>58.534480000000002</v>
      </c>
      <c r="BU1226" s="861">
        <v>64.616185999999999</v>
      </c>
      <c r="BV1226" s="861">
        <v>61.020206000000002</v>
      </c>
      <c r="BW1226" s="861">
        <v>64.533220999999998</v>
      </c>
      <c r="BX1226" s="861">
        <v>-14.463887</v>
      </c>
      <c r="BY1226" s="861">
        <v>-14.792449</v>
      </c>
      <c r="BZ1226" s="861">
        <v>-14.712872000000001</v>
      </c>
      <c r="CA1226" s="861">
        <v>-15.469355</v>
      </c>
      <c r="CB1226" s="861">
        <v>-6.4315930000000003</v>
      </c>
      <c r="CC1226" s="861">
        <v>-3.2893479999999999</v>
      </c>
      <c r="CD1226" s="861">
        <v>-6.8681479999999997</v>
      </c>
      <c r="CE1226" s="861">
        <v>-3.2624149999999998</v>
      </c>
      <c r="CF1226" s="861">
        <v>-8.8655989999999996</v>
      </c>
      <c r="CG1226" s="861">
        <v>-0.35161599999999998</v>
      </c>
      <c r="CH1226" s="861">
        <v>-9.6021359999999998</v>
      </c>
      <c r="CI1226" s="861">
        <v>-2.9605809999999999</v>
      </c>
      <c r="CJ1226" s="861">
        <v>-6.4115270000000004</v>
      </c>
      <c r="CK1226" s="861">
        <v>-1.2844599999999999</v>
      </c>
      <c r="CL1226" s="861">
        <v>-6.2930710000000003</v>
      </c>
      <c r="CM1226" s="861">
        <v>-0.30468000000000001</v>
      </c>
      <c r="CN1226" s="861">
        <v>-8.8145380000000007</v>
      </c>
      <c r="CO1226" s="861">
        <v>-1.241193</v>
      </c>
      <c r="CP1226" s="861">
        <v>-9.7646270000000008</v>
      </c>
      <c r="CQ1226" s="861">
        <v>-4.625515</v>
      </c>
      <c r="CR1226" s="861">
        <v>-6.1149930000000001</v>
      </c>
      <c r="CS1226" s="861">
        <v>-2.6554340000000001</v>
      </c>
      <c r="CT1226" s="861">
        <v>-7.6253539999999997</v>
      </c>
      <c r="CU1226" s="861">
        <v>-2.1370659999999999</v>
      </c>
      <c r="CV1226" s="861">
        <v>-9.5541210000000003</v>
      </c>
      <c r="CW1226" s="861">
        <v>-1.662094</v>
      </c>
      <c r="CX1226" s="861">
        <v>-9.9779990000000005</v>
      </c>
      <c r="CY1226" s="861">
        <v>-2.8539099999999999</v>
      </c>
      <c r="CZ1226" s="861">
        <v>-6.0113329999999996</v>
      </c>
      <c r="DA1226" s="861">
        <v>-2.1228020000000001</v>
      </c>
      <c r="DB1226" s="861">
        <v>-7.045496</v>
      </c>
      <c r="DC1226" s="861">
        <v>-1.54687</v>
      </c>
      <c r="DD1226" s="861">
        <v>-9.3158300000000001</v>
      </c>
      <c r="DE1226" s="861">
        <v>-3.6239210000000002</v>
      </c>
      <c r="DF1226" s="861">
        <v>-10.035677</v>
      </c>
      <c r="DG1226" s="861">
        <v>-3.9630269999999999</v>
      </c>
      <c r="DH1226" s="861">
        <v>-6.1605410000000003</v>
      </c>
      <c r="DI1226" s="861">
        <v>-2.5360049999999998</v>
      </c>
      <c r="DJ1226" s="861">
        <v>-6.859191</v>
      </c>
      <c r="DK1226" s="861">
        <v>-3.0436510000000001</v>
      </c>
      <c r="DL1226" s="861">
        <v>-9.2380099999999992</v>
      </c>
      <c r="DM1226" s="861">
        <v>-5.0840509999999997</v>
      </c>
      <c r="DN1226" s="861">
        <v>-10.026759999999999</v>
      </c>
      <c r="DO1226" s="861">
        <v>-4.5308909999999996</v>
      </c>
      <c r="DP1226" s="861">
        <v>-6.9862719999999996</v>
      </c>
      <c r="DQ1226" s="861">
        <v>-3.6896909999999998</v>
      </c>
      <c r="DR1226" s="861">
        <v>-7.047415</v>
      </c>
      <c r="DS1226" s="861">
        <v>-4.135472</v>
      </c>
      <c r="DT1226" s="861">
        <v>-9.3425480000000007</v>
      </c>
      <c r="DU1226" s="861">
        <v>-6.4131150000000003</v>
      </c>
      <c r="DV1226" s="861">
        <v>-9.6800829999999998</v>
      </c>
      <c r="DW1226" s="861">
        <v>-3.9328690000000002</v>
      </c>
      <c r="DX1226" s="861">
        <v>12.273759999999999</v>
      </c>
      <c r="DY1226" s="861">
        <v>9.1051219999999997</v>
      </c>
      <c r="DZ1226" s="861">
        <v>162.986614</v>
      </c>
      <c r="EA1226" s="861">
        <v>152.80047400000001</v>
      </c>
      <c r="EB1226" s="861">
        <v>121.98</v>
      </c>
      <c r="EC1226" s="861">
        <v>1.24</v>
      </c>
      <c r="ED1226" s="861">
        <v>133.69999999999999</v>
      </c>
      <c r="EE1226" s="861">
        <v>121.86</v>
      </c>
      <c r="EF1226" s="861">
        <v>5.3570000000000002</v>
      </c>
      <c r="EG1226" s="861">
        <v>645.20000000000005</v>
      </c>
      <c r="EH1226" s="861">
        <v>121.88</v>
      </c>
      <c r="EI1226" s="861">
        <v>5.0199999999999996</v>
      </c>
      <c r="EJ1226" s="861">
        <v>597.5</v>
      </c>
      <c r="EK1226" s="861">
        <v>9.6227610000000006</v>
      </c>
      <c r="EL1226" s="861">
        <v>10.205453</v>
      </c>
      <c r="EM1226" s="861">
        <v>-17.717801000000001</v>
      </c>
      <c r="EN1226" s="861">
        <v>-23.536075</v>
      </c>
      <c r="EO1226" s="861">
        <v>95.332003999999998</v>
      </c>
      <c r="EP1226" s="861">
        <v>90.895382999999995</v>
      </c>
      <c r="EQ1226" s="861">
        <v>-5.5275740000000004</v>
      </c>
      <c r="ER1226" s="861">
        <v>3592.9286969999998</v>
      </c>
      <c r="ES1226" s="861">
        <v>8551.8039669999998</v>
      </c>
      <c r="ET1226" s="861">
        <v>7621.7317350000003</v>
      </c>
      <c r="EU1226" s="861"/>
      <c r="EV1226" s="861"/>
      <c r="EW1226" s="861"/>
      <c r="EX1226" s="861"/>
      <c r="EY1226" s="861"/>
      <c r="EZ1226" s="861"/>
      <c r="FA1226" s="861"/>
      <c r="FB1226" s="861"/>
      <c r="FC1226" s="861"/>
      <c r="FD1226" s="861"/>
    </row>
    <row r="1227" spans="1:160" x14ac:dyDescent="0.25">
      <c r="A1227" s="837">
        <v>46146</v>
      </c>
      <c r="B1227" s="836">
        <v>0.92770833333333336</v>
      </c>
      <c r="C1227" s="861">
        <v>69060</v>
      </c>
      <c r="D1227" s="861">
        <v>0</v>
      </c>
      <c r="E1227" s="861">
        <v>0</v>
      </c>
      <c r="F1227" s="861">
        <v>75.432733999999996</v>
      </c>
      <c r="G1227" s="861">
        <v>71.832302999999996</v>
      </c>
      <c r="H1227" s="861">
        <v>65.231887</v>
      </c>
      <c r="I1227" s="861">
        <v>73.92062</v>
      </c>
      <c r="J1227" s="861">
        <v>71.746471</v>
      </c>
      <c r="K1227" s="861">
        <v>71.171299000000005</v>
      </c>
      <c r="L1227" s="861">
        <v>73.69426</v>
      </c>
      <c r="M1227" s="861">
        <v>74.625731999999999</v>
      </c>
      <c r="N1227" s="861">
        <v>-7.9142770000000002</v>
      </c>
      <c r="O1227" s="861">
        <v>-10.330188</v>
      </c>
      <c r="P1227" s="861">
        <v>-10.970036</v>
      </c>
      <c r="Q1227" s="861">
        <v>-6.3474890000000004</v>
      </c>
      <c r="R1227" s="861">
        <v>-7.5454759999999998</v>
      </c>
      <c r="S1227" s="861">
        <v>-8.5771329999999999</v>
      </c>
      <c r="T1227" s="861">
        <v>82.393215999999995</v>
      </c>
      <c r="U1227" s="861">
        <v>73.867045000000005</v>
      </c>
      <c r="V1227" s="861">
        <v>94.116590000000002</v>
      </c>
      <c r="W1227" s="861">
        <v>93.190567999999999</v>
      </c>
      <c r="X1227" s="861">
        <v>-6.3757950000000001</v>
      </c>
      <c r="Y1227" s="861">
        <v>-6.5304270000000004</v>
      </c>
      <c r="Z1227" s="861">
        <v>-11.202429</v>
      </c>
      <c r="AA1227" s="861">
        <v>-10.772816000000001</v>
      </c>
      <c r="AB1227" s="861">
        <v>-10.468734</v>
      </c>
      <c r="AC1227" s="861">
        <v>-11.623248999999999</v>
      </c>
      <c r="AD1227" s="861">
        <v>-15.004773999999999</v>
      </c>
      <c r="AE1227" s="861">
        <v>106.901252</v>
      </c>
      <c r="AF1227" s="861">
        <v>99.763396999999998</v>
      </c>
      <c r="AG1227" s="861">
        <v>91.455459000000005</v>
      </c>
      <c r="AH1227" s="861">
        <v>111.881331</v>
      </c>
      <c r="AI1227" s="861">
        <v>90.146244999999993</v>
      </c>
      <c r="AJ1227" s="861">
        <v>71.92662</v>
      </c>
      <c r="AK1227" s="861">
        <v>-6.4824099999999998</v>
      </c>
      <c r="AL1227" s="861">
        <v>-10.790537</v>
      </c>
      <c r="AM1227" s="861">
        <v>-8.1065810000000003</v>
      </c>
      <c r="AN1227" s="861">
        <v>93.411805999999999</v>
      </c>
      <c r="AO1227" s="861">
        <v>92.521061000000003</v>
      </c>
      <c r="AP1227" s="861">
        <v>91.911123000000003</v>
      </c>
      <c r="AQ1227" s="861">
        <v>88.770669999999996</v>
      </c>
      <c r="AR1227" s="861">
        <v>73.501553000000001</v>
      </c>
      <c r="AS1227" s="861">
        <v>63.326864999999998</v>
      </c>
      <c r="AT1227" s="861">
        <v>76.727840999999998</v>
      </c>
      <c r="AU1227" s="861">
        <v>75.457193000000004</v>
      </c>
      <c r="AV1227" s="861">
        <v>74.207903000000002</v>
      </c>
      <c r="AW1227" s="861">
        <v>73.718756999999997</v>
      </c>
      <c r="AX1227" s="861">
        <v>89.417045999999999</v>
      </c>
      <c r="AY1227" s="861">
        <v>87.464132000000006</v>
      </c>
      <c r="AZ1227" s="861">
        <v>-6.6146760000000002</v>
      </c>
      <c r="BA1227" s="861">
        <v>-6.4200470000000003</v>
      </c>
      <c r="BB1227" s="861">
        <v>-14.758463000000001</v>
      </c>
      <c r="BC1227" s="861">
        <v>-13.304238</v>
      </c>
      <c r="BD1227" s="861">
        <v>-14.223898</v>
      </c>
      <c r="BE1227" s="861">
        <v>-11.143776000000001</v>
      </c>
      <c r="BF1227" s="861">
        <v>31.595796</v>
      </c>
      <c r="BG1227" s="861">
        <v>141.289288</v>
      </c>
      <c r="BH1227" s="861">
        <v>110.291865</v>
      </c>
      <c r="BI1227" s="861">
        <v>52.148105000000001</v>
      </c>
      <c r="BJ1227" s="861">
        <v>131.14540299999999</v>
      </c>
      <c r="BK1227" s="861">
        <v>86.225211999999999</v>
      </c>
      <c r="BL1227" s="861">
        <v>75.879574000000005</v>
      </c>
      <c r="BM1227" s="861">
        <v>-19.365290000000002</v>
      </c>
      <c r="BN1227" s="861">
        <v>-13.846190999999999</v>
      </c>
      <c r="BO1227" s="861">
        <v>-13.319945000000001</v>
      </c>
      <c r="BP1227" s="861">
        <v>-13.605432</v>
      </c>
      <c r="BQ1227" s="861">
        <v>86.957432999999995</v>
      </c>
      <c r="BR1227" s="861">
        <v>88.445289000000002</v>
      </c>
      <c r="BS1227" s="861">
        <v>85.874362000000005</v>
      </c>
      <c r="BT1227" s="861">
        <v>58.605891999999997</v>
      </c>
      <c r="BU1227" s="861">
        <v>64.585395000000005</v>
      </c>
      <c r="BV1227" s="861">
        <v>60.980263000000001</v>
      </c>
      <c r="BW1227" s="861">
        <v>64.565723000000006</v>
      </c>
      <c r="BX1227" s="861">
        <v>-14.575127999999999</v>
      </c>
      <c r="BY1227" s="861">
        <v>-14.846522</v>
      </c>
      <c r="BZ1227" s="861">
        <v>-14.782244</v>
      </c>
      <c r="CA1227" s="861">
        <v>-15.487207</v>
      </c>
      <c r="CB1227" s="861">
        <v>-6.45106</v>
      </c>
      <c r="CC1227" s="861">
        <v>-3.319922</v>
      </c>
      <c r="CD1227" s="861">
        <v>-6.9315850000000001</v>
      </c>
      <c r="CE1227" s="861">
        <v>-3.2544430000000002</v>
      </c>
      <c r="CF1227" s="861">
        <v>-8.9415800000000001</v>
      </c>
      <c r="CG1227" s="861">
        <v>-0.37111699999999997</v>
      </c>
      <c r="CH1227" s="861">
        <v>-9.6484349999999992</v>
      </c>
      <c r="CI1227" s="861">
        <v>-2.99851</v>
      </c>
      <c r="CJ1227" s="861">
        <v>-6.4622609999999998</v>
      </c>
      <c r="CK1227" s="861">
        <v>-1.3126230000000001</v>
      </c>
      <c r="CL1227" s="861">
        <v>-6.3508509999999996</v>
      </c>
      <c r="CM1227" s="861">
        <v>-0.32124399999999997</v>
      </c>
      <c r="CN1227" s="861">
        <v>-8.8933239999999998</v>
      </c>
      <c r="CO1227" s="861">
        <v>-1.262572</v>
      </c>
      <c r="CP1227" s="861">
        <v>-9.8481839999999998</v>
      </c>
      <c r="CQ1227" s="861">
        <v>-4.6823370000000004</v>
      </c>
      <c r="CR1227" s="861">
        <v>-6.1691479999999999</v>
      </c>
      <c r="CS1227" s="861">
        <v>-2.6726459999999999</v>
      </c>
      <c r="CT1227" s="861">
        <v>-7.6506369999999997</v>
      </c>
      <c r="CU1227" s="861">
        <v>-2.1092870000000001</v>
      </c>
      <c r="CV1227" s="861">
        <v>-9.5958959999999998</v>
      </c>
      <c r="CW1227" s="861">
        <v>-1.6973339999999999</v>
      </c>
      <c r="CX1227" s="861">
        <v>-10.001334</v>
      </c>
      <c r="CY1227" s="861">
        <v>-2.8672399999999998</v>
      </c>
      <c r="CZ1227" s="861">
        <v>-6.0191330000000001</v>
      </c>
      <c r="DA1227" s="861">
        <v>-2.1336219999999999</v>
      </c>
      <c r="DB1227" s="861">
        <v>-7.0311750000000002</v>
      </c>
      <c r="DC1227" s="861">
        <v>-1.544249</v>
      </c>
      <c r="DD1227" s="861">
        <v>-9.3060840000000002</v>
      </c>
      <c r="DE1227" s="861">
        <v>-3.6226259999999999</v>
      </c>
      <c r="DF1227" s="861">
        <v>-10.050369999999999</v>
      </c>
      <c r="DG1227" s="861">
        <v>-3.9687480000000002</v>
      </c>
      <c r="DH1227" s="861">
        <v>-6.1742119999999998</v>
      </c>
      <c r="DI1227" s="861">
        <v>-2.517366</v>
      </c>
      <c r="DJ1227" s="861">
        <v>-6.8497659999999998</v>
      </c>
      <c r="DK1227" s="861">
        <v>-3.0570279999999999</v>
      </c>
      <c r="DL1227" s="861">
        <v>-9.2557950000000009</v>
      </c>
      <c r="DM1227" s="861">
        <v>-5.0872840000000004</v>
      </c>
      <c r="DN1227" s="861">
        <v>-10.046146</v>
      </c>
      <c r="DO1227" s="861">
        <v>-4.5384779999999996</v>
      </c>
      <c r="DP1227" s="861">
        <v>-7.0205130000000002</v>
      </c>
      <c r="DQ1227" s="861">
        <v>-3.6868180000000002</v>
      </c>
      <c r="DR1227" s="861">
        <v>-7.0664819999999997</v>
      </c>
      <c r="DS1227" s="861">
        <v>-4.154452</v>
      </c>
      <c r="DT1227" s="861">
        <v>-9.3598669999999995</v>
      </c>
      <c r="DU1227" s="861">
        <v>-6.4144880000000004</v>
      </c>
      <c r="DV1227" s="861">
        <v>-9.686318</v>
      </c>
      <c r="DW1227" s="861">
        <v>-3.9450910000000001</v>
      </c>
      <c r="DX1227" s="861">
        <v>12.261221000000001</v>
      </c>
      <c r="DY1227" s="861">
        <v>9.0912220000000001</v>
      </c>
      <c r="DZ1227" s="861">
        <v>163.12231499999999</v>
      </c>
      <c r="EA1227" s="861">
        <v>152.42486500000001</v>
      </c>
      <c r="EB1227" s="861">
        <v>122.02</v>
      </c>
      <c r="EC1227" s="861">
        <v>1.24</v>
      </c>
      <c r="ED1227" s="861">
        <v>133.69999999999999</v>
      </c>
      <c r="EE1227" s="861">
        <v>122.07</v>
      </c>
      <c r="EF1227" s="861">
        <v>5.3390000000000004</v>
      </c>
      <c r="EG1227" s="861">
        <v>644.4</v>
      </c>
      <c r="EH1227" s="861">
        <v>121.93</v>
      </c>
      <c r="EI1227" s="861">
        <v>4.9749999999999996</v>
      </c>
      <c r="EJ1227" s="861">
        <v>599.9</v>
      </c>
      <c r="EK1227" s="861">
        <v>9.6331729999999993</v>
      </c>
      <c r="EL1227" s="861">
        <v>10.242944</v>
      </c>
      <c r="EM1227" s="861">
        <v>-17.739754000000001</v>
      </c>
      <c r="EN1227" s="861">
        <v>-23.562888999999998</v>
      </c>
      <c r="EO1227" s="861">
        <v>95.389836000000003</v>
      </c>
      <c r="EP1227" s="861">
        <v>90.728047000000004</v>
      </c>
      <c r="EQ1227" s="861">
        <v>-5.5489519999999999</v>
      </c>
      <c r="ER1227" s="861">
        <v>3595.1572839999999</v>
      </c>
      <c r="ES1227" s="861">
        <v>8562.5368529999996</v>
      </c>
      <c r="ET1227" s="861">
        <v>7631.7060190000002</v>
      </c>
      <c r="EU1227" s="861"/>
      <c r="EV1227" s="861"/>
      <c r="EW1227" s="861"/>
      <c r="EX1227" s="861"/>
      <c r="EY1227" s="861"/>
      <c r="EZ1227" s="861"/>
      <c r="FA1227" s="861"/>
      <c r="FB1227" s="861"/>
      <c r="FC1227" s="861"/>
      <c r="FD1227" s="861"/>
    </row>
    <row r="1228" spans="1:160" x14ac:dyDescent="0.25">
      <c r="A1228" s="837">
        <v>46146</v>
      </c>
      <c r="B1228" s="836">
        <v>0.9284027777777778</v>
      </c>
      <c r="C1228" s="861">
        <v>69120</v>
      </c>
      <c r="D1228" s="861">
        <v>0</v>
      </c>
      <c r="E1228" s="861">
        <v>0</v>
      </c>
      <c r="F1228" s="861">
        <v>75.408439999999999</v>
      </c>
      <c r="G1228" s="861">
        <v>71.817233999999999</v>
      </c>
      <c r="H1228" s="861">
        <v>65.187640999999999</v>
      </c>
      <c r="I1228" s="861">
        <v>73.935910000000007</v>
      </c>
      <c r="J1228" s="861">
        <v>71.649428</v>
      </c>
      <c r="K1228" s="861">
        <v>71.184517</v>
      </c>
      <c r="L1228" s="861">
        <v>73.671598000000003</v>
      </c>
      <c r="M1228" s="861">
        <v>74.647043999999994</v>
      </c>
      <c r="N1228" s="861">
        <v>-8.0090640000000004</v>
      </c>
      <c r="O1228" s="861">
        <v>-10.318274000000001</v>
      </c>
      <c r="P1228" s="861">
        <v>-10.985371000000001</v>
      </c>
      <c r="Q1228" s="861">
        <v>-6.3812530000000001</v>
      </c>
      <c r="R1228" s="861">
        <v>-7.7060139999999997</v>
      </c>
      <c r="S1228" s="861">
        <v>-8.524858</v>
      </c>
      <c r="T1228" s="861">
        <v>82.231757999999999</v>
      </c>
      <c r="U1228" s="861">
        <v>73.976370000000003</v>
      </c>
      <c r="V1228" s="861">
        <v>94.270437000000001</v>
      </c>
      <c r="W1228" s="861">
        <v>93.299498999999997</v>
      </c>
      <c r="X1228" s="861">
        <v>-6.4274190000000004</v>
      </c>
      <c r="Y1228" s="861">
        <v>-6.4913889999999999</v>
      </c>
      <c r="Z1228" s="861">
        <v>-11.205888</v>
      </c>
      <c r="AA1228" s="861">
        <v>-10.793189</v>
      </c>
      <c r="AB1228" s="861">
        <v>-10.506076999999999</v>
      </c>
      <c r="AC1228" s="861">
        <v>-11.646544</v>
      </c>
      <c r="AD1228" s="861">
        <v>-15.062545</v>
      </c>
      <c r="AE1228" s="861">
        <v>106.921566</v>
      </c>
      <c r="AF1228" s="861">
        <v>99.758830000000003</v>
      </c>
      <c r="AG1228" s="861">
        <v>91.467841000000007</v>
      </c>
      <c r="AH1228" s="861">
        <v>111.870097</v>
      </c>
      <c r="AI1228" s="861">
        <v>90.124773000000005</v>
      </c>
      <c r="AJ1228" s="861">
        <v>71.955984000000001</v>
      </c>
      <c r="AK1228" s="861">
        <v>-6.4631509999999999</v>
      </c>
      <c r="AL1228" s="861">
        <v>-10.836539</v>
      </c>
      <c r="AM1228" s="861">
        <v>-8.1449010000000008</v>
      </c>
      <c r="AN1228" s="861">
        <v>93.418879000000004</v>
      </c>
      <c r="AO1228" s="861">
        <v>92.655125999999996</v>
      </c>
      <c r="AP1228" s="861">
        <v>91.944220000000001</v>
      </c>
      <c r="AQ1228" s="861">
        <v>88.738203999999996</v>
      </c>
      <c r="AR1228" s="861">
        <v>73.462736000000007</v>
      </c>
      <c r="AS1228" s="861">
        <v>63.345396999999998</v>
      </c>
      <c r="AT1228" s="861">
        <v>76.703484000000003</v>
      </c>
      <c r="AU1228" s="861">
        <v>75.422245000000004</v>
      </c>
      <c r="AV1228" s="861">
        <v>74.407110000000003</v>
      </c>
      <c r="AW1228" s="861">
        <v>73.714782</v>
      </c>
      <c r="AX1228" s="861">
        <v>89.558522999999994</v>
      </c>
      <c r="AY1228" s="861">
        <v>87.433156999999994</v>
      </c>
      <c r="AZ1228" s="861">
        <v>-6.6483639999999999</v>
      </c>
      <c r="BA1228" s="861">
        <v>-6.4863929999999996</v>
      </c>
      <c r="BB1228" s="861">
        <v>-14.790513000000001</v>
      </c>
      <c r="BC1228" s="861">
        <v>-13.326779</v>
      </c>
      <c r="BD1228" s="861">
        <v>-14.264424999999999</v>
      </c>
      <c r="BE1228" s="861">
        <v>-11.13691</v>
      </c>
      <c r="BF1228" s="861">
        <v>31.621459000000002</v>
      </c>
      <c r="BG1228" s="861">
        <v>141.40338</v>
      </c>
      <c r="BH1228" s="861">
        <v>110.104709</v>
      </c>
      <c r="BI1228" s="861">
        <v>52.081176999999997</v>
      </c>
      <c r="BJ1228" s="861">
        <v>131.36947900000001</v>
      </c>
      <c r="BK1228" s="861">
        <v>86.221369999999993</v>
      </c>
      <c r="BL1228" s="861">
        <v>75.975685999999996</v>
      </c>
      <c r="BM1228" s="861">
        <v>-19.414932</v>
      </c>
      <c r="BN1228" s="861">
        <v>-13.851005000000001</v>
      </c>
      <c r="BO1228" s="861">
        <v>-13.249276</v>
      </c>
      <c r="BP1228" s="861">
        <v>-13.608829</v>
      </c>
      <c r="BQ1228" s="861">
        <v>86.963183000000001</v>
      </c>
      <c r="BR1228" s="861">
        <v>88.453635000000006</v>
      </c>
      <c r="BS1228" s="861">
        <v>85.862712999999999</v>
      </c>
      <c r="BT1228" s="861">
        <v>58.715750999999997</v>
      </c>
      <c r="BU1228" s="861">
        <v>64.602040000000002</v>
      </c>
      <c r="BV1228" s="861">
        <v>60.993974000000001</v>
      </c>
      <c r="BW1228" s="861">
        <v>64.599902</v>
      </c>
      <c r="BX1228" s="861">
        <v>-14.545866</v>
      </c>
      <c r="BY1228" s="861">
        <v>-14.865957</v>
      </c>
      <c r="BZ1228" s="861">
        <v>-14.767715000000001</v>
      </c>
      <c r="CA1228" s="861">
        <v>-15.545567999999999</v>
      </c>
      <c r="CB1228" s="861">
        <v>-6.5025259999999996</v>
      </c>
      <c r="CC1228" s="861">
        <v>-3.3627199999999999</v>
      </c>
      <c r="CD1228" s="861">
        <v>-6.957344</v>
      </c>
      <c r="CE1228" s="861">
        <v>-3.2930570000000001</v>
      </c>
      <c r="CF1228" s="861">
        <v>-8.9429370000000006</v>
      </c>
      <c r="CG1228" s="861">
        <v>-0.43255700000000002</v>
      </c>
      <c r="CH1228" s="861">
        <v>-9.6720170000000003</v>
      </c>
      <c r="CI1228" s="861">
        <v>-3.0557340000000002</v>
      </c>
      <c r="CJ1228" s="861">
        <v>-6.5053270000000003</v>
      </c>
      <c r="CK1228" s="861">
        <v>-1.3187120000000001</v>
      </c>
      <c r="CL1228" s="861">
        <v>-6.3537220000000003</v>
      </c>
      <c r="CM1228" s="861">
        <v>-0.31160700000000002</v>
      </c>
      <c r="CN1228" s="861">
        <v>-8.9054559999999992</v>
      </c>
      <c r="CO1228" s="861">
        <v>-1.312522</v>
      </c>
      <c r="CP1228" s="861">
        <v>-9.8578299999999999</v>
      </c>
      <c r="CQ1228" s="861">
        <v>-4.7286729999999997</v>
      </c>
      <c r="CR1228" s="861">
        <v>-6.1843360000000001</v>
      </c>
      <c r="CS1228" s="861">
        <v>-2.70167</v>
      </c>
      <c r="CT1228" s="861">
        <v>-7.6655090000000001</v>
      </c>
      <c r="CU1228" s="861">
        <v>-2.1397919999999999</v>
      </c>
      <c r="CV1228" s="861">
        <v>-9.6220700000000008</v>
      </c>
      <c r="CW1228" s="861">
        <v>-1.698634</v>
      </c>
      <c r="CX1228" s="861">
        <v>-10.033735999999999</v>
      </c>
      <c r="CY1228" s="861">
        <v>-2.9322349999999999</v>
      </c>
      <c r="CZ1228" s="861">
        <v>-6.0448029999999999</v>
      </c>
      <c r="DA1228" s="861">
        <v>-2.1698680000000001</v>
      </c>
      <c r="DB1228" s="861">
        <v>-7.0859170000000002</v>
      </c>
      <c r="DC1228" s="861">
        <v>-1.6017669999999999</v>
      </c>
      <c r="DD1228" s="861">
        <v>-9.3596529999999998</v>
      </c>
      <c r="DE1228" s="861">
        <v>-3.6715369999999998</v>
      </c>
      <c r="DF1228" s="861">
        <v>-10.067488000000001</v>
      </c>
      <c r="DG1228" s="861">
        <v>-4.0084840000000002</v>
      </c>
      <c r="DH1228" s="861">
        <v>-6.1977580000000003</v>
      </c>
      <c r="DI1228" s="861">
        <v>-2.566271</v>
      </c>
      <c r="DJ1228" s="861">
        <v>-6.8793889999999998</v>
      </c>
      <c r="DK1228" s="861">
        <v>-3.1036519999999999</v>
      </c>
      <c r="DL1228" s="861">
        <v>-9.2814859999999992</v>
      </c>
      <c r="DM1228" s="861">
        <v>-5.1211900000000004</v>
      </c>
      <c r="DN1228" s="861">
        <v>-10.092364999999999</v>
      </c>
      <c r="DO1228" s="861">
        <v>-4.5875560000000002</v>
      </c>
      <c r="DP1228" s="861">
        <v>-7.038951</v>
      </c>
      <c r="DQ1228" s="861">
        <v>-3.732094</v>
      </c>
      <c r="DR1228" s="861">
        <v>-7.09518</v>
      </c>
      <c r="DS1228" s="861">
        <v>-4.1811590000000001</v>
      </c>
      <c r="DT1228" s="861">
        <v>-9.3972840000000009</v>
      </c>
      <c r="DU1228" s="861">
        <v>-6.4428650000000003</v>
      </c>
      <c r="DV1228" s="861">
        <v>-9.7311359999999993</v>
      </c>
      <c r="DW1228" s="861">
        <v>-3.9723060000000001</v>
      </c>
      <c r="DX1228" s="861">
        <v>12.27726</v>
      </c>
      <c r="DY1228" s="861">
        <v>9.0833480000000009</v>
      </c>
      <c r="DZ1228" s="861">
        <v>163.08663999999999</v>
      </c>
      <c r="EA1228" s="861">
        <v>152.58340999999999</v>
      </c>
      <c r="EB1228" s="861">
        <v>121.48</v>
      </c>
      <c r="EC1228" s="861">
        <v>3.2770000000000001</v>
      </c>
      <c r="ED1228" s="861">
        <v>392</v>
      </c>
      <c r="EE1228" s="861">
        <v>121.52</v>
      </c>
      <c r="EF1228" s="861">
        <v>5.3659999999999997</v>
      </c>
      <c r="EG1228" s="861">
        <v>647.1</v>
      </c>
      <c r="EH1228" s="861">
        <v>121.52</v>
      </c>
      <c r="EI1228" s="861">
        <v>4.9950000000000001</v>
      </c>
      <c r="EJ1228" s="861">
        <v>594.29999999999995</v>
      </c>
      <c r="EK1228" s="861">
        <v>9.5667729999999995</v>
      </c>
      <c r="EL1228" s="861">
        <v>10.328808</v>
      </c>
      <c r="EM1228" s="861">
        <v>-17.711673999999999</v>
      </c>
      <c r="EN1228" s="861">
        <v>-23.578084</v>
      </c>
      <c r="EO1228" s="861">
        <v>95.374635999999995</v>
      </c>
      <c r="EP1228" s="861">
        <v>90.798714000000004</v>
      </c>
      <c r="EQ1228" s="861">
        <v>-5.5816850000000002</v>
      </c>
      <c r="ER1228" s="861">
        <v>3600.0380829999999</v>
      </c>
      <c r="ES1228" s="861">
        <v>8573.2565620000005</v>
      </c>
      <c r="ET1228" s="861">
        <v>7641.6593210000001</v>
      </c>
      <c r="EU1228" s="861"/>
      <c r="EV1228" s="861"/>
      <c r="EW1228" s="861"/>
      <c r="EX1228" s="861"/>
      <c r="EY1228" s="861"/>
      <c r="EZ1228" s="861"/>
      <c r="FA1228" s="861"/>
      <c r="FB1228" s="861"/>
      <c r="FC1228" s="861"/>
      <c r="FD1228" s="861"/>
    </row>
    <row r="1229" spans="1:160" x14ac:dyDescent="0.25">
      <c r="A1229" s="837">
        <v>46146</v>
      </c>
      <c r="B1229" s="836">
        <v>0.92909722222222213</v>
      </c>
      <c r="C1229" s="861">
        <v>69180</v>
      </c>
      <c r="D1229" s="861">
        <v>0</v>
      </c>
      <c r="E1229" s="861">
        <v>0</v>
      </c>
      <c r="F1229" s="861">
        <v>75.301578000000006</v>
      </c>
      <c r="G1229" s="861">
        <v>71.793452000000002</v>
      </c>
      <c r="H1229" s="861">
        <v>65.109395000000006</v>
      </c>
      <c r="I1229" s="861">
        <v>73.934398999999999</v>
      </c>
      <c r="J1229" s="861">
        <v>71.667845</v>
      </c>
      <c r="K1229" s="861">
        <v>71.159239999999997</v>
      </c>
      <c r="L1229" s="861">
        <v>73.682795999999996</v>
      </c>
      <c r="M1229" s="861">
        <v>74.639634999999998</v>
      </c>
      <c r="N1229" s="861">
        <v>-8.0331209999999995</v>
      </c>
      <c r="O1229" s="861">
        <v>-10.341479</v>
      </c>
      <c r="P1229" s="861">
        <v>-11.088984999999999</v>
      </c>
      <c r="Q1229" s="861">
        <v>-6.3805550000000002</v>
      </c>
      <c r="R1229" s="861">
        <v>-7.5510219999999997</v>
      </c>
      <c r="S1229" s="861">
        <v>-8.5522519999999993</v>
      </c>
      <c r="T1229" s="861">
        <v>82.300914000000006</v>
      </c>
      <c r="U1229" s="861">
        <v>73.675252999999998</v>
      </c>
      <c r="V1229" s="861">
        <v>94.248780999999994</v>
      </c>
      <c r="W1229" s="861">
        <v>93.298497999999995</v>
      </c>
      <c r="X1229" s="861">
        <v>-6.4430149999999999</v>
      </c>
      <c r="Y1229" s="861">
        <v>-6.5480999999999998</v>
      </c>
      <c r="Z1229" s="861">
        <v>-11.218821</v>
      </c>
      <c r="AA1229" s="861">
        <v>-10.809403</v>
      </c>
      <c r="AB1229" s="861">
        <v>-10.500857</v>
      </c>
      <c r="AC1229" s="861">
        <v>-11.656371999999999</v>
      </c>
      <c r="AD1229" s="861">
        <v>-15.049526999999999</v>
      </c>
      <c r="AE1229" s="861">
        <v>106.865568</v>
      </c>
      <c r="AF1229" s="861">
        <v>99.652289999999994</v>
      </c>
      <c r="AG1229" s="861">
        <v>91.433243000000004</v>
      </c>
      <c r="AH1229" s="861">
        <v>111.812314</v>
      </c>
      <c r="AI1229" s="861">
        <v>90.167674000000005</v>
      </c>
      <c r="AJ1229" s="861">
        <v>71.955714999999998</v>
      </c>
      <c r="AK1229" s="861">
        <v>-6.51152</v>
      </c>
      <c r="AL1229" s="861">
        <v>-10.846387</v>
      </c>
      <c r="AM1229" s="861">
        <v>-8.1589189999999991</v>
      </c>
      <c r="AN1229" s="861">
        <v>93.402355999999997</v>
      </c>
      <c r="AO1229" s="861">
        <v>92.653675000000007</v>
      </c>
      <c r="AP1229" s="861">
        <v>91.913774000000004</v>
      </c>
      <c r="AQ1229" s="861">
        <v>88.739241000000007</v>
      </c>
      <c r="AR1229" s="861">
        <v>73.376451000000003</v>
      </c>
      <c r="AS1229" s="861">
        <v>63.399833000000001</v>
      </c>
      <c r="AT1229" s="861">
        <v>76.655773999999994</v>
      </c>
      <c r="AU1229" s="861">
        <v>75.380374000000003</v>
      </c>
      <c r="AV1229" s="861">
        <v>74.399428</v>
      </c>
      <c r="AW1229" s="861">
        <v>73.641565</v>
      </c>
      <c r="AX1229" s="861">
        <v>89.516546000000005</v>
      </c>
      <c r="AY1229" s="861">
        <v>87.482674000000003</v>
      </c>
      <c r="AZ1229" s="861">
        <v>-6.601121</v>
      </c>
      <c r="BA1229" s="861">
        <v>-6.576848</v>
      </c>
      <c r="BB1229" s="861">
        <v>-14.831263</v>
      </c>
      <c r="BC1229" s="861">
        <v>-13.350921</v>
      </c>
      <c r="BD1229" s="861">
        <v>-14.289548</v>
      </c>
      <c r="BE1229" s="861">
        <v>-11.063132</v>
      </c>
      <c r="BF1229" s="861">
        <v>31.517624999999999</v>
      </c>
      <c r="BG1229" s="861">
        <v>141.47087500000001</v>
      </c>
      <c r="BH1229" s="861">
        <v>110.095456</v>
      </c>
      <c r="BI1229" s="861">
        <v>52.105142999999998</v>
      </c>
      <c r="BJ1229" s="861">
        <v>131.54340999999999</v>
      </c>
      <c r="BK1229" s="861">
        <v>86.216987000000003</v>
      </c>
      <c r="BL1229" s="861">
        <v>76.018082000000007</v>
      </c>
      <c r="BM1229" s="861">
        <v>-19.383738000000001</v>
      </c>
      <c r="BN1229" s="861">
        <v>-13.89362</v>
      </c>
      <c r="BO1229" s="861">
        <v>-13.326288999999999</v>
      </c>
      <c r="BP1229" s="861">
        <v>-13.621691</v>
      </c>
      <c r="BQ1229" s="861">
        <v>87.055137000000002</v>
      </c>
      <c r="BR1229" s="861">
        <v>88.398077000000001</v>
      </c>
      <c r="BS1229" s="861">
        <v>85.785714999999996</v>
      </c>
      <c r="BT1229" s="861">
        <v>58.664673999999998</v>
      </c>
      <c r="BU1229" s="861">
        <v>64.544540999999995</v>
      </c>
      <c r="BV1229" s="861">
        <v>60.983471000000002</v>
      </c>
      <c r="BW1229" s="861">
        <v>64.637766999999997</v>
      </c>
      <c r="BX1229" s="861">
        <v>-14.551685000000001</v>
      </c>
      <c r="BY1229" s="861">
        <v>-14.877454999999999</v>
      </c>
      <c r="BZ1229" s="861">
        <v>-14.753587</v>
      </c>
      <c r="CA1229" s="861">
        <v>-15.609543</v>
      </c>
      <c r="CB1229" s="861">
        <v>-6.5366549999999997</v>
      </c>
      <c r="CC1229" s="861">
        <v>-3.4093339999999999</v>
      </c>
      <c r="CD1229" s="861">
        <v>-6.9743279999999999</v>
      </c>
      <c r="CE1229" s="861">
        <v>-3.3698549999999998</v>
      </c>
      <c r="CF1229" s="861">
        <v>-8.965598</v>
      </c>
      <c r="CG1229" s="861">
        <v>-0.52335100000000001</v>
      </c>
      <c r="CH1229" s="861">
        <v>-9.7077229999999997</v>
      </c>
      <c r="CI1229" s="861">
        <v>-3.1077840000000001</v>
      </c>
      <c r="CJ1229" s="861">
        <v>-6.5282530000000003</v>
      </c>
      <c r="CK1229" s="861">
        <v>-1.3883300000000001</v>
      </c>
      <c r="CL1229" s="861">
        <v>-6.3884220000000003</v>
      </c>
      <c r="CM1229" s="861">
        <v>-0.38943800000000001</v>
      </c>
      <c r="CN1229" s="861">
        <v>-8.9356120000000008</v>
      </c>
      <c r="CO1229" s="861">
        <v>-1.3446370000000001</v>
      </c>
      <c r="CP1229" s="861">
        <v>-9.8900889999999997</v>
      </c>
      <c r="CQ1229" s="861">
        <v>-4.754156</v>
      </c>
      <c r="CR1229" s="861">
        <v>-6.2243399999999998</v>
      </c>
      <c r="CS1229" s="861">
        <v>-2.740993</v>
      </c>
      <c r="CT1229" s="861">
        <v>-7.706912</v>
      </c>
      <c r="CU1229" s="861">
        <v>-2.1905739999999998</v>
      </c>
      <c r="CV1229" s="861">
        <v>-9.6607859999999999</v>
      </c>
      <c r="CW1229" s="861">
        <v>-1.7456750000000001</v>
      </c>
      <c r="CX1229" s="861">
        <v>-10.052118999999999</v>
      </c>
      <c r="CY1229" s="861">
        <v>-2.9657309999999999</v>
      </c>
      <c r="CZ1229" s="861">
        <v>-6.0845260000000003</v>
      </c>
      <c r="DA1229" s="861">
        <v>-2.2083539999999999</v>
      </c>
      <c r="DB1229" s="861">
        <v>-7.1125540000000003</v>
      </c>
      <c r="DC1229" s="861">
        <v>-1.629103</v>
      </c>
      <c r="DD1229" s="861">
        <v>-9.3863620000000001</v>
      </c>
      <c r="DE1229" s="861">
        <v>-3.6989380000000001</v>
      </c>
      <c r="DF1229" s="861">
        <v>-10.103259</v>
      </c>
      <c r="DG1229" s="861">
        <v>-4.0467050000000002</v>
      </c>
      <c r="DH1229" s="861">
        <v>-6.2249129999999999</v>
      </c>
      <c r="DI1229" s="861">
        <v>-2.582239</v>
      </c>
      <c r="DJ1229" s="861">
        <v>-6.908074</v>
      </c>
      <c r="DK1229" s="861">
        <v>-3.1066340000000001</v>
      </c>
      <c r="DL1229" s="861">
        <v>-9.3101929999999999</v>
      </c>
      <c r="DM1229" s="861">
        <v>-5.1562299999999999</v>
      </c>
      <c r="DN1229" s="861">
        <v>-10.108421999999999</v>
      </c>
      <c r="DO1229" s="861">
        <v>-4.6165050000000001</v>
      </c>
      <c r="DP1229" s="861">
        <v>-7.0614720000000002</v>
      </c>
      <c r="DQ1229" s="861">
        <v>-3.7392609999999999</v>
      </c>
      <c r="DR1229" s="861">
        <v>-7.122007</v>
      </c>
      <c r="DS1229" s="861">
        <v>-4.1985619999999999</v>
      </c>
      <c r="DT1229" s="861">
        <v>-9.4320909999999998</v>
      </c>
      <c r="DU1229" s="861">
        <v>-6.4667760000000003</v>
      </c>
      <c r="DV1229" s="861">
        <v>-9.7721049999999998</v>
      </c>
      <c r="DW1229" s="861">
        <v>-3.994774</v>
      </c>
      <c r="DX1229" s="861">
        <v>12.226421</v>
      </c>
      <c r="DY1229" s="861">
        <v>9.0761059999999993</v>
      </c>
      <c r="DZ1229" s="861">
        <v>163.22486900000001</v>
      </c>
      <c r="EA1229" s="861">
        <v>152.51799</v>
      </c>
      <c r="EB1229" s="861">
        <v>122.04</v>
      </c>
      <c r="EC1229" s="861">
        <v>1.24</v>
      </c>
      <c r="ED1229" s="861">
        <v>133.9</v>
      </c>
      <c r="EE1229" s="861">
        <v>122.1</v>
      </c>
      <c r="EF1229" s="861">
        <v>5.3540000000000001</v>
      </c>
      <c r="EG1229" s="861">
        <v>643.9</v>
      </c>
      <c r="EH1229" s="861">
        <v>122.12</v>
      </c>
      <c r="EI1229" s="861">
        <v>4.9989999999999997</v>
      </c>
      <c r="EJ1229" s="861">
        <v>598.79999999999995</v>
      </c>
      <c r="EK1229" s="861">
        <v>9.6418049999999997</v>
      </c>
      <c r="EL1229" s="861">
        <v>10.265774</v>
      </c>
      <c r="EM1229" s="861">
        <v>-17.800723999999999</v>
      </c>
      <c r="EN1229" s="861">
        <v>-23.592063</v>
      </c>
      <c r="EO1229" s="861">
        <v>95.433520000000001</v>
      </c>
      <c r="EP1229" s="861">
        <v>90.769560999999996</v>
      </c>
      <c r="EQ1229" s="861">
        <v>-5.6160569999999996</v>
      </c>
      <c r="ER1229" s="861">
        <v>3606.0642379999999</v>
      </c>
      <c r="ES1229" s="861">
        <v>8583.9805369999995</v>
      </c>
      <c r="ET1229" s="861">
        <v>7651.6107270000002</v>
      </c>
      <c r="EU1229" s="861"/>
      <c r="EV1229" s="861"/>
      <c r="EW1229" s="861"/>
      <c r="EX1229" s="861"/>
      <c r="EY1229" s="861"/>
      <c r="EZ1229" s="861"/>
      <c r="FA1229" s="861"/>
      <c r="FB1229" s="861"/>
      <c r="FC1229" s="861"/>
      <c r="FD1229" s="861"/>
    </row>
    <row r="1230" spans="1:160" x14ac:dyDescent="0.25">
      <c r="A1230" s="837">
        <v>46146</v>
      </c>
      <c r="B1230" s="836">
        <v>0.92979166666666668</v>
      </c>
      <c r="C1230" s="861">
        <v>69240</v>
      </c>
      <c r="D1230" s="861">
        <v>0</v>
      </c>
      <c r="E1230" s="861">
        <v>0</v>
      </c>
      <c r="F1230" s="861">
        <v>75.316213000000005</v>
      </c>
      <c r="G1230" s="861">
        <v>71.788642999999993</v>
      </c>
      <c r="H1230" s="861">
        <v>65.176772</v>
      </c>
      <c r="I1230" s="861">
        <v>73.893129000000002</v>
      </c>
      <c r="J1230" s="861">
        <v>71.630705000000006</v>
      </c>
      <c r="K1230" s="861">
        <v>71.121229</v>
      </c>
      <c r="L1230" s="861">
        <v>73.653807</v>
      </c>
      <c r="M1230" s="861">
        <v>74.589549000000005</v>
      </c>
      <c r="N1230" s="861">
        <v>-8.030958</v>
      </c>
      <c r="O1230" s="861">
        <v>-10.433225999999999</v>
      </c>
      <c r="P1230" s="861">
        <v>-11.146518</v>
      </c>
      <c r="Q1230" s="861">
        <v>-6.4360210000000002</v>
      </c>
      <c r="R1230" s="861">
        <v>-7.6005130000000003</v>
      </c>
      <c r="S1230" s="861">
        <v>-8.6247659999999993</v>
      </c>
      <c r="T1230" s="861">
        <v>82.246216000000004</v>
      </c>
      <c r="U1230" s="861">
        <v>73.355529000000004</v>
      </c>
      <c r="V1230" s="861">
        <v>94.052369999999996</v>
      </c>
      <c r="W1230" s="861">
        <v>93.089877999999999</v>
      </c>
      <c r="X1230" s="861">
        <v>-6.5001290000000003</v>
      </c>
      <c r="Y1230" s="861">
        <v>-6.5755730000000003</v>
      </c>
      <c r="Z1230" s="861">
        <v>-11.252611</v>
      </c>
      <c r="AA1230" s="861">
        <v>-10.844110000000001</v>
      </c>
      <c r="AB1230" s="861">
        <v>-10.545757</v>
      </c>
      <c r="AC1230" s="861">
        <v>-11.675943999999999</v>
      </c>
      <c r="AD1230" s="861">
        <v>-15.075922</v>
      </c>
      <c r="AE1230" s="861">
        <v>106.856283</v>
      </c>
      <c r="AF1230" s="861">
        <v>99.611722999999998</v>
      </c>
      <c r="AG1230" s="861">
        <v>91.503781000000004</v>
      </c>
      <c r="AH1230" s="861">
        <v>111.710898</v>
      </c>
      <c r="AI1230" s="861">
        <v>89.990711000000005</v>
      </c>
      <c r="AJ1230" s="861">
        <v>71.866549000000006</v>
      </c>
      <c r="AK1230" s="861">
        <v>-6.5541460000000002</v>
      </c>
      <c r="AL1230" s="861">
        <v>-10.891063000000001</v>
      </c>
      <c r="AM1230" s="861">
        <v>-8.2342929999999992</v>
      </c>
      <c r="AN1230" s="861">
        <v>93.355186000000003</v>
      </c>
      <c r="AO1230" s="861">
        <v>92.432643999999996</v>
      </c>
      <c r="AP1230" s="861">
        <v>91.999932000000001</v>
      </c>
      <c r="AQ1230" s="861">
        <v>88.790379000000001</v>
      </c>
      <c r="AR1230" s="861">
        <v>73.327990999999997</v>
      </c>
      <c r="AS1230" s="861">
        <v>63.346941000000001</v>
      </c>
      <c r="AT1230" s="861">
        <v>76.736324999999994</v>
      </c>
      <c r="AU1230" s="861">
        <v>75.389696000000001</v>
      </c>
      <c r="AV1230" s="861">
        <v>74.457791999999998</v>
      </c>
      <c r="AW1230" s="861">
        <v>73.754245999999995</v>
      </c>
      <c r="AX1230" s="861">
        <v>89.567779999999999</v>
      </c>
      <c r="AY1230" s="861">
        <v>87.422453000000004</v>
      </c>
      <c r="AZ1230" s="861">
        <v>-6.7057739999999999</v>
      </c>
      <c r="BA1230" s="861">
        <v>-6.542389</v>
      </c>
      <c r="BB1230" s="861">
        <v>-14.865276</v>
      </c>
      <c r="BC1230" s="861">
        <v>-13.385797999999999</v>
      </c>
      <c r="BD1230" s="861">
        <v>-14.306521999999999</v>
      </c>
      <c r="BE1230" s="861">
        <v>-11.120319</v>
      </c>
      <c r="BF1230" s="861">
        <v>31.486149999999999</v>
      </c>
      <c r="BG1230" s="861">
        <v>141.24802</v>
      </c>
      <c r="BH1230" s="861">
        <v>110.025571</v>
      </c>
      <c r="BI1230" s="861">
        <v>51.695135999999998</v>
      </c>
      <c r="BJ1230" s="861">
        <v>131.256463</v>
      </c>
      <c r="BK1230" s="861">
        <v>86.163467999999995</v>
      </c>
      <c r="BL1230" s="861">
        <v>75.992193999999998</v>
      </c>
      <c r="BM1230" s="861">
        <v>-19.417252999999999</v>
      </c>
      <c r="BN1230" s="861">
        <v>-13.917890999999999</v>
      </c>
      <c r="BO1230" s="861">
        <v>-13.396775999999999</v>
      </c>
      <c r="BP1230" s="861">
        <v>-13.687018</v>
      </c>
      <c r="BQ1230" s="861">
        <v>86.912505999999993</v>
      </c>
      <c r="BR1230" s="861">
        <v>88.370166999999995</v>
      </c>
      <c r="BS1230" s="861">
        <v>85.756051999999997</v>
      </c>
      <c r="BT1230" s="861">
        <v>58.608635</v>
      </c>
      <c r="BU1230" s="861">
        <v>64.614445000000003</v>
      </c>
      <c r="BV1230" s="861">
        <v>61.002997000000001</v>
      </c>
      <c r="BW1230" s="861">
        <v>64.648655000000005</v>
      </c>
      <c r="BX1230" s="861">
        <v>-14.534644</v>
      </c>
      <c r="BY1230" s="861">
        <v>-14.867025999999999</v>
      </c>
      <c r="BZ1230" s="861">
        <v>-14.832478999999999</v>
      </c>
      <c r="CA1230" s="861">
        <v>-15.601414999999999</v>
      </c>
      <c r="CB1230" s="861">
        <v>-6.5435790000000003</v>
      </c>
      <c r="CC1230" s="861">
        <v>-3.4396840000000002</v>
      </c>
      <c r="CD1230" s="861">
        <v>-7.0006440000000003</v>
      </c>
      <c r="CE1230" s="861">
        <v>-3.3797670000000002</v>
      </c>
      <c r="CF1230" s="861">
        <v>-8.9867260000000009</v>
      </c>
      <c r="CG1230" s="861">
        <v>-0.52061999999999997</v>
      </c>
      <c r="CH1230" s="861">
        <v>-9.7235949999999995</v>
      </c>
      <c r="CI1230" s="861">
        <v>-3.1592419999999999</v>
      </c>
      <c r="CJ1230" s="861">
        <v>-6.5477800000000004</v>
      </c>
      <c r="CK1230" s="861">
        <v>-1.421826</v>
      </c>
      <c r="CL1230" s="861">
        <v>-6.4198469999999999</v>
      </c>
      <c r="CM1230" s="861">
        <v>-0.472354</v>
      </c>
      <c r="CN1230" s="861">
        <v>-8.9754810000000003</v>
      </c>
      <c r="CO1230" s="861">
        <v>-1.390055</v>
      </c>
      <c r="CP1230" s="861">
        <v>-9.9273349999999994</v>
      </c>
      <c r="CQ1230" s="861">
        <v>-4.804602</v>
      </c>
      <c r="CR1230" s="861">
        <v>-6.2539069999999999</v>
      </c>
      <c r="CS1230" s="861">
        <v>-2.7550870000000001</v>
      </c>
      <c r="CT1230" s="861">
        <v>-7.7288870000000003</v>
      </c>
      <c r="CU1230" s="861">
        <v>-2.2030880000000002</v>
      </c>
      <c r="CV1230" s="861">
        <v>-9.6687569999999994</v>
      </c>
      <c r="CW1230" s="861">
        <v>-1.784589</v>
      </c>
      <c r="CX1230" s="861">
        <v>-10.126486</v>
      </c>
      <c r="CY1230" s="861">
        <v>-2.9738250000000002</v>
      </c>
      <c r="CZ1230" s="861">
        <v>-6.1206469999999999</v>
      </c>
      <c r="DA1230" s="861">
        <v>-2.2382610000000001</v>
      </c>
      <c r="DB1230" s="861">
        <v>-7.1585760000000001</v>
      </c>
      <c r="DC1230" s="861">
        <v>-1.6325810000000001</v>
      </c>
      <c r="DD1230" s="861">
        <v>-9.4312159999999992</v>
      </c>
      <c r="DE1230" s="861">
        <v>-3.702035</v>
      </c>
      <c r="DF1230" s="861">
        <v>-10.153974</v>
      </c>
      <c r="DG1230" s="861">
        <v>-4.0606730000000004</v>
      </c>
      <c r="DH1230" s="861">
        <v>-6.2529250000000003</v>
      </c>
      <c r="DI1230" s="861">
        <v>-2.6053649999999999</v>
      </c>
      <c r="DJ1230" s="861">
        <v>-6.9542419999999998</v>
      </c>
      <c r="DK1230" s="861">
        <v>-3.111672</v>
      </c>
      <c r="DL1230" s="861">
        <v>-9.3591650000000008</v>
      </c>
      <c r="DM1230" s="861">
        <v>-5.1611019999999996</v>
      </c>
      <c r="DN1230" s="861">
        <v>-10.143177</v>
      </c>
      <c r="DO1230" s="861">
        <v>-4.6290889999999996</v>
      </c>
      <c r="DP1230" s="861">
        <v>-7.1049360000000004</v>
      </c>
      <c r="DQ1230" s="861">
        <v>-3.7684709999999999</v>
      </c>
      <c r="DR1230" s="861">
        <v>-7.1635179999999998</v>
      </c>
      <c r="DS1230" s="861">
        <v>-4.2073299999999998</v>
      </c>
      <c r="DT1230" s="861">
        <v>-9.4562200000000001</v>
      </c>
      <c r="DU1230" s="861">
        <v>-6.478192</v>
      </c>
      <c r="DV1230" s="861">
        <v>-9.7923229999999997</v>
      </c>
      <c r="DW1230" s="861">
        <v>-3.9934240000000001</v>
      </c>
      <c r="DX1230" s="861">
        <v>12.227344</v>
      </c>
      <c r="DY1230" s="861">
        <v>9.0730930000000001</v>
      </c>
      <c r="DZ1230" s="861">
        <v>162.53897499999999</v>
      </c>
      <c r="EA1230" s="861">
        <v>152.70462699999999</v>
      </c>
      <c r="EB1230" s="861">
        <v>122.06</v>
      </c>
      <c r="EC1230" s="861">
        <v>1.2390000000000001</v>
      </c>
      <c r="ED1230" s="861">
        <v>134</v>
      </c>
      <c r="EE1230" s="861">
        <v>122.2</v>
      </c>
      <c r="EF1230" s="861">
        <v>5.3360000000000003</v>
      </c>
      <c r="EG1230" s="861">
        <v>640.79999999999995</v>
      </c>
      <c r="EH1230" s="861">
        <v>122.2</v>
      </c>
      <c r="EI1230" s="861">
        <v>4.9770000000000003</v>
      </c>
      <c r="EJ1230" s="861">
        <v>596.5</v>
      </c>
      <c r="EK1230" s="861">
        <v>9.5648140000000001</v>
      </c>
      <c r="EL1230" s="861">
        <v>10.201104000000001</v>
      </c>
      <c r="EM1230" s="861">
        <v>-17.799106999999999</v>
      </c>
      <c r="EN1230" s="861">
        <v>-23.59788</v>
      </c>
      <c r="EO1230" s="861">
        <v>95.141002999999998</v>
      </c>
      <c r="EP1230" s="861">
        <v>90.852709000000004</v>
      </c>
      <c r="EQ1230" s="861">
        <v>-5.6434769999999999</v>
      </c>
      <c r="ER1230" s="861">
        <v>3608.2942389999998</v>
      </c>
      <c r="ES1230" s="861">
        <v>8594.7093280000008</v>
      </c>
      <c r="ET1230" s="861">
        <v>7661.579471</v>
      </c>
      <c r="EU1230" s="861"/>
      <c r="EV1230" s="861"/>
      <c r="EW1230" s="861"/>
      <c r="EX1230" s="861"/>
      <c r="EY1230" s="861"/>
      <c r="EZ1230" s="861"/>
      <c r="FA1230" s="861"/>
      <c r="FB1230" s="861"/>
      <c r="FC1230" s="861"/>
      <c r="FD1230" s="861"/>
    </row>
    <row r="1231" spans="1:160" x14ac:dyDescent="0.25">
      <c r="A1231" s="837">
        <v>46146</v>
      </c>
      <c r="B1231" s="836">
        <v>0.93048611111111112</v>
      </c>
      <c r="C1231" s="861">
        <v>69300</v>
      </c>
      <c r="D1231" s="861">
        <v>0</v>
      </c>
      <c r="E1231" s="861">
        <v>0</v>
      </c>
      <c r="F1231" s="861">
        <v>75.266632999999999</v>
      </c>
      <c r="G1231" s="861">
        <v>71.782106999999996</v>
      </c>
      <c r="H1231" s="861">
        <v>65.235992999999993</v>
      </c>
      <c r="I1231" s="861">
        <v>73.927615000000003</v>
      </c>
      <c r="J1231" s="861">
        <v>71.589371999999997</v>
      </c>
      <c r="K1231" s="861">
        <v>71.141401999999999</v>
      </c>
      <c r="L1231" s="861">
        <v>73.660962999999995</v>
      </c>
      <c r="M1231" s="861">
        <v>74.603881999999999</v>
      </c>
      <c r="N1231" s="861">
        <v>-8.0063809999999993</v>
      </c>
      <c r="O1231" s="861">
        <v>-10.435324</v>
      </c>
      <c r="P1231" s="861">
        <v>-11.151910000000001</v>
      </c>
      <c r="Q1231" s="861">
        <v>-6.4816060000000002</v>
      </c>
      <c r="R1231" s="861">
        <v>-7.618595</v>
      </c>
      <c r="S1231" s="861">
        <v>-8.6466239999999992</v>
      </c>
      <c r="T1231" s="861">
        <v>81.984831999999997</v>
      </c>
      <c r="U1231" s="861">
        <v>73.479117000000002</v>
      </c>
      <c r="V1231" s="861">
        <v>93.895140999999995</v>
      </c>
      <c r="W1231" s="861">
        <v>92.866690000000006</v>
      </c>
      <c r="X1231" s="861">
        <v>-6.4998800000000001</v>
      </c>
      <c r="Y1231" s="861">
        <v>-6.633305</v>
      </c>
      <c r="Z1231" s="861">
        <v>-11.298073</v>
      </c>
      <c r="AA1231" s="861">
        <v>-10.896592</v>
      </c>
      <c r="AB1231" s="861">
        <v>-10.569694999999999</v>
      </c>
      <c r="AC1231" s="861">
        <v>-11.712160000000001</v>
      </c>
      <c r="AD1231" s="861">
        <v>-15.087811</v>
      </c>
      <c r="AE1231" s="861">
        <v>106.786981</v>
      </c>
      <c r="AF1231" s="861">
        <v>99.565676999999994</v>
      </c>
      <c r="AG1231" s="861">
        <v>91.454825</v>
      </c>
      <c r="AH1231" s="861">
        <v>111.671004</v>
      </c>
      <c r="AI1231" s="861">
        <v>89.901677000000007</v>
      </c>
      <c r="AJ1231" s="861">
        <v>71.776467999999994</v>
      </c>
      <c r="AK1231" s="861">
        <v>-6.6145769999999997</v>
      </c>
      <c r="AL1231" s="861">
        <v>-10.872686</v>
      </c>
      <c r="AM1231" s="861">
        <v>-8.3138100000000001</v>
      </c>
      <c r="AN1231" s="861">
        <v>93.310152000000002</v>
      </c>
      <c r="AO1231" s="861">
        <v>92.228307000000001</v>
      </c>
      <c r="AP1231" s="861">
        <v>91.855976999999996</v>
      </c>
      <c r="AQ1231" s="861">
        <v>88.676244999999994</v>
      </c>
      <c r="AR1231" s="861">
        <v>73.288466</v>
      </c>
      <c r="AS1231" s="861">
        <v>63.351058999999999</v>
      </c>
      <c r="AT1231" s="861">
        <v>76.703368999999995</v>
      </c>
      <c r="AU1231" s="861">
        <v>75.352886999999996</v>
      </c>
      <c r="AV1231" s="861">
        <v>74.052700000000002</v>
      </c>
      <c r="AW1231" s="861">
        <v>73.546055999999993</v>
      </c>
      <c r="AX1231" s="861">
        <v>89.351329000000007</v>
      </c>
      <c r="AY1231" s="861">
        <v>87.258357000000004</v>
      </c>
      <c r="AZ1231" s="861">
        <v>-6.7776329999999998</v>
      </c>
      <c r="BA1231" s="861">
        <v>-6.6501739999999998</v>
      </c>
      <c r="BB1231" s="861">
        <v>-14.867725</v>
      </c>
      <c r="BC1231" s="861">
        <v>-13.402397000000001</v>
      </c>
      <c r="BD1231" s="861">
        <v>-14.320781999999999</v>
      </c>
      <c r="BE1231" s="861">
        <v>-11.384632</v>
      </c>
      <c r="BF1231" s="861">
        <v>31.418834</v>
      </c>
      <c r="BG1231" s="861">
        <v>141.21735799999999</v>
      </c>
      <c r="BH1231" s="861">
        <v>110.054428</v>
      </c>
      <c r="BI1231" s="861">
        <v>51.777267000000002</v>
      </c>
      <c r="BJ1231" s="861">
        <v>131.282918</v>
      </c>
      <c r="BK1231" s="861">
        <v>86.041574999999995</v>
      </c>
      <c r="BL1231" s="861">
        <v>76.031717999999998</v>
      </c>
      <c r="BM1231" s="861">
        <v>-19.485527000000001</v>
      </c>
      <c r="BN1231" s="861">
        <v>-13.942378</v>
      </c>
      <c r="BO1231" s="861">
        <v>-13.383967</v>
      </c>
      <c r="BP1231" s="861">
        <v>-13.656267</v>
      </c>
      <c r="BQ1231" s="861">
        <v>86.820910999999995</v>
      </c>
      <c r="BR1231" s="861">
        <v>88.202560000000005</v>
      </c>
      <c r="BS1231" s="861">
        <v>85.632583999999994</v>
      </c>
      <c r="BT1231" s="861">
        <v>58.554378999999997</v>
      </c>
      <c r="BU1231" s="861">
        <v>64.589650000000006</v>
      </c>
      <c r="BV1231" s="861">
        <v>60.992268000000003</v>
      </c>
      <c r="BW1231" s="861">
        <v>64.606328000000005</v>
      </c>
      <c r="BX1231" s="861">
        <v>-14.632419000000001</v>
      </c>
      <c r="BY1231" s="861">
        <v>-14.873097</v>
      </c>
      <c r="BZ1231" s="861">
        <v>-14.867217</v>
      </c>
      <c r="CA1231" s="861">
        <v>-15.605892000000001</v>
      </c>
      <c r="CB1231" s="861">
        <v>-6.6254790000000003</v>
      </c>
      <c r="CC1231" s="861">
        <v>-3.4682240000000002</v>
      </c>
      <c r="CD1231" s="861">
        <v>-7.0797939999999997</v>
      </c>
      <c r="CE1231" s="861">
        <v>-3.4789080000000001</v>
      </c>
      <c r="CF1231" s="861">
        <v>-9.0899420000000006</v>
      </c>
      <c r="CG1231" s="861">
        <v>-0.58455800000000002</v>
      </c>
      <c r="CH1231" s="861">
        <v>-9.8063749999999992</v>
      </c>
      <c r="CI1231" s="861">
        <v>-3.2044920000000001</v>
      </c>
      <c r="CJ1231" s="861">
        <v>-6.6096069999999996</v>
      </c>
      <c r="CK1231" s="861">
        <v>-1.4516659999999999</v>
      </c>
      <c r="CL1231" s="861">
        <v>-6.4975250000000004</v>
      </c>
      <c r="CM1231" s="861">
        <v>-0.552091</v>
      </c>
      <c r="CN1231" s="861">
        <v>-9.0477670000000003</v>
      </c>
      <c r="CO1231" s="861">
        <v>-1.429074</v>
      </c>
      <c r="CP1231" s="861">
        <v>-9.9926049999999993</v>
      </c>
      <c r="CQ1231" s="861">
        <v>-4.8088319999999998</v>
      </c>
      <c r="CR1231" s="861">
        <v>-6.3038699999999999</v>
      </c>
      <c r="CS1231" s="861">
        <v>-2.8242669999999999</v>
      </c>
      <c r="CT1231" s="861">
        <v>-7.8140400000000003</v>
      </c>
      <c r="CU1231" s="861">
        <v>-2.2819449999999999</v>
      </c>
      <c r="CV1231" s="861">
        <v>-9.7607379999999999</v>
      </c>
      <c r="CW1231" s="861">
        <v>-1.813353</v>
      </c>
      <c r="CX1231" s="861">
        <v>-10.128363999999999</v>
      </c>
      <c r="CY1231" s="861">
        <v>-3.0350980000000001</v>
      </c>
      <c r="CZ1231" s="861">
        <v>-6.1262439999999998</v>
      </c>
      <c r="DA1231" s="861">
        <v>-2.2786749999999998</v>
      </c>
      <c r="DB1231" s="861">
        <v>-7.1605220000000003</v>
      </c>
      <c r="DC1231" s="861">
        <v>-1.6919489999999999</v>
      </c>
      <c r="DD1231" s="861">
        <v>-9.4349830000000008</v>
      </c>
      <c r="DE1231" s="861">
        <v>-3.7638579999999999</v>
      </c>
      <c r="DF1231" s="861">
        <v>-10.159882</v>
      </c>
      <c r="DG1231" s="861">
        <v>-4.1204609999999997</v>
      </c>
      <c r="DH1231" s="861">
        <v>-6.2942559999999999</v>
      </c>
      <c r="DI1231" s="861">
        <v>-2.6558959999999998</v>
      </c>
      <c r="DJ1231" s="861">
        <v>-6.9644810000000001</v>
      </c>
      <c r="DK1231" s="861">
        <v>-3.1585290000000001</v>
      </c>
      <c r="DL1231" s="861">
        <v>-9.3626009999999997</v>
      </c>
      <c r="DM1231" s="861">
        <v>-5.1891999999999996</v>
      </c>
      <c r="DN1231" s="861">
        <v>-10.176781</v>
      </c>
      <c r="DO1231" s="861">
        <v>-4.6870690000000002</v>
      </c>
      <c r="DP1231" s="861">
        <v>-7.1112830000000002</v>
      </c>
      <c r="DQ1231" s="861">
        <v>-3.8214169999999998</v>
      </c>
      <c r="DR1231" s="861">
        <v>-7.1564740000000002</v>
      </c>
      <c r="DS1231" s="861">
        <v>-4.2612420000000002</v>
      </c>
      <c r="DT1231" s="861">
        <v>-9.4680959999999992</v>
      </c>
      <c r="DU1231" s="861">
        <v>-6.5385530000000003</v>
      </c>
      <c r="DV1231" s="861">
        <v>-9.8069740000000003</v>
      </c>
      <c r="DW1231" s="861">
        <v>-4.0390920000000001</v>
      </c>
      <c r="DX1231" s="861">
        <v>12.194245</v>
      </c>
      <c r="DY1231" s="861">
        <v>9.0485000000000007</v>
      </c>
      <c r="DZ1231" s="861">
        <v>162.34825499999999</v>
      </c>
      <c r="EA1231" s="861">
        <v>151.970325</v>
      </c>
      <c r="EB1231" s="861">
        <v>119.6</v>
      </c>
      <c r="EC1231" s="861">
        <v>3.2410000000000001</v>
      </c>
      <c r="ED1231" s="861">
        <v>382.2</v>
      </c>
      <c r="EE1231" s="861">
        <v>119.62</v>
      </c>
      <c r="EF1231" s="861">
        <v>5.4290000000000003</v>
      </c>
      <c r="EG1231" s="861">
        <v>639.4</v>
      </c>
      <c r="EH1231" s="861">
        <v>119.72</v>
      </c>
      <c r="EI1231" s="861">
        <v>5.0510000000000002</v>
      </c>
      <c r="EJ1231" s="861">
        <v>592.70000000000005</v>
      </c>
      <c r="EK1231" s="861">
        <v>9.5433420000000009</v>
      </c>
      <c r="EL1231" s="861">
        <v>10.261412999999999</v>
      </c>
      <c r="EM1231" s="861">
        <v>-17.857151999999999</v>
      </c>
      <c r="EN1231" s="861">
        <v>-23.645379999999999</v>
      </c>
      <c r="EO1231" s="861">
        <v>95.059517999999997</v>
      </c>
      <c r="EP1231" s="861">
        <v>90.525177999999997</v>
      </c>
      <c r="EQ1231" s="861">
        <v>-5.68994</v>
      </c>
      <c r="ER1231" s="861">
        <v>3613.3622559999999</v>
      </c>
      <c r="ES1231" s="861">
        <v>8605.3966830000008</v>
      </c>
      <c r="ET1231" s="861">
        <v>7671.5190549999998</v>
      </c>
      <c r="EU1231" s="861"/>
      <c r="EV1231" s="861"/>
      <c r="EW1231" s="861"/>
      <c r="EX1231" s="861"/>
      <c r="EY1231" s="861"/>
      <c r="EZ1231" s="861"/>
      <c r="FA1231" s="861"/>
      <c r="FB1231" s="861"/>
      <c r="FC1231" s="861"/>
      <c r="FD1231" s="861"/>
    </row>
    <row r="1232" spans="1:160" x14ac:dyDescent="0.25">
      <c r="A1232" s="837">
        <v>46146</v>
      </c>
      <c r="B1232" s="836">
        <v>0.93118055555555557</v>
      </c>
      <c r="C1232" s="861">
        <v>69360</v>
      </c>
      <c r="D1232" s="861">
        <v>0</v>
      </c>
      <c r="E1232" s="861">
        <v>0</v>
      </c>
      <c r="F1232" s="861">
        <v>75.295285000000007</v>
      </c>
      <c r="G1232" s="861">
        <v>71.754059999999996</v>
      </c>
      <c r="H1232" s="861">
        <v>65.205163999999996</v>
      </c>
      <c r="I1232" s="861">
        <v>73.921301999999997</v>
      </c>
      <c r="J1232" s="861">
        <v>71.601277999999994</v>
      </c>
      <c r="K1232" s="861">
        <v>71.126581000000002</v>
      </c>
      <c r="L1232" s="861">
        <v>73.674694000000002</v>
      </c>
      <c r="M1232" s="861">
        <v>74.613793999999999</v>
      </c>
      <c r="N1232" s="861">
        <v>-8.0718630000000005</v>
      </c>
      <c r="O1232" s="861">
        <v>-10.384119</v>
      </c>
      <c r="P1232" s="861">
        <v>-11.117101</v>
      </c>
      <c r="Q1232" s="861">
        <v>-6.3422210000000003</v>
      </c>
      <c r="R1232" s="861">
        <v>-7.6589520000000002</v>
      </c>
      <c r="S1232" s="861">
        <v>-8.6729959999999995</v>
      </c>
      <c r="T1232" s="861">
        <v>82.302593000000002</v>
      </c>
      <c r="U1232" s="861">
        <v>73.240661000000003</v>
      </c>
      <c r="V1232" s="861">
        <v>94.061695999999998</v>
      </c>
      <c r="W1232" s="861">
        <v>93.045850999999999</v>
      </c>
      <c r="X1232" s="861">
        <v>-6.4844609999999996</v>
      </c>
      <c r="Y1232" s="861">
        <v>-6.5849029999999997</v>
      </c>
      <c r="Z1232" s="861">
        <v>-11.284582</v>
      </c>
      <c r="AA1232" s="861">
        <v>-10.910368</v>
      </c>
      <c r="AB1232" s="861">
        <v>-10.568020000000001</v>
      </c>
      <c r="AC1232" s="861">
        <v>-11.716129</v>
      </c>
      <c r="AD1232" s="861">
        <v>-15.086102</v>
      </c>
      <c r="AE1232" s="861">
        <v>106.790897</v>
      </c>
      <c r="AF1232" s="861">
        <v>99.525683000000001</v>
      </c>
      <c r="AG1232" s="861">
        <v>91.462537999999995</v>
      </c>
      <c r="AH1232" s="861">
        <v>111.69092499999999</v>
      </c>
      <c r="AI1232" s="861">
        <v>89.975228999999999</v>
      </c>
      <c r="AJ1232" s="861">
        <v>71.871087000000003</v>
      </c>
      <c r="AK1232" s="861">
        <v>-6.6135650000000004</v>
      </c>
      <c r="AL1232" s="861">
        <v>-10.946681</v>
      </c>
      <c r="AM1232" s="861">
        <v>-8.2920189999999998</v>
      </c>
      <c r="AN1232" s="861">
        <v>93.290943999999996</v>
      </c>
      <c r="AO1232" s="861">
        <v>92.396966000000006</v>
      </c>
      <c r="AP1232" s="861">
        <v>91.779484999999994</v>
      </c>
      <c r="AQ1232" s="861">
        <v>88.609037999999998</v>
      </c>
      <c r="AR1232" s="861">
        <v>73.248709000000005</v>
      </c>
      <c r="AS1232" s="861">
        <v>63.367362999999997</v>
      </c>
      <c r="AT1232" s="861">
        <v>76.590029000000001</v>
      </c>
      <c r="AU1232" s="861">
        <v>75.313265000000001</v>
      </c>
      <c r="AV1232" s="861">
        <v>74.145373000000006</v>
      </c>
      <c r="AW1232" s="861">
        <v>73.756703000000002</v>
      </c>
      <c r="AX1232" s="861">
        <v>89.232463999999993</v>
      </c>
      <c r="AY1232" s="861">
        <v>87.168360000000007</v>
      </c>
      <c r="AZ1232" s="861">
        <v>-6.7819050000000001</v>
      </c>
      <c r="BA1232" s="861">
        <v>-6.5951599999999999</v>
      </c>
      <c r="BB1232" s="861">
        <v>-14.915416</v>
      </c>
      <c r="BC1232" s="861">
        <v>-13.387694</v>
      </c>
      <c r="BD1232" s="861">
        <v>-14.355672999999999</v>
      </c>
      <c r="BE1232" s="861">
        <v>-10.969514</v>
      </c>
      <c r="BF1232" s="861">
        <v>31.700803000000001</v>
      </c>
      <c r="BG1232" s="861">
        <v>141.059066</v>
      </c>
      <c r="BH1232" s="861">
        <v>109.933402</v>
      </c>
      <c r="BI1232" s="861">
        <v>51.758091999999998</v>
      </c>
      <c r="BJ1232" s="861">
        <v>130.94437600000001</v>
      </c>
      <c r="BK1232" s="861">
        <v>85.863838000000001</v>
      </c>
      <c r="BL1232" s="861">
        <v>75.695755000000005</v>
      </c>
      <c r="BM1232" s="861">
        <v>-19.536584000000001</v>
      </c>
      <c r="BN1232" s="861">
        <v>-13.990015</v>
      </c>
      <c r="BO1232" s="861">
        <v>-13.448078000000001</v>
      </c>
      <c r="BP1232" s="861">
        <v>-13.73976</v>
      </c>
      <c r="BQ1232" s="861">
        <v>86.695128999999994</v>
      </c>
      <c r="BR1232" s="861">
        <v>88.170449000000005</v>
      </c>
      <c r="BS1232" s="861">
        <v>85.604133000000004</v>
      </c>
      <c r="BT1232" s="861">
        <v>58.683083000000003</v>
      </c>
      <c r="BU1232" s="861">
        <v>64.612003999999999</v>
      </c>
      <c r="BV1232" s="861">
        <v>60.952441</v>
      </c>
      <c r="BW1232" s="861">
        <v>64.647924000000003</v>
      </c>
      <c r="BX1232" s="861">
        <v>-14.640432000000001</v>
      </c>
      <c r="BY1232" s="861">
        <v>-14.818688</v>
      </c>
      <c r="BZ1232" s="861">
        <v>-14.894451</v>
      </c>
      <c r="CA1232" s="861">
        <v>-15.712712</v>
      </c>
      <c r="CB1232" s="861">
        <v>-6.6430239999999996</v>
      </c>
      <c r="CC1232" s="861">
        <v>-3.50237</v>
      </c>
      <c r="CD1232" s="861">
        <v>-7.0926429999999998</v>
      </c>
      <c r="CE1232" s="861">
        <v>-3.4875039999999999</v>
      </c>
      <c r="CF1232" s="861">
        <v>-9.0944789999999998</v>
      </c>
      <c r="CG1232" s="861">
        <v>-0.62834500000000004</v>
      </c>
      <c r="CH1232" s="861">
        <v>-9.8179090000000002</v>
      </c>
      <c r="CI1232" s="861">
        <v>-3.2386599999999999</v>
      </c>
      <c r="CJ1232" s="861">
        <v>-6.6327540000000003</v>
      </c>
      <c r="CK1232" s="861">
        <v>-1.4750540000000001</v>
      </c>
      <c r="CL1232" s="861">
        <v>-6.4879600000000002</v>
      </c>
      <c r="CM1232" s="861">
        <v>-0.53983899999999996</v>
      </c>
      <c r="CN1232" s="861">
        <v>-9.0162220000000008</v>
      </c>
      <c r="CO1232" s="861">
        <v>-1.4636560000000001</v>
      </c>
      <c r="CP1232" s="861">
        <v>-10.004092</v>
      </c>
      <c r="CQ1232" s="861">
        <v>-4.8565360000000002</v>
      </c>
      <c r="CR1232" s="861">
        <v>-6.322756</v>
      </c>
      <c r="CS1232" s="861">
        <v>-2.8379470000000002</v>
      </c>
      <c r="CT1232" s="861">
        <v>-7.8069459999999999</v>
      </c>
      <c r="CU1232" s="861">
        <v>-2.2623929999999999</v>
      </c>
      <c r="CV1232" s="861">
        <v>-9.7461169999999999</v>
      </c>
      <c r="CW1232" s="861">
        <v>-1.810959</v>
      </c>
      <c r="CX1232" s="861">
        <v>-10.186467</v>
      </c>
      <c r="CY1232" s="861">
        <v>-3.0749170000000001</v>
      </c>
      <c r="CZ1232" s="861">
        <v>-6.1807169999999996</v>
      </c>
      <c r="DA1232" s="861">
        <v>-2.317806</v>
      </c>
      <c r="DB1232" s="861">
        <v>-7.2181749999999996</v>
      </c>
      <c r="DC1232" s="861">
        <v>-1.718073</v>
      </c>
      <c r="DD1232" s="861">
        <v>-9.5051260000000006</v>
      </c>
      <c r="DE1232" s="861">
        <v>-3.806422</v>
      </c>
      <c r="DF1232" s="861">
        <v>-10.210723</v>
      </c>
      <c r="DG1232" s="861">
        <v>-4.1475720000000003</v>
      </c>
      <c r="DH1232" s="861">
        <v>-6.3349900000000003</v>
      </c>
      <c r="DI1232" s="861">
        <v>-2.6727379999999998</v>
      </c>
      <c r="DJ1232" s="861">
        <v>-7.0089959999999998</v>
      </c>
      <c r="DK1232" s="861">
        <v>-3.1944210000000002</v>
      </c>
      <c r="DL1232" s="861">
        <v>-9.4292949999999998</v>
      </c>
      <c r="DM1232" s="861">
        <v>-5.2256470000000004</v>
      </c>
      <c r="DN1232" s="861">
        <v>-10.227155</v>
      </c>
      <c r="DO1232" s="861">
        <v>-4.7207189999999999</v>
      </c>
      <c r="DP1232" s="861">
        <v>-7.1721599999999999</v>
      </c>
      <c r="DQ1232" s="861">
        <v>-3.8355009999999998</v>
      </c>
      <c r="DR1232" s="861">
        <v>-7.2094120000000004</v>
      </c>
      <c r="DS1232" s="861">
        <v>-4.2804520000000004</v>
      </c>
      <c r="DT1232" s="861">
        <v>-9.544181</v>
      </c>
      <c r="DU1232" s="861">
        <v>-6.5302680000000004</v>
      </c>
      <c r="DV1232" s="861">
        <v>-9.8806130000000003</v>
      </c>
      <c r="DW1232" s="861">
        <v>-4.0344199999999999</v>
      </c>
      <c r="DX1232" s="861">
        <v>12.246251000000001</v>
      </c>
      <c r="DY1232" s="861">
        <v>9.0116580000000006</v>
      </c>
      <c r="DZ1232" s="861">
        <v>162.55044599999999</v>
      </c>
      <c r="EA1232" s="861">
        <v>151.96731199999999</v>
      </c>
      <c r="EB1232" s="861">
        <v>120.47</v>
      </c>
      <c r="EC1232" s="861">
        <v>1.236</v>
      </c>
      <c r="ED1232" s="861">
        <v>132</v>
      </c>
      <c r="EE1232" s="861">
        <v>120.34</v>
      </c>
      <c r="EF1232" s="861">
        <v>5.391</v>
      </c>
      <c r="EG1232" s="861">
        <v>643.6</v>
      </c>
      <c r="EH1232" s="861">
        <v>120.54</v>
      </c>
      <c r="EI1232" s="861">
        <v>5.0279999999999996</v>
      </c>
      <c r="EJ1232" s="861">
        <v>595.4</v>
      </c>
      <c r="EK1232" s="861">
        <v>9.4739550000000001</v>
      </c>
      <c r="EL1232" s="861">
        <v>10.268530999999999</v>
      </c>
      <c r="EM1232" s="861">
        <v>-17.765974</v>
      </c>
      <c r="EN1232" s="861">
        <v>-23.716608999999998</v>
      </c>
      <c r="EO1232" s="861">
        <v>95.145900999999995</v>
      </c>
      <c r="EP1232" s="861">
        <v>90.523831999999999</v>
      </c>
      <c r="EQ1232" s="861">
        <v>-5.7173990000000003</v>
      </c>
      <c r="ER1232" s="861">
        <v>3618.9643679999999</v>
      </c>
      <c r="ES1232" s="861">
        <v>8616.0712309999999</v>
      </c>
      <c r="ET1232" s="861">
        <v>7681.4337070000001</v>
      </c>
      <c r="EU1232" s="861"/>
      <c r="EV1232" s="861"/>
      <c r="EW1232" s="861"/>
      <c r="EX1232" s="861"/>
      <c r="EY1232" s="861"/>
      <c r="EZ1232" s="861"/>
      <c r="FA1232" s="861"/>
      <c r="FB1232" s="861"/>
      <c r="FC1232" s="861"/>
      <c r="FD1232" s="861"/>
    </row>
    <row r="1233" spans="1:160" x14ac:dyDescent="0.25">
      <c r="A1233" s="837">
        <v>46146</v>
      </c>
      <c r="B1233" s="836">
        <v>0.9318749999999999</v>
      </c>
      <c r="C1233" s="861">
        <v>69420</v>
      </c>
      <c r="D1233" s="861">
        <v>0</v>
      </c>
      <c r="E1233" s="861">
        <v>0</v>
      </c>
      <c r="F1233" s="861">
        <v>75.250230000000002</v>
      </c>
      <c r="G1233" s="861">
        <v>71.724080999999998</v>
      </c>
      <c r="H1233" s="861">
        <v>65.230503999999996</v>
      </c>
      <c r="I1233" s="861">
        <v>73.888188999999997</v>
      </c>
      <c r="J1233" s="861">
        <v>71.518450999999999</v>
      </c>
      <c r="K1233" s="861">
        <v>71.082324999999997</v>
      </c>
      <c r="L1233" s="861">
        <v>73.675304999999994</v>
      </c>
      <c r="M1233" s="861">
        <v>74.564537000000001</v>
      </c>
      <c r="N1233" s="861">
        <v>-8.0626010000000008</v>
      </c>
      <c r="O1233" s="861">
        <v>-10.429767</v>
      </c>
      <c r="P1233" s="861">
        <v>-11.172205</v>
      </c>
      <c r="Q1233" s="861">
        <v>-6.481859</v>
      </c>
      <c r="R1233" s="861">
        <v>-7.5870559999999996</v>
      </c>
      <c r="S1233" s="861">
        <v>-8.7508490000000005</v>
      </c>
      <c r="T1233" s="861">
        <v>81.981013000000004</v>
      </c>
      <c r="U1233" s="861">
        <v>73.581890000000001</v>
      </c>
      <c r="V1233" s="861">
        <v>94.042603999999997</v>
      </c>
      <c r="W1233" s="861">
        <v>92.985365999999999</v>
      </c>
      <c r="X1233" s="861">
        <v>-6.527495</v>
      </c>
      <c r="Y1233" s="861">
        <v>-6.7217929999999999</v>
      </c>
      <c r="Z1233" s="861">
        <v>-11.290803</v>
      </c>
      <c r="AA1233" s="861">
        <v>-10.940085</v>
      </c>
      <c r="AB1233" s="861">
        <v>-10.58525</v>
      </c>
      <c r="AC1233" s="861">
        <v>-11.766330999999999</v>
      </c>
      <c r="AD1233" s="861">
        <v>-15.09909</v>
      </c>
      <c r="AE1233" s="861">
        <v>106.697422</v>
      </c>
      <c r="AF1233" s="861">
        <v>99.489357999999996</v>
      </c>
      <c r="AG1233" s="861">
        <v>91.357078999999999</v>
      </c>
      <c r="AH1233" s="861">
        <v>111.497697</v>
      </c>
      <c r="AI1233" s="861">
        <v>89.856549999999999</v>
      </c>
      <c r="AJ1233" s="861">
        <v>71.910150999999999</v>
      </c>
      <c r="AK1233" s="861">
        <v>-6.6933280000000002</v>
      </c>
      <c r="AL1233" s="861">
        <v>-10.941208</v>
      </c>
      <c r="AM1233" s="861">
        <v>-8.2734640000000006</v>
      </c>
      <c r="AN1233" s="861">
        <v>93.261019000000005</v>
      </c>
      <c r="AO1233" s="861">
        <v>92.393124</v>
      </c>
      <c r="AP1233" s="861">
        <v>91.714738999999994</v>
      </c>
      <c r="AQ1233" s="861">
        <v>88.571500999999998</v>
      </c>
      <c r="AR1233" s="861">
        <v>73.128455000000002</v>
      </c>
      <c r="AS1233" s="861">
        <v>63.128318</v>
      </c>
      <c r="AT1233" s="861">
        <v>76.579732000000007</v>
      </c>
      <c r="AU1233" s="861">
        <v>75.323643000000004</v>
      </c>
      <c r="AV1233" s="861">
        <v>74.249202999999994</v>
      </c>
      <c r="AW1233" s="861">
        <v>73.454505999999995</v>
      </c>
      <c r="AX1233" s="861">
        <v>89.115598000000006</v>
      </c>
      <c r="AY1233" s="861">
        <v>87.049135000000007</v>
      </c>
      <c r="AZ1233" s="861">
        <v>-6.7566759999999997</v>
      </c>
      <c r="BA1233" s="861">
        <v>-6.5685380000000002</v>
      </c>
      <c r="BB1233" s="861">
        <v>-14.881563999999999</v>
      </c>
      <c r="BC1233" s="861">
        <v>-13.428000000000001</v>
      </c>
      <c r="BD1233" s="861">
        <v>-14.373357</v>
      </c>
      <c r="BE1233" s="861">
        <v>-11.137924</v>
      </c>
      <c r="BF1233" s="861">
        <v>31.656585</v>
      </c>
      <c r="BG1233" s="861">
        <v>140.94271499999999</v>
      </c>
      <c r="BH1233" s="861">
        <v>109.811215</v>
      </c>
      <c r="BI1233" s="861">
        <v>51.753762999999999</v>
      </c>
      <c r="BJ1233" s="861">
        <v>131.08408299999999</v>
      </c>
      <c r="BK1233" s="861">
        <v>85.715772000000001</v>
      </c>
      <c r="BL1233" s="861">
        <v>75.54804</v>
      </c>
      <c r="BM1233" s="861">
        <v>-19.562293</v>
      </c>
      <c r="BN1233" s="861">
        <v>-13.972709999999999</v>
      </c>
      <c r="BO1233" s="861">
        <v>-13.308116</v>
      </c>
      <c r="BP1233" s="861">
        <v>-13.741344</v>
      </c>
      <c r="BQ1233" s="861">
        <v>86.553708</v>
      </c>
      <c r="BR1233" s="861">
        <v>88.086062999999996</v>
      </c>
      <c r="BS1233" s="861">
        <v>85.505309999999994</v>
      </c>
      <c r="BT1233" s="861">
        <v>58.667214000000001</v>
      </c>
      <c r="BU1233" s="861">
        <v>64.589147999999994</v>
      </c>
      <c r="BV1233" s="861">
        <v>60.969859</v>
      </c>
      <c r="BW1233" s="861">
        <v>64.627207999999996</v>
      </c>
      <c r="BX1233" s="861">
        <v>-14.688183</v>
      </c>
      <c r="BY1233" s="861">
        <v>-14.887734</v>
      </c>
      <c r="BZ1233" s="861">
        <v>-14.882743</v>
      </c>
      <c r="CA1233" s="861">
        <v>-15.691991</v>
      </c>
      <c r="CB1233" s="861">
        <v>-6.6851539999999998</v>
      </c>
      <c r="CC1233" s="861">
        <v>-3.550983</v>
      </c>
      <c r="CD1233" s="861">
        <v>-7.1359250000000003</v>
      </c>
      <c r="CE1233" s="861">
        <v>-3.5528420000000001</v>
      </c>
      <c r="CF1233" s="861">
        <v>-9.1479330000000001</v>
      </c>
      <c r="CG1233" s="861">
        <v>-0.69497200000000003</v>
      </c>
      <c r="CH1233" s="861">
        <v>-9.8550889999999995</v>
      </c>
      <c r="CI1233" s="861">
        <v>-3.2972839999999999</v>
      </c>
      <c r="CJ1233" s="861">
        <v>-6.6795520000000002</v>
      </c>
      <c r="CK1233" s="861">
        <v>-1.5212000000000001</v>
      </c>
      <c r="CL1233" s="861">
        <v>-6.5680740000000002</v>
      </c>
      <c r="CM1233" s="861">
        <v>-0.58638100000000004</v>
      </c>
      <c r="CN1233" s="861">
        <v>-9.1090339999999994</v>
      </c>
      <c r="CO1233" s="861">
        <v>-1.5164759999999999</v>
      </c>
      <c r="CP1233" s="861">
        <v>-10.051346000000001</v>
      </c>
      <c r="CQ1233" s="861">
        <v>-4.917376</v>
      </c>
      <c r="CR1233" s="861">
        <v>-6.3678699999999999</v>
      </c>
      <c r="CS1233" s="861">
        <v>-2.8791030000000002</v>
      </c>
      <c r="CT1233" s="861">
        <v>-7.8574000000000002</v>
      </c>
      <c r="CU1233" s="861">
        <v>-2.3249309999999999</v>
      </c>
      <c r="CV1233" s="861">
        <v>-9.7962559999999996</v>
      </c>
      <c r="CW1233" s="861">
        <v>-1.875769</v>
      </c>
      <c r="CX1233" s="861">
        <v>-10.207087</v>
      </c>
      <c r="CY1233" s="861">
        <v>-3.0980940000000001</v>
      </c>
      <c r="CZ1233" s="861">
        <v>-6.1956100000000003</v>
      </c>
      <c r="DA1233" s="861">
        <v>-2.340376</v>
      </c>
      <c r="DB1233" s="861">
        <v>-7.2152190000000003</v>
      </c>
      <c r="DC1233" s="861">
        <v>-1.7295039999999999</v>
      </c>
      <c r="DD1233" s="861">
        <v>-9.5364789999999999</v>
      </c>
      <c r="DE1233" s="861">
        <v>-3.804033</v>
      </c>
      <c r="DF1233" s="861">
        <v>-10.229575000000001</v>
      </c>
      <c r="DG1233" s="861">
        <v>-4.1857749999999996</v>
      </c>
      <c r="DH1233" s="861">
        <v>-6.3499930000000004</v>
      </c>
      <c r="DI1233" s="861">
        <v>-2.6945600000000001</v>
      </c>
      <c r="DJ1233" s="861">
        <v>-7.0136830000000003</v>
      </c>
      <c r="DK1233" s="861">
        <v>-3.1856149999999999</v>
      </c>
      <c r="DL1233" s="861">
        <v>-9.4375420000000005</v>
      </c>
      <c r="DM1233" s="861">
        <v>-5.2729679999999997</v>
      </c>
      <c r="DN1233" s="861">
        <v>-10.243188999999999</v>
      </c>
      <c r="DO1233" s="861">
        <v>-4.744993</v>
      </c>
      <c r="DP1233" s="861">
        <v>-7.1698959999999996</v>
      </c>
      <c r="DQ1233" s="861">
        <v>-3.866193</v>
      </c>
      <c r="DR1233" s="861">
        <v>-7.2318559999999996</v>
      </c>
      <c r="DS1233" s="861">
        <v>-4.2976770000000002</v>
      </c>
      <c r="DT1233" s="861">
        <v>-9.5350780000000004</v>
      </c>
      <c r="DU1233" s="861">
        <v>-6.5991580000000001</v>
      </c>
      <c r="DV1233" s="861">
        <v>-9.8781549999999996</v>
      </c>
      <c r="DW1233" s="861">
        <v>-4.0696440000000003</v>
      </c>
      <c r="DX1233" s="861">
        <v>12.2028</v>
      </c>
      <c r="DY1233" s="861">
        <v>9.029204</v>
      </c>
      <c r="DZ1233" s="861">
        <v>162.72959800000001</v>
      </c>
      <c r="EA1233" s="861">
        <v>151.673844</v>
      </c>
      <c r="EB1233" s="861">
        <v>120.61</v>
      </c>
      <c r="EC1233" s="861">
        <v>1.2370000000000001</v>
      </c>
      <c r="ED1233" s="861">
        <v>132.19999999999999</v>
      </c>
      <c r="EE1233" s="861">
        <v>120.68</v>
      </c>
      <c r="EF1233" s="861">
        <v>5.3879999999999999</v>
      </c>
      <c r="EG1233" s="861">
        <v>642.1</v>
      </c>
      <c r="EH1233" s="861">
        <v>120.47</v>
      </c>
      <c r="EI1233" s="861">
        <v>5.0209999999999999</v>
      </c>
      <c r="EJ1233" s="861">
        <v>595.5</v>
      </c>
      <c r="EK1233" s="861">
        <v>9.5686800000000005</v>
      </c>
      <c r="EL1233" s="861">
        <v>10.374559</v>
      </c>
      <c r="EM1233" s="861">
        <v>-17.842144000000001</v>
      </c>
      <c r="EN1233" s="861">
        <v>-23.682675</v>
      </c>
      <c r="EO1233" s="861">
        <v>95.222381999999996</v>
      </c>
      <c r="EP1233" s="861">
        <v>90.392634999999999</v>
      </c>
      <c r="EQ1233" s="861">
        <v>-5.7521440000000004</v>
      </c>
      <c r="ER1233" s="861">
        <v>3621.1664519999999</v>
      </c>
      <c r="ES1233" s="861">
        <v>8626.7546270000003</v>
      </c>
      <c r="ET1233" s="861">
        <v>7691.3544449999999</v>
      </c>
      <c r="EU1233" s="861"/>
      <c r="EV1233" s="861"/>
      <c r="EW1233" s="861"/>
      <c r="EX1233" s="861"/>
      <c r="EY1233" s="861"/>
      <c r="EZ1233" s="861"/>
      <c r="FA1233" s="861"/>
      <c r="FB1233" s="861"/>
      <c r="FC1233" s="861"/>
      <c r="FD1233" s="861"/>
    </row>
    <row r="1234" spans="1:160" x14ac:dyDescent="0.25">
      <c r="A1234" s="837">
        <v>46146</v>
      </c>
      <c r="B1234" s="836">
        <v>0.93256944444444445</v>
      </c>
      <c r="C1234" s="861">
        <v>69480</v>
      </c>
      <c r="D1234" s="861">
        <v>0</v>
      </c>
      <c r="E1234" s="861">
        <v>0</v>
      </c>
      <c r="F1234" s="861">
        <v>75.098094000000003</v>
      </c>
      <c r="G1234" s="861">
        <v>71.738395999999995</v>
      </c>
      <c r="H1234" s="861">
        <v>65.154335000000003</v>
      </c>
      <c r="I1234" s="861">
        <v>73.932404000000005</v>
      </c>
      <c r="J1234" s="861">
        <v>71.452089000000001</v>
      </c>
      <c r="K1234" s="861">
        <v>71.125838999999999</v>
      </c>
      <c r="L1234" s="861">
        <v>73.651214999999993</v>
      </c>
      <c r="M1234" s="861">
        <v>74.582311000000004</v>
      </c>
      <c r="N1234" s="861">
        <v>-8.0643720000000005</v>
      </c>
      <c r="O1234" s="861">
        <v>-10.415108</v>
      </c>
      <c r="P1234" s="861">
        <v>-11.153767</v>
      </c>
      <c r="Q1234" s="861">
        <v>-6.4843869999999999</v>
      </c>
      <c r="R1234" s="861">
        <v>-7.8014130000000002</v>
      </c>
      <c r="S1234" s="861">
        <v>-8.6732990000000001</v>
      </c>
      <c r="T1234" s="861">
        <v>81.922461999999996</v>
      </c>
      <c r="U1234" s="861">
        <v>73.657730999999998</v>
      </c>
      <c r="V1234" s="861">
        <v>93.869123000000002</v>
      </c>
      <c r="W1234" s="861">
        <v>92.893604999999994</v>
      </c>
      <c r="X1234" s="861">
        <v>-6.5553999999999997</v>
      </c>
      <c r="Y1234" s="861">
        <v>-6.5903400000000003</v>
      </c>
      <c r="Z1234" s="861">
        <v>-11.348844</v>
      </c>
      <c r="AA1234" s="861">
        <v>-10.931822</v>
      </c>
      <c r="AB1234" s="861">
        <v>-10.606268999999999</v>
      </c>
      <c r="AC1234" s="861">
        <v>-11.704093</v>
      </c>
      <c r="AD1234" s="861">
        <v>-15.123678</v>
      </c>
      <c r="AE1234" s="861">
        <v>106.695804</v>
      </c>
      <c r="AF1234" s="861">
        <v>99.433514000000002</v>
      </c>
      <c r="AG1234" s="861">
        <v>91.359577000000002</v>
      </c>
      <c r="AH1234" s="861">
        <v>111.40812200000001</v>
      </c>
      <c r="AI1234" s="861">
        <v>89.814605999999998</v>
      </c>
      <c r="AJ1234" s="861">
        <v>71.756660999999994</v>
      </c>
      <c r="AK1234" s="861">
        <v>-6.6961389999999996</v>
      </c>
      <c r="AL1234" s="861">
        <v>-10.883654</v>
      </c>
      <c r="AM1234" s="861">
        <v>-8.2713760000000001</v>
      </c>
      <c r="AN1234" s="861">
        <v>93.202065000000005</v>
      </c>
      <c r="AO1234" s="861">
        <v>92.2697</v>
      </c>
      <c r="AP1234" s="861">
        <v>91.768967000000004</v>
      </c>
      <c r="AQ1234" s="861">
        <v>88.584761</v>
      </c>
      <c r="AR1234" s="861">
        <v>73.101939000000002</v>
      </c>
      <c r="AS1234" s="861">
        <v>63.092488000000003</v>
      </c>
      <c r="AT1234" s="861">
        <v>76.642724000000001</v>
      </c>
      <c r="AU1234" s="861">
        <v>75.318325999999999</v>
      </c>
      <c r="AV1234" s="861">
        <v>73.949574999999996</v>
      </c>
      <c r="AW1234" s="861">
        <v>73.041385000000005</v>
      </c>
      <c r="AX1234" s="861">
        <v>89.103126000000003</v>
      </c>
      <c r="AY1234" s="861">
        <v>87.110774000000006</v>
      </c>
      <c r="AZ1234" s="861">
        <v>-6.928458</v>
      </c>
      <c r="BA1234" s="861">
        <v>-6.5820100000000004</v>
      </c>
      <c r="BB1234" s="861">
        <v>-14.950424</v>
      </c>
      <c r="BC1234" s="861">
        <v>-13.45895</v>
      </c>
      <c r="BD1234" s="861">
        <v>-14.403409</v>
      </c>
      <c r="BE1234" s="861">
        <v>-11.2409</v>
      </c>
      <c r="BF1234" s="861">
        <v>31.467234000000001</v>
      </c>
      <c r="BG1234" s="861">
        <v>140.89282700000001</v>
      </c>
      <c r="BH1234" s="861">
        <v>109.733721</v>
      </c>
      <c r="BI1234" s="861">
        <v>51.716036000000003</v>
      </c>
      <c r="BJ1234" s="861">
        <v>130.688659</v>
      </c>
      <c r="BK1234" s="861">
        <v>85.885009999999994</v>
      </c>
      <c r="BL1234" s="861">
        <v>75.583378999999994</v>
      </c>
      <c r="BM1234" s="861">
        <v>-19.554327000000001</v>
      </c>
      <c r="BN1234" s="861">
        <v>-14.026377999999999</v>
      </c>
      <c r="BO1234" s="861">
        <v>-13.225391</v>
      </c>
      <c r="BP1234" s="861">
        <v>-13.743532999999999</v>
      </c>
      <c r="BQ1234" s="861">
        <v>86.563445000000002</v>
      </c>
      <c r="BR1234" s="861">
        <v>87.980846999999997</v>
      </c>
      <c r="BS1234" s="861">
        <v>85.399365000000003</v>
      </c>
      <c r="BT1234" s="861">
        <v>58.573366999999998</v>
      </c>
      <c r="BU1234" s="861">
        <v>64.610793000000001</v>
      </c>
      <c r="BV1234" s="861">
        <v>60.993316</v>
      </c>
      <c r="BW1234" s="861">
        <v>64.630464000000003</v>
      </c>
      <c r="BX1234" s="861">
        <v>-14.635600999999999</v>
      </c>
      <c r="BY1234" s="861">
        <v>-14.838445999999999</v>
      </c>
      <c r="BZ1234" s="861">
        <v>-14.950983000000001</v>
      </c>
      <c r="CA1234" s="861">
        <v>-15.711066000000001</v>
      </c>
      <c r="CB1234" s="861">
        <v>-6.7090959999999997</v>
      </c>
      <c r="CC1234" s="861">
        <v>-3.57897</v>
      </c>
      <c r="CD1234" s="861">
        <v>-7.1584620000000001</v>
      </c>
      <c r="CE1234" s="861">
        <v>-3.5998770000000002</v>
      </c>
      <c r="CF1234" s="861">
        <v>-9.1714599999999997</v>
      </c>
      <c r="CG1234" s="861">
        <v>-0.73854200000000003</v>
      </c>
      <c r="CH1234" s="861">
        <v>-9.8392689999999998</v>
      </c>
      <c r="CI1234" s="861">
        <v>-3.3522150000000002</v>
      </c>
      <c r="CJ1234" s="861">
        <v>-6.677816</v>
      </c>
      <c r="CK1234" s="861">
        <v>-1.558824</v>
      </c>
      <c r="CL1234" s="861">
        <v>-6.5691199999999998</v>
      </c>
      <c r="CM1234" s="861">
        <v>-0.68685099999999999</v>
      </c>
      <c r="CN1234" s="861">
        <v>-9.13584</v>
      </c>
      <c r="CO1234" s="861">
        <v>-1.5689010000000001</v>
      </c>
      <c r="CP1234" s="861">
        <v>-10.040614</v>
      </c>
      <c r="CQ1234" s="861">
        <v>-4.9244209999999997</v>
      </c>
      <c r="CR1234" s="861">
        <v>-6.3819319999999999</v>
      </c>
      <c r="CS1234" s="861">
        <v>-2.9158300000000001</v>
      </c>
      <c r="CT1234" s="861">
        <v>-7.8788039999999997</v>
      </c>
      <c r="CU1234" s="861">
        <v>-2.3503240000000001</v>
      </c>
      <c r="CV1234" s="861">
        <v>-9.8285160000000005</v>
      </c>
      <c r="CW1234" s="861">
        <v>-1.8867799999999999</v>
      </c>
      <c r="CX1234" s="861">
        <v>-10.252481</v>
      </c>
      <c r="CY1234" s="861">
        <v>-3.1211630000000001</v>
      </c>
      <c r="CZ1234" s="861">
        <v>-6.2649780000000002</v>
      </c>
      <c r="DA1234" s="861">
        <v>-2.34076</v>
      </c>
      <c r="DB1234" s="861">
        <v>-7.2885020000000003</v>
      </c>
      <c r="DC1234" s="861">
        <v>-1.7437860000000001</v>
      </c>
      <c r="DD1234" s="861">
        <v>-9.5760509999999996</v>
      </c>
      <c r="DE1234" s="861">
        <v>-3.8158280000000002</v>
      </c>
      <c r="DF1234" s="861">
        <v>-10.293894</v>
      </c>
      <c r="DG1234" s="861">
        <v>-4.1894939999999998</v>
      </c>
      <c r="DH1234" s="861">
        <v>-6.3975879999999998</v>
      </c>
      <c r="DI1234" s="861">
        <v>-2.7193529999999999</v>
      </c>
      <c r="DJ1234" s="861">
        <v>-7.0596649999999999</v>
      </c>
      <c r="DK1234" s="861">
        <v>-3.2122850000000001</v>
      </c>
      <c r="DL1234" s="861">
        <v>-9.5005360000000003</v>
      </c>
      <c r="DM1234" s="861">
        <v>-5.2698660000000004</v>
      </c>
      <c r="DN1234" s="861">
        <v>-10.275114</v>
      </c>
      <c r="DO1234" s="861">
        <v>-4.778505</v>
      </c>
      <c r="DP1234" s="861">
        <v>-7.2110110000000001</v>
      </c>
      <c r="DQ1234" s="861">
        <v>-3.8794119999999999</v>
      </c>
      <c r="DR1234" s="861">
        <v>-7.2755179999999999</v>
      </c>
      <c r="DS1234" s="861">
        <v>-4.303928</v>
      </c>
      <c r="DT1234" s="861">
        <v>-9.5849499999999992</v>
      </c>
      <c r="DU1234" s="861">
        <v>-6.5783120000000004</v>
      </c>
      <c r="DV1234" s="861">
        <v>-9.9336459999999995</v>
      </c>
      <c r="DW1234" s="861">
        <v>-4.0823179999999999</v>
      </c>
      <c r="DX1234" s="861">
        <v>12.235946999999999</v>
      </c>
      <c r="DY1234" s="861">
        <v>9.0304680000000008</v>
      </c>
      <c r="DZ1234" s="861">
        <v>162.58281600000001</v>
      </c>
      <c r="EA1234" s="861">
        <v>151.55136300000001</v>
      </c>
      <c r="EB1234" s="861">
        <v>119.98</v>
      </c>
      <c r="EC1234" s="861">
        <v>3.2469999999999999</v>
      </c>
      <c r="ED1234" s="861">
        <v>383.7</v>
      </c>
      <c r="EE1234" s="861">
        <v>119.92</v>
      </c>
      <c r="EF1234" s="861">
        <v>5.41</v>
      </c>
      <c r="EG1234" s="861">
        <v>640.29999999999995</v>
      </c>
      <c r="EH1234" s="861">
        <v>119.95</v>
      </c>
      <c r="EI1234" s="861">
        <v>5.0339999999999998</v>
      </c>
      <c r="EJ1234" s="861">
        <v>592.20000000000005</v>
      </c>
      <c r="EK1234" s="861">
        <v>9.5126530000000002</v>
      </c>
      <c r="EL1234" s="861">
        <v>10.454840000000001</v>
      </c>
      <c r="EM1234" s="861">
        <v>-17.784029</v>
      </c>
      <c r="EN1234" s="861">
        <v>-23.680230999999999</v>
      </c>
      <c r="EO1234" s="861">
        <v>95.159724999999995</v>
      </c>
      <c r="EP1234" s="861">
        <v>90.337828999999999</v>
      </c>
      <c r="EQ1234" s="861">
        <v>-5.7812789999999996</v>
      </c>
      <c r="ER1234" s="861">
        <v>3626.232258</v>
      </c>
      <c r="ES1234" s="861">
        <v>8637.4280799999997</v>
      </c>
      <c r="ET1234" s="861">
        <v>7701.2601549999999</v>
      </c>
      <c r="EU1234" s="861"/>
      <c r="EV1234" s="861"/>
      <c r="EW1234" s="861"/>
      <c r="EX1234" s="861"/>
      <c r="EY1234" s="861"/>
      <c r="EZ1234" s="861"/>
      <c r="FA1234" s="861"/>
      <c r="FB1234" s="861"/>
      <c r="FC1234" s="861"/>
      <c r="FD1234" s="861"/>
    </row>
    <row r="1235" spans="1:160" x14ac:dyDescent="0.25">
      <c r="A1235" s="837">
        <v>46146</v>
      </c>
      <c r="B1235" s="836">
        <v>0.93326388888888889</v>
      </c>
      <c r="C1235" s="861">
        <v>69540</v>
      </c>
      <c r="D1235" s="861">
        <v>0</v>
      </c>
      <c r="E1235" s="861">
        <v>0</v>
      </c>
      <c r="F1235" s="861">
        <v>75.148352000000003</v>
      </c>
      <c r="G1235" s="861">
        <v>71.714225999999996</v>
      </c>
      <c r="H1235" s="861">
        <v>65.162881999999996</v>
      </c>
      <c r="I1235" s="861">
        <v>73.912611999999996</v>
      </c>
      <c r="J1235" s="861">
        <v>71.417816999999999</v>
      </c>
      <c r="K1235" s="861">
        <v>71.104708000000002</v>
      </c>
      <c r="L1235" s="861">
        <v>73.668942000000001</v>
      </c>
      <c r="M1235" s="861">
        <v>74.531554999999997</v>
      </c>
      <c r="N1235" s="861">
        <v>-8.1103090000000009</v>
      </c>
      <c r="O1235" s="861">
        <v>-10.467321</v>
      </c>
      <c r="P1235" s="861">
        <v>-11.180180999999999</v>
      </c>
      <c r="Q1235" s="861">
        <v>-6.5618379999999998</v>
      </c>
      <c r="R1235" s="861">
        <v>-7.5236429999999999</v>
      </c>
      <c r="S1235" s="861">
        <v>-8.7538260000000001</v>
      </c>
      <c r="T1235" s="861">
        <v>81.968445000000003</v>
      </c>
      <c r="U1235" s="861">
        <v>73.663970000000006</v>
      </c>
      <c r="V1235" s="861">
        <v>93.913270999999995</v>
      </c>
      <c r="W1235" s="861">
        <v>92.970072999999999</v>
      </c>
      <c r="X1235" s="861">
        <v>-6.576022</v>
      </c>
      <c r="Y1235" s="861">
        <v>-6.7485730000000004</v>
      </c>
      <c r="Z1235" s="861">
        <v>-11.355399999999999</v>
      </c>
      <c r="AA1235" s="861">
        <v>-10.959993000000001</v>
      </c>
      <c r="AB1235" s="861">
        <v>-10.602159</v>
      </c>
      <c r="AC1235" s="861">
        <v>-11.731976</v>
      </c>
      <c r="AD1235" s="861">
        <v>-15.165736000000001</v>
      </c>
      <c r="AE1235" s="861">
        <v>106.572804</v>
      </c>
      <c r="AF1235" s="861">
        <v>99.355519000000001</v>
      </c>
      <c r="AG1235" s="861">
        <v>91.353404999999995</v>
      </c>
      <c r="AH1235" s="861">
        <v>111.371471</v>
      </c>
      <c r="AI1235" s="861">
        <v>89.825637999999998</v>
      </c>
      <c r="AJ1235" s="861">
        <v>71.778527999999994</v>
      </c>
      <c r="AK1235" s="861">
        <v>-6.7453630000000002</v>
      </c>
      <c r="AL1235" s="861">
        <v>-10.922715999999999</v>
      </c>
      <c r="AM1235" s="861">
        <v>-8.2999799999999997</v>
      </c>
      <c r="AN1235" s="861">
        <v>93.095298</v>
      </c>
      <c r="AO1235" s="861">
        <v>92.321909000000005</v>
      </c>
      <c r="AP1235" s="861">
        <v>91.748292000000006</v>
      </c>
      <c r="AQ1235" s="861">
        <v>88.529914000000005</v>
      </c>
      <c r="AR1235" s="861">
        <v>73.100431999999998</v>
      </c>
      <c r="AS1235" s="861">
        <v>63.043407999999999</v>
      </c>
      <c r="AT1235" s="861">
        <v>76.626017000000004</v>
      </c>
      <c r="AU1235" s="861">
        <v>75.283859000000007</v>
      </c>
      <c r="AV1235" s="861">
        <v>74.082098000000002</v>
      </c>
      <c r="AW1235" s="861">
        <v>73.380364999999998</v>
      </c>
      <c r="AX1235" s="861">
        <v>89.120087999999996</v>
      </c>
      <c r="AY1235" s="861">
        <v>86.994068999999996</v>
      </c>
      <c r="AZ1235" s="861">
        <v>-6.7384300000000001</v>
      </c>
      <c r="BA1235" s="861">
        <v>-6.719754</v>
      </c>
      <c r="BB1235" s="861">
        <v>-14.996129</v>
      </c>
      <c r="BC1235" s="861">
        <v>-13.480009000000001</v>
      </c>
      <c r="BD1235" s="861">
        <v>-14.447657</v>
      </c>
      <c r="BE1235" s="861">
        <v>-11.450271000000001</v>
      </c>
      <c r="BF1235" s="861">
        <v>31.575861</v>
      </c>
      <c r="BG1235" s="861">
        <v>140.893934</v>
      </c>
      <c r="BH1235" s="861">
        <v>109.640709</v>
      </c>
      <c r="BI1235" s="861">
        <v>51.656936999999999</v>
      </c>
      <c r="BJ1235" s="861">
        <v>130.97597200000001</v>
      </c>
      <c r="BK1235" s="861">
        <v>85.830308000000002</v>
      </c>
      <c r="BL1235" s="861">
        <v>75.647897999999998</v>
      </c>
      <c r="BM1235" s="861">
        <v>-19.558685000000001</v>
      </c>
      <c r="BN1235" s="861">
        <v>-14.052834000000001</v>
      </c>
      <c r="BO1235" s="861">
        <v>-13.465069</v>
      </c>
      <c r="BP1235" s="861">
        <v>-13.78839</v>
      </c>
      <c r="BQ1235" s="861">
        <v>86.596362999999997</v>
      </c>
      <c r="BR1235" s="861">
        <v>88.031394000000006</v>
      </c>
      <c r="BS1235" s="861">
        <v>85.425858000000005</v>
      </c>
      <c r="BT1235" s="861">
        <v>58.692022000000001</v>
      </c>
      <c r="BU1235" s="861">
        <v>64.542089000000004</v>
      </c>
      <c r="BV1235" s="861">
        <v>60.976714000000001</v>
      </c>
      <c r="BW1235" s="861">
        <v>64.545938000000007</v>
      </c>
      <c r="BX1235" s="861">
        <v>-14.655498</v>
      </c>
      <c r="BY1235" s="861">
        <v>-14.967131999999999</v>
      </c>
      <c r="BZ1235" s="861">
        <v>-14.963127999999999</v>
      </c>
      <c r="CA1235" s="861">
        <v>-15.753062</v>
      </c>
      <c r="CB1235" s="861">
        <v>-6.739293</v>
      </c>
      <c r="CC1235" s="861">
        <v>-3.6514000000000002</v>
      </c>
      <c r="CD1235" s="861">
        <v>-7.2032639999999999</v>
      </c>
      <c r="CE1235" s="861">
        <v>-3.6230570000000002</v>
      </c>
      <c r="CF1235" s="861">
        <v>-9.2149549999999998</v>
      </c>
      <c r="CG1235" s="861">
        <v>-0.83651900000000001</v>
      </c>
      <c r="CH1235" s="861">
        <v>-9.9024599999999996</v>
      </c>
      <c r="CI1235" s="861">
        <v>-3.4189470000000002</v>
      </c>
      <c r="CJ1235" s="861">
        <v>-6.7318220000000002</v>
      </c>
      <c r="CK1235" s="861">
        <v>-1.627785</v>
      </c>
      <c r="CL1235" s="861">
        <v>-6.5835379999999999</v>
      </c>
      <c r="CM1235" s="861">
        <v>-0.69096199999999997</v>
      </c>
      <c r="CN1235" s="861">
        <v>-9.1465259999999997</v>
      </c>
      <c r="CO1235" s="861">
        <v>-1.6290199999999999</v>
      </c>
      <c r="CP1235" s="861">
        <v>-10.110958</v>
      </c>
      <c r="CQ1235" s="861">
        <v>-5.0072390000000002</v>
      </c>
      <c r="CR1235" s="861">
        <v>-6.4075369999999996</v>
      </c>
      <c r="CS1235" s="861">
        <v>-2.9491869999999998</v>
      </c>
      <c r="CT1235" s="861">
        <v>-7.9154619999999998</v>
      </c>
      <c r="CU1235" s="861">
        <v>-2.3926949999999998</v>
      </c>
      <c r="CV1235" s="861">
        <v>-9.8690409999999993</v>
      </c>
      <c r="CW1235" s="861">
        <v>-1.9332910000000001</v>
      </c>
      <c r="CX1235" s="861">
        <v>-10.256093999999999</v>
      </c>
      <c r="CY1235" s="861">
        <v>-3.1753429999999998</v>
      </c>
      <c r="CZ1235" s="861">
        <v>-6.2643690000000003</v>
      </c>
      <c r="DA1235" s="861">
        <v>-2.367359</v>
      </c>
      <c r="DB1235" s="861">
        <v>-7.2573619999999996</v>
      </c>
      <c r="DC1235" s="861">
        <v>-1.7805530000000001</v>
      </c>
      <c r="DD1235" s="861">
        <v>-9.576314</v>
      </c>
      <c r="DE1235" s="861">
        <v>-3.8495529999999998</v>
      </c>
      <c r="DF1235" s="861">
        <v>-10.286339</v>
      </c>
      <c r="DG1235" s="861">
        <v>-4.2373519999999996</v>
      </c>
      <c r="DH1235" s="861">
        <v>-6.372814</v>
      </c>
      <c r="DI1235" s="861">
        <v>-2.7559830000000001</v>
      </c>
      <c r="DJ1235" s="861">
        <v>-7.0745880000000003</v>
      </c>
      <c r="DK1235" s="861">
        <v>-3.2178309999999999</v>
      </c>
      <c r="DL1235" s="861">
        <v>-9.4931660000000004</v>
      </c>
      <c r="DM1235" s="861">
        <v>-5.3040039999999999</v>
      </c>
      <c r="DN1235" s="861">
        <v>-10.290565000000001</v>
      </c>
      <c r="DO1235" s="861">
        <v>-4.7980119999999999</v>
      </c>
      <c r="DP1235" s="861">
        <v>-7.2147059999999996</v>
      </c>
      <c r="DQ1235" s="861">
        <v>-3.8979789999999999</v>
      </c>
      <c r="DR1235" s="861">
        <v>-7.2750250000000003</v>
      </c>
      <c r="DS1235" s="861">
        <v>-4.3490209999999996</v>
      </c>
      <c r="DT1235" s="861">
        <v>-9.6029040000000006</v>
      </c>
      <c r="DU1235" s="861">
        <v>-6.6101859999999997</v>
      </c>
      <c r="DV1235" s="861">
        <v>-9.9418539999999993</v>
      </c>
      <c r="DW1235" s="861">
        <v>-4.109515</v>
      </c>
      <c r="DX1235" s="861">
        <v>12.168825999999999</v>
      </c>
      <c r="DY1235" s="861">
        <v>8.97715</v>
      </c>
      <c r="DZ1235" s="861">
        <v>162.17260099999999</v>
      </c>
      <c r="EA1235" s="861">
        <v>151.53697600000001</v>
      </c>
      <c r="EB1235" s="861">
        <v>120.5</v>
      </c>
      <c r="EC1235" s="861">
        <v>1.2370000000000001</v>
      </c>
      <c r="ED1235" s="861">
        <v>132.30000000000001</v>
      </c>
      <c r="EE1235" s="861">
        <v>120.39</v>
      </c>
      <c r="EF1235" s="861">
        <v>5.391</v>
      </c>
      <c r="EG1235" s="861">
        <v>643</v>
      </c>
      <c r="EH1235" s="861">
        <v>120.67</v>
      </c>
      <c r="EI1235" s="861">
        <v>5.0259999999999998</v>
      </c>
      <c r="EJ1235" s="861">
        <v>594.20000000000005</v>
      </c>
      <c r="EK1235" s="861">
        <v>9.6017860000000006</v>
      </c>
      <c r="EL1235" s="861">
        <v>10.318334999999999</v>
      </c>
      <c r="EM1235" s="861">
        <v>-17.901765999999999</v>
      </c>
      <c r="EN1235" s="861">
        <v>-23.783404000000001</v>
      </c>
      <c r="EO1235" s="861">
        <v>94.984413000000004</v>
      </c>
      <c r="EP1235" s="861">
        <v>90.331389000000001</v>
      </c>
      <c r="EQ1235" s="861">
        <v>-5.8113279999999996</v>
      </c>
      <c r="ER1235" s="861">
        <v>3631.7756680000002</v>
      </c>
      <c r="ES1235" s="861">
        <v>8648.1045049999993</v>
      </c>
      <c r="ET1235" s="861">
        <v>7711.1673970000002</v>
      </c>
      <c r="EU1235" s="861"/>
      <c r="EV1235" s="861"/>
      <c r="EW1235" s="861"/>
      <c r="EX1235" s="861"/>
      <c r="EY1235" s="861"/>
      <c r="EZ1235" s="861"/>
      <c r="FA1235" s="861"/>
      <c r="FB1235" s="861"/>
      <c r="FC1235" s="861"/>
      <c r="FD1235" s="861"/>
    </row>
    <row r="1236" spans="1:160" x14ac:dyDescent="0.25">
      <c r="A1236" s="837">
        <v>46146</v>
      </c>
      <c r="B1236" s="836">
        <v>0.93395833333333333</v>
      </c>
      <c r="C1236" s="861">
        <v>69600</v>
      </c>
      <c r="D1236" s="861">
        <v>0</v>
      </c>
      <c r="E1236" s="861">
        <v>0</v>
      </c>
      <c r="F1236" s="861">
        <v>75.086999000000006</v>
      </c>
      <c r="G1236" s="861">
        <v>71.706479000000002</v>
      </c>
      <c r="H1236" s="861">
        <v>65.159347999999994</v>
      </c>
      <c r="I1236" s="861">
        <v>73.901943000000003</v>
      </c>
      <c r="J1236" s="861">
        <v>71.366816999999998</v>
      </c>
      <c r="K1236" s="861">
        <v>71.088487000000001</v>
      </c>
      <c r="L1236" s="861">
        <v>73.663364000000001</v>
      </c>
      <c r="M1236" s="861">
        <v>74.553877</v>
      </c>
      <c r="N1236" s="861">
        <v>-8.1280680000000007</v>
      </c>
      <c r="O1236" s="861">
        <v>-10.531644</v>
      </c>
      <c r="P1236" s="861">
        <v>-11.257744000000001</v>
      </c>
      <c r="Q1236" s="861">
        <v>-6.566395</v>
      </c>
      <c r="R1236" s="861">
        <v>-7.7545070000000003</v>
      </c>
      <c r="S1236" s="861">
        <v>-8.6825259999999993</v>
      </c>
      <c r="T1236" s="861">
        <v>81.766270000000006</v>
      </c>
      <c r="U1236" s="861">
        <v>73.425968999999995</v>
      </c>
      <c r="V1236" s="861">
        <v>93.696291000000002</v>
      </c>
      <c r="W1236" s="861">
        <v>92.717269999999999</v>
      </c>
      <c r="X1236" s="861">
        <v>-6.6110100000000003</v>
      </c>
      <c r="Y1236" s="861">
        <v>-6.7171810000000001</v>
      </c>
      <c r="Z1236" s="861">
        <v>-11.354818</v>
      </c>
      <c r="AA1236" s="861">
        <v>-10.976803</v>
      </c>
      <c r="AB1236" s="861">
        <v>-10.643725999999999</v>
      </c>
      <c r="AC1236" s="861">
        <v>-11.842802000000001</v>
      </c>
      <c r="AD1236" s="861">
        <v>-15.227333</v>
      </c>
      <c r="AE1236" s="861">
        <v>106.50183</v>
      </c>
      <c r="AF1236" s="861">
        <v>99.296706999999998</v>
      </c>
      <c r="AG1236" s="861">
        <v>91.198300000000003</v>
      </c>
      <c r="AH1236" s="861">
        <v>111.297647</v>
      </c>
      <c r="AI1236" s="861">
        <v>89.655331000000004</v>
      </c>
      <c r="AJ1236" s="861">
        <v>71.655500000000004</v>
      </c>
      <c r="AK1236" s="861">
        <v>-6.813129</v>
      </c>
      <c r="AL1236" s="861">
        <v>-11.010014999999999</v>
      </c>
      <c r="AM1236" s="861">
        <v>-8.3583649999999992</v>
      </c>
      <c r="AN1236" s="861">
        <v>93.058591000000007</v>
      </c>
      <c r="AO1236" s="861">
        <v>92.094460999999995</v>
      </c>
      <c r="AP1236" s="861">
        <v>91.510334999999998</v>
      </c>
      <c r="AQ1236" s="861">
        <v>88.411693999999997</v>
      </c>
      <c r="AR1236" s="861">
        <v>73.013884000000004</v>
      </c>
      <c r="AS1236" s="861">
        <v>63.040225999999997</v>
      </c>
      <c r="AT1236" s="861">
        <v>76.518129000000002</v>
      </c>
      <c r="AU1236" s="861">
        <v>75.254347999999993</v>
      </c>
      <c r="AV1236" s="861">
        <v>73.748022000000006</v>
      </c>
      <c r="AW1236" s="861">
        <v>72.800954000000004</v>
      </c>
      <c r="AX1236" s="861">
        <v>88.832222999999999</v>
      </c>
      <c r="AY1236" s="861">
        <v>86.924656999999996</v>
      </c>
      <c r="AZ1236" s="861">
        <v>-6.8756779999999997</v>
      </c>
      <c r="BA1236" s="861">
        <v>-6.6973089999999997</v>
      </c>
      <c r="BB1236" s="861">
        <v>-15.021146</v>
      </c>
      <c r="BC1236" s="861">
        <v>-13.513461</v>
      </c>
      <c r="BD1236" s="861">
        <v>-14.455164999999999</v>
      </c>
      <c r="BE1236" s="861">
        <v>-11.463736000000001</v>
      </c>
      <c r="BF1236" s="861">
        <v>31.573353999999998</v>
      </c>
      <c r="BG1236" s="861">
        <v>140.70434700000001</v>
      </c>
      <c r="BH1236" s="861">
        <v>109.64114600000001</v>
      </c>
      <c r="BI1236" s="861">
        <v>51.692588000000001</v>
      </c>
      <c r="BJ1236" s="861">
        <v>130.37048200000001</v>
      </c>
      <c r="BK1236" s="861">
        <v>85.642082000000002</v>
      </c>
      <c r="BL1236" s="861">
        <v>75.443922000000001</v>
      </c>
      <c r="BM1236" s="861">
        <v>-19.605477</v>
      </c>
      <c r="BN1236" s="861">
        <v>-14.064534</v>
      </c>
      <c r="BO1236" s="861">
        <v>-13.514037999999999</v>
      </c>
      <c r="BP1236" s="861">
        <v>-13.817553999999999</v>
      </c>
      <c r="BQ1236" s="861">
        <v>86.341369999999998</v>
      </c>
      <c r="BR1236" s="861">
        <v>87.862755000000007</v>
      </c>
      <c r="BS1236" s="861">
        <v>85.307215999999997</v>
      </c>
      <c r="BT1236" s="861">
        <v>58.746164999999998</v>
      </c>
      <c r="BU1236" s="861">
        <v>64.526363000000003</v>
      </c>
      <c r="BV1236" s="861">
        <v>60.923982000000002</v>
      </c>
      <c r="BW1236" s="861">
        <v>64.558865999999995</v>
      </c>
      <c r="BX1236" s="861">
        <v>-14.749684</v>
      </c>
      <c r="BY1236" s="861">
        <v>-15.007908</v>
      </c>
      <c r="BZ1236" s="861">
        <v>-15.00536</v>
      </c>
      <c r="CA1236" s="861">
        <v>-15.757930999999999</v>
      </c>
      <c r="CB1236" s="861">
        <v>-6.7898519999999998</v>
      </c>
      <c r="CC1236" s="861">
        <v>-3.670417</v>
      </c>
      <c r="CD1236" s="861">
        <v>-7.2583669999999998</v>
      </c>
      <c r="CE1236" s="861">
        <v>-3.6862159999999999</v>
      </c>
      <c r="CF1236" s="861">
        <v>-9.2683219999999995</v>
      </c>
      <c r="CG1236" s="861">
        <v>-0.85079099999999996</v>
      </c>
      <c r="CH1236" s="861">
        <v>-9.9781429999999993</v>
      </c>
      <c r="CI1236" s="861">
        <v>-3.4762119999999999</v>
      </c>
      <c r="CJ1236" s="861">
        <v>-6.7917199999999998</v>
      </c>
      <c r="CK1236" s="861">
        <v>-1.6453530000000001</v>
      </c>
      <c r="CL1236" s="861">
        <v>-6.6591279999999999</v>
      </c>
      <c r="CM1236" s="861">
        <v>-0.76632400000000001</v>
      </c>
      <c r="CN1236" s="861">
        <v>-9.2087920000000008</v>
      </c>
      <c r="CO1236" s="861">
        <v>-1.6530370000000001</v>
      </c>
      <c r="CP1236" s="861">
        <v>-10.122028</v>
      </c>
      <c r="CQ1236" s="861">
        <v>-5.0517479999999999</v>
      </c>
      <c r="CR1236" s="861">
        <v>-6.4684790000000003</v>
      </c>
      <c r="CS1236" s="861">
        <v>-3.0033020000000001</v>
      </c>
      <c r="CT1236" s="861">
        <v>-7.9421119999999998</v>
      </c>
      <c r="CU1236" s="861">
        <v>-2.410768</v>
      </c>
      <c r="CV1236" s="861">
        <v>-9.8990580000000001</v>
      </c>
      <c r="CW1236" s="861">
        <v>-1.96201</v>
      </c>
      <c r="CX1236" s="861">
        <v>-10.289401</v>
      </c>
      <c r="CY1236" s="861">
        <v>-3.2208190000000001</v>
      </c>
      <c r="CZ1236" s="861">
        <v>-6.2811370000000002</v>
      </c>
      <c r="DA1236" s="861">
        <v>-2.4188010000000002</v>
      </c>
      <c r="DB1236" s="861">
        <v>-7.3148059999999999</v>
      </c>
      <c r="DC1236" s="861">
        <v>-1.7953460000000001</v>
      </c>
      <c r="DD1236" s="861">
        <v>-9.6144549999999995</v>
      </c>
      <c r="DE1236" s="861">
        <v>-3.8938600000000001</v>
      </c>
      <c r="DF1236" s="861">
        <v>-10.330856000000001</v>
      </c>
      <c r="DG1236" s="861">
        <v>-4.2698200000000002</v>
      </c>
      <c r="DH1236" s="861">
        <v>-6.4427240000000001</v>
      </c>
      <c r="DI1236" s="861">
        <v>-2.7867259999999998</v>
      </c>
      <c r="DJ1236" s="861">
        <v>-7.0989979999999999</v>
      </c>
      <c r="DK1236" s="861">
        <v>-3.2550970000000001</v>
      </c>
      <c r="DL1236" s="861">
        <v>-9.5260180000000005</v>
      </c>
      <c r="DM1236" s="861">
        <v>-5.3319809999999999</v>
      </c>
      <c r="DN1236" s="861">
        <v>-10.325691000000001</v>
      </c>
      <c r="DO1236" s="861">
        <v>-4.8309740000000003</v>
      </c>
      <c r="DP1236" s="861">
        <v>-7.2660169999999997</v>
      </c>
      <c r="DQ1236" s="861">
        <v>-3.9222679999999999</v>
      </c>
      <c r="DR1236" s="861">
        <v>-7.3172009999999998</v>
      </c>
      <c r="DS1236" s="861">
        <v>-4.3565810000000003</v>
      </c>
      <c r="DT1236" s="861">
        <v>-9.6366999999999994</v>
      </c>
      <c r="DU1236" s="861">
        <v>-6.6494249999999999</v>
      </c>
      <c r="DV1236" s="861">
        <v>-9.9786450000000002</v>
      </c>
      <c r="DW1236" s="861">
        <v>-4.1380660000000002</v>
      </c>
      <c r="DX1236" s="861">
        <v>12.059858</v>
      </c>
      <c r="DY1236" s="861">
        <v>8.9414269999999991</v>
      </c>
      <c r="DZ1236" s="861">
        <v>161.82061400000001</v>
      </c>
      <c r="EA1236" s="861">
        <v>150.89550700000001</v>
      </c>
      <c r="EB1236" s="861">
        <v>120.55</v>
      </c>
      <c r="EC1236" s="861">
        <v>1.2370000000000001</v>
      </c>
      <c r="ED1236" s="861">
        <v>132.1</v>
      </c>
      <c r="EE1236" s="861">
        <v>120.41</v>
      </c>
      <c r="EF1236" s="861">
        <v>5.3979999999999997</v>
      </c>
      <c r="EG1236" s="861">
        <v>640.70000000000005</v>
      </c>
      <c r="EH1236" s="861">
        <v>120.49</v>
      </c>
      <c r="EI1236" s="861">
        <v>5.0270000000000001</v>
      </c>
      <c r="EJ1236" s="861">
        <v>593.1</v>
      </c>
      <c r="EK1236" s="861">
        <v>9.7350279999999998</v>
      </c>
      <c r="EL1236" s="861">
        <v>10.338592999999999</v>
      </c>
      <c r="EM1236" s="861">
        <v>-18.093392999999999</v>
      </c>
      <c r="EN1236" s="861">
        <v>-23.852630999999999</v>
      </c>
      <c r="EO1236" s="861">
        <v>94.833748</v>
      </c>
      <c r="EP1236" s="861">
        <v>90.043850000000006</v>
      </c>
      <c r="EQ1236" s="861">
        <v>-5.8511369999999996</v>
      </c>
      <c r="ER1236" s="861">
        <v>3633.977684</v>
      </c>
      <c r="ES1236" s="861">
        <v>8658.779955</v>
      </c>
      <c r="ET1236" s="861">
        <v>7721.0711940000001</v>
      </c>
      <c r="EU1236" s="861"/>
      <c r="EV1236" s="861"/>
      <c r="EW1236" s="861"/>
      <c r="EX1236" s="861"/>
      <c r="EY1236" s="861"/>
      <c r="EZ1236" s="861"/>
      <c r="FA1236" s="861"/>
      <c r="FB1236" s="861"/>
      <c r="FC1236" s="861"/>
      <c r="FD1236" s="861"/>
    </row>
    <row r="1237" spans="1:160" x14ac:dyDescent="0.25">
      <c r="A1237" s="837">
        <v>46146</v>
      </c>
      <c r="B1237" s="836">
        <v>0.93465277777777767</v>
      </c>
      <c r="C1237" s="861">
        <v>69660</v>
      </c>
      <c r="D1237" s="861">
        <v>0</v>
      </c>
      <c r="E1237" s="861">
        <v>0</v>
      </c>
      <c r="F1237" s="861">
        <v>75.074226999999993</v>
      </c>
      <c r="G1237" s="861">
        <v>71.653369999999995</v>
      </c>
      <c r="H1237" s="861">
        <v>65.188305</v>
      </c>
      <c r="I1237" s="861">
        <v>73.903851000000003</v>
      </c>
      <c r="J1237" s="861">
        <v>71.319096000000002</v>
      </c>
      <c r="K1237" s="861">
        <v>71.094220000000007</v>
      </c>
      <c r="L1237" s="861">
        <v>73.653018000000003</v>
      </c>
      <c r="M1237" s="861">
        <v>74.542272999999994</v>
      </c>
      <c r="N1237" s="861">
        <v>-8.1002569999999992</v>
      </c>
      <c r="O1237" s="861">
        <v>-10.538015</v>
      </c>
      <c r="P1237" s="861">
        <v>-11.244372</v>
      </c>
      <c r="Q1237" s="861">
        <v>-6.6645799999999999</v>
      </c>
      <c r="R1237" s="861">
        <v>-7.8692460000000004</v>
      </c>
      <c r="S1237" s="861">
        <v>-8.7365410000000008</v>
      </c>
      <c r="T1237" s="861">
        <v>81.929630000000003</v>
      </c>
      <c r="U1237" s="861">
        <v>73.400088999999994</v>
      </c>
      <c r="V1237" s="861">
        <v>93.743595999999997</v>
      </c>
      <c r="W1237" s="861">
        <v>92.730279999999993</v>
      </c>
      <c r="X1237" s="861">
        <v>-6.6014699999999999</v>
      </c>
      <c r="Y1237" s="861">
        <v>-6.6995940000000003</v>
      </c>
      <c r="Z1237" s="861">
        <v>-11.358267</v>
      </c>
      <c r="AA1237" s="861">
        <v>-10.987299999999999</v>
      </c>
      <c r="AB1237" s="861">
        <v>-10.675744</v>
      </c>
      <c r="AC1237" s="861">
        <v>-11.846170000000001</v>
      </c>
      <c r="AD1237" s="861">
        <v>-15.212156</v>
      </c>
      <c r="AE1237" s="861">
        <v>106.61187700000001</v>
      </c>
      <c r="AF1237" s="861">
        <v>99.315222000000006</v>
      </c>
      <c r="AG1237" s="861">
        <v>91.130340000000004</v>
      </c>
      <c r="AH1237" s="861">
        <v>111.367053</v>
      </c>
      <c r="AI1237" s="861">
        <v>89.658749999999998</v>
      </c>
      <c r="AJ1237" s="861">
        <v>71.797227000000007</v>
      </c>
      <c r="AK1237" s="861">
        <v>-6.8190910000000002</v>
      </c>
      <c r="AL1237" s="861">
        <v>-10.969123</v>
      </c>
      <c r="AM1237" s="861">
        <v>-8.4056449999999998</v>
      </c>
      <c r="AN1237" s="861">
        <v>93.028390999999999</v>
      </c>
      <c r="AO1237" s="861">
        <v>92.143232999999995</v>
      </c>
      <c r="AP1237" s="861">
        <v>91.600577000000001</v>
      </c>
      <c r="AQ1237" s="861">
        <v>88.417421000000004</v>
      </c>
      <c r="AR1237" s="861">
        <v>73.061053999999999</v>
      </c>
      <c r="AS1237" s="861">
        <v>63.003127999999997</v>
      </c>
      <c r="AT1237" s="861">
        <v>76.555925000000002</v>
      </c>
      <c r="AU1237" s="861">
        <v>75.220834999999994</v>
      </c>
      <c r="AV1237" s="861">
        <v>74.229558999999995</v>
      </c>
      <c r="AW1237" s="861">
        <v>73.283690000000007</v>
      </c>
      <c r="AX1237" s="861">
        <v>89.106615000000005</v>
      </c>
      <c r="AY1237" s="861">
        <v>87.028051000000005</v>
      </c>
      <c r="AZ1237" s="861">
        <v>-6.9338949999999997</v>
      </c>
      <c r="BA1237" s="861">
        <v>-6.696682</v>
      </c>
      <c r="BB1237" s="861">
        <v>-15.048754000000001</v>
      </c>
      <c r="BC1237" s="861">
        <v>-13.533923</v>
      </c>
      <c r="BD1237" s="861">
        <v>-14.483219999999999</v>
      </c>
      <c r="BE1237" s="861">
        <v>-11.408607</v>
      </c>
      <c r="BF1237" s="861">
        <v>31.626460999999999</v>
      </c>
      <c r="BG1237" s="861">
        <v>140.86430899999999</v>
      </c>
      <c r="BH1237" s="861">
        <v>109.717625</v>
      </c>
      <c r="BI1237" s="861">
        <v>51.531573999999999</v>
      </c>
      <c r="BJ1237" s="861">
        <v>131.26192499999999</v>
      </c>
      <c r="BK1237" s="861">
        <v>85.857686999999999</v>
      </c>
      <c r="BL1237" s="861">
        <v>75.509292000000002</v>
      </c>
      <c r="BM1237" s="861">
        <v>-19.622228</v>
      </c>
      <c r="BN1237" s="861">
        <v>-14.074256999999999</v>
      </c>
      <c r="BO1237" s="861">
        <v>-13.474202</v>
      </c>
      <c r="BP1237" s="861">
        <v>-13.839077</v>
      </c>
      <c r="BQ1237" s="861">
        <v>86.507858999999996</v>
      </c>
      <c r="BR1237" s="861">
        <v>87.870001000000002</v>
      </c>
      <c r="BS1237" s="861">
        <v>85.304049000000006</v>
      </c>
      <c r="BT1237" s="861">
        <v>58.614981999999998</v>
      </c>
      <c r="BU1237" s="861">
        <v>64.502223000000001</v>
      </c>
      <c r="BV1237" s="861">
        <v>60.880837999999997</v>
      </c>
      <c r="BW1237" s="861">
        <v>64.523606999999998</v>
      </c>
      <c r="BX1237" s="861">
        <v>-14.749637999999999</v>
      </c>
      <c r="BY1237" s="861">
        <v>-14.936438000000001</v>
      </c>
      <c r="BZ1237" s="861">
        <v>-14.922076000000001</v>
      </c>
      <c r="CA1237" s="861">
        <v>-15.843149</v>
      </c>
      <c r="CB1237" s="861">
        <v>-6.8028909999999998</v>
      </c>
      <c r="CC1237" s="861">
        <v>-3.6992099999999999</v>
      </c>
      <c r="CD1237" s="861">
        <v>-7.2658269999999998</v>
      </c>
      <c r="CE1237" s="861">
        <v>-3.7057159999999998</v>
      </c>
      <c r="CF1237" s="861">
        <v>-9.2876429999999992</v>
      </c>
      <c r="CG1237" s="861">
        <v>-0.87448700000000001</v>
      </c>
      <c r="CH1237" s="861">
        <v>-9.957929</v>
      </c>
      <c r="CI1237" s="861">
        <v>-3.485468</v>
      </c>
      <c r="CJ1237" s="861">
        <v>-6.7814120000000004</v>
      </c>
      <c r="CK1237" s="861">
        <v>-1.6722030000000001</v>
      </c>
      <c r="CL1237" s="861">
        <v>-6.655843</v>
      </c>
      <c r="CM1237" s="861">
        <v>-0.79822599999999999</v>
      </c>
      <c r="CN1237" s="861">
        <v>-9.2271739999999998</v>
      </c>
      <c r="CO1237" s="861">
        <v>-1.7013130000000001</v>
      </c>
      <c r="CP1237" s="861">
        <v>-10.165364</v>
      </c>
      <c r="CQ1237" s="861">
        <v>-5.0193009999999996</v>
      </c>
      <c r="CR1237" s="861">
        <v>-6.4854289999999999</v>
      </c>
      <c r="CS1237" s="861">
        <v>-3.0159829999999999</v>
      </c>
      <c r="CT1237" s="861">
        <v>-7.9582269999999999</v>
      </c>
      <c r="CU1237" s="861">
        <v>-2.4207160000000001</v>
      </c>
      <c r="CV1237" s="861">
        <v>-9.9199149999999996</v>
      </c>
      <c r="CW1237" s="861">
        <v>-1.985854</v>
      </c>
      <c r="CX1237" s="861">
        <v>-10.341623999999999</v>
      </c>
      <c r="CY1237" s="861">
        <v>-3.2381030000000002</v>
      </c>
      <c r="CZ1237" s="861">
        <v>-6.3330320000000002</v>
      </c>
      <c r="DA1237" s="861">
        <v>-2.4369070000000002</v>
      </c>
      <c r="DB1237" s="861">
        <v>-7.3545489999999996</v>
      </c>
      <c r="DC1237" s="861">
        <v>-1.8185309999999999</v>
      </c>
      <c r="DD1237" s="861">
        <v>-9.6719329999999992</v>
      </c>
      <c r="DE1237" s="861">
        <v>-3.9089870000000002</v>
      </c>
      <c r="DF1237" s="861">
        <v>-10.364105</v>
      </c>
      <c r="DG1237" s="861">
        <v>-4.2957780000000003</v>
      </c>
      <c r="DH1237" s="861">
        <v>-6.4645700000000001</v>
      </c>
      <c r="DI1237" s="861">
        <v>-2.8046980000000001</v>
      </c>
      <c r="DJ1237" s="861">
        <v>-7.1357799999999996</v>
      </c>
      <c r="DK1237" s="861">
        <v>-3.2707609999999998</v>
      </c>
      <c r="DL1237" s="861">
        <v>-9.5965579999999999</v>
      </c>
      <c r="DM1237" s="861">
        <v>-5.3559330000000003</v>
      </c>
      <c r="DN1237" s="861">
        <v>-10.374435999999999</v>
      </c>
      <c r="DO1237" s="861">
        <v>-4.8616089999999996</v>
      </c>
      <c r="DP1237" s="861">
        <v>-7.3149949999999997</v>
      </c>
      <c r="DQ1237" s="861">
        <v>-3.9607269999999999</v>
      </c>
      <c r="DR1237" s="861">
        <v>-7.3722219999999998</v>
      </c>
      <c r="DS1237" s="861">
        <v>-4.3885529999999999</v>
      </c>
      <c r="DT1237" s="861">
        <v>-9.6706649999999996</v>
      </c>
      <c r="DU1237" s="861">
        <v>-6.6542849999999998</v>
      </c>
      <c r="DV1237" s="861">
        <v>-10.015829999999999</v>
      </c>
      <c r="DW1237" s="861">
        <v>-4.1516599999999997</v>
      </c>
      <c r="DX1237" s="861">
        <v>12.125715</v>
      </c>
      <c r="DY1237" s="861">
        <v>8.9763719999999996</v>
      </c>
      <c r="DZ1237" s="861">
        <v>162.12040099999999</v>
      </c>
      <c r="EA1237" s="861">
        <v>151.555834</v>
      </c>
      <c r="EB1237" s="861">
        <v>120.01</v>
      </c>
      <c r="EC1237" s="861">
        <v>3.246</v>
      </c>
      <c r="ED1237" s="861">
        <v>383.5</v>
      </c>
      <c r="EE1237" s="861">
        <v>120.04</v>
      </c>
      <c r="EF1237" s="861">
        <v>5.3940000000000001</v>
      </c>
      <c r="EG1237" s="861">
        <v>639.9</v>
      </c>
      <c r="EH1237" s="861">
        <v>119.88</v>
      </c>
      <c r="EI1237" s="861">
        <v>5.0259999999999998</v>
      </c>
      <c r="EJ1237" s="861">
        <v>593.6</v>
      </c>
      <c r="EK1237" s="861">
        <v>9.5718619999999994</v>
      </c>
      <c r="EL1237" s="861">
        <v>10.310708999999999</v>
      </c>
      <c r="EM1237" s="861">
        <v>-17.977506999999999</v>
      </c>
      <c r="EN1237" s="861">
        <v>-23.784911000000001</v>
      </c>
      <c r="EO1237" s="861">
        <v>94.962083000000007</v>
      </c>
      <c r="EP1237" s="861">
        <v>90.339830000000006</v>
      </c>
      <c r="EQ1237" s="861">
        <v>-5.8758949999999999</v>
      </c>
      <c r="ER1237" s="861">
        <v>3639.1836490000001</v>
      </c>
      <c r="ES1237" s="861">
        <v>8669.4328289999994</v>
      </c>
      <c r="ET1237" s="861">
        <v>7730.9627200000004</v>
      </c>
      <c r="EU1237" s="861"/>
      <c r="EV1237" s="861"/>
      <c r="EW1237" s="861"/>
      <c r="EX1237" s="861"/>
      <c r="EY1237" s="861"/>
      <c r="EZ1237" s="861"/>
      <c r="FA1237" s="861"/>
      <c r="FB1237" s="861"/>
      <c r="FC1237" s="861"/>
      <c r="FD1237" s="861"/>
    </row>
    <row r="1238" spans="1:160" x14ac:dyDescent="0.25">
      <c r="A1238" s="837">
        <v>46146</v>
      </c>
      <c r="B1238" s="836">
        <v>0.93534722222222222</v>
      </c>
      <c r="C1238" s="861">
        <v>69720</v>
      </c>
      <c r="D1238" s="861">
        <v>0</v>
      </c>
      <c r="E1238" s="861">
        <v>0</v>
      </c>
      <c r="F1238" s="861">
        <v>75.015224000000003</v>
      </c>
      <c r="G1238" s="861">
        <v>71.645020000000002</v>
      </c>
      <c r="H1238" s="861">
        <v>65.057661999999993</v>
      </c>
      <c r="I1238" s="861">
        <v>73.878315000000001</v>
      </c>
      <c r="J1238" s="861">
        <v>71.238327999999996</v>
      </c>
      <c r="K1238" s="861">
        <v>71.102547999999999</v>
      </c>
      <c r="L1238" s="861">
        <v>73.644462000000004</v>
      </c>
      <c r="M1238" s="861">
        <v>74.546826999999993</v>
      </c>
      <c r="N1238" s="861">
        <v>-8.1724870000000003</v>
      </c>
      <c r="O1238" s="861">
        <v>-10.556032999999999</v>
      </c>
      <c r="P1238" s="861">
        <v>-11.251595</v>
      </c>
      <c r="Q1238" s="861">
        <v>-6.6347069999999997</v>
      </c>
      <c r="R1238" s="861">
        <v>-7.8940400000000004</v>
      </c>
      <c r="S1238" s="861">
        <v>-8.9309480000000008</v>
      </c>
      <c r="T1238" s="861">
        <v>81.913340000000005</v>
      </c>
      <c r="U1238" s="861">
        <v>73.162693000000004</v>
      </c>
      <c r="V1238" s="861">
        <v>93.735592999999994</v>
      </c>
      <c r="W1238" s="861">
        <v>92.739234999999994</v>
      </c>
      <c r="X1238" s="861">
        <v>-6.6618579999999996</v>
      </c>
      <c r="Y1238" s="861">
        <v>-6.7626289999999996</v>
      </c>
      <c r="Z1238" s="861">
        <v>-11.401541</v>
      </c>
      <c r="AA1238" s="861">
        <v>-11.010336000000001</v>
      </c>
      <c r="AB1238" s="861">
        <v>-10.670519000000001</v>
      </c>
      <c r="AC1238" s="861">
        <v>-11.840464000000001</v>
      </c>
      <c r="AD1238" s="861">
        <v>-15.264548</v>
      </c>
      <c r="AE1238" s="861">
        <v>106.503198</v>
      </c>
      <c r="AF1238" s="861">
        <v>99.309997999999993</v>
      </c>
      <c r="AG1238" s="861">
        <v>91.148698999999993</v>
      </c>
      <c r="AH1238" s="861">
        <v>111.265021</v>
      </c>
      <c r="AI1238" s="861">
        <v>89.631040999999996</v>
      </c>
      <c r="AJ1238" s="861">
        <v>71.745191000000005</v>
      </c>
      <c r="AK1238" s="861">
        <v>-6.7876760000000003</v>
      </c>
      <c r="AL1238" s="861">
        <v>-11.005210999999999</v>
      </c>
      <c r="AM1238" s="861">
        <v>-8.4631220000000003</v>
      </c>
      <c r="AN1238" s="861">
        <v>92.951532</v>
      </c>
      <c r="AO1238" s="861">
        <v>92.151242999999994</v>
      </c>
      <c r="AP1238" s="861">
        <v>91.558867000000006</v>
      </c>
      <c r="AQ1238" s="861">
        <v>88.370984000000007</v>
      </c>
      <c r="AR1238" s="861">
        <v>73.089616000000007</v>
      </c>
      <c r="AS1238" s="861">
        <v>62.936056999999998</v>
      </c>
      <c r="AT1238" s="861">
        <v>76.515350999999995</v>
      </c>
      <c r="AU1238" s="861">
        <v>75.169640000000001</v>
      </c>
      <c r="AV1238" s="861">
        <v>73.885244999999998</v>
      </c>
      <c r="AW1238" s="861">
        <v>73.440286</v>
      </c>
      <c r="AX1238" s="861">
        <v>89.008129999999994</v>
      </c>
      <c r="AY1238" s="861">
        <v>86.921415999999994</v>
      </c>
      <c r="AZ1238" s="861">
        <v>-6.9113889999999998</v>
      </c>
      <c r="BA1238" s="861">
        <v>-6.7633590000000003</v>
      </c>
      <c r="BB1238" s="861">
        <v>-15.038928</v>
      </c>
      <c r="BC1238" s="861">
        <v>-13.584530000000001</v>
      </c>
      <c r="BD1238" s="861">
        <v>-14.502235000000001</v>
      </c>
      <c r="BE1238" s="861">
        <v>-11.397781</v>
      </c>
      <c r="BF1238" s="861">
        <v>31.259788</v>
      </c>
      <c r="BG1238" s="861">
        <v>140.89180999999999</v>
      </c>
      <c r="BH1238" s="861">
        <v>109.59872300000001</v>
      </c>
      <c r="BI1238" s="861">
        <v>51.602468000000002</v>
      </c>
      <c r="BJ1238" s="861">
        <v>130.905845</v>
      </c>
      <c r="BK1238" s="861">
        <v>85.668576999999999</v>
      </c>
      <c r="BL1238" s="861">
        <v>75.477064999999996</v>
      </c>
      <c r="BM1238" s="861">
        <v>-19.611429999999999</v>
      </c>
      <c r="BN1238" s="861">
        <v>-14.069881000000001</v>
      </c>
      <c r="BO1238" s="861">
        <v>-13.658612</v>
      </c>
      <c r="BP1238" s="861">
        <v>-13.825732</v>
      </c>
      <c r="BQ1238" s="861">
        <v>86.429192</v>
      </c>
      <c r="BR1238" s="861">
        <v>87.884952999999996</v>
      </c>
      <c r="BS1238" s="861">
        <v>85.319462999999999</v>
      </c>
      <c r="BT1238" s="861">
        <v>58.719180999999999</v>
      </c>
      <c r="BU1238" s="861">
        <v>64.529026999999999</v>
      </c>
      <c r="BV1238" s="861">
        <v>60.849339000000001</v>
      </c>
      <c r="BW1238" s="861">
        <v>64.526460999999998</v>
      </c>
      <c r="BX1238" s="861">
        <v>-14.740796</v>
      </c>
      <c r="BY1238" s="861">
        <v>-15.088898</v>
      </c>
      <c r="BZ1238" s="861">
        <v>-15.138859</v>
      </c>
      <c r="CA1238" s="861">
        <v>-15.815802</v>
      </c>
      <c r="CB1238" s="861">
        <v>-6.8427059999999997</v>
      </c>
      <c r="CC1238" s="861">
        <v>-3.7343440000000001</v>
      </c>
      <c r="CD1238" s="861">
        <v>-7.3006900000000003</v>
      </c>
      <c r="CE1238" s="861">
        <v>-3.7032090000000002</v>
      </c>
      <c r="CF1238" s="861">
        <v>-9.3324739999999995</v>
      </c>
      <c r="CG1238" s="861">
        <v>-0.94186700000000001</v>
      </c>
      <c r="CH1238" s="861">
        <v>-10.003574</v>
      </c>
      <c r="CI1238" s="861">
        <v>-3.5390130000000002</v>
      </c>
      <c r="CJ1238" s="861">
        <v>-6.8296299999999999</v>
      </c>
      <c r="CK1238" s="861">
        <v>-1.6947179999999999</v>
      </c>
      <c r="CL1238" s="861">
        <v>-6.7032780000000001</v>
      </c>
      <c r="CM1238" s="861">
        <v>-0.79434300000000002</v>
      </c>
      <c r="CN1238" s="861">
        <v>-9.2673129999999997</v>
      </c>
      <c r="CO1238" s="861">
        <v>-1.7335700000000001</v>
      </c>
      <c r="CP1238" s="861">
        <v>-10.202654000000001</v>
      </c>
      <c r="CQ1238" s="861">
        <v>-5.1065849999999999</v>
      </c>
      <c r="CR1238" s="861">
        <v>-6.5117690000000001</v>
      </c>
      <c r="CS1238" s="861">
        <v>-3.0384660000000001</v>
      </c>
      <c r="CT1238" s="861">
        <v>-7.9660460000000004</v>
      </c>
      <c r="CU1238" s="861">
        <v>-2.423829</v>
      </c>
      <c r="CV1238" s="861">
        <v>-9.9850089999999998</v>
      </c>
      <c r="CW1238" s="861">
        <v>-1.9875750000000001</v>
      </c>
      <c r="CX1238" s="861">
        <v>-10.35952</v>
      </c>
      <c r="CY1238" s="861">
        <v>-3.2669450000000002</v>
      </c>
      <c r="CZ1238" s="861">
        <v>-6.3349510000000002</v>
      </c>
      <c r="DA1238" s="861">
        <v>-2.4639739999999999</v>
      </c>
      <c r="DB1238" s="861">
        <v>-7.358924</v>
      </c>
      <c r="DC1238" s="861">
        <v>-1.868276</v>
      </c>
      <c r="DD1238" s="861">
        <v>-9.6741089999999996</v>
      </c>
      <c r="DE1238" s="861">
        <v>-3.9288080000000001</v>
      </c>
      <c r="DF1238" s="861">
        <v>-10.396174999999999</v>
      </c>
      <c r="DG1238" s="861">
        <v>-4.3275430000000004</v>
      </c>
      <c r="DH1238" s="861">
        <v>-6.4964430000000002</v>
      </c>
      <c r="DI1238" s="861">
        <v>-2.8269929999999999</v>
      </c>
      <c r="DJ1238" s="861">
        <v>-7.168037</v>
      </c>
      <c r="DK1238" s="861">
        <v>-3.3000370000000001</v>
      </c>
      <c r="DL1238" s="861">
        <v>-9.6026609999999994</v>
      </c>
      <c r="DM1238" s="861">
        <v>-5.3848250000000002</v>
      </c>
      <c r="DN1238" s="861">
        <v>-10.389131000000001</v>
      </c>
      <c r="DO1238" s="861">
        <v>-4.8901440000000003</v>
      </c>
      <c r="DP1238" s="861">
        <v>-7.3141970000000001</v>
      </c>
      <c r="DQ1238" s="861">
        <v>-3.977948</v>
      </c>
      <c r="DR1238" s="861">
        <v>-7.3801880000000004</v>
      </c>
      <c r="DS1238" s="861">
        <v>-4.4043900000000002</v>
      </c>
      <c r="DT1238" s="861">
        <v>-9.7035060000000009</v>
      </c>
      <c r="DU1238" s="861">
        <v>-6.6659629999999996</v>
      </c>
      <c r="DV1238" s="861">
        <v>-10.028957999999999</v>
      </c>
      <c r="DW1238" s="861">
        <v>-4.1721069999999996</v>
      </c>
      <c r="DX1238" s="861">
        <v>12.096018000000001</v>
      </c>
      <c r="DY1238" s="861">
        <v>8.9774419999999999</v>
      </c>
      <c r="DZ1238" s="861">
        <v>161.872231</v>
      </c>
      <c r="EA1238" s="861">
        <v>151.37668199999999</v>
      </c>
      <c r="EB1238" s="861">
        <v>120.46</v>
      </c>
      <c r="EC1238" s="861">
        <v>1.236</v>
      </c>
      <c r="ED1238" s="861">
        <v>132.1</v>
      </c>
      <c r="EE1238" s="861">
        <v>120.54</v>
      </c>
      <c r="EF1238" s="861">
        <v>5.3840000000000003</v>
      </c>
      <c r="EG1238" s="861">
        <v>638.4</v>
      </c>
      <c r="EH1238" s="861">
        <v>120.38</v>
      </c>
      <c r="EI1238" s="861">
        <v>5.0339999999999998</v>
      </c>
      <c r="EJ1238" s="861">
        <v>592.5</v>
      </c>
      <c r="EK1238" s="861">
        <v>9.5666150000000005</v>
      </c>
      <c r="EL1238" s="861">
        <v>10.124226</v>
      </c>
      <c r="EM1238" s="861">
        <v>-18.029737000000001</v>
      </c>
      <c r="EN1238" s="861">
        <v>-23.782838000000002</v>
      </c>
      <c r="EO1238" s="861">
        <v>94.855856000000003</v>
      </c>
      <c r="EP1238" s="861">
        <v>90.259613000000002</v>
      </c>
      <c r="EQ1238" s="861">
        <v>-5.9026540000000001</v>
      </c>
      <c r="ER1238" s="861">
        <v>3644.6637420000002</v>
      </c>
      <c r="ES1238" s="861">
        <v>8680.0892800000001</v>
      </c>
      <c r="ET1238" s="861">
        <v>7740.8518459999996</v>
      </c>
      <c r="EU1238" s="861"/>
      <c r="EV1238" s="861"/>
      <c r="EW1238" s="861"/>
      <c r="EX1238" s="861"/>
      <c r="EY1238" s="861"/>
      <c r="EZ1238" s="861"/>
      <c r="FA1238" s="861"/>
      <c r="FB1238" s="861"/>
      <c r="FC1238" s="861"/>
      <c r="FD1238" s="861"/>
    </row>
    <row r="1239" spans="1:160" x14ac:dyDescent="0.25">
      <c r="A1239" s="837">
        <v>46146</v>
      </c>
      <c r="B1239" s="836">
        <v>0.93604166666666666</v>
      </c>
      <c r="C1239" s="861">
        <v>69780</v>
      </c>
      <c r="D1239" s="861">
        <v>0</v>
      </c>
      <c r="E1239" s="861">
        <v>0</v>
      </c>
      <c r="F1239" s="861">
        <v>75.033317999999994</v>
      </c>
      <c r="G1239" s="861">
        <v>71.627988000000002</v>
      </c>
      <c r="H1239" s="861">
        <v>65.044342999999998</v>
      </c>
      <c r="I1239" s="861">
        <v>73.882751999999996</v>
      </c>
      <c r="J1239" s="861">
        <v>71.240656999999999</v>
      </c>
      <c r="K1239" s="861">
        <v>71.087903999999995</v>
      </c>
      <c r="L1239" s="861">
        <v>73.625308000000004</v>
      </c>
      <c r="M1239" s="861">
        <v>74.505294000000006</v>
      </c>
      <c r="N1239" s="861">
        <v>-8.2010380000000005</v>
      </c>
      <c r="O1239" s="861">
        <v>-10.633546000000001</v>
      </c>
      <c r="P1239" s="861">
        <v>-11.247368</v>
      </c>
      <c r="Q1239" s="861">
        <v>-6.5721499999999997</v>
      </c>
      <c r="R1239" s="861">
        <v>-7.9511019999999997</v>
      </c>
      <c r="S1239" s="861">
        <v>-8.7248300000000008</v>
      </c>
      <c r="T1239" s="861">
        <v>81.737610000000004</v>
      </c>
      <c r="U1239" s="861">
        <v>73.397029000000003</v>
      </c>
      <c r="V1239" s="861">
        <v>93.572708000000006</v>
      </c>
      <c r="W1239" s="861">
        <v>92.589825000000005</v>
      </c>
      <c r="X1239" s="861">
        <v>-6.6908079999999996</v>
      </c>
      <c r="Y1239" s="861">
        <v>-6.7476820000000002</v>
      </c>
      <c r="Z1239" s="861">
        <v>-11.425523</v>
      </c>
      <c r="AA1239" s="861">
        <v>-11.046055000000001</v>
      </c>
      <c r="AB1239" s="861">
        <v>-10.712968</v>
      </c>
      <c r="AC1239" s="861">
        <v>-11.932416999999999</v>
      </c>
      <c r="AD1239" s="861">
        <v>-15.321199</v>
      </c>
      <c r="AE1239" s="861">
        <v>106.391659</v>
      </c>
      <c r="AF1239" s="861">
        <v>99.236176999999998</v>
      </c>
      <c r="AG1239" s="861">
        <v>90.950627999999995</v>
      </c>
      <c r="AH1239" s="861">
        <v>111.20660599999999</v>
      </c>
      <c r="AI1239" s="861">
        <v>89.530904000000007</v>
      </c>
      <c r="AJ1239" s="861">
        <v>71.631077000000005</v>
      </c>
      <c r="AK1239" s="861">
        <v>-6.8059349999999998</v>
      </c>
      <c r="AL1239" s="861">
        <v>-11.125532</v>
      </c>
      <c r="AM1239" s="861">
        <v>-8.4630989999999997</v>
      </c>
      <c r="AN1239" s="861">
        <v>92.852665000000002</v>
      </c>
      <c r="AO1239" s="861">
        <v>91.960733000000005</v>
      </c>
      <c r="AP1239" s="861">
        <v>91.362425999999999</v>
      </c>
      <c r="AQ1239" s="861">
        <v>88.245373999999998</v>
      </c>
      <c r="AR1239" s="861">
        <v>73.090982999999994</v>
      </c>
      <c r="AS1239" s="861">
        <v>62.941296999999999</v>
      </c>
      <c r="AT1239" s="861">
        <v>76.371874000000005</v>
      </c>
      <c r="AU1239" s="861">
        <v>75.082533999999995</v>
      </c>
      <c r="AV1239" s="861">
        <v>73.539516000000006</v>
      </c>
      <c r="AW1239" s="861">
        <v>72.905450999999999</v>
      </c>
      <c r="AX1239" s="861">
        <v>88.793049999999994</v>
      </c>
      <c r="AY1239" s="861">
        <v>86.786238999999995</v>
      </c>
      <c r="AZ1239" s="861">
        <v>-6.9421470000000003</v>
      </c>
      <c r="BA1239" s="861">
        <v>-6.7194039999999999</v>
      </c>
      <c r="BB1239" s="861">
        <v>-15.052762</v>
      </c>
      <c r="BC1239" s="861">
        <v>-13.568599000000001</v>
      </c>
      <c r="BD1239" s="861">
        <v>-14.537801</v>
      </c>
      <c r="BE1239" s="861">
        <v>-11.459614</v>
      </c>
      <c r="BF1239" s="861">
        <v>31.310825000000001</v>
      </c>
      <c r="BG1239" s="861">
        <v>140.78675200000001</v>
      </c>
      <c r="BH1239" s="861">
        <v>109.621928</v>
      </c>
      <c r="BI1239" s="861">
        <v>51.565604</v>
      </c>
      <c r="BJ1239" s="861">
        <v>130.412432</v>
      </c>
      <c r="BK1239" s="861">
        <v>85.637342000000004</v>
      </c>
      <c r="BL1239" s="861">
        <v>75.437436000000005</v>
      </c>
      <c r="BM1239" s="861">
        <v>-19.63138</v>
      </c>
      <c r="BN1239" s="861">
        <v>-14.139435000000001</v>
      </c>
      <c r="BO1239" s="861">
        <v>-13.591234</v>
      </c>
      <c r="BP1239" s="861">
        <v>-13.911787</v>
      </c>
      <c r="BQ1239" s="861">
        <v>86.379484000000005</v>
      </c>
      <c r="BR1239" s="861">
        <v>87.736136999999999</v>
      </c>
      <c r="BS1239" s="861">
        <v>85.236159000000001</v>
      </c>
      <c r="BT1239" s="861">
        <v>58.790416</v>
      </c>
      <c r="BU1239" s="861">
        <v>64.462761</v>
      </c>
      <c r="BV1239" s="861">
        <v>60.863112000000001</v>
      </c>
      <c r="BW1239" s="861">
        <v>64.450784999999996</v>
      </c>
      <c r="BX1239" s="861">
        <v>-14.824479</v>
      </c>
      <c r="BY1239" s="861">
        <v>-15.105442999999999</v>
      </c>
      <c r="BZ1239" s="861">
        <v>-15.145349</v>
      </c>
      <c r="CA1239" s="861">
        <v>-15.877718</v>
      </c>
      <c r="CB1239" s="861">
        <v>-6.9135580000000001</v>
      </c>
      <c r="CC1239" s="861">
        <v>-3.7956349999999999</v>
      </c>
      <c r="CD1239" s="861">
        <v>-7.3487710000000002</v>
      </c>
      <c r="CE1239" s="861">
        <v>-3.7835519999999998</v>
      </c>
      <c r="CF1239" s="861">
        <v>-9.372045</v>
      </c>
      <c r="CG1239" s="861">
        <v>-1.008686</v>
      </c>
      <c r="CH1239" s="861">
        <v>-10.049435000000001</v>
      </c>
      <c r="CI1239" s="861">
        <v>-3.587199</v>
      </c>
      <c r="CJ1239" s="861">
        <v>-6.864522</v>
      </c>
      <c r="CK1239" s="861">
        <v>-1.768788</v>
      </c>
      <c r="CL1239" s="861">
        <v>-6.7223670000000002</v>
      </c>
      <c r="CM1239" s="861">
        <v>-0.80770600000000004</v>
      </c>
      <c r="CN1239" s="861">
        <v>-9.2937539999999998</v>
      </c>
      <c r="CO1239" s="861">
        <v>-1.7541420000000001</v>
      </c>
      <c r="CP1239" s="861">
        <v>-10.256439</v>
      </c>
      <c r="CQ1239" s="861">
        <v>-5.144571</v>
      </c>
      <c r="CR1239" s="861">
        <v>-6.5517060000000003</v>
      </c>
      <c r="CS1239" s="861">
        <v>-3.0624030000000002</v>
      </c>
      <c r="CT1239" s="861">
        <v>-8.0392340000000004</v>
      </c>
      <c r="CU1239" s="861">
        <v>-2.4690219999999998</v>
      </c>
      <c r="CV1239" s="861">
        <v>-10.004459000000001</v>
      </c>
      <c r="CW1239" s="861">
        <v>-2.0285660000000001</v>
      </c>
      <c r="CX1239" s="861">
        <v>-10.364449</v>
      </c>
      <c r="CY1239" s="861">
        <v>-3.3075770000000002</v>
      </c>
      <c r="CZ1239" s="861">
        <v>-6.3655119999999998</v>
      </c>
      <c r="DA1239" s="861">
        <v>-2.516648</v>
      </c>
      <c r="DB1239" s="861">
        <v>-7.3937749999999998</v>
      </c>
      <c r="DC1239" s="861">
        <v>-1.902366</v>
      </c>
      <c r="DD1239" s="861">
        <v>-9.7038430000000009</v>
      </c>
      <c r="DE1239" s="861">
        <v>-3.985703</v>
      </c>
      <c r="DF1239" s="861">
        <v>-10.401562999999999</v>
      </c>
      <c r="DG1239" s="861">
        <v>-4.3738140000000003</v>
      </c>
      <c r="DH1239" s="861">
        <v>-6.5162659999999999</v>
      </c>
      <c r="DI1239" s="861">
        <v>-2.861062</v>
      </c>
      <c r="DJ1239" s="861">
        <v>-7.1859859999999998</v>
      </c>
      <c r="DK1239" s="861">
        <v>-3.3318099999999999</v>
      </c>
      <c r="DL1239" s="861">
        <v>-9.6291709999999995</v>
      </c>
      <c r="DM1239" s="861">
        <v>-5.4167509999999996</v>
      </c>
      <c r="DN1239" s="861">
        <v>-10.407667</v>
      </c>
      <c r="DO1239" s="861">
        <v>-4.9155040000000003</v>
      </c>
      <c r="DP1239" s="861">
        <v>-7.2966610000000003</v>
      </c>
      <c r="DQ1239" s="861">
        <v>-4.0167279999999996</v>
      </c>
      <c r="DR1239" s="861">
        <v>-7.3668290000000001</v>
      </c>
      <c r="DS1239" s="861">
        <v>-4.440404</v>
      </c>
      <c r="DT1239" s="861">
        <v>-9.7079730000000009</v>
      </c>
      <c r="DU1239" s="861">
        <v>-6.7208300000000003</v>
      </c>
      <c r="DV1239" s="861">
        <v>-10.040989</v>
      </c>
      <c r="DW1239" s="861">
        <v>-4.1849590000000001</v>
      </c>
      <c r="DX1239" s="861">
        <v>12.136602</v>
      </c>
      <c r="DY1239" s="861">
        <v>8.9446349999999999</v>
      </c>
      <c r="DZ1239" s="861">
        <v>161.66167999999999</v>
      </c>
      <c r="EA1239" s="861">
        <v>150.69176100000001</v>
      </c>
      <c r="EB1239" s="861">
        <v>120.37</v>
      </c>
      <c r="EC1239" s="861">
        <v>1.2370000000000001</v>
      </c>
      <c r="ED1239" s="861">
        <v>132.1</v>
      </c>
      <c r="EE1239" s="861">
        <v>120.5</v>
      </c>
      <c r="EF1239" s="861">
        <v>5.39</v>
      </c>
      <c r="EG1239" s="861">
        <v>640.5</v>
      </c>
      <c r="EH1239" s="861">
        <v>120.4</v>
      </c>
      <c r="EI1239" s="861">
        <v>5.0069999999999997</v>
      </c>
      <c r="EJ1239" s="861">
        <v>594.20000000000005</v>
      </c>
      <c r="EK1239" s="861">
        <v>9.4952719999999999</v>
      </c>
      <c r="EL1239" s="861">
        <v>10.255177</v>
      </c>
      <c r="EM1239" s="861">
        <v>-17.958371</v>
      </c>
      <c r="EN1239" s="861">
        <v>-23.846411</v>
      </c>
      <c r="EO1239" s="861">
        <v>94.765645000000006</v>
      </c>
      <c r="EP1239" s="861">
        <v>89.952348999999998</v>
      </c>
      <c r="EQ1239" s="861">
        <v>-5.9371130000000001</v>
      </c>
      <c r="ER1239" s="861">
        <v>3646.863484</v>
      </c>
      <c r="ES1239" s="861">
        <v>8690.7506880000001</v>
      </c>
      <c r="ET1239" s="861">
        <v>7750.7593219999999</v>
      </c>
      <c r="EU1239" s="861"/>
      <c r="EV1239" s="861"/>
      <c r="EW1239" s="861"/>
      <c r="EX1239" s="861"/>
      <c r="EY1239" s="861"/>
      <c r="EZ1239" s="861"/>
      <c r="FA1239" s="861"/>
      <c r="FB1239" s="861"/>
      <c r="FC1239" s="861"/>
      <c r="FD1239" s="861"/>
    </row>
    <row r="1240" spans="1:160" x14ac:dyDescent="0.25">
      <c r="A1240" s="837">
        <v>46146</v>
      </c>
      <c r="B1240" s="836">
        <v>0.9367361111111111</v>
      </c>
      <c r="C1240" s="861">
        <v>69840</v>
      </c>
      <c r="D1240" s="861">
        <v>0</v>
      </c>
      <c r="E1240" s="861">
        <v>0</v>
      </c>
      <c r="F1240" s="861">
        <v>74.964702000000003</v>
      </c>
      <c r="G1240" s="861">
        <v>71.605748000000006</v>
      </c>
      <c r="H1240" s="861">
        <v>64.944560999999993</v>
      </c>
      <c r="I1240" s="861">
        <v>73.870540000000005</v>
      </c>
      <c r="J1240" s="861">
        <v>71.123178999999993</v>
      </c>
      <c r="K1240" s="861">
        <v>71.062495999999996</v>
      </c>
      <c r="L1240" s="861">
        <v>73.637027000000003</v>
      </c>
      <c r="M1240" s="861">
        <v>74.486992000000001</v>
      </c>
      <c r="N1240" s="861">
        <v>-8.2000039999999998</v>
      </c>
      <c r="O1240" s="861">
        <v>-10.604323000000001</v>
      </c>
      <c r="P1240" s="861">
        <v>-11.320159</v>
      </c>
      <c r="Q1240" s="861">
        <v>-6.6864939999999997</v>
      </c>
      <c r="R1240" s="861">
        <v>-7.9683840000000004</v>
      </c>
      <c r="S1240" s="861">
        <v>-8.8044309999999992</v>
      </c>
      <c r="T1240" s="861">
        <v>81.790253000000007</v>
      </c>
      <c r="U1240" s="861">
        <v>73.248310000000004</v>
      </c>
      <c r="V1240" s="861">
        <v>93.608762999999996</v>
      </c>
      <c r="W1240" s="861">
        <v>92.676411999999999</v>
      </c>
      <c r="X1240" s="861">
        <v>-6.7154550000000004</v>
      </c>
      <c r="Y1240" s="861">
        <v>-6.6813589999999996</v>
      </c>
      <c r="Z1240" s="861">
        <v>-11.503581000000001</v>
      </c>
      <c r="AA1240" s="861">
        <v>-11.077995</v>
      </c>
      <c r="AB1240" s="861">
        <v>-10.771881</v>
      </c>
      <c r="AC1240" s="861">
        <v>-11.929774</v>
      </c>
      <c r="AD1240" s="861">
        <v>-15.377306000000001</v>
      </c>
      <c r="AE1240" s="861">
        <v>106.532027</v>
      </c>
      <c r="AF1240" s="861">
        <v>99.205962999999997</v>
      </c>
      <c r="AG1240" s="861">
        <v>90.894003999999995</v>
      </c>
      <c r="AH1240" s="861">
        <v>111.259996</v>
      </c>
      <c r="AI1240" s="861">
        <v>89.514168999999995</v>
      </c>
      <c r="AJ1240" s="861">
        <v>71.648340000000005</v>
      </c>
      <c r="AK1240" s="861">
        <v>-6.9111440000000002</v>
      </c>
      <c r="AL1240" s="861">
        <v>-11.180168999999999</v>
      </c>
      <c r="AM1240" s="861">
        <v>-8.5245300000000004</v>
      </c>
      <c r="AN1240" s="861">
        <v>92.774783999999997</v>
      </c>
      <c r="AO1240" s="861">
        <v>92.019310000000004</v>
      </c>
      <c r="AP1240" s="861">
        <v>91.370063000000002</v>
      </c>
      <c r="AQ1240" s="861">
        <v>88.202706000000006</v>
      </c>
      <c r="AR1240" s="861">
        <v>73.077201000000002</v>
      </c>
      <c r="AS1240" s="861">
        <v>62.963768999999999</v>
      </c>
      <c r="AT1240" s="861">
        <v>76.350898999999998</v>
      </c>
      <c r="AU1240" s="861">
        <v>75.058149</v>
      </c>
      <c r="AV1240" s="861">
        <v>73.675865000000002</v>
      </c>
      <c r="AW1240" s="861">
        <v>73.133227000000005</v>
      </c>
      <c r="AX1240" s="861">
        <v>88.845836000000006</v>
      </c>
      <c r="AY1240" s="861">
        <v>86.855812</v>
      </c>
      <c r="AZ1240" s="861">
        <v>-7.0077189999999998</v>
      </c>
      <c r="BA1240" s="861">
        <v>-6.77935</v>
      </c>
      <c r="BB1240" s="861">
        <v>-15.136374999999999</v>
      </c>
      <c r="BC1240" s="861">
        <v>-13.606230999999999</v>
      </c>
      <c r="BD1240" s="861">
        <v>-14.566037</v>
      </c>
      <c r="BE1240" s="861">
        <v>-11.384834</v>
      </c>
      <c r="BF1240" s="861">
        <v>31.433790999999999</v>
      </c>
      <c r="BG1240" s="861">
        <v>140.60327699999999</v>
      </c>
      <c r="BH1240" s="861">
        <v>109.490999</v>
      </c>
      <c r="BI1240" s="861">
        <v>51.471594000000003</v>
      </c>
      <c r="BJ1240" s="861">
        <v>130.60796400000001</v>
      </c>
      <c r="BK1240" s="861">
        <v>85.530300999999994</v>
      </c>
      <c r="BL1240" s="861">
        <v>75.394985000000005</v>
      </c>
      <c r="BM1240" s="861">
        <v>-19.692637999999999</v>
      </c>
      <c r="BN1240" s="861">
        <v>-14.155526</v>
      </c>
      <c r="BO1240" s="861">
        <v>-13.591735</v>
      </c>
      <c r="BP1240" s="861">
        <v>-13.950538999999999</v>
      </c>
      <c r="BQ1240" s="861">
        <v>86.297335000000004</v>
      </c>
      <c r="BR1240" s="861">
        <v>87.830050999999997</v>
      </c>
      <c r="BS1240" s="861">
        <v>85.244781000000003</v>
      </c>
      <c r="BT1240" s="861">
        <v>58.859166999999999</v>
      </c>
      <c r="BU1240" s="861">
        <v>64.463117999999994</v>
      </c>
      <c r="BV1240" s="861">
        <v>60.822660999999997</v>
      </c>
      <c r="BW1240" s="861">
        <v>64.422911999999997</v>
      </c>
      <c r="BX1240" s="861">
        <v>-14.798773000000001</v>
      </c>
      <c r="BY1240" s="861">
        <v>-15.156370000000001</v>
      </c>
      <c r="BZ1240" s="861">
        <v>-15.067795</v>
      </c>
      <c r="CA1240" s="861">
        <v>-15.916124</v>
      </c>
      <c r="CB1240" s="861">
        <v>-6.8977149999999998</v>
      </c>
      <c r="CC1240" s="861">
        <v>-3.831725</v>
      </c>
      <c r="CD1240" s="861">
        <v>-7.3350559999999998</v>
      </c>
      <c r="CE1240" s="861">
        <v>-3.8001209999999999</v>
      </c>
      <c r="CF1240" s="861">
        <v>-9.3688210000000005</v>
      </c>
      <c r="CG1240" s="861">
        <v>-1.04993</v>
      </c>
      <c r="CH1240" s="861">
        <v>-10.075284999999999</v>
      </c>
      <c r="CI1240" s="861">
        <v>-3.642989</v>
      </c>
      <c r="CJ1240" s="861">
        <v>-6.8724970000000001</v>
      </c>
      <c r="CK1240" s="861">
        <v>-1.782063</v>
      </c>
      <c r="CL1240" s="861">
        <v>-6.7366789999999996</v>
      </c>
      <c r="CM1240" s="861">
        <v>-0.84501700000000002</v>
      </c>
      <c r="CN1240" s="861">
        <v>-9.3027189999999997</v>
      </c>
      <c r="CO1240" s="861">
        <v>-1.827866</v>
      </c>
      <c r="CP1240" s="861">
        <v>-10.253221999999999</v>
      </c>
      <c r="CQ1240" s="861">
        <v>-5.2075180000000003</v>
      </c>
      <c r="CR1240" s="861">
        <v>-6.5611110000000004</v>
      </c>
      <c r="CS1240" s="861">
        <v>-3.099612</v>
      </c>
      <c r="CT1240" s="861">
        <v>-7.984807</v>
      </c>
      <c r="CU1240" s="861">
        <v>-2.4888080000000001</v>
      </c>
      <c r="CV1240" s="861">
        <v>-10.002891</v>
      </c>
      <c r="CW1240" s="861">
        <v>-2.038605</v>
      </c>
      <c r="CX1240" s="861">
        <v>-10.402002</v>
      </c>
      <c r="CY1240" s="861">
        <v>-3.3261400000000001</v>
      </c>
      <c r="CZ1240" s="861">
        <v>-6.380897</v>
      </c>
      <c r="DA1240" s="861">
        <v>-2.4949629999999998</v>
      </c>
      <c r="DB1240" s="861">
        <v>-7.4018360000000003</v>
      </c>
      <c r="DC1240" s="861">
        <v>-1.8936759999999999</v>
      </c>
      <c r="DD1240" s="861">
        <v>-9.7343779999999995</v>
      </c>
      <c r="DE1240" s="861">
        <v>-3.9736590000000001</v>
      </c>
      <c r="DF1240" s="861">
        <v>-10.44117</v>
      </c>
      <c r="DG1240" s="861">
        <v>-4.3683889999999996</v>
      </c>
      <c r="DH1240" s="861">
        <v>-6.5308929999999998</v>
      </c>
      <c r="DI1240" s="861">
        <v>-2.8770319999999998</v>
      </c>
      <c r="DJ1240" s="861">
        <v>-7.2184169999999996</v>
      </c>
      <c r="DK1240" s="861">
        <v>-3.3194620000000001</v>
      </c>
      <c r="DL1240" s="861">
        <v>-9.665699</v>
      </c>
      <c r="DM1240" s="861">
        <v>-5.4376620000000004</v>
      </c>
      <c r="DN1240" s="861">
        <v>-10.439291000000001</v>
      </c>
      <c r="DO1240" s="861">
        <v>-4.9459249999999999</v>
      </c>
      <c r="DP1240" s="861">
        <v>-7.3463560000000001</v>
      </c>
      <c r="DQ1240" s="861">
        <v>-3.995533</v>
      </c>
      <c r="DR1240" s="861">
        <v>-7.409084</v>
      </c>
      <c r="DS1240" s="861">
        <v>-4.4368740000000004</v>
      </c>
      <c r="DT1240" s="861">
        <v>-9.7552950000000003</v>
      </c>
      <c r="DU1240" s="861">
        <v>-6.7175050000000001</v>
      </c>
      <c r="DV1240" s="861">
        <v>-10.077541999999999</v>
      </c>
      <c r="DW1240" s="861">
        <v>-4.2072250000000002</v>
      </c>
      <c r="DX1240" s="861">
        <v>12.099421</v>
      </c>
      <c r="DY1240" s="861">
        <v>8.9319980000000001</v>
      </c>
      <c r="DZ1240" s="861">
        <v>161.62960200000001</v>
      </c>
      <c r="EA1240" s="861">
        <v>151.055218</v>
      </c>
      <c r="EB1240" s="861">
        <v>119.96</v>
      </c>
      <c r="EC1240" s="861">
        <v>3.2469999999999999</v>
      </c>
      <c r="ED1240" s="861">
        <v>382.8</v>
      </c>
      <c r="EE1240" s="861">
        <v>119.88</v>
      </c>
      <c r="EF1240" s="861">
        <v>5.4020000000000001</v>
      </c>
      <c r="EG1240" s="861">
        <v>637.1</v>
      </c>
      <c r="EH1240" s="861">
        <v>119.83</v>
      </c>
      <c r="EI1240" s="861">
        <v>5.024</v>
      </c>
      <c r="EJ1240" s="861">
        <v>592.9</v>
      </c>
      <c r="EK1240" s="861">
        <v>9.4992190000000001</v>
      </c>
      <c r="EL1240" s="861">
        <v>10.279180999999999</v>
      </c>
      <c r="EM1240" s="861">
        <v>-18.023748999999999</v>
      </c>
      <c r="EN1240" s="861">
        <v>-23.870916000000001</v>
      </c>
      <c r="EO1240" s="861">
        <v>94.751893999999993</v>
      </c>
      <c r="EP1240" s="861">
        <v>90.115516999999997</v>
      </c>
      <c r="EQ1240" s="861">
        <v>-5.9542080000000004</v>
      </c>
      <c r="ER1240" s="861">
        <v>3652.0645549999999</v>
      </c>
      <c r="ES1240" s="861">
        <v>8701.3991310000001</v>
      </c>
      <c r="ET1240" s="861">
        <v>7760.653292</v>
      </c>
      <c r="EU1240" s="861"/>
      <c r="EV1240" s="861"/>
      <c r="EW1240" s="861"/>
      <c r="EX1240" s="861"/>
      <c r="EY1240" s="861"/>
      <c r="EZ1240" s="861"/>
      <c r="FA1240" s="861"/>
      <c r="FB1240" s="861"/>
      <c r="FC1240" s="861"/>
      <c r="FD1240" s="861"/>
    </row>
    <row r="1241" spans="1:160" x14ac:dyDescent="0.25">
      <c r="A1241" s="837">
        <v>46146</v>
      </c>
      <c r="B1241" s="836">
        <v>0.93743055555555566</v>
      </c>
      <c r="C1241" s="861">
        <v>69900</v>
      </c>
      <c r="D1241" s="861">
        <v>0</v>
      </c>
      <c r="E1241" s="861">
        <v>0</v>
      </c>
      <c r="F1241" s="861">
        <v>74.985057999999995</v>
      </c>
      <c r="G1241" s="861">
        <v>71.576565000000002</v>
      </c>
      <c r="H1241" s="861">
        <v>64.960885000000005</v>
      </c>
      <c r="I1241" s="861">
        <v>73.872411</v>
      </c>
      <c r="J1241" s="861">
        <v>71.035516000000001</v>
      </c>
      <c r="K1241" s="861">
        <v>71.061402999999999</v>
      </c>
      <c r="L1241" s="861">
        <v>73.584515999999994</v>
      </c>
      <c r="M1241" s="861">
        <v>74.461584999999999</v>
      </c>
      <c r="N1241" s="861">
        <v>-8.282038</v>
      </c>
      <c r="O1241" s="861">
        <v>-10.667407000000001</v>
      </c>
      <c r="P1241" s="861">
        <v>-11.365442</v>
      </c>
      <c r="Q1241" s="861">
        <v>-6.6929509999999999</v>
      </c>
      <c r="R1241" s="861">
        <v>-7.9921639999999998</v>
      </c>
      <c r="S1241" s="861">
        <v>-8.8226200000000006</v>
      </c>
      <c r="T1241" s="861">
        <v>81.564728000000002</v>
      </c>
      <c r="U1241" s="861">
        <v>73.07302</v>
      </c>
      <c r="V1241" s="861">
        <v>93.415969000000004</v>
      </c>
      <c r="W1241" s="861">
        <v>92.402688999999995</v>
      </c>
      <c r="X1241" s="861">
        <v>-6.7244590000000004</v>
      </c>
      <c r="Y1241" s="861">
        <v>-6.8517049999999999</v>
      </c>
      <c r="Z1241" s="861">
        <v>-11.532197999999999</v>
      </c>
      <c r="AA1241" s="861">
        <v>-11.151256</v>
      </c>
      <c r="AB1241" s="861">
        <v>-10.829249000000001</v>
      </c>
      <c r="AC1241" s="861">
        <v>-12.017849</v>
      </c>
      <c r="AD1241" s="861">
        <v>-15.456536</v>
      </c>
      <c r="AE1241" s="861">
        <v>106.49519600000001</v>
      </c>
      <c r="AF1241" s="861">
        <v>99.133909000000003</v>
      </c>
      <c r="AG1241" s="861">
        <v>91.010368</v>
      </c>
      <c r="AH1241" s="861">
        <v>111.25584499999999</v>
      </c>
      <c r="AI1241" s="861">
        <v>89.404822999999993</v>
      </c>
      <c r="AJ1241" s="861">
        <v>71.428539999999998</v>
      </c>
      <c r="AK1241" s="861">
        <v>-6.9901879999999998</v>
      </c>
      <c r="AL1241" s="861">
        <v>-11.189653</v>
      </c>
      <c r="AM1241" s="861">
        <v>-8.6402699999999992</v>
      </c>
      <c r="AN1241" s="861">
        <v>92.701464999999999</v>
      </c>
      <c r="AO1241" s="861">
        <v>91.828440000000001</v>
      </c>
      <c r="AP1241" s="861">
        <v>91.383410999999995</v>
      </c>
      <c r="AQ1241" s="861">
        <v>88.184904000000003</v>
      </c>
      <c r="AR1241" s="861">
        <v>73.099366000000003</v>
      </c>
      <c r="AS1241" s="861">
        <v>62.863224000000002</v>
      </c>
      <c r="AT1241" s="861">
        <v>76.387248999999997</v>
      </c>
      <c r="AU1241" s="861">
        <v>75.041335000000004</v>
      </c>
      <c r="AV1241" s="861">
        <v>73.838386</v>
      </c>
      <c r="AW1241" s="861">
        <v>72.975584999999995</v>
      </c>
      <c r="AX1241" s="861">
        <v>88.748002</v>
      </c>
      <c r="AY1241" s="861">
        <v>86.808586000000005</v>
      </c>
      <c r="AZ1241" s="861">
        <v>-6.9609069999999997</v>
      </c>
      <c r="BA1241" s="861">
        <v>-6.8464869999999998</v>
      </c>
      <c r="BB1241" s="861">
        <v>-15.134392</v>
      </c>
      <c r="BC1241" s="861">
        <v>-13.669862</v>
      </c>
      <c r="BD1241" s="861">
        <v>-14.570672999999999</v>
      </c>
      <c r="BE1241" s="861">
        <v>-11.374651</v>
      </c>
      <c r="BF1241" s="861">
        <v>31.395764</v>
      </c>
      <c r="BG1241" s="861">
        <v>140.50765999999999</v>
      </c>
      <c r="BH1241" s="861">
        <v>109.50368</v>
      </c>
      <c r="BI1241" s="861">
        <v>51.403475</v>
      </c>
      <c r="BJ1241" s="861">
        <v>130.42308399999999</v>
      </c>
      <c r="BK1241" s="861">
        <v>85.463693000000006</v>
      </c>
      <c r="BL1241" s="861">
        <v>75.365165000000005</v>
      </c>
      <c r="BM1241" s="861">
        <v>-19.733922</v>
      </c>
      <c r="BN1241" s="861">
        <v>-14.169816000000001</v>
      </c>
      <c r="BO1241" s="861">
        <v>-13.666902</v>
      </c>
      <c r="BP1241" s="861">
        <v>-14.019136</v>
      </c>
      <c r="BQ1241" s="861">
        <v>86.243865999999997</v>
      </c>
      <c r="BR1241" s="861">
        <v>87.803426000000002</v>
      </c>
      <c r="BS1241" s="861">
        <v>85.171743000000006</v>
      </c>
      <c r="BT1241" s="861">
        <v>58.644280999999999</v>
      </c>
      <c r="BU1241" s="861">
        <v>64.481251999999998</v>
      </c>
      <c r="BV1241" s="861">
        <v>60.764406999999999</v>
      </c>
      <c r="BW1241" s="861">
        <v>64.368758999999997</v>
      </c>
      <c r="BX1241" s="861">
        <v>-14.889644000000001</v>
      </c>
      <c r="BY1241" s="861">
        <v>-15.235462999999999</v>
      </c>
      <c r="BZ1241" s="861">
        <v>-15.125871999999999</v>
      </c>
      <c r="CA1241" s="861">
        <v>-15.964803</v>
      </c>
      <c r="CB1241" s="861">
        <v>-6.9499089999999999</v>
      </c>
      <c r="CC1241" s="861">
        <v>-3.8654310000000001</v>
      </c>
      <c r="CD1241" s="861">
        <v>-7.3937179999999998</v>
      </c>
      <c r="CE1241" s="861">
        <v>-3.8449800000000001</v>
      </c>
      <c r="CF1241" s="861">
        <v>-9.4145959999999995</v>
      </c>
      <c r="CG1241" s="861">
        <v>-1.066419</v>
      </c>
      <c r="CH1241" s="861">
        <v>-10.115067</v>
      </c>
      <c r="CI1241" s="861">
        <v>-3.6814420000000001</v>
      </c>
      <c r="CJ1241" s="861">
        <v>-6.9120790000000003</v>
      </c>
      <c r="CK1241" s="861">
        <v>-1.795275</v>
      </c>
      <c r="CL1241" s="861">
        <v>-6.7901490000000004</v>
      </c>
      <c r="CM1241" s="861">
        <v>-0.92576000000000003</v>
      </c>
      <c r="CN1241" s="861">
        <v>-9.3564589999999992</v>
      </c>
      <c r="CO1241" s="861">
        <v>-1.860592</v>
      </c>
      <c r="CP1241" s="861">
        <v>-10.303742</v>
      </c>
      <c r="CQ1241" s="861">
        <v>-5.2236339999999997</v>
      </c>
      <c r="CR1241" s="861">
        <v>-6.5982659999999997</v>
      </c>
      <c r="CS1241" s="861">
        <v>-3.1282100000000002</v>
      </c>
      <c r="CT1241" s="861">
        <v>-8.0562930000000001</v>
      </c>
      <c r="CU1241" s="861">
        <v>-2.5369540000000002</v>
      </c>
      <c r="CV1241" s="861">
        <v>-10.059117000000001</v>
      </c>
      <c r="CW1241" s="861">
        <v>-2.0876440000000001</v>
      </c>
      <c r="CX1241" s="861">
        <v>-10.425151</v>
      </c>
      <c r="CY1241" s="861">
        <v>-3.3625020000000001</v>
      </c>
      <c r="CZ1241" s="861">
        <v>-6.3955000000000002</v>
      </c>
      <c r="DA1241" s="861">
        <v>-2.5265119999999999</v>
      </c>
      <c r="DB1241" s="861">
        <v>-7.4439109999999999</v>
      </c>
      <c r="DC1241" s="861">
        <v>-1.9085129999999999</v>
      </c>
      <c r="DD1241" s="861">
        <v>-9.7528430000000004</v>
      </c>
      <c r="DE1241" s="861">
        <v>-4.0035800000000004</v>
      </c>
      <c r="DF1241" s="861">
        <v>-10.472756</v>
      </c>
      <c r="DG1241" s="861">
        <v>-4.4127010000000002</v>
      </c>
      <c r="DH1241" s="861">
        <v>-6.533347</v>
      </c>
      <c r="DI1241" s="861">
        <v>-2.9006419999999999</v>
      </c>
      <c r="DJ1241" s="861">
        <v>-7.2505990000000002</v>
      </c>
      <c r="DK1241" s="861">
        <v>-3.3416950000000001</v>
      </c>
      <c r="DL1241" s="861">
        <v>-9.681165</v>
      </c>
      <c r="DM1241" s="861">
        <v>-5.439978</v>
      </c>
      <c r="DN1241" s="861">
        <v>-10.495298999999999</v>
      </c>
      <c r="DO1241" s="861">
        <v>-4.9572180000000001</v>
      </c>
      <c r="DP1241" s="861">
        <v>-7.3894729999999997</v>
      </c>
      <c r="DQ1241" s="861">
        <v>-4.0349919999999999</v>
      </c>
      <c r="DR1241" s="861">
        <v>-7.4272539999999996</v>
      </c>
      <c r="DS1241" s="861">
        <v>-4.4554239999999998</v>
      </c>
      <c r="DT1241" s="861">
        <v>-9.7749849999999991</v>
      </c>
      <c r="DU1241" s="861">
        <v>-6.7128230000000002</v>
      </c>
      <c r="DV1241" s="861">
        <v>-10.116387</v>
      </c>
      <c r="DW1241" s="861">
        <v>-4.2066489999999996</v>
      </c>
      <c r="DX1241" s="861">
        <v>12.074001000000001</v>
      </c>
      <c r="DY1241" s="861">
        <v>8.9059950000000008</v>
      </c>
      <c r="DZ1241" s="861">
        <v>161.20850100000001</v>
      </c>
      <c r="EA1241" s="861">
        <v>150.73861400000001</v>
      </c>
      <c r="EB1241" s="861">
        <v>120.57</v>
      </c>
      <c r="EC1241" s="861">
        <v>1.2370000000000001</v>
      </c>
      <c r="ED1241" s="861">
        <v>132.1</v>
      </c>
      <c r="EE1241" s="861">
        <v>120.54</v>
      </c>
      <c r="EF1241" s="861">
        <v>5.375</v>
      </c>
      <c r="EG1241" s="861">
        <v>636.9</v>
      </c>
      <c r="EH1241" s="861">
        <v>120.38</v>
      </c>
      <c r="EI1241" s="861">
        <v>5.0129999999999999</v>
      </c>
      <c r="EJ1241" s="861">
        <v>591.4</v>
      </c>
      <c r="EK1241" s="861">
        <v>9.4282179999999993</v>
      </c>
      <c r="EL1241" s="861">
        <v>10.254472</v>
      </c>
      <c r="EM1241" s="861">
        <v>-18.068487999999999</v>
      </c>
      <c r="EN1241" s="861">
        <v>-23.921374</v>
      </c>
      <c r="EO1241" s="861">
        <v>94.571213</v>
      </c>
      <c r="EP1241" s="861">
        <v>89.973398000000003</v>
      </c>
      <c r="EQ1241" s="861">
        <v>-5.9872420000000002</v>
      </c>
      <c r="ER1241" s="861">
        <v>3657.4054259999998</v>
      </c>
      <c r="ES1241" s="861">
        <v>8712.0381529999995</v>
      </c>
      <c r="ET1241" s="861">
        <v>7770.5072989999999</v>
      </c>
      <c r="EU1241" s="861"/>
      <c r="EV1241" s="861"/>
      <c r="EW1241" s="861"/>
      <c r="EX1241" s="861"/>
      <c r="EY1241" s="861"/>
      <c r="EZ1241" s="861"/>
      <c r="FA1241" s="861"/>
      <c r="FB1241" s="861"/>
      <c r="FC1241" s="861"/>
      <c r="FD1241" s="861"/>
    </row>
    <row r="1242" spans="1:160" x14ac:dyDescent="0.25">
      <c r="A1242" s="837">
        <v>46146</v>
      </c>
      <c r="B1242" s="836">
        <v>0.93812499999999999</v>
      </c>
      <c r="C1242" s="861">
        <v>69960</v>
      </c>
      <c r="D1242" s="861">
        <v>0</v>
      </c>
      <c r="E1242" s="861">
        <v>0</v>
      </c>
      <c r="F1242" s="861">
        <v>74.962024</v>
      </c>
      <c r="G1242" s="861">
        <v>71.549621000000002</v>
      </c>
      <c r="H1242" s="861">
        <v>65.006822999999997</v>
      </c>
      <c r="I1242" s="861">
        <v>73.867080000000001</v>
      </c>
      <c r="J1242" s="861">
        <v>70.994943000000006</v>
      </c>
      <c r="K1242" s="861">
        <v>71.062420000000003</v>
      </c>
      <c r="L1242" s="861">
        <v>73.600658999999993</v>
      </c>
      <c r="M1242" s="861">
        <v>74.496730999999997</v>
      </c>
      <c r="N1242" s="861">
        <v>-8.2440460000000009</v>
      </c>
      <c r="O1242" s="861">
        <v>-10.654639</v>
      </c>
      <c r="P1242" s="861">
        <v>-11.389816</v>
      </c>
      <c r="Q1242" s="861">
        <v>-6.687907</v>
      </c>
      <c r="R1242" s="861">
        <v>-7.872973</v>
      </c>
      <c r="S1242" s="861">
        <v>-8.9440480000000004</v>
      </c>
      <c r="T1242" s="861">
        <v>81.631219000000002</v>
      </c>
      <c r="U1242" s="861">
        <v>72.922978999999998</v>
      </c>
      <c r="V1242" s="861">
        <v>93.392883999999995</v>
      </c>
      <c r="W1242" s="861">
        <v>92.415182000000001</v>
      </c>
      <c r="X1242" s="861">
        <v>-6.7290450000000002</v>
      </c>
      <c r="Y1242" s="861">
        <v>-6.8195759999999996</v>
      </c>
      <c r="Z1242" s="861">
        <v>-11.552519999999999</v>
      </c>
      <c r="AA1242" s="861">
        <v>-11.139124000000001</v>
      </c>
      <c r="AB1242" s="861">
        <v>-10.821906</v>
      </c>
      <c r="AC1242" s="861">
        <v>-11.986952</v>
      </c>
      <c r="AD1242" s="861">
        <v>-15.386188000000001</v>
      </c>
      <c r="AE1242" s="861">
        <v>106.4331</v>
      </c>
      <c r="AF1242" s="861">
        <v>99.125534999999999</v>
      </c>
      <c r="AG1242" s="861">
        <v>90.928521000000003</v>
      </c>
      <c r="AH1242" s="861">
        <v>111.173419</v>
      </c>
      <c r="AI1242" s="861">
        <v>89.439994999999996</v>
      </c>
      <c r="AJ1242" s="861">
        <v>71.495841999999996</v>
      </c>
      <c r="AK1242" s="861">
        <v>-7.0370530000000002</v>
      </c>
      <c r="AL1242" s="861">
        <v>-11.193136000000001</v>
      </c>
      <c r="AM1242" s="861">
        <v>-8.6554459999999995</v>
      </c>
      <c r="AN1242" s="861">
        <v>92.748059999999995</v>
      </c>
      <c r="AO1242" s="861">
        <v>91.818203999999994</v>
      </c>
      <c r="AP1242" s="861">
        <v>91.378557999999998</v>
      </c>
      <c r="AQ1242" s="861">
        <v>88.149248999999998</v>
      </c>
      <c r="AR1242" s="861">
        <v>72.968404000000007</v>
      </c>
      <c r="AS1242" s="861">
        <v>62.654794000000003</v>
      </c>
      <c r="AT1242" s="861">
        <v>76.357095000000001</v>
      </c>
      <c r="AU1242" s="861">
        <v>74.971427000000006</v>
      </c>
      <c r="AV1242" s="861">
        <v>73.249605000000003</v>
      </c>
      <c r="AW1242" s="861">
        <v>72.920936999999995</v>
      </c>
      <c r="AX1242" s="861">
        <v>88.550070000000005</v>
      </c>
      <c r="AY1242" s="861">
        <v>86.514773000000005</v>
      </c>
      <c r="AZ1242" s="861">
        <v>-7.0240729999999996</v>
      </c>
      <c r="BA1242" s="861">
        <v>-6.7952310000000002</v>
      </c>
      <c r="BB1242" s="861">
        <v>-15.154501</v>
      </c>
      <c r="BC1242" s="861">
        <v>-13.634696999999999</v>
      </c>
      <c r="BD1242" s="861">
        <v>-14.605891</v>
      </c>
      <c r="BE1242" s="861">
        <v>-11.614592</v>
      </c>
      <c r="BF1242" s="861">
        <v>31.252265000000001</v>
      </c>
      <c r="BG1242" s="861">
        <v>140.458516</v>
      </c>
      <c r="BH1242" s="861">
        <v>109.39067</v>
      </c>
      <c r="BI1242" s="861">
        <v>51.356445000000001</v>
      </c>
      <c r="BJ1242" s="861">
        <v>130.583608</v>
      </c>
      <c r="BK1242" s="861">
        <v>85.306059000000005</v>
      </c>
      <c r="BL1242" s="861">
        <v>75.195533999999995</v>
      </c>
      <c r="BM1242" s="861">
        <v>-19.775729999999999</v>
      </c>
      <c r="BN1242" s="861">
        <v>-14.201682999999999</v>
      </c>
      <c r="BO1242" s="861">
        <v>-13.53213</v>
      </c>
      <c r="BP1242" s="861">
        <v>-14.001875999999999</v>
      </c>
      <c r="BQ1242" s="861">
        <v>86.051039000000003</v>
      </c>
      <c r="BR1242" s="861">
        <v>87.734656999999999</v>
      </c>
      <c r="BS1242" s="861">
        <v>85.058931000000001</v>
      </c>
      <c r="BT1242" s="861">
        <v>58.492556999999998</v>
      </c>
      <c r="BU1242" s="861">
        <v>64.461179999999999</v>
      </c>
      <c r="BV1242" s="861">
        <v>60.724054000000002</v>
      </c>
      <c r="BW1242" s="861">
        <v>64.348685000000003</v>
      </c>
      <c r="BX1242" s="861">
        <v>-14.891370999999999</v>
      </c>
      <c r="BY1242" s="861">
        <v>-15.185140000000001</v>
      </c>
      <c r="BZ1242" s="861">
        <v>-15.151823</v>
      </c>
      <c r="CA1242" s="861">
        <v>-15.948152</v>
      </c>
      <c r="CB1242" s="861">
        <v>-6.9848689999999998</v>
      </c>
      <c r="CC1242" s="861">
        <v>-3.8864269999999999</v>
      </c>
      <c r="CD1242" s="861">
        <v>-7.4302549999999998</v>
      </c>
      <c r="CE1242" s="861">
        <v>-3.8859629999999998</v>
      </c>
      <c r="CF1242" s="861">
        <v>-9.4619099999999996</v>
      </c>
      <c r="CG1242" s="861">
        <v>-1.160793</v>
      </c>
      <c r="CH1242" s="861">
        <v>-10.132834000000001</v>
      </c>
      <c r="CI1242" s="861">
        <v>-3.745501</v>
      </c>
      <c r="CJ1242" s="861">
        <v>-6.950774</v>
      </c>
      <c r="CK1242" s="861">
        <v>-1.8305670000000001</v>
      </c>
      <c r="CL1242" s="861">
        <v>-6.8145100000000003</v>
      </c>
      <c r="CM1242" s="861">
        <v>-0.97118400000000005</v>
      </c>
      <c r="CN1242" s="861">
        <v>-9.3826699999999992</v>
      </c>
      <c r="CO1242" s="861">
        <v>-1.8874249999999999</v>
      </c>
      <c r="CP1242" s="861">
        <v>-10.346672</v>
      </c>
      <c r="CQ1242" s="861">
        <v>-5.2401369999999998</v>
      </c>
      <c r="CR1242" s="861">
        <v>-6.6274090000000001</v>
      </c>
      <c r="CS1242" s="861">
        <v>-3.1818029999999999</v>
      </c>
      <c r="CT1242" s="861">
        <v>-8.0958710000000007</v>
      </c>
      <c r="CU1242" s="861">
        <v>-2.5724800000000001</v>
      </c>
      <c r="CV1242" s="861">
        <v>-10.086147</v>
      </c>
      <c r="CW1242" s="861">
        <v>-2.1083129999999999</v>
      </c>
      <c r="CX1242" s="861">
        <v>-10.483107</v>
      </c>
      <c r="CY1242" s="861">
        <v>-3.4096000000000002</v>
      </c>
      <c r="CZ1242" s="861">
        <v>-6.4614900000000004</v>
      </c>
      <c r="DA1242" s="861">
        <v>-2.5983849999999999</v>
      </c>
      <c r="DB1242" s="861">
        <v>-7.4752020000000003</v>
      </c>
      <c r="DC1242" s="861">
        <v>-1.979854</v>
      </c>
      <c r="DD1242" s="861">
        <v>-9.8214699999999997</v>
      </c>
      <c r="DE1242" s="861">
        <v>-4.0776339999999998</v>
      </c>
      <c r="DF1242" s="861">
        <v>-10.509385999999999</v>
      </c>
      <c r="DG1242" s="861">
        <v>-4.4755019999999996</v>
      </c>
      <c r="DH1242" s="861">
        <v>-6.5977569999999996</v>
      </c>
      <c r="DI1242" s="861">
        <v>-2.9727079999999999</v>
      </c>
      <c r="DJ1242" s="861">
        <v>-7.272221</v>
      </c>
      <c r="DK1242" s="861">
        <v>-3.4230999999999998</v>
      </c>
      <c r="DL1242" s="861">
        <v>-9.7359190000000009</v>
      </c>
      <c r="DM1242" s="861">
        <v>-5.5046200000000001</v>
      </c>
      <c r="DN1242" s="861">
        <v>-10.527704</v>
      </c>
      <c r="DO1242" s="861">
        <v>-5.0466150000000001</v>
      </c>
      <c r="DP1242" s="861">
        <v>-7.4460240000000004</v>
      </c>
      <c r="DQ1242" s="861">
        <v>-4.0918409999999996</v>
      </c>
      <c r="DR1242" s="861">
        <v>-7.4825359999999996</v>
      </c>
      <c r="DS1242" s="861">
        <v>-4.5146369999999996</v>
      </c>
      <c r="DT1242" s="861">
        <v>-9.825056</v>
      </c>
      <c r="DU1242" s="861">
        <v>-6.7972049999999999</v>
      </c>
      <c r="DV1242" s="861">
        <v>-10.132201</v>
      </c>
      <c r="DW1242" s="861">
        <v>-4.2678940000000001</v>
      </c>
      <c r="DX1242" s="861">
        <v>12.054220000000001</v>
      </c>
      <c r="DY1242" s="861">
        <v>8.8826649999999994</v>
      </c>
      <c r="DZ1242" s="861">
        <v>161.29064099999999</v>
      </c>
      <c r="EA1242" s="861">
        <v>150.337538</v>
      </c>
      <c r="EB1242" s="861">
        <v>120.44</v>
      </c>
      <c r="EC1242" s="861">
        <v>1.2370000000000001</v>
      </c>
      <c r="ED1242" s="861">
        <v>132</v>
      </c>
      <c r="EE1242" s="861">
        <v>120.35</v>
      </c>
      <c r="EF1242" s="861">
        <v>5.3659999999999997</v>
      </c>
      <c r="EG1242" s="861">
        <v>640.6</v>
      </c>
      <c r="EH1242" s="861">
        <v>120.32</v>
      </c>
      <c r="EI1242" s="861">
        <v>5.0289999999999999</v>
      </c>
      <c r="EJ1242" s="861">
        <v>592.29999999999995</v>
      </c>
      <c r="EK1242" s="861">
        <v>9.4478779999999993</v>
      </c>
      <c r="EL1242" s="861">
        <v>10.434551000000001</v>
      </c>
      <c r="EM1242" s="861">
        <v>-18.103324000000001</v>
      </c>
      <c r="EN1242" s="861">
        <v>-23.966681000000001</v>
      </c>
      <c r="EO1242" s="861">
        <v>94.606482</v>
      </c>
      <c r="EP1242" s="861">
        <v>89.793075000000002</v>
      </c>
      <c r="EQ1242" s="861">
        <v>-6.0357120000000002</v>
      </c>
      <c r="ER1242" s="861">
        <v>3659.6054749999998</v>
      </c>
      <c r="ES1242" s="861">
        <v>8722.6864609999993</v>
      </c>
      <c r="ET1242" s="861">
        <v>7780.3942740000002</v>
      </c>
      <c r="EU1242" s="861"/>
      <c r="EV1242" s="861"/>
      <c r="EW1242" s="861"/>
      <c r="EX1242" s="861"/>
      <c r="EY1242" s="861"/>
      <c r="EZ1242" s="861"/>
      <c r="FA1242" s="861"/>
      <c r="FB1242" s="861"/>
      <c r="FC1242" s="861"/>
      <c r="FD1242" s="861"/>
    </row>
    <row r="1243" spans="1:160" x14ac:dyDescent="0.25">
      <c r="A1243" s="837">
        <v>46146</v>
      </c>
      <c r="B1243" s="836">
        <v>0.93881944444444443</v>
      </c>
      <c r="C1243" s="861">
        <v>70020</v>
      </c>
      <c r="D1243" s="861">
        <v>0</v>
      </c>
      <c r="E1243" s="861">
        <v>0</v>
      </c>
      <c r="F1243" s="861">
        <v>74.919173999999998</v>
      </c>
      <c r="G1243" s="861">
        <v>71.561312000000001</v>
      </c>
      <c r="H1243" s="861">
        <v>64.966030000000003</v>
      </c>
      <c r="I1243" s="861">
        <v>73.863161000000005</v>
      </c>
      <c r="J1243" s="861">
        <v>70.983372000000003</v>
      </c>
      <c r="K1243" s="861">
        <v>71.075038000000006</v>
      </c>
      <c r="L1243" s="861">
        <v>73.596127999999993</v>
      </c>
      <c r="M1243" s="861">
        <v>74.492204999999998</v>
      </c>
      <c r="N1243" s="861">
        <v>-8.2946749999999998</v>
      </c>
      <c r="O1243" s="861">
        <v>-10.712509000000001</v>
      </c>
      <c r="P1243" s="861">
        <v>-11.327348000000001</v>
      </c>
      <c r="Q1243" s="861">
        <v>-6.7441709999999997</v>
      </c>
      <c r="R1243" s="861">
        <v>-8.0224349999999998</v>
      </c>
      <c r="S1243" s="861">
        <v>-9.005198</v>
      </c>
      <c r="T1243" s="861">
        <v>81.495992999999999</v>
      </c>
      <c r="U1243" s="861">
        <v>73.098010000000002</v>
      </c>
      <c r="V1243" s="861">
        <v>93.604096999999996</v>
      </c>
      <c r="W1243" s="861">
        <v>92.627457000000007</v>
      </c>
      <c r="X1243" s="861">
        <v>-6.771617</v>
      </c>
      <c r="Y1243" s="861">
        <v>-6.819814</v>
      </c>
      <c r="Z1243" s="861">
        <v>-11.548996000000001</v>
      </c>
      <c r="AA1243" s="861">
        <v>-11.138424000000001</v>
      </c>
      <c r="AB1243" s="861">
        <v>-10.832055</v>
      </c>
      <c r="AC1243" s="861">
        <v>-11.931684000000001</v>
      </c>
      <c r="AD1243" s="861">
        <v>-15.353305000000001</v>
      </c>
      <c r="AE1243" s="861">
        <v>106.429626</v>
      </c>
      <c r="AF1243" s="861">
        <v>99.079301999999998</v>
      </c>
      <c r="AG1243" s="861">
        <v>90.955672000000007</v>
      </c>
      <c r="AH1243" s="861">
        <v>111.11197</v>
      </c>
      <c r="AI1243" s="861">
        <v>89.525739999999999</v>
      </c>
      <c r="AJ1243" s="861">
        <v>71.664817999999997</v>
      </c>
      <c r="AK1243" s="861">
        <v>-7.0774929999999996</v>
      </c>
      <c r="AL1243" s="861">
        <v>-11.190391999999999</v>
      </c>
      <c r="AM1243" s="861">
        <v>-8.5941779999999994</v>
      </c>
      <c r="AN1243" s="861">
        <v>92.789788000000001</v>
      </c>
      <c r="AO1243" s="861">
        <v>92.008494999999996</v>
      </c>
      <c r="AP1243" s="861">
        <v>91.389082999999999</v>
      </c>
      <c r="AQ1243" s="861">
        <v>88.151077000000001</v>
      </c>
      <c r="AR1243" s="861">
        <v>72.899601000000004</v>
      </c>
      <c r="AS1243" s="861">
        <v>62.635724000000003</v>
      </c>
      <c r="AT1243" s="861">
        <v>76.328890000000001</v>
      </c>
      <c r="AU1243" s="861">
        <v>74.989220000000003</v>
      </c>
      <c r="AV1243" s="861">
        <v>73.574668000000003</v>
      </c>
      <c r="AW1243" s="861">
        <v>73.048146000000003</v>
      </c>
      <c r="AX1243" s="861">
        <v>88.679147</v>
      </c>
      <c r="AY1243" s="861">
        <v>86.607896999999994</v>
      </c>
      <c r="AZ1243" s="861">
        <v>-7.1603560000000002</v>
      </c>
      <c r="BA1243" s="861">
        <v>-6.9235249999999997</v>
      </c>
      <c r="BB1243" s="861">
        <v>-15.177628</v>
      </c>
      <c r="BC1243" s="861">
        <v>-13.689394999999999</v>
      </c>
      <c r="BD1243" s="861">
        <v>-14.651691</v>
      </c>
      <c r="BE1243" s="861">
        <v>-11.670845999999999</v>
      </c>
      <c r="BF1243" s="861">
        <v>31.320633999999998</v>
      </c>
      <c r="BG1243" s="861">
        <v>140.56203300000001</v>
      </c>
      <c r="BH1243" s="861">
        <v>109.31563199999999</v>
      </c>
      <c r="BI1243" s="861">
        <v>51.300072</v>
      </c>
      <c r="BJ1243" s="861">
        <v>130.64917399999999</v>
      </c>
      <c r="BK1243" s="861">
        <v>85.430487999999997</v>
      </c>
      <c r="BL1243" s="861">
        <v>75.495802999999995</v>
      </c>
      <c r="BM1243" s="861">
        <v>-19.778041999999999</v>
      </c>
      <c r="BN1243" s="861">
        <v>-14.240928</v>
      </c>
      <c r="BO1243" s="861">
        <v>-13.544432</v>
      </c>
      <c r="BP1243" s="861">
        <v>-14.026939</v>
      </c>
      <c r="BQ1243" s="861">
        <v>86.204457000000005</v>
      </c>
      <c r="BR1243" s="861">
        <v>87.674775999999994</v>
      </c>
      <c r="BS1243" s="861">
        <v>85.026837999999998</v>
      </c>
      <c r="BT1243" s="861">
        <v>58.359489000000004</v>
      </c>
      <c r="BU1243" s="861">
        <v>64.46611</v>
      </c>
      <c r="BV1243" s="861">
        <v>60.656395000000003</v>
      </c>
      <c r="BW1243" s="861">
        <v>64.327522000000002</v>
      </c>
      <c r="BX1243" s="861">
        <v>-14.863559</v>
      </c>
      <c r="BY1243" s="861">
        <v>-15.119464000000001</v>
      </c>
      <c r="BZ1243" s="861">
        <v>-15.243808</v>
      </c>
      <c r="CA1243" s="861">
        <v>-15.977239000000001</v>
      </c>
      <c r="CB1243" s="861">
        <v>-7.0233569999999999</v>
      </c>
      <c r="CC1243" s="861">
        <v>-3.9230830000000001</v>
      </c>
      <c r="CD1243" s="861">
        <v>-7.4769300000000003</v>
      </c>
      <c r="CE1243" s="861">
        <v>-3.9653849999999999</v>
      </c>
      <c r="CF1243" s="861">
        <v>-9.5063790000000008</v>
      </c>
      <c r="CG1243" s="861">
        <v>-1.1995960000000001</v>
      </c>
      <c r="CH1243" s="861">
        <v>-10.191699</v>
      </c>
      <c r="CI1243" s="861">
        <v>-3.8256220000000001</v>
      </c>
      <c r="CJ1243" s="861">
        <v>-6.9939299999999998</v>
      </c>
      <c r="CK1243" s="861">
        <v>-1.9023220000000001</v>
      </c>
      <c r="CL1243" s="861">
        <v>-6.8798199999999996</v>
      </c>
      <c r="CM1243" s="861">
        <v>-1.0965279999999999</v>
      </c>
      <c r="CN1243" s="861">
        <v>-9.4397929999999999</v>
      </c>
      <c r="CO1243" s="861">
        <v>-1.964272</v>
      </c>
      <c r="CP1243" s="861">
        <v>-10.377608</v>
      </c>
      <c r="CQ1243" s="861">
        <v>-5.3052979999999996</v>
      </c>
      <c r="CR1243" s="861">
        <v>-6.6773059999999997</v>
      </c>
      <c r="CS1243" s="861">
        <v>-3.2244660000000001</v>
      </c>
      <c r="CT1243" s="861">
        <v>-8.1359469999999998</v>
      </c>
      <c r="CU1243" s="861">
        <v>-2.6377259999999998</v>
      </c>
      <c r="CV1243" s="861">
        <v>-10.129165</v>
      </c>
      <c r="CW1243" s="861">
        <v>-2.1609950000000002</v>
      </c>
      <c r="CX1243" s="861">
        <v>-10.499180000000001</v>
      </c>
      <c r="CY1243" s="861">
        <v>-3.4231729999999998</v>
      </c>
      <c r="CZ1243" s="861">
        <v>-6.4732609999999999</v>
      </c>
      <c r="DA1243" s="861">
        <v>-2.607154</v>
      </c>
      <c r="DB1243" s="861">
        <v>-7.5130210000000002</v>
      </c>
      <c r="DC1243" s="861">
        <v>-2.000664</v>
      </c>
      <c r="DD1243" s="861">
        <v>-9.8528529999999996</v>
      </c>
      <c r="DE1243" s="861">
        <v>-4.070144</v>
      </c>
      <c r="DF1243" s="861">
        <v>-10.531176</v>
      </c>
      <c r="DG1243" s="861">
        <v>-4.4798720000000003</v>
      </c>
      <c r="DH1243" s="861">
        <v>-6.6231479999999996</v>
      </c>
      <c r="DI1243" s="861">
        <v>-2.944502</v>
      </c>
      <c r="DJ1243" s="861">
        <v>-7.300834</v>
      </c>
      <c r="DK1243" s="861">
        <v>-3.4083429999999999</v>
      </c>
      <c r="DL1243" s="861">
        <v>-9.7570320000000006</v>
      </c>
      <c r="DM1243" s="861">
        <v>-5.514875</v>
      </c>
      <c r="DN1243" s="861">
        <v>-10.530706</v>
      </c>
      <c r="DO1243" s="861">
        <v>-5.05192</v>
      </c>
      <c r="DP1243" s="861">
        <v>-7.4522839999999997</v>
      </c>
      <c r="DQ1243" s="861">
        <v>-4.0998520000000003</v>
      </c>
      <c r="DR1243" s="861">
        <v>-7.5046140000000001</v>
      </c>
      <c r="DS1243" s="861">
        <v>-4.5254450000000004</v>
      </c>
      <c r="DT1243" s="861">
        <v>-9.8358500000000006</v>
      </c>
      <c r="DU1243" s="861">
        <v>-6.8056130000000001</v>
      </c>
      <c r="DV1243" s="861">
        <v>-10.175025</v>
      </c>
      <c r="DW1243" s="861">
        <v>-4.2773019999999997</v>
      </c>
      <c r="DX1243" s="861">
        <v>12.080902999999999</v>
      </c>
      <c r="DY1243" s="861">
        <v>8.8946699999999996</v>
      </c>
      <c r="DZ1243" s="861">
        <v>161.59451000000001</v>
      </c>
      <c r="EA1243" s="861">
        <v>150.58648500000001</v>
      </c>
      <c r="EB1243" s="861">
        <v>119.83</v>
      </c>
      <c r="EC1243" s="861">
        <v>3.2440000000000002</v>
      </c>
      <c r="ED1243" s="861">
        <v>382.8</v>
      </c>
      <c r="EE1243" s="861">
        <v>119.96</v>
      </c>
      <c r="EF1243" s="861">
        <v>5.3959999999999999</v>
      </c>
      <c r="EG1243" s="861">
        <v>637.4</v>
      </c>
      <c r="EH1243" s="861">
        <v>119.88</v>
      </c>
      <c r="EI1243" s="861">
        <v>5.0170000000000003</v>
      </c>
      <c r="EJ1243" s="861">
        <v>593.1</v>
      </c>
      <c r="EK1243" s="861">
        <v>9.4621589999999998</v>
      </c>
      <c r="EL1243" s="861">
        <v>10.398930999999999</v>
      </c>
      <c r="EM1243" s="861">
        <v>-18.056336999999999</v>
      </c>
      <c r="EN1243" s="861">
        <v>-23.943363000000002</v>
      </c>
      <c r="EO1243" s="861">
        <v>94.736850000000004</v>
      </c>
      <c r="EP1243" s="861">
        <v>89.905039000000002</v>
      </c>
      <c r="EQ1243" s="861">
        <v>-6.0686470000000003</v>
      </c>
      <c r="ER1243" s="861">
        <v>3664.939613</v>
      </c>
      <c r="ES1243" s="861">
        <v>8733.328501</v>
      </c>
      <c r="ET1243" s="861">
        <v>7790.263962</v>
      </c>
      <c r="EU1243" s="861"/>
      <c r="EV1243" s="861"/>
      <c r="EW1243" s="861"/>
      <c r="EX1243" s="861"/>
      <c r="EY1243" s="861"/>
      <c r="EZ1243" s="861"/>
      <c r="FA1243" s="861"/>
      <c r="FB1243" s="861"/>
      <c r="FC1243" s="861"/>
      <c r="FD1243" s="861"/>
    </row>
    <row r="1244" spans="1:160" x14ac:dyDescent="0.25">
      <c r="A1244" s="837">
        <v>46146</v>
      </c>
      <c r="B1244" s="836">
        <v>0.93951388888888887</v>
      </c>
      <c r="C1244" s="861">
        <v>70080</v>
      </c>
      <c r="D1244" s="861">
        <v>0</v>
      </c>
      <c r="E1244" s="861">
        <v>0</v>
      </c>
      <c r="F1244" s="861">
        <v>75.014537000000004</v>
      </c>
      <c r="G1244" s="861">
        <v>71.558662999999996</v>
      </c>
      <c r="H1244" s="861">
        <v>65.000119999999995</v>
      </c>
      <c r="I1244" s="861">
        <v>73.835251</v>
      </c>
      <c r="J1244" s="861">
        <v>70.987621000000004</v>
      </c>
      <c r="K1244" s="861">
        <v>71.023270999999994</v>
      </c>
      <c r="L1244" s="861">
        <v>73.603594000000001</v>
      </c>
      <c r="M1244" s="861">
        <v>74.488675000000001</v>
      </c>
      <c r="N1244" s="861">
        <v>-8.2890669999999993</v>
      </c>
      <c r="O1244" s="861">
        <v>-10.736948999999999</v>
      </c>
      <c r="P1244" s="861">
        <v>-11.457169</v>
      </c>
      <c r="Q1244" s="861">
        <v>-6.6901910000000004</v>
      </c>
      <c r="R1244" s="861">
        <v>-7.8378430000000003</v>
      </c>
      <c r="S1244" s="861">
        <v>-8.9041739999999994</v>
      </c>
      <c r="T1244" s="861">
        <v>81.710149999999999</v>
      </c>
      <c r="U1244" s="861">
        <v>72.839695000000006</v>
      </c>
      <c r="V1244" s="861">
        <v>93.403142000000003</v>
      </c>
      <c r="W1244" s="861">
        <v>92.435800999999998</v>
      </c>
      <c r="X1244" s="861">
        <v>-6.7767609999999996</v>
      </c>
      <c r="Y1244" s="861">
        <v>-6.8419400000000001</v>
      </c>
      <c r="Z1244" s="861">
        <v>-11.556703000000001</v>
      </c>
      <c r="AA1244" s="861">
        <v>-11.179978</v>
      </c>
      <c r="AB1244" s="861">
        <v>-10.871566</v>
      </c>
      <c r="AC1244" s="861">
        <v>-12.008456000000001</v>
      </c>
      <c r="AD1244" s="861">
        <v>-15.432048999999999</v>
      </c>
      <c r="AE1244" s="861">
        <v>106.238736</v>
      </c>
      <c r="AF1244" s="861">
        <v>99.022039000000007</v>
      </c>
      <c r="AG1244" s="861">
        <v>90.793784000000002</v>
      </c>
      <c r="AH1244" s="861">
        <v>111.089305</v>
      </c>
      <c r="AI1244" s="861">
        <v>89.436059</v>
      </c>
      <c r="AJ1244" s="861">
        <v>71.566471000000007</v>
      </c>
      <c r="AK1244" s="861">
        <v>-7.0545580000000001</v>
      </c>
      <c r="AL1244" s="861">
        <v>-11.24465</v>
      </c>
      <c r="AM1244" s="861">
        <v>-8.6098140000000001</v>
      </c>
      <c r="AN1244" s="861">
        <v>92.775142000000002</v>
      </c>
      <c r="AO1244" s="861">
        <v>91.825474999999997</v>
      </c>
      <c r="AP1244" s="861">
        <v>91.206762999999995</v>
      </c>
      <c r="AQ1244" s="861">
        <v>88.046302999999995</v>
      </c>
      <c r="AR1244" s="861">
        <v>72.890135999999998</v>
      </c>
      <c r="AS1244" s="861">
        <v>62.632572000000003</v>
      </c>
      <c r="AT1244" s="861">
        <v>76.215723999999994</v>
      </c>
      <c r="AU1244" s="861">
        <v>74.910516999999999</v>
      </c>
      <c r="AV1244" s="861">
        <v>73.527992999999995</v>
      </c>
      <c r="AW1244" s="861">
        <v>72.993030000000005</v>
      </c>
      <c r="AX1244" s="861">
        <v>88.789655999999994</v>
      </c>
      <c r="AY1244" s="861">
        <v>86.745752999999993</v>
      </c>
      <c r="AZ1244" s="861">
        <v>-7.0864440000000002</v>
      </c>
      <c r="BA1244" s="861">
        <v>-6.8799950000000001</v>
      </c>
      <c r="BB1244" s="861">
        <v>-15.154116999999999</v>
      </c>
      <c r="BC1244" s="861">
        <v>-13.678212</v>
      </c>
      <c r="BD1244" s="861">
        <v>-14.64711</v>
      </c>
      <c r="BE1244" s="861">
        <v>-11.550012000000001</v>
      </c>
      <c r="BF1244" s="861">
        <v>31.443525999999999</v>
      </c>
      <c r="BG1244" s="861">
        <v>140.56078400000001</v>
      </c>
      <c r="BH1244" s="861">
        <v>109.430671</v>
      </c>
      <c r="BI1244" s="861">
        <v>51.302770000000002</v>
      </c>
      <c r="BJ1244" s="861">
        <v>130.461659</v>
      </c>
      <c r="BK1244" s="861">
        <v>85.592686999999998</v>
      </c>
      <c r="BL1244" s="861">
        <v>75.399004000000005</v>
      </c>
      <c r="BM1244" s="861">
        <v>-19.794383</v>
      </c>
      <c r="BN1244" s="861">
        <v>-14.219881000000001</v>
      </c>
      <c r="BO1244" s="861">
        <v>-13.639041000000001</v>
      </c>
      <c r="BP1244" s="861">
        <v>-14.012983999999999</v>
      </c>
      <c r="BQ1244" s="861">
        <v>86.266390000000001</v>
      </c>
      <c r="BR1244" s="861">
        <v>87.719629999999995</v>
      </c>
      <c r="BS1244" s="861">
        <v>85.036342000000005</v>
      </c>
      <c r="BT1244" s="861">
        <v>58.490788000000002</v>
      </c>
      <c r="BU1244" s="861">
        <v>64.441495000000003</v>
      </c>
      <c r="BV1244" s="861">
        <v>60.657018000000001</v>
      </c>
      <c r="BW1244" s="861">
        <v>64.365357000000003</v>
      </c>
      <c r="BX1244" s="861">
        <v>-14.920794000000001</v>
      </c>
      <c r="BY1244" s="861">
        <v>-15.186185999999999</v>
      </c>
      <c r="BZ1244" s="861">
        <v>-15.198667</v>
      </c>
      <c r="CA1244" s="861">
        <v>-16.006425</v>
      </c>
      <c r="CB1244" s="861">
        <v>-7.0610090000000003</v>
      </c>
      <c r="CC1244" s="861">
        <v>-3.9732759999999998</v>
      </c>
      <c r="CD1244" s="861">
        <v>-7.5035629999999998</v>
      </c>
      <c r="CE1244" s="861">
        <v>-3.9467789999999998</v>
      </c>
      <c r="CF1244" s="861">
        <v>-9.5299230000000001</v>
      </c>
      <c r="CG1244" s="861">
        <v>-1.213579</v>
      </c>
      <c r="CH1244" s="861">
        <v>-10.208413</v>
      </c>
      <c r="CI1244" s="861">
        <v>-3.805453</v>
      </c>
      <c r="CJ1244" s="861">
        <v>-7.0147640000000004</v>
      </c>
      <c r="CK1244" s="861">
        <v>-1.9064810000000001</v>
      </c>
      <c r="CL1244" s="861">
        <v>-6.863931</v>
      </c>
      <c r="CM1244" s="861">
        <v>-1.015992</v>
      </c>
      <c r="CN1244" s="861">
        <v>-9.4572389999999995</v>
      </c>
      <c r="CO1244" s="861">
        <v>-1.9815149999999999</v>
      </c>
      <c r="CP1244" s="861">
        <v>-10.409121000000001</v>
      </c>
      <c r="CQ1244" s="861">
        <v>-5.3454110000000004</v>
      </c>
      <c r="CR1244" s="861">
        <v>-6.7119030000000004</v>
      </c>
      <c r="CS1244" s="861">
        <v>-3.2017630000000001</v>
      </c>
      <c r="CT1244" s="861">
        <v>-8.1480820000000005</v>
      </c>
      <c r="CU1244" s="861">
        <v>-2.6084689999999999</v>
      </c>
      <c r="CV1244" s="861">
        <v>-10.158707</v>
      </c>
      <c r="CW1244" s="861">
        <v>-2.1669909999999999</v>
      </c>
      <c r="CX1244" s="861">
        <v>-10.537229</v>
      </c>
      <c r="CY1244" s="861">
        <v>-3.4580150000000001</v>
      </c>
      <c r="CZ1244" s="861">
        <v>-6.5302059999999997</v>
      </c>
      <c r="DA1244" s="861">
        <v>-2.625839</v>
      </c>
      <c r="DB1244" s="861">
        <v>-7.5341880000000003</v>
      </c>
      <c r="DC1244" s="861">
        <v>-1.992915</v>
      </c>
      <c r="DD1244" s="861">
        <v>-9.882657</v>
      </c>
      <c r="DE1244" s="861">
        <v>-4.0978190000000003</v>
      </c>
      <c r="DF1244" s="861">
        <v>-10.573555000000001</v>
      </c>
      <c r="DG1244" s="861">
        <v>-4.5023080000000002</v>
      </c>
      <c r="DH1244" s="861">
        <v>-6.6577979999999997</v>
      </c>
      <c r="DI1244" s="861">
        <v>-2.9808690000000002</v>
      </c>
      <c r="DJ1244" s="861">
        <v>-7.3374490000000003</v>
      </c>
      <c r="DK1244" s="861">
        <v>-3.4033980000000001</v>
      </c>
      <c r="DL1244" s="861">
        <v>-9.7819339999999997</v>
      </c>
      <c r="DM1244" s="861">
        <v>-5.5442710000000002</v>
      </c>
      <c r="DN1244" s="861">
        <v>-10.575904</v>
      </c>
      <c r="DO1244" s="861">
        <v>-5.0799649999999996</v>
      </c>
      <c r="DP1244" s="861">
        <v>-7.4668780000000003</v>
      </c>
      <c r="DQ1244" s="861">
        <v>-4.1255899999999999</v>
      </c>
      <c r="DR1244" s="861">
        <v>-7.5075830000000003</v>
      </c>
      <c r="DS1244" s="861">
        <v>-4.5381720000000003</v>
      </c>
      <c r="DT1244" s="861">
        <v>-9.8710769999999997</v>
      </c>
      <c r="DU1244" s="861">
        <v>-6.8107870000000004</v>
      </c>
      <c r="DV1244" s="861">
        <v>-10.194627000000001</v>
      </c>
      <c r="DW1244" s="861">
        <v>-4.2869549999999998</v>
      </c>
      <c r="DX1244" s="861">
        <v>12.035848</v>
      </c>
      <c r="DY1244" s="861">
        <v>8.8880599999999994</v>
      </c>
      <c r="DZ1244" s="861">
        <v>161.07231300000001</v>
      </c>
      <c r="EA1244" s="861">
        <v>150.81268600000001</v>
      </c>
      <c r="EB1244" s="861">
        <v>120.44</v>
      </c>
      <c r="EC1244" s="861">
        <v>1.2370000000000001</v>
      </c>
      <c r="ED1244" s="861">
        <v>132.1</v>
      </c>
      <c r="EE1244" s="861">
        <v>120.5</v>
      </c>
      <c r="EF1244" s="861">
        <v>5.37</v>
      </c>
      <c r="EG1244" s="861">
        <v>637.9</v>
      </c>
      <c r="EH1244" s="861">
        <v>120.35</v>
      </c>
      <c r="EI1244" s="861">
        <v>5.0339999999999998</v>
      </c>
      <c r="EJ1244" s="861">
        <v>592</v>
      </c>
      <c r="EK1244" s="861">
        <v>9.5258830000000003</v>
      </c>
      <c r="EL1244" s="861">
        <v>10.317159999999999</v>
      </c>
      <c r="EM1244" s="861">
        <v>-18.135697</v>
      </c>
      <c r="EN1244" s="861">
        <v>-23.956201</v>
      </c>
      <c r="EO1244" s="861">
        <v>94.512710999999996</v>
      </c>
      <c r="EP1244" s="861">
        <v>90.006665999999996</v>
      </c>
      <c r="EQ1244" s="861">
        <v>-6.086049</v>
      </c>
      <c r="ER1244" s="861">
        <v>3670.2758530000001</v>
      </c>
      <c r="ES1244" s="861">
        <v>8743.9678440000007</v>
      </c>
      <c r="ET1244" s="861">
        <v>7800.1097129999998</v>
      </c>
      <c r="EU1244" s="861"/>
      <c r="EV1244" s="861"/>
      <c r="EW1244" s="861"/>
      <c r="EX1244" s="861"/>
      <c r="EY1244" s="861"/>
      <c r="EZ1244" s="861"/>
      <c r="FA1244" s="861"/>
      <c r="FB1244" s="861"/>
      <c r="FC1244" s="861"/>
      <c r="FD1244" s="861"/>
    </row>
    <row r="1245" spans="1:160" x14ac:dyDescent="0.25">
      <c r="A1245" s="837">
        <v>46146</v>
      </c>
      <c r="B1245" s="836">
        <v>0.94020833333333342</v>
      </c>
      <c r="C1245" s="861">
        <v>70140</v>
      </c>
      <c r="D1245" s="861">
        <v>0</v>
      </c>
      <c r="E1245" s="861">
        <v>0</v>
      </c>
      <c r="F1245" s="861">
        <v>74.945178999999996</v>
      </c>
      <c r="G1245" s="861">
        <v>71.542888000000005</v>
      </c>
      <c r="H1245" s="861">
        <v>64.979519999999994</v>
      </c>
      <c r="I1245" s="861">
        <v>73.853476999999998</v>
      </c>
      <c r="J1245" s="861">
        <v>71.049195999999995</v>
      </c>
      <c r="K1245" s="861">
        <v>71.055986000000004</v>
      </c>
      <c r="L1245" s="861">
        <v>73.621087000000003</v>
      </c>
      <c r="M1245" s="861">
        <v>74.505303999999995</v>
      </c>
      <c r="N1245" s="861">
        <v>-8.230753</v>
      </c>
      <c r="O1245" s="861">
        <v>-10.728211</v>
      </c>
      <c r="P1245" s="861">
        <v>-11.488403999999999</v>
      </c>
      <c r="Q1245" s="861">
        <v>-6.7469970000000004</v>
      </c>
      <c r="R1245" s="861">
        <v>-7.9939220000000004</v>
      </c>
      <c r="S1245" s="861">
        <v>-8.9396260000000005</v>
      </c>
      <c r="T1245" s="861">
        <v>81.706326000000004</v>
      </c>
      <c r="U1245" s="861">
        <v>72.656256999999997</v>
      </c>
      <c r="V1245" s="861">
        <v>93.362863000000004</v>
      </c>
      <c r="W1245" s="861">
        <v>92.402514999999994</v>
      </c>
      <c r="X1245" s="861">
        <v>-6.7601389999999997</v>
      </c>
      <c r="Y1245" s="861">
        <v>-6.9351880000000001</v>
      </c>
      <c r="Z1245" s="861">
        <v>-11.573014000000001</v>
      </c>
      <c r="AA1245" s="861">
        <v>-11.191107000000001</v>
      </c>
      <c r="AB1245" s="861">
        <v>-10.842957999999999</v>
      </c>
      <c r="AC1245" s="861">
        <v>-11.976501000000001</v>
      </c>
      <c r="AD1245" s="861">
        <v>-15.421419999999999</v>
      </c>
      <c r="AE1245" s="861">
        <v>106.36731</v>
      </c>
      <c r="AF1245" s="861">
        <v>99.004557000000005</v>
      </c>
      <c r="AG1245" s="861">
        <v>90.866964999999993</v>
      </c>
      <c r="AH1245" s="861">
        <v>110.99826</v>
      </c>
      <c r="AI1245" s="861">
        <v>89.465738999999999</v>
      </c>
      <c r="AJ1245" s="861">
        <v>71.535701000000003</v>
      </c>
      <c r="AK1245" s="861">
        <v>-7.0954560000000004</v>
      </c>
      <c r="AL1245" s="861">
        <v>-11.245419999999999</v>
      </c>
      <c r="AM1245" s="861">
        <v>-8.710331</v>
      </c>
      <c r="AN1245" s="861">
        <v>92.661485999999996</v>
      </c>
      <c r="AO1245" s="861">
        <v>91.826772000000005</v>
      </c>
      <c r="AP1245" s="861">
        <v>91.350240999999997</v>
      </c>
      <c r="AQ1245" s="861">
        <v>88.097945999999993</v>
      </c>
      <c r="AR1245" s="861">
        <v>72.998068000000004</v>
      </c>
      <c r="AS1245" s="861">
        <v>62.660820999999999</v>
      </c>
      <c r="AT1245" s="861">
        <v>76.291696000000002</v>
      </c>
      <c r="AU1245" s="861">
        <v>74.902542999999994</v>
      </c>
      <c r="AV1245" s="861">
        <v>73.787386999999995</v>
      </c>
      <c r="AW1245" s="861">
        <v>72.856164000000007</v>
      </c>
      <c r="AX1245" s="861">
        <v>88.738428999999996</v>
      </c>
      <c r="AY1245" s="861">
        <v>86.771075999999994</v>
      </c>
      <c r="AZ1245" s="861">
        <v>-7.0792760000000001</v>
      </c>
      <c r="BA1245" s="861">
        <v>-6.8849720000000003</v>
      </c>
      <c r="BB1245" s="861">
        <v>-15.183395000000001</v>
      </c>
      <c r="BC1245" s="861">
        <v>-13.723943999999999</v>
      </c>
      <c r="BD1245" s="861">
        <v>-14.649888000000001</v>
      </c>
      <c r="BE1245" s="861">
        <v>-11.635277</v>
      </c>
      <c r="BF1245" s="861">
        <v>31.212624999999999</v>
      </c>
      <c r="BG1245" s="861">
        <v>140.69270700000001</v>
      </c>
      <c r="BH1245" s="861">
        <v>109.37394500000001</v>
      </c>
      <c r="BI1245" s="861">
        <v>51.238601000000003</v>
      </c>
      <c r="BJ1245" s="861">
        <v>130.410517</v>
      </c>
      <c r="BK1245" s="861">
        <v>85.507655</v>
      </c>
      <c r="BL1245" s="861">
        <v>75.335335999999998</v>
      </c>
      <c r="BM1245" s="861">
        <v>-19.783321000000001</v>
      </c>
      <c r="BN1245" s="861">
        <v>-14.228637000000001</v>
      </c>
      <c r="BO1245" s="861">
        <v>-13.809239</v>
      </c>
      <c r="BP1245" s="861">
        <v>-14.014652999999999</v>
      </c>
      <c r="BQ1245" s="861">
        <v>86.245322000000002</v>
      </c>
      <c r="BR1245" s="861">
        <v>87.751974000000004</v>
      </c>
      <c r="BS1245" s="861">
        <v>85.080893000000003</v>
      </c>
      <c r="BT1245" s="861">
        <v>58.354092999999999</v>
      </c>
      <c r="BU1245" s="861">
        <v>64.439201999999995</v>
      </c>
      <c r="BV1245" s="861">
        <v>60.575223000000001</v>
      </c>
      <c r="BW1245" s="861">
        <v>64.283068999999998</v>
      </c>
      <c r="BX1245" s="861">
        <v>-14.931801999999999</v>
      </c>
      <c r="BY1245" s="861">
        <v>-15.260134000000001</v>
      </c>
      <c r="BZ1245" s="861">
        <v>-15.382921</v>
      </c>
      <c r="CA1245" s="861">
        <v>-16.088082</v>
      </c>
      <c r="CB1245" s="861">
        <v>-7.0723789999999997</v>
      </c>
      <c r="CC1245" s="861">
        <v>-3.9995050000000001</v>
      </c>
      <c r="CD1245" s="861">
        <v>-7.5327419999999998</v>
      </c>
      <c r="CE1245" s="861">
        <v>-4.0046189999999999</v>
      </c>
      <c r="CF1245" s="861">
        <v>-9.5664339999999992</v>
      </c>
      <c r="CG1245" s="861">
        <v>-1.264894</v>
      </c>
      <c r="CH1245" s="861">
        <v>-10.240497</v>
      </c>
      <c r="CI1245" s="861">
        <v>-3.8939219999999999</v>
      </c>
      <c r="CJ1245" s="861">
        <v>-7.0294030000000003</v>
      </c>
      <c r="CK1245" s="861">
        <v>-1.978505</v>
      </c>
      <c r="CL1245" s="861">
        <v>-6.8912120000000003</v>
      </c>
      <c r="CM1245" s="861">
        <v>-1.099024</v>
      </c>
      <c r="CN1245" s="861">
        <v>-9.4867109999999997</v>
      </c>
      <c r="CO1245" s="861">
        <v>-2.0287199999999999</v>
      </c>
      <c r="CP1245" s="861">
        <v>-10.421787999999999</v>
      </c>
      <c r="CQ1245" s="861">
        <v>-5.3635679999999999</v>
      </c>
      <c r="CR1245" s="861">
        <v>-6.7123569999999999</v>
      </c>
      <c r="CS1245" s="861">
        <v>-3.2607219999999999</v>
      </c>
      <c r="CT1245" s="861">
        <v>-8.1960499999999996</v>
      </c>
      <c r="CU1245" s="861">
        <v>-2.6411769999999999</v>
      </c>
      <c r="CV1245" s="861">
        <v>-10.173496999999999</v>
      </c>
      <c r="CW1245" s="861">
        <v>-2.1945770000000002</v>
      </c>
      <c r="CX1245" s="861">
        <v>-10.56569</v>
      </c>
      <c r="CY1245" s="861">
        <v>-3.5047419999999998</v>
      </c>
      <c r="CZ1245" s="861">
        <v>-6.5337500000000004</v>
      </c>
      <c r="DA1245" s="861">
        <v>-2.6555430000000002</v>
      </c>
      <c r="DB1245" s="861">
        <v>-7.547758</v>
      </c>
      <c r="DC1245" s="861">
        <v>-2.046227</v>
      </c>
      <c r="DD1245" s="861">
        <v>-9.8820200000000007</v>
      </c>
      <c r="DE1245" s="861">
        <v>-4.1371760000000002</v>
      </c>
      <c r="DF1245" s="861">
        <v>-10.604943</v>
      </c>
      <c r="DG1245" s="861">
        <v>-4.5450299999999997</v>
      </c>
      <c r="DH1245" s="861">
        <v>-6.653511</v>
      </c>
      <c r="DI1245" s="861">
        <v>-3.0211160000000001</v>
      </c>
      <c r="DJ1245" s="861">
        <v>-7.3508649999999998</v>
      </c>
      <c r="DK1245" s="861">
        <v>-3.4385620000000001</v>
      </c>
      <c r="DL1245" s="861">
        <v>-9.8181539999999998</v>
      </c>
      <c r="DM1245" s="861">
        <v>-5.564406</v>
      </c>
      <c r="DN1245" s="861">
        <v>-10.602124</v>
      </c>
      <c r="DO1245" s="861">
        <v>-5.114808</v>
      </c>
      <c r="DP1245" s="861">
        <v>-7.4967100000000002</v>
      </c>
      <c r="DQ1245" s="861">
        <v>-4.142658</v>
      </c>
      <c r="DR1245" s="861">
        <v>-7.5481170000000004</v>
      </c>
      <c r="DS1245" s="861">
        <v>-4.5775860000000002</v>
      </c>
      <c r="DT1245" s="861">
        <v>-9.9016719999999996</v>
      </c>
      <c r="DU1245" s="861">
        <v>-6.8608479999999998</v>
      </c>
      <c r="DV1245" s="861">
        <v>-10.236466999999999</v>
      </c>
      <c r="DW1245" s="861">
        <v>-4.2856180000000004</v>
      </c>
      <c r="DX1245" s="861">
        <v>12.037451000000001</v>
      </c>
      <c r="DY1245" s="861">
        <v>8.8762500000000006</v>
      </c>
      <c r="DZ1245" s="861">
        <v>161.18876800000001</v>
      </c>
      <c r="EA1245" s="861">
        <v>150.57462599999999</v>
      </c>
      <c r="EB1245" s="861">
        <v>120.36</v>
      </c>
      <c r="EC1245" s="861">
        <v>1.2370000000000001</v>
      </c>
      <c r="ED1245" s="861">
        <v>132.1</v>
      </c>
      <c r="EE1245" s="861">
        <v>120.42</v>
      </c>
      <c r="EF1245" s="861">
        <v>5.3739999999999997</v>
      </c>
      <c r="EG1245" s="861">
        <v>637.6</v>
      </c>
      <c r="EH1245" s="861">
        <v>120.54</v>
      </c>
      <c r="EI1245" s="861">
        <v>5.0129999999999999</v>
      </c>
      <c r="EJ1245" s="861">
        <v>594.5</v>
      </c>
      <c r="EK1245" s="861">
        <v>9.4225410000000007</v>
      </c>
      <c r="EL1245" s="861">
        <v>10.169905999999999</v>
      </c>
      <c r="EM1245" s="861">
        <v>-18.132871999999999</v>
      </c>
      <c r="EN1245" s="861">
        <v>-23.979144999999999</v>
      </c>
      <c r="EO1245" s="861">
        <v>94.562737999999996</v>
      </c>
      <c r="EP1245" s="861">
        <v>89.899708000000004</v>
      </c>
      <c r="EQ1245" s="861">
        <v>-6.1185080000000003</v>
      </c>
      <c r="ER1245" s="861">
        <v>3672.4761389999999</v>
      </c>
      <c r="ES1245" s="861">
        <v>8754.6089229999998</v>
      </c>
      <c r="ET1245" s="861">
        <v>7810.0078640000002</v>
      </c>
      <c r="EU1245" s="861"/>
      <c r="EV1245" s="861"/>
      <c r="EW1245" s="861"/>
      <c r="EX1245" s="861"/>
      <c r="EY1245" s="861"/>
      <c r="EZ1245" s="861"/>
      <c r="FA1245" s="861"/>
      <c r="FB1245" s="861"/>
      <c r="FC1245" s="861"/>
      <c r="FD1245" s="861"/>
    </row>
    <row r="1246" spans="1:160" x14ac:dyDescent="0.25">
      <c r="A1246" s="837">
        <v>46146</v>
      </c>
      <c r="B1246" s="836">
        <v>0.94090277777777775</v>
      </c>
      <c r="C1246" s="861">
        <v>70200</v>
      </c>
      <c r="D1246" s="861">
        <v>0</v>
      </c>
      <c r="E1246" s="861">
        <v>0</v>
      </c>
      <c r="F1246" s="861">
        <v>74.990807000000004</v>
      </c>
      <c r="G1246" s="861">
        <v>71.471637999999999</v>
      </c>
      <c r="H1246" s="861">
        <v>65.077405999999996</v>
      </c>
      <c r="I1246" s="861">
        <v>73.818577000000005</v>
      </c>
      <c r="J1246" s="861">
        <v>71.082928999999993</v>
      </c>
      <c r="K1246" s="861">
        <v>71.020545999999996</v>
      </c>
      <c r="L1246" s="861">
        <v>73.589724000000004</v>
      </c>
      <c r="M1246" s="861">
        <v>74.480735999999993</v>
      </c>
      <c r="N1246" s="861">
        <v>-8.2904020000000003</v>
      </c>
      <c r="O1246" s="861">
        <v>-10.788095999999999</v>
      </c>
      <c r="P1246" s="861">
        <v>-11.462274000000001</v>
      </c>
      <c r="Q1246" s="861">
        <v>-6.7787280000000001</v>
      </c>
      <c r="R1246" s="861">
        <v>-7.9293459999999998</v>
      </c>
      <c r="S1246" s="861">
        <v>-9.0230080000000008</v>
      </c>
      <c r="T1246" s="861">
        <v>81.738275000000002</v>
      </c>
      <c r="U1246" s="861">
        <v>72.958304999999996</v>
      </c>
      <c r="V1246" s="861">
        <v>93.319667999999993</v>
      </c>
      <c r="W1246" s="861">
        <v>92.363827000000001</v>
      </c>
      <c r="X1246" s="861">
        <v>-6.8261890000000003</v>
      </c>
      <c r="Y1246" s="861">
        <v>-6.8735220000000004</v>
      </c>
      <c r="Z1246" s="861">
        <v>-11.627101</v>
      </c>
      <c r="AA1246" s="861">
        <v>-11.24328</v>
      </c>
      <c r="AB1246" s="861">
        <v>-10.917102999999999</v>
      </c>
      <c r="AC1246" s="861">
        <v>-12.020175999999999</v>
      </c>
      <c r="AD1246" s="861">
        <v>-15.463145000000001</v>
      </c>
      <c r="AE1246" s="861">
        <v>106.399038</v>
      </c>
      <c r="AF1246" s="861">
        <v>98.938748000000004</v>
      </c>
      <c r="AG1246" s="861">
        <v>90.843680000000006</v>
      </c>
      <c r="AH1246" s="861">
        <v>111.08441500000001</v>
      </c>
      <c r="AI1246" s="861">
        <v>89.416094000000001</v>
      </c>
      <c r="AJ1246" s="861">
        <v>71.561355000000006</v>
      </c>
      <c r="AK1246" s="861">
        <v>-7.1372739999999997</v>
      </c>
      <c r="AL1246" s="861">
        <v>-11.256854000000001</v>
      </c>
      <c r="AM1246" s="861">
        <v>-8.7381130000000002</v>
      </c>
      <c r="AN1246" s="861">
        <v>92.675839999999994</v>
      </c>
      <c r="AO1246" s="861">
        <v>91.810978000000006</v>
      </c>
      <c r="AP1246" s="861">
        <v>91.348116000000005</v>
      </c>
      <c r="AQ1246" s="861">
        <v>88.091652999999994</v>
      </c>
      <c r="AR1246" s="861">
        <v>72.963718999999998</v>
      </c>
      <c r="AS1246" s="861">
        <v>62.693342000000001</v>
      </c>
      <c r="AT1246" s="861">
        <v>76.256212000000005</v>
      </c>
      <c r="AU1246" s="861">
        <v>74.916850999999994</v>
      </c>
      <c r="AV1246" s="861">
        <v>73.687072999999998</v>
      </c>
      <c r="AW1246" s="861">
        <v>73.466088999999997</v>
      </c>
      <c r="AX1246" s="861">
        <v>89.008950999999996</v>
      </c>
      <c r="AY1246" s="861">
        <v>87.044708</v>
      </c>
      <c r="AZ1246" s="861">
        <v>-7.1530430000000003</v>
      </c>
      <c r="BA1246" s="861">
        <v>-6.804138</v>
      </c>
      <c r="BB1246" s="861">
        <v>-15.229829000000001</v>
      </c>
      <c r="BC1246" s="861">
        <v>-13.696626</v>
      </c>
      <c r="BD1246" s="861">
        <v>-14.688718</v>
      </c>
      <c r="BE1246" s="861">
        <v>-11.661239999999999</v>
      </c>
      <c r="BF1246" s="861">
        <v>31.2776</v>
      </c>
      <c r="BG1246" s="861">
        <v>140.73703</v>
      </c>
      <c r="BH1246" s="861">
        <v>109.579094</v>
      </c>
      <c r="BI1246" s="861">
        <v>51.153024000000002</v>
      </c>
      <c r="BJ1246" s="861">
        <v>130.45604800000001</v>
      </c>
      <c r="BK1246" s="861">
        <v>85.799137999999999</v>
      </c>
      <c r="BL1246" s="861">
        <v>75.591875000000002</v>
      </c>
      <c r="BM1246" s="861">
        <v>-19.749642999999999</v>
      </c>
      <c r="BN1246" s="861">
        <v>-14.205753</v>
      </c>
      <c r="BO1246" s="861">
        <v>-13.730662000000001</v>
      </c>
      <c r="BP1246" s="861">
        <v>-13.976191</v>
      </c>
      <c r="BQ1246" s="861">
        <v>86.498953999999998</v>
      </c>
      <c r="BR1246" s="861">
        <v>87.779764</v>
      </c>
      <c r="BS1246" s="861">
        <v>85.097078999999994</v>
      </c>
      <c r="BT1246" s="861">
        <v>58.225158</v>
      </c>
      <c r="BU1246" s="861">
        <v>64.477130000000002</v>
      </c>
      <c r="BV1246" s="861">
        <v>60.574224000000001</v>
      </c>
      <c r="BW1246" s="861">
        <v>64.280364000000006</v>
      </c>
      <c r="BX1246" s="861">
        <v>-14.945047000000001</v>
      </c>
      <c r="BY1246" s="861">
        <v>-15.146099</v>
      </c>
      <c r="BZ1246" s="861">
        <v>-15.380428</v>
      </c>
      <c r="CA1246" s="861">
        <v>-16.110226999999998</v>
      </c>
      <c r="CB1246" s="861">
        <v>-7.1016849999999998</v>
      </c>
      <c r="CC1246" s="861">
        <v>-4.0339200000000002</v>
      </c>
      <c r="CD1246" s="861">
        <v>-7.5500509999999998</v>
      </c>
      <c r="CE1246" s="861">
        <v>-4.0367100000000002</v>
      </c>
      <c r="CF1246" s="861">
        <v>-9.5829079999999998</v>
      </c>
      <c r="CG1246" s="861">
        <v>-1.2964329999999999</v>
      </c>
      <c r="CH1246" s="861">
        <v>-10.25117</v>
      </c>
      <c r="CI1246" s="861">
        <v>-3.9142510000000001</v>
      </c>
      <c r="CJ1246" s="861">
        <v>-7.0745899999999997</v>
      </c>
      <c r="CK1246" s="861">
        <v>-1.9581249999999999</v>
      </c>
      <c r="CL1246" s="861">
        <v>-6.9281189999999997</v>
      </c>
      <c r="CM1246" s="861">
        <v>-1.1791069999999999</v>
      </c>
      <c r="CN1246" s="861">
        <v>-9.5017770000000006</v>
      </c>
      <c r="CO1246" s="861">
        <v>-2.049636</v>
      </c>
      <c r="CP1246" s="861">
        <v>-10.44861</v>
      </c>
      <c r="CQ1246" s="861">
        <v>-5.3799279999999996</v>
      </c>
      <c r="CR1246" s="861">
        <v>-6.7348210000000002</v>
      </c>
      <c r="CS1246" s="861">
        <v>-3.2733129999999999</v>
      </c>
      <c r="CT1246" s="861">
        <v>-8.2048400000000008</v>
      </c>
      <c r="CU1246" s="861">
        <v>-2.661953</v>
      </c>
      <c r="CV1246" s="861">
        <v>-10.202969</v>
      </c>
      <c r="CW1246" s="861">
        <v>-2.1949399999999999</v>
      </c>
      <c r="CX1246" s="861">
        <v>-10.597225999999999</v>
      </c>
      <c r="CY1246" s="861">
        <v>-3.511774</v>
      </c>
      <c r="CZ1246" s="861">
        <v>-6.5786230000000003</v>
      </c>
      <c r="DA1246" s="861">
        <v>-2.6632150000000001</v>
      </c>
      <c r="DB1246" s="861">
        <v>-7.5999030000000003</v>
      </c>
      <c r="DC1246" s="861">
        <v>-2.0756760000000001</v>
      </c>
      <c r="DD1246" s="861">
        <v>-9.9530639999999995</v>
      </c>
      <c r="DE1246" s="861">
        <v>-4.1545680000000003</v>
      </c>
      <c r="DF1246" s="861">
        <v>-10.62458</v>
      </c>
      <c r="DG1246" s="861">
        <v>-4.5500569999999998</v>
      </c>
      <c r="DH1246" s="861">
        <v>-6.7145789999999996</v>
      </c>
      <c r="DI1246" s="861">
        <v>-3.0259399999999999</v>
      </c>
      <c r="DJ1246" s="861">
        <v>-7.3982520000000003</v>
      </c>
      <c r="DK1246" s="861">
        <v>-3.4619689999999999</v>
      </c>
      <c r="DL1246" s="861">
        <v>-9.8642199999999995</v>
      </c>
      <c r="DM1246" s="861">
        <v>-5.5738110000000001</v>
      </c>
      <c r="DN1246" s="861">
        <v>-10.651358</v>
      </c>
      <c r="DO1246" s="861">
        <v>-5.1370709999999997</v>
      </c>
      <c r="DP1246" s="861">
        <v>-7.5368209999999998</v>
      </c>
      <c r="DQ1246" s="861">
        <v>-4.1721360000000001</v>
      </c>
      <c r="DR1246" s="861">
        <v>-7.5880380000000001</v>
      </c>
      <c r="DS1246" s="861">
        <v>-4.5833519999999996</v>
      </c>
      <c r="DT1246" s="861">
        <v>-9.9477429999999991</v>
      </c>
      <c r="DU1246" s="861">
        <v>-6.8459890000000003</v>
      </c>
      <c r="DV1246" s="861">
        <v>-10.276444</v>
      </c>
      <c r="DW1246" s="861">
        <v>-4.2982449999999996</v>
      </c>
      <c r="DX1246" s="861">
        <v>11.996672999999999</v>
      </c>
      <c r="DY1246" s="861">
        <v>8.9179999999999993</v>
      </c>
      <c r="DZ1246" s="861">
        <v>161.02312699999999</v>
      </c>
      <c r="EA1246" s="861">
        <v>151.40837099999999</v>
      </c>
      <c r="EB1246" s="861">
        <v>119.95</v>
      </c>
      <c r="EC1246" s="861">
        <v>3.2469999999999999</v>
      </c>
      <c r="ED1246" s="861">
        <v>382.7</v>
      </c>
      <c r="EE1246" s="861">
        <v>119.78</v>
      </c>
      <c r="EF1246" s="861">
        <v>5.3970000000000002</v>
      </c>
      <c r="EG1246" s="861">
        <v>637.29999999999995</v>
      </c>
      <c r="EH1246" s="861">
        <v>119.86</v>
      </c>
      <c r="EI1246" s="861">
        <v>5.05</v>
      </c>
      <c r="EJ1246" s="861">
        <v>592.70000000000005</v>
      </c>
      <c r="EK1246" s="861">
        <v>9.4666709999999998</v>
      </c>
      <c r="EL1246" s="861">
        <v>10.167411</v>
      </c>
      <c r="EM1246" s="861">
        <v>-18.204784</v>
      </c>
      <c r="EN1246" s="861">
        <v>-23.898073</v>
      </c>
      <c r="EO1246" s="861">
        <v>94.491574</v>
      </c>
      <c r="EP1246" s="861">
        <v>90.273807000000005</v>
      </c>
      <c r="EQ1246" s="861">
        <v>-6.1446769999999997</v>
      </c>
      <c r="ER1246" s="861">
        <v>3677.868199</v>
      </c>
      <c r="ES1246" s="861">
        <v>8765.2427599999992</v>
      </c>
      <c r="ET1246" s="861">
        <v>7819.8669049999999</v>
      </c>
      <c r="EU1246" s="861"/>
      <c r="EV1246" s="861"/>
      <c r="EW1246" s="861"/>
      <c r="EX1246" s="861"/>
      <c r="EY1246" s="861"/>
      <c r="EZ1246" s="861"/>
      <c r="FA1246" s="861"/>
      <c r="FB1246" s="861"/>
      <c r="FC1246" s="861"/>
      <c r="FD1246" s="861"/>
    </row>
    <row r="1247" spans="1:160" x14ac:dyDescent="0.25">
      <c r="A1247" s="837">
        <v>46146</v>
      </c>
      <c r="B1247" s="836">
        <v>0.9415972222222222</v>
      </c>
      <c r="C1247" s="861">
        <v>70260</v>
      </c>
      <c r="D1247" s="861">
        <v>0</v>
      </c>
      <c r="E1247" s="861">
        <v>0</v>
      </c>
      <c r="F1247" s="861">
        <v>74.944580000000002</v>
      </c>
      <c r="G1247" s="861">
        <v>71.484603000000007</v>
      </c>
      <c r="H1247" s="861">
        <v>64.987035000000006</v>
      </c>
      <c r="I1247" s="861">
        <v>73.815527000000003</v>
      </c>
      <c r="J1247" s="861">
        <v>71.101934999999997</v>
      </c>
      <c r="K1247" s="861">
        <v>71.037007000000003</v>
      </c>
      <c r="L1247" s="861">
        <v>73.595592999999994</v>
      </c>
      <c r="M1247" s="861">
        <v>74.498856000000004</v>
      </c>
      <c r="N1247" s="861">
        <v>-8.3738779999999995</v>
      </c>
      <c r="O1247" s="861">
        <v>-10.794364</v>
      </c>
      <c r="P1247" s="861">
        <v>-11.531115</v>
      </c>
      <c r="Q1247" s="861">
        <v>-6.807258</v>
      </c>
      <c r="R1247" s="861">
        <v>-8.0117270000000005</v>
      </c>
      <c r="S1247" s="861">
        <v>-8.9808839999999996</v>
      </c>
      <c r="T1247" s="861">
        <v>81.562773000000007</v>
      </c>
      <c r="U1247" s="861">
        <v>72.935980999999998</v>
      </c>
      <c r="V1247" s="861">
        <v>93.435730000000007</v>
      </c>
      <c r="W1247" s="861">
        <v>92.467596</v>
      </c>
      <c r="X1247" s="861">
        <v>-6.8543659999999997</v>
      </c>
      <c r="Y1247" s="861">
        <v>-6.9856579999999999</v>
      </c>
      <c r="Z1247" s="861">
        <v>-11.628558999999999</v>
      </c>
      <c r="AA1247" s="861">
        <v>-11.264488</v>
      </c>
      <c r="AB1247" s="861">
        <v>-10.923082000000001</v>
      </c>
      <c r="AC1247" s="861">
        <v>-12.057710999999999</v>
      </c>
      <c r="AD1247" s="861">
        <v>-15.539566000000001</v>
      </c>
      <c r="AE1247" s="861">
        <v>106.29697400000001</v>
      </c>
      <c r="AF1247" s="861">
        <v>98.902409000000006</v>
      </c>
      <c r="AG1247" s="861">
        <v>90.870458999999997</v>
      </c>
      <c r="AH1247" s="861">
        <v>111.074647</v>
      </c>
      <c r="AI1247" s="861">
        <v>89.426025999999993</v>
      </c>
      <c r="AJ1247" s="861">
        <v>71.646558999999996</v>
      </c>
      <c r="AK1247" s="861">
        <v>-7.2354349999999998</v>
      </c>
      <c r="AL1247" s="861">
        <v>-11.370374999999999</v>
      </c>
      <c r="AM1247" s="861">
        <v>-8.7668669999999995</v>
      </c>
      <c r="AN1247" s="861">
        <v>92.582140999999993</v>
      </c>
      <c r="AO1247" s="861">
        <v>91.909490000000005</v>
      </c>
      <c r="AP1247" s="861">
        <v>91.182226999999997</v>
      </c>
      <c r="AQ1247" s="861">
        <v>87.971748000000005</v>
      </c>
      <c r="AR1247" s="861">
        <v>72.973389999999995</v>
      </c>
      <c r="AS1247" s="861">
        <v>62.638838</v>
      </c>
      <c r="AT1247" s="861">
        <v>76.121080000000006</v>
      </c>
      <c r="AU1247" s="861">
        <v>74.769253000000006</v>
      </c>
      <c r="AV1247" s="861">
        <v>73.910687999999993</v>
      </c>
      <c r="AW1247" s="861">
        <v>73.127746999999999</v>
      </c>
      <c r="AX1247" s="861">
        <v>88.742350000000002</v>
      </c>
      <c r="AY1247" s="861">
        <v>86.749588000000003</v>
      </c>
      <c r="AZ1247" s="861">
        <v>-7.1276830000000002</v>
      </c>
      <c r="BA1247" s="861">
        <v>-6.8605090000000004</v>
      </c>
      <c r="BB1247" s="861">
        <v>-15.258391</v>
      </c>
      <c r="BC1247" s="861">
        <v>-13.740226</v>
      </c>
      <c r="BD1247" s="861">
        <v>-14.742789</v>
      </c>
      <c r="BE1247" s="861">
        <v>-11.825191999999999</v>
      </c>
      <c r="BF1247" s="861">
        <v>31.343813999999998</v>
      </c>
      <c r="BG1247" s="861">
        <v>140.71684099999999</v>
      </c>
      <c r="BH1247" s="861">
        <v>109.459805</v>
      </c>
      <c r="BI1247" s="861">
        <v>51.198349</v>
      </c>
      <c r="BJ1247" s="861">
        <v>130.52918399999999</v>
      </c>
      <c r="BK1247" s="861">
        <v>85.470455999999999</v>
      </c>
      <c r="BL1247" s="861">
        <v>75.381719000000004</v>
      </c>
      <c r="BM1247" s="861">
        <v>-19.809128999999999</v>
      </c>
      <c r="BN1247" s="861">
        <v>-14.252443</v>
      </c>
      <c r="BO1247" s="861">
        <v>-13.970914</v>
      </c>
      <c r="BP1247" s="861">
        <v>-14.051674999999999</v>
      </c>
      <c r="BQ1247" s="861">
        <v>86.265590000000003</v>
      </c>
      <c r="BR1247" s="861">
        <v>87.813440999999997</v>
      </c>
      <c r="BS1247" s="861">
        <v>85.132947999999999</v>
      </c>
      <c r="BT1247" s="861">
        <v>58.442712999999998</v>
      </c>
      <c r="BU1247" s="861">
        <v>64.400632000000002</v>
      </c>
      <c r="BV1247" s="861">
        <v>60.527878000000001</v>
      </c>
      <c r="BW1247" s="861">
        <v>64.278289000000001</v>
      </c>
      <c r="BX1247" s="861">
        <v>-14.951563</v>
      </c>
      <c r="BY1247" s="861">
        <v>-15.272333</v>
      </c>
      <c r="BZ1247" s="861">
        <v>-15.38508</v>
      </c>
      <c r="CA1247" s="861">
        <v>-16.193549999999998</v>
      </c>
      <c r="CB1247" s="861">
        <v>-7.1301019999999999</v>
      </c>
      <c r="CC1247" s="861">
        <v>-4.0602460000000002</v>
      </c>
      <c r="CD1247" s="861">
        <v>-7.5662370000000001</v>
      </c>
      <c r="CE1247" s="861">
        <v>-4.0518770000000002</v>
      </c>
      <c r="CF1247" s="861">
        <v>-9.6156410000000001</v>
      </c>
      <c r="CG1247" s="861">
        <v>-1.344949</v>
      </c>
      <c r="CH1247" s="861">
        <v>-10.253906000000001</v>
      </c>
      <c r="CI1247" s="861">
        <v>-3.9448500000000002</v>
      </c>
      <c r="CJ1247" s="861">
        <v>-7.0857210000000004</v>
      </c>
      <c r="CK1247" s="861">
        <v>-2.0080019999999998</v>
      </c>
      <c r="CL1247" s="861">
        <v>-6.9498939999999996</v>
      </c>
      <c r="CM1247" s="861">
        <v>-1.1331100000000001</v>
      </c>
      <c r="CN1247" s="861">
        <v>-9.5162169999999993</v>
      </c>
      <c r="CO1247" s="861">
        <v>-2.0856940000000002</v>
      </c>
      <c r="CP1247" s="861">
        <v>-10.47404</v>
      </c>
      <c r="CQ1247" s="861">
        <v>-5.4270550000000002</v>
      </c>
      <c r="CR1247" s="861">
        <v>-6.7610359999999998</v>
      </c>
      <c r="CS1247" s="861">
        <v>-3.302638</v>
      </c>
      <c r="CT1247" s="861">
        <v>-8.1868250000000007</v>
      </c>
      <c r="CU1247" s="861">
        <v>-2.6807449999999999</v>
      </c>
      <c r="CV1247" s="861">
        <v>-10.234660999999999</v>
      </c>
      <c r="CW1247" s="861">
        <v>-2.2313360000000002</v>
      </c>
      <c r="CX1247" s="861">
        <v>-10.644532</v>
      </c>
      <c r="CY1247" s="861">
        <v>-3.5534460000000001</v>
      </c>
      <c r="CZ1247" s="861">
        <v>-6.5915540000000004</v>
      </c>
      <c r="DA1247" s="861">
        <v>-2.6992829999999999</v>
      </c>
      <c r="DB1247" s="861">
        <v>-7.6105349999999996</v>
      </c>
      <c r="DC1247" s="861">
        <v>-2.0718480000000001</v>
      </c>
      <c r="DD1247" s="861">
        <v>-9.9553080000000005</v>
      </c>
      <c r="DE1247" s="861">
        <v>-4.1670220000000002</v>
      </c>
      <c r="DF1247" s="861">
        <v>-10.659637999999999</v>
      </c>
      <c r="DG1247" s="861">
        <v>-4.591297</v>
      </c>
      <c r="DH1247" s="861">
        <v>-6.737749</v>
      </c>
      <c r="DI1247" s="861">
        <v>-3.0479729999999998</v>
      </c>
      <c r="DJ1247" s="861">
        <v>-7.4180989999999998</v>
      </c>
      <c r="DK1247" s="861">
        <v>-3.4956299999999998</v>
      </c>
      <c r="DL1247" s="861">
        <v>-9.9085599999999996</v>
      </c>
      <c r="DM1247" s="861">
        <v>-5.6346319999999999</v>
      </c>
      <c r="DN1247" s="861">
        <v>-10.691115</v>
      </c>
      <c r="DO1247" s="861">
        <v>-5.1639099999999996</v>
      </c>
      <c r="DP1247" s="861">
        <v>-7.5623589999999998</v>
      </c>
      <c r="DQ1247" s="861">
        <v>-4.1830480000000003</v>
      </c>
      <c r="DR1247" s="861">
        <v>-7.6153719999999998</v>
      </c>
      <c r="DS1247" s="861">
        <v>-4.5914789999999996</v>
      </c>
      <c r="DT1247" s="861">
        <v>-9.9803569999999997</v>
      </c>
      <c r="DU1247" s="861">
        <v>-6.87751</v>
      </c>
      <c r="DV1247" s="861">
        <v>-10.317085000000001</v>
      </c>
      <c r="DW1247" s="861">
        <v>-4.3450179999999996</v>
      </c>
      <c r="DX1247" s="861">
        <v>12.007998000000001</v>
      </c>
      <c r="DY1247" s="861">
        <v>8.881062</v>
      </c>
      <c r="DZ1247" s="861">
        <v>161.34896499999999</v>
      </c>
      <c r="EA1247" s="861">
        <v>150.815991</v>
      </c>
      <c r="EB1247" s="861">
        <v>120.61</v>
      </c>
      <c r="EC1247" s="861">
        <v>1.2370000000000001</v>
      </c>
      <c r="ED1247" s="861">
        <v>132</v>
      </c>
      <c r="EE1247" s="861">
        <v>120.62</v>
      </c>
      <c r="EF1247" s="861">
        <v>5.3659999999999997</v>
      </c>
      <c r="EG1247" s="861">
        <v>635.70000000000005</v>
      </c>
      <c r="EH1247" s="861">
        <v>120.41</v>
      </c>
      <c r="EI1247" s="861">
        <v>5.0129999999999999</v>
      </c>
      <c r="EJ1247" s="861">
        <v>591.79999999999995</v>
      </c>
      <c r="EK1247" s="861">
        <v>9.4179370000000002</v>
      </c>
      <c r="EL1247" s="861">
        <v>9.9988810000000008</v>
      </c>
      <c r="EM1247" s="861">
        <v>-18.184804</v>
      </c>
      <c r="EN1247" s="861">
        <v>-23.969795000000001</v>
      </c>
      <c r="EO1247" s="861">
        <v>94.631517000000002</v>
      </c>
      <c r="EP1247" s="861">
        <v>90.008150000000001</v>
      </c>
      <c r="EQ1247" s="861">
        <v>-6.1699820000000001</v>
      </c>
      <c r="ER1247" s="861">
        <v>3683.765551</v>
      </c>
      <c r="ES1247" s="861">
        <v>8775.8677019999996</v>
      </c>
      <c r="ET1247" s="861">
        <v>7829.7523350000001</v>
      </c>
      <c r="EU1247" s="861"/>
      <c r="EV1247" s="861"/>
      <c r="EW1247" s="861"/>
      <c r="EX1247" s="861"/>
      <c r="EY1247" s="861"/>
      <c r="EZ1247" s="861"/>
      <c r="FA1247" s="861"/>
      <c r="FB1247" s="861"/>
      <c r="FC1247" s="861"/>
      <c r="FD1247" s="861"/>
    </row>
    <row r="1248" spans="1:160" x14ac:dyDescent="0.25">
      <c r="A1248" s="837">
        <v>46146</v>
      </c>
      <c r="B1248" s="836">
        <v>0.94229166666666664</v>
      </c>
      <c r="C1248" s="861">
        <v>70320</v>
      </c>
      <c r="D1248" s="861">
        <v>0</v>
      </c>
      <c r="E1248" s="861">
        <v>0</v>
      </c>
      <c r="F1248" s="861">
        <v>74.934933000000001</v>
      </c>
      <c r="G1248" s="861">
        <v>71.50291</v>
      </c>
      <c r="H1248" s="861">
        <v>64.989669000000006</v>
      </c>
      <c r="I1248" s="861">
        <v>73.833460000000002</v>
      </c>
      <c r="J1248" s="861">
        <v>71.137748000000002</v>
      </c>
      <c r="K1248" s="861">
        <v>71.043965999999998</v>
      </c>
      <c r="L1248" s="861">
        <v>73.578743000000003</v>
      </c>
      <c r="M1248" s="861">
        <v>74.528936999999999</v>
      </c>
      <c r="N1248" s="861">
        <v>-8.4158729999999995</v>
      </c>
      <c r="O1248" s="861">
        <v>-10.821483000000001</v>
      </c>
      <c r="P1248" s="861">
        <v>-11.499930000000001</v>
      </c>
      <c r="Q1248" s="861">
        <v>-6.7435280000000004</v>
      </c>
      <c r="R1248" s="861">
        <v>-8.1242570000000001</v>
      </c>
      <c r="S1248" s="861">
        <v>-8.9131879999999999</v>
      </c>
      <c r="T1248" s="861">
        <v>81.682096000000001</v>
      </c>
      <c r="U1248" s="861">
        <v>73.290605999999997</v>
      </c>
      <c r="V1248" s="861">
        <v>93.428820000000002</v>
      </c>
      <c r="W1248" s="861">
        <v>92.444119999999998</v>
      </c>
      <c r="X1248" s="861">
        <v>-6.8929919999999996</v>
      </c>
      <c r="Y1248" s="861">
        <v>-6.8887520000000002</v>
      </c>
      <c r="Z1248" s="861">
        <v>-11.660795999999999</v>
      </c>
      <c r="AA1248" s="861">
        <v>-11.260967000000001</v>
      </c>
      <c r="AB1248" s="861">
        <v>-10.953783</v>
      </c>
      <c r="AC1248" s="861">
        <v>-12.048916</v>
      </c>
      <c r="AD1248" s="861">
        <v>-15.526116999999999</v>
      </c>
      <c r="AE1248" s="861">
        <v>106.26127099999999</v>
      </c>
      <c r="AF1248" s="861">
        <v>98.912028000000007</v>
      </c>
      <c r="AG1248" s="861">
        <v>90.813810000000004</v>
      </c>
      <c r="AH1248" s="861">
        <v>110.998518</v>
      </c>
      <c r="AI1248" s="861">
        <v>89.396631999999997</v>
      </c>
      <c r="AJ1248" s="861">
        <v>71.560569999999998</v>
      </c>
      <c r="AK1248" s="861">
        <v>-7.2638259999999999</v>
      </c>
      <c r="AL1248" s="861">
        <v>-11.363759</v>
      </c>
      <c r="AM1248" s="861">
        <v>-8.7673039999999993</v>
      </c>
      <c r="AN1248" s="861">
        <v>92.609071999999998</v>
      </c>
      <c r="AO1248" s="861">
        <v>91.874359999999996</v>
      </c>
      <c r="AP1248" s="861">
        <v>91.137947999999994</v>
      </c>
      <c r="AQ1248" s="861">
        <v>87.941452999999996</v>
      </c>
      <c r="AR1248" s="861">
        <v>72.841104000000001</v>
      </c>
      <c r="AS1248" s="861">
        <v>62.672525999999998</v>
      </c>
      <c r="AT1248" s="861">
        <v>76.098923999999997</v>
      </c>
      <c r="AU1248" s="861">
        <v>74.774524999999997</v>
      </c>
      <c r="AV1248" s="861">
        <v>73.962064999999996</v>
      </c>
      <c r="AW1248" s="861">
        <v>73.231431999999998</v>
      </c>
      <c r="AX1248" s="861">
        <v>88.832116999999997</v>
      </c>
      <c r="AY1248" s="861">
        <v>86.968708000000007</v>
      </c>
      <c r="AZ1248" s="861">
        <v>-7.1534839999999997</v>
      </c>
      <c r="BA1248" s="861">
        <v>-7.0595829999999999</v>
      </c>
      <c r="BB1248" s="861">
        <v>-15.247754</v>
      </c>
      <c r="BC1248" s="861">
        <v>-13.756523</v>
      </c>
      <c r="BD1248" s="861">
        <v>-14.761950000000001</v>
      </c>
      <c r="BE1248" s="861">
        <v>-11.8111</v>
      </c>
      <c r="BF1248" s="861">
        <v>31.448046000000001</v>
      </c>
      <c r="BG1248" s="861">
        <v>140.68460300000001</v>
      </c>
      <c r="BH1248" s="861">
        <v>109.396349</v>
      </c>
      <c r="BI1248" s="861">
        <v>51.163915000000003</v>
      </c>
      <c r="BJ1248" s="861">
        <v>130.04942299999999</v>
      </c>
      <c r="BK1248" s="861">
        <v>85.563918999999999</v>
      </c>
      <c r="BL1248" s="861">
        <v>75.413802000000004</v>
      </c>
      <c r="BM1248" s="861">
        <v>-19.789591999999999</v>
      </c>
      <c r="BN1248" s="861">
        <v>-14.278496000000001</v>
      </c>
      <c r="BO1248" s="861">
        <v>-13.864731000000001</v>
      </c>
      <c r="BP1248" s="861">
        <v>-14.096140999999999</v>
      </c>
      <c r="BQ1248" s="861">
        <v>86.286376000000004</v>
      </c>
      <c r="BR1248" s="861">
        <v>87.766285999999994</v>
      </c>
      <c r="BS1248" s="861">
        <v>85.090239999999994</v>
      </c>
      <c r="BT1248" s="861">
        <v>58.408546999999999</v>
      </c>
      <c r="BU1248" s="861">
        <v>64.321315999999996</v>
      </c>
      <c r="BV1248" s="861">
        <v>60.488591</v>
      </c>
      <c r="BW1248" s="861">
        <v>64.220782</v>
      </c>
      <c r="BX1248" s="861">
        <v>-14.985696000000001</v>
      </c>
      <c r="BY1248" s="861">
        <v>-15.253481000000001</v>
      </c>
      <c r="BZ1248" s="861">
        <v>-15.528089</v>
      </c>
      <c r="CA1248" s="861">
        <v>-16.134364000000001</v>
      </c>
      <c r="CB1248" s="861">
        <v>-7.1455700000000002</v>
      </c>
      <c r="CC1248" s="861">
        <v>-4.1270990000000003</v>
      </c>
      <c r="CD1248" s="861">
        <v>-7.6049379999999998</v>
      </c>
      <c r="CE1248" s="861">
        <v>-4.1145440000000004</v>
      </c>
      <c r="CF1248" s="861">
        <v>-9.6554900000000004</v>
      </c>
      <c r="CG1248" s="861">
        <v>-1.4180870000000001</v>
      </c>
      <c r="CH1248" s="861">
        <v>-10.300438</v>
      </c>
      <c r="CI1248" s="861">
        <v>-4.0127740000000003</v>
      </c>
      <c r="CJ1248" s="861">
        <v>-7.140898</v>
      </c>
      <c r="CK1248" s="861">
        <v>-2.0593469999999998</v>
      </c>
      <c r="CL1248" s="861">
        <v>-6.9829530000000002</v>
      </c>
      <c r="CM1248" s="861">
        <v>-1.1783680000000001</v>
      </c>
      <c r="CN1248" s="861">
        <v>-9.5598120000000009</v>
      </c>
      <c r="CO1248" s="861">
        <v>-2.1255389999999998</v>
      </c>
      <c r="CP1248" s="861">
        <v>-10.522658</v>
      </c>
      <c r="CQ1248" s="861">
        <v>-5.4976560000000001</v>
      </c>
      <c r="CR1248" s="861">
        <v>-6.81264</v>
      </c>
      <c r="CS1248" s="861">
        <v>-3.360465</v>
      </c>
      <c r="CT1248" s="861">
        <v>-8.2361959999999996</v>
      </c>
      <c r="CU1248" s="861">
        <v>-2.7041729999999999</v>
      </c>
      <c r="CV1248" s="861">
        <v>-10.255081000000001</v>
      </c>
      <c r="CW1248" s="861">
        <v>-2.2756120000000002</v>
      </c>
      <c r="CX1248" s="861">
        <v>-10.641907</v>
      </c>
      <c r="CY1248" s="861">
        <v>-3.6019549999999998</v>
      </c>
      <c r="CZ1248" s="861">
        <v>-6.6071499999999999</v>
      </c>
      <c r="DA1248" s="861">
        <v>-2.7529409999999999</v>
      </c>
      <c r="DB1248" s="861">
        <v>-7.6094340000000003</v>
      </c>
      <c r="DC1248" s="861">
        <v>-2.1069119999999999</v>
      </c>
      <c r="DD1248" s="861">
        <v>-9.9843489999999999</v>
      </c>
      <c r="DE1248" s="861">
        <v>-4.2260280000000003</v>
      </c>
      <c r="DF1248" s="861">
        <v>-10.673745</v>
      </c>
      <c r="DG1248" s="861">
        <v>-4.6485469999999998</v>
      </c>
      <c r="DH1248" s="861">
        <v>-6.7499000000000002</v>
      </c>
      <c r="DI1248" s="861">
        <v>-3.0894240000000002</v>
      </c>
      <c r="DJ1248" s="861">
        <v>-7.4060819999999996</v>
      </c>
      <c r="DK1248" s="861">
        <v>-3.5092370000000002</v>
      </c>
      <c r="DL1248" s="861">
        <v>-9.8916369999999993</v>
      </c>
      <c r="DM1248" s="861">
        <v>-5.6625680000000003</v>
      </c>
      <c r="DN1248" s="861">
        <v>-10.68502</v>
      </c>
      <c r="DO1248" s="861">
        <v>-5.2202809999999999</v>
      </c>
      <c r="DP1248" s="861">
        <v>-7.5787339999999999</v>
      </c>
      <c r="DQ1248" s="861">
        <v>-4.2189909999999999</v>
      </c>
      <c r="DR1248" s="861">
        <v>-7.6066240000000001</v>
      </c>
      <c r="DS1248" s="861">
        <v>-4.6372179999999998</v>
      </c>
      <c r="DT1248" s="861">
        <v>-9.9915900000000004</v>
      </c>
      <c r="DU1248" s="861">
        <v>-6.9283849999999996</v>
      </c>
      <c r="DV1248" s="861">
        <v>-10.309751</v>
      </c>
      <c r="DW1248" s="861">
        <v>-4.3875260000000003</v>
      </c>
      <c r="DX1248" s="861">
        <v>11.976697</v>
      </c>
      <c r="DY1248" s="861">
        <v>8.9008920000000007</v>
      </c>
      <c r="DZ1248" s="861">
        <v>161.200433</v>
      </c>
      <c r="EA1248" s="861">
        <v>151.04287199999999</v>
      </c>
      <c r="EB1248" s="861">
        <v>120.48</v>
      </c>
      <c r="EC1248" s="861">
        <v>1.2370000000000001</v>
      </c>
      <c r="ED1248" s="861">
        <v>132.1</v>
      </c>
      <c r="EE1248" s="861">
        <v>120.44</v>
      </c>
      <c r="EF1248" s="861">
        <v>5.3959999999999999</v>
      </c>
      <c r="EG1248" s="861">
        <v>637.20000000000005</v>
      </c>
      <c r="EH1248" s="861">
        <v>120.56</v>
      </c>
      <c r="EI1248" s="861">
        <v>5.0170000000000003</v>
      </c>
      <c r="EJ1248" s="861">
        <v>594.29999999999995</v>
      </c>
      <c r="EK1248" s="861">
        <v>9.4727390000000007</v>
      </c>
      <c r="EL1248" s="861">
        <v>10.066549999999999</v>
      </c>
      <c r="EM1248" s="861">
        <v>-18.240043</v>
      </c>
      <c r="EN1248" s="861">
        <v>-23.931280999999998</v>
      </c>
      <c r="EO1248" s="861">
        <v>94.567747999999995</v>
      </c>
      <c r="EP1248" s="861">
        <v>90.109977999999998</v>
      </c>
      <c r="EQ1248" s="861">
        <v>-6.2045060000000003</v>
      </c>
      <c r="ER1248" s="861">
        <v>3685.9667129999998</v>
      </c>
      <c r="ES1248" s="861">
        <v>8786.5010199999997</v>
      </c>
      <c r="ET1248" s="861">
        <v>7839.6276079999998</v>
      </c>
      <c r="EU1248" s="861"/>
      <c r="EV1248" s="861"/>
      <c r="EW1248" s="861"/>
      <c r="EX1248" s="861"/>
      <c r="EY1248" s="861"/>
      <c r="EZ1248" s="861"/>
      <c r="FA1248" s="861"/>
      <c r="FB1248" s="861"/>
      <c r="FC1248" s="861"/>
      <c r="FD1248" s="861"/>
    </row>
    <row r="1249" spans="1:160" x14ac:dyDescent="0.25">
      <c r="A1249" s="837">
        <v>46146</v>
      </c>
      <c r="B1249" s="836">
        <v>0.94298611111111119</v>
      </c>
      <c r="C1249" s="861">
        <v>70380</v>
      </c>
      <c r="D1249" s="861">
        <v>0</v>
      </c>
      <c r="E1249" s="861">
        <v>0</v>
      </c>
      <c r="F1249" s="861">
        <v>74.981673000000001</v>
      </c>
      <c r="G1249" s="861">
        <v>71.454407000000003</v>
      </c>
      <c r="H1249" s="861">
        <v>65.064317000000003</v>
      </c>
      <c r="I1249" s="861">
        <v>73.799706999999998</v>
      </c>
      <c r="J1249" s="861">
        <v>71.169658999999996</v>
      </c>
      <c r="K1249" s="861">
        <v>71.025803999999994</v>
      </c>
      <c r="L1249" s="861">
        <v>73.600480000000005</v>
      </c>
      <c r="M1249" s="861">
        <v>74.487677000000005</v>
      </c>
      <c r="N1249" s="861">
        <v>-8.3895119999999999</v>
      </c>
      <c r="O1249" s="861">
        <v>-10.890416</v>
      </c>
      <c r="P1249" s="861">
        <v>-11.506368999999999</v>
      </c>
      <c r="Q1249" s="861">
        <v>-6.8812550000000003</v>
      </c>
      <c r="R1249" s="861">
        <v>-8.1312510000000007</v>
      </c>
      <c r="S1249" s="861">
        <v>-9.0026539999999997</v>
      </c>
      <c r="T1249" s="861">
        <v>81.509039999999999</v>
      </c>
      <c r="U1249" s="861">
        <v>73.353302999999997</v>
      </c>
      <c r="V1249" s="861">
        <v>93.491799999999998</v>
      </c>
      <c r="W1249" s="861">
        <v>92.468672999999995</v>
      </c>
      <c r="X1249" s="861">
        <v>-6.9124600000000003</v>
      </c>
      <c r="Y1249" s="861">
        <v>-7.027444</v>
      </c>
      <c r="Z1249" s="861">
        <v>-11.645244</v>
      </c>
      <c r="AA1249" s="861">
        <v>-11.299503</v>
      </c>
      <c r="AB1249" s="861">
        <v>-10.945728000000001</v>
      </c>
      <c r="AC1249" s="861">
        <v>-12.107236</v>
      </c>
      <c r="AD1249" s="861">
        <v>-15.568932</v>
      </c>
      <c r="AE1249" s="861">
        <v>106.311635</v>
      </c>
      <c r="AF1249" s="861">
        <v>98.912260000000003</v>
      </c>
      <c r="AG1249" s="861">
        <v>90.681732999999994</v>
      </c>
      <c r="AH1249" s="861">
        <v>111.009882</v>
      </c>
      <c r="AI1249" s="861">
        <v>89.399967000000004</v>
      </c>
      <c r="AJ1249" s="861">
        <v>71.595782</v>
      </c>
      <c r="AK1249" s="861">
        <v>-7.2853089999999998</v>
      </c>
      <c r="AL1249" s="861">
        <v>-11.421649</v>
      </c>
      <c r="AM1249" s="861">
        <v>-8.8258939999999999</v>
      </c>
      <c r="AN1249" s="861">
        <v>92.618557999999993</v>
      </c>
      <c r="AO1249" s="861">
        <v>91.928520000000006</v>
      </c>
      <c r="AP1249" s="861">
        <v>91.170596000000003</v>
      </c>
      <c r="AQ1249" s="861">
        <v>87.950503999999995</v>
      </c>
      <c r="AR1249" s="861">
        <v>72.945063000000005</v>
      </c>
      <c r="AS1249" s="861">
        <v>62.693745</v>
      </c>
      <c r="AT1249" s="861">
        <v>76.094676000000007</v>
      </c>
      <c r="AU1249" s="861">
        <v>74.795620999999997</v>
      </c>
      <c r="AV1249" s="861">
        <v>73.563130000000001</v>
      </c>
      <c r="AW1249" s="861">
        <v>72.925201999999999</v>
      </c>
      <c r="AX1249" s="861">
        <v>88.678162</v>
      </c>
      <c r="AY1249" s="861">
        <v>86.678169999999994</v>
      </c>
      <c r="AZ1249" s="861">
        <v>-7.1992599999999998</v>
      </c>
      <c r="BA1249" s="861">
        <v>-6.9862349999999998</v>
      </c>
      <c r="BB1249" s="861">
        <v>-15.275233999999999</v>
      </c>
      <c r="BC1249" s="861">
        <v>-13.799047</v>
      </c>
      <c r="BD1249" s="861">
        <v>-14.740705</v>
      </c>
      <c r="BE1249" s="861">
        <v>-11.735488</v>
      </c>
      <c r="BF1249" s="861">
        <v>31.440322999999999</v>
      </c>
      <c r="BG1249" s="861">
        <v>140.69390000000001</v>
      </c>
      <c r="BH1249" s="861">
        <v>109.47068899999999</v>
      </c>
      <c r="BI1249" s="861">
        <v>51.107421000000002</v>
      </c>
      <c r="BJ1249" s="861">
        <v>130.61444800000001</v>
      </c>
      <c r="BK1249" s="861">
        <v>85.482871000000003</v>
      </c>
      <c r="BL1249" s="861">
        <v>75.347414999999998</v>
      </c>
      <c r="BM1249" s="861">
        <v>-19.820687</v>
      </c>
      <c r="BN1249" s="861">
        <v>-14.315958999999999</v>
      </c>
      <c r="BO1249" s="861">
        <v>-13.813872999999999</v>
      </c>
      <c r="BP1249" s="861">
        <v>-14.101000000000001</v>
      </c>
      <c r="BQ1249" s="861">
        <v>86.249568999999994</v>
      </c>
      <c r="BR1249" s="861">
        <v>87.831271000000001</v>
      </c>
      <c r="BS1249" s="861">
        <v>85.117855000000006</v>
      </c>
      <c r="BT1249" s="861">
        <v>58.413350000000001</v>
      </c>
      <c r="BU1249" s="861">
        <v>64.297848000000002</v>
      </c>
      <c r="BV1249" s="861">
        <v>60.488222</v>
      </c>
      <c r="BW1249" s="861">
        <v>64.135270000000006</v>
      </c>
      <c r="BX1249" s="861">
        <v>-15.009829</v>
      </c>
      <c r="BY1249" s="861">
        <v>-15.397364</v>
      </c>
      <c r="BZ1249" s="861">
        <v>-15.375375999999999</v>
      </c>
      <c r="CA1249" s="861">
        <v>-16.236440999999999</v>
      </c>
      <c r="CB1249" s="861">
        <v>-7.188269</v>
      </c>
      <c r="CC1249" s="861">
        <v>-4.1883980000000003</v>
      </c>
      <c r="CD1249" s="861">
        <v>-7.6670400000000001</v>
      </c>
      <c r="CE1249" s="861">
        <v>-4.1670069999999999</v>
      </c>
      <c r="CF1249" s="861">
        <v>-9.6737730000000006</v>
      </c>
      <c r="CG1249" s="861">
        <v>-1.4754970000000001</v>
      </c>
      <c r="CH1249" s="861">
        <v>-10.342409999999999</v>
      </c>
      <c r="CI1249" s="861">
        <v>-4.0961800000000004</v>
      </c>
      <c r="CJ1249" s="861">
        <v>-7.171449</v>
      </c>
      <c r="CK1249" s="861">
        <v>-2.1014439999999999</v>
      </c>
      <c r="CL1249" s="861">
        <v>-7.0197690000000001</v>
      </c>
      <c r="CM1249" s="861">
        <v>-1.2204079999999999</v>
      </c>
      <c r="CN1249" s="861">
        <v>-9.5841879999999993</v>
      </c>
      <c r="CO1249" s="861">
        <v>-2.1691039999999999</v>
      </c>
      <c r="CP1249" s="861">
        <v>-10.55686</v>
      </c>
      <c r="CQ1249" s="861">
        <v>-5.5968340000000003</v>
      </c>
      <c r="CR1249" s="861">
        <v>-6.8387039999999999</v>
      </c>
      <c r="CS1249" s="861">
        <v>-3.402644</v>
      </c>
      <c r="CT1249" s="861">
        <v>-8.2448969999999999</v>
      </c>
      <c r="CU1249" s="861">
        <v>-2.7540939999999998</v>
      </c>
      <c r="CV1249" s="861">
        <v>-10.274609</v>
      </c>
      <c r="CW1249" s="861">
        <v>-2.3459020000000002</v>
      </c>
      <c r="CX1249" s="861">
        <v>-10.684179</v>
      </c>
      <c r="CY1249" s="861">
        <v>-3.6409750000000001</v>
      </c>
      <c r="CZ1249" s="861">
        <v>-6.6589580000000002</v>
      </c>
      <c r="DA1249" s="861">
        <v>-2.76139</v>
      </c>
      <c r="DB1249" s="861">
        <v>-7.6413260000000003</v>
      </c>
      <c r="DC1249" s="861">
        <v>-2.1190609999999999</v>
      </c>
      <c r="DD1249" s="861">
        <v>-10.010745</v>
      </c>
      <c r="DE1249" s="861">
        <v>-4.2419560000000001</v>
      </c>
      <c r="DF1249" s="861">
        <v>-10.713402</v>
      </c>
      <c r="DG1249" s="861">
        <v>-4.649203</v>
      </c>
      <c r="DH1249" s="861">
        <v>-6.7860449999999997</v>
      </c>
      <c r="DI1249" s="861">
        <v>-3.1072820000000001</v>
      </c>
      <c r="DJ1249" s="861">
        <v>-7.4577159999999996</v>
      </c>
      <c r="DK1249" s="861">
        <v>-3.5136340000000001</v>
      </c>
      <c r="DL1249" s="861">
        <v>-9.9395830000000007</v>
      </c>
      <c r="DM1249" s="861">
        <v>-5.6836260000000003</v>
      </c>
      <c r="DN1249" s="861">
        <v>-10.722799</v>
      </c>
      <c r="DO1249" s="861">
        <v>-5.2181430000000004</v>
      </c>
      <c r="DP1249" s="861">
        <v>-7.6027690000000003</v>
      </c>
      <c r="DQ1249" s="861">
        <v>-4.2461830000000003</v>
      </c>
      <c r="DR1249" s="861">
        <v>-7.6447139999999996</v>
      </c>
      <c r="DS1249" s="861">
        <v>-4.6379000000000001</v>
      </c>
      <c r="DT1249" s="861">
        <v>-10.001996999999999</v>
      </c>
      <c r="DU1249" s="861">
        <v>-6.949484</v>
      </c>
      <c r="DV1249" s="861">
        <v>-10.351245</v>
      </c>
      <c r="DW1249" s="861">
        <v>-4.3988620000000003</v>
      </c>
      <c r="DX1249" s="861">
        <v>12.009406999999999</v>
      </c>
      <c r="DY1249" s="861">
        <v>8.8842210000000001</v>
      </c>
      <c r="DZ1249" s="861">
        <v>161.52558999999999</v>
      </c>
      <c r="EA1249" s="861">
        <v>150.65491900000001</v>
      </c>
      <c r="EB1249" s="861">
        <v>120.01</v>
      </c>
      <c r="EC1249" s="861">
        <v>3.2480000000000002</v>
      </c>
      <c r="ED1249" s="861">
        <v>384</v>
      </c>
      <c r="EE1249" s="861">
        <v>120.01</v>
      </c>
      <c r="EF1249" s="861">
        <v>5.3769999999999998</v>
      </c>
      <c r="EG1249" s="861">
        <v>636.79999999999995</v>
      </c>
      <c r="EH1249" s="861">
        <v>120.07</v>
      </c>
      <c r="EI1249" s="861">
        <v>4.9980000000000002</v>
      </c>
      <c r="EJ1249" s="861">
        <v>594.20000000000005</v>
      </c>
      <c r="EK1249" s="861">
        <v>9.3564249999999998</v>
      </c>
      <c r="EL1249" s="861">
        <v>10.149785</v>
      </c>
      <c r="EM1249" s="861">
        <v>-18.182319</v>
      </c>
      <c r="EN1249" s="861">
        <v>-23.963657999999999</v>
      </c>
      <c r="EO1249" s="861">
        <v>94.707295999999999</v>
      </c>
      <c r="EP1249" s="861">
        <v>89.935794999999999</v>
      </c>
      <c r="EQ1249" s="861">
        <v>-6.2388050000000002</v>
      </c>
      <c r="ER1249" s="861">
        <v>3691.459147</v>
      </c>
      <c r="ES1249" s="861">
        <v>8797.1343809999998</v>
      </c>
      <c r="ET1249" s="861">
        <v>7849.4873960000004</v>
      </c>
      <c r="EU1249" s="861"/>
      <c r="EV1249" s="861"/>
      <c r="EW1249" s="861"/>
      <c r="EX1249" s="861"/>
      <c r="EY1249" s="861"/>
      <c r="EZ1249" s="861"/>
      <c r="FA1249" s="861"/>
      <c r="FB1249" s="861"/>
      <c r="FC1249" s="861"/>
      <c r="FD1249" s="861"/>
    </row>
    <row r="1250" spans="1:160" x14ac:dyDescent="0.25">
      <c r="A1250" s="837">
        <v>46146</v>
      </c>
      <c r="B1250" s="836">
        <v>0.94368055555555552</v>
      </c>
      <c r="C1250" s="861">
        <v>70440</v>
      </c>
      <c r="D1250" s="861">
        <v>0</v>
      </c>
      <c r="E1250" s="861">
        <v>0</v>
      </c>
      <c r="F1250" s="861">
        <v>75.043407000000002</v>
      </c>
      <c r="G1250" s="861">
        <v>71.449805999999995</v>
      </c>
      <c r="H1250" s="861">
        <v>65.131907999999996</v>
      </c>
      <c r="I1250" s="861">
        <v>73.7881</v>
      </c>
      <c r="J1250" s="861">
        <v>71.191535999999999</v>
      </c>
      <c r="K1250" s="861">
        <v>71.024769000000006</v>
      </c>
      <c r="L1250" s="861">
        <v>73.604124999999996</v>
      </c>
      <c r="M1250" s="861">
        <v>74.489204000000001</v>
      </c>
      <c r="N1250" s="861">
        <v>-8.3791039999999999</v>
      </c>
      <c r="O1250" s="861">
        <v>-10.878558</v>
      </c>
      <c r="P1250" s="861">
        <v>-11.522724</v>
      </c>
      <c r="Q1250" s="861">
        <v>-6.9181119999999998</v>
      </c>
      <c r="R1250" s="861">
        <v>-8.0006760000000003</v>
      </c>
      <c r="S1250" s="861">
        <v>-9.1492939999999994</v>
      </c>
      <c r="T1250" s="861">
        <v>81.914344999999997</v>
      </c>
      <c r="U1250" s="861">
        <v>72.972770999999995</v>
      </c>
      <c r="V1250" s="861">
        <v>93.410437999999999</v>
      </c>
      <c r="W1250" s="861">
        <v>92.382661999999996</v>
      </c>
      <c r="X1250" s="861">
        <v>-6.9151530000000001</v>
      </c>
      <c r="Y1250" s="861">
        <v>-7.0236700000000001</v>
      </c>
      <c r="Z1250" s="861">
        <v>-11.679085000000001</v>
      </c>
      <c r="AA1250" s="861">
        <v>-11.314984000000001</v>
      </c>
      <c r="AB1250" s="861">
        <v>-10.973896999999999</v>
      </c>
      <c r="AC1250" s="861">
        <v>-12.121328999999999</v>
      </c>
      <c r="AD1250" s="861">
        <v>-15.516514000000001</v>
      </c>
      <c r="AE1250" s="861">
        <v>106.389365</v>
      </c>
      <c r="AF1250" s="861">
        <v>98.903925999999998</v>
      </c>
      <c r="AG1250" s="861">
        <v>90.680372000000006</v>
      </c>
      <c r="AH1250" s="861">
        <v>111.00112</v>
      </c>
      <c r="AI1250" s="861">
        <v>89.387251000000006</v>
      </c>
      <c r="AJ1250" s="861">
        <v>71.740554000000003</v>
      </c>
      <c r="AK1250" s="861">
        <v>-7.3285869999999997</v>
      </c>
      <c r="AL1250" s="861">
        <v>-11.385298000000001</v>
      </c>
      <c r="AM1250" s="861">
        <v>-8.8674520000000001</v>
      </c>
      <c r="AN1250" s="861">
        <v>92.68862</v>
      </c>
      <c r="AO1250" s="861">
        <v>91.851911000000001</v>
      </c>
      <c r="AP1250" s="861">
        <v>91.323997000000006</v>
      </c>
      <c r="AQ1250" s="861">
        <v>88.053713999999999</v>
      </c>
      <c r="AR1250" s="861">
        <v>72.881974999999997</v>
      </c>
      <c r="AS1250" s="861">
        <v>62.616166999999997</v>
      </c>
      <c r="AT1250" s="861">
        <v>76.142469000000006</v>
      </c>
      <c r="AU1250" s="861">
        <v>74.803774000000004</v>
      </c>
      <c r="AV1250" s="861">
        <v>74.049277000000004</v>
      </c>
      <c r="AW1250" s="861">
        <v>73.055019000000001</v>
      </c>
      <c r="AX1250" s="861">
        <v>88.932817999999997</v>
      </c>
      <c r="AY1250" s="861">
        <v>86.916747000000001</v>
      </c>
      <c r="AZ1250" s="861">
        <v>-7.3310919999999999</v>
      </c>
      <c r="BA1250" s="861">
        <v>-7.0273969999999997</v>
      </c>
      <c r="BB1250" s="861">
        <v>-15.303963</v>
      </c>
      <c r="BC1250" s="861">
        <v>-13.808821999999999</v>
      </c>
      <c r="BD1250" s="861">
        <v>-14.752859000000001</v>
      </c>
      <c r="BE1250" s="861">
        <v>-11.777558000000001</v>
      </c>
      <c r="BF1250" s="861">
        <v>31.429452999999999</v>
      </c>
      <c r="BG1250" s="861">
        <v>140.661922</v>
      </c>
      <c r="BH1250" s="861">
        <v>109.486073</v>
      </c>
      <c r="BI1250" s="861">
        <v>51.079982999999999</v>
      </c>
      <c r="BJ1250" s="861">
        <v>130.39550800000001</v>
      </c>
      <c r="BK1250" s="861">
        <v>85.714264</v>
      </c>
      <c r="BL1250" s="861">
        <v>75.490369000000001</v>
      </c>
      <c r="BM1250" s="861">
        <v>-19.832795000000001</v>
      </c>
      <c r="BN1250" s="861">
        <v>-14.295375999999999</v>
      </c>
      <c r="BO1250" s="861">
        <v>-14.029413999999999</v>
      </c>
      <c r="BP1250" s="861">
        <v>-14.061531</v>
      </c>
      <c r="BQ1250" s="861">
        <v>86.362779000000003</v>
      </c>
      <c r="BR1250" s="861">
        <v>87.824556999999999</v>
      </c>
      <c r="BS1250" s="861">
        <v>85.098178000000004</v>
      </c>
      <c r="BT1250" s="861">
        <v>58.264643999999997</v>
      </c>
      <c r="BU1250" s="861">
        <v>64.317456000000007</v>
      </c>
      <c r="BV1250" s="861">
        <v>60.478267000000002</v>
      </c>
      <c r="BW1250" s="861">
        <v>64.144614000000004</v>
      </c>
      <c r="BX1250" s="861">
        <v>-15.015734</v>
      </c>
      <c r="BY1250" s="861">
        <v>-15.320919</v>
      </c>
      <c r="BZ1250" s="861">
        <v>-15.542712999999999</v>
      </c>
      <c r="CA1250" s="861">
        <v>-16.261323999999998</v>
      </c>
      <c r="CB1250" s="861">
        <v>-7.2389650000000003</v>
      </c>
      <c r="CC1250" s="861">
        <v>-4.1872759999999998</v>
      </c>
      <c r="CD1250" s="861">
        <v>-7.6949019999999999</v>
      </c>
      <c r="CE1250" s="861">
        <v>-4.2044829999999997</v>
      </c>
      <c r="CF1250" s="861">
        <v>-9.7301090000000006</v>
      </c>
      <c r="CG1250" s="861">
        <v>-1.50379</v>
      </c>
      <c r="CH1250" s="861">
        <v>-10.386785</v>
      </c>
      <c r="CI1250" s="861">
        <v>-4.1484920000000001</v>
      </c>
      <c r="CJ1250" s="861">
        <v>-7.1861660000000001</v>
      </c>
      <c r="CK1250" s="861">
        <v>-2.1434359999999999</v>
      </c>
      <c r="CL1250" s="861">
        <v>-7.0564790000000004</v>
      </c>
      <c r="CM1250" s="861">
        <v>-1.317896</v>
      </c>
      <c r="CN1250" s="861">
        <v>-9.6353570000000008</v>
      </c>
      <c r="CO1250" s="861">
        <v>-2.2349809999999999</v>
      </c>
      <c r="CP1250" s="861">
        <v>-10.619113</v>
      </c>
      <c r="CQ1250" s="861">
        <v>-5.5691160000000002</v>
      </c>
      <c r="CR1250" s="861">
        <v>-6.8749079999999996</v>
      </c>
      <c r="CS1250" s="861">
        <v>-3.4270420000000001</v>
      </c>
      <c r="CT1250" s="861">
        <v>-8.3256730000000001</v>
      </c>
      <c r="CU1250" s="861">
        <v>-2.8035510000000001</v>
      </c>
      <c r="CV1250" s="861">
        <v>-10.339209</v>
      </c>
      <c r="CW1250" s="861">
        <v>-2.3229880000000001</v>
      </c>
      <c r="CX1250" s="861">
        <v>-10.729105000000001</v>
      </c>
      <c r="CY1250" s="861">
        <v>-3.6612439999999999</v>
      </c>
      <c r="CZ1250" s="861">
        <v>-6.7012650000000002</v>
      </c>
      <c r="DA1250" s="861">
        <v>-2.8006039999999999</v>
      </c>
      <c r="DB1250" s="861">
        <v>-7.7000120000000001</v>
      </c>
      <c r="DC1250" s="861">
        <v>-2.143402</v>
      </c>
      <c r="DD1250" s="861">
        <v>-10.073942000000001</v>
      </c>
      <c r="DE1250" s="861">
        <v>-4.2901639999999999</v>
      </c>
      <c r="DF1250" s="861">
        <v>-10.772993</v>
      </c>
      <c r="DG1250" s="861">
        <v>-4.702178</v>
      </c>
      <c r="DH1250" s="861">
        <v>-6.832192</v>
      </c>
      <c r="DI1250" s="861">
        <v>-3.1435789999999999</v>
      </c>
      <c r="DJ1250" s="861">
        <v>-7.5148289999999998</v>
      </c>
      <c r="DK1250" s="861">
        <v>-3.5662150000000001</v>
      </c>
      <c r="DL1250" s="861">
        <v>-10.009527</v>
      </c>
      <c r="DM1250" s="861">
        <v>-5.698563</v>
      </c>
      <c r="DN1250" s="861">
        <v>-10.768763999999999</v>
      </c>
      <c r="DO1250" s="861">
        <v>-5.2506680000000001</v>
      </c>
      <c r="DP1250" s="861">
        <v>-7.6536520000000001</v>
      </c>
      <c r="DQ1250" s="861">
        <v>-4.2685919999999999</v>
      </c>
      <c r="DR1250" s="861">
        <v>-7.7093259999999999</v>
      </c>
      <c r="DS1250" s="861">
        <v>-4.6859190000000002</v>
      </c>
      <c r="DT1250" s="861">
        <v>-10.062092</v>
      </c>
      <c r="DU1250" s="861">
        <v>-6.9527749999999999</v>
      </c>
      <c r="DV1250" s="861">
        <v>-10.386206</v>
      </c>
      <c r="DW1250" s="861">
        <v>-4.4013989999999996</v>
      </c>
      <c r="DX1250" s="861">
        <v>11.953417</v>
      </c>
      <c r="DY1250" s="861">
        <v>8.8851440000000004</v>
      </c>
      <c r="DZ1250" s="861">
        <v>161.10429500000001</v>
      </c>
      <c r="EA1250" s="861">
        <v>151.12267900000001</v>
      </c>
      <c r="EB1250" s="861">
        <v>120.7</v>
      </c>
      <c r="EC1250" s="861">
        <v>1.238</v>
      </c>
      <c r="ED1250" s="861">
        <v>132</v>
      </c>
      <c r="EE1250" s="861">
        <v>120.59</v>
      </c>
      <c r="EF1250" s="861">
        <v>5.3650000000000002</v>
      </c>
      <c r="EG1250" s="861">
        <v>638.9</v>
      </c>
      <c r="EH1250" s="861">
        <v>120.58</v>
      </c>
      <c r="EI1250" s="861">
        <v>4.9989999999999997</v>
      </c>
      <c r="EJ1250" s="861">
        <v>591.20000000000005</v>
      </c>
      <c r="EK1250" s="861">
        <v>9.4137079999999997</v>
      </c>
      <c r="EL1250" s="861">
        <v>9.9324510000000004</v>
      </c>
      <c r="EM1250" s="861">
        <v>-18.28116</v>
      </c>
      <c r="EN1250" s="861">
        <v>-23.961865</v>
      </c>
      <c r="EO1250" s="861">
        <v>94.526452000000006</v>
      </c>
      <c r="EP1250" s="861">
        <v>90.145773000000005</v>
      </c>
      <c r="EQ1250" s="861">
        <v>-6.2797900000000002</v>
      </c>
      <c r="ER1250" s="861">
        <v>3697.3694569999998</v>
      </c>
      <c r="ES1250" s="861">
        <v>8807.7602810000008</v>
      </c>
      <c r="ET1250" s="861">
        <v>7859.3538920000001</v>
      </c>
      <c r="EU1250" s="861"/>
      <c r="EV1250" s="861"/>
      <c r="EW1250" s="861"/>
      <c r="EX1250" s="861"/>
      <c r="EY1250" s="861"/>
      <c r="EZ1250" s="861"/>
      <c r="FA1250" s="861"/>
      <c r="FB1250" s="861"/>
      <c r="FC1250" s="861"/>
      <c r="FD1250" s="861"/>
    </row>
    <row r="1251" spans="1:160" x14ac:dyDescent="0.25">
      <c r="A1251" s="837">
        <v>46146</v>
      </c>
      <c r="B1251" s="836">
        <v>0.94437499999999996</v>
      </c>
      <c r="C1251" s="861">
        <v>70500</v>
      </c>
      <c r="D1251" s="861">
        <v>0</v>
      </c>
      <c r="E1251" s="861">
        <v>0</v>
      </c>
      <c r="F1251" s="861">
        <v>75.109491000000006</v>
      </c>
      <c r="G1251" s="861">
        <v>71.475875000000002</v>
      </c>
      <c r="H1251" s="861">
        <v>65.096205999999995</v>
      </c>
      <c r="I1251" s="861">
        <v>73.771659999999997</v>
      </c>
      <c r="J1251" s="861">
        <v>71.206018999999998</v>
      </c>
      <c r="K1251" s="861">
        <v>71.043498999999997</v>
      </c>
      <c r="L1251" s="861">
        <v>73.606910999999997</v>
      </c>
      <c r="M1251" s="861">
        <v>74.506358000000006</v>
      </c>
      <c r="N1251" s="861">
        <v>-8.4088340000000006</v>
      </c>
      <c r="O1251" s="861">
        <v>-10.929554</v>
      </c>
      <c r="P1251" s="861">
        <v>-11.579418</v>
      </c>
      <c r="Q1251" s="861">
        <v>-6.8135859999999999</v>
      </c>
      <c r="R1251" s="861">
        <v>-8.0999440000000007</v>
      </c>
      <c r="S1251" s="861">
        <v>-8.9806740000000005</v>
      </c>
      <c r="T1251" s="861">
        <v>81.772510999999994</v>
      </c>
      <c r="U1251" s="861">
        <v>73.425077999999999</v>
      </c>
      <c r="V1251" s="861">
        <v>93.510705999999999</v>
      </c>
      <c r="W1251" s="861">
        <v>92.532720999999995</v>
      </c>
      <c r="X1251" s="861">
        <v>-6.91866</v>
      </c>
      <c r="Y1251" s="861">
        <v>-7.0433690000000002</v>
      </c>
      <c r="Z1251" s="861">
        <v>-11.687635999999999</v>
      </c>
      <c r="AA1251" s="861">
        <v>-11.338108999999999</v>
      </c>
      <c r="AB1251" s="861">
        <v>-10.971768000000001</v>
      </c>
      <c r="AC1251" s="861">
        <v>-12.125318</v>
      </c>
      <c r="AD1251" s="861">
        <v>-15.588426</v>
      </c>
      <c r="AE1251" s="861">
        <v>106.368624</v>
      </c>
      <c r="AF1251" s="861">
        <v>98.888352999999995</v>
      </c>
      <c r="AG1251" s="861">
        <v>90.813143999999994</v>
      </c>
      <c r="AH1251" s="861">
        <v>111.05727</v>
      </c>
      <c r="AI1251" s="861">
        <v>89.423175999999998</v>
      </c>
      <c r="AJ1251" s="861">
        <v>71.663156999999998</v>
      </c>
      <c r="AK1251" s="861">
        <v>-7.3484569999999998</v>
      </c>
      <c r="AL1251" s="861">
        <v>-11.413919</v>
      </c>
      <c r="AM1251" s="861">
        <v>-8.8664459999999998</v>
      </c>
      <c r="AN1251" s="861">
        <v>92.677921999999995</v>
      </c>
      <c r="AO1251" s="861">
        <v>91.960818000000003</v>
      </c>
      <c r="AP1251" s="861">
        <v>91.341373000000004</v>
      </c>
      <c r="AQ1251" s="861">
        <v>88.047855999999996</v>
      </c>
      <c r="AR1251" s="861">
        <v>72.860825000000006</v>
      </c>
      <c r="AS1251" s="861">
        <v>62.605044999999997</v>
      </c>
      <c r="AT1251" s="861">
        <v>76.165842999999995</v>
      </c>
      <c r="AU1251" s="861">
        <v>74.815354999999997</v>
      </c>
      <c r="AV1251" s="861">
        <v>73.821914000000007</v>
      </c>
      <c r="AW1251" s="861">
        <v>73.232016999999999</v>
      </c>
      <c r="AX1251" s="861">
        <v>88.799852000000001</v>
      </c>
      <c r="AY1251" s="861">
        <v>86.714721999999995</v>
      </c>
      <c r="AZ1251" s="861">
        <v>-7.1147910000000003</v>
      </c>
      <c r="BA1251" s="861">
        <v>-7.0984400000000001</v>
      </c>
      <c r="BB1251" s="861">
        <v>-15.318439</v>
      </c>
      <c r="BC1251" s="861">
        <v>-13.816654</v>
      </c>
      <c r="BD1251" s="861">
        <v>-14.778198</v>
      </c>
      <c r="BE1251" s="861">
        <v>-11.748797</v>
      </c>
      <c r="BF1251" s="861">
        <v>31.324798999999999</v>
      </c>
      <c r="BG1251" s="861">
        <v>140.55509799999999</v>
      </c>
      <c r="BH1251" s="861">
        <v>109.34915700000001</v>
      </c>
      <c r="BI1251" s="861">
        <v>51.016916000000002</v>
      </c>
      <c r="BJ1251" s="861">
        <v>130.65023600000001</v>
      </c>
      <c r="BK1251" s="861">
        <v>85.566383999999999</v>
      </c>
      <c r="BL1251" s="861">
        <v>75.316653000000002</v>
      </c>
      <c r="BM1251" s="861">
        <v>-19.835871000000001</v>
      </c>
      <c r="BN1251" s="861">
        <v>-14.322618</v>
      </c>
      <c r="BO1251" s="861">
        <v>-13.948019</v>
      </c>
      <c r="BP1251" s="861">
        <v>-14.15584</v>
      </c>
      <c r="BQ1251" s="861">
        <v>86.266206999999994</v>
      </c>
      <c r="BR1251" s="861">
        <v>87.877013000000005</v>
      </c>
      <c r="BS1251" s="861">
        <v>85.148294000000007</v>
      </c>
      <c r="BT1251" s="861">
        <v>58.406852000000001</v>
      </c>
      <c r="BU1251" s="861">
        <v>64.360782999999998</v>
      </c>
      <c r="BV1251" s="861">
        <v>60.4771</v>
      </c>
      <c r="BW1251" s="861">
        <v>64.148585999999995</v>
      </c>
      <c r="BX1251" s="861">
        <v>-15.015221</v>
      </c>
      <c r="BY1251" s="861">
        <v>-15.352589</v>
      </c>
      <c r="BZ1251" s="861">
        <v>-15.441571</v>
      </c>
      <c r="CA1251" s="861">
        <v>-16.314575999999999</v>
      </c>
      <c r="CB1251" s="861">
        <v>-7.247071</v>
      </c>
      <c r="CC1251" s="861">
        <v>-4.2128880000000004</v>
      </c>
      <c r="CD1251" s="861">
        <v>-7.7042890000000002</v>
      </c>
      <c r="CE1251" s="861">
        <v>-4.2007969999999997</v>
      </c>
      <c r="CF1251" s="861">
        <v>-9.7620559999999994</v>
      </c>
      <c r="CG1251" s="861">
        <v>-1.5385709999999999</v>
      </c>
      <c r="CH1251" s="861">
        <v>-10.40855</v>
      </c>
      <c r="CI1251" s="861">
        <v>-4.1370279999999999</v>
      </c>
      <c r="CJ1251" s="861">
        <v>-7.2073539999999996</v>
      </c>
      <c r="CK1251" s="861">
        <v>-2.1406879999999999</v>
      </c>
      <c r="CL1251" s="861">
        <v>-7.0658560000000001</v>
      </c>
      <c r="CM1251" s="861">
        <v>-1.2966340000000001</v>
      </c>
      <c r="CN1251" s="861">
        <v>-9.6640160000000002</v>
      </c>
      <c r="CO1251" s="861">
        <v>-2.2711920000000001</v>
      </c>
      <c r="CP1251" s="861">
        <v>-10.611381</v>
      </c>
      <c r="CQ1251" s="861">
        <v>-5.5968650000000002</v>
      </c>
      <c r="CR1251" s="861">
        <v>-6.8910390000000001</v>
      </c>
      <c r="CS1251" s="861">
        <v>-3.4375119999999999</v>
      </c>
      <c r="CT1251" s="861">
        <v>-8.3262350000000005</v>
      </c>
      <c r="CU1251" s="861">
        <v>-2.7994680000000001</v>
      </c>
      <c r="CV1251" s="861">
        <v>-10.330852</v>
      </c>
      <c r="CW1251" s="861">
        <v>-2.3597139999999999</v>
      </c>
      <c r="CX1251" s="861">
        <v>-10.729259000000001</v>
      </c>
      <c r="CY1251" s="861">
        <v>-3.6864880000000002</v>
      </c>
      <c r="CZ1251" s="861">
        <v>-6.7056209999999998</v>
      </c>
      <c r="DA1251" s="861">
        <v>-2.8263250000000002</v>
      </c>
      <c r="DB1251" s="861">
        <v>-7.7193839999999998</v>
      </c>
      <c r="DC1251" s="861">
        <v>-2.1802220000000001</v>
      </c>
      <c r="DD1251" s="861">
        <v>-10.076881</v>
      </c>
      <c r="DE1251" s="861">
        <v>-4.2963319999999996</v>
      </c>
      <c r="DF1251" s="861">
        <v>-10.762669000000001</v>
      </c>
      <c r="DG1251" s="861">
        <v>-4.7133609999999999</v>
      </c>
      <c r="DH1251" s="861">
        <v>-6.8396780000000001</v>
      </c>
      <c r="DI1251" s="861">
        <v>-3.1584979999999998</v>
      </c>
      <c r="DJ1251" s="861">
        <v>-7.4989980000000003</v>
      </c>
      <c r="DK1251" s="861">
        <v>-3.5737109999999999</v>
      </c>
      <c r="DL1251" s="861">
        <v>-10.002098999999999</v>
      </c>
      <c r="DM1251" s="861">
        <v>-5.7224159999999999</v>
      </c>
      <c r="DN1251" s="861">
        <v>-10.788042000000001</v>
      </c>
      <c r="DO1251" s="861">
        <v>-5.2949349999999997</v>
      </c>
      <c r="DP1251" s="861">
        <v>-7.6475869999999997</v>
      </c>
      <c r="DQ1251" s="861">
        <v>-4.2798160000000003</v>
      </c>
      <c r="DR1251" s="861">
        <v>-7.6911519999999998</v>
      </c>
      <c r="DS1251" s="861">
        <v>-4.6701579999999998</v>
      </c>
      <c r="DT1251" s="861">
        <v>-10.073437</v>
      </c>
      <c r="DU1251" s="861">
        <v>-6.9850830000000004</v>
      </c>
      <c r="DV1251" s="861">
        <v>-10.391971</v>
      </c>
      <c r="DW1251" s="861">
        <v>-4.4317650000000004</v>
      </c>
      <c r="DX1251" s="861">
        <v>11.988071</v>
      </c>
      <c r="DY1251" s="861">
        <v>8.8539899999999996</v>
      </c>
      <c r="DZ1251" s="861">
        <v>161.645836</v>
      </c>
      <c r="EA1251" s="861">
        <v>150.910088</v>
      </c>
      <c r="EB1251" s="861">
        <v>120.58</v>
      </c>
      <c r="EC1251" s="861">
        <v>1.238</v>
      </c>
      <c r="ED1251" s="861">
        <v>132.30000000000001</v>
      </c>
      <c r="EE1251" s="861">
        <v>120.52</v>
      </c>
      <c r="EF1251" s="861">
        <v>5.3819999999999997</v>
      </c>
      <c r="EG1251" s="861">
        <v>638.4</v>
      </c>
      <c r="EH1251" s="861">
        <v>120.74</v>
      </c>
      <c r="EI1251" s="861">
        <v>4.9939999999999998</v>
      </c>
      <c r="EJ1251" s="861">
        <v>594</v>
      </c>
      <c r="EK1251" s="861">
        <v>9.3535190000000004</v>
      </c>
      <c r="EL1251" s="861">
        <v>10.074396999999999</v>
      </c>
      <c r="EM1251" s="861">
        <v>-18.219964999999998</v>
      </c>
      <c r="EN1251" s="861">
        <v>-24.022416</v>
      </c>
      <c r="EO1251" s="861">
        <v>94.758853999999999</v>
      </c>
      <c r="EP1251" s="861">
        <v>90.050394999999995</v>
      </c>
      <c r="EQ1251" s="861">
        <v>-6.2907489999999999</v>
      </c>
      <c r="ER1251" s="861">
        <v>3699.573492</v>
      </c>
      <c r="ES1251" s="861">
        <v>8818.403456</v>
      </c>
      <c r="ET1251" s="861">
        <v>7869.2303110000003</v>
      </c>
      <c r="EU1251" s="861"/>
      <c r="EV1251" s="861"/>
      <c r="EW1251" s="861"/>
      <c r="EX1251" s="861"/>
      <c r="EY1251" s="861"/>
      <c r="EZ1251" s="861"/>
      <c r="FA1251" s="861"/>
      <c r="FB1251" s="861"/>
      <c r="FC1251" s="861"/>
      <c r="FD1251" s="861"/>
    </row>
    <row r="1252" spans="1:160" x14ac:dyDescent="0.25">
      <c r="A1252" s="837">
        <v>46146</v>
      </c>
      <c r="B1252" s="836">
        <v>0.94506944444444441</v>
      </c>
      <c r="C1252" s="861">
        <v>70560</v>
      </c>
      <c r="D1252" s="861">
        <v>0</v>
      </c>
      <c r="E1252" s="861">
        <v>0</v>
      </c>
      <c r="F1252" s="861">
        <v>75.103303999999994</v>
      </c>
      <c r="G1252" s="861">
        <v>71.458209999999994</v>
      </c>
      <c r="H1252" s="861">
        <v>65.069430999999994</v>
      </c>
      <c r="I1252" s="861">
        <v>73.783654999999996</v>
      </c>
      <c r="J1252" s="861">
        <v>71.274055000000004</v>
      </c>
      <c r="K1252" s="861">
        <v>71.047044999999997</v>
      </c>
      <c r="L1252" s="861">
        <v>73.607851999999994</v>
      </c>
      <c r="M1252" s="861">
        <v>74.510679999999994</v>
      </c>
      <c r="N1252" s="861">
        <v>-8.4131710000000002</v>
      </c>
      <c r="O1252" s="861">
        <v>-10.89208</v>
      </c>
      <c r="P1252" s="861">
        <v>-11.540965</v>
      </c>
      <c r="Q1252" s="861">
        <v>-6.9291970000000003</v>
      </c>
      <c r="R1252" s="861">
        <v>-8.2288929999999993</v>
      </c>
      <c r="S1252" s="861">
        <v>-9.2068189999999994</v>
      </c>
      <c r="T1252" s="861">
        <v>81.831490000000002</v>
      </c>
      <c r="U1252" s="861">
        <v>73.721992</v>
      </c>
      <c r="V1252" s="861">
        <v>93.732187999999994</v>
      </c>
      <c r="W1252" s="861">
        <v>92.705202999999997</v>
      </c>
      <c r="X1252" s="861">
        <v>-6.9346629999999996</v>
      </c>
      <c r="Y1252" s="861">
        <v>-7.0511059999999999</v>
      </c>
      <c r="Z1252" s="861">
        <v>-11.673783999999999</v>
      </c>
      <c r="AA1252" s="861">
        <v>-11.354364</v>
      </c>
      <c r="AB1252" s="861">
        <v>-10.97941</v>
      </c>
      <c r="AC1252" s="861">
        <v>-12.138154</v>
      </c>
      <c r="AD1252" s="861">
        <v>-15.562829000000001</v>
      </c>
      <c r="AE1252" s="861">
        <v>106.451787</v>
      </c>
      <c r="AF1252" s="861">
        <v>98.926187999999996</v>
      </c>
      <c r="AG1252" s="861">
        <v>90.832662999999997</v>
      </c>
      <c r="AH1252" s="861">
        <v>111.263096</v>
      </c>
      <c r="AI1252" s="861">
        <v>89.528975000000003</v>
      </c>
      <c r="AJ1252" s="861">
        <v>71.850448999999998</v>
      </c>
      <c r="AK1252" s="861">
        <v>-7.2967209999999998</v>
      </c>
      <c r="AL1252" s="861">
        <v>-11.447421</v>
      </c>
      <c r="AM1252" s="861">
        <v>-8.8684250000000002</v>
      </c>
      <c r="AN1252" s="861">
        <v>92.763493999999994</v>
      </c>
      <c r="AO1252" s="861">
        <v>92.137354999999999</v>
      </c>
      <c r="AP1252" s="861">
        <v>91.337748000000005</v>
      </c>
      <c r="AQ1252" s="861">
        <v>88.030072000000004</v>
      </c>
      <c r="AR1252" s="861">
        <v>72.861953999999997</v>
      </c>
      <c r="AS1252" s="861">
        <v>62.609617</v>
      </c>
      <c r="AT1252" s="861">
        <v>76.080645000000004</v>
      </c>
      <c r="AU1252" s="861">
        <v>74.816214000000002</v>
      </c>
      <c r="AV1252" s="861">
        <v>73.833771999999996</v>
      </c>
      <c r="AW1252" s="861">
        <v>73.221468999999999</v>
      </c>
      <c r="AX1252" s="861">
        <v>88.832308999999995</v>
      </c>
      <c r="AY1252" s="861">
        <v>86.783089000000004</v>
      </c>
      <c r="AZ1252" s="861">
        <v>-7.2968339999999996</v>
      </c>
      <c r="BA1252" s="861">
        <v>-6.9959579999999999</v>
      </c>
      <c r="BB1252" s="861">
        <v>-15.325995000000001</v>
      </c>
      <c r="BC1252" s="861">
        <v>-13.809556000000001</v>
      </c>
      <c r="BD1252" s="861">
        <v>-14.811756000000001</v>
      </c>
      <c r="BE1252" s="861">
        <v>-11.788762999999999</v>
      </c>
      <c r="BF1252" s="861">
        <v>31.295873</v>
      </c>
      <c r="BG1252" s="861">
        <v>140.52880200000001</v>
      </c>
      <c r="BH1252" s="861">
        <v>109.359876</v>
      </c>
      <c r="BI1252" s="861">
        <v>50.879268000000003</v>
      </c>
      <c r="BJ1252" s="861">
        <v>130.49230600000001</v>
      </c>
      <c r="BK1252" s="861">
        <v>85.565642999999994</v>
      </c>
      <c r="BL1252" s="861">
        <v>75.301969</v>
      </c>
      <c r="BM1252" s="861">
        <v>-19.860074000000001</v>
      </c>
      <c r="BN1252" s="861">
        <v>-14.317513</v>
      </c>
      <c r="BO1252" s="861">
        <v>-13.994393000000001</v>
      </c>
      <c r="BP1252" s="861">
        <v>-14.134202</v>
      </c>
      <c r="BQ1252" s="861">
        <v>86.327825000000004</v>
      </c>
      <c r="BR1252" s="861">
        <v>87.878888000000003</v>
      </c>
      <c r="BS1252" s="861">
        <v>85.130138000000002</v>
      </c>
      <c r="BT1252" s="861">
        <v>58.452306999999998</v>
      </c>
      <c r="BU1252" s="861">
        <v>64.330409000000003</v>
      </c>
      <c r="BV1252" s="861">
        <v>60.508040000000001</v>
      </c>
      <c r="BW1252" s="861">
        <v>64.164415000000005</v>
      </c>
      <c r="BX1252" s="861">
        <v>-15.057024</v>
      </c>
      <c r="BY1252" s="861">
        <v>-15.440329</v>
      </c>
      <c r="BZ1252" s="861">
        <v>-15.536859</v>
      </c>
      <c r="CA1252" s="861">
        <v>-16.386292999999998</v>
      </c>
      <c r="CB1252" s="861">
        <v>-7.3074859999999999</v>
      </c>
      <c r="CC1252" s="861">
        <v>-4.2534010000000002</v>
      </c>
      <c r="CD1252" s="861">
        <v>-7.7169670000000004</v>
      </c>
      <c r="CE1252" s="861">
        <v>-4.250146</v>
      </c>
      <c r="CF1252" s="861">
        <v>-9.7887520000000006</v>
      </c>
      <c r="CG1252" s="861">
        <v>-1.6042940000000001</v>
      </c>
      <c r="CH1252" s="861">
        <v>-10.434044</v>
      </c>
      <c r="CI1252" s="861">
        <v>-4.1892430000000003</v>
      </c>
      <c r="CJ1252" s="861">
        <v>-7.2546819999999999</v>
      </c>
      <c r="CK1252" s="861">
        <v>-2.1898789999999999</v>
      </c>
      <c r="CL1252" s="861">
        <v>-7.0831929999999996</v>
      </c>
      <c r="CM1252" s="861">
        <v>-1.3017780000000001</v>
      </c>
      <c r="CN1252" s="861">
        <v>-9.6691310000000001</v>
      </c>
      <c r="CO1252" s="861">
        <v>-2.3142689999999999</v>
      </c>
      <c r="CP1252" s="861">
        <v>-10.649538</v>
      </c>
      <c r="CQ1252" s="861">
        <v>-5.6720110000000004</v>
      </c>
      <c r="CR1252" s="861">
        <v>-6.9434509999999996</v>
      </c>
      <c r="CS1252" s="861">
        <v>-3.4729190000000001</v>
      </c>
      <c r="CT1252" s="861">
        <v>-8.3222369999999994</v>
      </c>
      <c r="CU1252" s="861">
        <v>-2.8270599999999999</v>
      </c>
      <c r="CV1252" s="861">
        <v>-10.368632</v>
      </c>
      <c r="CW1252" s="861">
        <v>-2.4011990000000001</v>
      </c>
      <c r="CX1252" s="861">
        <v>-10.786909</v>
      </c>
      <c r="CY1252" s="861">
        <v>-3.7225920000000001</v>
      </c>
      <c r="CZ1252" s="861">
        <v>-6.7302229999999996</v>
      </c>
      <c r="DA1252" s="861">
        <v>-2.8420380000000001</v>
      </c>
      <c r="DB1252" s="861">
        <v>-7.7609380000000003</v>
      </c>
      <c r="DC1252" s="861">
        <v>-2.191748</v>
      </c>
      <c r="DD1252" s="861">
        <v>-10.134045</v>
      </c>
      <c r="DE1252" s="861">
        <v>-4.324605</v>
      </c>
      <c r="DF1252" s="861">
        <v>-10.822645</v>
      </c>
      <c r="DG1252" s="861">
        <v>-4.7439109999999998</v>
      </c>
      <c r="DH1252" s="861">
        <v>-6.9025530000000002</v>
      </c>
      <c r="DI1252" s="861">
        <v>-3.1864699999999999</v>
      </c>
      <c r="DJ1252" s="861">
        <v>-7.5650269999999997</v>
      </c>
      <c r="DK1252" s="861">
        <v>-3.5580280000000002</v>
      </c>
      <c r="DL1252" s="861">
        <v>-10.049205000000001</v>
      </c>
      <c r="DM1252" s="861">
        <v>-5.7342430000000002</v>
      </c>
      <c r="DN1252" s="861">
        <v>-10.827344</v>
      </c>
      <c r="DO1252" s="861">
        <v>-5.3259790000000002</v>
      </c>
      <c r="DP1252" s="861">
        <v>-7.6740690000000003</v>
      </c>
      <c r="DQ1252" s="861">
        <v>-4.3162089999999997</v>
      </c>
      <c r="DR1252" s="861">
        <v>-7.7347539999999997</v>
      </c>
      <c r="DS1252" s="861">
        <v>-4.6995909999999999</v>
      </c>
      <c r="DT1252" s="861">
        <v>-10.142141000000001</v>
      </c>
      <c r="DU1252" s="861">
        <v>-7.0002019999999998</v>
      </c>
      <c r="DV1252" s="861">
        <v>-10.433811</v>
      </c>
      <c r="DW1252" s="861">
        <v>-4.4397180000000001</v>
      </c>
      <c r="DX1252" s="861">
        <v>11.991277999999999</v>
      </c>
      <c r="DY1252" s="861">
        <v>8.8524829999999994</v>
      </c>
      <c r="DZ1252" s="861">
        <v>161.972646</v>
      </c>
      <c r="EA1252" s="861">
        <v>151.08817099999999</v>
      </c>
      <c r="EB1252" s="861">
        <v>119.88</v>
      </c>
      <c r="EC1252" s="861">
        <v>3.2450000000000001</v>
      </c>
      <c r="ED1252" s="861">
        <v>383.4</v>
      </c>
      <c r="EE1252" s="861">
        <v>119.92</v>
      </c>
      <c r="EF1252" s="861">
        <v>5.3869999999999996</v>
      </c>
      <c r="EG1252" s="861">
        <v>636.20000000000005</v>
      </c>
      <c r="EH1252" s="861">
        <v>119.98</v>
      </c>
      <c r="EI1252" s="861">
        <v>5.016</v>
      </c>
      <c r="EJ1252" s="861">
        <v>592.1</v>
      </c>
      <c r="EK1252" s="861">
        <v>9.3458799999999993</v>
      </c>
      <c r="EL1252" s="861">
        <v>10.030953999999999</v>
      </c>
      <c r="EM1252" s="861">
        <v>-18.214305</v>
      </c>
      <c r="EN1252" s="861">
        <v>-24.025347</v>
      </c>
      <c r="EO1252" s="861">
        <v>94.898850999999993</v>
      </c>
      <c r="EP1252" s="861">
        <v>90.130296999999999</v>
      </c>
      <c r="EQ1252" s="861">
        <v>-6.3263189999999998</v>
      </c>
      <c r="ER1252" s="861">
        <v>3705.203978</v>
      </c>
      <c r="ES1252" s="861">
        <v>8829.0278820000003</v>
      </c>
      <c r="ET1252" s="861">
        <v>7879.0931389999996</v>
      </c>
      <c r="EU1252" s="861"/>
      <c r="EV1252" s="861"/>
      <c r="EW1252" s="861"/>
      <c r="EX1252" s="861"/>
      <c r="EY1252" s="861"/>
      <c r="EZ1252" s="861"/>
      <c r="FA1252" s="861"/>
      <c r="FB1252" s="861"/>
      <c r="FC1252" s="861"/>
      <c r="FD1252" s="861"/>
    </row>
    <row r="1253" spans="1:160" x14ac:dyDescent="0.25">
      <c r="A1253" s="837">
        <v>46146</v>
      </c>
      <c r="B1253" s="836">
        <v>0.94576388888888896</v>
      </c>
      <c r="C1253" s="861">
        <v>70620</v>
      </c>
      <c r="D1253" s="861">
        <v>0</v>
      </c>
      <c r="E1253" s="861">
        <v>0</v>
      </c>
      <c r="F1253" s="861">
        <v>75.071415000000002</v>
      </c>
      <c r="G1253" s="861">
        <v>71.449512999999996</v>
      </c>
      <c r="H1253" s="861">
        <v>65.125202999999999</v>
      </c>
      <c r="I1253" s="861">
        <v>73.783950000000004</v>
      </c>
      <c r="J1253" s="861">
        <v>71.255683000000005</v>
      </c>
      <c r="K1253" s="861">
        <v>71.016785999999996</v>
      </c>
      <c r="L1253" s="861">
        <v>73.595146999999997</v>
      </c>
      <c r="M1253" s="861">
        <v>74.530108999999996</v>
      </c>
      <c r="N1253" s="861">
        <v>-8.4380749999999995</v>
      </c>
      <c r="O1253" s="861">
        <v>-10.907213</v>
      </c>
      <c r="P1253" s="861">
        <v>-11.617746</v>
      </c>
      <c r="Q1253" s="861">
        <v>-6.9535280000000004</v>
      </c>
      <c r="R1253" s="861">
        <v>-7.9458640000000003</v>
      </c>
      <c r="S1253" s="861">
        <v>-9.1449960000000008</v>
      </c>
      <c r="T1253" s="861">
        <v>81.713223999999997</v>
      </c>
      <c r="U1253" s="861">
        <v>73.559443000000002</v>
      </c>
      <c r="V1253" s="861">
        <v>93.678366999999994</v>
      </c>
      <c r="W1253" s="861">
        <v>92.606205000000003</v>
      </c>
      <c r="X1253" s="861">
        <v>-6.971654</v>
      </c>
      <c r="Y1253" s="861">
        <v>-7.0749750000000002</v>
      </c>
      <c r="Z1253" s="861">
        <v>-11.692181</v>
      </c>
      <c r="AA1253" s="861">
        <v>-11.364756</v>
      </c>
      <c r="AB1253" s="861">
        <v>-10.973397</v>
      </c>
      <c r="AC1253" s="861">
        <v>-12.118474000000001</v>
      </c>
      <c r="AD1253" s="861">
        <v>-15.546647</v>
      </c>
      <c r="AE1253" s="861">
        <v>106.486091</v>
      </c>
      <c r="AF1253" s="861">
        <v>98.955027999999999</v>
      </c>
      <c r="AG1253" s="861">
        <v>90.904069000000007</v>
      </c>
      <c r="AH1253" s="861">
        <v>111.154472</v>
      </c>
      <c r="AI1253" s="861">
        <v>89.468350999999998</v>
      </c>
      <c r="AJ1253" s="861">
        <v>71.792806999999996</v>
      </c>
      <c r="AK1253" s="861">
        <v>-7.2873530000000004</v>
      </c>
      <c r="AL1253" s="861">
        <v>-11.440555</v>
      </c>
      <c r="AM1253" s="861">
        <v>-8.8939109999999992</v>
      </c>
      <c r="AN1253" s="861">
        <v>92.798914999999994</v>
      </c>
      <c r="AO1253" s="861">
        <v>92.054996000000003</v>
      </c>
      <c r="AP1253" s="861">
        <v>91.496123999999995</v>
      </c>
      <c r="AQ1253" s="861">
        <v>88.157848000000001</v>
      </c>
      <c r="AR1253" s="861">
        <v>72.740183000000002</v>
      </c>
      <c r="AS1253" s="861">
        <v>62.592669000000001</v>
      </c>
      <c r="AT1253" s="861">
        <v>76.154138000000003</v>
      </c>
      <c r="AU1253" s="861">
        <v>74.852216999999996</v>
      </c>
      <c r="AV1253" s="861">
        <v>73.951866999999993</v>
      </c>
      <c r="AW1253" s="861">
        <v>73.265817999999996</v>
      </c>
      <c r="AX1253" s="861">
        <v>88.850505999999996</v>
      </c>
      <c r="AY1253" s="861">
        <v>86.725078999999994</v>
      </c>
      <c r="AZ1253" s="861">
        <v>-7.321955</v>
      </c>
      <c r="BA1253" s="861">
        <v>-7.0775889999999997</v>
      </c>
      <c r="BB1253" s="861">
        <v>-15.368489</v>
      </c>
      <c r="BC1253" s="861">
        <v>-13.888778</v>
      </c>
      <c r="BD1253" s="861">
        <v>-14.855161000000001</v>
      </c>
      <c r="BE1253" s="861">
        <v>-11.967262</v>
      </c>
      <c r="BF1253" s="861">
        <v>31.440132999999999</v>
      </c>
      <c r="BG1253" s="861">
        <v>140.569186</v>
      </c>
      <c r="BH1253" s="861">
        <v>109.284418</v>
      </c>
      <c r="BI1253" s="861">
        <v>50.949807</v>
      </c>
      <c r="BJ1253" s="861">
        <v>130.51954499999999</v>
      </c>
      <c r="BK1253" s="861">
        <v>85.485780000000005</v>
      </c>
      <c r="BL1253" s="861">
        <v>75.397645999999995</v>
      </c>
      <c r="BM1253" s="861">
        <v>-19.897447</v>
      </c>
      <c r="BN1253" s="861">
        <v>-14.337704</v>
      </c>
      <c r="BO1253" s="861">
        <v>-14.044328999999999</v>
      </c>
      <c r="BP1253" s="861">
        <v>-14.117069000000001</v>
      </c>
      <c r="BQ1253" s="861">
        <v>86.279161999999999</v>
      </c>
      <c r="BR1253" s="861">
        <v>87.817852000000002</v>
      </c>
      <c r="BS1253" s="861">
        <v>85.083102999999994</v>
      </c>
      <c r="BT1253" s="861">
        <v>58.309409000000002</v>
      </c>
      <c r="BU1253" s="861">
        <v>64.367155999999994</v>
      </c>
      <c r="BV1253" s="861">
        <v>60.565582999999997</v>
      </c>
      <c r="BW1253" s="861">
        <v>64.208443000000003</v>
      </c>
      <c r="BX1253" s="861">
        <v>-15.028817999999999</v>
      </c>
      <c r="BY1253" s="861">
        <v>-15.356254</v>
      </c>
      <c r="BZ1253" s="861">
        <v>-15.572879</v>
      </c>
      <c r="CA1253" s="861">
        <v>-16.321387000000001</v>
      </c>
      <c r="CB1253" s="861">
        <v>-7.3178049999999999</v>
      </c>
      <c r="CC1253" s="861">
        <v>-4.2945019999999996</v>
      </c>
      <c r="CD1253" s="861">
        <v>-7.7863509999999998</v>
      </c>
      <c r="CE1253" s="861">
        <v>-4.2856649999999998</v>
      </c>
      <c r="CF1253" s="861">
        <v>-9.8261369999999992</v>
      </c>
      <c r="CG1253" s="861">
        <v>-1.656026</v>
      </c>
      <c r="CH1253" s="861">
        <v>-10.468835</v>
      </c>
      <c r="CI1253" s="861">
        <v>-4.2585759999999997</v>
      </c>
      <c r="CJ1253" s="861">
        <v>-7.2855610000000004</v>
      </c>
      <c r="CK1253" s="861">
        <v>-2.2493940000000001</v>
      </c>
      <c r="CL1253" s="861">
        <v>-7.1403600000000003</v>
      </c>
      <c r="CM1253" s="861">
        <v>-1.410291</v>
      </c>
      <c r="CN1253" s="861">
        <v>-9.7205809999999992</v>
      </c>
      <c r="CO1253" s="861">
        <v>-2.3451900000000001</v>
      </c>
      <c r="CP1253" s="861">
        <v>-10.712118</v>
      </c>
      <c r="CQ1253" s="861">
        <v>-5.6562580000000002</v>
      </c>
      <c r="CR1253" s="861">
        <v>-6.9435460000000004</v>
      </c>
      <c r="CS1253" s="861">
        <v>-3.51668</v>
      </c>
      <c r="CT1253" s="861">
        <v>-8.3923380000000005</v>
      </c>
      <c r="CU1253" s="861">
        <v>-2.8612890000000002</v>
      </c>
      <c r="CV1253" s="861">
        <v>-10.409844</v>
      </c>
      <c r="CW1253" s="861">
        <v>-2.4247390000000002</v>
      </c>
      <c r="CX1253" s="861">
        <v>-10.797568999999999</v>
      </c>
      <c r="CY1253" s="861">
        <v>-3.7535810000000001</v>
      </c>
      <c r="CZ1253" s="861">
        <v>-6.7763</v>
      </c>
      <c r="DA1253" s="861">
        <v>-2.8814690000000001</v>
      </c>
      <c r="DB1253" s="861">
        <v>-7.7468940000000002</v>
      </c>
      <c r="DC1253" s="861">
        <v>-2.2306759999999999</v>
      </c>
      <c r="DD1253" s="861">
        <v>-10.114559</v>
      </c>
      <c r="DE1253" s="861">
        <v>-4.3587879999999997</v>
      </c>
      <c r="DF1253" s="861">
        <v>-10.835542999999999</v>
      </c>
      <c r="DG1253" s="861">
        <v>-4.7897350000000003</v>
      </c>
      <c r="DH1253" s="861">
        <v>-6.8896860000000002</v>
      </c>
      <c r="DI1253" s="861">
        <v>-3.2283019999999998</v>
      </c>
      <c r="DJ1253" s="861">
        <v>-7.5524469999999999</v>
      </c>
      <c r="DK1253" s="861">
        <v>-3.6091760000000002</v>
      </c>
      <c r="DL1253" s="861">
        <v>-10.039396</v>
      </c>
      <c r="DM1253" s="861">
        <v>-5.7888330000000003</v>
      </c>
      <c r="DN1253" s="861">
        <v>-10.836482999999999</v>
      </c>
      <c r="DO1253" s="861">
        <v>-5.3355050000000004</v>
      </c>
      <c r="DP1253" s="861">
        <v>-7.6999969999999998</v>
      </c>
      <c r="DQ1253" s="861">
        <v>-4.3590439999999999</v>
      </c>
      <c r="DR1253" s="861">
        <v>-7.750229</v>
      </c>
      <c r="DS1253" s="861">
        <v>-4.7466419999999996</v>
      </c>
      <c r="DT1253" s="861">
        <v>-10.119187999999999</v>
      </c>
      <c r="DU1253" s="861">
        <v>-7.0264069999999998</v>
      </c>
      <c r="DV1253" s="861">
        <v>-10.438124999999999</v>
      </c>
      <c r="DW1253" s="861">
        <v>-4.4695790000000004</v>
      </c>
      <c r="DX1253" s="861">
        <v>11.979857000000001</v>
      </c>
      <c r="DY1253" s="861">
        <v>8.8573920000000008</v>
      </c>
      <c r="DZ1253" s="861">
        <v>161.700175</v>
      </c>
      <c r="EA1253" s="861">
        <v>150.967634</v>
      </c>
      <c r="EB1253" s="861">
        <v>120.75</v>
      </c>
      <c r="EC1253" s="861">
        <v>1.2370000000000001</v>
      </c>
      <c r="ED1253" s="861">
        <v>132.19999999999999</v>
      </c>
      <c r="EE1253" s="861">
        <v>120.69</v>
      </c>
      <c r="EF1253" s="861">
        <v>5.3579999999999997</v>
      </c>
      <c r="EG1253" s="861">
        <v>639.79999999999995</v>
      </c>
      <c r="EH1253" s="861">
        <v>120.56</v>
      </c>
      <c r="EI1253" s="861">
        <v>4.9950000000000001</v>
      </c>
      <c r="EJ1253" s="861">
        <v>591.5</v>
      </c>
      <c r="EK1253" s="861">
        <v>9.3405529999999999</v>
      </c>
      <c r="EL1253" s="861">
        <v>9.9714720000000003</v>
      </c>
      <c r="EM1253" s="861">
        <v>-18.234463999999999</v>
      </c>
      <c r="EN1253" s="861">
        <v>-24.015801</v>
      </c>
      <c r="EO1253" s="861">
        <v>94.782144000000002</v>
      </c>
      <c r="EP1253" s="861">
        <v>90.076221000000004</v>
      </c>
      <c r="EQ1253" s="861">
        <v>-6.357005</v>
      </c>
      <c r="ER1253" s="861">
        <v>3710.4328759999999</v>
      </c>
      <c r="ES1253" s="861">
        <v>8839.6614300000001</v>
      </c>
      <c r="ET1253" s="861">
        <v>7888.9505920000001</v>
      </c>
      <c r="EU1253" s="861"/>
      <c r="EV1253" s="861"/>
      <c r="EW1253" s="861"/>
      <c r="EX1253" s="861"/>
      <c r="EY1253" s="861"/>
      <c r="EZ1253" s="861"/>
      <c r="FA1253" s="861"/>
      <c r="FB1253" s="861"/>
      <c r="FC1253" s="861"/>
      <c r="FD1253" s="861"/>
    </row>
    <row r="1254" spans="1:160" x14ac:dyDescent="0.25">
      <c r="A1254" s="837">
        <v>46146</v>
      </c>
      <c r="B1254" s="836">
        <v>0.94645833333333329</v>
      </c>
      <c r="C1254" s="861">
        <v>70680</v>
      </c>
      <c r="D1254" s="861">
        <v>0</v>
      </c>
      <c r="E1254" s="861">
        <v>0</v>
      </c>
      <c r="F1254" s="861">
        <v>75.047453000000004</v>
      </c>
      <c r="G1254" s="861">
        <v>71.454293000000007</v>
      </c>
      <c r="H1254" s="861">
        <v>64.999662000000001</v>
      </c>
      <c r="I1254" s="861">
        <v>73.809796000000006</v>
      </c>
      <c r="J1254" s="861">
        <v>71.179354000000004</v>
      </c>
      <c r="K1254" s="861">
        <v>71.061813000000001</v>
      </c>
      <c r="L1254" s="861">
        <v>73.587725000000006</v>
      </c>
      <c r="M1254" s="861">
        <v>74.515510000000006</v>
      </c>
      <c r="N1254" s="861">
        <v>-8.5029190000000003</v>
      </c>
      <c r="O1254" s="861">
        <v>-10.9756</v>
      </c>
      <c r="P1254" s="861">
        <v>-11.648096000000001</v>
      </c>
      <c r="Q1254" s="861">
        <v>-6.920693</v>
      </c>
      <c r="R1254" s="861">
        <v>-8.3135080000000006</v>
      </c>
      <c r="S1254" s="861">
        <v>-9.1692250000000008</v>
      </c>
      <c r="T1254" s="861">
        <v>81.677267999999998</v>
      </c>
      <c r="U1254" s="861">
        <v>73.229011</v>
      </c>
      <c r="V1254" s="861">
        <v>93.503691000000003</v>
      </c>
      <c r="W1254" s="861">
        <v>92.534803999999994</v>
      </c>
      <c r="X1254" s="861">
        <v>-6.976559</v>
      </c>
      <c r="Y1254" s="861">
        <v>-6.9594579999999997</v>
      </c>
      <c r="Z1254" s="861">
        <v>-11.777685</v>
      </c>
      <c r="AA1254" s="861">
        <v>-11.367435</v>
      </c>
      <c r="AB1254" s="861">
        <v>-11.051327000000001</v>
      </c>
      <c r="AC1254" s="861">
        <v>-12.140036</v>
      </c>
      <c r="AD1254" s="861">
        <v>-15.60524</v>
      </c>
      <c r="AE1254" s="861">
        <v>106.349261</v>
      </c>
      <c r="AF1254" s="861">
        <v>98.952252000000001</v>
      </c>
      <c r="AG1254" s="861">
        <v>90.841963000000007</v>
      </c>
      <c r="AH1254" s="861">
        <v>111.058719</v>
      </c>
      <c r="AI1254" s="861">
        <v>89.410538000000003</v>
      </c>
      <c r="AJ1254" s="861">
        <v>71.723192999999995</v>
      </c>
      <c r="AK1254" s="861">
        <v>-7.323887</v>
      </c>
      <c r="AL1254" s="861">
        <v>-11.486386</v>
      </c>
      <c r="AM1254" s="861">
        <v>-8.8735009999999992</v>
      </c>
      <c r="AN1254" s="861">
        <v>92.699003000000005</v>
      </c>
      <c r="AO1254" s="861">
        <v>91.991224000000003</v>
      </c>
      <c r="AP1254" s="861">
        <v>91.254908999999998</v>
      </c>
      <c r="AQ1254" s="861">
        <v>88.040537</v>
      </c>
      <c r="AR1254" s="861">
        <v>72.810984000000005</v>
      </c>
      <c r="AS1254" s="861">
        <v>62.567881</v>
      </c>
      <c r="AT1254" s="861">
        <v>76.093160999999995</v>
      </c>
      <c r="AU1254" s="861">
        <v>74.797484999999995</v>
      </c>
      <c r="AV1254" s="861">
        <v>73.766374999999996</v>
      </c>
      <c r="AW1254" s="861">
        <v>73.068948000000006</v>
      </c>
      <c r="AX1254" s="861">
        <v>88.681281999999996</v>
      </c>
      <c r="AY1254" s="861">
        <v>86.689214000000007</v>
      </c>
      <c r="AZ1254" s="861">
        <v>-7.3860200000000003</v>
      </c>
      <c r="BA1254" s="861">
        <v>-7.1023870000000002</v>
      </c>
      <c r="BB1254" s="861">
        <v>-15.385787000000001</v>
      </c>
      <c r="BC1254" s="861">
        <v>-13.883369999999999</v>
      </c>
      <c r="BD1254" s="861">
        <v>-14.877648000000001</v>
      </c>
      <c r="BE1254" s="861">
        <v>-11.980947</v>
      </c>
      <c r="BF1254" s="861">
        <v>31.395548000000002</v>
      </c>
      <c r="BG1254" s="861">
        <v>140.51611399999999</v>
      </c>
      <c r="BH1254" s="861">
        <v>109.357911</v>
      </c>
      <c r="BI1254" s="861">
        <v>50.879773999999998</v>
      </c>
      <c r="BJ1254" s="861">
        <v>130.23493500000001</v>
      </c>
      <c r="BK1254" s="861">
        <v>85.440003000000004</v>
      </c>
      <c r="BL1254" s="861">
        <v>75.244499000000005</v>
      </c>
      <c r="BM1254" s="861">
        <v>-19.943546000000001</v>
      </c>
      <c r="BN1254" s="861">
        <v>-14.376880999999999</v>
      </c>
      <c r="BO1254" s="861">
        <v>-13.971552000000001</v>
      </c>
      <c r="BP1254" s="861">
        <v>-14.189774</v>
      </c>
      <c r="BQ1254" s="861">
        <v>86.164546000000001</v>
      </c>
      <c r="BR1254" s="861">
        <v>87.846675000000005</v>
      </c>
      <c r="BS1254" s="861">
        <v>85.109511999999995</v>
      </c>
      <c r="BT1254" s="861">
        <v>58.378028</v>
      </c>
      <c r="BU1254" s="861">
        <v>64.372915000000006</v>
      </c>
      <c r="BV1254" s="861">
        <v>60.573515999999998</v>
      </c>
      <c r="BW1254" s="861">
        <v>64.198373000000004</v>
      </c>
      <c r="BX1254" s="861">
        <v>-15.062325</v>
      </c>
      <c r="BY1254" s="861">
        <v>-15.428592</v>
      </c>
      <c r="BZ1254" s="861">
        <v>-15.571641</v>
      </c>
      <c r="CA1254" s="861">
        <v>-16.350010999999999</v>
      </c>
      <c r="CB1254" s="861">
        <v>-7.3324720000000001</v>
      </c>
      <c r="CC1254" s="861">
        <v>-4.3287370000000003</v>
      </c>
      <c r="CD1254" s="861">
        <v>-7.806743</v>
      </c>
      <c r="CE1254" s="861">
        <v>-4.316179</v>
      </c>
      <c r="CF1254" s="861">
        <v>-9.854222</v>
      </c>
      <c r="CG1254" s="861">
        <v>-1.697651</v>
      </c>
      <c r="CH1254" s="861">
        <v>-10.498135</v>
      </c>
      <c r="CI1254" s="861">
        <v>-4.2671260000000002</v>
      </c>
      <c r="CJ1254" s="861">
        <v>-7.3123769999999997</v>
      </c>
      <c r="CK1254" s="861">
        <v>-2.2422559999999998</v>
      </c>
      <c r="CL1254" s="861">
        <v>-7.1752159999999998</v>
      </c>
      <c r="CM1254" s="861">
        <v>-1.4360379999999999</v>
      </c>
      <c r="CN1254" s="861">
        <v>-9.7589819999999996</v>
      </c>
      <c r="CO1254" s="861">
        <v>-2.3576440000000001</v>
      </c>
      <c r="CP1254" s="861">
        <v>-10.724703999999999</v>
      </c>
      <c r="CQ1254" s="861">
        <v>-5.7200189999999997</v>
      </c>
      <c r="CR1254" s="861">
        <v>-6.9775419999999997</v>
      </c>
      <c r="CS1254" s="861">
        <v>-3.5114709999999998</v>
      </c>
      <c r="CT1254" s="861">
        <v>-8.4260079999999995</v>
      </c>
      <c r="CU1254" s="861">
        <v>-2.878889</v>
      </c>
      <c r="CV1254" s="861">
        <v>-10.43188</v>
      </c>
      <c r="CW1254" s="861">
        <v>-2.44882</v>
      </c>
      <c r="CX1254" s="861">
        <v>-10.848537</v>
      </c>
      <c r="CY1254" s="861">
        <v>-3.7816800000000002</v>
      </c>
      <c r="CZ1254" s="861">
        <v>-6.7956599999999998</v>
      </c>
      <c r="DA1254" s="861">
        <v>-2.8820229999999998</v>
      </c>
      <c r="DB1254" s="861">
        <v>-7.7951519999999999</v>
      </c>
      <c r="DC1254" s="861">
        <v>-2.2469920000000001</v>
      </c>
      <c r="DD1254" s="861">
        <v>-10.164828</v>
      </c>
      <c r="DE1254" s="861">
        <v>-4.3658070000000002</v>
      </c>
      <c r="DF1254" s="861">
        <v>-10.867673</v>
      </c>
      <c r="DG1254" s="861">
        <v>-4.8280770000000004</v>
      </c>
      <c r="DH1254" s="861">
        <v>-6.9122760000000003</v>
      </c>
      <c r="DI1254" s="861">
        <v>-3.255601</v>
      </c>
      <c r="DJ1254" s="861">
        <v>-7.5925539999999998</v>
      </c>
      <c r="DK1254" s="861">
        <v>-3.6364909999999999</v>
      </c>
      <c r="DL1254" s="861">
        <v>-10.10355</v>
      </c>
      <c r="DM1254" s="861">
        <v>-5.8194569999999999</v>
      </c>
      <c r="DN1254" s="861">
        <v>-10.870962</v>
      </c>
      <c r="DO1254" s="861">
        <v>-5.3850619999999996</v>
      </c>
      <c r="DP1254" s="861">
        <v>-7.7375800000000003</v>
      </c>
      <c r="DQ1254" s="861">
        <v>-4.3701100000000004</v>
      </c>
      <c r="DR1254" s="861">
        <v>-7.7917519999999998</v>
      </c>
      <c r="DS1254" s="861">
        <v>-4.7660929999999997</v>
      </c>
      <c r="DT1254" s="861">
        <v>-10.178656</v>
      </c>
      <c r="DU1254" s="861">
        <v>-7.0510169999999999</v>
      </c>
      <c r="DV1254" s="861">
        <v>-10.481434</v>
      </c>
      <c r="DW1254" s="861">
        <v>-4.4887560000000004</v>
      </c>
      <c r="DX1254" s="861">
        <v>11.969601000000001</v>
      </c>
      <c r="DY1254" s="861">
        <v>8.8237579999999998</v>
      </c>
      <c r="DZ1254" s="861">
        <v>161.45968400000001</v>
      </c>
      <c r="EA1254" s="861">
        <v>150.68592799999999</v>
      </c>
      <c r="EB1254" s="861">
        <v>120.64</v>
      </c>
      <c r="EC1254" s="861">
        <v>1.2370000000000001</v>
      </c>
      <c r="ED1254" s="861">
        <v>132.19999999999999</v>
      </c>
      <c r="EE1254" s="861">
        <v>120.47</v>
      </c>
      <c r="EF1254" s="861">
        <v>5.38</v>
      </c>
      <c r="EG1254" s="861">
        <v>636.6</v>
      </c>
      <c r="EH1254" s="861">
        <v>120.45</v>
      </c>
      <c r="EI1254" s="861">
        <v>5.0199999999999996</v>
      </c>
      <c r="EJ1254" s="861">
        <v>591.29999999999995</v>
      </c>
      <c r="EK1254" s="861">
        <v>9.3790720000000007</v>
      </c>
      <c r="EL1254" s="861">
        <v>10.109683</v>
      </c>
      <c r="EM1254" s="861">
        <v>-18.252573000000002</v>
      </c>
      <c r="EN1254" s="861">
        <v>-24.081235</v>
      </c>
      <c r="EO1254" s="861">
        <v>94.679025999999993</v>
      </c>
      <c r="EP1254" s="861">
        <v>89.949729000000005</v>
      </c>
      <c r="EQ1254" s="861">
        <v>-6.3858519999999999</v>
      </c>
      <c r="ER1254" s="861">
        <v>3712.6363529999999</v>
      </c>
      <c r="ES1254" s="861">
        <v>8850.2872100000004</v>
      </c>
      <c r="ET1254" s="861">
        <v>7898.8115509999998</v>
      </c>
      <c r="EU1254" s="861"/>
      <c r="EV1254" s="861"/>
      <c r="EW1254" s="861"/>
      <c r="EX1254" s="861"/>
      <c r="EY1254" s="861"/>
      <c r="EZ1254" s="861"/>
      <c r="FA1254" s="861"/>
      <c r="FB1254" s="861"/>
      <c r="FC1254" s="861"/>
      <c r="FD1254" s="861"/>
    </row>
    <row r="1255" spans="1:160" x14ac:dyDescent="0.25">
      <c r="A1255" s="837">
        <v>46146</v>
      </c>
      <c r="B1255" s="836">
        <v>0.94715277777777773</v>
      </c>
      <c r="C1255" s="861">
        <v>70740</v>
      </c>
      <c r="D1255" s="861">
        <v>0</v>
      </c>
      <c r="E1255" s="861">
        <v>0</v>
      </c>
      <c r="F1255" s="861">
        <v>75.110628000000005</v>
      </c>
      <c r="G1255" s="861">
        <v>71.449021999999999</v>
      </c>
      <c r="H1255" s="861">
        <v>65.046924000000004</v>
      </c>
      <c r="I1255" s="861">
        <v>73.765602000000001</v>
      </c>
      <c r="J1255" s="861">
        <v>71.157088000000002</v>
      </c>
      <c r="K1255" s="861">
        <v>71.038695000000004</v>
      </c>
      <c r="L1255" s="861">
        <v>73.622793000000001</v>
      </c>
      <c r="M1255" s="861">
        <v>74.467279000000005</v>
      </c>
      <c r="N1255" s="861">
        <v>-8.5062300000000004</v>
      </c>
      <c r="O1255" s="861">
        <v>-10.946493</v>
      </c>
      <c r="P1255" s="861">
        <v>-11.707419</v>
      </c>
      <c r="Q1255" s="861">
        <v>-6.9480199999999996</v>
      </c>
      <c r="R1255" s="861">
        <v>-8.1433970000000002</v>
      </c>
      <c r="S1255" s="861">
        <v>-9.2158669999999994</v>
      </c>
      <c r="T1255" s="861">
        <v>81.678748999999996</v>
      </c>
      <c r="U1255" s="861">
        <v>73.556794999999994</v>
      </c>
      <c r="V1255" s="861">
        <v>93.506555000000006</v>
      </c>
      <c r="W1255" s="861">
        <v>92.488827000000001</v>
      </c>
      <c r="X1255" s="861">
        <v>-6.9677189999999998</v>
      </c>
      <c r="Y1255" s="861">
        <v>-7.014812</v>
      </c>
      <c r="Z1255" s="861">
        <v>-11.737454</v>
      </c>
      <c r="AA1255" s="861">
        <v>-11.431171000000001</v>
      </c>
      <c r="AB1255" s="861">
        <v>-11.052016</v>
      </c>
      <c r="AC1255" s="861">
        <v>-12.224551</v>
      </c>
      <c r="AD1255" s="861">
        <v>-15.677187</v>
      </c>
      <c r="AE1255" s="861">
        <v>106.391668</v>
      </c>
      <c r="AF1255" s="861">
        <v>98.940357000000006</v>
      </c>
      <c r="AG1255" s="861">
        <v>90.763183999999995</v>
      </c>
      <c r="AH1255" s="861">
        <v>111.140885</v>
      </c>
      <c r="AI1255" s="861">
        <v>89.399597999999997</v>
      </c>
      <c r="AJ1255" s="861">
        <v>71.816333</v>
      </c>
      <c r="AK1255" s="861">
        <v>-7.4315389999999999</v>
      </c>
      <c r="AL1255" s="861">
        <v>-11.515280000000001</v>
      </c>
      <c r="AM1255" s="861">
        <v>-8.9252330000000004</v>
      </c>
      <c r="AN1255" s="861">
        <v>92.696759</v>
      </c>
      <c r="AO1255" s="861">
        <v>91.920553999999996</v>
      </c>
      <c r="AP1255" s="861">
        <v>91.231440000000006</v>
      </c>
      <c r="AQ1255" s="861">
        <v>88.011156</v>
      </c>
      <c r="AR1255" s="861">
        <v>72.824545999999998</v>
      </c>
      <c r="AS1255" s="861">
        <v>62.582467000000001</v>
      </c>
      <c r="AT1255" s="861">
        <v>76.037008</v>
      </c>
      <c r="AU1255" s="861">
        <v>74.829127999999997</v>
      </c>
      <c r="AV1255" s="861">
        <v>74.082265000000007</v>
      </c>
      <c r="AW1255" s="861">
        <v>73.289849000000004</v>
      </c>
      <c r="AX1255" s="861">
        <v>88.786396999999994</v>
      </c>
      <c r="AY1255" s="861">
        <v>86.769987</v>
      </c>
      <c r="AZ1255" s="861">
        <v>-7.4132709999999999</v>
      </c>
      <c r="BA1255" s="861">
        <v>-7.0684279999999999</v>
      </c>
      <c r="BB1255" s="861">
        <v>-15.383943</v>
      </c>
      <c r="BC1255" s="861">
        <v>-13.861227</v>
      </c>
      <c r="BD1255" s="861">
        <v>-14.898034000000001</v>
      </c>
      <c r="BE1255" s="861">
        <v>-11.910878</v>
      </c>
      <c r="BF1255" s="861">
        <v>31.284980000000001</v>
      </c>
      <c r="BG1255" s="861">
        <v>140.519982</v>
      </c>
      <c r="BH1255" s="861">
        <v>109.40084400000001</v>
      </c>
      <c r="BI1255" s="861">
        <v>50.816158999999999</v>
      </c>
      <c r="BJ1255" s="861">
        <v>130.405967</v>
      </c>
      <c r="BK1255" s="861">
        <v>85.479505000000003</v>
      </c>
      <c r="BL1255" s="861">
        <v>75.317408</v>
      </c>
      <c r="BM1255" s="861">
        <v>-19.900801000000001</v>
      </c>
      <c r="BN1255" s="861">
        <v>-14.412597999999999</v>
      </c>
      <c r="BO1255" s="861">
        <v>-14.035112</v>
      </c>
      <c r="BP1255" s="861">
        <v>-14.220756</v>
      </c>
      <c r="BQ1255" s="861">
        <v>86.283129000000002</v>
      </c>
      <c r="BR1255" s="861">
        <v>87.773010999999997</v>
      </c>
      <c r="BS1255" s="861">
        <v>85.068596999999997</v>
      </c>
      <c r="BT1255" s="861">
        <v>58.428002999999997</v>
      </c>
      <c r="BU1255" s="861">
        <v>64.386018000000007</v>
      </c>
      <c r="BV1255" s="861">
        <v>60.571638999999998</v>
      </c>
      <c r="BW1255" s="861">
        <v>64.256827999999999</v>
      </c>
      <c r="BX1255" s="861">
        <v>-15.180109</v>
      </c>
      <c r="BY1255" s="861">
        <v>-15.551652000000001</v>
      </c>
      <c r="BZ1255" s="861">
        <v>-15.557930000000001</v>
      </c>
      <c r="CA1255" s="861">
        <v>-16.458594999999999</v>
      </c>
      <c r="CB1255" s="861">
        <v>-7.3997909999999996</v>
      </c>
      <c r="CC1255" s="861">
        <v>-4.3651759999999999</v>
      </c>
      <c r="CD1255" s="861">
        <v>-7.8648959999999999</v>
      </c>
      <c r="CE1255" s="861">
        <v>-4.3484299999999996</v>
      </c>
      <c r="CF1255" s="861">
        <v>-9.894933</v>
      </c>
      <c r="CG1255" s="861">
        <v>-1.722094</v>
      </c>
      <c r="CH1255" s="861">
        <v>-10.55029</v>
      </c>
      <c r="CI1255" s="861">
        <v>-4.3429609999999998</v>
      </c>
      <c r="CJ1255" s="861">
        <v>-7.3549239999999996</v>
      </c>
      <c r="CK1255" s="861">
        <v>-2.2910949999999999</v>
      </c>
      <c r="CL1255" s="861">
        <v>-7.2034070000000003</v>
      </c>
      <c r="CM1255" s="861">
        <v>-1.4273960000000001</v>
      </c>
      <c r="CN1255" s="861">
        <v>-9.7865509999999993</v>
      </c>
      <c r="CO1255" s="861">
        <v>-2.380258</v>
      </c>
      <c r="CP1255" s="861">
        <v>-10.761399000000001</v>
      </c>
      <c r="CQ1255" s="861">
        <v>-5.7526960000000003</v>
      </c>
      <c r="CR1255" s="861">
        <v>-7.0172910000000002</v>
      </c>
      <c r="CS1255" s="861">
        <v>-3.555186</v>
      </c>
      <c r="CT1255" s="861">
        <v>-8.4241220000000006</v>
      </c>
      <c r="CU1255" s="861">
        <v>-2.8946559999999999</v>
      </c>
      <c r="CV1255" s="861">
        <v>-10.485405999999999</v>
      </c>
      <c r="CW1255" s="861">
        <v>-2.450199</v>
      </c>
      <c r="CX1255" s="861">
        <v>-10.880735</v>
      </c>
      <c r="CY1255" s="861">
        <v>-3.8242120000000002</v>
      </c>
      <c r="CZ1255" s="861">
        <v>-6.8407280000000004</v>
      </c>
      <c r="DA1255" s="861">
        <v>-2.9250690000000001</v>
      </c>
      <c r="DB1255" s="861">
        <v>-7.8277729999999996</v>
      </c>
      <c r="DC1255" s="861">
        <v>-2.2779410000000002</v>
      </c>
      <c r="DD1255" s="861">
        <v>-10.21311</v>
      </c>
      <c r="DE1255" s="861">
        <v>-4.3969040000000001</v>
      </c>
      <c r="DF1255" s="861">
        <v>-10.917439</v>
      </c>
      <c r="DG1255" s="861">
        <v>-4.8457169999999996</v>
      </c>
      <c r="DH1255" s="861">
        <v>-6.9598639999999996</v>
      </c>
      <c r="DI1255" s="861">
        <v>-3.2614519999999998</v>
      </c>
      <c r="DJ1255" s="861">
        <v>-7.6400569999999997</v>
      </c>
      <c r="DK1255" s="861">
        <v>-3.6414170000000001</v>
      </c>
      <c r="DL1255" s="861">
        <v>-10.148058000000001</v>
      </c>
      <c r="DM1255" s="861">
        <v>-5.8291630000000003</v>
      </c>
      <c r="DN1255" s="861">
        <v>-10.935299000000001</v>
      </c>
      <c r="DO1255" s="861">
        <v>-5.4008539999999998</v>
      </c>
      <c r="DP1255" s="861">
        <v>-7.788036</v>
      </c>
      <c r="DQ1255" s="861">
        <v>-4.3913229999999999</v>
      </c>
      <c r="DR1255" s="861">
        <v>-7.8228989999999996</v>
      </c>
      <c r="DS1255" s="861">
        <v>-4.7649759999999999</v>
      </c>
      <c r="DT1255" s="861">
        <v>-10.22223</v>
      </c>
      <c r="DU1255" s="861">
        <v>-7.073823</v>
      </c>
      <c r="DV1255" s="861">
        <v>-10.535360000000001</v>
      </c>
      <c r="DW1255" s="861">
        <v>-4.5030929999999998</v>
      </c>
      <c r="DX1255" s="861">
        <v>11.927073999999999</v>
      </c>
      <c r="DY1255" s="861">
        <v>8.8236129999999999</v>
      </c>
      <c r="DZ1255" s="861">
        <v>161.34886800000001</v>
      </c>
      <c r="EA1255" s="861">
        <v>151.01827900000001</v>
      </c>
      <c r="EB1255" s="861">
        <v>119.95</v>
      </c>
      <c r="EC1255" s="861">
        <v>3.246</v>
      </c>
      <c r="ED1255" s="861">
        <v>382.8</v>
      </c>
      <c r="EE1255" s="861">
        <v>119.94</v>
      </c>
      <c r="EF1255" s="861">
        <v>5.3689999999999998</v>
      </c>
      <c r="EG1255" s="861">
        <v>636.70000000000005</v>
      </c>
      <c r="EH1255" s="861">
        <v>119.85</v>
      </c>
      <c r="EI1255" s="861">
        <v>4.99</v>
      </c>
      <c r="EJ1255" s="861">
        <v>593.1</v>
      </c>
      <c r="EK1255" s="861">
        <v>9.4024870000000007</v>
      </c>
      <c r="EL1255" s="861">
        <v>10.046405</v>
      </c>
      <c r="EM1255" s="861">
        <v>-18.327719999999999</v>
      </c>
      <c r="EN1255" s="861">
        <v>-24.081517000000002</v>
      </c>
      <c r="EO1255" s="861">
        <v>94.631474999999995</v>
      </c>
      <c r="EP1255" s="861">
        <v>90.098945000000001</v>
      </c>
      <c r="EQ1255" s="861">
        <v>-6.4195979999999997</v>
      </c>
      <c r="ER1255" s="861">
        <v>3718.2603709999999</v>
      </c>
      <c r="ES1255" s="861">
        <v>8860.8982699999997</v>
      </c>
      <c r="ET1255" s="861">
        <v>7908.6579419999998</v>
      </c>
      <c r="EU1255" s="861"/>
      <c r="EV1255" s="861"/>
      <c r="EW1255" s="861"/>
      <c r="EX1255" s="861"/>
      <c r="EY1255" s="861"/>
      <c r="EZ1255" s="861"/>
      <c r="FA1255" s="861"/>
      <c r="FB1255" s="861"/>
      <c r="FC1255" s="861"/>
      <c r="FD1255" s="861"/>
    </row>
    <row r="1256" spans="1:160" x14ac:dyDescent="0.25">
      <c r="A1256" s="837">
        <v>46146</v>
      </c>
      <c r="B1256" s="836">
        <v>0.94784722222222229</v>
      </c>
      <c r="C1256" s="861">
        <v>70800</v>
      </c>
      <c r="D1256" s="861">
        <v>0</v>
      </c>
      <c r="E1256" s="861">
        <v>0</v>
      </c>
      <c r="F1256" s="861">
        <v>75.002139999999997</v>
      </c>
      <c r="G1256" s="861">
        <v>71.452903000000006</v>
      </c>
      <c r="H1256" s="861">
        <v>65.023478999999995</v>
      </c>
      <c r="I1256" s="861">
        <v>73.766614000000004</v>
      </c>
      <c r="J1256" s="861">
        <v>71.169559000000007</v>
      </c>
      <c r="K1256" s="861">
        <v>71.034616999999997</v>
      </c>
      <c r="L1256" s="861">
        <v>73.589482000000004</v>
      </c>
      <c r="M1256" s="861">
        <v>74.503317999999993</v>
      </c>
      <c r="N1256" s="861">
        <v>-8.5573560000000004</v>
      </c>
      <c r="O1256" s="861">
        <v>-11.040592</v>
      </c>
      <c r="P1256" s="861">
        <v>-11.687276000000001</v>
      </c>
      <c r="Q1256" s="861">
        <v>-6.9974299999999996</v>
      </c>
      <c r="R1256" s="861">
        <v>-8.1802650000000003</v>
      </c>
      <c r="S1256" s="861">
        <v>-9.1834249999999997</v>
      </c>
      <c r="T1256" s="861">
        <v>81.760739000000001</v>
      </c>
      <c r="U1256" s="861">
        <v>74.052814999999995</v>
      </c>
      <c r="V1256" s="861">
        <v>93.673501999999999</v>
      </c>
      <c r="W1256" s="861">
        <v>92.650999999999996</v>
      </c>
      <c r="X1256" s="861">
        <v>-7.0252610000000004</v>
      </c>
      <c r="Y1256" s="861">
        <v>-7.0857159999999997</v>
      </c>
      <c r="Z1256" s="861">
        <v>-11.763235999999999</v>
      </c>
      <c r="AA1256" s="861">
        <v>-11.387798999999999</v>
      </c>
      <c r="AB1256" s="861">
        <v>-11.053129</v>
      </c>
      <c r="AC1256" s="861">
        <v>-12.177631</v>
      </c>
      <c r="AD1256" s="861">
        <v>-15.557320000000001</v>
      </c>
      <c r="AE1256" s="861">
        <v>106.46671600000001</v>
      </c>
      <c r="AF1256" s="861">
        <v>98.963434000000007</v>
      </c>
      <c r="AG1256" s="861">
        <v>90.815922999999998</v>
      </c>
      <c r="AH1256" s="861">
        <v>111.063501</v>
      </c>
      <c r="AI1256" s="861">
        <v>89.477331000000007</v>
      </c>
      <c r="AJ1256" s="861">
        <v>71.830380000000005</v>
      </c>
      <c r="AK1256" s="861">
        <v>-7.486167</v>
      </c>
      <c r="AL1256" s="861">
        <v>-11.421227999999999</v>
      </c>
      <c r="AM1256" s="861">
        <v>-8.9055820000000008</v>
      </c>
      <c r="AN1256" s="861">
        <v>92.751776000000007</v>
      </c>
      <c r="AO1256" s="861">
        <v>92.107918999999995</v>
      </c>
      <c r="AP1256" s="861">
        <v>91.438845000000001</v>
      </c>
      <c r="AQ1256" s="861">
        <v>88.147360000000006</v>
      </c>
      <c r="AR1256" s="861">
        <v>72.812470000000005</v>
      </c>
      <c r="AS1256" s="861">
        <v>62.608395000000002</v>
      </c>
      <c r="AT1256" s="861">
        <v>76.173939000000004</v>
      </c>
      <c r="AU1256" s="861">
        <v>74.848389999999995</v>
      </c>
      <c r="AV1256" s="861">
        <v>73.750084000000001</v>
      </c>
      <c r="AW1256" s="861">
        <v>73.192612999999994</v>
      </c>
      <c r="AX1256" s="861">
        <v>88.746602999999993</v>
      </c>
      <c r="AY1256" s="861">
        <v>86.749268000000001</v>
      </c>
      <c r="AZ1256" s="861">
        <v>-7.2721109999999998</v>
      </c>
      <c r="BA1256" s="861">
        <v>-7.0917620000000001</v>
      </c>
      <c r="BB1256" s="861">
        <v>-15.396915</v>
      </c>
      <c r="BC1256" s="861">
        <v>-13.899194</v>
      </c>
      <c r="BD1256" s="861">
        <v>-14.895861</v>
      </c>
      <c r="BE1256" s="861">
        <v>-11.967237000000001</v>
      </c>
      <c r="BF1256" s="861">
        <v>31.34169</v>
      </c>
      <c r="BG1256" s="861">
        <v>140.52205599999999</v>
      </c>
      <c r="BH1256" s="861">
        <v>109.288749</v>
      </c>
      <c r="BI1256" s="861">
        <v>50.769218000000002</v>
      </c>
      <c r="BJ1256" s="861">
        <v>130.367538</v>
      </c>
      <c r="BK1256" s="861">
        <v>85.493789000000007</v>
      </c>
      <c r="BL1256" s="861">
        <v>75.365217999999999</v>
      </c>
      <c r="BM1256" s="861">
        <v>-19.933585999999998</v>
      </c>
      <c r="BN1256" s="861">
        <v>-14.368269</v>
      </c>
      <c r="BO1256" s="861">
        <v>-14.127783000000001</v>
      </c>
      <c r="BP1256" s="861">
        <v>-14.246361</v>
      </c>
      <c r="BQ1256" s="861">
        <v>86.208419000000006</v>
      </c>
      <c r="BR1256" s="861">
        <v>87.816152000000002</v>
      </c>
      <c r="BS1256" s="861">
        <v>85.079310000000007</v>
      </c>
      <c r="BT1256" s="861">
        <v>58.214140999999998</v>
      </c>
      <c r="BU1256" s="861">
        <v>64.424152000000007</v>
      </c>
      <c r="BV1256" s="861">
        <v>60.620260000000002</v>
      </c>
      <c r="BW1256" s="861">
        <v>64.263310000000004</v>
      </c>
      <c r="BX1256" s="861">
        <v>-15.066871000000001</v>
      </c>
      <c r="BY1256" s="861">
        <v>-15.418939999999999</v>
      </c>
      <c r="BZ1256" s="861">
        <v>-15.537269999999999</v>
      </c>
      <c r="CA1256" s="861">
        <v>-16.586793</v>
      </c>
      <c r="CB1256" s="861">
        <v>-7.3836019999999998</v>
      </c>
      <c r="CC1256" s="861">
        <v>-4.3955229999999998</v>
      </c>
      <c r="CD1256" s="861">
        <v>-7.8430249999999999</v>
      </c>
      <c r="CE1256" s="861">
        <v>-4.4006400000000001</v>
      </c>
      <c r="CF1256" s="861">
        <v>-9.9168289999999999</v>
      </c>
      <c r="CG1256" s="861">
        <v>-1.789115</v>
      </c>
      <c r="CH1256" s="861">
        <v>-10.569248</v>
      </c>
      <c r="CI1256" s="861">
        <v>-4.385459</v>
      </c>
      <c r="CJ1256" s="861">
        <v>-7.3695810000000002</v>
      </c>
      <c r="CK1256" s="861">
        <v>-2.3310819999999999</v>
      </c>
      <c r="CL1256" s="861">
        <v>-7.1997799999999996</v>
      </c>
      <c r="CM1256" s="861">
        <v>-1.5455939999999999</v>
      </c>
      <c r="CN1256" s="861">
        <v>-9.8014060000000001</v>
      </c>
      <c r="CO1256" s="861">
        <v>-2.4696090000000002</v>
      </c>
      <c r="CP1256" s="861">
        <v>-10.782678000000001</v>
      </c>
      <c r="CQ1256" s="861">
        <v>-5.780335</v>
      </c>
      <c r="CR1256" s="861">
        <v>-7.0309710000000001</v>
      </c>
      <c r="CS1256" s="861">
        <v>-3.585982</v>
      </c>
      <c r="CT1256" s="861">
        <v>-8.4732859999999999</v>
      </c>
      <c r="CU1256" s="861">
        <v>-2.9498929999999999</v>
      </c>
      <c r="CV1256" s="861">
        <v>-10.482595</v>
      </c>
      <c r="CW1256" s="861">
        <v>-2.5035430000000001</v>
      </c>
      <c r="CX1256" s="861">
        <v>-10.897646999999999</v>
      </c>
      <c r="CY1256" s="861">
        <v>-3.8623189999999998</v>
      </c>
      <c r="CZ1256" s="861">
        <v>-6.8449249999999999</v>
      </c>
      <c r="DA1256" s="861">
        <v>-2.9636170000000002</v>
      </c>
      <c r="DB1256" s="861">
        <v>-7.860538</v>
      </c>
      <c r="DC1256" s="861">
        <v>-2.32897</v>
      </c>
      <c r="DD1256" s="861">
        <v>-10.230442</v>
      </c>
      <c r="DE1256" s="861">
        <v>-4.41873</v>
      </c>
      <c r="DF1256" s="861">
        <v>-10.920902</v>
      </c>
      <c r="DG1256" s="861">
        <v>-4.885459</v>
      </c>
      <c r="DH1256" s="861">
        <v>-6.9838570000000004</v>
      </c>
      <c r="DI1256" s="861">
        <v>-3.2955519999999998</v>
      </c>
      <c r="DJ1256" s="861">
        <v>-7.6454019999999998</v>
      </c>
      <c r="DK1256" s="861">
        <v>-3.6769310000000002</v>
      </c>
      <c r="DL1256" s="861">
        <v>-10.170636</v>
      </c>
      <c r="DM1256" s="861">
        <v>-5.8427300000000004</v>
      </c>
      <c r="DN1256" s="861">
        <v>-10.924192</v>
      </c>
      <c r="DO1256" s="861">
        <v>-5.4564719999999998</v>
      </c>
      <c r="DP1256" s="861">
        <v>-7.7891440000000003</v>
      </c>
      <c r="DQ1256" s="861">
        <v>-4.4110620000000003</v>
      </c>
      <c r="DR1256" s="861">
        <v>-7.8361980000000004</v>
      </c>
      <c r="DS1256" s="861">
        <v>-4.8247590000000002</v>
      </c>
      <c r="DT1256" s="861">
        <v>-10.228847999999999</v>
      </c>
      <c r="DU1256" s="861">
        <v>-7.0962909999999999</v>
      </c>
      <c r="DV1256" s="861">
        <v>-10.53631</v>
      </c>
      <c r="DW1256" s="861">
        <v>-4.5370679999999997</v>
      </c>
      <c r="DX1256" s="861">
        <v>11.965178999999999</v>
      </c>
      <c r="DY1256" s="861">
        <v>8.8198699999999999</v>
      </c>
      <c r="DZ1256" s="861">
        <v>161.724671</v>
      </c>
      <c r="EA1256" s="861">
        <v>150.710521</v>
      </c>
      <c r="EB1256" s="861">
        <v>120.71</v>
      </c>
      <c r="EC1256" s="861">
        <v>1.2370000000000001</v>
      </c>
      <c r="ED1256" s="861">
        <v>132.1</v>
      </c>
      <c r="EE1256" s="861">
        <v>120.56</v>
      </c>
      <c r="EF1256" s="861">
        <v>5.3490000000000002</v>
      </c>
      <c r="EG1256" s="861">
        <v>638.20000000000005</v>
      </c>
      <c r="EH1256" s="861">
        <v>120.69</v>
      </c>
      <c r="EI1256" s="861">
        <v>4.9960000000000004</v>
      </c>
      <c r="EJ1256" s="861">
        <v>588.6</v>
      </c>
      <c r="EK1256" s="861">
        <v>9.3548010000000001</v>
      </c>
      <c r="EL1256" s="861">
        <v>9.9610199999999995</v>
      </c>
      <c r="EM1256" s="861">
        <v>-18.260383000000001</v>
      </c>
      <c r="EN1256" s="861">
        <v>-24.088802999999999</v>
      </c>
      <c r="EO1256" s="861">
        <v>94.792642000000001</v>
      </c>
      <c r="EP1256" s="861">
        <v>89.960778000000005</v>
      </c>
      <c r="EQ1256" s="861">
        <v>-6.4470580000000002</v>
      </c>
      <c r="ER1256" s="861">
        <v>3723.8839309999998</v>
      </c>
      <c r="ES1256" s="861">
        <v>8871.5125029999999</v>
      </c>
      <c r="ET1256" s="861">
        <v>7918.5212940000001</v>
      </c>
      <c r="EU1256" s="861"/>
      <c r="EV1256" s="861"/>
      <c r="EW1256" s="861"/>
      <c r="EX1256" s="861"/>
      <c r="EY1256" s="861"/>
      <c r="EZ1256" s="861"/>
      <c r="FA1256" s="861"/>
      <c r="FB1256" s="861"/>
      <c r="FC1256" s="861"/>
      <c r="FD1256" s="861"/>
    </row>
    <row r="1257" spans="1:160" x14ac:dyDescent="0.25">
      <c r="A1257" s="837">
        <v>46146</v>
      </c>
      <c r="B1257" s="836">
        <v>0.94854166666666673</v>
      </c>
      <c r="C1257" s="861">
        <v>70860</v>
      </c>
      <c r="D1257" s="861">
        <v>0</v>
      </c>
      <c r="E1257" s="861">
        <v>0</v>
      </c>
      <c r="F1257" s="861">
        <v>74.979845999999995</v>
      </c>
      <c r="G1257" s="861">
        <v>71.447481999999994</v>
      </c>
      <c r="H1257" s="861">
        <v>64.970571000000007</v>
      </c>
      <c r="I1257" s="861">
        <v>73.763530000000003</v>
      </c>
      <c r="J1257" s="861">
        <v>71.208472</v>
      </c>
      <c r="K1257" s="861">
        <v>71.035342999999997</v>
      </c>
      <c r="L1257" s="861">
        <v>73.610600000000005</v>
      </c>
      <c r="M1257" s="861">
        <v>74.483416000000005</v>
      </c>
      <c r="N1257" s="861">
        <v>-8.4953699999999994</v>
      </c>
      <c r="O1257" s="861">
        <v>-11.065794</v>
      </c>
      <c r="P1257" s="861">
        <v>-11.673916999999999</v>
      </c>
      <c r="Q1257" s="861">
        <v>-6.995285</v>
      </c>
      <c r="R1257" s="861">
        <v>-8.2567380000000004</v>
      </c>
      <c r="S1257" s="861">
        <v>-9.1915849999999999</v>
      </c>
      <c r="T1257" s="861">
        <v>81.779826</v>
      </c>
      <c r="U1257" s="861">
        <v>73.106975000000006</v>
      </c>
      <c r="V1257" s="861">
        <v>93.451228999999998</v>
      </c>
      <c r="W1257" s="861">
        <v>92.461585999999997</v>
      </c>
      <c r="X1257" s="861">
        <v>-7.0577779999999999</v>
      </c>
      <c r="Y1257" s="861">
        <v>-7.1798120000000001</v>
      </c>
      <c r="Z1257" s="861">
        <v>-11.74884</v>
      </c>
      <c r="AA1257" s="861">
        <v>-11.412449000000001</v>
      </c>
      <c r="AB1257" s="861">
        <v>-11.079669000000001</v>
      </c>
      <c r="AC1257" s="861">
        <v>-12.219758000000001</v>
      </c>
      <c r="AD1257" s="861">
        <v>-15.692500000000001</v>
      </c>
      <c r="AE1257" s="861">
        <v>106.31491</v>
      </c>
      <c r="AF1257" s="861">
        <v>98.910219999999995</v>
      </c>
      <c r="AG1257" s="861">
        <v>90.746869000000004</v>
      </c>
      <c r="AH1257" s="861">
        <v>111.069464</v>
      </c>
      <c r="AI1257" s="861">
        <v>89.398284000000004</v>
      </c>
      <c r="AJ1257" s="861">
        <v>71.830679000000003</v>
      </c>
      <c r="AK1257" s="861">
        <v>-7.4727480000000002</v>
      </c>
      <c r="AL1257" s="861">
        <v>-11.563083000000001</v>
      </c>
      <c r="AM1257" s="861">
        <v>-8.9531620000000007</v>
      </c>
      <c r="AN1257" s="861">
        <v>92.679537999999994</v>
      </c>
      <c r="AO1257" s="861">
        <v>91.962485000000001</v>
      </c>
      <c r="AP1257" s="861">
        <v>91.253919999999994</v>
      </c>
      <c r="AQ1257" s="861">
        <v>88.060346999999993</v>
      </c>
      <c r="AR1257" s="861">
        <v>72.839363000000006</v>
      </c>
      <c r="AS1257" s="861">
        <v>62.606039000000003</v>
      </c>
      <c r="AT1257" s="861">
        <v>76.075253000000004</v>
      </c>
      <c r="AU1257" s="861">
        <v>74.841234</v>
      </c>
      <c r="AV1257" s="861">
        <v>74.068164999999993</v>
      </c>
      <c r="AW1257" s="861">
        <v>73.320718999999997</v>
      </c>
      <c r="AX1257" s="861">
        <v>88.860777999999996</v>
      </c>
      <c r="AY1257" s="861">
        <v>86.896617000000006</v>
      </c>
      <c r="AZ1257" s="861">
        <v>-7.386482</v>
      </c>
      <c r="BA1257" s="861">
        <v>-7.0393169999999996</v>
      </c>
      <c r="BB1257" s="861">
        <v>-15.437593</v>
      </c>
      <c r="BC1257" s="861">
        <v>-13.939303000000001</v>
      </c>
      <c r="BD1257" s="861">
        <v>-14.928466</v>
      </c>
      <c r="BE1257" s="861">
        <v>-11.962218999999999</v>
      </c>
      <c r="BF1257" s="861">
        <v>31.268910999999999</v>
      </c>
      <c r="BG1257" s="861">
        <v>140.67161899999999</v>
      </c>
      <c r="BH1257" s="861">
        <v>109.32135599999999</v>
      </c>
      <c r="BI1257" s="861">
        <v>50.692363</v>
      </c>
      <c r="BJ1257" s="861">
        <v>130.24251100000001</v>
      </c>
      <c r="BK1257" s="861">
        <v>85.604437000000004</v>
      </c>
      <c r="BL1257" s="861">
        <v>75.290981000000002</v>
      </c>
      <c r="BM1257" s="861">
        <v>-19.933498</v>
      </c>
      <c r="BN1257" s="861">
        <v>-14.418574</v>
      </c>
      <c r="BO1257" s="861">
        <v>-14.184683</v>
      </c>
      <c r="BP1257" s="861">
        <v>-14.222478000000001</v>
      </c>
      <c r="BQ1257" s="861">
        <v>86.32038</v>
      </c>
      <c r="BR1257" s="861">
        <v>87.841584999999995</v>
      </c>
      <c r="BS1257" s="861">
        <v>85.107744999999994</v>
      </c>
      <c r="BT1257" s="861">
        <v>58.271070999999999</v>
      </c>
      <c r="BU1257" s="861">
        <v>64.399653000000001</v>
      </c>
      <c r="BV1257" s="861">
        <v>60.605961999999998</v>
      </c>
      <c r="BW1257" s="861">
        <v>64.234100999999995</v>
      </c>
      <c r="BX1257" s="861">
        <v>-15.149198999999999</v>
      </c>
      <c r="BY1257" s="861">
        <v>-15.502261000000001</v>
      </c>
      <c r="BZ1257" s="861">
        <v>-15.601106</v>
      </c>
      <c r="CA1257" s="861">
        <v>-16.580072999999999</v>
      </c>
      <c r="CB1257" s="861">
        <v>-7.4396100000000001</v>
      </c>
      <c r="CC1257" s="861">
        <v>-4.4218000000000002</v>
      </c>
      <c r="CD1257" s="861">
        <v>-7.894234</v>
      </c>
      <c r="CE1257" s="861">
        <v>-4.4185439999999998</v>
      </c>
      <c r="CF1257" s="861">
        <v>-9.9462589999999995</v>
      </c>
      <c r="CG1257" s="861">
        <v>-1.816319</v>
      </c>
      <c r="CH1257" s="861">
        <v>-10.594533999999999</v>
      </c>
      <c r="CI1257" s="861">
        <v>-4.417478</v>
      </c>
      <c r="CJ1257" s="861">
        <v>-7.3835220000000001</v>
      </c>
      <c r="CK1257" s="861">
        <v>-2.3591299999999999</v>
      </c>
      <c r="CL1257" s="861">
        <v>-7.2233700000000001</v>
      </c>
      <c r="CM1257" s="861">
        <v>-1.541188</v>
      </c>
      <c r="CN1257" s="861">
        <v>-9.8524130000000003</v>
      </c>
      <c r="CO1257" s="861">
        <v>-2.5047269999999999</v>
      </c>
      <c r="CP1257" s="861">
        <v>-10.798175000000001</v>
      </c>
      <c r="CQ1257" s="861">
        <v>-5.8152910000000002</v>
      </c>
      <c r="CR1257" s="861">
        <v>-7.057588</v>
      </c>
      <c r="CS1257" s="861">
        <v>-3.6133850000000001</v>
      </c>
      <c r="CT1257" s="861">
        <v>-8.4856780000000001</v>
      </c>
      <c r="CU1257" s="861">
        <v>-2.9371149999999999</v>
      </c>
      <c r="CV1257" s="861">
        <v>-10.511934999999999</v>
      </c>
      <c r="CW1257" s="861">
        <v>-2.5237050000000001</v>
      </c>
      <c r="CX1257" s="861">
        <v>-10.93055</v>
      </c>
      <c r="CY1257" s="861">
        <v>-3.8827739999999999</v>
      </c>
      <c r="CZ1257" s="861">
        <v>-6.8692120000000001</v>
      </c>
      <c r="DA1257" s="861">
        <v>-2.9807359999999998</v>
      </c>
      <c r="DB1257" s="861">
        <v>-7.8721759999999996</v>
      </c>
      <c r="DC1257" s="861">
        <v>-2.3214950000000001</v>
      </c>
      <c r="DD1257" s="861">
        <v>-10.247083999999999</v>
      </c>
      <c r="DE1257" s="861">
        <v>-4.4454560000000001</v>
      </c>
      <c r="DF1257" s="861">
        <v>-10.949229000000001</v>
      </c>
      <c r="DG1257" s="861">
        <v>-4.8986200000000002</v>
      </c>
      <c r="DH1257" s="861">
        <v>-6.9984630000000001</v>
      </c>
      <c r="DI1257" s="861">
        <v>-3.3154680000000001</v>
      </c>
      <c r="DJ1257" s="861">
        <v>-7.6617129999999998</v>
      </c>
      <c r="DK1257" s="861">
        <v>-3.6792009999999999</v>
      </c>
      <c r="DL1257" s="861">
        <v>-10.182755</v>
      </c>
      <c r="DM1257" s="861">
        <v>-5.8640910000000002</v>
      </c>
      <c r="DN1257" s="861">
        <v>-10.97038</v>
      </c>
      <c r="DO1257" s="861">
        <v>-5.4635879999999997</v>
      </c>
      <c r="DP1257" s="861">
        <v>-7.822476</v>
      </c>
      <c r="DQ1257" s="861">
        <v>-4.4375249999999999</v>
      </c>
      <c r="DR1257" s="861">
        <v>-7.8819800000000004</v>
      </c>
      <c r="DS1257" s="861">
        <v>-4.8233079999999999</v>
      </c>
      <c r="DT1257" s="861">
        <v>-10.262565</v>
      </c>
      <c r="DU1257" s="861">
        <v>-7.129842</v>
      </c>
      <c r="DV1257" s="861">
        <v>-10.600072000000001</v>
      </c>
      <c r="DW1257" s="861">
        <v>-4.5592829999999998</v>
      </c>
      <c r="DX1257" s="861">
        <v>11.926053</v>
      </c>
      <c r="DY1257" s="861">
        <v>8.8061640000000008</v>
      </c>
      <c r="DZ1257" s="861">
        <v>161.13306800000001</v>
      </c>
      <c r="EA1257" s="861">
        <v>150.993394</v>
      </c>
      <c r="EB1257" s="861">
        <v>120.57</v>
      </c>
      <c r="EC1257" s="861">
        <v>1.2370000000000001</v>
      </c>
      <c r="ED1257" s="861">
        <v>132.1</v>
      </c>
      <c r="EE1257" s="861">
        <v>120.49</v>
      </c>
      <c r="EF1257" s="861">
        <v>5.3620000000000001</v>
      </c>
      <c r="EG1257" s="861">
        <v>635.4</v>
      </c>
      <c r="EH1257" s="861">
        <v>120.49</v>
      </c>
      <c r="EI1257" s="861">
        <v>4.9939999999999998</v>
      </c>
      <c r="EJ1257" s="861">
        <v>592.29999999999995</v>
      </c>
      <c r="EK1257" s="861">
        <v>9.3763629999999996</v>
      </c>
      <c r="EL1257" s="861">
        <v>9.930809</v>
      </c>
      <c r="EM1257" s="861">
        <v>-18.329525</v>
      </c>
      <c r="EN1257" s="861">
        <v>-24.115492</v>
      </c>
      <c r="EO1257" s="861">
        <v>94.538814000000002</v>
      </c>
      <c r="EP1257" s="861">
        <v>90.087779999999995</v>
      </c>
      <c r="EQ1257" s="861">
        <v>-6.4709589999999997</v>
      </c>
      <c r="ER1257" s="861">
        <v>3726.086413</v>
      </c>
      <c r="ES1257" s="861">
        <v>8882.1328620000004</v>
      </c>
      <c r="ET1257" s="861">
        <v>7928.3807980000001</v>
      </c>
      <c r="EU1257" s="861"/>
      <c r="EV1257" s="861"/>
      <c r="EW1257" s="861"/>
      <c r="EX1257" s="861"/>
      <c r="EY1257" s="861"/>
      <c r="EZ1257" s="861"/>
      <c r="FA1257" s="861"/>
      <c r="FB1257" s="861"/>
      <c r="FC1257" s="861"/>
      <c r="FD1257" s="861"/>
    </row>
    <row r="1258" spans="1:160" x14ac:dyDescent="0.25">
      <c r="A1258" s="837">
        <v>46146</v>
      </c>
      <c r="B1258" s="836">
        <v>0.94923611111111106</v>
      </c>
      <c r="C1258" s="861">
        <v>70920</v>
      </c>
      <c r="D1258" s="861">
        <v>0</v>
      </c>
      <c r="E1258" s="861">
        <v>0</v>
      </c>
      <c r="F1258" s="861">
        <v>75.034630000000007</v>
      </c>
      <c r="G1258" s="861">
        <v>71.436325999999994</v>
      </c>
      <c r="H1258" s="861">
        <v>65.164055000000005</v>
      </c>
      <c r="I1258" s="861">
        <v>73.747642999999997</v>
      </c>
      <c r="J1258" s="861">
        <v>71.271878000000001</v>
      </c>
      <c r="K1258" s="861">
        <v>71.020252999999997</v>
      </c>
      <c r="L1258" s="861">
        <v>73.599540000000005</v>
      </c>
      <c r="M1258" s="861">
        <v>74.512941999999995</v>
      </c>
      <c r="N1258" s="861">
        <v>-8.4590899999999998</v>
      </c>
      <c r="O1258" s="861">
        <v>-11.085307</v>
      </c>
      <c r="P1258" s="861">
        <v>-11.700507999999999</v>
      </c>
      <c r="Q1258" s="861">
        <v>-7.1050810000000002</v>
      </c>
      <c r="R1258" s="861">
        <v>-8.3269640000000003</v>
      </c>
      <c r="S1258" s="861">
        <v>-9.1639520000000001</v>
      </c>
      <c r="T1258" s="861">
        <v>81.712564999999998</v>
      </c>
      <c r="U1258" s="861">
        <v>72.956041999999997</v>
      </c>
      <c r="V1258" s="861">
        <v>93.490713</v>
      </c>
      <c r="W1258" s="861">
        <v>92.494078000000002</v>
      </c>
      <c r="X1258" s="861">
        <v>-7.0692269999999997</v>
      </c>
      <c r="Y1258" s="861">
        <v>-7.0410820000000003</v>
      </c>
      <c r="Z1258" s="861">
        <v>-11.777096999999999</v>
      </c>
      <c r="AA1258" s="861">
        <v>-11.455273</v>
      </c>
      <c r="AB1258" s="861">
        <v>-11.081310999999999</v>
      </c>
      <c r="AC1258" s="861">
        <v>-12.241184000000001</v>
      </c>
      <c r="AD1258" s="861">
        <v>-15.620494000000001</v>
      </c>
      <c r="AE1258" s="861">
        <v>106.39440999999999</v>
      </c>
      <c r="AF1258" s="861">
        <v>98.924628999999996</v>
      </c>
      <c r="AG1258" s="861">
        <v>90.603786999999997</v>
      </c>
      <c r="AH1258" s="861">
        <v>110.982343</v>
      </c>
      <c r="AI1258" s="861">
        <v>89.416617000000002</v>
      </c>
      <c r="AJ1258" s="861">
        <v>71.869316999999995</v>
      </c>
      <c r="AK1258" s="861">
        <v>-7.6508050000000001</v>
      </c>
      <c r="AL1258" s="861">
        <v>-11.532613</v>
      </c>
      <c r="AM1258" s="861">
        <v>-9.0179310000000008</v>
      </c>
      <c r="AN1258" s="861">
        <v>92.762209999999996</v>
      </c>
      <c r="AO1258" s="861">
        <v>91.906372000000005</v>
      </c>
      <c r="AP1258" s="861">
        <v>91.283570999999995</v>
      </c>
      <c r="AQ1258" s="861">
        <v>88.053910999999999</v>
      </c>
      <c r="AR1258" s="861">
        <v>72.858294000000001</v>
      </c>
      <c r="AS1258" s="861">
        <v>62.634632000000003</v>
      </c>
      <c r="AT1258" s="861">
        <v>76.077825000000004</v>
      </c>
      <c r="AU1258" s="861">
        <v>74.768182999999993</v>
      </c>
      <c r="AV1258" s="861">
        <v>73.804297000000005</v>
      </c>
      <c r="AW1258" s="861">
        <v>73.122326000000001</v>
      </c>
      <c r="AX1258" s="861">
        <v>88.879193999999998</v>
      </c>
      <c r="AY1258" s="861">
        <v>86.808835999999999</v>
      </c>
      <c r="AZ1258" s="861">
        <v>-7.435486</v>
      </c>
      <c r="BA1258" s="861">
        <v>-7.0710100000000002</v>
      </c>
      <c r="BB1258" s="861">
        <v>-15.439441</v>
      </c>
      <c r="BC1258" s="861">
        <v>-13.985066</v>
      </c>
      <c r="BD1258" s="861">
        <v>-14.929366999999999</v>
      </c>
      <c r="BE1258" s="861">
        <v>-11.965842</v>
      </c>
      <c r="BF1258" s="861">
        <v>31.312712000000001</v>
      </c>
      <c r="BG1258" s="861">
        <v>140.381753</v>
      </c>
      <c r="BH1258" s="861">
        <v>109.407129</v>
      </c>
      <c r="BI1258" s="861">
        <v>50.624585000000003</v>
      </c>
      <c r="BJ1258" s="861">
        <v>130.31565000000001</v>
      </c>
      <c r="BK1258" s="861">
        <v>85.668335999999996</v>
      </c>
      <c r="BL1258" s="861">
        <v>75.423625999999999</v>
      </c>
      <c r="BM1258" s="861">
        <v>-19.994924999999999</v>
      </c>
      <c r="BN1258" s="861">
        <v>-14.410246000000001</v>
      </c>
      <c r="BO1258" s="861">
        <v>-14.217931999999999</v>
      </c>
      <c r="BP1258" s="861">
        <v>-14.230214999999999</v>
      </c>
      <c r="BQ1258" s="861">
        <v>86.350654000000006</v>
      </c>
      <c r="BR1258" s="861">
        <v>87.719372000000007</v>
      </c>
      <c r="BS1258" s="861">
        <v>85.041093000000004</v>
      </c>
      <c r="BT1258" s="861">
        <v>58.268203999999997</v>
      </c>
      <c r="BU1258" s="861">
        <v>64.415186000000006</v>
      </c>
      <c r="BV1258" s="861">
        <v>60.553673000000003</v>
      </c>
      <c r="BW1258" s="861">
        <v>64.193162999999998</v>
      </c>
      <c r="BX1258" s="861">
        <v>-15.16642</v>
      </c>
      <c r="BY1258" s="861">
        <v>-15.447063</v>
      </c>
      <c r="BZ1258" s="861">
        <v>-15.672373</v>
      </c>
      <c r="CA1258" s="861">
        <v>-16.601181</v>
      </c>
      <c r="CB1258" s="861">
        <v>-7.5108990000000002</v>
      </c>
      <c r="CC1258" s="861">
        <v>-4.462148</v>
      </c>
      <c r="CD1258" s="861">
        <v>-7.9656760000000002</v>
      </c>
      <c r="CE1258" s="861">
        <v>-4.5035550000000004</v>
      </c>
      <c r="CF1258" s="861">
        <v>-10.00475</v>
      </c>
      <c r="CG1258" s="861">
        <v>-1.866193</v>
      </c>
      <c r="CH1258" s="861">
        <v>-10.629536</v>
      </c>
      <c r="CI1258" s="861">
        <v>-4.4935479999999997</v>
      </c>
      <c r="CJ1258" s="861">
        <v>-7.4290969999999996</v>
      </c>
      <c r="CK1258" s="861">
        <v>-2.3970289999999999</v>
      </c>
      <c r="CL1258" s="861">
        <v>-7.3134290000000002</v>
      </c>
      <c r="CM1258" s="861">
        <v>-1.6355470000000001</v>
      </c>
      <c r="CN1258" s="861">
        <v>-9.8836809999999993</v>
      </c>
      <c r="CO1258" s="861">
        <v>-2.5161549999999999</v>
      </c>
      <c r="CP1258" s="861">
        <v>-10.839403000000001</v>
      </c>
      <c r="CQ1258" s="861">
        <v>-5.8342830000000001</v>
      </c>
      <c r="CR1258" s="861">
        <v>-7.1107199999999997</v>
      </c>
      <c r="CS1258" s="861">
        <v>-3.6732010000000002</v>
      </c>
      <c r="CT1258" s="861">
        <v>-8.5801149999999993</v>
      </c>
      <c r="CU1258" s="861">
        <v>-3.0061330000000002</v>
      </c>
      <c r="CV1258" s="861">
        <v>-10.562989</v>
      </c>
      <c r="CW1258" s="861">
        <v>-2.5527860000000002</v>
      </c>
      <c r="CX1258" s="861">
        <v>-10.931975</v>
      </c>
      <c r="CY1258" s="861">
        <v>-3.906031</v>
      </c>
      <c r="CZ1258" s="861">
        <v>-6.8967809999999998</v>
      </c>
      <c r="DA1258" s="861">
        <v>-3.0182820000000001</v>
      </c>
      <c r="DB1258" s="861">
        <v>-7.8838160000000004</v>
      </c>
      <c r="DC1258" s="861">
        <v>-2.3460190000000001</v>
      </c>
      <c r="DD1258" s="861">
        <v>-10.271112</v>
      </c>
      <c r="DE1258" s="861">
        <v>-4.4655440000000004</v>
      </c>
      <c r="DF1258" s="861">
        <v>-10.969301</v>
      </c>
      <c r="DG1258" s="861">
        <v>-4.9152420000000001</v>
      </c>
      <c r="DH1258" s="861">
        <v>-7.0137390000000002</v>
      </c>
      <c r="DI1258" s="861">
        <v>-3.3518889999999999</v>
      </c>
      <c r="DJ1258" s="861">
        <v>-7.6782769999999996</v>
      </c>
      <c r="DK1258" s="861">
        <v>-3.7086730000000001</v>
      </c>
      <c r="DL1258" s="861">
        <v>-10.207134999999999</v>
      </c>
      <c r="DM1258" s="861">
        <v>-5.8775820000000003</v>
      </c>
      <c r="DN1258" s="861">
        <v>-10.994681999999999</v>
      </c>
      <c r="DO1258" s="861">
        <v>-5.4825540000000004</v>
      </c>
      <c r="DP1258" s="861">
        <v>-7.8298209999999999</v>
      </c>
      <c r="DQ1258" s="861">
        <v>-4.4623790000000003</v>
      </c>
      <c r="DR1258" s="861">
        <v>-7.8849850000000004</v>
      </c>
      <c r="DS1258" s="861">
        <v>-4.8630740000000001</v>
      </c>
      <c r="DT1258" s="861">
        <v>-10.287417</v>
      </c>
      <c r="DU1258" s="861">
        <v>-7.1237380000000003</v>
      </c>
      <c r="DV1258" s="861">
        <v>-10.610333000000001</v>
      </c>
      <c r="DW1258" s="861">
        <v>-4.5666549999999999</v>
      </c>
      <c r="DX1258" s="861">
        <v>11.958617</v>
      </c>
      <c r="DY1258" s="861">
        <v>8.7949850000000005</v>
      </c>
      <c r="DZ1258" s="861">
        <v>161.43411900000001</v>
      </c>
      <c r="EA1258" s="861">
        <v>150.976674</v>
      </c>
      <c r="EB1258" s="861">
        <v>119.81</v>
      </c>
      <c r="EC1258" s="861">
        <v>3.2450000000000001</v>
      </c>
      <c r="ED1258" s="861">
        <v>383.7</v>
      </c>
      <c r="EE1258" s="861">
        <v>119.88</v>
      </c>
      <c r="EF1258" s="861">
        <v>5.3860000000000001</v>
      </c>
      <c r="EG1258" s="861">
        <v>635.20000000000005</v>
      </c>
      <c r="EH1258" s="861">
        <v>120.08</v>
      </c>
      <c r="EI1258" s="861">
        <v>5.0289999999999999</v>
      </c>
      <c r="EJ1258" s="861">
        <v>591.6</v>
      </c>
      <c r="EK1258" s="861">
        <v>9.2540420000000001</v>
      </c>
      <c r="EL1258" s="861">
        <v>9.9193370000000005</v>
      </c>
      <c r="EM1258" s="861">
        <v>-18.271972999999999</v>
      </c>
      <c r="EN1258" s="861">
        <v>-24.137269</v>
      </c>
      <c r="EO1258" s="861">
        <v>94.668058000000002</v>
      </c>
      <c r="EP1258" s="861">
        <v>90.080278000000007</v>
      </c>
      <c r="EQ1258" s="861">
        <v>-6.5066230000000003</v>
      </c>
      <c r="ER1258" s="861">
        <v>3731.8472240000001</v>
      </c>
      <c r="ES1258" s="861">
        <v>8892.7477560000007</v>
      </c>
      <c r="ET1258" s="861">
        <v>7938.2335139999996</v>
      </c>
      <c r="EU1258" s="861"/>
      <c r="EV1258" s="861"/>
      <c r="EW1258" s="861"/>
      <c r="EX1258" s="861"/>
      <c r="EY1258" s="861"/>
      <c r="EZ1258" s="861"/>
      <c r="FA1258" s="861"/>
      <c r="FB1258" s="861"/>
      <c r="FC1258" s="861"/>
      <c r="FD1258" s="861"/>
    </row>
    <row r="1259" spans="1:160" x14ac:dyDescent="0.25">
      <c r="A1259" s="837">
        <v>46146</v>
      </c>
      <c r="B1259" s="836">
        <v>0.9499305555555555</v>
      </c>
      <c r="C1259" s="861">
        <v>70980</v>
      </c>
      <c r="D1259" s="861">
        <v>0</v>
      </c>
      <c r="E1259" s="861">
        <v>0</v>
      </c>
      <c r="F1259" s="861">
        <v>75.135397999999995</v>
      </c>
      <c r="G1259" s="861">
        <v>71.446753000000001</v>
      </c>
      <c r="H1259" s="861">
        <v>65.296772000000004</v>
      </c>
      <c r="I1259" s="861">
        <v>73.789820000000006</v>
      </c>
      <c r="J1259" s="861">
        <v>71.335813999999999</v>
      </c>
      <c r="K1259" s="861">
        <v>71.047713999999999</v>
      </c>
      <c r="L1259" s="861">
        <v>73.617497</v>
      </c>
      <c r="M1259" s="861">
        <v>74.521158999999997</v>
      </c>
      <c r="N1259" s="861">
        <v>-8.4894449999999999</v>
      </c>
      <c r="O1259" s="861">
        <v>-11.057024</v>
      </c>
      <c r="P1259" s="861">
        <v>-11.699019</v>
      </c>
      <c r="Q1259" s="861">
        <v>-7.0389980000000003</v>
      </c>
      <c r="R1259" s="861">
        <v>-8.2518619999999991</v>
      </c>
      <c r="S1259" s="861">
        <v>-9.0803150000000006</v>
      </c>
      <c r="T1259" s="861">
        <v>81.780429999999996</v>
      </c>
      <c r="U1259" s="861">
        <v>73.191402999999994</v>
      </c>
      <c r="V1259" s="861">
        <v>93.462664000000004</v>
      </c>
      <c r="W1259" s="861">
        <v>92.442401000000004</v>
      </c>
      <c r="X1259" s="861">
        <v>-7.08223</v>
      </c>
      <c r="Y1259" s="861">
        <v>-7.1258879999999998</v>
      </c>
      <c r="Z1259" s="861">
        <v>-11.824885</v>
      </c>
      <c r="AA1259" s="861">
        <v>-11.468697000000001</v>
      </c>
      <c r="AB1259" s="861">
        <v>-11.103437</v>
      </c>
      <c r="AC1259" s="861">
        <v>-12.255815</v>
      </c>
      <c r="AD1259" s="861">
        <v>-15.686346</v>
      </c>
      <c r="AE1259" s="861">
        <v>106.52478499999999</v>
      </c>
      <c r="AF1259" s="861">
        <v>98.930764999999994</v>
      </c>
      <c r="AG1259" s="861">
        <v>90.610395999999994</v>
      </c>
      <c r="AH1259" s="861">
        <v>111.050466</v>
      </c>
      <c r="AI1259" s="861">
        <v>89.451930000000004</v>
      </c>
      <c r="AJ1259" s="861">
        <v>71.873137</v>
      </c>
      <c r="AK1259" s="861">
        <v>-7.6493969999999996</v>
      </c>
      <c r="AL1259" s="861">
        <v>-11.535382</v>
      </c>
      <c r="AM1259" s="861">
        <v>-9.0164720000000003</v>
      </c>
      <c r="AN1259" s="861">
        <v>92.734943999999999</v>
      </c>
      <c r="AO1259" s="861">
        <v>91.883680999999996</v>
      </c>
      <c r="AP1259" s="861">
        <v>91.315580999999995</v>
      </c>
      <c r="AQ1259" s="861">
        <v>88.071477000000002</v>
      </c>
      <c r="AR1259" s="861">
        <v>72.861823000000001</v>
      </c>
      <c r="AS1259" s="861">
        <v>62.723070999999997</v>
      </c>
      <c r="AT1259" s="861">
        <v>76.119765000000001</v>
      </c>
      <c r="AU1259" s="861">
        <v>74.848209999999995</v>
      </c>
      <c r="AV1259" s="861">
        <v>73.815893000000003</v>
      </c>
      <c r="AW1259" s="861">
        <v>73.066942999999995</v>
      </c>
      <c r="AX1259" s="861">
        <v>88.823151999999993</v>
      </c>
      <c r="AY1259" s="861">
        <v>86.819326000000004</v>
      </c>
      <c r="AZ1259" s="861">
        <v>-7.452108</v>
      </c>
      <c r="BA1259" s="861">
        <v>-7.1151859999999996</v>
      </c>
      <c r="BB1259" s="861">
        <v>-15.447291999999999</v>
      </c>
      <c r="BC1259" s="861">
        <v>-13.964091</v>
      </c>
      <c r="BD1259" s="861">
        <v>-14.959913999999999</v>
      </c>
      <c r="BE1259" s="861">
        <v>-12.06133</v>
      </c>
      <c r="BF1259" s="861">
        <v>31.221895</v>
      </c>
      <c r="BG1259" s="861">
        <v>140.50914499999999</v>
      </c>
      <c r="BH1259" s="861">
        <v>109.378873</v>
      </c>
      <c r="BI1259" s="861">
        <v>50.590415999999998</v>
      </c>
      <c r="BJ1259" s="861">
        <v>130.14588900000001</v>
      </c>
      <c r="BK1259" s="861">
        <v>85.611836999999994</v>
      </c>
      <c r="BL1259" s="861">
        <v>75.404449999999997</v>
      </c>
      <c r="BM1259" s="861">
        <v>-19.977962000000002</v>
      </c>
      <c r="BN1259" s="861">
        <v>-14.391560999999999</v>
      </c>
      <c r="BO1259" s="861">
        <v>-14.205867</v>
      </c>
      <c r="BP1259" s="861">
        <v>-14.220039999999999</v>
      </c>
      <c r="BQ1259" s="861">
        <v>86.345042000000007</v>
      </c>
      <c r="BR1259" s="861">
        <v>87.782208999999995</v>
      </c>
      <c r="BS1259" s="861">
        <v>85.084502999999998</v>
      </c>
      <c r="BT1259" s="861">
        <v>58.387977999999997</v>
      </c>
      <c r="BU1259" s="861">
        <v>64.408839999999998</v>
      </c>
      <c r="BV1259" s="861">
        <v>60.584254000000001</v>
      </c>
      <c r="BW1259" s="861">
        <v>64.218047999999996</v>
      </c>
      <c r="BX1259" s="861">
        <v>-15.205489</v>
      </c>
      <c r="BY1259" s="861">
        <v>-15.510292</v>
      </c>
      <c r="BZ1259" s="861">
        <v>-15.736312</v>
      </c>
      <c r="CA1259" s="861">
        <v>-16.695094000000001</v>
      </c>
      <c r="CB1259" s="861">
        <v>-7.4982860000000002</v>
      </c>
      <c r="CC1259" s="861">
        <v>-4.4929269999999999</v>
      </c>
      <c r="CD1259" s="861">
        <v>-7.9475059999999997</v>
      </c>
      <c r="CE1259" s="861">
        <v>-4.5278229999999997</v>
      </c>
      <c r="CF1259" s="861">
        <v>-10.030620000000001</v>
      </c>
      <c r="CG1259" s="861">
        <v>-1.9195390000000001</v>
      </c>
      <c r="CH1259" s="861">
        <v>-10.647866</v>
      </c>
      <c r="CI1259" s="861">
        <v>-4.5121669999999998</v>
      </c>
      <c r="CJ1259" s="861">
        <v>-7.4463999999999997</v>
      </c>
      <c r="CK1259" s="861">
        <v>-2.4170430000000001</v>
      </c>
      <c r="CL1259" s="861">
        <v>-7.2971459999999997</v>
      </c>
      <c r="CM1259" s="861">
        <v>-1.6527579999999999</v>
      </c>
      <c r="CN1259" s="861">
        <v>-9.9217460000000006</v>
      </c>
      <c r="CO1259" s="861">
        <v>-2.5704820000000002</v>
      </c>
      <c r="CP1259" s="861">
        <v>-10.842066000000001</v>
      </c>
      <c r="CQ1259" s="861">
        <v>-5.882619</v>
      </c>
      <c r="CR1259" s="861">
        <v>-7.1357920000000004</v>
      </c>
      <c r="CS1259" s="861">
        <v>-3.6925629999999998</v>
      </c>
      <c r="CT1259" s="861">
        <v>-8.542999</v>
      </c>
      <c r="CU1259" s="861">
        <v>-3.0422159999999998</v>
      </c>
      <c r="CV1259" s="861">
        <v>-10.583531000000001</v>
      </c>
      <c r="CW1259" s="861">
        <v>-2.5939459999999999</v>
      </c>
      <c r="CX1259" s="861">
        <v>-11.000667999999999</v>
      </c>
      <c r="CY1259" s="861">
        <v>-3.924693</v>
      </c>
      <c r="CZ1259" s="861">
        <v>-6.9304759999999996</v>
      </c>
      <c r="DA1259" s="861">
        <v>-3.024375</v>
      </c>
      <c r="DB1259" s="861">
        <v>-7.9320539999999999</v>
      </c>
      <c r="DC1259" s="861">
        <v>-2.3864209999999999</v>
      </c>
      <c r="DD1259" s="861">
        <v>-10.337782000000001</v>
      </c>
      <c r="DE1259" s="861">
        <v>-4.4878720000000003</v>
      </c>
      <c r="DF1259" s="861">
        <v>-11.024124</v>
      </c>
      <c r="DG1259" s="861">
        <v>-4.9355570000000002</v>
      </c>
      <c r="DH1259" s="861">
        <v>-7.0621479999999996</v>
      </c>
      <c r="DI1259" s="861">
        <v>-3.358053</v>
      </c>
      <c r="DJ1259" s="861">
        <v>-7.7345170000000003</v>
      </c>
      <c r="DK1259" s="861">
        <v>-3.7311049999999999</v>
      </c>
      <c r="DL1259" s="861">
        <v>-10.256007</v>
      </c>
      <c r="DM1259" s="861">
        <v>-5.9126000000000003</v>
      </c>
      <c r="DN1259" s="861">
        <v>-11.031174999999999</v>
      </c>
      <c r="DO1259" s="861">
        <v>-5.5014900000000004</v>
      </c>
      <c r="DP1259" s="861">
        <v>-7.8703409999999998</v>
      </c>
      <c r="DQ1259" s="861">
        <v>-4.4671580000000004</v>
      </c>
      <c r="DR1259" s="861">
        <v>-7.9342269999999999</v>
      </c>
      <c r="DS1259" s="861">
        <v>-4.8622699999999996</v>
      </c>
      <c r="DT1259" s="861">
        <v>-10.318922000000001</v>
      </c>
      <c r="DU1259" s="861">
        <v>-7.156021</v>
      </c>
      <c r="DV1259" s="861">
        <v>-10.639766</v>
      </c>
      <c r="DW1259" s="861">
        <v>-4.5720780000000003</v>
      </c>
      <c r="DX1259" s="861">
        <v>11.88406</v>
      </c>
      <c r="DY1259" s="861">
        <v>8.7878889999999998</v>
      </c>
      <c r="DZ1259" s="861">
        <v>161.16621599999999</v>
      </c>
      <c r="EA1259" s="861">
        <v>151.012641</v>
      </c>
      <c r="EB1259" s="861">
        <v>120.57</v>
      </c>
      <c r="EC1259" s="861">
        <v>1.2370000000000001</v>
      </c>
      <c r="ED1259" s="861">
        <v>132.1</v>
      </c>
      <c r="EE1259" s="861">
        <v>120.66</v>
      </c>
      <c r="EF1259" s="861">
        <v>5.3680000000000003</v>
      </c>
      <c r="EG1259" s="861">
        <v>637.1</v>
      </c>
      <c r="EH1259" s="861">
        <v>120.51</v>
      </c>
      <c r="EI1259" s="861">
        <v>4.9969999999999999</v>
      </c>
      <c r="EJ1259" s="861">
        <v>591.5</v>
      </c>
      <c r="EK1259" s="861">
        <v>9.3873490000000004</v>
      </c>
      <c r="EL1259" s="861">
        <v>9.9452300000000005</v>
      </c>
      <c r="EM1259" s="861">
        <v>-18.403821000000001</v>
      </c>
      <c r="EN1259" s="861">
        <v>-24.151097</v>
      </c>
      <c r="EO1259" s="861">
        <v>94.553051999999994</v>
      </c>
      <c r="EP1259" s="861">
        <v>90.096416000000005</v>
      </c>
      <c r="EQ1259" s="861">
        <v>-6.5331239999999999</v>
      </c>
      <c r="ER1259" s="861">
        <v>3737.3289570000002</v>
      </c>
      <c r="ES1259" s="861">
        <v>8903.355716</v>
      </c>
      <c r="ET1259" s="861">
        <v>7948.0796540000001</v>
      </c>
      <c r="EU1259" s="861"/>
      <c r="EV1259" s="861"/>
      <c r="EW1259" s="861"/>
      <c r="EX1259" s="861"/>
      <c r="EY1259" s="861"/>
      <c r="EZ1259" s="861"/>
      <c r="FA1259" s="861"/>
      <c r="FB1259" s="861"/>
      <c r="FC1259" s="861"/>
      <c r="FD1259" s="861"/>
    </row>
    <row r="1260" spans="1:160" x14ac:dyDescent="0.25">
      <c r="A1260" s="837">
        <v>46146</v>
      </c>
      <c r="B1260" s="836">
        <v>0.95062500000000005</v>
      </c>
      <c r="C1260" s="861">
        <v>71040</v>
      </c>
      <c r="D1260" s="861">
        <v>0</v>
      </c>
      <c r="E1260" s="861">
        <v>0</v>
      </c>
      <c r="F1260" s="861">
        <v>75.199395999999993</v>
      </c>
      <c r="G1260" s="861">
        <v>71.427469000000002</v>
      </c>
      <c r="H1260" s="861">
        <v>65.253417999999996</v>
      </c>
      <c r="I1260" s="861">
        <v>73.745564000000002</v>
      </c>
      <c r="J1260" s="861">
        <v>71.347853999999998</v>
      </c>
      <c r="K1260" s="861">
        <v>71.067819999999998</v>
      </c>
      <c r="L1260" s="861">
        <v>73.601541999999995</v>
      </c>
      <c r="M1260" s="861">
        <v>74.514942000000005</v>
      </c>
      <c r="N1260" s="861">
        <v>-8.5944439999999993</v>
      </c>
      <c r="O1260" s="861">
        <v>-11.132358999999999</v>
      </c>
      <c r="P1260" s="861">
        <v>-11.664315</v>
      </c>
      <c r="Q1260" s="861">
        <v>-7.0111160000000003</v>
      </c>
      <c r="R1260" s="861">
        <v>-8.2075479999999992</v>
      </c>
      <c r="S1260" s="861">
        <v>-9.2205940000000002</v>
      </c>
      <c r="T1260" s="861">
        <v>81.744168999999999</v>
      </c>
      <c r="U1260" s="861">
        <v>72.937161000000003</v>
      </c>
      <c r="V1260" s="861">
        <v>93.372001999999995</v>
      </c>
      <c r="W1260" s="861">
        <v>92.320582000000002</v>
      </c>
      <c r="X1260" s="861">
        <v>-7.0706680000000004</v>
      </c>
      <c r="Y1260" s="861">
        <v>-7.1087470000000001</v>
      </c>
      <c r="Z1260" s="861">
        <v>-11.809499000000001</v>
      </c>
      <c r="AA1260" s="861">
        <v>-11.485307000000001</v>
      </c>
      <c r="AB1260" s="861">
        <v>-11.123430000000001</v>
      </c>
      <c r="AC1260" s="861">
        <v>-12.273489</v>
      </c>
      <c r="AD1260" s="861">
        <v>-15.716535</v>
      </c>
      <c r="AE1260" s="861">
        <v>106.392447</v>
      </c>
      <c r="AF1260" s="861">
        <v>98.907032999999998</v>
      </c>
      <c r="AG1260" s="861">
        <v>90.510934000000006</v>
      </c>
      <c r="AH1260" s="861">
        <v>111.03088700000001</v>
      </c>
      <c r="AI1260" s="861">
        <v>89.336325000000002</v>
      </c>
      <c r="AJ1260" s="861">
        <v>71.739456000000004</v>
      </c>
      <c r="AK1260" s="861">
        <v>-7.6855370000000001</v>
      </c>
      <c r="AL1260" s="861">
        <v>-11.667083999999999</v>
      </c>
      <c r="AM1260" s="861">
        <v>-9.0131569999999996</v>
      </c>
      <c r="AN1260" s="861">
        <v>92.639374000000004</v>
      </c>
      <c r="AO1260" s="861">
        <v>91.787599</v>
      </c>
      <c r="AP1260" s="861">
        <v>91.134450000000001</v>
      </c>
      <c r="AQ1260" s="861">
        <v>87.952922999999998</v>
      </c>
      <c r="AR1260" s="861">
        <v>72.885677999999999</v>
      </c>
      <c r="AS1260" s="861">
        <v>62.704783999999997</v>
      </c>
      <c r="AT1260" s="861">
        <v>76.034362000000002</v>
      </c>
      <c r="AU1260" s="861">
        <v>74.741130999999996</v>
      </c>
      <c r="AV1260" s="861">
        <v>73.598685000000003</v>
      </c>
      <c r="AW1260" s="861">
        <v>73.291645000000003</v>
      </c>
      <c r="AX1260" s="861">
        <v>88.732039</v>
      </c>
      <c r="AY1260" s="861">
        <v>86.833001999999993</v>
      </c>
      <c r="AZ1260" s="861">
        <v>-7.3946670000000001</v>
      </c>
      <c r="BA1260" s="861">
        <v>-7.1255129999999998</v>
      </c>
      <c r="BB1260" s="861">
        <v>-15.473535</v>
      </c>
      <c r="BC1260" s="861">
        <v>-13.978465</v>
      </c>
      <c r="BD1260" s="861">
        <v>-14.989449</v>
      </c>
      <c r="BE1260" s="861">
        <v>-12.08778</v>
      </c>
      <c r="BF1260" s="861">
        <v>31.320734000000002</v>
      </c>
      <c r="BG1260" s="861">
        <v>140.49532300000001</v>
      </c>
      <c r="BH1260" s="861">
        <v>109.42513599999999</v>
      </c>
      <c r="BI1260" s="861">
        <v>50.504682000000003</v>
      </c>
      <c r="BJ1260" s="861">
        <v>129.92341500000001</v>
      </c>
      <c r="BK1260" s="861">
        <v>85.536722999999995</v>
      </c>
      <c r="BL1260" s="861">
        <v>75.258343999999994</v>
      </c>
      <c r="BM1260" s="861">
        <v>-19.990371</v>
      </c>
      <c r="BN1260" s="861">
        <v>-14.467798</v>
      </c>
      <c r="BO1260" s="861">
        <v>-14.321771999999999</v>
      </c>
      <c r="BP1260" s="861">
        <v>-14.274049</v>
      </c>
      <c r="BQ1260" s="861">
        <v>86.273206999999999</v>
      </c>
      <c r="BR1260" s="861">
        <v>87.737049999999996</v>
      </c>
      <c r="BS1260" s="861">
        <v>85.111011000000005</v>
      </c>
      <c r="BT1260" s="861">
        <v>58.434722000000001</v>
      </c>
      <c r="BU1260" s="861">
        <v>64.361339999999998</v>
      </c>
      <c r="BV1260" s="861">
        <v>60.572631000000001</v>
      </c>
      <c r="BW1260" s="861">
        <v>64.233429999999998</v>
      </c>
      <c r="BX1260" s="861">
        <v>-15.220646</v>
      </c>
      <c r="BY1260" s="861">
        <v>-15.532558</v>
      </c>
      <c r="BZ1260" s="861">
        <v>-15.792653</v>
      </c>
      <c r="CA1260" s="861">
        <v>-16.760532999999999</v>
      </c>
      <c r="CB1260" s="861">
        <v>-7.5375360000000002</v>
      </c>
      <c r="CC1260" s="861">
        <v>-4.5444769999999997</v>
      </c>
      <c r="CD1260" s="861">
        <v>-8.0054180000000006</v>
      </c>
      <c r="CE1260" s="861">
        <v>-4.5300529999999997</v>
      </c>
      <c r="CF1260" s="861">
        <v>-10.070880000000001</v>
      </c>
      <c r="CG1260" s="861">
        <v>-1.970413</v>
      </c>
      <c r="CH1260" s="861">
        <v>-10.708453</v>
      </c>
      <c r="CI1260" s="861">
        <v>-4.5498380000000003</v>
      </c>
      <c r="CJ1260" s="861">
        <v>-7.4893869999999998</v>
      </c>
      <c r="CK1260" s="861">
        <v>-2.4419909999999998</v>
      </c>
      <c r="CL1260" s="861">
        <v>-7.3568680000000004</v>
      </c>
      <c r="CM1260" s="861">
        <v>-1.671654</v>
      </c>
      <c r="CN1260" s="861">
        <v>-9.9249279999999995</v>
      </c>
      <c r="CO1260" s="861">
        <v>-2.6167690000000001</v>
      </c>
      <c r="CP1260" s="861">
        <v>-10.923848</v>
      </c>
      <c r="CQ1260" s="861">
        <v>-5.9329869999999998</v>
      </c>
      <c r="CR1260" s="861">
        <v>-7.1647670000000003</v>
      </c>
      <c r="CS1260" s="861">
        <v>-3.7125530000000002</v>
      </c>
      <c r="CT1260" s="861">
        <v>-8.5798959999999997</v>
      </c>
      <c r="CU1260" s="861">
        <v>-3.0342319999999998</v>
      </c>
      <c r="CV1260" s="861">
        <v>-10.621017999999999</v>
      </c>
      <c r="CW1260" s="861">
        <v>-2.6008119999999999</v>
      </c>
      <c r="CX1260" s="861">
        <v>-11.045707</v>
      </c>
      <c r="CY1260" s="861">
        <v>-3.9724889999999999</v>
      </c>
      <c r="CZ1260" s="861">
        <v>-6.9887730000000001</v>
      </c>
      <c r="DA1260" s="861">
        <v>-3.0822639999999999</v>
      </c>
      <c r="DB1260" s="861">
        <v>-7.9772910000000001</v>
      </c>
      <c r="DC1260" s="861">
        <v>-2.4094699999999998</v>
      </c>
      <c r="DD1260" s="861">
        <v>-10.378247</v>
      </c>
      <c r="DE1260" s="861">
        <v>-4.5372729999999999</v>
      </c>
      <c r="DF1260" s="861">
        <v>-11.065185</v>
      </c>
      <c r="DG1260" s="861">
        <v>-4.9892640000000004</v>
      </c>
      <c r="DH1260" s="861">
        <v>-7.092676</v>
      </c>
      <c r="DI1260" s="861">
        <v>-3.3879709999999998</v>
      </c>
      <c r="DJ1260" s="861">
        <v>-7.769317</v>
      </c>
      <c r="DK1260" s="861">
        <v>-3.7587160000000002</v>
      </c>
      <c r="DL1260" s="861">
        <v>-10.300561</v>
      </c>
      <c r="DM1260" s="861">
        <v>-5.9615130000000001</v>
      </c>
      <c r="DN1260" s="861">
        <v>-11.065655</v>
      </c>
      <c r="DO1260" s="861">
        <v>-5.5608370000000003</v>
      </c>
      <c r="DP1260" s="861">
        <v>-7.9093270000000002</v>
      </c>
      <c r="DQ1260" s="861">
        <v>-4.5059680000000002</v>
      </c>
      <c r="DR1260" s="861">
        <v>-7.9545360000000001</v>
      </c>
      <c r="DS1260" s="861">
        <v>-4.8927240000000003</v>
      </c>
      <c r="DT1260" s="861">
        <v>-10.357376</v>
      </c>
      <c r="DU1260" s="861">
        <v>-7.1947510000000001</v>
      </c>
      <c r="DV1260" s="861">
        <v>-10.675397999999999</v>
      </c>
      <c r="DW1260" s="861">
        <v>-4.6013219999999997</v>
      </c>
      <c r="DX1260" s="861">
        <v>11.847607</v>
      </c>
      <c r="DY1260" s="861">
        <v>8.7702460000000002</v>
      </c>
      <c r="DZ1260" s="861">
        <v>160.80781300000001</v>
      </c>
      <c r="EA1260" s="861">
        <v>150.78148300000001</v>
      </c>
      <c r="EB1260" s="861">
        <v>120.52</v>
      </c>
      <c r="EC1260" s="861">
        <v>1.2370000000000001</v>
      </c>
      <c r="ED1260" s="861">
        <v>132</v>
      </c>
      <c r="EE1260" s="861">
        <v>120.57</v>
      </c>
      <c r="EF1260" s="861">
        <v>5.3570000000000002</v>
      </c>
      <c r="EG1260" s="861">
        <v>636.4</v>
      </c>
      <c r="EH1260" s="861">
        <v>120.53</v>
      </c>
      <c r="EI1260" s="861">
        <v>4.9889999999999999</v>
      </c>
      <c r="EJ1260" s="861">
        <v>589.70000000000005</v>
      </c>
      <c r="EK1260" s="861">
        <v>9.4552329999999998</v>
      </c>
      <c r="EL1260" s="861">
        <v>9.8637189999999997</v>
      </c>
      <c r="EM1260" s="861">
        <v>-18.468389999999999</v>
      </c>
      <c r="EN1260" s="861">
        <v>-24.185490999999999</v>
      </c>
      <c r="EO1260" s="861">
        <v>94.398995999999997</v>
      </c>
      <c r="EP1260" s="861">
        <v>89.992653000000004</v>
      </c>
      <c r="EQ1260" s="861">
        <v>-6.5713210000000002</v>
      </c>
      <c r="ER1260" s="861">
        <v>3739.5299279999999</v>
      </c>
      <c r="ES1260" s="861">
        <v>8913.9725240000007</v>
      </c>
      <c r="ET1260" s="861">
        <v>7957.9386750000003</v>
      </c>
      <c r="EU1260" s="861"/>
      <c r="EV1260" s="861"/>
      <c r="EW1260" s="861"/>
      <c r="EX1260" s="861"/>
      <c r="EY1260" s="861"/>
      <c r="EZ1260" s="861"/>
      <c r="FA1260" s="861"/>
      <c r="FB1260" s="861"/>
      <c r="FC1260" s="861"/>
      <c r="FD1260" s="861"/>
    </row>
    <row r="1261" spans="1:160" x14ac:dyDescent="0.25">
      <c r="A1261" s="837">
        <v>46146</v>
      </c>
      <c r="B1261" s="836">
        <v>0.9513194444444445</v>
      </c>
      <c r="C1261" s="861">
        <v>71100</v>
      </c>
      <c r="D1261" s="861">
        <v>0</v>
      </c>
      <c r="E1261" s="861">
        <v>0</v>
      </c>
      <c r="F1261" s="861">
        <v>75.150807</v>
      </c>
      <c r="G1261" s="861">
        <v>71.409205999999998</v>
      </c>
      <c r="H1261" s="861">
        <v>65.219637000000006</v>
      </c>
      <c r="I1261" s="861">
        <v>73.750251000000006</v>
      </c>
      <c r="J1261" s="861">
        <v>71.294009000000003</v>
      </c>
      <c r="K1261" s="861">
        <v>71.026264999999995</v>
      </c>
      <c r="L1261" s="861">
        <v>73.589636999999996</v>
      </c>
      <c r="M1261" s="861">
        <v>74.496709999999993</v>
      </c>
      <c r="N1261" s="861">
        <v>-8.5250129999999995</v>
      </c>
      <c r="O1261" s="861">
        <v>-11.155734000000001</v>
      </c>
      <c r="P1261" s="861">
        <v>-11.743238</v>
      </c>
      <c r="Q1261" s="861">
        <v>-7.0839239999999997</v>
      </c>
      <c r="R1261" s="861">
        <v>-8.4279399999999995</v>
      </c>
      <c r="S1261" s="861">
        <v>-9.2566229999999994</v>
      </c>
      <c r="T1261" s="861">
        <v>81.876203000000004</v>
      </c>
      <c r="U1261" s="861">
        <v>72.809730999999999</v>
      </c>
      <c r="V1261" s="861">
        <v>93.419259999999994</v>
      </c>
      <c r="W1261" s="861">
        <v>92.420473999999999</v>
      </c>
      <c r="X1261" s="861">
        <v>-7.1270629999999997</v>
      </c>
      <c r="Y1261" s="861">
        <v>-7.1993210000000003</v>
      </c>
      <c r="Z1261" s="861">
        <v>-11.824966999999999</v>
      </c>
      <c r="AA1261" s="861">
        <v>-11.502177</v>
      </c>
      <c r="AB1261" s="861">
        <v>-11.146902000000001</v>
      </c>
      <c r="AC1261" s="861">
        <v>-12.246608</v>
      </c>
      <c r="AD1261" s="861">
        <v>-15.739934</v>
      </c>
      <c r="AE1261" s="861">
        <v>106.441998</v>
      </c>
      <c r="AF1261" s="861">
        <v>98.906864999999996</v>
      </c>
      <c r="AG1261" s="861">
        <v>90.517402000000004</v>
      </c>
      <c r="AH1261" s="861">
        <v>110.93377</v>
      </c>
      <c r="AI1261" s="861">
        <v>89.411720000000003</v>
      </c>
      <c r="AJ1261" s="861">
        <v>71.828282000000002</v>
      </c>
      <c r="AK1261" s="861">
        <v>-7.6932559999999999</v>
      </c>
      <c r="AL1261" s="861">
        <v>-11.664099999999999</v>
      </c>
      <c r="AM1261" s="861">
        <v>-9.0612619999999993</v>
      </c>
      <c r="AN1261" s="861">
        <v>92.664761999999996</v>
      </c>
      <c r="AO1261" s="861">
        <v>91.862334000000004</v>
      </c>
      <c r="AP1261" s="861">
        <v>91.199704999999994</v>
      </c>
      <c r="AQ1261" s="861">
        <v>87.957251999999997</v>
      </c>
      <c r="AR1261" s="861">
        <v>72.862380999999999</v>
      </c>
      <c r="AS1261" s="861">
        <v>62.742494000000001</v>
      </c>
      <c r="AT1261" s="861">
        <v>76.031516999999994</v>
      </c>
      <c r="AU1261" s="861">
        <v>74.752646999999996</v>
      </c>
      <c r="AV1261" s="861">
        <v>73.829351000000003</v>
      </c>
      <c r="AW1261" s="861">
        <v>73.147211999999996</v>
      </c>
      <c r="AX1261" s="861">
        <v>88.830887000000004</v>
      </c>
      <c r="AY1261" s="861">
        <v>86.974557000000004</v>
      </c>
      <c r="AZ1261" s="861">
        <v>-7.4899969999999998</v>
      </c>
      <c r="BA1261" s="861">
        <v>-7.1829559999999999</v>
      </c>
      <c r="BB1261" s="861">
        <v>-15.487615999999999</v>
      </c>
      <c r="BC1261" s="861">
        <v>-14.015183</v>
      </c>
      <c r="BD1261" s="861">
        <v>-14.994531</v>
      </c>
      <c r="BE1261" s="861">
        <v>-12.188653</v>
      </c>
      <c r="BF1261" s="861">
        <v>31.474796999999999</v>
      </c>
      <c r="BG1261" s="861">
        <v>140.64258100000001</v>
      </c>
      <c r="BH1261" s="861">
        <v>109.413782</v>
      </c>
      <c r="BI1261" s="861">
        <v>50.482083000000003</v>
      </c>
      <c r="BJ1261" s="861">
        <v>129.79574600000001</v>
      </c>
      <c r="BK1261" s="861">
        <v>85.684286999999998</v>
      </c>
      <c r="BL1261" s="861">
        <v>75.270455999999996</v>
      </c>
      <c r="BM1261" s="861">
        <v>-20.007687000000001</v>
      </c>
      <c r="BN1261" s="861">
        <v>-14.439724</v>
      </c>
      <c r="BO1261" s="861">
        <v>-14.438306000000001</v>
      </c>
      <c r="BP1261" s="861">
        <v>-14.26252</v>
      </c>
      <c r="BQ1261" s="861">
        <v>86.360918999999996</v>
      </c>
      <c r="BR1261" s="861">
        <v>87.733560999999995</v>
      </c>
      <c r="BS1261" s="861">
        <v>85.120452999999998</v>
      </c>
      <c r="BT1261" s="861">
        <v>58.458682000000003</v>
      </c>
      <c r="BU1261" s="861">
        <v>64.276607999999996</v>
      </c>
      <c r="BV1261" s="861">
        <v>60.516306</v>
      </c>
      <c r="BW1261" s="861">
        <v>64.232114999999993</v>
      </c>
      <c r="BX1261" s="861">
        <v>-15.201957999999999</v>
      </c>
      <c r="BY1261" s="861">
        <v>-15.572566999999999</v>
      </c>
      <c r="BZ1261" s="861">
        <v>-15.796111</v>
      </c>
      <c r="CA1261" s="861">
        <v>-16.943802000000002</v>
      </c>
      <c r="CB1261" s="861">
        <v>-7.5615189999999997</v>
      </c>
      <c r="CC1261" s="861">
        <v>-4.5614980000000003</v>
      </c>
      <c r="CD1261" s="861">
        <v>-8.0014789999999998</v>
      </c>
      <c r="CE1261" s="861">
        <v>-4.5605669999999998</v>
      </c>
      <c r="CF1261" s="861">
        <v>-10.058392</v>
      </c>
      <c r="CG1261" s="861">
        <v>-1.980791</v>
      </c>
      <c r="CH1261" s="861">
        <v>-10.700607</v>
      </c>
      <c r="CI1261" s="861">
        <v>-4.5951139999999997</v>
      </c>
      <c r="CJ1261" s="861">
        <v>-7.5161730000000002</v>
      </c>
      <c r="CK1261" s="861">
        <v>-2.4840010000000001</v>
      </c>
      <c r="CL1261" s="861">
        <v>-7.360411</v>
      </c>
      <c r="CM1261" s="861">
        <v>-1.686747</v>
      </c>
      <c r="CN1261" s="861">
        <v>-9.9396590000000007</v>
      </c>
      <c r="CO1261" s="861">
        <v>-2.6160230000000002</v>
      </c>
      <c r="CP1261" s="861">
        <v>-10.912188</v>
      </c>
      <c r="CQ1261" s="861">
        <v>-5.9335420000000001</v>
      </c>
      <c r="CR1261" s="861">
        <v>-7.1732659999999999</v>
      </c>
      <c r="CS1261" s="861">
        <v>-3.7275119999999999</v>
      </c>
      <c r="CT1261" s="861">
        <v>-8.5815070000000002</v>
      </c>
      <c r="CU1261" s="861">
        <v>-3.0585749999999998</v>
      </c>
      <c r="CV1261" s="861">
        <v>-10.616526</v>
      </c>
      <c r="CW1261" s="861">
        <v>-2.606582</v>
      </c>
      <c r="CX1261" s="861">
        <v>-11.040908</v>
      </c>
      <c r="CY1261" s="861">
        <v>-4.0226009999999999</v>
      </c>
      <c r="CZ1261" s="861">
        <v>-6.9746620000000004</v>
      </c>
      <c r="DA1261" s="861">
        <v>-3.0887600000000002</v>
      </c>
      <c r="DB1261" s="861">
        <v>-7.9595120000000001</v>
      </c>
      <c r="DC1261" s="861">
        <v>-2.4372940000000001</v>
      </c>
      <c r="DD1261" s="861">
        <v>-10.402502</v>
      </c>
      <c r="DE1261" s="861">
        <v>-4.5519999999999996</v>
      </c>
      <c r="DF1261" s="861">
        <v>-11.062671999999999</v>
      </c>
      <c r="DG1261" s="861">
        <v>-5.0095910000000003</v>
      </c>
      <c r="DH1261" s="861">
        <v>-7.1051279999999997</v>
      </c>
      <c r="DI1261" s="861">
        <v>-3.4202089999999998</v>
      </c>
      <c r="DJ1261" s="861">
        <v>-7.778861</v>
      </c>
      <c r="DK1261" s="861">
        <v>-3.7700589999999998</v>
      </c>
      <c r="DL1261" s="861">
        <v>-10.302142</v>
      </c>
      <c r="DM1261" s="861">
        <v>-5.974742</v>
      </c>
      <c r="DN1261" s="861">
        <v>-11.067373</v>
      </c>
      <c r="DO1261" s="861">
        <v>-5.5807159999999998</v>
      </c>
      <c r="DP1261" s="861">
        <v>-7.90402</v>
      </c>
      <c r="DQ1261" s="861">
        <v>-4.5280250000000004</v>
      </c>
      <c r="DR1261" s="861">
        <v>-7.9491129999999997</v>
      </c>
      <c r="DS1261" s="861">
        <v>-4.9245710000000003</v>
      </c>
      <c r="DT1261" s="861">
        <v>-10.376332</v>
      </c>
      <c r="DU1261" s="861">
        <v>-7.2154809999999996</v>
      </c>
      <c r="DV1261" s="861">
        <v>-10.686444</v>
      </c>
      <c r="DW1261" s="861">
        <v>-4.6350660000000001</v>
      </c>
      <c r="DX1261" s="861">
        <v>11.892225</v>
      </c>
      <c r="DY1261" s="861">
        <v>8.7853130000000004</v>
      </c>
      <c r="DZ1261" s="861">
        <v>161.03080600000001</v>
      </c>
      <c r="EA1261" s="861">
        <v>151.01623799999999</v>
      </c>
      <c r="EB1261" s="861">
        <v>120.06</v>
      </c>
      <c r="EC1261" s="861">
        <v>3.246</v>
      </c>
      <c r="ED1261" s="861">
        <v>383.3</v>
      </c>
      <c r="EE1261" s="861">
        <v>120.01</v>
      </c>
      <c r="EF1261" s="861">
        <v>5.383</v>
      </c>
      <c r="EG1261" s="861">
        <v>633.79999999999995</v>
      </c>
      <c r="EH1261" s="861">
        <v>119.85</v>
      </c>
      <c r="EI1261" s="861">
        <v>5.03</v>
      </c>
      <c r="EJ1261" s="861">
        <v>589.79999999999995</v>
      </c>
      <c r="EK1261" s="861">
        <v>9.328106</v>
      </c>
      <c r="EL1261" s="861">
        <v>9.7178109999999993</v>
      </c>
      <c r="EM1261" s="861">
        <v>-18.389368000000001</v>
      </c>
      <c r="EN1261" s="861">
        <v>-24.156116999999998</v>
      </c>
      <c r="EO1261" s="861">
        <v>94.494873999999996</v>
      </c>
      <c r="EP1261" s="861">
        <v>90.098029999999994</v>
      </c>
      <c r="EQ1261" s="861">
        <v>-6.5833640000000004</v>
      </c>
      <c r="ER1261" s="861">
        <v>3745.2918340000001</v>
      </c>
      <c r="ES1261" s="861">
        <v>8924.5745819999993</v>
      </c>
      <c r="ET1261" s="861">
        <v>7967.7838279999996</v>
      </c>
      <c r="EU1261" s="861"/>
      <c r="EV1261" s="861"/>
      <c r="EW1261" s="861"/>
      <c r="EX1261" s="861"/>
      <c r="EY1261" s="861"/>
      <c r="EZ1261" s="861"/>
      <c r="FA1261" s="861"/>
      <c r="FB1261" s="861"/>
      <c r="FC1261" s="861"/>
      <c r="FD1261" s="861"/>
    </row>
    <row r="1262" spans="1:160" x14ac:dyDescent="0.25">
      <c r="A1262" s="837">
        <v>46146</v>
      </c>
      <c r="B1262" s="836">
        <v>0.95201388888888883</v>
      </c>
      <c r="C1262" s="861">
        <v>71160</v>
      </c>
      <c r="D1262" s="861">
        <v>0</v>
      </c>
      <c r="E1262" s="861">
        <v>0</v>
      </c>
      <c r="F1262" s="861">
        <v>75.098481000000007</v>
      </c>
      <c r="G1262" s="861">
        <v>71.462698000000003</v>
      </c>
      <c r="H1262" s="861">
        <v>65.207717000000002</v>
      </c>
      <c r="I1262" s="861">
        <v>73.768572000000006</v>
      </c>
      <c r="J1262" s="861">
        <v>71.303899000000001</v>
      </c>
      <c r="K1262" s="861">
        <v>71.043372000000005</v>
      </c>
      <c r="L1262" s="861">
        <v>73.595855</v>
      </c>
      <c r="M1262" s="861">
        <v>74.500386000000006</v>
      </c>
      <c r="N1262" s="861">
        <v>-8.6147480000000005</v>
      </c>
      <c r="O1262" s="861">
        <v>-11.108081</v>
      </c>
      <c r="P1262" s="861">
        <v>-11.809426999999999</v>
      </c>
      <c r="Q1262" s="861">
        <v>-7.043723</v>
      </c>
      <c r="R1262" s="861">
        <v>-8.3005910000000007</v>
      </c>
      <c r="S1262" s="861">
        <v>-9.2509709999999998</v>
      </c>
      <c r="T1262" s="861">
        <v>81.649742000000003</v>
      </c>
      <c r="U1262" s="861">
        <v>73.229996</v>
      </c>
      <c r="V1262" s="861">
        <v>93.339183000000006</v>
      </c>
      <c r="W1262" s="861">
        <v>92.361007000000001</v>
      </c>
      <c r="X1262" s="861">
        <v>-7.1082090000000004</v>
      </c>
      <c r="Y1262" s="861">
        <v>-7.1530389999999997</v>
      </c>
      <c r="Z1262" s="861">
        <v>-11.852238</v>
      </c>
      <c r="AA1262" s="861">
        <v>-11.492271000000001</v>
      </c>
      <c r="AB1262" s="861">
        <v>-11.151778999999999</v>
      </c>
      <c r="AC1262" s="861">
        <v>-12.224648999999999</v>
      </c>
      <c r="AD1262" s="861">
        <v>-15.685679</v>
      </c>
      <c r="AE1262" s="861">
        <v>106.440192</v>
      </c>
      <c r="AF1262" s="861">
        <v>98.866411999999997</v>
      </c>
      <c r="AG1262" s="861">
        <v>90.471169000000003</v>
      </c>
      <c r="AH1262" s="861">
        <v>110.90601700000001</v>
      </c>
      <c r="AI1262" s="861">
        <v>89.388689999999997</v>
      </c>
      <c r="AJ1262" s="861">
        <v>71.951042000000001</v>
      </c>
      <c r="AK1262" s="861">
        <v>-7.6915909999999998</v>
      </c>
      <c r="AL1262" s="861">
        <v>-11.624445</v>
      </c>
      <c r="AM1262" s="861">
        <v>-9.0798749999999995</v>
      </c>
      <c r="AN1262" s="861">
        <v>92.710402000000002</v>
      </c>
      <c r="AO1262" s="861">
        <v>91.821852000000007</v>
      </c>
      <c r="AP1262" s="861">
        <v>91.258685999999997</v>
      </c>
      <c r="AQ1262" s="861">
        <v>87.995648000000003</v>
      </c>
      <c r="AR1262" s="861">
        <v>72.839135999999996</v>
      </c>
      <c r="AS1262" s="861">
        <v>62.764398999999997</v>
      </c>
      <c r="AT1262" s="861">
        <v>76.099908999999997</v>
      </c>
      <c r="AU1262" s="861">
        <v>74.769597000000005</v>
      </c>
      <c r="AV1262" s="861">
        <v>73.903841999999997</v>
      </c>
      <c r="AW1262" s="861">
        <v>73.089027000000002</v>
      </c>
      <c r="AX1262" s="861">
        <v>88.761280999999997</v>
      </c>
      <c r="AY1262" s="861">
        <v>86.828978000000006</v>
      </c>
      <c r="AZ1262" s="861">
        <v>-7.4582240000000004</v>
      </c>
      <c r="BA1262" s="861">
        <v>-7.303992</v>
      </c>
      <c r="BB1262" s="861">
        <v>-15.482827</v>
      </c>
      <c r="BC1262" s="861">
        <v>-14.02788</v>
      </c>
      <c r="BD1262" s="861">
        <v>-15.007248000000001</v>
      </c>
      <c r="BE1262" s="861">
        <v>-12.230776000000001</v>
      </c>
      <c r="BF1262" s="861">
        <v>31.419353000000001</v>
      </c>
      <c r="BG1262" s="861">
        <v>140.53632200000001</v>
      </c>
      <c r="BH1262" s="861">
        <v>109.452764</v>
      </c>
      <c r="BI1262" s="861">
        <v>50.495120999999997</v>
      </c>
      <c r="BJ1262" s="861">
        <v>129.94629399999999</v>
      </c>
      <c r="BK1262" s="861">
        <v>85.591209000000006</v>
      </c>
      <c r="BL1262" s="861">
        <v>75.425796000000005</v>
      </c>
      <c r="BM1262" s="861">
        <v>-20.064951000000001</v>
      </c>
      <c r="BN1262" s="861">
        <v>-14.468775000000001</v>
      </c>
      <c r="BO1262" s="861">
        <v>-14.236283</v>
      </c>
      <c r="BP1262" s="861">
        <v>-14.268883000000001</v>
      </c>
      <c r="BQ1262" s="861">
        <v>86.296942999999999</v>
      </c>
      <c r="BR1262" s="861">
        <v>87.736559999999997</v>
      </c>
      <c r="BS1262" s="861">
        <v>85.129722000000001</v>
      </c>
      <c r="BT1262" s="861">
        <v>58.245925999999997</v>
      </c>
      <c r="BU1262" s="861">
        <v>64.276534999999996</v>
      </c>
      <c r="BV1262" s="861">
        <v>60.524827000000002</v>
      </c>
      <c r="BW1262" s="861">
        <v>64.208511000000001</v>
      </c>
      <c r="BX1262" s="861">
        <v>-15.233843</v>
      </c>
      <c r="BY1262" s="861">
        <v>-15.490845</v>
      </c>
      <c r="BZ1262" s="861">
        <v>-15.689391000000001</v>
      </c>
      <c r="CA1262" s="861">
        <v>-16.800833999999998</v>
      </c>
      <c r="CB1262" s="861">
        <v>-7.5847340000000001</v>
      </c>
      <c r="CC1262" s="861">
        <v>-4.5875529999999998</v>
      </c>
      <c r="CD1262" s="861">
        <v>-8.0403070000000003</v>
      </c>
      <c r="CE1262" s="861">
        <v>-4.6052359999999997</v>
      </c>
      <c r="CF1262" s="861">
        <v>-10.12575</v>
      </c>
      <c r="CG1262" s="861">
        <v>-2.0422030000000002</v>
      </c>
      <c r="CH1262" s="861">
        <v>-10.733803999999999</v>
      </c>
      <c r="CI1262" s="861">
        <v>-4.6410239999999998</v>
      </c>
      <c r="CJ1262" s="861">
        <v>-7.5622930000000004</v>
      </c>
      <c r="CK1262" s="861">
        <v>-2.5104359999999999</v>
      </c>
      <c r="CL1262" s="861">
        <v>-7.4253739999999997</v>
      </c>
      <c r="CM1262" s="861">
        <v>-1.7437240000000001</v>
      </c>
      <c r="CN1262" s="861">
        <v>-9.9985560000000007</v>
      </c>
      <c r="CO1262" s="861">
        <v>-2.6830630000000002</v>
      </c>
      <c r="CP1262" s="861">
        <v>-10.958261</v>
      </c>
      <c r="CQ1262" s="861">
        <v>-5.9848520000000001</v>
      </c>
      <c r="CR1262" s="861">
        <v>-7.2069200000000002</v>
      </c>
      <c r="CS1262" s="861">
        <v>-3.758197</v>
      </c>
      <c r="CT1262" s="861">
        <v>-8.6381730000000001</v>
      </c>
      <c r="CU1262" s="861">
        <v>-3.087361</v>
      </c>
      <c r="CV1262" s="861">
        <v>-10.680422</v>
      </c>
      <c r="CW1262" s="861">
        <v>-2.6446269999999998</v>
      </c>
      <c r="CX1262" s="861">
        <v>-11.029483000000001</v>
      </c>
      <c r="CY1262" s="861">
        <v>-4.0545390000000001</v>
      </c>
      <c r="CZ1262" s="861">
        <v>-6.9866640000000002</v>
      </c>
      <c r="DA1262" s="861">
        <v>-3.121435</v>
      </c>
      <c r="DB1262" s="861">
        <v>-7.9802730000000004</v>
      </c>
      <c r="DC1262" s="861">
        <v>-2.4648330000000001</v>
      </c>
      <c r="DD1262" s="861">
        <v>-10.391102</v>
      </c>
      <c r="DE1262" s="861">
        <v>-4.5644349999999996</v>
      </c>
      <c r="DF1262" s="861">
        <v>-11.083447</v>
      </c>
      <c r="DG1262" s="861">
        <v>-5.0599720000000001</v>
      </c>
      <c r="DH1262" s="861">
        <v>-7.126709</v>
      </c>
      <c r="DI1262" s="861">
        <v>-3.4525130000000002</v>
      </c>
      <c r="DJ1262" s="861">
        <v>-7.803903</v>
      </c>
      <c r="DK1262" s="861">
        <v>-3.795874</v>
      </c>
      <c r="DL1262" s="861">
        <v>-10.329898</v>
      </c>
      <c r="DM1262" s="861">
        <v>-6.0176990000000004</v>
      </c>
      <c r="DN1262" s="861">
        <v>-11.107423000000001</v>
      </c>
      <c r="DO1262" s="861">
        <v>-5.6218190000000003</v>
      </c>
      <c r="DP1262" s="861">
        <v>-7.9120619999999997</v>
      </c>
      <c r="DQ1262" s="861">
        <v>-4.5631769999999996</v>
      </c>
      <c r="DR1262" s="861">
        <v>-7.9694839999999996</v>
      </c>
      <c r="DS1262" s="861">
        <v>-4.9257569999999999</v>
      </c>
      <c r="DT1262" s="861">
        <v>-10.393758999999999</v>
      </c>
      <c r="DU1262" s="861">
        <v>-7.2379610000000003</v>
      </c>
      <c r="DV1262" s="861">
        <v>-10.703647</v>
      </c>
      <c r="DW1262" s="861">
        <v>-4.6381449999999997</v>
      </c>
      <c r="DX1262" s="861">
        <v>11.884206000000001</v>
      </c>
      <c r="DY1262" s="861">
        <v>8.7721420000000006</v>
      </c>
      <c r="DZ1262" s="861">
        <v>161.04674800000001</v>
      </c>
      <c r="EA1262" s="861">
        <v>150.90804600000001</v>
      </c>
      <c r="EB1262" s="861">
        <v>120.63</v>
      </c>
      <c r="EC1262" s="861">
        <v>1.2370000000000001</v>
      </c>
      <c r="ED1262" s="861">
        <v>132.19999999999999</v>
      </c>
      <c r="EE1262" s="861">
        <v>120.72</v>
      </c>
      <c r="EF1262" s="861">
        <v>5.3529999999999998</v>
      </c>
      <c r="EG1262" s="861">
        <v>635.9</v>
      </c>
      <c r="EH1262" s="861">
        <v>120.54</v>
      </c>
      <c r="EI1262" s="861">
        <v>5.0140000000000002</v>
      </c>
      <c r="EJ1262" s="861">
        <v>590.6</v>
      </c>
      <c r="EK1262" s="861">
        <v>9.3236880000000006</v>
      </c>
      <c r="EL1262" s="861">
        <v>9.9455109999999998</v>
      </c>
      <c r="EM1262" s="861">
        <v>-18.403562999999998</v>
      </c>
      <c r="EN1262" s="861">
        <v>-24.181794</v>
      </c>
      <c r="EO1262" s="861">
        <v>94.501726000000005</v>
      </c>
      <c r="EP1262" s="861">
        <v>90.049477999999993</v>
      </c>
      <c r="EQ1262" s="861">
        <v>-6.6162270000000003</v>
      </c>
      <c r="ER1262" s="861">
        <v>3750.6404980000002</v>
      </c>
      <c r="ES1262" s="861">
        <v>8935.1797790000001</v>
      </c>
      <c r="ET1262" s="861">
        <v>7977.6241179999997</v>
      </c>
      <c r="EU1262" s="861"/>
      <c r="EV1262" s="861"/>
      <c r="EW1262" s="861"/>
      <c r="EX1262" s="861"/>
      <c r="EY1262" s="861"/>
      <c r="EZ1262" s="861"/>
      <c r="FA1262" s="861"/>
      <c r="FB1262" s="861"/>
      <c r="FC1262" s="861"/>
      <c r="FD1262" s="861"/>
    </row>
    <row r="1263" spans="1:160" x14ac:dyDescent="0.25">
      <c r="A1263" s="837">
        <v>46146</v>
      </c>
      <c r="B1263" s="836">
        <v>0.95270833333333327</v>
      </c>
      <c r="C1263" s="861">
        <v>71220</v>
      </c>
      <c r="D1263" s="861">
        <v>0</v>
      </c>
      <c r="E1263" s="861">
        <v>0</v>
      </c>
      <c r="F1263" s="861">
        <v>75.065791000000004</v>
      </c>
      <c r="G1263" s="861">
        <v>71.437503000000007</v>
      </c>
      <c r="H1263" s="861">
        <v>65.166522999999998</v>
      </c>
      <c r="I1263" s="861">
        <v>73.739339999999999</v>
      </c>
      <c r="J1263" s="861">
        <v>71.321247999999997</v>
      </c>
      <c r="K1263" s="861">
        <v>71.043751999999998</v>
      </c>
      <c r="L1263" s="861">
        <v>73.599305000000001</v>
      </c>
      <c r="M1263" s="861">
        <v>74.536798000000005</v>
      </c>
      <c r="N1263" s="861">
        <v>-8.5553179999999998</v>
      </c>
      <c r="O1263" s="861">
        <v>-11.213907000000001</v>
      </c>
      <c r="P1263" s="861">
        <v>-11.839587999999999</v>
      </c>
      <c r="Q1263" s="861">
        <v>-7.2043689999999998</v>
      </c>
      <c r="R1263" s="861">
        <v>-8.3159720000000004</v>
      </c>
      <c r="S1263" s="861">
        <v>-9.3212220000000006</v>
      </c>
      <c r="T1263" s="861">
        <v>81.770249000000007</v>
      </c>
      <c r="U1263" s="861">
        <v>73.777772999999996</v>
      </c>
      <c r="V1263" s="861">
        <v>93.626519999999999</v>
      </c>
      <c r="W1263" s="861">
        <v>92.601894000000001</v>
      </c>
      <c r="X1263" s="861">
        <v>-7.159637</v>
      </c>
      <c r="Y1263" s="861">
        <v>-7.1814739999999997</v>
      </c>
      <c r="Z1263" s="861">
        <v>-11.863939999999999</v>
      </c>
      <c r="AA1263" s="861">
        <v>-11.50773</v>
      </c>
      <c r="AB1263" s="861">
        <v>-11.147297999999999</v>
      </c>
      <c r="AC1263" s="861">
        <v>-12.237584999999999</v>
      </c>
      <c r="AD1263" s="861">
        <v>-15.687314000000001</v>
      </c>
      <c r="AE1263" s="861">
        <v>106.515395</v>
      </c>
      <c r="AF1263" s="861">
        <v>98.886364</v>
      </c>
      <c r="AG1263" s="861">
        <v>90.654764</v>
      </c>
      <c r="AH1263" s="861">
        <v>111.006747</v>
      </c>
      <c r="AI1263" s="861">
        <v>89.526769000000002</v>
      </c>
      <c r="AJ1263" s="861">
        <v>71.951217</v>
      </c>
      <c r="AK1263" s="861">
        <v>-7.7577999999999996</v>
      </c>
      <c r="AL1263" s="861">
        <v>-11.605003</v>
      </c>
      <c r="AM1263" s="861">
        <v>-9.1195590000000006</v>
      </c>
      <c r="AN1263" s="861">
        <v>92.721709000000004</v>
      </c>
      <c r="AO1263" s="861">
        <v>92.039428000000001</v>
      </c>
      <c r="AP1263" s="861">
        <v>91.421280999999993</v>
      </c>
      <c r="AQ1263" s="861">
        <v>88.072317999999996</v>
      </c>
      <c r="AR1263" s="861">
        <v>72.913884999999993</v>
      </c>
      <c r="AS1263" s="861">
        <v>62.813478000000003</v>
      </c>
      <c r="AT1263" s="861">
        <v>76.190734000000006</v>
      </c>
      <c r="AU1263" s="861">
        <v>74.800994000000003</v>
      </c>
      <c r="AV1263" s="861">
        <v>74.056219999999996</v>
      </c>
      <c r="AW1263" s="861">
        <v>73.261213999999995</v>
      </c>
      <c r="AX1263" s="861">
        <v>88.779472999999996</v>
      </c>
      <c r="AY1263" s="861">
        <v>86.769713999999993</v>
      </c>
      <c r="AZ1263" s="861">
        <v>-7.5104959999999998</v>
      </c>
      <c r="BA1263" s="861">
        <v>-7.3347530000000001</v>
      </c>
      <c r="BB1263" s="861">
        <v>-15.501616</v>
      </c>
      <c r="BC1263" s="861">
        <v>-14.090081</v>
      </c>
      <c r="BD1263" s="861">
        <v>-15.018454</v>
      </c>
      <c r="BE1263" s="861">
        <v>-12.258675999999999</v>
      </c>
      <c r="BF1263" s="861">
        <v>31.319441999999999</v>
      </c>
      <c r="BG1263" s="861">
        <v>140.51422400000001</v>
      </c>
      <c r="BH1263" s="861">
        <v>109.22819800000001</v>
      </c>
      <c r="BI1263" s="861">
        <v>50.412979999999997</v>
      </c>
      <c r="BJ1263" s="861">
        <v>130.16853599999999</v>
      </c>
      <c r="BK1263" s="861">
        <v>85.533818999999994</v>
      </c>
      <c r="BL1263" s="861">
        <v>75.220777999999996</v>
      </c>
      <c r="BM1263" s="861">
        <v>-20.061395999999998</v>
      </c>
      <c r="BN1263" s="861">
        <v>-14.454205</v>
      </c>
      <c r="BO1263" s="861">
        <v>-14.304402</v>
      </c>
      <c r="BP1263" s="861">
        <v>-14.306765</v>
      </c>
      <c r="BQ1263" s="861">
        <v>86.241838999999999</v>
      </c>
      <c r="BR1263" s="861">
        <v>87.795488000000006</v>
      </c>
      <c r="BS1263" s="861">
        <v>85.160441000000006</v>
      </c>
      <c r="BT1263" s="861">
        <v>58.253504</v>
      </c>
      <c r="BU1263" s="861">
        <v>64.261461999999995</v>
      </c>
      <c r="BV1263" s="861">
        <v>60.468429999999998</v>
      </c>
      <c r="BW1263" s="861">
        <v>64.179317999999995</v>
      </c>
      <c r="BX1263" s="861">
        <v>-15.184428</v>
      </c>
      <c r="BY1263" s="861">
        <v>-15.569704</v>
      </c>
      <c r="BZ1263" s="861">
        <v>-15.844417</v>
      </c>
      <c r="CA1263" s="861">
        <v>-16.701378999999999</v>
      </c>
      <c r="CB1263" s="861">
        <v>-7.612006</v>
      </c>
      <c r="CC1263" s="861">
        <v>-4.6226760000000002</v>
      </c>
      <c r="CD1263" s="861">
        <v>-8.0686020000000003</v>
      </c>
      <c r="CE1263" s="861">
        <v>-4.6357059999999999</v>
      </c>
      <c r="CF1263" s="861">
        <v>-10.134759000000001</v>
      </c>
      <c r="CG1263" s="861">
        <v>-2.114601</v>
      </c>
      <c r="CH1263" s="861">
        <v>-10.76638</v>
      </c>
      <c r="CI1263" s="861">
        <v>-4.7021439999999997</v>
      </c>
      <c r="CJ1263" s="861">
        <v>-7.553566</v>
      </c>
      <c r="CK1263" s="861">
        <v>-2.5575060000000001</v>
      </c>
      <c r="CL1263" s="861">
        <v>-7.3928799999999999</v>
      </c>
      <c r="CM1263" s="861">
        <v>-1.806028</v>
      </c>
      <c r="CN1263" s="861">
        <v>-10.017889</v>
      </c>
      <c r="CO1263" s="861">
        <v>-2.7439330000000002</v>
      </c>
      <c r="CP1263" s="861">
        <v>-10.982566</v>
      </c>
      <c r="CQ1263" s="861">
        <v>-6.0537400000000003</v>
      </c>
      <c r="CR1263" s="861">
        <v>-7.2362219999999997</v>
      </c>
      <c r="CS1263" s="861">
        <v>-3.7854809999999999</v>
      </c>
      <c r="CT1263" s="861">
        <v>-8.6376810000000006</v>
      </c>
      <c r="CU1263" s="861">
        <v>-3.1384069999999999</v>
      </c>
      <c r="CV1263" s="861">
        <v>-10.691674000000001</v>
      </c>
      <c r="CW1263" s="861">
        <v>-2.7081650000000002</v>
      </c>
      <c r="CX1263" s="861">
        <v>-11.098343</v>
      </c>
      <c r="CY1263" s="861">
        <v>-4.0654570000000003</v>
      </c>
      <c r="CZ1263" s="861">
        <v>-7.0186520000000003</v>
      </c>
      <c r="DA1263" s="861">
        <v>-3.1377709999999999</v>
      </c>
      <c r="DB1263" s="861">
        <v>-8.0524079999999998</v>
      </c>
      <c r="DC1263" s="861">
        <v>-2.4746600000000001</v>
      </c>
      <c r="DD1263" s="861">
        <v>-10.446609</v>
      </c>
      <c r="DE1263" s="861">
        <v>-4.6175740000000003</v>
      </c>
      <c r="DF1263" s="861">
        <v>-11.140454</v>
      </c>
      <c r="DG1263" s="861">
        <v>-5.0777869999999998</v>
      </c>
      <c r="DH1263" s="861">
        <v>-7.1511230000000001</v>
      </c>
      <c r="DI1263" s="861">
        <v>-3.4632749999999999</v>
      </c>
      <c r="DJ1263" s="861">
        <v>-7.8133359999999996</v>
      </c>
      <c r="DK1263" s="861">
        <v>-3.8168669999999998</v>
      </c>
      <c r="DL1263" s="861">
        <v>-10.369312000000001</v>
      </c>
      <c r="DM1263" s="861">
        <v>-6.0269979999999999</v>
      </c>
      <c r="DN1263" s="861">
        <v>-11.151268</v>
      </c>
      <c r="DO1263" s="861">
        <v>-5.627999</v>
      </c>
      <c r="DP1263" s="861">
        <v>-7.949605</v>
      </c>
      <c r="DQ1263" s="861">
        <v>-4.5683749999999996</v>
      </c>
      <c r="DR1263" s="861">
        <v>-8.0242989999999992</v>
      </c>
      <c r="DS1263" s="861">
        <v>-4.9621519999999997</v>
      </c>
      <c r="DT1263" s="861">
        <v>-10.422846</v>
      </c>
      <c r="DU1263" s="861">
        <v>-7.2463439999999997</v>
      </c>
      <c r="DV1263" s="861">
        <v>-10.759536000000001</v>
      </c>
      <c r="DW1263" s="861">
        <v>-4.6660440000000003</v>
      </c>
      <c r="DX1263" s="861">
        <v>11.884546</v>
      </c>
      <c r="DY1263" s="861">
        <v>8.7689830000000004</v>
      </c>
      <c r="DZ1263" s="861">
        <v>161.501969</v>
      </c>
      <c r="EA1263" s="861">
        <v>150.88763299999999</v>
      </c>
      <c r="EB1263" s="861">
        <v>120.77</v>
      </c>
      <c r="EC1263" s="861">
        <v>1.2370000000000001</v>
      </c>
      <c r="ED1263" s="861">
        <v>132.1</v>
      </c>
      <c r="EE1263" s="861">
        <v>120.68</v>
      </c>
      <c r="EF1263" s="861">
        <v>5.3479999999999999</v>
      </c>
      <c r="EG1263" s="861">
        <v>638.79999999999995</v>
      </c>
      <c r="EH1263" s="861">
        <v>120.4</v>
      </c>
      <c r="EI1263" s="861">
        <v>5</v>
      </c>
      <c r="EJ1263" s="861">
        <v>590.79999999999995</v>
      </c>
      <c r="EK1263" s="861">
        <v>9.2834020000000006</v>
      </c>
      <c r="EL1263" s="861">
        <v>9.8835519999999999</v>
      </c>
      <c r="EM1263" s="861">
        <v>-18.402961000000001</v>
      </c>
      <c r="EN1263" s="861">
        <v>-24.187954000000001</v>
      </c>
      <c r="EO1263" s="861">
        <v>94.697164999999998</v>
      </c>
      <c r="EP1263" s="861">
        <v>90.040315000000007</v>
      </c>
      <c r="EQ1263" s="861">
        <v>-6.648161</v>
      </c>
      <c r="ER1263" s="861">
        <v>3752.843648</v>
      </c>
      <c r="ES1263" s="861">
        <v>8945.7991480000001</v>
      </c>
      <c r="ET1263" s="861">
        <v>7987.481702</v>
      </c>
      <c r="EU1263" s="861"/>
      <c r="EV1263" s="861"/>
      <c r="EW1263" s="861"/>
      <c r="EX1263" s="861"/>
      <c r="EY1263" s="861"/>
      <c r="EZ1263" s="861"/>
      <c r="FA1263" s="861"/>
      <c r="FB1263" s="861"/>
      <c r="FC1263" s="861"/>
      <c r="FD1263" s="861"/>
    </row>
    <row r="1264" spans="1:160" x14ac:dyDescent="0.25">
      <c r="A1264" s="837">
        <v>46146</v>
      </c>
      <c r="B1264" s="836">
        <v>0.95340277777777782</v>
      </c>
      <c r="C1264" s="861">
        <v>71280</v>
      </c>
      <c r="D1264" s="861">
        <v>0</v>
      </c>
      <c r="E1264" s="861">
        <v>0</v>
      </c>
      <c r="F1264" s="861">
        <v>75.121954000000002</v>
      </c>
      <c r="G1264" s="861">
        <v>71.445127999999997</v>
      </c>
      <c r="H1264" s="861">
        <v>65.249414000000002</v>
      </c>
      <c r="I1264" s="861">
        <v>73.724307999999994</v>
      </c>
      <c r="J1264" s="861">
        <v>71.374474000000006</v>
      </c>
      <c r="K1264" s="861">
        <v>71.026550999999998</v>
      </c>
      <c r="L1264" s="861">
        <v>73.629976999999997</v>
      </c>
      <c r="M1264" s="861">
        <v>74.536162000000004</v>
      </c>
      <c r="N1264" s="861">
        <v>-8.6191969999999998</v>
      </c>
      <c r="O1264" s="861">
        <v>-11.187303</v>
      </c>
      <c r="P1264" s="861">
        <v>-11.792249</v>
      </c>
      <c r="Q1264" s="861">
        <v>-7.0973759999999997</v>
      </c>
      <c r="R1264" s="861">
        <v>-8.2523160000000004</v>
      </c>
      <c r="S1264" s="861">
        <v>-9.2012180000000008</v>
      </c>
      <c r="T1264" s="861">
        <v>82.107104000000007</v>
      </c>
      <c r="U1264" s="861">
        <v>73.493443999999997</v>
      </c>
      <c r="V1264" s="861">
        <v>93.561025000000001</v>
      </c>
      <c r="W1264" s="861">
        <v>92.540462000000005</v>
      </c>
      <c r="X1264" s="861">
        <v>-7.1051719999999996</v>
      </c>
      <c r="Y1264" s="861">
        <v>-7.2506240000000002</v>
      </c>
      <c r="Z1264" s="861">
        <v>-11.850287</v>
      </c>
      <c r="AA1264" s="861">
        <v>-11.529837000000001</v>
      </c>
      <c r="AB1264" s="861">
        <v>-11.120050000000001</v>
      </c>
      <c r="AC1264" s="861">
        <v>-12.239489000000001</v>
      </c>
      <c r="AD1264" s="861">
        <v>-15.701352</v>
      </c>
      <c r="AE1264" s="861">
        <v>106.484978</v>
      </c>
      <c r="AF1264" s="861">
        <v>98.989656999999994</v>
      </c>
      <c r="AG1264" s="861">
        <v>90.637074999999996</v>
      </c>
      <c r="AH1264" s="861">
        <v>111.02195</v>
      </c>
      <c r="AI1264" s="861">
        <v>89.445976999999999</v>
      </c>
      <c r="AJ1264" s="861">
        <v>72.042140000000003</v>
      </c>
      <c r="AK1264" s="861">
        <v>-7.7215610000000003</v>
      </c>
      <c r="AL1264" s="861">
        <v>-11.667509000000001</v>
      </c>
      <c r="AM1264" s="861">
        <v>-9.0974599999999999</v>
      </c>
      <c r="AN1264" s="861">
        <v>92.695286999999993</v>
      </c>
      <c r="AO1264" s="861">
        <v>92.018538000000007</v>
      </c>
      <c r="AP1264" s="861">
        <v>91.336961000000002</v>
      </c>
      <c r="AQ1264" s="861">
        <v>88.052997000000005</v>
      </c>
      <c r="AR1264" s="861">
        <v>72.882075999999998</v>
      </c>
      <c r="AS1264" s="861">
        <v>62.825854999999997</v>
      </c>
      <c r="AT1264" s="861">
        <v>76.125893000000005</v>
      </c>
      <c r="AU1264" s="861">
        <v>74.851391000000007</v>
      </c>
      <c r="AV1264" s="861">
        <v>74.150636000000006</v>
      </c>
      <c r="AW1264" s="861">
        <v>73.710258999999994</v>
      </c>
      <c r="AX1264" s="861">
        <v>89.052210000000002</v>
      </c>
      <c r="AY1264" s="861">
        <v>86.998092999999997</v>
      </c>
      <c r="AZ1264" s="861">
        <v>-7.4564260000000004</v>
      </c>
      <c r="BA1264" s="861">
        <v>-7.3325699999999996</v>
      </c>
      <c r="BB1264" s="861">
        <v>-15.548349999999999</v>
      </c>
      <c r="BC1264" s="861">
        <v>-14.046018999999999</v>
      </c>
      <c r="BD1264" s="861">
        <v>-15.077925</v>
      </c>
      <c r="BE1264" s="861">
        <v>-12.220440999999999</v>
      </c>
      <c r="BF1264" s="861">
        <v>31.348931</v>
      </c>
      <c r="BG1264" s="861">
        <v>140.70721</v>
      </c>
      <c r="BH1264" s="861">
        <v>109.396243</v>
      </c>
      <c r="BI1264" s="861">
        <v>50.378903000000001</v>
      </c>
      <c r="BJ1264" s="861">
        <v>130.31839099999999</v>
      </c>
      <c r="BK1264" s="861">
        <v>85.834738999999999</v>
      </c>
      <c r="BL1264" s="861">
        <v>75.566695999999993</v>
      </c>
      <c r="BM1264" s="861">
        <v>-19.984960000000001</v>
      </c>
      <c r="BN1264" s="861">
        <v>-14.466232</v>
      </c>
      <c r="BO1264" s="861">
        <v>-14.497426000000001</v>
      </c>
      <c r="BP1264" s="861">
        <v>-14.358008999999999</v>
      </c>
      <c r="BQ1264" s="861">
        <v>86.442583999999997</v>
      </c>
      <c r="BR1264" s="861">
        <v>87.851857999999993</v>
      </c>
      <c r="BS1264" s="861">
        <v>85.206547</v>
      </c>
      <c r="BT1264" s="861">
        <v>58.317041000000003</v>
      </c>
      <c r="BU1264" s="861">
        <v>64.204656999999997</v>
      </c>
      <c r="BV1264" s="861">
        <v>60.556193</v>
      </c>
      <c r="BW1264" s="861">
        <v>64.180696999999995</v>
      </c>
      <c r="BX1264" s="861">
        <v>-15.220185000000001</v>
      </c>
      <c r="BY1264" s="861">
        <v>-15.581809</v>
      </c>
      <c r="BZ1264" s="861">
        <v>-15.877903</v>
      </c>
      <c r="CA1264" s="861">
        <v>-17.276354000000001</v>
      </c>
      <c r="CB1264" s="861">
        <v>-7.6749840000000003</v>
      </c>
      <c r="CC1264" s="861">
        <v>-4.672142</v>
      </c>
      <c r="CD1264" s="861">
        <v>-8.1234839999999995</v>
      </c>
      <c r="CE1264" s="861">
        <v>-4.6502689999999998</v>
      </c>
      <c r="CF1264" s="861">
        <v>-10.195167</v>
      </c>
      <c r="CG1264" s="861">
        <v>-2.1459760000000001</v>
      </c>
      <c r="CH1264" s="861">
        <v>-10.816515000000001</v>
      </c>
      <c r="CI1264" s="861">
        <v>-4.7262040000000001</v>
      </c>
      <c r="CJ1264" s="861">
        <v>-7.6015769999999998</v>
      </c>
      <c r="CK1264" s="861">
        <v>-2.5789800000000001</v>
      </c>
      <c r="CL1264" s="861">
        <v>-7.4233969999999996</v>
      </c>
      <c r="CM1264" s="861">
        <v>-1.7788280000000001</v>
      </c>
      <c r="CN1264" s="861">
        <v>-10.063734999999999</v>
      </c>
      <c r="CO1264" s="861">
        <v>-2.7725550000000001</v>
      </c>
      <c r="CP1264" s="861">
        <v>-11.023007</v>
      </c>
      <c r="CQ1264" s="861">
        <v>-6.0924690000000004</v>
      </c>
      <c r="CR1264" s="861">
        <v>-7.2661439999999997</v>
      </c>
      <c r="CS1264" s="861">
        <v>-3.8143129999999998</v>
      </c>
      <c r="CT1264" s="861">
        <v>-8.6641910000000006</v>
      </c>
      <c r="CU1264" s="861">
        <v>-3.1331180000000001</v>
      </c>
      <c r="CV1264" s="861">
        <v>-10.722028999999999</v>
      </c>
      <c r="CW1264" s="861">
        <v>-2.720974</v>
      </c>
      <c r="CX1264" s="861">
        <v>-11.115990999999999</v>
      </c>
      <c r="CY1264" s="861">
        <v>-4.1080189999999996</v>
      </c>
      <c r="CZ1264" s="861">
        <v>-7.055339</v>
      </c>
      <c r="DA1264" s="861">
        <v>-3.1497760000000001</v>
      </c>
      <c r="DB1264" s="861">
        <v>-8.0574870000000001</v>
      </c>
      <c r="DC1264" s="861">
        <v>-2.5042770000000001</v>
      </c>
      <c r="DD1264" s="861">
        <v>-10.453718</v>
      </c>
      <c r="DE1264" s="861">
        <v>-4.6525400000000001</v>
      </c>
      <c r="DF1264" s="861">
        <v>-11.148806</v>
      </c>
      <c r="DG1264" s="861">
        <v>-5.1140030000000003</v>
      </c>
      <c r="DH1264" s="861">
        <v>-7.1855869999999999</v>
      </c>
      <c r="DI1264" s="861">
        <v>-3.4765389999999998</v>
      </c>
      <c r="DJ1264" s="861">
        <v>-7.8580269999999999</v>
      </c>
      <c r="DK1264" s="861">
        <v>-3.8533780000000002</v>
      </c>
      <c r="DL1264" s="861">
        <v>-10.401896000000001</v>
      </c>
      <c r="DM1264" s="861">
        <v>-6.0663559999999999</v>
      </c>
      <c r="DN1264" s="861">
        <v>-11.169022999999999</v>
      </c>
      <c r="DO1264" s="861">
        <v>-5.6665760000000001</v>
      </c>
      <c r="DP1264" s="861">
        <v>-7.9817739999999997</v>
      </c>
      <c r="DQ1264" s="861">
        <v>-4.5756119999999996</v>
      </c>
      <c r="DR1264" s="861">
        <v>-8.0474829999999997</v>
      </c>
      <c r="DS1264" s="861">
        <v>-5.0029180000000002</v>
      </c>
      <c r="DT1264" s="861">
        <v>-10.45966</v>
      </c>
      <c r="DU1264" s="861">
        <v>-7.2773659999999998</v>
      </c>
      <c r="DV1264" s="861">
        <v>-10.764892</v>
      </c>
      <c r="DW1264" s="861">
        <v>-4.6997390000000001</v>
      </c>
      <c r="DX1264" s="861">
        <v>11.898641</v>
      </c>
      <c r="DY1264" s="861">
        <v>8.7838550000000009</v>
      </c>
      <c r="DZ1264" s="861">
        <v>161.65234899999999</v>
      </c>
      <c r="EA1264" s="861">
        <v>151.47330500000001</v>
      </c>
      <c r="EB1264" s="861">
        <v>119.98</v>
      </c>
      <c r="EC1264" s="861">
        <v>3.2480000000000002</v>
      </c>
      <c r="ED1264" s="861">
        <v>383.3</v>
      </c>
      <c r="EE1264" s="861">
        <v>119.91</v>
      </c>
      <c r="EF1264" s="861">
        <v>5.3929999999999998</v>
      </c>
      <c r="EG1264" s="861">
        <v>635.5</v>
      </c>
      <c r="EH1264" s="861">
        <v>119.95</v>
      </c>
      <c r="EI1264" s="861">
        <v>5.0069999999999997</v>
      </c>
      <c r="EJ1264" s="861">
        <v>591.1</v>
      </c>
      <c r="EK1264" s="861">
        <v>9.2805540000000004</v>
      </c>
      <c r="EL1264" s="861">
        <v>9.6615330000000004</v>
      </c>
      <c r="EM1264" s="861">
        <v>-18.378014</v>
      </c>
      <c r="EN1264" s="861">
        <v>-24.158958999999999</v>
      </c>
      <c r="EO1264" s="861">
        <v>94.761645999999999</v>
      </c>
      <c r="EP1264" s="861">
        <v>90.302885000000003</v>
      </c>
      <c r="EQ1264" s="861">
        <v>-6.6772260000000001</v>
      </c>
      <c r="ER1264" s="861">
        <v>3758.751291</v>
      </c>
      <c r="ES1264" s="861">
        <v>8956.3995209999994</v>
      </c>
      <c r="ET1264" s="861">
        <v>7997.3335299999999</v>
      </c>
      <c r="EU1264" s="861"/>
      <c r="EV1264" s="861"/>
      <c r="EW1264" s="861"/>
      <c r="EX1264" s="861"/>
      <c r="EY1264" s="861"/>
      <c r="EZ1264" s="861"/>
      <c r="FA1264" s="861"/>
      <c r="FB1264" s="861"/>
      <c r="FC1264" s="861"/>
      <c r="FD1264" s="861"/>
    </row>
    <row r="1265" spans="1:160" x14ac:dyDescent="0.25">
      <c r="A1265" s="837">
        <v>46146</v>
      </c>
      <c r="B1265" s="836">
        <v>0.95409722222222226</v>
      </c>
      <c r="C1265" s="861">
        <v>71340</v>
      </c>
      <c r="D1265" s="861">
        <v>0</v>
      </c>
      <c r="E1265" s="861">
        <v>0</v>
      </c>
      <c r="F1265" s="861">
        <v>75.084467000000004</v>
      </c>
      <c r="G1265" s="861">
        <v>71.455834999999993</v>
      </c>
      <c r="H1265" s="861">
        <v>65.194393000000005</v>
      </c>
      <c r="I1265" s="861">
        <v>73.740840000000006</v>
      </c>
      <c r="J1265" s="861">
        <v>71.372810999999999</v>
      </c>
      <c r="K1265" s="861">
        <v>71.050774000000004</v>
      </c>
      <c r="L1265" s="861">
        <v>73.617551000000006</v>
      </c>
      <c r="M1265" s="861">
        <v>74.508111999999997</v>
      </c>
      <c r="N1265" s="861">
        <v>-8.6715879999999999</v>
      </c>
      <c r="O1265" s="861">
        <v>-11.181131000000001</v>
      </c>
      <c r="P1265" s="861">
        <v>-11.793602</v>
      </c>
      <c r="Q1265" s="861">
        <v>-7.0808739999999997</v>
      </c>
      <c r="R1265" s="861">
        <v>-8.5185180000000003</v>
      </c>
      <c r="S1265" s="861">
        <v>-9.2980959999999993</v>
      </c>
      <c r="T1265" s="861">
        <v>81.863397000000006</v>
      </c>
      <c r="U1265" s="861">
        <v>73.111812999999998</v>
      </c>
      <c r="V1265" s="861">
        <v>93.451093</v>
      </c>
      <c r="W1265" s="861">
        <v>92.438269000000005</v>
      </c>
      <c r="X1265" s="861">
        <v>-7.1448239999999998</v>
      </c>
      <c r="Y1265" s="861">
        <v>-7.0874139999999999</v>
      </c>
      <c r="Z1265" s="861">
        <v>-11.881199000000001</v>
      </c>
      <c r="AA1265" s="861">
        <v>-11.575787999999999</v>
      </c>
      <c r="AB1265" s="861">
        <v>-11.21017</v>
      </c>
      <c r="AC1265" s="861">
        <v>-12.268537</v>
      </c>
      <c r="AD1265" s="861">
        <v>-15.758509999999999</v>
      </c>
      <c r="AE1265" s="861">
        <v>106.386483</v>
      </c>
      <c r="AF1265" s="861">
        <v>98.900198000000003</v>
      </c>
      <c r="AG1265" s="861">
        <v>90.542202000000003</v>
      </c>
      <c r="AH1265" s="861">
        <v>110.848285</v>
      </c>
      <c r="AI1265" s="861">
        <v>89.455834999999993</v>
      </c>
      <c r="AJ1265" s="861">
        <v>72.034820999999994</v>
      </c>
      <c r="AK1265" s="861">
        <v>-7.7034500000000001</v>
      </c>
      <c r="AL1265" s="861">
        <v>-11.722643</v>
      </c>
      <c r="AM1265" s="861">
        <v>-9.1022239999999996</v>
      </c>
      <c r="AN1265" s="861">
        <v>92.780052999999995</v>
      </c>
      <c r="AO1265" s="861">
        <v>91.922521000000003</v>
      </c>
      <c r="AP1265" s="861">
        <v>91.232579000000001</v>
      </c>
      <c r="AQ1265" s="861">
        <v>88.022285999999994</v>
      </c>
      <c r="AR1265" s="861">
        <v>72.890547999999995</v>
      </c>
      <c r="AS1265" s="861">
        <v>62.868710999999998</v>
      </c>
      <c r="AT1265" s="861">
        <v>76.066040000000001</v>
      </c>
      <c r="AU1265" s="861">
        <v>74.806235999999998</v>
      </c>
      <c r="AV1265" s="861">
        <v>74.088106999999994</v>
      </c>
      <c r="AW1265" s="861">
        <v>73.336394999999996</v>
      </c>
      <c r="AX1265" s="861">
        <v>88.914828999999997</v>
      </c>
      <c r="AY1265" s="861">
        <v>86.935377000000003</v>
      </c>
      <c r="AZ1265" s="861">
        <v>-7.5003950000000001</v>
      </c>
      <c r="BA1265" s="861">
        <v>-7.3363379999999996</v>
      </c>
      <c r="BB1265" s="861">
        <v>-15.526040999999999</v>
      </c>
      <c r="BC1265" s="861">
        <v>-14.058714</v>
      </c>
      <c r="BD1265" s="861">
        <v>-15.064149</v>
      </c>
      <c r="BE1265" s="861">
        <v>-12.374722</v>
      </c>
      <c r="BF1265" s="861">
        <v>31.141936999999999</v>
      </c>
      <c r="BG1265" s="861">
        <v>140.69520600000001</v>
      </c>
      <c r="BH1265" s="861">
        <v>109.397842</v>
      </c>
      <c r="BI1265" s="861">
        <v>50.184818</v>
      </c>
      <c r="BJ1265" s="861">
        <v>129.889985</v>
      </c>
      <c r="BK1265" s="861">
        <v>85.682691000000005</v>
      </c>
      <c r="BL1265" s="861">
        <v>75.511611000000002</v>
      </c>
      <c r="BM1265" s="861">
        <v>-20.010940999999999</v>
      </c>
      <c r="BN1265" s="861">
        <v>-14.431820999999999</v>
      </c>
      <c r="BO1265" s="861">
        <v>-14.619</v>
      </c>
      <c r="BP1265" s="861">
        <v>-14.291945999999999</v>
      </c>
      <c r="BQ1265" s="861">
        <v>86.451257999999996</v>
      </c>
      <c r="BR1265" s="861">
        <v>87.771963999999997</v>
      </c>
      <c r="BS1265" s="861">
        <v>85.171493999999996</v>
      </c>
      <c r="BT1265" s="861">
        <v>58.313603999999998</v>
      </c>
      <c r="BU1265" s="861">
        <v>64.167787000000004</v>
      </c>
      <c r="BV1265" s="861">
        <v>60.602097000000001</v>
      </c>
      <c r="BW1265" s="861">
        <v>64.172494</v>
      </c>
      <c r="BX1265" s="861">
        <v>-15.284674000000001</v>
      </c>
      <c r="BY1265" s="861">
        <v>-15.571051000000001</v>
      </c>
      <c r="BZ1265" s="861">
        <v>-15.931431999999999</v>
      </c>
      <c r="CA1265" s="861">
        <v>-17.336174</v>
      </c>
      <c r="CB1265" s="861">
        <v>-7.7236149999999997</v>
      </c>
      <c r="CC1265" s="861">
        <v>-4.6963689999999998</v>
      </c>
      <c r="CD1265" s="861">
        <v>-8.1511180000000003</v>
      </c>
      <c r="CE1265" s="861">
        <v>-4.7284829999999998</v>
      </c>
      <c r="CF1265" s="861">
        <v>-10.208498000000001</v>
      </c>
      <c r="CG1265" s="861">
        <v>-2.177219</v>
      </c>
      <c r="CH1265" s="861">
        <v>-10.848939</v>
      </c>
      <c r="CI1265" s="861">
        <v>-4.7718170000000004</v>
      </c>
      <c r="CJ1265" s="861">
        <v>-7.6300970000000001</v>
      </c>
      <c r="CK1265" s="861">
        <v>-2.6142620000000001</v>
      </c>
      <c r="CL1265" s="861">
        <v>-7.4977450000000001</v>
      </c>
      <c r="CM1265" s="861">
        <v>-1.864107</v>
      </c>
      <c r="CN1265" s="861">
        <v>-10.108041999999999</v>
      </c>
      <c r="CO1265" s="861">
        <v>-2.8038289999999999</v>
      </c>
      <c r="CP1265" s="861">
        <v>-11.057874999999999</v>
      </c>
      <c r="CQ1265" s="861">
        <v>-6.1042120000000004</v>
      </c>
      <c r="CR1265" s="861">
        <v>-7.3129569999999999</v>
      </c>
      <c r="CS1265" s="861">
        <v>-3.842746</v>
      </c>
      <c r="CT1265" s="861">
        <v>-8.7077469999999995</v>
      </c>
      <c r="CU1265" s="861">
        <v>-3.1939419999999998</v>
      </c>
      <c r="CV1265" s="861">
        <v>-10.770894999999999</v>
      </c>
      <c r="CW1265" s="861">
        <v>-2.7604150000000001</v>
      </c>
      <c r="CX1265" s="861">
        <v>-11.174649</v>
      </c>
      <c r="CY1265" s="861">
        <v>-4.1079090000000003</v>
      </c>
      <c r="CZ1265" s="861">
        <v>-7.1126880000000003</v>
      </c>
      <c r="DA1265" s="861">
        <v>-3.1794530000000001</v>
      </c>
      <c r="DB1265" s="861">
        <v>-8.0967509999999994</v>
      </c>
      <c r="DC1265" s="861">
        <v>-2.4880059999999999</v>
      </c>
      <c r="DD1265" s="861">
        <v>-10.517018</v>
      </c>
      <c r="DE1265" s="861">
        <v>-4.6305639999999997</v>
      </c>
      <c r="DF1265" s="861">
        <v>-11.188304</v>
      </c>
      <c r="DG1265" s="861">
        <v>-5.0916519999999998</v>
      </c>
      <c r="DH1265" s="861">
        <v>-7.1991399999999999</v>
      </c>
      <c r="DI1265" s="861">
        <v>-3.501824</v>
      </c>
      <c r="DJ1265" s="861">
        <v>-7.8956480000000004</v>
      </c>
      <c r="DK1265" s="861">
        <v>-3.8252259999999998</v>
      </c>
      <c r="DL1265" s="861">
        <v>-10.449827000000001</v>
      </c>
      <c r="DM1265" s="861">
        <v>-6.0579900000000002</v>
      </c>
      <c r="DN1265" s="861">
        <v>-11.206170999999999</v>
      </c>
      <c r="DO1265" s="861">
        <v>-5.6488670000000001</v>
      </c>
      <c r="DP1265" s="861">
        <v>-8.0257529999999999</v>
      </c>
      <c r="DQ1265" s="861">
        <v>-4.5962870000000002</v>
      </c>
      <c r="DR1265" s="861">
        <v>-8.0724820000000008</v>
      </c>
      <c r="DS1265" s="861">
        <v>-4.9905470000000003</v>
      </c>
      <c r="DT1265" s="861">
        <v>-10.497261999999999</v>
      </c>
      <c r="DU1265" s="861">
        <v>-7.2797320000000001</v>
      </c>
      <c r="DV1265" s="861">
        <v>-10.813324</v>
      </c>
      <c r="DW1265" s="861">
        <v>-4.6886020000000004</v>
      </c>
      <c r="DX1265" s="861">
        <v>11.831811</v>
      </c>
      <c r="DY1265" s="861">
        <v>8.7595050000000008</v>
      </c>
      <c r="DZ1265" s="861">
        <v>161.32942600000001</v>
      </c>
      <c r="EA1265" s="861">
        <v>151.02731900000001</v>
      </c>
      <c r="EB1265" s="861">
        <v>120.49</v>
      </c>
      <c r="EC1265" s="861">
        <v>1.236</v>
      </c>
      <c r="ED1265" s="861">
        <v>132.19999999999999</v>
      </c>
      <c r="EE1265" s="861">
        <v>120.49</v>
      </c>
      <c r="EF1265" s="861">
        <v>5.3659999999999997</v>
      </c>
      <c r="EG1265" s="861">
        <v>635.29999999999995</v>
      </c>
      <c r="EH1265" s="861">
        <v>120.6</v>
      </c>
      <c r="EI1265" s="861">
        <v>5.0090000000000003</v>
      </c>
      <c r="EJ1265" s="861">
        <v>590.4</v>
      </c>
      <c r="EK1265" s="861">
        <v>9.3941660000000002</v>
      </c>
      <c r="EL1265" s="861">
        <v>9.5874389999999998</v>
      </c>
      <c r="EM1265" s="861">
        <v>-18.496390000000002</v>
      </c>
      <c r="EN1265" s="861">
        <v>-24.206439</v>
      </c>
      <c r="EO1265" s="861">
        <v>94.623131000000001</v>
      </c>
      <c r="EP1265" s="861">
        <v>90.103001000000006</v>
      </c>
      <c r="EQ1265" s="861">
        <v>-6.7064709999999996</v>
      </c>
      <c r="ER1265" s="861">
        <v>3764.0984720000001</v>
      </c>
      <c r="ES1265" s="861">
        <v>8967.0054550000004</v>
      </c>
      <c r="ET1265" s="861">
        <v>8007.1834369999997</v>
      </c>
      <c r="EU1265" s="861"/>
      <c r="EV1265" s="861"/>
      <c r="EW1265" s="861"/>
      <c r="EX1265" s="861"/>
      <c r="EY1265" s="861"/>
      <c r="EZ1265" s="861"/>
      <c r="FA1265" s="861"/>
      <c r="FB1265" s="861"/>
      <c r="FC1265" s="861"/>
      <c r="FD1265" s="861"/>
    </row>
    <row r="1266" spans="1:160" x14ac:dyDescent="0.25">
      <c r="A1266" s="837">
        <v>46146</v>
      </c>
      <c r="B1266" s="836">
        <v>0.95479166666666659</v>
      </c>
      <c r="C1266" s="861">
        <v>71400</v>
      </c>
      <c r="D1266" s="861">
        <v>0</v>
      </c>
      <c r="E1266" s="861">
        <v>0</v>
      </c>
      <c r="F1266" s="861">
        <v>75.156630000000007</v>
      </c>
      <c r="G1266" s="861">
        <v>71.464684000000005</v>
      </c>
      <c r="H1266" s="861">
        <v>65.158438000000004</v>
      </c>
      <c r="I1266" s="861">
        <v>73.747833</v>
      </c>
      <c r="J1266" s="861">
        <v>71.415457000000004</v>
      </c>
      <c r="K1266" s="861">
        <v>71.053970000000007</v>
      </c>
      <c r="L1266" s="861">
        <v>73.635688999999999</v>
      </c>
      <c r="M1266" s="861">
        <v>74.551587999999995</v>
      </c>
      <c r="N1266" s="861">
        <v>-8.6043859999999999</v>
      </c>
      <c r="O1266" s="861">
        <v>-11.21757</v>
      </c>
      <c r="P1266" s="861">
        <v>-11.843724999999999</v>
      </c>
      <c r="Q1266" s="861">
        <v>-7.1021049999999999</v>
      </c>
      <c r="R1266" s="861">
        <v>-8.4545860000000008</v>
      </c>
      <c r="S1266" s="861">
        <v>-9.302524</v>
      </c>
      <c r="T1266" s="861">
        <v>81.913987000000006</v>
      </c>
      <c r="U1266" s="861">
        <v>73.096459999999993</v>
      </c>
      <c r="V1266" s="861">
        <v>93.483553000000001</v>
      </c>
      <c r="W1266" s="861">
        <v>92.518783999999997</v>
      </c>
      <c r="X1266" s="861">
        <v>-7.147392</v>
      </c>
      <c r="Y1266" s="861">
        <v>-7.2161030000000004</v>
      </c>
      <c r="Z1266" s="861">
        <v>-11.860227999999999</v>
      </c>
      <c r="AA1266" s="861">
        <v>-11.556239</v>
      </c>
      <c r="AB1266" s="861">
        <v>-11.183964</v>
      </c>
      <c r="AC1266" s="861">
        <v>-12.260656000000001</v>
      </c>
      <c r="AD1266" s="861">
        <v>-15.752869</v>
      </c>
      <c r="AE1266" s="861">
        <v>106.36403199999999</v>
      </c>
      <c r="AF1266" s="861">
        <v>98.849611999999993</v>
      </c>
      <c r="AG1266" s="861">
        <v>90.622646000000003</v>
      </c>
      <c r="AH1266" s="861">
        <v>110.946888</v>
      </c>
      <c r="AI1266" s="861">
        <v>89.551016000000004</v>
      </c>
      <c r="AJ1266" s="861">
        <v>72.032765999999995</v>
      </c>
      <c r="AK1266" s="861">
        <v>-7.7384510000000004</v>
      </c>
      <c r="AL1266" s="861">
        <v>-11.711255</v>
      </c>
      <c r="AM1266" s="861">
        <v>-9.1091599999999993</v>
      </c>
      <c r="AN1266" s="861">
        <v>92.663432999999998</v>
      </c>
      <c r="AO1266" s="861">
        <v>91.972080000000005</v>
      </c>
      <c r="AP1266" s="861">
        <v>91.262280000000004</v>
      </c>
      <c r="AQ1266" s="861">
        <v>88.010489000000007</v>
      </c>
      <c r="AR1266" s="861">
        <v>72.977939000000006</v>
      </c>
      <c r="AS1266" s="861">
        <v>62.889446999999997</v>
      </c>
      <c r="AT1266" s="861">
        <v>76.099056000000004</v>
      </c>
      <c r="AU1266" s="861">
        <v>74.828738000000001</v>
      </c>
      <c r="AV1266" s="861">
        <v>74.130502000000007</v>
      </c>
      <c r="AW1266" s="861">
        <v>73.125478000000001</v>
      </c>
      <c r="AX1266" s="861">
        <v>88.878131999999994</v>
      </c>
      <c r="AY1266" s="861">
        <v>86.889847000000003</v>
      </c>
      <c r="AZ1266" s="861">
        <v>-7.5676050000000004</v>
      </c>
      <c r="BA1266" s="861">
        <v>-7.334829</v>
      </c>
      <c r="BB1266" s="861">
        <v>-15.549588999999999</v>
      </c>
      <c r="BC1266" s="861">
        <v>-14.101573999999999</v>
      </c>
      <c r="BD1266" s="861">
        <v>-15.082948</v>
      </c>
      <c r="BE1266" s="861">
        <v>-12.405478</v>
      </c>
      <c r="BF1266" s="861">
        <v>31.281275999999998</v>
      </c>
      <c r="BG1266" s="861">
        <v>140.58744200000001</v>
      </c>
      <c r="BH1266" s="861">
        <v>109.469016</v>
      </c>
      <c r="BI1266" s="861">
        <v>50.258890999999998</v>
      </c>
      <c r="BJ1266" s="861">
        <v>130.09687199999999</v>
      </c>
      <c r="BK1266" s="861">
        <v>85.623768999999996</v>
      </c>
      <c r="BL1266" s="861">
        <v>75.468874999999997</v>
      </c>
      <c r="BM1266" s="861">
        <v>-20.050149999999999</v>
      </c>
      <c r="BN1266" s="861">
        <v>-14.454806</v>
      </c>
      <c r="BO1266" s="861">
        <v>-14.679814</v>
      </c>
      <c r="BP1266" s="861">
        <v>-14.315398</v>
      </c>
      <c r="BQ1266" s="861">
        <v>86.381799000000001</v>
      </c>
      <c r="BR1266" s="861">
        <v>87.782989000000001</v>
      </c>
      <c r="BS1266" s="861">
        <v>85.227632999999997</v>
      </c>
      <c r="BT1266" s="861">
        <v>58.384478000000001</v>
      </c>
      <c r="BU1266" s="861">
        <v>64.197013999999996</v>
      </c>
      <c r="BV1266" s="861">
        <v>60.573011000000001</v>
      </c>
      <c r="BW1266" s="861">
        <v>64.172627000000006</v>
      </c>
      <c r="BX1266" s="861">
        <v>-15.26937</v>
      </c>
      <c r="BY1266" s="861">
        <v>-15.577992</v>
      </c>
      <c r="BZ1266" s="861">
        <v>-16.083414999999999</v>
      </c>
      <c r="CA1266" s="861">
        <v>-17.246818999999999</v>
      </c>
      <c r="CB1266" s="861">
        <v>-7.7230470000000002</v>
      </c>
      <c r="CC1266" s="861">
        <v>-4.7322939999999996</v>
      </c>
      <c r="CD1266" s="861">
        <v>-8.1619679999999999</v>
      </c>
      <c r="CE1266" s="861">
        <v>-4.7322939999999996</v>
      </c>
      <c r="CF1266" s="861">
        <v>-10.254194</v>
      </c>
      <c r="CG1266" s="861">
        <v>-2.2418170000000002</v>
      </c>
      <c r="CH1266" s="861">
        <v>-10.876564999999999</v>
      </c>
      <c r="CI1266" s="861">
        <v>-4.8243169999999997</v>
      </c>
      <c r="CJ1266" s="861">
        <v>-7.6659990000000002</v>
      </c>
      <c r="CK1266" s="861">
        <v>-2.6417190000000002</v>
      </c>
      <c r="CL1266" s="861">
        <v>-7.505312</v>
      </c>
      <c r="CM1266" s="861">
        <v>-1.880412</v>
      </c>
      <c r="CN1266" s="861">
        <v>-10.12275</v>
      </c>
      <c r="CO1266" s="861">
        <v>-2.829971</v>
      </c>
      <c r="CP1266" s="861">
        <v>-11.086318</v>
      </c>
      <c r="CQ1266" s="861">
        <v>-6.1329000000000002</v>
      </c>
      <c r="CR1266" s="861">
        <v>-7.3300159999999996</v>
      </c>
      <c r="CS1266" s="861">
        <v>-3.8829530000000001</v>
      </c>
      <c r="CT1266" s="861">
        <v>-8.7497240000000005</v>
      </c>
      <c r="CU1266" s="861">
        <v>-3.2132689999999999</v>
      </c>
      <c r="CV1266" s="861">
        <v>-10.778706</v>
      </c>
      <c r="CW1266" s="861">
        <v>-2.776017</v>
      </c>
      <c r="CX1266" s="861">
        <v>-11.186253000000001</v>
      </c>
      <c r="CY1266" s="861">
        <v>-4.1682110000000003</v>
      </c>
      <c r="CZ1266" s="861">
        <v>-7.1050639999999996</v>
      </c>
      <c r="DA1266" s="861">
        <v>-3.2186159999999999</v>
      </c>
      <c r="DB1266" s="861">
        <v>-8.106738</v>
      </c>
      <c r="DC1266" s="861">
        <v>-2.5679449999999999</v>
      </c>
      <c r="DD1266" s="861">
        <v>-10.512039</v>
      </c>
      <c r="DE1266" s="861">
        <v>-4.706143</v>
      </c>
      <c r="DF1266" s="861">
        <v>-11.196154</v>
      </c>
      <c r="DG1266" s="861">
        <v>-5.1567109999999996</v>
      </c>
      <c r="DH1266" s="861">
        <v>-7.2153510000000001</v>
      </c>
      <c r="DI1266" s="861">
        <v>-3.5474109999999999</v>
      </c>
      <c r="DJ1266" s="861">
        <v>-7.8975790000000003</v>
      </c>
      <c r="DK1266" s="861">
        <v>-3.8931469999999999</v>
      </c>
      <c r="DL1266" s="861">
        <v>-10.462353</v>
      </c>
      <c r="DM1266" s="861">
        <v>-6.1100760000000003</v>
      </c>
      <c r="DN1266" s="861">
        <v>-11.239883000000001</v>
      </c>
      <c r="DO1266" s="861">
        <v>-5.7377560000000001</v>
      </c>
      <c r="DP1266" s="861">
        <v>-8.0480669999999996</v>
      </c>
      <c r="DQ1266" s="861">
        <v>-4.650328</v>
      </c>
      <c r="DR1266" s="861">
        <v>-8.0828349999999993</v>
      </c>
      <c r="DS1266" s="861">
        <v>-5.0273919999999999</v>
      </c>
      <c r="DT1266" s="861">
        <v>-10.504621999999999</v>
      </c>
      <c r="DU1266" s="861">
        <v>-7.3506109999999998</v>
      </c>
      <c r="DV1266" s="861">
        <v>-10.821464000000001</v>
      </c>
      <c r="DW1266" s="861">
        <v>-4.7231930000000002</v>
      </c>
      <c r="DX1266" s="861">
        <v>11.887753999999999</v>
      </c>
      <c r="DY1266" s="861">
        <v>8.7614490000000007</v>
      </c>
      <c r="DZ1266" s="861">
        <v>161.456087</v>
      </c>
      <c r="EA1266" s="861">
        <v>150.988631</v>
      </c>
      <c r="EB1266" s="861">
        <v>120.48</v>
      </c>
      <c r="EC1266" s="861">
        <v>1.236</v>
      </c>
      <c r="ED1266" s="861">
        <v>132.1</v>
      </c>
      <c r="EE1266" s="861">
        <v>120.47</v>
      </c>
      <c r="EF1266" s="861">
        <v>5.3570000000000002</v>
      </c>
      <c r="EG1266" s="861">
        <v>636.4</v>
      </c>
      <c r="EH1266" s="861">
        <v>120.58</v>
      </c>
      <c r="EI1266" s="861">
        <v>4.9960000000000004</v>
      </c>
      <c r="EJ1266" s="861">
        <v>591.6</v>
      </c>
      <c r="EK1266" s="861">
        <v>9.2881219999999995</v>
      </c>
      <c r="EL1266" s="861">
        <v>9.5228330000000003</v>
      </c>
      <c r="EM1266" s="861">
        <v>-18.397282000000001</v>
      </c>
      <c r="EN1266" s="861">
        <v>-24.202646999999999</v>
      </c>
      <c r="EO1266" s="861">
        <v>94.677482999999995</v>
      </c>
      <c r="EP1266" s="861">
        <v>90.085643000000005</v>
      </c>
      <c r="EQ1266" s="861">
        <v>-6.7370520000000003</v>
      </c>
      <c r="ER1266" s="861">
        <v>3766.2995620000002</v>
      </c>
      <c r="ES1266" s="861">
        <v>8977.6151389999995</v>
      </c>
      <c r="ET1266" s="861">
        <v>8017.0443850000001</v>
      </c>
      <c r="EU1266" s="861"/>
      <c r="EV1266" s="861"/>
      <c r="EW1266" s="861"/>
      <c r="EX1266" s="861"/>
      <c r="EY1266" s="861"/>
      <c r="EZ1266" s="861"/>
      <c r="FA1266" s="861"/>
      <c r="FB1266" s="861"/>
      <c r="FC1266" s="861"/>
      <c r="FD1266" s="861"/>
    </row>
    <row r="1267" spans="1:160" x14ac:dyDescent="0.25">
      <c r="A1267" s="837">
        <v>46146</v>
      </c>
      <c r="B1267" s="836">
        <v>0.95548611111111104</v>
      </c>
      <c r="C1267" s="861">
        <v>71460</v>
      </c>
      <c r="D1267" s="861">
        <v>0</v>
      </c>
      <c r="E1267" s="861">
        <v>0</v>
      </c>
      <c r="F1267" s="861">
        <v>75.068493000000004</v>
      </c>
      <c r="G1267" s="861">
        <v>71.460999999999999</v>
      </c>
      <c r="H1267" s="861">
        <v>65.196179000000001</v>
      </c>
      <c r="I1267" s="861">
        <v>73.758611999999999</v>
      </c>
      <c r="J1267" s="861">
        <v>71.432627999999994</v>
      </c>
      <c r="K1267" s="861">
        <v>71.065207000000001</v>
      </c>
      <c r="L1267" s="861">
        <v>73.624644000000004</v>
      </c>
      <c r="M1267" s="861">
        <v>74.561685999999995</v>
      </c>
      <c r="N1267" s="861">
        <v>-8.6183429999999994</v>
      </c>
      <c r="O1267" s="861">
        <v>-11.272494999999999</v>
      </c>
      <c r="P1267" s="861">
        <v>-11.915649999999999</v>
      </c>
      <c r="Q1267" s="861">
        <v>-7.1964759999999997</v>
      </c>
      <c r="R1267" s="861">
        <v>-8.5669520000000006</v>
      </c>
      <c r="S1267" s="861">
        <v>-9.4108210000000003</v>
      </c>
      <c r="T1267" s="861">
        <v>81.869983000000005</v>
      </c>
      <c r="U1267" s="861">
        <v>73.028289999999998</v>
      </c>
      <c r="V1267" s="861">
        <v>93.462546000000003</v>
      </c>
      <c r="W1267" s="861">
        <v>92.485748999999998</v>
      </c>
      <c r="X1267" s="861">
        <v>-7.1968259999999997</v>
      </c>
      <c r="Y1267" s="861">
        <v>-7.2478740000000004</v>
      </c>
      <c r="Z1267" s="861">
        <v>-11.895057</v>
      </c>
      <c r="AA1267" s="861">
        <v>-11.555294999999999</v>
      </c>
      <c r="AB1267" s="861">
        <v>-11.216416000000001</v>
      </c>
      <c r="AC1267" s="861">
        <v>-12.308707</v>
      </c>
      <c r="AD1267" s="861">
        <v>-15.758146999999999</v>
      </c>
      <c r="AE1267" s="861">
        <v>106.467485</v>
      </c>
      <c r="AF1267" s="861">
        <v>98.807219000000003</v>
      </c>
      <c r="AG1267" s="861">
        <v>90.772327000000004</v>
      </c>
      <c r="AH1267" s="861">
        <v>110.89924600000001</v>
      </c>
      <c r="AI1267" s="861">
        <v>89.539185000000003</v>
      </c>
      <c r="AJ1267" s="861">
        <v>72.079184999999995</v>
      </c>
      <c r="AK1267" s="861">
        <v>-7.7452249999999996</v>
      </c>
      <c r="AL1267" s="861">
        <v>-11.677773999999999</v>
      </c>
      <c r="AM1267" s="861">
        <v>-9.1536120000000007</v>
      </c>
      <c r="AN1267" s="861">
        <v>92.789716999999996</v>
      </c>
      <c r="AO1267" s="861">
        <v>91.945265000000006</v>
      </c>
      <c r="AP1267" s="861">
        <v>91.413678000000004</v>
      </c>
      <c r="AQ1267" s="861">
        <v>88.142899</v>
      </c>
      <c r="AR1267" s="861">
        <v>72.895583000000002</v>
      </c>
      <c r="AS1267" s="861">
        <v>62.956507999999999</v>
      </c>
      <c r="AT1267" s="861">
        <v>76.186549999999997</v>
      </c>
      <c r="AU1267" s="861">
        <v>74.889324999999999</v>
      </c>
      <c r="AV1267" s="861">
        <v>74.161118999999999</v>
      </c>
      <c r="AW1267" s="861">
        <v>73.598527000000004</v>
      </c>
      <c r="AX1267" s="861">
        <v>89.033468999999997</v>
      </c>
      <c r="AY1267" s="861">
        <v>87.024294999999995</v>
      </c>
      <c r="AZ1267" s="861">
        <v>-7.5334479999999999</v>
      </c>
      <c r="BA1267" s="861">
        <v>-7.2385339999999996</v>
      </c>
      <c r="BB1267" s="861">
        <v>-15.587744000000001</v>
      </c>
      <c r="BC1267" s="861">
        <v>-14.10941</v>
      </c>
      <c r="BD1267" s="861">
        <v>-15.119183</v>
      </c>
      <c r="BE1267" s="861">
        <v>-12.510189</v>
      </c>
      <c r="BF1267" s="861">
        <v>31.119859999999999</v>
      </c>
      <c r="BG1267" s="861">
        <v>140.79752500000001</v>
      </c>
      <c r="BH1267" s="861">
        <v>109.552707</v>
      </c>
      <c r="BI1267" s="861">
        <v>50.322879999999998</v>
      </c>
      <c r="BJ1267" s="861">
        <v>129.915672</v>
      </c>
      <c r="BK1267" s="861">
        <v>85.835223999999997</v>
      </c>
      <c r="BL1267" s="861">
        <v>75.621216000000004</v>
      </c>
      <c r="BM1267" s="861">
        <v>-20.044483</v>
      </c>
      <c r="BN1267" s="861">
        <v>-14.478546</v>
      </c>
      <c r="BO1267" s="861">
        <v>-14.714437</v>
      </c>
      <c r="BP1267" s="861">
        <v>-14.305584</v>
      </c>
      <c r="BQ1267" s="861">
        <v>86.486327000000003</v>
      </c>
      <c r="BR1267" s="861">
        <v>87.669742999999997</v>
      </c>
      <c r="BS1267" s="861">
        <v>85.174999999999997</v>
      </c>
      <c r="BT1267" s="861">
        <v>58.270688</v>
      </c>
      <c r="BU1267" s="861">
        <v>64.154149000000004</v>
      </c>
      <c r="BV1267" s="861">
        <v>60.584963000000002</v>
      </c>
      <c r="BW1267" s="861">
        <v>64.121629999999996</v>
      </c>
      <c r="BX1267" s="861">
        <v>-15.221919</v>
      </c>
      <c r="BY1267" s="861">
        <v>-15.513002</v>
      </c>
      <c r="BZ1267" s="861">
        <v>-16.172723999999999</v>
      </c>
      <c r="CA1267" s="861">
        <v>-17.342939999999999</v>
      </c>
      <c r="CB1267" s="861">
        <v>-7.7358900000000004</v>
      </c>
      <c r="CC1267" s="861">
        <v>-4.8018739999999998</v>
      </c>
      <c r="CD1267" s="861">
        <v>-8.2019730000000006</v>
      </c>
      <c r="CE1267" s="861">
        <v>-4.8358549999999996</v>
      </c>
      <c r="CF1267" s="861">
        <v>-10.282195</v>
      </c>
      <c r="CG1267" s="861">
        <v>-2.3176899999999998</v>
      </c>
      <c r="CH1267" s="861">
        <v>-10.893233</v>
      </c>
      <c r="CI1267" s="861">
        <v>-4.9041389999999998</v>
      </c>
      <c r="CJ1267" s="861">
        <v>-7.6751009999999997</v>
      </c>
      <c r="CK1267" s="861">
        <v>-2.6906590000000001</v>
      </c>
      <c r="CL1267" s="861">
        <v>-7.5457429999999999</v>
      </c>
      <c r="CM1267" s="861">
        <v>-2.0386669999999998</v>
      </c>
      <c r="CN1267" s="861">
        <v>-10.142296</v>
      </c>
      <c r="CO1267" s="861">
        <v>-2.9267989999999999</v>
      </c>
      <c r="CP1267" s="861">
        <v>-11.095547</v>
      </c>
      <c r="CQ1267" s="861">
        <v>-6.1709779999999999</v>
      </c>
      <c r="CR1267" s="861">
        <v>-7.3354520000000001</v>
      </c>
      <c r="CS1267" s="861">
        <v>-3.9278710000000001</v>
      </c>
      <c r="CT1267" s="861">
        <v>-8.7741430000000005</v>
      </c>
      <c r="CU1267" s="861">
        <v>-3.2760189999999998</v>
      </c>
      <c r="CV1267" s="861">
        <v>-10.836567000000001</v>
      </c>
      <c r="CW1267" s="861">
        <v>-2.8336190000000001</v>
      </c>
      <c r="CX1267" s="861">
        <v>-11.201010999999999</v>
      </c>
      <c r="CY1267" s="861">
        <v>-4.1897830000000003</v>
      </c>
      <c r="CZ1267" s="861">
        <v>-7.1398159999999997</v>
      </c>
      <c r="DA1267" s="861">
        <v>-3.2620619999999998</v>
      </c>
      <c r="DB1267" s="861">
        <v>-8.1210389999999997</v>
      </c>
      <c r="DC1267" s="861">
        <v>-2.5844420000000001</v>
      </c>
      <c r="DD1267" s="861">
        <v>-10.542463</v>
      </c>
      <c r="DE1267" s="861">
        <v>-4.7172080000000003</v>
      </c>
      <c r="DF1267" s="861">
        <v>-11.218366</v>
      </c>
      <c r="DG1267" s="861">
        <v>-5.1861660000000001</v>
      </c>
      <c r="DH1267" s="861">
        <v>-7.256583</v>
      </c>
      <c r="DI1267" s="861">
        <v>-3.5615860000000001</v>
      </c>
      <c r="DJ1267" s="861">
        <v>-7.9258850000000001</v>
      </c>
      <c r="DK1267" s="861">
        <v>-3.8998930000000001</v>
      </c>
      <c r="DL1267" s="861">
        <v>-10.466538</v>
      </c>
      <c r="DM1267" s="861">
        <v>-6.0923100000000003</v>
      </c>
      <c r="DN1267" s="861">
        <v>-11.243758</v>
      </c>
      <c r="DO1267" s="861">
        <v>-5.7639740000000002</v>
      </c>
      <c r="DP1267" s="861">
        <v>-8.0439690000000006</v>
      </c>
      <c r="DQ1267" s="861">
        <v>-4.6836089999999997</v>
      </c>
      <c r="DR1267" s="861">
        <v>-8.1191040000000001</v>
      </c>
      <c r="DS1267" s="861">
        <v>-5.0457919999999996</v>
      </c>
      <c r="DT1267" s="861">
        <v>-10.546853</v>
      </c>
      <c r="DU1267" s="861">
        <v>-7.3655249999999999</v>
      </c>
      <c r="DV1267" s="861">
        <v>-10.844154</v>
      </c>
      <c r="DW1267" s="861">
        <v>-4.7196020000000001</v>
      </c>
      <c r="DX1267" s="861">
        <v>11.86491</v>
      </c>
      <c r="DY1267" s="861">
        <v>8.7778770000000002</v>
      </c>
      <c r="DZ1267" s="861">
        <v>161.32573300000001</v>
      </c>
      <c r="EA1267" s="861">
        <v>151.45755800000001</v>
      </c>
      <c r="EB1267" s="861">
        <v>120.08</v>
      </c>
      <c r="EC1267" s="861">
        <v>3.2480000000000002</v>
      </c>
      <c r="ED1267" s="861">
        <v>383.6</v>
      </c>
      <c r="EE1267" s="861">
        <v>119.94</v>
      </c>
      <c r="EF1267" s="861">
        <v>5.37</v>
      </c>
      <c r="EG1267" s="861">
        <v>635.29999999999995</v>
      </c>
      <c r="EH1267" s="861">
        <v>119.89</v>
      </c>
      <c r="EI1267" s="861">
        <v>5.03</v>
      </c>
      <c r="EJ1267" s="861">
        <v>591.5</v>
      </c>
      <c r="EK1267" s="861">
        <v>9.2841210000000007</v>
      </c>
      <c r="EL1267" s="861">
        <v>9.456175</v>
      </c>
      <c r="EM1267" s="861">
        <v>-18.437733000000001</v>
      </c>
      <c r="EN1267" s="861">
        <v>-24.170611999999998</v>
      </c>
      <c r="EO1267" s="861">
        <v>94.621544999999998</v>
      </c>
      <c r="EP1267" s="861">
        <v>90.295833999999999</v>
      </c>
      <c r="EQ1267" s="861">
        <v>-6.7704959999999996</v>
      </c>
      <c r="ER1267" s="861">
        <v>3772.2032199999999</v>
      </c>
      <c r="ES1267" s="861">
        <v>8988.2262250000003</v>
      </c>
      <c r="ET1267" s="861">
        <v>8026.8845540000002</v>
      </c>
      <c r="EU1267" s="861"/>
      <c r="EV1267" s="861"/>
      <c r="EW1267" s="861"/>
      <c r="EX1267" s="861"/>
      <c r="EY1267" s="861"/>
      <c r="EZ1267" s="861"/>
      <c r="FA1267" s="861"/>
      <c r="FB1267" s="861"/>
      <c r="FC1267" s="861"/>
      <c r="FD1267" s="861"/>
    </row>
    <row r="1268" spans="1:160" x14ac:dyDescent="0.25">
      <c r="A1268" s="837">
        <v>46146</v>
      </c>
      <c r="B1268" s="836">
        <v>0.95618055555555559</v>
      </c>
      <c r="C1268" s="861">
        <v>71520</v>
      </c>
      <c r="D1268" s="861">
        <v>0</v>
      </c>
      <c r="E1268" s="861">
        <v>0</v>
      </c>
      <c r="F1268" s="861">
        <v>75.126382000000007</v>
      </c>
      <c r="G1268" s="861">
        <v>71.472054999999997</v>
      </c>
      <c r="H1268" s="861">
        <v>65.181248999999994</v>
      </c>
      <c r="I1268" s="861">
        <v>73.751628999999994</v>
      </c>
      <c r="J1268" s="861">
        <v>71.474829999999997</v>
      </c>
      <c r="K1268" s="861">
        <v>71.043349000000006</v>
      </c>
      <c r="L1268" s="861">
        <v>73.631279000000006</v>
      </c>
      <c r="M1268" s="861">
        <v>74.482095000000001</v>
      </c>
      <c r="N1268" s="861">
        <v>-8.6633589999999998</v>
      </c>
      <c r="O1268" s="861">
        <v>-11.257977</v>
      </c>
      <c r="P1268" s="861">
        <v>-11.915239</v>
      </c>
      <c r="Q1268" s="861">
        <v>-7.1764979999999996</v>
      </c>
      <c r="R1268" s="861">
        <v>-8.5726829999999996</v>
      </c>
      <c r="S1268" s="861">
        <v>-9.3546720000000008</v>
      </c>
      <c r="T1268" s="861">
        <v>81.877823000000006</v>
      </c>
      <c r="U1268" s="861">
        <v>73.623659000000004</v>
      </c>
      <c r="V1268" s="861">
        <v>93.645651999999998</v>
      </c>
      <c r="W1268" s="861">
        <v>92.664091999999997</v>
      </c>
      <c r="X1268" s="861">
        <v>-7.1866060000000003</v>
      </c>
      <c r="Y1268" s="861">
        <v>-7.2755559999999999</v>
      </c>
      <c r="Z1268" s="861">
        <v>-11.88152</v>
      </c>
      <c r="AA1268" s="861">
        <v>-11.594927999999999</v>
      </c>
      <c r="AB1268" s="861">
        <v>-11.205736999999999</v>
      </c>
      <c r="AC1268" s="861">
        <v>-12.318263</v>
      </c>
      <c r="AD1268" s="861">
        <v>-15.748059</v>
      </c>
      <c r="AE1268" s="861">
        <v>106.47616499999999</v>
      </c>
      <c r="AF1268" s="861">
        <v>98.804055000000005</v>
      </c>
      <c r="AG1268" s="861">
        <v>90.635570000000001</v>
      </c>
      <c r="AH1268" s="861">
        <v>110.93623100000001</v>
      </c>
      <c r="AI1268" s="861">
        <v>89.581219000000004</v>
      </c>
      <c r="AJ1268" s="861">
        <v>72.150476999999995</v>
      </c>
      <c r="AK1268" s="861">
        <v>-7.7773969999999997</v>
      </c>
      <c r="AL1268" s="861">
        <v>-11.705752</v>
      </c>
      <c r="AM1268" s="861">
        <v>-9.1594499999999996</v>
      </c>
      <c r="AN1268" s="861">
        <v>92.866906</v>
      </c>
      <c r="AO1268" s="861">
        <v>92.076058000000003</v>
      </c>
      <c r="AP1268" s="861">
        <v>91.321577000000005</v>
      </c>
      <c r="AQ1268" s="861">
        <v>88.102041999999997</v>
      </c>
      <c r="AR1268" s="861">
        <v>72.888130000000004</v>
      </c>
      <c r="AS1268" s="861">
        <v>62.986671999999999</v>
      </c>
      <c r="AT1268" s="861">
        <v>76.134477000000004</v>
      </c>
      <c r="AU1268" s="861">
        <v>74.852805000000004</v>
      </c>
      <c r="AV1268" s="861">
        <v>74.057333999999997</v>
      </c>
      <c r="AW1268" s="861">
        <v>73.264868000000007</v>
      </c>
      <c r="AX1268" s="861">
        <v>88.962211999999994</v>
      </c>
      <c r="AY1268" s="861">
        <v>86.996613999999994</v>
      </c>
      <c r="AZ1268" s="861">
        <v>-7.6387039999999997</v>
      </c>
      <c r="BA1268" s="861">
        <v>-7.3334609999999998</v>
      </c>
      <c r="BB1268" s="861">
        <v>-15.574698</v>
      </c>
      <c r="BC1268" s="861">
        <v>-14.071832000000001</v>
      </c>
      <c r="BD1268" s="861">
        <v>-15.125071</v>
      </c>
      <c r="BE1268" s="861">
        <v>-12.470355</v>
      </c>
      <c r="BF1268" s="861">
        <v>31.358042000000001</v>
      </c>
      <c r="BG1268" s="861">
        <v>140.82405900000001</v>
      </c>
      <c r="BH1268" s="861">
        <v>109.45802</v>
      </c>
      <c r="BI1268" s="861">
        <v>50.315423000000003</v>
      </c>
      <c r="BJ1268" s="861">
        <v>130.25729200000001</v>
      </c>
      <c r="BK1268" s="861">
        <v>85.656261000000001</v>
      </c>
      <c r="BL1268" s="861">
        <v>75.509350999999995</v>
      </c>
      <c r="BM1268" s="861">
        <v>-20.093122999999999</v>
      </c>
      <c r="BN1268" s="861">
        <v>-14.487662</v>
      </c>
      <c r="BO1268" s="861">
        <v>-14.642236</v>
      </c>
      <c r="BP1268" s="861">
        <v>-14.300049</v>
      </c>
      <c r="BQ1268" s="861">
        <v>86.441608000000002</v>
      </c>
      <c r="BR1268" s="861">
        <v>87.736874</v>
      </c>
      <c r="BS1268" s="861">
        <v>85.208515000000006</v>
      </c>
      <c r="BT1268" s="861">
        <v>58.429369000000001</v>
      </c>
      <c r="BU1268" s="861">
        <v>64.204804999999993</v>
      </c>
      <c r="BV1268" s="861">
        <v>60.555912999999997</v>
      </c>
      <c r="BW1268" s="861">
        <v>64.211651000000003</v>
      </c>
      <c r="BX1268" s="861">
        <v>-15.287302</v>
      </c>
      <c r="BY1268" s="861">
        <v>-15.594039</v>
      </c>
      <c r="BZ1268" s="861">
        <v>-16.004584000000001</v>
      </c>
      <c r="CA1268" s="861">
        <v>-17.695881</v>
      </c>
      <c r="CB1268" s="861">
        <v>-7.8037739999999998</v>
      </c>
      <c r="CC1268" s="861">
        <v>-4.7892489999999999</v>
      </c>
      <c r="CD1268" s="861">
        <v>-8.2323350000000008</v>
      </c>
      <c r="CE1268" s="861">
        <v>-4.8395219999999997</v>
      </c>
      <c r="CF1268" s="861">
        <v>-10.310345999999999</v>
      </c>
      <c r="CG1268" s="861">
        <v>-2.3441000000000001</v>
      </c>
      <c r="CH1268" s="861">
        <v>-10.936545000000001</v>
      </c>
      <c r="CI1268" s="861">
        <v>-4.9093340000000003</v>
      </c>
      <c r="CJ1268" s="861">
        <v>-7.7308199999999996</v>
      </c>
      <c r="CK1268" s="861">
        <v>-2.7035930000000001</v>
      </c>
      <c r="CL1268" s="861">
        <v>-7.5620479999999999</v>
      </c>
      <c r="CM1268" s="861">
        <v>-1.9769699999999999</v>
      </c>
      <c r="CN1268" s="861">
        <v>-10.187340000000001</v>
      </c>
      <c r="CO1268" s="861">
        <v>-2.9342039999999998</v>
      </c>
      <c r="CP1268" s="861">
        <v>-11.143179</v>
      </c>
      <c r="CQ1268" s="861">
        <v>-6.1944509999999999</v>
      </c>
      <c r="CR1268" s="861">
        <v>-7.4080409999999999</v>
      </c>
      <c r="CS1268" s="861">
        <v>-3.9280179999999998</v>
      </c>
      <c r="CT1268" s="861">
        <v>-8.8058969999999999</v>
      </c>
      <c r="CU1268" s="861">
        <v>-3.280567</v>
      </c>
      <c r="CV1268" s="861">
        <v>-10.844457999999999</v>
      </c>
      <c r="CW1268" s="861">
        <v>-2.8372359999999999</v>
      </c>
      <c r="CX1268" s="861">
        <v>-11.243320000000001</v>
      </c>
      <c r="CY1268" s="861">
        <v>-4.2306970000000002</v>
      </c>
      <c r="CZ1268" s="861">
        <v>-7.1795179999999998</v>
      </c>
      <c r="DA1268" s="861">
        <v>-3.2898939999999999</v>
      </c>
      <c r="DB1268" s="861">
        <v>-8.1682690000000004</v>
      </c>
      <c r="DC1268" s="861">
        <v>-2.5969370000000001</v>
      </c>
      <c r="DD1268" s="861">
        <v>-10.588592999999999</v>
      </c>
      <c r="DE1268" s="861">
        <v>-4.7340600000000004</v>
      </c>
      <c r="DF1268" s="861">
        <v>-11.278872</v>
      </c>
      <c r="DG1268" s="861">
        <v>-5.2283980000000003</v>
      </c>
      <c r="DH1268" s="861">
        <v>-7.2924110000000004</v>
      </c>
      <c r="DI1268" s="861">
        <v>-3.5799319999999999</v>
      </c>
      <c r="DJ1268" s="861">
        <v>-7.9546479999999997</v>
      </c>
      <c r="DK1268" s="861">
        <v>-3.9182480000000002</v>
      </c>
      <c r="DL1268" s="861">
        <v>-10.530593</v>
      </c>
      <c r="DM1268" s="861">
        <v>-6.174118</v>
      </c>
      <c r="DN1268" s="861">
        <v>-11.303794999999999</v>
      </c>
      <c r="DO1268" s="861">
        <v>-5.7796719999999997</v>
      </c>
      <c r="DP1268" s="861">
        <v>-8.0990249999999993</v>
      </c>
      <c r="DQ1268" s="861">
        <v>-4.698264</v>
      </c>
      <c r="DR1268" s="861">
        <v>-8.1417929999999998</v>
      </c>
      <c r="DS1268" s="861">
        <v>-5.0776849999999998</v>
      </c>
      <c r="DT1268" s="861">
        <v>-10.56864</v>
      </c>
      <c r="DU1268" s="861">
        <v>-7.375051</v>
      </c>
      <c r="DV1268" s="861">
        <v>-10.886378000000001</v>
      </c>
      <c r="DW1268" s="861">
        <v>-4.7590940000000002</v>
      </c>
      <c r="DX1268" s="861">
        <v>11.852273</v>
      </c>
      <c r="DY1268" s="861">
        <v>8.7585329999999999</v>
      </c>
      <c r="DZ1268" s="861">
        <v>161.78805</v>
      </c>
      <c r="EA1268" s="861">
        <v>151.213762</v>
      </c>
      <c r="EB1268" s="861">
        <v>120.59</v>
      </c>
      <c r="EC1268" s="861">
        <v>1.2370000000000001</v>
      </c>
      <c r="ED1268" s="861">
        <v>132.30000000000001</v>
      </c>
      <c r="EE1268" s="861">
        <v>120.7</v>
      </c>
      <c r="EF1268" s="861">
        <v>5.3570000000000002</v>
      </c>
      <c r="EG1268" s="861">
        <v>636.6</v>
      </c>
      <c r="EH1268" s="861">
        <v>120.58</v>
      </c>
      <c r="EI1268" s="861">
        <v>5.0140000000000002</v>
      </c>
      <c r="EJ1268" s="861">
        <v>591.20000000000005</v>
      </c>
      <c r="EK1268" s="861">
        <v>9.3006709999999995</v>
      </c>
      <c r="EL1268" s="861">
        <v>9.5661000000000005</v>
      </c>
      <c r="EM1268" s="861">
        <v>-18.460121000000001</v>
      </c>
      <c r="EN1268" s="861">
        <v>-24.208335999999999</v>
      </c>
      <c r="EO1268" s="861">
        <v>94.819798000000006</v>
      </c>
      <c r="EP1268" s="861">
        <v>90.186610000000002</v>
      </c>
      <c r="EQ1268" s="861">
        <v>-6.799582</v>
      </c>
      <c r="ER1268" s="861">
        <v>3777.4102899999998</v>
      </c>
      <c r="ES1268" s="861">
        <v>8998.8355499999998</v>
      </c>
      <c r="ET1268" s="861">
        <v>8036.7263419999999</v>
      </c>
      <c r="EU1268" s="861"/>
      <c r="EV1268" s="861"/>
      <c r="EW1268" s="861"/>
      <c r="EX1268" s="861"/>
      <c r="EY1268" s="861"/>
      <c r="EZ1268" s="861"/>
      <c r="FA1268" s="861"/>
      <c r="FB1268" s="861"/>
      <c r="FC1268" s="861"/>
      <c r="FD1268" s="861"/>
    </row>
    <row r="1269" spans="1:160" x14ac:dyDescent="0.25">
      <c r="A1269" s="837">
        <v>46146</v>
      </c>
      <c r="B1269" s="836">
        <v>0.95687500000000003</v>
      </c>
      <c r="C1269" s="861">
        <v>71580</v>
      </c>
      <c r="D1269" s="861">
        <v>0</v>
      </c>
      <c r="E1269" s="861">
        <v>0</v>
      </c>
      <c r="F1269" s="861">
        <v>75.096211999999994</v>
      </c>
      <c r="G1269" s="861">
        <v>71.474416000000005</v>
      </c>
      <c r="H1269" s="861">
        <v>65.037891999999999</v>
      </c>
      <c r="I1269" s="861">
        <v>73.743647999999993</v>
      </c>
      <c r="J1269" s="861">
        <v>71.523240000000001</v>
      </c>
      <c r="K1269" s="861">
        <v>71.054016000000004</v>
      </c>
      <c r="L1269" s="861">
        <v>73.623340999999996</v>
      </c>
      <c r="M1269" s="861">
        <v>74.477547000000001</v>
      </c>
      <c r="N1269" s="861">
        <v>-8.6587519999999998</v>
      </c>
      <c r="O1269" s="861">
        <v>-11.316836</v>
      </c>
      <c r="P1269" s="861">
        <v>-11.869657</v>
      </c>
      <c r="Q1269" s="861">
        <v>-7.1992260000000003</v>
      </c>
      <c r="R1269" s="861">
        <v>-8.5083699999999993</v>
      </c>
      <c r="S1269" s="861">
        <v>-9.4918859999999992</v>
      </c>
      <c r="T1269" s="861">
        <v>81.823207999999994</v>
      </c>
      <c r="U1269" s="861">
        <v>73.354815000000002</v>
      </c>
      <c r="V1269" s="861">
        <v>93.580676999999994</v>
      </c>
      <c r="W1269" s="861">
        <v>92.597802999999999</v>
      </c>
      <c r="X1269" s="861">
        <v>-7.182944</v>
      </c>
      <c r="Y1269" s="861">
        <v>-7.2730540000000001</v>
      </c>
      <c r="Z1269" s="861">
        <v>-11.891237</v>
      </c>
      <c r="AA1269" s="861">
        <v>-11.569825</v>
      </c>
      <c r="AB1269" s="861">
        <v>-11.212948000000001</v>
      </c>
      <c r="AC1269" s="861">
        <v>-12.310413</v>
      </c>
      <c r="AD1269" s="861">
        <v>-15.777385000000001</v>
      </c>
      <c r="AE1269" s="861">
        <v>106.447672</v>
      </c>
      <c r="AF1269" s="861">
        <v>98.816417999999999</v>
      </c>
      <c r="AG1269" s="861">
        <v>90.726859000000005</v>
      </c>
      <c r="AH1269" s="861">
        <v>110.965266</v>
      </c>
      <c r="AI1269" s="861">
        <v>89.483030999999997</v>
      </c>
      <c r="AJ1269" s="861">
        <v>72.143103999999994</v>
      </c>
      <c r="AK1269" s="861">
        <v>-7.7649559999999997</v>
      </c>
      <c r="AL1269" s="861">
        <v>-11.730877</v>
      </c>
      <c r="AM1269" s="861">
        <v>-9.1985349999999997</v>
      </c>
      <c r="AN1269" s="861">
        <v>92.757087999999996</v>
      </c>
      <c r="AO1269" s="861">
        <v>92.054372999999998</v>
      </c>
      <c r="AP1269" s="861">
        <v>91.312721999999994</v>
      </c>
      <c r="AQ1269" s="861">
        <v>88.090659000000002</v>
      </c>
      <c r="AR1269" s="861">
        <v>72.904865999999998</v>
      </c>
      <c r="AS1269" s="861">
        <v>62.941906000000003</v>
      </c>
      <c r="AT1269" s="861">
        <v>76.115868000000006</v>
      </c>
      <c r="AU1269" s="861">
        <v>74.890778999999995</v>
      </c>
      <c r="AV1269" s="861">
        <v>74.129593999999997</v>
      </c>
      <c r="AW1269" s="861">
        <v>73.286760000000001</v>
      </c>
      <c r="AX1269" s="861">
        <v>88.900166999999996</v>
      </c>
      <c r="AY1269" s="861">
        <v>86.904850999999994</v>
      </c>
      <c r="AZ1269" s="861">
        <v>-7.6159470000000002</v>
      </c>
      <c r="BA1269" s="861">
        <v>-7.3350150000000003</v>
      </c>
      <c r="BB1269" s="861">
        <v>-15.59085</v>
      </c>
      <c r="BC1269" s="861">
        <v>-14.155967</v>
      </c>
      <c r="BD1269" s="861">
        <v>-15.128909999999999</v>
      </c>
      <c r="BE1269" s="861">
        <v>-12.505822</v>
      </c>
      <c r="BF1269" s="861">
        <v>31.125772999999999</v>
      </c>
      <c r="BG1269" s="861">
        <v>140.68488400000001</v>
      </c>
      <c r="BH1269" s="861">
        <v>109.44814</v>
      </c>
      <c r="BI1269" s="861">
        <v>50.277428</v>
      </c>
      <c r="BJ1269" s="861">
        <v>130.166651</v>
      </c>
      <c r="BK1269" s="861">
        <v>85.726678000000007</v>
      </c>
      <c r="BL1269" s="861">
        <v>75.391052000000002</v>
      </c>
      <c r="BM1269" s="861">
        <v>-20.092269999999999</v>
      </c>
      <c r="BN1269" s="861">
        <v>-14.513341</v>
      </c>
      <c r="BO1269" s="861">
        <v>-14.547847000000001</v>
      </c>
      <c r="BP1269" s="861">
        <v>-14.395186000000001</v>
      </c>
      <c r="BQ1269" s="861">
        <v>86.397703000000007</v>
      </c>
      <c r="BR1269" s="861">
        <v>87.758870999999999</v>
      </c>
      <c r="BS1269" s="861">
        <v>85.242262999999994</v>
      </c>
      <c r="BT1269" s="861">
        <v>58.558540999999998</v>
      </c>
      <c r="BU1269" s="861">
        <v>64.247981999999993</v>
      </c>
      <c r="BV1269" s="861">
        <v>60.608732000000003</v>
      </c>
      <c r="BW1269" s="861">
        <v>64.216750000000005</v>
      </c>
      <c r="BX1269" s="861">
        <v>-15.265741999999999</v>
      </c>
      <c r="BY1269" s="861">
        <v>-15.608926</v>
      </c>
      <c r="BZ1269" s="861">
        <v>-15.997111</v>
      </c>
      <c r="CA1269" s="861">
        <v>-17.443785999999999</v>
      </c>
      <c r="CB1269" s="861">
        <v>-7.8038809999999996</v>
      </c>
      <c r="CC1269" s="861">
        <v>-4.8350540000000004</v>
      </c>
      <c r="CD1269" s="861">
        <v>-8.2395420000000001</v>
      </c>
      <c r="CE1269" s="861">
        <v>-4.8411049999999998</v>
      </c>
      <c r="CF1269" s="861">
        <v>-10.319153999999999</v>
      </c>
      <c r="CG1269" s="861">
        <v>-2.3578999999999999</v>
      </c>
      <c r="CH1269" s="861">
        <v>-10.916912</v>
      </c>
      <c r="CI1269" s="861">
        <v>-4.9210789999999998</v>
      </c>
      <c r="CJ1269" s="861">
        <v>-7.7720789999999997</v>
      </c>
      <c r="CK1269" s="861">
        <v>-2.7395049999999999</v>
      </c>
      <c r="CL1269" s="861">
        <v>-7.5795329999999996</v>
      </c>
      <c r="CM1269" s="861">
        <v>-1.994766</v>
      </c>
      <c r="CN1269" s="861">
        <v>-10.201779999999999</v>
      </c>
      <c r="CO1269" s="861">
        <v>-2.941519</v>
      </c>
      <c r="CP1269" s="861">
        <v>-11.139212000000001</v>
      </c>
      <c r="CQ1269" s="861">
        <v>-6.2324999999999999</v>
      </c>
      <c r="CR1269" s="861">
        <v>-7.3835319999999998</v>
      </c>
      <c r="CS1269" s="861">
        <v>-3.9598900000000001</v>
      </c>
      <c r="CT1269" s="861">
        <v>-8.7913499999999996</v>
      </c>
      <c r="CU1269" s="861">
        <v>-3.289828</v>
      </c>
      <c r="CV1269" s="861">
        <v>-10.866989</v>
      </c>
      <c r="CW1269" s="861">
        <v>-2.855772</v>
      </c>
      <c r="CX1269" s="861">
        <v>-11.224819999999999</v>
      </c>
      <c r="CY1269" s="861">
        <v>-4.257047</v>
      </c>
      <c r="CZ1269" s="861">
        <v>-7.177022</v>
      </c>
      <c r="DA1269" s="861">
        <v>-3.2871769999999998</v>
      </c>
      <c r="DB1269" s="861">
        <v>-8.1561719999999998</v>
      </c>
      <c r="DC1269" s="861">
        <v>-2.616025</v>
      </c>
      <c r="DD1269" s="861">
        <v>-10.586271999999999</v>
      </c>
      <c r="DE1269" s="861">
        <v>-4.7536350000000001</v>
      </c>
      <c r="DF1269" s="861">
        <v>-11.282949</v>
      </c>
      <c r="DG1269" s="861">
        <v>-5.2282450000000003</v>
      </c>
      <c r="DH1269" s="861">
        <v>-7.288519</v>
      </c>
      <c r="DI1269" s="861">
        <v>-3.592012</v>
      </c>
      <c r="DJ1269" s="861">
        <v>-7.9644719999999998</v>
      </c>
      <c r="DK1269" s="861">
        <v>-3.915924</v>
      </c>
      <c r="DL1269" s="861">
        <v>-10.518364</v>
      </c>
      <c r="DM1269" s="861">
        <v>-6.1713019999999998</v>
      </c>
      <c r="DN1269" s="861">
        <v>-11.298938</v>
      </c>
      <c r="DO1269" s="861">
        <v>-5.8051599999999999</v>
      </c>
      <c r="DP1269" s="861">
        <v>-8.1054220000000008</v>
      </c>
      <c r="DQ1269" s="861">
        <v>-4.7019869999999999</v>
      </c>
      <c r="DR1269" s="861">
        <v>-8.1450680000000002</v>
      </c>
      <c r="DS1269" s="861">
        <v>-5.0842049999999999</v>
      </c>
      <c r="DT1269" s="861">
        <v>-10.595867</v>
      </c>
      <c r="DU1269" s="861">
        <v>-7.4012070000000003</v>
      </c>
      <c r="DV1269" s="861">
        <v>-10.897383</v>
      </c>
      <c r="DW1269" s="861">
        <v>-4.7886119999999996</v>
      </c>
      <c r="DX1269" s="861">
        <v>11.883963</v>
      </c>
      <c r="DY1269" s="861">
        <v>8.7351550000000007</v>
      </c>
      <c r="DZ1269" s="861">
        <v>161.49322000000001</v>
      </c>
      <c r="EA1269" s="861">
        <v>151.05774500000001</v>
      </c>
      <c r="EB1269" s="861">
        <v>120.71</v>
      </c>
      <c r="EC1269" s="861">
        <v>1.2370000000000001</v>
      </c>
      <c r="ED1269" s="861">
        <v>132.1</v>
      </c>
      <c r="EE1269" s="861">
        <v>120.58</v>
      </c>
      <c r="EF1269" s="861">
        <v>5.3680000000000003</v>
      </c>
      <c r="EG1269" s="861">
        <v>634.4</v>
      </c>
      <c r="EH1269" s="861">
        <v>120.68</v>
      </c>
      <c r="EI1269" s="861">
        <v>4.9790000000000001</v>
      </c>
      <c r="EJ1269" s="861">
        <v>588.9</v>
      </c>
      <c r="EK1269" s="861">
        <v>9.2054580000000001</v>
      </c>
      <c r="EL1269" s="861">
        <v>9.7061109999999999</v>
      </c>
      <c r="EM1269" s="861">
        <v>-18.403993</v>
      </c>
      <c r="EN1269" s="861">
        <v>-24.253958000000001</v>
      </c>
      <c r="EO1269" s="861">
        <v>94.693411999999995</v>
      </c>
      <c r="EP1269" s="861">
        <v>90.116650000000007</v>
      </c>
      <c r="EQ1269" s="861">
        <v>-6.8088889999999997</v>
      </c>
      <c r="ER1269" s="861">
        <v>3779.6130170000001</v>
      </c>
      <c r="ES1269" s="861">
        <v>9009.4535830000004</v>
      </c>
      <c r="ET1269" s="861">
        <v>8046.5780869999999</v>
      </c>
      <c r="EU1269" s="861"/>
      <c r="EV1269" s="861"/>
      <c r="EW1269" s="861"/>
      <c r="EX1269" s="861"/>
      <c r="EY1269" s="861"/>
      <c r="EZ1269" s="861"/>
      <c r="FA1269" s="861"/>
      <c r="FB1269" s="861"/>
      <c r="FC1269" s="861"/>
      <c r="FD1269" s="861"/>
    </row>
    <row r="1270" spans="1:160" x14ac:dyDescent="0.25">
      <c r="A1270" s="837">
        <v>46146</v>
      </c>
      <c r="B1270" s="836">
        <v>0.95756944444444436</v>
      </c>
      <c r="C1270" s="861">
        <v>71640</v>
      </c>
      <c r="D1270" s="861">
        <v>0</v>
      </c>
      <c r="E1270" s="861">
        <v>0</v>
      </c>
      <c r="F1270" s="861">
        <v>75.171211999999997</v>
      </c>
      <c r="G1270" s="861">
        <v>71.466604000000004</v>
      </c>
      <c r="H1270" s="861">
        <v>65.098832000000002</v>
      </c>
      <c r="I1270" s="861">
        <v>73.751621999999998</v>
      </c>
      <c r="J1270" s="861">
        <v>71.542261999999994</v>
      </c>
      <c r="K1270" s="861">
        <v>71.056922</v>
      </c>
      <c r="L1270" s="861">
        <v>73.643938000000006</v>
      </c>
      <c r="M1270" s="861">
        <v>74.537429000000003</v>
      </c>
      <c r="N1270" s="861">
        <v>-8.6788120000000006</v>
      </c>
      <c r="O1270" s="861">
        <v>-11.359555</v>
      </c>
      <c r="P1270" s="861">
        <v>-11.925122999999999</v>
      </c>
      <c r="Q1270" s="861">
        <v>-7.1995899999999997</v>
      </c>
      <c r="R1270" s="861">
        <v>-8.4839210000000005</v>
      </c>
      <c r="S1270" s="861">
        <v>-9.4608340000000002</v>
      </c>
      <c r="T1270" s="861">
        <v>81.884065000000007</v>
      </c>
      <c r="U1270" s="861">
        <v>73.832594</v>
      </c>
      <c r="V1270" s="861">
        <v>93.682858999999993</v>
      </c>
      <c r="W1270" s="861">
        <v>92.679820000000007</v>
      </c>
      <c r="X1270" s="861">
        <v>-7.2305260000000002</v>
      </c>
      <c r="Y1270" s="861">
        <v>-7.430447</v>
      </c>
      <c r="Z1270" s="861">
        <v>-11.904783999999999</v>
      </c>
      <c r="AA1270" s="861">
        <v>-11.596539</v>
      </c>
      <c r="AB1270" s="861">
        <v>-11.219422</v>
      </c>
      <c r="AC1270" s="861">
        <v>-12.309362999999999</v>
      </c>
      <c r="AD1270" s="861">
        <v>-15.791435</v>
      </c>
      <c r="AE1270" s="861">
        <v>106.414799</v>
      </c>
      <c r="AF1270" s="861">
        <v>98.883134999999996</v>
      </c>
      <c r="AG1270" s="861">
        <v>90.702940999999996</v>
      </c>
      <c r="AH1270" s="861">
        <v>110.96096199999999</v>
      </c>
      <c r="AI1270" s="861">
        <v>89.509775000000005</v>
      </c>
      <c r="AJ1270" s="861">
        <v>72.199634000000003</v>
      </c>
      <c r="AK1270" s="861">
        <v>-7.7035159999999996</v>
      </c>
      <c r="AL1270" s="861">
        <v>-11.764243</v>
      </c>
      <c r="AM1270" s="861">
        <v>-9.1994260000000008</v>
      </c>
      <c r="AN1270" s="861">
        <v>92.791889999999995</v>
      </c>
      <c r="AO1270" s="861">
        <v>92.177833000000007</v>
      </c>
      <c r="AP1270" s="861">
        <v>91.447062000000003</v>
      </c>
      <c r="AQ1270" s="861">
        <v>88.163095999999996</v>
      </c>
      <c r="AR1270" s="861">
        <v>72.894819999999996</v>
      </c>
      <c r="AS1270" s="861">
        <v>62.905174000000002</v>
      </c>
      <c r="AT1270" s="861">
        <v>76.181635</v>
      </c>
      <c r="AU1270" s="861">
        <v>74.918199000000001</v>
      </c>
      <c r="AV1270" s="861">
        <v>73.822945000000004</v>
      </c>
      <c r="AW1270" s="861">
        <v>73.100421999999995</v>
      </c>
      <c r="AX1270" s="861">
        <v>88.846047999999996</v>
      </c>
      <c r="AY1270" s="861">
        <v>86.760194999999996</v>
      </c>
      <c r="AZ1270" s="861">
        <v>-7.642614</v>
      </c>
      <c r="BA1270" s="861">
        <v>-7.3761590000000004</v>
      </c>
      <c r="BB1270" s="861">
        <v>-15.639663000000001</v>
      </c>
      <c r="BC1270" s="861">
        <v>-14.124361</v>
      </c>
      <c r="BD1270" s="861">
        <v>-15.163019</v>
      </c>
      <c r="BE1270" s="861">
        <v>-12.514868999999999</v>
      </c>
      <c r="BF1270" s="861">
        <v>31.084688</v>
      </c>
      <c r="BG1270" s="861">
        <v>140.72094799999999</v>
      </c>
      <c r="BH1270" s="861">
        <v>109.39044800000001</v>
      </c>
      <c r="BI1270" s="861">
        <v>50.043289999999999</v>
      </c>
      <c r="BJ1270" s="861">
        <v>130.41863499999999</v>
      </c>
      <c r="BK1270" s="861">
        <v>85.629673999999994</v>
      </c>
      <c r="BL1270" s="861">
        <v>75.374368000000004</v>
      </c>
      <c r="BM1270" s="861">
        <v>-20.083456000000002</v>
      </c>
      <c r="BN1270" s="861">
        <v>-14.534214</v>
      </c>
      <c r="BO1270" s="861">
        <v>-14.642467</v>
      </c>
      <c r="BP1270" s="861">
        <v>-14.446774</v>
      </c>
      <c r="BQ1270" s="861">
        <v>86.325519999999997</v>
      </c>
      <c r="BR1270" s="861">
        <v>87.792147</v>
      </c>
      <c r="BS1270" s="861">
        <v>85.230974000000003</v>
      </c>
      <c r="BT1270" s="861">
        <v>58.616241000000002</v>
      </c>
      <c r="BU1270" s="861">
        <v>64.363872000000001</v>
      </c>
      <c r="BV1270" s="861">
        <v>60.638769000000003</v>
      </c>
      <c r="BW1270" s="861">
        <v>64.280883000000003</v>
      </c>
      <c r="BX1270" s="861">
        <v>-15.252444000000001</v>
      </c>
      <c r="BY1270" s="861">
        <v>-15.676117</v>
      </c>
      <c r="BZ1270" s="861">
        <v>-16.057172999999999</v>
      </c>
      <c r="CA1270" s="861">
        <v>-17.890204000000001</v>
      </c>
      <c r="CB1270" s="861">
        <v>-7.8294940000000004</v>
      </c>
      <c r="CC1270" s="861">
        <v>-4.8636059999999999</v>
      </c>
      <c r="CD1270" s="861">
        <v>-8.2757360000000002</v>
      </c>
      <c r="CE1270" s="861">
        <v>-4.8431230000000003</v>
      </c>
      <c r="CF1270" s="861">
        <v>-10.354253999999999</v>
      </c>
      <c r="CG1270" s="861">
        <v>-2.426882</v>
      </c>
      <c r="CH1270" s="861">
        <v>-10.979782999999999</v>
      </c>
      <c r="CI1270" s="861">
        <v>-4.9931369999999999</v>
      </c>
      <c r="CJ1270" s="861">
        <v>-7.7743080000000004</v>
      </c>
      <c r="CK1270" s="861">
        <v>-2.80091</v>
      </c>
      <c r="CL1270" s="861">
        <v>-7.6044689999999999</v>
      </c>
      <c r="CM1270" s="861">
        <v>-2.0333899999999998</v>
      </c>
      <c r="CN1270" s="861">
        <v>-10.234526000000001</v>
      </c>
      <c r="CO1270" s="861">
        <v>-3.037023</v>
      </c>
      <c r="CP1270" s="861">
        <v>-11.180542000000001</v>
      </c>
      <c r="CQ1270" s="861">
        <v>-6.294041</v>
      </c>
      <c r="CR1270" s="861">
        <v>-7.4269559999999997</v>
      </c>
      <c r="CS1270" s="861">
        <v>-3.9798360000000002</v>
      </c>
      <c r="CT1270" s="861">
        <v>-8.8003909999999994</v>
      </c>
      <c r="CU1270" s="861">
        <v>-3.3127239999999998</v>
      </c>
      <c r="CV1270" s="861">
        <v>-10.898618000000001</v>
      </c>
      <c r="CW1270" s="861">
        <v>-2.8930389999999999</v>
      </c>
      <c r="CX1270" s="861">
        <v>-11.286296999999999</v>
      </c>
      <c r="CY1270" s="861">
        <v>-4.3011100000000004</v>
      </c>
      <c r="CZ1270" s="861">
        <v>-7.2119419999999996</v>
      </c>
      <c r="DA1270" s="861">
        <v>-3.3148200000000001</v>
      </c>
      <c r="DB1270" s="861">
        <v>-8.2004059999999992</v>
      </c>
      <c r="DC1270" s="861">
        <v>-2.6584850000000002</v>
      </c>
      <c r="DD1270" s="861">
        <v>-10.638059999999999</v>
      </c>
      <c r="DE1270" s="861">
        <v>-4.7979690000000002</v>
      </c>
      <c r="DF1270" s="861">
        <v>-11.31208</v>
      </c>
      <c r="DG1270" s="861">
        <v>-5.264087</v>
      </c>
      <c r="DH1270" s="861">
        <v>-7.325412</v>
      </c>
      <c r="DI1270" s="861">
        <v>-3.6347139999999998</v>
      </c>
      <c r="DJ1270" s="861">
        <v>-7.9826730000000001</v>
      </c>
      <c r="DK1270" s="861">
        <v>-3.9735239999999998</v>
      </c>
      <c r="DL1270" s="861">
        <v>-10.569774000000001</v>
      </c>
      <c r="DM1270" s="861">
        <v>-6.2260929999999997</v>
      </c>
      <c r="DN1270" s="861">
        <v>-11.343119</v>
      </c>
      <c r="DO1270" s="861">
        <v>-5.8345070000000003</v>
      </c>
      <c r="DP1270" s="861">
        <v>-8.1273879999999998</v>
      </c>
      <c r="DQ1270" s="861">
        <v>-4.7326629999999996</v>
      </c>
      <c r="DR1270" s="861">
        <v>-8.1702940000000002</v>
      </c>
      <c r="DS1270" s="861">
        <v>-5.1139669999999997</v>
      </c>
      <c r="DT1270" s="861">
        <v>-10.609232</v>
      </c>
      <c r="DU1270" s="861">
        <v>-7.4346030000000001</v>
      </c>
      <c r="DV1270" s="861">
        <v>-10.938395</v>
      </c>
      <c r="DW1270" s="861">
        <v>-4.8040950000000002</v>
      </c>
      <c r="DX1270" s="861">
        <v>11.864278000000001</v>
      </c>
      <c r="DY1270" s="861">
        <v>8.7244620000000008</v>
      </c>
      <c r="DZ1270" s="861">
        <v>161.70746500000001</v>
      </c>
      <c r="EA1270" s="861">
        <v>150.804618</v>
      </c>
      <c r="EB1270" s="861">
        <v>120.06</v>
      </c>
      <c r="EC1270" s="861">
        <v>3.2469999999999999</v>
      </c>
      <c r="ED1270" s="861">
        <v>383.8</v>
      </c>
      <c r="EE1270" s="861">
        <v>119.92</v>
      </c>
      <c r="EF1270" s="861">
        <v>5.383</v>
      </c>
      <c r="EG1270" s="861">
        <v>636.5</v>
      </c>
      <c r="EH1270" s="861">
        <v>120.09</v>
      </c>
      <c r="EI1270" s="861">
        <v>5.0090000000000003</v>
      </c>
      <c r="EJ1270" s="861">
        <v>589.70000000000005</v>
      </c>
      <c r="EK1270" s="861">
        <v>9.2394259999999999</v>
      </c>
      <c r="EL1270" s="861">
        <v>9.6323699999999999</v>
      </c>
      <c r="EM1270" s="861">
        <v>-18.438852000000001</v>
      </c>
      <c r="EN1270" s="861">
        <v>-24.274837000000002</v>
      </c>
      <c r="EO1270" s="861">
        <v>94.785268000000002</v>
      </c>
      <c r="EP1270" s="861">
        <v>90.003043000000005</v>
      </c>
      <c r="EQ1270" s="861">
        <v>-6.8467190000000002</v>
      </c>
      <c r="ER1270" s="861">
        <v>3785.6609539999999</v>
      </c>
      <c r="ES1270" s="861">
        <v>9020.0535189999991</v>
      </c>
      <c r="ET1270" s="861">
        <v>8056.4156210000001</v>
      </c>
      <c r="EU1270" s="861"/>
      <c r="EV1270" s="861"/>
      <c r="EW1270" s="861"/>
      <c r="EX1270" s="861"/>
      <c r="EY1270" s="861"/>
      <c r="EZ1270" s="861"/>
      <c r="FA1270" s="861"/>
      <c r="FB1270" s="861"/>
      <c r="FC1270" s="861"/>
      <c r="FD1270" s="861"/>
    </row>
    <row r="1271" spans="1:160" x14ac:dyDescent="0.25">
      <c r="A1271" s="837">
        <v>46146</v>
      </c>
      <c r="B1271" s="836">
        <v>0.95826388888888892</v>
      </c>
      <c r="C1271" s="861">
        <v>71700</v>
      </c>
      <c r="D1271" s="861">
        <v>0</v>
      </c>
      <c r="E1271" s="861">
        <v>0</v>
      </c>
      <c r="F1271" s="861">
        <v>75.126720000000006</v>
      </c>
      <c r="G1271" s="861">
        <v>71.465183999999994</v>
      </c>
      <c r="H1271" s="861">
        <v>65.010209000000003</v>
      </c>
      <c r="I1271" s="861">
        <v>73.742205999999996</v>
      </c>
      <c r="J1271" s="861">
        <v>71.530700999999993</v>
      </c>
      <c r="K1271" s="861">
        <v>71.062753999999998</v>
      </c>
      <c r="L1271" s="861">
        <v>73.649675999999999</v>
      </c>
      <c r="M1271" s="861">
        <v>74.546964000000003</v>
      </c>
      <c r="N1271" s="861">
        <v>-8.702909</v>
      </c>
      <c r="O1271" s="861">
        <v>-11.342366</v>
      </c>
      <c r="P1271" s="861">
        <v>-11.950756</v>
      </c>
      <c r="Q1271" s="861">
        <v>-7.2694999999999999</v>
      </c>
      <c r="R1271" s="861">
        <v>-8.4589280000000002</v>
      </c>
      <c r="S1271" s="861">
        <v>-9.4137649999999997</v>
      </c>
      <c r="T1271" s="861">
        <v>81.962691000000007</v>
      </c>
      <c r="U1271" s="861">
        <v>73.409357999999997</v>
      </c>
      <c r="V1271" s="861">
        <v>93.599576999999996</v>
      </c>
      <c r="W1271" s="861">
        <v>92.598511999999999</v>
      </c>
      <c r="X1271" s="861">
        <v>-7.2251300000000001</v>
      </c>
      <c r="Y1271" s="861">
        <v>-7.305015</v>
      </c>
      <c r="Z1271" s="861">
        <v>-11.907897999999999</v>
      </c>
      <c r="AA1271" s="861">
        <v>-11.634468</v>
      </c>
      <c r="AB1271" s="861">
        <v>-11.219587000000001</v>
      </c>
      <c r="AC1271" s="861">
        <v>-12.336848</v>
      </c>
      <c r="AD1271" s="861">
        <v>-15.777380000000001</v>
      </c>
      <c r="AE1271" s="861">
        <v>106.366169</v>
      </c>
      <c r="AF1271" s="861">
        <v>98.919988000000004</v>
      </c>
      <c r="AG1271" s="861">
        <v>90.663399999999996</v>
      </c>
      <c r="AH1271" s="861">
        <v>110.935761</v>
      </c>
      <c r="AI1271" s="861">
        <v>89.610224000000002</v>
      </c>
      <c r="AJ1271" s="861">
        <v>72.267375999999999</v>
      </c>
      <c r="AK1271" s="861">
        <v>-7.6918949999999997</v>
      </c>
      <c r="AL1271" s="861">
        <v>-11.750311999999999</v>
      </c>
      <c r="AM1271" s="861">
        <v>-9.2155500000000004</v>
      </c>
      <c r="AN1271" s="861">
        <v>92.815310999999994</v>
      </c>
      <c r="AO1271" s="861">
        <v>92.092890999999995</v>
      </c>
      <c r="AP1271" s="861">
        <v>91.397279999999995</v>
      </c>
      <c r="AQ1271" s="861">
        <v>88.150152000000006</v>
      </c>
      <c r="AR1271" s="861">
        <v>73.044590999999997</v>
      </c>
      <c r="AS1271" s="861">
        <v>62.935479000000001</v>
      </c>
      <c r="AT1271" s="861">
        <v>76.167019999999994</v>
      </c>
      <c r="AU1271" s="861">
        <v>74.901872999999995</v>
      </c>
      <c r="AV1271" s="861">
        <v>73.746106999999995</v>
      </c>
      <c r="AW1271" s="861">
        <v>73.272628999999995</v>
      </c>
      <c r="AX1271" s="861">
        <v>88.847217999999998</v>
      </c>
      <c r="AY1271" s="861">
        <v>86.926770000000005</v>
      </c>
      <c r="AZ1271" s="861">
        <v>-7.5520189999999996</v>
      </c>
      <c r="BA1271" s="861">
        <v>-7.3902859999999997</v>
      </c>
      <c r="BB1271" s="861">
        <v>-15.62529</v>
      </c>
      <c r="BC1271" s="861">
        <v>-14.164346999999999</v>
      </c>
      <c r="BD1271" s="861">
        <v>-15.149604</v>
      </c>
      <c r="BE1271" s="861">
        <v>-12.743515</v>
      </c>
      <c r="BF1271" s="861">
        <v>31.252593999999998</v>
      </c>
      <c r="BG1271" s="861">
        <v>140.70751899999999</v>
      </c>
      <c r="BH1271" s="861">
        <v>109.450064</v>
      </c>
      <c r="BI1271" s="861">
        <v>50.127186999999999</v>
      </c>
      <c r="BJ1271" s="861">
        <v>130.43520799999999</v>
      </c>
      <c r="BK1271" s="861">
        <v>85.628730000000004</v>
      </c>
      <c r="BL1271" s="861">
        <v>75.430409999999995</v>
      </c>
      <c r="BM1271" s="861">
        <v>-20.077859</v>
      </c>
      <c r="BN1271" s="861">
        <v>-14.494733</v>
      </c>
      <c r="BO1271" s="861">
        <v>-15.068319000000001</v>
      </c>
      <c r="BP1271" s="861">
        <v>-14.381307</v>
      </c>
      <c r="BQ1271" s="861">
        <v>86.377014000000003</v>
      </c>
      <c r="BR1271" s="861">
        <v>87.737100999999996</v>
      </c>
      <c r="BS1271" s="861">
        <v>85.171591000000006</v>
      </c>
      <c r="BT1271" s="861">
        <v>58.595022</v>
      </c>
      <c r="BU1271" s="861">
        <v>64.319587999999996</v>
      </c>
      <c r="BV1271" s="861">
        <v>60.611904000000003</v>
      </c>
      <c r="BW1271" s="861">
        <v>64.341403999999997</v>
      </c>
      <c r="BX1271" s="861">
        <v>-15.285911</v>
      </c>
      <c r="BY1271" s="861">
        <v>-15.675511</v>
      </c>
      <c r="BZ1271" s="861">
        <v>-16.176465</v>
      </c>
      <c r="CA1271" s="861">
        <v>-18.190003000000001</v>
      </c>
      <c r="CB1271" s="861">
        <v>-7.8480819999999998</v>
      </c>
      <c r="CC1271" s="861">
        <v>-4.8891960000000001</v>
      </c>
      <c r="CD1271" s="861">
        <v>-8.2981870000000004</v>
      </c>
      <c r="CE1271" s="861">
        <v>-4.9297000000000004</v>
      </c>
      <c r="CF1271" s="861">
        <v>-10.406751999999999</v>
      </c>
      <c r="CG1271" s="861">
        <v>-2.4601799999999998</v>
      </c>
      <c r="CH1271" s="861">
        <v>-11.022906000000001</v>
      </c>
      <c r="CI1271" s="861">
        <v>-5.0526200000000001</v>
      </c>
      <c r="CJ1271" s="861">
        <v>-7.8116009999999996</v>
      </c>
      <c r="CK1271" s="861">
        <v>-2.8408039999999999</v>
      </c>
      <c r="CL1271" s="861">
        <v>-7.6353119999999999</v>
      </c>
      <c r="CM1271" s="861">
        <v>-2.091313</v>
      </c>
      <c r="CN1271" s="861">
        <v>-10.264946999999999</v>
      </c>
      <c r="CO1271" s="861">
        <v>-3.0568900000000001</v>
      </c>
      <c r="CP1271" s="861">
        <v>-11.224524000000001</v>
      </c>
      <c r="CQ1271" s="861">
        <v>-6.3073569999999997</v>
      </c>
      <c r="CR1271" s="861">
        <v>-7.467873</v>
      </c>
      <c r="CS1271" s="861">
        <v>-4.0158839999999998</v>
      </c>
      <c r="CT1271" s="861">
        <v>-8.8669980000000006</v>
      </c>
      <c r="CU1271" s="861">
        <v>-3.3508939999999998</v>
      </c>
      <c r="CV1271" s="861">
        <v>-10.921735999999999</v>
      </c>
      <c r="CW1271" s="861">
        <v>-2.9256150000000001</v>
      </c>
      <c r="CX1271" s="861">
        <v>-11.292025000000001</v>
      </c>
      <c r="CY1271" s="861">
        <v>-4.2951459999999999</v>
      </c>
      <c r="CZ1271" s="861">
        <v>-7.2447340000000002</v>
      </c>
      <c r="DA1271" s="861">
        <v>-3.3140689999999999</v>
      </c>
      <c r="DB1271" s="861">
        <v>-8.2179000000000002</v>
      </c>
      <c r="DC1271" s="861">
        <v>-2.671189</v>
      </c>
      <c r="DD1271" s="861">
        <v>-10.647171999999999</v>
      </c>
      <c r="DE1271" s="861">
        <v>-4.8014109999999999</v>
      </c>
      <c r="DF1271" s="861">
        <v>-11.344272</v>
      </c>
      <c r="DG1271" s="861">
        <v>-5.2852589999999999</v>
      </c>
      <c r="DH1271" s="861">
        <v>-7.3368380000000002</v>
      </c>
      <c r="DI1271" s="861">
        <v>-3.647418</v>
      </c>
      <c r="DJ1271" s="861">
        <v>-8.0258730000000007</v>
      </c>
      <c r="DK1271" s="861">
        <v>-3.9541580000000001</v>
      </c>
      <c r="DL1271" s="861">
        <v>-10.597530000000001</v>
      </c>
      <c r="DM1271" s="861">
        <v>-6.2130729999999996</v>
      </c>
      <c r="DN1271" s="861">
        <v>-11.372490000000001</v>
      </c>
      <c r="DO1271" s="861">
        <v>-5.8505690000000001</v>
      </c>
      <c r="DP1271" s="861">
        <v>-8.1640979999999992</v>
      </c>
      <c r="DQ1271" s="861">
        <v>-4.7421300000000004</v>
      </c>
      <c r="DR1271" s="861">
        <v>-8.2144429999999993</v>
      </c>
      <c r="DS1271" s="861">
        <v>-5.125769</v>
      </c>
      <c r="DT1271" s="861">
        <v>-10.66048</v>
      </c>
      <c r="DU1271" s="861">
        <v>-7.4402540000000004</v>
      </c>
      <c r="DV1271" s="861">
        <v>-10.966442000000001</v>
      </c>
      <c r="DW1271" s="861">
        <v>-4.8267530000000001</v>
      </c>
      <c r="DX1271" s="861">
        <v>11.826465000000001</v>
      </c>
      <c r="DY1271" s="861">
        <v>8.7229550000000007</v>
      </c>
      <c r="DZ1271" s="861">
        <v>161.488846</v>
      </c>
      <c r="EA1271" s="861">
        <v>151.00855799999999</v>
      </c>
      <c r="EB1271" s="861">
        <v>120.59</v>
      </c>
      <c r="EC1271" s="861">
        <v>1.2370000000000001</v>
      </c>
      <c r="ED1271" s="861">
        <v>132.19999999999999</v>
      </c>
      <c r="EE1271" s="861">
        <v>120.5</v>
      </c>
      <c r="EF1271" s="861">
        <v>5.3860000000000001</v>
      </c>
      <c r="EG1271" s="861">
        <v>635.6</v>
      </c>
      <c r="EH1271" s="861">
        <v>120.65</v>
      </c>
      <c r="EI1271" s="861">
        <v>4.9909999999999997</v>
      </c>
      <c r="EJ1271" s="861">
        <v>591.29999999999995</v>
      </c>
      <c r="EK1271" s="861">
        <v>9.2903190000000002</v>
      </c>
      <c r="EL1271" s="861">
        <v>9.2094620000000003</v>
      </c>
      <c r="EM1271" s="861">
        <v>-18.505869000000001</v>
      </c>
      <c r="EN1271" s="861">
        <v>-24.277781000000001</v>
      </c>
      <c r="EO1271" s="861">
        <v>94.691535999999999</v>
      </c>
      <c r="EP1271" s="861">
        <v>90.094583999999998</v>
      </c>
      <c r="EQ1271" s="861">
        <v>-6.8737680000000001</v>
      </c>
      <c r="ER1271" s="861">
        <v>3790.3086880000001</v>
      </c>
      <c r="ES1271" s="861">
        <v>9030.6641720000007</v>
      </c>
      <c r="ET1271" s="861">
        <v>8066.2564830000001</v>
      </c>
      <c r="EU1271" s="861"/>
      <c r="EV1271" s="861"/>
      <c r="EW1271" s="861"/>
      <c r="EX1271" s="861"/>
      <c r="EY1271" s="861"/>
      <c r="EZ1271" s="861"/>
      <c r="FA1271" s="861"/>
      <c r="FB1271" s="861"/>
      <c r="FC1271" s="861"/>
      <c r="FD1271" s="861"/>
    </row>
    <row r="1272" spans="1:160" x14ac:dyDescent="0.25">
      <c r="A1272" s="837">
        <v>46146</v>
      </c>
      <c r="B1272" s="836">
        <v>0.95895833333333336</v>
      </c>
      <c r="C1272" s="861">
        <v>71760</v>
      </c>
      <c r="D1272" s="861">
        <v>0</v>
      </c>
      <c r="E1272" s="861">
        <v>0</v>
      </c>
      <c r="F1272" s="861">
        <v>75.250694999999993</v>
      </c>
      <c r="G1272" s="861">
        <v>71.494265999999996</v>
      </c>
      <c r="H1272" s="861">
        <v>65.151489999999995</v>
      </c>
      <c r="I1272" s="861">
        <v>73.753293999999997</v>
      </c>
      <c r="J1272" s="861">
        <v>71.560479000000001</v>
      </c>
      <c r="K1272" s="861">
        <v>71.061994999999996</v>
      </c>
      <c r="L1272" s="861">
        <v>73.630476000000002</v>
      </c>
      <c r="M1272" s="861">
        <v>74.523981000000006</v>
      </c>
      <c r="N1272" s="861">
        <v>-8.741854</v>
      </c>
      <c r="O1272" s="861">
        <v>-11.396053999999999</v>
      </c>
      <c r="P1272" s="861">
        <v>-11.928701999999999</v>
      </c>
      <c r="Q1272" s="861">
        <v>-7.251017</v>
      </c>
      <c r="R1272" s="861">
        <v>-8.4914400000000008</v>
      </c>
      <c r="S1272" s="861">
        <v>-9.5363600000000002</v>
      </c>
      <c r="T1272" s="861">
        <v>81.943049000000002</v>
      </c>
      <c r="U1272" s="861">
        <v>73.330268000000004</v>
      </c>
      <c r="V1272" s="861">
        <v>93.661525999999995</v>
      </c>
      <c r="W1272" s="861">
        <v>92.671706999999998</v>
      </c>
      <c r="X1272" s="861">
        <v>-7.2546379999999999</v>
      </c>
      <c r="Y1272" s="861">
        <v>-7.3856060000000001</v>
      </c>
      <c r="Z1272" s="861">
        <v>-11.958477</v>
      </c>
      <c r="AA1272" s="861">
        <v>-11.619622</v>
      </c>
      <c r="AB1272" s="861">
        <v>-11.249624000000001</v>
      </c>
      <c r="AC1272" s="861">
        <v>-12.365525</v>
      </c>
      <c r="AD1272" s="861">
        <v>-15.821809999999999</v>
      </c>
      <c r="AE1272" s="861">
        <v>106.428194</v>
      </c>
      <c r="AF1272" s="861">
        <v>98.856778000000006</v>
      </c>
      <c r="AG1272" s="861">
        <v>90.632783000000003</v>
      </c>
      <c r="AH1272" s="861">
        <v>110.897153</v>
      </c>
      <c r="AI1272" s="861">
        <v>89.544932000000003</v>
      </c>
      <c r="AJ1272" s="861">
        <v>72.175751000000005</v>
      </c>
      <c r="AK1272" s="861">
        <v>-7.7485730000000004</v>
      </c>
      <c r="AL1272" s="861">
        <v>-11.765667000000001</v>
      </c>
      <c r="AM1272" s="861">
        <v>-9.2111560000000008</v>
      </c>
      <c r="AN1272" s="861">
        <v>92.822500000000005</v>
      </c>
      <c r="AO1272" s="861">
        <v>92.144682000000003</v>
      </c>
      <c r="AP1272" s="861">
        <v>91.411811999999998</v>
      </c>
      <c r="AQ1272" s="861">
        <v>88.169314</v>
      </c>
      <c r="AR1272" s="861">
        <v>73.007209000000003</v>
      </c>
      <c r="AS1272" s="861">
        <v>63.014620000000001</v>
      </c>
      <c r="AT1272" s="861">
        <v>76.180017000000007</v>
      </c>
      <c r="AU1272" s="861">
        <v>74.956288000000001</v>
      </c>
      <c r="AV1272" s="861">
        <v>73.952860999999999</v>
      </c>
      <c r="AW1272" s="861">
        <v>73.385983999999993</v>
      </c>
      <c r="AX1272" s="861">
        <v>88.887883000000002</v>
      </c>
      <c r="AY1272" s="861">
        <v>86.931281999999996</v>
      </c>
      <c r="AZ1272" s="861">
        <v>-7.6593920000000004</v>
      </c>
      <c r="BA1272" s="861">
        <v>-7.4018100000000002</v>
      </c>
      <c r="BB1272" s="861">
        <v>-15.631535</v>
      </c>
      <c r="BC1272" s="861">
        <v>-14.185222</v>
      </c>
      <c r="BD1272" s="861">
        <v>-15.184707</v>
      </c>
      <c r="BE1272" s="861">
        <v>-12.646034</v>
      </c>
      <c r="BF1272" s="861">
        <v>31.207515000000001</v>
      </c>
      <c r="BG1272" s="861">
        <v>140.70627400000001</v>
      </c>
      <c r="BH1272" s="861">
        <v>109.38480800000001</v>
      </c>
      <c r="BI1272" s="861">
        <v>50.196092999999998</v>
      </c>
      <c r="BJ1272" s="861">
        <v>130.74701300000001</v>
      </c>
      <c r="BK1272" s="861">
        <v>85.655162000000004</v>
      </c>
      <c r="BL1272" s="861">
        <v>75.549187000000003</v>
      </c>
      <c r="BM1272" s="861">
        <v>-20.101531999999999</v>
      </c>
      <c r="BN1272" s="861">
        <v>-14.543749</v>
      </c>
      <c r="BO1272" s="861">
        <v>-14.998165999999999</v>
      </c>
      <c r="BP1272" s="861">
        <v>-14.391562</v>
      </c>
      <c r="BQ1272" s="861">
        <v>86.397148000000001</v>
      </c>
      <c r="BR1272" s="861">
        <v>87.834738999999999</v>
      </c>
      <c r="BS1272" s="861">
        <v>85.211917</v>
      </c>
      <c r="BT1272" s="861">
        <v>58.576331000000003</v>
      </c>
      <c r="BU1272" s="861">
        <v>64.357879999999994</v>
      </c>
      <c r="BV1272" s="861">
        <v>60.661537000000003</v>
      </c>
      <c r="BW1272" s="861">
        <v>64.346329999999995</v>
      </c>
      <c r="BX1272" s="861">
        <v>-15.330071999999999</v>
      </c>
      <c r="BY1272" s="861">
        <v>-15.706439</v>
      </c>
      <c r="BZ1272" s="861">
        <v>-16.332832</v>
      </c>
      <c r="CA1272" s="861">
        <v>-18.154304</v>
      </c>
      <c r="CB1272" s="861">
        <v>-7.9004260000000004</v>
      </c>
      <c r="CC1272" s="861">
        <v>-4.9632699999999996</v>
      </c>
      <c r="CD1272" s="861">
        <v>-8.3408280000000001</v>
      </c>
      <c r="CE1272" s="861">
        <v>-4.934869</v>
      </c>
      <c r="CF1272" s="861">
        <v>-10.442423</v>
      </c>
      <c r="CG1272" s="861">
        <v>-2.5070049999999999</v>
      </c>
      <c r="CH1272" s="861">
        <v>-11.050598000000001</v>
      </c>
      <c r="CI1272" s="861">
        <v>-5.1010090000000003</v>
      </c>
      <c r="CJ1272" s="861">
        <v>-7.8218480000000001</v>
      </c>
      <c r="CK1272" s="861">
        <v>-2.8501319999999999</v>
      </c>
      <c r="CL1272" s="861">
        <v>-7.675103</v>
      </c>
      <c r="CM1272" s="861">
        <v>-2.0927500000000001</v>
      </c>
      <c r="CN1272" s="861">
        <v>-10.303896999999999</v>
      </c>
      <c r="CO1272" s="861">
        <v>-3.1274350000000002</v>
      </c>
      <c r="CP1272" s="861">
        <v>-11.266539</v>
      </c>
      <c r="CQ1272" s="861">
        <v>-6.3957100000000002</v>
      </c>
      <c r="CR1272" s="861">
        <v>-7.5016930000000004</v>
      </c>
      <c r="CS1272" s="861">
        <v>-4.0583549999999997</v>
      </c>
      <c r="CT1272" s="861">
        <v>-8.9016830000000002</v>
      </c>
      <c r="CU1272" s="861">
        <v>-3.3783129999999999</v>
      </c>
      <c r="CV1272" s="861">
        <v>-10.966403</v>
      </c>
      <c r="CW1272" s="861">
        <v>-2.9822579999999999</v>
      </c>
      <c r="CX1272" s="861">
        <v>-11.343268</v>
      </c>
      <c r="CY1272" s="861">
        <v>-4.3248980000000001</v>
      </c>
      <c r="CZ1272" s="861">
        <v>-7.2713510000000001</v>
      </c>
      <c r="DA1272" s="861">
        <v>-3.3520460000000001</v>
      </c>
      <c r="DB1272" s="861">
        <v>-8.2589790000000001</v>
      </c>
      <c r="DC1272" s="861">
        <v>-2.7068089999999998</v>
      </c>
      <c r="DD1272" s="861">
        <v>-10.697298999999999</v>
      </c>
      <c r="DE1272" s="861">
        <v>-4.8296659999999996</v>
      </c>
      <c r="DF1272" s="861">
        <v>-11.382948000000001</v>
      </c>
      <c r="DG1272" s="861">
        <v>-5.3151820000000001</v>
      </c>
      <c r="DH1272" s="861">
        <v>-7.3855529999999998</v>
      </c>
      <c r="DI1272" s="861">
        <v>-3.6695359999999999</v>
      </c>
      <c r="DJ1272" s="861">
        <v>-8.0495470000000005</v>
      </c>
      <c r="DK1272" s="861">
        <v>-3.965595</v>
      </c>
      <c r="DL1272" s="861">
        <v>-10.642878</v>
      </c>
      <c r="DM1272" s="861">
        <v>-6.2576419999999997</v>
      </c>
      <c r="DN1272" s="861">
        <v>-11.392353999999999</v>
      </c>
      <c r="DO1272" s="861">
        <v>-5.8707269999999996</v>
      </c>
      <c r="DP1272" s="861">
        <v>-8.1847969999999997</v>
      </c>
      <c r="DQ1272" s="861">
        <v>-4.7475300000000002</v>
      </c>
      <c r="DR1272" s="861">
        <v>-8.2399950000000004</v>
      </c>
      <c r="DS1272" s="861">
        <v>-5.1395540000000004</v>
      </c>
      <c r="DT1272" s="861">
        <v>-10.687979</v>
      </c>
      <c r="DU1272" s="861">
        <v>-7.4423729999999999</v>
      </c>
      <c r="DV1272" s="861">
        <v>-11.010854999999999</v>
      </c>
      <c r="DW1272" s="861">
        <v>-4.8167390000000001</v>
      </c>
      <c r="DX1272" s="861">
        <v>11.782771</v>
      </c>
      <c r="DY1272" s="861">
        <v>8.7334049999999994</v>
      </c>
      <c r="DZ1272" s="861">
        <v>161.63796199999999</v>
      </c>
      <c r="EA1272" s="861">
        <v>151.070674</v>
      </c>
      <c r="EB1272" s="861">
        <v>120.67</v>
      </c>
      <c r="EC1272" s="861">
        <v>1.2370000000000001</v>
      </c>
      <c r="ED1272" s="861">
        <v>132.19999999999999</v>
      </c>
      <c r="EE1272" s="861">
        <v>120.67</v>
      </c>
      <c r="EF1272" s="861">
        <v>5.3529999999999998</v>
      </c>
      <c r="EG1272" s="861">
        <v>636</v>
      </c>
      <c r="EH1272" s="861">
        <v>120.62</v>
      </c>
      <c r="EI1272" s="861">
        <v>4.9980000000000002</v>
      </c>
      <c r="EJ1272" s="861">
        <v>588.70000000000005</v>
      </c>
      <c r="EK1272" s="861">
        <v>9.3722460000000005</v>
      </c>
      <c r="EL1272" s="861">
        <v>9.2592090000000002</v>
      </c>
      <c r="EM1272" s="861">
        <v>-18.583402</v>
      </c>
      <c r="EN1272" s="861">
        <v>-24.257375</v>
      </c>
      <c r="EO1272" s="861">
        <v>94.755477999999997</v>
      </c>
      <c r="EP1272" s="861">
        <v>90.122449000000003</v>
      </c>
      <c r="EQ1272" s="861">
        <v>-6.9072630000000004</v>
      </c>
      <c r="ER1272" s="861">
        <v>3792.512753</v>
      </c>
      <c r="ES1272" s="861">
        <v>9041.2727290000003</v>
      </c>
      <c r="ET1272" s="861">
        <v>8076.1058890000004</v>
      </c>
      <c r="EU1272" s="861"/>
      <c r="EV1272" s="861"/>
      <c r="EW1272" s="861"/>
      <c r="EX1272" s="861"/>
      <c r="EY1272" s="861"/>
      <c r="EZ1272" s="861"/>
      <c r="FA1272" s="861"/>
      <c r="FB1272" s="861"/>
      <c r="FC1272" s="861"/>
      <c r="FD1272" s="861"/>
    </row>
    <row r="1273" spans="1:160" x14ac:dyDescent="0.25">
      <c r="A1273" s="837">
        <v>46146</v>
      </c>
      <c r="B1273" s="836">
        <v>0.9596527777777778</v>
      </c>
      <c r="C1273" s="861">
        <v>71820</v>
      </c>
      <c r="D1273" s="861">
        <v>0</v>
      </c>
      <c r="E1273" s="861">
        <v>0</v>
      </c>
      <c r="F1273" s="861">
        <v>75.246759999999995</v>
      </c>
      <c r="G1273" s="861">
        <v>71.492011000000005</v>
      </c>
      <c r="H1273" s="861">
        <v>65.117592999999999</v>
      </c>
      <c r="I1273" s="861">
        <v>73.754560999999995</v>
      </c>
      <c r="J1273" s="861">
        <v>71.594829000000004</v>
      </c>
      <c r="K1273" s="861">
        <v>71.068358000000003</v>
      </c>
      <c r="L1273" s="861">
        <v>73.632790999999997</v>
      </c>
      <c r="M1273" s="861">
        <v>74.547002000000006</v>
      </c>
      <c r="N1273" s="861">
        <v>-8.7617150000000006</v>
      </c>
      <c r="O1273" s="861">
        <v>-11.350623000000001</v>
      </c>
      <c r="P1273" s="861">
        <v>-12.015514</v>
      </c>
      <c r="Q1273" s="861">
        <v>-7.1823040000000002</v>
      </c>
      <c r="R1273" s="861">
        <v>-8.6524909999999995</v>
      </c>
      <c r="S1273" s="861">
        <v>-9.5607199999999999</v>
      </c>
      <c r="T1273" s="861">
        <v>81.909222999999997</v>
      </c>
      <c r="U1273" s="861">
        <v>73.627441000000005</v>
      </c>
      <c r="V1273" s="861">
        <v>93.635315000000006</v>
      </c>
      <c r="W1273" s="861">
        <v>92.624770999999996</v>
      </c>
      <c r="X1273" s="861">
        <v>-7.2688459999999999</v>
      </c>
      <c r="Y1273" s="861">
        <v>-7.2869710000000003</v>
      </c>
      <c r="Z1273" s="861">
        <v>-11.950918</v>
      </c>
      <c r="AA1273" s="861">
        <v>-11.625712</v>
      </c>
      <c r="AB1273" s="861">
        <v>-11.285235</v>
      </c>
      <c r="AC1273" s="861">
        <v>-12.38424</v>
      </c>
      <c r="AD1273" s="861">
        <v>-15.821873999999999</v>
      </c>
      <c r="AE1273" s="861">
        <v>106.32951199999999</v>
      </c>
      <c r="AF1273" s="861">
        <v>98.756848000000005</v>
      </c>
      <c r="AG1273" s="861">
        <v>90.596636000000004</v>
      </c>
      <c r="AH1273" s="861">
        <v>110.852265</v>
      </c>
      <c r="AI1273" s="861">
        <v>89.597808000000001</v>
      </c>
      <c r="AJ1273" s="861">
        <v>72.191563000000002</v>
      </c>
      <c r="AK1273" s="861">
        <v>-7.7292560000000003</v>
      </c>
      <c r="AL1273" s="861">
        <v>-11.823090000000001</v>
      </c>
      <c r="AM1273" s="861">
        <v>-9.2341289999999994</v>
      </c>
      <c r="AN1273" s="861">
        <v>92.772011000000006</v>
      </c>
      <c r="AO1273" s="861">
        <v>92.070212999999995</v>
      </c>
      <c r="AP1273" s="861">
        <v>91.278006000000005</v>
      </c>
      <c r="AQ1273" s="861">
        <v>88.114058999999997</v>
      </c>
      <c r="AR1273" s="861">
        <v>73.067768000000001</v>
      </c>
      <c r="AS1273" s="861">
        <v>62.982500999999999</v>
      </c>
      <c r="AT1273" s="861">
        <v>76.105850000000004</v>
      </c>
      <c r="AU1273" s="861">
        <v>74.925527000000002</v>
      </c>
      <c r="AV1273" s="861">
        <v>74.159722000000002</v>
      </c>
      <c r="AW1273" s="861">
        <v>73.578276000000002</v>
      </c>
      <c r="AX1273" s="861">
        <v>89.004435000000001</v>
      </c>
      <c r="AY1273" s="861">
        <v>86.960203000000007</v>
      </c>
      <c r="AZ1273" s="861">
        <v>-7.6635999999999997</v>
      </c>
      <c r="BA1273" s="861">
        <v>-7.4513540000000003</v>
      </c>
      <c r="BB1273" s="861">
        <v>-15.653231</v>
      </c>
      <c r="BC1273" s="861">
        <v>-14.176633000000001</v>
      </c>
      <c r="BD1273" s="861">
        <v>-15.2097</v>
      </c>
      <c r="BE1273" s="861">
        <v>-12.8339</v>
      </c>
      <c r="BF1273" s="861">
        <v>31.213495999999999</v>
      </c>
      <c r="BG1273" s="861">
        <v>140.86867799999999</v>
      </c>
      <c r="BH1273" s="861">
        <v>109.50219199999999</v>
      </c>
      <c r="BI1273" s="861">
        <v>50.26267</v>
      </c>
      <c r="BJ1273" s="861">
        <v>130.612223</v>
      </c>
      <c r="BK1273" s="861">
        <v>85.803450999999995</v>
      </c>
      <c r="BL1273" s="861">
        <v>75.529122000000001</v>
      </c>
      <c r="BM1273" s="861">
        <v>-20.089863999999999</v>
      </c>
      <c r="BN1273" s="861">
        <v>-14.54243</v>
      </c>
      <c r="BO1273" s="861">
        <v>-15.195074999999999</v>
      </c>
      <c r="BP1273" s="861">
        <v>-14.438921000000001</v>
      </c>
      <c r="BQ1273" s="861">
        <v>86.502099000000001</v>
      </c>
      <c r="BR1273" s="861">
        <v>87.813553999999996</v>
      </c>
      <c r="BS1273" s="861">
        <v>85.208200000000005</v>
      </c>
      <c r="BT1273" s="861">
        <v>58.714198000000003</v>
      </c>
      <c r="BU1273" s="861">
        <v>64.370288000000002</v>
      </c>
      <c r="BV1273" s="861">
        <v>60.653807</v>
      </c>
      <c r="BW1273" s="861">
        <v>64.392959000000005</v>
      </c>
      <c r="BX1273" s="861">
        <v>-15.329758</v>
      </c>
      <c r="BY1273" s="861">
        <v>-15.754903000000001</v>
      </c>
      <c r="BZ1273" s="861">
        <v>-16.244665999999999</v>
      </c>
      <c r="CA1273" s="861">
        <v>-18.571839000000001</v>
      </c>
      <c r="CB1273" s="861">
        <v>-7.9280210000000002</v>
      </c>
      <c r="CC1273" s="861">
        <v>-4.9612059999999998</v>
      </c>
      <c r="CD1273" s="861">
        <v>-8.3790089999999999</v>
      </c>
      <c r="CE1273" s="861">
        <v>-4.9658620000000004</v>
      </c>
      <c r="CF1273" s="861">
        <v>-10.449247</v>
      </c>
      <c r="CG1273" s="861">
        <v>-2.5397189999999998</v>
      </c>
      <c r="CH1273" s="861">
        <v>-11.081151</v>
      </c>
      <c r="CI1273" s="861">
        <v>-5.104266</v>
      </c>
      <c r="CJ1273" s="861">
        <v>-7.8718909999999997</v>
      </c>
      <c r="CK1273" s="861">
        <v>-2.8824169999999998</v>
      </c>
      <c r="CL1273" s="861">
        <v>-7.6907990000000002</v>
      </c>
      <c r="CM1273" s="861">
        <v>-2.1008930000000001</v>
      </c>
      <c r="CN1273" s="861">
        <v>-10.311189000000001</v>
      </c>
      <c r="CO1273" s="861">
        <v>-3.0701139999999998</v>
      </c>
      <c r="CP1273" s="861">
        <v>-11.286541</v>
      </c>
      <c r="CQ1273" s="861">
        <v>-6.3847610000000001</v>
      </c>
      <c r="CR1273" s="861">
        <v>-7.5098900000000004</v>
      </c>
      <c r="CS1273" s="861">
        <v>-4.0609289999999998</v>
      </c>
      <c r="CT1273" s="861">
        <v>-8.9064999999999994</v>
      </c>
      <c r="CU1273" s="861">
        <v>-3.3812310000000001</v>
      </c>
      <c r="CV1273" s="861">
        <v>-10.983457</v>
      </c>
      <c r="CW1273" s="861">
        <v>-2.9545400000000002</v>
      </c>
      <c r="CX1273" s="861">
        <v>-11.384937000000001</v>
      </c>
      <c r="CY1273" s="861">
        <v>-4.3786690000000004</v>
      </c>
      <c r="CZ1273" s="861">
        <v>-7.2954629999999998</v>
      </c>
      <c r="DA1273" s="861">
        <v>-3.3810180000000001</v>
      </c>
      <c r="DB1273" s="861">
        <v>-8.2806850000000001</v>
      </c>
      <c r="DC1273" s="861">
        <v>-2.7055920000000002</v>
      </c>
      <c r="DD1273" s="861">
        <v>-10.737022</v>
      </c>
      <c r="DE1273" s="861">
        <v>-4.8648340000000001</v>
      </c>
      <c r="DF1273" s="861">
        <v>-11.43563</v>
      </c>
      <c r="DG1273" s="861">
        <v>-5.3543190000000003</v>
      </c>
      <c r="DH1273" s="861">
        <v>-7.3953709999999999</v>
      </c>
      <c r="DI1273" s="861">
        <v>-3.7093750000000001</v>
      </c>
      <c r="DJ1273" s="861">
        <v>-8.0957419999999995</v>
      </c>
      <c r="DK1273" s="861">
        <v>-4.0026619999999999</v>
      </c>
      <c r="DL1273" s="861">
        <v>-10.678791</v>
      </c>
      <c r="DM1273" s="861">
        <v>-6.2821100000000003</v>
      </c>
      <c r="DN1273" s="861">
        <v>-11.444096999999999</v>
      </c>
      <c r="DO1273" s="861">
        <v>-5.9234200000000001</v>
      </c>
      <c r="DP1273" s="861">
        <v>-8.2124109999999995</v>
      </c>
      <c r="DQ1273" s="861">
        <v>-4.7948829999999996</v>
      </c>
      <c r="DR1273" s="861">
        <v>-8.2848009999999999</v>
      </c>
      <c r="DS1273" s="861">
        <v>-5.1738949999999999</v>
      </c>
      <c r="DT1273" s="861">
        <v>-10.733760999999999</v>
      </c>
      <c r="DU1273" s="861">
        <v>-7.480442</v>
      </c>
      <c r="DV1273" s="861">
        <v>-11.040889</v>
      </c>
      <c r="DW1273" s="861">
        <v>-4.8651030000000004</v>
      </c>
      <c r="DX1273" s="861">
        <v>11.809454000000001</v>
      </c>
      <c r="DY1273" s="861">
        <v>8.6979729999999993</v>
      </c>
      <c r="DZ1273" s="861">
        <v>161.72797600000001</v>
      </c>
      <c r="EA1273" s="861">
        <v>151.26129700000001</v>
      </c>
      <c r="EB1273" s="861">
        <v>120.15</v>
      </c>
      <c r="EC1273" s="861">
        <v>3.2490000000000001</v>
      </c>
      <c r="ED1273" s="861">
        <v>384.3</v>
      </c>
      <c r="EE1273" s="861">
        <v>120.12</v>
      </c>
      <c r="EF1273" s="861">
        <v>5.3639999999999999</v>
      </c>
      <c r="EG1273" s="861">
        <v>637.6</v>
      </c>
      <c r="EH1273" s="861">
        <v>120.09</v>
      </c>
      <c r="EI1273" s="861">
        <v>4.9939999999999998</v>
      </c>
      <c r="EJ1273" s="861">
        <v>592.4</v>
      </c>
      <c r="EK1273" s="861">
        <v>9.301914</v>
      </c>
      <c r="EL1273" s="861">
        <v>9.1315170000000006</v>
      </c>
      <c r="EM1273" s="861">
        <v>-18.536042999999999</v>
      </c>
      <c r="EN1273" s="861">
        <v>-24.326592000000002</v>
      </c>
      <c r="EO1273" s="861">
        <v>94.794058000000007</v>
      </c>
      <c r="EP1273" s="861">
        <v>90.207915</v>
      </c>
      <c r="EQ1273" s="861">
        <v>-6.9320740000000001</v>
      </c>
      <c r="ER1273" s="861">
        <v>3798.8441870000001</v>
      </c>
      <c r="ES1273" s="861">
        <v>9051.867064</v>
      </c>
      <c r="ET1273" s="861">
        <v>8085.9446029999999</v>
      </c>
      <c r="EU1273" s="861"/>
      <c r="EV1273" s="861"/>
      <c r="EW1273" s="861"/>
      <c r="EX1273" s="861"/>
      <c r="EY1273" s="861"/>
      <c r="EZ1273" s="861"/>
      <c r="FA1273" s="861"/>
      <c r="FB1273" s="861"/>
      <c r="FC1273" s="861"/>
      <c r="FD1273" s="861"/>
    </row>
    <row r="1274" spans="1:160" x14ac:dyDescent="0.25">
      <c r="A1274" s="837">
        <v>46146</v>
      </c>
      <c r="B1274" s="836">
        <v>0.96034722222222213</v>
      </c>
      <c r="C1274" s="861">
        <v>71880</v>
      </c>
      <c r="D1274" s="861">
        <v>0</v>
      </c>
      <c r="E1274" s="861">
        <v>0</v>
      </c>
      <c r="F1274" s="861">
        <v>75.184409000000002</v>
      </c>
      <c r="G1274" s="861">
        <v>71.516761000000002</v>
      </c>
      <c r="H1274" s="861">
        <v>65.056199000000007</v>
      </c>
      <c r="I1274" s="861">
        <v>73.749663999999996</v>
      </c>
      <c r="J1274" s="861">
        <v>71.617486999999997</v>
      </c>
      <c r="K1274" s="861">
        <v>71.069387000000006</v>
      </c>
      <c r="L1274" s="861">
        <v>73.634866000000002</v>
      </c>
      <c r="M1274" s="861">
        <v>74.531747999999993</v>
      </c>
      <c r="N1274" s="861">
        <v>-8.7601840000000006</v>
      </c>
      <c r="O1274" s="861">
        <v>-11.361313000000001</v>
      </c>
      <c r="P1274" s="861">
        <v>-11.978194999999999</v>
      </c>
      <c r="Q1274" s="861">
        <v>-7.2523520000000001</v>
      </c>
      <c r="R1274" s="861">
        <v>-8.4852869999999996</v>
      </c>
      <c r="S1274" s="861">
        <v>-9.5348869999999994</v>
      </c>
      <c r="T1274" s="861">
        <v>82.120304000000004</v>
      </c>
      <c r="U1274" s="861">
        <v>73.184702999999999</v>
      </c>
      <c r="V1274" s="861">
        <v>93.513047999999998</v>
      </c>
      <c r="W1274" s="861">
        <v>92.532167000000001</v>
      </c>
      <c r="X1274" s="861">
        <v>-7.2790010000000001</v>
      </c>
      <c r="Y1274" s="861">
        <v>-7.4173220000000004</v>
      </c>
      <c r="Z1274" s="861">
        <v>-12.004545</v>
      </c>
      <c r="AA1274" s="861">
        <v>-11.66943</v>
      </c>
      <c r="AB1274" s="861">
        <v>-11.288141</v>
      </c>
      <c r="AC1274" s="861">
        <v>-12.398457000000001</v>
      </c>
      <c r="AD1274" s="861">
        <v>-15.8546</v>
      </c>
      <c r="AE1274" s="861">
        <v>106.338441</v>
      </c>
      <c r="AF1274" s="861">
        <v>98.742834999999999</v>
      </c>
      <c r="AG1274" s="861">
        <v>90.648037000000002</v>
      </c>
      <c r="AH1274" s="861">
        <v>110.83939100000001</v>
      </c>
      <c r="AI1274" s="861">
        <v>89.544752000000003</v>
      </c>
      <c r="AJ1274" s="861">
        <v>72.178956999999997</v>
      </c>
      <c r="AK1274" s="861">
        <v>-7.7370859999999997</v>
      </c>
      <c r="AL1274" s="861">
        <v>-11.847393</v>
      </c>
      <c r="AM1274" s="861">
        <v>-9.3164619999999996</v>
      </c>
      <c r="AN1274" s="861">
        <v>92.723743999999996</v>
      </c>
      <c r="AO1274" s="861">
        <v>91.991662000000005</v>
      </c>
      <c r="AP1274" s="861">
        <v>91.321256000000005</v>
      </c>
      <c r="AQ1274" s="861">
        <v>88.114200999999994</v>
      </c>
      <c r="AR1274" s="861">
        <v>73.144086999999999</v>
      </c>
      <c r="AS1274" s="861">
        <v>63.019466999999999</v>
      </c>
      <c r="AT1274" s="861">
        <v>76.155726000000001</v>
      </c>
      <c r="AU1274" s="861">
        <v>74.937876000000003</v>
      </c>
      <c r="AV1274" s="861">
        <v>74.369512999999998</v>
      </c>
      <c r="AW1274" s="861">
        <v>73.305923000000007</v>
      </c>
      <c r="AX1274" s="861">
        <v>89.062786000000003</v>
      </c>
      <c r="AY1274" s="861">
        <v>87.137399000000002</v>
      </c>
      <c r="AZ1274" s="861">
        <v>-7.6328290000000001</v>
      </c>
      <c r="BA1274" s="861">
        <v>-7.4233979999999997</v>
      </c>
      <c r="BB1274" s="861">
        <v>-15.636074000000001</v>
      </c>
      <c r="BC1274" s="861">
        <v>-14.216207000000001</v>
      </c>
      <c r="BD1274" s="861">
        <v>-15.205330999999999</v>
      </c>
      <c r="BE1274" s="861">
        <v>-13.434569</v>
      </c>
      <c r="BF1274" s="861">
        <v>31.077325999999999</v>
      </c>
      <c r="BG1274" s="861">
        <v>140.694029</v>
      </c>
      <c r="BH1274" s="861">
        <v>109.61582799999999</v>
      </c>
      <c r="BI1274" s="861">
        <v>50.210371000000002</v>
      </c>
      <c r="BJ1274" s="861">
        <v>130.185732</v>
      </c>
      <c r="BK1274" s="861">
        <v>85.981127999999998</v>
      </c>
      <c r="BL1274" s="861">
        <v>75.459463999999997</v>
      </c>
      <c r="BM1274" s="861">
        <v>-20.102741999999999</v>
      </c>
      <c r="BN1274" s="861">
        <v>-14.516762999999999</v>
      </c>
      <c r="BO1274" s="861">
        <v>-15.547546000000001</v>
      </c>
      <c r="BP1274" s="861">
        <v>-14.399552</v>
      </c>
      <c r="BQ1274" s="861">
        <v>86.555155999999997</v>
      </c>
      <c r="BR1274" s="861">
        <v>87.927469000000002</v>
      </c>
      <c r="BS1274" s="861">
        <v>85.295327</v>
      </c>
      <c r="BT1274" s="861">
        <v>58.744664</v>
      </c>
      <c r="BU1274" s="861">
        <v>64.324286000000001</v>
      </c>
      <c r="BV1274" s="861">
        <v>60.632522000000002</v>
      </c>
      <c r="BW1274" s="861">
        <v>64.414114999999995</v>
      </c>
      <c r="BX1274" s="861">
        <v>-15.338435</v>
      </c>
      <c r="BY1274" s="861">
        <v>-15.748905000000001</v>
      </c>
      <c r="BZ1274" s="861">
        <v>-16.127666999999999</v>
      </c>
      <c r="CA1274" s="861">
        <v>-18.880711000000002</v>
      </c>
      <c r="CB1274" s="861">
        <v>-7.9706479999999997</v>
      </c>
      <c r="CC1274" s="861">
        <v>-4.9858880000000001</v>
      </c>
      <c r="CD1274" s="861">
        <v>-8.4173989999999996</v>
      </c>
      <c r="CE1274" s="861">
        <v>-4.9900779999999996</v>
      </c>
      <c r="CF1274" s="861">
        <v>-10.496345</v>
      </c>
      <c r="CG1274" s="861">
        <v>-2.5723199999999999</v>
      </c>
      <c r="CH1274" s="861">
        <v>-11.114117999999999</v>
      </c>
      <c r="CI1274" s="861">
        <v>-5.1588139999999996</v>
      </c>
      <c r="CJ1274" s="861">
        <v>-7.8869160000000003</v>
      </c>
      <c r="CK1274" s="861">
        <v>-2.9028420000000001</v>
      </c>
      <c r="CL1274" s="861">
        <v>-7.7146509999999999</v>
      </c>
      <c r="CM1274" s="861">
        <v>-2.1551330000000002</v>
      </c>
      <c r="CN1274" s="861">
        <v>-10.353111</v>
      </c>
      <c r="CO1274" s="861">
        <v>-3.1579899999999999</v>
      </c>
      <c r="CP1274" s="861">
        <v>-11.328384</v>
      </c>
      <c r="CQ1274" s="861">
        <v>-6.4010819999999997</v>
      </c>
      <c r="CR1274" s="861">
        <v>-7.5281099999999999</v>
      </c>
      <c r="CS1274" s="861">
        <v>-4.0957889999999999</v>
      </c>
      <c r="CT1274" s="861">
        <v>-8.9227740000000004</v>
      </c>
      <c r="CU1274" s="861">
        <v>-3.3913259999999998</v>
      </c>
      <c r="CV1274" s="861">
        <v>-11.002135000000001</v>
      </c>
      <c r="CW1274" s="861">
        <v>-3.0059390000000001</v>
      </c>
      <c r="CX1274" s="861">
        <v>-11.393129</v>
      </c>
      <c r="CY1274" s="861">
        <v>-4.407705</v>
      </c>
      <c r="CZ1274" s="861">
        <v>-7.3162200000000004</v>
      </c>
      <c r="DA1274" s="861">
        <v>-3.3972410000000002</v>
      </c>
      <c r="DB1274" s="861">
        <v>-8.3026499999999999</v>
      </c>
      <c r="DC1274" s="861">
        <v>-2.7449979999999998</v>
      </c>
      <c r="DD1274" s="861">
        <v>-10.758547</v>
      </c>
      <c r="DE1274" s="861">
        <v>-4.8689359999999997</v>
      </c>
      <c r="DF1274" s="861">
        <v>-11.450714</v>
      </c>
      <c r="DG1274" s="861">
        <v>-5.3646000000000003</v>
      </c>
      <c r="DH1274" s="861">
        <v>-7.409891</v>
      </c>
      <c r="DI1274" s="861">
        <v>-3.716485</v>
      </c>
      <c r="DJ1274" s="861">
        <v>-8.0921400000000006</v>
      </c>
      <c r="DK1274" s="861">
        <v>-4.047434</v>
      </c>
      <c r="DL1274" s="861">
        <v>-10.692114999999999</v>
      </c>
      <c r="DM1274" s="861">
        <v>-6.3028079999999997</v>
      </c>
      <c r="DN1274" s="861">
        <v>-11.441306000000001</v>
      </c>
      <c r="DO1274" s="861">
        <v>-5.9407050000000003</v>
      </c>
      <c r="DP1274" s="861">
        <v>-8.2255459999999996</v>
      </c>
      <c r="DQ1274" s="861">
        <v>-4.810384</v>
      </c>
      <c r="DR1274" s="861">
        <v>-8.2868130000000004</v>
      </c>
      <c r="DS1274" s="861">
        <v>-5.1935969999999996</v>
      </c>
      <c r="DT1274" s="861">
        <v>-10.733461</v>
      </c>
      <c r="DU1274" s="861">
        <v>-7.5086579999999996</v>
      </c>
      <c r="DV1274" s="861">
        <v>-11.024186</v>
      </c>
      <c r="DW1274" s="861">
        <v>-4.8881309999999996</v>
      </c>
      <c r="DX1274" s="861">
        <v>11.809357</v>
      </c>
      <c r="DY1274" s="861">
        <v>8.7112420000000004</v>
      </c>
      <c r="DZ1274" s="861">
        <v>161.53706099999999</v>
      </c>
      <c r="EA1274" s="861">
        <v>151.47573600000001</v>
      </c>
      <c r="EB1274" s="861">
        <v>120.05</v>
      </c>
      <c r="EC1274" s="861">
        <v>3.2480000000000002</v>
      </c>
      <c r="ED1274" s="861">
        <v>384.8</v>
      </c>
      <c r="EE1274" s="861">
        <v>120.19</v>
      </c>
      <c r="EF1274" s="861">
        <v>5.3620000000000001</v>
      </c>
      <c r="EG1274" s="861">
        <v>634.20000000000005</v>
      </c>
      <c r="EH1274" s="861">
        <v>120.17</v>
      </c>
      <c r="EI1274" s="861">
        <v>5.0140000000000002</v>
      </c>
      <c r="EJ1274" s="861">
        <v>588.4</v>
      </c>
      <c r="EK1274" s="861">
        <v>9.2197530000000008</v>
      </c>
      <c r="EL1274" s="861">
        <v>8.7531149999999993</v>
      </c>
      <c r="EM1274" s="861">
        <v>-18.536214999999999</v>
      </c>
      <c r="EN1274" s="861">
        <v>-24.300661000000002</v>
      </c>
      <c r="EO1274" s="861">
        <v>94.712215</v>
      </c>
      <c r="EP1274" s="861">
        <v>90.303972999999999</v>
      </c>
      <c r="EQ1274" s="861">
        <v>-6.9556290000000001</v>
      </c>
      <c r="ER1274" s="861">
        <v>3804.8287300000002</v>
      </c>
      <c r="ES1274" s="861">
        <v>9062.4590000000007</v>
      </c>
      <c r="ET1274" s="861">
        <v>8095.7834460000004</v>
      </c>
      <c r="EU1274" s="861"/>
      <c r="EV1274" s="861"/>
      <c r="EW1274" s="861"/>
      <c r="EX1274" s="861"/>
      <c r="EY1274" s="861"/>
      <c r="EZ1274" s="861"/>
      <c r="FA1274" s="861"/>
      <c r="FB1274" s="861"/>
      <c r="FC1274" s="861"/>
      <c r="FD1274" s="861"/>
    </row>
    <row r="1275" spans="1:160" x14ac:dyDescent="0.25">
      <c r="A1275" s="837">
        <v>46146</v>
      </c>
      <c r="B1275" s="836">
        <v>0.96104166666666668</v>
      </c>
      <c r="C1275" s="861">
        <v>71940</v>
      </c>
      <c r="D1275" s="861">
        <v>0</v>
      </c>
      <c r="E1275" s="861">
        <v>0</v>
      </c>
      <c r="F1275" s="861">
        <v>75.168467000000007</v>
      </c>
      <c r="G1275" s="861">
        <v>71.489298000000005</v>
      </c>
      <c r="H1275" s="861">
        <v>65.161441999999994</v>
      </c>
      <c r="I1275" s="861">
        <v>73.741676999999996</v>
      </c>
      <c r="J1275" s="861">
        <v>71.674363</v>
      </c>
      <c r="K1275" s="861">
        <v>71.058403999999996</v>
      </c>
      <c r="L1275" s="861">
        <v>73.647086000000002</v>
      </c>
      <c r="M1275" s="861">
        <v>74.551985000000002</v>
      </c>
      <c r="N1275" s="861">
        <v>-8.7867429999999995</v>
      </c>
      <c r="O1275" s="861">
        <v>-11.405384</v>
      </c>
      <c r="P1275" s="861">
        <v>-11.962519</v>
      </c>
      <c r="Q1275" s="861">
        <v>-7.2565710000000001</v>
      </c>
      <c r="R1275" s="861">
        <v>-8.6529330000000009</v>
      </c>
      <c r="S1275" s="861">
        <v>-9.6427709999999998</v>
      </c>
      <c r="T1275" s="861">
        <v>82.203449000000006</v>
      </c>
      <c r="U1275" s="861">
        <v>73.240360999999993</v>
      </c>
      <c r="V1275" s="861">
        <v>93.661180999999999</v>
      </c>
      <c r="W1275" s="861">
        <v>92.658530999999996</v>
      </c>
      <c r="X1275" s="861">
        <v>-7.2998900000000004</v>
      </c>
      <c r="Y1275" s="861">
        <v>-7.390695</v>
      </c>
      <c r="Z1275" s="861">
        <v>-11.954186999999999</v>
      </c>
      <c r="AA1275" s="861">
        <v>-11.660034</v>
      </c>
      <c r="AB1275" s="861">
        <v>-11.254993000000001</v>
      </c>
      <c r="AC1275" s="861">
        <v>-12.389747</v>
      </c>
      <c r="AD1275" s="861">
        <v>-15.739248</v>
      </c>
      <c r="AE1275" s="861">
        <v>106.420582</v>
      </c>
      <c r="AF1275" s="861">
        <v>98.773477999999997</v>
      </c>
      <c r="AG1275" s="861">
        <v>90.700946000000002</v>
      </c>
      <c r="AH1275" s="861">
        <v>110.737003</v>
      </c>
      <c r="AI1275" s="861">
        <v>89.637595000000005</v>
      </c>
      <c r="AJ1275" s="861">
        <v>72.313101000000003</v>
      </c>
      <c r="AK1275" s="861">
        <v>-7.7667599999999997</v>
      </c>
      <c r="AL1275" s="861">
        <v>-11.759266999999999</v>
      </c>
      <c r="AM1275" s="861">
        <v>-9.3219720000000006</v>
      </c>
      <c r="AN1275" s="861">
        <v>92.840953999999996</v>
      </c>
      <c r="AO1275" s="861">
        <v>92.156555999999995</v>
      </c>
      <c r="AP1275" s="861">
        <v>91.439030000000002</v>
      </c>
      <c r="AQ1275" s="861">
        <v>88.222008000000002</v>
      </c>
      <c r="AR1275" s="861">
        <v>73.105253000000005</v>
      </c>
      <c r="AS1275" s="861">
        <v>63.039290000000001</v>
      </c>
      <c r="AT1275" s="861">
        <v>76.257086000000001</v>
      </c>
      <c r="AU1275" s="861">
        <v>75.026286999999996</v>
      </c>
      <c r="AV1275" s="861">
        <v>74.100751000000002</v>
      </c>
      <c r="AW1275" s="861">
        <v>73.282535999999993</v>
      </c>
      <c r="AX1275" s="861">
        <v>88.994107</v>
      </c>
      <c r="AY1275" s="861">
        <v>86.941519999999997</v>
      </c>
      <c r="AZ1275" s="861">
        <v>-7.6918860000000002</v>
      </c>
      <c r="BA1275" s="861">
        <v>-7.4571940000000003</v>
      </c>
      <c r="BB1275" s="861">
        <v>-15.670025000000001</v>
      </c>
      <c r="BC1275" s="861">
        <v>-14.229766</v>
      </c>
      <c r="BD1275" s="861">
        <v>-15.211812999999999</v>
      </c>
      <c r="BE1275" s="861">
        <v>-13.229937</v>
      </c>
      <c r="BF1275" s="861">
        <v>30.903863999999999</v>
      </c>
      <c r="BG1275" s="861">
        <v>140.90958699999999</v>
      </c>
      <c r="BH1275" s="861">
        <v>109.444723</v>
      </c>
      <c r="BI1275" s="861">
        <v>50.094047000000003</v>
      </c>
      <c r="BJ1275" s="861">
        <v>130.611141</v>
      </c>
      <c r="BK1275" s="861">
        <v>85.755594000000002</v>
      </c>
      <c r="BL1275" s="861">
        <v>75.470979999999997</v>
      </c>
      <c r="BM1275" s="861">
        <v>-20.131699000000001</v>
      </c>
      <c r="BN1275" s="861">
        <v>-14.538346000000001</v>
      </c>
      <c r="BO1275" s="861">
        <v>-15.460278000000001</v>
      </c>
      <c r="BP1275" s="861">
        <v>-14.397029</v>
      </c>
      <c r="BQ1275" s="861">
        <v>86.461937000000006</v>
      </c>
      <c r="BR1275" s="861">
        <v>87.930969000000005</v>
      </c>
      <c r="BS1275" s="861">
        <v>85.291325999999998</v>
      </c>
      <c r="BT1275" s="861">
        <v>58.584190999999997</v>
      </c>
      <c r="BU1275" s="861">
        <v>64.397188</v>
      </c>
      <c r="BV1275" s="861">
        <v>60.641727000000003</v>
      </c>
      <c r="BW1275" s="861">
        <v>64.399326000000002</v>
      </c>
      <c r="BX1275" s="861">
        <v>-15.253626000000001</v>
      </c>
      <c r="BY1275" s="861">
        <v>-15.537148</v>
      </c>
      <c r="BZ1275" s="861">
        <v>-16.323211000000001</v>
      </c>
      <c r="CA1275" s="861">
        <v>-18.533169000000001</v>
      </c>
      <c r="CB1275" s="861">
        <v>-7.9620340000000001</v>
      </c>
      <c r="CC1275" s="861">
        <v>-4.9961469999999997</v>
      </c>
      <c r="CD1275" s="861">
        <v>-8.4038389999999996</v>
      </c>
      <c r="CE1275" s="861">
        <v>-5.0264129999999998</v>
      </c>
      <c r="CF1275" s="861">
        <v>-10.524246</v>
      </c>
      <c r="CG1275" s="861">
        <v>-2.621216</v>
      </c>
      <c r="CH1275" s="861">
        <v>-11.107811999999999</v>
      </c>
      <c r="CI1275" s="861">
        <v>-5.1982100000000004</v>
      </c>
      <c r="CJ1275" s="861">
        <v>-7.8787710000000004</v>
      </c>
      <c r="CK1275" s="861">
        <v>-2.8898619999999999</v>
      </c>
      <c r="CL1275" s="861">
        <v>-7.7413210000000001</v>
      </c>
      <c r="CM1275" s="861">
        <v>-2.2696610000000002</v>
      </c>
      <c r="CN1275" s="861">
        <v>-10.380537</v>
      </c>
      <c r="CO1275" s="861">
        <v>-3.222718</v>
      </c>
      <c r="CP1275" s="861">
        <v>-11.327441</v>
      </c>
      <c r="CQ1275" s="861">
        <v>-6.4094800000000003</v>
      </c>
      <c r="CR1275" s="861">
        <v>-7.5416650000000001</v>
      </c>
      <c r="CS1275" s="861">
        <v>-4.1199659999999998</v>
      </c>
      <c r="CT1275" s="861">
        <v>-8.9567990000000002</v>
      </c>
      <c r="CU1275" s="861">
        <v>-3.456178</v>
      </c>
      <c r="CV1275" s="861">
        <v>-11.039561000000001</v>
      </c>
      <c r="CW1275" s="861">
        <v>-3.032686</v>
      </c>
      <c r="CX1275" s="861">
        <v>-11.420006000000001</v>
      </c>
      <c r="CY1275" s="861">
        <v>-4.4491750000000003</v>
      </c>
      <c r="CZ1275" s="861">
        <v>-7.3377840000000001</v>
      </c>
      <c r="DA1275" s="861">
        <v>-3.4624700000000002</v>
      </c>
      <c r="DB1275" s="861">
        <v>-8.3178300000000007</v>
      </c>
      <c r="DC1275" s="861">
        <v>-2.8059850000000002</v>
      </c>
      <c r="DD1275" s="861">
        <v>-10.784789</v>
      </c>
      <c r="DE1275" s="861">
        <v>-4.9182139999999999</v>
      </c>
      <c r="DF1275" s="861">
        <v>-11.44778</v>
      </c>
      <c r="DG1275" s="861">
        <v>-5.4129440000000004</v>
      </c>
      <c r="DH1275" s="861">
        <v>-7.4462380000000001</v>
      </c>
      <c r="DI1275" s="861">
        <v>-3.7613240000000001</v>
      </c>
      <c r="DJ1275" s="861">
        <v>-8.1054689999999994</v>
      </c>
      <c r="DK1275" s="861">
        <v>-4.0592839999999999</v>
      </c>
      <c r="DL1275" s="861">
        <v>-10.717627</v>
      </c>
      <c r="DM1275" s="861">
        <v>-6.3230110000000002</v>
      </c>
      <c r="DN1275" s="861">
        <v>-11.472239999999999</v>
      </c>
      <c r="DO1275" s="861">
        <v>-5.9755690000000001</v>
      </c>
      <c r="DP1275" s="861">
        <v>-8.2525790000000008</v>
      </c>
      <c r="DQ1275" s="861">
        <v>-4.8604200000000004</v>
      </c>
      <c r="DR1275" s="861">
        <v>-8.3113799999999998</v>
      </c>
      <c r="DS1275" s="861">
        <v>-5.2404029999999997</v>
      </c>
      <c r="DT1275" s="861">
        <v>-10.761793000000001</v>
      </c>
      <c r="DU1275" s="861">
        <v>-7.5588199999999999</v>
      </c>
      <c r="DV1275" s="861">
        <v>-11.077544</v>
      </c>
      <c r="DW1275" s="861">
        <v>-4.9163009999999998</v>
      </c>
      <c r="DX1275" s="861">
        <v>11.836477</v>
      </c>
      <c r="DY1275" s="861">
        <v>8.6882529999999996</v>
      </c>
      <c r="DZ1275" s="861">
        <v>161.55164199999999</v>
      </c>
      <c r="EA1275" s="861">
        <v>151.170603</v>
      </c>
      <c r="EB1275" s="861">
        <v>120.1</v>
      </c>
      <c r="EC1275" s="861">
        <v>3.2480000000000002</v>
      </c>
      <c r="ED1275" s="861">
        <v>384.4</v>
      </c>
      <c r="EE1275" s="861">
        <v>120.3</v>
      </c>
      <c r="EF1275" s="861">
        <v>5.3650000000000002</v>
      </c>
      <c r="EG1275" s="861">
        <v>636.70000000000005</v>
      </c>
      <c r="EH1275" s="861">
        <v>120.07</v>
      </c>
      <c r="EI1275" s="861">
        <v>5.0129999999999999</v>
      </c>
      <c r="EJ1275" s="861">
        <v>588.70000000000005</v>
      </c>
      <c r="EK1275" s="861">
        <v>9.1661459999999995</v>
      </c>
      <c r="EL1275" s="861">
        <v>8.8853170000000006</v>
      </c>
      <c r="EM1275" s="861">
        <v>-18.488118</v>
      </c>
      <c r="EN1275" s="861">
        <v>-24.345594999999999</v>
      </c>
      <c r="EO1275" s="861">
        <v>94.718468000000001</v>
      </c>
      <c r="EP1275" s="861">
        <v>90.167261999999994</v>
      </c>
      <c r="EQ1275" s="861">
        <v>-6.9854900000000004</v>
      </c>
      <c r="ER1275" s="861">
        <v>3811.2344360000002</v>
      </c>
      <c r="ES1275" s="861">
        <v>9073.0550399999993</v>
      </c>
      <c r="ET1275" s="861">
        <v>8105.6233929999999</v>
      </c>
      <c r="EU1275" s="861"/>
      <c r="EV1275" s="861"/>
      <c r="EW1275" s="861"/>
      <c r="EX1275" s="861"/>
      <c r="EY1275" s="861"/>
      <c r="EZ1275" s="861"/>
      <c r="FA1275" s="861"/>
      <c r="FB1275" s="861"/>
      <c r="FC1275" s="861"/>
      <c r="FD1275" s="861"/>
    </row>
    <row r="1276" spans="1:160" x14ac:dyDescent="0.25">
      <c r="A1276" s="837">
        <v>46146</v>
      </c>
      <c r="B1276" s="836">
        <v>0.96173611111111112</v>
      </c>
      <c r="C1276" s="861">
        <v>72000</v>
      </c>
      <c r="D1276" s="861">
        <v>0</v>
      </c>
      <c r="E1276" s="861">
        <v>0</v>
      </c>
      <c r="F1276" s="861">
        <v>75.239500000000007</v>
      </c>
      <c r="G1276" s="861">
        <v>71.506349999999998</v>
      </c>
      <c r="H1276" s="861">
        <v>65.182040999999998</v>
      </c>
      <c r="I1276" s="861">
        <v>73.770435000000006</v>
      </c>
      <c r="J1276" s="861">
        <v>71.687077000000002</v>
      </c>
      <c r="K1276" s="861">
        <v>71.091496000000006</v>
      </c>
      <c r="L1276" s="861">
        <v>73.662075000000002</v>
      </c>
      <c r="M1276" s="861">
        <v>74.551743000000002</v>
      </c>
      <c r="N1276" s="861">
        <v>-8.7194009999999995</v>
      </c>
      <c r="O1276" s="861">
        <v>-11.410664000000001</v>
      </c>
      <c r="P1276" s="861">
        <v>-12.027123</v>
      </c>
      <c r="Q1276" s="861">
        <v>-7.2600699999999998</v>
      </c>
      <c r="R1276" s="861">
        <v>-8.4251360000000002</v>
      </c>
      <c r="S1276" s="861">
        <v>-9.59</v>
      </c>
      <c r="T1276" s="861">
        <v>82.078519999999997</v>
      </c>
      <c r="U1276" s="861">
        <v>73.903704000000005</v>
      </c>
      <c r="V1276" s="861">
        <v>93.726815000000002</v>
      </c>
      <c r="W1276" s="861">
        <v>92.596767999999997</v>
      </c>
      <c r="X1276" s="861">
        <v>-7.2817699999999999</v>
      </c>
      <c r="Y1276" s="861">
        <v>-7.3998020000000002</v>
      </c>
      <c r="Z1276" s="861">
        <v>-11.953944999999999</v>
      </c>
      <c r="AA1276" s="861">
        <v>-11.680496</v>
      </c>
      <c r="AB1276" s="861">
        <v>-11.281905999999999</v>
      </c>
      <c r="AC1276" s="861">
        <v>-12.430369000000001</v>
      </c>
      <c r="AD1276" s="861">
        <v>-15.838641000000001</v>
      </c>
      <c r="AE1276" s="861">
        <v>106.32934899999999</v>
      </c>
      <c r="AF1276" s="861">
        <v>98.759151000000003</v>
      </c>
      <c r="AG1276" s="861">
        <v>90.540880000000001</v>
      </c>
      <c r="AH1276" s="861">
        <v>110.768022</v>
      </c>
      <c r="AI1276" s="861">
        <v>89.552239</v>
      </c>
      <c r="AJ1276" s="861">
        <v>72.250589000000005</v>
      </c>
      <c r="AK1276" s="861">
        <v>-7.7698090000000004</v>
      </c>
      <c r="AL1276" s="861">
        <v>-11.888985</v>
      </c>
      <c r="AM1276" s="861">
        <v>-9.3255400000000002</v>
      </c>
      <c r="AN1276" s="861">
        <v>92.847323000000003</v>
      </c>
      <c r="AO1276" s="861">
        <v>92.069059999999993</v>
      </c>
      <c r="AP1276" s="861">
        <v>91.286800999999997</v>
      </c>
      <c r="AQ1276" s="861">
        <v>88.104164999999995</v>
      </c>
      <c r="AR1276" s="861">
        <v>73.014503000000005</v>
      </c>
      <c r="AS1276" s="861">
        <v>63.088408000000001</v>
      </c>
      <c r="AT1276" s="861">
        <v>76.128445999999997</v>
      </c>
      <c r="AU1276" s="861">
        <v>74.991663000000003</v>
      </c>
      <c r="AV1276" s="861">
        <v>74.304974999999999</v>
      </c>
      <c r="AW1276" s="861">
        <v>73.542770000000004</v>
      </c>
      <c r="AX1276" s="861">
        <v>88.991585999999998</v>
      </c>
      <c r="AY1276" s="861">
        <v>87.137264000000002</v>
      </c>
      <c r="AZ1276" s="861">
        <v>-7.7594729999999998</v>
      </c>
      <c r="BA1276" s="861">
        <v>-7.500915</v>
      </c>
      <c r="BB1276" s="861">
        <v>-15.687531999999999</v>
      </c>
      <c r="BC1276" s="861">
        <v>-14.242508000000001</v>
      </c>
      <c r="BD1276" s="861">
        <v>-15.235932</v>
      </c>
      <c r="BE1276" s="861">
        <v>-13.538539999999999</v>
      </c>
      <c r="BF1276" s="861">
        <v>30.907844999999998</v>
      </c>
      <c r="BG1276" s="861">
        <v>140.72925900000001</v>
      </c>
      <c r="BH1276" s="861">
        <v>109.48674800000001</v>
      </c>
      <c r="BI1276" s="861">
        <v>50.116446000000003</v>
      </c>
      <c r="BJ1276" s="861">
        <v>130.748368</v>
      </c>
      <c r="BK1276" s="861">
        <v>85.807182999999995</v>
      </c>
      <c r="BL1276" s="861">
        <v>75.528677000000002</v>
      </c>
      <c r="BM1276" s="861">
        <v>-20.133762999999998</v>
      </c>
      <c r="BN1276" s="861">
        <v>-14.583928999999999</v>
      </c>
      <c r="BO1276" s="861">
        <v>-15.934982</v>
      </c>
      <c r="BP1276" s="861">
        <v>-14.415191</v>
      </c>
      <c r="BQ1276" s="861">
        <v>86.561786999999995</v>
      </c>
      <c r="BR1276" s="861">
        <v>87.867974000000004</v>
      </c>
      <c r="BS1276" s="861">
        <v>85.257773999999998</v>
      </c>
      <c r="BT1276" s="861">
        <v>58.676630000000003</v>
      </c>
      <c r="BU1276" s="861">
        <v>64.318741000000003</v>
      </c>
      <c r="BV1276" s="861">
        <v>60.619647000000001</v>
      </c>
      <c r="BW1276" s="861">
        <v>64.393600000000006</v>
      </c>
      <c r="BX1276" s="861">
        <v>-15.357632000000001</v>
      </c>
      <c r="BY1276" s="861">
        <v>-15.660142</v>
      </c>
      <c r="BZ1276" s="861">
        <v>-16.258559000000002</v>
      </c>
      <c r="CA1276" s="861">
        <v>-18.847961000000002</v>
      </c>
      <c r="CB1276" s="861">
        <v>-8.0090970000000006</v>
      </c>
      <c r="CC1276" s="861">
        <v>-5.0205159999999998</v>
      </c>
      <c r="CD1276" s="861">
        <v>-8.4531510000000001</v>
      </c>
      <c r="CE1276" s="861">
        <v>-5.0568369999999998</v>
      </c>
      <c r="CF1276" s="861">
        <v>-10.540566</v>
      </c>
      <c r="CG1276" s="861">
        <v>-2.6401180000000002</v>
      </c>
      <c r="CH1276" s="861">
        <v>-11.15934</v>
      </c>
      <c r="CI1276" s="861">
        <v>-5.2292329999999998</v>
      </c>
      <c r="CJ1276" s="861">
        <v>-7.9510880000000004</v>
      </c>
      <c r="CK1276" s="861">
        <v>-2.9531390000000002</v>
      </c>
      <c r="CL1276" s="861">
        <v>-7.780761</v>
      </c>
      <c r="CM1276" s="861">
        <v>-2.280017</v>
      </c>
      <c r="CN1276" s="861">
        <v>-10.388400000000001</v>
      </c>
      <c r="CO1276" s="861">
        <v>-3.2114560000000001</v>
      </c>
      <c r="CP1276" s="861">
        <v>-11.360697999999999</v>
      </c>
      <c r="CQ1276" s="861">
        <v>-6.4644149999999998</v>
      </c>
      <c r="CR1276" s="861">
        <v>-7.59436</v>
      </c>
      <c r="CS1276" s="861">
        <v>-4.1607539999999998</v>
      </c>
      <c r="CT1276" s="861">
        <v>-8.9792529999999999</v>
      </c>
      <c r="CU1276" s="861">
        <v>-3.4700790000000001</v>
      </c>
      <c r="CV1276" s="861">
        <v>-11.071021999999999</v>
      </c>
      <c r="CW1276" s="861">
        <v>-3.0331160000000001</v>
      </c>
      <c r="CX1276" s="861">
        <v>-11.455441</v>
      </c>
      <c r="CY1276" s="861">
        <v>-4.468871</v>
      </c>
      <c r="CZ1276" s="861">
        <v>-7.3832740000000001</v>
      </c>
      <c r="DA1276" s="861">
        <v>-3.464439</v>
      </c>
      <c r="DB1276" s="861">
        <v>-8.3418119999999991</v>
      </c>
      <c r="DC1276" s="861">
        <v>-2.8098070000000002</v>
      </c>
      <c r="DD1276" s="861">
        <v>-10.827239000000001</v>
      </c>
      <c r="DE1276" s="861">
        <v>-4.9374609999999999</v>
      </c>
      <c r="DF1276" s="861">
        <v>-11.500029</v>
      </c>
      <c r="DG1276" s="861">
        <v>-5.4283549999999998</v>
      </c>
      <c r="DH1276" s="861">
        <v>-7.4953539999999998</v>
      </c>
      <c r="DI1276" s="861">
        <v>-3.7835930000000002</v>
      </c>
      <c r="DJ1276" s="861">
        <v>-8.1480110000000003</v>
      </c>
      <c r="DK1276" s="861">
        <v>-4.0717999999999996</v>
      </c>
      <c r="DL1276" s="861">
        <v>-10.736936999999999</v>
      </c>
      <c r="DM1276" s="861">
        <v>-6.3454540000000001</v>
      </c>
      <c r="DN1276" s="861">
        <v>-11.510849</v>
      </c>
      <c r="DO1276" s="861">
        <v>-6.0031189999999999</v>
      </c>
      <c r="DP1276" s="861">
        <v>-8.2863120000000006</v>
      </c>
      <c r="DQ1276" s="861">
        <v>-4.8687620000000003</v>
      </c>
      <c r="DR1276" s="861">
        <v>-8.3511279999999992</v>
      </c>
      <c r="DS1276" s="861">
        <v>-5.251544</v>
      </c>
      <c r="DT1276" s="861">
        <v>-10.801310000000001</v>
      </c>
      <c r="DU1276" s="861">
        <v>-7.5672800000000002</v>
      </c>
      <c r="DV1276" s="861">
        <v>-11.095216000000001</v>
      </c>
      <c r="DW1276" s="861">
        <v>-4.9379929999999996</v>
      </c>
      <c r="DX1276" s="861">
        <v>11.784375000000001</v>
      </c>
      <c r="DY1276" s="861">
        <v>8.7112420000000004</v>
      </c>
      <c r="DZ1276" s="861">
        <v>161.902365</v>
      </c>
      <c r="EA1276" s="861">
        <v>151.34576999999999</v>
      </c>
      <c r="EB1276" s="861">
        <v>120.83</v>
      </c>
      <c r="EC1276" s="861">
        <v>1.2370000000000001</v>
      </c>
      <c r="ED1276" s="861">
        <v>132.4</v>
      </c>
      <c r="EE1276" s="861">
        <v>120.75</v>
      </c>
      <c r="EF1276" s="861">
        <v>5.3529999999999998</v>
      </c>
      <c r="EG1276" s="861">
        <v>638.20000000000005</v>
      </c>
      <c r="EH1276" s="861">
        <v>120.74</v>
      </c>
      <c r="EI1276" s="861">
        <v>5.0129999999999999</v>
      </c>
      <c r="EJ1276" s="861">
        <v>591.70000000000005</v>
      </c>
      <c r="EK1276" s="861">
        <v>9.2550139999999992</v>
      </c>
      <c r="EL1276" s="861">
        <v>8.3656790000000001</v>
      </c>
      <c r="EM1276" s="861">
        <v>-18.580553999999999</v>
      </c>
      <c r="EN1276" s="861">
        <v>-24.300661000000002</v>
      </c>
      <c r="EO1276" s="861">
        <v>94.868759999999995</v>
      </c>
      <c r="EP1276" s="861">
        <v>90.245766000000003</v>
      </c>
      <c r="EQ1276" s="861">
        <v>-7.0141419999999997</v>
      </c>
      <c r="ER1276" s="861">
        <v>3813.9292890000002</v>
      </c>
      <c r="ES1276" s="861">
        <v>9083.6617079999996</v>
      </c>
      <c r="ET1276" s="861">
        <v>8115.4822649999996</v>
      </c>
      <c r="EU1276" s="861"/>
      <c r="EV1276" s="861"/>
      <c r="EW1276" s="861"/>
      <c r="EX1276" s="861"/>
      <c r="EY1276" s="861"/>
      <c r="EZ1276" s="861"/>
      <c r="FA1276" s="861"/>
      <c r="FB1276" s="861"/>
      <c r="FC1276" s="861"/>
      <c r="FD1276" s="861"/>
    </row>
    <row r="1277" spans="1:160" x14ac:dyDescent="0.25">
      <c r="A1277" s="837">
        <v>46146</v>
      </c>
      <c r="B1277" s="836">
        <v>0.96243055555555557</v>
      </c>
      <c r="C1277" s="861">
        <v>72060</v>
      </c>
      <c r="D1277" s="861">
        <v>0</v>
      </c>
      <c r="E1277" s="861">
        <v>0</v>
      </c>
      <c r="F1277" s="861">
        <v>75.230063000000001</v>
      </c>
      <c r="G1277" s="861">
        <v>71.546919000000003</v>
      </c>
      <c r="H1277" s="861">
        <v>65.125054000000006</v>
      </c>
      <c r="I1277" s="861">
        <v>73.752165000000005</v>
      </c>
      <c r="J1277" s="861">
        <v>71.666218000000001</v>
      </c>
      <c r="K1277" s="861">
        <v>71.075291000000007</v>
      </c>
      <c r="L1277" s="861">
        <v>73.649692999999999</v>
      </c>
      <c r="M1277" s="861">
        <v>74.578254999999999</v>
      </c>
      <c r="N1277" s="861">
        <v>-8.7570979999999992</v>
      </c>
      <c r="O1277" s="861">
        <v>-11.430647</v>
      </c>
      <c r="P1277" s="861">
        <v>-11.949202</v>
      </c>
      <c r="Q1277" s="861">
        <v>-7.2808469999999996</v>
      </c>
      <c r="R1277" s="861">
        <v>-8.634646</v>
      </c>
      <c r="S1277" s="861">
        <v>-9.6427479999999992</v>
      </c>
      <c r="T1277" s="861">
        <v>81.791832999999997</v>
      </c>
      <c r="U1277" s="861">
        <v>73.583802000000006</v>
      </c>
      <c r="V1277" s="861">
        <v>93.487241999999995</v>
      </c>
      <c r="W1277" s="861">
        <v>92.528272000000001</v>
      </c>
      <c r="X1277" s="861">
        <v>-7.3062969999999998</v>
      </c>
      <c r="Y1277" s="861">
        <v>-7.2701000000000002</v>
      </c>
      <c r="Z1277" s="861">
        <v>-11.985704999999999</v>
      </c>
      <c r="AA1277" s="861">
        <v>-11.708007</v>
      </c>
      <c r="AB1277" s="861">
        <v>-11.318690999999999</v>
      </c>
      <c r="AC1277" s="861">
        <v>-12.466749999999999</v>
      </c>
      <c r="AD1277" s="861">
        <v>-15.884052000000001</v>
      </c>
      <c r="AE1277" s="861">
        <v>106.34896500000001</v>
      </c>
      <c r="AF1277" s="861">
        <v>98.817156999999995</v>
      </c>
      <c r="AG1277" s="861">
        <v>90.482020000000006</v>
      </c>
      <c r="AH1277" s="861">
        <v>110.873514</v>
      </c>
      <c r="AI1277" s="861">
        <v>89.524458999999993</v>
      </c>
      <c r="AJ1277" s="861">
        <v>72.288353000000001</v>
      </c>
      <c r="AK1277" s="861">
        <v>-7.8511319999999998</v>
      </c>
      <c r="AL1277" s="861">
        <v>-11.950134</v>
      </c>
      <c r="AM1277" s="861">
        <v>-9.3081490000000002</v>
      </c>
      <c r="AN1277" s="861">
        <v>92.736875999999995</v>
      </c>
      <c r="AO1277" s="861">
        <v>91.993582000000004</v>
      </c>
      <c r="AP1277" s="861">
        <v>91.289187999999996</v>
      </c>
      <c r="AQ1277" s="861">
        <v>88.097408000000001</v>
      </c>
      <c r="AR1277" s="861">
        <v>73.026785000000004</v>
      </c>
      <c r="AS1277" s="861">
        <v>63.089697000000001</v>
      </c>
      <c r="AT1277" s="861">
        <v>76.131196000000003</v>
      </c>
      <c r="AU1277" s="861">
        <v>75.015958999999995</v>
      </c>
      <c r="AV1277" s="861">
        <v>73.769403999999994</v>
      </c>
      <c r="AW1277" s="861">
        <v>73.323777000000007</v>
      </c>
      <c r="AX1277" s="861">
        <v>88.880823000000007</v>
      </c>
      <c r="AY1277" s="861">
        <v>86.922123999999997</v>
      </c>
      <c r="AZ1277" s="861">
        <v>-7.6514259999999998</v>
      </c>
      <c r="BA1277" s="861">
        <v>-7.5803589999999996</v>
      </c>
      <c r="BB1277" s="861">
        <v>-15.751218</v>
      </c>
      <c r="BC1277" s="861">
        <v>-14.263997</v>
      </c>
      <c r="BD1277" s="861">
        <v>-15.282062</v>
      </c>
      <c r="BE1277" s="861">
        <v>-13.012311</v>
      </c>
      <c r="BF1277" s="861">
        <v>31.116620999999999</v>
      </c>
      <c r="BG1277" s="861">
        <v>140.71610100000001</v>
      </c>
      <c r="BH1277" s="861">
        <v>109.416912</v>
      </c>
      <c r="BI1277" s="861">
        <v>50.151722999999997</v>
      </c>
      <c r="BJ1277" s="861">
        <v>130.62664599999999</v>
      </c>
      <c r="BK1277" s="861">
        <v>85.596249</v>
      </c>
      <c r="BL1277" s="861">
        <v>75.545724000000007</v>
      </c>
      <c r="BM1277" s="861">
        <v>-20.198440999999999</v>
      </c>
      <c r="BN1277" s="861">
        <v>-14.60975</v>
      </c>
      <c r="BO1277" s="861">
        <v>-15.038195</v>
      </c>
      <c r="BP1277" s="861">
        <v>-14.484014</v>
      </c>
      <c r="BQ1277" s="861">
        <v>86.406476999999995</v>
      </c>
      <c r="BR1277" s="861">
        <v>87.915092000000001</v>
      </c>
      <c r="BS1277" s="861">
        <v>85.245765000000006</v>
      </c>
      <c r="BT1277" s="861">
        <v>58.706014000000003</v>
      </c>
      <c r="BU1277" s="861">
        <v>64.306899999999999</v>
      </c>
      <c r="BV1277" s="861">
        <v>60.616346999999998</v>
      </c>
      <c r="BW1277" s="861">
        <v>64.350104999999999</v>
      </c>
      <c r="BX1277" s="861">
        <v>-15.379671</v>
      </c>
      <c r="BY1277" s="861">
        <v>-15.83611</v>
      </c>
      <c r="BZ1277" s="861">
        <v>-16.257916999999999</v>
      </c>
      <c r="CA1277" s="861">
        <v>-18.321168</v>
      </c>
      <c r="CB1277" s="861">
        <v>-8.0496339999999993</v>
      </c>
      <c r="CC1277" s="861">
        <v>-5.0945450000000001</v>
      </c>
      <c r="CD1277" s="861">
        <v>-8.4934010000000004</v>
      </c>
      <c r="CE1277" s="861">
        <v>-5.1224869999999996</v>
      </c>
      <c r="CF1277" s="861">
        <v>-10.581391</v>
      </c>
      <c r="CG1277" s="861">
        <v>-2.7361170000000001</v>
      </c>
      <c r="CH1277" s="861">
        <v>-11.196318</v>
      </c>
      <c r="CI1277" s="861">
        <v>-5.2868279999999999</v>
      </c>
      <c r="CJ1277" s="861">
        <v>-7.9864750000000004</v>
      </c>
      <c r="CK1277" s="861">
        <v>-3.0208949999999999</v>
      </c>
      <c r="CL1277" s="861">
        <v>-7.8106790000000004</v>
      </c>
      <c r="CM1277" s="861">
        <v>-2.2475480000000001</v>
      </c>
      <c r="CN1277" s="861">
        <v>-10.424989</v>
      </c>
      <c r="CO1277" s="861">
        <v>-3.2555290000000001</v>
      </c>
      <c r="CP1277" s="861">
        <v>-11.400866000000001</v>
      </c>
      <c r="CQ1277" s="861">
        <v>-6.566351</v>
      </c>
      <c r="CR1277" s="861">
        <v>-7.6123139999999996</v>
      </c>
      <c r="CS1277" s="861">
        <v>-4.2148849999999998</v>
      </c>
      <c r="CT1277" s="861">
        <v>-8.9998529999999999</v>
      </c>
      <c r="CU1277" s="861">
        <v>-3.5109409999999999</v>
      </c>
      <c r="CV1277" s="861">
        <v>-11.082287000000001</v>
      </c>
      <c r="CW1277" s="861">
        <v>-3.0990190000000002</v>
      </c>
      <c r="CX1277" s="861">
        <v>-11.473459999999999</v>
      </c>
      <c r="CY1277" s="861">
        <v>-4.508095</v>
      </c>
      <c r="CZ1277" s="861">
        <v>-7.3969709999999997</v>
      </c>
      <c r="DA1277" s="861">
        <v>-3.5007419999999998</v>
      </c>
      <c r="DB1277" s="861">
        <v>-8.3877559999999995</v>
      </c>
      <c r="DC1277" s="861">
        <v>-2.814981</v>
      </c>
      <c r="DD1277" s="861">
        <v>-10.829660000000001</v>
      </c>
      <c r="DE1277" s="861">
        <v>-4.9799009999999999</v>
      </c>
      <c r="DF1277" s="861">
        <v>-11.524373000000001</v>
      </c>
      <c r="DG1277" s="861">
        <v>-5.4752999999999998</v>
      </c>
      <c r="DH1277" s="861">
        <v>-7.4971069999999997</v>
      </c>
      <c r="DI1277" s="861">
        <v>-3.8105229999999999</v>
      </c>
      <c r="DJ1277" s="861">
        <v>-8.1910369999999997</v>
      </c>
      <c r="DK1277" s="861">
        <v>-4.1010669999999996</v>
      </c>
      <c r="DL1277" s="861">
        <v>-10.774162</v>
      </c>
      <c r="DM1277" s="861">
        <v>-6.3968889999999998</v>
      </c>
      <c r="DN1277" s="861">
        <v>-11.537546000000001</v>
      </c>
      <c r="DO1277" s="861">
        <v>-6.0337820000000004</v>
      </c>
      <c r="DP1277" s="861">
        <v>-8.3156820000000007</v>
      </c>
      <c r="DQ1277" s="861">
        <v>-4.8934100000000003</v>
      </c>
      <c r="DR1277" s="861">
        <v>-8.3913589999999996</v>
      </c>
      <c r="DS1277" s="861">
        <v>-5.275741</v>
      </c>
      <c r="DT1277" s="861">
        <v>-10.820212</v>
      </c>
      <c r="DU1277" s="861">
        <v>-7.5940339999999997</v>
      </c>
      <c r="DV1277" s="861">
        <v>-11.122481000000001</v>
      </c>
      <c r="DW1277" s="861">
        <v>-4.9589420000000004</v>
      </c>
      <c r="DX1277" s="861">
        <v>11.811057999999999</v>
      </c>
      <c r="DY1277" s="861">
        <v>8.7072079999999996</v>
      </c>
      <c r="DZ1277" s="861">
        <v>161.258465</v>
      </c>
      <c r="EA1277" s="861">
        <v>151.06629899999999</v>
      </c>
      <c r="EB1277" s="861">
        <v>120.07</v>
      </c>
      <c r="EC1277" s="861">
        <v>3.2490000000000001</v>
      </c>
      <c r="ED1277" s="861">
        <v>383.7</v>
      </c>
      <c r="EE1277" s="861">
        <v>120.1</v>
      </c>
      <c r="EF1277" s="861">
        <v>5.3609999999999998</v>
      </c>
      <c r="EG1277" s="861">
        <v>634.79999999999995</v>
      </c>
      <c r="EH1277" s="861">
        <v>119.97</v>
      </c>
      <c r="EI1277" s="861">
        <v>4.9989999999999997</v>
      </c>
      <c r="EJ1277" s="861">
        <v>590.6</v>
      </c>
      <c r="EK1277" s="861">
        <v>9.2250479999999992</v>
      </c>
      <c r="EL1277" s="861">
        <v>9.2703489999999995</v>
      </c>
      <c r="EM1277" s="861">
        <v>-18.533197000000001</v>
      </c>
      <c r="EN1277" s="861">
        <v>-24.308544000000001</v>
      </c>
      <c r="EO1277" s="861">
        <v>94.592668000000003</v>
      </c>
      <c r="EP1277" s="861">
        <v>90.120486999999997</v>
      </c>
      <c r="EQ1277" s="861">
        <v>-7.0499700000000001</v>
      </c>
      <c r="ER1277" s="861">
        <v>3817.8809219999998</v>
      </c>
      <c r="ES1277" s="861">
        <v>9094.2610820000009</v>
      </c>
      <c r="ET1277" s="861">
        <v>8125.323461</v>
      </c>
      <c r="EU1277" s="861"/>
      <c r="EV1277" s="861"/>
      <c r="EW1277" s="861"/>
      <c r="EX1277" s="861"/>
      <c r="EY1277" s="861"/>
      <c r="EZ1277" s="861"/>
      <c r="FA1277" s="861"/>
      <c r="FB1277" s="861"/>
      <c r="FC1277" s="861"/>
      <c r="FD1277" s="861"/>
    </row>
    <row r="1278" spans="1:160" x14ac:dyDescent="0.25">
      <c r="A1278" s="837">
        <v>46146</v>
      </c>
      <c r="B1278" s="836">
        <v>0.9631249999999999</v>
      </c>
      <c r="C1278" s="861">
        <v>72120</v>
      </c>
      <c r="D1278" s="861">
        <v>0</v>
      </c>
      <c r="E1278" s="861">
        <v>0</v>
      </c>
      <c r="F1278" s="861">
        <v>75.179171999999994</v>
      </c>
      <c r="G1278" s="861">
        <v>71.542886999999993</v>
      </c>
      <c r="H1278" s="861">
        <v>65.132958000000002</v>
      </c>
      <c r="I1278" s="861">
        <v>73.775919000000002</v>
      </c>
      <c r="J1278" s="861">
        <v>71.583585999999997</v>
      </c>
      <c r="K1278" s="861">
        <v>71.092753999999999</v>
      </c>
      <c r="L1278" s="861">
        <v>73.658576999999994</v>
      </c>
      <c r="M1278" s="861">
        <v>74.57741</v>
      </c>
      <c r="N1278" s="861">
        <v>-8.7824010000000001</v>
      </c>
      <c r="O1278" s="861">
        <v>-11.401494</v>
      </c>
      <c r="P1278" s="861">
        <v>-12.07821</v>
      </c>
      <c r="Q1278" s="861">
        <v>-7.2553570000000001</v>
      </c>
      <c r="R1278" s="861">
        <v>-8.5538480000000003</v>
      </c>
      <c r="S1278" s="861">
        <v>-9.5341509999999996</v>
      </c>
      <c r="T1278" s="861">
        <v>82.058134999999993</v>
      </c>
      <c r="U1278" s="861">
        <v>74.036642999999998</v>
      </c>
      <c r="V1278" s="861">
        <v>93.603414000000001</v>
      </c>
      <c r="W1278" s="861">
        <v>92.612701000000001</v>
      </c>
      <c r="X1278" s="861">
        <v>-7.3231299999999999</v>
      </c>
      <c r="Y1278" s="861">
        <v>-7.3936859999999998</v>
      </c>
      <c r="Z1278" s="861">
        <v>-12.037705000000001</v>
      </c>
      <c r="AA1278" s="861">
        <v>-11.722336</v>
      </c>
      <c r="AB1278" s="861">
        <v>-11.352288</v>
      </c>
      <c r="AC1278" s="861">
        <v>-12.467428</v>
      </c>
      <c r="AD1278" s="861">
        <v>-15.842857</v>
      </c>
      <c r="AE1278" s="861">
        <v>106.608531</v>
      </c>
      <c r="AF1278" s="861">
        <v>98.798237999999998</v>
      </c>
      <c r="AG1278" s="861">
        <v>90.669936000000007</v>
      </c>
      <c r="AH1278" s="861">
        <v>110.86596299999999</v>
      </c>
      <c r="AI1278" s="861">
        <v>89.588162999999994</v>
      </c>
      <c r="AJ1278" s="861">
        <v>72.166888</v>
      </c>
      <c r="AK1278" s="861">
        <v>-7.8757440000000001</v>
      </c>
      <c r="AL1278" s="861">
        <v>-11.871852000000001</v>
      </c>
      <c r="AM1278" s="861">
        <v>-9.3919259999999998</v>
      </c>
      <c r="AN1278" s="861">
        <v>92.773831999999999</v>
      </c>
      <c r="AO1278" s="861">
        <v>92.045395999999997</v>
      </c>
      <c r="AP1278" s="861">
        <v>91.430154000000002</v>
      </c>
      <c r="AQ1278" s="861">
        <v>88.178988000000004</v>
      </c>
      <c r="AR1278" s="861">
        <v>73.072920999999994</v>
      </c>
      <c r="AS1278" s="861">
        <v>63.103822000000001</v>
      </c>
      <c r="AT1278" s="861">
        <v>76.229434999999995</v>
      </c>
      <c r="AU1278" s="861">
        <v>75.081806</v>
      </c>
      <c r="AV1278" s="861">
        <v>74.214253999999997</v>
      </c>
      <c r="AW1278" s="861">
        <v>73.293644</v>
      </c>
      <c r="AX1278" s="861">
        <v>88.980909999999994</v>
      </c>
      <c r="AY1278" s="861">
        <v>87.046177999999998</v>
      </c>
      <c r="AZ1278" s="861">
        <v>-7.7232459999999996</v>
      </c>
      <c r="BA1278" s="861">
        <v>-7.5011640000000002</v>
      </c>
      <c r="BB1278" s="861">
        <v>-15.768791</v>
      </c>
      <c r="BC1278" s="861">
        <v>-14.289088</v>
      </c>
      <c r="BD1278" s="861">
        <v>-15.291104000000001</v>
      </c>
      <c r="BE1278" s="861">
        <v>-12.86247</v>
      </c>
      <c r="BF1278" s="861">
        <v>30.934722000000001</v>
      </c>
      <c r="BG1278" s="861">
        <v>140.66180800000001</v>
      </c>
      <c r="BH1278" s="861">
        <v>109.55516799999999</v>
      </c>
      <c r="BI1278" s="861">
        <v>50.148417999999999</v>
      </c>
      <c r="BJ1278" s="861">
        <v>130.16778500000001</v>
      </c>
      <c r="BK1278" s="861">
        <v>85.846335999999994</v>
      </c>
      <c r="BL1278" s="861">
        <v>75.545928000000004</v>
      </c>
      <c r="BM1278" s="861">
        <v>-20.268801</v>
      </c>
      <c r="BN1278" s="861">
        <v>-14.647417000000001</v>
      </c>
      <c r="BO1278" s="861">
        <v>-15.272249</v>
      </c>
      <c r="BP1278" s="861">
        <v>-14.523092</v>
      </c>
      <c r="BQ1278" s="861">
        <v>86.508730999999997</v>
      </c>
      <c r="BR1278" s="861">
        <v>87.841949</v>
      </c>
      <c r="BS1278" s="861">
        <v>85.248367000000002</v>
      </c>
      <c r="BT1278" s="861">
        <v>58.448529999999998</v>
      </c>
      <c r="BU1278" s="861">
        <v>64.342561000000003</v>
      </c>
      <c r="BV1278" s="861">
        <v>60.637987000000003</v>
      </c>
      <c r="BW1278" s="861">
        <v>64.398168999999996</v>
      </c>
      <c r="BX1278" s="861">
        <v>-15.394239000000001</v>
      </c>
      <c r="BY1278" s="861">
        <v>-15.682086</v>
      </c>
      <c r="BZ1278" s="861">
        <v>-16.438445000000002</v>
      </c>
      <c r="CA1278" s="861">
        <v>-18.239301000000001</v>
      </c>
      <c r="CB1278" s="861">
        <v>-8.0532959999999996</v>
      </c>
      <c r="CC1278" s="861">
        <v>-5.1026309999999997</v>
      </c>
      <c r="CD1278" s="861">
        <v>-8.4931029999999996</v>
      </c>
      <c r="CE1278" s="861">
        <v>-5.1496680000000001</v>
      </c>
      <c r="CF1278" s="861">
        <v>-10.60821</v>
      </c>
      <c r="CG1278" s="861">
        <v>-2.7681749999999998</v>
      </c>
      <c r="CH1278" s="861">
        <v>-11.217866000000001</v>
      </c>
      <c r="CI1278" s="861">
        <v>-5.3174939999999999</v>
      </c>
      <c r="CJ1278" s="861">
        <v>-7.9821850000000003</v>
      </c>
      <c r="CK1278" s="861">
        <v>-3.0294189999999999</v>
      </c>
      <c r="CL1278" s="861">
        <v>-7.8272180000000002</v>
      </c>
      <c r="CM1278" s="861">
        <v>-2.404909</v>
      </c>
      <c r="CN1278" s="861">
        <v>-10.451331</v>
      </c>
      <c r="CO1278" s="861">
        <v>-3.3201209999999999</v>
      </c>
      <c r="CP1278" s="861">
        <v>-11.416204</v>
      </c>
      <c r="CQ1278" s="861">
        <v>-6.5012910000000002</v>
      </c>
      <c r="CR1278" s="861">
        <v>-7.6294320000000004</v>
      </c>
      <c r="CS1278" s="861">
        <v>-4.2026130000000004</v>
      </c>
      <c r="CT1278" s="861">
        <v>-9.0658790000000007</v>
      </c>
      <c r="CU1278" s="861">
        <v>-3.541093</v>
      </c>
      <c r="CV1278" s="861">
        <v>-11.135367</v>
      </c>
      <c r="CW1278" s="861">
        <v>-3.1096529999999998</v>
      </c>
      <c r="CX1278" s="861">
        <v>-11.50357</v>
      </c>
      <c r="CY1278" s="861">
        <v>-4.5276399999999999</v>
      </c>
      <c r="CZ1278" s="861">
        <v>-7.4222140000000003</v>
      </c>
      <c r="DA1278" s="861">
        <v>-3.5243389999999999</v>
      </c>
      <c r="DB1278" s="861">
        <v>-8.3956189999999999</v>
      </c>
      <c r="DC1278" s="861">
        <v>-2.876144</v>
      </c>
      <c r="DD1278" s="861">
        <v>-10.849945999999999</v>
      </c>
      <c r="DE1278" s="861">
        <v>-4.9962759999999999</v>
      </c>
      <c r="DF1278" s="861">
        <v>-11.533863999999999</v>
      </c>
      <c r="DG1278" s="861">
        <v>-5.5131259999999997</v>
      </c>
      <c r="DH1278" s="861">
        <v>-7.5285080000000004</v>
      </c>
      <c r="DI1278" s="861">
        <v>-3.8406120000000001</v>
      </c>
      <c r="DJ1278" s="861">
        <v>-8.1698559999999993</v>
      </c>
      <c r="DK1278" s="861">
        <v>-4.1283789999999998</v>
      </c>
      <c r="DL1278" s="861">
        <v>-10.783655</v>
      </c>
      <c r="DM1278" s="861">
        <v>-6.4081830000000002</v>
      </c>
      <c r="DN1278" s="861">
        <v>-11.555975</v>
      </c>
      <c r="DO1278" s="861">
        <v>-6.0604480000000001</v>
      </c>
      <c r="DP1278" s="861">
        <v>-8.3485279999999999</v>
      </c>
      <c r="DQ1278" s="861">
        <v>-4.9314640000000001</v>
      </c>
      <c r="DR1278" s="861">
        <v>-8.3804689999999997</v>
      </c>
      <c r="DS1278" s="861">
        <v>-5.2872649999999997</v>
      </c>
      <c r="DT1278" s="861">
        <v>-10.845212999999999</v>
      </c>
      <c r="DU1278" s="861">
        <v>-7.6076879999999996</v>
      </c>
      <c r="DV1278" s="861">
        <v>-11.146988</v>
      </c>
      <c r="DW1278" s="861">
        <v>-4.9548110000000003</v>
      </c>
      <c r="DX1278" s="861">
        <v>11.778881999999999</v>
      </c>
      <c r="DY1278" s="861">
        <v>8.6490299999999998</v>
      </c>
      <c r="DZ1278" s="861">
        <v>162.07267200000001</v>
      </c>
      <c r="EA1278" s="861">
        <v>151.22163599999999</v>
      </c>
      <c r="EB1278" s="861">
        <v>120.14</v>
      </c>
      <c r="EC1278" s="861">
        <v>3.246</v>
      </c>
      <c r="ED1278" s="861">
        <v>384.3</v>
      </c>
      <c r="EE1278" s="861">
        <v>120.1</v>
      </c>
      <c r="EF1278" s="861">
        <v>5.3890000000000002</v>
      </c>
      <c r="EG1278" s="861">
        <v>634.20000000000005</v>
      </c>
      <c r="EH1278" s="861">
        <v>120.15</v>
      </c>
      <c r="EI1278" s="861">
        <v>4.9939999999999998</v>
      </c>
      <c r="EJ1278" s="861">
        <v>588.4</v>
      </c>
      <c r="EK1278" s="861">
        <v>9.1983820000000005</v>
      </c>
      <c r="EL1278" s="861">
        <v>9.1500889999999995</v>
      </c>
      <c r="EM1278" s="861">
        <v>-18.590308</v>
      </c>
      <c r="EN1278" s="861">
        <v>-24.422338</v>
      </c>
      <c r="EO1278" s="861">
        <v>94.941660999999996</v>
      </c>
      <c r="EP1278" s="861">
        <v>90.190139000000002</v>
      </c>
      <c r="EQ1278" s="861">
        <v>-7.0718319999999997</v>
      </c>
      <c r="ER1278" s="861">
        <v>3824.2809550000002</v>
      </c>
      <c r="ES1278" s="861">
        <v>9104.844008</v>
      </c>
      <c r="ET1278" s="861">
        <v>8135.1433960000004</v>
      </c>
      <c r="EU1278" s="861"/>
      <c r="EV1278" s="861"/>
      <c r="EW1278" s="861"/>
      <c r="EX1278" s="861"/>
      <c r="EY1278" s="861"/>
      <c r="EZ1278" s="861"/>
      <c r="FA1278" s="861"/>
      <c r="FB1278" s="861"/>
      <c r="FC1278" s="861"/>
      <c r="FD1278" s="861"/>
    </row>
    <row r="1279" spans="1:160" x14ac:dyDescent="0.25">
      <c r="A1279" s="837">
        <v>46146</v>
      </c>
      <c r="B1279" s="836">
        <v>0.96381944444444445</v>
      </c>
      <c r="C1279" s="861">
        <v>72180</v>
      </c>
      <c r="D1279" s="861">
        <v>0</v>
      </c>
      <c r="E1279" s="861">
        <v>0</v>
      </c>
      <c r="F1279" s="861">
        <v>75.230568000000005</v>
      </c>
      <c r="G1279" s="861">
        <v>71.521553999999995</v>
      </c>
      <c r="H1279" s="861">
        <v>65.191805000000002</v>
      </c>
      <c r="I1279" s="861">
        <v>73.768073000000001</v>
      </c>
      <c r="J1279" s="861">
        <v>71.507012000000003</v>
      </c>
      <c r="K1279" s="861">
        <v>71.104827999999998</v>
      </c>
      <c r="L1279" s="861">
        <v>73.651568999999995</v>
      </c>
      <c r="M1279" s="861">
        <v>74.572945000000004</v>
      </c>
      <c r="N1279" s="861">
        <v>-8.7431249999999991</v>
      </c>
      <c r="O1279" s="861">
        <v>-11.495169000000001</v>
      </c>
      <c r="P1279" s="861">
        <v>-12.137608999999999</v>
      </c>
      <c r="Q1279" s="861">
        <v>-7.32538</v>
      </c>
      <c r="R1279" s="861">
        <v>-8.6207360000000008</v>
      </c>
      <c r="S1279" s="861">
        <v>-9.5884789999999995</v>
      </c>
      <c r="T1279" s="861">
        <v>81.778165000000001</v>
      </c>
      <c r="U1279" s="861">
        <v>73.525575000000003</v>
      </c>
      <c r="V1279" s="861">
        <v>93.682727</v>
      </c>
      <c r="W1279" s="861">
        <v>92.677205000000001</v>
      </c>
      <c r="X1279" s="861">
        <v>-7.3512389999999996</v>
      </c>
      <c r="Y1279" s="861">
        <v>-7.4964449999999996</v>
      </c>
      <c r="Z1279" s="861">
        <v>-12.013149</v>
      </c>
      <c r="AA1279" s="861">
        <v>-11.71238</v>
      </c>
      <c r="AB1279" s="861">
        <v>-11.340142999999999</v>
      </c>
      <c r="AC1279" s="861">
        <v>-12.468453</v>
      </c>
      <c r="AD1279" s="861">
        <v>-15.853396999999999</v>
      </c>
      <c r="AE1279" s="861">
        <v>106.506562</v>
      </c>
      <c r="AF1279" s="861">
        <v>98.783338000000001</v>
      </c>
      <c r="AG1279" s="861">
        <v>90.672319999999999</v>
      </c>
      <c r="AH1279" s="861">
        <v>110.772454</v>
      </c>
      <c r="AI1279" s="861">
        <v>89.600386999999998</v>
      </c>
      <c r="AJ1279" s="861">
        <v>72.347595999999996</v>
      </c>
      <c r="AK1279" s="861">
        <v>-7.8895739999999996</v>
      </c>
      <c r="AL1279" s="861">
        <v>-11.846401999999999</v>
      </c>
      <c r="AM1279" s="861">
        <v>-9.4106470000000009</v>
      </c>
      <c r="AN1279" s="861">
        <v>92.897170000000003</v>
      </c>
      <c r="AO1279" s="861">
        <v>92.119883000000002</v>
      </c>
      <c r="AP1279" s="861">
        <v>91.478999999999999</v>
      </c>
      <c r="AQ1279" s="861">
        <v>88.224688</v>
      </c>
      <c r="AR1279" s="861">
        <v>73.040042999999997</v>
      </c>
      <c r="AS1279" s="861">
        <v>63.105682999999999</v>
      </c>
      <c r="AT1279" s="861">
        <v>76.251587000000001</v>
      </c>
      <c r="AU1279" s="861">
        <v>75.135240999999994</v>
      </c>
      <c r="AV1279" s="861">
        <v>74.093546000000003</v>
      </c>
      <c r="AW1279" s="861">
        <v>73.252812000000006</v>
      </c>
      <c r="AX1279" s="861">
        <v>88.875142999999994</v>
      </c>
      <c r="AY1279" s="861">
        <v>86.895600999999999</v>
      </c>
      <c r="AZ1279" s="861">
        <v>-7.8154810000000001</v>
      </c>
      <c r="BA1279" s="861">
        <v>-7.4853769999999997</v>
      </c>
      <c r="BB1279" s="861">
        <v>-15.784648000000001</v>
      </c>
      <c r="BC1279" s="861">
        <v>-14.303490999999999</v>
      </c>
      <c r="BD1279" s="861">
        <v>-15.306948999999999</v>
      </c>
      <c r="BE1279" s="861">
        <v>-13.083360000000001</v>
      </c>
      <c r="BF1279" s="861">
        <v>30.906883000000001</v>
      </c>
      <c r="BG1279" s="861">
        <v>140.638837</v>
      </c>
      <c r="BH1279" s="861">
        <v>109.442573</v>
      </c>
      <c r="BI1279" s="861">
        <v>50.106104999999999</v>
      </c>
      <c r="BJ1279" s="861">
        <v>130.51118600000001</v>
      </c>
      <c r="BK1279" s="861">
        <v>85.628456999999997</v>
      </c>
      <c r="BL1279" s="861">
        <v>75.533985999999999</v>
      </c>
      <c r="BM1279" s="861">
        <v>-20.250813999999998</v>
      </c>
      <c r="BN1279" s="861">
        <v>-14.609901000000001</v>
      </c>
      <c r="BO1279" s="861">
        <v>-14.981109</v>
      </c>
      <c r="BP1279" s="861">
        <v>-14.493619000000001</v>
      </c>
      <c r="BQ1279" s="861">
        <v>86.350485000000006</v>
      </c>
      <c r="BR1279" s="861">
        <v>87.855204000000001</v>
      </c>
      <c r="BS1279" s="861">
        <v>85.188198</v>
      </c>
      <c r="BT1279" s="861">
        <v>58.514378000000001</v>
      </c>
      <c r="BU1279" s="861">
        <v>64.369235000000003</v>
      </c>
      <c r="BV1279" s="861">
        <v>60.613647999999998</v>
      </c>
      <c r="BW1279" s="861">
        <v>64.426124000000002</v>
      </c>
      <c r="BX1279" s="861">
        <v>-15.378121</v>
      </c>
      <c r="BY1279" s="861">
        <v>-15.68727</v>
      </c>
      <c r="BZ1279" s="861">
        <v>-16.387232999999998</v>
      </c>
      <c r="CA1279" s="861">
        <v>-18.289691999999999</v>
      </c>
      <c r="CB1279" s="861">
        <v>-8.0897810000000003</v>
      </c>
      <c r="CC1279" s="861">
        <v>-5.1422239999999997</v>
      </c>
      <c r="CD1279" s="861">
        <v>-8.5352490000000003</v>
      </c>
      <c r="CE1279" s="861">
        <v>-5.1925249999999998</v>
      </c>
      <c r="CF1279" s="861">
        <v>-10.659369</v>
      </c>
      <c r="CG1279" s="861">
        <v>-2.7968989999999998</v>
      </c>
      <c r="CH1279" s="861">
        <v>-11.241367</v>
      </c>
      <c r="CI1279" s="861">
        <v>-5.3626740000000002</v>
      </c>
      <c r="CJ1279" s="861">
        <v>-8.0219400000000007</v>
      </c>
      <c r="CK1279" s="861">
        <v>-3.0475300000000001</v>
      </c>
      <c r="CL1279" s="861">
        <v>-7.8501440000000002</v>
      </c>
      <c r="CM1279" s="861">
        <v>-2.4424809999999999</v>
      </c>
      <c r="CN1279" s="861">
        <v>-10.49966</v>
      </c>
      <c r="CO1279" s="861">
        <v>-3.3414389999999998</v>
      </c>
      <c r="CP1279" s="861">
        <v>-11.438046</v>
      </c>
      <c r="CQ1279" s="861">
        <v>-6.5215639999999997</v>
      </c>
      <c r="CR1279" s="861">
        <v>-7.6614300000000002</v>
      </c>
      <c r="CS1279" s="861">
        <v>-4.2283939999999998</v>
      </c>
      <c r="CT1279" s="861">
        <v>-9.0706889999999998</v>
      </c>
      <c r="CU1279" s="861">
        <v>-3.560263</v>
      </c>
      <c r="CV1279" s="861">
        <v>-11.166520999999999</v>
      </c>
      <c r="CW1279" s="861">
        <v>-3.1325249999999998</v>
      </c>
      <c r="CX1279" s="861">
        <v>-11.54138</v>
      </c>
      <c r="CY1279" s="861">
        <v>-4.5306050000000004</v>
      </c>
      <c r="CZ1279" s="861">
        <v>-7.4574439999999997</v>
      </c>
      <c r="DA1279" s="861">
        <v>-3.533118</v>
      </c>
      <c r="DB1279" s="861">
        <v>-8.4274039999999992</v>
      </c>
      <c r="DC1279" s="861">
        <v>-2.887699</v>
      </c>
      <c r="DD1279" s="861">
        <v>-10.895948000000001</v>
      </c>
      <c r="DE1279" s="861">
        <v>-4.9920330000000002</v>
      </c>
      <c r="DF1279" s="861">
        <v>-11.575303999999999</v>
      </c>
      <c r="DG1279" s="861">
        <v>-5.5043110000000004</v>
      </c>
      <c r="DH1279" s="861">
        <v>-7.5425719999999998</v>
      </c>
      <c r="DI1279" s="861">
        <v>-3.8357480000000002</v>
      </c>
      <c r="DJ1279" s="861">
        <v>-8.2346869999999992</v>
      </c>
      <c r="DK1279" s="861">
        <v>-4.1383929999999998</v>
      </c>
      <c r="DL1279" s="861">
        <v>-10.827087000000001</v>
      </c>
      <c r="DM1279" s="861">
        <v>-6.4027830000000003</v>
      </c>
      <c r="DN1279" s="861">
        <v>-11.576245</v>
      </c>
      <c r="DO1279" s="861">
        <v>-6.0595540000000003</v>
      </c>
      <c r="DP1279" s="861">
        <v>-8.3448229999999999</v>
      </c>
      <c r="DQ1279" s="861">
        <v>-4.9200739999999996</v>
      </c>
      <c r="DR1279" s="861">
        <v>-8.4017850000000003</v>
      </c>
      <c r="DS1279" s="861">
        <v>-5.3094089999999996</v>
      </c>
      <c r="DT1279" s="861">
        <v>-10.874551</v>
      </c>
      <c r="DU1279" s="861">
        <v>-7.590122</v>
      </c>
      <c r="DV1279" s="861">
        <v>-11.176830000000001</v>
      </c>
      <c r="DW1279" s="861">
        <v>-4.9568919999999999</v>
      </c>
      <c r="DX1279" s="861">
        <v>11.741895</v>
      </c>
      <c r="DY1279" s="861">
        <v>8.6992370000000001</v>
      </c>
      <c r="DZ1279" s="861">
        <v>161.81206</v>
      </c>
      <c r="EA1279" s="861">
        <v>151.02139</v>
      </c>
      <c r="EB1279" s="861">
        <v>120.05</v>
      </c>
      <c r="EC1279" s="861">
        <v>3.2469999999999999</v>
      </c>
      <c r="ED1279" s="861">
        <v>384.3</v>
      </c>
      <c r="EE1279" s="861">
        <v>120.03</v>
      </c>
      <c r="EF1279" s="861">
        <v>5.3760000000000003</v>
      </c>
      <c r="EG1279" s="861">
        <v>635.4</v>
      </c>
      <c r="EH1279" s="861">
        <v>120.22</v>
      </c>
      <c r="EI1279" s="861">
        <v>5</v>
      </c>
      <c r="EJ1279" s="861">
        <v>590.20000000000005</v>
      </c>
      <c r="EK1279" s="861">
        <v>9.2453769999999995</v>
      </c>
      <c r="EL1279" s="861">
        <v>9.3430129999999991</v>
      </c>
      <c r="EM1279" s="861">
        <v>-18.656023999999999</v>
      </c>
      <c r="EN1279" s="861">
        <v>-24.324121999999999</v>
      </c>
      <c r="EO1279" s="861">
        <v>94.830083000000002</v>
      </c>
      <c r="EP1279" s="861">
        <v>90.100341</v>
      </c>
      <c r="EQ1279" s="861">
        <v>-7.0945729999999996</v>
      </c>
      <c r="ER1279" s="861">
        <v>3830.4034729999998</v>
      </c>
      <c r="ES1279" s="861">
        <v>9115.4422470000009</v>
      </c>
      <c r="ET1279" s="861">
        <v>8144.9674830000004</v>
      </c>
      <c r="EU1279" s="861"/>
      <c r="EV1279" s="861"/>
      <c r="EW1279" s="861"/>
      <c r="EX1279" s="861"/>
      <c r="EY1279" s="861"/>
      <c r="EZ1279" s="861"/>
      <c r="FA1279" s="861"/>
      <c r="FB1279" s="861"/>
      <c r="FC1279" s="861"/>
      <c r="FD1279" s="861"/>
    </row>
    <row r="1280" spans="1:160" x14ac:dyDescent="0.25">
      <c r="A1280" s="837">
        <v>46146</v>
      </c>
      <c r="B1280" s="836">
        <v>0.96451388888888889</v>
      </c>
      <c r="C1280" s="861">
        <v>72240</v>
      </c>
      <c r="D1280" s="861">
        <v>0</v>
      </c>
      <c r="E1280" s="861">
        <v>0</v>
      </c>
      <c r="F1280" s="861">
        <v>75.186631000000006</v>
      </c>
      <c r="G1280" s="861">
        <v>71.545711999999995</v>
      </c>
      <c r="H1280" s="861">
        <v>65.020408000000003</v>
      </c>
      <c r="I1280" s="861">
        <v>73.788544000000002</v>
      </c>
      <c r="J1280" s="861">
        <v>71.438464999999994</v>
      </c>
      <c r="K1280" s="861">
        <v>71.089293999999995</v>
      </c>
      <c r="L1280" s="861">
        <v>73.615707999999998</v>
      </c>
      <c r="M1280" s="861">
        <v>74.596711999999997</v>
      </c>
      <c r="N1280" s="861">
        <v>-8.8177990000000008</v>
      </c>
      <c r="O1280" s="861">
        <v>-11.464321</v>
      </c>
      <c r="P1280" s="861">
        <v>-12.117089</v>
      </c>
      <c r="Q1280" s="861">
        <v>-7.3179109999999996</v>
      </c>
      <c r="R1280" s="861">
        <v>-8.6305779999999999</v>
      </c>
      <c r="S1280" s="861">
        <v>-9.4946950000000001</v>
      </c>
      <c r="T1280" s="861">
        <v>81.941090000000003</v>
      </c>
      <c r="U1280" s="861">
        <v>73.874509000000003</v>
      </c>
      <c r="V1280" s="861">
        <v>93.523383999999993</v>
      </c>
      <c r="W1280" s="861">
        <v>92.567350000000005</v>
      </c>
      <c r="X1280" s="861">
        <v>-7.3794779999999998</v>
      </c>
      <c r="Y1280" s="861">
        <v>-7.291741</v>
      </c>
      <c r="Z1280" s="861">
        <v>-12.075777</v>
      </c>
      <c r="AA1280" s="861">
        <v>-11.734036</v>
      </c>
      <c r="AB1280" s="861">
        <v>-11.368921</v>
      </c>
      <c r="AC1280" s="861">
        <v>-12.503879</v>
      </c>
      <c r="AD1280" s="861">
        <v>-15.933712</v>
      </c>
      <c r="AE1280" s="861">
        <v>106.366151</v>
      </c>
      <c r="AF1280" s="861">
        <v>98.772425999999996</v>
      </c>
      <c r="AG1280" s="861">
        <v>90.503248999999997</v>
      </c>
      <c r="AH1280" s="861">
        <v>110.779735</v>
      </c>
      <c r="AI1280" s="861">
        <v>89.526852000000005</v>
      </c>
      <c r="AJ1280" s="861">
        <v>72.197987999999995</v>
      </c>
      <c r="AK1280" s="861">
        <v>-7.9120489999999997</v>
      </c>
      <c r="AL1280" s="861">
        <v>-11.96686</v>
      </c>
      <c r="AM1280" s="861">
        <v>-9.3829390000000004</v>
      </c>
      <c r="AN1280" s="861">
        <v>92.822316000000001</v>
      </c>
      <c r="AO1280" s="861">
        <v>91.945860999999994</v>
      </c>
      <c r="AP1280" s="861">
        <v>91.283709999999999</v>
      </c>
      <c r="AQ1280" s="861">
        <v>88.142664999999994</v>
      </c>
      <c r="AR1280" s="861">
        <v>73.085213999999993</v>
      </c>
      <c r="AS1280" s="861">
        <v>63.062711</v>
      </c>
      <c r="AT1280" s="861">
        <v>76.143065000000007</v>
      </c>
      <c r="AU1280" s="861">
        <v>75.018128000000004</v>
      </c>
      <c r="AV1280" s="861">
        <v>74.208014000000006</v>
      </c>
      <c r="AW1280" s="861">
        <v>73.203817000000001</v>
      </c>
      <c r="AX1280" s="861">
        <v>88.837421000000006</v>
      </c>
      <c r="AY1280" s="861">
        <v>86.801963999999998</v>
      </c>
      <c r="AZ1280" s="861">
        <v>-7.7901850000000001</v>
      </c>
      <c r="BA1280" s="861">
        <v>-7.4671060000000002</v>
      </c>
      <c r="BB1280" s="861">
        <v>-15.751626999999999</v>
      </c>
      <c r="BC1280" s="861">
        <v>-14.305984</v>
      </c>
      <c r="BD1280" s="861">
        <v>-15.316072</v>
      </c>
      <c r="BE1280" s="861">
        <v>-13.05306</v>
      </c>
      <c r="BF1280" s="861">
        <v>31.025086000000002</v>
      </c>
      <c r="BG1280" s="861">
        <v>140.56310500000001</v>
      </c>
      <c r="BH1280" s="861">
        <v>109.44707699999999</v>
      </c>
      <c r="BI1280" s="861">
        <v>50.072197000000003</v>
      </c>
      <c r="BJ1280" s="861">
        <v>130.30905799999999</v>
      </c>
      <c r="BK1280" s="861">
        <v>85.615100999999996</v>
      </c>
      <c r="BL1280" s="861">
        <v>75.489232999999999</v>
      </c>
      <c r="BM1280" s="861">
        <v>-20.218385999999999</v>
      </c>
      <c r="BN1280" s="861">
        <v>-14.594586</v>
      </c>
      <c r="BO1280" s="861">
        <v>-15.473048</v>
      </c>
      <c r="BP1280" s="861">
        <v>-14.515644999999999</v>
      </c>
      <c r="BQ1280" s="861">
        <v>86.332724999999996</v>
      </c>
      <c r="BR1280" s="861">
        <v>87.859470999999999</v>
      </c>
      <c r="BS1280" s="861">
        <v>85.179119999999998</v>
      </c>
      <c r="BT1280" s="861">
        <v>58.655338</v>
      </c>
      <c r="BU1280" s="861">
        <v>64.367036999999996</v>
      </c>
      <c r="BV1280" s="861">
        <v>60.688352000000002</v>
      </c>
      <c r="BW1280" s="861">
        <v>64.489795000000001</v>
      </c>
      <c r="BX1280" s="861">
        <v>-15.408714</v>
      </c>
      <c r="BY1280" s="861">
        <v>-15.784655000000001</v>
      </c>
      <c r="BZ1280" s="861">
        <v>-16.692678999999998</v>
      </c>
      <c r="CA1280" s="861">
        <v>-18.162818000000001</v>
      </c>
      <c r="CB1280" s="861">
        <v>-8.1286869999999993</v>
      </c>
      <c r="CC1280" s="861">
        <v>-5.1564180000000004</v>
      </c>
      <c r="CD1280" s="861">
        <v>-8.55701</v>
      </c>
      <c r="CE1280" s="861">
        <v>-5.1946099999999999</v>
      </c>
      <c r="CF1280" s="861">
        <v>-10.659311000000001</v>
      </c>
      <c r="CG1280" s="861">
        <v>-2.8279329999999998</v>
      </c>
      <c r="CH1280" s="861">
        <v>-11.264949</v>
      </c>
      <c r="CI1280" s="861">
        <v>-5.3944260000000002</v>
      </c>
      <c r="CJ1280" s="861">
        <v>-8.062246</v>
      </c>
      <c r="CK1280" s="861">
        <v>-3.0913889999999999</v>
      </c>
      <c r="CL1280" s="861">
        <v>-7.8723489999999998</v>
      </c>
      <c r="CM1280" s="861">
        <v>-2.3912249999999999</v>
      </c>
      <c r="CN1280" s="861">
        <v>-10.506176999999999</v>
      </c>
      <c r="CO1280" s="861">
        <v>-3.3478840000000001</v>
      </c>
      <c r="CP1280" s="861">
        <v>-11.467250999999999</v>
      </c>
      <c r="CQ1280" s="861">
        <v>-6.5902200000000004</v>
      </c>
      <c r="CR1280" s="861">
        <v>-7.6923320000000004</v>
      </c>
      <c r="CS1280" s="861">
        <v>-4.2651760000000003</v>
      </c>
      <c r="CT1280" s="861">
        <v>-9.0866930000000004</v>
      </c>
      <c r="CU1280" s="861">
        <v>-3.571949</v>
      </c>
      <c r="CV1280" s="861">
        <v>-11.162361000000001</v>
      </c>
      <c r="CW1280" s="861">
        <v>-3.1404879999999999</v>
      </c>
      <c r="CX1280" s="861">
        <v>-11.565144999999999</v>
      </c>
      <c r="CY1280" s="861">
        <v>-4.5890079999999998</v>
      </c>
      <c r="CZ1280" s="861">
        <v>-7.4866659999999996</v>
      </c>
      <c r="DA1280" s="861">
        <v>-3.5766909999999998</v>
      </c>
      <c r="DB1280" s="861">
        <v>-8.4656939999999992</v>
      </c>
      <c r="DC1280" s="861">
        <v>-2.903381</v>
      </c>
      <c r="DD1280" s="861">
        <v>-10.924165</v>
      </c>
      <c r="DE1280" s="861">
        <v>-5.0549119999999998</v>
      </c>
      <c r="DF1280" s="861">
        <v>-11.614006</v>
      </c>
      <c r="DG1280" s="861">
        <v>-5.5538299999999996</v>
      </c>
      <c r="DH1280" s="861">
        <v>-7.5534460000000001</v>
      </c>
      <c r="DI1280" s="861">
        <v>-3.8806219999999998</v>
      </c>
      <c r="DJ1280" s="861">
        <v>-8.2630230000000005</v>
      </c>
      <c r="DK1280" s="861">
        <v>-4.1781730000000001</v>
      </c>
      <c r="DL1280" s="861">
        <v>-10.869401999999999</v>
      </c>
      <c r="DM1280" s="861">
        <v>-6.4532040000000004</v>
      </c>
      <c r="DN1280" s="861">
        <v>-11.629063</v>
      </c>
      <c r="DO1280" s="861">
        <v>-6.1212439999999999</v>
      </c>
      <c r="DP1280" s="861">
        <v>-8.3889460000000007</v>
      </c>
      <c r="DQ1280" s="861">
        <v>-4.9664210000000004</v>
      </c>
      <c r="DR1280" s="861">
        <v>-8.4221699999999995</v>
      </c>
      <c r="DS1280" s="861">
        <v>-5.3245709999999997</v>
      </c>
      <c r="DT1280" s="861">
        <v>-10.901358999999999</v>
      </c>
      <c r="DU1280" s="861">
        <v>-7.6555989999999996</v>
      </c>
      <c r="DV1280" s="861">
        <v>-11.219727000000001</v>
      </c>
      <c r="DW1280" s="861">
        <v>-5.0016999999999996</v>
      </c>
      <c r="DX1280" s="861">
        <v>11.761774000000001</v>
      </c>
      <c r="DY1280" s="861">
        <v>8.6331369999999996</v>
      </c>
      <c r="DZ1280" s="861">
        <v>161.26740799999999</v>
      </c>
      <c r="EA1280" s="861">
        <v>150.97891000000001</v>
      </c>
      <c r="EB1280" s="861">
        <v>120.59</v>
      </c>
      <c r="EC1280" s="861">
        <v>1.2370000000000001</v>
      </c>
      <c r="ED1280" s="861">
        <v>132.4</v>
      </c>
      <c r="EE1280" s="861">
        <v>120.65</v>
      </c>
      <c r="EF1280" s="861">
        <v>5.3479999999999999</v>
      </c>
      <c r="EG1280" s="861">
        <v>635.9</v>
      </c>
      <c r="EH1280" s="861">
        <v>120.77</v>
      </c>
      <c r="EI1280" s="861">
        <v>4.9790000000000001</v>
      </c>
      <c r="EJ1280" s="861">
        <v>589.79999999999995</v>
      </c>
      <c r="EK1280" s="861">
        <v>9.2377559999999992</v>
      </c>
      <c r="EL1280" s="861">
        <v>8.9804150000000007</v>
      </c>
      <c r="EM1280" s="861">
        <v>-18.620695000000001</v>
      </c>
      <c r="EN1280" s="861">
        <v>-24.453462999999999</v>
      </c>
      <c r="EO1280" s="861">
        <v>94.596507000000003</v>
      </c>
      <c r="EP1280" s="861">
        <v>90.081281000000004</v>
      </c>
      <c r="EQ1280" s="861">
        <v>-7.1248589999999998</v>
      </c>
      <c r="ER1280" s="861">
        <v>3835.3266210000002</v>
      </c>
      <c r="ES1280" s="861">
        <v>9126.0397580000008</v>
      </c>
      <c r="ET1280" s="861">
        <v>8154.809765</v>
      </c>
      <c r="EU1280" s="861"/>
      <c r="EV1280" s="861"/>
      <c r="EW1280" s="861"/>
      <c r="EX1280" s="861"/>
      <c r="EY1280" s="861"/>
      <c r="EZ1280" s="861"/>
      <c r="FA1280" s="861"/>
      <c r="FB1280" s="861"/>
      <c r="FC1280" s="861"/>
      <c r="FD1280" s="861"/>
    </row>
    <row r="1281" spans="1:160" x14ac:dyDescent="0.25">
      <c r="A1281" s="837">
        <v>46146</v>
      </c>
      <c r="B1281" s="836">
        <v>0.96520833333333333</v>
      </c>
      <c r="C1281" s="861">
        <v>72300</v>
      </c>
      <c r="D1281" s="861">
        <v>0</v>
      </c>
      <c r="E1281" s="861">
        <v>0</v>
      </c>
      <c r="F1281" s="861">
        <v>75.158215999999996</v>
      </c>
      <c r="G1281" s="861">
        <v>71.540503000000001</v>
      </c>
      <c r="H1281" s="861">
        <v>65.105767</v>
      </c>
      <c r="I1281" s="861">
        <v>73.768781000000004</v>
      </c>
      <c r="J1281" s="861">
        <v>71.483120999999997</v>
      </c>
      <c r="K1281" s="861">
        <v>71.092383999999996</v>
      </c>
      <c r="L1281" s="861">
        <v>73.644248000000005</v>
      </c>
      <c r="M1281" s="861">
        <v>74.563941</v>
      </c>
      <c r="N1281" s="861">
        <v>-8.8165619999999993</v>
      </c>
      <c r="O1281" s="861">
        <v>-11.493655</v>
      </c>
      <c r="P1281" s="861">
        <v>-12.081473000000001</v>
      </c>
      <c r="Q1281" s="861">
        <v>-7.3548499999999999</v>
      </c>
      <c r="R1281" s="861">
        <v>-8.7439350000000005</v>
      </c>
      <c r="S1281" s="861">
        <v>-9.6236840000000008</v>
      </c>
      <c r="T1281" s="861">
        <v>81.941373999999996</v>
      </c>
      <c r="U1281" s="861">
        <v>73.519857000000002</v>
      </c>
      <c r="V1281" s="861">
        <v>93.474857999999998</v>
      </c>
      <c r="W1281" s="861">
        <v>92.445915999999997</v>
      </c>
      <c r="X1281" s="861">
        <v>-7.3329110000000002</v>
      </c>
      <c r="Y1281" s="861">
        <v>-7.4609480000000001</v>
      </c>
      <c r="Z1281" s="861">
        <v>-12.035306</v>
      </c>
      <c r="AA1281" s="861">
        <v>-11.753821</v>
      </c>
      <c r="AB1281" s="861">
        <v>-11.322513000000001</v>
      </c>
      <c r="AC1281" s="861">
        <v>-12.514397000000001</v>
      </c>
      <c r="AD1281" s="861">
        <v>-15.878196000000001</v>
      </c>
      <c r="AE1281" s="861">
        <v>106.38457</v>
      </c>
      <c r="AF1281" s="861">
        <v>98.802920999999998</v>
      </c>
      <c r="AG1281" s="861">
        <v>90.522414999999995</v>
      </c>
      <c r="AH1281" s="861">
        <v>110.727007</v>
      </c>
      <c r="AI1281" s="861">
        <v>89.491960000000006</v>
      </c>
      <c r="AJ1281" s="861">
        <v>72.268756999999994</v>
      </c>
      <c r="AK1281" s="861">
        <v>-7.9705240000000002</v>
      </c>
      <c r="AL1281" s="861">
        <v>-11.898334</v>
      </c>
      <c r="AM1281" s="861">
        <v>-9.4075199999999999</v>
      </c>
      <c r="AN1281" s="861">
        <v>92.808484000000007</v>
      </c>
      <c r="AO1281" s="861">
        <v>91.875243999999995</v>
      </c>
      <c r="AP1281" s="861">
        <v>91.355633999999995</v>
      </c>
      <c r="AQ1281" s="861">
        <v>88.180736999999993</v>
      </c>
      <c r="AR1281" s="861">
        <v>73.040450000000007</v>
      </c>
      <c r="AS1281" s="861">
        <v>63.046973000000001</v>
      </c>
      <c r="AT1281" s="861">
        <v>76.244122000000004</v>
      </c>
      <c r="AU1281" s="861">
        <v>75.044138000000004</v>
      </c>
      <c r="AV1281" s="861">
        <v>73.985838999999999</v>
      </c>
      <c r="AW1281" s="861">
        <v>73.280914999999993</v>
      </c>
      <c r="AX1281" s="861">
        <v>88.881127000000006</v>
      </c>
      <c r="AY1281" s="861">
        <v>86.880351000000005</v>
      </c>
      <c r="AZ1281" s="861">
        <v>-7.8385179999999997</v>
      </c>
      <c r="BA1281" s="861">
        <v>-7.6682949999999996</v>
      </c>
      <c r="BB1281" s="861">
        <v>-15.783557999999999</v>
      </c>
      <c r="BC1281" s="861">
        <v>-14.341623</v>
      </c>
      <c r="BD1281" s="861">
        <v>-15.344668</v>
      </c>
      <c r="BE1281" s="861">
        <v>-13.015266</v>
      </c>
      <c r="BF1281" s="861">
        <v>30.976133000000001</v>
      </c>
      <c r="BG1281" s="861">
        <v>140.62367</v>
      </c>
      <c r="BH1281" s="861">
        <v>109.40144600000001</v>
      </c>
      <c r="BI1281" s="861">
        <v>50.032876999999999</v>
      </c>
      <c r="BJ1281" s="861">
        <v>130.04956100000001</v>
      </c>
      <c r="BK1281" s="861">
        <v>85.705915000000005</v>
      </c>
      <c r="BL1281" s="861">
        <v>75.397060999999994</v>
      </c>
      <c r="BM1281" s="861">
        <v>-20.270053000000001</v>
      </c>
      <c r="BN1281" s="861">
        <v>-14.656291</v>
      </c>
      <c r="BO1281" s="861">
        <v>-15.34029</v>
      </c>
      <c r="BP1281" s="861">
        <v>-14.60098</v>
      </c>
      <c r="BQ1281" s="861">
        <v>86.332088999999996</v>
      </c>
      <c r="BR1281" s="861">
        <v>87.808543999999998</v>
      </c>
      <c r="BS1281" s="861">
        <v>85.142229</v>
      </c>
      <c r="BT1281" s="861">
        <v>58.628903999999999</v>
      </c>
      <c r="BU1281" s="861">
        <v>64.454515999999998</v>
      </c>
      <c r="BV1281" s="861">
        <v>60.696736999999999</v>
      </c>
      <c r="BW1281" s="861">
        <v>64.481460999999996</v>
      </c>
      <c r="BX1281" s="861">
        <v>-15.407258000000001</v>
      </c>
      <c r="BY1281" s="861">
        <v>-15.735837999999999</v>
      </c>
      <c r="BZ1281" s="861">
        <v>-16.689893999999999</v>
      </c>
      <c r="CA1281" s="861">
        <v>-18.301237</v>
      </c>
      <c r="CB1281" s="861">
        <v>-8.1493359999999999</v>
      </c>
      <c r="CC1281" s="861">
        <v>-5.1849170000000004</v>
      </c>
      <c r="CD1281" s="861">
        <v>-8.5805109999999996</v>
      </c>
      <c r="CE1281" s="861">
        <v>-5.239414</v>
      </c>
      <c r="CF1281" s="861">
        <v>-10.696035</v>
      </c>
      <c r="CG1281" s="861">
        <v>-2.8609589999999998</v>
      </c>
      <c r="CH1281" s="861">
        <v>-11.298398000000001</v>
      </c>
      <c r="CI1281" s="861">
        <v>-5.4354880000000003</v>
      </c>
      <c r="CJ1281" s="861">
        <v>-8.0445270000000004</v>
      </c>
      <c r="CK1281" s="861">
        <v>-3.123046</v>
      </c>
      <c r="CL1281" s="861">
        <v>-7.8920830000000004</v>
      </c>
      <c r="CM1281" s="861">
        <v>-2.4627319999999999</v>
      </c>
      <c r="CN1281" s="861">
        <v>-10.523165000000001</v>
      </c>
      <c r="CO1281" s="861">
        <v>-3.3971930000000001</v>
      </c>
      <c r="CP1281" s="861">
        <v>-11.478534</v>
      </c>
      <c r="CQ1281" s="861">
        <v>-6.6270910000000001</v>
      </c>
      <c r="CR1281" s="861">
        <v>-7.7124329999999999</v>
      </c>
      <c r="CS1281" s="861">
        <v>-4.2726119999999996</v>
      </c>
      <c r="CT1281" s="861">
        <v>-9.1162530000000004</v>
      </c>
      <c r="CU1281" s="861">
        <v>-3.6086870000000002</v>
      </c>
      <c r="CV1281" s="861">
        <v>-11.201422000000001</v>
      </c>
      <c r="CW1281" s="861">
        <v>-3.1767370000000001</v>
      </c>
      <c r="CX1281" s="861">
        <v>-11.572419999999999</v>
      </c>
      <c r="CY1281" s="861">
        <v>-4.6059760000000001</v>
      </c>
      <c r="CZ1281" s="861">
        <v>-7.5032430000000003</v>
      </c>
      <c r="DA1281" s="861">
        <v>-3.5940810000000001</v>
      </c>
      <c r="DB1281" s="861">
        <v>-8.4771319999999992</v>
      </c>
      <c r="DC1281" s="861">
        <v>-2.923073</v>
      </c>
      <c r="DD1281" s="861">
        <v>-10.935941</v>
      </c>
      <c r="DE1281" s="861">
        <v>-5.0656489999999996</v>
      </c>
      <c r="DF1281" s="861">
        <v>-11.626920999999999</v>
      </c>
      <c r="DG1281" s="861">
        <v>-5.5745449999999996</v>
      </c>
      <c r="DH1281" s="861">
        <v>-7.5873160000000004</v>
      </c>
      <c r="DI1281" s="861">
        <v>-3.886619</v>
      </c>
      <c r="DJ1281" s="861">
        <v>-8.2582970000000007</v>
      </c>
      <c r="DK1281" s="861">
        <v>-4.1655709999999999</v>
      </c>
      <c r="DL1281" s="861">
        <v>-10.867362999999999</v>
      </c>
      <c r="DM1281" s="861">
        <v>-6.4805820000000001</v>
      </c>
      <c r="DN1281" s="861">
        <v>-11.634919</v>
      </c>
      <c r="DO1281" s="861">
        <v>-6.1298490000000001</v>
      </c>
      <c r="DP1281" s="861">
        <v>-8.4036670000000004</v>
      </c>
      <c r="DQ1281" s="861">
        <v>-4.9891899999999998</v>
      </c>
      <c r="DR1281" s="861">
        <v>-8.4637890000000002</v>
      </c>
      <c r="DS1281" s="861">
        <v>-5.3496819999999996</v>
      </c>
      <c r="DT1281" s="861">
        <v>-10.91154</v>
      </c>
      <c r="DU1281" s="861">
        <v>-7.6680659999999996</v>
      </c>
      <c r="DV1281" s="861">
        <v>-11.233658</v>
      </c>
      <c r="DW1281" s="861">
        <v>-5.021083</v>
      </c>
      <c r="DX1281" s="861">
        <v>11.769939000000001</v>
      </c>
      <c r="DY1281" s="861">
        <v>8.6465510000000005</v>
      </c>
      <c r="DZ1281" s="861">
        <v>161.30425</v>
      </c>
      <c r="EA1281" s="861">
        <v>151.00107299999999</v>
      </c>
      <c r="EB1281" s="861">
        <v>120.67</v>
      </c>
      <c r="EC1281" s="861">
        <v>1.2370000000000001</v>
      </c>
      <c r="ED1281" s="861">
        <v>132.1</v>
      </c>
      <c r="EE1281" s="861">
        <v>120.73</v>
      </c>
      <c r="EF1281" s="861">
        <v>5.3419999999999996</v>
      </c>
      <c r="EG1281" s="861">
        <v>633.9</v>
      </c>
      <c r="EH1281" s="861">
        <v>120.61</v>
      </c>
      <c r="EI1281" s="861">
        <v>4.9749999999999996</v>
      </c>
      <c r="EJ1281" s="861">
        <v>588.4</v>
      </c>
      <c r="EK1281" s="861">
        <v>9.1986699999999999</v>
      </c>
      <c r="EL1281" s="861">
        <v>9.0869020000000003</v>
      </c>
      <c r="EM1281" s="861">
        <v>-18.606190000000002</v>
      </c>
      <c r="EN1281" s="861">
        <v>-24.427192000000002</v>
      </c>
      <c r="EO1281" s="861">
        <v>94.612324000000001</v>
      </c>
      <c r="EP1281" s="861">
        <v>90.091226000000006</v>
      </c>
      <c r="EQ1281" s="861">
        <v>-7.1460780000000002</v>
      </c>
      <c r="ER1281" s="861">
        <v>3837.5301720000002</v>
      </c>
      <c r="ES1281" s="861">
        <v>9136.6404910000001</v>
      </c>
      <c r="ET1281" s="861">
        <v>8164.650052</v>
      </c>
      <c r="EU1281" s="861"/>
      <c r="EV1281" s="861"/>
      <c r="EW1281" s="861"/>
      <c r="EX1281" s="861"/>
      <c r="EY1281" s="861"/>
      <c r="EZ1281" s="861"/>
      <c r="FA1281" s="861"/>
      <c r="FB1281" s="861"/>
      <c r="FC1281" s="861"/>
      <c r="FD1281" s="861"/>
    </row>
    <row r="1282" spans="1:160" x14ac:dyDescent="0.25">
      <c r="A1282" s="837">
        <v>46146</v>
      </c>
      <c r="B1282" s="836">
        <v>0.96590277777777789</v>
      </c>
      <c r="C1282" s="861">
        <v>72360</v>
      </c>
      <c r="D1282" s="861">
        <v>0</v>
      </c>
      <c r="E1282" s="861">
        <v>0</v>
      </c>
      <c r="F1282" s="861">
        <v>75.182551000000004</v>
      </c>
      <c r="G1282" s="861">
        <v>71.545007999999996</v>
      </c>
      <c r="H1282" s="861">
        <v>65.100904</v>
      </c>
      <c r="I1282" s="861">
        <v>73.756917000000001</v>
      </c>
      <c r="J1282" s="861">
        <v>71.479708000000002</v>
      </c>
      <c r="K1282" s="861">
        <v>71.091938999999996</v>
      </c>
      <c r="L1282" s="861">
        <v>73.610926000000006</v>
      </c>
      <c r="M1282" s="861">
        <v>74.560238999999996</v>
      </c>
      <c r="N1282" s="861">
        <v>-8.8246359999999999</v>
      </c>
      <c r="O1282" s="861">
        <v>-11.499881</v>
      </c>
      <c r="P1282" s="861">
        <v>-12.132436999999999</v>
      </c>
      <c r="Q1282" s="861">
        <v>-7.2769570000000003</v>
      </c>
      <c r="R1282" s="861">
        <v>-8.8040389999999995</v>
      </c>
      <c r="S1282" s="861">
        <v>-9.7077950000000008</v>
      </c>
      <c r="T1282" s="861">
        <v>82.064064000000002</v>
      </c>
      <c r="U1282" s="861">
        <v>73.444044000000005</v>
      </c>
      <c r="V1282" s="861">
        <v>93.540503000000001</v>
      </c>
      <c r="W1282" s="861">
        <v>92.566276000000002</v>
      </c>
      <c r="X1282" s="861">
        <v>-7.3947120000000002</v>
      </c>
      <c r="Y1282" s="861">
        <v>-7.364814</v>
      </c>
      <c r="Z1282" s="861">
        <v>-12.055702</v>
      </c>
      <c r="AA1282" s="861">
        <v>-11.765266</v>
      </c>
      <c r="AB1282" s="861">
        <v>-11.370559</v>
      </c>
      <c r="AC1282" s="861">
        <v>-12.517299</v>
      </c>
      <c r="AD1282" s="861">
        <v>-15.896546000000001</v>
      </c>
      <c r="AE1282" s="861">
        <v>106.45151199999999</v>
      </c>
      <c r="AF1282" s="861">
        <v>98.791931000000005</v>
      </c>
      <c r="AG1282" s="861">
        <v>90.542852999999994</v>
      </c>
      <c r="AH1282" s="861">
        <v>110.66287</v>
      </c>
      <c r="AI1282" s="861">
        <v>89.561272000000002</v>
      </c>
      <c r="AJ1282" s="861">
        <v>72.355571999999995</v>
      </c>
      <c r="AK1282" s="861">
        <v>-7.9462570000000001</v>
      </c>
      <c r="AL1282" s="861">
        <v>-11.927194</v>
      </c>
      <c r="AM1282" s="861">
        <v>-9.4512719999999995</v>
      </c>
      <c r="AN1282" s="861">
        <v>92.776078999999996</v>
      </c>
      <c r="AO1282" s="861">
        <v>92.005353999999997</v>
      </c>
      <c r="AP1282" s="861">
        <v>91.378893000000005</v>
      </c>
      <c r="AQ1282" s="861">
        <v>88.163729000000004</v>
      </c>
      <c r="AR1282" s="861">
        <v>73.058037999999996</v>
      </c>
      <c r="AS1282" s="861">
        <v>63.105471000000001</v>
      </c>
      <c r="AT1282" s="861">
        <v>76.235051999999996</v>
      </c>
      <c r="AU1282" s="861">
        <v>75.110658999999998</v>
      </c>
      <c r="AV1282" s="861">
        <v>73.966172999999998</v>
      </c>
      <c r="AW1282" s="861">
        <v>73.704215000000005</v>
      </c>
      <c r="AX1282" s="861">
        <v>88.949853000000004</v>
      </c>
      <c r="AY1282" s="861">
        <v>86.901328000000007</v>
      </c>
      <c r="AZ1282" s="861">
        <v>-7.8466889999999996</v>
      </c>
      <c r="BA1282" s="861">
        <v>-7.6357850000000003</v>
      </c>
      <c r="BB1282" s="861">
        <v>-15.817424000000001</v>
      </c>
      <c r="BC1282" s="861">
        <v>-14.381555000000001</v>
      </c>
      <c r="BD1282" s="861">
        <v>-15.372831</v>
      </c>
      <c r="BE1282" s="861">
        <v>-13.247616000000001</v>
      </c>
      <c r="BF1282" s="861">
        <v>31.027535</v>
      </c>
      <c r="BG1282" s="861">
        <v>140.61869899999999</v>
      </c>
      <c r="BH1282" s="861">
        <v>109.378508</v>
      </c>
      <c r="BI1282" s="861">
        <v>50.110576999999999</v>
      </c>
      <c r="BJ1282" s="861">
        <v>130.52945199999999</v>
      </c>
      <c r="BK1282" s="861">
        <v>85.608014999999995</v>
      </c>
      <c r="BL1282" s="861">
        <v>75.425490999999994</v>
      </c>
      <c r="BM1282" s="861">
        <v>-20.308052</v>
      </c>
      <c r="BN1282" s="861">
        <v>-14.670999999999999</v>
      </c>
      <c r="BO1282" s="861">
        <v>-15.772599</v>
      </c>
      <c r="BP1282" s="861">
        <v>-14.553761</v>
      </c>
      <c r="BQ1282" s="861">
        <v>86.385401000000002</v>
      </c>
      <c r="BR1282" s="861">
        <v>87.890215999999995</v>
      </c>
      <c r="BS1282" s="861">
        <v>85.168636000000006</v>
      </c>
      <c r="BT1282" s="861">
        <v>58.547175000000003</v>
      </c>
      <c r="BU1282" s="861">
        <v>64.471851000000001</v>
      </c>
      <c r="BV1282" s="861">
        <v>60.666459000000003</v>
      </c>
      <c r="BW1282" s="861">
        <v>64.477411000000004</v>
      </c>
      <c r="BX1282" s="861">
        <v>-15.393077</v>
      </c>
      <c r="BY1282" s="861">
        <v>-15.705074</v>
      </c>
      <c r="BZ1282" s="861">
        <v>-16.868103999999999</v>
      </c>
      <c r="CA1282" s="861">
        <v>-18.518906999999999</v>
      </c>
      <c r="CB1282" s="861">
        <v>-8.1590150000000001</v>
      </c>
      <c r="CC1282" s="861">
        <v>-5.2212300000000003</v>
      </c>
      <c r="CD1282" s="861">
        <v>-8.609057</v>
      </c>
      <c r="CE1282" s="861">
        <v>-5.2710710000000001</v>
      </c>
      <c r="CF1282" s="861">
        <v>-10.722827000000001</v>
      </c>
      <c r="CG1282" s="861">
        <v>-2.9106299999999998</v>
      </c>
      <c r="CH1282" s="861">
        <v>-11.323173000000001</v>
      </c>
      <c r="CI1282" s="861">
        <v>-5.4581720000000002</v>
      </c>
      <c r="CJ1282" s="861">
        <v>-8.0715149999999998</v>
      </c>
      <c r="CK1282" s="861">
        <v>-3.1239569999999999</v>
      </c>
      <c r="CL1282" s="861">
        <v>-7.9322920000000003</v>
      </c>
      <c r="CM1282" s="861">
        <v>-2.5443470000000001</v>
      </c>
      <c r="CN1282" s="861">
        <v>-10.555586999999999</v>
      </c>
      <c r="CO1282" s="861">
        <v>-3.4450470000000002</v>
      </c>
      <c r="CP1282" s="861">
        <v>-11.501583999999999</v>
      </c>
      <c r="CQ1282" s="861">
        <v>-6.6284919999999996</v>
      </c>
      <c r="CR1282" s="861">
        <v>-7.7423609999999998</v>
      </c>
      <c r="CS1282" s="861">
        <v>-4.3140070000000001</v>
      </c>
      <c r="CT1282" s="861">
        <v>-9.1591660000000008</v>
      </c>
      <c r="CU1282" s="861">
        <v>-3.6368279999999999</v>
      </c>
      <c r="CV1282" s="861">
        <v>-11.256232000000001</v>
      </c>
      <c r="CW1282" s="861">
        <v>-3.1895359999999999</v>
      </c>
      <c r="CX1282" s="861">
        <v>-11.601544000000001</v>
      </c>
      <c r="CY1282" s="861">
        <v>-4.6366440000000004</v>
      </c>
      <c r="CZ1282" s="861">
        <v>-7.5027299999999997</v>
      </c>
      <c r="DA1282" s="861">
        <v>-3.6089690000000001</v>
      </c>
      <c r="DB1282" s="861">
        <v>-8.490729</v>
      </c>
      <c r="DC1282" s="861">
        <v>-2.9588320000000001</v>
      </c>
      <c r="DD1282" s="861">
        <v>-10.958155</v>
      </c>
      <c r="DE1282" s="861">
        <v>-5.09511</v>
      </c>
      <c r="DF1282" s="861">
        <v>-11.617494000000001</v>
      </c>
      <c r="DG1282" s="861">
        <v>-5.6015600000000001</v>
      </c>
      <c r="DH1282" s="861">
        <v>-7.5952479999999998</v>
      </c>
      <c r="DI1282" s="861">
        <v>-3.9212259999999999</v>
      </c>
      <c r="DJ1282" s="861">
        <v>-8.2800370000000001</v>
      </c>
      <c r="DK1282" s="861">
        <v>-4.2076339999999997</v>
      </c>
      <c r="DL1282" s="861">
        <v>-10.910536</v>
      </c>
      <c r="DM1282" s="861">
        <v>-6.4926529999999998</v>
      </c>
      <c r="DN1282" s="861">
        <v>-11.656547</v>
      </c>
      <c r="DO1282" s="861">
        <v>-6.1638849999999996</v>
      </c>
      <c r="DP1282" s="861">
        <v>-8.3886710000000004</v>
      </c>
      <c r="DQ1282" s="861">
        <v>-5.0052310000000002</v>
      </c>
      <c r="DR1282" s="861">
        <v>-8.4654050000000005</v>
      </c>
      <c r="DS1282" s="861">
        <v>-5.369459</v>
      </c>
      <c r="DT1282" s="861">
        <v>-10.925106</v>
      </c>
      <c r="DU1282" s="861">
        <v>-7.6997989999999996</v>
      </c>
      <c r="DV1282" s="861">
        <v>-11.244384</v>
      </c>
      <c r="DW1282" s="861">
        <v>-5.0312390000000002</v>
      </c>
      <c r="DX1282" s="861">
        <v>11.744714</v>
      </c>
      <c r="DY1282" s="861">
        <v>8.6073769999999996</v>
      </c>
      <c r="DZ1282" s="861">
        <v>161.57137499999999</v>
      </c>
      <c r="EA1282" s="861">
        <v>151.191891</v>
      </c>
      <c r="EB1282" s="861">
        <v>120.17</v>
      </c>
      <c r="EC1282" s="861">
        <v>3.246</v>
      </c>
      <c r="ED1282" s="861">
        <v>383.8</v>
      </c>
      <c r="EE1282" s="861">
        <v>120.17</v>
      </c>
      <c r="EF1282" s="861">
        <v>5.3570000000000002</v>
      </c>
      <c r="EG1282" s="861">
        <v>636.9</v>
      </c>
      <c r="EH1282" s="861">
        <v>120.05</v>
      </c>
      <c r="EI1282" s="861">
        <v>4.9710000000000001</v>
      </c>
      <c r="EJ1282" s="861">
        <v>588.20000000000005</v>
      </c>
      <c r="EK1282" s="861">
        <v>9.1997409999999995</v>
      </c>
      <c r="EL1282" s="861">
        <v>8.7313469999999995</v>
      </c>
      <c r="EM1282" s="861">
        <v>-18.651012999999999</v>
      </c>
      <c r="EN1282" s="861">
        <v>-24.503945999999999</v>
      </c>
      <c r="EO1282" s="861">
        <v>94.726929999999996</v>
      </c>
      <c r="EP1282" s="861">
        <v>90.176805000000002</v>
      </c>
      <c r="EQ1282" s="861">
        <v>-7.1709370000000003</v>
      </c>
      <c r="ER1282" s="861">
        <v>3843.4370829999998</v>
      </c>
      <c r="ES1282" s="861">
        <v>9147.2241269999995</v>
      </c>
      <c r="ET1282" s="861">
        <v>8174.4709789999997</v>
      </c>
      <c r="EU1282" s="861"/>
      <c r="EV1282" s="861"/>
      <c r="EW1282" s="861"/>
      <c r="EX1282" s="861"/>
      <c r="EY1282" s="861"/>
      <c r="EZ1282" s="861"/>
      <c r="FA1282" s="861"/>
      <c r="FB1282" s="861"/>
      <c r="FC1282" s="861"/>
      <c r="FD1282" s="861"/>
    </row>
    <row r="1283" spans="1:160" x14ac:dyDescent="0.25">
      <c r="A1283" s="837">
        <v>46146</v>
      </c>
      <c r="B1283" s="836">
        <v>0.96659722222222222</v>
      </c>
      <c r="C1283" s="861">
        <v>72420</v>
      </c>
      <c r="D1283" s="861">
        <v>0</v>
      </c>
      <c r="E1283" s="861">
        <v>0</v>
      </c>
      <c r="F1283" s="861">
        <v>75.169126000000006</v>
      </c>
      <c r="G1283" s="861">
        <v>71.518377000000001</v>
      </c>
      <c r="H1283" s="861">
        <v>64.989013</v>
      </c>
      <c r="I1283" s="861">
        <v>73.758246999999997</v>
      </c>
      <c r="J1283" s="861">
        <v>71.425899999999999</v>
      </c>
      <c r="K1283" s="861">
        <v>71.074601999999999</v>
      </c>
      <c r="L1283" s="861">
        <v>73.616731000000001</v>
      </c>
      <c r="M1283" s="861">
        <v>74.552514000000002</v>
      </c>
      <c r="N1283" s="861">
        <v>-8.8584040000000002</v>
      </c>
      <c r="O1283" s="861">
        <v>-11.546965</v>
      </c>
      <c r="P1283" s="861">
        <v>-12.160261</v>
      </c>
      <c r="Q1283" s="861">
        <v>-7.4121129999999997</v>
      </c>
      <c r="R1283" s="861">
        <v>-8.7938279999999995</v>
      </c>
      <c r="S1283" s="861">
        <v>-9.5704609999999999</v>
      </c>
      <c r="T1283" s="861">
        <v>81.919707000000002</v>
      </c>
      <c r="U1283" s="861">
        <v>73.109859</v>
      </c>
      <c r="V1283" s="861">
        <v>93.414767999999995</v>
      </c>
      <c r="W1283" s="861">
        <v>92.389482000000001</v>
      </c>
      <c r="X1283" s="861">
        <v>-7.3924149999999997</v>
      </c>
      <c r="Y1283" s="861">
        <v>-7.6037730000000003</v>
      </c>
      <c r="Z1283" s="861">
        <v>-12.08028</v>
      </c>
      <c r="AA1283" s="861">
        <v>-11.799716</v>
      </c>
      <c r="AB1283" s="861">
        <v>-11.403271</v>
      </c>
      <c r="AC1283" s="861">
        <v>-12.567505000000001</v>
      </c>
      <c r="AD1283" s="861">
        <v>-15.941352999999999</v>
      </c>
      <c r="AE1283" s="861">
        <v>106.326972</v>
      </c>
      <c r="AF1283" s="861">
        <v>98.748121999999995</v>
      </c>
      <c r="AG1283" s="861">
        <v>90.531407999999999</v>
      </c>
      <c r="AH1283" s="861">
        <v>110.756023</v>
      </c>
      <c r="AI1283" s="861">
        <v>89.417416000000003</v>
      </c>
      <c r="AJ1283" s="861">
        <v>72.180839000000006</v>
      </c>
      <c r="AK1283" s="861">
        <v>-7.9683999999999999</v>
      </c>
      <c r="AL1283" s="861">
        <v>-12.017177</v>
      </c>
      <c r="AM1283" s="861">
        <v>-9.4658739999999995</v>
      </c>
      <c r="AN1283" s="861">
        <v>92.644002999999998</v>
      </c>
      <c r="AO1283" s="861">
        <v>91.916994000000003</v>
      </c>
      <c r="AP1283" s="861">
        <v>91.246116000000001</v>
      </c>
      <c r="AQ1283" s="861">
        <v>88.081637999999998</v>
      </c>
      <c r="AR1283" s="861">
        <v>73.097645</v>
      </c>
      <c r="AS1283" s="861">
        <v>63.109135000000002</v>
      </c>
      <c r="AT1283" s="861">
        <v>76.186937999999998</v>
      </c>
      <c r="AU1283" s="861">
        <v>75.054456999999999</v>
      </c>
      <c r="AV1283" s="861">
        <v>74.086243999999994</v>
      </c>
      <c r="AW1283" s="861">
        <v>73.503097999999994</v>
      </c>
      <c r="AX1283" s="861">
        <v>88.869906</v>
      </c>
      <c r="AY1283" s="861">
        <v>86.849939000000006</v>
      </c>
      <c r="AZ1283" s="861">
        <v>-7.8175319999999999</v>
      </c>
      <c r="BA1283" s="861">
        <v>-7.6912669999999999</v>
      </c>
      <c r="BB1283" s="861">
        <v>-15.815087999999999</v>
      </c>
      <c r="BC1283" s="861">
        <v>-14.372608</v>
      </c>
      <c r="BD1283" s="861">
        <v>-15.383749</v>
      </c>
      <c r="BE1283" s="861">
        <v>-13.554470999999999</v>
      </c>
      <c r="BF1283" s="861">
        <v>30.899484999999999</v>
      </c>
      <c r="BG1283" s="861">
        <v>140.56355600000001</v>
      </c>
      <c r="BH1283" s="861">
        <v>109.39042600000001</v>
      </c>
      <c r="BI1283" s="861">
        <v>50.158160000000002</v>
      </c>
      <c r="BJ1283" s="861">
        <v>130.36949200000001</v>
      </c>
      <c r="BK1283" s="861">
        <v>85.596400000000003</v>
      </c>
      <c r="BL1283" s="861">
        <v>75.496906999999993</v>
      </c>
      <c r="BM1283" s="861">
        <v>-20.295096000000001</v>
      </c>
      <c r="BN1283" s="861">
        <v>-14.718477</v>
      </c>
      <c r="BO1283" s="861">
        <v>-15.758588</v>
      </c>
      <c r="BP1283" s="861">
        <v>-14.665996</v>
      </c>
      <c r="BQ1283" s="861">
        <v>86.334371000000004</v>
      </c>
      <c r="BR1283" s="861">
        <v>87.976533000000003</v>
      </c>
      <c r="BS1283" s="861">
        <v>85.176749000000001</v>
      </c>
      <c r="BT1283" s="861">
        <v>58.661506000000003</v>
      </c>
      <c r="BU1283" s="861">
        <v>64.413672000000005</v>
      </c>
      <c r="BV1283" s="861">
        <v>60.704689000000002</v>
      </c>
      <c r="BW1283" s="861">
        <v>64.452167000000003</v>
      </c>
      <c r="BX1283" s="861">
        <v>-15.407905</v>
      </c>
      <c r="BY1283" s="861">
        <v>-15.842102000000001</v>
      </c>
      <c r="BZ1283" s="861">
        <v>-16.483035000000001</v>
      </c>
      <c r="CA1283" s="861">
        <v>-18.840118</v>
      </c>
      <c r="CB1283" s="861">
        <v>-8.1660839999999997</v>
      </c>
      <c r="CC1283" s="861">
        <v>-5.2717539999999996</v>
      </c>
      <c r="CD1283" s="861">
        <v>-8.5970999999999993</v>
      </c>
      <c r="CE1283" s="861">
        <v>-5.2847970000000002</v>
      </c>
      <c r="CF1283" s="861">
        <v>-10.728218999999999</v>
      </c>
      <c r="CG1283" s="861">
        <v>-2.9619049999999998</v>
      </c>
      <c r="CH1283" s="861">
        <v>-11.332629000000001</v>
      </c>
      <c r="CI1283" s="861">
        <v>-5.543965</v>
      </c>
      <c r="CJ1283" s="861">
        <v>-8.0935559999999995</v>
      </c>
      <c r="CK1283" s="861">
        <v>-3.1729229999999999</v>
      </c>
      <c r="CL1283" s="861">
        <v>-7.9283000000000001</v>
      </c>
      <c r="CM1283" s="861">
        <v>-2.5014259999999999</v>
      </c>
      <c r="CN1283" s="861">
        <v>-10.570371</v>
      </c>
      <c r="CO1283" s="861">
        <v>-3.4749970000000001</v>
      </c>
      <c r="CP1283" s="861">
        <v>-11.521989</v>
      </c>
      <c r="CQ1283" s="861">
        <v>-6.697292</v>
      </c>
      <c r="CR1283" s="861">
        <v>-7.7453419999999999</v>
      </c>
      <c r="CS1283" s="861">
        <v>-4.3541829999999999</v>
      </c>
      <c r="CT1283" s="861">
        <v>-9.1259270000000008</v>
      </c>
      <c r="CU1283" s="861">
        <v>-3.6735709999999999</v>
      </c>
      <c r="CV1283" s="861">
        <v>-11.236518999999999</v>
      </c>
      <c r="CW1283" s="861">
        <v>-3.2373980000000002</v>
      </c>
      <c r="CX1283" s="861">
        <v>-11.625975</v>
      </c>
      <c r="CY1283" s="861">
        <v>-4.6649969999999996</v>
      </c>
      <c r="CZ1283" s="861">
        <v>-7.5489759999999997</v>
      </c>
      <c r="DA1283" s="861">
        <v>-3.6337120000000001</v>
      </c>
      <c r="DB1283" s="861">
        <v>-8.5151939999999993</v>
      </c>
      <c r="DC1283" s="861">
        <v>-2.9686970000000001</v>
      </c>
      <c r="DD1283" s="861">
        <v>-10.980645000000001</v>
      </c>
      <c r="DE1283" s="861">
        <v>-5.1136679999999997</v>
      </c>
      <c r="DF1283" s="861">
        <v>-11.673894000000001</v>
      </c>
      <c r="DG1283" s="861">
        <v>-5.6261989999999997</v>
      </c>
      <c r="DH1283" s="861">
        <v>-7.6367960000000004</v>
      </c>
      <c r="DI1283" s="861">
        <v>-3.9386730000000001</v>
      </c>
      <c r="DJ1283" s="861">
        <v>-8.3079000000000001</v>
      </c>
      <c r="DK1283" s="861">
        <v>-4.2278789999999997</v>
      </c>
      <c r="DL1283" s="861">
        <v>-10.923558</v>
      </c>
      <c r="DM1283" s="861">
        <v>-6.5545929999999997</v>
      </c>
      <c r="DN1283" s="861">
        <v>-11.694127999999999</v>
      </c>
      <c r="DO1283" s="861">
        <v>-6.1796819999999997</v>
      </c>
      <c r="DP1283" s="861">
        <v>-8.462574</v>
      </c>
      <c r="DQ1283" s="861">
        <v>-5.0250349999999999</v>
      </c>
      <c r="DR1283" s="861">
        <v>-8.496086</v>
      </c>
      <c r="DS1283" s="861">
        <v>-5.4060480000000002</v>
      </c>
      <c r="DT1283" s="861">
        <v>-10.968209</v>
      </c>
      <c r="DU1283" s="861">
        <v>-7.730524</v>
      </c>
      <c r="DV1283" s="861">
        <v>-11.284568</v>
      </c>
      <c r="DW1283" s="861">
        <v>-5.0766200000000001</v>
      </c>
      <c r="DX1283" s="861">
        <v>11.785589999999999</v>
      </c>
      <c r="DY1283" s="861">
        <v>8.6297829999999998</v>
      </c>
      <c r="DZ1283" s="861">
        <v>160.87984299999999</v>
      </c>
      <c r="EA1283" s="861">
        <v>151.014974</v>
      </c>
      <c r="EB1283" s="861">
        <v>120.68</v>
      </c>
      <c r="EC1283" s="861">
        <v>1.2370000000000001</v>
      </c>
      <c r="ED1283" s="861">
        <v>132.19999999999999</v>
      </c>
      <c r="EE1283" s="861">
        <v>120.48</v>
      </c>
      <c r="EF1283" s="861">
        <v>5.3449999999999998</v>
      </c>
      <c r="EG1283" s="861">
        <v>633.9</v>
      </c>
      <c r="EH1283" s="861">
        <v>120.7</v>
      </c>
      <c r="EI1283" s="861">
        <v>4.9669999999999996</v>
      </c>
      <c r="EJ1283" s="861">
        <v>589</v>
      </c>
      <c r="EK1283" s="861">
        <v>9.1125229999999995</v>
      </c>
      <c r="EL1283" s="861">
        <v>8.7014460000000007</v>
      </c>
      <c r="EM1283" s="861">
        <v>-18.578396999999999</v>
      </c>
      <c r="EN1283" s="861">
        <v>-24.460034</v>
      </c>
      <c r="EO1283" s="861">
        <v>94.429975999999996</v>
      </c>
      <c r="EP1283" s="861">
        <v>90.097463000000005</v>
      </c>
      <c r="EQ1283" s="861">
        <v>-7.1976060000000004</v>
      </c>
      <c r="ER1283" s="861">
        <v>3848.226748</v>
      </c>
      <c r="ES1283" s="861">
        <v>9157.8039989999997</v>
      </c>
      <c r="ET1283" s="861">
        <v>8184.2860419999997</v>
      </c>
      <c r="EU1283" s="861"/>
      <c r="EV1283" s="861"/>
      <c r="EW1283" s="861"/>
      <c r="EX1283" s="861"/>
      <c r="EY1283" s="861"/>
      <c r="EZ1283" s="861"/>
      <c r="FA1283" s="861"/>
      <c r="FB1283" s="861"/>
      <c r="FC1283" s="861"/>
      <c r="FD1283" s="861"/>
    </row>
    <row r="1284" spans="1:160" x14ac:dyDescent="0.25">
      <c r="A1284" s="837">
        <v>46146</v>
      </c>
      <c r="B1284" s="836">
        <v>0.96729166666666666</v>
      </c>
      <c r="C1284" s="861">
        <v>72480</v>
      </c>
      <c r="D1284" s="861">
        <v>0</v>
      </c>
      <c r="E1284" s="861">
        <v>0</v>
      </c>
      <c r="F1284" s="861">
        <v>75.111016000000006</v>
      </c>
      <c r="G1284" s="861">
        <v>71.556720999999996</v>
      </c>
      <c r="H1284" s="861">
        <v>64.933617999999996</v>
      </c>
      <c r="I1284" s="861">
        <v>73.763473000000005</v>
      </c>
      <c r="J1284" s="861">
        <v>71.431563999999995</v>
      </c>
      <c r="K1284" s="861">
        <v>71.066265000000001</v>
      </c>
      <c r="L1284" s="861">
        <v>73.632728</v>
      </c>
      <c r="M1284" s="861">
        <v>74.527921000000006</v>
      </c>
      <c r="N1284" s="861">
        <v>-8.9007860000000001</v>
      </c>
      <c r="O1284" s="861">
        <v>-11.550948999999999</v>
      </c>
      <c r="P1284" s="861">
        <v>-12.178846999999999</v>
      </c>
      <c r="Q1284" s="861">
        <v>-7.4371840000000002</v>
      </c>
      <c r="R1284" s="861">
        <v>-8.6114730000000002</v>
      </c>
      <c r="S1284" s="861">
        <v>-9.7611980000000003</v>
      </c>
      <c r="T1284" s="861">
        <v>81.840100000000007</v>
      </c>
      <c r="U1284" s="861">
        <v>73.438316999999998</v>
      </c>
      <c r="V1284" s="861">
        <v>93.364124000000004</v>
      </c>
      <c r="W1284" s="861">
        <v>92.364862000000002</v>
      </c>
      <c r="X1284" s="861">
        <v>-7.4080579999999996</v>
      </c>
      <c r="Y1284" s="861">
        <v>-7.3792280000000003</v>
      </c>
      <c r="Z1284" s="861">
        <v>-12.114012000000001</v>
      </c>
      <c r="AA1284" s="861">
        <v>-11.83108</v>
      </c>
      <c r="AB1284" s="861">
        <v>-11.422077</v>
      </c>
      <c r="AC1284" s="861">
        <v>-12.626872000000001</v>
      </c>
      <c r="AD1284" s="861">
        <v>-15.994301999999999</v>
      </c>
      <c r="AE1284" s="861">
        <v>106.27571399999999</v>
      </c>
      <c r="AF1284" s="861">
        <v>98.705882000000003</v>
      </c>
      <c r="AG1284" s="861">
        <v>90.391682000000003</v>
      </c>
      <c r="AH1284" s="861">
        <v>110.632527</v>
      </c>
      <c r="AI1284" s="861">
        <v>89.334136999999998</v>
      </c>
      <c r="AJ1284" s="861">
        <v>72.109862000000007</v>
      </c>
      <c r="AK1284" s="861">
        <v>-8.0294360000000005</v>
      </c>
      <c r="AL1284" s="861">
        <v>-12.085936</v>
      </c>
      <c r="AM1284" s="861">
        <v>-9.4780829999999998</v>
      </c>
      <c r="AN1284" s="861">
        <v>92.566588999999993</v>
      </c>
      <c r="AO1284" s="861">
        <v>91.820627999999999</v>
      </c>
      <c r="AP1284" s="861">
        <v>91.160041000000007</v>
      </c>
      <c r="AQ1284" s="861">
        <v>87.999827999999994</v>
      </c>
      <c r="AR1284" s="861">
        <v>73.060873000000001</v>
      </c>
      <c r="AS1284" s="861">
        <v>63.112622999999999</v>
      </c>
      <c r="AT1284" s="861">
        <v>76.157946999999993</v>
      </c>
      <c r="AU1284" s="861">
        <v>75.030073000000002</v>
      </c>
      <c r="AV1284" s="861">
        <v>74.092279000000005</v>
      </c>
      <c r="AW1284" s="861">
        <v>73.487995999999995</v>
      </c>
      <c r="AX1284" s="861">
        <v>88.718721000000002</v>
      </c>
      <c r="AY1284" s="861">
        <v>86.782156000000001</v>
      </c>
      <c r="AZ1284" s="861">
        <v>-7.8766179999999997</v>
      </c>
      <c r="BA1284" s="861">
        <v>-7.615208</v>
      </c>
      <c r="BB1284" s="861">
        <v>-15.847640999999999</v>
      </c>
      <c r="BC1284" s="861">
        <v>-14.357358</v>
      </c>
      <c r="BD1284" s="861">
        <v>-15.391194</v>
      </c>
      <c r="BE1284" s="861">
        <v>-13.245274</v>
      </c>
      <c r="BF1284" s="861">
        <v>30.766819000000002</v>
      </c>
      <c r="BG1284" s="861">
        <v>140.433221</v>
      </c>
      <c r="BH1284" s="861">
        <v>109.28467499999999</v>
      </c>
      <c r="BI1284" s="861">
        <v>50.100572</v>
      </c>
      <c r="BJ1284" s="861">
        <v>130.50462999999999</v>
      </c>
      <c r="BK1284" s="861">
        <v>85.501401000000001</v>
      </c>
      <c r="BL1284" s="861">
        <v>75.261447000000004</v>
      </c>
      <c r="BM1284" s="861">
        <v>-20.252489000000001</v>
      </c>
      <c r="BN1284" s="861">
        <v>-14.712355000000001</v>
      </c>
      <c r="BO1284" s="861">
        <v>-15.825867000000001</v>
      </c>
      <c r="BP1284" s="861">
        <v>-14.639073</v>
      </c>
      <c r="BQ1284" s="861">
        <v>86.251804000000007</v>
      </c>
      <c r="BR1284" s="861">
        <v>87.936901000000006</v>
      </c>
      <c r="BS1284" s="861">
        <v>85.159531999999999</v>
      </c>
      <c r="BT1284" s="861">
        <v>58.606268999999998</v>
      </c>
      <c r="BU1284" s="861">
        <v>64.399300999999994</v>
      </c>
      <c r="BV1284" s="861">
        <v>60.626663000000001</v>
      </c>
      <c r="BW1284" s="861">
        <v>64.425820000000002</v>
      </c>
      <c r="BX1284" s="861">
        <v>-15.445455000000001</v>
      </c>
      <c r="BY1284" s="861">
        <v>-15.891994</v>
      </c>
      <c r="BZ1284" s="861">
        <v>-16.887823999999998</v>
      </c>
      <c r="CA1284" s="861">
        <v>-18.617647000000002</v>
      </c>
      <c r="CB1284" s="861">
        <v>-8.2173069999999999</v>
      </c>
      <c r="CC1284" s="861">
        <v>-5.3131680000000001</v>
      </c>
      <c r="CD1284" s="861">
        <v>-8.6476299999999995</v>
      </c>
      <c r="CE1284" s="861">
        <v>-5.3378589999999999</v>
      </c>
      <c r="CF1284" s="861">
        <v>-10.765140000000001</v>
      </c>
      <c r="CG1284" s="861">
        <v>-2.9779550000000001</v>
      </c>
      <c r="CH1284" s="861">
        <v>-11.359652000000001</v>
      </c>
      <c r="CI1284" s="861">
        <v>-5.5600230000000002</v>
      </c>
      <c r="CJ1284" s="861">
        <v>-8.1344779999999997</v>
      </c>
      <c r="CK1284" s="861">
        <v>-3.2072370000000001</v>
      </c>
      <c r="CL1284" s="861">
        <v>-7.9717589999999996</v>
      </c>
      <c r="CM1284" s="861">
        <v>-2.545909</v>
      </c>
      <c r="CN1284" s="861">
        <v>-10.605404</v>
      </c>
      <c r="CO1284" s="861">
        <v>-3.4901300000000002</v>
      </c>
      <c r="CP1284" s="861">
        <v>-11.562994</v>
      </c>
      <c r="CQ1284" s="861">
        <v>-6.7454580000000002</v>
      </c>
      <c r="CR1284" s="861">
        <v>-7.762721</v>
      </c>
      <c r="CS1284" s="861">
        <v>-4.361237</v>
      </c>
      <c r="CT1284" s="861">
        <v>-9.1540560000000006</v>
      </c>
      <c r="CU1284" s="861">
        <v>-3.6856610000000001</v>
      </c>
      <c r="CV1284" s="861">
        <v>-11.259099000000001</v>
      </c>
      <c r="CW1284" s="861">
        <v>-3.2638760000000002</v>
      </c>
      <c r="CX1284" s="861">
        <v>-11.675226</v>
      </c>
      <c r="CY1284" s="861">
        <v>-4.7048680000000003</v>
      </c>
      <c r="CZ1284" s="861">
        <v>-7.5717299999999996</v>
      </c>
      <c r="DA1284" s="861">
        <v>-3.6700740000000001</v>
      </c>
      <c r="DB1284" s="861">
        <v>-8.5443440000000006</v>
      </c>
      <c r="DC1284" s="861">
        <v>-2.998059</v>
      </c>
      <c r="DD1284" s="861">
        <v>-11.021176000000001</v>
      </c>
      <c r="DE1284" s="861">
        <v>-5.1212249999999999</v>
      </c>
      <c r="DF1284" s="861">
        <v>-11.699623000000001</v>
      </c>
      <c r="DG1284" s="861">
        <v>-5.6526160000000001</v>
      </c>
      <c r="DH1284" s="861">
        <v>-7.6754540000000002</v>
      </c>
      <c r="DI1284" s="861">
        <v>-3.9754450000000001</v>
      </c>
      <c r="DJ1284" s="861">
        <v>-8.3182460000000003</v>
      </c>
      <c r="DK1284" s="861">
        <v>-4.237228</v>
      </c>
      <c r="DL1284" s="861">
        <v>-10.965935999999999</v>
      </c>
      <c r="DM1284" s="861">
        <v>-6.5546699999999998</v>
      </c>
      <c r="DN1284" s="861">
        <v>-11.719856999999999</v>
      </c>
      <c r="DO1284" s="861">
        <v>-6.218718</v>
      </c>
      <c r="DP1284" s="861">
        <v>-8.4708500000000004</v>
      </c>
      <c r="DQ1284" s="861">
        <v>-5.0446410000000004</v>
      </c>
      <c r="DR1284" s="861">
        <v>-8.5429549999999992</v>
      </c>
      <c r="DS1284" s="861">
        <v>-5.4401089999999996</v>
      </c>
      <c r="DT1284" s="861">
        <v>-11.01388</v>
      </c>
      <c r="DU1284" s="861">
        <v>-7.7614660000000004</v>
      </c>
      <c r="DV1284" s="861">
        <v>-11.315383000000001</v>
      </c>
      <c r="DW1284" s="861">
        <v>-5.0819879999999999</v>
      </c>
      <c r="DX1284" s="861">
        <v>11.776501</v>
      </c>
      <c r="DY1284" s="861">
        <v>8.6435379999999995</v>
      </c>
      <c r="DZ1284" s="861">
        <v>160.97034300000001</v>
      </c>
      <c r="EA1284" s="861">
        <v>150.72364400000001</v>
      </c>
      <c r="EB1284" s="861">
        <v>120.68</v>
      </c>
      <c r="EC1284" s="861">
        <v>1.2370000000000001</v>
      </c>
      <c r="ED1284" s="861">
        <v>132.19999999999999</v>
      </c>
      <c r="EE1284" s="861">
        <v>120.74</v>
      </c>
      <c r="EF1284" s="861">
        <v>5.3490000000000002</v>
      </c>
      <c r="EG1284" s="861">
        <v>633.4</v>
      </c>
      <c r="EH1284" s="861">
        <v>120.73</v>
      </c>
      <c r="EI1284" s="861">
        <v>4.95</v>
      </c>
      <c r="EJ1284" s="861">
        <v>586.79999999999995</v>
      </c>
      <c r="EK1284" s="861">
        <v>9.1164529999999999</v>
      </c>
      <c r="EL1284" s="861">
        <v>8.6072249999999997</v>
      </c>
      <c r="EM1284" s="861">
        <v>-18.594536000000002</v>
      </c>
      <c r="EN1284" s="861">
        <v>-24.433091999999998</v>
      </c>
      <c r="EO1284" s="861">
        <v>94.468885999999998</v>
      </c>
      <c r="EP1284" s="861">
        <v>89.966673</v>
      </c>
      <c r="EQ1284" s="861">
        <v>-7.2275939999999999</v>
      </c>
      <c r="ER1284" s="861">
        <v>3850.4308080000001</v>
      </c>
      <c r="ES1284" s="861">
        <v>9168.3881650000003</v>
      </c>
      <c r="ET1284" s="861">
        <v>8194.1003660000006</v>
      </c>
      <c r="EU1284" s="861"/>
      <c r="EV1284" s="861"/>
      <c r="EW1284" s="861"/>
      <c r="EX1284" s="861"/>
      <c r="EY1284" s="861"/>
      <c r="EZ1284" s="861"/>
      <c r="FA1284" s="861"/>
      <c r="FB1284" s="861"/>
      <c r="FC1284" s="861"/>
      <c r="FD1284" s="861"/>
    </row>
    <row r="1285" spans="1:160" x14ac:dyDescent="0.25">
      <c r="A1285" s="837">
        <v>46146</v>
      </c>
      <c r="B1285" s="836">
        <v>0.9679861111111111</v>
      </c>
      <c r="C1285" s="861">
        <v>72540</v>
      </c>
      <c r="D1285" s="861">
        <v>0</v>
      </c>
      <c r="E1285" s="861">
        <v>0</v>
      </c>
      <c r="F1285" s="861">
        <v>75.123919999999998</v>
      </c>
      <c r="G1285" s="861">
        <v>71.545080999999996</v>
      </c>
      <c r="H1285" s="861">
        <v>65.009512999999998</v>
      </c>
      <c r="I1285" s="861">
        <v>73.773407000000006</v>
      </c>
      <c r="J1285" s="861">
        <v>71.477579000000006</v>
      </c>
      <c r="K1285" s="861">
        <v>71.068167000000003</v>
      </c>
      <c r="L1285" s="861">
        <v>73.628000999999998</v>
      </c>
      <c r="M1285" s="861">
        <v>74.541796000000005</v>
      </c>
      <c r="N1285" s="861">
        <v>-8.8763140000000007</v>
      </c>
      <c r="O1285" s="861">
        <v>-11.587533000000001</v>
      </c>
      <c r="P1285" s="861">
        <v>-12.202752</v>
      </c>
      <c r="Q1285" s="861">
        <v>-7.3801050000000004</v>
      </c>
      <c r="R1285" s="861">
        <v>-8.7697120000000002</v>
      </c>
      <c r="S1285" s="861">
        <v>-9.7836580000000009</v>
      </c>
      <c r="T1285" s="861">
        <v>81.797265999999993</v>
      </c>
      <c r="U1285" s="861">
        <v>73.720862999999994</v>
      </c>
      <c r="V1285" s="861">
        <v>93.471736000000007</v>
      </c>
      <c r="W1285" s="861">
        <v>92.462247000000005</v>
      </c>
      <c r="X1285" s="861">
        <v>-7.444871</v>
      </c>
      <c r="Y1285" s="861">
        <v>-7.631132</v>
      </c>
      <c r="Z1285" s="861">
        <v>-12.107360999999999</v>
      </c>
      <c r="AA1285" s="861">
        <v>-11.817843</v>
      </c>
      <c r="AB1285" s="861">
        <v>-11.409007000000001</v>
      </c>
      <c r="AC1285" s="861">
        <v>-12.578906</v>
      </c>
      <c r="AD1285" s="861">
        <v>-15.933802</v>
      </c>
      <c r="AE1285" s="861">
        <v>106.34528899999999</v>
      </c>
      <c r="AF1285" s="861">
        <v>98.738232999999994</v>
      </c>
      <c r="AG1285" s="861">
        <v>90.390728999999993</v>
      </c>
      <c r="AH1285" s="861">
        <v>110.70484</v>
      </c>
      <c r="AI1285" s="861">
        <v>89.384933000000004</v>
      </c>
      <c r="AJ1285" s="861">
        <v>72.261277000000007</v>
      </c>
      <c r="AK1285" s="861">
        <v>-8.0279039999999995</v>
      </c>
      <c r="AL1285" s="861">
        <v>-11.994668000000001</v>
      </c>
      <c r="AM1285" s="861">
        <v>-9.4889399999999995</v>
      </c>
      <c r="AN1285" s="861">
        <v>92.588877999999994</v>
      </c>
      <c r="AO1285" s="861">
        <v>91.918357999999998</v>
      </c>
      <c r="AP1285" s="861">
        <v>91.298052999999996</v>
      </c>
      <c r="AQ1285" s="861">
        <v>88.064701999999997</v>
      </c>
      <c r="AR1285" s="861">
        <v>73.044691999999998</v>
      </c>
      <c r="AS1285" s="861">
        <v>63.109102</v>
      </c>
      <c r="AT1285" s="861">
        <v>76.227080000000001</v>
      </c>
      <c r="AU1285" s="861">
        <v>75.071421999999998</v>
      </c>
      <c r="AV1285" s="861">
        <v>73.883741999999998</v>
      </c>
      <c r="AW1285" s="861">
        <v>73.239379999999997</v>
      </c>
      <c r="AX1285" s="861">
        <v>88.773410999999996</v>
      </c>
      <c r="AY1285" s="861">
        <v>86.701552000000007</v>
      </c>
      <c r="AZ1285" s="861">
        <v>-7.9000880000000002</v>
      </c>
      <c r="BA1285" s="861">
        <v>-7.6629820000000004</v>
      </c>
      <c r="BB1285" s="861">
        <v>-15.908322999999999</v>
      </c>
      <c r="BC1285" s="861">
        <v>-14.398047999999999</v>
      </c>
      <c r="BD1285" s="861">
        <v>-15.398343000000001</v>
      </c>
      <c r="BE1285" s="861">
        <v>-13.553119000000001</v>
      </c>
      <c r="BF1285" s="861">
        <v>30.980084999999999</v>
      </c>
      <c r="BG1285" s="861">
        <v>140.443263</v>
      </c>
      <c r="BH1285" s="861">
        <v>109.270791</v>
      </c>
      <c r="BI1285" s="861">
        <v>49.794054000000003</v>
      </c>
      <c r="BJ1285" s="861">
        <v>130.54569900000001</v>
      </c>
      <c r="BK1285" s="861">
        <v>85.544561000000002</v>
      </c>
      <c r="BL1285" s="861">
        <v>75.158168000000003</v>
      </c>
      <c r="BM1285" s="861">
        <v>-20.356271</v>
      </c>
      <c r="BN1285" s="861">
        <v>-14.753501</v>
      </c>
      <c r="BO1285" s="861">
        <v>-15.625082000000001</v>
      </c>
      <c r="BP1285" s="861">
        <v>-14.706690999999999</v>
      </c>
      <c r="BQ1285" s="861">
        <v>86.229698999999997</v>
      </c>
      <c r="BR1285" s="861">
        <v>87.931668000000002</v>
      </c>
      <c r="BS1285" s="861">
        <v>85.161794999999998</v>
      </c>
      <c r="BT1285" s="861">
        <v>58.457836</v>
      </c>
      <c r="BU1285" s="861">
        <v>64.451628999999997</v>
      </c>
      <c r="BV1285" s="861">
        <v>60.555909</v>
      </c>
      <c r="BW1285" s="861">
        <v>64.444357999999994</v>
      </c>
      <c r="BX1285" s="861">
        <v>-15.437751</v>
      </c>
      <c r="BY1285" s="861">
        <v>-15.754505999999999</v>
      </c>
      <c r="BZ1285" s="861">
        <v>-16.571831</v>
      </c>
      <c r="CA1285" s="861">
        <v>-19.010168</v>
      </c>
      <c r="CB1285" s="861">
        <v>-8.2668239999999997</v>
      </c>
      <c r="CC1285" s="861">
        <v>-5.2723680000000002</v>
      </c>
      <c r="CD1285" s="861">
        <v>-8.6763919999999999</v>
      </c>
      <c r="CE1285" s="861">
        <v>-5.3520300000000001</v>
      </c>
      <c r="CF1285" s="861">
        <v>-10.798833999999999</v>
      </c>
      <c r="CG1285" s="861">
        <v>-3.0052050000000001</v>
      </c>
      <c r="CH1285" s="861">
        <v>-11.406594</v>
      </c>
      <c r="CI1285" s="861">
        <v>-5.576244</v>
      </c>
      <c r="CJ1285" s="861">
        <v>-8.1648040000000002</v>
      </c>
      <c r="CK1285" s="861">
        <v>-3.2120739999999999</v>
      </c>
      <c r="CL1285" s="861">
        <v>-8.0023619999999998</v>
      </c>
      <c r="CM1285" s="861">
        <v>-2.5901700000000001</v>
      </c>
      <c r="CN1285" s="861">
        <v>-10.640499</v>
      </c>
      <c r="CO1285" s="861">
        <v>-3.5629300000000002</v>
      </c>
      <c r="CP1285" s="861">
        <v>-11.618292</v>
      </c>
      <c r="CQ1285" s="861">
        <v>-6.7321660000000003</v>
      </c>
      <c r="CR1285" s="861">
        <v>-7.8078659999999998</v>
      </c>
      <c r="CS1285" s="861">
        <v>-4.3884650000000001</v>
      </c>
      <c r="CT1285" s="861">
        <v>-9.2053379999999994</v>
      </c>
      <c r="CU1285" s="861">
        <v>-3.7011880000000001</v>
      </c>
      <c r="CV1285" s="861">
        <v>-11.319017000000001</v>
      </c>
      <c r="CW1285" s="861">
        <v>-3.292395</v>
      </c>
      <c r="CX1285" s="861">
        <v>-11.680047</v>
      </c>
      <c r="CY1285" s="861">
        <v>-4.7370970000000003</v>
      </c>
      <c r="CZ1285" s="861">
        <v>-7.5966240000000003</v>
      </c>
      <c r="DA1285" s="861">
        <v>-3.6917239999999998</v>
      </c>
      <c r="DB1285" s="861">
        <v>-8.5619460000000007</v>
      </c>
      <c r="DC1285" s="861">
        <v>-3.0456810000000001</v>
      </c>
      <c r="DD1285" s="861">
        <v>-11.038568</v>
      </c>
      <c r="DE1285" s="861">
        <v>-5.1566210000000003</v>
      </c>
      <c r="DF1285" s="861">
        <v>-11.715748</v>
      </c>
      <c r="DG1285" s="861">
        <v>-5.6979550000000003</v>
      </c>
      <c r="DH1285" s="861">
        <v>-7.6657599999999997</v>
      </c>
      <c r="DI1285" s="861">
        <v>-3.9800390000000001</v>
      </c>
      <c r="DJ1285" s="861">
        <v>-8.3570399999999996</v>
      </c>
      <c r="DK1285" s="861">
        <v>-4.2469400000000004</v>
      </c>
      <c r="DL1285" s="861">
        <v>-11.000235</v>
      </c>
      <c r="DM1285" s="861">
        <v>-6.5840630000000004</v>
      </c>
      <c r="DN1285" s="861">
        <v>-11.758571999999999</v>
      </c>
      <c r="DO1285" s="861">
        <v>-6.2356379999999998</v>
      </c>
      <c r="DP1285" s="861">
        <v>-8.4812759999999994</v>
      </c>
      <c r="DQ1285" s="861">
        <v>-5.0767170000000004</v>
      </c>
      <c r="DR1285" s="861">
        <v>-8.5452399999999997</v>
      </c>
      <c r="DS1285" s="861">
        <v>-5.4377240000000002</v>
      </c>
      <c r="DT1285" s="861">
        <v>-11.023267000000001</v>
      </c>
      <c r="DU1285" s="861">
        <v>-7.7563079999999998</v>
      </c>
      <c r="DV1285" s="861">
        <v>-11.318953</v>
      </c>
      <c r="DW1285" s="861">
        <v>-5.0934400000000002</v>
      </c>
      <c r="DX1285" s="861">
        <v>11.777181000000001</v>
      </c>
      <c r="DY1285" s="861">
        <v>8.6254089999999994</v>
      </c>
      <c r="DZ1285" s="861">
        <v>161.389792</v>
      </c>
      <c r="EA1285" s="861">
        <v>150.72801899999999</v>
      </c>
      <c r="EB1285" s="861">
        <v>120.2</v>
      </c>
      <c r="EC1285" s="861">
        <v>3.25</v>
      </c>
      <c r="ED1285" s="861">
        <v>385</v>
      </c>
      <c r="EE1285" s="861">
        <v>120.12</v>
      </c>
      <c r="EF1285" s="861">
        <v>5.351</v>
      </c>
      <c r="EG1285" s="861">
        <v>636.79999999999995</v>
      </c>
      <c r="EH1285" s="861">
        <v>120.11</v>
      </c>
      <c r="EI1285" s="861">
        <v>5.0019999999999998</v>
      </c>
      <c r="EJ1285" s="861">
        <v>588.20000000000005</v>
      </c>
      <c r="EK1285" s="861">
        <v>9.1043880000000001</v>
      </c>
      <c r="EL1285" s="861">
        <v>8.8435210000000009</v>
      </c>
      <c r="EM1285" s="861">
        <v>-18.593328</v>
      </c>
      <c r="EN1285" s="861">
        <v>-24.468603000000002</v>
      </c>
      <c r="EO1285" s="861">
        <v>94.649038000000004</v>
      </c>
      <c r="EP1285" s="861">
        <v>89.968638999999996</v>
      </c>
      <c r="EQ1285" s="861">
        <v>-7.2515679999999998</v>
      </c>
      <c r="ER1285" s="861">
        <v>3856.3420179999998</v>
      </c>
      <c r="ES1285" s="861">
        <v>9178.9604450000006</v>
      </c>
      <c r="ET1285" s="861">
        <v>8203.9039460000004</v>
      </c>
      <c r="EU1285" s="861"/>
      <c r="EV1285" s="861"/>
      <c r="EW1285" s="861"/>
      <c r="EX1285" s="861"/>
      <c r="EY1285" s="861"/>
      <c r="EZ1285" s="861"/>
      <c r="FA1285" s="861"/>
      <c r="FB1285" s="861"/>
      <c r="FC1285" s="861"/>
      <c r="FD1285" s="861"/>
    </row>
    <row r="1286" spans="1:160" x14ac:dyDescent="0.25">
      <c r="A1286" s="837">
        <v>46146</v>
      </c>
      <c r="B1286" s="836">
        <v>0.96868055555555566</v>
      </c>
      <c r="C1286" s="861">
        <v>72600</v>
      </c>
      <c r="D1286" s="861">
        <v>0</v>
      </c>
      <c r="E1286" s="861">
        <v>0</v>
      </c>
      <c r="F1286" s="861">
        <v>75.145441000000005</v>
      </c>
      <c r="G1286" s="861">
        <v>71.541245000000004</v>
      </c>
      <c r="H1286" s="861">
        <v>64.982566000000006</v>
      </c>
      <c r="I1286" s="861">
        <v>73.760695999999996</v>
      </c>
      <c r="J1286" s="861">
        <v>71.449563999999995</v>
      </c>
      <c r="K1286" s="861">
        <v>71.051597000000001</v>
      </c>
      <c r="L1286" s="861">
        <v>73.623468000000003</v>
      </c>
      <c r="M1286" s="861">
        <v>74.492890000000003</v>
      </c>
      <c r="N1286" s="861">
        <v>-8.861345</v>
      </c>
      <c r="O1286" s="861">
        <v>-11.664249</v>
      </c>
      <c r="P1286" s="861">
        <v>-12.199007</v>
      </c>
      <c r="Q1286" s="861">
        <v>-7.4353470000000002</v>
      </c>
      <c r="R1286" s="861">
        <v>-8.7787030000000001</v>
      </c>
      <c r="S1286" s="861">
        <v>-9.6439599999999999</v>
      </c>
      <c r="T1286" s="861">
        <v>81.860411999999997</v>
      </c>
      <c r="U1286" s="861">
        <v>73.435554999999994</v>
      </c>
      <c r="V1286" s="861">
        <v>93.378263000000004</v>
      </c>
      <c r="W1286" s="861">
        <v>92.346310000000003</v>
      </c>
      <c r="X1286" s="861">
        <v>-7.4640579999999996</v>
      </c>
      <c r="Y1286" s="861">
        <v>-7.534446</v>
      </c>
      <c r="Z1286" s="861">
        <v>-12.126288000000001</v>
      </c>
      <c r="AA1286" s="861">
        <v>-11.841468000000001</v>
      </c>
      <c r="AB1286" s="861">
        <v>-11.449135999999999</v>
      </c>
      <c r="AC1286" s="861">
        <v>-12.624293</v>
      </c>
      <c r="AD1286" s="861">
        <v>-16.006247999999999</v>
      </c>
      <c r="AE1286" s="861">
        <v>106.090152</v>
      </c>
      <c r="AF1286" s="861">
        <v>98.598091999999994</v>
      </c>
      <c r="AG1286" s="861">
        <v>90.236806999999999</v>
      </c>
      <c r="AH1286" s="861">
        <v>110.52427299999999</v>
      </c>
      <c r="AI1286" s="861">
        <v>89.312593000000007</v>
      </c>
      <c r="AJ1286" s="861">
        <v>72.251474000000002</v>
      </c>
      <c r="AK1286" s="861">
        <v>-8.0551019999999998</v>
      </c>
      <c r="AL1286" s="861">
        <v>-12.085257</v>
      </c>
      <c r="AM1286" s="861">
        <v>-9.5144529999999996</v>
      </c>
      <c r="AN1286" s="861">
        <v>92.545663000000005</v>
      </c>
      <c r="AO1286" s="861">
        <v>91.828740999999994</v>
      </c>
      <c r="AP1286" s="861">
        <v>91.090631999999999</v>
      </c>
      <c r="AQ1286" s="861">
        <v>87.968447999999995</v>
      </c>
      <c r="AR1286" s="861">
        <v>72.974236000000005</v>
      </c>
      <c r="AS1286" s="861">
        <v>63.095218000000003</v>
      </c>
      <c r="AT1286" s="861">
        <v>76.126790999999997</v>
      </c>
      <c r="AU1286" s="861">
        <v>75.019152000000005</v>
      </c>
      <c r="AV1286" s="861">
        <v>73.735799</v>
      </c>
      <c r="AW1286" s="861">
        <v>73.115649000000005</v>
      </c>
      <c r="AX1286" s="861">
        <v>88.727975000000001</v>
      </c>
      <c r="AY1286" s="861">
        <v>86.771431000000007</v>
      </c>
      <c r="AZ1286" s="861">
        <v>-7.9036229999999996</v>
      </c>
      <c r="BA1286" s="861">
        <v>-7.741333</v>
      </c>
      <c r="BB1286" s="861">
        <v>-15.87031</v>
      </c>
      <c r="BC1286" s="861">
        <v>-14.410218</v>
      </c>
      <c r="BD1286" s="861">
        <v>-15.417633</v>
      </c>
      <c r="BE1286" s="861">
        <v>-13.401781</v>
      </c>
      <c r="BF1286" s="861">
        <v>30.793675</v>
      </c>
      <c r="BG1286" s="861">
        <v>140.458866</v>
      </c>
      <c r="BH1286" s="861">
        <v>109.341249</v>
      </c>
      <c r="BI1286" s="861">
        <v>49.866514000000002</v>
      </c>
      <c r="BJ1286" s="861">
        <v>130.037814</v>
      </c>
      <c r="BK1286" s="861">
        <v>85.706929000000002</v>
      </c>
      <c r="BL1286" s="861">
        <v>75.329687000000007</v>
      </c>
      <c r="BM1286" s="861">
        <v>-20.340447000000001</v>
      </c>
      <c r="BN1286" s="861">
        <v>-14.728395000000001</v>
      </c>
      <c r="BO1286" s="861">
        <v>-15.845250999999999</v>
      </c>
      <c r="BP1286" s="861">
        <v>-14.665513000000001</v>
      </c>
      <c r="BQ1286" s="861">
        <v>86.243497000000005</v>
      </c>
      <c r="BR1286" s="861">
        <v>87.812822999999995</v>
      </c>
      <c r="BS1286" s="861">
        <v>85.121056999999993</v>
      </c>
      <c r="BT1286" s="861">
        <v>58.672096000000003</v>
      </c>
      <c r="BU1286" s="861">
        <v>64.388493999999994</v>
      </c>
      <c r="BV1286" s="861">
        <v>60.505800000000001</v>
      </c>
      <c r="BW1286" s="861">
        <v>64.423996000000002</v>
      </c>
      <c r="BX1286" s="861">
        <v>-15.523701000000001</v>
      </c>
      <c r="BY1286" s="861">
        <v>-15.823448000000001</v>
      </c>
      <c r="BZ1286" s="861">
        <v>-16.72307</v>
      </c>
      <c r="CA1286" s="861">
        <v>-18.868272000000001</v>
      </c>
      <c r="CB1286" s="861">
        <v>-8.2892399999999995</v>
      </c>
      <c r="CC1286" s="861">
        <v>-5.3096509999999997</v>
      </c>
      <c r="CD1286" s="861">
        <v>-8.7293299999999991</v>
      </c>
      <c r="CE1286" s="861">
        <v>-5.3883850000000004</v>
      </c>
      <c r="CF1286" s="861">
        <v>-10.839587</v>
      </c>
      <c r="CG1286" s="861">
        <v>-3.0426769999999999</v>
      </c>
      <c r="CH1286" s="861">
        <v>-11.426297999999999</v>
      </c>
      <c r="CI1286" s="861">
        <v>-5.6288600000000004</v>
      </c>
      <c r="CJ1286" s="861">
        <v>-8.2143580000000007</v>
      </c>
      <c r="CK1286" s="861">
        <v>-3.2599170000000002</v>
      </c>
      <c r="CL1286" s="861">
        <v>-8.0454190000000008</v>
      </c>
      <c r="CM1286" s="861">
        <v>-2.5962149999999999</v>
      </c>
      <c r="CN1286" s="861">
        <v>-10.666677999999999</v>
      </c>
      <c r="CO1286" s="861">
        <v>-3.5618729999999998</v>
      </c>
      <c r="CP1286" s="861">
        <v>-11.627678</v>
      </c>
      <c r="CQ1286" s="861">
        <v>-6.7933089999999998</v>
      </c>
      <c r="CR1286" s="861">
        <v>-7.8204700000000003</v>
      </c>
      <c r="CS1286" s="861">
        <v>-4.4331009999999997</v>
      </c>
      <c r="CT1286" s="861">
        <v>-9.2185330000000008</v>
      </c>
      <c r="CU1286" s="861">
        <v>-3.73007</v>
      </c>
      <c r="CV1286" s="861">
        <v>-11.333197</v>
      </c>
      <c r="CW1286" s="861">
        <v>-3.2906080000000002</v>
      </c>
      <c r="CX1286" s="861">
        <v>-11.701999000000001</v>
      </c>
      <c r="CY1286" s="861">
        <v>-4.7685849999999999</v>
      </c>
      <c r="CZ1286" s="861">
        <v>-7.6245120000000002</v>
      </c>
      <c r="DA1286" s="861">
        <v>-3.722448</v>
      </c>
      <c r="DB1286" s="861">
        <v>-8.5835399999999993</v>
      </c>
      <c r="DC1286" s="861">
        <v>-3.035523</v>
      </c>
      <c r="DD1286" s="861">
        <v>-11.080939000000001</v>
      </c>
      <c r="DE1286" s="861">
        <v>-5.1878880000000001</v>
      </c>
      <c r="DF1286" s="861">
        <v>-11.761331999999999</v>
      </c>
      <c r="DG1286" s="861">
        <v>-5.709079</v>
      </c>
      <c r="DH1286" s="861">
        <v>-7.7105860000000002</v>
      </c>
      <c r="DI1286" s="861">
        <v>-4.0070769999999998</v>
      </c>
      <c r="DJ1286" s="861">
        <v>-8.4043939999999999</v>
      </c>
      <c r="DK1286" s="861">
        <v>-4.2749199999999998</v>
      </c>
      <c r="DL1286" s="861">
        <v>-11.03228</v>
      </c>
      <c r="DM1286" s="861">
        <v>-6.6070169999999999</v>
      </c>
      <c r="DN1286" s="861">
        <v>-11.773097</v>
      </c>
      <c r="DO1286" s="861">
        <v>-6.2686989999999998</v>
      </c>
      <c r="DP1286" s="861">
        <v>-8.5177309999999995</v>
      </c>
      <c r="DQ1286" s="861">
        <v>-5.0921589999999997</v>
      </c>
      <c r="DR1286" s="861">
        <v>-8.5809010000000008</v>
      </c>
      <c r="DS1286" s="861">
        <v>-5.447584</v>
      </c>
      <c r="DT1286" s="861">
        <v>-11.069886</v>
      </c>
      <c r="DU1286" s="861">
        <v>-7.7984780000000002</v>
      </c>
      <c r="DV1286" s="861">
        <v>-11.357803000000001</v>
      </c>
      <c r="DW1286" s="861">
        <v>-5.1253909999999996</v>
      </c>
      <c r="DX1286" s="861">
        <v>11.716281</v>
      </c>
      <c r="DY1286" s="861">
        <v>8.6248249999999995</v>
      </c>
      <c r="DZ1286" s="861">
        <v>161.15824499999999</v>
      </c>
      <c r="EA1286" s="861">
        <v>150.68903900000001</v>
      </c>
      <c r="EB1286" s="861">
        <v>120.77</v>
      </c>
      <c r="EC1286" s="861">
        <v>1.238</v>
      </c>
      <c r="ED1286" s="861">
        <v>132.4</v>
      </c>
      <c r="EE1286" s="861">
        <v>120.7</v>
      </c>
      <c r="EF1286" s="861">
        <v>5.3380000000000001</v>
      </c>
      <c r="EG1286" s="861">
        <v>635</v>
      </c>
      <c r="EH1286" s="861">
        <v>120.77</v>
      </c>
      <c r="EI1286" s="861">
        <v>4.9640000000000004</v>
      </c>
      <c r="EJ1286" s="861">
        <v>592.1</v>
      </c>
      <c r="EK1286" s="861">
        <v>9.1871220000000005</v>
      </c>
      <c r="EL1286" s="861">
        <v>8.6244969999999999</v>
      </c>
      <c r="EM1286" s="861">
        <v>-18.701574999999998</v>
      </c>
      <c r="EN1286" s="861">
        <v>-24.469747999999999</v>
      </c>
      <c r="EO1286" s="861">
        <v>94.549628999999996</v>
      </c>
      <c r="EP1286" s="861">
        <v>89.951126000000002</v>
      </c>
      <c r="EQ1286" s="861">
        <v>-7.2810269999999999</v>
      </c>
      <c r="ER1286" s="861">
        <v>3860.998149</v>
      </c>
      <c r="ES1286" s="861">
        <v>9189.5385810000007</v>
      </c>
      <c r="ET1286" s="861">
        <v>8213.7169059999997</v>
      </c>
      <c r="EU1286" s="861"/>
      <c r="EV1286" s="861"/>
      <c r="EW1286" s="861"/>
      <c r="EX1286" s="861"/>
      <c r="EY1286" s="861"/>
      <c r="EZ1286" s="861"/>
      <c r="FA1286" s="861"/>
      <c r="FB1286" s="861"/>
      <c r="FC1286" s="861"/>
      <c r="FD1286" s="861"/>
    </row>
    <row r="1287" spans="1:160" x14ac:dyDescent="0.25">
      <c r="A1287" s="837">
        <v>46146</v>
      </c>
      <c r="B1287" s="836">
        <v>0.96937499999999999</v>
      </c>
      <c r="C1287" s="861">
        <v>72660</v>
      </c>
      <c r="D1287" s="861">
        <v>0</v>
      </c>
      <c r="E1287" s="861">
        <v>0</v>
      </c>
      <c r="F1287" s="861">
        <v>75.047846000000007</v>
      </c>
      <c r="G1287" s="861">
        <v>71.550968999999995</v>
      </c>
      <c r="H1287" s="861">
        <v>64.86327</v>
      </c>
      <c r="I1287" s="861">
        <v>73.782336000000001</v>
      </c>
      <c r="J1287" s="861">
        <v>71.506044000000003</v>
      </c>
      <c r="K1287" s="861">
        <v>71.074155000000005</v>
      </c>
      <c r="L1287" s="861">
        <v>73.602217999999993</v>
      </c>
      <c r="M1287" s="861">
        <v>74.565065000000004</v>
      </c>
      <c r="N1287" s="861">
        <v>-8.9441419999999994</v>
      </c>
      <c r="O1287" s="861">
        <v>-11.646242000000001</v>
      </c>
      <c r="P1287" s="861">
        <v>-12.222427</v>
      </c>
      <c r="Q1287" s="861">
        <v>-7.3724030000000003</v>
      </c>
      <c r="R1287" s="861">
        <v>-8.7971240000000002</v>
      </c>
      <c r="S1287" s="861">
        <v>-9.6994629999999997</v>
      </c>
      <c r="T1287" s="861">
        <v>81.866129000000001</v>
      </c>
      <c r="U1287" s="861">
        <v>74.302903999999998</v>
      </c>
      <c r="V1287" s="861">
        <v>93.523511999999997</v>
      </c>
      <c r="W1287" s="861">
        <v>92.598107999999996</v>
      </c>
      <c r="X1287" s="861">
        <v>-7.4924460000000002</v>
      </c>
      <c r="Y1287" s="861">
        <v>-7.6056609999999996</v>
      </c>
      <c r="Z1287" s="861">
        <v>-12.164114</v>
      </c>
      <c r="AA1287" s="861">
        <v>-11.845858</v>
      </c>
      <c r="AB1287" s="861">
        <v>-11.456359000000001</v>
      </c>
      <c r="AC1287" s="861">
        <v>-12.609381000000001</v>
      </c>
      <c r="AD1287" s="861">
        <v>-16.008403000000001</v>
      </c>
      <c r="AE1287" s="861">
        <v>106.362623</v>
      </c>
      <c r="AF1287" s="861">
        <v>98.633219999999994</v>
      </c>
      <c r="AG1287" s="861">
        <v>90.468956000000006</v>
      </c>
      <c r="AH1287" s="861">
        <v>110.65046100000001</v>
      </c>
      <c r="AI1287" s="861">
        <v>89.422293999999994</v>
      </c>
      <c r="AJ1287" s="861">
        <v>72.398962999999995</v>
      </c>
      <c r="AK1287" s="861">
        <v>-8.0237230000000004</v>
      </c>
      <c r="AL1287" s="861">
        <v>-12.074457000000001</v>
      </c>
      <c r="AM1287" s="861">
        <v>-9.519641</v>
      </c>
      <c r="AN1287" s="861">
        <v>92.597789000000006</v>
      </c>
      <c r="AO1287" s="861">
        <v>92.035150000000002</v>
      </c>
      <c r="AP1287" s="861">
        <v>91.238765999999998</v>
      </c>
      <c r="AQ1287" s="861">
        <v>88.042225000000002</v>
      </c>
      <c r="AR1287" s="861">
        <v>72.907375000000002</v>
      </c>
      <c r="AS1287" s="861">
        <v>63.073838000000002</v>
      </c>
      <c r="AT1287" s="861">
        <v>76.199393000000001</v>
      </c>
      <c r="AU1287" s="861">
        <v>75.060592999999997</v>
      </c>
      <c r="AV1287" s="861">
        <v>73.804374999999993</v>
      </c>
      <c r="AW1287" s="861">
        <v>73.094953000000004</v>
      </c>
      <c r="AX1287" s="861">
        <v>88.699752000000004</v>
      </c>
      <c r="AY1287" s="861">
        <v>86.726894999999999</v>
      </c>
      <c r="AZ1287" s="861">
        <v>-8.0272290000000002</v>
      </c>
      <c r="BA1287" s="861">
        <v>-7.7592100000000004</v>
      </c>
      <c r="BB1287" s="861">
        <v>-15.859362000000001</v>
      </c>
      <c r="BC1287" s="861">
        <v>-14.412055000000001</v>
      </c>
      <c r="BD1287" s="861">
        <v>-15.420893</v>
      </c>
      <c r="BE1287" s="861">
        <v>-14.011631</v>
      </c>
      <c r="BF1287" s="861">
        <v>30.510711000000001</v>
      </c>
      <c r="BG1287" s="861">
        <v>140.30839499999999</v>
      </c>
      <c r="BH1287" s="861">
        <v>109.262753</v>
      </c>
      <c r="BI1287" s="861">
        <v>49.714036</v>
      </c>
      <c r="BJ1287" s="861">
        <v>130.45019500000001</v>
      </c>
      <c r="BK1287" s="861">
        <v>85.669090999999995</v>
      </c>
      <c r="BL1287" s="861">
        <v>75.282944000000001</v>
      </c>
      <c r="BM1287" s="861">
        <v>-20.321698999999999</v>
      </c>
      <c r="BN1287" s="861">
        <v>-14.707208</v>
      </c>
      <c r="BO1287" s="861">
        <v>-16.455238999999999</v>
      </c>
      <c r="BP1287" s="861">
        <v>-14.656618999999999</v>
      </c>
      <c r="BQ1287" s="861">
        <v>86.287610000000001</v>
      </c>
      <c r="BR1287" s="861">
        <v>87.818866999999997</v>
      </c>
      <c r="BS1287" s="861">
        <v>85.112926000000002</v>
      </c>
      <c r="BT1287" s="861">
        <v>58.671891000000002</v>
      </c>
      <c r="BU1287" s="861">
        <v>64.418937999999997</v>
      </c>
      <c r="BV1287" s="861">
        <v>60.489545</v>
      </c>
      <c r="BW1287" s="861">
        <v>64.379586000000003</v>
      </c>
      <c r="BX1287" s="861">
        <v>-15.51186</v>
      </c>
      <c r="BY1287" s="861">
        <v>-15.928601</v>
      </c>
      <c r="BZ1287" s="861">
        <v>-17.136206999999999</v>
      </c>
      <c r="CA1287" s="861">
        <v>-18.916685999999999</v>
      </c>
      <c r="CB1287" s="861">
        <v>-8.3087669999999996</v>
      </c>
      <c r="CC1287" s="861">
        <v>-5.3929559999999999</v>
      </c>
      <c r="CD1287" s="861">
        <v>-8.7409499999999998</v>
      </c>
      <c r="CE1287" s="861">
        <v>-5.4292980000000002</v>
      </c>
      <c r="CF1287" s="861">
        <v>-10.857203</v>
      </c>
      <c r="CG1287" s="861">
        <v>-3.1278589999999999</v>
      </c>
      <c r="CH1287" s="861">
        <v>-11.460974</v>
      </c>
      <c r="CI1287" s="861">
        <v>-5.6930529999999999</v>
      </c>
      <c r="CJ1287" s="861">
        <v>-8.2217149999999997</v>
      </c>
      <c r="CK1287" s="861">
        <v>-3.2960500000000001</v>
      </c>
      <c r="CL1287" s="861">
        <v>-8.069191</v>
      </c>
      <c r="CM1287" s="861">
        <v>-2.6694260000000001</v>
      </c>
      <c r="CN1287" s="861">
        <v>-10.716237</v>
      </c>
      <c r="CO1287" s="861">
        <v>-3.6229619999999998</v>
      </c>
      <c r="CP1287" s="861">
        <v>-11.649770999999999</v>
      </c>
      <c r="CQ1287" s="861">
        <v>-6.8325110000000002</v>
      </c>
      <c r="CR1287" s="861">
        <v>-7.8653490000000001</v>
      </c>
      <c r="CS1287" s="861">
        <v>-4.4488960000000004</v>
      </c>
      <c r="CT1287" s="861">
        <v>-9.258305</v>
      </c>
      <c r="CU1287" s="861">
        <v>-3.761136</v>
      </c>
      <c r="CV1287" s="861">
        <v>-11.372631</v>
      </c>
      <c r="CW1287" s="861">
        <v>-3.3592710000000001</v>
      </c>
      <c r="CX1287" s="861">
        <v>-11.733952</v>
      </c>
      <c r="CY1287" s="861">
        <v>-4.7811070000000004</v>
      </c>
      <c r="CZ1287" s="861">
        <v>-7.6445720000000001</v>
      </c>
      <c r="DA1287" s="861">
        <v>-3.7023609999999998</v>
      </c>
      <c r="DB1287" s="861">
        <v>-8.6204280000000004</v>
      </c>
      <c r="DC1287" s="861">
        <v>-3.0590929999999998</v>
      </c>
      <c r="DD1287" s="861">
        <v>-11.109305000000001</v>
      </c>
      <c r="DE1287" s="861">
        <v>-5.1894429999999998</v>
      </c>
      <c r="DF1287" s="861">
        <v>-11.773199999999999</v>
      </c>
      <c r="DG1287" s="861">
        <v>-5.7087139999999996</v>
      </c>
      <c r="DH1287" s="861">
        <v>-7.7527739999999996</v>
      </c>
      <c r="DI1287" s="861">
        <v>-4.0259879999999999</v>
      </c>
      <c r="DJ1287" s="861">
        <v>-8.4239040000000003</v>
      </c>
      <c r="DK1287" s="861">
        <v>-4.2826760000000004</v>
      </c>
      <c r="DL1287" s="861">
        <v>-11.056190000000001</v>
      </c>
      <c r="DM1287" s="861">
        <v>-6.6074200000000003</v>
      </c>
      <c r="DN1287" s="861">
        <v>-11.814615</v>
      </c>
      <c r="DO1287" s="861">
        <v>-6.2743989999999998</v>
      </c>
      <c r="DP1287" s="861">
        <v>-8.5412440000000007</v>
      </c>
      <c r="DQ1287" s="861">
        <v>-5.101788</v>
      </c>
      <c r="DR1287" s="861">
        <v>-8.6168060000000004</v>
      </c>
      <c r="DS1287" s="861">
        <v>-5.4646730000000003</v>
      </c>
      <c r="DT1287" s="861">
        <v>-11.073114</v>
      </c>
      <c r="DU1287" s="861">
        <v>-7.8101070000000004</v>
      </c>
      <c r="DV1287" s="861">
        <v>-11.387150999999999</v>
      </c>
      <c r="DW1287" s="861">
        <v>-5.1204539999999996</v>
      </c>
      <c r="DX1287" s="861">
        <v>11.739222</v>
      </c>
      <c r="DY1287" s="861">
        <v>8.5953230000000005</v>
      </c>
      <c r="DZ1287" s="861">
        <v>161.59285800000001</v>
      </c>
      <c r="EA1287" s="861">
        <v>150.48422299999999</v>
      </c>
      <c r="EB1287" s="861">
        <v>120.89</v>
      </c>
      <c r="EC1287" s="861">
        <v>1.238</v>
      </c>
      <c r="ED1287" s="861">
        <v>132.5</v>
      </c>
      <c r="EE1287" s="861">
        <v>120.75</v>
      </c>
      <c r="EF1287" s="861">
        <v>5.3449999999999998</v>
      </c>
      <c r="EG1287" s="861">
        <v>635</v>
      </c>
      <c r="EH1287" s="861">
        <v>120.89</v>
      </c>
      <c r="EI1287" s="861">
        <v>4.9649999999999999</v>
      </c>
      <c r="EJ1287" s="861">
        <v>589</v>
      </c>
      <c r="EK1287" s="861">
        <v>9.1411350000000002</v>
      </c>
      <c r="EL1287" s="861">
        <v>8.0723450000000003</v>
      </c>
      <c r="EM1287" s="861">
        <v>-18.660775999999998</v>
      </c>
      <c r="EN1287" s="861">
        <v>-24.527584000000001</v>
      </c>
      <c r="EO1287" s="861">
        <v>94.736141000000003</v>
      </c>
      <c r="EP1287" s="861">
        <v>89.859060999999997</v>
      </c>
      <c r="EQ1287" s="861">
        <v>-7.3089579999999996</v>
      </c>
      <c r="ER1287" s="861">
        <v>3863.2048580000001</v>
      </c>
      <c r="ES1287" s="861">
        <v>9200.1283829999993</v>
      </c>
      <c r="ET1287" s="861">
        <v>8223.5363049999996</v>
      </c>
      <c r="EU1287" s="861"/>
      <c r="EV1287" s="861"/>
      <c r="EW1287" s="861"/>
      <c r="EX1287" s="861"/>
      <c r="EY1287" s="861"/>
      <c r="EZ1287" s="861"/>
      <c r="FA1287" s="861"/>
      <c r="FB1287" s="861"/>
      <c r="FC1287" s="861"/>
      <c r="FD1287" s="861"/>
    </row>
    <row r="1288" spans="1:160" x14ac:dyDescent="0.25">
      <c r="A1288" s="837">
        <v>46146</v>
      </c>
      <c r="B1288" s="836">
        <v>0.97006944444444443</v>
      </c>
      <c r="C1288" s="861">
        <v>72720</v>
      </c>
      <c r="D1288" s="861">
        <v>0</v>
      </c>
      <c r="E1288" s="861">
        <v>0</v>
      </c>
      <c r="F1288" s="861">
        <v>75.062101999999996</v>
      </c>
      <c r="G1288" s="861">
        <v>71.55256</v>
      </c>
      <c r="H1288" s="861">
        <v>64.958492000000007</v>
      </c>
      <c r="I1288" s="861">
        <v>73.749759999999995</v>
      </c>
      <c r="J1288" s="861">
        <v>71.506039999999999</v>
      </c>
      <c r="K1288" s="861">
        <v>71.066512000000003</v>
      </c>
      <c r="L1288" s="861">
        <v>73.621534999999994</v>
      </c>
      <c r="M1288" s="861">
        <v>74.54083</v>
      </c>
      <c r="N1288" s="861">
        <v>-8.9195449999999994</v>
      </c>
      <c r="O1288" s="861">
        <v>-11.688356000000001</v>
      </c>
      <c r="P1288" s="861">
        <v>-12.256572999999999</v>
      </c>
      <c r="Q1288" s="861">
        <v>-7.4782310000000001</v>
      </c>
      <c r="R1288" s="861">
        <v>-8.8015349999999994</v>
      </c>
      <c r="S1288" s="861">
        <v>-9.7151379999999996</v>
      </c>
      <c r="T1288" s="861">
        <v>81.916130999999993</v>
      </c>
      <c r="U1288" s="861">
        <v>73.335244000000003</v>
      </c>
      <c r="V1288" s="861">
        <v>93.512968999999998</v>
      </c>
      <c r="W1288" s="861">
        <v>92.520911999999996</v>
      </c>
      <c r="X1288" s="861">
        <v>-7.4908099999999997</v>
      </c>
      <c r="Y1288" s="861">
        <v>-7.4123250000000001</v>
      </c>
      <c r="Z1288" s="861">
        <v>-12.127109000000001</v>
      </c>
      <c r="AA1288" s="861">
        <v>-11.867235000000001</v>
      </c>
      <c r="AB1288" s="861">
        <v>-11.460907000000001</v>
      </c>
      <c r="AC1288" s="861">
        <v>-12.596030000000001</v>
      </c>
      <c r="AD1288" s="861">
        <v>-15.973497999999999</v>
      </c>
      <c r="AE1288" s="861">
        <v>106.40406</v>
      </c>
      <c r="AF1288" s="861">
        <v>98.653228999999996</v>
      </c>
      <c r="AG1288" s="861">
        <v>90.447246000000007</v>
      </c>
      <c r="AH1288" s="861">
        <v>110.617711</v>
      </c>
      <c r="AI1288" s="861">
        <v>89.495096000000004</v>
      </c>
      <c r="AJ1288" s="861">
        <v>72.279160000000005</v>
      </c>
      <c r="AK1288" s="861">
        <v>-8.0446530000000003</v>
      </c>
      <c r="AL1288" s="861">
        <v>-12.074020000000001</v>
      </c>
      <c r="AM1288" s="861">
        <v>-9.5215499999999995</v>
      </c>
      <c r="AN1288" s="861">
        <v>92.661497999999995</v>
      </c>
      <c r="AO1288" s="861">
        <v>92.022425999999996</v>
      </c>
      <c r="AP1288" s="861">
        <v>91.301060000000007</v>
      </c>
      <c r="AQ1288" s="861">
        <v>88.087689999999995</v>
      </c>
      <c r="AR1288" s="861">
        <v>72.948694000000003</v>
      </c>
      <c r="AS1288" s="861">
        <v>63.048810000000003</v>
      </c>
      <c r="AT1288" s="861">
        <v>76.197023999999999</v>
      </c>
      <c r="AU1288" s="861">
        <v>75.058643000000004</v>
      </c>
      <c r="AV1288" s="861">
        <v>73.975409999999997</v>
      </c>
      <c r="AW1288" s="861">
        <v>73.4953</v>
      </c>
      <c r="AX1288" s="861">
        <v>88.909630000000007</v>
      </c>
      <c r="AY1288" s="861">
        <v>86.888090000000005</v>
      </c>
      <c r="AZ1288" s="861">
        <v>-8.0278919999999996</v>
      </c>
      <c r="BA1288" s="861">
        <v>-7.5279610000000003</v>
      </c>
      <c r="BB1288" s="861">
        <v>-15.938762000000001</v>
      </c>
      <c r="BC1288" s="861">
        <v>-14.447792</v>
      </c>
      <c r="BD1288" s="861">
        <v>-15.467101</v>
      </c>
      <c r="BE1288" s="861">
        <v>-13.628774</v>
      </c>
      <c r="BF1288" s="861">
        <v>30.890827000000002</v>
      </c>
      <c r="BG1288" s="861">
        <v>140.667113</v>
      </c>
      <c r="BH1288" s="861">
        <v>109.26217699999999</v>
      </c>
      <c r="BI1288" s="861">
        <v>49.746074</v>
      </c>
      <c r="BJ1288" s="861">
        <v>130.88231500000001</v>
      </c>
      <c r="BK1288" s="861">
        <v>85.682642999999999</v>
      </c>
      <c r="BL1288" s="861">
        <v>75.379418999999999</v>
      </c>
      <c r="BM1288" s="861">
        <v>-20.359631</v>
      </c>
      <c r="BN1288" s="861">
        <v>-14.776884000000001</v>
      </c>
      <c r="BO1288" s="861">
        <v>-15.974360000000001</v>
      </c>
      <c r="BP1288" s="861">
        <v>-14.699812</v>
      </c>
      <c r="BQ1288" s="861">
        <v>86.367502000000002</v>
      </c>
      <c r="BR1288" s="861">
        <v>87.814117999999993</v>
      </c>
      <c r="BS1288" s="861">
        <v>85.085200999999998</v>
      </c>
      <c r="BT1288" s="861">
        <v>58.601937999999997</v>
      </c>
      <c r="BU1288" s="861">
        <v>64.351197999999997</v>
      </c>
      <c r="BV1288" s="861">
        <v>60.473486999999999</v>
      </c>
      <c r="BW1288" s="861">
        <v>64.327242999999996</v>
      </c>
      <c r="BX1288" s="861">
        <v>-15.519577999999999</v>
      </c>
      <c r="BY1288" s="861">
        <v>-15.852005</v>
      </c>
      <c r="BZ1288" s="861">
        <v>-16.700437999999998</v>
      </c>
      <c r="CA1288" s="861">
        <v>-19.020726</v>
      </c>
      <c r="CB1288" s="861">
        <v>-8.3595830000000007</v>
      </c>
      <c r="CC1288" s="861">
        <v>-5.3943589999999997</v>
      </c>
      <c r="CD1288" s="861">
        <v>-8.7784270000000006</v>
      </c>
      <c r="CE1288" s="861">
        <v>-5.4926750000000002</v>
      </c>
      <c r="CF1288" s="861">
        <v>-10.909487</v>
      </c>
      <c r="CG1288" s="861">
        <v>-3.1869420000000002</v>
      </c>
      <c r="CH1288" s="861">
        <v>-11.497930999999999</v>
      </c>
      <c r="CI1288" s="861">
        <v>-5.7450590000000004</v>
      </c>
      <c r="CJ1288" s="861">
        <v>-8.2598870000000009</v>
      </c>
      <c r="CK1288" s="861">
        <v>-3.3638599999999999</v>
      </c>
      <c r="CL1288" s="861">
        <v>-8.0916549999999994</v>
      </c>
      <c r="CM1288" s="861">
        <v>-2.7664019999999998</v>
      </c>
      <c r="CN1288" s="861">
        <v>-10.743137000000001</v>
      </c>
      <c r="CO1288" s="861">
        <v>-3.6988189999999999</v>
      </c>
      <c r="CP1288" s="861">
        <v>-11.692758</v>
      </c>
      <c r="CQ1288" s="861">
        <v>-6.8097969999999997</v>
      </c>
      <c r="CR1288" s="861">
        <v>-7.8898380000000001</v>
      </c>
      <c r="CS1288" s="861">
        <v>-4.503031</v>
      </c>
      <c r="CT1288" s="861">
        <v>-9.2965850000000003</v>
      </c>
      <c r="CU1288" s="861">
        <v>-3.83162</v>
      </c>
      <c r="CV1288" s="861">
        <v>-11.404923999999999</v>
      </c>
      <c r="CW1288" s="861">
        <v>-3.3995199999999999</v>
      </c>
      <c r="CX1288" s="861">
        <v>-11.756246000000001</v>
      </c>
      <c r="CY1288" s="861">
        <v>-4.8012959999999998</v>
      </c>
      <c r="CZ1288" s="861">
        <v>-7.6629810000000003</v>
      </c>
      <c r="DA1288" s="861">
        <v>-3.7476120000000002</v>
      </c>
      <c r="DB1288" s="861">
        <v>-8.6220090000000003</v>
      </c>
      <c r="DC1288" s="861">
        <v>-3.1084770000000002</v>
      </c>
      <c r="DD1288" s="861">
        <v>-11.099449999999999</v>
      </c>
      <c r="DE1288" s="861">
        <v>-5.2169420000000004</v>
      </c>
      <c r="DF1288" s="861">
        <v>-11.797907</v>
      </c>
      <c r="DG1288" s="861">
        <v>-5.7522989999999998</v>
      </c>
      <c r="DH1288" s="861">
        <v>-7.7548779999999997</v>
      </c>
      <c r="DI1288" s="861">
        <v>-4.0430700000000002</v>
      </c>
      <c r="DJ1288" s="861">
        <v>-8.4200370000000007</v>
      </c>
      <c r="DK1288" s="861">
        <v>-4.3044159999999998</v>
      </c>
      <c r="DL1288" s="861">
        <v>-11.070650000000001</v>
      </c>
      <c r="DM1288" s="861">
        <v>-6.6441860000000004</v>
      </c>
      <c r="DN1288" s="861">
        <v>-11.813438</v>
      </c>
      <c r="DO1288" s="861">
        <v>-6.3282879999999997</v>
      </c>
      <c r="DP1288" s="861">
        <v>-8.5344540000000002</v>
      </c>
      <c r="DQ1288" s="861">
        <v>-5.128679</v>
      </c>
      <c r="DR1288" s="861">
        <v>-8.6120020000000004</v>
      </c>
      <c r="DS1288" s="861">
        <v>-5.5092869999999996</v>
      </c>
      <c r="DT1288" s="861">
        <v>-11.098856</v>
      </c>
      <c r="DU1288" s="861">
        <v>-7.8310409999999999</v>
      </c>
      <c r="DV1288" s="861">
        <v>-11.393663999999999</v>
      </c>
      <c r="DW1288" s="861">
        <v>-5.1418059999999999</v>
      </c>
      <c r="DX1288" s="861">
        <v>11.731104999999999</v>
      </c>
      <c r="DY1288" s="861">
        <v>8.6310470000000006</v>
      </c>
      <c r="DZ1288" s="861">
        <v>161.45676800000001</v>
      </c>
      <c r="EA1288" s="861">
        <v>151.054732</v>
      </c>
      <c r="EB1288" s="861">
        <v>120.38</v>
      </c>
      <c r="EC1288" s="861">
        <v>3.2509999999999999</v>
      </c>
      <c r="ED1288" s="861">
        <v>384.8</v>
      </c>
      <c r="EE1288" s="861">
        <v>120.35</v>
      </c>
      <c r="EF1288" s="861">
        <v>5.3570000000000002</v>
      </c>
      <c r="EG1288" s="861">
        <v>633.70000000000005</v>
      </c>
      <c r="EH1288" s="861">
        <v>120.2</v>
      </c>
      <c r="EI1288" s="861">
        <v>4.9829999999999997</v>
      </c>
      <c r="EJ1288" s="861">
        <v>587.9</v>
      </c>
      <c r="EK1288" s="861">
        <v>9.1536580000000001</v>
      </c>
      <c r="EL1288" s="861">
        <v>8.4831970000000005</v>
      </c>
      <c r="EM1288" s="861">
        <v>-18.675208000000001</v>
      </c>
      <c r="EN1288" s="861">
        <v>-24.457557000000001</v>
      </c>
      <c r="EO1288" s="861">
        <v>94.677774999999997</v>
      </c>
      <c r="EP1288" s="861">
        <v>90.115298999999993</v>
      </c>
      <c r="EQ1288" s="861">
        <v>-7.3397969999999999</v>
      </c>
      <c r="ER1288" s="861">
        <v>3869.2751680000001</v>
      </c>
      <c r="ES1288" s="861">
        <v>9210.7019349999991</v>
      </c>
      <c r="ET1288" s="861">
        <v>8233.3439870000002</v>
      </c>
      <c r="EU1288" s="861"/>
      <c r="EV1288" s="861"/>
      <c r="EW1288" s="861"/>
      <c r="EX1288" s="861"/>
      <c r="EY1288" s="861"/>
      <c r="EZ1288" s="861"/>
      <c r="FA1288" s="861"/>
      <c r="FB1288" s="861"/>
      <c r="FC1288" s="861"/>
      <c r="FD1288" s="861"/>
    </row>
    <row r="1289" spans="1:160" x14ac:dyDescent="0.25">
      <c r="A1289" s="837">
        <v>46146</v>
      </c>
      <c r="B1289" s="836">
        <v>0.97076388888888887</v>
      </c>
      <c r="C1289" s="861">
        <v>72780</v>
      </c>
      <c r="D1289" s="861">
        <v>0</v>
      </c>
      <c r="E1289" s="861">
        <v>0</v>
      </c>
      <c r="F1289" s="861">
        <v>75.054293999999999</v>
      </c>
      <c r="G1289" s="861">
        <v>71.523937000000004</v>
      </c>
      <c r="H1289" s="861">
        <v>64.893308000000005</v>
      </c>
      <c r="I1289" s="861">
        <v>73.761601999999996</v>
      </c>
      <c r="J1289" s="861">
        <v>71.530636999999999</v>
      </c>
      <c r="K1289" s="861">
        <v>71.061417000000006</v>
      </c>
      <c r="L1289" s="861">
        <v>73.624297999999996</v>
      </c>
      <c r="M1289" s="861">
        <v>74.516964999999999</v>
      </c>
      <c r="N1289" s="861">
        <v>-8.9132619999999996</v>
      </c>
      <c r="O1289" s="861">
        <v>-11.648166</v>
      </c>
      <c r="P1289" s="861">
        <v>-12.282284000000001</v>
      </c>
      <c r="Q1289" s="861">
        <v>-7.4821900000000001</v>
      </c>
      <c r="R1289" s="861">
        <v>-8.9169959999999993</v>
      </c>
      <c r="S1289" s="861">
        <v>-9.7453810000000001</v>
      </c>
      <c r="T1289" s="861">
        <v>82.049771000000007</v>
      </c>
      <c r="U1289" s="861">
        <v>73.266242000000005</v>
      </c>
      <c r="V1289" s="861">
        <v>93.463106999999994</v>
      </c>
      <c r="W1289" s="861">
        <v>92.414280000000005</v>
      </c>
      <c r="X1289" s="861">
        <v>-7.4952930000000002</v>
      </c>
      <c r="Y1289" s="861">
        <v>-7.5382860000000003</v>
      </c>
      <c r="Z1289" s="861">
        <v>-12.159350999999999</v>
      </c>
      <c r="AA1289" s="861">
        <v>-11.865572999999999</v>
      </c>
      <c r="AB1289" s="861">
        <v>-11.484442</v>
      </c>
      <c r="AC1289" s="861">
        <v>-12.615366</v>
      </c>
      <c r="AD1289" s="861">
        <v>-15.981707999999999</v>
      </c>
      <c r="AE1289" s="861">
        <v>106.272282</v>
      </c>
      <c r="AF1289" s="861">
        <v>98.654737999999995</v>
      </c>
      <c r="AG1289" s="861">
        <v>90.446279000000004</v>
      </c>
      <c r="AH1289" s="861">
        <v>110.69383999999999</v>
      </c>
      <c r="AI1289" s="861">
        <v>89.394437999999994</v>
      </c>
      <c r="AJ1289" s="861">
        <v>72.298517000000004</v>
      </c>
      <c r="AK1289" s="861">
        <v>-8.0246849999999998</v>
      </c>
      <c r="AL1289" s="861">
        <v>-12.099487</v>
      </c>
      <c r="AM1289" s="861">
        <v>-9.5018949999999993</v>
      </c>
      <c r="AN1289" s="861">
        <v>92.632490000000004</v>
      </c>
      <c r="AO1289" s="861">
        <v>91.958164999999994</v>
      </c>
      <c r="AP1289" s="861">
        <v>91.290220000000005</v>
      </c>
      <c r="AQ1289" s="861">
        <v>88.051015000000007</v>
      </c>
      <c r="AR1289" s="861">
        <v>73.055954</v>
      </c>
      <c r="AS1289" s="861">
        <v>63.092650999999996</v>
      </c>
      <c r="AT1289" s="861">
        <v>76.190669</v>
      </c>
      <c r="AU1289" s="861">
        <v>75.009618000000003</v>
      </c>
      <c r="AV1289" s="861">
        <v>74.243043</v>
      </c>
      <c r="AW1289" s="861">
        <v>73.509145000000004</v>
      </c>
      <c r="AX1289" s="861">
        <v>88.878339999999994</v>
      </c>
      <c r="AY1289" s="861">
        <v>86.953378000000001</v>
      </c>
      <c r="AZ1289" s="861">
        <v>-8.0605239999999991</v>
      </c>
      <c r="BA1289" s="861">
        <v>-7.732164</v>
      </c>
      <c r="BB1289" s="861">
        <v>-15.894265000000001</v>
      </c>
      <c r="BC1289" s="861">
        <v>-14.440261</v>
      </c>
      <c r="BD1289" s="861">
        <v>-15.465239</v>
      </c>
      <c r="BE1289" s="861">
        <v>-13.635514000000001</v>
      </c>
      <c r="BF1289" s="861">
        <v>30.780626000000002</v>
      </c>
      <c r="BG1289" s="861">
        <v>140.52987899999999</v>
      </c>
      <c r="BH1289" s="861">
        <v>109.386178</v>
      </c>
      <c r="BI1289" s="861">
        <v>49.736604999999997</v>
      </c>
      <c r="BJ1289" s="861">
        <v>131.05624599999999</v>
      </c>
      <c r="BK1289" s="861">
        <v>85.775780999999995</v>
      </c>
      <c r="BL1289" s="861">
        <v>75.418795000000003</v>
      </c>
      <c r="BM1289" s="861">
        <v>-20.344239999999999</v>
      </c>
      <c r="BN1289" s="861">
        <v>-14.733874</v>
      </c>
      <c r="BO1289" s="861">
        <v>-16.209406999999999</v>
      </c>
      <c r="BP1289" s="861">
        <v>-14.696994</v>
      </c>
      <c r="BQ1289" s="861">
        <v>86.367068000000003</v>
      </c>
      <c r="BR1289" s="861">
        <v>87.805672000000001</v>
      </c>
      <c r="BS1289" s="861">
        <v>85.147279999999995</v>
      </c>
      <c r="BT1289" s="861">
        <v>58.617317999999997</v>
      </c>
      <c r="BU1289" s="861">
        <v>64.333704999999995</v>
      </c>
      <c r="BV1289" s="861">
        <v>60.442590000000003</v>
      </c>
      <c r="BW1289" s="861">
        <v>64.300337999999996</v>
      </c>
      <c r="BX1289" s="861">
        <v>-15.489406000000001</v>
      </c>
      <c r="BY1289" s="861">
        <v>-15.905184</v>
      </c>
      <c r="BZ1289" s="861">
        <v>-16.923036</v>
      </c>
      <c r="CA1289" s="861">
        <v>-18.996082000000001</v>
      </c>
      <c r="CB1289" s="861">
        <v>-8.3896490000000004</v>
      </c>
      <c r="CC1289" s="861">
        <v>-5.4626960000000002</v>
      </c>
      <c r="CD1289" s="861">
        <v>-8.8030950000000008</v>
      </c>
      <c r="CE1289" s="861">
        <v>-5.5162839999999997</v>
      </c>
      <c r="CF1289" s="861">
        <v>-10.948484000000001</v>
      </c>
      <c r="CG1289" s="861">
        <v>-3.2268620000000001</v>
      </c>
      <c r="CH1289" s="861">
        <v>-11.506978</v>
      </c>
      <c r="CI1289" s="861">
        <v>-5.7750019999999997</v>
      </c>
      <c r="CJ1289" s="861">
        <v>-8.3035219999999992</v>
      </c>
      <c r="CK1289" s="861">
        <v>-3.3734579999999998</v>
      </c>
      <c r="CL1289" s="861">
        <v>-8.1270589999999991</v>
      </c>
      <c r="CM1289" s="861">
        <v>-2.740262</v>
      </c>
      <c r="CN1289" s="861">
        <v>-10.784003</v>
      </c>
      <c r="CO1289" s="861">
        <v>-3.7299410000000002</v>
      </c>
      <c r="CP1289" s="861">
        <v>-11.722124000000001</v>
      </c>
      <c r="CQ1289" s="861">
        <v>-6.9099209999999998</v>
      </c>
      <c r="CR1289" s="861">
        <v>-7.9447559999999999</v>
      </c>
      <c r="CS1289" s="861">
        <v>-4.5288089999999999</v>
      </c>
      <c r="CT1289" s="861">
        <v>-9.3011400000000002</v>
      </c>
      <c r="CU1289" s="861">
        <v>-3.830559</v>
      </c>
      <c r="CV1289" s="861">
        <v>-11.419373</v>
      </c>
      <c r="CW1289" s="861">
        <v>-3.410072</v>
      </c>
      <c r="CX1289" s="861">
        <v>-11.796797</v>
      </c>
      <c r="CY1289" s="861">
        <v>-4.8460609999999997</v>
      </c>
      <c r="CZ1289" s="861">
        <v>-7.7322639999999998</v>
      </c>
      <c r="DA1289" s="861">
        <v>-3.7684449999999998</v>
      </c>
      <c r="DB1289" s="861">
        <v>-8.6734419999999997</v>
      </c>
      <c r="DC1289" s="861">
        <v>-3.1334680000000001</v>
      </c>
      <c r="DD1289" s="861">
        <v>-11.174763</v>
      </c>
      <c r="DE1289" s="861">
        <v>-5.2580200000000001</v>
      </c>
      <c r="DF1289" s="861">
        <v>-11.845454</v>
      </c>
      <c r="DG1289" s="861">
        <v>-5.8059229999999999</v>
      </c>
      <c r="DH1289" s="861">
        <v>-7.7969780000000002</v>
      </c>
      <c r="DI1289" s="861">
        <v>-4.0810959999999996</v>
      </c>
      <c r="DJ1289" s="861">
        <v>-8.4634750000000007</v>
      </c>
      <c r="DK1289" s="861">
        <v>-4.3466430000000003</v>
      </c>
      <c r="DL1289" s="861">
        <v>-11.108832</v>
      </c>
      <c r="DM1289" s="861">
        <v>-6.6578270000000002</v>
      </c>
      <c r="DN1289" s="861">
        <v>-11.868047000000001</v>
      </c>
      <c r="DO1289" s="861">
        <v>-6.369828</v>
      </c>
      <c r="DP1289" s="861">
        <v>-8.5915900000000001</v>
      </c>
      <c r="DQ1289" s="861">
        <v>-5.1611799999999999</v>
      </c>
      <c r="DR1289" s="861">
        <v>-8.6517060000000008</v>
      </c>
      <c r="DS1289" s="861">
        <v>-5.527361</v>
      </c>
      <c r="DT1289" s="861">
        <v>-11.143152000000001</v>
      </c>
      <c r="DU1289" s="861">
        <v>-7.8652860000000002</v>
      </c>
      <c r="DV1289" s="861">
        <v>-11.462184000000001</v>
      </c>
      <c r="DW1289" s="861">
        <v>-5.199408</v>
      </c>
      <c r="DX1289" s="861">
        <v>11.777035</v>
      </c>
      <c r="DY1289" s="861">
        <v>8.6250199999999992</v>
      </c>
      <c r="DZ1289" s="861">
        <v>161.12490299999999</v>
      </c>
      <c r="EA1289" s="861">
        <v>151.00641999999999</v>
      </c>
      <c r="EB1289" s="861">
        <v>120.96</v>
      </c>
      <c r="EC1289" s="861">
        <v>1.238</v>
      </c>
      <c r="ED1289" s="861">
        <v>132.69999999999999</v>
      </c>
      <c r="EE1289" s="861">
        <v>121.06</v>
      </c>
      <c r="EF1289" s="861">
        <v>5.3209999999999997</v>
      </c>
      <c r="EG1289" s="861">
        <v>636.29999999999995</v>
      </c>
      <c r="EH1289" s="861">
        <v>121.01</v>
      </c>
      <c r="EI1289" s="861">
        <v>4.9690000000000003</v>
      </c>
      <c r="EJ1289" s="861">
        <v>591.20000000000005</v>
      </c>
      <c r="EK1289" s="861">
        <v>9.0916920000000001</v>
      </c>
      <c r="EL1289" s="861">
        <v>8.2599590000000003</v>
      </c>
      <c r="EM1289" s="861">
        <v>-18.593586999999999</v>
      </c>
      <c r="EN1289" s="861">
        <v>-24.469366000000001</v>
      </c>
      <c r="EO1289" s="861">
        <v>94.535306000000006</v>
      </c>
      <c r="EP1289" s="861">
        <v>90.093625000000003</v>
      </c>
      <c r="EQ1289" s="861">
        <v>-7.376735</v>
      </c>
      <c r="ER1289" s="861">
        <v>3873.9456279999999</v>
      </c>
      <c r="ES1289" s="861">
        <v>9221.2835009999999</v>
      </c>
      <c r="ET1289" s="861">
        <v>8243.1635869999991</v>
      </c>
      <c r="EU1289" s="861"/>
      <c r="EV1289" s="861"/>
      <c r="EW1289" s="861"/>
      <c r="EX1289" s="861"/>
      <c r="EY1289" s="861"/>
      <c r="EZ1289" s="861"/>
      <c r="FA1289" s="861"/>
      <c r="FB1289" s="861"/>
      <c r="FC1289" s="861"/>
      <c r="FD1289" s="861"/>
    </row>
    <row r="1290" spans="1:160" x14ac:dyDescent="0.25">
      <c r="A1290" s="837">
        <v>46146</v>
      </c>
      <c r="B1290" s="836">
        <v>0.97145833333333342</v>
      </c>
      <c r="C1290" s="861">
        <v>72840</v>
      </c>
      <c r="D1290" s="861">
        <v>0</v>
      </c>
      <c r="E1290" s="861">
        <v>0</v>
      </c>
      <c r="F1290" s="861">
        <v>75.121651</v>
      </c>
      <c r="G1290" s="861">
        <v>71.54365</v>
      </c>
      <c r="H1290" s="861">
        <v>65.071755999999993</v>
      </c>
      <c r="I1290" s="861">
        <v>73.752989999999997</v>
      </c>
      <c r="J1290" s="861">
        <v>71.506309999999999</v>
      </c>
      <c r="K1290" s="861">
        <v>71.047685999999999</v>
      </c>
      <c r="L1290" s="861">
        <v>73.609791000000001</v>
      </c>
      <c r="M1290" s="861">
        <v>74.517264999999995</v>
      </c>
      <c r="N1290" s="861">
        <v>-8.9144919999999992</v>
      </c>
      <c r="O1290" s="861">
        <v>-11.674340000000001</v>
      </c>
      <c r="P1290" s="861">
        <v>-12.260913</v>
      </c>
      <c r="Q1290" s="861">
        <v>-7.5661389999999997</v>
      </c>
      <c r="R1290" s="861">
        <v>-8.823105</v>
      </c>
      <c r="S1290" s="861">
        <v>-9.8690420000000003</v>
      </c>
      <c r="T1290" s="861">
        <v>81.841256999999999</v>
      </c>
      <c r="U1290" s="861">
        <v>73.614239999999995</v>
      </c>
      <c r="V1290" s="861">
        <v>93.498407999999998</v>
      </c>
      <c r="W1290" s="861">
        <v>92.475702999999996</v>
      </c>
      <c r="X1290" s="861">
        <v>-7.5526169999999997</v>
      </c>
      <c r="Y1290" s="861">
        <v>-7.5666070000000003</v>
      </c>
      <c r="Z1290" s="861">
        <v>-12.164332999999999</v>
      </c>
      <c r="AA1290" s="861">
        <v>-11.877141999999999</v>
      </c>
      <c r="AB1290" s="861">
        <v>-11.485690999999999</v>
      </c>
      <c r="AC1290" s="861">
        <v>-12.653846</v>
      </c>
      <c r="AD1290" s="861">
        <v>-15.987799000000001</v>
      </c>
      <c r="AE1290" s="861">
        <v>106.195302</v>
      </c>
      <c r="AF1290" s="861">
        <v>98.592312000000007</v>
      </c>
      <c r="AG1290" s="861">
        <v>90.362521999999998</v>
      </c>
      <c r="AH1290" s="861">
        <v>110.439243</v>
      </c>
      <c r="AI1290" s="861">
        <v>89.360956000000002</v>
      </c>
      <c r="AJ1290" s="861">
        <v>72.302076999999997</v>
      </c>
      <c r="AK1290" s="861">
        <v>-8.0722190000000005</v>
      </c>
      <c r="AL1290" s="861">
        <v>-12.066128000000001</v>
      </c>
      <c r="AM1290" s="861">
        <v>-9.5165039999999994</v>
      </c>
      <c r="AN1290" s="861">
        <v>92.680851000000004</v>
      </c>
      <c r="AO1290" s="861">
        <v>91.934959000000006</v>
      </c>
      <c r="AP1290" s="861">
        <v>91.229274000000004</v>
      </c>
      <c r="AQ1290" s="861">
        <v>88.041436000000004</v>
      </c>
      <c r="AR1290" s="861">
        <v>72.961658999999997</v>
      </c>
      <c r="AS1290" s="861">
        <v>63.079492999999999</v>
      </c>
      <c r="AT1290" s="861">
        <v>76.159666000000001</v>
      </c>
      <c r="AU1290" s="861">
        <v>74.954071999999996</v>
      </c>
      <c r="AV1290" s="861">
        <v>73.967558999999994</v>
      </c>
      <c r="AW1290" s="861">
        <v>73.255611999999999</v>
      </c>
      <c r="AX1290" s="861">
        <v>88.678353999999999</v>
      </c>
      <c r="AY1290" s="861">
        <v>86.687945999999997</v>
      </c>
      <c r="AZ1290" s="861">
        <v>-7.9661629999999999</v>
      </c>
      <c r="BA1290" s="861">
        <v>-7.7996480000000004</v>
      </c>
      <c r="BB1290" s="861">
        <v>-15.926239000000001</v>
      </c>
      <c r="BC1290" s="861">
        <v>-14.467435999999999</v>
      </c>
      <c r="BD1290" s="861">
        <v>-15.491037</v>
      </c>
      <c r="BE1290" s="861">
        <v>-13.669535</v>
      </c>
      <c r="BF1290" s="861">
        <v>30.612569000000001</v>
      </c>
      <c r="BG1290" s="861">
        <v>140.45951199999999</v>
      </c>
      <c r="BH1290" s="861">
        <v>109.307655</v>
      </c>
      <c r="BI1290" s="861">
        <v>49.715138000000003</v>
      </c>
      <c r="BJ1290" s="861">
        <v>130.738843</v>
      </c>
      <c r="BK1290" s="861">
        <v>85.381609999999995</v>
      </c>
      <c r="BL1290" s="861">
        <v>75.261843999999996</v>
      </c>
      <c r="BM1290" s="861">
        <v>-20.409462999999999</v>
      </c>
      <c r="BN1290" s="861">
        <v>-14.794577</v>
      </c>
      <c r="BO1290" s="861">
        <v>-16.288263000000001</v>
      </c>
      <c r="BP1290" s="861">
        <v>-14.704737</v>
      </c>
      <c r="BQ1290" s="861">
        <v>86.181389999999993</v>
      </c>
      <c r="BR1290" s="861">
        <v>87.653536000000003</v>
      </c>
      <c r="BS1290" s="861">
        <v>85.057721000000001</v>
      </c>
      <c r="BT1290" s="861">
        <v>58.439613000000001</v>
      </c>
      <c r="BU1290" s="861">
        <v>64.334879000000001</v>
      </c>
      <c r="BV1290" s="861">
        <v>60.447637</v>
      </c>
      <c r="BW1290" s="861">
        <v>64.322473000000002</v>
      </c>
      <c r="BX1290" s="861">
        <v>-15.510069</v>
      </c>
      <c r="BY1290" s="861">
        <v>-15.862386000000001</v>
      </c>
      <c r="BZ1290" s="861">
        <v>-17.605450000000001</v>
      </c>
      <c r="CA1290" s="861">
        <v>-18.784513</v>
      </c>
      <c r="CB1290" s="861">
        <v>-8.4048560000000005</v>
      </c>
      <c r="CC1290" s="861">
        <v>-5.457732</v>
      </c>
      <c r="CD1290" s="861">
        <v>-8.8482269999999996</v>
      </c>
      <c r="CE1290" s="861">
        <v>-5.546271</v>
      </c>
      <c r="CF1290" s="861">
        <v>-10.952138</v>
      </c>
      <c r="CG1290" s="861">
        <v>-3.2248990000000002</v>
      </c>
      <c r="CH1290" s="861">
        <v>-11.543899</v>
      </c>
      <c r="CI1290" s="861">
        <v>-5.7966730000000002</v>
      </c>
      <c r="CJ1290" s="861">
        <v>-8.3191950000000006</v>
      </c>
      <c r="CK1290" s="861">
        <v>-3.3796569999999999</v>
      </c>
      <c r="CL1290" s="861">
        <v>-8.1613799999999994</v>
      </c>
      <c r="CM1290" s="861">
        <v>-2.8030650000000001</v>
      </c>
      <c r="CN1290" s="861">
        <v>-10.794703999999999</v>
      </c>
      <c r="CO1290" s="861">
        <v>-3.6763970000000001</v>
      </c>
      <c r="CP1290" s="861">
        <v>-11.733988999999999</v>
      </c>
      <c r="CQ1290" s="861">
        <v>-6.8759290000000002</v>
      </c>
      <c r="CR1290" s="861">
        <v>-7.9514040000000001</v>
      </c>
      <c r="CS1290" s="861">
        <v>-4.5279780000000001</v>
      </c>
      <c r="CT1290" s="861">
        <v>-9.3493650000000006</v>
      </c>
      <c r="CU1290" s="861">
        <v>-3.83561</v>
      </c>
      <c r="CV1290" s="861">
        <v>-11.436714</v>
      </c>
      <c r="CW1290" s="861">
        <v>-3.403508</v>
      </c>
      <c r="CX1290" s="861">
        <v>-11.788828000000001</v>
      </c>
      <c r="CY1290" s="861">
        <v>-4.8842650000000001</v>
      </c>
      <c r="CZ1290" s="861">
        <v>-7.7145250000000001</v>
      </c>
      <c r="DA1290" s="861">
        <v>-3.8239730000000001</v>
      </c>
      <c r="DB1290" s="861">
        <v>-8.6624269999999992</v>
      </c>
      <c r="DC1290" s="861">
        <v>-3.167583</v>
      </c>
      <c r="DD1290" s="861">
        <v>-11.157189000000001</v>
      </c>
      <c r="DE1290" s="861">
        <v>-5.2829990000000002</v>
      </c>
      <c r="DF1290" s="861">
        <v>-11.847704</v>
      </c>
      <c r="DG1290" s="861">
        <v>-5.8510450000000001</v>
      </c>
      <c r="DH1290" s="861">
        <v>-7.7889249999999999</v>
      </c>
      <c r="DI1290" s="861">
        <v>-4.1069420000000001</v>
      </c>
      <c r="DJ1290" s="861">
        <v>-8.4628130000000006</v>
      </c>
      <c r="DK1290" s="861">
        <v>-4.3487770000000001</v>
      </c>
      <c r="DL1290" s="861">
        <v>-11.099178</v>
      </c>
      <c r="DM1290" s="861">
        <v>-6.7051970000000001</v>
      </c>
      <c r="DN1290" s="861">
        <v>-11.868885000000001</v>
      </c>
      <c r="DO1290" s="861">
        <v>-6.383724</v>
      </c>
      <c r="DP1290" s="861">
        <v>-8.5947650000000007</v>
      </c>
      <c r="DQ1290" s="861">
        <v>-5.1977820000000001</v>
      </c>
      <c r="DR1290" s="861">
        <v>-8.6543229999999998</v>
      </c>
      <c r="DS1290" s="861">
        <v>-5.5607220000000002</v>
      </c>
      <c r="DT1290" s="861">
        <v>-11.133967999999999</v>
      </c>
      <c r="DU1290" s="861">
        <v>-7.9099399999999997</v>
      </c>
      <c r="DV1290" s="861">
        <v>-11.462254</v>
      </c>
      <c r="DW1290" s="861">
        <v>-5.2269579999999998</v>
      </c>
      <c r="DX1290" s="861">
        <v>11.744082000000001</v>
      </c>
      <c r="DY1290" s="861">
        <v>8.5760280000000009</v>
      </c>
      <c r="DZ1290" s="861">
        <v>161.40398400000001</v>
      </c>
      <c r="EA1290" s="861">
        <v>150.63285300000001</v>
      </c>
      <c r="EB1290" s="861">
        <v>120.98</v>
      </c>
      <c r="EC1290" s="861">
        <v>1.2370000000000001</v>
      </c>
      <c r="ED1290" s="861">
        <v>132.6</v>
      </c>
      <c r="EE1290" s="861">
        <v>120.97</v>
      </c>
      <c r="EF1290" s="861">
        <v>5.3239999999999998</v>
      </c>
      <c r="EG1290" s="861">
        <v>633.9</v>
      </c>
      <c r="EH1290" s="861">
        <v>121.13</v>
      </c>
      <c r="EI1290" s="861">
        <v>4.944</v>
      </c>
      <c r="EJ1290" s="861">
        <v>588.1</v>
      </c>
      <c r="EK1290" s="861">
        <v>9.1356319999999993</v>
      </c>
      <c r="EL1290" s="861">
        <v>8.2771779999999993</v>
      </c>
      <c r="EM1290" s="861">
        <v>-18.652135999999999</v>
      </c>
      <c r="EN1290" s="861">
        <v>-24.565441</v>
      </c>
      <c r="EO1290" s="861">
        <v>94.655128000000005</v>
      </c>
      <c r="EP1290" s="861">
        <v>89.925878999999995</v>
      </c>
      <c r="EQ1290" s="861">
        <v>-7.3897769999999996</v>
      </c>
      <c r="ER1290" s="861">
        <v>3876.1564450000001</v>
      </c>
      <c r="ES1290" s="861">
        <v>9231.8749000000007</v>
      </c>
      <c r="ET1290" s="861">
        <v>8252.9835860000003</v>
      </c>
      <c r="EU1290" s="861"/>
      <c r="EV1290" s="861"/>
      <c r="EW1290" s="861"/>
      <c r="EX1290" s="861"/>
      <c r="EY1290" s="861"/>
      <c r="EZ1290" s="861"/>
      <c r="FA1290" s="861"/>
      <c r="FB1290" s="861"/>
      <c r="FC1290" s="861"/>
      <c r="FD1290" s="861"/>
    </row>
    <row r="1291" spans="1:160" x14ac:dyDescent="0.25">
      <c r="A1291" s="837">
        <v>46146</v>
      </c>
      <c r="B1291" s="836">
        <v>0.97215277777777775</v>
      </c>
      <c r="C1291" s="861">
        <v>72900</v>
      </c>
      <c r="D1291" s="861">
        <v>0</v>
      </c>
      <c r="E1291" s="861">
        <v>0</v>
      </c>
      <c r="F1291" s="861">
        <v>75.139151999999996</v>
      </c>
      <c r="G1291" s="861">
        <v>71.522205</v>
      </c>
      <c r="H1291" s="861">
        <v>64.980902</v>
      </c>
      <c r="I1291" s="861">
        <v>73.758166000000003</v>
      </c>
      <c r="J1291" s="861">
        <v>71.459327999999999</v>
      </c>
      <c r="K1291" s="861">
        <v>71.033781000000005</v>
      </c>
      <c r="L1291" s="861">
        <v>73.619056</v>
      </c>
      <c r="M1291" s="861">
        <v>74.513418999999999</v>
      </c>
      <c r="N1291" s="861">
        <v>-8.9760869999999997</v>
      </c>
      <c r="O1291" s="861">
        <v>-11.720675</v>
      </c>
      <c r="P1291" s="861">
        <v>-12.288449999999999</v>
      </c>
      <c r="Q1291" s="861">
        <v>-7.4948620000000004</v>
      </c>
      <c r="R1291" s="861">
        <v>-8.7680799999999994</v>
      </c>
      <c r="S1291" s="861">
        <v>-9.8861819999999998</v>
      </c>
      <c r="T1291" s="861">
        <v>81.931346000000005</v>
      </c>
      <c r="U1291" s="861">
        <v>73.823221000000004</v>
      </c>
      <c r="V1291" s="861">
        <v>93.445701999999997</v>
      </c>
      <c r="W1291" s="861">
        <v>92.508626000000007</v>
      </c>
      <c r="X1291" s="861">
        <v>-7.5135670000000001</v>
      </c>
      <c r="Y1291" s="861">
        <v>-7.6884170000000003</v>
      </c>
      <c r="Z1291" s="861">
        <v>-12.205553</v>
      </c>
      <c r="AA1291" s="861">
        <v>-11.868919</v>
      </c>
      <c r="AB1291" s="861">
        <v>-11.492748000000001</v>
      </c>
      <c r="AC1291" s="861">
        <v>-12.640181</v>
      </c>
      <c r="AD1291" s="861">
        <v>-16.021927999999999</v>
      </c>
      <c r="AE1291" s="861">
        <v>106.214038</v>
      </c>
      <c r="AF1291" s="861">
        <v>98.562697</v>
      </c>
      <c r="AG1291" s="861">
        <v>90.303996999999995</v>
      </c>
      <c r="AH1291" s="861">
        <v>110.478373</v>
      </c>
      <c r="AI1291" s="861">
        <v>89.364464999999996</v>
      </c>
      <c r="AJ1291" s="861">
        <v>72.386163999999994</v>
      </c>
      <c r="AK1291" s="861">
        <v>-8.0855789999999992</v>
      </c>
      <c r="AL1291" s="861">
        <v>-12.088601000000001</v>
      </c>
      <c r="AM1291" s="861">
        <v>-9.5341959999999997</v>
      </c>
      <c r="AN1291" s="861">
        <v>92.623020999999994</v>
      </c>
      <c r="AO1291" s="861">
        <v>91.981950999999995</v>
      </c>
      <c r="AP1291" s="861">
        <v>91.258893999999998</v>
      </c>
      <c r="AQ1291" s="861">
        <v>88.069083000000006</v>
      </c>
      <c r="AR1291" s="861">
        <v>73.001397999999995</v>
      </c>
      <c r="AS1291" s="861">
        <v>63.069578</v>
      </c>
      <c r="AT1291" s="861">
        <v>76.194569000000001</v>
      </c>
      <c r="AU1291" s="861">
        <v>75.000851999999995</v>
      </c>
      <c r="AV1291" s="861">
        <v>74.04907</v>
      </c>
      <c r="AW1291" s="861">
        <v>73.683104</v>
      </c>
      <c r="AX1291" s="861">
        <v>88.911654999999996</v>
      </c>
      <c r="AY1291" s="861">
        <v>86.883870000000002</v>
      </c>
      <c r="AZ1291" s="861">
        <v>-7.9465459999999997</v>
      </c>
      <c r="BA1291" s="861">
        <v>-7.6561170000000001</v>
      </c>
      <c r="BB1291" s="861">
        <v>-15.980366999999999</v>
      </c>
      <c r="BC1291" s="861">
        <v>-14.506786</v>
      </c>
      <c r="BD1291" s="861">
        <v>-15.510094</v>
      </c>
      <c r="BE1291" s="861">
        <v>-13.838911</v>
      </c>
      <c r="BF1291" s="861">
        <v>31.044512000000001</v>
      </c>
      <c r="BG1291" s="861">
        <v>140.38532900000001</v>
      </c>
      <c r="BH1291" s="861">
        <v>109.295036</v>
      </c>
      <c r="BI1291" s="861">
        <v>49.680276999999997</v>
      </c>
      <c r="BJ1291" s="861">
        <v>130.860814</v>
      </c>
      <c r="BK1291" s="861">
        <v>85.578267999999994</v>
      </c>
      <c r="BL1291" s="861">
        <v>75.323611999999997</v>
      </c>
      <c r="BM1291" s="861">
        <v>-20.410761000000001</v>
      </c>
      <c r="BN1291" s="861">
        <v>-14.803900000000001</v>
      </c>
      <c r="BO1291" s="861">
        <v>-16.325575000000001</v>
      </c>
      <c r="BP1291" s="861">
        <v>-14.770326000000001</v>
      </c>
      <c r="BQ1291" s="861">
        <v>86.336181999999994</v>
      </c>
      <c r="BR1291" s="861">
        <v>87.738733999999994</v>
      </c>
      <c r="BS1291" s="861">
        <v>85.072622999999993</v>
      </c>
      <c r="BT1291" s="861">
        <v>58.330046000000003</v>
      </c>
      <c r="BU1291" s="861">
        <v>64.336546999999996</v>
      </c>
      <c r="BV1291" s="861">
        <v>60.463495000000002</v>
      </c>
      <c r="BW1291" s="861">
        <v>64.321146999999996</v>
      </c>
      <c r="BX1291" s="861">
        <v>-15.542695</v>
      </c>
      <c r="BY1291" s="861">
        <v>-15.878924</v>
      </c>
      <c r="BZ1291" s="861">
        <v>-17.235831000000001</v>
      </c>
      <c r="CA1291" s="861">
        <v>-19.095621000000001</v>
      </c>
      <c r="CB1291" s="861">
        <v>-8.4219899999999992</v>
      </c>
      <c r="CC1291" s="861">
        <v>-5.5205080000000004</v>
      </c>
      <c r="CD1291" s="861">
        <v>-8.8593379999999993</v>
      </c>
      <c r="CE1291" s="861">
        <v>-5.5507999999999997</v>
      </c>
      <c r="CF1291" s="861">
        <v>-11.005939</v>
      </c>
      <c r="CG1291" s="861">
        <v>-3.3193830000000002</v>
      </c>
      <c r="CH1291" s="861">
        <v>-11.573351000000001</v>
      </c>
      <c r="CI1291" s="861">
        <v>-5.8421779999999996</v>
      </c>
      <c r="CJ1291" s="861">
        <v>-8.3419439999999998</v>
      </c>
      <c r="CK1291" s="861">
        <v>-3.4482689999999998</v>
      </c>
      <c r="CL1291" s="861">
        <v>-8.1809019999999997</v>
      </c>
      <c r="CM1291" s="861">
        <v>-2.8312409999999999</v>
      </c>
      <c r="CN1291" s="861">
        <v>-10.813718</v>
      </c>
      <c r="CO1291" s="861">
        <v>-3.8197459999999999</v>
      </c>
      <c r="CP1291" s="861">
        <v>-11.772228999999999</v>
      </c>
      <c r="CQ1291" s="861">
        <v>-6.9624499999999996</v>
      </c>
      <c r="CR1291" s="861">
        <v>-7.9655589999999998</v>
      </c>
      <c r="CS1291" s="861">
        <v>-4.5648569999999999</v>
      </c>
      <c r="CT1291" s="861">
        <v>-9.3622619999999994</v>
      </c>
      <c r="CU1291" s="861">
        <v>-3.8967369999999999</v>
      </c>
      <c r="CV1291" s="861">
        <v>-11.491047999999999</v>
      </c>
      <c r="CW1291" s="861">
        <v>-3.4896769999999999</v>
      </c>
      <c r="CX1291" s="861">
        <v>-11.835618</v>
      </c>
      <c r="CY1291" s="861">
        <v>-4.9021509999999999</v>
      </c>
      <c r="CZ1291" s="861">
        <v>-7.7741110000000004</v>
      </c>
      <c r="DA1291" s="861">
        <v>-3.823763</v>
      </c>
      <c r="DB1291" s="861">
        <v>-8.7362129999999993</v>
      </c>
      <c r="DC1291" s="861">
        <v>-3.1752660000000001</v>
      </c>
      <c r="DD1291" s="861">
        <v>-11.205156000000001</v>
      </c>
      <c r="DE1291" s="861">
        <v>-5.3254000000000001</v>
      </c>
      <c r="DF1291" s="861">
        <v>-11.885933</v>
      </c>
      <c r="DG1291" s="861">
        <v>-5.8352950000000003</v>
      </c>
      <c r="DH1291" s="861">
        <v>-7.8409409999999999</v>
      </c>
      <c r="DI1291" s="861">
        <v>-4.13042</v>
      </c>
      <c r="DJ1291" s="861">
        <v>-8.5225039999999996</v>
      </c>
      <c r="DK1291" s="861">
        <v>-4.3797069999999998</v>
      </c>
      <c r="DL1291" s="861">
        <v>-11.14668</v>
      </c>
      <c r="DM1291" s="861">
        <v>-6.7304259999999996</v>
      </c>
      <c r="DN1291" s="861">
        <v>-11.89723</v>
      </c>
      <c r="DO1291" s="861">
        <v>-6.3810269999999996</v>
      </c>
      <c r="DP1291" s="861">
        <v>-8.6313940000000002</v>
      </c>
      <c r="DQ1291" s="861">
        <v>-5.1947510000000001</v>
      </c>
      <c r="DR1291" s="861">
        <v>-8.7013850000000001</v>
      </c>
      <c r="DS1291" s="861">
        <v>-5.5637480000000004</v>
      </c>
      <c r="DT1291" s="861">
        <v>-11.193697</v>
      </c>
      <c r="DU1291" s="861">
        <v>-7.9108929999999997</v>
      </c>
      <c r="DV1291" s="861">
        <v>-11.49647</v>
      </c>
      <c r="DW1291" s="861">
        <v>-5.2100679999999997</v>
      </c>
      <c r="DX1291" s="861">
        <v>11.732904</v>
      </c>
      <c r="DY1291" s="861">
        <v>8.5570730000000008</v>
      </c>
      <c r="DZ1291" s="861">
        <v>161.58469199999999</v>
      </c>
      <c r="EA1291" s="861">
        <v>151.12598399999999</v>
      </c>
      <c r="EB1291" s="861">
        <v>120.43</v>
      </c>
      <c r="EC1291" s="861">
        <v>3.2549999999999999</v>
      </c>
      <c r="ED1291" s="861">
        <v>385.4</v>
      </c>
      <c r="EE1291" s="861">
        <v>120.33</v>
      </c>
      <c r="EF1291" s="861">
        <v>5.3540000000000001</v>
      </c>
      <c r="EG1291" s="861">
        <v>634.29999999999995</v>
      </c>
      <c r="EH1291" s="861">
        <v>120.34</v>
      </c>
      <c r="EI1291" s="861">
        <v>4.9729999999999999</v>
      </c>
      <c r="EJ1291" s="861">
        <v>587.70000000000005</v>
      </c>
      <c r="EK1291" s="861">
        <v>9.1378129999999995</v>
      </c>
      <c r="EL1291" s="861">
        <v>8.2770799999999998</v>
      </c>
      <c r="EM1291" s="861">
        <v>-18.672008999999999</v>
      </c>
      <c r="EN1291" s="861">
        <v>-24.602654999999999</v>
      </c>
      <c r="EO1291" s="861">
        <v>94.732640000000004</v>
      </c>
      <c r="EP1291" s="861">
        <v>90.147255000000001</v>
      </c>
      <c r="EQ1291" s="861">
        <v>-7.4263409999999999</v>
      </c>
      <c r="ER1291" s="861">
        <v>3882.2618430000002</v>
      </c>
      <c r="ES1291" s="861">
        <v>9242.4510210000008</v>
      </c>
      <c r="ET1291" s="861">
        <v>8262.7919000000002</v>
      </c>
      <c r="EU1291" s="861"/>
      <c r="EV1291" s="861"/>
      <c r="EW1291" s="861"/>
      <c r="EX1291" s="861"/>
      <c r="EY1291" s="861"/>
      <c r="EZ1291" s="861"/>
      <c r="FA1291" s="861"/>
      <c r="FB1291" s="861"/>
      <c r="FC1291" s="861"/>
      <c r="FD1291" s="861"/>
    </row>
    <row r="1292" spans="1:160" x14ac:dyDescent="0.25">
      <c r="A1292" s="837">
        <v>46146</v>
      </c>
      <c r="B1292" s="836">
        <v>0.9728472222222222</v>
      </c>
      <c r="C1292" s="861">
        <v>72960</v>
      </c>
      <c r="D1292" s="861">
        <v>0</v>
      </c>
      <c r="E1292" s="861">
        <v>0</v>
      </c>
      <c r="F1292" s="861">
        <v>75.113635000000002</v>
      </c>
      <c r="G1292" s="861">
        <v>71.519058999999999</v>
      </c>
      <c r="H1292" s="861">
        <v>64.926437000000007</v>
      </c>
      <c r="I1292" s="861">
        <v>73.774673000000007</v>
      </c>
      <c r="J1292" s="861">
        <v>71.479697000000002</v>
      </c>
      <c r="K1292" s="861">
        <v>71.048642999999998</v>
      </c>
      <c r="L1292" s="861">
        <v>73.633526000000003</v>
      </c>
      <c r="M1292" s="861">
        <v>74.548582999999994</v>
      </c>
      <c r="N1292" s="861">
        <v>-8.8842130000000008</v>
      </c>
      <c r="O1292" s="861">
        <v>-11.701805999999999</v>
      </c>
      <c r="P1292" s="861">
        <v>-12.299237</v>
      </c>
      <c r="Q1292" s="861">
        <v>-7.4969729999999997</v>
      </c>
      <c r="R1292" s="861">
        <v>-8.8301529999999993</v>
      </c>
      <c r="S1292" s="861">
        <v>-9.8183910000000001</v>
      </c>
      <c r="T1292" s="861">
        <v>81.629745999999997</v>
      </c>
      <c r="U1292" s="861">
        <v>73.722255000000004</v>
      </c>
      <c r="V1292" s="861">
        <v>93.400256999999996</v>
      </c>
      <c r="W1292" s="861">
        <v>92.385304000000005</v>
      </c>
      <c r="X1292" s="861">
        <v>-7.5041719999999996</v>
      </c>
      <c r="Y1292" s="861">
        <v>-7.5133340000000004</v>
      </c>
      <c r="Z1292" s="861">
        <v>-12.152111</v>
      </c>
      <c r="AA1292" s="861">
        <v>-11.882341</v>
      </c>
      <c r="AB1292" s="861">
        <v>-11.498244</v>
      </c>
      <c r="AC1292" s="861">
        <v>-12.614112</v>
      </c>
      <c r="AD1292" s="861">
        <v>-16.000081999999999</v>
      </c>
      <c r="AE1292" s="861">
        <v>106.115026</v>
      </c>
      <c r="AF1292" s="861">
        <v>98.518341000000007</v>
      </c>
      <c r="AG1292" s="861">
        <v>90.274163000000001</v>
      </c>
      <c r="AH1292" s="861">
        <v>110.50295699999999</v>
      </c>
      <c r="AI1292" s="861">
        <v>89.322754000000003</v>
      </c>
      <c r="AJ1292" s="861">
        <v>72.370739</v>
      </c>
      <c r="AK1292" s="861">
        <v>-8.0651810000000008</v>
      </c>
      <c r="AL1292" s="861">
        <v>-12.174203</v>
      </c>
      <c r="AM1292" s="861">
        <v>-9.5172150000000002</v>
      </c>
      <c r="AN1292" s="861">
        <v>92.688498999999993</v>
      </c>
      <c r="AO1292" s="861">
        <v>91.870681000000005</v>
      </c>
      <c r="AP1292" s="861">
        <v>91.062538000000004</v>
      </c>
      <c r="AQ1292" s="861">
        <v>87.962306999999996</v>
      </c>
      <c r="AR1292" s="861">
        <v>72.918432999999993</v>
      </c>
      <c r="AS1292" s="861">
        <v>63.087595999999998</v>
      </c>
      <c r="AT1292" s="861">
        <v>76.075216999999995</v>
      </c>
      <c r="AU1292" s="861">
        <v>74.937517999999997</v>
      </c>
      <c r="AV1292" s="861">
        <v>74.057556000000005</v>
      </c>
      <c r="AW1292" s="861">
        <v>73.213054</v>
      </c>
      <c r="AX1292" s="861">
        <v>88.761274</v>
      </c>
      <c r="AY1292" s="861">
        <v>86.806888999999998</v>
      </c>
      <c r="AZ1292" s="861">
        <v>-8.0392989999999998</v>
      </c>
      <c r="BA1292" s="861">
        <v>-7.721705</v>
      </c>
      <c r="BB1292" s="861">
        <v>-15.941960999999999</v>
      </c>
      <c r="BC1292" s="861">
        <v>-14.522352</v>
      </c>
      <c r="BD1292" s="861">
        <v>-15.523318</v>
      </c>
      <c r="BE1292" s="861">
        <v>-14.017305</v>
      </c>
      <c r="BF1292" s="861">
        <v>30.891317000000001</v>
      </c>
      <c r="BG1292" s="861">
        <v>140.469122</v>
      </c>
      <c r="BH1292" s="861">
        <v>109.366829</v>
      </c>
      <c r="BI1292" s="861">
        <v>49.642277999999997</v>
      </c>
      <c r="BJ1292" s="861">
        <v>130.76158899999999</v>
      </c>
      <c r="BK1292" s="861">
        <v>85.594132000000002</v>
      </c>
      <c r="BL1292" s="861">
        <v>75.278018000000003</v>
      </c>
      <c r="BM1292" s="861">
        <v>-20.485182999999999</v>
      </c>
      <c r="BN1292" s="861">
        <v>-14.855542</v>
      </c>
      <c r="BO1292" s="861">
        <v>-16.085387000000001</v>
      </c>
      <c r="BP1292" s="861">
        <v>-14.792646</v>
      </c>
      <c r="BQ1292" s="861">
        <v>86.278149999999997</v>
      </c>
      <c r="BR1292" s="861">
        <v>87.623982999999996</v>
      </c>
      <c r="BS1292" s="861">
        <v>85.009292000000002</v>
      </c>
      <c r="BT1292" s="861">
        <v>58.537402</v>
      </c>
      <c r="BU1292" s="861">
        <v>64.359302999999997</v>
      </c>
      <c r="BV1292" s="861">
        <v>60.533628999999998</v>
      </c>
      <c r="BW1292" s="861">
        <v>64.408066000000005</v>
      </c>
      <c r="BX1292" s="861">
        <v>-15.578961</v>
      </c>
      <c r="BY1292" s="861">
        <v>-15.917104</v>
      </c>
      <c r="BZ1292" s="861">
        <v>-16.842676999999998</v>
      </c>
      <c r="CA1292" s="861">
        <v>-19.085878999999998</v>
      </c>
      <c r="CB1292" s="861">
        <v>-8.4484580000000005</v>
      </c>
      <c r="CC1292" s="861">
        <v>-5.5017480000000001</v>
      </c>
      <c r="CD1292" s="861">
        <v>-8.8793609999999994</v>
      </c>
      <c r="CE1292" s="861">
        <v>-5.5819039999999998</v>
      </c>
      <c r="CF1292" s="861">
        <v>-11.027654</v>
      </c>
      <c r="CG1292" s="861">
        <v>-3.309256</v>
      </c>
      <c r="CH1292" s="861">
        <v>-11.614065999999999</v>
      </c>
      <c r="CI1292" s="861">
        <v>-5.8601460000000003</v>
      </c>
      <c r="CJ1292" s="861">
        <v>-8.362323</v>
      </c>
      <c r="CK1292" s="861">
        <v>-3.4263170000000001</v>
      </c>
      <c r="CL1292" s="861">
        <v>-8.220091</v>
      </c>
      <c r="CM1292" s="861">
        <v>-2.8195199999999998</v>
      </c>
      <c r="CN1292" s="861">
        <v>-10.845764000000001</v>
      </c>
      <c r="CO1292" s="861">
        <v>-3.7710379999999999</v>
      </c>
      <c r="CP1292" s="861">
        <v>-11.787792</v>
      </c>
      <c r="CQ1292" s="861">
        <v>-6.9704220000000001</v>
      </c>
      <c r="CR1292" s="861">
        <v>-8.0170510000000004</v>
      </c>
      <c r="CS1292" s="861">
        <v>-4.5630269999999999</v>
      </c>
      <c r="CT1292" s="861">
        <v>-9.3614130000000007</v>
      </c>
      <c r="CU1292" s="861">
        <v>-3.8740480000000002</v>
      </c>
      <c r="CV1292" s="861">
        <v>-11.490667</v>
      </c>
      <c r="CW1292" s="861">
        <v>-3.4558550000000001</v>
      </c>
      <c r="CX1292" s="861">
        <v>-11.863325</v>
      </c>
      <c r="CY1292" s="861">
        <v>-4.9467840000000001</v>
      </c>
      <c r="CZ1292" s="861">
        <v>-7.7913519999999998</v>
      </c>
      <c r="DA1292" s="861">
        <v>-3.8631009999999999</v>
      </c>
      <c r="DB1292" s="861">
        <v>-8.7322950000000006</v>
      </c>
      <c r="DC1292" s="861">
        <v>-3.194598</v>
      </c>
      <c r="DD1292" s="861">
        <v>-11.235108</v>
      </c>
      <c r="DE1292" s="861">
        <v>-5.3261909999999997</v>
      </c>
      <c r="DF1292" s="861">
        <v>-11.905885</v>
      </c>
      <c r="DG1292" s="861">
        <v>-5.8564569999999998</v>
      </c>
      <c r="DH1292" s="861">
        <v>-7.8448640000000003</v>
      </c>
      <c r="DI1292" s="861">
        <v>-4.1391600000000004</v>
      </c>
      <c r="DJ1292" s="861">
        <v>-8.5069569999999999</v>
      </c>
      <c r="DK1292" s="861">
        <v>-4.400544</v>
      </c>
      <c r="DL1292" s="861">
        <v>-11.187340000000001</v>
      </c>
      <c r="DM1292" s="861">
        <v>-6.7600660000000001</v>
      </c>
      <c r="DN1292" s="861">
        <v>-11.932717</v>
      </c>
      <c r="DO1292" s="861">
        <v>-6.4292730000000002</v>
      </c>
      <c r="DP1292" s="861">
        <v>-8.6676339999999996</v>
      </c>
      <c r="DQ1292" s="861">
        <v>-5.2333160000000003</v>
      </c>
      <c r="DR1292" s="861">
        <v>-8.7111249999999991</v>
      </c>
      <c r="DS1292" s="861">
        <v>-5.5925469999999997</v>
      </c>
      <c r="DT1292" s="861">
        <v>-11.222605</v>
      </c>
      <c r="DU1292" s="861">
        <v>-7.9326350000000003</v>
      </c>
      <c r="DV1292" s="861">
        <v>-11.518772</v>
      </c>
      <c r="DW1292" s="861">
        <v>-5.2479880000000003</v>
      </c>
      <c r="DX1292" s="861">
        <v>11.710595</v>
      </c>
      <c r="DY1292" s="861">
        <v>8.5876439999999992</v>
      </c>
      <c r="DZ1292" s="861">
        <v>161.089033</v>
      </c>
      <c r="EA1292" s="861">
        <v>150.90036699999999</v>
      </c>
      <c r="EB1292" s="861">
        <v>121.01</v>
      </c>
      <c r="EC1292" s="861">
        <v>1.2370000000000001</v>
      </c>
      <c r="ED1292" s="861">
        <v>132.6</v>
      </c>
      <c r="EE1292" s="861">
        <v>120.92</v>
      </c>
      <c r="EF1292" s="861">
        <v>5.3239999999999998</v>
      </c>
      <c r="EG1292" s="861">
        <v>636.1</v>
      </c>
      <c r="EH1292" s="861">
        <v>120.93</v>
      </c>
      <c r="EI1292" s="861">
        <v>4.9569999999999999</v>
      </c>
      <c r="EJ1292" s="861">
        <v>589.4</v>
      </c>
      <c r="EK1292" s="861">
        <v>9.1944759999999999</v>
      </c>
      <c r="EL1292" s="861">
        <v>8.4572599999999998</v>
      </c>
      <c r="EM1292" s="861">
        <v>-18.711690999999998</v>
      </c>
      <c r="EN1292" s="861">
        <v>-24.542646999999999</v>
      </c>
      <c r="EO1292" s="861">
        <v>94.519895000000005</v>
      </c>
      <c r="EP1292" s="861">
        <v>90.046030999999999</v>
      </c>
      <c r="EQ1292" s="861">
        <v>-7.4423029999999999</v>
      </c>
      <c r="ER1292" s="861">
        <v>3886.791455</v>
      </c>
      <c r="ES1292" s="861">
        <v>9253.0304359999991</v>
      </c>
      <c r="ET1292" s="861">
        <v>8272.5955159999994</v>
      </c>
      <c r="EU1292" s="861"/>
      <c r="EV1292" s="861"/>
      <c r="EW1292" s="861"/>
      <c r="EX1292" s="861"/>
      <c r="EY1292" s="861"/>
      <c r="EZ1292" s="861"/>
      <c r="FA1292" s="861"/>
      <c r="FB1292" s="861"/>
      <c r="FC1292" s="861"/>
      <c r="FD1292" s="861"/>
    </row>
    <row r="1293" spans="1:160" x14ac:dyDescent="0.25">
      <c r="A1293" s="837">
        <v>46146</v>
      </c>
      <c r="B1293" s="836">
        <v>0.97354166666666664</v>
      </c>
      <c r="C1293" s="861">
        <v>73020</v>
      </c>
      <c r="D1293" s="861">
        <v>0</v>
      </c>
      <c r="E1293" s="861">
        <v>0</v>
      </c>
      <c r="F1293" s="861">
        <v>75.066383000000002</v>
      </c>
      <c r="G1293" s="861">
        <v>71.527593999999993</v>
      </c>
      <c r="H1293" s="861">
        <v>64.873908999999998</v>
      </c>
      <c r="I1293" s="861">
        <v>73.763582999999997</v>
      </c>
      <c r="J1293" s="861">
        <v>71.452034999999995</v>
      </c>
      <c r="K1293" s="861">
        <v>71.041762000000006</v>
      </c>
      <c r="L1293" s="861">
        <v>73.637242999999998</v>
      </c>
      <c r="M1293" s="861">
        <v>74.513412000000002</v>
      </c>
      <c r="N1293" s="861">
        <v>-8.9141130000000004</v>
      </c>
      <c r="O1293" s="861">
        <v>-11.737016000000001</v>
      </c>
      <c r="P1293" s="861">
        <v>-12.269952</v>
      </c>
      <c r="Q1293" s="861">
        <v>-7.5546280000000001</v>
      </c>
      <c r="R1293" s="861">
        <v>-8.9708559999999995</v>
      </c>
      <c r="S1293" s="861">
        <v>-9.7007969999999997</v>
      </c>
      <c r="T1293" s="861">
        <v>81.688086999999996</v>
      </c>
      <c r="U1293" s="861">
        <v>74.107213999999999</v>
      </c>
      <c r="V1293" s="861">
        <v>93.401571000000004</v>
      </c>
      <c r="W1293" s="861">
        <v>92.454926</v>
      </c>
      <c r="X1293" s="861">
        <v>-7.5452269999999997</v>
      </c>
      <c r="Y1293" s="861">
        <v>-7.5158269999999998</v>
      </c>
      <c r="Z1293" s="861">
        <v>-12.197005000000001</v>
      </c>
      <c r="AA1293" s="861">
        <v>-11.890029</v>
      </c>
      <c r="AB1293" s="861">
        <v>-11.494388000000001</v>
      </c>
      <c r="AC1293" s="861">
        <v>-12.617319</v>
      </c>
      <c r="AD1293" s="861">
        <v>-16.050536000000001</v>
      </c>
      <c r="AE1293" s="861">
        <v>106.121349</v>
      </c>
      <c r="AF1293" s="861">
        <v>98.516907000000003</v>
      </c>
      <c r="AG1293" s="861">
        <v>90.322098999999994</v>
      </c>
      <c r="AH1293" s="861">
        <v>110.47606500000001</v>
      </c>
      <c r="AI1293" s="861">
        <v>89.364594999999994</v>
      </c>
      <c r="AJ1293" s="861">
        <v>72.367228999999995</v>
      </c>
      <c r="AK1293" s="861">
        <v>-8.0728000000000009</v>
      </c>
      <c r="AL1293" s="861">
        <v>-12.170188</v>
      </c>
      <c r="AM1293" s="861">
        <v>-9.5404169999999997</v>
      </c>
      <c r="AN1293" s="861">
        <v>92.563309000000004</v>
      </c>
      <c r="AO1293" s="861">
        <v>91.901527000000002</v>
      </c>
      <c r="AP1293" s="861">
        <v>91.070609000000005</v>
      </c>
      <c r="AQ1293" s="861">
        <v>87.965413999999996</v>
      </c>
      <c r="AR1293" s="861">
        <v>72.992894000000007</v>
      </c>
      <c r="AS1293" s="861">
        <v>63.099530000000001</v>
      </c>
      <c r="AT1293" s="861">
        <v>76.071505999999999</v>
      </c>
      <c r="AU1293" s="861">
        <v>74.972665000000006</v>
      </c>
      <c r="AV1293" s="861">
        <v>73.995901000000003</v>
      </c>
      <c r="AW1293" s="861">
        <v>73.419745000000006</v>
      </c>
      <c r="AX1293" s="861">
        <v>88.730658000000005</v>
      </c>
      <c r="AY1293" s="861">
        <v>86.752037000000001</v>
      </c>
      <c r="AZ1293" s="861">
        <v>-8.0014330000000005</v>
      </c>
      <c r="BA1293" s="861">
        <v>-7.8147979999999997</v>
      </c>
      <c r="BB1293" s="861">
        <v>-15.968394999999999</v>
      </c>
      <c r="BC1293" s="861">
        <v>-14.535964</v>
      </c>
      <c r="BD1293" s="861">
        <v>-15.541212</v>
      </c>
      <c r="BE1293" s="861">
        <v>-14.121995</v>
      </c>
      <c r="BF1293" s="861">
        <v>30.883899</v>
      </c>
      <c r="BG1293" s="861">
        <v>140.32149899999999</v>
      </c>
      <c r="BH1293" s="861">
        <v>109.313996</v>
      </c>
      <c r="BI1293" s="861">
        <v>49.633977000000002</v>
      </c>
      <c r="BJ1293" s="861">
        <v>130.22672900000001</v>
      </c>
      <c r="BK1293" s="861">
        <v>85.443899999999999</v>
      </c>
      <c r="BL1293" s="861">
        <v>75.082470999999998</v>
      </c>
      <c r="BM1293" s="861">
        <v>-20.408383000000001</v>
      </c>
      <c r="BN1293" s="861">
        <v>-14.828205000000001</v>
      </c>
      <c r="BO1293" s="861">
        <v>-16.518246999999999</v>
      </c>
      <c r="BP1293" s="861">
        <v>-14.77477</v>
      </c>
      <c r="BQ1293" s="861">
        <v>86.143399000000002</v>
      </c>
      <c r="BR1293" s="861">
        <v>87.712849000000006</v>
      </c>
      <c r="BS1293" s="861">
        <v>85.030376000000004</v>
      </c>
      <c r="BT1293" s="861">
        <v>58.654777000000003</v>
      </c>
      <c r="BU1293" s="861">
        <v>64.325513000000001</v>
      </c>
      <c r="BV1293" s="861">
        <v>60.519021000000002</v>
      </c>
      <c r="BW1293" s="861">
        <v>64.375134000000003</v>
      </c>
      <c r="BX1293" s="861">
        <v>-15.562099</v>
      </c>
      <c r="BY1293" s="861">
        <v>-15.982663000000001</v>
      </c>
      <c r="BZ1293" s="861">
        <v>-17.122167000000001</v>
      </c>
      <c r="CA1293" s="861">
        <v>-19.161107000000001</v>
      </c>
      <c r="CB1293" s="861">
        <v>-8.4517349999999993</v>
      </c>
      <c r="CC1293" s="861">
        <v>-5.5678489999999998</v>
      </c>
      <c r="CD1293" s="861">
        <v>-8.9041169999999994</v>
      </c>
      <c r="CE1293" s="861">
        <v>-5.6079299999999996</v>
      </c>
      <c r="CF1293" s="861">
        <v>-11.032603</v>
      </c>
      <c r="CG1293" s="861">
        <v>-3.3782380000000001</v>
      </c>
      <c r="CH1293" s="861">
        <v>-11.61783</v>
      </c>
      <c r="CI1293" s="861">
        <v>-5.9188970000000003</v>
      </c>
      <c r="CJ1293" s="861">
        <v>-8.3684089999999998</v>
      </c>
      <c r="CK1293" s="861">
        <v>-3.493598</v>
      </c>
      <c r="CL1293" s="861">
        <v>-8.2036379999999998</v>
      </c>
      <c r="CM1293" s="861">
        <v>-2.83012</v>
      </c>
      <c r="CN1293" s="861">
        <v>-10.853532</v>
      </c>
      <c r="CO1293" s="861">
        <v>-3.854012</v>
      </c>
      <c r="CP1293" s="861">
        <v>-11.834866999999999</v>
      </c>
      <c r="CQ1293" s="861">
        <v>-7.0512410000000001</v>
      </c>
      <c r="CR1293" s="861">
        <v>-8.0081729999999993</v>
      </c>
      <c r="CS1293" s="861">
        <v>-4.6360960000000002</v>
      </c>
      <c r="CT1293" s="861">
        <v>-9.3729929999999992</v>
      </c>
      <c r="CU1293" s="861">
        <v>-3.9138829999999998</v>
      </c>
      <c r="CV1293" s="861">
        <v>-11.499933</v>
      </c>
      <c r="CW1293" s="861">
        <v>-3.535615</v>
      </c>
      <c r="CX1293" s="861">
        <v>-11.900278999999999</v>
      </c>
      <c r="CY1293" s="861">
        <v>-4.9712310000000004</v>
      </c>
      <c r="CZ1293" s="861">
        <v>-7.8056190000000001</v>
      </c>
      <c r="DA1293" s="861">
        <v>-3.8943129999999999</v>
      </c>
      <c r="DB1293" s="861">
        <v>-8.752974</v>
      </c>
      <c r="DC1293" s="861">
        <v>-3.2206700000000001</v>
      </c>
      <c r="DD1293" s="861">
        <v>-11.271520000000001</v>
      </c>
      <c r="DE1293" s="861">
        <v>-5.3864929999999998</v>
      </c>
      <c r="DF1293" s="861">
        <v>-11.918252000000001</v>
      </c>
      <c r="DG1293" s="861">
        <v>-5.8957499999999996</v>
      </c>
      <c r="DH1293" s="861">
        <v>-7.8590220000000004</v>
      </c>
      <c r="DI1293" s="861">
        <v>-4.16906</v>
      </c>
      <c r="DJ1293" s="861">
        <v>-8.5459589999999999</v>
      </c>
      <c r="DK1293" s="861">
        <v>-4.4160360000000001</v>
      </c>
      <c r="DL1293" s="861">
        <v>-11.208807</v>
      </c>
      <c r="DM1293" s="861">
        <v>-6.8117340000000004</v>
      </c>
      <c r="DN1293" s="861">
        <v>-11.970504999999999</v>
      </c>
      <c r="DO1293" s="861">
        <v>-6.4518000000000004</v>
      </c>
      <c r="DP1293" s="861">
        <v>-8.6780639999999991</v>
      </c>
      <c r="DQ1293" s="861">
        <v>-5.2539509999999998</v>
      </c>
      <c r="DR1293" s="861">
        <v>-8.7384299999999993</v>
      </c>
      <c r="DS1293" s="861">
        <v>-5.6024750000000001</v>
      </c>
      <c r="DT1293" s="861">
        <v>-11.245013</v>
      </c>
      <c r="DU1293" s="861">
        <v>-7.9703650000000001</v>
      </c>
      <c r="DV1293" s="861">
        <v>-11.540850000000001</v>
      </c>
      <c r="DW1293" s="861">
        <v>-5.2898800000000001</v>
      </c>
      <c r="DX1293" s="861">
        <v>11.70486</v>
      </c>
      <c r="DY1293" s="861">
        <v>8.561204</v>
      </c>
      <c r="DZ1293" s="861">
        <v>161.33700899999999</v>
      </c>
      <c r="EA1293" s="861">
        <v>150.67892900000001</v>
      </c>
      <c r="EB1293" s="861">
        <v>120.88</v>
      </c>
      <c r="EC1293" s="861">
        <v>1.2370000000000001</v>
      </c>
      <c r="ED1293" s="861">
        <v>132.6</v>
      </c>
      <c r="EE1293" s="861">
        <v>120.96</v>
      </c>
      <c r="EF1293" s="861">
        <v>5.3230000000000004</v>
      </c>
      <c r="EG1293" s="861">
        <v>634.9</v>
      </c>
      <c r="EH1293" s="861">
        <v>120.73</v>
      </c>
      <c r="EI1293" s="861">
        <v>4.9859999999999998</v>
      </c>
      <c r="EJ1293" s="861">
        <v>586.1</v>
      </c>
      <c r="EK1293" s="861">
        <v>9.1814800000000005</v>
      </c>
      <c r="EL1293" s="861">
        <v>8.0762959999999993</v>
      </c>
      <c r="EM1293" s="861">
        <v>-18.721896999999998</v>
      </c>
      <c r="EN1293" s="861">
        <v>-24.594543000000002</v>
      </c>
      <c r="EO1293" s="861">
        <v>94.626384999999999</v>
      </c>
      <c r="EP1293" s="861">
        <v>89.946584000000001</v>
      </c>
      <c r="EQ1293" s="861">
        <v>-7.4730080000000001</v>
      </c>
      <c r="ER1293" s="861">
        <v>3888.9995800000002</v>
      </c>
      <c r="ES1293" s="861">
        <v>9263.6159069999994</v>
      </c>
      <c r="ET1293" s="861">
        <v>8282.4031959999993</v>
      </c>
      <c r="EU1293" s="861"/>
      <c r="EV1293" s="861"/>
      <c r="EW1293" s="861"/>
      <c r="EX1293" s="861"/>
      <c r="EY1293" s="861"/>
      <c r="EZ1293" s="861"/>
      <c r="FA1293" s="861"/>
      <c r="FB1293" s="861"/>
      <c r="FC1293" s="861"/>
      <c r="FD1293" s="861"/>
    </row>
    <row r="1294" spans="1:160" x14ac:dyDescent="0.25">
      <c r="A1294" s="837">
        <v>46146</v>
      </c>
      <c r="B1294" s="836">
        <v>0.97423611111111119</v>
      </c>
      <c r="C1294" s="861">
        <v>73080</v>
      </c>
      <c r="D1294" s="861">
        <v>0</v>
      </c>
      <c r="E1294" s="861">
        <v>0</v>
      </c>
      <c r="F1294" s="861">
        <v>75.019839000000005</v>
      </c>
      <c r="G1294" s="861">
        <v>71.513514999999998</v>
      </c>
      <c r="H1294" s="861">
        <v>64.864419999999996</v>
      </c>
      <c r="I1294" s="861">
        <v>73.758656999999999</v>
      </c>
      <c r="J1294" s="861">
        <v>71.427582999999998</v>
      </c>
      <c r="K1294" s="861">
        <v>71.045306999999994</v>
      </c>
      <c r="L1294" s="861">
        <v>73.615971000000002</v>
      </c>
      <c r="M1294" s="861">
        <v>74.513294999999999</v>
      </c>
      <c r="N1294" s="861">
        <v>-8.9455519999999993</v>
      </c>
      <c r="O1294" s="861">
        <v>-11.758241999999999</v>
      </c>
      <c r="P1294" s="861">
        <v>-12.320399</v>
      </c>
      <c r="Q1294" s="861">
        <v>-7.5199600000000002</v>
      </c>
      <c r="R1294" s="861">
        <v>-8.8855129999999996</v>
      </c>
      <c r="S1294" s="861">
        <v>-9.7884469999999997</v>
      </c>
      <c r="T1294" s="861">
        <v>81.802471999999995</v>
      </c>
      <c r="U1294" s="861">
        <v>73.242450000000005</v>
      </c>
      <c r="V1294" s="861">
        <v>93.272086000000002</v>
      </c>
      <c r="W1294" s="861">
        <v>92.272718999999995</v>
      </c>
      <c r="X1294" s="861">
        <v>-7.5700529999999997</v>
      </c>
      <c r="Y1294" s="861">
        <v>-7.582605</v>
      </c>
      <c r="Z1294" s="861">
        <v>-12.204936</v>
      </c>
      <c r="AA1294" s="861">
        <v>-11.932320000000001</v>
      </c>
      <c r="AB1294" s="861">
        <v>-11.539110000000001</v>
      </c>
      <c r="AC1294" s="861">
        <v>-12.657878</v>
      </c>
      <c r="AD1294" s="861">
        <v>-16.080393999999998</v>
      </c>
      <c r="AE1294" s="861">
        <v>106.057338</v>
      </c>
      <c r="AF1294" s="861">
        <v>98.486064999999996</v>
      </c>
      <c r="AG1294" s="861">
        <v>90.207966999999996</v>
      </c>
      <c r="AH1294" s="861">
        <v>110.322385</v>
      </c>
      <c r="AI1294" s="861">
        <v>89.231331999999995</v>
      </c>
      <c r="AJ1294" s="861">
        <v>72.198251999999997</v>
      </c>
      <c r="AK1294" s="861">
        <v>-8.1512960000000003</v>
      </c>
      <c r="AL1294" s="861">
        <v>-12.213196</v>
      </c>
      <c r="AM1294" s="861">
        <v>-9.5790249999999997</v>
      </c>
      <c r="AN1294" s="861">
        <v>92.501499999999993</v>
      </c>
      <c r="AO1294" s="861">
        <v>91.740015999999997</v>
      </c>
      <c r="AP1294" s="861">
        <v>91.028784000000002</v>
      </c>
      <c r="AQ1294" s="861">
        <v>87.898888999999997</v>
      </c>
      <c r="AR1294" s="861">
        <v>72.899001999999996</v>
      </c>
      <c r="AS1294" s="861">
        <v>63.087217000000003</v>
      </c>
      <c r="AT1294" s="861">
        <v>76.022442999999996</v>
      </c>
      <c r="AU1294" s="861">
        <v>74.939169000000007</v>
      </c>
      <c r="AV1294" s="861">
        <v>73.726769000000004</v>
      </c>
      <c r="AW1294" s="861">
        <v>73.072543999999994</v>
      </c>
      <c r="AX1294" s="861">
        <v>88.652383999999998</v>
      </c>
      <c r="AY1294" s="861">
        <v>86.658582999999993</v>
      </c>
      <c r="AZ1294" s="861">
        <v>-8.1862929999999992</v>
      </c>
      <c r="BA1294" s="861">
        <v>-7.8321430000000003</v>
      </c>
      <c r="BB1294" s="861">
        <v>-16.007383000000001</v>
      </c>
      <c r="BC1294" s="861">
        <v>-14.513413999999999</v>
      </c>
      <c r="BD1294" s="861">
        <v>-15.596272000000001</v>
      </c>
      <c r="BE1294" s="861">
        <v>-14.302123999999999</v>
      </c>
      <c r="BF1294" s="861">
        <v>30.763003999999999</v>
      </c>
      <c r="BG1294" s="861">
        <v>140.36619400000001</v>
      </c>
      <c r="BH1294" s="861">
        <v>109.248149</v>
      </c>
      <c r="BI1294" s="861">
        <v>49.641340999999997</v>
      </c>
      <c r="BJ1294" s="861">
        <v>130.027142</v>
      </c>
      <c r="BK1294" s="861">
        <v>85.502961999999997</v>
      </c>
      <c r="BL1294" s="861">
        <v>75.229245000000006</v>
      </c>
      <c r="BM1294" s="861">
        <v>-20.435321999999999</v>
      </c>
      <c r="BN1294" s="861">
        <v>-14.866816</v>
      </c>
      <c r="BO1294" s="861">
        <v>-16.956835999999999</v>
      </c>
      <c r="BP1294" s="861">
        <v>-14.858777</v>
      </c>
      <c r="BQ1294" s="861">
        <v>86.156890000000004</v>
      </c>
      <c r="BR1294" s="861">
        <v>87.583361999999994</v>
      </c>
      <c r="BS1294" s="861">
        <v>85.033263000000005</v>
      </c>
      <c r="BT1294" s="861">
        <v>58.622867999999997</v>
      </c>
      <c r="BU1294" s="861">
        <v>64.348563999999996</v>
      </c>
      <c r="BV1294" s="861">
        <v>60.515104999999998</v>
      </c>
      <c r="BW1294" s="861">
        <v>64.403316000000004</v>
      </c>
      <c r="BX1294" s="861">
        <v>-15.615170000000001</v>
      </c>
      <c r="BY1294" s="861">
        <v>-16.048088</v>
      </c>
      <c r="BZ1294" s="861">
        <v>-17.089945</v>
      </c>
      <c r="CA1294" s="861">
        <v>-19.254968000000002</v>
      </c>
      <c r="CB1294" s="861">
        <v>-8.5192040000000002</v>
      </c>
      <c r="CC1294" s="861">
        <v>-5.5462020000000001</v>
      </c>
      <c r="CD1294" s="861">
        <v>-8.9399820000000005</v>
      </c>
      <c r="CE1294" s="861">
        <v>-5.6156439999999996</v>
      </c>
      <c r="CF1294" s="861">
        <v>-11.073585</v>
      </c>
      <c r="CG1294" s="861">
        <v>-3.3936480000000002</v>
      </c>
      <c r="CH1294" s="861">
        <v>-11.663992</v>
      </c>
      <c r="CI1294" s="861">
        <v>-5.9352679999999998</v>
      </c>
      <c r="CJ1294" s="861">
        <v>-8.4288460000000001</v>
      </c>
      <c r="CK1294" s="861">
        <v>-3.5045380000000002</v>
      </c>
      <c r="CL1294" s="861">
        <v>-8.2530350000000006</v>
      </c>
      <c r="CM1294" s="861">
        <v>-2.8619319999999999</v>
      </c>
      <c r="CN1294" s="861">
        <v>-10.917531</v>
      </c>
      <c r="CO1294" s="861">
        <v>-3.853631</v>
      </c>
      <c r="CP1294" s="861">
        <v>-11.872579</v>
      </c>
      <c r="CQ1294" s="861">
        <v>-7.0713850000000003</v>
      </c>
      <c r="CR1294" s="861">
        <v>-8.0573540000000001</v>
      </c>
      <c r="CS1294" s="861">
        <v>-4.62033</v>
      </c>
      <c r="CT1294" s="861">
        <v>-9.4115529999999996</v>
      </c>
      <c r="CU1294" s="861">
        <v>-3.9242240000000002</v>
      </c>
      <c r="CV1294" s="861">
        <v>-11.549443999999999</v>
      </c>
      <c r="CW1294" s="861">
        <v>-3.533871</v>
      </c>
      <c r="CX1294" s="861">
        <v>-11.910989000000001</v>
      </c>
      <c r="CY1294" s="861">
        <v>-4.9883439999999997</v>
      </c>
      <c r="CZ1294" s="861">
        <v>-7.850403</v>
      </c>
      <c r="DA1294" s="861">
        <v>-3.871642</v>
      </c>
      <c r="DB1294" s="861">
        <v>-8.7788409999999999</v>
      </c>
      <c r="DC1294" s="861">
        <v>-3.2305259999999998</v>
      </c>
      <c r="DD1294" s="861">
        <v>-11.293134</v>
      </c>
      <c r="DE1294" s="861">
        <v>-5.3711010000000003</v>
      </c>
      <c r="DF1294" s="861">
        <v>-11.950642999999999</v>
      </c>
      <c r="DG1294" s="861">
        <v>-5.8868020000000003</v>
      </c>
      <c r="DH1294" s="861">
        <v>-7.9108530000000004</v>
      </c>
      <c r="DI1294" s="861">
        <v>-4.1753450000000001</v>
      </c>
      <c r="DJ1294" s="861">
        <v>-8.5864689999999992</v>
      </c>
      <c r="DK1294" s="861">
        <v>-4.4330230000000004</v>
      </c>
      <c r="DL1294" s="861">
        <v>-11.238002</v>
      </c>
      <c r="DM1294" s="861">
        <v>-6.8103749999999996</v>
      </c>
      <c r="DN1294" s="861">
        <v>-11.993954</v>
      </c>
      <c r="DO1294" s="861">
        <v>-6.4624459999999999</v>
      </c>
      <c r="DP1294" s="861">
        <v>-8.7013920000000002</v>
      </c>
      <c r="DQ1294" s="861">
        <v>-5.2388199999999996</v>
      </c>
      <c r="DR1294" s="861">
        <v>-8.7738010000000006</v>
      </c>
      <c r="DS1294" s="861">
        <v>-5.6059770000000002</v>
      </c>
      <c r="DT1294" s="861">
        <v>-11.277032</v>
      </c>
      <c r="DU1294" s="861">
        <v>-7.9549690000000002</v>
      </c>
      <c r="DV1294" s="861">
        <v>-11.57029</v>
      </c>
      <c r="DW1294" s="861">
        <v>-5.276173</v>
      </c>
      <c r="DX1294" s="861">
        <v>11.691445</v>
      </c>
      <c r="DY1294" s="861">
        <v>8.5536700000000003</v>
      </c>
      <c r="DZ1294" s="861">
        <v>160.90754699999999</v>
      </c>
      <c r="EA1294" s="861">
        <v>150.43678600000001</v>
      </c>
      <c r="EB1294" s="861">
        <v>120.44</v>
      </c>
      <c r="EC1294" s="861">
        <v>3.2549999999999999</v>
      </c>
      <c r="ED1294" s="861">
        <v>386</v>
      </c>
      <c r="EE1294" s="861">
        <v>120.38</v>
      </c>
      <c r="EF1294" s="861">
        <v>5.3460000000000001</v>
      </c>
      <c r="EG1294" s="861">
        <v>635.20000000000005</v>
      </c>
      <c r="EH1294" s="861">
        <v>120.43</v>
      </c>
      <c r="EI1294" s="861">
        <v>4.9710000000000001</v>
      </c>
      <c r="EJ1294" s="861">
        <v>588.1</v>
      </c>
      <c r="EK1294" s="861">
        <v>9.1667500000000004</v>
      </c>
      <c r="EL1294" s="861">
        <v>7.6525020000000001</v>
      </c>
      <c r="EM1294" s="861">
        <v>-18.745774999999998</v>
      </c>
      <c r="EN1294" s="861">
        <v>-24.609338000000001</v>
      </c>
      <c r="EO1294" s="861">
        <v>94.441889000000003</v>
      </c>
      <c r="EP1294" s="861">
        <v>89.837726000000004</v>
      </c>
      <c r="EQ1294" s="861">
        <v>-7.4935229999999997</v>
      </c>
      <c r="ER1294" s="861">
        <v>3895.2166350000002</v>
      </c>
      <c r="ES1294" s="861">
        <v>9274.1901600000001</v>
      </c>
      <c r="ET1294" s="861">
        <v>8292.2099510000007</v>
      </c>
      <c r="EU1294" s="861"/>
      <c r="EV1294" s="861"/>
      <c r="EW1294" s="861"/>
      <c r="EX1294" s="861"/>
      <c r="EY1294" s="861"/>
      <c r="EZ1294" s="861"/>
      <c r="FA1294" s="861"/>
      <c r="FB1294" s="861"/>
      <c r="FC1294" s="861"/>
      <c r="FD1294" s="861"/>
    </row>
    <row r="1295" spans="1:160" x14ac:dyDescent="0.25">
      <c r="A1295" s="837">
        <v>46146</v>
      </c>
      <c r="B1295" s="836">
        <v>0.97493055555555552</v>
      </c>
      <c r="C1295" s="861">
        <v>73140</v>
      </c>
      <c r="D1295" s="861">
        <v>0</v>
      </c>
      <c r="E1295" s="861">
        <v>0</v>
      </c>
      <c r="F1295" s="861">
        <v>75.035818000000006</v>
      </c>
      <c r="G1295" s="861">
        <v>71.501991000000004</v>
      </c>
      <c r="H1295" s="861">
        <v>64.847247999999993</v>
      </c>
      <c r="I1295" s="861">
        <v>73.762787000000003</v>
      </c>
      <c r="J1295" s="861">
        <v>71.372337000000002</v>
      </c>
      <c r="K1295" s="861">
        <v>71.018045999999998</v>
      </c>
      <c r="L1295" s="861">
        <v>73.597451000000007</v>
      </c>
      <c r="M1295" s="861">
        <v>74.528606999999994</v>
      </c>
      <c r="N1295" s="861">
        <v>-8.9265260000000008</v>
      </c>
      <c r="O1295" s="861">
        <v>-11.695836999999999</v>
      </c>
      <c r="P1295" s="861">
        <v>-12.349316</v>
      </c>
      <c r="Q1295" s="861">
        <v>-7.5070119999999996</v>
      </c>
      <c r="R1295" s="861">
        <v>-8.9507759999999994</v>
      </c>
      <c r="S1295" s="861">
        <v>-9.9748669999999997</v>
      </c>
      <c r="T1295" s="861">
        <v>81.695549</v>
      </c>
      <c r="U1295" s="861">
        <v>73.277949000000007</v>
      </c>
      <c r="V1295" s="861">
        <v>93.172246000000001</v>
      </c>
      <c r="W1295" s="861">
        <v>92.185187999999997</v>
      </c>
      <c r="X1295" s="861">
        <v>-7.601559</v>
      </c>
      <c r="Y1295" s="861">
        <v>-7.444375</v>
      </c>
      <c r="Z1295" s="861">
        <v>-12.243696</v>
      </c>
      <c r="AA1295" s="861">
        <v>-11.964473</v>
      </c>
      <c r="AB1295" s="861">
        <v>-11.576337000000001</v>
      </c>
      <c r="AC1295" s="861">
        <v>-12.739947000000001</v>
      </c>
      <c r="AD1295" s="861">
        <v>-16.111473</v>
      </c>
      <c r="AE1295" s="861">
        <v>106.06565999999999</v>
      </c>
      <c r="AF1295" s="861">
        <v>98.436071999999996</v>
      </c>
      <c r="AG1295" s="861">
        <v>90.150863000000001</v>
      </c>
      <c r="AH1295" s="861">
        <v>110.40333099999999</v>
      </c>
      <c r="AI1295" s="861">
        <v>89.129733999999999</v>
      </c>
      <c r="AJ1295" s="861">
        <v>72.154383999999993</v>
      </c>
      <c r="AK1295" s="861">
        <v>-8.1304780000000001</v>
      </c>
      <c r="AL1295" s="861">
        <v>-12.218406</v>
      </c>
      <c r="AM1295" s="861">
        <v>-9.6259560000000004</v>
      </c>
      <c r="AN1295" s="861">
        <v>92.437309999999997</v>
      </c>
      <c r="AO1295" s="861">
        <v>91.654805999999994</v>
      </c>
      <c r="AP1295" s="861">
        <v>90.996582000000004</v>
      </c>
      <c r="AQ1295" s="861">
        <v>87.856583999999998</v>
      </c>
      <c r="AR1295" s="861">
        <v>72.928860999999998</v>
      </c>
      <c r="AS1295" s="861">
        <v>63.061303000000002</v>
      </c>
      <c r="AT1295" s="861">
        <v>76.029723000000004</v>
      </c>
      <c r="AU1295" s="861">
        <v>74.898300000000006</v>
      </c>
      <c r="AV1295" s="861">
        <v>73.903263999999993</v>
      </c>
      <c r="AW1295" s="861">
        <v>73.194705999999996</v>
      </c>
      <c r="AX1295" s="861">
        <v>88.660522</v>
      </c>
      <c r="AY1295" s="861">
        <v>86.620067000000006</v>
      </c>
      <c r="AZ1295" s="861">
        <v>-8.0320669999999996</v>
      </c>
      <c r="BA1295" s="861">
        <v>-7.7930409999999997</v>
      </c>
      <c r="BB1295" s="861">
        <v>-15.994944</v>
      </c>
      <c r="BC1295" s="861">
        <v>-14.541181</v>
      </c>
      <c r="BD1295" s="861">
        <v>-15.573425</v>
      </c>
      <c r="BE1295" s="861">
        <v>-14.173817</v>
      </c>
      <c r="BF1295" s="861">
        <v>30.680810000000001</v>
      </c>
      <c r="BG1295" s="861">
        <v>140.38646199999999</v>
      </c>
      <c r="BH1295" s="861">
        <v>109.205331</v>
      </c>
      <c r="BI1295" s="861">
        <v>49.614173000000001</v>
      </c>
      <c r="BJ1295" s="861">
        <v>130.691879</v>
      </c>
      <c r="BK1295" s="861">
        <v>85.416120000000006</v>
      </c>
      <c r="BL1295" s="861">
        <v>75.214419000000007</v>
      </c>
      <c r="BM1295" s="861">
        <v>-20.495016</v>
      </c>
      <c r="BN1295" s="861">
        <v>-14.860533999999999</v>
      </c>
      <c r="BO1295" s="861">
        <v>-16.292280000000002</v>
      </c>
      <c r="BP1295" s="861">
        <v>-14.832632</v>
      </c>
      <c r="BQ1295" s="861">
        <v>86.167849000000004</v>
      </c>
      <c r="BR1295" s="861">
        <v>87.640676999999997</v>
      </c>
      <c r="BS1295" s="861">
        <v>84.993470000000002</v>
      </c>
      <c r="BT1295" s="861">
        <v>58.655900000000003</v>
      </c>
      <c r="BU1295" s="861">
        <v>64.34554</v>
      </c>
      <c r="BV1295" s="861">
        <v>60.493588000000003</v>
      </c>
      <c r="BW1295" s="861">
        <v>64.379761000000002</v>
      </c>
      <c r="BX1295" s="861">
        <v>-15.635104</v>
      </c>
      <c r="BY1295" s="861">
        <v>-16.022075999999998</v>
      </c>
      <c r="BZ1295" s="861">
        <v>-16.919502999999999</v>
      </c>
      <c r="CA1295" s="861">
        <v>-19.244883000000002</v>
      </c>
      <c r="CB1295" s="861">
        <v>-8.5326989999999991</v>
      </c>
      <c r="CC1295" s="861">
        <v>-5.5824550000000004</v>
      </c>
      <c r="CD1295" s="861">
        <v>-8.9539390000000001</v>
      </c>
      <c r="CE1295" s="861">
        <v>-5.6677489999999997</v>
      </c>
      <c r="CF1295" s="861">
        <v>-11.112177000000001</v>
      </c>
      <c r="CG1295" s="861">
        <v>-3.4336350000000002</v>
      </c>
      <c r="CH1295" s="861">
        <v>-11.680377</v>
      </c>
      <c r="CI1295" s="861">
        <v>-5.9785539999999999</v>
      </c>
      <c r="CJ1295" s="861">
        <v>-8.4208049999999997</v>
      </c>
      <c r="CK1295" s="861">
        <v>-3.5299909999999999</v>
      </c>
      <c r="CL1295" s="861">
        <v>-8.2618290000000005</v>
      </c>
      <c r="CM1295" s="861">
        <v>-2.937948</v>
      </c>
      <c r="CN1295" s="861">
        <v>-10.932143999999999</v>
      </c>
      <c r="CO1295" s="861">
        <v>-3.8773780000000002</v>
      </c>
      <c r="CP1295" s="861">
        <v>-11.863099</v>
      </c>
      <c r="CQ1295" s="861">
        <v>-7.0741209999999999</v>
      </c>
      <c r="CR1295" s="861">
        <v>-8.0769389999999994</v>
      </c>
      <c r="CS1295" s="861">
        <v>-4.6649399999999996</v>
      </c>
      <c r="CT1295" s="861">
        <v>-9.4212140000000009</v>
      </c>
      <c r="CU1295" s="861">
        <v>-3.9779640000000001</v>
      </c>
      <c r="CV1295" s="861">
        <v>-11.569487000000001</v>
      </c>
      <c r="CW1295" s="861">
        <v>-3.5671360000000001</v>
      </c>
      <c r="CX1295" s="861">
        <v>-11.915131000000001</v>
      </c>
      <c r="CY1295" s="861">
        <v>-5.0292260000000004</v>
      </c>
      <c r="CZ1295" s="861">
        <v>-7.8629369999999996</v>
      </c>
      <c r="DA1295" s="861">
        <v>-3.9398900000000001</v>
      </c>
      <c r="DB1295" s="861">
        <v>-8.8049890000000008</v>
      </c>
      <c r="DC1295" s="861">
        <v>-3.267128</v>
      </c>
      <c r="DD1295" s="861">
        <v>-11.291145999999999</v>
      </c>
      <c r="DE1295" s="861">
        <v>-5.4003480000000001</v>
      </c>
      <c r="DF1295" s="861">
        <v>-11.981607</v>
      </c>
      <c r="DG1295" s="861">
        <v>-5.9529100000000001</v>
      </c>
      <c r="DH1295" s="861">
        <v>-7.9233760000000002</v>
      </c>
      <c r="DI1295" s="861">
        <v>-4.2309960000000002</v>
      </c>
      <c r="DJ1295" s="861">
        <v>-8.5909960000000005</v>
      </c>
      <c r="DK1295" s="861">
        <v>-4.4775299999999998</v>
      </c>
      <c r="DL1295" s="861">
        <v>-11.271032</v>
      </c>
      <c r="DM1295" s="861">
        <v>-6.842708</v>
      </c>
      <c r="DN1295" s="861">
        <v>-12.015974</v>
      </c>
      <c r="DO1295" s="861">
        <v>-6.5118109999999998</v>
      </c>
      <c r="DP1295" s="861">
        <v>-8.7003489999999992</v>
      </c>
      <c r="DQ1295" s="861">
        <v>-5.2782580000000001</v>
      </c>
      <c r="DR1295" s="861">
        <v>-8.7834800000000008</v>
      </c>
      <c r="DS1295" s="861">
        <v>-5.6514980000000001</v>
      </c>
      <c r="DT1295" s="861">
        <v>-11.256454</v>
      </c>
      <c r="DU1295" s="861">
        <v>-8.0102840000000004</v>
      </c>
      <c r="DV1295" s="861">
        <v>-11.578497</v>
      </c>
      <c r="DW1295" s="861">
        <v>-5.3313509999999997</v>
      </c>
      <c r="DX1295" s="861">
        <v>11.687606000000001</v>
      </c>
      <c r="DY1295" s="861">
        <v>8.528397</v>
      </c>
      <c r="DZ1295" s="861">
        <v>160.78496899999999</v>
      </c>
      <c r="EA1295" s="861">
        <v>150.472656</v>
      </c>
      <c r="EB1295" s="861">
        <v>120.89</v>
      </c>
      <c r="EC1295" s="861">
        <v>1.2370000000000001</v>
      </c>
      <c r="ED1295" s="861">
        <v>132.5</v>
      </c>
      <c r="EE1295" s="861">
        <v>120.89</v>
      </c>
      <c r="EF1295" s="861">
        <v>5.327</v>
      </c>
      <c r="EG1295" s="861">
        <v>637</v>
      </c>
      <c r="EH1295" s="861">
        <v>120.92</v>
      </c>
      <c r="EI1295" s="861">
        <v>4.9589999999999996</v>
      </c>
      <c r="EJ1295" s="861">
        <v>588.6</v>
      </c>
      <c r="EK1295" s="861">
        <v>9.1266540000000003</v>
      </c>
      <c r="EL1295" s="861">
        <v>8.3667189999999998</v>
      </c>
      <c r="EM1295" s="861">
        <v>-18.752610000000001</v>
      </c>
      <c r="EN1295" s="861">
        <v>-24.658999000000001</v>
      </c>
      <c r="EO1295" s="861">
        <v>94.389167999999998</v>
      </c>
      <c r="EP1295" s="861">
        <v>89.853859</v>
      </c>
      <c r="EQ1295" s="861">
        <v>-7.5211769999999998</v>
      </c>
      <c r="ER1295" s="861">
        <v>3899.7454210000001</v>
      </c>
      <c r="ES1295" s="861">
        <v>9284.7587409999996</v>
      </c>
      <c r="ET1295" s="861">
        <v>8302.0191849999992</v>
      </c>
      <c r="EU1295" s="861"/>
      <c r="EV1295" s="861"/>
      <c r="EW1295" s="861"/>
      <c r="EX1295" s="861"/>
      <c r="EY1295" s="861"/>
      <c r="EZ1295" s="861"/>
      <c r="FA1295" s="861"/>
      <c r="FB1295" s="861"/>
      <c r="FC1295" s="861"/>
      <c r="FD1295" s="861"/>
    </row>
    <row r="1296" spans="1:160" x14ac:dyDescent="0.25">
      <c r="A1296" s="837">
        <v>46146</v>
      </c>
      <c r="B1296" s="836">
        <v>0.97562499999999996</v>
      </c>
      <c r="C1296" s="861">
        <v>73200</v>
      </c>
      <c r="D1296" s="861">
        <v>0</v>
      </c>
      <c r="E1296" s="861">
        <v>0</v>
      </c>
      <c r="F1296" s="861">
        <v>74.974802999999994</v>
      </c>
      <c r="G1296" s="861">
        <v>71.483562000000006</v>
      </c>
      <c r="H1296" s="861">
        <v>64.782926000000003</v>
      </c>
      <c r="I1296" s="861">
        <v>73.761019000000005</v>
      </c>
      <c r="J1296" s="861">
        <v>71.325596000000004</v>
      </c>
      <c r="K1296" s="861">
        <v>71.050647999999995</v>
      </c>
      <c r="L1296" s="861">
        <v>73.589971000000006</v>
      </c>
      <c r="M1296" s="861">
        <v>74.508032999999998</v>
      </c>
      <c r="N1296" s="861">
        <v>-9.0027670000000004</v>
      </c>
      <c r="O1296" s="861">
        <v>-11.810534000000001</v>
      </c>
      <c r="P1296" s="861">
        <v>-12.386399000000001</v>
      </c>
      <c r="Q1296" s="861">
        <v>-7.553337</v>
      </c>
      <c r="R1296" s="861">
        <v>-8.9747160000000008</v>
      </c>
      <c r="S1296" s="861">
        <v>-9.8041140000000002</v>
      </c>
      <c r="T1296" s="861">
        <v>81.665259000000006</v>
      </c>
      <c r="U1296" s="861">
        <v>73.243972999999997</v>
      </c>
      <c r="V1296" s="861">
        <v>93.25591</v>
      </c>
      <c r="W1296" s="861">
        <v>92.259009000000006</v>
      </c>
      <c r="X1296" s="861">
        <v>-7.5976889999999999</v>
      </c>
      <c r="Y1296" s="861">
        <v>-7.5790499999999996</v>
      </c>
      <c r="Z1296" s="861">
        <v>-12.224430999999999</v>
      </c>
      <c r="AA1296" s="861">
        <v>-11.966870999999999</v>
      </c>
      <c r="AB1296" s="861">
        <v>-11.535064999999999</v>
      </c>
      <c r="AC1296" s="861">
        <v>-12.753745</v>
      </c>
      <c r="AD1296" s="861">
        <v>-16.112833999999999</v>
      </c>
      <c r="AE1296" s="861">
        <v>105.95155200000001</v>
      </c>
      <c r="AF1296" s="861">
        <v>98.439824999999999</v>
      </c>
      <c r="AG1296" s="861">
        <v>90.148840000000007</v>
      </c>
      <c r="AH1296" s="861">
        <v>110.351766</v>
      </c>
      <c r="AI1296" s="861">
        <v>89.160865000000001</v>
      </c>
      <c r="AJ1296" s="861">
        <v>72.160706000000005</v>
      </c>
      <c r="AK1296" s="861">
        <v>-8.1927540000000008</v>
      </c>
      <c r="AL1296" s="861">
        <v>-12.220775</v>
      </c>
      <c r="AM1296" s="861">
        <v>-9.6203420000000008</v>
      </c>
      <c r="AN1296" s="861">
        <v>92.430259000000007</v>
      </c>
      <c r="AO1296" s="861">
        <v>91.778752999999995</v>
      </c>
      <c r="AP1296" s="861">
        <v>90.991674000000003</v>
      </c>
      <c r="AQ1296" s="861">
        <v>87.843334999999996</v>
      </c>
      <c r="AR1296" s="861">
        <v>72.917589000000007</v>
      </c>
      <c r="AS1296" s="861">
        <v>63.069178000000001</v>
      </c>
      <c r="AT1296" s="861">
        <v>76.019835</v>
      </c>
      <c r="AU1296" s="861">
        <v>74.879104999999996</v>
      </c>
      <c r="AV1296" s="861">
        <v>73.814678999999998</v>
      </c>
      <c r="AW1296" s="861">
        <v>73.173254</v>
      </c>
      <c r="AX1296" s="861">
        <v>88.559619999999995</v>
      </c>
      <c r="AY1296" s="861">
        <v>86.614784</v>
      </c>
      <c r="AZ1296" s="861">
        <v>-8.0467359999999992</v>
      </c>
      <c r="BA1296" s="861">
        <v>-7.8563450000000001</v>
      </c>
      <c r="BB1296" s="861">
        <v>-16.038266</v>
      </c>
      <c r="BC1296" s="861">
        <v>-14.610404000000001</v>
      </c>
      <c r="BD1296" s="861">
        <v>-15.620506000000001</v>
      </c>
      <c r="BE1296" s="861">
        <v>-13.997007</v>
      </c>
      <c r="BF1296" s="861">
        <v>30.728642000000001</v>
      </c>
      <c r="BG1296" s="861">
        <v>140.344931</v>
      </c>
      <c r="BH1296" s="861">
        <v>109.18203</v>
      </c>
      <c r="BI1296" s="861">
        <v>49.576132000000001</v>
      </c>
      <c r="BJ1296" s="861">
        <v>130.49488700000001</v>
      </c>
      <c r="BK1296" s="861">
        <v>85.332999000000001</v>
      </c>
      <c r="BL1296" s="861">
        <v>74.998103</v>
      </c>
      <c r="BM1296" s="861">
        <v>-20.478397000000001</v>
      </c>
      <c r="BN1296" s="861">
        <v>-14.855252999999999</v>
      </c>
      <c r="BO1296" s="861">
        <v>-16.522606</v>
      </c>
      <c r="BP1296" s="861">
        <v>-14.940856999999999</v>
      </c>
      <c r="BQ1296" s="861">
        <v>86.073265000000006</v>
      </c>
      <c r="BR1296" s="861">
        <v>87.696284000000006</v>
      </c>
      <c r="BS1296" s="861">
        <v>85.013758999999993</v>
      </c>
      <c r="BT1296" s="861">
        <v>58.605331</v>
      </c>
      <c r="BU1296" s="861">
        <v>64.353831999999997</v>
      </c>
      <c r="BV1296" s="861">
        <v>60.511803</v>
      </c>
      <c r="BW1296" s="861">
        <v>64.393613000000002</v>
      </c>
      <c r="BX1296" s="861">
        <v>-15.610198</v>
      </c>
      <c r="BY1296" s="861">
        <v>-16.051167</v>
      </c>
      <c r="BZ1296" s="861">
        <v>-16.977084999999999</v>
      </c>
      <c r="CA1296" s="861">
        <v>-19.228860999999998</v>
      </c>
      <c r="CB1296" s="861">
        <v>-8.5736019999999993</v>
      </c>
      <c r="CC1296" s="861">
        <v>-5.6528130000000001</v>
      </c>
      <c r="CD1296" s="861">
        <v>-8.9848420000000004</v>
      </c>
      <c r="CE1296" s="861">
        <v>-5.6733219999999998</v>
      </c>
      <c r="CF1296" s="861">
        <v>-11.125095</v>
      </c>
      <c r="CG1296" s="861">
        <v>-3.4663719999999998</v>
      </c>
      <c r="CH1296" s="861">
        <v>-11.728071999999999</v>
      </c>
      <c r="CI1296" s="861">
        <v>-6.0155609999999999</v>
      </c>
      <c r="CJ1296" s="861">
        <v>-8.4719999999999995</v>
      </c>
      <c r="CK1296" s="861">
        <v>-3.5573800000000002</v>
      </c>
      <c r="CL1296" s="861">
        <v>-8.2936350000000001</v>
      </c>
      <c r="CM1296" s="861">
        <v>-2.9499949999999999</v>
      </c>
      <c r="CN1296" s="861">
        <v>-10.947407</v>
      </c>
      <c r="CO1296" s="861">
        <v>-3.9445359999999998</v>
      </c>
      <c r="CP1296" s="861">
        <v>-11.913669000000001</v>
      </c>
      <c r="CQ1296" s="861">
        <v>-7.1289829999999998</v>
      </c>
      <c r="CR1296" s="861">
        <v>-8.0855639999999998</v>
      </c>
      <c r="CS1296" s="861">
        <v>-4.6753809999999998</v>
      </c>
      <c r="CT1296" s="861">
        <v>-9.4634490000000007</v>
      </c>
      <c r="CU1296" s="861">
        <v>-3.9826480000000002</v>
      </c>
      <c r="CV1296" s="861">
        <v>-11.593517</v>
      </c>
      <c r="CW1296" s="861">
        <v>-3.5820379999999998</v>
      </c>
      <c r="CX1296" s="861">
        <v>-11.959334999999999</v>
      </c>
      <c r="CY1296" s="861">
        <v>-5.0701590000000003</v>
      </c>
      <c r="CZ1296" s="861">
        <v>-7.8956340000000003</v>
      </c>
      <c r="DA1296" s="861">
        <v>-3.969109</v>
      </c>
      <c r="DB1296" s="861">
        <v>-8.8199100000000001</v>
      </c>
      <c r="DC1296" s="861">
        <v>-3.3162850000000001</v>
      </c>
      <c r="DD1296" s="861">
        <v>-11.33671</v>
      </c>
      <c r="DE1296" s="861">
        <v>-5.4809039999999998</v>
      </c>
      <c r="DF1296" s="861">
        <v>-12.005248</v>
      </c>
      <c r="DG1296" s="861">
        <v>-6.0033770000000004</v>
      </c>
      <c r="DH1296" s="861">
        <v>-7.9552870000000002</v>
      </c>
      <c r="DI1296" s="861">
        <v>-4.2775059999999998</v>
      </c>
      <c r="DJ1296" s="861">
        <v>-8.6176890000000004</v>
      </c>
      <c r="DK1296" s="861">
        <v>-4.5189399999999997</v>
      </c>
      <c r="DL1296" s="861">
        <v>-11.302210000000001</v>
      </c>
      <c r="DM1296" s="861">
        <v>-6.9002889999999999</v>
      </c>
      <c r="DN1296" s="861">
        <v>-12.044325000000001</v>
      </c>
      <c r="DO1296" s="861">
        <v>-6.5641889999999998</v>
      </c>
      <c r="DP1296" s="861">
        <v>-8.7411980000000007</v>
      </c>
      <c r="DQ1296" s="861">
        <v>-5.3406840000000004</v>
      </c>
      <c r="DR1296" s="861">
        <v>-8.8050289999999993</v>
      </c>
      <c r="DS1296" s="861">
        <v>-5.725149</v>
      </c>
      <c r="DT1296" s="861">
        <v>-11.326665</v>
      </c>
      <c r="DU1296" s="861">
        <v>-8.0684389999999997</v>
      </c>
      <c r="DV1296" s="861">
        <v>-11.6347</v>
      </c>
      <c r="DW1296" s="861">
        <v>-5.3543900000000004</v>
      </c>
      <c r="DX1296" s="861">
        <v>11.675454999999999</v>
      </c>
      <c r="DY1296" s="861">
        <v>8.5460879999999992</v>
      </c>
      <c r="DZ1296" s="861">
        <v>160.84621000000001</v>
      </c>
      <c r="EA1296" s="861">
        <v>150.34910600000001</v>
      </c>
      <c r="EB1296" s="861">
        <v>120.94</v>
      </c>
      <c r="EC1296" s="861">
        <v>2.4710000000000001</v>
      </c>
      <c r="ED1296" s="861">
        <v>386</v>
      </c>
      <c r="EE1296" s="861">
        <v>120.54</v>
      </c>
      <c r="EF1296" s="861">
        <v>5.3330000000000002</v>
      </c>
      <c r="EG1296" s="861">
        <v>632.6</v>
      </c>
      <c r="EH1296" s="861">
        <v>120.4</v>
      </c>
      <c r="EI1296" s="861">
        <v>4.9630000000000001</v>
      </c>
      <c r="EJ1296" s="861">
        <v>588.29999999999995</v>
      </c>
      <c r="EK1296" s="861">
        <v>9.1539070000000002</v>
      </c>
      <c r="EL1296" s="861">
        <v>8.1016259999999996</v>
      </c>
      <c r="EM1296" s="861">
        <v>-18.774249000000001</v>
      </c>
      <c r="EN1296" s="861">
        <v>-24.624231999999999</v>
      </c>
      <c r="EO1296" s="861">
        <v>94.415510999999995</v>
      </c>
      <c r="EP1296" s="861">
        <v>89.798280000000005</v>
      </c>
      <c r="EQ1296" s="861">
        <v>-7.559234</v>
      </c>
      <c r="ER1296" s="861">
        <v>3902.0245140000002</v>
      </c>
      <c r="ES1296" s="861">
        <v>9295.3410079999994</v>
      </c>
      <c r="ET1296" s="861">
        <v>8311.8387180000009</v>
      </c>
      <c r="EU1296" s="861"/>
      <c r="EV1296" s="861"/>
      <c r="EW1296" s="861"/>
      <c r="EX1296" s="861"/>
      <c r="EY1296" s="861"/>
      <c r="EZ1296" s="861"/>
      <c r="FA1296" s="861"/>
      <c r="FB1296" s="861"/>
      <c r="FC1296" s="861"/>
      <c r="FD1296" s="861"/>
    </row>
    <row r="1297" spans="1:160" x14ac:dyDescent="0.25">
      <c r="A1297" s="837">
        <v>46146</v>
      </c>
      <c r="B1297" s="836">
        <v>0.97631944444444441</v>
      </c>
      <c r="C1297" s="861">
        <v>73260</v>
      </c>
      <c r="D1297" s="861">
        <v>0</v>
      </c>
      <c r="E1297" s="861">
        <v>0</v>
      </c>
      <c r="F1297" s="861">
        <v>74.963327000000007</v>
      </c>
      <c r="G1297" s="861">
        <v>71.498761000000002</v>
      </c>
      <c r="H1297" s="861">
        <v>64.805514000000002</v>
      </c>
      <c r="I1297" s="861">
        <v>73.739148999999998</v>
      </c>
      <c r="J1297" s="861">
        <v>71.335057000000006</v>
      </c>
      <c r="K1297" s="861">
        <v>71.039317999999994</v>
      </c>
      <c r="L1297" s="861">
        <v>73.596164000000002</v>
      </c>
      <c r="M1297" s="861">
        <v>74.507034000000004</v>
      </c>
      <c r="N1297" s="861">
        <v>-9.0224960000000003</v>
      </c>
      <c r="O1297" s="861">
        <v>-11.805877000000001</v>
      </c>
      <c r="P1297" s="861">
        <v>-12.40058</v>
      </c>
      <c r="Q1297" s="861">
        <v>-7.5323380000000002</v>
      </c>
      <c r="R1297" s="861">
        <v>-9.0750309999999992</v>
      </c>
      <c r="S1297" s="861">
        <v>-9.848255</v>
      </c>
      <c r="T1297" s="861">
        <v>81.889213999999996</v>
      </c>
      <c r="U1297" s="861">
        <v>72.857181999999995</v>
      </c>
      <c r="V1297" s="861">
        <v>93.342715999999996</v>
      </c>
      <c r="W1297" s="861">
        <v>92.324383999999995</v>
      </c>
      <c r="X1297" s="861">
        <v>-7.6098939999999997</v>
      </c>
      <c r="Y1297" s="861">
        <v>-7.7642519999999999</v>
      </c>
      <c r="Z1297" s="861">
        <v>-12.283341999999999</v>
      </c>
      <c r="AA1297" s="861">
        <v>-12.009751</v>
      </c>
      <c r="AB1297" s="861">
        <v>-11.582390999999999</v>
      </c>
      <c r="AC1297" s="861">
        <v>-12.775237000000001</v>
      </c>
      <c r="AD1297" s="861">
        <v>-16.123956</v>
      </c>
      <c r="AE1297" s="861">
        <v>106.244885</v>
      </c>
      <c r="AF1297" s="861">
        <v>98.430586000000005</v>
      </c>
      <c r="AG1297" s="861">
        <v>90.342039</v>
      </c>
      <c r="AH1297" s="861">
        <v>110.443387</v>
      </c>
      <c r="AI1297" s="861">
        <v>89.317424000000003</v>
      </c>
      <c r="AJ1297" s="861">
        <v>72.300897000000006</v>
      </c>
      <c r="AK1297" s="861">
        <v>-8.2681900000000006</v>
      </c>
      <c r="AL1297" s="861">
        <v>-12.202833999999999</v>
      </c>
      <c r="AM1297" s="861">
        <v>-9.6747060000000005</v>
      </c>
      <c r="AN1297" s="861">
        <v>92.472937999999999</v>
      </c>
      <c r="AO1297" s="861">
        <v>91.825648999999999</v>
      </c>
      <c r="AP1297" s="861">
        <v>91.147654000000003</v>
      </c>
      <c r="AQ1297" s="861">
        <v>87.955355999999995</v>
      </c>
      <c r="AR1297" s="861">
        <v>72.956943999999993</v>
      </c>
      <c r="AS1297" s="861">
        <v>63.006172999999997</v>
      </c>
      <c r="AT1297" s="861">
        <v>76.116722999999993</v>
      </c>
      <c r="AU1297" s="861">
        <v>74.908956000000003</v>
      </c>
      <c r="AV1297" s="861">
        <v>73.777735000000007</v>
      </c>
      <c r="AW1297" s="861">
        <v>73.305025000000001</v>
      </c>
      <c r="AX1297" s="861">
        <v>88.735202999999998</v>
      </c>
      <c r="AY1297" s="861">
        <v>86.694506000000004</v>
      </c>
      <c r="AZ1297" s="861">
        <v>-8.1023359999999993</v>
      </c>
      <c r="BA1297" s="861">
        <v>-7.9367210000000004</v>
      </c>
      <c r="BB1297" s="861">
        <v>-16.083438999999998</v>
      </c>
      <c r="BC1297" s="861">
        <v>-14.607253999999999</v>
      </c>
      <c r="BD1297" s="861">
        <v>-15.616403999999999</v>
      </c>
      <c r="BE1297" s="861">
        <v>-14.173518</v>
      </c>
      <c r="BF1297" s="861">
        <v>30.715409000000001</v>
      </c>
      <c r="BG1297" s="861">
        <v>140.41618399999999</v>
      </c>
      <c r="BH1297" s="861">
        <v>109.168689</v>
      </c>
      <c r="BI1297" s="861">
        <v>49.648927</v>
      </c>
      <c r="BJ1297" s="861">
        <v>130.46279699999999</v>
      </c>
      <c r="BK1297" s="861">
        <v>85.443250000000006</v>
      </c>
      <c r="BL1297" s="861">
        <v>75.341526000000002</v>
      </c>
      <c r="BM1297" s="861">
        <v>-20.539387999999999</v>
      </c>
      <c r="BN1297" s="861">
        <v>-14.890224999999999</v>
      </c>
      <c r="BO1297" s="861">
        <v>-16.950427999999999</v>
      </c>
      <c r="BP1297" s="861">
        <v>-14.868942000000001</v>
      </c>
      <c r="BQ1297" s="861">
        <v>86.173361999999997</v>
      </c>
      <c r="BR1297" s="861">
        <v>87.671601999999993</v>
      </c>
      <c r="BS1297" s="861">
        <v>84.967707000000004</v>
      </c>
      <c r="BT1297" s="861">
        <v>58.382485000000003</v>
      </c>
      <c r="BU1297" s="861">
        <v>64.404689000000005</v>
      </c>
      <c r="BV1297" s="861">
        <v>60.447723000000003</v>
      </c>
      <c r="BW1297" s="861">
        <v>64.390146000000001</v>
      </c>
      <c r="BX1297" s="861">
        <v>-15.686146000000001</v>
      </c>
      <c r="BY1297" s="861">
        <v>-15.927699</v>
      </c>
      <c r="BZ1297" s="861">
        <v>-17.082065</v>
      </c>
      <c r="CA1297" s="861">
        <v>-19.286588999999999</v>
      </c>
      <c r="CB1297" s="861">
        <v>-8.5882210000000008</v>
      </c>
      <c r="CC1297" s="861">
        <v>-5.6407819999999997</v>
      </c>
      <c r="CD1297" s="861">
        <v>-9.0242900000000006</v>
      </c>
      <c r="CE1297" s="861">
        <v>-5.6920549999999999</v>
      </c>
      <c r="CF1297" s="861">
        <v>-11.169385999999999</v>
      </c>
      <c r="CG1297" s="861">
        <v>-3.5166369999999998</v>
      </c>
      <c r="CH1297" s="861">
        <v>-11.749352</v>
      </c>
      <c r="CI1297" s="861">
        <v>-6.0455120000000004</v>
      </c>
      <c r="CJ1297" s="861">
        <v>-8.4744440000000001</v>
      </c>
      <c r="CK1297" s="861">
        <v>-3.5806979999999999</v>
      </c>
      <c r="CL1297" s="861">
        <v>-8.3189980000000006</v>
      </c>
      <c r="CM1297" s="861">
        <v>-3.0238860000000001</v>
      </c>
      <c r="CN1297" s="861">
        <v>-10.978524999999999</v>
      </c>
      <c r="CO1297" s="861">
        <v>-4.0008819999999998</v>
      </c>
      <c r="CP1297" s="861">
        <v>-11.909179</v>
      </c>
      <c r="CQ1297" s="861">
        <v>-7.0899559999999999</v>
      </c>
      <c r="CR1297" s="861">
        <v>-8.1002849999999995</v>
      </c>
      <c r="CS1297" s="861">
        <v>-4.7207400000000002</v>
      </c>
      <c r="CT1297" s="861">
        <v>-9.4953090000000007</v>
      </c>
      <c r="CU1297" s="861">
        <v>-4.01098</v>
      </c>
      <c r="CV1297" s="861">
        <v>-11.62172</v>
      </c>
      <c r="CW1297" s="861">
        <v>-3.6038480000000002</v>
      </c>
      <c r="CX1297" s="861">
        <v>-12.003204999999999</v>
      </c>
      <c r="CY1297" s="861">
        <v>-5.0707110000000002</v>
      </c>
      <c r="CZ1297" s="861">
        <v>-7.8901079999999997</v>
      </c>
      <c r="DA1297" s="861">
        <v>-3.9861740000000001</v>
      </c>
      <c r="DB1297" s="861">
        <v>-8.8539700000000003</v>
      </c>
      <c r="DC1297" s="861">
        <v>-3.3286889999999998</v>
      </c>
      <c r="DD1297" s="861">
        <v>-11.365425999999999</v>
      </c>
      <c r="DE1297" s="861">
        <v>-5.4566999999999997</v>
      </c>
      <c r="DF1297" s="861">
        <v>-12.019075000000001</v>
      </c>
      <c r="DG1297" s="861">
        <v>-5.992356</v>
      </c>
      <c r="DH1297" s="861">
        <v>-7.9526529999999998</v>
      </c>
      <c r="DI1297" s="861">
        <v>-4.2508369999999998</v>
      </c>
      <c r="DJ1297" s="861">
        <v>-8.6339190000000006</v>
      </c>
      <c r="DK1297" s="861">
        <v>-4.4945870000000001</v>
      </c>
      <c r="DL1297" s="861">
        <v>-11.317857</v>
      </c>
      <c r="DM1297" s="861">
        <v>-6.8644559999999997</v>
      </c>
      <c r="DN1297" s="861">
        <v>-12.065685999999999</v>
      </c>
      <c r="DO1297" s="861">
        <v>-6.5340220000000002</v>
      </c>
      <c r="DP1297" s="861">
        <v>-8.7558900000000008</v>
      </c>
      <c r="DQ1297" s="861">
        <v>-5.3195610000000002</v>
      </c>
      <c r="DR1297" s="861">
        <v>-8.8423440000000006</v>
      </c>
      <c r="DS1297" s="861">
        <v>-5.6993510000000001</v>
      </c>
      <c r="DT1297" s="861">
        <v>-11.348896</v>
      </c>
      <c r="DU1297" s="861">
        <v>-8.0531260000000007</v>
      </c>
      <c r="DV1297" s="861">
        <v>-11.636094</v>
      </c>
      <c r="DW1297" s="861">
        <v>-5.3352719999999998</v>
      </c>
      <c r="DX1297" s="861">
        <v>11.664616000000001</v>
      </c>
      <c r="DY1297" s="861">
        <v>8.5066710000000008</v>
      </c>
      <c r="DZ1297" s="861">
        <v>160.77670699999999</v>
      </c>
      <c r="EA1297" s="861">
        <v>150.63440800000001</v>
      </c>
      <c r="EB1297" s="861">
        <v>120.52</v>
      </c>
      <c r="EC1297" s="861">
        <v>3.2549999999999999</v>
      </c>
      <c r="ED1297" s="861">
        <v>386.3</v>
      </c>
      <c r="EE1297" s="861">
        <v>120.61</v>
      </c>
      <c r="EF1297" s="861">
        <v>5.3330000000000002</v>
      </c>
      <c r="EG1297" s="861">
        <v>633.1</v>
      </c>
      <c r="EH1297" s="861">
        <v>120.43</v>
      </c>
      <c r="EI1297" s="861">
        <v>4.9889999999999999</v>
      </c>
      <c r="EJ1297" s="861">
        <v>588.20000000000005</v>
      </c>
      <c r="EK1297" s="861">
        <v>9.1188520000000004</v>
      </c>
      <c r="EL1297" s="861">
        <v>7.7512949999999998</v>
      </c>
      <c r="EM1297" s="861">
        <v>-18.793558000000001</v>
      </c>
      <c r="EN1297" s="861">
        <v>-24.701723000000001</v>
      </c>
      <c r="EO1297" s="861">
        <v>94.385614000000004</v>
      </c>
      <c r="EP1297" s="861">
        <v>89.926578000000006</v>
      </c>
      <c r="EQ1297" s="861">
        <v>-7.5713889999999999</v>
      </c>
      <c r="ER1297" s="861">
        <v>3908.4603090000001</v>
      </c>
      <c r="ES1297" s="861">
        <v>9305.9101150000006</v>
      </c>
      <c r="ET1297" s="861">
        <v>8321.6404509999993</v>
      </c>
      <c r="EU1297" s="861"/>
      <c r="EV1297" s="861"/>
      <c r="EW1297" s="861"/>
      <c r="EX1297" s="861"/>
      <c r="EY1297" s="861"/>
      <c r="EZ1297" s="861"/>
      <c r="FA1297" s="861"/>
      <c r="FB1297" s="861"/>
      <c r="FC1297" s="861"/>
      <c r="FD1297" s="861"/>
    </row>
    <row r="1298" spans="1:160" x14ac:dyDescent="0.25">
      <c r="A1298" s="837">
        <v>46146</v>
      </c>
      <c r="B1298" s="836">
        <v>0.97701388888888896</v>
      </c>
      <c r="C1298" s="861">
        <v>73320</v>
      </c>
      <c r="D1298" s="861">
        <v>0</v>
      </c>
      <c r="E1298" s="861">
        <v>0</v>
      </c>
      <c r="F1298" s="861">
        <v>74.885722999999999</v>
      </c>
      <c r="G1298" s="861">
        <v>71.489554999999996</v>
      </c>
      <c r="H1298" s="861">
        <v>64.761177000000004</v>
      </c>
      <c r="I1298" s="861">
        <v>73.749926000000002</v>
      </c>
      <c r="J1298" s="861">
        <v>71.331440999999998</v>
      </c>
      <c r="K1298" s="861">
        <v>71.029758000000001</v>
      </c>
      <c r="L1298" s="861">
        <v>73.613285000000005</v>
      </c>
      <c r="M1298" s="861">
        <v>74.475109000000003</v>
      </c>
      <c r="N1298" s="861">
        <v>-8.9598420000000001</v>
      </c>
      <c r="O1298" s="861">
        <v>-11.743418</v>
      </c>
      <c r="P1298" s="861">
        <v>-12.423325999999999</v>
      </c>
      <c r="Q1298" s="861">
        <v>-7.5738339999999997</v>
      </c>
      <c r="R1298" s="861">
        <v>-9.0088469999999994</v>
      </c>
      <c r="S1298" s="861">
        <v>-10.004872000000001</v>
      </c>
      <c r="T1298" s="861">
        <v>81.756495000000001</v>
      </c>
      <c r="U1298" s="861">
        <v>73.022863999999998</v>
      </c>
      <c r="V1298" s="861">
        <v>93.266088999999994</v>
      </c>
      <c r="W1298" s="861">
        <v>92.276239000000004</v>
      </c>
      <c r="X1298" s="861">
        <v>-7.6310659999999997</v>
      </c>
      <c r="Y1298" s="861">
        <v>-7.637886</v>
      </c>
      <c r="Z1298" s="861">
        <v>-12.270984</v>
      </c>
      <c r="AA1298" s="861">
        <v>-11.977625</v>
      </c>
      <c r="AB1298" s="861">
        <v>-11.578021</v>
      </c>
      <c r="AC1298" s="861">
        <v>-12.775572</v>
      </c>
      <c r="AD1298" s="861">
        <v>-16.065999999999999</v>
      </c>
      <c r="AE1298" s="861">
        <v>106.12639</v>
      </c>
      <c r="AF1298" s="861">
        <v>98.469774000000001</v>
      </c>
      <c r="AG1298" s="861">
        <v>90.284070999999997</v>
      </c>
      <c r="AH1298" s="861">
        <v>110.380174</v>
      </c>
      <c r="AI1298" s="861">
        <v>89.254356999999999</v>
      </c>
      <c r="AJ1298" s="861">
        <v>72.300982000000005</v>
      </c>
      <c r="AK1298" s="861">
        <v>-8.2203590000000002</v>
      </c>
      <c r="AL1298" s="861">
        <v>-12.187071</v>
      </c>
      <c r="AM1298" s="861">
        <v>-9.676361</v>
      </c>
      <c r="AN1298" s="861">
        <v>92.479755999999995</v>
      </c>
      <c r="AO1298" s="861">
        <v>91.772757999999996</v>
      </c>
      <c r="AP1298" s="861">
        <v>91.144058999999999</v>
      </c>
      <c r="AQ1298" s="861">
        <v>87.952579999999998</v>
      </c>
      <c r="AR1298" s="861">
        <v>72.892202999999995</v>
      </c>
      <c r="AS1298" s="861">
        <v>63.044348999999997</v>
      </c>
      <c r="AT1298" s="861">
        <v>76.086943000000005</v>
      </c>
      <c r="AU1298" s="861">
        <v>74.923912999999999</v>
      </c>
      <c r="AV1298" s="861">
        <v>73.978389000000007</v>
      </c>
      <c r="AW1298" s="861">
        <v>73.269274999999993</v>
      </c>
      <c r="AX1298" s="861">
        <v>88.580761999999993</v>
      </c>
      <c r="AY1298" s="861">
        <v>86.596799000000004</v>
      </c>
      <c r="AZ1298" s="861">
        <v>-8.1398689999999991</v>
      </c>
      <c r="BA1298" s="861">
        <v>-7.8806890000000003</v>
      </c>
      <c r="BB1298" s="861">
        <v>-16.097936000000001</v>
      </c>
      <c r="BC1298" s="861">
        <v>-14.635427</v>
      </c>
      <c r="BD1298" s="861">
        <v>-15.641781</v>
      </c>
      <c r="BE1298" s="861">
        <v>-14.185547</v>
      </c>
      <c r="BF1298" s="861">
        <v>30.707180000000001</v>
      </c>
      <c r="BG1298" s="861">
        <v>140.34015500000001</v>
      </c>
      <c r="BH1298" s="861">
        <v>109.095467</v>
      </c>
      <c r="BI1298" s="861">
        <v>49.451118999999998</v>
      </c>
      <c r="BJ1298" s="861">
        <v>130.192857</v>
      </c>
      <c r="BK1298" s="861">
        <v>85.365745000000004</v>
      </c>
      <c r="BL1298" s="861">
        <v>75.077707000000004</v>
      </c>
      <c r="BM1298" s="861">
        <v>-20.544981</v>
      </c>
      <c r="BN1298" s="861">
        <v>-14.934756999999999</v>
      </c>
      <c r="BO1298" s="861">
        <v>-16.767848000000001</v>
      </c>
      <c r="BP1298" s="861">
        <v>-14.912527000000001</v>
      </c>
      <c r="BQ1298" s="861">
        <v>86.099075999999997</v>
      </c>
      <c r="BR1298" s="861">
        <v>87.686614000000006</v>
      </c>
      <c r="BS1298" s="861">
        <v>84.929321000000002</v>
      </c>
      <c r="BT1298" s="861">
        <v>58.332104000000001</v>
      </c>
      <c r="BU1298" s="861">
        <v>64.382126</v>
      </c>
      <c r="BV1298" s="861">
        <v>60.428491000000001</v>
      </c>
      <c r="BW1298" s="861">
        <v>64.391536000000002</v>
      </c>
      <c r="BX1298" s="861">
        <v>-15.653154000000001</v>
      </c>
      <c r="BY1298" s="861">
        <v>-16.020237000000002</v>
      </c>
      <c r="BZ1298" s="861">
        <v>-17.102264000000002</v>
      </c>
      <c r="CA1298" s="861">
        <v>-19.304001</v>
      </c>
      <c r="CB1298" s="861">
        <v>-8.6095550000000003</v>
      </c>
      <c r="CC1298" s="861">
        <v>-5.6869199999999998</v>
      </c>
      <c r="CD1298" s="861">
        <v>-9.0505230000000001</v>
      </c>
      <c r="CE1298" s="861">
        <v>-5.761971</v>
      </c>
      <c r="CF1298" s="861">
        <v>-11.193975</v>
      </c>
      <c r="CG1298" s="861">
        <v>-3.5539399999999999</v>
      </c>
      <c r="CH1298" s="861">
        <v>-11.750557000000001</v>
      </c>
      <c r="CI1298" s="861">
        <v>-6.0994109999999999</v>
      </c>
      <c r="CJ1298" s="861">
        <v>-8.5056060000000002</v>
      </c>
      <c r="CK1298" s="861">
        <v>-3.6192530000000001</v>
      </c>
      <c r="CL1298" s="861">
        <v>-8.3498830000000002</v>
      </c>
      <c r="CM1298" s="861">
        <v>-3.0354830000000002</v>
      </c>
      <c r="CN1298" s="861">
        <v>-11.003577</v>
      </c>
      <c r="CO1298" s="861">
        <v>-3.983355</v>
      </c>
      <c r="CP1298" s="861">
        <v>-11.951568</v>
      </c>
      <c r="CQ1298" s="861">
        <v>-7.190893</v>
      </c>
      <c r="CR1298" s="861">
        <v>-8.1541180000000004</v>
      </c>
      <c r="CS1298" s="861">
        <v>-4.728675</v>
      </c>
      <c r="CT1298" s="861">
        <v>-9.5151629999999994</v>
      </c>
      <c r="CU1298" s="861">
        <v>-4.0580949999999998</v>
      </c>
      <c r="CV1298" s="861">
        <v>-11.651992999999999</v>
      </c>
      <c r="CW1298" s="861">
        <v>-3.6486100000000001</v>
      </c>
      <c r="CX1298" s="861">
        <v>-12.005418000000001</v>
      </c>
      <c r="CY1298" s="861">
        <v>-5.1190049999999996</v>
      </c>
      <c r="CZ1298" s="861">
        <v>-7.9161619999999999</v>
      </c>
      <c r="DA1298" s="861">
        <v>-4.0032579999999998</v>
      </c>
      <c r="DB1298" s="861">
        <v>-8.8772739999999999</v>
      </c>
      <c r="DC1298" s="861">
        <v>-3.3726919999999998</v>
      </c>
      <c r="DD1298" s="861">
        <v>-11.376936000000001</v>
      </c>
      <c r="DE1298" s="861">
        <v>-5.5128380000000003</v>
      </c>
      <c r="DF1298" s="861">
        <v>-12.05406</v>
      </c>
      <c r="DG1298" s="861">
        <v>-6.0298090000000002</v>
      </c>
      <c r="DH1298" s="861">
        <v>-7.9906889999999997</v>
      </c>
      <c r="DI1298" s="861">
        <v>-4.3037140000000003</v>
      </c>
      <c r="DJ1298" s="861">
        <v>-8.652037</v>
      </c>
      <c r="DK1298" s="861">
        <v>-4.5177060000000004</v>
      </c>
      <c r="DL1298" s="861">
        <v>-11.328393999999999</v>
      </c>
      <c r="DM1298" s="861">
        <v>-6.9211539999999996</v>
      </c>
      <c r="DN1298" s="861">
        <v>-12.085136</v>
      </c>
      <c r="DO1298" s="861">
        <v>-6.5892439999999999</v>
      </c>
      <c r="DP1298" s="861">
        <v>-8.7799219999999991</v>
      </c>
      <c r="DQ1298" s="861">
        <v>-5.3571530000000003</v>
      </c>
      <c r="DR1298" s="861">
        <v>-8.8482880000000002</v>
      </c>
      <c r="DS1298" s="861">
        <v>-5.7467550000000003</v>
      </c>
      <c r="DT1298" s="861">
        <v>-11.361784999999999</v>
      </c>
      <c r="DU1298" s="861">
        <v>-8.0757739999999991</v>
      </c>
      <c r="DV1298" s="861">
        <v>-11.654154999999999</v>
      </c>
      <c r="DW1298" s="861">
        <v>-5.3643359999999998</v>
      </c>
      <c r="DX1298" s="861">
        <v>11.665929</v>
      </c>
      <c r="DY1298" s="861">
        <v>8.4898059999999997</v>
      </c>
      <c r="DZ1298" s="861">
        <v>160.63089600000001</v>
      </c>
      <c r="EA1298" s="861">
        <v>150.394599</v>
      </c>
      <c r="EB1298" s="861">
        <v>121.15</v>
      </c>
      <c r="EC1298" s="861">
        <v>1.238</v>
      </c>
      <c r="ED1298" s="861">
        <v>132.6</v>
      </c>
      <c r="EE1298" s="861">
        <v>121.13</v>
      </c>
      <c r="EF1298" s="861">
        <v>5.3170000000000002</v>
      </c>
      <c r="EG1298" s="861">
        <v>634.4</v>
      </c>
      <c r="EH1298" s="861">
        <v>120.93</v>
      </c>
      <c r="EI1298" s="861">
        <v>4.9459999999999997</v>
      </c>
      <c r="EJ1298" s="861">
        <v>589.79999999999995</v>
      </c>
      <c r="EK1298" s="861">
        <v>9.1148579999999999</v>
      </c>
      <c r="EL1298" s="861">
        <v>7.9670610000000002</v>
      </c>
      <c r="EM1298" s="861">
        <v>-18.791219000000002</v>
      </c>
      <c r="EN1298" s="861">
        <v>-24.734908999999998</v>
      </c>
      <c r="EO1298" s="861">
        <v>94.322863999999996</v>
      </c>
      <c r="EP1298" s="861">
        <v>89.818748999999997</v>
      </c>
      <c r="EQ1298" s="861">
        <v>-7.603059</v>
      </c>
      <c r="ER1298" s="861">
        <v>3912.7139480000001</v>
      </c>
      <c r="ES1298" s="861">
        <v>9316.4862410000005</v>
      </c>
      <c r="ET1298" s="861">
        <v>8331.4461690000007</v>
      </c>
      <c r="EU1298" s="861"/>
      <c r="EV1298" s="861"/>
      <c r="EW1298" s="861"/>
      <c r="EX1298" s="861"/>
      <c r="EY1298" s="861"/>
      <c r="EZ1298" s="861"/>
      <c r="FA1298" s="861"/>
      <c r="FB1298" s="861"/>
      <c r="FC1298" s="861"/>
      <c r="FD1298" s="861"/>
    </row>
    <row r="1299" spans="1:160" x14ac:dyDescent="0.25">
      <c r="A1299" s="837">
        <v>46146</v>
      </c>
      <c r="B1299" s="836">
        <v>0.97770833333333329</v>
      </c>
      <c r="C1299" s="861">
        <v>73380</v>
      </c>
      <c r="D1299" s="861">
        <v>0</v>
      </c>
      <c r="E1299" s="861">
        <v>0</v>
      </c>
      <c r="F1299" s="861">
        <v>74.987775999999997</v>
      </c>
      <c r="G1299" s="861">
        <v>71.480046999999999</v>
      </c>
      <c r="H1299" s="861">
        <v>64.852062000000004</v>
      </c>
      <c r="I1299" s="861">
        <v>73.729623000000004</v>
      </c>
      <c r="J1299" s="861">
        <v>71.306414000000004</v>
      </c>
      <c r="K1299" s="861">
        <v>71.056496999999993</v>
      </c>
      <c r="L1299" s="861">
        <v>73.598356999999993</v>
      </c>
      <c r="M1299" s="861">
        <v>74.476680000000002</v>
      </c>
      <c r="N1299" s="861">
        <v>-9.0322329999999997</v>
      </c>
      <c r="O1299" s="861">
        <v>-11.83919</v>
      </c>
      <c r="P1299" s="861">
        <v>-12.446173999999999</v>
      </c>
      <c r="Q1299" s="861">
        <v>-7.6744700000000003</v>
      </c>
      <c r="R1299" s="861">
        <v>-8.9171270000000007</v>
      </c>
      <c r="S1299" s="861">
        <v>-9.9974769999999999</v>
      </c>
      <c r="T1299" s="861">
        <v>81.642415999999997</v>
      </c>
      <c r="U1299" s="861">
        <v>73.053689000000006</v>
      </c>
      <c r="V1299" s="861">
        <v>93.067755000000005</v>
      </c>
      <c r="W1299" s="861">
        <v>92.078508999999997</v>
      </c>
      <c r="X1299" s="861">
        <v>-7.6219469999999996</v>
      </c>
      <c r="Y1299" s="861">
        <v>-7.639869</v>
      </c>
      <c r="Z1299" s="861">
        <v>-12.304067999999999</v>
      </c>
      <c r="AA1299" s="861">
        <v>-12.037058999999999</v>
      </c>
      <c r="AB1299" s="861">
        <v>-11.631278</v>
      </c>
      <c r="AC1299" s="861">
        <v>-12.853443</v>
      </c>
      <c r="AD1299" s="861">
        <v>-16.176784000000001</v>
      </c>
      <c r="AE1299" s="861">
        <v>106.05064900000001</v>
      </c>
      <c r="AF1299" s="861">
        <v>98.500287999999998</v>
      </c>
      <c r="AG1299" s="861">
        <v>90.171274999999994</v>
      </c>
      <c r="AH1299" s="861">
        <v>110.369469</v>
      </c>
      <c r="AI1299" s="861">
        <v>89.087991000000002</v>
      </c>
      <c r="AJ1299" s="861">
        <v>72.133848</v>
      </c>
      <c r="AK1299" s="861">
        <v>-8.2757629999999995</v>
      </c>
      <c r="AL1299" s="861">
        <v>-12.276509000000001</v>
      </c>
      <c r="AM1299" s="861">
        <v>-9.6871050000000007</v>
      </c>
      <c r="AN1299" s="861">
        <v>92.353530000000006</v>
      </c>
      <c r="AO1299" s="861">
        <v>91.576099999999997</v>
      </c>
      <c r="AP1299" s="861">
        <v>91.002825000000001</v>
      </c>
      <c r="AQ1299" s="861">
        <v>87.832886999999999</v>
      </c>
      <c r="AR1299" s="861">
        <v>72.906963000000005</v>
      </c>
      <c r="AS1299" s="861">
        <v>63.003157000000002</v>
      </c>
      <c r="AT1299" s="861">
        <v>76.087389999999999</v>
      </c>
      <c r="AU1299" s="861">
        <v>74.888874999999999</v>
      </c>
      <c r="AV1299" s="861">
        <v>73.642133999999999</v>
      </c>
      <c r="AW1299" s="861">
        <v>73.277691000000004</v>
      </c>
      <c r="AX1299" s="861">
        <v>88.534559000000002</v>
      </c>
      <c r="AY1299" s="861">
        <v>86.541737999999995</v>
      </c>
      <c r="AZ1299" s="861">
        <v>-8.1306639999999994</v>
      </c>
      <c r="BA1299" s="861">
        <v>-7.9252789999999997</v>
      </c>
      <c r="BB1299" s="861">
        <v>-16.077058999999998</v>
      </c>
      <c r="BC1299" s="861">
        <v>-14.652419</v>
      </c>
      <c r="BD1299" s="861">
        <v>-15.636544000000001</v>
      </c>
      <c r="BE1299" s="861">
        <v>-14.204027</v>
      </c>
      <c r="BF1299" s="861">
        <v>30.710248</v>
      </c>
      <c r="BG1299" s="861">
        <v>140.24538899999999</v>
      </c>
      <c r="BH1299" s="861">
        <v>109.127433</v>
      </c>
      <c r="BI1299" s="861">
        <v>49.434860999999998</v>
      </c>
      <c r="BJ1299" s="861">
        <v>130.063976</v>
      </c>
      <c r="BK1299" s="861">
        <v>85.351363000000006</v>
      </c>
      <c r="BL1299" s="861">
        <v>75.099052</v>
      </c>
      <c r="BM1299" s="861">
        <v>-20.55904</v>
      </c>
      <c r="BN1299" s="861">
        <v>-14.914804</v>
      </c>
      <c r="BO1299" s="861">
        <v>-16.774401999999998</v>
      </c>
      <c r="BP1299" s="861">
        <v>-14.975820000000001</v>
      </c>
      <c r="BQ1299" s="861">
        <v>86.022841999999997</v>
      </c>
      <c r="BR1299" s="861">
        <v>87.678858000000005</v>
      </c>
      <c r="BS1299" s="861">
        <v>84.929057</v>
      </c>
      <c r="BT1299" s="861">
        <v>58.264612</v>
      </c>
      <c r="BU1299" s="861">
        <v>64.361541000000003</v>
      </c>
      <c r="BV1299" s="861">
        <v>60.432735999999998</v>
      </c>
      <c r="BW1299" s="861">
        <v>64.302080000000004</v>
      </c>
      <c r="BX1299" s="861">
        <v>-15.707345</v>
      </c>
      <c r="BY1299" s="861">
        <v>-16.145066</v>
      </c>
      <c r="BZ1299" s="861">
        <v>-17.220904000000001</v>
      </c>
      <c r="CA1299" s="861">
        <v>-19.284451000000001</v>
      </c>
      <c r="CB1299" s="861">
        <v>-8.6343510000000006</v>
      </c>
      <c r="CC1299" s="861">
        <v>-5.7214840000000002</v>
      </c>
      <c r="CD1299" s="861">
        <v>-9.0669950000000004</v>
      </c>
      <c r="CE1299" s="861">
        <v>-5.7830199999999996</v>
      </c>
      <c r="CF1299" s="861">
        <v>-11.23226</v>
      </c>
      <c r="CG1299" s="861">
        <v>-3.5940910000000001</v>
      </c>
      <c r="CH1299" s="861">
        <v>-11.783006</v>
      </c>
      <c r="CI1299" s="861">
        <v>-6.1432339999999996</v>
      </c>
      <c r="CJ1299" s="861">
        <v>-8.5388269999999995</v>
      </c>
      <c r="CK1299" s="861">
        <v>-3.6397659999999998</v>
      </c>
      <c r="CL1299" s="861">
        <v>-8.3658680000000007</v>
      </c>
      <c r="CM1299" s="861">
        <v>-3.0453009999999998</v>
      </c>
      <c r="CN1299" s="861">
        <v>-11.024927999999999</v>
      </c>
      <c r="CO1299" s="861">
        <v>-4.0890899999999997</v>
      </c>
      <c r="CP1299" s="861">
        <v>-11.985832</v>
      </c>
      <c r="CQ1299" s="861">
        <v>-7.1992010000000004</v>
      </c>
      <c r="CR1299" s="861">
        <v>-8.1516769999999994</v>
      </c>
      <c r="CS1299" s="861">
        <v>-4.7653439999999998</v>
      </c>
      <c r="CT1299" s="861">
        <v>-9.5326640000000005</v>
      </c>
      <c r="CU1299" s="861">
        <v>-4.0791659999999998</v>
      </c>
      <c r="CV1299" s="861">
        <v>-11.677080999999999</v>
      </c>
      <c r="CW1299" s="861">
        <v>-3.6905779999999999</v>
      </c>
      <c r="CX1299" s="861">
        <v>-12.03609</v>
      </c>
      <c r="CY1299" s="861">
        <v>-5.1321139999999996</v>
      </c>
      <c r="CZ1299" s="861">
        <v>-7.942895</v>
      </c>
      <c r="DA1299" s="861">
        <v>-4.0167419999999998</v>
      </c>
      <c r="DB1299" s="861">
        <v>-8.9039800000000007</v>
      </c>
      <c r="DC1299" s="861">
        <v>-3.3773390000000001</v>
      </c>
      <c r="DD1299" s="861">
        <v>-11.431832999999999</v>
      </c>
      <c r="DE1299" s="861">
        <v>-5.5327450000000002</v>
      </c>
      <c r="DF1299" s="861">
        <v>-12.096264</v>
      </c>
      <c r="DG1299" s="861">
        <v>-6.0506250000000001</v>
      </c>
      <c r="DH1299" s="861">
        <v>-7.9989379999999999</v>
      </c>
      <c r="DI1299" s="861">
        <v>-4.3117859999999997</v>
      </c>
      <c r="DJ1299" s="861">
        <v>-8.6962259999999993</v>
      </c>
      <c r="DK1299" s="861">
        <v>-4.5467190000000004</v>
      </c>
      <c r="DL1299" s="861">
        <v>-11.377606</v>
      </c>
      <c r="DM1299" s="861">
        <v>-6.9270569999999996</v>
      </c>
      <c r="DN1299" s="861">
        <v>-12.114628</v>
      </c>
      <c r="DO1299" s="861">
        <v>-6.608212</v>
      </c>
      <c r="DP1299" s="861">
        <v>-8.8008290000000002</v>
      </c>
      <c r="DQ1299" s="861">
        <v>-5.3722260000000004</v>
      </c>
      <c r="DR1299" s="861">
        <v>-8.8924900000000004</v>
      </c>
      <c r="DS1299" s="861">
        <v>-5.758108</v>
      </c>
      <c r="DT1299" s="861">
        <v>-11.386072</v>
      </c>
      <c r="DU1299" s="861">
        <v>-8.110697</v>
      </c>
      <c r="DV1299" s="861">
        <v>-11.693054</v>
      </c>
      <c r="DW1299" s="861">
        <v>-5.3879429999999999</v>
      </c>
      <c r="DX1299" s="861">
        <v>11.596425999999999</v>
      </c>
      <c r="DY1299" s="861">
        <v>8.4992830000000001</v>
      </c>
      <c r="DZ1299" s="861">
        <v>160.55536599999999</v>
      </c>
      <c r="EA1299" s="861">
        <v>150.22137599999999</v>
      </c>
      <c r="EB1299" s="861">
        <v>120.45</v>
      </c>
      <c r="EC1299" s="861">
        <v>3.2589999999999999</v>
      </c>
      <c r="ED1299" s="861">
        <v>386.7</v>
      </c>
      <c r="EE1299" s="861">
        <v>120.55</v>
      </c>
      <c r="EF1299" s="861">
        <v>5.3360000000000003</v>
      </c>
      <c r="EG1299" s="861">
        <v>631.5</v>
      </c>
      <c r="EH1299" s="861">
        <v>120.61</v>
      </c>
      <c r="EI1299" s="861">
        <v>4.9539999999999997</v>
      </c>
      <c r="EJ1299" s="861">
        <v>585.6</v>
      </c>
      <c r="EK1299" s="861">
        <v>9.2280709999999999</v>
      </c>
      <c r="EL1299" s="861">
        <v>7.9418559999999996</v>
      </c>
      <c r="EM1299" s="861">
        <v>-18.915175999999999</v>
      </c>
      <c r="EN1299" s="861">
        <v>-24.716258</v>
      </c>
      <c r="EO1299" s="861">
        <v>94.290345000000002</v>
      </c>
      <c r="EP1299" s="861">
        <v>89.740787999999995</v>
      </c>
      <c r="EQ1299" s="861">
        <v>-7.6301449999999997</v>
      </c>
      <c r="ER1299" s="861">
        <v>3914.9956609999999</v>
      </c>
      <c r="ES1299" s="861">
        <v>9327.0599120000006</v>
      </c>
      <c r="ET1299" s="861">
        <v>8341.2394989999993</v>
      </c>
      <c r="EU1299" s="861"/>
      <c r="EV1299" s="861"/>
      <c r="EW1299" s="861"/>
      <c r="EX1299" s="861"/>
      <c r="EY1299" s="861"/>
      <c r="EZ1299" s="861"/>
      <c r="FA1299" s="861"/>
      <c r="FB1299" s="861"/>
      <c r="FC1299" s="861"/>
      <c r="FD1299" s="861"/>
    </row>
    <row r="1300" spans="1:160" x14ac:dyDescent="0.25">
      <c r="A1300" s="837">
        <v>46146</v>
      </c>
      <c r="B1300" s="836">
        <v>0.97840277777777773</v>
      </c>
      <c r="C1300" s="861">
        <v>73440</v>
      </c>
      <c r="D1300" s="861">
        <v>0</v>
      </c>
      <c r="E1300" s="861">
        <v>0</v>
      </c>
      <c r="F1300" s="861">
        <v>74.975598000000005</v>
      </c>
      <c r="G1300" s="861">
        <v>71.475029000000006</v>
      </c>
      <c r="H1300" s="861">
        <v>64.891465999999994</v>
      </c>
      <c r="I1300" s="861">
        <v>73.732709</v>
      </c>
      <c r="J1300" s="861">
        <v>71.283629000000005</v>
      </c>
      <c r="K1300" s="861">
        <v>71.015880999999993</v>
      </c>
      <c r="L1300" s="861">
        <v>73.614044000000007</v>
      </c>
      <c r="M1300" s="861">
        <v>74.447970999999995</v>
      </c>
      <c r="N1300" s="861">
        <v>-8.9921819999999997</v>
      </c>
      <c r="O1300" s="861">
        <v>-11.796137</v>
      </c>
      <c r="P1300" s="861">
        <v>-12.395542000000001</v>
      </c>
      <c r="Q1300" s="861">
        <v>-7.6623599999999996</v>
      </c>
      <c r="R1300" s="861">
        <v>-8.9031199999999995</v>
      </c>
      <c r="S1300" s="861">
        <v>-9.9909540000000003</v>
      </c>
      <c r="T1300" s="861">
        <v>81.903595999999993</v>
      </c>
      <c r="U1300" s="861">
        <v>72.899664999999999</v>
      </c>
      <c r="V1300" s="861">
        <v>93.077879999999993</v>
      </c>
      <c r="W1300" s="861">
        <v>92.070836999999997</v>
      </c>
      <c r="X1300" s="861">
        <v>-7.6408940000000003</v>
      </c>
      <c r="Y1300" s="861">
        <v>-7.7437240000000003</v>
      </c>
      <c r="Z1300" s="861">
        <v>-12.347920999999999</v>
      </c>
      <c r="AA1300" s="861">
        <v>-12.078538999999999</v>
      </c>
      <c r="AB1300" s="861">
        <v>-11.663637</v>
      </c>
      <c r="AC1300" s="861">
        <v>-12.873607</v>
      </c>
      <c r="AD1300" s="861">
        <v>-16.191927</v>
      </c>
      <c r="AE1300" s="861">
        <v>106.108966</v>
      </c>
      <c r="AF1300" s="861">
        <v>98.508117999999996</v>
      </c>
      <c r="AG1300" s="861">
        <v>90.133938999999998</v>
      </c>
      <c r="AH1300" s="861">
        <v>110.29279699999999</v>
      </c>
      <c r="AI1300" s="861">
        <v>89.158237</v>
      </c>
      <c r="AJ1300" s="861">
        <v>72.168621999999999</v>
      </c>
      <c r="AK1300" s="861">
        <v>-8.3136519999999994</v>
      </c>
      <c r="AL1300" s="861">
        <v>-12.276179000000001</v>
      </c>
      <c r="AM1300" s="861">
        <v>-9.7501040000000003</v>
      </c>
      <c r="AN1300" s="861">
        <v>92.382801000000001</v>
      </c>
      <c r="AO1300" s="861">
        <v>91.582561999999996</v>
      </c>
      <c r="AP1300" s="861">
        <v>91.028779</v>
      </c>
      <c r="AQ1300" s="861">
        <v>87.843536999999998</v>
      </c>
      <c r="AR1300" s="861">
        <v>72.852866000000006</v>
      </c>
      <c r="AS1300" s="861">
        <v>63.114654999999999</v>
      </c>
      <c r="AT1300" s="861">
        <v>76.070283000000003</v>
      </c>
      <c r="AU1300" s="861">
        <v>74.918215000000004</v>
      </c>
      <c r="AV1300" s="861">
        <v>73.830573999999999</v>
      </c>
      <c r="AW1300" s="861">
        <v>73.231928999999994</v>
      </c>
      <c r="AX1300" s="861">
        <v>88.657168999999996</v>
      </c>
      <c r="AY1300" s="861">
        <v>86.723802000000006</v>
      </c>
      <c r="AZ1300" s="861">
        <v>-8.1776579999999992</v>
      </c>
      <c r="BA1300" s="861">
        <v>-7.9713219999999998</v>
      </c>
      <c r="BB1300" s="861">
        <v>-16.122809</v>
      </c>
      <c r="BC1300" s="861">
        <v>-14.631404</v>
      </c>
      <c r="BD1300" s="861">
        <v>-15.654798</v>
      </c>
      <c r="BE1300" s="861">
        <v>-14.301410000000001</v>
      </c>
      <c r="BF1300" s="861">
        <v>30.677216000000001</v>
      </c>
      <c r="BG1300" s="861">
        <v>140.588413</v>
      </c>
      <c r="BH1300" s="861">
        <v>109.262145</v>
      </c>
      <c r="BI1300" s="861">
        <v>49.540944000000003</v>
      </c>
      <c r="BJ1300" s="861">
        <v>130.01785599999999</v>
      </c>
      <c r="BK1300" s="861">
        <v>85.593767</v>
      </c>
      <c r="BL1300" s="861">
        <v>75.186435000000003</v>
      </c>
      <c r="BM1300" s="861">
        <v>-20.578652000000002</v>
      </c>
      <c r="BN1300" s="861">
        <v>-14.912082</v>
      </c>
      <c r="BO1300" s="861">
        <v>-16.908776</v>
      </c>
      <c r="BP1300" s="861">
        <v>-14.929109</v>
      </c>
      <c r="BQ1300" s="861">
        <v>86.156177</v>
      </c>
      <c r="BR1300" s="861">
        <v>87.579729</v>
      </c>
      <c r="BS1300" s="861">
        <v>84.885152000000005</v>
      </c>
      <c r="BT1300" s="861">
        <v>58.118459000000001</v>
      </c>
      <c r="BU1300" s="861">
        <v>64.340858999999995</v>
      </c>
      <c r="BV1300" s="861">
        <v>60.348773999999999</v>
      </c>
      <c r="BW1300" s="861">
        <v>64.314763999999997</v>
      </c>
      <c r="BX1300" s="861">
        <v>-15.743188999999999</v>
      </c>
      <c r="BY1300" s="861">
        <v>-16.061519000000001</v>
      </c>
      <c r="BZ1300" s="861">
        <v>-17.111599999999999</v>
      </c>
      <c r="CA1300" s="861">
        <v>-19.289080999999999</v>
      </c>
      <c r="CB1300" s="861">
        <v>-8.6712170000000004</v>
      </c>
      <c r="CC1300" s="861">
        <v>-5.7459059999999997</v>
      </c>
      <c r="CD1300" s="861">
        <v>-9.1116969999999995</v>
      </c>
      <c r="CE1300" s="861">
        <v>-5.8251609999999996</v>
      </c>
      <c r="CF1300" s="861">
        <v>-11.258100000000001</v>
      </c>
      <c r="CG1300" s="861">
        <v>-3.624269</v>
      </c>
      <c r="CH1300" s="861">
        <v>-11.82382</v>
      </c>
      <c r="CI1300" s="861">
        <v>-6.1636280000000001</v>
      </c>
      <c r="CJ1300" s="861">
        <v>-8.5986309999999992</v>
      </c>
      <c r="CK1300" s="861">
        <v>-3.6710790000000002</v>
      </c>
      <c r="CL1300" s="861">
        <v>-8.419416</v>
      </c>
      <c r="CM1300" s="861">
        <v>-3.1601530000000002</v>
      </c>
      <c r="CN1300" s="861">
        <v>-11.05405</v>
      </c>
      <c r="CO1300" s="861">
        <v>-4.0500109999999996</v>
      </c>
      <c r="CP1300" s="861">
        <v>-11.999872</v>
      </c>
      <c r="CQ1300" s="861">
        <v>-7.1879049999999998</v>
      </c>
      <c r="CR1300" s="861">
        <v>-8.1997929999999997</v>
      </c>
      <c r="CS1300" s="861">
        <v>-4.7941200000000004</v>
      </c>
      <c r="CT1300" s="861">
        <v>-9.5735530000000004</v>
      </c>
      <c r="CU1300" s="861">
        <v>-4.1076170000000003</v>
      </c>
      <c r="CV1300" s="861">
        <v>-11.705874</v>
      </c>
      <c r="CW1300" s="861">
        <v>-3.6953119999999999</v>
      </c>
      <c r="CX1300" s="861">
        <v>-12.06142</v>
      </c>
      <c r="CY1300" s="861">
        <v>-5.1632249999999997</v>
      </c>
      <c r="CZ1300" s="861">
        <v>-7.9839669999999998</v>
      </c>
      <c r="DA1300" s="861">
        <v>-4.0874680000000003</v>
      </c>
      <c r="DB1300" s="861">
        <v>-8.9087200000000006</v>
      </c>
      <c r="DC1300" s="861">
        <v>-3.410371</v>
      </c>
      <c r="DD1300" s="861">
        <v>-11.431975</v>
      </c>
      <c r="DE1300" s="861">
        <v>-5.5282249999999999</v>
      </c>
      <c r="DF1300" s="861">
        <v>-12.108269</v>
      </c>
      <c r="DG1300" s="861">
        <v>-6.091901</v>
      </c>
      <c r="DH1300" s="861">
        <v>-8.0230289999999993</v>
      </c>
      <c r="DI1300" s="861">
        <v>-4.3397790000000001</v>
      </c>
      <c r="DJ1300" s="861">
        <v>-8.6958420000000007</v>
      </c>
      <c r="DK1300" s="861">
        <v>-4.5696029999999999</v>
      </c>
      <c r="DL1300" s="861">
        <v>-11.394261999999999</v>
      </c>
      <c r="DM1300" s="861">
        <v>-6.958075</v>
      </c>
      <c r="DN1300" s="861">
        <v>-12.11957</v>
      </c>
      <c r="DO1300" s="861">
        <v>-6.6583930000000002</v>
      </c>
      <c r="DP1300" s="861">
        <v>-8.83432</v>
      </c>
      <c r="DQ1300" s="861">
        <v>-5.4081859999999997</v>
      </c>
      <c r="DR1300" s="861">
        <v>-8.8841420000000006</v>
      </c>
      <c r="DS1300" s="861">
        <v>-5.790826</v>
      </c>
      <c r="DT1300" s="861">
        <v>-11.402258</v>
      </c>
      <c r="DU1300" s="861">
        <v>-8.136158</v>
      </c>
      <c r="DV1300" s="861">
        <v>-11.70702</v>
      </c>
      <c r="DW1300" s="861">
        <v>-5.4078280000000003</v>
      </c>
      <c r="DX1300" s="861">
        <v>11.621311</v>
      </c>
      <c r="DY1300" s="861">
        <v>8.4857230000000001</v>
      </c>
      <c r="DZ1300" s="861">
        <v>160.61816200000001</v>
      </c>
      <c r="EA1300" s="861">
        <v>150.448937</v>
      </c>
      <c r="EB1300" s="861">
        <v>120.47</v>
      </c>
      <c r="EC1300" s="861">
        <v>3.2570000000000001</v>
      </c>
      <c r="ED1300" s="861">
        <v>386.3</v>
      </c>
      <c r="EE1300" s="861">
        <v>120.4</v>
      </c>
      <c r="EF1300" s="861">
        <v>5.3540000000000001</v>
      </c>
      <c r="EG1300" s="861">
        <v>633.20000000000005</v>
      </c>
      <c r="EH1300" s="861">
        <v>120.51</v>
      </c>
      <c r="EI1300" s="861">
        <v>4.9649999999999999</v>
      </c>
      <c r="EJ1300" s="861">
        <v>586.6</v>
      </c>
      <c r="EK1300" s="861">
        <v>9.1206610000000001</v>
      </c>
      <c r="EL1300" s="861">
        <v>7.8341700000000003</v>
      </c>
      <c r="EM1300" s="861">
        <v>-18.870764999999999</v>
      </c>
      <c r="EN1300" s="861">
        <v>-24.742946</v>
      </c>
      <c r="EO1300" s="861">
        <v>94.317381999999995</v>
      </c>
      <c r="EP1300" s="861">
        <v>89.843192000000002</v>
      </c>
      <c r="EQ1300" s="861">
        <v>-7.6572089999999999</v>
      </c>
      <c r="ER1300" s="861">
        <v>3921.435457</v>
      </c>
      <c r="ES1300" s="861">
        <v>9337.6156960000008</v>
      </c>
      <c r="ET1300" s="861">
        <v>8351.0180509999991</v>
      </c>
      <c r="EU1300" s="861"/>
      <c r="EV1300" s="861"/>
      <c r="EW1300" s="861"/>
      <c r="EX1300" s="861"/>
      <c r="EY1300" s="861"/>
      <c r="EZ1300" s="861"/>
      <c r="FA1300" s="861"/>
      <c r="FB1300" s="861"/>
      <c r="FC1300" s="861"/>
      <c r="FD1300" s="861"/>
    </row>
    <row r="1301" spans="1:160" x14ac:dyDescent="0.25">
      <c r="A1301" s="837">
        <v>46146</v>
      </c>
      <c r="B1301" s="836">
        <v>0.97909722222222229</v>
      </c>
      <c r="C1301" s="861">
        <v>73500</v>
      </c>
      <c r="D1301" s="861">
        <v>0</v>
      </c>
      <c r="E1301" s="861">
        <v>0</v>
      </c>
      <c r="F1301" s="861">
        <v>74.981375999999997</v>
      </c>
      <c r="G1301" s="861">
        <v>71.474045000000004</v>
      </c>
      <c r="H1301" s="861">
        <v>64.834042999999994</v>
      </c>
      <c r="I1301" s="861">
        <v>73.743189999999998</v>
      </c>
      <c r="J1301" s="861">
        <v>71.306443999999999</v>
      </c>
      <c r="K1301" s="861">
        <v>71.032336999999998</v>
      </c>
      <c r="L1301" s="861">
        <v>73.619755999999995</v>
      </c>
      <c r="M1301" s="861">
        <v>74.445223999999996</v>
      </c>
      <c r="N1301" s="861">
        <v>-9.1436419999999998</v>
      </c>
      <c r="O1301" s="861">
        <v>-11.83624</v>
      </c>
      <c r="P1301" s="861">
        <v>-12.391871</v>
      </c>
      <c r="Q1301" s="861">
        <v>-7.6687399999999997</v>
      </c>
      <c r="R1301" s="861">
        <v>-8.8692229999999999</v>
      </c>
      <c r="S1301" s="861">
        <v>-9.8828589999999998</v>
      </c>
      <c r="T1301" s="861">
        <v>81.569862999999998</v>
      </c>
      <c r="U1301" s="861">
        <v>73.562813000000006</v>
      </c>
      <c r="V1301" s="861">
        <v>93.347054</v>
      </c>
      <c r="W1301" s="861">
        <v>92.337834999999998</v>
      </c>
      <c r="X1301" s="861">
        <v>-7.6512779999999996</v>
      </c>
      <c r="Y1301" s="861">
        <v>-7.6668700000000003</v>
      </c>
      <c r="Z1301" s="861">
        <v>-12.333152</v>
      </c>
      <c r="AA1301" s="861">
        <v>-12.049652</v>
      </c>
      <c r="AB1301" s="861">
        <v>-11.645436</v>
      </c>
      <c r="AC1301" s="861">
        <v>-12.874229</v>
      </c>
      <c r="AD1301" s="861">
        <v>-16.207628</v>
      </c>
      <c r="AE1301" s="861">
        <v>106.097499</v>
      </c>
      <c r="AF1301" s="861">
        <v>98.498609000000002</v>
      </c>
      <c r="AG1301" s="861">
        <v>90.047134</v>
      </c>
      <c r="AH1301" s="861">
        <v>110.44686400000001</v>
      </c>
      <c r="AI1301" s="861">
        <v>89.20299</v>
      </c>
      <c r="AJ1301" s="861">
        <v>72.271476000000007</v>
      </c>
      <c r="AK1301" s="861">
        <v>-8.3652789999999992</v>
      </c>
      <c r="AL1301" s="861">
        <v>-12.33071</v>
      </c>
      <c r="AM1301" s="861">
        <v>-9.7373320000000003</v>
      </c>
      <c r="AN1301" s="861">
        <v>92.430088999999995</v>
      </c>
      <c r="AO1301" s="861">
        <v>91.803207999999998</v>
      </c>
      <c r="AP1301" s="861">
        <v>90.933632000000003</v>
      </c>
      <c r="AQ1301" s="861">
        <v>87.757199</v>
      </c>
      <c r="AR1301" s="861">
        <v>72.856309999999993</v>
      </c>
      <c r="AS1301" s="861">
        <v>63.124564999999997</v>
      </c>
      <c r="AT1301" s="861">
        <v>75.982821000000001</v>
      </c>
      <c r="AU1301" s="861">
        <v>74.842042000000006</v>
      </c>
      <c r="AV1301" s="861">
        <v>74.141701999999995</v>
      </c>
      <c r="AW1301" s="861">
        <v>73.198998000000003</v>
      </c>
      <c r="AX1301" s="861">
        <v>88.431048000000004</v>
      </c>
      <c r="AY1301" s="861">
        <v>86.365043999999997</v>
      </c>
      <c r="AZ1301" s="861">
        <v>-8.1202660000000009</v>
      </c>
      <c r="BA1301" s="861">
        <v>-7.8947710000000004</v>
      </c>
      <c r="BB1301" s="861">
        <v>-16.067513999999999</v>
      </c>
      <c r="BC1301" s="861">
        <v>-14.649986999999999</v>
      </c>
      <c r="BD1301" s="861">
        <v>-15.656364</v>
      </c>
      <c r="BE1301" s="861">
        <v>-14.517287</v>
      </c>
      <c r="BF1301" s="861">
        <v>30.430827000000001</v>
      </c>
      <c r="BG1301" s="861">
        <v>140.27215000000001</v>
      </c>
      <c r="BH1301" s="861">
        <v>109.140525</v>
      </c>
      <c r="BI1301" s="861">
        <v>49.801178999999998</v>
      </c>
      <c r="BJ1301" s="861">
        <v>130.31786199999999</v>
      </c>
      <c r="BK1301" s="861">
        <v>85.213712999999998</v>
      </c>
      <c r="BL1301" s="861">
        <v>74.983829</v>
      </c>
      <c r="BM1301" s="861">
        <v>-20.569918000000001</v>
      </c>
      <c r="BN1301" s="861">
        <v>-14.920775000000001</v>
      </c>
      <c r="BO1301" s="861">
        <v>-17.514659000000002</v>
      </c>
      <c r="BP1301" s="861">
        <v>-14.962398</v>
      </c>
      <c r="BQ1301" s="861">
        <v>85.952100999999999</v>
      </c>
      <c r="BR1301" s="861">
        <v>87.648251999999999</v>
      </c>
      <c r="BS1301" s="861">
        <v>84.873299000000003</v>
      </c>
      <c r="BT1301" s="861">
        <v>58.285066999999998</v>
      </c>
      <c r="BU1301" s="861">
        <v>64.296712999999997</v>
      </c>
      <c r="BV1301" s="861">
        <v>60.355995999999998</v>
      </c>
      <c r="BW1301" s="861">
        <v>64.337351999999996</v>
      </c>
      <c r="BX1301" s="861">
        <v>-15.738864</v>
      </c>
      <c r="BY1301" s="861">
        <v>-16.129691000000001</v>
      </c>
      <c r="BZ1301" s="861">
        <v>-17.066253</v>
      </c>
      <c r="CA1301" s="861">
        <v>-19.388363999999999</v>
      </c>
      <c r="CB1301" s="861">
        <v>-8.6555049999999998</v>
      </c>
      <c r="CC1301" s="861">
        <v>-5.7608839999999999</v>
      </c>
      <c r="CD1301" s="861">
        <v>-9.0995729999999995</v>
      </c>
      <c r="CE1301" s="861">
        <v>-5.8592560000000002</v>
      </c>
      <c r="CF1301" s="861">
        <v>-11.250140999999999</v>
      </c>
      <c r="CG1301" s="861">
        <v>-3.663799</v>
      </c>
      <c r="CH1301" s="861">
        <v>-11.838153</v>
      </c>
      <c r="CI1301" s="861">
        <v>-6.2053570000000002</v>
      </c>
      <c r="CJ1301" s="861">
        <v>-8.5960330000000003</v>
      </c>
      <c r="CK1301" s="861">
        <v>-3.6808969999999999</v>
      </c>
      <c r="CL1301" s="861">
        <v>-8.404496</v>
      </c>
      <c r="CM1301" s="861">
        <v>-3.1137839999999999</v>
      </c>
      <c r="CN1301" s="861">
        <v>-11.064427</v>
      </c>
      <c r="CO1301" s="861">
        <v>-4.0825930000000001</v>
      </c>
      <c r="CP1301" s="861">
        <v>-12.022993</v>
      </c>
      <c r="CQ1301" s="861">
        <v>-7.2444940000000004</v>
      </c>
      <c r="CR1301" s="861">
        <v>-8.2035889999999991</v>
      </c>
      <c r="CS1301" s="861">
        <v>-4.8276870000000001</v>
      </c>
      <c r="CT1301" s="861">
        <v>-9.5528820000000003</v>
      </c>
      <c r="CU1301" s="861">
        <v>-4.1233909999999998</v>
      </c>
      <c r="CV1301" s="861">
        <v>-11.702074</v>
      </c>
      <c r="CW1301" s="861">
        <v>-3.7003889999999999</v>
      </c>
      <c r="CX1301" s="861">
        <v>-12.071163</v>
      </c>
      <c r="CY1301" s="861">
        <v>-5.1868359999999996</v>
      </c>
      <c r="CZ1301" s="861">
        <v>-8.0034720000000004</v>
      </c>
      <c r="DA1301" s="861">
        <v>-4.0696190000000003</v>
      </c>
      <c r="DB1301" s="861">
        <v>-8.9221249999999994</v>
      </c>
      <c r="DC1301" s="861">
        <v>-3.4018299999999999</v>
      </c>
      <c r="DD1301" s="861">
        <v>-11.456452000000001</v>
      </c>
      <c r="DE1301" s="861">
        <v>-5.5398930000000002</v>
      </c>
      <c r="DF1301" s="861">
        <v>-12.135685</v>
      </c>
      <c r="DG1301" s="861">
        <v>-6.1097289999999997</v>
      </c>
      <c r="DH1301" s="861">
        <v>-8.0423159999999996</v>
      </c>
      <c r="DI1301" s="861">
        <v>-4.362717</v>
      </c>
      <c r="DJ1301" s="861">
        <v>-8.7151910000000008</v>
      </c>
      <c r="DK1301" s="861">
        <v>-4.5739369999999999</v>
      </c>
      <c r="DL1301" s="861">
        <v>-11.409554</v>
      </c>
      <c r="DM1301" s="861">
        <v>-6.9970809999999997</v>
      </c>
      <c r="DN1301" s="861">
        <v>-12.172886</v>
      </c>
      <c r="DO1301" s="861">
        <v>-6.6505609999999997</v>
      </c>
      <c r="DP1301" s="861">
        <v>-8.8344240000000003</v>
      </c>
      <c r="DQ1301" s="861">
        <v>-5.4237080000000004</v>
      </c>
      <c r="DR1301" s="861">
        <v>-8.9194259999999996</v>
      </c>
      <c r="DS1301" s="861">
        <v>-5.7690609999999998</v>
      </c>
      <c r="DT1301" s="861">
        <v>-11.441538</v>
      </c>
      <c r="DU1301" s="861">
        <v>-8.1293780000000009</v>
      </c>
      <c r="DV1301" s="861">
        <v>-11.745894</v>
      </c>
      <c r="DW1301" s="861">
        <v>-5.4393279999999997</v>
      </c>
      <c r="DX1301" s="861">
        <v>11.634871</v>
      </c>
      <c r="DY1301" s="861">
        <v>8.4718710000000002</v>
      </c>
      <c r="DZ1301" s="861">
        <v>160.97841099999999</v>
      </c>
      <c r="EA1301" s="861">
        <v>150.07925900000001</v>
      </c>
      <c r="EB1301" s="861">
        <v>121.14</v>
      </c>
      <c r="EC1301" s="861">
        <v>1.2370000000000001</v>
      </c>
      <c r="ED1301" s="861">
        <v>132.69999999999999</v>
      </c>
      <c r="EE1301" s="861">
        <v>121.21</v>
      </c>
      <c r="EF1301" s="861">
        <v>5.3129999999999997</v>
      </c>
      <c r="EG1301" s="861">
        <v>633.5</v>
      </c>
      <c r="EH1301" s="861">
        <v>121.09</v>
      </c>
      <c r="EI1301" s="861">
        <v>4.9530000000000003</v>
      </c>
      <c r="EJ1301" s="861">
        <v>586</v>
      </c>
      <c r="EK1301" s="861">
        <v>9.1092469999999999</v>
      </c>
      <c r="EL1301" s="861">
        <v>7.2555630000000004</v>
      </c>
      <c r="EM1301" s="861">
        <v>-18.846578999999998</v>
      </c>
      <c r="EN1301" s="861">
        <v>-24.770222</v>
      </c>
      <c r="EO1301" s="861">
        <v>94.472354999999993</v>
      </c>
      <c r="EP1301" s="861">
        <v>89.676783</v>
      </c>
      <c r="EQ1301" s="861">
        <v>-7.6703380000000001</v>
      </c>
      <c r="ER1301" s="861">
        <v>3925.6898299999998</v>
      </c>
      <c r="ES1301" s="861">
        <v>9348.1769029999996</v>
      </c>
      <c r="ET1301" s="861">
        <v>8360.8042970000006</v>
      </c>
      <c r="EU1301" s="861"/>
      <c r="EV1301" s="861"/>
      <c r="EW1301" s="861"/>
      <c r="EX1301" s="861"/>
      <c r="EY1301" s="861"/>
      <c r="EZ1301" s="861"/>
      <c r="FA1301" s="861"/>
      <c r="FB1301" s="861"/>
      <c r="FC1301" s="861"/>
      <c r="FD1301" s="861"/>
    </row>
    <row r="1302" spans="1:160" x14ac:dyDescent="0.25">
      <c r="A1302" s="837">
        <v>46146</v>
      </c>
      <c r="B1302" s="836">
        <v>0.97979166666666673</v>
      </c>
      <c r="C1302" s="861">
        <v>73560</v>
      </c>
      <c r="D1302" s="861">
        <v>0</v>
      </c>
      <c r="E1302" s="861">
        <v>0</v>
      </c>
      <c r="F1302" s="861">
        <v>74.981686999999994</v>
      </c>
      <c r="G1302" s="861">
        <v>71.467571000000007</v>
      </c>
      <c r="H1302" s="861">
        <v>64.977992</v>
      </c>
      <c r="I1302" s="861">
        <v>73.755121000000003</v>
      </c>
      <c r="J1302" s="861">
        <v>71.342166000000006</v>
      </c>
      <c r="K1302" s="861">
        <v>71.051945000000003</v>
      </c>
      <c r="L1302" s="861">
        <v>73.606510999999998</v>
      </c>
      <c r="M1302" s="861">
        <v>74.492011000000005</v>
      </c>
      <c r="N1302" s="861">
        <v>-9.1046829999999996</v>
      </c>
      <c r="O1302" s="861">
        <v>-11.844652</v>
      </c>
      <c r="P1302" s="861">
        <v>-12.471428</v>
      </c>
      <c r="Q1302" s="861">
        <v>-7.6755360000000001</v>
      </c>
      <c r="R1302" s="861">
        <v>-9.0817239999999995</v>
      </c>
      <c r="S1302" s="861">
        <v>-10.081149999999999</v>
      </c>
      <c r="T1302" s="861">
        <v>81.718631000000002</v>
      </c>
      <c r="U1302" s="861">
        <v>73.253855000000001</v>
      </c>
      <c r="V1302" s="861">
        <v>93.205662000000004</v>
      </c>
      <c r="W1302" s="861">
        <v>92.23272</v>
      </c>
      <c r="X1302" s="861">
        <v>-7.6956389999999999</v>
      </c>
      <c r="Y1302" s="861">
        <v>-7.8855180000000002</v>
      </c>
      <c r="Z1302" s="861">
        <v>-12.34989</v>
      </c>
      <c r="AA1302" s="861">
        <v>-12.050845000000001</v>
      </c>
      <c r="AB1302" s="861">
        <v>-11.672757000000001</v>
      </c>
      <c r="AC1302" s="861">
        <v>-12.843616000000001</v>
      </c>
      <c r="AD1302" s="861">
        <v>-16.187327</v>
      </c>
      <c r="AE1302" s="861">
        <v>106.14472000000001</v>
      </c>
      <c r="AF1302" s="861">
        <v>98.432755</v>
      </c>
      <c r="AG1302" s="861">
        <v>90.009704999999997</v>
      </c>
      <c r="AH1302" s="861">
        <v>110.199479</v>
      </c>
      <c r="AI1302" s="861">
        <v>89.185680000000005</v>
      </c>
      <c r="AJ1302" s="861">
        <v>72.171182999999999</v>
      </c>
      <c r="AK1302" s="861">
        <v>-8.3529490000000006</v>
      </c>
      <c r="AL1302" s="861">
        <v>-12.309683</v>
      </c>
      <c r="AM1302" s="861">
        <v>-9.7281180000000003</v>
      </c>
      <c r="AN1302" s="861">
        <v>92.414209999999997</v>
      </c>
      <c r="AO1302" s="861">
        <v>91.705302000000003</v>
      </c>
      <c r="AP1302" s="861">
        <v>91.006895999999998</v>
      </c>
      <c r="AQ1302" s="861">
        <v>87.791610000000006</v>
      </c>
      <c r="AR1302" s="861">
        <v>72.823029000000005</v>
      </c>
      <c r="AS1302" s="861">
        <v>63.157727000000001</v>
      </c>
      <c r="AT1302" s="861">
        <v>76.023553000000007</v>
      </c>
      <c r="AU1302" s="861">
        <v>74.865505999999996</v>
      </c>
      <c r="AV1302" s="861">
        <v>73.798947999999996</v>
      </c>
      <c r="AW1302" s="861">
        <v>73.031132999999997</v>
      </c>
      <c r="AX1302" s="861">
        <v>88.575125999999997</v>
      </c>
      <c r="AY1302" s="861">
        <v>86.563643999999996</v>
      </c>
      <c r="AZ1302" s="861">
        <v>-8.1637529999999998</v>
      </c>
      <c r="BA1302" s="861">
        <v>-7.8797730000000001</v>
      </c>
      <c r="BB1302" s="861">
        <v>-16.105639</v>
      </c>
      <c r="BC1302" s="861">
        <v>-14.662023</v>
      </c>
      <c r="BD1302" s="861">
        <v>-15.674102</v>
      </c>
      <c r="BE1302" s="861">
        <v>-14.538805</v>
      </c>
      <c r="BF1302" s="861">
        <v>30.686876999999999</v>
      </c>
      <c r="BG1302" s="861">
        <v>140.336399</v>
      </c>
      <c r="BH1302" s="861">
        <v>109.114141</v>
      </c>
      <c r="BI1302" s="861">
        <v>49.832118000000001</v>
      </c>
      <c r="BJ1302" s="861">
        <v>129.96840399999999</v>
      </c>
      <c r="BK1302" s="861">
        <v>85.343193999999997</v>
      </c>
      <c r="BL1302" s="861">
        <v>74.986457000000001</v>
      </c>
      <c r="BM1302" s="861">
        <v>-20.595583000000001</v>
      </c>
      <c r="BN1302" s="861">
        <v>-14.936188</v>
      </c>
      <c r="BO1302" s="861">
        <v>-18.407461999999999</v>
      </c>
      <c r="BP1302" s="861">
        <v>-14.944701999999999</v>
      </c>
      <c r="BQ1302" s="861">
        <v>86.088640999999996</v>
      </c>
      <c r="BR1302" s="861">
        <v>87.579126000000002</v>
      </c>
      <c r="BS1302" s="861">
        <v>84.851975999999993</v>
      </c>
      <c r="BT1302" s="861">
        <v>58.265649000000003</v>
      </c>
      <c r="BU1302" s="861">
        <v>64.284857000000002</v>
      </c>
      <c r="BV1302" s="861">
        <v>60.374172000000002</v>
      </c>
      <c r="BW1302" s="861">
        <v>64.328063999999998</v>
      </c>
      <c r="BX1302" s="861">
        <v>-15.731711000000001</v>
      </c>
      <c r="BY1302" s="861">
        <v>-16.083677000000002</v>
      </c>
      <c r="BZ1302" s="861">
        <v>-17.146153000000002</v>
      </c>
      <c r="CA1302" s="861">
        <v>-19.476181</v>
      </c>
      <c r="CB1302" s="861">
        <v>-8.7142099999999996</v>
      </c>
      <c r="CC1302" s="861">
        <v>-5.7548209999999997</v>
      </c>
      <c r="CD1302" s="861">
        <v>-9.1309699999999996</v>
      </c>
      <c r="CE1302" s="861">
        <v>-5.8788369999999999</v>
      </c>
      <c r="CF1302" s="861">
        <v>-11.280328000000001</v>
      </c>
      <c r="CG1302" s="861">
        <v>-3.6894459999999998</v>
      </c>
      <c r="CH1302" s="861">
        <v>-11.862792000000001</v>
      </c>
      <c r="CI1302" s="861">
        <v>-6.2311779999999999</v>
      </c>
      <c r="CJ1302" s="861">
        <v>-8.6153949999999995</v>
      </c>
      <c r="CK1302" s="861">
        <v>-3.7050580000000002</v>
      </c>
      <c r="CL1302" s="861">
        <v>-8.4344540000000006</v>
      </c>
      <c r="CM1302" s="861">
        <v>-3.195497</v>
      </c>
      <c r="CN1302" s="861">
        <v>-11.100247</v>
      </c>
      <c r="CO1302" s="861">
        <v>-4.0975619999999999</v>
      </c>
      <c r="CP1302" s="861">
        <v>-12.026759999999999</v>
      </c>
      <c r="CQ1302" s="861">
        <v>-7.2477660000000004</v>
      </c>
      <c r="CR1302" s="861">
        <v>-8.2255850000000006</v>
      </c>
      <c r="CS1302" s="861">
        <v>-4.8304809999999998</v>
      </c>
      <c r="CT1302" s="861">
        <v>-9.6258339999999993</v>
      </c>
      <c r="CU1302" s="861">
        <v>-4.1501510000000001</v>
      </c>
      <c r="CV1302" s="861">
        <v>-11.734800999999999</v>
      </c>
      <c r="CW1302" s="861">
        <v>-3.713654</v>
      </c>
      <c r="CX1302" s="861">
        <v>-12.092423999999999</v>
      </c>
      <c r="CY1302" s="861">
        <v>-5.2074020000000001</v>
      </c>
      <c r="CZ1302" s="861">
        <v>-8.024597</v>
      </c>
      <c r="DA1302" s="861">
        <v>-4.0968330000000002</v>
      </c>
      <c r="DB1302" s="861">
        <v>-8.9565750000000008</v>
      </c>
      <c r="DC1302" s="861">
        <v>-3.4364479999999999</v>
      </c>
      <c r="DD1302" s="861">
        <v>-11.462044000000001</v>
      </c>
      <c r="DE1302" s="861">
        <v>-5.5687350000000002</v>
      </c>
      <c r="DF1302" s="861">
        <v>-12.14556</v>
      </c>
      <c r="DG1302" s="861">
        <v>-6.1363029999999998</v>
      </c>
      <c r="DH1302" s="861">
        <v>-8.0437060000000002</v>
      </c>
      <c r="DI1302" s="861">
        <v>-4.3761450000000002</v>
      </c>
      <c r="DJ1302" s="861">
        <v>-8.736205</v>
      </c>
      <c r="DK1302" s="861">
        <v>-4.5934189999999999</v>
      </c>
      <c r="DL1302" s="861">
        <v>-11.420792</v>
      </c>
      <c r="DM1302" s="861">
        <v>-6.9848879999999998</v>
      </c>
      <c r="DN1302" s="861">
        <v>-12.165808999999999</v>
      </c>
      <c r="DO1302" s="861">
        <v>-6.6878950000000001</v>
      </c>
      <c r="DP1302" s="861">
        <v>-8.8681389999999993</v>
      </c>
      <c r="DQ1302" s="861">
        <v>-5.422714</v>
      </c>
      <c r="DR1302" s="861">
        <v>-8.9263910000000006</v>
      </c>
      <c r="DS1302" s="861">
        <v>-5.8123560000000003</v>
      </c>
      <c r="DT1302" s="861">
        <v>-11.458422000000001</v>
      </c>
      <c r="DU1302" s="861">
        <v>-8.1691029999999998</v>
      </c>
      <c r="DV1302" s="861">
        <v>-11.751855000000001</v>
      </c>
      <c r="DW1302" s="861">
        <v>-5.4578119999999997</v>
      </c>
      <c r="DX1302" s="861">
        <v>11.599292999999999</v>
      </c>
      <c r="DY1302" s="861">
        <v>8.4906319999999997</v>
      </c>
      <c r="DZ1302" s="861">
        <v>160.636145</v>
      </c>
      <c r="EA1302" s="861">
        <v>150.30254300000001</v>
      </c>
      <c r="EB1302" s="861">
        <v>120.38</v>
      </c>
      <c r="EC1302" s="861">
        <v>3.2559999999999998</v>
      </c>
      <c r="ED1302" s="861">
        <v>386.6</v>
      </c>
      <c r="EE1302" s="861">
        <v>120.48</v>
      </c>
      <c r="EF1302" s="861">
        <v>5.3390000000000004</v>
      </c>
      <c r="EG1302" s="861">
        <v>631.20000000000005</v>
      </c>
      <c r="EH1302" s="861">
        <v>120.44</v>
      </c>
      <c r="EI1302" s="861">
        <v>4.9560000000000004</v>
      </c>
      <c r="EJ1302" s="861">
        <v>587.70000000000005</v>
      </c>
      <c r="EK1302" s="861">
        <v>9.1819400000000009</v>
      </c>
      <c r="EL1302" s="861">
        <v>6.3258210000000004</v>
      </c>
      <c r="EM1302" s="861">
        <v>-18.910057999999999</v>
      </c>
      <c r="EN1302" s="861">
        <v>-24.733283</v>
      </c>
      <c r="EO1302" s="861">
        <v>94.325124000000002</v>
      </c>
      <c r="EP1302" s="861">
        <v>89.777326000000002</v>
      </c>
      <c r="EQ1302" s="861">
        <v>-7.6926750000000004</v>
      </c>
      <c r="ER1302" s="861">
        <v>3928.1120780000001</v>
      </c>
      <c r="ES1302" s="861">
        <v>9358.7437050000008</v>
      </c>
      <c r="ET1302" s="861">
        <v>8370.6055689999994</v>
      </c>
      <c r="EU1302" s="861"/>
      <c r="EV1302" s="861"/>
      <c r="EW1302" s="861"/>
      <c r="EX1302" s="861"/>
      <c r="EY1302" s="861"/>
      <c r="EZ1302" s="861"/>
      <c r="FA1302" s="861"/>
      <c r="FB1302" s="861"/>
      <c r="FC1302" s="861"/>
      <c r="FD1302" s="861"/>
    </row>
    <row r="1303" spans="1:160" x14ac:dyDescent="0.25">
      <c r="A1303" s="837">
        <v>46146</v>
      </c>
      <c r="B1303" s="836">
        <v>0.98048611111111106</v>
      </c>
      <c r="C1303" s="861">
        <v>73620</v>
      </c>
      <c r="D1303" s="861">
        <v>0</v>
      </c>
      <c r="E1303" s="861">
        <v>0</v>
      </c>
      <c r="F1303" s="861">
        <v>74.890647999999999</v>
      </c>
      <c r="G1303" s="861">
        <v>71.441479000000001</v>
      </c>
      <c r="H1303" s="861">
        <v>64.846964</v>
      </c>
      <c r="I1303" s="861">
        <v>73.717455999999999</v>
      </c>
      <c r="J1303" s="861">
        <v>71.340453999999994</v>
      </c>
      <c r="K1303" s="861">
        <v>71.006096999999997</v>
      </c>
      <c r="L1303" s="861">
        <v>73.621728000000004</v>
      </c>
      <c r="M1303" s="861">
        <v>74.462833000000003</v>
      </c>
      <c r="N1303" s="861">
        <v>-9.0722860000000001</v>
      </c>
      <c r="O1303" s="861">
        <v>-11.930728</v>
      </c>
      <c r="P1303" s="861">
        <v>-12.431791</v>
      </c>
      <c r="Q1303" s="861">
        <v>-7.7438900000000004</v>
      </c>
      <c r="R1303" s="861">
        <v>-8.9520110000000006</v>
      </c>
      <c r="S1303" s="861">
        <v>-10.102823000000001</v>
      </c>
      <c r="T1303" s="861">
        <v>81.699263999999999</v>
      </c>
      <c r="U1303" s="861">
        <v>73.926075999999995</v>
      </c>
      <c r="V1303" s="861">
        <v>93.371560000000002</v>
      </c>
      <c r="W1303" s="861">
        <v>92.347879000000006</v>
      </c>
      <c r="X1303" s="861">
        <v>-7.7110079999999996</v>
      </c>
      <c r="Y1303" s="861">
        <v>-7.6905809999999999</v>
      </c>
      <c r="Z1303" s="861">
        <v>-12.327363</v>
      </c>
      <c r="AA1303" s="861">
        <v>-12.082943999999999</v>
      </c>
      <c r="AB1303" s="861">
        <v>-11.667681</v>
      </c>
      <c r="AC1303" s="861">
        <v>-12.897931</v>
      </c>
      <c r="AD1303" s="861">
        <v>-16.177378999999998</v>
      </c>
      <c r="AE1303" s="861">
        <v>105.986942</v>
      </c>
      <c r="AF1303" s="861">
        <v>98.422472999999997</v>
      </c>
      <c r="AG1303" s="861">
        <v>90.037098999999998</v>
      </c>
      <c r="AH1303" s="861">
        <v>110.34172</v>
      </c>
      <c r="AI1303" s="861">
        <v>89.226616000000007</v>
      </c>
      <c r="AJ1303" s="861">
        <v>72.367182</v>
      </c>
      <c r="AK1303" s="861">
        <v>-8.3957709999999999</v>
      </c>
      <c r="AL1303" s="861">
        <v>-12.427288000000001</v>
      </c>
      <c r="AM1303" s="861">
        <v>-9.7091940000000001</v>
      </c>
      <c r="AN1303" s="861">
        <v>92.416835000000006</v>
      </c>
      <c r="AO1303" s="861">
        <v>91.871033999999995</v>
      </c>
      <c r="AP1303" s="861">
        <v>90.902002999999993</v>
      </c>
      <c r="AQ1303" s="861">
        <v>87.761247999999995</v>
      </c>
      <c r="AR1303" s="861">
        <v>72.849221</v>
      </c>
      <c r="AS1303" s="861">
        <v>63.210351000000003</v>
      </c>
      <c r="AT1303" s="861">
        <v>75.917796999999993</v>
      </c>
      <c r="AU1303" s="861">
        <v>74.839037000000005</v>
      </c>
      <c r="AV1303" s="861">
        <v>73.600262000000001</v>
      </c>
      <c r="AW1303" s="861">
        <v>73.304710999999998</v>
      </c>
      <c r="AX1303" s="861">
        <v>88.598941999999994</v>
      </c>
      <c r="AY1303" s="861">
        <v>86.684613999999996</v>
      </c>
      <c r="AZ1303" s="861">
        <v>-8.2714649999999992</v>
      </c>
      <c r="BA1303" s="861">
        <v>-7.9219460000000002</v>
      </c>
      <c r="BB1303" s="861">
        <v>-16.167079000000001</v>
      </c>
      <c r="BC1303" s="861">
        <v>-14.671787999999999</v>
      </c>
      <c r="BD1303" s="861">
        <v>-15.728870000000001</v>
      </c>
      <c r="BE1303" s="861">
        <v>-14.389324</v>
      </c>
      <c r="BF1303" s="861">
        <v>30.666499999999999</v>
      </c>
      <c r="BG1303" s="861">
        <v>140.32943499999999</v>
      </c>
      <c r="BH1303" s="861">
        <v>109.054345</v>
      </c>
      <c r="BI1303" s="861">
        <v>49.855556</v>
      </c>
      <c r="BJ1303" s="861">
        <v>129.57237699999999</v>
      </c>
      <c r="BK1303" s="861">
        <v>85.380075000000005</v>
      </c>
      <c r="BL1303" s="861">
        <v>75.121774000000002</v>
      </c>
      <c r="BM1303" s="861">
        <v>-20.612586</v>
      </c>
      <c r="BN1303" s="861">
        <v>-14.995574</v>
      </c>
      <c r="BO1303" s="861">
        <v>-17.309594000000001</v>
      </c>
      <c r="BP1303" s="861">
        <v>-14.98706</v>
      </c>
      <c r="BQ1303" s="861">
        <v>86.121769999999998</v>
      </c>
      <c r="BR1303" s="861">
        <v>87.584006000000002</v>
      </c>
      <c r="BS1303" s="861">
        <v>84.846013999999997</v>
      </c>
      <c r="BT1303" s="861">
        <v>58.315944000000002</v>
      </c>
      <c r="BU1303" s="861">
        <v>64.200299999999999</v>
      </c>
      <c r="BV1303" s="861">
        <v>60.355412999999999</v>
      </c>
      <c r="BW1303" s="861">
        <v>64.235810999999998</v>
      </c>
      <c r="BX1303" s="861">
        <v>-15.724301000000001</v>
      </c>
      <c r="BY1303" s="861">
        <v>-16.185728999999998</v>
      </c>
      <c r="BZ1303" s="861">
        <v>-17.167418000000001</v>
      </c>
      <c r="CA1303" s="861">
        <v>-19.401772999999999</v>
      </c>
      <c r="CB1303" s="861">
        <v>-8.7370660000000004</v>
      </c>
      <c r="CC1303" s="861">
        <v>-5.8146370000000003</v>
      </c>
      <c r="CD1303" s="861">
        <v>-9.1676699999999993</v>
      </c>
      <c r="CE1303" s="861">
        <v>-5.8990289999999996</v>
      </c>
      <c r="CF1303" s="861">
        <v>-11.316788000000001</v>
      </c>
      <c r="CG1303" s="861">
        <v>-3.742667</v>
      </c>
      <c r="CH1303" s="861">
        <v>-11.900354999999999</v>
      </c>
      <c r="CI1303" s="861">
        <v>-6.2754070000000004</v>
      </c>
      <c r="CJ1303" s="861">
        <v>-8.6551069999999992</v>
      </c>
      <c r="CK1303" s="861">
        <v>-3.7530649999999999</v>
      </c>
      <c r="CL1303" s="861">
        <v>-8.4687730000000006</v>
      </c>
      <c r="CM1303" s="861">
        <v>-3.1454939999999998</v>
      </c>
      <c r="CN1303" s="861">
        <v>-11.142338000000001</v>
      </c>
      <c r="CO1303" s="861">
        <v>-4.1391920000000004</v>
      </c>
      <c r="CP1303" s="861">
        <v>-12.076696</v>
      </c>
      <c r="CQ1303" s="861">
        <v>-7.3370490000000004</v>
      </c>
      <c r="CR1303" s="861">
        <v>-8.2653929999999995</v>
      </c>
      <c r="CS1303" s="861">
        <v>-4.8519220000000001</v>
      </c>
      <c r="CT1303" s="861">
        <v>-9.6068429999999996</v>
      </c>
      <c r="CU1303" s="861">
        <v>-4.1434119999999997</v>
      </c>
      <c r="CV1303" s="861">
        <v>-11.746335</v>
      </c>
      <c r="CW1303" s="861">
        <v>-3.7510669999999999</v>
      </c>
      <c r="CX1303" s="861">
        <v>-12.125624</v>
      </c>
      <c r="CY1303" s="861">
        <v>-5.2472310000000002</v>
      </c>
      <c r="CZ1303" s="861">
        <v>-8.0477589999999992</v>
      </c>
      <c r="DA1303" s="861">
        <v>-4.1214659999999999</v>
      </c>
      <c r="DB1303" s="861">
        <v>-8.9748370000000008</v>
      </c>
      <c r="DC1303" s="861">
        <v>-3.4420109999999999</v>
      </c>
      <c r="DD1303" s="861">
        <v>-11.497945</v>
      </c>
      <c r="DE1303" s="861">
        <v>-5.6071010000000001</v>
      </c>
      <c r="DF1303" s="861">
        <v>-12.198074</v>
      </c>
      <c r="DG1303" s="861">
        <v>-6.1449400000000001</v>
      </c>
      <c r="DH1303" s="861">
        <v>-8.0818449999999995</v>
      </c>
      <c r="DI1303" s="861">
        <v>-4.3808680000000004</v>
      </c>
      <c r="DJ1303" s="861">
        <v>-8.7437710000000006</v>
      </c>
      <c r="DK1303" s="861">
        <v>-4.6051229999999999</v>
      </c>
      <c r="DL1303" s="861">
        <v>-11.471313</v>
      </c>
      <c r="DM1303" s="861">
        <v>-7.0145030000000004</v>
      </c>
      <c r="DN1303" s="861">
        <v>-12.192423</v>
      </c>
      <c r="DO1303" s="861">
        <v>-6.719417</v>
      </c>
      <c r="DP1303" s="861">
        <v>-8.8936790000000006</v>
      </c>
      <c r="DQ1303" s="861">
        <v>-5.4488779999999997</v>
      </c>
      <c r="DR1303" s="861">
        <v>-8.9550429999999999</v>
      </c>
      <c r="DS1303" s="861">
        <v>-5.8128929999999999</v>
      </c>
      <c r="DT1303" s="861">
        <v>-11.481662</v>
      </c>
      <c r="DU1303" s="861">
        <v>-8.1613369999999996</v>
      </c>
      <c r="DV1303" s="861">
        <v>-11.79955</v>
      </c>
      <c r="DW1303" s="861">
        <v>-5.4803389999999998</v>
      </c>
      <c r="DX1303" s="861">
        <v>11.602501</v>
      </c>
      <c r="DY1303" s="861">
        <v>8.4743499999999994</v>
      </c>
      <c r="DZ1303" s="861">
        <v>161.31328999999999</v>
      </c>
      <c r="EA1303" s="861">
        <v>150.36543599999999</v>
      </c>
      <c r="EB1303" s="861">
        <v>120.42</v>
      </c>
      <c r="EC1303" s="861">
        <v>3.254</v>
      </c>
      <c r="ED1303" s="861">
        <v>385.9</v>
      </c>
      <c r="EE1303" s="861">
        <v>120.36</v>
      </c>
      <c r="EF1303" s="861">
        <v>5.3529999999999998</v>
      </c>
      <c r="EG1303" s="861">
        <v>632.79999999999995</v>
      </c>
      <c r="EH1303" s="861">
        <v>120.4</v>
      </c>
      <c r="EI1303" s="861">
        <v>4.9420000000000002</v>
      </c>
      <c r="EJ1303" s="861">
        <v>587.29999999999995</v>
      </c>
      <c r="EK1303" s="861">
        <v>9.1951370000000008</v>
      </c>
      <c r="EL1303" s="861">
        <v>7.4557450000000003</v>
      </c>
      <c r="EM1303" s="861">
        <v>-18.904330999999999</v>
      </c>
      <c r="EN1303" s="861">
        <v>-24.765339000000001</v>
      </c>
      <c r="EO1303" s="861">
        <v>94.616203999999996</v>
      </c>
      <c r="EP1303" s="861">
        <v>89.805627999999999</v>
      </c>
      <c r="EQ1303" s="861">
        <v>-7.7205399999999997</v>
      </c>
      <c r="ER1303" s="861">
        <v>3934.5439740000002</v>
      </c>
      <c r="ES1303" s="861">
        <v>9369.2971579999994</v>
      </c>
      <c r="ET1303" s="861">
        <v>8380.3856469999992</v>
      </c>
      <c r="EU1303" s="861"/>
      <c r="EV1303" s="861"/>
      <c r="EW1303" s="861"/>
      <c r="EX1303" s="861"/>
      <c r="EY1303" s="861"/>
      <c r="EZ1303" s="861"/>
      <c r="FA1303" s="861"/>
      <c r="FB1303" s="861"/>
      <c r="FC1303" s="861"/>
      <c r="FD1303" s="861"/>
    </row>
    <row r="1304" spans="1:160" x14ac:dyDescent="0.25">
      <c r="A1304" s="837">
        <v>46146</v>
      </c>
      <c r="B1304" s="836">
        <v>0.9811805555555555</v>
      </c>
      <c r="C1304" s="861">
        <v>73680</v>
      </c>
      <c r="D1304" s="861">
        <v>0</v>
      </c>
      <c r="E1304" s="861">
        <v>0</v>
      </c>
      <c r="F1304" s="861">
        <v>74.995267999999996</v>
      </c>
      <c r="G1304" s="861">
        <v>71.490538999999998</v>
      </c>
      <c r="H1304" s="861">
        <v>65.018663000000004</v>
      </c>
      <c r="I1304" s="861">
        <v>73.747068999999996</v>
      </c>
      <c r="J1304" s="861">
        <v>71.321363000000005</v>
      </c>
      <c r="K1304" s="861">
        <v>71.043867000000006</v>
      </c>
      <c r="L1304" s="861">
        <v>73.593714000000006</v>
      </c>
      <c r="M1304" s="861">
        <v>74.488525999999993</v>
      </c>
      <c r="N1304" s="861">
        <v>-9.0417909999999999</v>
      </c>
      <c r="O1304" s="861">
        <v>-11.905745</v>
      </c>
      <c r="P1304" s="861">
        <v>-12.508081000000001</v>
      </c>
      <c r="Q1304" s="861">
        <v>-7.6178679999999996</v>
      </c>
      <c r="R1304" s="861">
        <v>-9.1406159999999996</v>
      </c>
      <c r="S1304" s="861">
        <v>-10.046728999999999</v>
      </c>
      <c r="T1304" s="861">
        <v>81.497371000000001</v>
      </c>
      <c r="U1304" s="861">
        <v>73.948212999999996</v>
      </c>
      <c r="V1304" s="861">
        <v>93.273578000000001</v>
      </c>
      <c r="W1304" s="861">
        <v>92.273383999999993</v>
      </c>
      <c r="X1304" s="861">
        <v>-7.723598</v>
      </c>
      <c r="Y1304" s="861">
        <v>-7.7899479999999999</v>
      </c>
      <c r="Z1304" s="861">
        <v>-12.364333999999999</v>
      </c>
      <c r="AA1304" s="861">
        <v>-12.072815</v>
      </c>
      <c r="AB1304" s="861">
        <v>-11.675048</v>
      </c>
      <c r="AC1304" s="861">
        <v>-12.849211</v>
      </c>
      <c r="AD1304" s="861">
        <v>-16.190100000000001</v>
      </c>
      <c r="AE1304" s="861">
        <v>106.0926</v>
      </c>
      <c r="AF1304" s="861">
        <v>98.389230999999995</v>
      </c>
      <c r="AG1304" s="861">
        <v>90.138030000000001</v>
      </c>
      <c r="AH1304" s="861">
        <v>110.26998399999999</v>
      </c>
      <c r="AI1304" s="861">
        <v>89.256204999999994</v>
      </c>
      <c r="AJ1304" s="861">
        <v>72.245660000000001</v>
      </c>
      <c r="AK1304" s="861">
        <v>-8.3343489999999996</v>
      </c>
      <c r="AL1304" s="861">
        <v>-12.297912999999999</v>
      </c>
      <c r="AM1304" s="861">
        <v>-9.758616</v>
      </c>
      <c r="AN1304" s="861">
        <v>92.451048999999998</v>
      </c>
      <c r="AO1304" s="861">
        <v>91.779459000000003</v>
      </c>
      <c r="AP1304" s="861">
        <v>91.033430999999993</v>
      </c>
      <c r="AQ1304" s="861">
        <v>87.851534999999998</v>
      </c>
      <c r="AR1304" s="861">
        <v>72.943380000000005</v>
      </c>
      <c r="AS1304" s="861">
        <v>63.149250000000002</v>
      </c>
      <c r="AT1304" s="861">
        <v>76.052289000000002</v>
      </c>
      <c r="AU1304" s="861">
        <v>74.857528000000002</v>
      </c>
      <c r="AV1304" s="861">
        <v>74.012161000000006</v>
      </c>
      <c r="AW1304" s="861">
        <v>73.234305000000006</v>
      </c>
      <c r="AX1304" s="861">
        <v>88.529359999999997</v>
      </c>
      <c r="AY1304" s="861">
        <v>86.519439000000006</v>
      </c>
      <c r="AZ1304" s="861">
        <v>-8.1997409999999995</v>
      </c>
      <c r="BA1304" s="861">
        <v>-7.8815989999999996</v>
      </c>
      <c r="BB1304" s="861">
        <v>-16.133543</v>
      </c>
      <c r="BC1304" s="861">
        <v>-14.679461999999999</v>
      </c>
      <c r="BD1304" s="861">
        <v>-15.702461</v>
      </c>
      <c r="BE1304" s="861">
        <v>-14.457067</v>
      </c>
      <c r="BF1304" s="861">
        <v>30.631136999999999</v>
      </c>
      <c r="BG1304" s="861">
        <v>140.192915</v>
      </c>
      <c r="BH1304" s="861">
        <v>109.040227</v>
      </c>
      <c r="BI1304" s="861">
        <v>49.794719000000001</v>
      </c>
      <c r="BJ1304" s="861">
        <v>129.95243300000001</v>
      </c>
      <c r="BK1304" s="861">
        <v>85.224155999999994</v>
      </c>
      <c r="BL1304" s="861">
        <v>75.073383000000007</v>
      </c>
      <c r="BM1304" s="861">
        <v>-20.649609999999999</v>
      </c>
      <c r="BN1304" s="861">
        <v>-14.969586</v>
      </c>
      <c r="BO1304" s="861">
        <v>-17.028625000000002</v>
      </c>
      <c r="BP1304" s="861">
        <v>-14.955869</v>
      </c>
      <c r="BQ1304" s="861">
        <v>85.991221999999993</v>
      </c>
      <c r="BR1304" s="861">
        <v>87.585372000000007</v>
      </c>
      <c r="BS1304" s="861">
        <v>84.841121000000001</v>
      </c>
      <c r="BT1304" s="861">
        <v>58.300122999999999</v>
      </c>
      <c r="BU1304" s="861">
        <v>64.269244999999998</v>
      </c>
      <c r="BV1304" s="861">
        <v>60.430262999999997</v>
      </c>
      <c r="BW1304" s="861">
        <v>64.270100999999997</v>
      </c>
      <c r="BX1304" s="861">
        <v>-15.703932999999999</v>
      </c>
      <c r="BY1304" s="861">
        <v>-16.153972</v>
      </c>
      <c r="BZ1304" s="861">
        <v>-17.427924000000001</v>
      </c>
      <c r="CA1304" s="861">
        <v>-19.378775000000001</v>
      </c>
      <c r="CB1304" s="861">
        <v>-8.7378719999999994</v>
      </c>
      <c r="CC1304" s="861">
        <v>-5.8136999999999999</v>
      </c>
      <c r="CD1304" s="861">
        <v>-9.1784440000000007</v>
      </c>
      <c r="CE1304" s="861">
        <v>-5.9158099999999996</v>
      </c>
      <c r="CF1304" s="861">
        <v>-11.337605</v>
      </c>
      <c r="CG1304" s="861">
        <v>-3.7850809999999999</v>
      </c>
      <c r="CH1304" s="861">
        <v>-11.900221999999999</v>
      </c>
      <c r="CI1304" s="861">
        <v>-6.3293990000000004</v>
      </c>
      <c r="CJ1304" s="861">
        <v>-8.6596589999999996</v>
      </c>
      <c r="CK1304" s="861">
        <v>-3.7814079999999999</v>
      </c>
      <c r="CL1304" s="861">
        <v>-8.502008</v>
      </c>
      <c r="CM1304" s="861">
        <v>-3.2267440000000001</v>
      </c>
      <c r="CN1304" s="861">
        <v>-11.140582</v>
      </c>
      <c r="CO1304" s="861">
        <v>-4.1983740000000003</v>
      </c>
      <c r="CP1304" s="861">
        <v>-12.069036000000001</v>
      </c>
      <c r="CQ1304" s="861">
        <v>-7.3331850000000003</v>
      </c>
      <c r="CR1304" s="861">
        <v>-8.2746279999999999</v>
      </c>
      <c r="CS1304" s="861">
        <v>-4.8639010000000003</v>
      </c>
      <c r="CT1304" s="861">
        <v>-9.6381329999999998</v>
      </c>
      <c r="CU1304" s="861">
        <v>-4.2060579999999996</v>
      </c>
      <c r="CV1304" s="861">
        <v>-11.795145</v>
      </c>
      <c r="CW1304" s="861">
        <v>-3.8136749999999999</v>
      </c>
      <c r="CX1304" s="861">
        <v>-12.152049</v>
      </c>
      <c r="CY1304" s="861">
        <v>-5.2761649999999998</v>
      </c>
      <c r="CZ1304" s="861">
        <v>-8.0819679999999998</v>
      </c>
      <c r="DA1304" s="861">
        <v>-4.1397769999999996</v>
      </c>
      <c r="DB1304" s="861">
        <v>-9.005471</v>
      </c>
      <c r="DC1304" s="861">
        <v>-3.4891030000000001</v>
      </c>
      <c r="DD1304" s="861">
        <v>-11.528575999999999</v>
      </c>
      <c r="DE1304" s="861">
        <v>-5.6290589999999998</v>
      </c>
      <c r="DF1304" s="861">
        <v>-12.206078</v>
      </c>
      <c r="DG1304" s="861">
        <v>-6.193918</v>
      </c>
      <c r="DH1304" s="861">
        <v>-8.1052370000000007</v>
      </c>
      <c r="DI1304" s="861">
        <v>-4.430758</v>
      </c>
      <c r="DJ1304" s="861">
        <v>-8.7836979999999993</v>
      </c>
      <c r="DK1304" s="861">
        <v>-4.6415350000000002</v>
      </c>
      <c r="DL1304" s="861">
        <v>-11.501624</v>
      </c>
      <c r="DM1304" s="861">
        <v>-7.0427330000000001</v>
      </c>
      <c r="DN1304" s="861">
        <v>-12.233393</v>
      </c>
      <c r="DO1304" s="861">
        <v>-6.7170800000000002</v>
      </c>
      <c r="DP1304" s="861">
        <v>-8.9180379999999992</v>
      </c>
      <c r="DQ1304" s="861">
        <v>-5.4932590000000001</v>
      </c>
      <c r="DR1304" s="861">
        <v>-8.9982629999999997</v>
      </c>
      <c r="DS1304" s="861">
        <v>-5.8353859999999997</v>
      </c>
      <c r="DT1304" s="861">
        <v>-11.520911</v>
      </c>
      <c r="DU1304" s="861">
        <v>-8.2130170000000007</v>
      </c>
      <c r="DV1304" s="861">
        <v>-11.808301999999999</v>
      </c>
      <c r="DW1304" s="861">
        <v>-5.4810819999999998</v>
      </c>
      <c r="DX1304" s="861">
        <v>11.571783999999999</v>
      </c>
      <c r="DY1304" s="861">
        <v>8.4675449999999994</v>
      </c>
      <c r="DZ1304" s="861">
        <v>160.88052400000001</v>
      </c>
      <c r="EA1304" s="861">
        <v>150.422303</v>
      </c>
      <c r="EB1304" s="861">
        <v>121.1</v>
      </c>
      <c r="EC1304" s="861">
        <v>1.2370000000000001</v>
      </c>
      <c r="ED1304" s="861">
        <v>132.5</v>
      </c>
      <c r="EE1304" s="861">
        <v>121.03</v>
      </c>
      <c r="EF1304" s="861">
        <v>5.3120000000000003</v>
      </c>
      <c r="EG1304" s="861">
        <v>634.79999999999995</v>
      </c>
      <c r="EH1304" s="861">
        <v>120.91</v>
      </c>
      <c r="EI1304" s="861">
        <v>4.9409999999999998</v>
      </c>
      <c r="EJ1304" s="861">
        <v>589.70000000000005</v>
      </c>
      <c r="EK1304" s="861">
        <v>9.2005700000000008</v>
      </c>
      <c r="EL1304" s="861">
        <v>7.7501170000000004</v>
      </c>
      <c r="EM1304" s="861">
        <v>-18.959185999999999</v>
      </c>
      <c r="EN1304" s="861">
        <v>-24.778742000000001</v>
      </c>
      <c r="EO1304" s="861">
        <v>94.430267999999998</v>
      </c>
      <c r="EP1304" s="861">
        <v>89.831211999999994</v>
      </c>
      <c r="EQ1304" s="861">
        <v>-7.7484820000000001</v>
      </c>
      <c r="ER1304" s="861">
        <v>3938.6521170000001</v>
      </c>
      <c r="ES1304" s="861">
        <v>9379.8633950000003</v>
      </c>
      <c r="ET1304" s="861">
        <v>8390.1659589999999</v>
      </c>
      <c r="EU1304" s="861"/>
      <c r="EV1304" s="861"/>
      <c r="EW1304" s="861"/>
      <c r="EX1304" s="861"/>
      <c r="EY1304" s="861"/>
      <c r="EZ1304" s="861"/>
      <c r="FA1304" s="861"/>
      <c r="FB1304" s="861"/>
      <c r="FC1304" s="861"/>
      <c r="FD1304" s="861"/>
    </row>
    <row r="1305" spans="1:160" x14ac:dyDescent="0.25">
      <c r="A1305" s="837">
        <v>46146</v>
      </c>
      <c r="B1305" s="836">
        <v>0.98187500000000005</v>
      </c>
      <c r="C1305" s="861">
        <v>73740</v>
      </c>
      <c r="D1305" s="861">
        <v>0</v>
      </c>
      <c r="E1305" s="861">
        <v>0</v>
      </c>
      <c r="F1305" s="861">
        <v>75.019032999999993</v>
      </c>
      <c r="G1305" s="861">
        <v>71.466048999999998</v>
      </c>
      <c r="H1305" s="861">
        <v>64.969618999999994</v>
      </c>
      <c r="I1305" s="861">
        <v>73.738727999999995</v>
      </c>
      <c r="J1305" s="861">
        <v>71.349057999999999</v>
      </c>
      <c r="K1305" s="861">
        <v>71.011308999999997</v>
      </c>
      <c r="L1305" s="861">
        <v>73.610319000000004</v>
      </c>
      <c r="M1305" s="861">
        <v>74.495814999999993</v>
      </c>
      <c r="N1305" s="861">
        <v>-9.0901420000000002</v>
      </c>
      <c r="O1305" s="861">
        <v>-11.887942000000001</v>
      </c>
      <c r="P1305" s="861">
        <v>-12.552455999999999</v>
      </c>
      <c r="Q1305" s="861">
        <v>-7.5965639999999999</v>
      </c>
      <c r="R1305" s="861">
        <v>-9.0583390000000001</v>
      </c>
      <c r="S1305" s="861">
        <v>-10.089643000000001</v>
      </c>
      <c r="T1305" s="861">
        <v>81.670916000000005</v>
      </c>
      <c r="U1305" s="861">
        <v>73.41771</v>
      </c>
      <c r="V1305" s="861">
        <v>93.248688000000001</v>
      </c>
      <c r="W1305" s="861">
        <v>92.241427000000002</v>
      </c>
      <c r="X1305" s="861">
        <v>-7.7180710000000001</v>
      </c>
      <c r="Y1305" s="861">
        <v>-7.8242909999999997</v>
      </c>
      <c r="Z1305" s="861">
        <v>-12.381024999999999</v>
      </c>
      <c r="AA1305" s="861">
        <v>-12.098445</v>
      </c>
      <c r="AB1305" s="861">
        <v>-11.7028</v>
      </c>
      <c r="AC1305" s="861">
        <v>-12.860042999999999</v>
      </c>
      <c r="AD1305" s="861">
        <v>-16.219944000000002</v>
      </c>
      <c r="AE1305" s="861">
        <v>105.976009</v>
      </c>
      <c r="AF1305" s="861">
        <v>98.435706999999994</v>
      </c>
      <c r="AG1305" s="861">
        <v>90.089062999999996</v>
      </c>
      <c r="AH1305" s="861">
        <v>110.343429</v>
      </c>
      <c r="AI1305" s="861">
        <v>89.227119000000002</v>
      </c>
      <c r="AJ1305" s="861">
        <v>72.236333999999999</v>
      </c>
      <c r="AK1305" s="861">
        <v>-8.3666490000000007</v>
      </c>
      <c r="AL1305" s="861">
        <v>-12.349295</v>
      </c>
      <c r="AM1305" s="861">
        <v>-9.7478649999999991</v>
      </c>
      <c r="AN1305" s="861">
        <v>92.380636999999993</v>
      </c>
      <c r="AO1305" s="861">
        <v>91.764696999999998</v>
      </c>
      <c r="AP1305" s="861">
        <v>90.971384999999998</v>
      </c>
      <c r="AQ1305" s="861">
        <v>87.801332000000002</v>
      </c>
      <c r="AR1305" s="861">
        <v>73.004868000000002</v>
      </c>
      <c r="AS1305" s="861">
        <v>62.995542</v>
      </c>
      <c r="AT1305" s="861">
        <v>75.973382000000001</v>
      </c>
      <c r="AU1305" s="861">
        <v>74.873992000000001</v>
      </c>
      <c r="AV1305" s="861">
        <v>73.944061000000005</v>
      </c>
      <c r="AW1305" s="861">
        <v>73.038229000000001</v>
      </c>
      <c r="AX1305" s="861">
        <v>88.546751</v>
      </c>
      <c r="AY1305" s="861">
        <v>86.596885</v>
      </c>
      <c r="AZ1305" s="861">
        <v>-8.2533809999999992</v>
      </c>
      <c r="BA1305" s="861">
        <v>-7.9136949999999997</v>
      </c>
      <c r="BB1305" s="861">
        <v>-16.159147000000001</v>
      </c>
      <c r="BC1305" s="861">
        <v>-14.720610000000001</v>
      </c>
      <c r="BD1305" s="861">
        <v>-15.74699</v>
      </c>
      <c r="BE1305" s="861">
        <v>-14.54081</v>
      </c>
      <c r="BF1305" s="861">
        <v>30.684987</v>
      </c>
      <c r="BG1305" s="861">
        <v>140.28363999999999</v>
      </c>
      <c r="BH1305" s="861">
        <v>109.040789</v>
      </c>
      <c r="BI1305" s="861">
        <v>49.850611000000001</v>
      </c>
      <c r="BJ1305" s="861">
        <v>129.29261399999999</v>
      </c>
      <c r="BK1305" s="861">
        <v>85.330081000000007</v>
      </c>
      <c r="BL1305" s="861">
        <v>74.922071000000003</v>
      </c>
      <c r="BM1305" s="861">
        <v>-20.651146000000001</v>
      </c>
      <c r="BN1305" s="861">
        <v>-15.009945999999999</v>
      </c>
      <c r="BO1305" s="861">
        <v>-17.928694</v>
      </c>
      <c r="BP1305" s="861">
        <v>-15.070498000000001</v>
      </c>
      <c r="BQ1305" s="861">
        <v>86.013188999999997</v>
      </c>
      <c r="BR1305" s="861">
        <v>87.635372000000004</v>
      </c>
      <c r="BS1305" s="861">
        <v>84.905475999999993</v>
      </c>
      <c r="BT1305" s="861">
        <v>58.264839000000002</v>
      </c>
      <c r="BU1305" s="861">
        <v>64.173190000000005</v>
      </c>
      <c r="BV1305" s="861">
        <v>60.298518000000001</v>
      </c>
      <c r="BW1305" s="861">
        <v>64.250201000000004</v>
      </c>
      <c r="BX1305" s="861">
        <v>-15.756671000000001</v>
      </c>
      <c r="BY1305" s="861">
        <v>-16.175469</v>
      </c>
      <c r="BZ1305" s="861">
        <v>-17.233751999999999</v>
      </c>
      <c r="CA1305" s="861">
        <v>-19.530276000000001</v>
      </c>
      <c r="CB1305" s="861">
        <v>-8.795496</v>
      </c>
      <c r="CC1305" s="861">
        <v>-5.8475419999999998</v>
      </c>
      <c r="CD1305" s="861">
        <v>-9.2373089999999998</v>
      </c>
      <c r="CE1305" s="861">
        <v>-5.9356679999999997</v>
      </c>
      <c r="CF1305" s="861">
        <v>-11.413625</v>
      </c>
      <c r="CG1305" s="861">
        <v>-3.8179080000000001</v>
      </c>
      <c r="CH1305" s="861">
        <v>-11.968963</v>
      </c>
      <c r="CI1305" s="861">
        <v>-6.3485420000000001</v>
      </c>
      <c r="CJ1305" s="861">
        <v>-8.7191489999999998</v>
      </c>
      <c r="CK1305" s="861">
        <v>-3.7840039999999999</v>
      </c>
      <c r="CL1305" s="861">
        <v>-8.5200750000000003</v>
      </c>
      <c r="CM1305" s="861">
        <v>-3.2195860000000001</v>
      </c>
      <c r="CN1305" s="861">
        <v>-11.195888999999999</v>
      </c>
      <c r="CO1305" s="861">
        <v>-4.2498250000000004</v>
      </c>
      <c r="CP1305" s="861">
        <v>-12.146255</v>
      </c>
      <c r="CQ1305" s="861">
        <v>-7.3472020000000002</v>
      </c>
      <c r="CR1305" s="861">
        <v>-8.2989630000000005</v>
      </c>
      <c r="CS1305" s="861">
        <v>-4.9053310000000003</v>
      </c>
      <c r="CT1305" s="861">
        <v>-9.6637710000000006</v>
      </c>
      <c r="CU1305" s="861">
        <v>-4.1882279999999996</v>
      </c>
      <c r="CV1305" s="861">
        <v>-11.848639</v>
      </c>
      <c r="CW1305" s="861">
        <v>-3.813517</v>
      </c>
      <c r="CX1305" s="861">
        <v>-12.169293</v>
      </c>
      <c r="CY1305" s="861">
        <v>-5.3067339999999996</v>
      </c>
      <c r="CZ1305" s="861">
        <v>-8.0597999999999992</v>
      </c>
      <c r="DA1305" s="861">
        <v>-4.1546139999999996</v>
      </c>
      <c r="DB1305" s="861">
        <v>-9.0096439999999998</v>
      </c>
      <c r="DC1305" s="861">
        <v>-3.5225059999999999</v>
      </c>
      <c r="DD1305" s="861">
        <v>-11.553615000000001</v>
      </c>
      <c r="DE1305" s="861">
        <v>-5.6822999999999997</v>
      </c>
      <c r="DF1305" s="861">
        <v>-12.20021</v>
      </c>
      <c r="DG1305" s="861">
        <v>-6.2053659999999997</v>
      </c>
      <c r="DH1305" s="861">
        <v>-8.1298209999999997</v>
      </c>
      <c r="DI1305" s="861">
        <v>-4.4543809999999997</v>
      </c>
      <c r="DJ1305" s="861">
        <v>-8.7826570000000004</v>
      </c>
      <c r="DK1305" s="861">
        <v>-4.6586499999999997</v>
      </c>
      <c r="DL1305" s="861">
        <v>-11.501142</v>
      </c>
      <c r="DM1305" s="861">
        <v>-7.1025169999999997</v>
      </c>
      <c r="DN1305" s="861">
        <v>-12.243067</v>
      </c>
      <c r="DO1305" s="861">
        <v>-6.7784959999999996</v>
      </c>
      <c r="DP1305" s="861">
        <v>-8.9000190000000003</v>
      </c>
      <c r="DQ1305" s="861">
        <v>-5.5006110000000001</v>
      </c>
      <c r="DR1305" s="861">
        <v>-8.9723889999999997</v>
      </c>
      <c r="DS1305" s="861">
        <v>-5.8926319999999999</v>
      </c>
      <c r="DT1305" s="861">
        <v>-11.515725</v>
      </c>
      <c r="DU1305" s="861">
        <v>-8.2532530000000008</v>
      </c>
      <c r="DV1305" s="861">
        <v>-11.807238</v>
      </c>
      <c r="DW1305" s="861">
        <v>-5.5065900000000001</v>
      </c>
      <c r="DX1305" s="861">
        <v>11.60046</v>
      </c>
      <c r="DY1305" s="861">
        <v>8.4465970000000006</v>
      </c>
      <c r="DZ1305" s="861">
        <v>160.92805799999999</v>
      </c>
      <c r="EA1305" s="861">
        <v>150.27649199999999</v>
      </c>
      <c r="EB1305" s="861">
        <v>120.33</v>
      </c>
      <c r="EC1305" s="861">
        <v>3.254</v>
      </c>
      <c r="ED1305" s="861">
        <v>385.6</v>
      </c>
      <c r="EE1305" s="861">
        <v>120.39</v>
      </c>
      <c r="EF1305" s="861">
        <v>5.3339999999999996</v>
      </c>
      <c r="EG1305" s="861">
        <v>636.1</v>
      </c>
      <c r="EH1305" s="861">
        <v>120.51</v>
      </c>
      <c r="EI1305" s="861">
        <v>4.952</v>
      </c>
      <c r="EJ1305" s="861">
        <v>585.1</v>
      </c>
      <c r="EK1305" s="861">
        <v>9.1601099999999995</v>
      </c>
      <c r="EL1305" s="861">
        <v>6.8913260000000003</v>
      </c>
      <c r="EM1305" s="861">
        <v>-18.907975</v>
      </c>
      <c r="EN1305" s="861">
        <v>-24.82002</v>
      </c>
      <c r="EO1305" s="861">
        <v>94.450708000000006</v>
      </c>
      <c r="EP1305" s="861">
        <v>89.765600000000006</v>
      </c>
      <c r="EQ1305" s="861">
        <v>-7.7735159999999999</v>
      </c>
      <c r="ER1305" s="861">
        <v>3941.0715850000001</v>
      </c>
      <c r="ES1305" s="861">
        <v>9390.4362199999996</v>
      </c>
      <c r="ET1305" s="861">
        <v>8399.9518229999994</v>
      </c>
      <c r="EU1305" s="861"/>
      <c r="EV1305" s="861"/>
      <c r="EW1305" s="861"/>
      <c r="EX1305" s="861"/>
      <c r="EY1305" s="861"/>
      <c r="EZ1305" s="861"/>
      <c r="FA1305" s="861"/>
      <c r="FB1305" s="861"/>
      <c r="FC1305" s="861"/>
      <c r="FD1305" s="861"/>
    </row>
    <row r="1306" spans="1:160" x14ac:dyDescent="0.25">
      <c r="A1306" s="837">
        <v>46146</v>
      </c>
      <c r="B1306" s="836">
        <v>0.9825694444444445</v>
      </c>
      <c r="C1306" s="861">
        <v>73800</v>
      </c>
      <c r="D1306" s="861">
        <v>0</v>
      </c>
      <c r="E1306" s="861">
        <v>0</v>
      </c>
      <c r="F1306" s="861">
        <v>75.094941000000006</v>
      </c>
      <c r="G1306" s="861">
        <v>71.467625999999996</v>
      </c>
      <c r="H1306" s="861">
        <v>65.001129000000006</v>
      </c>
      <c r="I1306" s="861">
        <v>73.723849000000001</v>
      </c>
      <c r="J1306" s="861">
        <v>71.360439</v>
      </c>
      <c r="K1306" s="861">
        <v>71.025240999999994</v>
      </c>
      <c r="L1306" s="861">
        <v>73.602241000000006</v>
      </c>
      <c r="M1306" s="861">
        <v>74.484364999999997</v>
      </c>
      <c r="N1306" s="861">
        <v>-9.162426</v>
      </c>
      <c r="O1306" s="861">
        <v>-11.960546000000001</v>
      </c>
      <c r="P1306" s="861">
        <v>-12.564819</v>
      </c>
      <c r="Q1306" s="861">
        <v>-7.7463509999999998</v>
      </c>
      <c r="R1306" s="861">
        <v>-9.1897230000000008</v>
      </c>
      <c r="S1306" s="861">
        <v>-10.138151000000001</v>
      </c>
      <c r="T1306" s="861">
        <v>81.956988999999993</v>
      </c>
      <c r="U1306" s="861">
        <v>73.219488999999996</v>
      </c>
      <c r="V1306" s="861">
        <v>93.305665000000005</v>
      </c>
      <c r="W1306" s="861">
        <v>92.273212000000001</v>
      </c>
      <c r="X1306" s="861">
        <v>-7.7560599999999997</v>
      </c>
      <c r="Y1306" s="861">
        <v>-7.8511110000000004</v>
      </c>
      <c r="Z1306" s="861">
        <v>-12.405212000000001</v>
      </c>
      <c r="AA1306" s="861">
        <v>-12.118854000000001</v>
      </c>
      <c r="AB1306" s="861">
        <v>-11.686961999999999</v>
      </c>
      <c r="AC1306" s="861">
        <v>-12.89132</v>
      </c>
      <c r="AD1306" s="861">
        <v>-16.212700999999999</v>
      </c>
      <c r="AE1306" s="861">
        <v>106.042581</v>
      </c>
      <c r="AF1306" s="861">
        <v>98.432122000000007</v>
      </c>
      <c r="AG1306" s="861">
        <v>90.094992000000005</v>
      </c>
      <c r="AH1306" s="861">
        <v>110.25229299999999</v>
      </c>
      <c r="AI1306" s="861">
        <v>89.265099000000006</v>
      </c>
      <c r="AJ1306" s="861">
        <v>72.257272999999998</v>
      </c>
      <c r="AK1306" s="861">
        <v>-8.396884</v>
      </c>
      <c r="AL1306" s="861">
        <v>-12.340634</v>
      </c>
      <c r="AM1306" s="861">
        <v>-9.7847449999999991</v>
      </c>
      <c r="AN1306" s="861">
        <v>92.421781999999993</v>
      </c>
      <c r="AO1306" s="861">
        <v>91.800734000000006</v>
      </c>
      <c r="AP1306" s="861">
        <v>91.037307999999996</v>
      </c>
      <c r="AQ1306" s="861">
        <v>87.832538999999997</v>
      </c>
      <c r="AR1306" s="861">
        <v>73.009215999999995</v>
      </c>
      <c r="AS1306" s="861">
        <v>63.004654000000002</v>
      </c>
      <c r="AT1306" s="861">
        <v>76.025293000000005</v>
      </c>
      <c r="AU1306" s="861">
        <v>74.887103999999994</v>
      </c>
      <c r="AV1306" s="861">
        <v>74.317440000000005</v>
      </c>
      <c r="AW1306" s="861">
        <v>73.679164</v>
      </c>
      <c r="AX1306" s="861">
        <v>88.808024000000003</v>
      </c>
      <c r="AY1306" s="861">
        <v>86.957893999999996</v>
      </c>
      <c r="AZ1306" s="861">
        <v>-8.3325849999999999</v>
      </c>
      <c r="BA1306" s="861">
        <v>-7.990049</v>
      </c>
      <c r="BB1306" s="861">
        <v>-16.144912000000001</v>
      </c>
      <c r="BC1306" s="861">
        <v>-14.716809</v>
      </c>
      <c r="BD1306" s="861">
        <v>-15.743183</v>
      </c>
      <c r="BE1306" s="861">
        <v>-14.553842</v>
      </c>
      <c r="BF1306" s="861">
        <v>30.432907</v>
      </c>
      <c r="BG1306" s="861">
        <v>140.469303</v>
      </c>
      <c r="BH1306" s="861">
        <v>109.147969</v>
      </c>
      <c r="BI1306" s="861">
        <v>49.879680999999998</v>
      </c>
      <c r="BJ1306" s="861">
        <v>129.60962599999999</v>
      </c>
      <c r="BK1306" s="861">
        <v>85.573997000000006</v>
      </c>
      <c r="BL1306" s="861">
        <v>75.089135999999996</v>
      </c>
      <c r="BM1306" s="861">
        <v>-20.628468999999999</v>
      </c>
      <c r="BN1306" s="861">
        <v>-14.985082999999999</v>
      </c>
      <c r="BO1306" s="861">
        <v>-18.582204000000001</v>
      </c>
      <c r="BP1306" s="861">
        <v>-15.039955000000001</v>
      </c>
      <c r="BQ1306" s="861">
        <v>86.260270000000006</v>
      </c>
      <c r="BR1306" s="861">
        <v>87.690192999999994</v>
      </c>
      <c r="BS1306" s="861">
        <v>84.928736000000001</v>
      </c>
      <c r="BT1306" s="861">
        <v>58.178525999999998</v>
      </c>
      <c r="BU1306" s="861">
        <v>64.124201999999997</v>
      </c>
      <c r="BV1306" s="861">
        <v>60.333983000000003</v>
      </c>
      <c r="BW1306" s="861">
        <v>64.213624999999993</v>
      </c>
      <c r="BX1306" s="861">
        <v>-15.774129</v>
      </c>
      <c r="BY1306" s="861">
        <v>-16.155974000000001</v>
      </c>
      <c r="BZ1306" s="861">
        <v>-18.082101999999999</v>
      </c>
      <c r="CA1306" s="861">
        <v>-19.463058</v>
      </c>
      <c r="CB1306" s="861">
        <v>-8.8109099999999998</v>
      </c>
      <c r="CC1306" s="861">
        <v>-5.8489820000000003</v>
      </c>
      <c r="CD1306" s="861">
        <v>-9.2392249999999994</v>
      </c>
      <c r="CE1306" s="861">
        <v>-5.9305810000000001</v>
      </c>
      <c r="CF1306" s="861">
        <v>-11.404133</v>
      </c>
      <c r="CG1306" s="861">
        <v>-3.8340920000000001</v>
      </c>
      <c r="CH1306" s="861">
        <v>-11.960915999999999</v>
      </c>
      <c r="CI1306" s="861">
        <v>-6.3643640000000001</v>
      </c>
      <c r="CJ1306" s="861">
        <v>-8.7312829999999995</v>
      </c>
      <c r="CK1306" s="861">
        <v>-3.807283</v>
      </c>
      <c r="CL1306" s="861">
        <v>-8.5271399999999993</v>
      </c>
      <c r="CM1306" s="861">
        <v>-3.2618839999999998</v>
      </c>
      <c r="CN1306" s="861">
        <v>-11.203328000000001</v>
      </c>
      <c r="CO1306" s="861">
        <v>-4.2702049999999998</v>
      </c>
      <c r="CP1306" s="861">
        <v>-12.162312999999999</v>
      </c>
      <c r="CQ1306" s="861">
        <v>-7.3837020000000004</v>
      </c>
      <c r="CR1306" s="861">
        <v>-8.3242840000000005</v>
      </c>
      <c r="CS1306" s="861">
        <v>-4.8979290000000004</v>
      </c>
      <c r="CT1306" s="861">
        <v>-9.6515830000000005</v>
      </c>
      <c r="CU1306" s="861">
        <v>-4.2245090000000003</v>
      </c>
      <c r="CV1306" s="861">
        <v>-11.838761999999999</v>
      </c>
      <c r="CW1306" s="861">
        <v>-3.8283960000000001</v>
      </c>
      <c r="CX1306" s="861">
        <v>-12.194785</v>
      </c>
      <c r="CY1306" s="861">
        <v>-5.3235659999999996</v>
      </c>
      <c r="CZ1306" s="861">
        <v>-8.1099259999999997</v>
      </c>
      <c r="DA1306" s="861">
        <v>-4.1829460000000003</v>
      </c>
      <c r="DB1306" s="861">
        <v>-9.0381929999999997</v>
      </c>
      <c r="DC1306" s="861">
        <v>-3.519685</v>
      </c>
      <c r="DD1306" s="861">
        <v>-11.583413999999999</v>
      </c>
      <c r="DE1306" s="861">
        <v>-5.6763979999999998</v>
      </c>
      <c r="DF1306" s="861">
        <v>-12.248411000000001</v>
      </c>
      <c r="DG1306" s="861">
        <v>-6.227455</v>
      </c>
      <c r="DH1306" s="861">
        <v>-8.1561880000000002</v>
      </c>
      <c r="DI1306" s="861">
        <v>-4.4650889999999999</v>
      </c>
      <c r="DJ1306" s="861">
        <v>-8.847308</v>
      </c>
      <c r="DK1306" s="861">
        <v>-4.6768070000000002</v>
      </c>
      <c r="DL1306" s="861">
        <v>-11.538050999999999</v>
      </c>
      <c r="DM1306" s="861">
        <v>-7.106935</v>
      </c>
      <c r="DN1306" s="861">
        <v>-12.286562</v>
      </c>
      <c r="DO1306" s="861">
        <v>-6.797803</v>
      </c>
      <c r="DP1306" s="861">
        <v>-8.9596839999999993</v>
      </c>
      <c r="DQ1306" s="861">
        <v>-5.4996869999999998</v>
      </c>
      <c r="DR1306" s="861">
        <v>-9.0276870000000002</v>
      </c>
      <c r="DS1306" s="861">
        <v>-5.910825</v>
      </c>
      <c r="DT1306" s="861">
        <v>-11.558751000000001</v>
      </c>
      <c r="DU1306" s="861">
        <v>-8.2492549999999998</v>
      </c>
      <c r="DV1306" s="861">
        <v>-11.865446</v>
      </c>
      <c r="DW1306" s="861">
        <v>-5.5176210000000001</v>
      </c>
      <c r="DX1306" s="861">
        <v>11.578101999999999</v>
      </c>
      <c r="DY1306" s="861">
        <v>8.4564149999999998</v>
      </c>
      <c r="DZ1306" s="861">
        <v>160.946819</v>
      </c>
      <c r="EA1306" s="861">
        <v>150.96812</v>
      </c>
      <c r="EB1306" s="861">
        <v>120.34</v>
      </c>
      <c r="EC1306" s="861">
        <v>3.254</v>
      </c>
      <c r="ED1306" s="861">
        <v>385.6</v>
      </c>
      <c r="EE1306" s="861">
        <v>120.26</v>
      </c>
      <c r="EF1306" s="861">
        <v>5.32</v>
      </c>
      <c r="EG1306" s="861">
        <v>635.9</v>
      </c>
      <c r="EH1306" s="861">
        <v>120.43</v>
      </c>
      <c r="EI1306" s="861">
        <v>4.9550000000000001</v>
      </c>
      <c r="EJ1306" s="861">
        <v>585.6</v>
      </c>
      <c r="EK1306" s="861">
        <v>9.1631540000000005</v>
      </c>
      <c r="EL1306" s="861">
        <v>6.2184660000000003</v>
      </c>
      <c r="EM1306" s="861">
        <v>-18.947899</v>
      </c>
      <c r="EN1306" s="861">
        <v>-24.80067</v>
      </c>
      <c r="EO1306" s="861">
        <v>94.458774000000005</v>
      </c>
      <c r="EP1306" s="861">
        <v>90.076438999999993</v>
      </c>
      <c r="EQ1306" s="861">
        <v>-7.7932139999999999</v>
      </c>
      <c r="ER1306" s="861">
        <v>3947.4945710000002</v>
      </c>
      <c r="ES1306" s="861">
        <v>9400.9958470000001</v>
      </c>
      <c r="ET1306" s="861">
        <v>8409.7108810000009</v>
      </c>
      <c r="EU1306" s="861"/>
      <c r="EV1306" s="861"/>
      <c r="EW1306" s="861"/>
      <c r="EX1306" s="861"/>
      <c r="EY1306" s="861"/>
      <c r="EZ1306" s="861"/>
      <c r="FA1306" s="861"/>
      <c r="FB1306" s="861"/>
      <c r="FC1306" s="861"/>
      <c r="FD1306" s="861"/>
    </row>
    <row r="1307" spans="1:160" x14ac:dyDescent="0.25">
      <c r="A1307" s="837">
        <v>46146</v>
      </c>
      <c r="B1307" s="836">
        <v>0.98326388888888883</v>
      </c>
      <c r="C1307" s="861">
        <v>73860</v>
      </c>
      <c r="D1307" s="861">
        <v>0</v>
      </c>
      <c r="E1307" s="861">
        <v>0</v>
      </c>
      <c r="F1307" s="861">
        <v>75.187658999999996</v>
      </c>
      <c r="G1307" s="861">
        <v>71.470399</v>
      </c>
      <c r="H1307" s="861">
        <v>65.043246999999994</v>
      </c>
      <c r="I1307" s="861">
        <v>73.745862000000002</v>
      </c>
      <c r="J1307" s="861">
        <v>71.371483999999995</v>
      </c>
      <c r="K1307" s="861">
        <v>71.017617999999999</v>
      </c>
      <c r="L1307" s="861">
        <v>73.617806000000002</v>
      </c>
      <c r="M1307" s="861">
        <v>74.474131</v>
      </c>
      <c r="N1307" s="861">
        <v>-9.1200989999999997</v>
      </c>
      <c r="O1307" s="861">
        <v>-11.947217</v>
      </c>
      <c r="P1307" s="861">
        <v>-12.503417000000001</v>
      </c>
      <c r="Q1307" s="861">
        <v>-7.7429579999999998</v>
      </c>
      <c r="R1307" s="861">
        <v>-9.0616590000000006</v>
      </c>
      <c r="S1307" s="861">
        <v>-10.135683999999999</v>
      </c>
      <c r="T1307" s="861">
        <v>81.907006999999993</v>
      </c>
      <c r="U1307" s="861">
        <v>73.371736999999996</v>
      </c>
      <c r="V1307" s="861">
        <v>93.251203000000004</v>
      </c>
      <c r="W1307" s="861">
        <v>92.257193999999998</v>
      </c>
      <c r="X1307" s="861">
        <v>-7.7381419999999999</v>
      </c>
      <c r="Y1307" s="861">
        <v>-7.7920610000000003</v>
      </c>
      <c r="Z1307" s="861">
        <v>-12.380595</v>
      </c>
      <c r="AA1307" s="861">
        <v>-12.125795999999999</v>
      </c>
      <c r="AB1307" s="861">
        <v>-11.702156</v>
      </c>
      <c r="AC1307" s="861">
        <v>-12.864113</v>
      </c>
      <c r="AD1307" s="861">
        <v>-16.192367999999998</v>
      </c>
      <c r="AE1307" s="861">
        <v>106.02134100000001</v>
      </c>
      <c r="AF1307" s="861">
        <v>98.389319</v>
      </c>
      <c r="AG1307" s="861">
        <v>90.003213000000002</v>
      </c>
      <c r="AH1307" s="861">
        <v>110.294105</v>
      </c>
      <c r="AI1307" s="861">
        <v>89.306244000000007</v>
      </c>
      <c r="AJ1307" s="861">
        <v>72.328478000000004</v>
      </c>
      <c r="AK1307" s="861">
        <v>-8.4118469999999999</v>
      </c>
      <c r="AL1307" s="861">
        <v>-12.446148000000001</v>
      </c>
      <c r="AM1307" s="861">
        <v>-9.7401700000000009</v>
      </c>
      <c r="AN1307" s="861">
        <v>92.481814</v>
      </c>
      <c r="AO1307" s="861">
        <v>91.735878999999997</v>
      </c>
      <c r="AP1307" s="861">
        <v>90.959541999999999</v>
      </c>
      <c r="AQ1307" s="861">
        <v>87.828565999999995</v>
      </c>
      <c r="AR1307" s="861">
        <v>72.972631000000007</v>
      </c>
      <c r="AS1307" s="861">
        <v>62.979199999999999</v>
      </c>
      <c r="AT1307" s="861">
        <v>75.910133999999999</v>
      </c>
      <c r="AU1307" s="861">
        <v>74.840236000000004</v>
      </c>
      <c r="AV1307" s="861">
        <v>73.923801999999995</v>
      </c>
      <c r="AW1307" s="861">
        <v>73.395403999999999</v>
      </c>
      <c r="AX1307" s="861">
        <v>88.819820000000007</v>
      </c>
      <c r="AY1307" s="861">
        <v>86.876397999999995</v>
      </c>
      <c r="AZ1307" s="861">
        <v>-8.2479449999999996</v>
      </c>
      <c r="BA1307" s="861">
        <v>-7.9573780000000003</v>
      </c>
      <c r="BB1307" s="861">
        <v>-16.226870000000002</v>
      </c>
      <c r="BC1307" s="861">
        <v>-14.749404999999999</v>
      </c>
      <c r="BD1307" s="861">
        <v>-15.78862</v>
      </c>
      <c r="BE1307" s="861">
        <v>-14.652464</v>
      </c>
      <c r="BF1307" s="861">
        <v>30.563227000000001</v>
      </c>
      <c r="BG1307" s="861">
        <v>140.419937</v>
      </c>
      <c r="BH1307" s="861">
        <v>109.18365799999999</v>
      </c>
      <c r="BI1307" s="861">
        <v>49.943165</v>
      </c>
      <c r="BJ1307" s="861">
        <v>129.899607</v>
      </c>
      <c r="BK1307" s="861">
        <v>85.524236999999999</v>
      </c>
      <c r="BL1307" s="861">
        <v>75.145199000000005</v>
      </c>
      <c r="BM1307" s="861">
        <v>-20.666295999999999</v>
      </c>
      <c r="BN1307" s="861">
        <v>-15.029681999999999</v>
      </c>
      <c r="BO1307" s="861">
        <v>-17.884841999999999</v>
      </c>
      <c r="BP1307" s="861">
        <v>-15.101589000000001</v>
      </c>
      <c r="BQ1307" s="861">
        <v>86.278496000000004</v>
      </c>
      <c r="BR1307" s="861">
        <v>87.650547000000003</v>
      </c>
      <c r="BS1307" s="861">
        <v>84.918194</v>
      </c>
      <c r="BT1307" s="861">
        <v>58.309418000000001</v>
      </c>
      <c r="BU1307" s="861">
        <v>64.066744</v>
      </c>
      <c r="BV1307" s="861">
        <v>60.333432999999999</v>
      </c>
      <c r="BW1307" s="861">
        <v>64.215215999999998</v>
      </c>
      <c r="BX1307" s="861">
        <v>-15.773408999999999</v>
      </c>
      <c r="BY1307" s="861">
        <v>-16.212122999999998</v>
      </c>
      <c r="BZ1307" s="861">
        <v>-17.991233000000001</v>
      </c>
      <c r="CA1307" s="861">
        <v>-19.492032999999999</v>
      </c>
      <c r="CB1307" s="861">
        <v>-8.8384649999999993</v>
      </c>
      <c r="CC1307" s="861">
        <v>-5.9198729999999999</v>
      </c>
      <c r="CD1307" s="861">
        <v>-9.2828370000000007</v>
      </c>
      <c r="CE1307" s="861">
        <v>-5.9986829999999998</v>
      </c>
      <c r="CF1307" s="861">
        <v>-11.453595</v>
      </c>
      <c r="CG1307" s="861">
        <v>-3.8904049999999999</v>
      </c>
      <c r="CH1307" s="861">
        <v>-11.994256999999999</v>
      </c>
      <c r="CI1307" s="861">
        <v>-6.4305450000000004</v>
      </c>
      <c r="CJ1307" s="861">
        <v>-8.7602390000000003</v>
      </c>
      <c r="CK1307" s="861">
        <v>-3.8742299999999998</v>
      </c>
      <c r="CL1307" s="861">
        <v>-8.5566549999999992</v>
      </c>
      <c r="CM1307" s="861">
        <v>-3.2684030000000002</v>
      </c>
      <c r="CN1307" s="861">
        <v>-11.253714</v>
      </c>
      <c r="CO1307" s="861">
        <v>-4.2846960000000003</v>
      </c>
      <c r="CP1307" s="861">
        <v>-12.180275</v>
      </c>
      <c r="CQ1307" s="861">
        <v>-7.4384540000000001</v>
      </c>
      <c r="CR1307" s="861">
        <v>-8.3552440000000008</v>
      </c>
      <c r="CS1307" s="861">
        <v>-4.9580539999999997</v>
      </c>
      <c r="CT1307" s="861">
        <v>-9.7104470000000003</v>
      </c>
      <c r="CU1307" s="861">
        <v>-4.2712469999999998</v>
      </c>
      <c r="CV1307" s="861">
        <v>-11.868176999999999</v>
      </c>
      <c r="CW1307" s="861">
        <v>-3.8504700000000001</v>
      </c>
      <c r="CX1307" s="861">
        <v>-12.215835</v>
      </c>
      <c r="CY1307" s="861">
        <v>-5.3551039999999999</v>
      </c>
      <c r="CZ1307" s="861">
        <v>-8.1289680000000004</v>
      </c>
      <c r="DA1307" s="861">
        <v>-4.2068519999999996</v>
      </c>
      <c r="DB1307" s="861">
        <v>-9.0557210000000001</v>
      </c>
      <c r="DC1307" s="861">
        <v>-3.5398489999999998</v>
      </c>
      <c r="DD1307" s="861">
        <v>-11.592433</v>
      </c>
      <c r="DE1307" s="861">
        <v>-5.7016479999999996</v>
      </c>
      <c r="DF1307" s="861">
        <v>-12.290350999999999</v>
      </c>
      <c r="DG1307" s="861">
        <v>-6.2475370000000003</v>
      </c>
      <c r="DH1307" s="861">
        <v>-8.1674399999999991</v>
      </c>
      <c r="DI1307" s="861">
        <v>-4.4896240000000001</v>
      </c>
      <c r="DJ1307" s="861">
        <v>-8.8593639999999994</v>
      </c>
      <c r="DK1307" s="861">
        <v>-4.6897159999999998</v>
      </c>
      <c r="DL1307" s="861">
        <v>-11.547554999999999</v>
      </c>
      <c r="DM1307" s="861">
        <v>-7.1238479999999997</v>
      </c>
      <c r="DN1307" s="861">
        <v>-12.306365</v>
      </c>
      <c r="DO1307" s="861">
        <v>-6.7987580000000003</v>
      </c>
      <c r="DP1307" s="861">
        <v>-8.9611099999999997</v>
      </c>
      <c r="DQ1307" s="861">
        <v>-5.5233309999999998</v>
      </c>
      <c r="DR1307" s="861">
        <v>-9.0472450000000002</v>
      </c>
      <c r="DS1307" s="861">
        <v>-5.8869220000000002</v>
      </c>
      <c r="DT1307" s="861">
        <v>-11.588486</v>
      </c>
      <c r="DU1307" s="861">
        <v>-8.2657310000000006</v>
      </c>
      <c r="DV1307" s="861">
        <v>-11.881209</v>
      </c>
      <c r="DW1307" s="861">
        <v>-5.5355569999999998</v>
      </c>
      <c r="DX1307" s="861">
        <v>11.630545</v>
      </c>
      <c r="DY1307" s="861">
        <v>8.4560750000000002</v>
      </c>
      <c r="DZ1307" s="861">
        <v>160.56703099999999</v>
      </c>
      <c r="EA1307" s="861">
        <v>150.988339</v>
      </c>
      <c r="EB1307" s="861">
        <v>120.3</v>
      </c>
      <c r="EC1307" s="861">
        <v>3.2530000000000001</v>
      </c>
      <c r="ED1307" s="861">
        <v>385.7</v>
      </c>
      <c r="EE1307" s="861">
        <v>120.21</v>
      </c>
      <c r="EF1307" s="861">
        <v>5.3460000000000001</v>
      </c>
      <c r="EG1307" s="861">
        <v>633.29999999999995</v>
      </c>
      <c r="EH1307" s="861">
        <v>120.46</v>
      </c>
      <c r="EI1307" s="861">
        <v>4.984</v>
      </c>
      <c r="EJ1307" s="861">
        <v>587.1</v>
      </c>
      <c r="EK1307" s="861">
        <v>9.1141240000000003</v>
      </c>
      <c r="EL1307" s="861">
        <v>6.9164979999999998</v>
      </c>
      <c r="EM1307" s="861">
        <v>-18.854293999999999</v>
      </c>
      <c r="EN1307" s="861">
        <v>-24.80134</v>
      </c>
      <c r="EO1307" s="861">
        <v>94.295367999999996</v>
      </c>
      <c r="EP1307" s="861">
        <v>90.085511999999994</v>
      </c>
      <c r="EQ1307" s="861">
        <v>-7.8217819999999998</v>
      </c>
      <c r="ER1307" s="861">
        <v>3953.3577620000001</v>
      </c>
      <c r="ES1307" s="861">
        <v>9411.5534609999995</v>
      </c>
      <c r="ET1307" s="861">
        <v>8419.4893260000008</v>
      </c>
      <c r="EU1307" s="861"/>
      <c r="EV1307" s="861"/>
      <c r="EW1307" s="861"/>
      <c r="EX1307" s="861"/>
      <c r="EY1307" s="861"/>
      <c r="EZ1307" s="861"/>
      <c r="FA1307" s="861"/>
      <c r="FB1307" s="861"/>
      <c r="FC1307" s="861"/>
      <c r="FD1307" s="861"/>
    </row>
    <row r="1308" spans="1:160" x14ac:dyDescent="0.25">
      <c r="A1308" s="837">
        <v>46146</v>
      </c>
      <c r="B1308" s="836">
        <v>0.98395833333333327</v>
      </c>
      <c r="C1308" s="861">
        <v>73920</v>
      </c>
      <c r="D1308" s="861">
        <v>0</v>
      </c>
      <c r="E1308" s="861">
        <v>0</v>
      </c>
      <c r="F1308" s="861">
        <v>75.128428</v>
      </c>
      <c r="G1308" s="861">
        <v>71.497013999999993</v>
      </c>
      <c r="H1308" s="861">
        <v>64.978170000000006</v>
      </c>
      <c r="I1308" s="861">
        <v>73.719897000000003</v>
      </c>
      <c r="J1308" s="861">
        <v>71.331872000000004</v>
      </c>
      <c r="K1308" s="861">
        <v>71.036130999999997</v>
      </c>
      <c r="L1308" s="861">
        <v>73.606780999999998</v>
      </c>
      <c r="M1308" s="861">
        <v>74.495661999999996</v>
      </c>
      <c r="N1308" s="861">
        <v>-9.2162120000000005</v>
      </c>
      <c r="O1308" s="861">
        <v>-11.960901</v>
      </c>
      <c r="P1308" s="861">
        <v>-12.603344</v>
      </c>
      <c r="Q1308" s="861">
        <v>-7.7692329999999998</v>
      </c>
      <c r="R1308" s="861">
        <v>-9.2262500000000003</v>
      </c>
      <c r="S1308" s="861">
        <v>-10.130139</v>
      </c>
      <c r="T1308" s="861">
        <v>81.904358000000002</v>
      </c>
      <c r="U1308" s="861">
        <v>73.828969000000001</v>
      </c>
      <c r="V1308" s="861">
        <v>93.353739000000004</v>
      </c>
      <c r="W1308" s="861">
        <v>92.330865000000003</v>
      </c>
      <c r="X1308" s="861">
        <v>-7.793825</v>
      </c>
      <c r="Y1308" s="861">
        <v>-7.78186</v>
      </c>
      <c r="Z1308" s="861">
        <v>-12.409419</v>
      </c>
      <c r="AA1308" s="861">
        <v>-12.130122</v>
      </c>
      <c r="AB1308" s="861">
        <v>-11.715484</v>
      </c>
      <c r="AC1308" s="861">
        <v>-12.852007</v>
      </c>
      <c r="AD1308" s="861">
        <v>-16.224060000000001</v>
      </c>
      <c r="AE1308" s="861">
        <v>106.003455</v>
      </c>
      <c r="AF1308" s="861">
        <v>98.420623000000006</v>
      </c>
      <c r="AG1308" s="861">
        <v>90.031910999999994</v>
      </c>
      <c r="AH1308" s="861">
        <v>110.282571</v>
      </c>
      <c r="AI1308" s="861">
        <v>89.279478999999995</v>
      </c>
      <c r="AJ1308" s="861">
        <v>72.334231000000003</v>
      </c>
      <c r="AK1308" s="861">
        <v>-8.4045559999999995</v>
      </c>
      <c r="AL1308" s="861">
        <v>-12.393677</v>
      </c>
      <c r="AM1308" s="861">
        <v>-9.7784600000000008</v>
      </c>
      <c r="AN1308" s="861">
        <v>92.475347999999997</v>
      </c>
      <c r="AO1308" s="861">
        <v>91.882666</v>
      </c>
      <c r="AP1308" s="861">
        <v>91.070802999999998</v>
      </c>
      <c r="AQ1308" s="861">
        <v>87.859082000000001</v>
      </c>
      <c r="AR1308" s="861">
        <v>72.989148</v>
      </c>
      <c r="AS1308" s="861">
        <v>62.931643999999999</v>
      </c>
      <c r="AT1308" s="861">
        <v>75.997986999999995</v>
      </c>
      <c r="AU1308" s="861">
        <v>74.901163999999994</v>
      </c>
      <c r="AV1308" s="861">
        <v>73.933199000000002</v>
      </c>
      <c r="AW1308" s="861">
        <v>73.264993000000004</v>
      </c>
      <c r="AX1308" s="861">
        <v>88.698378000000005</v>
      </c>
      <c r="AY1308" s="861">
        <v>86.643426000000005</v>
      </c>
      <c r="AZ1308" s="861">
        <v>-8.2894140000000007</v>
      </c>
      <c r="BA1308" s="861">
        <v>-7.9567249999999996</v>
      </c>
      <c r="BB1308" s="861">
        <v>-16.232454000000001</v>
      </c>
      <c r="BC1308" s="861">
        <v>-14.771998</v>
      </c>
      <c r="BD1308" s="861">
        <v>-15.791831</v>
      </c>
      <c r="BE1308" s="861">
        <v>-14.14592</v>
      </c>
      <c r="BF1308" s="861">
        <v>30.800274000000002</v>
      </c>
      <c r="BG1308" s="861">
        <v>140.246961</v>
      </c>
      <c r="BH1308" s="861">
        <v>109.16106600000001</v>
      </c>
      <c r="BI1308" s="861">
        <v>49.894148000000001</v>
      </c>
      <c r="BJ1308" s="861">
        <v>130.029618</v>
      </c>
      <c r="BK1308" s="861">
        <v>85.353662999999997</v>
      </c>
      <c r="BL1308" s="861">
        <v>75.000010000000003</v>
      </c>
      <c r="BM1308" s="861">
        <v>-20.721069</v>
      </c>
      <c r="BN1308" s="861">
        <v>-15.010154</v>
      </c>
      <c r="BO1308" s="861">
        <v>-16.386771</v>
      </c>
      <c r="BP1308" s="861">
        <v>-15.093413999999999</v>
      </c>
      <c r="BQ1308" s="861">
        <v>86.132686000000007</v>
      </c>
      <c r="BR1308" s="861">
        <v>87.653717999999998</v>
      </c>
      <c r="BS1308" s="861">
        <v>84.946843999999999</v>
      </c>
      <c r="BT1308" s="861">
        <v>58.169635</v>
      </c>
      <c r="BU1308" s="861">
        <v>64.157488999999998</v>
      </c>
      <c r="BV1308" s="861">
        <v>60.363553000000003</v>
      </c>
      <c r="BW1308" s="861">
        <v>64.265304</v>
      </c>
      <c r="BX1308" s="861">
        <v>-15.766168</v>
      </c>
      <c r="BY1308" s="861">
        <v>-16.188289999999999</v>
      </c>
      <c r="BZ1308" s="861">
        <v>-17.854976000000001</v>
      </c>
      <c r="CA1308" s="861">
        <v>-19.073543999999998</v>
      </c>
      <c r="CB1308" s="861">
        <v>-8.8676399999999997</v>
      </c>
      <c r="CC1308" s="861">
        <v>-5.9395740000000004</v>
      </c>
      <c r="CD1308" s="861">
        <v>-9.3063929999999999</v>
      </c>
      <c r="CE1308" s="861">
        <v>-6.0305119999999999</v>
      </c>
      <c r="CF1308" s="861">
        <v>-11.461403000000001</v>
      </c>
      <c r="CG1308" s="861">
        <v>-3.9283359999999998</v>
      </c>
      <c r="CH1308" s="861">
        <v>-12.033936000000001</v>
      </c>
      <c r="CI1308" s="861">
        <v>-6.4446750000000002</v>
      </c>
      <c r="CJ1308" s="861">
        <v>-8.7739530000000006</v>
      </c>
      <c r="CK1308" s="861">
        <v>-3.8813170000000001</v>
      </c>
      <c r="CL1308" s="861">
        <v>-8.6045339999999992</v>
      </c>
      <c r="CM1308" s="861">
        <v>-3.348859</v>
      </c>
      <c r="CN1308" s="861">
        <v>-11.257288000000001</v>
      </c>
      <c r="CO1308" s="861">
        <v>-4.3040450000000003</v>
      </c>
      <c r="CP1308" s="861">
        <v>-12.206098000000001</v>
      </c>
      <c r="CQ1308" s="861">
        <v>-7.450062</v>
      </c>
      <c r="CR1308" s="861">
        <v>-8.3673369999999991</v>
      </c>
      <c r="CS1308" s="861">
        <v>-4.9570460000000001</v>
      </c>
      <c r="CT1308" s="861">
        <v>-9.7205189999999995</v>
      </c>
      <c r="CU1308" s="861">
        <v>-4.2598380000000002</v>
      </c>
      <c r="CV1308" s="861">
        <v>-11.895227999999999</v>
      </c>
      <c r="CW1308" s="861">
        <v>-3.8660269999999999</v>
      </c>
      <c r="CX1308" s="861">
        <v>-12.247385</v>
      </c>
      <c r="CY1308" s="861">
        <v>-5.3835199999999999</v>
      </c>
      <c r="CZ1308" s="861">
        <v>-8.161251</v>
      </c>
      <c r="DA1308" s="861">
        <v>-4.2190200000000004</v>
      </c>
      <c r="DB1308" s="861">
        <v>-9.0773550000000007</v>
      </c>
      <c r="DC1308" s="861">
        <v>-3.56873</v>
      </c>
      <c r="DD1308" s="861">
        <v>-11.639670000000001</v>
      </c>
      <c r="DE1308" s="861">
        <v>-5.7251409999999998</v>
      </c>
      <c r="DF1308" s="861">
        <v>-12.317237</v>
      </c>
      <c r="DG1308" s="861">
        <v>-6.2676360000000004</v>
      </c>
      <c r="DH1308" s="861">
        <v>-8.2105300000000003</v>
      </c>
      <c r="DI1308" s="861">
        <v>-4.5041539999999998</v>
      </c>
      <c r="DJ1308" s="861">
        <v>-8.8702459999999999</v>
      </c>
      <c r="DK1308" s="861">
        <v>-4.7065770000000002</v>
      </c>
      <c r="DL1308" s="861">
        <v>-11.619386</v>
      </c>
      <c r="DM1308" s="861">
        <v>-7.1377119999999996</v>
      </c>
      <c r="DN1308" s="861">
        <v>-12.335136</v>
      </c>
      <c r="DO1308" s="861">
        <v>-6.8347519999999999</v>
      </c>
      <c r="DP1308" s="861">
        <v>-9.0089400000000008</v>
      </c>
      <c r="DQ1308" s="861">
        <v>-5.5495340000000004</v>
      </c>
      <c r="DR1308" s="861">
        <v>-9.0735930000000007</v>
      </c>
      <c r="DS1308" s="861">
        <v>-5.93086</v>
      </c>
      <c r="DT1308" s="861">
        <v>-11.593038</v>
      </c>
      <c r="DU1308" s="861">
        <v>-8.2950660000000003</v>
      </c>
      <c r="DV1308" s="861">
        <v>-11.901552000000001</v>
      </c>
      <c r="DW1308" s="861">
        <v>-5.5510380000000001</v>
      </c>
      <c r="DX1308" s="861">
        <v>11.572708</v>
      </c>
      <c r="DY1308" s="861">
        <v>8.4699270000000002</v>
      </c>
      <c r="DZ1308" s="861">
        <v>161.35071500000001</v>
      </c>
      <c r="EA1308" s="861">
        <v>150.62945099999999</v>
      </c>
      <c r="EB1308" s="861">
        <v>120.45</v>
      </c>
      <c r="EC1308" s="861">
        <v>3.2570000000000001</v>
      </c>
      <c r="ED1308" s="861">
        <v>386.1</v>
      </c>
      <c r="EE1308" s="861">
        <v>120.46</v>
      </c>
      <c r="EF1308" s="861">
        <v>5.335</v>
      </c>
      <c r="EG1308" s="861">
        <v>633.29999999999995</v>
      </c>
      <c r="EH1308" s="861">
        <v>120.98</v>
      </c>
      <c r="EI1308" s="861">
        <v>4.9550000000000001</v>
      </c>
      <c r="EJ1308" s="861">
        <v>587.6</v>
      </c>
      <c r="EK1308" s="861">
        <v>9.1790749999999992</v>
      </c>
      <c r="EL1308" s="861">
        <v>8.3872789999999995</v>
      </c>
      <c r="EM1308" s="861">
        <v>-18.957535</v>
      </c>
      <c r="EN1308" s="861">
        <v>-24.774049999999999</v>
      </c>
      <c r="EO1308" s="861">
        <v>94.632267999999996</v>
      </c>
      <c r="EP1308" s="861">
        <v>89.924350000000004</v>
      </c>
      <c r="EQ1308" s="861">
        <v>-7.8465350000000003</v>
      </c>
      <c r="ER1308" s="861">
        <v>3959.787738</v>
      </c>
      <c r="ES1308" s="861">
        <v>9422.1107389999997</v>
      </c>
      <c r="ET1308" s="861">
        <v>8429.2720360000003</v>
      </c>
      <c r="EU1308" s="861"/>
      <c r="EV1308" s="861"/>
      <c r="EW1308" s="861"/>
      <c r="EX1308" s="861"/>
      <c r="EY1308" s="861"/>
      <c r="EZ1308" s="861"/>
      <c r="FA1308" s="861"/>
      <c r="FB1308" s="861"/>
      <c r="FC1308" s="861"/>
      <c r="FD1308" s="861"/>
    </row>
    <row r="1309" spans="1:160" x14ac:dyDescent="0.25">
      <c r="A1309" s="837">
        <v>46146</v>
      </c>
      <c r="B1309" s="836">
        <v>0.98465277777777782</v>
      </c>
      <c r="C1309" s="861">
        <v>73980</v>
      </c>
      <c r="D1309" s="861">
        <v>0</v>
      </c>
      <c r="E1309" s="861">
        <v>0</v>
      </c>
      <c r="F1309" s="861">
        <v>75.182789999999997</v>
      </c>
      <c r="G1309" s="861">
        <v>71.462963999999999</v>
      </c>
      <c r="H1309" s="861">
        <v>65.066954999999993</v>
      </c>
      <c r="I1309" s="861">
        <v>73.703711999999996</v>
      </c>
      <c r="J1309" s="861">
        <v>71.350851000000006</v>
      </c>
      <c r="K1309" s="861">
        <v>71.030502999999996</v>
      </c>
      <c r="L1309" s="861">
        <v>73.612448999999998</v>
      </c>
      <c r="M1309" s="861">
        <v>74.527528000000004</v>
      </c>
      <c r="N1309" s="861">
        <v>-9.0802750000000003</v>
      </c>
      <c r="O1309" s="861">
        <v>-12.012195</v>
      </c>
      <c r="P1309" s="861">
        <v>-12.606621000000001</v>
      </c>
      <c r="Q1309" s="861">
        <v>-7.7673519999999998</v>
      </c>
      <c r="R1309" s="861">
        <v>-9.2810830000000006</v>
      </c>
      <c r="S1309" s="861">
        <v>-10.114637999999999</v>
      </c>
      <c r="T1309" s="861">
        <v>81.653760000000005</v>
      </c>
      <c r="U1309" s="861">
        <v>74.045518000000001</v>
      </c>
      <c r="V1309" s="861">
        <v>93.408756999999994</v>
      </c>
      <c r="W1309" s="861">
        <v>92.372285000000005</v>
      </c>
      <c r="X1309" s="861">
        <v>-7.8012870000000003</v>
      </c>
      <c r="Y1309" s="861">
        <v>-7.8866149999999999</v>
      </c>
      <c r="Z1309" s="861">
        <v>-12.439558999999999</v>
      </c>
      <c r="AA1309" s="861">
        <v>-12.172962999999999</v>
      </c>
      <c r="AB1309" s="861">
        <v>-11.733828000000001</v>
      </c>
      <c r="AC1309" s="861">
        <v>-12.925544</v>
      </c>
      <c r="AD1309" s="861">
        <v>-16.204521</v>
      </c>
      <c r="AE1309" s="861">
        <v>106.211051</v>
      </c>
      <c r="AF1309" s="861">
        <v>98.492259000000004</v>
      </c>
      <c r="AG1309" s="861">
        <v>90.090532999999994</v>
      </c>
      <c r="AH1309" s="861">
        <v>110.404169</v>
      </c>
      <c r="AI1309" s="861">
        <v>89.324628000000004</v>
      </c>
      <c r="AJ1309" s="861">
        <v>72.323922999999994</v>
      </c>
      <c r="AK1309" s="861">
        <v>-8.461354</v>
      </c>
      <c r="AL1309" s="861">
        <v>-12.368247</v>
      </c>
      <c r="AM1309" s="861">
        <v>-9.8005180000000003</v>
      </c>
      <c r="AN1309" s="861">
        <v>92.572615999999996</v>
      </c>
      <c r="AO1309" s="861">
        <v>91.927361000000005</v>
      </c>
      <c r="AP1309" s="861">
        <v>91.150779</v>
      </c>
      <c r="AQ1309" s="861">
        <v>87.942265000000006</v>
      </c>
      <c r="AR1309" s="861">
        <v>73.022343000000006</v>
      </c>
      <c r="AS1309" s="861">
        <v>62.91339</v>
      </c>
      <c r="AT1309" s="861">
        <v>76.076256000000001</v>
      </c>
      <c r="AU1309" s="861">
        <v>74.920394000000002</v>
      </c>
      <c r="AV1309" s="861">
        <v>73.968521999999993</v>
      </c>
      <c r="AW1309" s="861">
        <v>73.291424000000006</v>
      </c>
      <c r="AX1309" s="861">
        <v>88.658651000000006</v>
      </c>
      <c r="AY1309" s="861">
        <v>86.746120000000005</v>
      </c>
      <c r="AZ1309" s="861">
        <v>-8.3254459999999995</v>
      </c>
      <c r="BA1309" s="861">
        <v>-7.9590560000000004</v>
      </c>
      <c r="BB1309" s="861">
        <v>-16.205666999999998</v>
      </c>
      <c r="BC1309" s="861">
        <v>-14.766078</v>
      </c>
      <c r="BD1309" s="861">
        <v>-15.784007000000001</v>
      </c>
      <c r="BE1309" s="861">
        <v>-14.651840999999999</v>
      </c>
      <c r="BF1309" s="861">
        <v>30.749220999999999</v>
      </c>
      <c r="BG1309" s="861">
        <v>140.42163400000001</v>
      </c>
      <c r="BH1309" s="861">
        <v>109.146446</v>
      </c>
      <c r="BI1309" s="861">
        <v>49.907215000000001</v>
      </c>
      <c r="BJ1309" s="861">
        <v>129.71570199999999</v>
      </c>
      <c r="BK1309" s="861">
        <v>85.379088999999993</v>
      </c>
      <c r="BL1309" s="861">
        <v>75.075162000000006</v>
      </c>
      <c r="BM1309" s="861">
        <v>-20.696760999999999</v>
      </c>
      <c r="BN1309" s="861">
        <v>-15.046810000000001</v>
      </c>
      <c r="BO1309" s="861">
        <v>-17.784208</v>
      </c>
      <c r="BP1309" s="861">
        <v>-15.07141</v>
      </c>
      <c r="BQ1309" s="861">
        <v>86.125393000000003</v>
      </c>
      <c r="BR1309" s="861">
        <v>87.661698999999999</v>
      </c>
      <c r="BS1309" s="861">
        <v>84.904743999999994</v>
      </c>
      <c r="BT1309" s="861">
        <v>58.128337999999999</v>
      </c>
      <c r="BU1309" s="861">
        <v>64.195437999999996</v>
      </c>
      <c r="BV1309" s="861">
        <v>60.350957999999999</v>
      </c>
      <c r="BW1309" s="861">
        <v>64.312659999999994</v>
      </c>
      <c r="BX1309" s="861">
        <v>-15.846830000000001</v>
      </c>
      <c r="BY1309" s="861">
        <v>-16.202178</v>
      </c>
      <c r="BZ1309" s="861">
        <v>-18.118706</v>
      </c>
      <c r="CA1309" s="861">
        <v>-19.436858999999998</v>
      </c>
      <c r="CB1309" s="861">
        <v>-8.8938290000000002</v>
      </c>
      <c r="CC1309" s="861">
        <v>-5.9785079999999997</v>
      </c>
      <c r="CD1309" s="861">
        <v>-9.3460029999999996</v>
      </c>
      <c r="CE1309" s="861">
        <v>-6.0647880000000001</v>
      </c>
      <c r="CF1309" s="861">
        <v>-11.491643</v>
      </c>
      <c r="CG1309" s="861">
        <v>-3.968912</v>
      </c>
      <c r="CH1309" s="861">
        <v>-12.072498</v>
      </c>
      <c r="CI1309" s="861">
        <v>-6.4931669999999997</v>
      </c>
      <c r="CJ1309" s="861">
        <v>-8.8146599999999999</v>
      </c>
      <c r="CK1309" s="861">
        <v>-3.8996740000000001</v>
      </c>
      <c r="CL1309" s="861">
        <v>-8.612724</v>
      </c>
      <c r="CM1309" s="861">
        <v>-3.3932099999999998</v>
      </c>
      <c r="CN1309" s="861">
        <v>-11.285636999999999</v>
      </c>
      <c r="CO1309" s="861">
        <v>-4.3558079999999997</v>
      </c>
      <c r="CP1309" s="861">
        <v>-12.230095</v>
      </c>
      <c r="CQ1309" s="861">
        <v>-7.4664010000000003</v>
      </c>
      <c r="CR1309" s="861">
        <v>-8.4113190000000007</v>
      </c>
      <c r="CS1309" s="861">
        <v>-4.9914800000000001</v>
      </c>
      <c r="CT1309" s="861">
        <v>-9.7732899999999994</v>
      </c>
      <c r="CU1309" s="861">
        <v>-4.3089019999999998</v>
      </c>
      <c r="CV1309" s="861">
        <v>-11.921818999999999</v>
      </c>
      <c r="CW1309" s="861">
        <v>-3.9029759999999998</v>
      </c>
      <c r="CX1309" s="861">
        <v>-12.276519</v>
      </c>
      <c r="CY1309" s="861">
        <v>-5.4146700000000001</v>
      </c>
      <c r="CZ1309" s="861">
        <v>-8.2047050000000006</v>
      </c>
      <c r="DA1309" s="861">
        <v>-4.2507149999999996</v>
      </c>
      <c r="DB1309" s="861">
        <v>-9.1167909999999992</v>
      </c>
      <c r="DC1309" s="861">
        <v>-3.596676</v>
      </c>
      <c r="DD1309" s="861">
        <v>-11.668372</v>
      </c>
      <c r="DE1309" s="861">
        <v>-5.7484489999999999</v>
      </c>
      <c r="DF1309" s="861">
        <v>-12.332421</v>
      </c>
      <c r="DG1309" s="861">
        <v>-6.3130030000000001</v>
      </c>
      <c r="DH1309" s="861">
        <v>-8.2260849999999994</v>
      </c>
      <c r="DI1309" s="861">
        <v>-4.5419239999999999</v>
      </c>
      <c r="DJ1309" s="861">
        <v>-8.8909409999999998</v>
      </c>
      <c r="DK1309" s="861">
        <v>-4.7620459999999998</v>
      </c>
      <c r="DL1309" s="861">
        <v>-11.615194000000001</v>
      </c>
      <c r="DM1309" s="861">
        <v>-7.178401</v>
      </c>
      <c r="DN1309" s="861">
        <v>-12.355031</v>
      </c>
      <c r="DO1309" s="861">
        <v>-6.886698</v>
      </c>
      <c r="DP1309" s="861">
        <v>-9.0174850000000006</v>
      </c>
      <c r="DQ1309" s="861">
        <v>-5.5827049999999998</v>
      </c>
      <c r="DR1309" s="861">
        <v>-9.111167</v>
      </c>
      <c r="DS1309" s="861">
        <v>-5.9710460000000003</v>
      </c>
      <c r="DT1309" s="861">
        <v>-11.627427000000001</v>
      </c>
      <c r="DU1309" s="861">
        <v>-8.3316160000000004</v>
      </c>
      <c r="DV1309" s="861">
        <v>-11.928070999999999</v>
      </c>
      <c r="DW1309" s="861">
        <v>-5.575895</v>
      </c>
      <c r="DX1309" s="861">
        <v>11.590156</v>
      </c>
      <c r="DY1309" s="861">
        <v>8.4056250000000006</v>
      </c>
      <c r="DZ1309" s="861">
        <v>161.17963</v>
      </c>
      <c r="EA1309" s="861">
        <v>150.22361100000001</v>
      </c>
      <c r="EB1309" s="861">
        <v>121.14</v>
      </c>
      <c r="EC1309" s="861">
        <v>1.238</v>
      </c>
      <c r="ED1309" s="861">
        <v>132.5</v>
      </c>
      <c r="EE1309" s="861">
        <v>121.14</v>
      </c>
      <c r="EF1309" s="861">
        <v>5.3159999999999998</v>
      </c>
      <c r="EG1309" s="861">
        <v>633.9</v>
      </c>
      <c r="EH1309" s="861">
        <v>121.01</v>
      </c>
      <c r="EI1309" s="861">
        <v>4.9489999999999998</v>
      </c>
      <c r="EJ1309" s="861">
        <v>585.5</v>
      </c>
      <c r="EK1309" s="861">
        <v>9.1258529999999993</v>
      </c>
      <c r="EL1309" s="861">
        <v>7.1166309999999999</v>
      </c>
      <c r="EM1309" s="861">
        <v>-18.926371</v>
      </c>
      <c r="EN1309" s="861">
        <v>-24.900839000000001</v>
      </c>
      <c r="EO1309" s="861">
        <v>94.558813999999998</v>
      </c>
      <c r="EP1309" s="861">
        <v>89.741794999999996</v>
      </c>
      <c r="EQ1309" s="861">
        <v>-7.8791960000000003</v>
      </c>
      <c r="ER1309" s="861">
        <v>3962.2090739999999</v>
      </c>
      <c r="ES1309" s="861">
        <v>9432.6849559999991</v>
      </c>
      <c r="ET1309" s="861">
        <v>8439.0695109999997</v>
      </c>
      <c r="EU1309" s="861"/>
      <c r="EV1309" s="861"/>
      <c r="EW1309" s="861"/>
      <c r="EX1309" s="861"/>
      <c r="EY1309" s="861"/>
      <c r="EZ1309" s="861"/>
      <c r="FA1309" s="861"/>
      <c r="FB1309" s="861"/>
      <c r="FC1309" s="861"/>
      <c r="FD1309" s="861"/>
    </row>
    <row r="1310" spans="1:160" x14ac:dyDescent="0.25">
      <c r="A1310" s="837">
        <v>46146</v>
      </c>
      <c r="B1310" s="836">
        <v>0.98534722222222226</v>
      </c>
      <c r="C1310" s="861">
        <v>74040</v>
      </c>
      <c r="D1310" s="861">
        <v>0</v>
      </c>
      <c r="E1310" s="861">
        <v>0</v>
      </c>
      <c r="F1310" s="861">
        <v>75.253630000000001</v>
      </c>
      <c r="G1310" s="861">
        <v>71.50188</v>
      </c>
      <c r="H1310" s="861">
        <v>64.983073000000005</v>
      </c>
      <c r="I1310" s="861">
        <v>73.751818</v>
      </c>
      <c r="J1310" s="861">
        <v>71.421149999999997</v>
      </c>
      <c r="K1310" s="861">
        <v>71.072395999999998</v>
      </c>
      <c r="L1310" s="861">
        <v>73.634859000000006</v>
      </c>
      <c r="M1310" s="861">
        <v>74.559635</v>
      </c>
      <c r="N1310" s="861">
        <v>-9.147589</v>
      </c>
      <c r="O1310" s="861">
        <v>-12.007785</v>
      </c>
      <c r="P1310" s="861">
        <v>-12.584301</v>
      </c>
      <c r="Q1310" s="861">
        <v>-7.7066819999999998</v>
      </c>
      <c r="R1310" s="861">
        <v>-9.0773229999999998</v>
      </c>
      <c r="S1310" s="861">
        <v>-10.095985000000001</v>
      </c>
      <c r="T1310" s="861">
        <v>81.713164000000006</v>
      </c>
      <c r="U1310" s="861">
        <v>73.457404999999994</v>
      </c>
      <c r="V1310" s="861">
        <v>93.477136000000002</v>
      </c>
      <c r="W1310" s="861">
        <v>92.496629999999996</v>
      </c>
      <c r="X1310" s="861">
        <v>-7.8104690000000003</v>
      </c>
      <c r="Y1310" s="861">
        <v>-7.9143350000000003</v>
      </c>
      <c r="Z1310" s="861">
        <v>-12.445807</v>
      </c>
      <c r="AA1310" s="861">
        <v>-12.149540999999999</v>
      </c>
      <c r="AB1310" s="861">
        <v>-11.720775</v>
      </c>
      <c r="AC1310" s="861">
        <v>-12.880879999999999</v>
      </c>
      <c r="AD1310" s="861">
        <v>-16.231619999999999</v>
      </c>
      <c r="AE1310" s="861">
        <v>106.05321499999999</v>
      </c>
      <c r="AF1310" s="861">
        <v>98.463404999999995</v>
      </c>
      <c r="AG1310" s="861">
        <v>90.077177000000006</v>
      </c>
      <c r="AH1310" s="861">
        <v>110.35274099999999</v>
      </c>
      <c r="AI1310" s="861">
        <v>89.375832000000003</v>
      </c>
      <c r="AJ1310" s="861">
        <v>72.412586000000005</v>
      </c>
      <c r="AK1310" s="861">
        <v>-8.4392320000000005</v>
      </c>
      <c r="AL1310" s="861">
        <v>-12.41253</v>
      </c>
      <c r="AM1310" s="861">
        <v>-9.7897289999999995</v>
      </c>
      <c r="AN1310" s="861">
        <v>92.531222</v>
      </c>
      <c r="AO1310" s="861">
        <v>92.001863999999998</v>
      </c>
      <c r="AP1310" s="861">
        <v>91.097657999999996</v>
      </c>
      <c r="AQ1310" s="861">
        <v>87.925567999999998</v>
      </c>
      <c r="AR1310" s="861">
        <v>73.049419999999998</v>
      </c>
      <c r="AS1310" s="861">
        <v>62.898372000000002</v>
      </c>
      <c r="AT1310" s="861">
        <v>76.049798999999993</v>
      </c>
      <c r="AU1310" s="861">
        <v>74.873621999999997</v>
      </c>
      <c r="AV1310" s="861">
        <v>74.107348000000002</v>
      </c>
      <c r="AW1310" s="861">
        <v>73.411494000000005</v>
      </c>
      <c r="AX1310" s="861">
        <v>88.719643000000005</v>
      </c>
      <c r="AY1310" s="861">
        <v>86.740996999999993</v>
      </c>
      <c r="AZ1310" s="861">
        <v>-8.227017</v>
      </c>
      <c r="BA1310" s="861">
        <v>-7.9710760000000001</v>
      </c>
      <c r="BB1310" s="861">
        <v>-16.261932000000002</v>
      </c>
      <c r="BC1310" s="861">
        <v>-14.810392999999999</v>
      </c>
      <c r="BD1310" s="861">
        <v>-15.818447000000001</v>
      </c>
      <c r="BE1310" s="861">
        <v>-14.736611999999999</v>
      </c>
      <c r="BF1310" s="861">
        <v>30.794547000000001</v>
      </c>
      <c r="BG1310" s="861">
        <v>140.065416</v>
      </c>
      <c r="BH1310" s="861">
        <v>109.20954500000001</v>
      </c>
      <c r="BI1310" s="861">
        <v>49.843355000000003</v>
      </c>
      <c r="BJ1310" s="861">
        <v>129.91281699999999</v>
      </c>
      <c r="BK1310" s="861">
        <v>85.452984999999998</v>
      </c>
      <c r="BL1310" s="861">
        <v>75.118274</v>
      </c>
      <c r="BM1310" s="861">
        <v>-20.71725</v>
      </c>
      <c r="BN1310" s="861">
        <v>-15.025282000000001</v>
      </c>
      <c r="BO1310" s="861">
        <v>-17.553576</v>
      </c>
      <c r="BP1310" s="861">
        <v>-15.092459</v>
      </c>
      <c r="BQ1310" s="861">
        <v>86.154375000000002</v>
      </c>
      <c r="BR1310" s="861">
        <v>87.722385000000003</v>
      </c>
      <c r="BS1310" s="861">
        <v>84.973556000000002</v>
      </c>
      <c r="BT1310" s="861">
        <v>58.101962</v>
      </c>
      <c r="BU1310" s="861">
        <v>64.270256000000003</v>
      </c>
      <c r="BV1310" s="861">
        <v>60.360792000000004</v>
      </c>
      <c r="BW1310" s="861">
        <v>64.387895</v>
      </c>
      <c r="BX1310" s="861">
        <v>-15.810738000000001</v>
      </c>
      <c r="BY1310" s="861">
        <v>-16.183600999999999</v>
      </c>
      <c r="BZ1310" s="861">
        <v>-17.747436</v>
      </c>
      <c r="CA1310" s="861">
        <v>-19.610641000000001</v>
      </c>
      <c r="CB1310" s="861">
        <v>-8.9157349999999997</v>
      </c>
      <c r="CC1310" s="861">
        <v>-5.955311</v>
      </c>
      <c r="CD1310" s="861">
        <v>-9.3479989999999997</v>
      </c>
      <c r="CE1310" s="861">
        <v>-6.0560460000000003</v>
      </c>
      <c r="CF1310" s="861">
        <v>-11.513824</v>
      </c>
      <c r="CG1310" s="861">
        <v>-3.9727009999999998</v>
      </c>
      <c r="CH1310" s="861">
        <v>-12.080859</v>
      </c>
      <c r="CI1310" s="861">
        <v>-6.5042559999999998</v>
      </c>
      <c r="CJ1310" s="861">
        <v>-8.8117359999999998</v>
      </c>
      <c r="CK1310" s="861">
        <v>-3.912344</v>
      </c>
      <c r="CL1310" s="861">
        <v>-8.6446880000000004</v>
      </c>
      <c r="CM1310" s="861">
        <v>-3.3780019999999999</v>
      </c>
      <c r="CN1310" s="861">
        <v>-11.327563</v>
      </c>
      <c r="CO1310" s="861">
        <v>-4.405653</v>
      </c>
      <c r="CP1310" s="861">
        <v>-12.252425000000001</v>
      </c>
      <c r="CQ1310" s="861">
        <v>-7.4923029999999997</v>
      </c>
      <c r="CR1310" s="861">
        <v>-8.4541129999999995</v>
      </c>
      <c r="CS1310" s="861">
        <v>-4.9818939999999996</v>
      </c>
      <c r="CT1310" s="861">
        <v>-9.7605699999999995</v>
      </c>
      <c r="CU1310" s="861">
        <v>-4.3297800000000004</v>
      </c>
      <c r="CV1310" s="861">
        <v>-11.9566</v>
      </c>
      <c r="CW1310" s="861">
        <v>-3.933138</v>
      </c>
      <c r="CX1310" s="861">
        <v>-12.28504</v>
      </c>
      <c r="CY1310" s="861">
        <v>-5.4380090000000001</v>
      </c>
      <c r="CZ1310" s="861">
        <v>-8.1832209999999996</v>
      </c>
      <c r="DA1310" s="861">
        <v>-4.267004</v>
      </c>
      <c r="DB1310" s="861">
        <v>-9.1341409999999996</v>
      </c>
      <c r="DC1310" s="861">
        <v>-3.6398959999999998</v>
      </c>
      <c r="DD1310" s="861">
        <v>-11.672039</v>
      </c>
      <c r="DE1310" s="861">
        <v>-5.7697969999999996</v>
      </c>
      <c r="DF1310" s="861">
        <v>-12.341461000000001</v>
      </c>
      <c r="DG1310" s="861">
        <v>-6.3312900000000001</v>
      </c>
      <c r="DH1310" s="861">
        <v>-8.226642</v>
      </c>
      <c r="DI1310" s="861">
        <v>-4.5384460000000004</v>
      </c>
      <c r="DJ1310" s="861">
        <v>-8.9141440000000003</v>
      </c>
      <c r="DK1310" s="861">
        <v>-4.7702039999999997</v>
      </c>
      <c r="DL1310" s="861">
        <v>-11.654624999999999</v>
      </c>
      <c r="DM1310" s="861">
        <v>-7.2077450000000001</v>
      </c>
      <c r="DN1310" s="861">
        <v>-12.370666</v>
      </c>
      <c r="DO1310" s="861">
        <v>-6.8802490000000001</v>
      </c>
      <c r="DP1310" s="861">
        <v>-9.0316329999999994</v>
      </c>
      <c r="DQ1310" s="861">
        <v>-5.6123120000000002</v>
      </c>
      <c r="DR1310" s="861">
        <v>-9.1193799999999996</v>
      </c>
      <c r="DS1310" s="861">
        <v>-5.9890119999999998</v>
      </c>
      <c r="DT1310" s="861">
        <v>-11.65039</v>
      </c>
      <c r="DU1310" s="861">
        <v>-8.3305880000000005</v>
      </c>
      <c r="DV1310" s="861">
        <v>-11.953562</v>
      </c>
      <c r="DW1310" s="861">
        <v>-5.6146479999999999</v>
      </c>
      <c r="DX1310" s="861">
        <v>11.603327999999999</v>
      </c>
      <c r="DY1310" s="861">
        <v>8.4563179999999996</v>
      </c>
      <c r="DZ1310" s="861">
        <v>161.16709</v>
      </c>
      <c r="EA1310" s="861">
        <v>150.62964500000001</v>
      </c>
      <c r="EB1310" s="861">
        <v>120.58</v>
      </c>
      <c r="EC1310" s="861">
        <v>3.2549999999999999</v>
      </c>
      <c r="ED1310" s="861">
        <v>386.6</v>
      </c>
      <c r="EE1310" s="861">
        <v>120.49</v>
      </c>
      <c r="EF1310" s="861">
        <v>5.327</v>
      </c>
      <c r="EG1310" s="861">
        <v>633.79999999999995</v>
      </c>
      <c r="EH1310" s="861">
        <v>120.6</v>
      </c>
      <c r="EI1310" s="861">
        <v>4.9669999999999996</v>
      </c>
      <c r="EJ1310" s="861">
        <v>585.29999999999995</v>
      </c>
      <c r="EK1310" s="861">
        <v>9.1131259999999994</v>
      </c>
      <c r="EL1310" s="861">
        <v>7.2472849999999998</v>
      </c>
      <c r="EM1310" s="861">
        <v>-18.902854999999999</v>
      </c>
      <c r="EN1310" s="861">
        <v>-24.800861000000001</v>
      </c>
      <c r="EO1310" s="861">
        <v>94.553427999999997</v>
      </c>
      <c r="EP1310" s="861">
        <v>89.924436999999998</v>
      </c>
      <c r="EQ1310" s="861">
        <v>-7.8940349999999997</v>
      </c>
      <c r="ER1310" s="861">
        <v>3966.3243809999999</v>
      </c>
      <c r="ES1310" s="861">
        <v>9443.2486700000009</v>
      </c>
      <c r="ET1310" s="861">
        <v>8448.8539949999995</v>
      </c>
      <c r="EU1310" s="861"/>
      <c r="EV1310" s="861"/>
      <c r="EW1310" s="861"/>
      <c r="EX1310" s="861"/>
      <c r="EY1310" s="861"/>
      <c r="EZ1310" s="861"/>
      <c r="FA1310" s="861"/>
      <c r="FB1310" s="861"/>
      <c r="FC1310" s="861"/>
      <c r="FD1310" s="861"/>
    </row>
    <row r="1311" spans="1:160" x14ac:dyDescent="0.25">
      <c r="A1311" s="837">
        <v>46146</v>
      </c>
      <c r="B1311" s="836">
        <v>0.98604166666666659</v>
      </c>
      <c r="C1311" s="861">
        <v>74100</v>
      </c>
      <c r="D1311" s="861">
        <v>0</v>
      </c>
      <c r="E1311" s="861">
        <v>0</v>
      </c>
      <c r="F1311" s="861">
        <v>75.199208999999996</v>
      </c>
      <c r="G1311" s="861">
        <v>71.516779999999997</v>
      </c>
      <c r="H1311" s="861">
        <v>65.029719</v>
      </c>
      <c r="I1311" s="861">
        <v>73.765289999999993</v>
      </c>
      <c r="J1311" s="861">
        <v>71.485558999999995</v>
      </c>
      <c r="K1311" s="861">
        <v>71.059600000000003</v>
      </c>
      <c r="L1311" s="861">
        <v>73.610681999999997</v>
      </c>
      <c r="M1311" s="861">
        <v>74.544781</v>
      </c>
      <c r="N1311" s="861">
        <v>-9.1230619999999991</v>
      </c>
      <c r="O1311" s="861">
        <v>-11.966670000000001</v>
      </c>
      <c r="P1311" s="861">
        <v>-12.576604</v>
      </c>
      <c r="Q1311" s="861">
        <v>-7.7251370000000001</v>
      </c>
      <c r="R1311" s="861">
        <v>-9.1637730000000008</v>
      </c>
      <c r="S1311" s="861">
        <v>-10.230929</v>
      </c>
      <c r="T1311" s="861">
        <v>81.865149000000002</v>
      </c>
      <c r="U1311" s="861">
        <v>73.024676999999997</v>
      </c>
      <c r="V1311" s="861">
        <v>93.240729000000002</v>
      </c>
      <c r="W1311" s="861">
        <v>92.255818000000005</v>
      </c>
      <c r="X1311" s="861">
        <v>-7.8196669999999999</v>
      </c>
      <c r="Y1311" s="861">
        <v>-8.0324399999999994</v>
      </c>
      <c r="Z1311" s="861">
        <v>-12.472409000000001</v>
      </c>
      <c r="AA1311" s="861">
        <v>-12.197794</v>
      </c>
      <c r="AB1311" s="861">
        <v>-11.755283</v>
      </c>
      <c r="AC1311" s="861">
        <v>-12.949398</v>
      </c>
      <c r="AD1311" s="861">
        <v>-16.265156000000001</v>
      </c>
      <c r="AE1311" s="861">
        <v>106.101421</v>
      </c>
      <c r="AF1311" s="861">
        <v>98.419510000000002</v>
      </c>
      <c r="AG1311" s="861">
        <v>90.085165000000003</v>
      </c>
      <c r="AH1311" s="861">
        <v>110.34181100000001</v>
      </c>
      <c r="AI1311" s="861">
        <v>89.303572000000003</v>
      </c>
      <c r="AJ1311" s="861">
        <v>72.324905000000001</v>
      </c>
      <c r="AK1311" s="861">
        <v>-8.4766549999999992</v>
      </c>
      <c r="AL1311" s="861">
        <v>-12.454575999999999</v>
      </c>
      <c r="AM1311" s="861">
        <v>-9.7490310000000004</v>
      </c>
      <c r="AN1311" s="861">
        <v>92.602312999999995</v>
      </c>
      <c r="AO1311" s="861">
        <v>91.735248999999996</v>
      </c>
      <c r="AP1311" s="861">
        <v>90.979645000000005</v>
      </c>
      <c r="AQ1311" s="861">
        <v>87.862058000000005</v>
      </c>
      <c r="AR1311" s="861">
        <v>72.982702000000003</v>
      </c>
      <c r="AS1311" s="861">
        <v>62.911836000000001</v>
      </c>
      <c r="AT1311" s="861">
        <v>76.000564999999995</v>
      </c>
      <c r="AU1311" s="861">
        <v>74.844177000000002</v>
      </c>
      <c r="AV1311" s="861">
        <v>74.104938000000004</v>
      </c>
      <c r="AW1311" s="861">
        <v>73.313584000000006</v>
      </c>
      <c r="AX1311" s="861">
        <v>88.627616000000003</v>
      </c>
      <c r="AY1311" s="861">
        <v>86.765851999999995</v>
      </c>
      <c r="AZ1311" s="861">
        <v>-8.3274880000000007</v>
      </c>
      <c r="BA1311" s="861">
        <v>-8.0060070000000003</v>
      </c>
      <c r="BB1311" s="861">
        <v>-16.272690000000001</v>
      </c>
      <c r="BC1311" s="861">
        <v>-14.804575</v>
      </c>
      <c r="BD1311" s="861">
        <v>-15.837249999999999</v>
      </c>
      <c r="BE1311" s="861">
        <v>-14.654037000000001</v>
      </c>
      <c r="BF1311" s="861">
        <v>30.795283000000001</v>
      </c>
      <c r="BG1311" s="861">
        <v>140.47403800000001</v>
      </c>
      <c r="BH1311" s="861">
        <v>109.326679</v>
      </c>
      <c r="BI1311" s="861">
        <v>49.856560000000002</v>
      </c>
      <c r="BJ1311" s="861">
        <v>129.773404</v>
      </c>
      <c r="BK1311" s="861">
        <v>85.396703000000002</v>
      </c>
      <c r="BL1311" s="861">
        <v>75.094256000000001</v>
      </c>
      <c r="BM1311" s="861">
        <v>-20.711936999999999</v>
      </c>
      <c r="BN1311" s="861">
        <v>-15.049872000000001</v>
      </c>
      <c r="BO1311" s="861">
        <v>-17.527920000000002</v>
      </c>
      <c r="BP1311" s="861">
        <v>-15.094815000000001</v>
      </c>
      <c r="BQ1311" s="861">
        <v>86.199414000000004</v>
      </c>
      <c r="BR1311" s="861">
        <v>87.605275000000006</v>
      </c>
      <c r="BS1311" s="861">
        <v>84.882383000000004</v>
      </c>
      <c r="BT1311" s="861">
        <v>58.284529999999997</v>
      </c>
      <c r="BU1311" s="861">
        <v>64.230718999999993</v>
      </c>
      <c r="BV1311" s="861">
        <v>60.377805000000002</v>
      </c>
      <c r="BW1311" s="861">
        <v>64.409531000000001</v>
      </c>
      <c r="BX1311" s="861">
        <v>-15.846337999999999</v>
      </c>
      <c r="BY1311" s="861">
        <v>-16.202634</v>
      </c>
      <c r="BZ1311" s="861">
        <v>-17.439613000000001</v>
      </c>
      <c r="CA1311" s="861">
        <v>-19.651582000000001</v>
      </c>
      <c r="CB1311" s="861">
        <v>-8.9269409999999993</v>
      </c>
      <c r="CC1311" s="861">
        <v>-6.015307</v>
      </c>
      <c r="CD1311" s="861">
        <v>-9.3689319999999991</v>
      </c>
      <c r="CE1311" s="861">
        <v>-6.1305110000000003</v>
      </c>
      <c r="CF1311" s="861">
        <v>-11.527521999999999</v>
      </c>
      <c r="CG1311" s="861">
        <v>-4.0276149999999999</v>
      </c>
      <c r="CH1311" s="861">
        <v>-12.080821</v>
      </c>
      <c r="CI1311" s="861">
        <v>-6.5620950000000002</v>
      </c>
      <c r="CJ1311" s="861">
        <v>-8.8290299999999995</v>
      </c>
      <c r="CK1311" s="861">
        <v>-3.9563429999999999</v>
      </c>
      <c r="CL1311" s="861">
        <v>-8.6506129999999999</v>
      </c>
      <c r="CM1311" s="861">
        <v>-3.4475120000000001</v>
      </c>
      <c r="CN1311" s="861">
        <v>-11.319153</v>
      </c>
      <c r="CO1311" s="861">
        <v>-4.410825</v>
      </c>
      <c r="CP1311" s="861">
        <v>-12.247861</v>
      </c>
      <c r="CQ1311" s="861">
        <v>-7.5181579999999997</v>
      </c>
      <c r="CR1311" s="861">
        <v>-8.4313190000000002</v>
      </c>
      <c r="CS1311" s="861">
        <v>-5.0453650000000003</v>
      </c>
      <c r="CT1311" s="861">
        <v>-9.7824869999999997</v>
      </c>
      <c r="CU1311" s="861">
        <v>-4.3529059999999999</v>
      </c>
      <c r="CV1311" s="861">
        <v>-11.949406</v>
      </c>
      <c r="CW1311" s="861">
        <v>-3.9832130000000001</v>
      </c>
      <c r="CX1311" s="861">
        <v>-12.332005000000001</v>
      </c>
      <c r="CY1311" s="861">
        <v>-5.4560469999999999</v>
      </c>
      <c r="CZ1311" s="861">
        <v>-8.2364350000000002</v>
      </c>
      <c r="DA1311" s="861">
        <v>-4.2836239999999997</v>
      </c>
      <c r="DB1311" s="861">
        <v>-9.1368290000000005</v>
      </c>
      <c r="DC1311" s="861">
        <v>-3.6467420000000002</v>
      </c>
      <c r="DD1311" s="861">
        <v>-11.699776</v>
      </c>
      <c r="DE1311" s="861">
        <v>-5.8052020000000004</v>
      </c>
      <c r="DF1311" s="861">
        <v>-12.372805</v>
      </c>
      <c r="DG1311" s="861">
        <v>-6.3460070000000002</v>
      </c>
      <c r="DH1311" s="861">
        <v>-8.2516999999999996</v>
      </c>
      <c r="DI1311" s="861">
        <v>-4.5625419999999997</v>
      </c>
      <c r="DJ1311" s="861">
        <v>-8.9543359999999996</v>
      </c>
      <c r="DK1311" s="861">
        <v>-4.7701039999999999</v>
      </c>
      <c r="DL1311" s="861">
        <v>-11.666644</v>
      </c>
      <c r="DM1311" s="861">
        <v>-7.2234179999999997</v>
      </c>
      <c r="DN1311" s="861">
        <v>-12.407665</v>
      </c>
      <c r="DO1311" s="861">
        <v>-6.9220660000000001</v>
      </c>
      <c r="DP1311" s="861">
        <v>-9.0726549999999992</v>
      </c>
      <c r="DQ1311" s="861">
        <v>-5.6243299999999996</v>
      </c>
      <c r="DR1311" s="861">
        <v>-9.1427130000000005</v>
      </c>
      <c r="DS1311" s="861">
        <v>-6.0168939999999997</v>
      </c>
      <c r="DT1311" s="861">
        <v>-11.692524000000001</v>
      </c>
      <c r="DU1311" s="861">
        <v>-8.3622040000000002</v>
      </c>
      <c r="DV1311" s="861">
        <v>-11.992597999999999</v>
      </c>
      <c r="DW1311" s="861">
        <v>-5.6355849999999998</v>
      </c>
      <c r="DX1311" s="861">
        <v>11.547725</v>
      </c>
      <c r="DY1311" s="861">
        <v>8.423171</v>
      </c>
      <c r="DZ1311" s="861">
        <v>160.46039400000001</v>
      </c>
      <c r="EA1311" s="861">
        <v>150.59329</v>
      </c>
      <c r="EB1311" s="861">
        <v>120.85</v>
      </c>
      <c r="EC1311" s="861">
        <v>1.2390000000000001</v>
      </c>
      <c r="ED1311" s="861">
        <v>132.80000000000001</v>
      </c>
      <c r="EE1311" s="861">
        <v>121.23</v>
      </c>
      <c r="EF1311" s="861">
        <v>5.327</v>
      </c>
      <c r="EG1311" s="861">
        <v>633.29999999999995</v>
      </c>
      <c r="EH1311" s="861">
        <v>121.25</v>
      </c>
      <c r="EI1311" s="861">
        <v>4.9480000000000004</v>
      </c>
      <c r="EJ1311" s="861">
        <v>585.6</v>
      </c>
      <c r="EK1311" s="861">
        <v>9.2531540000000003</v>
      </c>
      <c r="EL1311" s="861">
        <v>7.3382949999999996</v>
      </c>
      <c r="EM1311" s="861">
        <v>-19.002185000000001</v>
      </c>
      <c r="EN1311" s="861">
        <v>-24.866215</v>
      </c>
      <c r="EO1311" s="861">
        <v>94.249440000000007</v>
      </c>
      <c r="EP1311" s="861">
        <v>89.908096999999998</v>
      </c>
      <c r="EQ1311" s="861">
        <v>-7.9203619999999999</v>
      </c>
      <c r="ER1311" s="861">
        <v>3972.6942389999999</v>
      </c>
      <c r="ES1311" s="861">
        <v>9453.8023699999994</v>
      </c>
      <c r="ET1311" s="861">
        <v>8458.6375420000004</v>
      </c>
      <c r="EU1311" s="861"/>
      <c r="EV1311" s="861"/>
      <c r="EW1311" s="861"/>
      <c r="EX1311" s="861"/>
      <c r="EY1311" s="861"/>
      <c r="EZ1311" s="861"/>
      <c r="FA1311" s="861"/>
      <c r="FB1311" s="861"/>
      <c r="FC1311" s="861"/>
      <c r="FD1311" s="861"/>
    </row>
    <row r="1312" spans="1:160" x14ac:dyDescent="0.25">
      <c r="A1312" s="837">
        <v>46146</v>
      </c>
      <c r="B1312" s="836">
        <v>0.98673611111111104</v>
      </c>
      <c r="C1312" s="861">
        <v>74160</v>
      </c>
      <c r="D1312" s="861">
        <v>0</v>
      </c>
      <c r="E1312" s="861">
        <v>0</v>
      </c>
      <c r="F1312" s="861">
        <v>75.210072999999994</v>
      </c>
      <c r="G1312" s="861">
        <v>71.532355999999993</v>
      </c>
      <c r="H1312" s="861">
        <v>65.089438000000001</v>
      </c>
      <c r="I1312" s="861">
        <v>73.772216999999998</v>
      </c>
      <c r="J1312" s="861">
        <v>71.524739999999994</v>
      </c>
      <c r="K1312" s="861">
        <v>71.081827000000004</v>
      </c>
      <c r="L1312" s="861">
        <v>73.629355000000004</v>
      </c>
      <c r="M1312" s="861">
        <v>74.541880000000006</v>
      </c>
      <c r="N1312" s="861">
        <v>-9.1871799999999997</v>
      </c>
      <c r="O1312" s="861">
        <v>-12.096052</v>
      </c>
      <c r="P1312" s="861">
        <v>-12.668877</v>
      </c>
      <c r="Q1312" s="861">
        <v>-7.7697979999999998</v>
      </c>
      <c r="R1312" s="861">
        <v>-9.2629090000000005</v>
      </c>
      <c r="S1312" s="861">
        <v>-10.077196000000001</v>
      </c>
      <c r="T1312" s="861">
        <v>81.895882</v>
      </c>
      <c r="U1312" s="861">
        <v>74.017080000000007</v>
      </c>
      <c r="V1312" s="861">
        <v>93.392173</v>
      </c>
      <c r="W1312" s="861">
        <v>92.416126000000006</v>
      </c>
      <c r="X1312" s="861">
        <v>-7.8214459999999999</v>
      </c>
      <c r="Y1312" s="861">
        <v>-7.872223</v>
      </c>
      <c r="Z1312" s="861">
        <v>-12.459453999999999</v>
      </c>
      <c r="AA1312" s="861">
        <v>-12.155177</v>
      </c>
      <c r="AB1312" s="861">
        <v>-11.765473999999999</v>
      </c>
      <c r="AC1312" s="861">
        <v>-12.915760000000001</v>
      </c>
      <c r="AD1312" s="861">
        <v>-16.255651</v>
      </c>
      <c r="AE1312" s="861">
        <v>106.10021999999999</v>
      </c>
      <c r="AF1312" s="861">
        <v>98.433099999999996</v>
      </c>
      <c r="AG1312" s="861">
        <v>90.159898999999996</v>
      </c>
      <c r="AH1312" s="861">
        <v>110.267251</v>
      </c>
      <c r="AI1312" s="861">
        <v>89.354777999999996</v>
      </c>
      <c r="AJ1312" s="861">
        <v>72.375860000000003</v>
      </c>
      <c r="AK1312" s="861">
        <v>-8.4582759999999997</v>
      </c>
      <c r="AL1312" s="861">
        <v>-12.432200999999999</v>
      </c>
      <c r="AM1312" s="861">
        <v>-9.7427010000000003</v>
      </c>
      <c r="AN1312" s="861">
        <v>92.502762000000004</v>
      </c>
      <c r="AO1312" s="861">
        <v>91.920602000000002</v>
      </c>
      <c r="AP1312" s="861">
        <v>91.114164000000002</v>
      </c>
      <c r="AQ1312" s="861">
        <v>87.960857000000004</v>
      </c>
      <c r="AR1312" s="861">
        <v>72.996159000000006</v>
      </c>
      <c r="AS1312" s="861">
        <v>62.94388</v>
      </c>
      <c r="AT1312" s="861">
        <v>76.102022000000005</v>
      </c>
      <c r="AU1312" s="861">
        <v>74.904796000000005</v>
      </c>
      <c r="AV1312" s="861">
        <v>74.141086000000001</v>
      </c>
      <c r="AW1312" s="861">
        <v>73.597694000000004</v>
      </c>
      <c r="AX1312" s="861">
        <v>88.832730999999995</v>
      </c>
      <c r="AY1312" s="861">
        <v>86.787262999999996</v>
      </c>
      <c r="AZ1312" s="861">
        <v>-8.4691139999999994</v>
      </c>
      <c r="BA1312" s="861">
        <v>-8.0998339999999995</v>
      </c>
      <c r="BB1312" s="861">
        <v>-16.296631999999999</v>
      </c>
      <c r="BC1312" s="861">
        <v>-14.8086</v>
      </c>
      <c r="BD1312" s="861">
        <v>-15.840807</v>
      </c>
      <c r="BE1312" s="861">
        <v>-14.819819000000001</v>
      </c>
      <c r="BF1312" s="861">
        <v>30.773617999999999</v>
      </c>
      <c r="BG1312" s="861">
        <v>140.44196700000001</v>
      </c>
      <c r="BH1312" s="861">
        <v>109.237492</v>
      </c>
      <c r="BI1312" s="861">
        <v>49.712215</v>
      </c>
      <c r="BJ1312" s="861">
        <v>129.88394299999999</v>
      </c>
      <c r="BK1312" s="861">
        <v>85.467309999999998</v>
      </c>
      <c r="BL1312" s="861">
        <v>75.220613</v>
      </c>
      <c r="BM1312" s="861">
        <v>-20.725687000000001</v>
      </c>
      <c r="BN1312" s="861">
        <v>-15.067966</v>
      </c>
      <c r="BO1312" s="861">
        <v>-17.286346000000002</v>
      </c>
      <c r="BP1312" s="861">
        <v>-15.141771</v>
      </c>
      <c r="BQ1312" s="861">
        <v>86.253928000000002</v>
      </c>
      <c r="BR1312" s="861">
        <v>87.686305000000004</v>
      </c>
      <c r="BS1312" s="861">
        <v>84.964084999999997</v>
      </c>
      <c r="BT1312" s="861">
        <v>58.198633999999998</v>
      </c>
      <c r="BU1312" s="861">
        <v>64.274980999999997</v>
      </c>
      <c r="BV1312" s="861">
        <v>60.359091999999997</v>
      </c>
      <c r="BW1312" s="861">
        <v>64.432399000000004</v>
      </c>
      <c r="BX1312" s="861">
        <v>-15.783087999999999</v>
      </c>
      <c r="BY1312" s="861">
        <v>-16.186737999999998</v>
      </c>
      <c r="BZ1312" s="861">
        <v>-17.495114000000001</v>
      </c>
      <c r="CA1312" s="861">
        <v>-19.581477</v>
      </c>
      <c r="CB1312" s="861">
        <v>-8.9339099999999991</v>
      </c>
      <c r="CC1312" s="861">
        <v>-6.0185940000000002</v>
      </c>
      <c r="CD1312" s="861">
        <v>-9.3881770000000007</v>
      </c>
      <c r="CE1312" s="861">
        <v>-6.1543219999999996</v>
      </c>
      <c r="CF1312" s="861">
        <v>-11.552769</v>
      </c>
      <c r="CG1312" s="861">
        <v>-4.0813920000000001</v>
      </c>
      <c r="CH1312" s="861">
        <v>-12.107601000000001</v>
      </c>
      <c r="CI1312" s="861">
        <v>-6.5849080000000004</v>
      </c>
      <c r="CJ1312" s="861">
        <v>-8.8716010000000001</v>
      </c>
      <c r="CK1312" s="861">
        <v>-3.982863</v>
      </c>
      <c r="CL1312" s="861">
        <v>-8.6707719999999995</v>
      </c>
      <c r="CM1312" s="861">
        <v>-3.5014180000000001</v>
      </c>
      <c r="CN1312" s="861">
        <v>-11.342980000000001</v>
      </c>
      <c r="CO1312" s="861">
        <v>-4.4609129999999997</v>
      </c>
      <c r="CP1312" s="861">
        <v>-12.275131999999999</v>
      </c>
      <c r="CQ1312" s="861">
        <v>-7.561121</v>
      </c>
      <c r="CR1312" s="861">
        <v>-8.4715349999999994</v>
      </c>
      <c r="CS1312" s="861">
        <v>-5.0564960000000001</v>
      </c>
      <c r="CT1312" s="861">
        <v>-9.8225060000000006</v>
      </c>
      <c r="CU1312" s="861">
        <v>-4.3911899999999999</v>
      </c>
      <c r="CV1312" s="861">
        <v>-11.985796000000001</v>
      </c>
      <c r="CW1312" s="861">
        <v>-3.9926499999999998</v>
      </c>
      <c r="CX1312" s="861">
        <v>-12.344912000000001</v>
      </c>
      <c r="CY1312" s="861">
        <v>-5.4837259999999999</v>
      </c>
      <c r="CZ1312" s="861">
        <v>-8.2618960000000001</v>
      </c>
      <c r="DA1312" s="861">
        <v>-4.3226659999999999</v>
      </c>
      <c r="DB1312" s="861">
        <v>-9.1714830000000003</v>
      </c>
      <c r="DC1312" s="861">
        <v>-3.7047979999999998</v>
      </c>
      <c r="DD1312" s="861">
        <v>-11.724724999999999</v>
      </c>
      <c r="DE1312" s="861">
        <v>-5.8159340000000004</v>
      </c>
      <c r="DF1312" s="861">
        <v>-12.387631000000001</v>
      </c>
      <c r="DG1312" s="861">
        <v>-6.385891</v>
      </c>
      <c r="DH1312" s="861">
        <v>-8.3034040000000005</v>
      </c>
      <c r="DI1312" s="861">
        <v>-4.6043450000000004</v>
      </c>
      <c r="DJ1312" s="861">
        <v>-8.9659720000000007</v>
      </c>
      <c r="DK1312" s="861">
        <v>-4.8161100000000001</v>
      </c>
      <c r="DL1312" s="861">
        <v>-11.698145999999999</v>
      </c>
      <c r="DM1312" s="861">
        <v>-7.2603080000000002</v>
      </c>
      <c r="DN1312" s="861">
        <v>-12.428616</v>
      </c>
      <c r="DO1312" s="861">
        <v>-6.9461060000000003</v>
      </c>
      <c r="DP1312" s="861">
        <v>-9.0681899999999995</v>
      </c>
      <c r="DQ1312" s="861">
        <v>-5.657813</v>
      </c>
      <c r="DR1312" s="861">
        <v>-9.1674760000000006</v>
      </c>
      <c r="DS1312" s="861">
        <v>-6.0294090000000002</v>
      </c>
      <c r="DT1312" s="861">
        <v>-11.710381</v>
      </c>
      <c r="DU1312" s="861">
        <v>-8.4029039999999995</v>
      </c>
      <c r="DV1312" s="861">
        <v>-12.022463999999999</v>
      </c>
      <c r="DW1312" s="861">
        <v>-5.6404490000000003</v>
      </c>
      <c r="DX1312" s="861">
        <v>11.623352000000001</v>
      </c>
      <c r="DY1312" s="861">
        <v>8.4468399999999999</v>
      </c>
      <c r="DZ1312" s="861">
        <v>161.158536</v>
      </c>
      <c r="EA1312" s="861">
        <v>150.93332000000001</v>
      </c>
      <c r="EB1312" s="861">
        <v>121.19</v>
      </c>
      <c r="EC1312" s="861">
        <v>1.238</v>
      </c>
      <c r="ED1312" s="861">
        <v>132.69999999999999</v>
      </c>
      <c r="EE1312" s="861">
        <v>121.1</v>
      </c>
      <c r="EF1312" s="861">
        <v>5.3049999999999997</v>
      </c>
      <c r="EG1312" s="861">
        <v>635.29999999999995</v>
      </c>
      <c r="EH1312" s="861">
        <v>121.08</v>
      </c>
      <c r="EI1312" s="861">
        <v>4.952</v>
      </c>
      <c r="EJ1312" s="861">
        <v>588.4</v>
      </c>
      <c r="EK1312" s="861">
        <v>9.1244230000000002</v>
      </c>
      <c r="EL1312" s="861">
        <v>7.5331950000000001</v>
      </c>
      <c r="EM1312" s="861">
        <v>-18.867124</v>
      </c>
      <c r="EN1312" s="861">
        <v>-24.819541000000001</v>
      </c>
      <c r="EO1312" s="861">
        <v>94.549753999999993</v>
      </c>
      <c r="EP1312" s="861">
        <v>90.060822000000002</v>
      </c>
      <c r="EQ1312" s="861">
        <v>-7.9486330000000001</v>
      </c>
      <c r="ER1312" s="861">
        <v>3974.9065169999999</v>
      </c>
      <c r="ES1312" s="861">
        <v>9464.3686419999995</v>
      </c>
      <c r="ET1312" s="861">
        <v>8468.4286219999995</v>
      </c>
      <c r="EU1312" s="861"/>
      <c r="EV1312" s="861"/>
      <c r="EW1312" s="861"/>
      <c r="EX1312" s="861"/>
      <c r="EY1312" s="861"/>
      <c r="EZ1312" s="861"/>
      <c r="FA1312" s="861"/>
      <c r="FB1312" s="861"/>
      <c r="FC1312" s="861"/>
      <c r="FD1312" s="861"/>
    </row>
    <row r="1313" spans="1:160" x14ac:dyDescent="0.25">
      <c r="A1313" s="837">
        <v>46146</v>
      </c>
      <c r="B1313" s="836">
        <v>0.98743055555555559</v>
      </c>
      <c r="C1313" s="861">
        <v>74220</v>
      </c>
      <c r="D1313" s="861">
        <v>0</v>
      </c>
      <c r="E1313" s="861">
        <v>0</v>
      </c>
      <c r="F1313" s="861">
        <v>75.264646999999997</v>
      </c>
      <c r="G1313" s="861">
        <v>71.543908000000002</v>
      </c>
      <c r="H1313" s="861">
        <v>65.128857999999994</v>
      </c>
      <c r="I1313" s="861">
        <v>73.774850999999998</v>
      </c>
      <c r="J1313" s="861">
        <v>71.627469000000005</v>
      </c>
      <c r="K1313" s="861">
        <v>71.086166000000006</v>
      </c>
      <c r="L1313" s="861">
        <v>73.631422000000001</v>
      </c>
      <c r="M1313" s="861">
        <v>74.551974999999999</v>
      </c>
      <c r="N1313" s="861">
        <v>-9.1968010000000007</v>
      </c>
      <c r="O1313" s="861">
        <v>-12.054866000000001</v>
      </c>
      <c r="P1313" s="861">
        <v>-12.63001</v>
      </c>
      <c r="Q1313" s="861">
        <v>-7.7790739999999996</v>
      </c>
      <c r="R1313" s="861">
        <v>-9.2712699999999995</v>
      </c>
      <c r="S1313" s="861">
        <v>-10.057406</v>
      </c>
      <c r="T1313" s="861">
        <v>82.053646999999998</v>
      </c>
      <c r="U1313" s="861">
        <v>73.329412000000005</v>
      </c>
      <c r="V1313" s="861">
        <v>93.425036000000006</v>
      </c>
      <c r="W1313" s="861">
        <v>92.418391</v>
      </c>
      <c r="X1313" s="861">
        <v>-7.858174</v>
      </c>
      <c r="Y1313" s="861">
        <v>-7.8305189999999998</v>
      </c>
      <c r="Z1313" s="861">
        <v>-12.453723999999999</v>
      </c>
      <c r="AA1313" s="861">
        <v>-12.167814999999999</v>
      </c>
      <c r="AB1313" s="861">
        <v>-11.762865</v>
      </c>
      <c r="AC1313" s="861">
        <v>-12.899001999999999</v>
      </c>
      <c r="AD1313" s="861">
        <v>-16.263287999999999</v>
      </c>
      <c r="AE1313" s="861">
        <v>106.13401</v>
      </c>
      <c r="AF1313" s="861">
        <v>98.506241000000003</v>
      </c>
      <c r="AG1313" s="861">
        <v>90.152797000000007</v>
      </c>
      <c r="AH1313" s="861">
        <v>110.307109</v>
      </c>
      <c r="AI1313" s="861">
        <v>89.402643999999995</v>
      </c>
      <c r="AJ1313" s="861">
        <v>72.439931999999999</v>
      </c>
      <c r="AK1313" s="861">
        <v>-8.4773669999999992</v>
      </c>
      <c r="AL1313" s="861">
        <v>-12.447226000000001</v>
      </c>
      <c r="AM1313" s="861">
        <v>-9.7651690000000002</v>
      </c>
      <c r="AN1313" s="861">
        <v>92.513569000000004</v>
      </c>
      <c r="AO1313" s="861">
        <v>91.982506999999998</v>
      </c>
      <c r="AP1313" s="861">
        <v>91.144617999999994</v>
      </c>
      <c r="AQ1313" s="861">
        <v>87.963127999999998</v>
      </c>
      <c r="AR1313" s="861">
        <v>73.041259999999994</v>
      </c>
      <c r="AS1313" s="861">
        <v>63.007519000000002</v>
      </c>
      <c r="AT1313" s="861">
        <v>76.100712999999999</v>
      </c>
      <c r="AU1313" s="861">
        <v>74.956710999999999</v>
      </c>
      <c r="AV1313" s="861">
        <v>74.159645999999995</v>
      </c>
      <c r="AW1313" s="861">
        <v>73.961692999999997</v>
      </c>
      <c r="AX1313" s="861">
        <v>89.073168999999993</v>
      </c>
      <c r="AY1313" s="861">
        <v>87.166546999999994</v>
      </c>
      <c r="AZ1313" s="861">
        <v>-8.4202359999999992</v>
      </c>
      <c r="BA1313" s="861">
        <v>-8.0210419999999996</v>
      </c>
      <c r="BB1313" s="861">
        <v>-16.276299999999999</v>
      </c>
      <c r="BC1313" s="861">
        <v>-14.837023</v>
      </c>
      <c r="BD1313" s="861">
        <v>-15.855067</v>
      </c>
      <c r="BE1313" s="861">
        <v>-14.889574</v>
      </c>
      <c r="BF1313" s="861">
        <v>30.679803</v>
      </c>
      <c r="BG1313" s="861">
        <v>140.79341299999999</v>
      </c>
      <c r="BH1313" s="861">
        <v>109.294532</v>
      </c>
      <c r="BI1313" s="861">
        <v>49.841698999999998</v>
      </c>
      <c r="BJ1313" s="861">
        <v>129.835577</v>
      </c>
      <c r="BK1313" s="861">
        <v>85.928824000000006</v>
      </c>
      <c r="BL1313" s="861">
        <v>75.409471999999994</v>
      </c>
      <c r="BM1313" s="861">
        <v>-20.684984</v>
      </c>
      <c r="BN1313" s="861">
        <v>-15.011101</v>
      </c>
      <c r="BO1313" s="861">
        <v>-18.990029</v>
      </c>
      <c r="BP1313" s="861">
        <v>-15.125586</v>
      </c>
      <c r="BQ1313" s="861">
        <v>86.560809000000006</v>
      </c>
      <c r="BR1313" s="861">
        <v>87.782110000000003</v>
      </c>
      <c r="BS1313" s="861">
        <v>85.06353</v>
      </c>
      <c r="BT1313" s="861">
        <v>58.237067000000003</v>
      </c>
      <c r="BU1313" s="861">
        <v>64.271342000000004</v>
      </c>
      <c r="BV1313" s="861">
        <v>60.358443999999999</v>
      </c>
      <c r="BW1313" s="861">
        <v>64.484791000000001</v>
      </c>
      <c r="BX1313" s="861">
        <v>-15.824840999999999</v>
      </c>
      <c r="BY1313" s="861">
        <v>-16.177333000000001</v>
      </c>
      <c r="BZ1313" s="861">
        <v>-18.103097000000002</v>
      </c>
      <c r="CA1313" s="861">
        <v>-19.520783000000002</v>
      </c>
      <c r="CB1313" s="861">
        <v>-8.9693360000000002</v>
      </c>
      <c r="CC1313" s="861">
        <v>-6.0576699999999999</v>
      </c>
      <c r="CD1313" s="861">
        <v>-9.405424</v>
      </c>
      <c r="CE1313" s="861">
        <v>-6.1523570000000003</v>
      </c>
      <c r="CF1313" s="861">
        <v>-11.595181999999999</v>
      </c>
      <c r="CG1313" s="861">
        <v>-4.1088959999999997</v>
      </c>
      <c r="CH1313" s="861">
        <v>-12.132375</v>
      </c>
      <c r="CI1313" s="861">
        <v>-6.6206709999999998</v>
      </c>
      <c r="CJ1313" s="861">
        <v>-8.8625179999999997</v>
      </c>
      <c r="CK1313" s="861">
        <v>-3.9925259999999998</v>
      </c>
      <c r="CL1313" s="861">
        <v>-8.7062650000000001</v>
      </c>
      <c r="CM1313" s="861">
        <v>-3.485989</v>
      </c>
      <c r="CN1313" s="861">
        <v>-11.342110999999999</v>
      </c>
      <c r="CO1313" s="861">
        <v>-4.4991339999999997</v>
      </c>
      <c r="CP1313" s="861">
        <v>-12.305956999999999</v>
      </c>
      <c r="CQ1313" s="861">
        <v>-7.5678739999999998</v>
      </c>
      <c r="CR1313" s="861">
        <v>-8.4591019999999997</v>
      </c>
      <c r="CS1313" s="861">
        <v>-5.0743980000000004</v>
      </c>
      <c r="CT1313" s="861">
        <v>-9.8274980000000003</v>
      </c>
      <c r="CU1313" s="861">
        <v>-4.3956749999999998</v>
      </c>
      <c r="CV1313" s="861">
        <v>-11.996454999999999</v>
      </c>
      <c r="CW1313" s="861">
        <v>-3.9971320000000001</v>
      </c>
      <c r="CX1313" s="861">
        <v>-12.375235999999999</v>
      </c>
      <c r="CY1313" s="861">
        <v>-5.5006760000000003</v>
      </c>
      <c r="CZ1313" s="861">
        <v>-8.2761119999999995</v>
      </c>
      <c r="DA1313" s="861">
        <v>-4.3320319999999999</v>
      </c>
      <c r="DB1313" s="861">
        <v>-9.1996680000000008</v>
      </c>
      <c r="DC1313" s="861">
        <v>-3.693244</v>
      </c>
      <c r="DD1313" s="861">
        <v>-11.757498</v>
      </c>
      <c r="DE1313" s="861">
        <v>-5.8260240000000003</v>
      </c>
      <c r="DF1313" s="861">
        <v>-12.416729999999999</v>
      </c>
      <c r="DG1313" s="861">
        <v>-6.4109819999999997</v>
      </c>
      <c r="DH1313" s="861">
        <v>-8.2934669999999997</v>
      </c>
      <c r="DI1313" s="861">
        <v>-4.607939</v>
      </c>
      <c r="DJ1313" s="861">
        <v>-8.9724029999999999</v>
      </c>
      <c r="DK1313" s="861">
        <v>-4.8173779999999997</v>
      </c>
      <c r="DL1313" s="861">
        <v>-11.704787</v>
      </c>
      <c r="DM1313" s="861">
        <v>-7.284192</v>
      </c>
      <c r="DN1313" s="861">
        <v>-12.461486000000001</v>
      </c>
      <c r="DO1313" s="861">
        <v>-6.9758899999999997</v>
      </c>
      <c r="DP1313" s="861">
        <v>-9.1018229999999996</v>
      </c>
      <c r="DQ1313" s="861">
        <v>-5.6707349999999996</v>
      </c>
      <c r="DR1313" s="861">
        <v>-9.1809390000000004</v>
      </c>
      <c r="DS1313" s="861">
        <v>-6.0679910000000001</v>
      </c>
      <c r="DT1313" s="861">
        <v>-11.722199</v>
      </c>
      <c r="DU1313" s="861">
        <v>-8.41981</v>
      </c>
      <c r="DV1313" s="861">
        <v>-12.025508</v>
      </c>
      <c r="DW1313" s="861">
        <v>-5.672828</v>
      </c>
      <c r="DX1313" s="861">
        <v>11.572853</v>
      </c>
      <c r="DY1313" s="861">
        <v>8.4171440000000004</v>
      </c>
      <c r="DZ1313" s="861">
        <v>161.05938499999999</v>
      </c>
      <c r="EA1313" s="861">
        <v>151.40253899999999</v>
      </c>
      <c r="EB1313" s="861">
        <v>120.73</v>
      </c>
      <c r="EC1313" s="861">
        <v>3.258</v>
      </c>
      <c r="ED1313" s="861">
        <v>386.9</v>
      </c>
      <c r="EE1313" s="861">
        <v>120.72</v>
      </c>
      <c r="EF1313" s="861">
        <v>5.327</v>
      </c>
      <c r="EG1313" s="861">
        <v>635</v>
      </c>
      <c r="EH1313" s="861">
        <v>120.69</v>
      </c>
      <c r="EI1313" s="861">
        <v>4.9470000000000001</v>
      </c>
      <c r="EJ1313" s="861">
        <v>589.70000000000005</v>
      </c>
      <c r="EK1313" s="861">
        <v>9.192107</v>
      </c>
      <c r="EL1313" s="861">
        <v>5.888077</v>
      </c>
      <c r="EM1313" s="861">
        <v>-18.957276</v>
      </c>
      <c r="EN1313" s="861">
        <v>-24.878105999999999</v>
      </c>
      <c r="EO1313" s="861">
        <v>94.507155999999995</v>
      </c>
      <c r="EP1313" s="861">
        <v>90.271195000000006</v>
      </c>
      <c r="EQ1313" s="861">
        <v>-7.9650439999999998</v>
      </c>
      <c r="ER1313" s="861">
        <v>3979.3095659999999</v>
      </c>
      <c r="ES1313" s="861">
        <v>9474.9342789999992</v>
      </c>
      <c r="ET1313" s="861">
        <v>8478.2230999999992</v>
      </c>
      <c r="EU1313" s="861"/>
      <c r="EV1313" s="861"/>
      <c r="EW1313" s="861"/>
      <c r="EX1313" s="861"/>
      <c r="EY1313" s="861"/>
      <c r="EZ1313" s="861"/>
      <c r="FA1313" s="861"/>
      <c r="FB1313" s="861"/>
      <c r="FC1313" s="861"/>
      <c r="FD1313" s="861"/>
    </row>
    <row r="1314" spans="1:160" x14ac:dyDescent="0.25">
      <c r="A1314" s="837">
        <v>46146</v>
      </c>
      <c r="B1314" s="836">
        <v>0.98812500000000003</v>
      </c>
      <c r="C1314" s="861">
        <v>74280</v>
      </c>
      <c r="D1314" s="861">
        <v>0</v>
      </c>
      <c r="E1314" s="861">
        <v>0</v>
      </c>
      <c r="F1314" s="861">
        <v>75.346750999999998</v>
      </c>
      <c r="G1314" s="861">
        <v>71.535189000000003</v>
      </c>
      <c r="H1314" s="861">
        <v>65.201268999999996</v>
      </c>
      <c r="I1314" s="861">
        <v>73.774022000000002</v>
      </c>
      <c r="J1314" s="861">
        <v>71.706785999999994</v>
      </c>
      <c r="K1314" s="861">
        <v>71.086607000000001</v>
      </c>
      <c r="L1314" s="861">
        <v>73.620160999999996</v>
      </c>
      <c r="M1314" s="861">
        <v>74.571577000000005</v>
      </c>
      <c r="N1314" s="861">
        <v>-9.2271640000000001</v>
      </c>
      <c r="O1314" s="861">
        <v>-12.026040999999999</v>
      </c>
      <c r="P1314" s="861">
        <v>-12.643572000000001</v>
      </c>
      <c r="Q1314" s="861">
        <v>-7.8364130000000003</v>
      </c>
      <c r="R1314" s="861">
        <v>-9.19468</v>
      </c>
      <c r="S1314" s="861">
        <v>-10.129503</v>
      </c>
      <c r="T1314" s="861">
        <v>82.080727999999993</v>
      </c>
      <c r="U1314" s="861">
        <v>73.522656999999995</v>
      </c>
      <c r="V1314" s="861">
        <v>93.379641000000007</v>
      </c>
      <c r="W1314" s="861">
        <v>92.379981999999998</v>
      </c>
      <c r="X1314" s="861">
        <v>-7.8646190000000002</v>
      </c>
      <c r="Y1314" s="861">
        <v>-7.9215419999999996</v>
      </c>
      <c r="Z1314" s="861">
        <v>-12.475209</v>
      </c>
      <c r="AA1314" s="861">
        <v>-12.168569</v>
      </c>
      <c r="AB1314" s="861">
        <v>-11.750325999999999</v>
      </c>
      <c r="AC1314" s="861">
        <v>-12.902469999999999</v>
      </c>
      <c r="AD1314" s="861">
        <v>-16.23368</v>
      </c>
      <c r="AE1314" s="861">
        <v>106.083243</v>
      </c>
      <c r="AF1314" s="861">
        <v>98.504789000000002</v>
      </c>
      <c r="AG1314" s="861">
        <v>90.148010999999997</v>
      </c>
      <c r="AH1314" s="861">
        <v>110.283463</v>
      </c>
      <c r="AI1314" s="861">
        <v>89.431194000000005</v>
      </c>
      <c r="AJ1314" s="861">
        <v>72.450833000000003</v>
      </c>
      <c r="AK1314" s="861">
        <v>-8.4976260000000003</v>
      </c>
      <c r="AL1314" s="861">
        <v>-12.442653999999999</v>
      </c>
      <c r="AM1314" s="861">
        <v>-9.7582699999999996</v>
      </c>
      <c r="AN1314" s="861">
        <v>92.545319000000006</v>
      </c>
      <c r="AO1314" s="861">
        <v>91.954824000000002</v>
      </c>
      <c r="AP1314" s="861">
        <v>91.181168</v>
      </c>
      <c r="AQ1314" s="861">
        <v>88.041002000000006</v>
      </c>
      <c r="AR1314" s="861">
        <v>73.057548999999995</v>
      </c>
      <c r="AS1314" s="861">
        <v>63.005150999999998</v>
      </c>
      <c r="AT1314" s="861">
        <v>76.132900000000006</v>
      </c>
      <c r="AU1314" s="861">
        <v>75.022311999999999</v>
      </c>
      <c r="AV1314" s="861">
        <v>74.266739999999999</v>
      </c>
      <c r="AW1314" s="861">
        <v>73.777816000000001</v>
      </c>
      <c r="AX1314" s="861">
        <v>89.130626000000007</v>
      </c>
      <c r="AY1314" s="861">
        <v>87.133339000000007</v>
      </c>
      <c r="AZ1314" s="861">
        <v>-8.372109</v>
      </c>
      <c r="BA1314" s="861">
        <v>-8.0272120000000005</v>
      </c>
      <c r="BB1314" s="861">
        <v>-16.336357</v>
      </c>
      <c r="BC1314" s="861">
        <v>-14.810872</v>
      </c>
      <c r="BD1314" s="861">
        <v>-15.881924</v>
      </c>
      <c r="BE1314" s="861">
        <v>-14.752782</v>
      </c>
      <c r="BF1314" s="861">
        <v>30.998563999999998</v>
      </c>
      <c r="BG1314" s="861">
        <v>140.71848399999999</v>
      </c>
      <c r="BH1314" s="861">
        <v>109.346045</v>
      </c>
      <c r="BI1314" s="861">
        <v>49.808965000000001</v>
      </c>
      <c r="BJ1314" s="861">
        <v>129.941577</v>
      </c>
      <c r="BK1314" s="861">
        <v>85.890366</v>
      </c>
      <c r="BL1314" s="861">
        <v>75.419516000000002</v>
      </c>
      <c r="BM1314" s="861">
        <v>-20.772438000000001</v>
      </c>
      <c r="BN1314" s="861">
        <v>-15.024444000000001</v>
      </c>
      <c r="BO1314" s="861">
        <v>-17.775521999999999</v>
      </c>
      <c r="BP1314" s="861">
        <v>-15.142716999999999</v>
      </c>
      <c r="BQ1314" s="861">
        <v>86.574892000000006</v>
      </c>
      <c r="BR1314" s="861">
        <v>87.858774999999994</v>
      </c>
      <c r="BS1314" s="861">
        <v>85.102863999999997</v>
      </c>
      <c r="BT1314" s="861">
        <v>58.248797000000003</v>
      </c>
      <c r="BU1314" s="861">
        <v>64.261217000000002</v>
      </c>
      <c r="BV1314" s="861">
        <v>60.430793999999999</v>
      </c>
      <c r="BW1314" s="861">
        <v>64.487071</v>
      </c>
      <c r="BX1314" s="861">
        <v>-15.835254000000001</v>
      </c>
      <c r="BY1314" s="861">
        <v>-16.172587</v>
      </c>
      <c r="BZ1314" s="861">
        <v>-17.62378</v>
      </c>
      <c r="CA1314" s="861">
        <v>-19.438504999999999</v>
      </c>
      <c r="CB1314" s="861">
        <v>-8.9994599999999991</v>
      </c>
      <c r="CC1314" s="861">
        <v>-6.0704549999999999</v>
      </c>
      <c r="CD1314" s="861">
        <v>-9.4426579999999998</v>
      </c>
      <c r="CE1314" s="861">
        <v>-6.1810039999999997</v>
      </c>
      <c r="CF1314" s="861">
        <v>-11.624955999999999</v>
      </c>
      <c r="CG1314" s="861">
        <v>-4.1443659999999998</v>
      </c>
      <c r="CH1314" s="861">
        <v>-12.161237</v>
      </c>
      <c r="CI1314" s="861">
        <v>-6.6749590000000003</v>
      </c>
      <c r="CJ1314" s="861">
        <v>-8.8921679999999999</v>
      </c>
      <c r="CK1314" s="861">
        <v>-4.0396739999999998</v>
      </c>
      <c r="CL1314" s="861">
        <v>-8.7294079999999994</v>
      </c>
      <c r="CM1314" s="861">
        <v>-3.5512169999999998</v>
      </c>
      <c r="CN1314" s="861">
        <v>-11.404795999999999</v>
      </c>
      <c r="CO1314" s="861">
        <v>-4.5676620000000003</v>
      </c>
      <c r="CP1314" s="861">
        <v>-12.356407000000001</v>
      </c>
      <c r="CQ1314" s="861">
        <v>-7.6123370000000001</v>
      </c>
      <c r="CR1314" s="861">
        <v>-8.5223560000000003</v>
      </c>
      <c r="CS1314" s="861">
        <v>-5.1177570000000001</v>
      </c>
      <c r="CT1314" s="861">
        <v>-9.8670080000000002</v>
      </c>
      <c r="CU1314" s="861">
        <v>-4.4413619999999998</v>
      </c>
      <c r="CV1314" s="861">
        <v>-12.053991999999999</v>
      </c>
      <c r="CW1314" s="861">
        <v>-4.055809</v>
      </c>
      <c r="CX1314" s="861">
        <v>-12.403</v>
      </c>
      <c r="CY1314" s="861">
        <v>-5.5178880000000001</v>
      </c>
      <c r="CZ1314" s="861">
        <v>-8.2929309999999994</v>
      </c>
      <c r="DA1314" s="861">
        <v>-4.3446819999999997</v>
      </c>
      <c r="DB1314" s="861">
        <v>-9.2213220000000007</v>
      </c>
      <c r="DC1314" s="861">
        <v>-3.7300460000000002</v>
      </c>
      <c r="DD1314" s="861">
        <v>-11.760854999999999</v>
      </c>
      <c r="DE1314" s="861">
        <v>-5.8363430000000003</v>
      </c>
      <c r="DF1314" s="861">
        <v>-12.433176</v>
      </c>
      <c r="DG1314" s="861">
        <v>-6.4230739999999997</v>
      </c>
      <c r="DH1314" s="861">
        <v>-8.3224450000000001</v>
      </c>
      <c r="DI1314" s="861">
        <v>-4.6237000000000004</v>
      </c>
      <c r="DJ1314" s="861">
        <v>-8.9882720000000003</v>
      </c>
      <c r="DK1314" s="861">
        <v>-4.8112649999999997</v>
      </c>
      <c r="DL1314" s="861">
        <v>-11.736490999999999</v>
      </c>
      <c r="DM1314" s="861">
        <v>-7.2848329999999999</v>
      </c>
      <c r="DN1314" s="861">
        <v>-12.474164</v>
      </c>
      <c r="DO1314" s="861">
        <v>-6.9982689999999996</v>
      </c>
      <c r="DP1314" s="861">
        <v>-9.1139659999999996</v>
      </c>
      <c r="DQ1314" s="861">
        <v>-5.649699</v>
      </c>
      <c r="DR1314" s="861">
        <v>-9.2066560000000006</v>
      </c>
      <c r="DS1314" s="861">
        <v>-6.0464760000000002</v>
      </c>
      <c r="DT1314" s="861">
        <v>-11.760021</v>
      </c>
      <c r="DU1314" s="861">
        <v>-8.4307510000000008</v>
      </c>
      <c r="DV1314" s="861">
        <v>-12.063567000000001</v>
      </c>
      <c r="DW1314" s="861">
        <v>-5.6620299999999997</v>
      </c>
      <c r="DX1314" s="861">
        <v>11.559244</v>
      </c>
      <c r="DY1314" s="861">
        <v>8.4049929999999993</v>
      </c>
      <c r="DZ1314" s="861">
        <v>161.16777099999999</v>
      </c>
      <c r="EA1314" s="861">
        <v>151.47622200000001</v>
      </c>
      <c r="EB1314" s="861">
        <v>120.71</v>
      </c>
      <c r="EC1314" s="861">
        <v>3.2589999999999999</v>
      </c>
      <c r="ED1314" s="861">
        <v>387.3</v>
      </c>
      <c r="EE1314" s="861">
        <v>120.55</v>
      </c>
      <c r="EF1314" s="861">
        <v>5.3159999999999998</v>
      </c>
      <c r="EG1314" s="861">
        <v>635.70000000000005</v>
      </c>
      <c r="EH1314" s="861">
        <v>120.73</v>
      </c>
      <c r="EI1314" s="861">
        <v>4.96</v>
      </c>
      <c r="EJ1314" s="861">
        <v>587.79999999999995</v>
      </c>
      <c r="EK1314" s="861">
        <v>9.2233239999999999</v>
      </c>
      <c r="EL1314" s="861">
        <v>7.1265650000000003</v>
      </c>
      <c r="EM1314" s="861">
        <v>-18.981594000000001</v>
      </c>
      <c r="EN1314" s="861">
        <v>-24.902087000000002</v>
      </c>
      <c r="EO1314" s="861">
        <v>94.553719999999998</v>
      </c>
      <c r="EP1314" s="861">
        <v>90.304191000000003</v>
      </c>
      <c r="EQ1314" s="861">
        <v>-7.9926450000000004</v>
      </c>
      <c r="ER1314" s="861">
        <v>3985.7616710000002</v>
      </c>
      <c r="ES1314" s="861">
        <v>9485.4987469999996</v>
      </c>
      <c r="ET1314" s="861">
        <v>8488.0219770000003</v>
      </c>
      <c r="EU1314" s="861"/>
      <c r="EV1314" s="861"/>
      <c r="EW1314" s="861"/>
      <c r="EX1314" s="861"/>
      <c r="EY1314" s="861"/>
      <c r="EZ1314" s="861"/>
      <c r="FA1314" s="861"/>
      <c r="FB1314" s="861"/>
      <c r="FC1314" s="861"/>
      <c r="FD1314" s="861"/>
    </row>
    <row r="1315" spans="1:160" x14ac:dyDescent="0.25">
      <c r="A1315" s="837">
        <v>46146</v>
      </c>
      <c r="B1315" s="836">
        <v>0.98881944444444436</v>
      </c>
      <c r="C1315" s="861">
        <v>74340</v>
      </c>
      <c r="D1315" s="861">
        <v>0</v>
      </c>
      <c r="E1315" s="861">
        <v>0</v>
      </c>
      <c r="F1315" s="861">
        <v>75.435812999999996</v>
      </c>
      <c r="G1315" s="861">
        <v>71.548311999999996</v>
      </c>
      <c r="H1315" s="861">
        <v>65.264487000000003</v>
      </c>
      <c r="I1315" s="861">
        <v>73.767922999999996</v>
      </c>
      <c r="J1315" s="861">
        <v>71.743077</v>
      </c>
      <c r="K1315" s="861">
        <v>71.085582000000002</v>
      </c>
      <c r="L1315" s="861">
        <v>73.651770999999997</v>
      </c>
      <c r="M1315" s="861">
        <v>74.521586999999997</v>
      </c>
      <c r="N1315" s="861">
        <v>-9.1789339999999999</v>
      </c>
      <c r="O1315" s="861">
        <v>-12.06658</v>
      </c>
      <c r="P1315" s="861">
        <v>-12.652103</v>
      </c>
      <c r="Q1315" s="861">
        <v>-7.8322669999999999</v>
      </c>
      <c r="R1315" s="861">
        <v>-9.1066319999999994</v>
      </c>
      <c r="S1315" s="861">
        <v>-10.167589</v>
      </c>
      <c r="T1315" s="861">
        <v>82.039291000000006</v>
      </c>
      <c r="U1315" s="861">
        <v>73.773156</v>
      </c>
      <c r="V1315" s="861">
        <v>93.488350999999994</v>
      </c>
      <c r="W1315" s="861">
        <v>92.485917999999998</v>
      </c>
      <c r="X1315" s="861">
        <v>-7.8408119999999997</v>
      </c>
      <c r="Y1315" s="861">
        <v>-7.8350730000000004</v>
      </c>
      <c r="Z1315" s="861">
        <v>-12.452185999999999</v>
      </c>
      <c r="AA1315" s="861">
        <v>-12.20819</v>
      </c>
      <c r="AB1315" s="861">
        <v>-11.784167999999999</v>
      </c>
      <c r="AC1315" s="861">
        <v>-12.914685</v>
      </c>
      <c r="AD1315" s="861">
        <v>-16.261945999999998</v>
      </c>
      <c r="AE1315" s="861">
        <v>106.050776</v>
      </c>
      <c r="AF1315" s="861">
        <v>98.461766999999995</v>
      </c>
      <c r="AG1315" s="861">
        <v>90.048542999999995</v>
      </c>
      <c r="AH1315" s="861">
        <v>110.326911</v>
      </c>
      <c r="AI1315" s="861">
        <v>89.427901000000006</v>
      </c>
      <c r="AJ1315" s="861">
        <v>72.492382000000006</v>
      </c>
      <c r="AK1315" s="861">
        <v>-8.4971239999999995</v>
      </c>
      <c r="AL1315" s="861">
        <v>-12.468947</v>
      </c>
      <c r="AM1315" s="861">
        <v>-9.8074399999999997</v>
      </c>
      <c r="AN1315" s="861">
        <v>92.564852999999999</v>
      </c>
      <c r="AO1315" s="861">
        <v>92.013250999999997</v>
      </c>
      <c r="AP1315" s="861">
        <v>91.120250999999996</v>
      </c>
      <c r="AQ1315" s="861">
        <v>87.929102</v>
      </c>
      <c r="AR1315" s="861">
        <v>73.113427999999999</v>
      </c>
      <c r="AS1315" s="861">
        <v>63.023999000000003</v>
      </c>
      <c r="AT1315" s="861">
        <v>76.061774</v>
      </c>
      <c r="AU1315" s="861">
        <v>74.962920999999994</v>
      </c>
      <c r="AV1315" s="861">
        <v>74.356953000000004</v>
      </c>
      <c r="AW1315" s="861">
        <v>73.318505000000002</v>
      </c>
      <c r="AX1315" s="861">
        <v>88.900585000000007</v>
      </c>
      <c r="AY1315" s="861">
        <v>86.971507000000003</v>
      </c>
      <c r="AZ1315" s="861">
        <v>-8.3707940000000001</v>
      </c>
      <c r="BA1315" s="861">
        <v>-8.1040340000000004</v>
      </c>
      <c r="BB1315" s="861">
        <v>-16.321473000000001</v>
      </c>
      <c r="BC1315" s="861">
        <v>-14.890606</v>
      </c>
      <c r="BD1315" s="861">
        <v>-15.893578</v>
      </c>
      <c r="BE1315" s="861">
        <v>-14.500581</v>
      </c>
      <c r="BF1315" s="861">
        <v>31.101713</v>
      </c>
      <c r="BG1315" s="861">
        <v>140.559552</v>
      </c>
      <c r="BH1315" s="861">
        <v>109.3874</v>
      </c>
      <c r="BI1315" s="861">
        <v>49.835003</v>
      </c>
      <c r="BJ1315" s="861">
        <v>129.47541100000001</v>
      </c>
      <c r="BK1315" s="861">
        <v>85.750187999999994</v>
      </c>
      <c r="BL1315" s="861">
        <v>75.200344000000001</v>
      </c>
      <c r="BM1315" s="861">
        <v>-20.78631</v>
      </c>
      <c r="BN1315" s="861">
        <v>-15.056513000000001</v>
      </c>
      <c r="BO1315" s="861">
        <v>-17.250167000000001</v>
      </c>
      <c r="BP1315" s="861">
        <v>-15.200343</v>
      </c>
      <c r="BQ1315" s="861">
        <v>86.427017000000006</v>
      </c>
      <c r="BR1315" s="861">
        <v>87.819271000000001</v>
      </c>
      <c r="BS1315" s="861">
        <v>85.120846</v>
      </c>
      <c r="BT1315" s="861">
        <v>58.491397999999997</v>
      </c>
      <c r="BU1315" s="861">
        <v>64.239350000000002</v>
      </c>
      <c r="BV1315" s="861">
        <v>60.371433000000003</v>
      </c>
      <c r="BW1315" s="861">
        <v>64.437408000000005</v>
      </c>
      <c r="BX1315" s="861">
        <v>-15.803775999999999</v>
      </c>
      <c r="BY1315" s="861">
        <v>-16.247724999999999</v>
      </c>
      <c r="BZ1315" s="861">
        <v>-18.340257999999999</v>
      </c>
      <c r="CA1315" s="861">
        <v>-19.250617999999999</v>
      </c>
      <c r="CB1315" s="861">
        <v>-9.0132940000000001</v>
      </c>
      <c r="CC1315" s="861">
        <v>-6.0927319999999998</v>
      </c>
      <c r="CD1315" s="861">
        <v>-9.4598949999999995</v>
      </c>
      <c r="CE1315" s="861">
        <v>-6.2191460000000003</v>
      </c>
      <c r="CF1315" s="861">
        <v>-11.629519</v>
      </c>
      <c r="CG1315" s="861">
        <v>-4.1670109999999996</v>
      </c>
      <c r="CH1315" s="861">
        <v>-12.190208999999999</v>
      </c>
      <c r="CI1315" s="861">
        <v>-6.7041490000000001</v>
      </c>
      <c r="CJ1315" s="861">
        <v>-8.9167749999999995</v>
      </c>
      <c r="CK1315" s="861">
        <v>-4.0535100000000002</v>
      </c>
      <c r="CL1315" s="861">
        <v>-8.7489670000000004</v>
      </c>
      <c r="CM1315" s="861">
        <v>-3.5710829999999998</v>
      </c>
      <c r="CN1315" s="861">
        <v>-11.417823</v>
      </c>
      <c r="CO1315" s="861">
        <v>-4.5498390000000004</v>
      </c>
      <c r="CP1315" s="861">
        <v>-12.365406</v>
      </c>
      <c r="CQ1315" s="861">
        <v>-7.6497909999999996</v>
      </c>
      <c r="CR1315" s="861">
        <v>-8.5500299999999996</v>
      </c>
      <c r="CS1315" s="861">
        <v>-5.1490090000000004</v>
      </c>
      <c r="CT1315" s="861">
        <v>-9.8848219999999998</v>
      </c>
      <c r="CU1315" s="861">
        <v>-4.4618159999999998</v>
      </c>
      <c r="CV1315" s="861">
        <v>-12.05068</v>
      </c>
      <c r="CW1315" s="861">
        <v>-4.0808999999999997</v>
      </c>
      <c r="CX1315" s="861">
        <v>-12.427989999999999</v>
      </c>
      <c r="CY1315" s="861">
        <v>-5.5882810000000003</v>
      </c>
      <c r="CZ1315" s="861">
        <v>-8.3130790000000001</v>
      </c>
      <c r="DA1315" s="861">
        <v>-4.3862259999999997</v>
      </c>
      <c r="DB1315" s="861">
        <v>-9.2472480000000008</v>
      </c>
      <c r="DC1315" s="861">
        <v>-3.7515670000000001</v>
      </c>
      <c r="DD1315" s="861">
        <v>-11.806666</v>
      </c>
      <c r="DE1315" s="861">
        <v>-5.9008459999999996</v>
      </c>
      <c r="DF1315" s="861">
        <v>-12.466903</v>
      </c>
      <c r="DG1315" s="861">
        <v>-6.4597499999999997</v>
      </c>
      <c r="DH1315" s="861">
        <v>-8.3325490000000002</v>
      </c>
      <c r="DI1315" s="861">
        <v>-4.6652940000000003</v>
      </c>
      <c r="DJ1315" s="861">
        <v>-9.0278080000000003</v>
      </c>
      <c r="DK1315" s="861">
        <v>-4.8440260000000004</v>
      </c>
      <c r="DL1315" s="861">
        <v>-11.754799</v>
      </c>
      <c r="DM1315" s="861">
        <v>-7.3296510000000001</v>
      </c>
      <c r="DN1315" s="861">
        <v>-12.510721</v>
      </c>
      <c r="DO1315" s="861">
        <v>-7.0088189999999999</v>
      </c>
      <c r="DP1315" s="861">
        <v>-9.1489220000000007</v>
      </c>
      <c r="DQ1315" s="861">
        <v>-5.7286510000000002</v>
      </c>
      <c r="DR1315" s="861">
        <v>-9.2133950000000002</v>
      </c>
      <c r="DS1315" s="861">
        <v>-6.0811659999999996</v>
      </c>
      <c r="DT1315" s="861">
        <v>-11.78586</v>
      </c>
      <c r="DU1315" s="861">
        <v>-8.4625400000000006</v>
      </c>
      <c r="DV1315" s="861">
        <v>-12.067814</v>
      </c>
      <c r="DW1315" s="861">
        <v>-5.6983969999999999</v>
      </c>
      <c r="DX1315" s="861">
        <v>11.598176</v>
      </c>
      <c r="DY1315" s="861">
        <v>8.3840939999999993</v>
      </c>
      <c r="DZ1315" s="861">
        <v>161.007282</v>
      </c>
      <c r="EA1315" s="861">
        <v>150.943332</v>
      </c>
      <c r="EB1315" s="861">
        <v>121.17</v>
      </c>
      <c r="EC1315" s="861">
        <v>1.2370000000000001</v>
      </c>
      <c r="ED1315" s="861">
        <v>132.6</v>
      </c>
      <c r="EE1315" s="861">
        <v>121.18</v>
      </c>
      <c r="EF1315" s="861">
        <v>5.3019999999999996</v>
      </c>
      <c r="EG1315" s="861">
        <v>637</v>
      </c>
      <c r="EH1315" s="861">
        <v>121.04</v>
      </c>
      <c r="EI1315" s="861">
        <v>4.93</v>
      </c>
      <c r="EJ1315" s="861">
        <v>588.70000000000005</v>
      </c>
      <c r="EK1315" s="861">
        <v>9.1046119999999995</v>
      </c>
      <c r="EL1315" s="861">
        <v>7.6931880000000001</v>
      </c>
      <c r="EM1315" s="861">
        <v>-18.912051999999999</v>
      </c>
      <c r="EN1315" s="861">
        <v>-24.943355</v>
      </c>
      <c r="EO1315" s="861">
        <v>94.484763999999998</v>
      </c>
      <c r="EP1315" s="861">
        <v>90.065314999999998</v>
      </c>
      <c r="EQ1315" s="861">
        <v>-8.0194869999999998</v>
      </c>
      <c r="ER1315" s="861">
        <v>3988.6099920000001</v>
      </c>
      <c r="ES1315" s="861">
        <v>9496.0651479999997</v>
      </c>
      <c r="ET1315" s="861">
        <v>8497.8199559999994</v>
      </c>
      <c r="EU1315" s="861"/>
      <c r="EV1315" s="861"/>
      <c r="EW1315" s="861"/>
      <c r="EX1315" s="861"/>
      <c r="EY1315" s="861"/>
      <c r="EZ1315" s="861"/>
      <c r="FA1315" s="861"/>
      <c r="FB1315" s="861"/>
      <c r="FC1315" s="861"/>
      <c r="FD1315" s="861"/>
    </row>
    <row r="1316" spans="1:160" x14ac:dyDescent="0.25">
      <c r="A1316" s="837">
        <v>46146</v>
      </c>
      <c r="B1316" s="836">
        <v>0.98951388888888892</v>
      </c>
      <c r="C1316" s="861">
        <v>74400</v>
      </c>
      <c r="D1316" s="861">
        <v>0</v>
      </c>
      <c r="E1316" s="861">
        <v>0</v>
      </c>
      <c r="F1316" s="861">
        <v>75.356256999999999</v>
      </c>
      <c r="G1316" s="861">
        <v>71.575698000000003</v>
      </c>
      <c r="H1316" s="861">
        <v>65.274131999999994</v>
      </c>
      <c r="I1316" s="861">
        <v>73.770087000000004</v>
      </c>
      <c r="J1316" s="861">
        <v>71.841918000000007</v>
      </c>
      <c r="K1316" s="861">
        <v>71.106424000000004</v>
      </c>
      <c r="L1316" s="861">
        <v>73.642195999999998</v>
      </c>
      <c r="M1316" s="861">
        <v>74.567808999999997</v>
      </c>
      <c r="N1316" s="861">
        <v>-9.1521120000000007</v>
      </c>
      <c r="O1316" s="861">
        <v>-12.054702000000001</v>
      </c>
      <c r="P1316" s="861">
        <v>-12.717034999999999</v>
      </c>
      <c r="Q1316" s="861">
        <v>-7.8642190000000003</v>
      </c>
      <c r="R1316" s="861">
        <v>-9.3416130000000006</v>
      </c>
      <c r="S1316" s="861">
        <v>-10.097326000000001</v>
      </c>
      <c r="T1316" s="861">
        <v>82.058412000000004</v>
      </c>
      <c r="U1316" s="861">
        <v>73.605474000000001</v>
      </c>
      <c r="V1316" s="861">
        <v>93.624469000000005</v>
      </c>
      <c r="W1316" s="861">
        <v>92.596530000000001</v>
      </c>
      <c r="X1316" s="861">
        <v>-7.8514629999999999</v>
      </c>
      <c r="Y1316" s="861">
        <v>-7.9381240000000002</v>
      </c>
      <c r="Z1316" s="861">
        <v>-12.461757</v>
      </c>
      <c r="AA1316" s="861">
        <v>-12.207397</v>
      </c>
      <c r="AB1316" s="861">
        <v>-11.766923999999999</v>
      </c>
      <c r="AC1316" s="861">
        <v>-12.894582</v>
      </c>
      <c r="AD1316" s="861">
        <v>-16.190266999999999</v>
      </c>
      <c r="AE1316" s="861">
        <v>106.233502</v>
      </c>
      <c r="AF1316" s="861">
        <v>98.512437000000006</v>
      </c>
      <c r="AG1316" s="861">
        <v>90.159052000000003</v>
      </c>
      <c r="AH1316" s="861">
        <v>110.30918200000001</v>
      </c>
      <c r="AI1316" s="861">
        <v>89.609954999999999</v>
      </c>
      <c r="AJ1316" s="861">
        <v>72.727182999999997</v>
      </c>
      <c r="AK1316" s="861">
        <v>-8.4155189999999997</v>
      </c>
      <c r="AL1316" s="861">
        <v>-12.439399999999999</v>
      </c>
      <c r="AM1316" s="861">
        <v>-9.8075740000000007</v>
      </c>
      <c r="AN1316" s="861">
        <v>92.711662000000004</v>
      </c>
      <c r="AO1316" s="861">
        <v>92.108746999999994</v>
      </c>
      <c r="AP1316" s="861">
        <v>91.308699000000004</v>
      </c>
      <c r="AQ1316" s="861">
        <v>88.085787999999994</v>
      </c>
      <c r="AR1316" s="861">
        <v>73.088195999999996</v>
      </c>
      <c r="AS1316" s="861">
        <v>63.018172</v>
      </c>
      <c r="AT1316" s="861">
        <v>76.167749999999998</v>
      </c>
      <c r="AU1316" s="861">
        <v>75.047492000000005</v>
      </c>
      <c r="AV1316" s="861">
        <v>74.408615999999995</v>
      </c>
      <c r="AW1316" s="861">
        <v>73.820959000000002</v>
      </c>
      <c r="AX1316" s="861">
        <v>89.028809999999993</v>
      </c>
      <c r="AY1316" s="861">
        <v>87.045451</v>
      </c>
      <c r="AZ1316" s="861">
        <v>-8.3311969999999995</v>
      </c>
      <c r="BA1316" s="861">
        <v>-8.0518210000000003</v>
      </c>
      <c r="BB1316" s="861">
        <v>-16.322792</v>
      </c>
      <c r="BC1316" s="861">
        <v>-14.934962000000001</v>
      </c>
      <c r="BD1316" s="861">
        <v>-15.887790000000001</v>
      </c>
      <c r="BE1316" s="861">
        <v>-14.634112999999999</v>
      </c>
      <c r="BF1316" s="861">
        <v>30.999452000000002</v>
      </c>
      <c r="BG1316" s="861">
        <v>140.71141</v>
      </c>
      <c r="BH1316" s="861">
        <v>109.362863</v>
      </c>
      <c r="BI1316" s="861">
        <v>49.846145</v>
      </c>
      <c r="BJ1316" s="861">
        <v>129.85140799999999</v>
      </c>
      <c r="BK1316" s="861">
        <v>85.716027999999994</v>
      </c>
      <c r="BL1316" s="861">
        <v>75.336361999999994</v>
      </c>
      <c r="BM1316" s="861">
        <v>-20.793417000000002</v>
      </c>
      <c r="BN1316" s="861">
        <v>-15.080024</v>
      </c>
      <c r="BO1316" s="861">
        <v>-18.251996999999999</v>
      </c>
      <c r="BP1316" s="861">
        <v>-15.118345</v>
      </c>
      <c r="BQ1316" s="861">
        <v>86.447151000000005</v>
      </c>
      <c r="BR1316" s="861">
        <v>87.853413000000003</v>
      </c>
      <c r="BS1316" s="861">
        <v>85.094144999999997</v>
      </c>
      <c r="BT1316" s="861">
        <v>58.356568000000003</v>
      </c>
      <c r="BU1316" s="861">
        <v>64.343329999999995</v>
      </c>
      <c r="BV1316" s="861">
        <v>60.448391999999998</v>
      </c>
      <c r="BW1316" s="861">
        <v>64.491326000000001</v>
      </c>
      <c r="BX1316" s="861">
        <v>-15.811977000000001</v>
      </c>
      <c r="BY1316" s="861">
        <v>-16.104278999999998</v>
      </c>
      <c r="BZ1316" s="861">
        <v>-18.127359999999999</v>
      </c>
      <c r="CA1316" s="861">
        <v>-19.6099</v>
      </c>
      <c r="CB1316" s="861">
        <v>-9.0494810000000001</v>
      </c>
      <c r="CC1316" s="861">
        <v>-6.1500469999999998</v>
      </c>
      <c r="CD1316" s="861">
        <v>-9.4992269999999994</v>
      </c>
      <c r="CE1316" s="861">
        <v>-6.2862710000000002</v>
      </c>
      <c r="CF1316" s="861">
        <v>-11.678853999999999</v>
      </c>
      <c r="CG1316" s="861">
        <v>-4.2199559999999998</v>
      </c>
      <c r="CH1316" s="861">
        <v>-12.221869</v>
      </c>
      <c r="CI1316" s="861">
        <v>-6.7402049999999996</v>
      </c>
      <c r="CJ1316" s="861">
        <v>-8.9524880000000007</v>
      </c>
      <c r="CK1316" s="861">
        <v>-4.0883250000000002</v>
      </c>
      <c r="CL1316" s="861">
        <v>-8.7826339999999998</v>
      </c>
      <c r="CM1316" s="861">
        <v>-3.6574460000000002</v>
      </c>
      <c r="CN1316" s="861">
        <v>-11.458205</v>
      </c>
      <c r="CO1316" s="861">
        <v>-4.6158460000000003</v>
      </c>
      <c r="CP1316" s="861">
        <v>-12.376806999999999</v>
      </c>
      <c r="CQ1316" s="861">
        <v>-7.6410020000000003</v>
      </c>
      <c r="CR1316" s="861">
        <v>-8.5534029999999994</v>
      </c>
      <c r="CS1316" s="861">
        <v>-5.1681990000000004</v>
      </c>
      <c r="CT1316" s="861">
        <v>-9.9275660000000006</v>
      </c>
      <c r="CU1316" s="861">
        <v>-4.5158300000000002</v>
      </c>
      <c r="CV1316" s="861">
        <v>-12.077562</v>
      </c>
      <c r="CW1316" s="861">
        <v>-4.1232569999999997</v>
      </c>
      <c r="CX1316" s="861">
        <v>-12.414398</v>
      </c>
      <c r="CY1316" s="861">
        <v>-5.5836889999999997</v>
      </c>
      <c r="CZ1316" s="861">
        <v>-8.3374880000000005</v>
      </c>
      <c r="DA1316" s="861">
        <v>-4.3742749999999999</v>
      </c>
      <c r="DB1316" s="861">
        <v>-9.2492669999999997</v>
      </c>
      <c r="DC1316" s="861">
        <v>-3.7568220000000001</v>
      </c>
      <c r="DD1316" s="861">
        <v>-11.805671999999999</v>
      </c>
      <c r="DE1316" s="861">
        <v>-5.8695529999999998</v>
      </c>
      <c r="DF1316" s="861">
        <v>-12.468038</v>
      </c>
      <c r="DG1316" s="861">
        <v>-6.455273</v>
      </c>
      <c r="DH1316" s="861">
        <v>-8.3528680000000008</v>
      </c>
      <c r="DI1316" s="861">
        <v>-4.6692879999999999</v>
      </c>
      <c r="DJ1316" s="861">
        <v>-9.0196480000000001</v>
      </c>
      <c r="DK1316" s="861">
        <v>-4.8796780000000002</v>
      </c>
      <c r="DL1316" s="861">
        <v>-11.796165</v>
      </c>
      <c r="DM1316" s="861">
        <v>-7.3211899999999996</v>
      </c>
      <c r="DN1316" s="861">
        <v>-12.520336</v>
      </c>
      <c r="DO1316" s="861">
        <v>-7.0276940000000003</v>
      </c>
      <c r="DP1316" s="861">
        <v>-9.1458329999999997</v>
      </c>
      <c r="DQ1316" s="861">
        <v>-5.7088789999999996</v>
      </c>
      <c r="DR1316" s="861">
        <v>-9.2483550000000001</v>
      </c>
      <c r="DS1316" s="861">
        <v>-6.1056920000000003</v>
      </c>
      <c r="DT1316" s="861">
        <v>-11.794282000000001</v>
      </c>
      <c r="DU1316" s="861">
        <v>-8.4498510000000007</v>
      </c>
      <c r="DV1316" s="861">
        <v>-12.082886</v>
      </c>
      <c r="DW1316" s="861">
        <v>-5.7044620000000004</v>
      </c>
      <c r="DX1316" s="861">
        <v>11.607119000000001</v>
      </c>
      <c r="DY1316" s="861">
        <v>8.3662080000000003</v>
      </c>
      <c r="DZ1316" s="861">
        <v>161.56466800000001</v>
      </c>
      <c r="EA1316" s="861">
        <v>151.22047000000001</v>
      </c>
      <c r="EB1316" s="861">
        <v>120.58</v>
      </c>
      <c r="EC1316" s="861">
        <v>3.2559999999999998</v>
      </c>
      <c r="ED1316" s="861">
        <v>387</v>
      </c>
      <c r="EE1316" s="861">
        <v>120.74</v>
      </c>
      <c r="EF1316" s="861">
        <v>5.319</v>
      </c>
      <c r="EG1316" s="861">
        <v>632.6</v>
      </c>
      <c r="EH1316" s="861">
        <v>120.56</v>
      </c>
      <c r="EI1316" s="861">
        <v>4.9619999999999997</v>
      </c>
      <c r="EJ1316" s="861">
        <v>585.5</v>
      </c>
      <c r="EK1316" s="861">
        <v>9.0885149999999992</v>
      </c>
      <c r="EL1316" s="861">
        <v>6.726699</v>
      </c>
      <c r="EM1316" s="861">
        <v>-18.896089</v>
      </c>
      <c r="EN1316" s="861">
        <v>-24.978695999999999</v>
      </c>
      <c r="EO1316" s="861">
        <v>94.724053999999995</v>
      </c>
      <c r="EP1316" s="861">
        <v>90.189616999999998</v>
      </c>
      <c r="EQ1316" s="861">
        <v>-8.0401260000000008</v>
      </c>
      <c r="ER1316" s="861">
        <v>3993.1504329999998</v>
      </c>
      <c r="ES1316" s="861">
        <v>9506.6342989999994</v>
      </c>
      <c r="ET1316" s="861">
        <v>8507.5991250000006</v>
      </c>
      <c r="EU1316" s="861"/>
      <c r="EV1316" s="861"/>
      <c r="EW1316" s="861"/>
      <c r="EX1316" s="861"/>
      <c r="EY1316" s="861"/>
      <c r="EZ1316" s="861"/>
      <c r="FA1316" s="861"/>
      <c r="FB1316" s="861"/>
      <c r="FC1316" s="861"/>
      <c r="FD1316" s="861"/>
    </row>
    <row r="1317" spans="1:160" x14ac:dyDescent="0.25">
      <c r="A1317" s="837">
        <v>46146</v>
      </c>
      <c r="B1317" s="836">
        <v>0.99020833333333336</v>
      </c>
      <c r="C1317" s="861">
        <v>74460</v>
      </c>
      <c r="D1317" s="861">
        <v>0</v>
      </c>
      <c r="E1317" s="861">
        <v>0</v>
      </c>
      <c r="F1317" s="861">
        <v>75.402607000000003</v>
      </c>
      <c r="G1317" s="861">
        <v>71.583662000000004</v>
      </c>
      <c r="H1317" s="861">
        <v>65.297111000000001</v>
      </c>
      <c r="I1317" s="861">
        <v>73.793255000000002</v>
      </c>
      <c r="J1317" s="861">
        <v>71.884217000000007</v>
      </c>
      <c r="K1317" s="861">
        <v>71.091049999999996</v>
      </c>
      <c r="L1317" s="861">
        <v>73.626946000000004</v>
      </c>
      <c r="M1317" s="861">
        <v>74.577087000000006</v>
      </c>
      <c r="N1317" s="861">
        <v>-9.2243750000000002</v>
      </c>
      <c r="O1317" s="861">
        <v>-12.063731000000001</v>
      </c>
      <c r="P1317" s="861">
        <v>-12.71759</v>
      </c>
      <c r="Q1317" s="861">
        <v>-7.883877</v>
      </c>
      <c r="R1317" s="861">
        <v>-9.1517839999999993</v>
      </c>
      <c r="S1317" s="861">
        <v>-10.356018000000001</v>
      </c>
      <c r="T1317" s="861">
        <v>82.043931999999998</v>
      </c>
      <c r="U1317" s="861">
        <v>73.935608999999999</v>
      </c>
      <c r="V1317" s="861">
        <v>93.659121999999996</v>
      </c>
      <c r="W1317" s="861">
        <v>92.683370999999994</v>
      </c>
      <c r="X1317" s="861">
        <v>-7.8931740000000001</v>
      </c>
      <c r="Y1317" s="861">
        <v>-7.8609580000000001</v>
      </c>
      <c r="Z1317" s="861">
        <v>-12.447637</v>
      </c>
      <c r="AA1317" s="861">
        <v>-12.205526000000001</v>
      </c>
      <c r="AB1317" s="861">
        <v>-11.753071</v>
      </c>
      <c r="AC1317" s="861">
        <v>-12.886362</v>
      </c>
      <c r="AD1317" s="861">
        <v>-16.205133</v>
      </c>
      <c r="AE1317" s="861">
        <v>106.17057699999999</v>
      </c>
      <c r="AF1317" s="861">
        <v>98.511463000000006</v>
      </c>
      <c r="AG1317" s="861">
        <v>90.079205999999999</v>
      </c>
      <c r="AH1317" s="861">
        <v>110.442319</v>
      </c>
      <c r="AI1317" s="861">
        <v>89.607512999999997</v>
      </c>
      <c r="AJ1317" s="861">
        <v>72.579831999999996</v>
      </c>
      <c r="AK1317" s="861">
        <v>-8.3962690000000002</v>
      </c>
      <c r="AL1317" s="861">
        <v>-12.505212</v>
      </c>
      <c r="AM1317" s="861">
        <v>-9.8017970000000005</v>
      </c>
      <c r="AN1317" s="861">
        <v>92.758968999999993</v>
      </c>
      <c r="AO1317" s="861">
        <v>92.201909999999998</v>
      </c>
      <c r="AP1317" s="861">
        <v>91.355525999999998</v>
      </c>
      <c r="AQ1317" s="861">
        <v>88.109075000000004</v>
      </c>
      <c r="AR1317" s="861">
        <v>73.150672</v>
      </c>
      <c r="AS1317" s="861">
        <v>63.029558999999999</v>
      </c>
      <c r="AT1317" s="861">
        <v>76.204183999999998</v>
      </c>
      <c r="AU1317" s="861">
        <v>75.098757000000006</v>
      </c>
      <c r="AV1317" s="861">
        <v>74.373688999999999</v>
      </c>
      <c r="AW1317" s="861">
        <v>73.437786000000003</v>
      </c>
      <c r="AX1317" s="861">
        <v>89.026870000000002</v>
      </c>
      <c r="AY1317" s="861">
        <v>87.021431000000007</v>
      </c>
      <c r="AZ1317" s="861">
        <v>-8.3982960000000002</v>
      </c>
      <c r="BA1317" s="861">
        <v>-8.0140860000000007</v>
      </c>
      <c r="BB1317" s="861">
        <v>-16.285167999999999</v>
      </c>
      <c r="BC1317" s="861">
        <v>-14.881341000000001</v>
      </c>
      <c r="BD1317" s="861">
        <v>-15.868192000000001</v>
      </c>
      <c r="BE1317" s="861">
        <v>-15.065255000000001</v>
      </c>
      <c r="BF1317" s="861">
        <v>30.524961999999999</v>
      </c>
      <c r="BG1317" s="861">
        <v>140.75868299999999</v>
      </c>
      <c r="BH1317" s="861">
        <v>109.411873</v>
      </c>
      <c r="BI1317" s="861">
        <v>49.907811000000002</v>
      </c>
      <c r="BJ1317" s="861">
        <v>129.918409</v>
      </c>
      <c r="BK1317" s="861">
        <v>85.886481000000003</v>
      </c>
      <c r="BL1317" s="861">
        <v>75.450626</v>
      </c>
      <c r="BM1317" s="861">
        <v>-20.742991</v>
      </c>
      <c r="BN1317" s="861">
        <v>-15.003263</v>
      </c>
      <c r="BO1317" s="861">
        <v>-19.769497000000001</v>
      </c>
      <c r="BP1317" s="861">
        <v>-15.123424999999999</v>
      </c>
      <c r="BQ1317" s="861">
        <v>86.539789999999996</v>
      </c>
      <c r="BR1317" s="861">
        <v>87.955234000000004</v>
      </c>
      <c r="BS1317" s="861">
        <v>85.188776000000004</v>
      </c>
      <c r="BT1317" s="861">
        <v>58.376252999999998</v>
      </c>
      <c r="BU1317" s="861">
        <v>64.382703000000006</v>
      </c>
      <c r="BV1317" s="861">
        <v>60.488809000000003</v>
      </c>
      <c r="BW1317" s="861">
        <v>64.570892000000001</v>
      </c>
      <c r="BX1317" s="861">
        <v>-15.814142</v>
      </c>
      <c r="BY1317" s="861">
        <v>-16.111657999999998</v>
      </c>
      <c r="BZ1317" s="861">
        <v>-18.658847000000002</v>
      </c>
      <c r="CA1317" s="861">
        <v>-19.602543000000001</v>
      </c>
      <c r="CB1317" s="861">
        <v>-9.0736419999999995</v>
      </c>
      <c r="CC1317" s="861">
        <v>-6.1747100000000001</v>
      </c>
      <c r="CD1317" s="861">
        <v>-9.5160479999999996</v>
      </c>
      <c r="CE1317" s="861">
        <v>-6.2778119999999999</v>
      </c>
      <c r="CF1317" s="861">
        <v>-11.697824000000001</v>
      </c>
      <c r="CG1317" s="861">
        <v>-4.2647500000000003</v>
      </c>
      <c r="CH1317" s="861">
        <v>-12.231552000000001</v>
      </c>
      <c r="CI1317" s="861">
        <v>-6.7880919999999998</v>
      </c>
      <c r="CJ1317" s="861">
        <v>-8.9682119999999994</v>
      </c>
      <c r="CK1317" s="861">
        <v>-4.1268570000000002</v>
      </c>
      <c r="CL1317" s="861">
        <v>-8.7984989999999996</v>
      </c>
      <c r="CM1317" s="861">
        <v>-3.6578499999999998</v>
      </c>
      <c r="CN1317" s="861">
        <v>-11.478579</v>
      </c>
      <c r="CO1317" s="861">
        <v>-4.6783520000000003</v>
      </c>
      <c r="CP1317" s="861">
        <v>-12.41874</v>
      </c>
      <c r="CQ1317" s="861">
        <v>-7.7064700000000004</v>
      </c>
      <c r="CR1317" s="861">
        <v>-8.5632420000000007</v>
      </c>
      <c r="CS1317" s="861">
        <v>-5.1998769999999999</v>
      </c>
      <c r="CT1317" s="861">
        <v>-9.9158539999999995</v>
      </c>
      <c r="CU1317" s="861">
        <v>-4.5060779999999996</v>
      </c>
      <c r="CV1317" s="861">
        <v>-12.096415</v>
      </c>
      <c r="CW1317" s="861">
        <v>-4.1423399999999999</v>
      </c>
      <c r="CX1317" s="861">
        <v>-12.473710000000001</v>
      </c>
      <c r="CY1317" s="861">
        <v>-5.6241890000000003</v>
      </c>
      <c r="CZ1317" s="861">
        <v>-8.3912709999999997</v>
      </c>
      <c r="DA1317" s="861">
        <v>-4.4310859999999996</v>
      </c>
      <c r="DB1317" s="861">
        <v>-9.3008889999999997</v>
      </c>
      <c r="DC1317" s="861">
        <v>-3.7954530000000002</v>
      </c>
      <c r="DD1317" s="861">
        <v>-11.871352</v>
      </c>
      <c r="DE1317" s="861">
        <v>-5.9378859999999998</v>
      </c>
      <c r="DF1317" s="861">
        <v>-12.518865</v>
      </c>
      <c r="DG1317" s="861">
        <v>-6.4962859999999996</v>
      </c>
      <c r="DH1317" s="861">
        <v>-8.3958750000000002</v>
      </c>
      <c r="DI1317" s="861">
        <v>-4.7190890000000003</v>
      </c>
      <c r="DJ1317" s="861">
        <v>-9.0665089999999999</v>
      </c>
      <c r="DK1317" s="861">
        <v>-4.9034230000000001</v>
      </c>
      <c r="DL1317" s="861">
        <v>-11.836418</v>
      </c>
      <c r="DM1317" s="861">
        <v>-7.380789</v>
      </c>
      <c r="DN1317" s="861">
        <v>-12.563628</v>
      </c>
      <c r="DO1317" s="861">
        <v>-7.0724809999999998</v>
      </c>
      <c r="DP1317" s="861">
        <v>-9.1926439999999996</v>
      </c>
      <c r="DQ1317" s="861">
        <v>-5.7443090000000003</v>
      </c>
      <c r="DR1317" s="861">
        <v>-9.2774199999999993</v>
      </c>
      <c r="DS1317" s="861">
        <v>-6.1378789999999999</v>
      </c>
      <c r="DT1317" s="861">
        <v>-11.840654000000001</v>
      </c>
      <c r="DU1317" s="861">
        <v>-8.5118980000000004</v>
      </c>
      <c r="DV1317" s="861">
        <v>-12.163361</v>
      </c>
      <c r="DW1317" s="861">
        <v>-5.7482360000000003</v>
      </c>
      <c r="DX1317" s="861">
        <v>11.613436999999999</v>
      </c>
      <c r="DY1317" s="861">
        <v>8.3683460000000007</v>
      </c>
      <c r="DZ1317" s="861">
        <v>161.82809900000001</v>
      </c>
      <c r="EA1317" s="861">
        <v>151.132983</v>
      </c>
      <c r="EB1317" s="861">
        <v>120.59</v>
      </c>
      <c r="EC1317" s="861">
        <v>3.2570000000000001</v>
      </c>
      <c r="ED1317" s="861">
        <v>387</v>
      </c>
      <c r="EE1317" s="861">
        <v>120.69</v>
      </c>
      <c r="EF1317" s="861">
        <v>5.33</v>
      </c>
      <c r="EG1317" s="861">
        <v>633.9</v>
      </c>
      <c r="EH1317" s="861">
        <v>120.62</v>
      </c>
      <c r="EI1317" s="861">
        <v>4.9420000000000002</v>
      </c>
      <c r="EJ1317" s="861">
        <v>588.70000000000005</v>
      </c>
      <c r="EK1317" s="861">
        <v>9.0830169999999999</v>
      </c>
      <c r="EL1317" s="861">
        <v>5.204974</v>
      </c>
      <c r="EM1317" s="861">
        <v>-18.884813999999999</v>
      </c>
      <c r="EN1317" s="861">
        <v>-24.974471000000001</v>
      </c>
      <c r="EO1317" s="861">
        <v>94.836954000000006</v>
      </c>
      <c r="EP1317" s="861">
        <v>90.150394000000006</v>
      </c>
      <c r="EQ1317" s="861">
        <v>-8.0766120000000008</v>
      </c>
      <c r="ER1317" s="861">
        <v>3999.5965329999999</v>
      </c>
      <c r="ES1317" s="861">
        <v>9517.1984940000002</v>
      </c>
      <c r="ET1317" s="861">
        <v>8517.3854680000004</v>
      </c>
      <c r="EU1317" s="861"/>
      <c r="EV1317" s="861"/>
      <c r="EW1317" s="861"/>
      <c r="EX1317" s="861"/>
      <c r="EY1317" s="861"/>
      <c r="EZ1317" s="861"/>
      <c r="FA1317" s="861"/>
      <c r="FB1317" s="861"/>
      <c r="FC1317" s="861"/>
      <c r="FD1317" s="861"/>
    </row>
    <row r="1318" spans="1:160" x14ac:dyDescent="0.25">
      <c r="A1318" s="837">
        <v>46146</v>
      </c>
      <c r="B1318" s="836">
        <v>0.9909027777777778</v>
      </c>
      <c r="C1318" s="861">
        <v>74520</v>
      </c>
      <c r="D1318" s="861">
        <v>0</v>
      </c>
      <c r="E1318" s="861">
        <v>0</v>
      </c>
      <c r="F1318" s="861">
        <v>75.464309</v>
      </c>
      <c r="G1318" s="861">
        <v>71.597719999999995</v>
      </c>
      <c r="H1318" s="861">
        <v>65.389888999999997</v>
      </c>
      <c r="I1318" s="861">
        <v>73.807822000000002</v>
      </c>
      <c r="J1318" s="861">
        <v>71.975123999999994</v>
      </c>
      <c r="K1318" s="861">
        <v>71.106511999999995</v>
      </c>
      <c r="L1318" s="861">
        <v>73.663640999999998</v>
      </c>
      <c r="M1318" s="861">
        <v>74.569367</v>
      </c>
      <c r="N1318" s="861">
        <v>-9.1910039999999995</v>
      </c>
      <c r="O1318" s="861">
        <v>-12.163933999999999</v>
      </c>
      <c r="P1318" s="861">
        <v>-12.713255</v>
      </c>
      <c r="Q1318" s="861">
        <v>-7.8939899999999996</v>
      </c>
      <c r="R1318" s="861">
        <v>-9.3480120000000007</v>
      </c>
      <c r="S1318" s="861">
        <v>-10.300433</v>
      </c>
      <c r="T1318" s="861">
        <v>82.263947999999999</v>
      </c>
      <c r="U1318" s="861">
        <v>73.563023999999999</v>
      </c>
      <c r="V1318" s="861">
        <v>93.514088999999998</v>
      </c>
      <c r="W1318" s="861">
        <v>92.522447</v>
      </c>
      <c r="X1318" s="861">
        <v>-7.8968239999999996</v>
      </c>
      <c r="Y1318" s="861">
        <v>-8.0071949999999994</v>
      </c>
      <c r="Z1318" s="861">
        <v>-12.450756</v>
      </c>
      <c r="AA1318" s="861">
        <v>-12.180859</v>
      </c>
      <c r="AB1318" s="861">
        <v>-11.745431</v>
      </c>
      <c r="AC1318" s="861">
        <v>-12.901338000000001</v>
      </c>
      <c r="AD1318" s="861">
        <v>-16.195053999999999</v>
      </c>
      <c r="AE1318" s="861">
        <v>106.18903</v>
      </c>
      <c r="AF1318" s="861">
        <v>98.563785999999993</v>
      </c>
      <c r="AG1318" s="861">
        <v>90.095505000000003</v>
      </c>
      <c r="AH1318" s="861">
        <v>110.40595399999999</v>
      </c>
      <c r="AI1318" s="861">
        <v>89.574442000000005</v>
      </c>
      <c r="AJ1318" s="861">
        <v>72.540593000000001</v>
      </c>
      <c r="AK1318" s="861">
        <v>-8.3310309999999994</v>
      </c>
      <c r="AL1318" s="861">
        <v>-12.509641</v>
      </c>
      <c r="AM1318" s="861">
        <v>-9.77712</v>
      </c>
      <c r="AN1318" s="861">
        <v>92.759630999999999</v>
      </c>
      <c r="AO1318" s="861">
        <v>92.076915999999997</v>
      </c>
      <c r="AP1318" s="861">
        <v>91.383364999999998</v>
      </c>
      <c r="AQ1318" s="861">
        <v>88.163641999999996</v>
      </c>
      <c r="AR1318" s="861">
        <v>73.252137000000005</v>
      </c>
      <c r="AS1318" s="861">
        <v>63.124111999999997</v>
      </c>
      <c r="AT1318" s="861">
        <v>76.210368000000003</v>
      </c>
      <c r="AU1318" s="861">
        <v>75.130712000000003</v>
      </c>
      <c r="AV1318" s="861">
        <v>74.456816000000003</v>
      </c>
      <c r="AW1318" s="861">
        <v>73.779062999999994</v>
      </c>
      <c r="AX1318" s="861">
        <v>89.158445</v>
      </c>
      <c r="AY1318" s="861">
        <v>87.260754000000006</v>
      </c>
      <c r="AZ1318" s="861">
        <v>-8.4362290000000009</v>
      </c>
      <c r="BA1318" s="861">
        <v>-8.1423000000000005</v>
      </c>
      <c r="BB1318" s="861">
        <v>-16.343159</v>
      </c>
      <c r="BC1318" s="861">
        <v>-14.907987</v>
      </c>
      <c r="BD1318" s="861">
        <v>-15.893459</v>
      </c>
      <c r="BE1318" s="861">
        <v>-14.593951000000001</v>
      </c>
      <c r="BF1318" s="861">
        <v>31.070730000000001</v>
      </c>
      <c r="BG1318" s="861">
        <v>140.79231799999999</v>
      </c>
      <c r="BH1318" s="861">
        <v>109.495531</v>
      </c>
      <c r="BI1318" s="861">
        <v>49.906492</v>
      </c>
      <c r="BJ1318" s="861">
        <v>129.732373</v>
      </c>
      <c r="BK1318" s="861">
        <v>85.853448</v>
      </c>
      <c r="BL1318" s="861">
        <v>75.238581999999994</v>
      </c>
      <c r="BM1318" s="861">
        <v>-20.760269999999998</v>
      </c>
      <c r="BN1318" s="861">
        <v>-15.099536000000001</v>
      </c>
      <c r="BO1318" s="861">
        <v>-18.089047000000001</v>
      </c>
      <c r="BP1318" s="861">
        <v>-15.194637</v>
      </c>
      <c r="BQ1318" s="861">
        <v>86.562501999999995</v>
      </c>
      <c r="BR1318" s="861">
        <v>87.916061999999997</v>
      </c>
      <c r="BS1318" s="861">
        <v>85.160749999999993</v>
      </c>
      <c r="BT1318" s="861">
        <v>58.386533</v>
      </c>
      <c r="BU1318" s="861">
        <v>64.387080999999995</v>
      </c>
      <c r="BV1318" s="861">
        <v>60.577863999999998</v>
      </c>
      <c r="BW1318" s="861">
        <v>64.558162999999993</v>
      </c>
      <c r="BX1318" s="861">
        <v>-15.812951999999999</v>
      </c>
      <c r="BY1318" s="861">
        <v>-16.228470000000002</v>
      </c>
      <c r="BZ1318" s="861">
        <v>-18.688894000000001</v>
      </c>
      <c r="CA1318" s="861">
        <v>-18.945402999999999</v>
      </c>
      <c r="CB1318" s="861">
        <v>-9.1065179999999994</v>
      </c>
      <c r="CC1318" s="861">
        <v>-6.2047160000000003</v>
      </c>
      <c r="CD1318" s="861">
        <v>-9.5415220000000005</v>
      </c>
      <c r="CE1318" s="861">
        <v>-6.3157550000000002</v>
      </c>
      <c r="CF1318" s="861">
        <v>-11.725097</v>
      </c>
      <c r="CG1318" s="861">
        <v>-4.3079850000000004</v>
      </c>
      <c r="CH1318" s="861">
        <v>-12.283431</v>
      </c>
      <c r="CI1318" s="861">
        <v>-6.8404619999999996</v>
      </c>
      <c r="CJ1318" s="861">
        <v>-9.0165450000000007</v>
      </c>
      <c r="CK1318" s="861">
        <v>-4.1586280000000002</v>
      </c>
      <c r="CL1318" s="861">
        <v>-8.8230079999999997</v>
      </c>
      <c r="CM1318" s="861">
        <v>-3.6854149999999999</v>
      </c>
      <c r="CN1318" s="861">
        <v>-11.518545</v>
      </c>
      <c r="CO1318" s="861">
        <v>-4.6657659999999996</v>
      </c>
      <c r="CP1318" s="861">
        <v>-12.446977</v>
      </c>
      <c r="CQ1318" s="861">
        <v>-7.7401099999999996</v>
      </c>
      <c r="CR1318" s="861">
        <v>-8.6034819999999996</v>
      </c>
      <c r="CS1318" s="861">
        <v>-5.2077660000000003</v>
      </c>
      <c r="CT1318" s="861">
        <v>-9.9676600000000004</v>
      </c>
      <c r="CU1318" s="861">
        <v>-4.5616329999999996</v>
      </c>
      <c r="CV1318" s="861">
        <v>-12.133801999999999</v>
      </c>
      <c r="CW1318" s="861">
        <v>-4.147176</v>
      </c>
      <c r="CX1318" s="861">
        <v>-12.460178000000001</v>
      </c>
      <c r="CY1318" s="861">
        <v>-5.623386</v>
      </c>
      <c r="CZ1318" s="861">
        <v>-8.3853150000000003</v>
      </c>
      <c r="DA1318" s="861">
        <v>-4.4311680000000004</v>
      </c>
      <c r="DB1318" s="861">
        <v>-9.2986269999999998</v>
      </c>
      <c r="DC1318" s="861">
        <v>-3.7913510000000001</v>
      </c>
      <c r="DD1318" s="861">
        <v>-11.857551000000001</v>
      </c>
      <c r="DE1318" s="861">
        <v>-5.9573219999999996</v>
      </c>
      <c r="DF1318" s="861">
        <v>-12.519868000000001</v>
      </c>
      <c r="DG1318" s="861">
        <v>-6.5220159999999998</v>
      </c>
      <c r="DH1318" s="861">
        <v>-8.4081069999999993</v>
      </c>
      <c r="DI1318" s="861">
        <v>-4.7227030000000001</v>
      </c>
      <c r="DJ1318" s="861">
        <v>-9.054684</v>
      </c>
      <c r="DK1318" s="861">
        <v>-4.9093660000000003</v>
      </c>
      <c r="DL1318" s="861">
        <v>-11.829323</v>
      </c>
      <c r="DM1318" s="861">
        <v>-7.3887</v>
      </c>
      <c r="DN1318" s="861">
        <v>-12.593375999999999</v>
      </c>
      <c r="DO1318" s="861">
        <v>-7.0814170000000001</v>
      </c>
      <c r="DP1318" s="861">
        <v>-9.2002039999999994</v>
      </c>
      <c r="DQ1318" s="861">
        <v>-5.7544550000000001</v>
      </c>
      <c r="DR1318" s="861">
        <v>-9.2918420000000008</v>
      </c>
      <c r="DS1318" s="861">
        <v>-6.1391689999999999</v>
      </c>
      <c r="DT1318" s="861">
        <v>-11.862741</v>
      </c>
      <c r="DU1318" s="861">
        <v>-8.5380830000000003</v>
      </c>
      <c r="DV1318" s="861">
        <v>-12.140052000000001</v>
      </c>
      <c r="DW1318" s="861">
        <v>-5.7521990000000001</v>
      </c>
      <c r="DX1318" s="861">
        <v>11.570326</v>
      </c>
      <c r="DY1318" s="861">
        <v>8.3617849999999994</v>
      </c>
      <c r="DZ1318" s="861">
        <v>161.159119</v>
      </c>
      <c r="EA1318" s="861">
        <v>151.56691599999999</v>
      </c>
      <c r="EB1318" s="861">
        <v>121.24</v>
      </c>
      <c r="EC1318" s="861">
        <v>1.238</v>
      </c>
      <c r="ED1318" s="861">
        <v>132.6</v>
      </c>
      <c r="EE1318" s="861">
        <v>121.1</v>
      </c>
      <c r="EF1318" s="861">
        <v>5.3380000000000001</v>
      </c>
      <c r="EG1318" s="861">
        <v>632.29999999999995</v>
      </c>
      <c r="EH1318" s="861">
        <v>121.17</v>
      </c>
      <c r="EI1318" s="861">
        <v>4.9370000000000003</v>
      </c>
      <c r="EJ1318" s="861">
        <v>586.9</v>
      </c>
      <c r="EK1318" s="861">
        <v>9.1846709999999998</v>
      </c>
      <c r="EL1318" s="861">
        <v>6.8983920000000003</v>
      </c>
      <c r="EM1318" s="861">
        <v>-18.961791000000002</v>
      </c>
      <c r="EN1318" s="861">
        <v>-24.987438999999998</v>
      </c>
      <c r="EO1318" s="861">
        <v>94.550004000000001</v>
      </c>
      <c r="EP1318" s="861">
        <v>90.344790000000003</v>
      </c>
      <c r="EQ1318" s="861">
        <v>-8.0940670000000008</v>
      </c>
      <c r="ER1318" s="861">
        <v>4002.3036750000001</v>
      </c>
      <c r="ES1318" s="861">
        <v>9527.77621</v>
      </c>
      <c r="ET1318" s="861">
        <v>8527.1902640000008</v>
      </c>
      <c r="EU1318" s="861"/>
      <c r="EV1318" s="861"/>
      <c r="EW1318" s="861"/>
      <c r="EX1318" s="861"/>
      <c r="EY1318" s="861"/>
      <c r="EZ1318" s="861"/>
      <c r="FA1318" s="861"/>
      <c r="FB1318" s="861"/>
      <c r="FC1318" s="861"/>
      <c r="FD1318" s="861"/>
    </row>
    <row r="1319" spans="1:160" x14ac:dyDescent="0.25">
      <c r="A1319" s="837">
        <v>46146</v>
      </c>
      <c r="B1319" s="836">
        <v>0.99159722222222213</v>
      </c>
      <c r="C1319" s="861">
        <v>74580</v>
      </c>
      <c r="D1319" s="861">
        <v>0</v>
      </c>
      <c r="E1319" s="861">
        <v>0</v>
      </c>
      <c r="F1319" s="861">
        <v>75.429929999999999</v>
      </c>
      <c r="G1319" s="861">
        <v>71.619166000000007</v>
      </c>
      <c r="H1319" s="861">
        <v>65.343135000000004</v>
      </c>
      <c r="I1319" s="861">
        <v>73.804201000000006</v>
      </c>
      <c r="J1319" s="861">
        <v>72.048220000000001</v>
      </c>
      <c r="K1319" s="861">
        <v>71.096513999999999</v>
      </c>
      <c r="L1319" s="861">
        <v>73.646513999999996</v>
      </c>
      <c r="M1319" s="861">
        <v>74.605085000000003</v>
      </c>
      <c r="N1319" s="861">
        <v>-9.2528089999999992</v>
      </c>
      <c r="O1319" s="861">
        <v>-12.027787999999999</v>
      </c>
      <c r="P1319" s="861">
        <v>-12.719785999999999</v>
      </c>
      <c r="Q1319" s="861">
        <v>-7.8259429999999996</v>
      </c>
      <c r="R1319" s="861">
        <v>-9.3848219999999998</v>
      </c>
      <c r="S1319" s="861">
        <v>-10.196448999999999</v>
      </c>
      <c r="T1319" s="861">
        <v>82.220416999999998</v>
      </c>
      <c r="U1319" s="861">
        <v>73.603249000000005</v>
      </c>
      <c r="V1319" s="861">
        <v>93.590222999999995</v>
      </c>
      <c r="W1319" s="861">
        <v>92.568038000000001</v>
      </c>
      <c r="X1319" s="861">
        <v>-7.8976920000000002</v>
      </c>
      <c r="Y1319" s="861">
        <v>-7.980302</v>
      </c>
      <c r="Z1319" s="861">
        <v>-12.466074000000001</v>
      </c>
      <c r="AA1319" s="861">
        <v>-12.215479999999999</v>
      </c>
      <c r="AB1319" s="861">
        <v>-11.809403</v>
      </c>
      <c r="AC1319" s="861">
        <v>-12.953639000000001</v>
      </c>
      <c r="AD1319" s="861">
        <v>-16.257390999999998</v>
      </c>
      <c r="AE1319" s="861">
        <v>106.23161500000001</v>
      </c>
      <c r="AF1319" s="861">
        <v>98.488742999999999</v>
      </c>
      <c r="AG1319" s="861">
        <v>90.083663999999999</v>
      </c>
      <c r="AH1319" s="861">
        <v>110.42236699999999</v>
      </c>
      <c r="AI1319" s="861">
        <v>89.570892000000001</v>
      </c>
      <c r="AJ1319" s="861">
        <v>72.653886</v>
      </c>
      <c r="AK1319" s="861">
        <v>-8.3663930000000004</v>
      </c>
      <c r="AL1319" s="861">
        <v>-12.566113</v>
      </c>
      <c r="AM1319" s="861">
        <v>-9.8141130000000008</v>
      </c>
      <c r="AN1319" s="861">
        <v>92.796521999999996</v>
      </c>
      <c r="AO1319" s="861">
        <v>92.062521000000004</v>
      </c>
      <c r="AP1319" s="861">
        <v>91.219734000000003</v>
      </c>
      <c r="AQ1319" s="861">
        <v>88.083034999999995</v>
      </c>
      <c r="AR1319" s="861">
        <v>73.153599999999997</v>
      </c>
      <c r="AS1319" s="861">
        <v>63.122920000000001</v>
      </c>
      <c r="AT1319" s="861">
        <v>76.145499000000001</v>
      </c>
      <c r="AU1319" s="861">
        <v>75.058580000000006</v>
      </c>
      <c r="AV1319" s="861">
        <v>74.410411999999994</v>
      </c>
      <c r="AW1319" s="861">
        <v>73.940253999999996</v>
      </c>
      <c r="AX1319" s="861">
        <v>89.126486999999997</v>
      </c>
      <c r="AY1319" s="861">
        <v>87.110864000000007</v>
      </c>
      <c r="AZ1319" s="861">
        <v>-8.4438709999999997</v>
      </c>
      <c r="BA1319" s="861">
        <v>-8.1948620000000005</v>
      </c>
      <c r="BB1319" s="861">
        <v>-16.347797</v>
      </c>
      <c r="BC1319" s="861">
        <v>-14.94998</v>
      </c>
      <c r="BD1319" s="861">
        <v>-15.931253</v>
      </c>
      <c r="BE1319" s="861">
        <v>-14.653947000000001</v>
      </c>
      <c r="BF1319" s="861">
        <v>31.121124999999999</v>
      </c>
      <c r="BG1319" s="861">
        <v>140.85324</v>
      </c>
      <c r="BH1319" s="861">
        <v>109.596524</v>
      </c>
      <c r="BI1319" s="861">
        <v>49.852370999999998</v>
      </c>
      <c r="BJ1319" s="861">
        <v>130.051951</v>
      </c>
      <c r="BK1319" s="861">
        <v>85.770165000000006</v>
      </c>
      <c r="BL1319" s="861">
        <v>75.438021000000006</v>
      </c>
      <c r="BM1319" s="861">
        <v>-20.865136</v>
      </c>
      <c r="BN1319" s="861">
        <v>-15.079939</v>
      </c>
      <c r="BO1319" s="861">
        <v>-17.093775000000001</v>
      </c>
      <c r="BP1319" s="861">
        <v>-15.187811999999999</v>
      </c>
      <c r="BQ1319" s="861">
        <v>86.551424999999995</v>
      </c>
      <c r="BR1319" s="861">
        <v>87.830708000000001</v>
      </c>
      <c r="BS1319" s="861">
        <v>85.176150000000007</v>
      </c>
      <c r="BT1319" s="861">
        <v>58.504097999999999</v>
      </c>
      <c r="BU1319" s="861">
        <v>64.373114999999999</v>
      </c>
      <c r="BV1319" s="861">
        <v>60.588755999999997</v>
      </c>
      <c r="BW1319" s="861">
        <v>64.610912999999996</v>
      </c>
      <c r="BX1319" s="861">
        <v>-15.886263</v>
      </c>
      <c r="BY1319" s="861">
        <v>-16.309887</v>
      </c>
      <c r="BZ1319" s="861">
        <v>-18.475549999999998</v>
      </c>
      <c r="CA1319" s="861">
        <v>-18.987069999999999</v>
      </c>
      <c r="CB1319" s="861">
        <v>-9.1306689999999993</v>
      </c>
      <c r="CC1319" s="861">
        <v>-6.2058730000000004</v>
      </c>
      <c r="CD1319" s="861">
        <v>-9.5712930000000007</v>
      </c>
      <c r="CE1319" s="861">
        <v>-6.3617059999999999</v>
      </c>
      <c r="CF1319" s="861">
        <v>-11.742590999999999</v>
      </c>
      <c r="CG1319" s="861">
        <v>-4.312252</v>
      </c>
      <c r="CH1319" s="861">
        <v>-12.302052</v>
      </c>
      <c r="CI1319" s="861">
        <v>-6.8239010000000002</v>
      </c>
      <c r="CJ1319" s="861">
        <v>-9.0444420000000001</v>
      </c>
      <c r="CK1319" s="861">
        <v>-4.1774519999999997</v>
      </c>
      <c r="CL1319" s="861">
        <v>-8.8546180000000003</v>
      </c>
      <c r="CM1319" s="861">
        <v>-3.6828500000000002</v>
      </c>
      <c r="CN1319" s="861">
        <v>-11.528504999999999</v>
      </c>
      <c r="CO1319" s="861">
        <v>-4.647697</v>
      </c>
      <c r="CP1319" s="861">
        <v>-12.457167</v>
      </c>
      <c r="CQ1319" s="861">
        <v>-7.753965</v>
      </c>
      <c r="CR1319" s="861">
        <v>-8.6426449999999999</v>
      </c>
      <c r="CS1319" s="861">
        <v>-5.2285539999999999</v>
      </c>
      <c r="CT1319" s="861">
        <v>-9.9845469999999992</v>
      </c>
      <c r="CU1319" s="861">
        <v>-4.570932</v>
      </c>
      <c r="CV1319" s="861">
        <v>-12.127673</v>
      </c>
      <c r="CW1319" s="861">
        <v>-4.1722799999999998</v>
      </c>
      <c r="CX1319" s="861">
        <v>-12.501787</v>
      </c>
      <c r="CY1319" s="861">
        <v>-5.6650150000000004</v>
      </c>
      <c r="CZ1319" s="861">
        <v>-8.4271250000000002</v>
      </c>
      <c r="DA1319" s="861">
        <v>-4.4893429999999999</v>
      </c>
      <c r="DB1319" s="861">
        <v>-9.2930229999999998</v>
      </c>
      <c r="DC1319" s="861">
        <v>-3.8341310000000002</v>
      </c>
      <c r="DD1319" s="861">
        <v>-11.886085</v>
      </c>
      <c r="DE1319" s="861">
        <v>-5.9939869999999997</v>
      </c>
      <c r="DF1319" s="861">
        <v>-12.555427999999999</v>
      </c>
      <c r="DG1319" s="861">
        <v>-6.554907</v>
      </c>
      <c r="DH1319" s="861">
        <v>-8.4284560000000006</v>
      </c>
      <c r="DI1319" s="861">
        <v>-4.7506810000000002</v>
      </c>
      <c r="DJ1319" s="861">
        <v>-9.0987860000000005</v>
      </c>
      <c r="DK1319" s="861">
        <v>-4.9396800000000001</v>
      </c>
      <c r="DL1319" s="861">
        <v>-11.872306999999999</v>
      </c>
      <c r="DM1319" s="861">
        <v>-7.4154920000000004</v>
      </c>
      <c r="DN1319" s="861">
        <v>-12.599251000000001</v>
      </c>
      <c r="DO1319" s="861">
        <v>-7.1358280000000001</v>
      </c>
      <c r="DP1319" s="861">
        <v>-9.2205779999999997</v>
      </c>
      <c r="DQ1319" s="861">
        <v>-5.7824790000000004</v>
      </c>
      <c r="DR1319" s="861">
        <v>-9.2998630000000002</v>
      </c>
      <c r="DS1319" s="861">
        <v>-6.165343</v>
      </c>
      <c r="DT1319" s="861">
        <v>-11.869482</v>
      </c>
      <c r="DU1319" s="861">
        <v>-8.5672639999999998</v>
      </c>
      <c r="DV1319" s="861">
        <v>-12.170859999999999</v>
      </c>
      <c r="DW1319" s="861">
        <v>-5.8027449999999998</v>
      </c>
      <c r="DX1319" s="861">
        <v>11.564299</v>
      </c>
      <c r="DY1319" s="861">
        <v>8.3729150000000008</v>
      </c>
      <c r="DZ1319" s="861">
        <v>161.55941899999999</v>
      </c>
      <c r="EA1319" s="861">
        <v>151.66431700000001</v>
      </c>
      <c r="EB1319" s="861">
        <v>120.68</v>
      </c>
      <c r="EC1319" s="861">
        <v>3.2559999999999998</v>
      </c>
      <c r="ED1319" s="861">
        <v>386.2</v>
      </c>
      <c r="EE1319" s="861">
        <v>120.62</v>
      </c>
      <c r="EF1319" s="861">
        <v>5.3390000000000004</v>
      </c>
      <c r="EG1319" s="861">
        <v>632.70000000000005</v>
      </c>
      <c r="EH1319" s="861">
        <v>120.48</v>
      </c>
      <c r="EI1319" s="861">
        <v>4.952</v>
      </c>
      <c r="EJ1319" s="861">
        <v>586.4</v>
      </c>
      <c r="EK1319" s="861">
        <v>9.1584470000000007</v>
      </c>
      <c r="EL1319" s="861">
        <v>7.8716660000000003</v>
      </c>
      <c r="EM1319" s="861">
        <v>-18.972560000000001</v>
      </c>
      <c r="EN1319" s="861">
        <v>-24.965440999999998</v>
      </c>
      <c r="EO1319" s="861">
        <v>94.721802999999994</v>
      </c>
      <c r="EP1319" s="861">
        <v>90.388373000000001</v>
      </c>
      <c r="EQ1319" s="861">
        <v>-8.1175750000000004</v>
      </c>
      <c r="ER1319" s="861">
        <v>4006.8440850000002</v>
      </c>
      <c r="ES1319" s="861">
        <v>9538.3324350000003</v>
      </c>
      <c r="ET1319" s="861">
        <v>8536.9686490000004</v>
      </c>
      <c r="EU1319" s="861"/>
      <c r="EV1319" s="861"/>
      <c r="EW1319" s="861"/>
      <c r="EX1319" s="861"/>
      <c r="EY1319" s="861"/>
      <c r="EZ1319" s="861"/>
      <c r="FA1319" s="861"/>
      <c r="FB1319" s="861"/>
      <c r="FC1319" s="861"/>
      <c r="FD1319" s="861"/>
    </row>
    <row r="1320" spans="1:160" x14ac:dyDescent="0.25">
      <c r="A1320" s="837">
        <v>46146</v>
      </c>
      <c r="B1320" s="836">
        <v>0.99229166666666668</v>
      </c>
      <c r="C1320" s="861">
        <v>74640</v>
      </c>
      <c r="D1320" s="861">
        <v>0</v>
      </c>
      <c r="E1320" s="861">
        <v>0</v>
      </c>
      <c r="F1320" s="861">
        <v>75.431264999999996</v>
      </c>
      <c r="G1320" s="861">
        <v>71.621779000000004</v>
      </c>
      <c r="H1320" s="861">
        <v>65.344913000000005</v>
      </c>
      <c r="I1320" s="861">
        <v>73.798203999999998</v>
      </c>
      <c r="J1320" s="861">
        <v>72.065945999999997</v>
      </c>
      <c r="K1320" s="861">
        <v>71.100682000000006</v>
      </c>
      <c r="L1320" s="861">
        <v>73.640570999999994</v>
      </c>
      <c r="M1320" s="861">
        <v>74.587738000000002</v>
      </c>
      <c r="N1320" s="861">
        <v>-9.1948810000000005</v>
      </c>
      <c r="O1320" s="861">
        <v>-12.107084</v>
      </c>
      <c r="P1320" s="861">
        <v>-12.704898999999999</v>
      </c>
      <c r="Q1320" s="861">
        <v>-7.9518519999999997</v>
      </c>
      <c r="R1320" s="861">
        <v>-9.3877210000000009</v>
      </c>
      <c r="S1320" s="861">
        <v>-10.280571999999999</v>
      </c>
      <c r="T1320" s="861">
        <v>82.327494999999999</v>
      </c>
      <c r="U1320" s="861">
        <v>73.837890000000002</v>
      </c>
      <c r="V1320" s="861">
        <v>93.624779000000004</v>
      </c>
      <c r="W1320" s="861">
        <v>92.578214000000003</v>
      </c>
      <c r="X1320" s="861">
        <v>-7.9053709999999997</v>
      </c>
      <c r="Y1320" s="861">
        <v>-7.9092840000000004</v>
      </c>
      <c r="Z1320" s="861">
        <v>-12.467574000000001</v>
      </c>
      <c r="AA1320" s="861">
        <v>-12.249946</v>
      </c>
      <c r="AB1320" s="861">
        <v>-11.774737</v>
      </c>
      <c r="AC1320" s="861">
        <v>-12.93777</v>
      </c>
      <c r="AD1320" s="861">
        <v>-16.199826999999999</v>
      </c>
      <c r="AE1320" s="861">
        <v>106.297832</v>
      </c>
      <c r="AF1320" s="861">
        <v>98.506609999999995</v>
      </c>
      <c r="AG1320" s="861">
        <v>90.142792999999998</v>
      </c>
      <c r="AH1320" s="861">
        <v>110.51931500000001</v>
      </c>
      <c r="AI1320" s="861">
        <v>89.661827000000002</v>
      </c>
      <c r="AJ1320" s="861">
        <v>72.697495000000004</v>
      </c>
      <c r="AK1320" s="861">
        <v>-8.3678170000000005</v>
      </c>
      <c r="AL1320" s="861">
        <v>-12.520035999999999</v>
      </c>
      <c r="AM1320" s="861">
        <v>-9.778556</v>
      </c>
      <c r="AN1320" s="861">
        <v>92.850228000000001</v>
      </c>
      <c r="AO1320" s="861">
        <v>92.106488999999996</v>
      </c>
      <c r="AP1320" s="861">
        <v>91.327579</v>
      </c>
      <c r="AQ1320" s="861">
        <v>88.170884000000001</v>
      </c>
      <c r="AR1320" s="861">
        <v>73.159036999999998</v>
      </c>
      <c r="AS1320" s="861">
        <v>63.135705000000002</v>
      </c>
      <c r="AT1320" s="861">
        <v>76.190201999999999</v>
      </c>
      <c r="AU1320" s="861">
        <v>75.114321000000004</v>
      </c>
      <c r="AV1320" s="861">
        <v>74.512264999999999</v>
      </c>
      <c r="AW1320" s="861">
        <v>73.584856000000002</v>
      </c>
      <c r="AX1320" s="861">
        <v>89.003000999999998</v>
      </c>
      <c r="AY1320" s="861">
        <v>86.940020000000004</v>
      </c>
      <c r="AZ1320" s="861">
        <v>-8.4970389999999991</v>
      </c>
      <c r="BA1320" s="861">
        <v>-8.1394409999999997</v>
      </c>
      <c r="BB1320" s="861">
        <v>-16.343541999999999</v>
      </c>
      <c r="BC1320" s="861">
        <v>-14.895127</v>
      </c>
      <c r="BD1320" s="861">
        <v>-15.924159</v>
      </c>
      <c r="BE1320" s="861">
        <v>-14.953351</v>
      </c>
      <c r="BF1320" s="861">
        <v>30.391494000000002</v>
      </c>
      <c r="BG1320" s="861">
        <v>140.83943400000001</v>
      </c>
      <c r="BH1320" s="861">
        <v>109.56502500000001</v>
      </c>
      <c r="BI1320" s="861">
        <v>49.869537999999999</v>
      </c>
      <c r="BJ1320" s="861">
        <v>130.10556</v>
      </c>
      <c r="BK1320" s="861">
        <v>85.657092000000006</v>
      </c>
      <c r="BL1320" s="861">
        <v>75.229416000000001</v>
      </c>
      <c r="BM1320" s="861">
        <v>-20.82028</v>
      </c>
      <c r="BN1320" s="861">
        <v>-15.043367</v>
      </c>
      <c r="BO1320" s="861">
        <v>-18.980609000000001</v>
      </c>
      <c r="BP1320" s="861">
        <v>-15.181516</v>
      </c>
      <c r="BQ1320" s="861">
        <v>86.511125000000007</v>
      </c>
      <c r="BR1320" s="861">
        <v>87.856268</v>
      </c>
      <c r="BS1320" s="861">
        <v>85.177576999999999</v>
      </c>
      <c r="BT1320" s="861">
        <v>58.406916000000002</v>
      </c>
      <c r="BU1320" s="861">
        <v>64.439091000000005</v>
      </c>
      <c r="BV1320" s="861">
        <v>60.616790999999999</v>
      </c>
      <c r="BW1320" s="861">
        <v>64.663185999999996</v>
      </c>
      <c r="BX1320" s="861">
        <v>-15.840769</v>
      </c>
      <c r="BY1320" s="861">
        <v>-16.213175</v>
      </c>
      <c r="BZ1320" s="861">
        <v>-18.869999</v>
      </c>
      <c r="CA1320" s="861">
        <v>-18.977094000000001</v>
      </c>
      <c r="CB1320" s="861">
        <v>-9.1447500000000002</v>
      </c>
      <c r="CC1320" s="861">
        <v>-6.246918</v>
      </c>
      <c r="CD1320" s="861">
        <v>-9.6017690000000009</v>
      </c>
      <c r="CE1320" s="861">
        <v>-6.376163</v>
      </c>
      <c r="CF1320" s="861">
        <v>-11.774295</v>
      </c>
      <c r="CG1320" s="861">
        <v>-4.356147</v>
      </c>
      <c r="CH1320" s="861">
        <v>-12.322798000000001</v>
      </c>
      <c r="CI1320" s="861">
        <v>-6.8650149999999996</v>
      </c>
      <c r="CJ1320" s="861">
        <v>-9.0289990000000007</v>
      </c>
      <c r="CK1320" s="861">
        <v>-4.1839529999999998</v>
      </c>
      <c r="CL1320" s="861">
        <v>-8.8841230000000007</v>
      </c>
      <c r="CM1320" s="861">
        <v>-3.7390690000000002</v>
      </c>
      <c r="CN1320" s="861">
        <v>-11.546555</v>
      </c>
      <c r="CO1320" s="861">
        <v>-4.6525220000000003</v>
      </c>
      <c r="CP1320" s="861">
        <v>-12.475146000000001</v>
      </c>
      <c r="CQ1320" s="861">
        <v>-7.7591850000000004</v>
      </c>
      <c r="CR1320" s="861">
        <v>-8.6619209999999995</v>
      </c>
      <c r="CS1320" s="861">
        <v>-5.2756759999999998</v>
      </c>
      <c r="CT1320" s="861">
        <v>-10.004613000000001</v>
      </c>
      <c r="CU1320" s="861">
        <v>-4.5796590000000004</v>
      </c>
      <c r="CV1320" s="861">
        <v>-12.162876000000001</v>
      </c>
      <c r="CW1320" s="861">
        <v>-4.1768169999999998</v>
      </c>
      <c r="CX1320" s="861">
        <v>-12.522029</v>
      </c>
      <c r="CY1320" s="861">
        <v>-5.6813120000000001</v>
      </c>
      <c r="CZ1320" s="861">
        <v>-8.453792</v>
      </c>
      <c r="DA1320" s="861">
        <v>-4.5003419999999998</v>
      </c>
      <c r="DB1320" s="861">
        <v>-9.3392660000000003</v>
      </c>
      <c r="DC1320" s="861">
        <v>-3.8576679999999999</v>
      </c>
      <c r="DD1320" s="861">
        <v>-11.932933999999999</v>
      </c>
      <c r="DE1320" s="861">
        <v>-5.9988950000000001</v>
      </c>
      <c r="DF1320" s="861">
        <v>-12.600728</v>
      </c>
      <c r="DG1320" s="861">
        <v>-6.5867110000000002</v>
      </c>
      <c r="DH1320" s="861">
        <v>-8.4481809999999999</v>
      </c>
      <c r="DI1320" s="861">
        <v>-4.7698970000000003</v>
      </c>
      <c r="DJ1320" s="861">
        <v>-9.1368810000000007</v>
      </c>
      <c r="DK1320" s="861">
        <v>-4.9537810000000002</v>
      </c>
      <c r="DL1320" s="861">
        <v>-11.885259</v>
      </c>
      <c r="DM1320" s="861">
        <v>-7.4465830000000004</v>
      </c>
      <c r="DN1320" s="861">
        <v>-12.625233</v>
      </c>
      <c r="DO1320" s="861">
        <v>-7.1699970000000004</v>
      </c>
      <c r="DP1320" s="861">
        <v>-9.2426720000000007</v>
      </c>
      <c r="DQ1320" s="861">
        <v>-5.8040570000000002</v>
      </c>
      <c r="DR1320" s="861">
        <v>-9.3478150000000007</v>
      </c>
      <c r="DS1320" s="861">
        <v>-6.1822699999999999</v>
      </c>
      <c r="DT1320" s="861">
        <v>-11.909736000000001</v>
      </c>
      <c r="DU1320" s="861">
        <v>-8.5960699999999992</v>
      </c>
      <c r="DV1320" s="861">
        <v>-12.208285999999999</v>
      </c>
      <c r="DW1320" s="861">
        <v>-5.8202160000000003</v>
      </c>
      <c r="DX1320" s="861">
        <v>11.567944000000001</v>
      </c>
      <c r="DY1320" s="861">
        <v>8.3662080000000003</v>
      </c>
      <c r="DZ1320" s="861">
        <v>161.554169</v>
      </c>
      <c r="EA1320" s="861">
        <v>151.39320699999999</v>
      </c>
      <c r="EB1320" s="861">
        <v>120.58</v>
      </c>
      <c r="EC1320" s="861">
        <v>3.258</v>
      </c>
      <c r="ED1320" s="861">
        <v>386.8</v>
      </c>
      <c r="EE1320" s="861">
        <v>120.59</v>
      </c>
      <c r="EF1320" s="861">
        <v>5.33</v>
      </c>
      <c r="EG1320" s="861">
        <v>635.1</v>
      </c>
      <c r="EH1320" s="861">
        <v>120.6</v>
      </c>
      <c r="EI1320" s="861">
        <v>4.9509999999999996</v>
      </c>
      <c r="EJ1320" s="861">
        <v>585.5</v>
      </c>
      <c r="EK1320" s="861">
        <v>9.1874909999999996</v>
      </c>
      <c r="EL1320" s="861">
        <v>5.9980869999999999</v>
      </c>
      <c r="EM1320" s="861">
        <v>-18.966047</v>
      </c>
      <c r="EN1320" s="861">
        <v>-24.978695999999999</v>
      </c>
      <c r="EO1320" s="861">
        <v>94.719551999999993</v>
      </c>
      <c r="EP1320" s="861">
        <v>90.267015000000001</v>
      </c>
      <c r="EQ1320" s="861">
        <v>-8.1424909999999997</v>
      </c>
      <c r="ER1320" s="861">
        <v>4013.28944</v>
      </c>
      <c r="ES1320" s="861">
        <v>9548.8856969999997</v>
      </c>
      <c r="ET1320" s="861">
        <v>8546.7364560000005</v>
      </c>
      <c r="EU1320" s="861"/>
      <c r="EV1320" s="861"/>
      <c r="EW1320" s="861"/>
      <c r="EX1320" s="861"/>
      <c r="EY1320" s="861"/>
      <c r="EZ1320" s="861"/>
      <c r="FA1320" s="861"/>
      <c r="FB1320" s="861"/>
      <c r="FC1320" s="861"/>
      <c r="FD1320" s="861"/>
    </row>
    <row r="1321" spans="1:160" x14ac:dyDescent="0.25">
      <c r="A1321" s="837">
        <v>46146</v>
      </c>
      <c r="B1321" s="836">
        <v>0.99298611111111112</v>
      </c>
      <c r="C1321" s="861">
        <v>74700</v>
      </c>
      <c r="D1321" s="861">
        <v>0</v>
      </c>
      <c r="E1321" s="861">
        <v>0</v>
      </c>
      <c r="F1321" s="861">
        <v>75.459727999999998</v>
      </c>
      <c r="G1321" s="861">
        <v>71.638071999999994</v>
      </c>
      <c r="H1321" s="861">
        <v>65.346800999999999</v>
      </c>
      <c r="I1321" s="861">
        <v>73.822542999999996</v>
      </c>
      <c r="J1321" s="861">
        <v>72.072533000000007</v>
      </c>
      <c r="K1321" s="861">
        <v>71.125946999999996</v>
      </c>
      <c r="L1321" s="861">
        <v>73.645014000000003</v>
      </c>
      <c r="M1321" s="861">
        <v>74.627673999999999</v>
      </c>
      <c r="N1321" s="861">
        <v>-9.2764140000000008</v>
      </c>
      <c r="O1321" s="861">
        <v>-12.156029</v>
      </c>
      <c r="P1321" s="861">
        <v>-12.768974</v>
      </c>
      <c r="Q1321" s="861">
        <v>-7.869624</v>
      </c>
      <c r="R1321" s="861">
        <v>-9.3615639999999996</v>
      </c>
      <c r="S1321" s="861">
        <v>-10.262359999999999</v>
      </c>
      <c r="T1321" s="861">
        <v>82.364026999999993</v>
      </c>
      <c r="U1321" s="861">
        <v>73.658625000000001</v>
      </c>
      <c r="V1321" s="861">
        <v>93.516068000000004</v>
      </c>
      <c r="W1321" s="861">
        <v>92.501661999999996</v>
      </c>
      <c r="X1321" s="861">
        <v>-7.9207799999999997</v>
      </c>
      <c r="Y1321" s="861">
        <v>-8.0586149999999996</v>
      </c>
      <c r="Z1321" s="861">
        <v>-12.490288</v>
      </c>
      <c r="AA1321" s="861">
        <v>-12.231676999999999</v>
      </c>
      <c r="AB1321" s="861">
        <v>-11.789688999999999</v>
      </c>
      <c r="AC1321" s="861">
        <v>-12.932947</v>
      </c>
      <c r="AD1321" s="861">
        <v>-16.237023000000001</v>
      </c>
      <c r="AE1321" s="861">
        <v>106.132549</v>
      </c>
      <c r="AF1321" s="861">
        <v>98.526967999999997</v>
      </c>
      <c r="AG1321" s="861">
        <v>90.257141000000004</v>
      </c>
      <c r="AH1321" s="861">
        <v>110.290645</v>
      </c>
      <c r="AI1321" s="861">
        <v>89.558171999999999</v>
      </c>
      <c r="AJ1321" s="861">
        <v>72.604061000000002</v>
      </c>
      <c r="AK1321" s="861">
        <v>-8.3254950000000001</v>
      </c>
      <c r="AL1321" s="861">
        <v>-12.548700999999999</v>
      </c>
      <c r="AM1321" s="861">
        <v>-9.7916150000000002</v>
      </c>
      <c r="AN1321" s="861">
        <v>92.809745000000007</v>
      </c>
      <c r="AO1321" s="861">
        <v>92.004750999999999</v>
      </c>
      <c r="AP1321" s="861">
        <v>91.381191000000001</v>
      </c>
      <c r="AQ1321" s="861">
        <v>88.161044000000004</v>
      </c>
      <c r="AR1321" s="861">
        <v>73.229074999999995</v>
      </c>
      <c r="AS1321" s="861">
        <v>63.192444999999999</v>
      </c>
      <c r="AT1321" s="861">
        <v>76.247512</v>
      </c>
      <c r="AU1321" s="861">
        <v>75.182260999999997</v>
      </c>
      <c r="AV1321" s="861">
        <v>74.692238000000003</v>
      </c>
      <c r="AW1321" s="861">
        <v>73.920603</v>
      </c>
      <c r="AX1321" s="861">
        <v>89.200258000000005</v>
      </c>
      <c r="AY1321" s="861">
        <v>87.221869999999996</v>
      </c>
      <c r="AZ1321" s="861">
        <v>-8.4547939999999997</v>
      </c>
      <c r="BA1321" s="861">
        <v>-8.3312109999999997</v>
      </c>
      <c r="BB1321" s="861">
        <v>-16.363987000000002</v>
      </c>
      <c r="BC1321" s="861">
        <v>-14.979851</v>
      </c>
      <c r="BD1321" s="861">
        <v>-15.974437</v>
      </c>
      <c r="BE1321" s="861">
        <v>-14.671659</v>
      </c>
      <c r="BF1321" s="861">
        <v>31.008178999999998</v>
      </c>
      <c r="BG1321" s="861">
        <v>140.79531499999999</v>
      </c>
      <c r="BH1321" s="861">
        <v>109.587862</v>
      </c>
      <c r="BI1321" s="861">
        <v>49.820445999999997</v>
      </c>
      <c r="BJ1321" s="861">
        <v>130.03509199999999</v>
      </c>
      <c r="BK1321" s="861">
        <v>85.894282000000004</v>
      </c>
      <c r="BL1321" s="861">
        <v>75.23854</v>
      </c>
      <c r="BM1321" s="861">
        <v>-20.883011</v>
      </c>
      <c r="BN1321" s="861">
        <v>-15.133725999999999</v>
      </c>
      <c r="BO1321" s="861">
        <v>-19.025354</v>
      </c>
      <c r="BP1321" s="861">
        <v>-15.227886</v>
      </c>
      <c r="BQ1321" s="861">
        <v>86.612818000000004</v>
      </c>
      <c r="BR1321" s="861">
        <v>87.948190999999994</v>
      </c>
      <c r="BS1321" s="861">
        <v>85.223034999999996</v>
      </c>
      <c r="BT1321" s="861">
        <v>58.390932999999997</v>
      </c>
      <c r="BU1321" s="861">
        <v>64.450351999999995</v>
      </c>
      <c r="BV1321" s="861">
        <v>60.585563999999998</v>
      </c>
      <c r="BW1321" s="861">
        <v>64.686845000000005</v>
      </c>
      <c r="BX1321" s="861">
        <v>-15.864248</v>
      </c>
      <c r="BY1321" s="861">
        <v>-16.203966000000001</v>
      </c>
      <c r="BZ1321" s="861">
        <v>-18.759791</v>
      </c>
      <c r="CA1321" s="861">
        <v>-18.895900000000001</v>
      </c>
      <c r="CB1321" s="861">
        <v>-9.1852540000000005</v>
      </c>
      <c r="CC1321" s="861">
        <v>-6.2576239999999999</v>
      </c>
      <c r="CD1321" s="861">
        <v>-9.6261329999999994</v>
      </c>
      <c r="CE1321" s="861">
        <v>-6.3910710000000002</v>
      </c>
      <c r="CF1321" s="861">
        <v>-11.802092999999999</v>
      </c>
      <c r="CG1321" s="861">
        <v>-4.3831569999999997</v>
      </c>
      <c r="CH1321" s="861">
        <v>-12.365861000000001</v>
      </c>
      <c r="CI1321" s="861">
        <v>-6.8871599999999997</v>
      </c>
      <c r="CJ1321" s="861">
        <v>-9.0788679999999999</v>
      </c>
      <c r="CK1321" s="861">
        <v>-4.2109009999999998</v>
      </c>
      <c r="CL1321" s="861">
        <v>-8.9197030000000002</v>
      </c>
      <c r="CM1321" s="861">
        <v>-3.7859820000000002</v>
      </c>
      <c r="CN1321" s="861">
        <v>-11.589869</v>
      </c>
      <c r="CO1321" s="861">
        <v>-4.7507539999999997</v>
      </c>
      <c r="CP1321" s="861">
        <v>-12.508592999999999</v>
      </c>
      <c r="CQ1321" s="861">
        <v>-7.7905129999999998</v>
      </c>
      <c r="CR1321" s="861">
        <v>-8.6722180000000009</v>
      </c>
      <c r="CS1321" s="861">
        <v>-5.2649559999999997</v>
      </c>
      <c r="CT1321" s="861">
        <v>-10.03905</v>
      </c>
      <c r="CU1321" s="861">
        <v>-4.5961220000000003</v>
      </c>
      <c r="CV1321" s="861">
        <v>-12.187541</v>
      </c>
      <c r="CW1321" s="861">
        <v>-4.2104749999999997</v>
      </c>
      <c r="CX1321" s="861">
        <v>-12.53795</v>
      </c>
      <c r="CY1321" s="861">
        <v>-5.7432109999999996</v>
      </c>
      <c r="CZ1321" s="861">
        <v>-8.4672689999999999</v>
      </c>
      <c r="DA1321" s="861">
        <v>-4.5329920000000001</v>
      </c>
      <c r="DB1321" s="861">
        <v>-9.3515359999999994</v>
      </c>
      <c r="DC1321" s="861">
        <v>-3.8800590000000001</v>
      </c>
      <c r="DD1321" s="861">
        <v>-11.940961</v>
      </c>
      <c r="DE1321" s="861">
        <v>-6.0264350000000002</v>
      </c>
      <c r="DF1321" s="861">
        <v>-12.593984000000001</v>
      </c>
      <c r="DG1321" s="861">
        <v>-6.6029039999999997</v>
      </c>
      <c r="DH1321" s="861">
        <v>-8.4789349999999999</v>
      </c>
      <c r="DI1321" s="861">
        <v>-4.7967120000000003</v>
      </c>
      <c r="DJ1321" s="861">
        <v>-9.1437270000000002</v>
      </c>
      <c r="DK1321" s="861">
        <v>-4.9563920000000001</v>
      </c>
      <c r="DL1321" s="861">
        <v>-11.900759000000001</v>
      </c>
      <c r="DM1321" s="861">
        <v>-7.4722580000000001</v>
      </c>
      <c r="DN1321" s="861">
        <v>-12.640167</v>
      </c>
      <c r="DO1321" s="861">
        <v>-7.1642440000000001</v>
      </c>
      <c r="DP1321" s="861">
        <v>-9.2589319999999997</v>
      </c>
      <c r="DQ1321" s="861">
        <v>-5.8318479999999999</v>
      </c>
      <c r="DR1321" s="861">
        <v>-9.3330979999999997</v>
      </c>
      <c r="DS1321" s="861">
        <v>-6.2077439999999999</v>
      </c>
      <c r="DT1321" s="861">
        <v>-11.907349</v>
      </c>
      <c r="DU1321" s="861">
        <v>-8.5969739999999994</v>
      </c>
      <c r="DV1321" s="861">
        <v>-12.216836000000001</v>
      </c>
      <c r="DW1321" s="861">
        <v>-5.8179569999999998</v>
      </c>
      <c r="DX1321" s="861">
        <v>11.537762000000001</v>
      </c>
      <c r="DY1321" s="861">
        <v>8.3245550000000001</v>
      </c>
      <c r="DZ1321" s="861">
        <v>161.524035</v>
      </c>
      <c r="EA1321" s="861">
        <v>151.60686799999999</v>
      </c>
      <c r="EB1321" s="861">
        <v>121.22</v>
      </c>
      <c r="EC1321" s="861">
        <v>1.2370000000000001</v>
      </c>
      <c r="ED1321" s="861">
        <v>132.9</v>
      </c>
      <c r="EE1321" s="861">
        <v>121.22</v>
      </c>
      <c r="EF1321" s="861">
        <v>5.31</v>
      </c>
      <c r="EG1321" s="861">
        <v>634.6</v>
      </c>
      <c r="EH1321" s="861">
        <v>121.33</v>
      </c>
      <c r="EI1321" s="861">
        <v>4.9349999999999996</v>
      </c>
      <c r="EJ1321" s="861">
        <v>585.9</v>
      </c>
      <c r="EK1321" s="861">
        <v>9.2283849999999994</v>
      </c>
      <c r="EL1321" s="861">
        <v>6.0357289999999999</v>
      </c>
      <c r="EM1321" s="861">
        <v>-19.02</v>
      </c>
      <c r="EN1321" s="861">
        <v>-25.061083</v>
      </c>
      <c r="EO1321" s="861">
        <v>94.706629000000007</v>
      </c>
      <c r="EP1321" s="861">
        <v>90.362668999999997</v>
      </c>
      <c r="EQ1321" s="861">
        <v>-8.1646900000000002</v>
      </c>
      <c r="ER1321" s="861">
        <v>4015.9962409999998</v>
      </c>
      <c r="ES1321" s="861">
        <v>9559.4531559999996</v>
      </c>
      <c r="ET1321" s="861">
        <v>8556.5267879999992</v>
      </c>
      <c r="EU1321" s="861"/>
      <c r="EV1321" s="861"/>
      <c r="EW1321" s="861"/>
      <c r="EX1321" s="861"/>
      <c r="EY1321" s="861"/>
      <c r="EZ1321" s="861"/>
      <c r="FA1321" s="861"/>
      <c r="FB1321" s="861"/>
      <c r="FC1321" s="861"/>
      <c r="FD1321" s="861"/>
    </row>
    <row r="1322" spans="1:160" x14ac:dyDescent="0.25">
      <c r="A1322" s="837">
        <v>46146</v>
      </c>
      <c r="B1322" s="836">
        <v>0.99368055555555557</v>
      </c>
      <c r="C1322" s="861">
        <v>74760</v>
      </c>
      <c r="D1322" s="861">
        <v>0</v>
      </c>
      <c r="E1322" s="861">
        <v>0</v>
      </c>
      <c r="F1322" s="861">
        <v>75.475701000000001</v>
      </c>
      <c r="G1322" s="861">
        <v>71.662598000000003</v>
      </c>
      <c r="H1322" s="861">
        <v>65.301867000000001</v>
      </c>
      <c r="I1322" s="861">
        <v>73.844116</v>
      </c>
      <c r="J1322" s="861">
        <v>72.078468000000001</v>
      </c>
      <c r="K1322" s="861">
        <v>71.113641999999999</v>
      </c>
      <c r="L1322" s="861">
        <v>73.672486000000006</v>
      </c>
      <c r="M1322" s="861">
        <v>74.617504999999994</v>
      </c>
      <c r="N1322" s="861">
        <v>-9.298171</v>
      </c>
      <c r="O1322" s="861">
        <v>-12.186833</v>
      </c>
      <c r="P1322" s="861">
        <v>-12.747484999999999</v>
      </c>
      <c r="Q1322" s="861">
        <v>-7.9390710000000002</v>
      </c>
      <c r="R1322" s="861">
        <v>-9.3566269999999996</v>
      </c>
      <c r="S1322" s="861">
        <v>-10.332069000000001</v>
      </c>
      <c r="T1322" s="861">
        <v>82.192211</v>
      </c>
      <c r="U1322" s="861">
        <v>73.573487999999998</v>
      </c>
      <c r="V1322" s="861">
        <v>93.591559000000004</v>
      </c>
      <c r="W1322" s="861">
        <v>92.583862999999994</v>
      </c>
      <c r="X1322" s="861">
        <v>-7.9191010000000004</v>
      </c>
      <c r="Y1322" s="861">
        <v>-7.9189569999999998</v>
      </c>
      <c r="Z1322" s="861">
        <v>-12.517365</v>
      </c>
      <c r="AA1322" s="861">
        <v>-12.24226</v>
      </c>
      <c r="AB1322" s="861">
        <v>-11.825094</v>
      </c>
      <c r="AC1322" s="861">
        <v>-12.929753</v>
      </c>
      <c r="AD1322" s="861">
        <v>-16.279836</v>
      </c>
      <c r="AE1322" s="861">
        <v>106.18704</v>
      </c>
      <c r="AF1322" s="861">
        <v>98.560134000000005</v>
      </c>
      <c r="AG1322" s="861">
        <v>90.250780000000006</v>
      </c>
      <c r="AH1322" s="861">
        <v>110.476806</v>
      </c>
      <c r="AI1322" s="861">
        <v>89.634092999999993</v>
      </c>
      <c r="AJ1322" s="861">
        <v>72.628122000000005</v>
      </c>
      <c r="AK1322" s="861">
        <v>-8.3251190000000008</v>
      </c>
      <c r="AL1322" s="861">
        <v>-12.596285</v>
      </c>
      <c r="AM1322" s="861">
        <v>-9.8089659999999999</v>
      </c>
      <c r="AN1322" s="861">
        <v>92.751405000000005</v>
      </c>
      <c r="AO1322" s="861">
        <v>92.117385999999996</v>
      </c>
      <c r="AP1322" s="861">
        <v>91.344289000000003</v>
      </c>
      <c r="AQ1322" s="861">
        <v>88.141478000000006</v>
      </c>
      <c r="AR1322" s="861">
        <v>73.318072000000001</v>
      </c>
      <c r="AS1322" s="861">
        <v>63.198556000000004</v>
      </c>
      <c r="AT1322" s="861">
        <v>76.237448999999998</v>
      </c>
      <c r="AU1322" s="861">
        <v>75.206815000000006</v>
      </c>
      <c r="AV1322" s="861">
        <v>74.393922000000003</v>
      </c>
      <c r="AW1322" s="861">
        <v>73.698661000000001</v>
      </c>
      <c r="AX1322" s="861">
        <v>89.080296000000004</v>
      </c>
      <c r="AY1322" s="861">
        <v>87.285713000000001</v>
      </c>
      <c r="AZ1322" s="861">
        <v>-8.4349209999999992</v>
      </c>
      <c r="BA1322" s="861">
        <v>-8.0909270000000006</v>
      </c>
      <c r="BB1322" s="861">
        <v>-16.393312000000002</v>
      </c>
      <c r="BC1322" s="861">
        <v>-14.933903000000001</v>
      </c>
      <c r="BD1322" s="861">
        <v>-15.973421999999999</v>
      </c>
      <c r="BE1322" s="861">
        <v>-14.552383000000001</v>
      </c>
      <c r="BF1322" s="861">
        <v>31.034161999999998</v>
      </c>
      <c r="BG1322" s="861">
        <v>141.05191600000001</v>
      </c>
      <c r="BH1322" s="861">
        <v>109.565302</v>
      </c>
      <c r="BI1322" s="861">
        <v>49.917284000000002</v>
      </c>
      <c r="BJ1322" s="861">
        <v>129.702448</v>
      </c>
      <c r="BK1322" s="861">
        <v>85.790752999999995</v>
      </c>
      <c r="BL1322" s="861">
        <v>75.237187000000006</v>
      </c>
      <c r="BM1322" s="861">
        <v>-20.816746999999999</v>
      </c>
      <c r="BN1322" s="861">
        <v>-15.106604000000001</v>
      </c>
      <c r="BO1322" s="861">
        <v>-17.320371999999999</v>
      </c>
      <c r="BP1322" s="861">
        <v>-15.264169000000001</v>
      </c>
      <c r="BQ1322" s="861">
        <v>86.550441000000006</v>
      </c>
      <c r="BR1322" s="861">
        <v>88.008123999999995</v>
      </c>
      <c r="BS1322" s="861">
        <v>85.296093999999997</v>
      </c>
      <c r="BT1322" s="861">
        <v>58.434894</v>
      </c>
      <c r="BU1322" s="861">
        <v>64.430457000000004</v>
      </c>
      <c r="BV1322" s="861">
        <v>60.557842999999998</v>
      </c>
      <c r="BW1322" s="861">
        <v>64.627188000000004</v>
      </c>
      <c r="BX1322" s="861">
        <v>-15.872809</v>
      </c>
      <c r="BY1322" s="861">
        <v>-16.255661</v>
      </c>
      <c r="BZ1322" s="861">
        <v>-18.635907</v>
      </c>
      <c r="CA1322" s="861">
        <v>-18.989972999999999</v>
      </c>
      <c r="CB1322" s="861">
        <v>-9.1803950000000007</v>
      </c>
      <c r="CC1322" s="861">
        <v>-6.3095290000000004</v>
      </c>
      <c r="CD1322" s="861">
        <v>-9.6178070000000009</v>
      </c>
      <c r="CE1322" s="861">
        <v>-6.4079860000000002</v>
      </c>
      <c r="CF1322" s="861">
        <v>-11.814012999999999</v>
      </c>
      <c r="CG1322" s="861">
        <v>-4.4428549999999998</v>
      </c>
      <c r="CH1322" s="861">
        <v>-12.354854</v>
      </c>
      <c r="CI1322" s="861">
        <v>-6.9313570000000002</v>
      </c>
      <c r="CJ1322" s="861">
        <v>-9.0885370000000005</v>
      </c>
      <c r="CK1322" s="861">
        <v>-4.2300849999999999</v>
      </c>
      <c r="CL1322" s="861">
        <v>-8.9029539999999994</v>
      </c>
      <c r="CM1322" s="861">
        <v>-3.7754089999999998</v>
      </c>
      <c r="CN1322" s="861">
        <v>-11.607901999999999</v>
      </c>
      <c r="CO1322" s="861">
        <v>-4.7988499999999998</v>
      </c>
      <c r="CP1322" s="861">
        <v>-12.533515</v>
      </c>
      <c r="CQ1322" s="861">
        <v>-7.8573440000000003</v>
      </c>
      <c r="CR1322" s="861">
        <v>-8.683408</v>
      </c>
      <c r="CS1322" s="861">
        <v>-5.3147520000000004</v>
      </c>
      <c r="CT1322" s="861">
        <v>-10.006030000000001</v>
      </c>
      <c r="CU1322" s="861">
        <v>-4.6131729999999997</v>
      </c>
      <c r="CV1322" s="861">
        <v>-12.205268</v>
      </c>
      <c r="CW1322" s="861">
        <v>-4.2749550000000003</v>
      </c>
      <c r="CX1322" s="861">
        <v>-12.576579000000001</v>
      </c>
      <c r="CY1322" s="861">
        <v>-5.7562540000000002</v>
      </c>
      <c r="CZ1322" s="861">
        <v>-8.4869230000000009</v>
      </c>
      <c r="DA1322" s="861">
        <v>-4.5332189999999999</v>
      </c>
      <c r="DB1322" s="861">
        <v>-9.3752060000000004</v>
      </c>
      <c r="DC1322" s="861">
        <v>-3.90957</v>
      </c>
      <c r="DD1322" s="861">
        <v>-11.980492999999999</v>
      </c>
      <c r="DE1322" s="861">
        <v>-6.0413480000000002</v>
      </c>
      <c r="DF1322" s="861">
        <v>-12.626542000000001</v>
      </c>
      <c r="DG1322" s="861">
        <v>-6.6113479999999996</v>
      </c>
      <c r="DH1322" s="861">
        <v>-8.4934899999999995</v>
      </c>
      <c r="DI1322" s="861">
        <v>-4.8001170000000002</v>
      </c>
      <c r="DJ1322" s="861">
        <v>-9.1523109999999992</v>
      </c>
      <c r="DK1322" s="861">
        <v>-4.9951840000000001</v>
      </c>
      <c r="DL1322" s="861">
        <v>-11.928345999999999</v>
      </c>
      <c r="DM1322" s="861">
        <v>-7.4931089999999996</v>
      </c>
      <c r="DN1322" s="861">
        <v>-12.658588</v>
      </c>
      <c r="DO1322" s="861">
        <v>-7.193721</v>
      </c>
      <c r="DP1322" s="861">
        <v>-9.2706929999999996</v>
      </c>
      <c r="DQ1322" s="861">
        <v>-5.8375899999999996</v>
      </c>
      <c r="DR1322" s="861">
        <v>-9.3632500000000007</v>
      </c>
      <c r="DS1322" s="861">
        <v>-6.2083579999999996</v>
      </c>
      <c r="DT1322" s="861">
        <v>-11.95</v>
      </c>
      <c r="DU1322" s="861">
        <v>-8.6033449999999991</v>
      </c>
      <c r="DV1322" s="861">
        <v>-12.242127999999999</v>
      </c>
      <c r="DW1322" s="861">
        <v>-5.8448599999999997</v>
      </c>
      <c r="DX1322" s="861">
        <v>11.601967</v>
      </c>
      <c r="DY1322" s="861">
        <v>8.3671310000000005</v>
      </c>
      <c r="DZ1322" s="861">
        <v>161.63261600000001</v>
      </c>
      <c r="EA1322" s="861">
        <v>151.33779899999999</v>
      </c>
      <c r="EB1322" s="861">
        <v>120.63</v>
      </c>
      <c r="EC1322" s="861">
        <v>3.26</v>
      </c>
      <c r="ED1322" s="861">
        <v>386.9</v>
      </c>
      <c r="EE1322" s="861">
        <v>120.74</v>
      </c>
      <c r="EF1322" s="861">
        <v>5.32</v>
      </c>
      <c r="EG1322" s="861">
        <v>634.20000000000005</v>
      </c>
      <c r="EH1322" s="861">
        <v>120.56</v>
      </c>
      <c r="EI1322" s="861">
        <v>4.9809999999999999</v>
      </c>
      <c r="EJ1322" s="861">
        <v>586.9</v>
      </c>
      <c r="EK1322" s="861">
        <v>9.0963189999999994</v>
      </c>
      <c r="EL1322" s="861">
        <v>7.6565000000000003</v>
      </c>
      <c r="EM1322" s="861">
        <v>-18.905284999999999</v>
      </c>
      <c r="EN1322" s="861">
        <v>-24.976872</v>
      </c>
      <c r="EO1322" s="861">
        <v>94.753186999999997</v>
      </c>
      <c r="EP1322" s="861">
        <v>90.242194999999995</v>
      </c>
      <c r="EQ1322" s="861">
        <v>-8.1850740000000002</v>
      </c>
      <c r="ER1322" s="861">
        <v>4020.682268</v>
      </c>
      <c r="ES1322" s="861">
        <v>9570.0142730000007</v>
      </c>
      <c r="ET1322" s="861">
        <v>8566.3053629999995</v>
      </c>
      <c r="EU1322" s="861"/>
      <c r="EV1322" s="861"/>
      <c r="EW1322" s="861"/>
      <c r="EX1322" s="861"/>
      <c r="EY1322" s="861"/>
      <c r="EZ1322" s="861"/>
      <c r="FA1322" s="861"/>
      <c r="FB1322" s="861"/>
      <c r="FC1322" s="861"/>
      <c r="FD1322" s="861"/>
    </row>
    <row r="1323" spans="1:160" x14ac:dyDescent="0.25">
      <c r="A1323" s="837">
        <v>46146</v>
      </c>
      <c r="B1323" s="836">
        <v>0.9943749999999999</v>
      </c>
      <c r="C1323" s="861">
        <v>74820</v>
      </c>
      <c r="D1323" s="861">
        <v>0</v>
      </c>
      <c r="E1323" s="861">
        <v>0</v>
      </c>
      <c r="F1323" s="861">
        <v>75.546581000000003</v>
      </c>
      <c r="G1323" s="861">
        <v>71.673158000000001</v>
      </c>
      <c r="H1323" s="861">
        <v>65.397103999999999</v>
      </c>
      <c r="I1323" s="861">
        <v>73.851412999999994</v>
      </c>
      <c r="J1323" s="861">
        <v>72.062892000000005</v>
      </c>
      <c r="K1323" s="861">
        <v>71.125630999999998</v>
      </c>
      <c r="L1323" s="861">
        <v>73.664811999999998</v>
      </c>
      <c r="M1323" s="861">
        <v>74.637308000000004</v>
      </c>
      <c r="N1323" s="861">
        <v>-9.2570499999999996</v>
      </c>
      <c r="O1323" s="861">
        <v>-12.170011000000001</v>
      </c>
      <c r="P1323" s="861">
        <v>-12.730176999999999</v>
      </c>
      <c r="Q1323" s="861">
        <v>-7.8645750000000003</v>
      </c>
      <c r="R1323" s="861">
        <v>-9.5257729999999992</v>
      </c>
      <c r="S1323" s="861">
        <v>-10.263394999999999</v>
      </c>
      <c r="T1323" s="861">
        <v>82.015381000000005</v>
      </c>
      <c r="U1323" s="861">
        <v>74.268327999999997</v>
      </c>
      <c r="V1323" s="861">
        <v>93.664618000000004</v>
      </c>
      <c r="W1323" s="861">
        <v>92.644175000000004</v>
      </c>
      <c r="X1323" s="861">
        <v>-7.9599289999999998</v>
      </c>
      <c r="Y1323" s="861">
        <v>-8.0105229999999992</v>
      </c>
      <c r="Z1323" s="861">
        <v>-12.489443</v>
      </c>
      <c r="AA1323" s="861">
        <v>-12.254381</v>
      </c>
      <c r="AB1323" s="861">
        <v>-11.842091</v>
      </c>
      <c r="AC1323" s="861">
        <v>-12.925563</v>
      </c>
      <c r="AD1323" s="861">
        <v>-16.268846</v>
      </c>
      <c r="AE1323" s="861">
        <v>106.19445399999999</v>
      </c>
      <c r="AF1323" s="861">
        <v>98.597622999999999</v>
      </c>
      <c r="AG1323" s="861">
        <v>90.261233000000004</v>
      </c>
      <c r="AH1323" s="861">
        <v>110.35882700000001</v>
      </c>
      <c r="AI1323" s="861">
        <v>89.643737999999999</v>
      </c>
      <c r="AJ1323" s="861">
        <v>72.680739000000003</v>
      </c>
      <c r="AK1323" s="861">
        <v>-8.307696</v>
      </c>
      <c r="AL1323" s="861">
        <v>-12.565106</v>
      </c>
      <c r="AM1323" s="861">
        <v>-9.8473600000000001</v>
      </c>
      <c r="AN1323" s="861">
        <v>92.831751999999994</v>
      </c>
      <c r="AO1323" s="861">
        <v>92.179894000000004</v>
      </c>
      <c r="AP1323" s="861">
        <v>91.389858000000004</v>
      </c>
      <c r="AQ1323" s="861">
        <v>88.168494999999993</v>
      </c>
      <c r="AR1323" s="861">
        <v>73.273373000000007</v>
      </c>
      <c r="AS1323" s="861">
        <v>63.235132999999998</v>
      </c>
      <c r="AT1323" s="861">
        <v>76.263017000000005</v>
      </c>
      <c r="AU1323" s="861">
        <v>75.238748000000001</v>
      </c>
      <c r="AV1323" s="861">
        <v>74.380656000000002</v>
      </c>
      <c r="AW1323" s="861">
        <v>73.680661000000001</v>
      </c>
      <c r="AX1323" s="861">
        <v>89.049317000000002</v>
      </c>
      <c r="AY1323" s="861">
        <v>87.096411000000003</v>
      </c>
      <c r="AZ1323" s="861">
        <v>-8.5707599999999999</v>
      </c>
      <c r="BA1323" s="861">
        <v>-8.1644520000000007</v>
      </c>
      <c r="BB1323" s="861">
        <v>-16.378323000000002</v>
      </c>
      <c r="BC1323" s="861">
        <v>-14.974289000000001</v>
      </c>
      <c r="BD1323" s="861">
        <v>-15.974076999999999</v>
      </c>
      <c r="BE1323" s="861">
        <v>-14.979628</v>
      </c>
      <c r="BF1323" s="861">
        <v>30.727314</v>
      </c>
      <c r="BG1323" s="861">
        <v>140.88163900000001</v>
      </c>
      <c r="BH1323" s="861">
        <v>109.538038</v>
      </c>
      <c r="BI1323" s="861">
        <v>49.931592000000002</v>
      </c>
      <c r="BJ1323" s="861">
        <v>130.068625</v>
      </c>
      <c r="BK1323" s="861">
        <v>85.778079000000005</v>
      </c>
      <c r="BL1323" s="861">
        <v>75.327389999999994</v>
      </c>
      <c r="BM1323" s="861">
        <v>-20.833639000000002</v>
      </c>
      <c r="BN1323" s="861">
        <v>-15.095628</v>
      </c>
      <c r="BO1323" s="861">
        <v>-20.403831</v>
      </c>
      <c r="BP1323" s="861">
        <v>-15.197353</v>
      </c>
      <c r="BQ1323" s="861">
        <v>86.493007000000006</v>
      </c>
      <c r="BR1323" s="861">
        <v>87.951791999999998</v>
      </c>
      <c r="BS1323" s="861">
        <v>85.245013</v>
      </c>
      <c r="BT1323" s="861">
        <v>58.162838999999998</v>
      </c>
      <c r="BU1323" s="861">
        <v>64.474189999999993</v>
      </c>
      <c r="BV1323" s="861">
        <v>60.572130000000001</v>
      </c>
      <c r="BW1323" s="861">
        <v>64.638412000000002</v>
      </c>
      <c r="BX1323" s="861">
        <v>-15.863963999999999</v>
      </c>
      <c r="BY1323" s="861">
        <v>-16.165295</v>
      </c>
      <c r="BZ1323" s="861">
        <v>-19.068003999999998</v>
      </c>
      <c r="CA1323" s="861">
        <v>-19.386586000000001</v>
      </c>
      <c r="CB1323" s="861">
        <v>-9.229101</v>
      </c>
      <c r="CC1323" s="861">
        <v>-6.2997519999999998</v>
      </c>
      <c r="CD1323" s="861">
        <v>-9.6553509999999996</v>
      </c>
      <c r="CE1323" s="861">
        <v>-6.4313399999999996</v>
      </c>
      <c r="CF1323" s="861">
        <v>-11.846762</v>
      </c>
      <c r="CG1323" s="861">
        <v>-4.4305640000000004</v>
      </c>
      <c r="CH1323" s="861">
        <v>-12.411813</v>
      </c>
      <c r="CI1323" s="861">
        <v>-6.9383220000000003</v>
      </c>
      <c r="CJ1323" s="861">
        <v>-9.1245820000000002</v>
      </c>
      <c r="CK1323" s="861">
        <v>-4.2408020000000004</v>
      </c>
      <c r="CL1323" s="861">
        <v>-8.9549800000000008</v>
      </c>
      <c r="CM1323" s="861">
        <v>-3.8609469999999999</v>
      </c>
      <c r="CN1323" s="861">
        <v>-11.663226</v>
      </c>
      <c r="CO1323" s="861">
        <v>-4.8158779999999997</v>
      </c>
      <c r="CP1323" s="861">
        <v>-12.54979</v>
      </c>
      <c r="CQ1323" s="861">
        <v>-7.8304679999999998</v>
      </c>
      <c r="CR1323" s="861">
        <v>-8.7206600000000005</v>
      </c>
      <c r="CS1323" s="861">
        <v>-5.3182640000000001</v>
      </c>
      <c r="CT1323" s="861">
        <v>-10.080822</v>
      </c>
      <c r="CU1323" s="861">
        <v>-4.652895</v>
      </c>
      <c r="CV1323" s="861">
        <v>-12.285031</v>
      </c>
      <c r="CW1323" s="861">
        <v>-4.2616329999999998</v>
      </c>
      <c r="CX1323" s="861">
        <v>-12.580700999999999</v>
      </c>
      <c r="CY1323" s="861">
        <v>-5.7841079999999998</v>
      </c>
      <c r="CZ1323" s="861">
        <v>-8.4825920000000004</v>
      </c>
      <c r="DA1323" s="861">
        <v>-4.5855759999999997</v>
      </c>
      <c r="DB1323" s="861">
        <v>-9.3913910000000005</v>
      </c>
      <c r="DC1323" s="861">
        <v>-3.9497900000000001</v>
      </c>
      <c r="DD1323" s="861">
        <v>-11.975327</v>
      </c>
      <c r="DE1323" s="861">
        <v>-6.0945309999999999</v>
      </c>
      <c r="DF1323" s="861">
        <v>-12.644197999999999</v>
      </c>
      <c r="DG1323" s="861">
        <v>-6.6619820000000001</v>
      </c>
      <c r="DH1323" s="861">
        <v>-8.5072849999999995</v>
      </c>
      <c r="DI1323" s="861">
        <v>-4.843439</v>
      </c>
      <c r="DJ1323" s="861">
        <v>-9.1706199999999995</v>
      </c>
      <c r="DK1323" s="861">
        <v>-5.0264119999999997</v>
      </c>
      <c r="DL1323" s="861">
        <v>-11.944148999999999</v>
      </c>
      <c r="DM1323" s="861">
        <v>-7.5003869999999999</v>
      </c>
      <c r="DN1323" s="861">
        <v>-12.702166999999999</v>
      </c>
      <c r="DO1323" s="861">
        <v>-7.2191689999999999</v>
      </c>
      <c r="DP1323" s="861">
        <v>-9.2779419999999995</v>
      </c>
      <c r="DQ1323" s="861">
        <v>-5.8674600000000003</v>
      </c>
      <c r="DR1323" s="861">
        <v>-9.3656249999999996</v>
      </c>
      <c r="DS1323" s="861">
        <v>-6.2531749999999997</v>
      </c>
      <c r="DT1323" s="861">
        <v>-11.938971</v>
      </c>
      <c r="DU1323" s="861">
        <v>-8.6410750000000007</v>
      </c>
      <c r="DV1323" s="861">
        <v>-12.258542</v>
      </c>
      <c r="DW1323" s="861">
        <v>-5.8657719999999998</v>
      </c>
      <c r="DX1323" s="861">
        <v>11.555405</v>
      </c>
      <c r="DY1323" s="861">
        <v>8.3630479999999991</v>
      </c>
      <c r="DZ1323" s="861">
        <v>161.72612899999999</v>
      </c>
      <c r="EA1323" s="861">
        <v>151.475638</v>
      </c>
      <c r="EB1323" s="861">
        <v>121.2</v>
      </c>
      <c r="EC1323" s="861">
        <v>1.238</v>
      </c>
      <c r="ED1323" s="861">
        <v>132.69999999999999</v>
      </c>
      <c r="EE1323" s="861">
        <v>121.32</v>
      </c>
      <c r="EF1323" s="861">
        <v>5.3079999999999998</v>
      </c>
      <c r="EG1323" s="861">
        <v>633.79999999999995</v>
      </c>
      <c r="EH1323" s="861">
        <v>121.19</v>
      </c>
      <c r="EI1323" s="861">
        <v>4.9420000000000002</v>
      </c>
      <c r="EJ1323" s="861">
        <v>588</v>
      </c>
      <c r="EK1323" s="861">
        <v>9.1410959999999992</v>
      </c>
      <c r="EL1323" s="861">
        <v>4.5811109999999999</v>
      </c>
      <c r="EM1323" s="861">
        <v>-18.988455999999999</v>
      </c>
      <c r="EN1323" s="861">
        <v>-24.984942</v>
      </c>
      <c r="EO1323" s="861">
        <v>94.793267</v>
      </c>
      <c r="EP1323" s="861">
        <v>90.303928999999997</v>
      </c>
      <c r="EQ1323" s="861">
        <v>-8.2111540000000005</v>
      </c>
      <c r="ER1323" s="861">
        <v>4026.9198609999999</v>
      </c>
      <c r="ES1323" s="861">
        <v>9580.5769820000005</v>
      </c>
      <c r="ET1323" s="861">
        <v>8576.0889549999993</v>
      </c>
      <c r="EU1323" s="861"/>
      <c r="EV1323" s="861"/>
      <c r="EW1323" s="861"/>
      <c r="EX1323" s="861"/>
      <c r="EY1323" s="861"/>
      <c r="EZ1323" s="861"/>
      <c r="FA1323" s="861"/>
      <c r="FB1323" s="861"/>
      <c r="FC1323" s="861"/>
      <c r="FD1323" s="861"/>
    </row>
    <row r="1324" spans="1:160" x14ac:dyDescent="0.25">
      <c r="A1324" s="837">
        <v>46146</v>
      </c>
      <c r="B1324" s="836">
        <v>0.99506944444444445</v>
      </c>
      <c r="C1324" s="861">
        <v>74880</v>
      </c>
      <c r="D1324" s="861">
        <v>0</v>
      </c>
      <c r="E1324" s="861">
        <v>0</v>
      </c>
      <c r="F1324" s="861">
        <v>75.505499</v>
      </c>
      <c r="G1324" s="861">
        <v>71.700586999999999</v>
      </c>
      <c r="H1324" s="861">
        <v>65.362361000000007</v>
      </c>
      <c r="I1324" s="861">
        <v>73.855559</v>
      </c>
      <c r="J1324" s="861">
        <v>72.056026000000003</v>
      </c>
      <c r="K1324" s="861">
        <v>71.139125000000007</v>
      </c>
      <c r="L1324" s="861">
        <v>73.666257000000002</v>
      </c>
      <c r="M1324" s="861">
        <v>74.668330999999995</v>
      </c>
      <c r="N1324" s="861">
        <v>-9.3530599999999993</v>
      </c>
      <c r="O1324" s="861">
        <v>-12.168035</v>
      </c>
      <c r="P1324" s="861">
        <v>-12.777692</v>
      </c>
      <c r="Q1324" s="861">
        <v>-7.88767</v>
      </c>
      <c r="R1324" s="861">
        <v>-9.4256010000000003</v>
      </c>
      <c r="S1324" s="861">
        <v>-10.450929</v>
      </c>
      <c r="T1324" s="861">
        <v>82.384521000000007</v>
      </c>
      <c r="U1324" s="861">
        <v>74.140338</v>
      </c>
      <c r="V1324" s="861">
        <v>93.629559</v>
      </c>
      <c r="W1324" s="861">
        <v>92.609075000000004</v>
      </c>
      <c r="X1324" s="861">
        <v>-7.9804209999999998</v>
      </c>
      <c r="Y1324" s="861">
        <v>-7.9302359999999998</v>
      </c>
      <c r="Z1324" s="861">
        <v>-12.565008000000001</v>
      </c>
      <c r="AA1324" s="861">
        <v>-12.249377000000001</v>
      </c>
      <c r="AB1324" s="861">
        <v>-11.864553000000001</v>
      </c>
      <c r="AC1324" s="861">
        <v>-12.939577</v>
      </c>
      <c r="AD1324" s="861">
        <v>-16.271422999999999</v>
      </c>
      <c r="AE1324" s="861">
        <v>106.301068</v>
      </c>
      <c r="AF1324" s="861">
        <v>98.552632000000003</v>
      </c>
      <c r="AG1324" s="861">
        <v>90.230756</v>
      </c>
      <c r="AH1324" s="861">
        <v>110.38826899999999</v>
      </c>
      <c r="AI1324" s="861">
        <v>89.632343000000006</v>
      </c>
      <c r="AJ1324" s="861">
        <v>72.678436000000005</v>
      </c>
      <c r="AK1324" s="861">
        <v>-8.2882440000000006</v>
      </c>
      <c r="AL1324" s="861">
        <v>-12.5617</v>
      </c>
      <c r="AM1324" s="861">
        <v>-9.8772819999999992</v>
      </c>
      <c r="AN1324" s="861">
        <v>92.846328999999997</v>
      </c>
      <c r="AO1324" s="861">
        <v>92.156614000000005</v>
      </c>
      <c r="AP1324" s="861">
        <v>91.454836999999998</v>
      </c>
      <c r="AQ1324" s="861">
        <v>88.231217999999998</v>
      </c>
      <c r="AR1324" s="861">
        <v>73.281811000000005</v>
      </c>
      <c r="AS1324" s="861">
        <v>63.310918000000001</v>
      </c>
      <c r="AT1324" s="861">
        <v>76.308565000000002</v>
      </c>
      <c r="AU1324" s="861">
        <v>75.261971000000003</v>
      </c>
      <c r="AV1324" s="861">
        <v>74.509148999999994</v>
      </c>
      <c r="AW1324" s="861">
        <v>74.046698000000006</v>
      </c>
      <c r="AX1324" s="861">
        <v>89.266389000000004</v>
      </c>
      <c r="AY1324" s="861">
        <v>87.360605000000007</v>
      </c>
      <c r="AZ1324" s="861">
        <v>-8.5615989999999993</v>
      </c>
      <c r="BA1324" s="861">
        <v>-8.2718249999999998</v>
      </c>
      <c r="BB1324" s="861">
        <v>-16.401081000000001</v>
      </c>
      <c r="BC1324" s="861">
        <v>-14.940234999999999</v>
      </c>
      <c r="BD1324" s="861">
        <v>-15.983081</v>
      </c>
      <c r="BE1324" s="861">
        <v>-15.157316</v>
      </c>
      <c r="BF1324" s="861">
        <v>31.012262</v>
      </c>
      <c r="BG1324" s="861">
        <v>140.81698399999999</v>
      </c>
      <c r="BH1324" s="861">
        <v>109.573599</v>
      </c>
      <c r="BI1324" s="861">
        <v>50.014974000000002</v>
      </c>
      <c r="BJ1324" s="861">
        <v>129.98502999999999</v>
      </c>
      <c r="BK1324" s="861">
        <v>85.950163000000003</v>
      </c>
      <c r="BL1324" s="861">
        <v>75.524794</v>
      </c>
      <c r="BM1324" s="861">
        <v>-20.865354</v>
      </c>
      <c r="BN1324" s="861">
        <v>-15.131818000000001</v>
      </c>
      <c r="BO1324" s="861">
        <v>-19.087705</v>
      </c>
      <c r="BP1324" s="861">
        <v>-15.215567999999999</v>
      </c>
      <c r="BQ1324" s="861">
        <v>86.723676999999995</v>
      </c>
      <c r="BR1324" s="861">
        <v>87.988712000000007</v>
      </c>
      <c r="BS1324" s="861">
        <v>85.306673000000004</v>
      </c>
      <c r="BT1324" s="861">
        <v>58.076095000000002</v>
      </c>
      <c r="BU1324" s="861">
        <v>64.379790999999997</v>
      </c>
      <c r="BV1324" s="861">
        <v>60.564525000000003</v>
      </c>
      <c r="BW1324" s="861">
        <v>64.582521</v>
      </c>
      <c r="BX1324" s="861">
        <v>-15.896722</v>
      </c>
      <c r="BY1324" s="861">
        <v>-16.207072</v>
      </c>
      <c r="BZ1324" s="861">
        <v>-18.284175999999999</v>
      </c>
      <c r="CA1324" s="861">
        <v>-19.780906999999999</v>
      </c>
      <c r="CB1324" s="861">
        <v>-9.2560900000000004</v>
      </c>
      <c r="CC1324" s="861">
        <v>-6.3172220000000001</v>
      </c>
      <c r="CD1324" s="861">
        <v>-9.7193529999999999</v>
      </c>
      <c r="CE1324" s="861">
        <v>-6.4861500000000003</v>
      </c>
      <c r="CF1324" s="861">
        <v>-11.908193000000001</v>
      </c>
      <c r="CG1324" s="861">
        <v>-4.5131500000000004</v>
      </c>
      <c r="CH1324" s="861">
        <v>-12.429045</v>
      </c>
      <c r="CI1324" s="861">
        <v>-7.0067839999999997</v>
      </c>
      <c r="CJ1324" s="861">
        <v>-9.1604720000000004</v>
      </c>
      <c r="CK1324" s="861">
        <v>-4.3084480000000003</v>
      </c>
      <c r="CL1324" s="861">
        <v>-8.9809570000000001</v>
      </c>
      <c r="CM1324" s="861">
        <v>-3.9006630000000002</v>
      </c>
      <c r="CN1324" s="861">
        <v>-11.654525</v>
      </c>
      <c r="CO1324" s="861">
        <v>-4.8626659999999999</v>
      </c>
      <c r="CP1324" s="861">
        <v>-12.595878000000001</v>
      </c>
      <c r="CQ1324" s="861">
        <v>-7.8640530000000002</v>
      </c>
      <c r="CR1324" s="861">
        <v>-8.7477350000000005</v>
      </c>
      <c r="CS1324" s="861">
        <v>-5.3498530000000004</v>
      </c>
      <c r="CT1324" s="861">
        <v>-10.096178</v>
      </c>
      <c r="CU1324" s="861">
        <v>-4.6885969999999997</v>
      </c>
      <c r="CV1324" s="861">
        <v>-12.295259</v>
      </c>
      <c r="CW1324" s="861">
        <v>-4.2982440000000004</v>
      </c>
      <c r="CX1324" s="861">
        <v>-12.63279</v>
      </c>
      <c r="CY1324" s="861">
        <v>-5.7960130000000003</v>
      </c>
      <c r="CZ1324" s="861">
        <v>-8.5245119999999996</v>
      </c>
      <c r="DA1324" s="861">
        <v>-4.576867</v>
      </c>
      <c r="DB1324" s="861">
        <v>-9.4238759999999999</v>
      </c>
      <c r="DC1324" s="861">
        <v>-3.9727000000000001</v>
      </c>
      <c r="DD1324" s="861">
        <v>-12.017435000000001</v>
      </c>
      <c r="DE1324" s="861">
        <v>-6.1021989999999997</v>
      </c>
      <c r="DF1324" s="861">
        <v>-12.661365999999999</v>
      </c>
      <c r="DG1324" s="861">
        <v>-6.6808560000000003</v>
      </c>
      <c r="DH1324" s="861">
        <v>-8.5318330000000007</v>
      </c>
      <c r="DI1324" s="861">
        <v>-4.8530519999999999</v>
      </c>
      <c r="DJ1324" s="861">
        <v>-9.2267010000000003</v>
      </c>
      <c r="DK1324" s="861">
        <v>-5.017868</v>
      </c>
      <c r="DL1324" s="861">
        <v>-11.992528</v>
      </c>
      <c r="DM1324" s="861">
        <v>-7.5231839999999996</v>
      </c>
      <c r="DN1324" s="861">
        <v>-12.707553000000001</v>
      </c>
      <c r="DO1324" s="861">
        <v>-7.2310509999999999</v>
      </c>
      <c r="DP1324" s="861">
        <v>-9.3067390000000003</v>
      </c>
      <c r="DQ1324" s="861">
        <v>-5.8770879999999996</v>
      </c>
      <c r="DR1324" s="861">
        <v>-9.4109390000000008</v>
      </c>
      <c r="DS1324" s="861">
        <v>-6.2884700000000002</v>
      </c>
      <c r="DT1324" s="861">
        <v>-11.992057000000001</v>
      </c>
      <c r="DU1324" s="861">
        <v>-8.6545459999999999</v>
      </c>
      <c r="DV1324" s="861">
        <v>-12.277549</v>
      </c>
      <c r="DW1324" s="861">
        <v>-5.8682689999999997</v>
      </c>
      <c r="DX1324" s="861">
        <v>11.579561</v>
      </c>
      <c r="DY1324" s="861">
        <v>8.3268389999999997</v>
      </c>
      <c r="DZ1324" s="861">
        <v>161.67315099999999</v>
      </c>
      <c r="EA1324" s="861">
        <v>151.69338200000001</v>
      </c>
      <c r="EB1324" s="861">
        <v>120.58</v>
      </c>
      <c r="EC1324" s="861">
        <v>3.254</v>
      </c>
      <c r="ED1324" s="861">
        <v>386.6</v>
      </c>
      <c r="EE1324" s="861">
        <v>120.61</v>
      </c>
      <c r="EF1324" s="861">
        <v>5.34</v>
      </c>
      <c r="EG1324" s="861">
        <v>632.9</v>
      </c>
      <c r="EH1324" s="861">
        <v>120.66</v>
      </c>
      <c r="EI1324" s="861">
        <v>4.9509999999999996</v>
      </c>
      <c r="EJ1324" s="861">
        <v>586.4</v>
      </c>
      <c r="EK1324" s="861">
        <v>9.0680110000000003</v>
      </c>
      <c r="EL1324" s="861">
        <v>5.9688569999999999</v>
      </c>
      <c r="EM1324" s="861">
        <v>-18.945292999999999</v>
      </c>
      <c r="EN1324" s="861">
        <v>-25.056562</v>
      </c>
      <c r="EO1324" s="861">
        <v>94.770561999999998</v>
      </c>
      <c r="EP1324" s="861">
        <v>90.401375000000002</v>
      </c>
      <c r="EQ1324" s="861">
        <v>-8.2414070000000006</v>
      </c>
      <c r="ER1324" s="861">
        <v>4033.014948</v>
      </c>
      <c r="ES1324" s="861">
        <v>9591.1322689999997</v>
      </c>
      <c r="ET1324" s="861">
        <v>8585.8646179999996</v>
      </c>
      <c r="EU1324" s="861"/>
      <c r="EV1324" s="861"/>
      <c r="EW1324" s="861"/>
      <c r="EX1324" s="861"/>
      <c r="EY1324" s="861"/>
      <c r="EZ1324" s="861"/>
      <c r="FA1324" s="861"/>
      <c r="FB1324" s="861"/>
      <c r="FC1324" s="861"/>
      <c r="FD1324" s="861"/>
    </row>
    <row r="1325" spans="1:160" x14ac:dyDescent="0.25">
      <c r="A1325" s="837">
        <v>46146</v>
      </c>
      <c r="B1325" s="836">
        <v>0.99576388888888889</v>
      </c>
      <c r="C1325" s="861">
        <v>74940</v>
      </c>
      <c r="D1325" s="861">
        <v>0</v>
      </c>
      <c r="E1325" s="861">
        <v>0</v>
      </c>
      <c r="F1325" s="861">
        <v>75.488151999999999</v>
      </c>
      <c r="G1325" s="861">
        <v>71.686554999999998</v>
      </c>
      <c r="H1325" s="861">
        <v>65.328142</v>
      </c>
      <c r="I1325" s="861">
        <v>73.849905000000007</v>
      </c>
      <c r="J1325" s="861">
        <v>72.013058999999998</v>
      </c>
      <c r="K1325" s="861">
        <v>71.131332</v>
      </c>
      <c r="L1325" s="861">
        <v>73.670946000000001</v>
      </c>
      <c r="M1325" s="861">
        <v>74.649350999999996</v>
      </c>
      <c r="N1325" s="861">
        <v>-9.2787959999999998</v>
      </c>
      <c r="O1325" s="861">
        <v>-12.207869000000001</v>
      </c>
      <c r="P1325" s="861">
        <v>-12.833591999999999</v>
      </c>
      <c r="Q1325" s="861">
        <v>-7.9667469999999998</v>
      </c>
      <c r="R1325" s="861">
        <v>-9.3993680000000008</v>
      </c>
      <c r="S1325" s="861">
        <v>-10.339188999999999</v>
      </c>
      <c r="T1325" s="861">
        <v>82.282488999999998</v>
      </c>
      <c r="U1325" s="861">
        <v>73.694716999999997</v>
      </c>
      <c r="V1325" s="861">
        <v>93.616913999999994</v>
      </c>
      <c r="W1325" s="861">
        <v>92.618767000000005</v>
      </c>
      <c r="X1325" s="861">
        <v>-7.9460769999999998</v>
      </c>
      <c r="Y1325" s="861">
        <v>-8.1085069999999995</v>
      </c>
      <c r="Z1325" s="861">
        <v>-12.517442000000001</v>
      </c>
      <c r="AA1325" s="861">
        <v>-12.243748999999999</v>
      </c>
      <c r="AB1325" s="861">
        <v>-11.829547</v>
      </c>
      <c r="AC1325" s="861">
        <v>-12.9328</v>
      </c>
      <c r="AD1325" s="861">
        <v>-16.231938</v>
      </c>
      <c r="AE1325" s="861">
        <v>106.14670700000001</v>
      </c>
      <c r="AF1325" s="861">
        <v>98.581947999999997</v>
      </c>
      <c r="AG1325" s="861">
        <v>90.237938999999997</v>
      </c>
      <c r="AH1325" s="861">
        <v>110.47095400000001</v>
      </c>
      <c r="AI1325" s="861">
        <v>89.591556999999995</v>
      </c>
      <c r="AJ1325" s="861">
        <v>72.638109999999998</v>
      </c>
      <c r="AK1325" s="861">
        <v>-8.2635349999999992</v>
      </c>
      <c r="AL1325" s="861">
        <v>-12.59984</v>
      </c>
      <c r="AM1325" s="861">
        <v>-9.7923299999999998</v>
      </c>
      <c r="AN1325" s="861">
        <v>92.812837999999999</v>
      </c>
      <c r="AO1325" s="861">
        <v>92.152090000000001</v>
      </c>
      <c r="AP1325" s="861">
        <v>91.451553000000004</v>
      </c>
      <c r="AQ1325" s="861">
        <v>88.231249000000005</v>
      </c>
      <c r="AR1325" s="861">
        <v>73.350837999999996</v>
      </c>
      <c r="AS1325" s="861">
        <v>63.289541</v>
      </c>
      <c r="AT1325" s="861">
        <v>76.294259999999994</v>
      </c>
      <c r="AU1325" s="861">
        <v>75.284807999999998</v>
      </c>
      <c r="AV1325" s="861">
        <v>74.550179</v>
      </c>
      <c r="AW1325" s="861">
        <v>73.951054999999997</v>
      </c>
      <c r="AX1325" s="861">
        <v>89.138762</v>
      </c>
      <c r="AY1325" s="861">
        <v>87.272261</v>
      </c>
      <c r="AZ1325" s="861">
        <v>-8.5316159999999996</v>
      </c>
      <c r="BA1325" s="861">
        <v>-8.1665109999999999</v>
      </c>
      <c r="BB1325" s="861">
        <v>-16.405308999999999</v>
      </c>
      <c r="BC1325" s="861">
        <v>-14.971413999999999</v>
      </c>
      <c r="BD1325" s="861">
        <v>-16.001992999999999</v>
      </c>
      <c r="BE1325" s="861">
        <v>-15.074123</v>
      </c>
      <c r="BF1325" s="861">
        <v>30.652992999999999</v>
      </c>
      <c r="BG1325" s="861">
        <v>140.972857</v>
      </c>
      <c r="BH1325" s="861">
        <v>109.53137700000001</v>
      </c>
      <c r="BI1325" s="861">
        <v>49.963192999999997</v>
      </c>
      <c r="BJ1325" s="861">
        <v>129.692183</v>
      </c>
      <c r="BK1325" s="861">
        <v>85.820021999999994</v>
      </c>
      <c r="BL1325" s="861">
        <v>75.355490000000003</v>
      </c>
      <c r="BM1325" s="861">
        <v>-20.842924</v>
      </c>
      <c r="BN1325" s="861">
        <v>-15.126106</v>
      </c>
      <c r="BO1325" s="861">
        <v>-20.480848999999999</v>
      </c>
      <c r="BP1325" s="861">
        <v>-15.25055</v>
      </c>
      <c r="BQ1325" s="861">
        <v>86.592025000000007</v>
      </c>
      <c r="BR1325" s="861">
        <v>88.031567999999993</v>
      </c>
      <c r="BS1325" s="861">
        <v>85.331298000000004</v>
      </c>
      <c r="BT1325" s="861">
        <v>58.214866999999998</v>
      </c>
      <c r="BU1325" s="861">
        <v>64.389928999999995</v>
      </c>
      <c r="BV1325" s="861">
        <v>60.573419999999999</v>
      </c>
      <c r="BW1325" s="861">
        <v>64.581537999999995</v>
      </c>
      <c r="BX1325" s="861">
        <v>-15.869054</v>
      </c>
      <c r="BY1325" s="861">
        <v>-16.262331</v>
      </c>
      <c r="BZ1325" s="861">
        <v>-19.154375999999999</v>
      </c>
      <c r="CA1325" s="861">
        <v>-19.250088999999999</v>
      </c>
      <c r="CB1325" s="861">
        <v>-9.2705409999999997</v>
      </c>
      <c r="CC1325" s="861">
        <v>-6.3528700000000002</v>
      </c>
      <c r="CD1325" s="861">
        <v>-9.7223539999999993</v>
      </c>
      <c r="CE1325" s="861">
        <v>-6.4863359999999997</v>
      </c>
      <c r="CF1325" s="861">
        <v>-11.898183</v>
      </c>
      <c r="CG1325" s="861">
        <v>-4.523263</v>
      </c>
      <c r="CH1325" s="861">
        <v>-12.447808999999999</v>
      </c>
      <c r="CI1325" s="861">
        <v>-7.0267900000000001</v>
      </c>
      <c r="CJ1325" s="861">
        <v>-9.1533610000000003</v>
      </c>
      <c r="CK1325" s="861">
        <v>-4.3021209999999996</v>
      </c>
      <c r="CL1325" s="861">
        <v>-9.0008230000000005</v>
      </c>
      <c r="CM1325" s="861">
        <v>-3.8636620000000002</v>
      </c>
      <c r="CN1325" s="861">
        <v>-11.699102999999999</v>
      </c>
      <c r="CO1325" s="861">
        <v>-4.8550950000000004</v>
      </c>
      <c r="CP1325" s="861">
        <v>-12.597016999999999</v>
      </c>
      <c r="CQ1325" s="861">
        <v>-7.9091519999999997</v>
      </c>
      <c r="CR1325" s="861">
        <v>-8.7587030000000006</v>
      </c>
      <c r="CS1325" s="861">
        <v>-5.3575020000000002</v>
      </c>
      <c r="CT1325" s="861">
        <v>-10.089232000000001</v>
      </c>
      <c r="CU1325" s="861">
        <v>-4.6998610000000003</v>
      </c>
      <c r="CV1325" s="861">
        <v>-12.283579</v>
      </c>
      <c r="CW1325" s="861">
        <v>-4.3034540000000003</v>
      </c>
      <c r="CX1325" s="861">
        <v>-12.643355</v>
      </c>
      <c r="CY1325" s="861">
        <v>-5.825113</v>
      </c>
      <c r="CZ1325" s="861">
        <v>-8.5705939999999998</v>
      </c>
      <c r="DA1325" s="861">
        <v>-4.6052</v>
      </c>
      <c r="DB1325" s="861">
        <v>-9.4444540000000003</v>
      </c>
      <c r="DC1325" s="861">
        <v>-3.9893839999999998</v>
      </c>
      <c r="DD1325" s="861">
        <v>-12.035265000000001</v>
      </c>
      <c r="DE1325" s="861">
        <v>-6.138522</v>
      </c>
      <c r="DF1325" s="861">
        <v>-12.710057000000001</v>
      </c>
      <c r="DG1325" s="861">
        <v>-6.6903389999999998</v>
      </c>
      <c r="DH1325" s="861">
        <v>-8.5610099999999996</v>
      </c>
      <c r="DI1325" s="861">
        <v>-4.8824449999999997</v>
      </c>
      <c r="DJ1325" s="861">
        <v>-9.2262979999999999</v>
      </c>
      <c r="DK1325" s="861">
        <v>-5.0365589999999996</v>
      </c>
      <c r="DL1325" s="861">
        <v>-12.013248000000001</v>
      </c>
      <c r="DM1325" s="861">
        <v>-7.5755480000000004</v>
      </c>
      <c r="DN1325" s="861">
        <v>-12.736923000000001</v>
      </c>
      <c r="DO1325" s="861">
        <v>-7.2713830000000002</v>
      </c>
      <c r="DP1325" s="861">
        <v>-9.3368889999999993</v>
      </c>
      <c r="DQ1325" s="861">
        <v>-5.9051299999999998</v>
      </c>
      <c r="DR1325" s="861">
        <v>-9.4433570000000007</v>
      </c>
      <c r="DS1325" s="861">
        <v>-6.291334</v>
      </c>
      <c r="DT1325" s="861">
        <v>-12.019838999999999</v>
      </c>
      <c r="DU1325" s="861">
        <v>-8.6849919999999994</v>
      </c>
      <c r="DV1325" s="861">
        <v>-12.31828</v>
      </c>
      <c r="DW1325" s="861">
        <v>-5.8978659999999996</v>
      </c>
      <c r="DX1325" s="861">
        <v>11.541309999999999</v>
      </c>
      <c r="DY1325" s="861">
        <v>8.3367540000000009</v>
      </c>
      <c r="DZ1325" s="861">
        <v>161.34915899999999</v>
      </c>
      <c r="EA1325" s="861">
        <v>151.58820399999999</v>
      </c>
      <c r="EB1325" s="861">
        <v>121.23</v>
      </c>
      <c r="EC1325" s="861">
        <v>1.238</v>
      </c>
      <c r="ED1325" s="861">
        <v>132.69999999999999</v>
      </c>
      <c r="EE1325" s="861">
        <v>121.23</v>
      </c>
      <c r="EF1325" s="861">
        <v>5.3140000000000001</v>
      </c>
      <c r="EG1325" s="861">
        <v>632.79999999999995</v>
      </c>
      <c r="EH1325" s="861">
        <v>121.09</v>
      </c>
      <c r="EI1325" s="861">
        <v>4.9480000000000004</v>
      </c>
      <c r="EJ1325" s="861">
        <v>585.79999999999995</v>
      </c>
      <c r="EK1325" s="861">
        <v>9.2213250000000002</v>
      </c>
      <c r="EL1325" s="861">
        <v>4.5560929999999997</v>
      </c>
      <c r="EM1325" s="861">
        <v>-19.013655</v>
      </c>
      <c r="EN1325" s="861">
        <v>-25.036942</v>
      </c>
      <c r="EO1325" s="861">
        <v>94.631600000000006</v>
      </c>
      <c r="EP1325" s="861">
        <v>90.354316999999995</v>
      </c>
      <c r="EQ1325" s="861">
        <v>-8.2594619999999992</v>
      </c>
      <c r="ER1325" s="861">
        <v>4038.1195889999999</v>
      </c>
      <c r="ES1325" s="861">
        <v>9601.6928860000007</v>
      </c>
      <c r="ET1325" s="861">
        <v>8595.6405539999996</v>
      </c>
      <c r="EU1325" s="861"/>
      <c r="EV1325" s="861"/>
      <c r="EW1325" s="861"/>
      <c r="EX1325" s="861"/>
      <c r="EY1325" s="861"/>
      <c r="EZ1325" s="861"/>
      <c r="FA1325" s="861"/>
      <c r="FB1325" s="861"/>
      <c r="FC1325" s="861"/>
      <c r="FD1325" s="861"/>
    </row>
    <row r="1326" spans="1:160" x14ac:dyDescent="0.25">
      <c r="A1326" s="837">
        <v>46146</v>
      </c>
      <c r="B1326" s="836">
        <v>0.99645833333333333</v>
      </c>
      <c r="C1326" s="861">
        <v>75000</v>
      </c>
      <c r="D1326" s="861">
        <v>0</v>
      </c>
      <c r="E1326" s="861">
        <v>0</v>
      </c>
      <c r="F1326" s="861">
        <v>75.461090999999996</v>
      </c>
      <c r="G1326" s="861">
        <v>71.710258999999994</v>
      </c>
      <c r="H1326" s="861">
        <v>65.340063000000001</v>
      </c>
      <c r="I1326" s="861">
        <v>73.875895999999997</v>
      </c>
      <c r="J1326" s="861">
        <v>72.055212999999995</v>
      </c>
      <c r="K1326" s="861">
        <v>71.160799999999995</v>
      </c>
      <c r="L1326" s="861">
        <v>73.672915000000003</v>
      </c>
      <c r="M1326" s="861">
        <v>74.661882000000006</v>
      </c>
      <c r="N1326" s="861">
        <v>-9.251455</v>
      </c>
      <c r="O1326" s="861">
        <v>-12.166274</v>
      </c>
      <c r="P1326" s="861">
        <v>-12.881524000000001</v>
      </c>
      <c r="Q1326" s="861">
        <v>-7.9412180000000001</v>
      </c>
      <c r="R1326" s="861">
        <v>-9.3728429999999996</v>
      </c>
      <c r="S1326" s="861">
        <v>-10.426731999999999</v>
      </c>
      <c r="T1326" s="861">
        <v>82.268365000000003</v>
      </c>
      <c r="U1326" s="861">
        <v>73.919867999999994</v>
      </c>
      <c r="V1326" s="861">
        <v>93.621595999999997</v>
      </c>
      <c r="W1326" s="861">
        <v>92.656149999999997</v>
      </c>
      <c r="X1326" s="861">
        <v>-7.9875600000000002</v>
      </c>
      <c r="Y1326" s="861">
        <v>-7.9412180000000001</v>
      </c>
      <c r="Z1326" s="861">
        <v>-12.541672999999999</v>
      </c>
      <c r="AA1326" s="861">
        <v>-12.233117999999999</v>
      </c>
      <c r="AB1326" s="861">
        <v>-11.829886999999999</v>
      </c>
      <c r="AC1326" s="861">
        <v>-12.883165</v>
      </c>
      <c r="AD1326" s="861">
        <v>-16.224582000000002</v>
      </c>
      <c r="AE1326" s="861">
        <v>106.090661</v>
      </c>
      <c r="AF1326" s="861">
        <v>98.550505000000001</v>
      </c>
      <c r="AG1326" s="861">
        <v>90.152658000000002</v>
      </c>
      <c r="AH1326" s="861">
        <v>110.3005</v>
      </c>
      <c r="AI1326" s="861">
        <v>89.633463000000006</v>
      </c>
      <c r="AJ1326" s="861">
        <v>72.708803000000003</v>
      </c>
      <c r="AK1326" s="861">
        <v>-8.2401789999999995</v>
      </c>
      <c r="AL1326" s="861">
        <v>-12.543041000000001</v>
      </c>
      <c r="AM1326" s="861">
        <v>-9.792548</v>
      </c>
      <c r="AN1326" s="861">
        <v>92.792783999999997</v>
      </c>
      <c r="AO1326" s="861">
        <v>92.151396000000005</v>
      </c>
      <c r="AP1326" s="861">
        <v>91.396564999999995</v>
      </c>
      <c r="AQ1326" s="861">
        <v>88.240950999999995</v>
      </c>
      <c r="AR1326" s="861">
        <v>73.305160999999998</v>
      </c>
      <c r="AS1326" s="861">
        <v>63.301566999999999</v>
      </c>
      <c r="AT1326" s="861">
        <v>76.325496000000001</v>
      </c>
      <c r="AU1326" s="861">
        <v>75.317347999999996</v>
      </c>
      <c r="AV1326" s="861">
        <v>74.582324</v>
      </c>
      <c r="AW1326" s="861">
        <v>73.747361999999995</v>
      </c>
      <c r="AX1326" s="861">
        <v>89.148497000000006</v>
      </c>
      <c r="AY1326" s="861">
        <v>87.100853999999998</v>
      </c>
      <c r="AZ1326" s="861">
        <v>-8.5273789999999998</v>
      </c>
      <c r="BA1326" s="861">
        <v>-8.3068880000000007</v>
      </c>
      <c r="BB1326" s="861">
        <v>-16.440362</v>
      </c>
      <c r="BC1326" s="861">
        <v>-15.015848999999999</v>
      </c>
      <c r="BD1326" s="861">
        <v>-16.015229000000001</v>
      </c>
      <c r="BE1326" s="861">
        <v>-14.889446</v>
      </c>
      <c r="BF1326" s="861">
        <v>30.863985</v>
      </c>
      <c r="BG1326" s="861">
        <v>140.93099900000001</v>
      </c>
      <c r="BH1326" s="861">
        <v>109.54033200000001</v>
      </c>
      <c r="BI1326" s="861">
        <v>49.725518999999998</v>
      </c>
      <c r="BJ1326" s="861">
        <v>130.042744</v>
      </c>
      <c r="BK1326" s="861">
        <v>85.801793000000004</v>
      </c>
      <c r="BL1326" s="861">
        <v>75.334503999999995</v>
      </c>
      <c r="BM1326" s="861">
        <v>-20.904373</v>
      </c>
      <c r="BN1326" s="861">
        <v>-15.145984</v>
      </c>
      <c r="BO1326" s="861">
        <v>-18.050626999999999</v>
      </c>
      <c r="BP1326" s="861">
        <v>-15.301666000000001</v>
      </c>
      <c r="BQ1326" s="861">
        <v>86.514082999999999</v>
      </c>
      <c r="BR1326" s="861">
        <v>88.056335000000004</v>
      </c>
      <c r="BS1326" s="861">
        <v>85.287694999999999</v>
      </c>
      <c r="BT1326" s="861">
        <v>58.198718999999997</v>
      </c>
      <c r="BU1326" s="861">
        <v>64.384957</v>
      </c>
      <c r="BV1326" s="861">
        <v>60.589050999999998</v>
      </c>
      <c r="BW1326" s="861">
        <v>64.622752000000006</v>
      </c>
      <c r="BX1326" s="861">
        <v>-15.819832</v>
      </c>
      <c r="BY1326" s="861">
        <v>-16.161422000000002</v>
      </c>
      <c r="BZ1326" s="861">
        <v>-18.834743</v>
      </c>
      <c r="CA1326" s="861">
        <v>-19.089406</v>
      </c>
      <c r="CB1326" s="861">
        <v>-9.2740790000000004</v>
      </c>
      <c r="CC1326" s="861">
        <v>-6.378908</v>
      </c>
      <c r="CD1326" s="861">
        <v>-9.7213220000000007</v>
      </c>
      <c r="CE1326" s="861">
        <v>-6.5133130000000001</v>
      </c>
      <c r="CF1326" s="861">
        <v>-11.932233</v>
      </c>
      <c r="CG1326" s="861">
        <v>-4.5922840000000003</v>
      </c>
      <c r="CH1326" s="861">
        <v>-12.458430999999999</v>
      </c>
      <c r="CI1326" s="861">
        <v>-7.0672180000000004</v>
      </c>
      <c r="CJ1326" s="861">
        <v>-9.1517429999999997</v>
      </c>
      <c r="CK1326" s="861">
        <v>-4.3643580000000002</v>
      </c>
      <c r="CL1326" s="861">
        <v>-8.9974500000000006</v>
      </c>
      <c r="CM1326" s="861">
        <v>-3.953748</v>
      </c>
      <c r="CN1326" s="861">
        <v>-11.691261000000001</v>
      </c>
      <c r="CO1326" s="861">
        <v>-4.9651240000000003</v>
      </c>
      <c r="CP1326" s="861">
        <v>-12.619786</v>
      </c>
      <c r="CQ1326" s="861">
        <v>-7.9345600000000003</v>
      </c>
      <c r="CR1326" s="861">
        <v>-8.734496</v>
      </c>
      <c r="CS1326" s="861">
        <v>-5.3991150000000001</v>
      </c>
      <c r="CT1326" s="861">
        <v>-10.102539999999999</v>
      </c>
      <c r="CU1326" s="861">
        <v>-4.7530849999999996</v>
      </c>
      <c r="CV1326" s="861">
        <v>-12.30918</v>
      </c>
      <c r="CW1326" s="861">
        <v>-4.3575749999999998</v>
      </c>
      <c r="CX1326" s="861">
        <v>-12.649727</v>
      </c>
      <c r="CY1326" s="861">
        <v>-5.8430739999999997</v>
      </c>
      <c r="CZ1326" s="861">
        <v>-8.5778619999999997</v>
      </c>
      <c r="DA1326" s="861">
        <v>-4.6150859999999998</v>
      </c>
      <c r="DB1326" s="861">
        <v>-9.4642630000000008</v>
      </c>
      <c r="DC1326" s="861">
        <v>-4.0146030000000001</v>
      </c>
      <c r="DD1326" s="861">
        <v>-12.046804</v>
      </c>
      <c r="DE1326" s="861">
        <v>-6.1518199999999998</v>
      </c>
      <c r="DF1326" s="861">
        <v>-12.713577000000001</v>
      </c>
      <c r="DG1326" s="861">
        <v>-6.7232390000000004</v>
      </c>
      <c r="DH1326" s="861">
        <v>-8.5705939999999998</v>
      </c>
      <c r="DI1326" s="861">
        <v>-4.9021039999999996</v>
      </c>
      <c r="DJ1326" s="861">
        <v>-9.2423409999999997</v>
      </c>
      <c r="DK1326" s="861">
        <v>-5.0725210000000001</v>
      </c>
      <c r="DL1326" s="861">
        <v>-12.013399</v>
      </c>
      <c r="DM1326" s="861">
        <v>-7.5972049999999998</v>
      </c>
      <c r="DN1326" s="861">
        <v>-12.757882</v>
      </c>
      <c r="DO1326" s="861">
        <v>-7.2935639999999999</v>
      </c>
      <c r="DP1326" s="861">
        <v>-9.3525790000000004</v>
      </c>
      <c r="DQ1326" s="861">
        <v>-5.937411</v>
      </c>
      <c r="DR1326" s="861">
        <v>-9.4495590000000007</v>
      </c>
      <c r="DS1326" s="861">
        <v>-6.3138360000000002</v>
      </c>
      <c r="DT1326" s="861">
        <v>-12.039294</v>
      </c>
      <c r="DU1326" s="861">
        <v>-8.7071550000000002</v>
      </c>
      <c r="DV1326" s="861">
        <v>-12.351043000000001</v>
      </c>
      <c r="DW1326" s="861">
        <v>-5.9223720000000002</v>
      </c>
      <c r="DX1326" s="861">
        <v>11.588698000000001</v>
      </c>
      <c r="DY1326" s="861">
        <v>8.3299500000000002</v>
      </c>
      <c r="DZ1326" s="861">
        <v>161.84093100000001</v>
      </c>
      <c r="EA1326" s="861">
        <v>151.47301400000001</v>
      </c>
      <c r="EB1326" s="861">
        <v>121.22</v>
      </c>
      <c r="EC1326" s="861">
        <v>1.2370000000000001</v>
      </c>
      <c r="ED1326" s="861">
        <v>132.6</v>
      </c>
      <c r="EE1326" s="861">
        <v>121.32</v>
      </c>
      <c r="EF1326" s="861">
        <v>5.2969999999999997</v>
      </c>
      <c r="EG1326" s="861">
        <v>632.6</v>
      </c>
      <c r="EH1326" s="861">
        <v>121.07</v>
      </c>
      <c r="EI1326" s="861">
        <v>4.952</v>
      </c>
      <c r="EJ1326" s="861">
        <v>585.79999999999995</v>
      </c>
      <c r="EK1326" s="861">
        <v>9.1364269999999994</v>
      </c>
      <c r="EL1326" s="861">
        <v>6.9997780000000001</v>
      </c>
      <c r="EM1326" s="861">
        <v>-18.928975000000001</v>
      </c>
      <c r="EN1326" s="861">
        <v>-25.050405000000001</v>
      </c>
      <c r="EO1326" s="861">
        <v>94.842449999999999</v>
      </c>
      <c r="EP1326" s="861">
        <v>90.302753999999993</v>
      </c>
      <c r="EQ1326" s="861">
        <v>-8.2832229999999996</v>
      </c>
      <c r="ER1326" s="861">
        <v>4040.332535</v>
      </c>
      <c r="ES1326" s="861">
        <v>9612.2663279999997</v>
      </c>
      <c r="ET1326" s="861">
        <v>8605.4203579999994</v>
      </c>
      <c r="EU1326" s="861"/>
      <c r="EV1326" s="861"/>
      <c r="EW1326" s="861"/>
      <c r="EX1326" s="861"/>
      <c r="EY1326" s="861"/>
      <c r="EZ1326" s="861"/>
      <c r="FA1326" s="861"/>
      <c r="FB1326" s="861"/>
      <c r="FC1326" s="861"/>
      <c r="FD1326" s="861"/>
    </row>
    <row r="1327" spans="1:160" x14ac:dyDescent="0.25">
      <c r="A1327" s="837">
        <v>46146</v>
      </c>
      <c r="B1327" s="836">
        <v>0.99715277777777767</v>
      </c>
      <c r="C1327" s="861">
        <v>75060</v>
      </c>
      <c r="D1327" s="861">
        <v>0</v>
      </c>
      <c r="E1327" s="861">
        <v>0</v>
      </c>
      <c r="F1327" s="861">
        <v>75.473062999999996</v>
      </c>
      <c r="G1327" s="861">
        <v>71.728644000000003</v>
      </c>
      <c r="H1327" s="861">
        <v>65.352605999999994</v>
      </c>
      <c r="I1327" s="861">
        <v>73.862857000000005</v>
      </c>
      <c r="J1327" s="861">
        <v>72.001875999999996</v>
      </c>
      <c r="K1327" s="861">
        <v>71.135838000000007</v>
      </c>
      <c r="L1327" s="861">
        <v>73.690681999999995</v>
      </c>
      <c r="M1327" s="861">
        <v>74.659768</v>
      </c>
      <c r="N1327" s="861">
        <v>-9.3128620000000009</v>
      </c>
      <c r="O1327" s="861">
        <v>-12.212422999999999</v>
      </c>
      <c r="P1327" s="861">
        <v>-12.820236</v>
      </c>
      <c r="Q1327" s="861">
        <v>-7.9813429999999999</v>
      </c>
      <c r="R1327" s="861">
        <v>-9.2944460000000007</v>
      </c>
      <c r="S1327" s="861">
        <v>-10.247726999999999</v>
      </c>
      <c r="T1327" s="861">
        <v>82.048558999999997</v>
      </c>
      <c r="U1327" s="861">
        <v>74.238816</v>
      </c>
      <c r="V1327" s="861">
        <v>93.808443999999994</v>
      </c>
      <c r="W1327" s="861">
        <v>92.791892000000004</v>
      </c>
      <c r="X1327" s="861">
        <v>-8.0128199999999996</v>
      </c>
      <c r="Y1327" s="861">
        <v>-8.0211079999999999</v>
      </c>
      <c r="Z1327" s="861">
        <v>-12.550520000000001</v>
      </c>
      <c r="AA1327" s="861">
        <v>-12.262683000000001</v>
      </c>
      <c r="AB1327" s="861">
        <v>-11.845765</v>
      </c>
      <c r="AC1327" s="861">
        <v>-12.954231999999999</v>
      </c>
      <c r="AD1327" s="861">
        <v>-16.297198000000002</v>
      </c>
      <c r="AE1327" s="861">
        <v>106.037578</v>
      </c>
      <c r="AF1327" s="861">
        <v>98.513418999999999</v>
      </c>
      <c r="AG1327" s="861">
        <v>90.059595999999999</v>
      </c>
      <c r="AH1327" s="861">
        <v>110.269441</v>
      </c>
      <c r="AI1327" s="861">
        <v>89.721277999999998</v>
      </c>
      <c r="AJ1327" s="861">
        <v>72.837322</v>
      </c>
      <c r="AK1327" s="861">
        <v>-8.3363790000000009</v>
      </c>
      <c r="AL1327" s="861">
        <v>-12.658045</v>
      </c>
      <c r="AM1327" s="861">
        <v>-9.7780269999999998</v>
      </c>
      <c r="AN1327" s="861">
        <v>92.908621999999994</v>
      </c>
      <c r="AO1327" s="861">
        <v>92.322074000000001</v>
      </c>
      <c r="AP1327" s="861">
        <v>91.281833000000006</v>
      </c>
      <c r="AQ1327" s="861">
        <v>88.144525000000002</v>
      </c>
      <c r="AR1327" s="861">
        <v>73.208911000000001</v>
      </c>
      <c r="AS1327" s="861">
        <v>63.315531</v>
      </c>
      <c r="AT1327" s="861">
        <v>76.221425999999994</v>
      </c>
      <c r="AU1327" s="861">
        <v>75.260451000000003</v>
      </c>
      <c r="AV1327" s="861">
        <v>74.397309000000007</v>
      </c>
      <c r="AW1327" s="861">
        <v>73.679500000000004</v>
      </c>
      <c r="AX1327" s="861">
        <v>88.999135999999993</v>
      </c>
      <c r="AY1327" s="861">
        <v>87.119840999999994</v>
      </c>
      <c r="AZ1327" s="861">
        <v>-8.5935480000000002</v>
      </c>
      <c r="BA1327" s="861">
        <v>-8.2756760000000007</v>
      </c>
      <c r="BB1327" s="861">
        <v>-16.419381000000001</v>
      </c>
      <c r="BC1327" s="861">
        <v>-15.023296999999999</v>
      </c>
      <c r="BD1327" s="861">
        <v>-16.037376999999999</v>
      </c>
      <c r="BE1327" s="861">
        <v>-14.951601</v>
      </c>
      <c r="BF1327" s="861">
        <v>30.796506000000001</v>
      </c>
      <c r="BG1327" s="861">
        <v>140.92180200000001</v>
      </c>
      <c r="BH1327" s="861">
        <v>109.529645</v>
      </c>
      <c r="BI1327" s="861">
        <v>49.522024000000002</v>
      </c>
      <c r="BJ1327" s="861">
        <v>129.633849</v>
      </c>
      <c r="BK1327" s="861">
        <v>85.671604000000002</v>
      </c>
      <c r="BL1327" s="861">
        <v>75.316311999999996</v>
      </c>
      <c r="BM1327" s="861">
        <v>-20.923034000000001</v>
      </c>
      <c r="BN1327" s="861">
        <v>-15.156241</v>
      </c>
      <c r="BO1327" s="861">
        <v>-18.067587</v>
      </c>
      <c r="BP1327" s="861">
        <v>-15.320918000000001</v>
      </c>
      <c r="BQ1327" s="861">
        <v>86.455447000000007</v>
      </c>
      <c r="BR1327" s="861">
        <v>87.929807999999994</v>
      </c>
      <c r="BS1327" s="861">
        <v>85.260525999999999</v>
      </c>
      <c r="BT1327" s="861">
        <v>58.528714000000001</v>
      </c>
      <c r="BU1327" s="861">
        <v>64.392386000000002</v>
      </c>
      <c r="BV1327" s="861">
        <v>60.611983000000002</v>
      </c>
      <c r="BW1327" s="861">
        <v>64.713560999999999</v>
      </c>
      <c r="BX1327" s="861">
        <v>-15.891012999999999</v>
      </c>
      <c r="BY1327" s="861">
        <v>-16.282882000000001</v>
      </c>
      <c r="BZ1327" s="861">
        <v>-19.028113999999999</v>
      </c>
      <c r="CA1327" s="861">
        <v>-18.698293</v>
      </c>
      <c r="CB1327" s="861">
        <v>-9.3356100000000009</v>
      </c>
      <c r="CC1327" s="861">
        <v>-6.4049930000000002</v>
      </c>
      <c r="CD1327" s="861">
        <v>-9.7724089999999997</v>
      </c>
      <c r="CE1327" s="861">
        <v>-6.5193339999999997</v>
      </c>
      <c r="CF1327" s="861">
        <v>-11.956098000000001</v>
      </c>
      <c r="CG1327" s="861">
        <v>-4.5935379999999997</v>
      </c>
      <c r="CH1327" s="861">
        <v>-12.493887000000001</v>
      </c>
      <c r="CI1327" s="861">
        <v>-7.0724749999999998</v>
      </c>
      <c r="CJ1327" s="861">
        <v>-9.2235739999999993</v>
      </c>
      <c r="CK1327" s="861">
        <v>-4.3605900000000002</v>
      </c>
      <c r="CL1327" s="861">
        <v>-9.0372319999999995</v>
      </c>
      <c r="CM1327" s="861">
        <v>-3.881186</v>
      </c>
      <c r="CN1327" s="861">
        <v>-11.73441</v>
      </c>
      <c r="CO1327" s="861">
        <v>-4.8821089999999998</v>
      </c>
      <c r="CP1327" s="861">
        <v>-12.662561</v>
      </c>
      <c r="CQ1327" s="861">
        <v>-7.9831019999999997</v>
      </c>
      <c r="CR1327" s="861">
        <v>-8.8346260000000001</v>
      </c>
      <c r="CS1327" s="861">
        <v>-5.4097229999999996</v>
      </c>
      <c r="CT1327" s="861">
        <v>-10.144867</v>
      </c>
      <c r="CU1327" s="861">
        <v>-4.7322199999999999</v>
      </c>
      <c r="CV1327" s="861">
        <v>-12.318682000000001</v>
      </c>
      <c r="CW1327" s="861">
        <v>-4.3548650000000002</v>
      </c>
      <c r="CX1327" s="861">
        <v>-12.672912</v>
      </c>
      <c r="CY1327" s="861">
        <v>-5.8562200000000004</v>
      </c>
      <c r="CZ1327" s="861">
        <v>-8.5845090000000006</v>
      </c>
      <c r="DA1327" s="861">
        <v>-4.6135000000000002</v>
      </c>
      <c r="DB1327" s="861">
        <v>-9.4673540000000003</v>
      </c>
      <c r="DC1327" s="861">
        <v>-4.0227820000000003</v>
      </c>
      <c r="DD1327" s="861">
        <v>-12.070121</v>
      </c>
      <c r="DE1327" s="861">
        <v>-6.1543960000000002</v>
      </c>
      <c r="DF1327" s="861">
        <v>-12.749511</v>
      </c>
      <c r="DG1327" s="861">
        <v>-6.7396919999999998</v>
      </c>
      <c r="DH1327" s="861">
        <v>-8.5800710000000002</v>
      </c>
      <c r="DI1327" s="861">
        <v>-4.9198029999999999</v>
      </c>
      <c r="DJ1327" s="861">
        <v>-9.268599</v>
      </c>
      <c r="DK1327" s="861">
        <v>-5.0753219999999999</v>
      </c>
      <c r="DL1327" s="861">
        <v>-12.04341</v>
      </c>
      <c r="DM1327" s="861">
        <v>-7.592409</v>
      </c>
      <c r="DN1327" s="861">
        <v>-12.775435999999999</v>
      </c>
      <c r="DO1327" s="861">
        <v>-7.2890030000000001</v>
      </c>
      <c r="DP1327" s="861">
        <v>-9.3756640000000004</v>
      </c>
      <c r="DQ1327" s="861">
        <v>-5.9336880000000001</v>
      </c>
      <c r="DR1327" s="861">
        <v>-9.4678540000000009</v>
      </c>
      <c r="DS1327" s="861">
        <v>-6.3208419999999998</v>
      </c>
      <c r="DT1327" s="861">
        <v>-12.063656</v>
      </c>
      <c r="DU1327" s="861">
        <v>-8.7103129999999993</v>
      </c>
      <c r="DV1327" s="861">
        <v>-12.358687</v>
      </c>
      <c r="DW1327" s="861">
        <v>-5.9401979999999996</v>
      </c>
      <c r="DX1327" s="861">
        <v>11.562063</v>
      </c>
      <c r="DY1327" s="861">
        <v>8.3270339999999994</v>
      </c>
      <c r="DZ1327" s="861">
        <v>162.108833</v>
      </c>
      <c r="EA1327" s="861">
        <v>151.207347</v>
      </c>
      <c r="EB1327" s="861">
        <v>120.66</v>
      </c>
      <c r="EC1327" s="861">
        <v>3.258</v>
      </c>
      <c r="ED1327" s="861">
        <v>386.7</v>
      </c>
      <c r="EE1327" s="861">
        <v>120.61</v>
      </c>
      <c r="EF1327" s="861">
        <v>5.3360000000000003</v>
      </c>
      <c r="EG1327" s="861">
        <v>634</v>
      </c>
      <c r="EH1327" s="861">
        <v>120.28</v>
      </c>
      <c r="EI1327" s="861">
        <v>4.9489999999999998</v>
      </c>
      <c r="EJ1327" s="861">
        <v>584.70000000000005</v>
      </c>
      <c r="EK1327" s="861">
        <v>9.1985290000000006</v>
      </c>
      <c r="EL1327" s="861">
        <v>6.9885890000000002</v>
      </c>
      <c r="EM1327" s="861">
        <v>-18.976555999999999</v>
      </c>
      <c r="EN1327" s="861">
        <v>-25.056176000000001</v>
      </c>
      <c r="EO1327" s="861">
        <v>94.957133999999996</v>
      </c>
      <c r="EP1327" s="861">
        <v>90.183734000000001</v>
      </c>
      <c r="EQ1327" s="861">
        <v>-8.2990429999999993</v>
      </c>
      <c r="ER1327" s="861">
        <v>4046.5675679999999</v>
      </c>
      <c r="ES1327" s="861">
        <v>9622.8263850000003</v>
      </c>
      <c r="ET1327" s="861">
        <v>8615.1795619999994</v>
      </c>
      <c r="EU1327" s="861"/>
      <c r="EV1327" s="861"/>
      <c r="EW1327" s="861"/>
      <c r="EX1327" s="861"/>
      <c r="EY1327" s="861"/>
      <c r="EZ1327" s="861"/>
      <c r="FA1327" s="861"/>
      <c r="FB1327" s="861"/>
      <c r="FC1327" s="861"/>
      <c r="FD1327" s="861"/>
    </row>
    <row r="1328" spans="1:160" x14ac:dyDescent="0.25">
      <c r="A1328" s="837">
        <v>46146</v>
      </c>
      <c r="B1328" s="836">
        <v>0.99784722222222222</v>
      </c>
      <c r="C1328" s="861">
        <v>75120</v>
      </c>
      <c r="D1328" s="861">
        <v>0</v>
      </c>
      <c r="E1328" s="861">
        <v>0</v>
      </c>
      <c r="F1328" s="861">
        <v>75.477636000000004</v>
      </c>
      <c r="G1328" s="861">
        <v>71.754014999999995</v>
      </c>
      <c r="H1328" s="861">
        <v>65.395685999999998</v>
      </c>
      <c r="I1328" s="861">
        <v>73.88261</v>
      </c>
      <c r="J1328" s="861">
        <v>72.057278999999994</v>
      </c>
      <c r="K1328" s="861">
        <v>71.158625999999998</v>
      </c>
      <c r="L1328" s="861">
        <v>73.677903000000001</v>
      </c>
      <c r="M1328" s="861">
        <v>74.660948000000005</v>
      </c>
      <c r="N1328" s="861">
        <v>-9.283811</v>
      </c>
      <c r="O1328" s="861">
        <v>-12.219972</v>
      </c>
      <c r="P1328" s="861">
        <v>-12.870692</v>
      </c>
      <c r="Q1328" s="861">
        <v>-7.9699650000000002</v>
      </c>
      <c r="R1328" s="861">
        <v>-9.2858579999999993</v>
      </c>
      <c r="S1328" s="861">
        <v>-10.210957000000001</v>
      </c>
      <c r="T1328" s="861">
        <v>82.205380000000005</v>
      </c>
      <c r="U1328" s="861">
        <v>73.962846999999996</v>
      </c>
      <c r="V1328" s="861">
        <v>93.645150999999998</v>
      </c>
      <c r="W1328" s="861">
        <v>92.692974000000007</v>
      </c>
      <c r="X1328" s="861">
        <v>-7.9735370000000003</v>
      </c>
      <c r="Y1328" s="861">
        <v>-7.9545279999999998</v>
      </c>
      <c r="Z1328" s="861">
        <v>-12.511730999999999</v>
      </c>
      <c r="AA1328" s="861">
        <v>-12.26206</v>
      </c>
      <c r="AB1328" s="861">
        <v>-11.848421</v>
      </c>
      <c r="AC1328" s="861">
        <v>-12.910686999999999</v>
      </c>
      <c r="AD1328" s="861">
        <v>-16.232758</v>
      </c>
      <c r="AE1328" s="861">
        <v>106.139886</v>
      </c>
      <c r="AF1328" s="861">
        <v>98.531902000000002</v>
      </c>
      <c r="AG1328" s="861">
        <v>90.231825000000001</v>
      </c>
      <c r="AH1328" s="861">
        <v>110.297929</v>
      </c>
      <c r="AI1328" s="861">
        <v>89.711810999999997</v>
      </c>
      <c r="AJ1328" s="861">
        <v>72.781931</v>
      </c>
      <c r="AK1328" s="861">
        <v>-8.2581209999999992</v>
      </c>
      <c r="AL1328" s="861">
        <v>-12.557259999999999</v>
      </c>
      <c r="AM1328" s="861">
        <v>-9.7794950000000007</v>
      </c>
      <c r="AN1328" s="861">
        <v>92.882502000000002</v>
      </c>
      <c r="AO1328" s="861">
        <v>92.196701000000004</v>
      </c>
      <c r="AP1328" s="861">
        <v>91.441908999999995</v>
      </c>
      <c r="AQ1328" s="861">
        <v>88.286458999999994</v>
      </c>
      <c r="AR1328" s="861">
        <v>73.272456000000005</v>
      </c>
      <c r="AS1328" s="861">
        <v>63.315584999999999</v>
      </c>
      <c r="AT1328" s="861">
        <v>76.349192000000002</v>
      </c>
      <c r="AU1328" s="861">
        <v>75.350361000000007</v>
      </c>
      <c r="AV1328" s="861">
        <v>74.214652000000001</v>
      </c>
      <c r="AW1328" s="861">
        <v>73.549153000000004</v>
      </c>
      <c r="AX1328" s="861">
        <v>89.025284999999997</v>
      </c>
      <c r="AY1328" s="861">
        <v>87.037752999999995</v>
      </c>
      <c r="AZ1328" s="861">
        <v>-8.4781130000000005</v>
      </c>
      <c r="BA1328" s="861">
        <v>-8.2665310000000005</v>
      </c>
      <c r="BB1328" s="861">
        <v>-16.455919999999999</v>
      </c>
      <c r="BC1328" s="861">
        <v>-15.005827999999999</v>
      </c>
      <c r="BD1328" s="861">
        <v>-16.009930000000001</v>
      </c>
      <c r="BE1328" s="861">
        <v>-14.952584999999999</v>
      </c>
      <c r="BF1328" s="861">
        <v>30.563376000000002</v>
      </c>
      <c r="BG1328" s="861">
        <v>140.84988999999999</v>
      </c>
      <c r="BH1328" s="861">
        <v>109.54204799999999</v>
      </c>
      <c r="BI1328" s="861">
        <v>49.976371</v>
      </c>
      <c r="BJ1328" s="861">
        <v>129.85187999999999</v>
      </c>
      <c r="BK1328" s="861">
        <v>85.761577000000003</v>
      </c>
      <c r="BL1328" s="861">
        <v>75.053496999999993</v>
      </c>
      <c r="BM1328" s="861">
        <v>-20.900271</v>
      </c>
      <c r="BN1328" s="861">
        <v>-15.166415000000001</v>
      </c>
      <c r="BO1328" s="861">
        <v>-18.845472999999998</v>
      </c>
      <c r="BP1328" s="861">
        <v>-15.341979</v>
      </c>
      <c r="BQ1328" s="861">
        <v>86.544848999999999</v>
      </c>
      <c r="BR1328" s="861">
        <v>88.006902999999994</v>
      </c>
      <c r="BS1328" s="861">
        <v>85.287774999999996</v>
      </c>
      <c r="BT1328" s="861">
        <v>58.346170000000001</v>
      </c>
      <c r="BU1328" s="861">
        <v>64.465055000000007</v>
      </c>
      <c r="BV1328" s="861">
        <v>60.687128999999999</v>
      </c>
      <c r="BW1328" s="861">
        <v>64.696411999999995</v>
      </c>
      <c r="BX1328" s="861">
        <v>-15.859869</v>
      </c>
      <c r="BY1328" s="861">
        <v>-16.260725000000001</v>
      </c>
      <c r="BZ1328" s="861">
        <v>-18.982837</v>
      </c>
      <c r="CA1328" s="861">
        <v>-19.111851999999999</v>
      </c>
      <c r="CB1328" s="861">
        <v>-9.3097729999999999</v>
      </c>
      <c r="CC1328" s="861">
        <v>-6.4392240000000003</v>
      </c>
      <c r="CD1328" s="861">
        <v>-9.7725740000000005</v>
      </c>
      <c r="CE1328" s="861">
        <v>-6.5559050000000001</v>
      </c>
      <c r="CF1328" s="861">
        <v>-11.955384</v>
      </c>
      <c r="CG1328" s="861">
        <v>-4.6263370000000004</v>
      </c>
      <c r="CH1328" s="861">
        <v>-12.514094999999999</v>
      </c>
      <c r="CI1328" s="861">
        <v>-7.1046570000000004</v>
      </c>
      <c r="CJ1328" s="861">
        <v>-9.2258650000000006</v>
      </c>
      <c r="CK1328" s="861">
        <v>-4.407737</v>
      </c>
      <c r="CL1328" s="861">
        <v>-9.0388020000000004</v>
      </c>
      <c r="CM1328" s="861">
        <v>-3.9771079999999999</v>
      </c>
      <c r="CN1328" s="861">
        <v>-11.740755</v>
      </c>
      <c r="CO1328" s="861">
        <v>-4.9554289999999996</v>
      </c>
      <c r="CP1328" s="861">
        <v>-12.65175</v>
      </c>
      <c r="CQ1328" s="861">
        <v>-7.9761129999999998</v>
      </c>
      <c r="CR1328" s="861">
        <v>-8.8360590000000006</v>
      </c>
      <c r="CS1328" s="861">
        <v>-5.4158080000000002</v>
      </c>
      <c r="CT1328" s="861">
        <v>-10.132242</v>
      </c>
      <c r="CU1328" s="861">
        <v>-4.7778830000000001</v>
      </c>
      <c r="CV1328" s="861">
        <v>-12.338514</v>
      </c>
      <c r="CW1328" s="861">
        <v>-4.3721240000000003</v>
      </c>
      <c r="CX1328" s="861">
        <v>-12.699406</v>
      </c>
      <c r="CY1328" s="861">
        <v>-5.9220649999999999</v>
      </c>
      <c r="CZ1328" s="861">
        <v>-8.6094279999999994</v>
      </c>
      <c r="DA1328" s="861">
        <v>-4.6775440000000001</v>
      </c>
      <c r="DB1328" s="861">
        <v>-9.5065650000000002</v>
      </c>
      <c r="DC1328" s="861">
        <v>-4.0639830000000003</v>
      </c>
      <c r="DD1328" s="861">
        <v>-12.096493000000001</v>
      </c>
      <c r="DE1328" s="861">
        <v>-6.2215759999999998</v>
      </c>
      <c r="DF1328" s="861">
        <v>-12.756822</v>
      </c>
      <c r="DG1328" s="861">
        <v>-6.7926919999999997</v>
      </c>
      <c r="DH1328" s="861">
        <v>-8.6023180000000004</v>
      </c>
      <c r="DI1328" s="861">
        <v>-4.9340089999999996</v>
      </c>
      <c r="DJ1328" s="861">
        <v>-9.2721210000000003</v>
      </c>
      <c r="DK1328" s="861">
        <v>-5.0955859999999999</v>
      </c>
      <c r="DL1328" s="861">
        <v>-12.070416</v>
      </c>
      <c r="DM1328" s="861">
        <v>-7.6491499999999997</v>
      </c>
      <c r="DN1328" s="861">
        <v>-12.801130000000001</v>
      </c>
      <c r="DO1328" s="861">
        <v>-7.3327020000000003</v>
      </c>
      <c r="DP1328" s="861">
        <v>-9.3951259999999994</v>
      </c>
      <c r="DQ1328" s="861">
        <v>-5.9609740000000002</v>
      </c>
      <c r="DR1328" s="861">
        <v>-9.4948230000000002</v>
      </c>
      <c r="DS1328" s="861">
        <v>-6.3579439999999998</v>
      </c>
      <c r="DT1328" s="861">
        <v>-12.060999000000001</v>
      </c>
      <c r="DU1328" s="861">
        <v>-8.7765210000000007</v>
      </c>
      <c r="DV1328" s="861">
        <v>-12.384801</v>
      </c>
      <c r="DW1328" s="861">
        <v>-5.9637169999999999</v>
      </c>
      <c r="DX1328" s="861">
        <v>11.575429</v>
      </c>
      <c r="DY1328" s="861">
        <v>8.3347130000000007</v>
      </c>
      <c r="DZ1328" s="861">
        <v>161.63854499999999</v>
      </c>
      <c r="EA1328" s="861">
        <v>151.20938799999999</v>
      </c>
      <c r="EB1328" s="861">
        <v>121.18</v>
      </c>
      <c r="EC1328" s="861">
        <v>1.238</v>
      </c>
      <c r="ED1328" s="861">
        <v>132.80000000000001</v>
      </c>
      <c r="EE1328" s="861">
        <v>121.16</v>
      </c>
      <c r="EF1328" s="861">
        <v>5.2969999999999997</v>
      </c>
      <c r="EG1328" s="861">
        <v>634.9</v>
      </c>
      <c r="EH1328" s="861">
        <v>121.17</v>
      </c>
      <c r="EI1328" s="861">
        <v>4.9290000000000003</v>
      </c>
      <c r="EJ1328" s="861">
        <v>587.5</v>
      </c>
      <c r="EK1328" s="861">
        <v>9.1731789999999993</v>
      </c>
      <c r="EL1328" s="861">
        <v>6.1955070000000001</v>
      </c>
      <c r="EM1328" s="861">
        <v>-18.952673999999998</v>
      </c>
      <c r="EN1328" s="861">
        <v>-25.040980000000001</v>
      </c>
      <c r="EO1328" s="861">
        <v>94.755728000000005</v>
      </c>
      <c r="EP1328" s="861">
        <v>90.184648999999993</v>
      </c>
      <c r="EQ1328" s="861">
        <v>-8.3254800000000007</v>
      </c>
      <c r="ER1328" s="861">
        <v>4051.671922</v>
      </c>
      <c r="ES1328" s="861">
        <v>9633.3931549999998</v>
      </c>
      <c r="ET1328" s="861">
        <v>8624.9428869999992</v>
      </c>
      <c r="EU1328" s="861"/>
      <c r="EV1328" s="861"/>
      <c r="EW1328" s="861"/>
      <c r="EX1328" s="861"/>
      <c r="EY1328" s="861"/>
      <c r="EZ1328" s="861"/>
      <c r="FA1328" s="861"/>
      <c r="FB1328" s="861"/>
      <c r="FC1328" s="861"/>
      <c r="FD1328" s="861"/>
    </row>
    <row r="1329" spans="1:160" x14ac:dyDescent="0.25">
      <c r="A1329" s="837">
        <v>46146</v>
      </c>
      <c r="B1329" s="836">
        <v>0.99854166666666666</v>
      </c>
      <c r="C1329" s="861">
        <v>75180</v>
      </c>
      <c r="D1329" s="861">
        <v>0</v>
      </c>
      <c r="E1329" s="861">
        <v>0</v>
      </c>
      <c r="F1329" s="861">
        <v>75.481240999999997</v>
      </c>
      <c r="G1329" s="861">
        <v>71.724562000000006</v>
      </c>
      <c r="H1329" s="861">
        <v>65.420269000000005</v>
      </c>
      <c r="I1329" s="861">
        <v>73.870283999999998</v>
      </c>
      <c r="J1329" s="861">
        <v>72.071629999999999</v>
      </c>
      <c r="K1329" s="861">
        <v>71.128861999999998</v>
      </c>
      <c r="L1329" s="861">
        <v>73.695443999999995</v>
      </c>
      <c r="M1329" s="861">
        <v>74.676778999999996</v>
      </c>
      <c r="N1329" s="861">
        <v>-9.3631539999999998</v>
      </c>
      <c r="O1329" s="861">
        <v>-12.208785000000001</v>
      </c>
      <c r="P1329" s="861">
        <v>-12.866094</v>
      </c>
      <c r="Q1329" s="861">
        <v>-8.0143020000000007</v>
      </c>
      <c r="R1329" s="861">
        <v>-9.5154920000000001</v>
      </c>
      <c r="S1329" s="861">
        <v>-10.269064999999999</v>
      </c>
      <c r="T1329" s="861">
        <v>82.234663999999995</v>
      </c>
      <c r="U1329" s="861">
        <v>73.671369999999996</v>
      </c>
      <c r="V1329" s="861">
        <v>93.509028000000001</v>
      </c>
      <c r="W1329" s="861">
        <v>92.513655999999997</v>
      </c>
      <c r="X1329" s="861">
        <v>-8.002656</v>
      </c>
      <c r="Y1329" s="861">
        <v>-8.1050679999999993</v>
      </c>
      <c r="Z1329" s="861">
        <v>-12.583246000000001</v>
      </c>
      <c r="AA1329" s="861">
        <v>-12.296806999999999</v>
      </c>
      <c r="AB1329" s="861">
        <v>-11.839988999999999</v>
      </c>
      <c r="AC1329" s="861">
        <v>-12.996069</v>
      </c>
      <c r="AD1329" s="861">
        <v>-16.319058999999999</v>
      </c>
      <c r="AE1329" s="861">
        <v>106.104389</v>
      </c>
      <c r="AF1329" s="861">
        <v>98.487879000000007</v>
      </c>
      <c r="AG1329" s="861">
        <v>90.120977999999994</v>
      </c>
      <c r="AH1329" s="861">
        <v>110.316788</v>
      </c>
      <c r="AI1329" s="861">
        <v>89.507260000000002</v>
      </c>
      <c r="AJ1329" s="861">
        <v>72.556372999999994</v>
      </c>
      <c r="AK1329" s="861">
        <v>-8.3234250000000003</v>
      </c>
      <c r="AL1329" s="861">
        <v>-12.630134999999999</v>
      </c>
      <c r="AM1329" s="861">
        <v>-9.8407889999999991</v>
      </c>
      <c r="AN1329" s="861">
        <v>92.756440999999995</v>
      </c>
      <c r="AO1329" s="861">
        <v>92.046048999999996</v>
      </c>
      <c r="AP1329" s="861">
        <v>91.383560000000003</v>
      </c>
      <c r="AQ1329" s="861">
        <v>88.247033000000002</v>
      </c>
      <c r="AR1329" s="861">
        <v>73.350774999999999</v>
      </c>
      <c r="AS1329" s="861">
        <v>63.341301999999999</v>
      </c>
      <c r="AT1329" s="861">
        <v>76.384405999999998</v>
      </c>
      <c r="AU1329" s="861">
        <v>75.320171000000002</v>
      </c>
      <c r="AV1329" s="861">
        <v>74.470191999999997</v>
      </c>
      <c r="AW1329" s="861">
        <v>73.726016000000001</v>
      </c>
      <c r="AX1329" s="861">
        <v>89.058547000000004</v>
      </c>
      <c r="AY1329" s="861">
        <v>87.110242999999997</v>
      </c>
      <c r="AZ1329" s="861">
        <v>-8.5830640000000002</v>
      </c>
      <c r="BA1329" s="861">
        <v>-8.1982739999999996</v>
      </c>
      <c r="BB1329" s="861">
        <v>-16.479389000000001</v>
      </c>
      <c r="BC1329" s="861">
        <v>-15.033500999999999</v>
      </c>
      <c r="BD1329" s="861">
        <v>-16.005428999999999</v>
      </c>
      <c r="BE1329" s="861">
        <v>-15.002234</v>
      </c>
      <c r="BF1329" s="861">
        <v>30.677491</v>
      </c>
      <c r="BG1329" s="861">
        <v>140.82437200000001</v>
      </c>
      <c r="BH1329" s="861">
        <v>109.493656</v>
      </c>
      <c r="BI1329" s="861">
        <v>50.157792999999998</v>
      </c>
      <c r="BJ1329" s="861">
        <v>129.66614999999999</v>
      </c>
      <c r="BK1329" s="861">
        <v>85.724284999999995</v>
      </c>
      <c r="BL1329" s="861">
        <v>75.050374000000005</v>
      </c>
      <c r="BM1329" s="861">
        <v>-20.878018999999998</v>
      </c>
      <c r="BN1329" s="861">
        <v>-15.140330000000001</v>
      </c>
      <c r="BO1329" s="861">
        <v>-19.671669999999999</v>
      </c>
      <c r="BP1329" s="861">
        <v>-15.381201000000001</v>
      </c>
      <c r="BQ1329" s="861">
        <v>86.474050000000005</v>
      </c>
      <c r="BR1329" s="861">
        <v>88.023504000000003</v>
      </c>
      <c r="BS1329" s="861">
        <v>85.310687999999999</v>
      </c>
      <c r="BT1329" s="861">
        <v>58.314242</v>
      </c>
      <c r="BU1329" s="861">
        <v>64.484793999999994</v>
      </c>
      <c r="BV1329" s="861">
        <v>60.674734999999998</v>
      </c>
      <c r="BW1329" s="861">
        <v>64.730683999999997</v>
      </c>
      <c r="BX1329" s="861">
        <v>-15.942294</v>
      </c>
      <c r="BY1329" s="861">
        <v>-16.251245000000001</v>
      </c>
      <c r="BZ1329" s="861">
        <v>-18.962230999999999</v>
      </c>
      <c r="CA1329" s="861">
        <v>-19.230756</v>
      </c>
      <c r="CB1329" s="861">
        <v>-9.3560510000000008</v>
      </c>
      <c r="CC1329" s="861">
        <v>-6.4219249999999999</v>
      </c>
      <c r="CD1329" s="861">
        <v>-9.7889610000000005</v>
      </c>
      <c r="CE1329" s="861">
        <v>-6.573143</v>
      </c>
      <c r="CF1329" s="861">
        <v>-12.017274</v>
      </c>
      <c r="CG1329" s="861">
        <v>-4.6917059999999999</v>
      </c>
      <c r="CH1329" s="861">
        <v>-12.533749</v>
      </c>
      <c r="CI1329" s="861">
        <v>-7.1713310000000003</v>
      </c>
      <c r="CJ1329" s="861">
        <v>-9.2332300000000007</v>
      </c>
      <c r="CK1329" s="861">
        <v>-4.4179389999999996</v>
      </c>
      <c r="CL1329" s="861">
        <v>-9.0650119999999994</v>
      </c>
      <c r="CM1329" s="861">
        <v>-4.0356550000000002</v>
      </c>
      <c r="CN1329" s="861">
        <v>-11.792271</v>
      </c>
      <c r="CO1329" s="861">
        <v>-5.0394569999999996</v>
      </c>
      <c r="CP1329" s="861">
        <v>-12.696785</v>
      </c>
      <c r="CQ1329" s="861">
        <v>-8.0268979999999992</v>
      </c>
      <c r="CR1329" s="861">
        <v>-8.8620850000000004</v>
      </c>
      <c r="CS1329" s="861">
        <v>-5.4757090000000002</v>
      </c>
      <c r="CT1329" s="861">
        <v>-10.173828</v>
      </c>
      <c r="CU1329" s="861">
        <v>-4.8256370000000004</v>
      </c>
      <c r="CV1329" s="861">
        <v>-12.373179</v>
      </c>
      <c r="CW1329" s="861">
        <v>-4.441713</v>
      </c>
      <c r="CX1329" s="861">
        <v>-12.718761000000001</v>
      </c>
      <c r="CY1329" s="861">
        <v>-5.9230280000000004</v>
      </c>
      <c r="CZ1329" s="861">
        <v>-8.6071170000000006</v>
      </c>
      <c r="DA1329" s="861">
        <v>-4.6779299999999999</v>
      </c>
      <c r="DB1329" s="861">
        <v>-9.5074229999999993</v>
      </c>
      <c r="DC1329" s="861">
        <v>-4.0825019999999999</v>
      </c>
      <c r="DD1329" s="861">
        <v>-12.112705</v>
      </c>
      <c r="DE1329" s="861">
        <v>-6.2199109999999997</v>
      </c>
      <c r="DF1329" s="861">
        <v>-12.760621</v>
      </c>
      <c r="DG1329" s="861">
        <v>-6.7903859999999998</v>
      </c>
      <c r="DH1329" s="861">
        <v>-8.6290379999999995</v>
      </c>
      <c r="DI1329" s="861">
        <v>-4.9664739999999998</v>
      </c>
      <c r="DJ1329" s="861">
        <v>-9.2879319999999996</v>
      </c>
      <c r="DK1329" s="861">
        <v>-5.1280590000000004</v>
      </c>
      <c r="DL1329" s="861">
        <v>-12.094932999999999</v>
      </c>
      <c r="DM1329" s="861">
        <v>-7.675834</v>
      </c>
      <c r="DN1329" s="861">
        <v>-12.812944</v>
      </c>
      <c r="DO1329" s="861">
        <v>-7.3607719999999999</v>
      </c>
      <c r="DP1329" s="861">
        <v>-9.4040630000000007</v>
      </c>
      <c r="DQ1329" s="861">
        <v>-5.9804329999999997</v>
      </c>
      <c r="DR1329" s="861">
        <v>-9.4998539999999991</v>
      </c>
      <c r="DS1329" s="861">
        <v>-6.3713490000000004</v>
      </c>
      <c r="DT1329" s="861">
        <v>-12.09352</v>
      </c>
      <c r="DU1329" s="861">
        <v>-8.7943529999999992</v>
      </c>
      <c r="DV1329" s="861">
        <v>-12.404832000000001</v>
      </c>
      <c r="DW1329" s="861">
        <v>-5.967225</v>
      </c>
      <c r="DX1329" s="861">
        <v>11.550836</v>
      </c>
      <c r="DY1329" s="861">
        <v>8.3315049999999999</v>
      </c>
      <c r="DZ1329" s="861">
        <v>161.47436200000001</v>
      </c>
      <c r="EA1329" s="861">
        <v>151.40914900000001</v>
      </c>
      <c r="EB1329" s="861">
        <v>121.21</v>
      </c>
      <c r="EC1329" s="861">
        <v>1.238</v>
      </c>
      <c r="ED1329" s="861">
        <v>296.5</v>
      </c>
      <c r="EE1329" s="861">
        <v>120.69</v>
      </c>
      <c r="EF1329" s="861">
        <v>5.3310000000000004</v>
      </c>
      <c r="EG1329" s="861">
        <v>631.5</v>
      </c>
      <c r="EH1329" s="861">
        <v>120.47</v>
      </c>
      <c r="EI1329" s="861">
        <v>4.9509999999999996</v>
      </c>
      <c r="EJ1329" s="861">
        <v>586.5</v>
      </c>
      <c r="EK1329" s="861">
        <v>9.1558340000000005</v>
      </c>
      <c r="EL1329" s="861">
        <v>5.3756579999999996</v>
      </c>
      <c r="EM1329" s="861">
        <v>-18.996623</v>
      </c>
      <c r="EN1329" s="861">
        <v>-25.047328</v>
      </c>
      <c r="EO1329" s="861">
        <v>94.685322999999997</v>
      </c>
      <c r="EP1329" s="861">
        <v>90.274154999999993</v>
      </c>
      <c r="EQ1329" s="861">
        <v>-8.351782</v>
      </c>
      <c r="ER1329" s="861">
        <v>4053.930089</v>
      </c>
      <c r="ES1329" s="861">
        <v>9643.9566460000005</v>
      </c>
      <c r="ET1329" s="861">
        <v>8634.710889</v>
      </c>
      <c r="EU1329" s="861"/>
      <c r="EV1329" s="861"/>
      <c r="EW1329" s="861"/>
      <c r="EX1329" s="861"/>
      <c r="EY1329" s="861"/>
      <c r="EZ1329" s="861"/>
      <c r="FA1329" s="861"/>
      <c r="FB1329" s="861"/>
      <c r="FC1329" s="861"/>
      <c r="FD1329" s="861"/>
    </row>
    <row r="1330" spans="1:160" x14ac:dyDescent="0.25">
      <c r="A1330" s="837">
        <v>46146</v>
      </c>
      <c r="B1330" s="836">
        <v>0.9992361111111111</v>
      </c>
      <c r="C1330" s="861">
        <v>75240</v>
      </c>
      <c r="D1330" s="861">
        <v>0</v>
      </c>
      <c r="E1330" s="861">
        <v>0</v>
      </c>
      <c r="F1330" s="861">
        <v>75.450376000000006</v>
      </c>
      <c r="G1330" s="861">
        <v>71.742748000000006</v>
      </c>
      <c r="H1330" s="861">
        <v>65.341609000000005</v>
      </c>
      <c r="I1330" s="861">
        <v>73.894547000000003</v>
      </c>
      <c r="J1330" s="861">
        <v>72.041265999999993</v>
      </c>
      <c r="K1330" s="861">
        <v>71.143868999999995</v>
      </c>
      <c r="L1330" s="861">
        <v>73.692606999999995</v>
      </c>
      <c r="M1330" s="861">
        <v>74.672676999999993</v>
      </c>
      <c r="N1330" s="861">
        <v>-9.2564620000000009</v>
      </c>
      <c r="O1330" s="861">
        <v>-12.289044000000001</v>
      </c>
      <c r="P1330" s="861">
        <v>-12.841302000000001</v>
      </c>
      <c r="Q1330" s="861">
        <v>-7.953214</v>
      </c>
      <c r="R1330" s="861">
        <v>-9.4791120000000006</v>
      </c>
      <c r="S1330" s="861">
        <v>-10.428914000000001</v>
      </c>
      <c r="T1330" s="861">
        <v>82.156081999999998</v>
      </c>
      <c r="U1330" s="861">
        <v>73.391847999999996</v>
      </c>
      <c r="V1330" s="861">
        <v>93.481155000000001</v>
      </c>
      <c r="W1330" s="861">
        <v>92.463397000000001</v>
      </c>
      <c r="X1330" s="861">
        <v>-8.0355980000000002</v>
      </c>
      <c r="Y1330" s="861">
        <v>-8.0734480000000008</v>
      </c>
      <c r="Z1330" s="861">
        <v>-12.569307</v>
      </c>
      <c r="AA1330" s="861">
        <v>-12.309251</v>
      </c>
      <c r="AB1330" s="861">
        <v>-11.900993</v>
      </c>
      <c r="AC1330" s="861">
        <v>-13.027946999999999</v>
      </c>
      <c r="AD1330" s="861">
        <v>-16.359335999999999</v>
      </c>
      <c r="AE1330" s="861">
        <v>105.938058</v>
      </c>
      <c r="AF1330" s="861">
        <v>98.467335000000006</v>
      </c>
      <c r="AG1330" s="861">
        <v>90.220187999999993</v>
      </c>
      <c r="AH1330" s="861">
        <v>110.344562</v>
      </c>
      <c r="AI1330" s="861">
        <v>89.567255000000003</v>
      </c>
      <c r="AJ1330" s="861">
        <v>72.563764000000006</v>
      </c>
      <c r="AK1330" s="861">
        <v>-8.2871749999999995</v>
      </c>
      <c r="AL1330" s="861">
        <v>-12.720717</v>
      </c>
      <c r="AM1330" s="861">
        <v>-9.7630040000000005</v>
      </c>
      <c r="AN1330" s="861">
        <v>92.695524000000006</v>
      </c>
      <c r="AO1330" s="861">
        <v>92.009865000000005</v>
      </c>
      <c r="AP1330" s="861">
        <v>91.212215</v>
      </c>
      <c r="AQ1330" s="861">
        <v>88.113764000000003</v>
      </c>
      <c r="AR1330" s="861">
        <v>73.372331000000003</v>
      </c>
      <c r="AS1330" s="861">
        <v>63.319001999999998</v>
      </c>
      <c r="AT1330" s="861">
        <v>76.252459000000002</v>
      </c>
      <c r="AU1330" s="861">
        <v>75.273782999999995</v>
      </c>
      <c r="AV1330" s="861">
        <v>74.299055999999993</v>
      </c>
      <c r="AW1330" s="861">
        <v>73.910577000000004</v>
      </c>
      <c r="AX1330" s="861">
        <v>89.042889000000002</v>
      </c>
      <c r="AY1330" s="861">
        <v>87.126621</v>
      </c>
      <c r="AZ1330" s="861">
        <v>-8.6471509999999991</v>
      </c>
      <c r="BA1330" s="861">
        <v>-8.2581109999999995</v>
      </c>
      <c r="BB1330" s="861">
        <v>-16.445658999999999</v>
      </c>
      <c r="BC1330" s="861">
        <v>-15.062763</v>
      </c>
      <c r="BD1330" s="861">
        <v>-16.055584</v>
      </c>
      <c r="BE1330" s="861">
        <v>-15.223025</v>
      </c>
      <c r="BF1330" s="861">
        <v>30.546154000000001</v>
      </c>
      <c r="BG1330" s="861">
        <v>140.91798399999999</v>
      </c>
      <c r="BH1330" s="861">
        <v>109.580626</v>
      </c>
      <c r="BI1330" s="861">
        <v>50.286656000000001</v>
      </c>
      <c r="BJ1330" s="861">
        <v>129.50714300000001</v>
      </c>
      <c r="BK1330" s="861">
        <v>85.891938999999994</v>
      </c>
      <c r="BL1330" s="861">
        <v>75.252636999999993</v>
      </c>
      <c r="BM1330" s="861">
        <v>-20.877099999999999</v>
      </c>
      <c r="BN1330" s="861">
        <v>-15.172375000000001</v>
      </c>
      <c r="BO1330" s="861">
        <v>-20.358132999999999</v>
      </c>
      <c r="BP1330" s="861">
        <v>-15.351254000000001</v>
      </c>
      <c r="BQ1330" s="861">
        <v>86.579609000000005</v>
      </c>
      <c r="BR1330" s="861">
        <v>88.021219000000002</v>
      </c>
      <c r="BS1330" s="861">
        <v>85.300883999999996</v>
      </c>
      <c r="BT1330" s="861">
        <v>58.535904000000002</v>
      </c>
      <c r="BU1330" s="861">
        <v>64.400041000000002</v>
      </c>
      <c r="BV1330" s="861">
        <v>60.603344</v>
      </c>
      <c r="BW1330" s="861">
        <v>64.662633</v>
      </c>
      <c r="BX1330" s="861">
        <v>-15.95496</v>
      </c>
      <c r="BY1330" s="861">
        <v>-16.451166000000001</v>
      </c>
      <c r="BZ1330" s="861">
        <v>-19.136883999999998</v>
      </c>
      <c r="CA1330" s="861">
        <v>-19.615107999999999</v>
      </c>
      <c r="CB1330" s="861">
        <v>-9.3920860000000008</v>
      </c>
      <c r="CC1330" s="861">
        <v>-6.4761119999999996</v>
      </c>
      <c r="CD1330" s="861">
        <v>-9.8143469999999997</v>
      </c>
      <c r="CE1330" s="861">
        <v>-6.5979340000000004</v>
      </c>
      <c r="CF1330" s="861">
        <v>-12.033363</v>
      </c>
      <c r="CG1330" s="861">
        <v>-4.7150569999999998</v>
      </c>
      <c r="CH1330" s="861">
        <v>-12.562898000000001</v>
      </c>
      <c r="CI1330" s="861">
        <v>-7.2193909999999999</v>
      </c>
      <c r="CJ1330" s="861">
        <v>-9.2580080000000002</v>
      </c>
      <c r="CK1330" s="861">
        <v>-4.464512</v>
      </c>
      <c r="CL1330" s="861">
        <v>-9.1020839999999996</v>
      </c>
      <c r="CM1330" s="861">
        <v>-3.9841009999999999</v>
      </c>
      <c r="CN1330" s="861">
        <v>-11.798940999999999</v>
      </c>
      <c r="CO1330" s="861">
        <v>-5.0246370000000002</v>
      </c>
      <c r="CP1330" s="861">
        <v>-12.734707999999999</v>
      </c>
      <c r="CQ1330" s="861">
        <v>-8.1080559999999995</v>
      </c>
      <c r="CR1330" s="861">
        <v>-8.8810389999999995</v>
      </c>
      <c r="CS1330" s="861">
        <v>-5.5201929999999999</v>
      </c>
      <c r="CT1330" s="861">
        <v>-10.186401</v>
      </c>
      <c r="CU1330" s="861">
        <v>-4.8208820000000001</v>
      </c>
      <c r="CV1330" s="861">
        <v>-12.379673</v>
      </c>
      <c r="CW1330" s="861">
        <v>-4.4639439999999997</v>
      </c>
      <c r="CX1330" s="861">
        <v>-12.731204</v>
      </c>
      <c r="CY1330" s="861">
        <v>-5.9427989999999999</v>
      </c>
      <c r="CZ1330" s="861">
        <v>-8.6283770000000004</v>
      </c>
      <c r="DA1330" s="861">
        <v>-4.6899629999999997</v>
      </c>
      <c r="DB1330" s="861">
        <v>-9.5322099999999992</v>
      </c>
      <c r="DC1330" s="861">
        <v>-4.0601180000000001</v>
      </c>
      <c r="DD1330" s="861">
        <v>-12.127499</v>
      </c>
      <c r="DE1330" s="861">
        <v>-6.2014449999999997</v>
      </c>
      <c r="DF1330" s="861">
        <v>-12.807385</v>
      </c>
      <c r="DG1330" s="861">
        <v>-6.7914159999999999</v>
      </c>
      <c r="DH1330" s="861">
        <v>-8.6221110000000003</v>
      </c>
      <c r="DI1330" s="861">
        <v>-4.9508970000000003</v>
      </c>
      <c r="DJ1330" s="861">
        <v>-9.3139699999999994</v>
      </c>
      <c r="DK1330" s="861">
        <v>-5.1320379999999997</v>
      </c>
      <c r="DL1330" s="861">
        <v>-12.099447</v>
      </c>
      <c r="DM1330" s="861">
        <v>-7.6541329999999999</v>
      </c>
      <c r="DN1330" s="861">
        <v>-12.825768999999999</v>
      </c>
      <c r="DO1330" s="861">
        <v>-7.351521</v>
      </c>
      <c r="DP1330" s="861">
        <v>-9.4182260000000007</v>
      </c>
      <c r="DQ1330" s="861">
        <v>-5.9741580000000001</v>
      </c>
      <c r="DR1330" s="861">
        <v>-9.5334040000000009</v>
      </c>
      <c r="DS1330" s="861">
        <v>-6.3795349999999997</v>
      </c>
      <c r="DT1330" s="861">
        <v>-12.126287</v>
      </c>
      <c r="DU1330" s="861">
        <v>-8.7866649999999993</v>
      </c>
      <c r="DV1330" s="861">
        <v>-12.428067</v>
      </c>
      <c r="DW1330" s="861">
        <v>-5.9878939999999998</v>
      </c>
      <c r="DX1330" s="861">
        <v>11.523618000000001</v>
      </c>
      <c r="DY1330" s="861">
        <v>8.3132300000000008</v>
      </c>
      <c r="DZ1330" s="861">
        <v>161.09097700000001</v>
      </c>
      <c r="EA1330" s="861">
        <v>151.38785999999999</v>
      </c>
      <c r="EB1330" s="861">
        <v>120.62</v>
      </c>
      <c r="EC1330" s="861">
        <v>3.2549999999999999</v>
      </c>
      <c r="ED1330" s="861">
        <v>387</v>
      </c>
      <c r="EE1330" s="861">
        <v>120.65</v>
      </c>
      <c r="EF1330" s="861">
        <v>5.3390000000000004</v>
      </c>
      <c r="EG1330" s="861">
        <v>632.70000000000005</v>
      </c>
      <c r="EH1330" s="861">
        <v>120.74</v>
      </c>
      <c r="EI1330" s="861">
        <v>4.9539999999999997</v>
      </c>
      <c r="EJ1330" s="861">
        <v>586.1</v>
      </c>
      <c r="EK1330" s="861">
        <v>9.2822960000000005</v>
      </c>
      <c r="EL1330" s="861">
        <v>4.7253699999999998</v>
      </c>
      <c r="EM1330" s="861">
        <v>-19.045300000000001</v>
      </c>
      <c r="EN1330" s="861">
        <v>-25.083503</v>
      </c>
      <c r="EO1330" s="861">
        <v>94.52073</v>
      </c>
      <c r="EP1330" s="861">
        <v>90.264619999999994</v>
      </c>
      <c r="EQ1330" s="861">
        <v>-8.3673940000000009</v>
      </c>
      <c r="ER1330" s="861">
        <v>4060.3004660000001</v>
      </c>
      <c r="ES1330" s="861">
        <v>9654.4994239999996</v>
      </c>
      <c r="ET1330" s="861">
        <v>8644.4751859999997</v>
      </c>
      <c r="EU1330" s="861"/>
      <c r="EV1330" s="861"/>
      <c r="EW1330" s="861"/>
      <c r="EX1330" s="861"/>
      <c r="EY1330" s="861"/>
      <c r="EZ1330" s="861"/>
      <c r="FA1330" s="861"/>
      <c r="FB1330" s="861"/>
      <c r="FC1330" s="861"/>
      <c r="FD1330" s="861"/>
    </row>
    <row r="1331" spans="1:160" x14ac:dyDescent="0.25">
      <c r="A1331" s="837">
        <v>46146</v>
      </c>
      <c r="B1331" s="836">
        <v>0.99993055555555566</v>
      </c>
      <c r="C1331" s="861">
        <v>75300</v>
      </c>
      <c r="D1331" s="861">
        <v>0</v>
      </c>
      <c r="E1331" s="861">
        <v>0</v>
      </c>
      <c r="F1331" s="861">
        <v>75.481658999999993</v>
      </c>
      <c r="G1331" s="861">
        <v>71.734734000000003</v>
      </c>
      <c r="H1331" s="861">
        <v>65.356178999999997</v>
      </c>
      <c r="I1331" s="861">
        <v>73.899260999999996</v>
      </c>
      <c r="J1331" s="861">
        <v>72.092616000000007</v>
      </c>
      <c r="K1331" s="861">
        <v>71.157933</v>
      </c>
      <c r="L1331" s="861">
        <v>73.699963999999994</v>
      </c>
      <c r="M1331" s="861">
        <v>74.706224000000006</v>
      </c>
      <c r="N1331" s="861">
        <v>-9.3139289999999999</v>
      </c>
      <c r="O1331" s="861">
        <v>-12.228094</v>
      </c>
      <c r="P1331" s="861">
        <v>-12.884952</v>
      </c>
      <c r="Q1331" s="861">
        <v>-7.9921410000000002</v>
      </c>
      <c r="R1331" s="861">
        <v>-9.4712399999999999</v>
      </c>
      <c r="S1331" s="861">
        <v>-10.434179</v>
      </c>
      <c r="T1331" s="861">
        <v>82.189335</v>
      </c>
      <c r="U1331" s="861">
        <v>73.657740000000004</v>
      </c>
      <c r="V1331" s="861">
        <v>93.462304000000003</v>
      </c>
      <c r="W1331" s="861">
        <v>92.500822999999997</v>
      </c>
      <c r="X1331" s="861">
        <v>-8.0026569999999992</v>
      </c>
      <c r="Y1331" s="861">
        <v>-8.2345179999999996</v>
      </c>
      <c r="Z1331" s="861">
        <v>-12.59768</v>
      </c>
      <c r="AA1331" s="861">
        <v>-12.313589</v>
      </c>
      <c r="AB1331" s="861">
        <v>-11.881042000000001</v>
      </c>
      <c r="AC1331" s="861">
        <v>-12.974952999999999</v>
      </c>
      <c r="AD1331" s="861">
        <v>-16.336379999999998</v>
      </c>
      <c r="AE1331" s="861">
        <v>105.90928099999999</v>
      </c>
      <c r="AF1331" s="861">
        <v>98.486423000000002</v>
      </c>
      <c r="AG1331" s="861">
        <v>90.151467999999994</v>
      </c>
      <c r="AH1331" s="861">
        <v>110.220129</v>
      </c>
      <c r="AI1331" s="861">
        <v>89.538747000000001</v>
      </c>
      <c r="AJ1331" s="861">
        <v>72.574083000000002</v>
      </c>
      <c r="AK1331" s="861">
        <v>-8.3047920000000008</v>
      </c>
      <c r="AL1331" s="861">
        <v>-12.674776</v>
      </c>
      <c r="AM1331" s="861">
        <v>-9.8003119999999999</v>
      </c>
      <c r="AN1331" s="861">
        <v>92.708550000000002</v>
      </c>
      <c r="AO1331" s="861">
        <v>92.079886000000002</v>
      </c>
      <c r="AP1331" s="861">
        <v>91.262816999999998</v>
      </c>
      <c r="AQ1331" s="861">
        <v>88.150817000000004</v>
      </c>
      <c r="AR1331" s="861">
        <v>73.315316999999993</v>
      </c>
      <c r="AS1331" s="861">
        <v>63.378655999999999</v>
      </c>
      <c r="AT1331" s="861">
        <v>76.278420999999994</v>
      </c>
      <c r="AU1331" s="861">
        <v>75.331867000000003</v>
      </c>
      <c r="AV1331" s="861">
        <v>74.404972000000001</v>
      </c>
      <c r="AW1331" s="861">
        <v>73.917664000000002</v>
      </c>
      <c r="AX1331" s="861">
        <v>89.044450999999995</v>
      </c>
      <c r="AY1331" s="861">
        <v>87.049048999999997</v>
      </c>
      <c r="AZ1331" s="861">
        <v>-8.6109059999999999</v>
      </c>
      <c r="BA1331" s="861">
        <v>-8.2775809999999996</v>
      </c>
      <c r="BB1331" s="861">
        <v>-16.492808</v>
      </c>
      <c r="BC1331" s="861">
        <v>-15.059661999999999</v>
      </c>
      <c r="BD1331" s="861">
        <v>-16.061005999999999</v>
      </c>
      <c r="BE1331" s="861">
        <v>-15.065585</v>
      </c>
      <c r="BF1331" s="861">
        <v>30.824598999999999</v>
      </c>
      <c r="BG1331" s="861">
        <v>140.88136</v>
      </c>
      <c r="BH1331" s="861">
        <v>109.51296499999999</v>
      </c>
      <c r="BI1331" s="861">
        <v>50.270296000000002</v>
      </c>
      <c r="BJ1331" s="861">
        <v>129.97537399999999</v>
      </c>
      <c r="BK1331" s="861">
        <v>85.655541999999997</v>
      </c>
      <c r="BL1331" s="861">
        <v>75.188151000000005</v>
      </c>
      <c r="BM1331" s="861">
        <v>-20.946670000000001</v>
      </c>
      <c r="BN1331" s="861">
        <v>-15.180864</v>
      </c>
      <c r="BO1331" s="861">
        <v>-19.988968</v>
      </c>
      <c r="BP1331" s="861">
        <v>-15.415124</v>
      </c>
      <c r="BQ1331" s="861">
        <v>86.479189000000005</v>
      </c>
      <c r="BR1331" s="861">
        <v>88.040563000000006</v>
      </c>
      <c r="BS1331" s="861">
        <v>85.327382999999998</v>
      </c>
      <c r="BT1331" s="861">
        <v>58.537407999999999</v>
      </c>
      <c r="BU1331" s="861">
        <v>64.504401000000001</v>
      </c>
      <c r="BV1331" s="861">
        <v>60.623967</v>
      </c>
      <c r="BW1331" s="861">
        <v>64.736175000000003</v>
      </c>
      <c r="BX1331" s="861">
        <v>-15.930865000000001</v>
      </c>
      <c r="BY1331" s="861">
        <v>-16.313279000000001</v>
      </c>
      <c r="BZ1331" s="861">
        <v>-19.219156999999999</v>
      </c>
      <c r="CA1331" s="861">
        <v>-19.246300999999999</v>
      </c>
      <c r="CB1331" s="861">
        <v>-9.4130830000000003</v>
      </c>
      <c r="CC1331" s="861">
        <v>-6.4786010000000003</v>
      </c>
      <c r="CD1331" s="861">
        <v>-9.8440619999999992</v>
      </c>
      <c r="CE1331" s="861">
        <v>-6.6298329999999996</v>
      </c>
      <c r="CF1331" s="861">
        <v>-12.052446</v>
      </c>
      <c r="CG1331" s="861">
        <v>-4.723217</v>
      </c>
      <c r="CH1331" s="861">
        <v>-12.571747999999999</v>
      </c>
      <c r="CI1331" s="861">
        <v>-7.1898540000000004</v>
      </c>
      <c r="CJ1331" s="861">
        <v>-9.2860320000000005</v>
      </c>
      <c r="CK1331" s="861">
        <v>-4.4683900000000003</v>
      </c>
      <c r="CL1331" s="861">
        <v>-9.1181750000000008</v>
      </c>
      <c r="CM1331" s="861">
        <v>-4.0242380000000004</v>
      </c>
      <c r="CN1331" s="861">
        <v>-11.816606</v>
      </c>
      <c r="CO1331" s="861">
        <v>-5.0314040000000002</v>
      </c>
      <c r="CP1331" s="861">
        <v>-12.748899</v>
      </c>
      <c r="CQ1331" s="861">
        <v>-8.0702069999999999</v>
      </c>
      <c r="CR1331" s="861">
        <v>-8.8712510000000009</v>
      </c>
      <c r="CS1331" s="861">
        <v>-5.4783039999999996</v>
      </c>
      <c r="CT1331" s="861">
        <v>-10.210901</v>
      </c>
      <c r="CU1331" s="861">
        <v>-4.813987</v>
      </c>
      <c r="CV1331" s="861">
        <v>-12.408497000000001</v>
      </c>
      <c r="CW1331" s="861">
        <v>-4.4510050000000003</v>
      </c>
      <c r="CX1331" s="861">
        <v>-12.740534</v>
      </c>
      <c r="CY1331" s="861">
        <v>-5.9608910000000002</v>
      </c>
      <c r="CZ1331" s="861">
        <v>-8.6545059999999996</v>
      </c>
      <c r="DA1331" s="861">
        <v>-4.7205250000000003</v>
      </c>
      <c r="DB1331" s="861">
        <v>-9.5512800000000002</v>
      </c>
      <c r="DC1331" s="861">
        <v>-4.1055279999999996</v>
      </c>
      <c r="DD1331" s="861">
        <v>-12.149965999999999</v>
      </c>
      <c r="DE1331" s="861">
        <v>-6.2689570000000003</v>
      </c>
      <c r="DF1331" s="861">
        <v>-12.816288</v>
      </c>
      <c r="DG1331" s="861">
        <v>-6.8315219999999997</v>
      </c>
      <c r="DH1331" s="861">
        <v>-8.6417269999999995</v>
      </c>
      <c r="DI1331" s="861">
        <v>-4.9820609999999999</v>
      </c>
      <c r="DJ1331" s="861">
        <v>-9.3312830000000009</v>
      </c>
      <c r="DK1331" s="861">
        <v>-5.1646080000000003</v>
      </c>
      <c r="DL1331" s="861">
        <v>-12.133267</v>
      </c>
      <c r="DM1331" s="861">
        <v>-7.7054850000000004</v>
      </c>
      <c r="DN1331" s="861">
        <v>-12.854944</v>
      </c>
      <c r="DO1331" s="861">
        <v>-7.4220430000000004</v>
      </c>
      <c r="DP1331" s="861">
        <v>-9.4238</v>
      </c>
      <c r="DQ1331" s="861">
        <v>-6.0174969999999997</v>
      </c>
      <c r="DR1331" s="861">
        <v>-9.5361860000000007</v>
      </c>
      <c r="DS1331" s="861">
        <v>-6.4117030000000002</v>
      </c>
      <c r="DT1331" s="861">
        <v>-12.127617000000001</v>
      </c>
      <c r="DU1331" s="861">
        <v>-8.8137500000000006</v>
      </c>
      <c r="DV1331" s="861">
        <v>-12.433271</v>
      </c>
      <c r="DW1331" s="861">
        <v>-6.001906</v>
      </c>
      <c r="DX1331" s="861">
        <v>11.501893000000001</v>
      </c>
      <c r="DY1331" s="861">
        <v>8.2873249999999992</v>
      </c>
      <c r="DZ1331" s="861">
        <v>161.33749499999999</v>
      </c>
      <c r="EA1331" s="861">
        <v>151.21628999999999</v>
      </c>
      <c r="EB1331" s="861">
        <v>121.23</v>
      </c>
      <c r="EC1331" s="861">
        <v>1.238</v>
      </c>
      <c r="ED1331" s="861">
        <v>132.80000000000001</v>
      </c>
      <c r="EE1331" s="861">
        <v>121.04</v>
      </c>
      <c r="EF1331" s="861">
        <v>5.3360000000000003</v>
      </c>
      <c r="EG1331" s="861">
        <v>632.20000000000005</v>
      </c>
      <c r="EH1331" s="861">
        <v>121.24</v>
      </c>
      <c r="EI1331" s="861">
        <v>4.93</v>
      </c>
      <c r="EJ1331" s="861">
        <v>586.4</v>
      </c>
      <c r="EK1331" s="861">
        <v>9.2838700000000003</v>
      </c>
      <c r="EL1331" s="861">
        <v>5.1458510000000004</v>
      </c>
      <c r="EM1331" s="861">
        <v>-19.084181999999998</v>
      </c>
      <c r="EN1331" s="861">
        <v>-25.134819</v>
      </c>
      <c r="EO1331" s="861">
        <v>94.626593999999997</v>
      </c>
      <c r="EP1331" s="861">
        <v>90.187742999999998</v>
      </c>
      <c r="EQ1331" s="861">
        <v>-8.3854559999999996</v>
      </c>
      <c r="ER1331" s="861">
        <v>4065.2649580000002</v>
      </c>
      <c r="ES1331" s="861">
        <v>9665.0558029999993</v>
      </c>
      <c r="ET1331" s="861">
        <v>8654.2461980000007</v>
      </c>
      <c r="EU1331" s="861"/>
      <c r="EV1331" s="861"/>
      <c r="EW1331" s="861"/>
      <c r="EX1331" s="861"/>
      <c r="EY1331" s="861"/>
      <c r="EZ1331" s="861"/>
      <c r="FA1331" s="861"/>
      <c r="FB1331" s="861"/>
      <c r="FC1331" s="861"/>
      <c r="FD1331" s="861"/>
    </row>
    <row r="1332" spans="1:160" x14ac:dyDescent="0.25">
      <c r="A1332" s="837">
        <v>46147</v>
      </c>
      <c r="B1332" s="836">
        <v>6.2500000000000001E-4</v>
      </c>
      <c r="C1332" s="861">
        <v>75360</v>
      </c>
      <c r="D1332" s="861">
        <v>0</v>
      </c>
      <c r="E1332" s="861">
        <v>0</v>
      </c>
      <c r="F1332" s="861">
        <v>75.551610999999994</v>
      </c>
      <c r="G1332" s="861">
        <v>71.737153000000006</v>
      </c>
      <c r="H1332" s="861">
        <v>65.506859000000006</v>
      </c>
      <c r="I1332" s="861">
        <v>73.907492000000005</v>
      </c>
      <c r="J1332" s="861">
        <v>72.061020999999997</v>
      </c>
      <c r="K1332" s="861">
        <v>71.138184999999993</v>
      </c>
      <c r="L1332" s="861">
        <v>73.715760000000003</v>
      </c>
      <c r="M1332" s="861">
        <v>74.654392000000001</v>
      </c>
      <c r="N1332" s="861">
        <v>-9.3348019999999998</v>
      </c>
      <c r="O1332" s="861">
        <v>-12.268845000000001</v>
      </c>
      <c r="P1332" s="861">
        <v>-12.830042000000001</v>
      </c>
      <c r="Q1332" s="861">
        <v>-8.0055440000000004</v>
      </c>
      <c r="R1332" s="861">
        <v>-9.4607600000000005</v>
      </c>
      <c r="S1332" s="861">
        <v>-10.560826</v>
      </c>
      <c r="T1332" s="861">
        <v>82.240480000000005</v>
      </c>
      <c r="U1332" s="861">
        <v>73.881558999999996</v>
      </c>
      <c r="V1332" s="861">
        <v>93.512118999999998</v>
      </c>
      <c r="W1332" s="861">
        <v>92.474113000000003</v>
      </c>
      <c r="X1332" s="861">
        <v>-8.0033700000000003</v>
      </c>
      <c r="Y1332" s="861">
        <v>-8.1440370000000009</v>
      </c>
      <c r="Z1332" s="861">
        <v>-12.570655</v>
      </c>
      <c r="AA1332" s="861">
        <v>-12.303533</v>
      </c>
      <c r="AB1332" s="861">
        <v>-11.864046999999999</v>
      </c>
      <c r="AC1332" s="861">
        <v>-12.998480000000001</v>
      </c>
      <c r="AD1332" s="861">
        <v>-16.294426999999999</v>
      </c>
      <c r="AE1332" s="861">
        <v>105.890322</v>
      </c>
      <c r="AF1332" s="861">
        <v>98.475530000000006</v>
      </c>
      <c r="AG1332" s="861">
        <v>90.079870999999997</v>
      </c>
      <c r="AH1332" s="861">
        <v>110.15960800000001</v>
      </c>
      <c r="AI1332" s="861">
        <v>89.503388999999999</v>
      </c>
      <c r="AJ1332" s="861">
        <v>72.552424999999999</v>
      </c>
      <c r="AK1332" s="861">
        <v>-8.3572749999999996</v>
      </c>
      <c r="AL1332" s="861">
        <v>-12.627723</v>
      </c>
      <c r="AM1332" s="861">
        <v>-9.8055459999999997</v>
      </c>
      <c r="AN1332" s="861">
        <v>92.751524000000003</v>
      </c>
      <c r="AO1332" s="861">
        <v>92.038865000000001</v>
      </c>
      <c r="AP1332" s="861">
        <v>91.339894999999999</v>
      </c>
      <c r="AQ1332" s="861">
        <v>88.155788999999999</v>
      </c>
      <c r="AR1332" s="861">
        <v>73.306717000000006</v>
      </c>
      <c r="AS1332" s="861">
        <v>63.402501999999998</v>
      </c>
      <c r="AT1332" s="861">
        <v>76.376506000000006</v>
      </c>
      <c r="AU1332" s="861">
        <v>75.327461999999997</v>
      </c>
      <c r="AV1332" s="861">
        <v>74.505808000000002</v>
      </c>
      <c r="AW1332" s="861">
        <v>73.639185999999995</v>
      </c>
      <c r="AX1332" s="861">
        <v>89.018133000000006</v>
      </c>
      <c r="AY1332" s="861">
        <v>87.106392</v>
      </c>
      <c r="AZ1332" s="861">
        <v>-8.5951830000000005</v>
      </c>
      <c r="BA1332" s="861">
        <v>-8.2660780000000003</v>
      </c>
      <c r="BB1332" s="861">
        <v>-16.463142999999999</v>
      </c>
      <c r="BC1332" s="861">
        <v>-15.052770000000001</v>
      </c>
      <c r="BD1332" s="861">
        <v>-16.042732000000001</v>
      </c>
      <c r="BE1332" s="861">
        <v>-15.234650999999999</v>
      </c>
      <c r="BF1332" s="861">
        <v>30.507123</v>
      </c>
      <c r="BG1332" s="861">
        <v>140.78460100000001</v>
      </c>
      <c r="BH1332" s="861">
        <v>109.602546</v>
      </c>
      <c r="BI1332" s="861">
        <v>50.222248</v>
      </c>
      <c r="BJ1332" s="861">
        <v>129.90026900000001</v>
      </c>
      <c r="BK1332" s="861">
        <v>85.718102999999999</v>
      </c>
      <c r="BL1332" s="861">
        <v>75.289905000000005</v>
      </c>
      <c r="BM1332" s="861">
        <v>-20.929499</v>
      </c>
      <c r="BN1332" s="861">
        <v>-15.151633</v>
      </c>
      <c r="BO1332" s="861">
        <v>-20.199846000000001</v>
      </c>
      <c r="BP1332" s="861">
        <v>-15.342810999999999</v>
      </c>
      <c r="BQ1332" s="861">
        <v>86.505773000000005</v>
      </c>
      <c r="BR1332" s="861">
        <v>87.945531000000003</v>
      </c>
      <c r="BS1332" s="861">
        <v>85.216193000000004</v>
      </c>
      <c r="BT1332" s="861">
        <v>58.345956000000001</v>
      </c>
      <c r="BU1332" s="861">
        <v>64.487438999999995</v>
      </c>
      <c r="BV1332" s="861">
        <v>60.624113000000001</v>
      </c>
      <c r="BW1332" s="861">
        <v>64.725204000000005</v>
      </c>
      <c r="BX1332" s="861">
        <v>-15.950186</v>
      </c>
      <c r="BY1332" s="861">
        <v>-16.262933</v>
      </c>
      <c r="BZ1332" s="861">
        <v>-19.269845</v>
      </c>
      <c r="CA1332" s="861">
        <v>-19.145558999999999</v>
      </c>
      <c r="CB1332" s="861">
        <v>-9.4573640000000001</v>
      </c>
      <c r="CC1332" s="861">
        <v>-6.4984000000000002</v>
      </c>
      <c r="CD1332" s="861">
        <v>-9.9137029999999999</v>
      </c>
      <c r="CE1332" s="861">
        <v>-6.6659750000000004</v>
      </c>
      <c r="CF1332" s="861">
        <v>-12.091654</v>
      </c>
      <c r="CG1332" s="861">
        <v>-4.7582519999999997</v>
      </c>
      <c r="CH1332" s="861">
        <v>-12.610595</v>
      </c>
      <c r="CI1332" s="861">
        <v>-7.2666890000000004</v>
      </c>
      <c r="CJ1332" s="861">
        <v>-9.3284289999999999</v>
      </c>
      <c r="CK1332" s="861">
        <v>-4.5011530000000004</v>
      </c>
      <c r="CL1332" s="861">
        <v>-9.1727380000000007</v>
      </c>
      <c r="CM1332" s="861">
        <v>-4.143929</v>
      </c>
      <c r="CN1332" s="861">
        <v>-11.850151</v>
      </c>
      <c r="CO1332" s="861">
        <v>-5.062265</v>
      </c>
      <c r="CP1332" s="861">
        <v>-12.772408</v>
      </c>
      <c r="CQ1332" s="861">
        <v>-8.0846529999999994</v>
      </c>
      <c r="CR1332" s="861">
        <v>-8.9442780000000006</v>
      </c>
      <c r="CS1332" s="861">
        <v>-5.5243789999999997</v>
      </c>
      <c r="CT1332" s="861">
        <v>-10.258557</v>
      </c>
      <c r="CU1332" s="861">
        <v>-4.9068630000000004</v>
      </c>
      <c r="CV1332" s="861">
        <v>-12.446896000000001</v>
      </c>
      <c r="CW1332" s="861">
        <v>-4.5024189999999997</v>
      </c>
      <c r="CX1332" s="861">
        <v>-12.780599</v>
      </c>
      <c r="CY1332" s="861">
        <v>-5.9744140000000003</v>
      </c>
      <c r="CZ1332" s="861">
        <v>-8.6886930000000007</v>
      </c>
      <c r="DA1332" s="861">
        <v>-4.7509259999999998</v>
      </c>
      <c r="DB1332" s="861">
        <v>-9.5776920000000008</v>
      </c>
      <c r="DC1332" s="861">
        <v>-4.121486</v>
      </c>
      <c r="DD1332" s="861">
        <v>-12.177403</v>
      </c>
      <c r="DE1332" s="861">
        <v>-6.2756129999999999</v>
      </c>
      <c r="DF1332" s="861">
        <v>-12.837954999999999</v>
      </c>
      <c r="DG1332" s="861">
        <v>-6.8651270000000002</v>
      </c>
      <c r="DH1332" s="861">
        <v>-8.683389</v>
      </c>
      <c r="DI1332" s="861">
        <v>-4.9975050000000003</v>
      </c>
      <c r="DJ1332" s="861">
        <v>-9.3594919999999995</v>
      </c>
      <c r="DK1332" s="861">
        <v>-5.1628239999999996</v>
      </c>
      <c r="DL1332" s="861">
        <v>-12.163627</v>
      </c>
      <c r="DM1332" s="861">
        <v>-7.692145</v>
      </c>
      <c r="DN1332" s="861">
        <v>-12.909143</v>
      </c>
      <c r="DO1332" s="861">
        <v>-7.4009919999999996</v>
      </c>
      <c r="DP1332" s="861">
        <v>-9.4453510000000005</v>
      </c>
      <c r="DQ1332" s="861">
        <v>-6.0241059999999997</v>
      </c>
      <c r="DR1332" s="861">
        <v>-9.5653419999999993</v>
      </c>
      <c r="DS1332" s="861">
        <v>-6.4234489999999997</v>
      </c>
      <c r="DT1332" s="861">
        <v>-12.17022</v>
      </c>
      <c r="DU1332" s="861">
        <v>-8.8252140000000008</v>
      </c>
      <c r="DV1332" s="861">
        <v>-12.468133999999999</v>
      </c>
      <c r="DW1332" s="861">
        <v>-5.9991070000000004</v>
      </c>
      <c r="DX1332" s="861">
        <v>11.514772000000001</v>
      </c>
      <c r="DY1332" s="861">
        <v>8.2916500000000006</v>
      </c>
      <c r="DZ1332" s="861">
        <v>161.46959899999999</v>
      </c>
      <c r="EA1332" s="861">
        <v>151.40564900000001</v>
      </c>
      <c r="EB1332" s="861">
        <v>120.63</v>
      </c>
      <c r="EC1332" s="861">
        <v>3.2559999999999998</v>
      </c>
      <c r="ED1332" s="861">
        <v>386.5</v>
      </c>
      <c r="EE1332" s="861">
        <v>120.69</v>
      </c>
      <c r="EF1332" s="861">
        <v>5.3150000000000004</v>
      </c>
      <c r="EG1332" s="861">
        <v>633.70000000000005</v>
      </c>
      <c r="EH1332" s="861">
        <v>120.56</v>
      </c>
      <c r="EI1332" s="861">
        <v>4.9580000000000002</v>
      </c>
      <c r="EJ1332" s="861">
        <v>586.1</v>
      </c>
      <c r="EK1332" s="861">
        <v>9.2555829999999997</v>
      </c>
      <c r="EL1332" s="861">
        <v>4.9264020000000004</v>
      </c>
      <c r="EM1332" s="861">
        <v>-19.061129000000001</v>
      </c>
      <c r="EN1332" s="861">
        <v>-25.126248</v>
      </c>
      <c r="EO1332" s="861">
        <v>94.683278999999999</v>
      </c>
      <c r="EP1332" s="861">
        <v>90.272587999999999</v>
      </c>
      <c r="EQ1332" s="861">
        <v>-8.4187849999999997</v>
      </c>
      <c r="ER1332" s="861">
        <v>4067.5474530000001</v>
      </c>
      <c r="ES1332" s="861">
        <v>9675.6115759999993</v>
      </c>
      <c r="ET1332" s="861">
        <v>8664.0234820000005</v>
      </c>
      <c r="EU1332" s="861"/>
      <c r="EV1332" s="861"/>
      <c r="EW1332" s="861"/>
      <c r="EX1332" s="861"/>
      <c r="EY1332" s="861"/>
      <c r="EZ1332" s="861"/>
      <c r="FA1332" s="861"/>
      <c r="FB1332" s="861"/>
      <c r="FC1332" s="861"/>
      <c r="FD1332" s="861"/>
    </row>
    <row r="1333" spans="1:160" x14ac:dyDescent="0.25">
      <c r="A1333" s="837">
        <v>46147</v>
      </c>
      <c r="B1333" s="836">
        <v>1.3194444444444443E-3</v>
      </c>
      <c r="C1333" s="861">
        <v>75420</v>
      </c>
      <c r="D1333" s="861">
        <v>0</v>
      </c>
      <c r="E1333" s="861">
        <v>0</v>
      </c>
      <c r="F1333" s="861">
        <v>75.461153999999993</v>
      </c>
      <c r="G1333" s="861">
        <v>71.750604999999993</v>
      </c>
      <c r="H1333" s="861">
        <v>65.296971999999997</v>
      </c>
      <c r="I1333" s="861">
        <v>73.921628999999996</v>
      </c>
      <c r="J1333" s="861">
        <v>72.009489000000002</v>
      </c>
      <c r="K1333" s="861">
        <v>71.179524999999998</v>
      </c>
      <c r="L1333" s="861">
        <v>73.709495000000004</v>
      </c>
      <c r="M1333" s="861">
        <v>74.643062999999998</v>
      </c>
      <c r="N1333" s="861">
        <v>-9.3402960000000004</v>
      </c>
      <c r="O1333" s="861">
        <v>-12.273892999999999</v>
      </c>
      <c r="P1333" s="861">
        <v>-12.909582</v>
      </c>
      <c r="Q1333" s="861">
        <v>-8.0121380000000002</v>
      </c>
      <c r="R1333" s="861">
        <v>-9.4861260000000005</v>
      </c>
      <c r="S1333" s="861">
        <v>-10.564159</v>
      </c>
      <c r="T1333" s="861">
        <v>82.185546000000002</v>
      </c>
      <c r="U1333" s="861">
        <v>73.812973</v>
      </c>
      <c r="V1333" s="861">
        <v>93.647429000000002</v>
      </c>
      <c r="W1333" s="861">
        <v>92.631105000000005</v>
      </c>
      <c r="X1333" s="861">
        <v>-8.0444089999999999</v>
      </c>
      <c r="Y1333" s="861">
        <v>-8.0261739999999993</v>
      </c>
      <c r="Z1333" s="861">
        <v>-12.595675</v>
      </c>
      <c r="AA1333" s="861">
        <v>-12.322419</v>
      </c>
      <c r="AB1333" s="861">
        <v>-11.888593999999999</v>
      </c>
      <c r="AC1333" s="861">
        <v>-12.999022999999999</v>
      </c>
      <c r="AD1333" s="861">
        <v>-16.324051000000001</v>
      </c>
      <c r="AE1333" s="861">
        <v>105.86850800000001</v>
      </c>
      <c r="AF1333" s="861">
        <v>98.419816999999995</v>
      </c>
      <c r="AG1333" s="861">
        <v>89.914444000000003</v>
      </c>
      <c r="AH1333" s="861">
        <v>110.258397</v>
      </c>
      <c r="AI1333" s="861">
        <v>89.617367999999999</v>
      </c>
      <c r="AJ1333" s="861">
        <v>72.691119</v>
      </c>
      <c r="AK1333" s="861">
        <v>-8.3369479999999996</v>
      </c>
      <c r="AL1333" s="861">
        <v>-12.728396</v>
      </c>
      <c r="AM1333" s="861">
        <v>-9.7842509999999994</v>
      </c>
      <c r="AN1333" s="861">
        <v>92.716922999999994</v>
      </c>
      <c r="AO1333" s="861">
        <v>92.164451</v>
      </c>
      <c r="AP1333" s="861">
        <v>91.211083000000002</v>
      </c>
      <c r="AQ1333" s="861">
        <v>88.090579000000005</v>
      </c>
      <c r="AR1333" s="861">
        <v>73.285310999999993</v>
      </c>
      <c r="AS1333" s="861">
        <v>63.429662999999998</v>
      </c>
      <c r="AT1333" s="861">
        <v>76.210601999999994</v>
      </c>
      <c r="AU1333" s="861">
        <v>75.242435999999998</v>
      </c>
      <c r="AV1333" s="861">
        <v>74.454092000000003</v>
      </c>
      <c r="AW1333" s="861">
        <v>73.964399</v>
      </c>
      <c r="AX1333" s="861">
        <v>88.980658000000005</v>
      </c>
      <c r="AY1333" s="861">
        <v>86.999273000000002</v>
      </c>
      <c r="AZ1333" s="861">
        <v>-8.6853400000000001</v>
      </c>
      <c r="BA1333" s="861">
        <v>-8.2649179999999998</v>
      </c>
      <c r="BB1333" s="861">
        <v>-16.496977000000001</v>
      </c>
      <c r="BC1333" s="861">
        <v>-15.071389999999999</v>
      </c>
      <c r="BD1333" s="861">
        <v>-16.093128</v>
      </c>
      <c r="BE1333" s="861">
        <v>-15.359197</v>
      </c>
      <c r="BF1333" s="861">
        <v>30.574349999999999</v>
      </c>
      <c r="BG1333" s="861">
        <v>140.96404000000001</v>
      </c>
      <c r="BH1333" s="861">
        <v>109.45653299999999</v>
      </c>
      <c r="BI1333" s="861">
        <v>50.310349000000002</v>
      </c>
      <c r="BJ1333" s="861">
        <v>130.085195</v>
      </c>
      <c r="BK1333" s="861">
        <v>85.684515000000005</v>
      </c>
      <c r="BL1333" s="861">
        <v>75.276176000000007</v>
      </c>
      <c r="BM1333" s="861">
        <v>-20.919716000000001</v>
      </c>
      <c r="BN1333" s="861">
        <v>-15.147589</v>
      </c>
      <c r="BO1333" s="861">
        <v>-20.074639000000001</v>
      </c>
      <c r="BP1333" s="861">
        <v>-15.382783</v>
      </c>
      <c r="BQ1333" s="861">
        <v>86.480159</v>
      </c>
      <c r="BR1333" s="861">
        <v>88.014448999999999</v>
      </c>
      <c r="BS1333" s="861">
        <v>85.280736000000005</v>
      </c>
      <c r="BT1333" s="861">
        <v>58.71152</v>
      </c>
      <c r="BU1333" s="861">
        <v>64.460825</v>
      </c>
      <c r="BV1333" s="861">
        <v>60.566006999999999</v>
      </c>
      <c r="BW1333" s="861">
        <v>64.742637999999999</v>
      </c>
      <c r="BX1333" s="861">
        <v>-15.921367</v>
      </c>
      <c r="BY1333" s="861">
        <v>-16.370139000000002</v>
      </c>
      <c r="BZ1333" s="861">
        <v>-18.970561</v>
      </c>
      <c r="CA1333" s="861">
        <v>-19.779824999999999</v>
      </c>
      <c r="CB1333" s="861">
        <v>-9.4500569999999993</v>
      </c>
      <c r="CC1333" s="861">
        <v>-6.5549770000000001</v>
      </c>
      <c r="CD1333" s="861">
        <v>-9.8734520000000003</v>
      </c>
      <c r="CE1333" s="861">
        <v>-6.6702779999999997</v>
      </c>
      <c r="CF1333" s="861">
        <v>-12.087977</v>
      </c>
      <c r="CG1333" s="861">
        <v>-4.8016290000000001</v>
      </c>
      <c r="CH1333" s="861">
        <v>-12.621631000000001</v>
      </c>
      <c r="CI1333" s="861">
        <v>-7.2780990000000001</v>
      </c>
      <c r="CJ1333" s="861">
        <v>-9.3206550000000004</v>
      </c>
      <c r="CK1333" s="861">
        <v>-4.5231219999999999</v>
      </c>
      <c r="CL1333" s="861">
        <v>-9.1545609999999993</v>
      </c>
      <c r="CM1333" s="861">
        <v>-4.0691680000000003</v>
      </c>
      <c r="CN1333" s="861">
        <v>-11.853064</v>
      </c>
      <c r="CO1333" s="861">
        <v>-5.0977449999999997</v>
      </c>
      <c r="CP1333" s="861">
        <v>-12.785367000000001</v>
      </c>
      <c r="CQ1333" s="861">
        <v>-8.1616219999999995</v>
      </c>
      <c r="CR1333" s="861">
        <v>-8.9421660000000003</v>
      </c>
      <c r="CS1333" s="861">
        <v>-5.5274049999999999</v>
      </c>
      <c r="CT1333" s="861">
        <v>-10.213559</v>
      </c>
      <c r="CU1333" s="861">
        <v>-4.8682939999999997</v>
      </c>
      <c r="CV1333" s="861">
        <v>-12.462044000000001</v>
      </c>
      <c r="CW1333" s="861">
        <v>-4.5159830000000003</v>
      </c>
      <c r="CX1333" s="861">
        <v>-12.803319999999999</v>
      </c>
      <c r="CY1333" s="861">
        <v>-6.0178789999999998</v>
      </c>
      <c r="CZ1333" s="861">
        <v>-8.7126730000000006</v>
      </c>
      <c r="DA1333" s="861">
        <v>-4.7694970000000003</v>
      </c>
      <c r="DB1333" s="861">
        <v>-9.5846800000000005</v>
      </c>
      <c r="DC1333" s="861">
        <v>-4.1656139999999997</v>
      </c>
      <c r="DD1333" s="861">
        <v>-12.21358</v>
      </c>
      <c r="DE1333" s="861">
        <v>-6.3086539999999998</v>
      </c>
      <c r="DF1333" s="861">
        <v>-12.886893000000001</v>
      </c>
      <c r="DG1333" s="861">
        <v>-6.8538290000000002</v>
      </c>
      <c r="DH1333" s="861">
        <v>-8.7062469999999994</v>
      </c>
      <c r="DI1333" s="861">
        <v>-5.0363850000000001</v>
      </c>
      <c r="DJ1333" s="861">
        <v>-9.3761349999999997</v>
      </c>
      <c r="DK1333" s="861">
        <v>-5.1900700000000004</v>
      </c>
      <c r="DL1333" s="861">
        <v>-12.200505</v>
      </c>
      <c r="DM1333" s="861">
        <v>-7.7629010000000003</v>
      </c>
      <c r="DN1333" s="861">
        <v>-12.919423999999999</v>
      </c>
      <c r="DO1333" s="861">
        <v>-7.4724159999999999</v>
      </c>
      <c r="DP1333" s="861">
        <v>-9.4832420000000006</v>
      </c>
      <c r="DQ1333" s="861">
        <v>-6.0551190000000004</v>
      </c>
      <c r="DR1333" s="861">
        <v>-9.5885560000000005</v>
      </c>
      <c r="DS1333" s="861">
        <v>-6.4507479999999999</v>
      </c>
      <c r="DT1333" s="861">
        <v>-12.201917</v>
      </c>
      <c r="DU1333" s="861">
        <v>-8.8679880000000004</v>
      </c>
      <c r="DV1333" s="861">
        <v>-12.510128</v>
      </c>
      <c r="DW1333" s="861">
        <v>-6.0663270000000002</v>
      </c>
      <c r="DX1333" s="861">
        <v>11.567069999999999</v>
      </c>
      <c r="DY1333" s="861">
        <v>8.278041</v>
      </c>
      <c r="DZ1333" s="861">
        <v>161.81001900000001</v>
      </c>
      <c r="EA1333" s="861">
        <v>151.240397</v>
      </c>
      <c r="EB1333" s="861">
        <v>120.65</v>
      </c>
      <c r="EC1333" s="861">
        <v>3.2559999999999998</v>
      </c>
      <c r="ED1333" s="861">
        <v>386.7</v>
      </c>
      <c r="EE1333" s="861">
        <v>120.57</v>
      </c>
      <c r="EF1333" s="861">
        <v>5.3479999999999999</v>
      </c>
      <c r="EG1333" s="861">
        <v>631.5</v>
      </c>
      <c r="EH1333" s="861">
        <v>120.63</v>
      </c>
      <c r="EI1333" s="861">
        <v>4.9370000000000003</v>
      </c>
      <c r="EJ1333" s="861">
        <v>582.70000000000005</v>
      </c>
      <c r="EK1333" s="861">
        <v>9.1833570000000009</v>
      </c>
      <c r="EL1333" s="861">
        <v>5.0785819999999999</v>
      </c>
      <c r="EM1333" s="861">
        <v>-18.967607999999998</v>
      </c>
      <c r="EN1333" s="861">
        <v>-25.153220999999998</v>
      </c>
      <c r="EO1333" s="861">
        <v>94.829209000000006</v>
      </c>
      <c r="EP1333" s="861">
        <v>90.198548000000002</v>
      </c>
      <c r="EQ1333" s="861">
        <v>-8.4382830000000002</v>
      </c>
      <c r="ER1333" s="861">
        <v>4073.9942310000001</v>
      </c>
      <c r="ES1333" s="861">
        <v>9686.151323</v>
      </c>
      <c r="ET1333" s="861">
        <v>8673.7803679999997</v>
      </c>
      <c r="EU1333" s="861"/>
      <c r="EV1333" s="861"/>
      <c r="EW1333" s="861"/>
      <c r="EX1333" s="861"/>
      <c r="EY1333" s="861"/>
      <c r="EZ1333" s="861"/>
      <c r="FA1333" s="861"/>
      <c r="FB1333" s="861"/>
      <c r="FC1333" s="861"/>
      <c r="FD1333" s="861"/>
    </row>
    <row r="1334" spans="1:160" x14ac:dyDescent="0.25">
      <c r="A1334" s="837">
        <v>46147</v>
      </c>
      <c r="B1334" s="836">
        <v>2.0138888888888888E-3</v>
      </c>
      <c r="C1334" s="861">
        <v>75480</v>
      </c>
      <c r="D1334" s="861">
        <v>0</v>
      </c>
      <c r="E1334" s="861">
        <v>0</v>
      </c>
      <c r="F1334" s="861">
        <v>75.552287000000007</v>
      </c>
      <c r="G1334" s="861">
        <v>71.756065000000007</v>
      </c>
      <c r="H1334" s="861">
        <v>65.358446000000001</v>
      </c>
      <c r="I1334" s="861">
        <v>73.934513999999993</v>
      </c>
      <c r="J1334" s="861">
        <v>71.994000999999997</v>
      </c>
      <c r="K1334" s="861">
        <v>71.159355000000005</v>
      </c>
      <c r="L1334" s="861">
        <v>73.694799000000003</v>
      </c>
      <c r="M1334" s="861">
        <v>74.647400000000005</v>
      </c>
      <c r="N1334" s="861">
        <v>-9.3876570000000008</v>
      </c>
      <c r="O1334" s="861">
        <v>-12.358216000000001</v>
      </c>
      <c r="P1334" s="861">
        <v>-12.942123</v>
      </c>
      <c r="Q1334" s="861">
        <v>-8.0373059999999992</v>
      </c>
      <c r="R1334" s="861">
        <v>-9.5127590000000009</v>
      </c>
      <c r="S1334" s="861">
        <v>-10.569229</v>
      </c>
      <c r="T1334" s="861">
        <v>81.983863999999997</v>
      </c>
      <c r="U1334" s="861">
        <v>73.800949000000003</v>
      </c>
      <c r="V1334" s="861">
        <v>93.581273999999993</v>
      </c>
      <c r="W1334" s="861">
        <v>92.586810999999997</v>
      </c>
      <c r="X1334" s="861">
        <v>-8.0336569999999998</v>
      </c>
      <c r="Y1334" s="861">
        <v>-8.0401129999999998</v>
      </c>
      <c r="Z1334" s="861">
        <v>-12.60783</v>
      </c>
      <c r="AA1334" s="861">
        <v>-12.320909</v>
      </c>
      <c r="AB1334" s="861">
        <v>-11.890677999999999</v>
      </c>
      <c r="AC1334" s="861">
        <v>-13.016199</v>
      </c>
      <c r="AD1334" s="861">
        <v>-16.338384000000001</v>
      </c>
      <c r="AE1334" s="861">
        <v>105.79500899999999</v>
      </c>
      <c r="AF1334" s="861">
        <v>98.437811999999994</v>
      </c>
      <c r="AG1334" s="861">
        <v>89.928460999999999</v>
      </c>
      <c r="AH1334" s="861">
        <v>110.22997100000001</v>
      </c>
      <c r="AI1334" s="861">
        <v>89.584537999999995</v>
      </c>
      <c r="AJ1334" s="861">
        <v>72.691522000000006</v>
      </c>
      <c r="AK1334" s="861">
        <v>-8.3496079999999999</v>
      </c>
      <c r="AL1334" s="861">
        <v>-12.669435999999999</v>
      </c>
      <c r="AM1334" s="861">
        <v>-9.7781070000000003</v>
      </c>
      <c r="AN1334" s="861">
        <v>92.726067999999998</v>
      </c>
      <c r="AO1334" s="861">
        <v>92.125752000000006</v>
      </c>
      <c r="AP1334" s="861">
        <v>91.193070000000006</v>
      </c>
      <c r="AQ1334" s="861">
        <v>88.108279999999993</v>
      </c>
      <c r="AR1334" s="861">
        <v>73.278431999999995</v>
      </c>
      <c r="AS1334" s="861">
        <v>63.441544999999998</v>
      </c>
      <c r="AT1334" s="861">
        <v>76.215575000000001</v>
      </c>
      <c r="AU1334" s="861">
        <v>75.252904000000001</v>
      </c>
      <c r="AV1334" s="861">
        <v>74.415538999999995</v>
      </c>
      <c r="AW1334" s="861">
        <v>73.491958999999994</v>
      </c>
      <c r="AX1334" s="861">
        <v>88.908842000000007</v>
      </c>
      <c r="AY1334" s="861">
        <v>86.991029999999995</v>
      </c>
      <c r="AZ1334" s="861">
        <v>-8.5507179999999998</v>
      </c>
      <c r="BA1334" s="861">
        <v>-8.3007310000000007</v>
      </c>
      <c r="BB1334" s="861">
        <v>-16.532637999999999</v>
      </c>
      <c r="BC1334" s="861">
        <v>-15.102713</v>
      </c>
      <c r="BD1334" s="861">
        <v>-16.132083999999999</v>
      </c>
      <c r="BE1334" s="861">
        <v>-15.235105000000001</v>
      </c>
      <c r="BF1334" s="861">
        <v>30.65155</v>
      </c>
      <c r="BG1334" s="861">
        <v>140.73315500000001</v>
      </c>
      <c r="BH1334" s="861">
        <v>109.45754100000001</v>
      </c>
      <c r="BI1334" s="861">
        <v>50.300116000000003</v>
      </c>
      <c r="BJ1334" s="861">
        <v>129.564941</v>
      </c>
      <c r="BK1334" s="861">
        <v>85.555042</v>
      </c>
      <c r="BL1334" s="861">
        <v>75.216919000000004</v>
      </c>
      <c r="BM1334" s="861">
        <v>-20.995318999999999</v>
      </c>
      <c r="BN1334" s="861">
        <v>-15.226303</v>
      </c>
      <c r="BO1334" s="861">
        <v>-18.882866</v>
      </c>
      <c r="BP1334" s="861">
        <v>-15.418450999999999</v>
      </c>
      <c r="BQ1334" s="861">
        <v>86.362881000000002</v>
      </c>
      <c r="BR1334" s="861">
        <v>88.004208000000006</v>
      </c>
      <c r="BS1334" s="861">
        <v>85.257524000000004</v>
      </c>
      <c r="BT1334" s="861">
        <v>58.599704000000003</v>
      </c>
      <c r="BU1334" s="861">
        <v>64.495789000000002</v>
      </c>
      <c r="BV1334" s="861">
        <v>60.577072000000001</v>
      </c>
      <c r="BW1334" s="861">
        <v>64.769895000000005</v>
      </c>
      <c r="BX1334" s="861">
        <v>-15.92431</v>
      </c>
      <c r="BY1334" s="861">
        <v>-16.308140999999999</v>
      </c>
      <c r="BZ1334" s="861">
        <v>-19.051335000000002</v>
      </c>
      <c r="CA1334" s="861">
        <v>-19.360859000000001</v>
      </c>
      <c r="CB1334" s="861">
        <v>-9.4555330000000009</v>
      </c>
      <c r="CC1334" s="861">
        <v>-6.5445450000000003</v>
      </c>
      <c r="CD1334" s="861">
        <v>-9.8995639999999998</v>
      </c>
      <c r="CE1334" s="861">
        <v>-6.6817859999999998</v>
      </c>
      <c r="CF1334" s="861">
        <v>-12.113625000000001</v>
      </c>
      <c r="CG1334" s="861">
        <v>-4.8144159999999996</v>
      </c>
      <c r="CH1334" s="861">
        <v>-12.616296</v>
      </c>
      <c r="CI1334" s="861">
        <v>-7.2933700000000004</v>
      </c>
      <c r="CJ1334" s="861">
        <v>-9.3444140000000004</v>
      </c>
      <c r="CK1334" s="861">
        <v>-4.5373830000000002</v>
      </c>
      <c r="CL1334" s="861">
        <v>-9.1834559999999996</v>
      </c>
      <c r="CM1334" s="861">
        <v>-4.1085279999999997</v>
      </c>
      <c r="CN1334" s="861">
        <v>-11.871642</v>
      </c>
      <c r="CO1334" s="861">
        <v>-5.1277699999999999</v>
      </c>
      <c r="CP1334" s="861">
        <v>-12.803179</v>
      </c>
      <c r="CQ1334" s="861">
        <v>-8.1371900000000004</v>
      </c>
      <c r="CR1334" s="861">
        <v>-8.9504999999999999</v>
      </c>
      <c r="CS1334" s="861">
        <v>-5.5492080000000001</v>
      </c>
      <c r="CT1334" s="861">
        <v>-10.275188999999999</v>
      </c>
      <c r="CU1334" s="861">
        <v>-4.8954219999999999</v>
      </c>
      <c r="CV1334" s="861">
        <v>-12.485258999999999</v>
      </c>
      <c r="CW1334" s="861">
        <v>-4.5263460000000002</v>
      </c>
      <c r="CX1334" s="861">
        <v>-12.820926</v>
      </c>
      <c r="CY1334" s="861">
        <v>-6.0422929999999999</v>
      </c>
      <c r="CZ1334" s="861">
        <v>-8.7451530000000002</v>
      </c>
      <c r="DA1334" s="861">
        <v>-4.8052489999999999</v>
      </c>
      <c r="DB1334" s="861">
        <v>-9.5902170000000009</v>
      </c>
      <c r="DC1334" s="861">
        <v>-4.1771500000000001</v>
      </c>
      <c r="DD1334" s="861">
        <v>-12.209434</v>
      </c>
      <c r="DE1334" s="861">
        <v>-6.3409409999999999</v>
      </c>
      <c r="DF1334" s="861">
        <v>-12.890025</v>
      </c>
      <c r="DG1334" s="861">
        <v>-6.9064329999999998</v>
      </c>
      <c r="DH1334" s="861">
        <v>-8.7224719999999998</v>
      </c>
      <c r="DI1334" s="861">
        <v>-5.0655679999999998</v>
      </c>
      <c r="DJ1334" s="861">
        <v>-9.4083310000000004</v>
      </c>
      <c r="DK1334" s="861">
        <v>-5.2201919999999999</v>
      </c>
      <c r="DL1334" s="861">
        <v>-12.220627</v>
      </c>
      <c r="DM1334" s="861">
        <v>-7.8001870000000002</v>
      </c>
      <c r="DN1334" s="861">
        <v>-12.933871</v>
      </c>
      <c r="DO1334" s="861">
        <v>-7.4974910000000001</v>
      </c>
      <c r="DP1334" s="861">
        <v>-9.5093340000000008</v>
      </c>
      <c r="DQ1334" s="861">
        <v>-6.0932110000000002</v>
      </c>
      <c r="DR1334" s="861">
        <v>-9.5991879999999998</v>
      </c>
      <c r="DS1334" s="861">
        <v>-6.4888630000000003</v>
      </c>
      <c r="DT1334" s="861">
        <v>-12.203201999999999</v>
      </c>
      <c r="DU1334" s="861">
        <v>-8.9048700000000007</v>
      </c>
      <c r="DV1334" s="861">
        <v>-12.526685000000001</v>
      </c>
      <c r="DW1334" s="861">
        <v>-6.0752540000000002</v>
      </c>
      <c r="DX1334" s="861">
        <v>11.528916000000001</v>
      </c>
      <c r="DY1334" s="861">
        <v>8.2911160000000006</v>
      </c>
      <c r="DZ1334" s="861">
        <v>161.434507</v>
      </c>
      <c r="EA1334" s="861">
        <v>151.14095399999999</v>
      </c>
      <c r="EB1334" s="861">
        <v>121.11</v>
      </c>
      <c r="EC1334" s="861">
        <v>1.238</v>
      </c>
      <c r="ED1334" s="861">
        <v>132.69999999999999</v>
      </c>
      <c r="EE1334" s="861">
        <v>121.16</v>
      </c>
      <c r="EF1334" s="861">
        <v>5.3010000000000002</v>
      </c>
      <c r="EG1334" s="861">
        <v>634.70000000000005</v>
      </c>
      <c r="EH1334" s="861">
        <v>121.23</v>
      </c>
      <c r="EI1334" s="861">
        <v>4.9379999999999997</v>
      </c>
      <c r="EJ1334" s="861">
        <v>584.79999999999995</v>
      </c>
      <c r="EK1334" s="861">
        <v>9.2577149999999993</v>
      </c>
      <c r="EL1334" s="861">
        <v>6.24444</v>
      </c>
      <c r="EM1334" s="861">
        <v>-19.035822</v>
      </c>
      <c r="EN1334" s="861">
        <v>-25.127306000000001</v>
      </c>
      <c r="EO1334" s="861">
        <v>94.668225000000007</v>
      </c>
      <c r="EP1334" s="861">
        <v>90.153968000000006</v>
      </c>
      <c r="EQ1334" s="861">
        <v>-8.4585790000000003</v>
      </c>
      <c r="ER1334" s="861">
        <v>4078.9562649999998</v>
      </c>
      <c r="ES1334" s="861">
        <v>9696.7010929999997</v>
      </c>
      <c r="ET1334" s="861">
        <v>8683.5356780000002</v>
      </c>
      <c r="EU1334" s="861"/>
      <c r="EV1334" s="861"/>
      <c r="EW1334" s="861"/>
      <c r="EX1334" s="861"/>
      <c r="EY1334" s="861"/>
      <c r="EZ1334" s="861"/>
      <c r="FA1334" s="861"/>
      <c r="FB1334" s="861"/>
      <c r="FC1334" s="861"/>
      <c r="FD1334" s="861"/>
    </row>
    <row r="1335" spans="1:160" x14ac:dyDescent="0.25">
      <c r="A1335" s="837">
        <v>46147</v>
      </c>
      <c r="B1335" s="836">
        <v>2.7083333333333334E-3</v>
      </c>
      <c r="C1335" s="861">
        <v>75540</v>
      </c>
      <c r="D1335" s="861">
        <v>0</v>
      </c>
      <c r="E1335" s="861">
        <v>0</v>
      </c>
      <c r="F1335" s="861">
        <v>75.595014000000006</v>
      </c>
      <c r="G1335" s="861">
        <v>71.776936000000006</v>
      </c>
      <c r="H1335" s="861">
        <v>65.393146999999999</v>
      </c>
      <c r="I1335" s="861">
        <v>73.942713999999995</v>
      </c>
      <c r="J1335" s="861">
        <v>71.944992999999997</v>
      </c>
      <c r="K1335" s="861">
        <v>71.162065999999996</v>
      </c>
      <c r="L1335" s="861">
        <v>73.696321999999995</v>
      </c>
      <c r="M1335" s="861">
        <v>74.629482999999993</v>
      </c>
      <c r="N1335" s="861">
        <v>-9.3790200000000006</v>
      </c>
      <c r="O1335" s="861">
        <v>-12.326457</v>
      </c>
      <c r="P1335" s="861">
        <v>-12.901849</v>
      </c>
      <c r="Q1335" s="861">
        <v>-7.965681</v>
      </c>
      <c r="R1335" s="861">
        <v>-9.5094279999999998</v>
      </c>
      <c r="S1335" s="861">
        <v>-10.44049</v>
      </c>
      <c r="T1335" s="861">
        <v>82.060552999999999</v>
      </c>
      <c r="U1335" s="861">
        <v>74.023014000000003</v>
      </c>
      <c r="V1335" s="861">
        <v>93.441695999999993</v>
      </c>
      <c r="W1335" s="861">
        <v>92.430102000000005</v>
      </c>
      <c r="X1335" s="861">
        <v>-8.0437519999999996</v>
      </c>
      <c r="Y1335" s="861">
        <v>-7.9843929999999999</v>
      </c>
      <c r="Z1335" s="861">
        <v>-12.596000999999999</v>
      </c>
      <c r="AA1335" s="861">
        <v>-12.343</v>
      </c>
      <c r="AB1335" s="861">
        <v>-11.922193999999999</v>
      </c>
      <c r="AC1335" s="861">
        <v>-13.035511</v>
      </c>
      <c r="AD1335" s="861">
        <v>-16.404373</v>
      </c>
      <c r="AE1335" s="861">
        <v>105.750474</v>
      </c>
      <c r="AF1335" s="861">
        <v>98.436496000000005</v>
      </c>
      <c r="AG1335" s="861">
        <v>89.864440999999999</v>
      </c>
      <c r="AH1335" s="861">
        <v>110.167739</v>
      </c>
      <c r="AI1335" s="861">
        <v>89.459789999999998</v>
      </c>
      <c r="AJ1335" s="861">
        <v>72.563455000000005</v>
      </c>
      <c r="AK1335" s="861">
        <v>-8.3418119999999991</v>
      </c>
      <c r="AL1335" s="861">
        <v>-12.825658000000001</v>
      </c>
      <c r="AM1335" s="861">
        <v>-9.8378960000000006</v>
      </c>
      <c r="AN1335" s="861">
        <v>92.704780999999997</v>
      </c>
      <c r="AO1335" s="861">
        <v>91.937837000000002</v>
      </c>
      <c r="AP1335" s="861">
        <v>91.104466000000002</v>
      </c>
      <c r="AQ1335" s="861">
        <v>88.053064000000006</v>
      </c>
      <c r="AR1335" s="861">
        <v>73.242035000000001</v>
      </c>
      <c r="AS1335" s="861">
        <v>63.522910000000003</v>
      </c>
      <c r="AT1335" s="861">
        <v>76.180299000000005</v>
      </c>
      <c r="AU1335" s="861">
        <v>75.266996000000006</v>
      </c>
      <c r="AV1335" s="861">
        <v>74.114261999999997</v>
      </c>
      <c r="AW1335" s="861">
        <v>73.598532000000006</v>
      </c>
      <c r="AX1335" s="861">
        <v>88.840204999999997</v>
      </c>
      <c r="AY1335" s="861">
        <v>87.043878000000007</v>
      </c>
      <c r="AZ1335" s="861">
        <v>-8.6735539999999993</v>
      </c>
      <c r="BA1335" s="861">
        <v>-8.3032190000000003</v>
      </c>
      <c r="BB1335" s="861">
        <v>-16.542421000000001</v>
      </c>
      <c r="BC1335" s="861">
        <v>-15.097334</v>
      </c>
      <c r="BD1335" s="861">
        <v>-16.132383000000001</v>
      </c>
      <c r="BE1335" s="861">
        <v>-15.046385000000001</v>
      </c>
      <c r="BF1335" s="861">
        <v>30.696953000000001</v>
      </c>
      <c r="BG1335" s="861">
        <v>140.67653300000001</v>
      </c>
      <c r="BH1335" s="861">
        <v>109.42695000000001</v>
      </c>
      <c r="BI1335" s="861">
        <v>50.246460999999996</v>
      </c>
      <c r="BJ1335" s="861">
        <v>129.46057400000001</v>
      </c>
      <c r="BK1335" s="861">
        <v>85.507233999999997</v>
      </c>
      <c r="BL1335" s="861">
        <v>75.007192000000003</v>
      </c>
      <c r="BM1335" s="861">
        <v>-21.009443000000001</v>
      </c>
      <c r="BN1335" s="861">
        <v>-15.247833</v>
      </c>
      <c r="BO1335" s="861">
        <v>-18.721301</v>
      </c>
      <c r="BP1335" s="861">
        <v>-15.485431</v>
      </c>
      <c r="BQ1335" s="861">
        <v>86.332241999999994</v>
      </c>
      <c r="BR1335" s="861">
        <v>87.851862999999994</v>
      </c>
      <c r="BS1335" s="861">
        <v>85.143102999999996</v>
      </c>
      <c r="BT1335" s="861">
        <v>58.557011000000003</v>
      </c>
      <c r="BU1335" s="861">
        <v>64.461867999999996</v>
      </c>
      <c r="BV1335" s="861">
        <v>60.569203000000002</v>
      </c>
      <c r="BW1335" s="861">
        <v>64.781306000000001</v>
      </c>
      <c r="BX1335" s="861">
        <v>-16.000868000000001</v>
      </c>
      <c r="BY1335" s="861">
        <v>-16.440214000000001</v>
      </c>
      <c r="BZ1335" s="861">
        <v>-19.117574000000001</v>
      </c>
      <c r="CA1335" s="861">
        <v>-18.919537999999999</v>
      </c>
      <c r="CB1335" s="861">
        <v>-9.4804460000000006</v>
      </c>
      <c r="CC1335" s="861">
        <v>-6.5882990000000001</v>
      </c>
      <c r="CD1335" s="861">
        <v>-9.9468350000000001</v>
      </c>
      <c r="CE1335" s="861">
        <v>-6.738156</v>
      </c>
      <c r="CF1335" s="861">
        <v>-12.138476000000001</v>
      </c>
      <c r="CG1335" s="861">
        <v>-4.8576030000000001</v>
      </c>
      <c r="CH1335" s="861">
        <v>-12.66254</v>
      </c>
      <c r="CI1335" s="861">
        <v>-7.3485740000000002</v>
      </c>
      <c r="CJ1335" s="861">
        <v>-9.3824489999999994</v>
      </c>
      <c r="CK1335" s="861">
        <v>-4.5851879999999996</v>
      </c>
      <c r="CL1335" s="861">
        <v>-9.2095800000000008</v>
      </c>
      <c r="CM1335" s="861">
        <v>-4.1432799999999999</v>
      </c>
      <c r="CN1335" s="861">
        <v>-11.912017000000001</v>
      </c>
      <c r="CO1335" s="861">
        <v>-5.1355820000000003</v>
      </c>
      <c r="CP1335" s="861">
        <v>-12.819188</v>
      </c>
      <c r="CQ1335" s="861">
        <v>-8.2022169999999992</v>
      </c>
      <c r="CR1335" s="861">
        <v>-8.9814050000000005</v>
      </c>
      <c r="CS1335" s="861">
        <v>-5.6032520000000003</v>
      </c>
      <c r="CT1335" s="861">
        <v>-10.291039</v>
      </c>
      <c r="CU1335" s="861">
        <v>-4.9386070000000002</v>
      </c>
      <c r="CV1335" s="861">
        <v>-12.487029</v>
      </c>
      <c r="CW1335" s="861">
        <v>-4.5425180000000003</v>
      </c>
      <c r="CX1335" s="861">
        <v>-12.878157</v>
      </c>
      <c r="CY1335" s="861">
        <v>-6.0718629999999996</v>
      </c>
      <c r="CZ1335" s="861">
        <v>-8.7739130000000003</v>
      </c>
      <c r="DA1335" s="861">
        <v>-4.8362040000000004</v>
      </c>
      <c r="DB1335" s="861">
        <v>-9.6429819999999999</v>
      </c>
      <c r="DC1335" s="861">
        <v>-4.1857530000000001</v>
      </c>
      <c r="DD1335" s="861">
        <v>-12.259566</v>
      </c>
      <c r="DE1335" s="861">
        <v>-6.3528149999999997</v>
      </c>
      <c r="DF1335" s="861">
        <v>-12.91727</v>
      </c>
      <c r="DG1335" s="861">
        <v>-6.9315550000000004</v>
      </c>
      <c r="DH1335" s="861">
        <v>-8.7317409999999995</v>
      </c>
      <c r="DI1335" s="861">
        <v>-5.0674720000000004</v>
      </c>
      <c r="DJ1335" s="861">
        <v>-9.4219690000000007</v>
      </c>
      <c r="DK1335" s="861">
        <v>-5.2323430000000002</v>
      </c>
      <c r="DL1335" s="861">
        <v>-12.232494000000001</v>
      </c>
      <c r="DM1335" s="861">
        <v>-7.7974730000000001</v>
      </c>
      <c r="DN1335" s="861">
        <v>-12.957818</v>
      </c>
      <c r="DO1335" s="861">
        <v>-7.5268430000000004</v>
      </c>
      <c r="DP1335" s="861">
        <v>-9.5247109999999999</v>
      </c>
      <c r="DQ1335" s="861">
        <v>-6.0993149999999998</v>
      </c>
      <c r="DR1335" s="861">
        <v>-9.6353430000000007</v>
      </c>
      <c r="DS1335" s="861">
        <v>-6.4870369999999999</v>
      </c>
      <c r="DT1335" s="861">
        <v>-12.240500000000001</v>
      </c>
      <c r="DU1335" s="861">
        <v>-8.9222970000000004</v>
      </c>
      <c r="DV1335" s="861">
        <v>-12.536216</v>
      </c>
      <c r="DW1335" s="861">
        <v>-6.1084769999999997</v>
      </c>
      <c r="DX1335" s="861">
        <v>11.537227</v>
      </c>
      <c r="DY1335" s="861">
        <v>8.2508719999999993</v>
      </c>
      <c r="DZ1335" s="861">
        <v>161.17224200000001</v>
      </c>
      <c r="EA1335" s="861">
        <v>150.91873899999999</v>
      </c>
      <c r="EB1335" s="861">
        <v>120.76</v>
      </c>
      <c r="EC1335" s="861">
        <v>3.2589999999999999</v>
      </c>
      <c r="ED1335" s="861">
        <v>386.6</v>
      </c>
      <c r="EE1335" s="861">
        <v>120.56</v>
      </c>
      <c r="EF1335" s="861">
        <v>5.306</v>
      </c>
      <c r="EG1335" s="861">
        <v>634.6</v>
      </c>
      <c r="EH1335" s="861">
        <v>120.5</v>
      </c>
      <c r="EI1335" s="861">
        <v>4.9370000000000003</v>
      </c>
      <c r="EJ1335" s="861">
        <v>584</v>
      </c>
      <c r="EK1335" s="861">
        <v>9.1830610000000004</v>
      </c>
      <c r="EL1335" s="861">
        <v>6.485805</v>
      </c>
      <c r="EM1335" s="861">
        <v>-19.020956999999999</v>
      </c>
      <c r="EN1335" s="861">
        <v>-25.207106</v>
      </c>
      <c r="EO1335" s="861">
        <v>94.555640999999994</v>
      </c>
      <c r="EP1335" s="861">
        <v>90.054277999999996</v>
      </c>
      <c r="EQ1335" s="861">
        <v>-8.4868000000000006</v>
      </c>
      <c r="ER1335" s="861">
        <v>4081.380353</v>
      </c>
      <c r="ES1335" s="861">
        <v>9707.2547489999997</v>
      </c>
      <c r="ET1335" s="861">
        <v>8693.2903299999998</v>
      </c>
      <c r="EU1335" s="861"/>
      <c r="EV1335" s="861"/>
      <c r="EW1335" s="861"/>
      <c r="EX1335" s="861"/>
      <c r="EY1335" s="861"/>
      <c r="EZ1335" s="861"/>
      <c r="FA1335" s="861"/>
      <c r="FB1335" s="861"/>
      <c r="FC1335" s="861"/>
      <c r="FD1335" s="861"/>
    </row>
    <row r="1336" spans="1:160" x14ac:dyDescent="0.25">
      <c r="A1336" s="837">
        <v>46147</v>
      </c>
      <c r="B1336" s="836">
        <v>3.4027777777777784E-3</v>
      </c>
      <c r="C1336" s="861">
        <v>75600</v>
      </c>
      <c r="D1336" s="861">
        <v>0</v>
      </c>
      <c r="E1336" s="861">
        <v>0</v>
      </c>
      <c r="F1336" s="861">
        <v>75.524625999999998</v>
      </c>
      <c r="G1336" s="861">
        <v>71.750754000000001</v>
      </c>
      <c r="H1336" s="861">
        <v>65.346258000000006</v>
      </c>
      <c r="I1336" s="861">
        <v>73.930240999999995</v>
      </c>
      <c r="J1336" s="861">
        <v>71.893488000000005</v>
      </c>
      <c r="K1336" s="861">
        <v>71.159312</v>
      </c>
      <c r="L1336" s="861">
        <v>73.675055</v>
      </c>
      <c r="M1336" s="861">
        <v>74.648807000000005</v>
      </c>
      <c r="N1336" s="861">
        <v>-9.3493999999999993</v>
      </c>
      <c r="O1336" s="861">
        <v>-12.346628000000001</v>
      </c>
      <c r="P1336" s="861">
        <v>-12.944198</v>
      </c>
      <c r="Q1336" s="861">
        <v>-8.0377209999999994</v>
      </c>
      <c r="R1336" s="861">
        <v>-9.6566880000000008</v>
      </c>
      <c r="S1336" s="861">
        <v>-10.571524999999999</v>
      </c>
      <c r="T1336" s="861">
        <v>82.120974000000004</v>
      </c>
      <c r="U1336" s="861">
        <v>73.750304999999997</v>
      </c>
      <c r="V1336" s="861">
        <v>93.487667000000002</v>
      </c>
      <c r="W1336" s="861">
        <v>92.47654</v>
      </c>
      <c r="X1336" s="861">
        <v>-8.0754839999999994</v>
      </c>
      <c r="Y1336" s="861">
        <v>-8.2099150000000005</v>
      </c>
      <c r="Z1336" s="861">
        <v>-12.66103</v>
      </c>
      <c r="AA1336" s="861">
        <v>-12.366547000000001</v>
      </c>
      <c r="AB1336" s="861">
        <v>-11.952213</v>
      </c>
      <c r="AC1336" s="861">
        <v>-13.038703</v>
      </c>
      <c r="AD1336" s="861">
        <v>-16.424876999999999</v>
      </c>
      <c r="AE1336" s="861">
        <v>105.763423</v>
      </c>
      <c r="AF1336" s="861">
        <v>98.453663000000006</v>
      </c>
      <c r="AG1336" s="861">
        <v>89.839425000000006</v>
      </c>
      <c r="AH1336" s="861">
        <v>110.160676</v>
      </c>
      <c r="AI1336" s="861">
        <v>89.527327</v>
      </c>
      <c r="AJ1336" s="861">
        <v>72.685276000000002</v>
      </c>
      <c r="AK1336" s="861">
        <v>-8.3134490000000003</v>
      </c>
      <c r="AL1336" s="861">
        <v>-12.823302999999999</v>
      </c>
      <c r="AM1336" s="861">
        <v>-9.7998949999999994</v>
      </c>
      <c r="AN1336" s="861">
        <v>92.710572999999997</v>
      </c>
      <c r="AO1336" s="861">
        <v>92.007694999999998</v>
      </c>
      <c r="AP1336" s="861">
        <v>91.123811000000003</v>
      </c>
      <c r="AQ1336" s="861">
        <v>88.042520999999994</v>
      </c>
      <c r="AR1336" s="861">
        <v>73.273487000000003</v>
      </c>
      <c r="AS1336" s="861">
        <v>63.523470000000003</v>
      </c>
      <c r="AT1336" s="861">
        <v>76.200918000000001</v>
      </c>
      <c r="AU1336" s="861">
        <v>75.268212000000005</v>
      </c>
      <c r="AV1336" s="861">
        <v>74.474397999999994</v>
      </c>
      <c r="AW1336" s="861">
        <v>73.569837000000007</v>
      </c>
      <c r="AX1336" s="861">
        <v>88.951673999999997</v>
      </c>
      <c r="AY1336" s="861">
        <v>86.949393999999998</v>
      </c>
      <c r="AZ1336" s="861">
        <v>-8.7924419999999994</v>
      </c>
      <c r="BA1336" s="861">
        <v>-8.3293529999999993</v>
      </c>
      <c r="BB1336" s="861">
        <v>-16.545795999999999</v>
      </c>
      <c r="BC1336" s="861">
        <v>-15.137131999999999</v>
      </c>
      <c r="BD1336" s="861">
        <v>-16.152816000000001</v>
      </c>
      <c r="BE1336" s="861">
        <v>-15.309379</v>
      </c>
      <c r="BF1336" s="861">
        <v>30.513404000000001</v>
      </c>
      <c r="BG1336" s="861">
        <v>140.806635</v>
      </c>
      <c r="BH1336" s="861">
        <v>109.420113</v>
      </c>
      <c r="BI1336" s="861">
        <v>50.219990000000003</v>
      </c>
      <c r="BJ1336" s="861">
        <v>129.542406</v>
      </c>
      <c r="BK1336" s="861">
        <v>85.624010999999996</v>
      </c>
      <c r="BL1336" s="861">
        <v>75.206911000000005</v>
      </c>
      <c r="BM1336" s="861">
        <v>-21.032902</v>
      </c>
      <c r="BN1336" s="861">
        <v>-15.227553</v>
      </c>
      <c r="BO1336" s="861">
        <v>-20.536393</v>
      </c>
      <c r="BP1336" s="861">
        <v>-15.538995</v>
      </c>
      <c r="BQ1336" s="861">
        <v>86.377204000000006</v>
      </c>
      <c r="BR1336" s="861">
        <v>87.844622999999999</v>
      </c>
      <c r="BS1336" s="861">
        <v>85.147110999999995</v>
      </c>
      <c r="BT1336" s="861">
        <v>58.543917</v>
      </c>
      <c r="BU1336" s="861">
        <v>64.417036999999993</v>
      </c>
      <c r="BV1336" s="861">
        <v>60.562407999999998</v>
      </c>
      <c r="BW1336" s="861">
        <v>64.790791999999996</v>
      </c>
      <c r="BX1336" s="861">
        <v>-16.028881999999999</v>
      </c>
      <c r="BY1336" s="861">
        <v>-16.486265</v>
      </c>
      <c r="BZ1336" s="861">
        <v>-19.374424000000001</v>
      </c>
      <c r="CA1336" s="861">
        <v>-19.203925999999999</v>
      </c>
      <c r="CB1336" s="861">
        <v>-9.5181249999999995</v>
      </c>
      <c r="CC1336" s="861">
        <v>-6.5949</v>
      </c>
      <c r="CD1336" s="861">
        <v>-9.9342310000000005</v>
      </c>
      <c r="CE1336" s="861">
        <v>-6.7265490000000003</v>
      </c>
      <c r="CF1336" s="861">
        <v>-12.166069</v>
      </c>
      <c r="CG1336" s="861">
        <v>-4.8918650000000001</v>
      </c>
      <c r="CH1336" s="861">
        <v>-12.695225000000001</v>
      </c>
      <c r="CI1336" s="861">
        <v>-7.3847250000000004</v>
      </c>
      <c r="CJ1336" s="861">
        <v>-9.3891779999999994</v>
      </c>
      <c r="CK1336" s="861">
        <v>-4.6010749999999998</v>
      </c>
      <c r="CL1336" s="861">
        <v>-9.2241769999999992</v>
      </c>
      <c r="CM1336" s="861">
        <v>-4.1559010000000001</v>
      </c>
      <c r="CN1336" s="861">
        <v>-11.926890999999999</v>
      </c>
      <c r="CO1336" s="861">
        <v>-5.167065</v>
      </c>
      <c r="CP1336" s="861">
        <v>-12.856513</v>
      </c>
      <c r="CQ1336" s="861">
        <v>-8.2158700000000007</v>
      </c>
      <c r="CR1336" s="861">
        <v>-8.9903899999999997</v>
      </c>
      <c r="CS1336" s="861">
        <v>-5.6159179999999997</v>
      </c>
      <c r="CT1336" s="861">
        <v>-10.296035</v>
      </c>
      <c r="CU1336" s="861">
        <v>-4.9440270000000002</v>
      </c>
      <c r="CV1336" s="861">
        <v>-12.509947</v>
      </c>
      <c r="CW1336" s="861">
        <v>-4.5912090000000001</v>
      </c>
      <c r="CX1336" s="861">
        <v>-12.87139</v>
      </c>
      <c r="CY1336" s="861">
        <v>-6.1132099999999996</v>
      </c>
      <c r="CZ1336" s="861">
        <v>-8.765784</v>
      </c>
      <c r="DA1336" s="861">
        <v>-4.8357239999999999</v>
      </c>
      <c r="DB1336" s="861">
        <v>-9.6443729999999999</v>
      </c>
      <c r="DC1336" s="861">
        <v>-4.1992240000000001</v>
      </c>
      <c r="DD1336" s="861">
        <v>-12.266043</v>
      </c>
      <c r="DE1336" s="861">
        <v>-6.391896</v>
      </c>
      <c r="DF1336" s="861">
        <v>-12.935231999999999</v>
      </c>
      <c r="DG1336" s="861">
        <v>-6.958221</v>
      </c>
      <c r="DH1336" s="861">
        <v>-8.7528629999999996</v>
      </c>
      <c r="DI1336" s="861">
        <v>-5.0966290000000001</v>
      </c>
      <c r="DJ1336" s="861">
        <v>-9.4358529999999998</v>
      </c>
      <c r="DK1336" s="861">
        <v>-5.2680290000000003</v>
      </c>
      <c r="DL1336" s="861">
        <v>-12.258896</v>
      </c>
      <c r="DM1336" s="861">
        <v>-7.8400600000000003</v>
      </c>
      <c r="DN1336" s="861">
        <v>-12.985211</v>
      </c>
      <c r="DO1336" s="861">
        <v>-7.5236159999999996</v>
      </c>
      <c r="DP1336" s="861">
        <v>-9.5421080000000007</v>
      </c>
      <c r="DQ1336" s="861">
        <v>-6.1247879999999997</v>
      </c>
      <c r="DR1336" s="861">
        <v>-9.6332850000000008</v>
      </c>
      <c r="DS1336" s="861">
        <v>-6.5218610000000004</v>
      </c>
      <c r="DT1336" s="861">
        <v>-12.258425000000001</v>
      </c>
      <c r="DU1336" s="861">
        <v>-8.9546519999999994</v>
      </c>
      <c r="DV1336" s="861">
        <v>-12.547731000000001</v>
      </c>
      <c r="DW1336" s="861">
        <v>-6.1408659999999999</v>
      </c>
      <c r="DX1336" s="861">
        <v>11.517785999999999</v>
      </c>
      <c r="DY1336" s="861">
        <v>8.2732299999999999</v>
      </c>
      <c r="DZ1336" s="861">
        <v>161.29452900000001</v>
      </c>
      <c r="EA1336" s="861">
        <v>151.27412799999999</v>
      </c>
      <c r="EB1336" s="861">
        <v>120.72</v>
      </c>
      <c r="EC1336" s="861">
        <v>3.2589999999999999</v>
      </c>
      <c r="ED1336" s="861">
        <v>387</v>
      </c>
      <c r="EE1336" s="861">
        <v>120.75</v>
      </c>
      <c r="EF1336" s="861">
        <v>5.327</v>
      </c>
      <c r="EG1336" s="861">
        <v>634.79999999999995</v>
      </c>
      <c r="EH1336" s="861">
        <v>120.63</v>
      </c>
      <c r="EI1336" s="861">
        <v>4.9269999999999996</v>
      </c>
      <c r="EJ1336" s="861">
        <v>585.5</v>
      </c>
      <c r="EK1336" s="861">
        <v>9.2558410000000002</v>
      </c>
      <c r="EL1336" s="861">
        <v>4.626366</v>
      </c>
      <c r="EM1336" s="861">
        <v>-19.055736</v>
      </c>
      <c r="EN1336" s="861">
        <v>-25.162759000000001</v>
      </c>
      <c r="EO1336" s="861">
        <v>94.608151000000007</v>
      </c>
      <c r="EP1336" s="861">
        <v>90.213666000000003</v>
      </c>
      <c r="EQ1336" s="861">
        <v>-8.5054549999999995</v>
      </c>
      <c r="ER1336" s="861">
        <v>4087.8308470000002</v>
      </c>
      <c r="ES1336" s="861">
        <v>9717.8019669999994</v>
      </c>
      <c r="ET1336" s="861">
        <v>8703.0233750000007</v>
      </c>
      <c r="EU1336" s="861"/>
      <c r="EV1336" s="861"/>
      <c r="EW1336" s="861"/>
      <c r="EX1336" s="861"/>
      <c r="EY1336" s="861"/>
      <c r="EZ1336" s="861"/>
      <c r="FA1336" s="861"/>
      <c r="FB1336" s="861"/>
      <c r="FC1336" s="861"/>
      <c r="FD1336" s="861"/>
    </row>
    <row r="1337" spans="1:160" x14ac:dyDescent="0.25">
      <c r="A1337" s="837">
        <v>46147</v>
      </c>
      <c r="B1337" s="836">
        <v>4.0972222222222226E-3</v>
      </c>
      <c r="C1337" s="861">
        <v>75660</v>
      </c>
      <c r="D1337" s="861">
        <v>0</v>
      </c>
      <c r="E1337" s="861">
        <v>0</v>
      </c>
      <c r="F1337" s="861">
        <v>75.540736999999993</v>
      </c>
      <c r="G1337" s="861">
        <v>71.768208999999999</v>
      </c>
      <c r="H1337" s="861">
        <v>65.313856000000001</v>
      </c>
      <c r="I1337" s="861">
        <v>73.942096000000006</v>
      </c>
      <c r="J1337" s="861">
        <v>71.846440999999999</v>
      </c>
      <c r="K1337" s="861">
        <v>71.158900000000003</v>
      </c>
      <c r="L1337" s="861">
        <v>73.706421000000006</v>
      </c>
      <c r="M1337" s="861">
        <v>74.656473000000005</v>
      </c>
      <c r="N1337" s="861">
        <v>-9.3839109999999994</v>
      </c>
      <c r="O1337" s="861">
        <v>-12.331371000000001</v>
      </c>
      <c r="P1337" s="861">
        <v>-12.977491000000001</v>
      </c>
      <c r="Q1337" s="861">
        <v>-8.026662</v>
      </c>
      <c r="R1337" s="861">
        <v>-9.5869730000000004</v>
      </c>
      <c r="S1337" s="861">
        <v>-10.585787</v>
      </c>
      <c r="T1337" s="861">
        <v>81.932744999999997</v>
      </c>
      <c r="U1337" s="861">
        <v>73.962515999999994</v>
      </c>
      <c r="V1337" s="861">
        <v>93.486174000000005</v>
      </c>
      <c r="W1337" s="861">
        <v>92.456830999999994</v>
      </c>
      <c r="X1337" s="861">
        <v>-8.0593939999999993</v>
      </c>
      <c r="Y1337" s="861">
        <v>-8.2025959999999998</v>
      </c>
      <c r="Z1337" s="861">
        <v>-12.627739999999999</v>
      </c>
      <c r="AA1337" s="861">
        <v>-12.369073</v>
      </c>
      <c r="AB1337" s="861">
        <v>-11.925515000000001</v>
      </c>
      <c r="AC1337" s="861">
        <v>-13.038366</v>
      </c>
      <c r="AD1337" s="861">
        <v>-16.371829999999999</v>
      </c>
      <c r="AE1337" s="861">
        <v>105.684667</v>
      </c>
      <c r="AF1337" s="861">
        <v>98.481578999999996</v>
      </c>
      <c r="AG1337" s="861">
        <v>89.933212999999995</v>
      </c>
      <c r="AH1337" s="861">
        <v>110.24061</v>
      </c>
      <c r="AI1337" s="861">
        <v>89.435929999999999</v>
      </c>
      <c r="AJ1337" s="861">
        <v>72.566657000000006</v>
      </c>
      <c r="AK1337" s="861">
        <v>-8.3434220000000003</v>
      </c>
      <c r="AL1337" s="861">
        <v>-12.817593</v>
      </c>
      <c r="AM1337" s="861">
        <v>-9.8326840000000004</v>
      </c>
      <c r="AN1337" s="861">
        <v>92.672545</v>
      </c>
      <c r="AO1337" s="861">
        <v>92.009444000000002</v>
      </c>
      <c r="AP1337" s="861">
        <v>91.138829000000001</v>
      </c>
      <c r="AQ1337" s="861">
        <v>88.075066000000007</v>
      </c>
      <c r="AR1337" s="861">
        <v>73.223513999999994</v>
      </c>
      <c r="AS1337" s="861">
        <v>63.549990000000001</v>
      </c>
      <c r="AT1337" s="861">
        <v>76.214962999999997</v>
      </c>
      <c r="AU1337" s="861">
        <v>75.297473999999994</v>
      </c>
      <c r="AV1337" s="861">
        <v>74.286839999999998</v>
      </c>
      <c r="AW1337" s="861">
        <v>73.567728000000002</v>
      </c>
      <c r="AX1337" s="861">
        <v>88.838622999999998</v>
      </c>
      <c r="AY1337" s="861">
        <v>86.948566999999997</v>
      </c>
      <c r="AZ1337" s="861">
        <v>-8.6762560000000004</v>
      </c>
      <c r="BA1337" s="861">
        <v>-8.3035789999999992</v>
      </c>
      <c r="BB1337" s="861">
        <v>-16.593074999999999</v>
      </c>
      <c r="BC1337" s="861">
        <v>-15.102453000000001</v>
      </c>
      <c r="BD1337" s="861">
        <v>-16.151727000000001</v>
      </c>
      <c r="BE1337" s="861">
        <v>-14.926619000000001</v>
      </c>
      <c r="BF1337" s="861">
        <v>30.576256000000001</v>
      </c>
      <c r="BG1337" s="861">
        <v>140.87341799999999</v>
      </c>
      <c r="BH1337" s="861">
        <v>109.351085</v>
      </c>
      <c r="BI1337" s="861">
        <v>50.227851000000001</v>
      </c>
      <c r="BJ1337" s="861">
        <v>129.71879300000001</v>
      </c>
      <c r="BK1337" s="861">
        <v>85.511698999999993</v>
      </c>
      <c r="BL1337" s="861">
        <v>75.055216999999999</v>
      </c>
      <c r="BM1337" s="861">
        <v>-21.006243999999999</v>
      </c>
      <c r="BN1337" s="861">
        <v>-15.268964</v>
      </c>
      <c r="BO1337" s="861">
        <v>-18.957189</v>
      </c>
      <c r="BP1337" s="861">
        <v>-15.50231</v>
      </c>
      <c r="BQ1337" s="861">
        <v>86.326966999999996</v>
      </c>
      <c r="BR1337" s="861">
        <v>87.813456000000002</v>
      </c>
      <c r="BS1337" s="861">
        <v>85.137973000000002</v>
      </c>
      <c r="BT1337" s="861">
        <v>58.591346000000001</v>
      </c>
      <c r="BU1337" s="861">
        <v>64.475719999999995</v>
      </c>
      <c r="BV1337" s="861">
        <v>60.579683000000003</v>
      </c>
      <c r="BW1337" s="861">
        <v>64.772065999999995</v>
      </c>
      <c r="BX1337" s="861">
        <v>-15.999034</v>
      </c>
      <c r="BY1337" s="861">
        <v>-16.365371</v>
      </c>
      <c r="BZ1337" s="861">
        <v>-19.057891999999999</v>
      </c>
      <c r="CA1337" s="861">
        <v>-19.502229</v>
      </c>
      <c r="CB1337" s="861">
        <v>-9.5426470000000005</v>
      </c>
      <c r="CC1337" s="861">
        <v>-6.6450969999999998</v>
      </c>
      <c r="CD1337" s="861">
        <v>-9.9875089999999993</v>
      </c>
      <c r="CE1337" s="861">
        <v>-6.7790920000000003</v>
      </c>
      <c r="CF1337" s="861">
        <v>-12.192076999999999</v>
      </c>
      <c r="CG1337" s="861">
        <v>-4.960877</v>
      </c>
      <c r="CH1337" s="861">
        <v>-12.71233</v>
      </c>
      <c r="CI1337" s="861">
        <v>-7.4269259999999999</v>
      </c>
      <c r="CJ1337" s="861">
        <v>-9.4211969999999994</v>
      </c>
      <c r="CK1337" s="861">
        <v>-4.6311049999999998</v>
      </c>
      <c r="CL1337" s="861">
        <v>-9.2333320000000008</v>
      </c>
      <c r="CM1337" s="861">
        <v>-4.2207889999999999</v>
      </c>
      <c r="CN1337" s="861">
        <v>-11.971249</v>
      </c>
      <c r="CO1337" s="861">
        <v>-5.2477510000000001</v>
      </c>
      <c r="CP1337" s="861">
        <v>-12.873751</v>
      </c>
      <c r="CQ1337" s="861">
        <v>-8.2470230000000004</v>
      </c>
      <c r="CR1337" s="861">
        <v>-9.0117399999999996</v>
      </c>
      <c r="CS1337" s="861">
        <v>-5.646477</v>
      </c>
      <c r="CT1337" s="861">
        <v>-10.325716</v>
      </c>
      <c r="CU1337" s="861">
        <v>-4.9855660000000004</v>
      </c>
      <c r="CV1337" s="861">
        <v>-12.546329</v>
      </c>
      <c r="CW1337" s="861">
        <v>-4.6243480000000003</v>
      </c>
      <c r="CX1337" s="861">
        <v>-12.894788999999999</v>
      </c>
      <c r="CY1337" s="861">
        <v>-6.1279649999999997</v>
      </c>
      <c r="CZ1337" s="861">
        <v>-8.7927789999999995</v>
      </c>
      <c r="DA1337" s="861">
        <v>-4.8571819999999999</v>
      </c>
      <c r="DB1337" s="861">
        <v>-9.6566139999999994</v>
      </c>
      <c r="DC1337" s="861">
        <v>-4.2439150000000003</v>
      </c>
      <c r="DD1337" s="861">
        <v>-12.283951</v>
      </c>
      <c r="DE1337" s="861">
        <v>-6.3909729999999998</v>
      </c>
      <c r="DF1337" s="861">
        <v>-12.936175</v>
      </c>
      <c r="DG1337" s="861">
        <v>-6.955419</v>
      </c>
      <c r="DH1337" s="861">
        <v>-8.7683199999999992</v>
      </c>
      <c r="DI1337" s="861">
        <v>-5.0907770000000001</v>
      </c>
      <c r="DJ1337" s="861">
        <v>-9.4346499999999995</v>
      </c>
      <c r="DK1337" s="861">
        <v>-5.2570509999999997</v>
      </c>
      <c r="DL1337" s="861">
        <v>-12.261445999999999</v>
      </c>
      <c r="DM1337" s="861">
        <v>-7.8468030000000004</v>
      </c>
      <c r="DN1337" s="861">
        <v>-13.000772</v>
      </c>
      <c r="DO1337" s="861">
        <v>-7.5540019999999997</v>
      </c>
      <c r="DP1337" s="861">
        <v>-9.5561769999999999</v>
      </c>
      <c r="DQ1337" s="861">
        <v>-6.1529780000000001</v>
      </c>
      <c r="DR1337" s="861">
        <v>-9.6602230000000002</v>
      </c>
      <c r="DS1337" s="861">
        <v>-6.5351319999999999</v>
      </c>
      <c r="DT1337" s="861">
        <v>-12.268039999999999</v>
      </c>
      <c r="DU1337" s="861">
        <v>-8.9703079999999993</v>
      </c>
      <c r="DV1337" s="861">
        <v>-12.571789000000001</v>
      </c>
      <c r="DW1337" s="861">
        <v>-6.1338949999999999</v>
      </c>
      <c r="DX1337" s="861">
        <v>11.486874</v>
      </c>
      <c r="DY1337" s="861">
        <v>8.2482959999999999</v>
      </c>
      <c r="DZ1337" s="861">
        <v>161.45171300000001</v>
      </c>
      <c r="EA1337" s="861">
        <v>150.851958</v>
      </c>
      <c r="EB1337" s="861">
        <v>121.17</v>
      </c>
      <c r="EC1337" s="861">
        <v>1.238</v>
      </c>
      <c r="ED1337" s="861">
        <v>132.80000000000001</v>
      </c>
      <c r="EE1337" s="861">
        <v>121.1</v>
      </c>
      <c r="EF1337" s="861">
        <v>5.3209999999999997</v>
      </c>
      <c r="EG1337" s="861">
        <v>632.29999999999995</v>
      </c>
      <c r="EH1337" s="861">
        <v>121.24</v>
      </c>
      <c r="EI1337" s="861">
        <v>4.9260000000000002</v>
      </c>
      <c r="EJ1337" s="861">
        <v>588.79999999999995</v>
      </c>
      <c r="EK1337" s="861">
        <v>9.2783920000000002</v>
      </c>
      <c r="EL1337" s="861">
        <v>6.2550290000000004</v>
      </c>
      <c r="EM1337" s="861">
        <v>-19.111076000000001</v>
      </c>
      <c r="EN1337" s="861">
        <v>-25.212218</v>
      </c>
      <c r="EO1337" s="861">
        <v>94.675606000000002</v>
      </c>
      <c r="EP1337" s="861">
        <v>90.024298999999999</v>
      </c>
      <c r="EQ1337" s="861">
        <v>-8.5298970000000001</v>
      </c>
      <c r="ER1337" s="861">
        <v>4092.6586440000001</v>
      </c>
      <c r="ES1337" s="861">
        <v>9728.3466009999993</v>
      </c>
      <c r="ET1337" s="861">
        <v>8712.7814689999996</v>
      </c>
      <c r="EU1337" s="861"/>
      <c r="EV1337" s="861"/>
      <c r="EW1337" s="861"/>
      <c r="EX1337" s="861"/>
      <c r="EY1337" s="861"/>
      <c r="EZ1337" s="861"/>
      <c r="FA1337" s="861"/>
      <c r="FB1337" s="861"/>
      <c r="FC1337" s="861"/>
      <c r="FD1337" s="861"/>
    </row>
    <row r="1338" spans="1:160" x14ac:dyDescent="0.25">
      <c r="A1338" s="837">
        <v>46147</v>
      </c>
      <c r="B1338" s="836">
        <v>4.7916666666666672E-3</v>
      </c>
      <c r="C1338" s="861">
        <v>75720</v>
      </c>
      <c r="D1338" s="861">
        <v>0</v>
      </c>
      <c r="E1338" s="861">
        <v>0</v>
      </c>
      <c r="F1338" s="861">
        <v>75.554845999999998</v>
      </c>
      <c r="G1338" s="861">
        <v>71.747187999999994</v>
      </c>
      <c r="H1338" s="861">
        <v>65.323009999999996</v>
      </c>
      <c r="I1338" s="861">
        <v>73.920069999999996</v>
      </c>
      <c r="J1338" s="861">
        <v>71.765424999999993</v>
      </c>
      <c r="K1338" s="861">
        <v>71.151653999999994</v>
      </c>
      <c r="L1338" s="861">
        <v>73.687099000000003</v>
      </c>
      <c r="M1338" s="861">
        <v>74.639285999999998</v>
      </c>
      <c r="N1338" s="861">
        <v>-9.3907129999999999</v>
      </c>
      <c r="O1338" s="861">
        <v>-12.369294</v>
      </c>
      <c r="P1338" s="861">
        <v>-12.934352000000001</v>
      </c>
      <c r="Q1338" s="861">
        <v>-8.0701979999999995</v>
      </c>
      <c r="R1338" s="861">
        <v>-9.3722329999999996</v>
      </c>
      <c r="S1338" s="861">
        <v>-10.296989</v>
      </c>
      <c r="T1338" s="861">
        <v>82.000760999999997</v>
      </c>
      <c r="U1338" s="861">
        <v>73.440194000000005</v>
      </c>
      <c r="V1338" s="861">
        <v>93.398714999999996</v>
      </c>
      <c r="W1338" s="861">
        <v>92.379205999999996</v>
      </c>
      <c r="X1338" s="861">
        <v>-8.0671169999999996</v>
      </c>
      <c r="Y1338" s="861">
        <v>-8.1848390000000002</v>
      </c>
      <c r="Z1338" s="861">
        <v>-12.650857</v>
      </c>
      <c r="AA1338" s="861">
        <v>-12.383702</v>
      </c>
      <c r="AB1338" s="861">
        <v>-11.924415</v>
      </c>
      <c r="AC1338" s="861">
        <v>-13.038207</v>
      </c>
      <c r="AD1338" s="861">
        <v>-16.354894999999999</v>
      </c>
      <c r="AE1338" s="861">
        <v>105.64213599999999</v>
      </c>
      <c r="AF1338" s="861">
        <v>98.443226999999993</v>
      </c>
      <c r="AG1338" s="861">
        <v>89.940571000000006</v>
      </c>
      <c r="AH1338" s="861">
        <v>110.104991</v>
      </c>
      <c r="AI1338" s="861">
        <v>89.420907</v>
      </c>
      <c r="AJ1338" s="861">
        <v>72.521682999999996</v>
      </c>
      <c r="AK1338" s="861">
        <v>-8.3144779999999994</v>
      </c>
      <c r="AL1338" s="861">
        <v>-12.74872</v>
      </c>
      <c r="AM1338" s="861">
        <v>-9.8382609999999993</v>
      </c>
      <c r="AN1338" s="861">
        <v>92.575327999999999</v>
      </c>
      <c r="AO1338" s="861">
        <v>91.913309999999996</v>
      </c>
      <c r="AP1338" s="861">
        <v>91.175685999999999</v>
      </c>
      <c r="AQ1338" s="861">
        <v>88.065039999999996</v>
      </c>
      <c r="AR1338" s="861">
        <v>73.265429999999995</v>
      </c>
      <c r="AS1338" s="861">
        <v>63.520457999999998</v>
      </c>
      <c r="AT1338" s="861">
        <v>76.280372</v>
      </c>
      <c r="AU1338" s="861">
        <v>75.275548999999998</v>
      </c>
      <c r="AV1338" s="861">
        <v>74.207391000000001</v>
      </c>
      <c r="AW1338" s="861">
        <v>73.425545999999997</v>
      </c>
      <c r="AX1338" s="861">
        <v>88.752570000000006</v>
      </c>
      <c r="AY1338" s="861">
        <v>86.748998999999998</v>
      </c>
      <c r="AZ1338" s="861">
        <v>-8.6628340000000001</v>
      </c>
      <c r="BA1338" s="861">
        <v>-8.355226</v>
      </c>
      <c r="BB1338" s="861">
        <v>-16.549412</v>
      </c>
      <c r="BC1338" s="861">
        <v>-15.145471000000001</v>
      </c>
      <c r="BD1338" s="861">
        <v>-16.160221</v>
      </c>
      <c r="BE1338" s="861">
        <v>-15.207159000000001</v>
      </c>
      <c r="BF1338" s="861">
        <v>30.566001</v>
      </c>
      <c r="BG1338" s="861">
        <v>140.594099</v>
      </c>
      <c r="BH1338" s="861">
        <v>109.292857</v>
      </c>
      <c r="BI1338" s="861">
        <v>50.153725999999999</v>
      </c>
      <c r="BJ1338" s="861">
        <v>129.30129099999999</v>
      </c>
      <c r="BK1338" s="861">
        <v>85.453953999999996</v>
      </c>
      <c r="BL1338" s="861">
        <v>74.950299999999999</v>
      </c>
      <c r="BM1338" s="861">
        <v>-21.039854999999999</v>
      </c>
      <c r="BN1338" s="861">
        <v>-15.314442</v>
      </c>
      <c r="BO1338" s="861">
        <v>-20.43648</v>
      </c>
      <c r="BP1338" s="861">
        <v>-15.481999999999999</v>
      </c>
      <c r="BQ1338" s="861">
        <v>86.182257000000007</v>
      </c>
      <c r="BR1338" s="861">
        <v>87.787475999999998</v>
      </c>
      <c r="BS1338" s="861">
        <v>85.124436000000003</v>
      </c>
      <c r="BT1338" s="861">
        <v>58.464516000000003</v>
      </c>
      <c r="BU1338" s="861">
        <v>64.509513999999996</v>
      </c>
      <c r="BV1338" s="861">
        <v>60.628244000000002</v>
      </c>
      <c r="BW1338" s="861">
        <v>64.758816999999993</v>
      </c>
      <c r="BX1338" s="861">
        <v>-15.990786</v>
      </c>
      <c r="BY1338" s="861">
        <v>-16.367546999999998</v>
      </c>
      <c r="BZ1338" s="861">
        <v>-19.311938000000001</v>
      </c>
      <c r="CA1338" s="861">
        <v>-19.730718</v>
      </c>
      <c r="CB1338" s="861">
        <v>-9.5527379999999997</v>
      </c>
      <c r="CC1338" s="861">
        <v>-6.6637490000000001</v>
      </c>
      <c r="CD1338" s="861">
        <v>-10.013767</v>
      </c>
      <c r="CE1338" s="861">
        <v>-6.8056850000000004</v>
      </c>
      <c r="CF1338" s="861">
        <v>-12.215121999999999</v>
      </c>
      <c r="CG1338" s="861">
        <v>-4.9920419999999996</v>
      </c>
      <c r="CH1338" s="861">
        <v>-12.737081999999999</v>
      </c>
      <c r="CI1338" s="861">
        <v>-7.4346459999999999</v>
      </c>
      <c r="CJ1338" s="861">
        <v>-9.4383189999999999</v>
      </c>
      <c r="CK1338" s="861">
        <v>-4.6459739999999998</v>
      </c>
      <c r="CL1338" s="861">
        <v>-9.2717480000000005</v>
      </c>
      <c r="CM1338" s="861">
        <v>-4.2519270000000002</v>
      </c>
      <c r="CN1338" s="861">
        <v>-11.962744000000001</v>
      </c>
      <c r="CO1338" s="861">
        <v>-5.3073459999999999</v>
      </c>
      <c r="CP1338" s="861">
        <v>-12.914720000000001</v>
      </c>
      <c r="CQ1338" s="861">
        <v>-8.2778650000000003</v>
      </c>
      <c r="CR1338" s="861">
        <v>-9.0098199999999995</v>
      </c>
      <c r="CS1338" s="861">
        <v>-5.6734650000000002</v>
      </c>
      <c r="CT1338" s="861">
        <v>-10.329872999999999</v>
      </c>
      <c r="CU1338" s="861">
        <v>-5.0185570000000004</v>
      </c>
      <c r="CV1338" s="861">
        <v>-12.577830000000001</v>
      </c>
      <c r="CW1338" s="861">
        <v>-4.6740740000000001</v>
      </c>
      <c r="CX1338" s="861">
        <v>-12.902918</v>
      </c>
      <c r="CY1338" s="861">
        <v>-6.1551330000000002</v>
      </c>
      <c r="CZ1338" s="861">
        <v>-8.7952340000000007</v>
      </c>
      <c r="DA1338" s="861">
        <v>-4.8785889999999998</v>
      </c>
      <c r="DB1338" s="861">
        <v>-9.7011669999999999</v>
      </c>
      <c r="DC1338" s="861">
        <v>-4.277393</v>
      </c>
      <c r="DD1338" s="861">
        <v>-12.320766000000001</v>
      </c>
      <c r="DE1338" s="861">
        <v>-6.4414480000000003</v>
      </c>
      <c r="DF1338" s="861">
        <v>-12.968073</v>
      </c>
      <c r="DG1338" s="861">
        <v>-6.9912219999999996</v>
      </c>
      <c r="DH1338" s="861">
        <v>-8.8028189999999995</v>
      </c>
      <c r="DI1338" s="861">
        <v>-5.1526129999999997</v>
      </c>
      <c r="DJ1338" s="861">
        <v>-9.4744010000000003</v>
      </c>
      <c r="DK1338" s="861">
        <v>-5.3305499999999997</v>
      </c>
      <c r="DL1338" s="861">
        <v>-12.311768000000001</v>
      </c>
      <c r="DM1338" s="861">
        <v>-7.8920979999999998</v>
      </c>
      <c r="DN1338" s="861">
        <v>-13.034088000000001</v>
      </c>
      <c r="DO1338" s="861">
        <v>-7.5889030000000002</v>
      </c>
      <c r="DP1338" s="861">
        <v>-9.5527309999999996</v>
      </c>
      <c r="DQ1338" s="861">
        <v>-6.1640689999999996</v>
      </c>
      <c r="DR1338" s="861">
        <v>-9.6906079999999992</v>
      </c>
      <c r="DS1338" s="861">
        <v>-6.5714350000000001</v>
      </c>
      <c r="DT1338" s="861">
        <v>-12.291986</v>
      </c>
      <c r="DU1338" s="861">
        <v>-8.9894440000000007</v>
      </c>
      <c r="DV1338" s="861">
        <v>-12.582737</v>
      </c>
      <c r="DW1338" s="861">
        <v>-6.1545290000000001</v>
      </c>
      <c r="DX1338" s="861">
        <v>11.504274000000001</v>
      </c>
      <c r="DY1338" s="861">
        <v>8.2706049999999998</v>
      </c>
      <c r="DZ1338" s="861">
        <v>161.40009599999999</v>
      </c>
      <c r="EA1338" s="861">
        <v>150.61467500000001</v>
      </c>
      <c r="EB1338" s="861">
        <v>120.63</v>
      </c>
      <c r="EC1338" s="861">
        <v>3.258</v>
      </c>
      <c r="ED1338" s="861">
        <v>387.3</v>
      </c>
      <c r="EE1338" s="861">
        <v>120.76</v>
      </c>
      <c r="EF1338" s="861">
        <v>5.3339999999999996</v>
      </c>
      <c r="EG1338" s="861">
        <v>631.1</v>
      </c>
      <c r="EH1338" s="861">
        <v>120.68</v>
      </c>
      <c r="EI1338" s="861">
        <v>4.9279999999999999</v>
      </c>
      <c r="EJ1338" s="861">
        <v>587.6</v>
      </c>
      <c r="EK1338" s="861">
        <v>9.2416590000000003</v>
      </c>
      <c r="EL1338" s="861">
        <v>4.731484</v>
      </c>
      <c r="EM1338" s="861">
        <v>-19.079920000000001</v>
      </c>
      <c r="EN1338" s="861">
        <v>-25.167964000000001</v>
      </c>
      <c r="EO1338" s="861">
        <v>94.653459999999995</v>
      </c>
      <c r="EP1338" s="861">
        <v>89.917709000000002</v>
      </c>
      <c r="EQ1338" s="861">
        <v>-8.5580379999999998</v>
      </c>
      <c r="ER1338" s="861">
        <v>4095.0841030000001</v>
      </c>
      <c r="ES1338" s="861">
        <v>9738.9008799999992</v>
      </c>
      <c r="ET1338" s="861">
        <v>8722.5376539999997</v>
      </c>
      <c r="EU1338" s="861"/>
      <c r="EV1338" s="861"/>
      <c r="EW1338" s="861"/>
      <c r="EX1338" s="861"/>
      <c r="EY1338" s="861"/>
      <c r="EZ1338" s="861"/>
      <c r="FA1338" s="861"/>
      <c r="FB1338" s="861"/>
      <c r="FC1338" s="861"/>
      <c r="FD1338" s="861"/>
    </row>
    <row r="1339" spans="1:160" x14ac:dyDescent="0.25">
      <c r="A1339" s="837">
        <v>46147</v>
      </c>
      <c r="B1339" s="836">
        <v>5.4861111111111117E-3</v>
      </c>
      <c r="C1339" s="861">
        <v>75780</v>
      </c>
      <c r="D1339" s="861">
        <v>0</v>
      </c>
      <c r="E1339" s="861">
        <v>0</v>
      </c>
      <c r="F1339" s="861">
        <v>75.590035</v>
      </c>
      <c r="G1339" s="861">
        <v>71.755821999999995</v>
      </c>
      <c r="H1339" s="861">
        <v>65.357346000000007</v>
      </c>
      <c r="I1339" s="861">
        <v>73.940240000000003</v>
      </c>
      <c r="J1339" s="861">
        <v>71.694479999999999</v>
      </c>
      <c r="K1339" s="861">
        <v>71.134124999999997</v>
      </c>
      <c r="L1339" s="861">
        <v>73.692830999999998</v>
      </c>
      <c r="M1339" s="861">
        <v>74.591763999999998</v>
      </c>
      <c r="N1339" s="861">
        <v>-9.3580649999999999</v>
      </c>
      <c r="O1339" s="861">
        <v>-12.346855</v>
      </c>
      <c r="P1339" s="861">
        <v>-12.980731</v>
      </c>
      <c r="Q1339" s="861">
        <v>-8.1424970000000005</v>
      </c>
      <c r="R1339" s="861">
        <v>-9.6496189999999995</v>
      </c>
      <c r="S1339" s="861">
        <v>-10.492583</v>
      </c>
      <c r="T1339" s="861">
        <v>81.785359999999997</v>
      </c>
      <c r="U1339" s="861">
        <v>73.121454999999997</v>
      </c>
      <c r="V1339" s="861">
        <v>93.281116999999995</v>
      </c>
      <c r="W1339" s="861">
        <v>92.223376999999999</v>
      </c>
      <c r="X1339" s="861">
        <v>-8.0864709999999995</v>
      </c>
      <c r="Y1339" s="861">
        <v>-8.1270550000000004</v>
      </c>
      <c r="Z1339" s="861">
        <v>-12.655341</v>
      </c>
      <c r="AA1339" s="861">
        <v>-12.403729999999999</v>
      </c>
      <c r="AB1339" s="861">
        <v>-11.944686000000001</v>
      </c>
      <c r="AC1339" s="861">
        <v>-13.085394000000001</v>
      </c>
      <c r="AD1339" s="861">
        <v>-16.408919000000001</v>
      </c>
      <c r="AE1339" s="861">
        <v>105.51203</v>
      </c>
      <c r="AF1339" s="861">
        <v>98.374165000000005</v>
      </c>
      <c r="AG1339" s="861">
        <v>89.914017999999999</v>
      </c>
      <c r="AH1339" s="861">
        <v>110.030169</v>
      </c>
      <c r="AI1339" s="861">
        <v>89.335604000000004</v>
      </c>
      <c r="AJ1339" s="861">
        <v>72.450788000000003</v>
      </c>
      <c r="AK1339" s="861">
        <v>-8.3422540000000005</v>
      </c>
      <c r="AL1339" s="861">
        <v>-12.825125</v>
      </c>
      <c r="AM1339" s="861">
        <v>-9.8725550000000002</v>
      </c>
      <c r="AN1339" s="861">
        <v>92.506992999999994</v>
      </c>
      <c r="AO1339" s="861">
        <v>91.760298000000006</v>
      </c>
      <c r="AP1339" s="861">
        <v>91.061935000000005</v>
      </c>
      <c r="AQ1339" s="861">
        <v>88.025362999999999</v>
      </c>
      <c r="AR1339" s="861">
        <v>73.272812999999999</v>
      </c>
      <c r="AS1339" s="861">
        <v>63.453847000000003</v>
      </c>
      <c r="AT1339" s="861">
        <v>76.246121000000002</v>
      </c>
      <c r="AU1339" s="861">
        <v>75.259838000000002</v>
      </c>
      <c r="AV1339" s="861">
        <v>73.907910999999999</v>
      </c>
      <c r="AW1339" s="861">
        <v>73.087542999999997</v>
      </c>
      <c r="AX1339" s="861">
        <v>88.713262</v>
      </c>
      <c r="AY1339" s="861">
        <v>86.678764999999999</v>
      </c>
      <c r="AZ1339" s="861">
        <v>-8.6527569999999994</v>
      </c>
      <c r="BA1339" s="861">
        <v>-8.3484300000000005</v>
      </c>
      <c r="BB1339" s="861">
        <v>-16.619693999999999</v>
      </c>
      <c r="BC1339" s="861">
        <v>-15.179634999999999</v>
      </c>
      <c r="BD1339" s="861">
        <v>-16.202497000000001</v>
      </c>
      <c r="BE1339" s="861">
        <v>-14.948641</v>
      </c>
      <c r="BF1339" s="861">
        <v>30.909815999999999</v>
      </c>
      <c r="BG1339" s="861">
        <v>140.61077700000001</v>
      </c>
      <c r="BH1339" s="861">
        <v>109.256912</v>
      </c>
      <c r="BI1339" s="861">
        <v>50.228797999999998</v>
      </c>
      <c r="BJ1339" s="861">
        <v>129.44513699999999</v>
      </c>
      <c r="BK1339" s="861">
        <v>85.326188000000002</v>
      </c>
      <c r="BL1339" s="861">
        <v>74.903767000000002</v>
      </c>
      <c r="BM1339" s="861">
        <v>-21.081956999999999</v>
      </c>
      <c r="BN1339" s="861">
        <v>-15.327026999999999</v>
      </c>
      <c r="BO1339" s="861">
        <v>-19.653817</v>
      </c>
      <c r="BP1339" s="861">
        <v>-15.557079999999999</v>
      </c>
      <c r="BQ1339" s="861">
        <v>86.139482000000001</v>
      </c>
      <c r="BR1339" s="861">
        <v>87.720853000000005</v>
      </c>
      <c r="BS1339" s="861">
        <v>85.075559999999996</v>
      </c>
      <c r="BT1339" s="861">
        <v>58.400722000000002</v>
      </c>
      <c r="BU1339" s="861">
        <v>64.519096000000005</v>
      </c>
      <c r="BV1339" s="861">
        <v>60.627558999999998</v>
      </c>
      <c r="BW1339" s="861">
        <v>64.745309000000006</v>
      </c>
      <c r="BX1339" s="861">
        <v>-16.018856</v>
      </c>
      <c r="BY1339" s="861">
        <v>-16.407959999999999</v>
      </c>
      <c r="BZ1339" s="861">
        <v>-19.210709999999999</v>
      </c>
      <c r="CA1339" s="861">
        <v>-19.790503999999999</v>
      </c>
      <c r="CB1339" s="861">
        <v>-9.5684199999999997</v>
      </c>
      <c r="CC1339" s="861">
        <v>-6.6665999999999999</v>
      </c>
      <c r="CD1339" s="861">
        <v>-10.015226</v>
      </c>
      <c r="CE1339" s="861">
        <v>-6.8066690000000003</v>
      </c>
      <c r="CF1339" s="861">
        <v>-12.240786999999999</v>
      </c>
      <c r="CG1339" s="861">
        <v>-5.0067069999999996</v>
      </c>
      <c r="CH1339" s="861">
        <v>-12.751899999999999</v>
      </c>
      <c r="CI1339" s="861">
        <v>-7.4970189999999999</v>
      </c>
      <c r="CJ1339" s="861">
        <v>-9.4479019999999991</v>
      </c>
      <c r="CK1339" s="861">
        <v>-4.671621</v>
      </c>
      <c r="CL1339" s="861">
        <v>-9.2821110000000004</v>
      </c>
      <c r="CM1339" s="861">
        <v>-4.2659289999999999</v>
      </c>
      <c r="CN1339" s="861">
        <v>-12.000639</v>
      </c>
      <c r="CO1339" s="861">
        <v>-5.3448469999999997</v>
      </c>
      <c r="CP1339" s="861">
        <v>-12.911778999999999</v>
      </c>
      <c r="CQ1339" s="861">
        <v>-8.2800940000000001</v>
      </c>
      <c r="CR1339" s="861">
        <v>-9.0261080000000007</v>
      </c>
      <c r="CS1339" s="861">
        <v>-5.6696249999999999</v>
      </c>
      <c r="CT1339" s="861">
        <v>-10.337346999999999</v>
      </c>
      <c r="CU1339" s="861">
        <v>-5.0394730000000001</v>
      </c>
      <c r="CV1339" s="861">
        <v>-12.60371</v>
      </c>
      <c r="CW1339" s="861">
        <v>-4.669848</v>
      </c>
      <c r="CX1339" s="861">
        <v>-12.928164000000001</v>
      </c>
      <c r="CY1339" s="861">
        <v>-6.1619190000000001</v>
      </c>
      <c r="CZ1339" s="861">
        <v>-8.8413970000000006</v>
      </c>
      <c r="DA1339" s="861">
        <v>-4.8672409999999999</v>
      </c>
      <c r="DB1339" s="861">
        <v>-9.7019289999999998</v>
      </c>
      <c r="DC1339" s="861">
        <v>-4.2776839999999998</v>
      </c>
      <c r="DD1339" s="861">
        <v>-12.328999</v>
      </c>
      <c r="DE1339" s="861">
        <v>-6.4183370000000002</v>
      </c>
      <c r="DF1339" s="861">
        <v>-12.997271</v>
      </c>
      <c r="DG1339" s="861">
        <v>-6.9963240000000004</v>
      </c>
      <c r="DH1339" s="861">
        <v>-8.7849830000000004</v>
      </c>
      <c r="DI1339" s="861">
        <v>-5.1176789999999999</v>
      </c>
      <c r="DJ1339" s="861">
        <v>-9.4861199999999997</v>
      </c>
      <c r="DK1339" s="861">
        <v>-5.289085</v>
      </c>
      <c r="DL1339" s="861">
        <v>-12.331415</v>
      </c>
      <c r="DM1339" s="861">
        <v>-7.8779300000000001</v>
      </c>
      <c r="DN1339" s="861">
        <v>-13.049613000000001</v>
      </c>
      <c r="DO1339" s="861">
        <v>-7.5720369999999999</v>
      </c>
      <c r="DP1339" s="861">
        <v>-9.5855239999999995</v>
      </c>
      <c r="DQ1339" s="861">
        <v>-6.1482039999999998</v>
      </c>
      <c r="DR1339" s="861">
        <v>-9.7018609999999992</v>
      </c>
      <c r="DS1339" s="861">
        <v>-6.5350229999999998</v>
      </c>
      <c r="DT1339" s="861">
        <v>-12.326703999999999</v>
      </c>
      <c r="DU1339" s="861">
        <v>-8.9686920000000008</v>
      </c>
      <c r="DV1339" s="861">
        <v>-12.630677</v>
      </c>
      <c r="DW1339" s="861">
        <v>-6.1469399999999998</v>
      </c>
      <c r="DX1339" s="861">
        <v>11.498927999999999</v>
      </c>
      <c r="DY1339" s="861">
        <v>8.2009080000000001</v>
      </c>
      <c r="DZ1339" s="861">
        <v>160.53125800000001</v>
      </c>
      <c r="EA1339" s="861">
        <v>150.489375</v>
      </c>
      <c r="EB1339" s="861">
        <v>120.56</v>
      </c>
      <c r="EC1339" s="861">
        <v>3.2570000000000001</v>
      </c>
      <c r="ED1339" s="861">
        <v>386.9</v>
      </c>
      <c r="EE1339" s="861">
        <v>120.59</v>
      </c>
      <c r="EF1339" s="861">
        <v>5.3220000000000001</v>
      </c>
      <c r="EG1339" s="861">
        <v>630.20000000000005</v>
      </c>
      <c r="EH1339" s="861">
        <v>120.71</v>
      </c>
      <c r="EI1339" s="861">
        <v>4.93</v>
      </c>
      <c r="EJ1339" s="861">
        <v>583.1</v>
      </c>
      <c r="EK1339" s="861">
        <v>9.2169360000000005</v>
      </c>
      <c r="EL1339" s="861">
        <v>5.6525150000000002</v>
      </c>
      <c r="EM1339" s="861">
        <v>-19.089490999999999</v>
      </c>
      <c r="EN1339" s="861">
        <v>-25.306332000000001</v>
      </c>
      <c r="EO1339" s="861">
        <v>94.279962999999995</v>
      </c>
      <c r="EP1339" s="861">
        <v>89.861378000000002</v>
      </c>
      <c r="EQ1339" s="861">
        <v>-8.5661690000000004</v>
      </c>
      <c r="ER1339" s="861">
        <v>4101.5347730000003</v>
      </c>
      <c r="ES1339" s="861">
        <v>9749.4324550000001</v>
      </c>
      <c r="ET1339" s="861">
        <v>8732.2727410000007</v>
      </c>
      <c r="EU1339" s="861"/>
      <c r="EV1339" s="861"/>
      <c r="EW1339" s="861"/>
      <c r="EX1339" s="861"/>
      <c r="EY1339" s="861"/>
      <c r="EZ1339" s="861"/>
      <c r="FA1339" s="861"/>
      <c r="FB1339" s="861"/>
      <c r="FC1339" s="861"/>
      <c r="FD1339" s="861"/>
    </row>
    <row r="1340" spans="1:160" x14ac:dyDescent="0.25">
      <c r="A1340" s="837">
        <v>46147</v>
      </c>
      <c r="B1340" s="836">
        <v>6.1805555555555563E-3</v>
      </c>
      <c r="C1340" s="861">
        <v>75840</v>
      </c>
      <c r="D1340" s="861">
        <v>0</v>
      </c>
      <c r="E1340" s="861">
        <v>0</v>
      </c>
      <c r="F1340" s="861">
        <v>75.441098999999994</v>
      </c>
      <c r="G1340" s="861">
        <v>71.727069999999998</v>
      </c>
      <c r="H1340" s="861">
        <v>65.274964999999995</v>
      </c>
      <c r="I1340" s="861">
        <v>73.930042</v>
      </c>
      <c r="J1340" s="861">
        <v>71.628701000000007</v>
      </c>
      <c r="K1340" s="861">
        <v>71.125164999999996</v>
      </c>
      <c r="L1340" s="861">
        <v>73.697087999999994</v>
      </c>
      <c r="M1340" s="861">
        <v>74.601934</v>
      </c>
      <c r="N1340" s="861">
        <v>-9.3875779999999995</v>
      </c>
      <c r="O1340" s="861">
        <v>-12.444817</v>
      </c>
      <c r="P1340" s="861">
        <v>-12.991080999999999</v>
      </c>
      <c r="Q1340" s="861">
        <v>-8.0902779999999996</v>
      </c>
      <c r="R1340" s="861">
        <v>-9.5217709999999993</v>
      </c>
      <c r="S1340" s="861">
        <v>-10.572151</v>
      </c>
      <c r="T1340" s="861">
        <v>81.871844999999993</v>
      </c>
      <c r="U1340" s="861">
        <v>74.02919</v>
      </c>
      <c r="V1340" s="861">
        <v>93.267075000000006</v>
      </c>
      <c r="W1340" s="861">
        <v>92.277640000000005</v>
      </c>
      <c r="X1340" s="861">
        <v>-8.1177969999999995</v>
      </c>
      <c r="Y1340" s="861">
        <v>-8.2189619999999994</v>
      </c>
      <c r="Z1340" s="861">
        <v>-12.677210000000001</v>
      </c>
      <c r="AA1340" s="861">
        <v>-12.410513999999999</v>
      </c>
      <c r="AB1340" s="861">
        <v>-11.958627</v>
      </c>
      <c r="AC1340" s="861">
        <v>-13.103134000000001</v>
      </c>
      <c r="AD1340" s="861">
        <v>-16.453087</v>
      </c>
      <c r="AE1340" s="861">
        <v>105.44302</v>
      </c>
      <c r="AF1340" s="861">
        <v>98.285685000000001</v>
      </c>
      <c r="AG1340" s="861">
        <v>89.834650999999994</v>
      </c>
      <c r="AH1340" s="861">
        <v>110.013273</v>
      </c>
      <c r="AI1340" s="861">
        <v>89.254329999999996</v>
      </c>
      <c r="AJ1340" s="861">
        <v>72.436543</v>
      </c>
      <c r="AK1340" s="861">
        <v>-8.3743770000000008</v>
      </c>
      <c r="AL1340" s="861">
        <v>-12.932388</v>
      </c>
      <c r="AM1340" s="861">
        <v>-9.8873440000000006</v>
      </c>
      <c r="AN1340" s="861">
        <v>92.460001000000005</v>
      </c>
      <c r="AO1340" s="861">
        <v>91.769636000000006</v>
      </c>
      <c r="AP1340" s="861">
        <v>90.907492000000005</v>
      </c>
      <c r="AQ1340" s="861">
        <v>87.926974999999999</v>
      </c>
      <c r="AR1340" s="861">
        <v>73.212672999999995</v>
      </c>
      <c r="AS1340" s="861">
        <v>63.399425000000001</v>
      </c>
      <c r="AT1340" s="861">
        <v>76.171042999999997</v>
      </c>
      <c r="AU1340" s="861">
        <v>75.133994000000001</v>
      </c>
      <c r="AV1340" s="861">
        <v>74.077498000000006</v>
      </c>
      <c r="AW1340" s="861">
        <v>73.386257999999998</v>
      </c>
      <c r="AX1340" s="861">
        <v>88.528537</v>
      </c>
      <c r="AY1340" s="861">
        <v>86.624054999999998</v>
      </c>
      <c r="AZ1340" s="861">
        <v>-8.7033550000000002</v>
      </c>
      <c r="BA1340" s="861">
        <v>-8.3479810000000008</v>
      </c>
      <c r="BB1340" s="861">
        <v>-16.602143999999999</v>
      </c>
      <c r="BC1340" s="861">
        <v>-15.179159</v>
      </c>
      <c r="BD1340" s="861">
        <v>-16.205812000000002</v>
      </c>
      <c r="BE1340" s="861">
        <v>-15.07555</v>
      </c>
      <c r="BF1340" s="861">
        <v>30.787579999999998</v>
      </c>
      <c r="BG1340" s="861">
        <v>140.52893800000001</v>
      </c>
      <c r="BH1340" s="861">
        <v>109.226832</v>
      </c>
      <c r="BI1340" s="861">
        <v>50.204847999999998</v>
      </c>
      <c r="BJ1340" s="861">
        <v>129.21484799999999</v>
      </c>
      <c r="BK1340" s="861">
        <v>85.268478999999999</v>
      </c>
      <c r="BL1340" s="861">
        <v>74.870703000000006</v>
      </c>
      <c r="BM1340" s="861">
        <v>-21.011402</v>
      </c>
      <c r="BN1340" s="861">
        <v>-15.275294000000001</v>
      </c>
      <c r="BO1340" s="861">
        <v>-19.523112999999999</v>
      </c>
      <c r="BP1340" s="861">
        <v>-15.555510999999999</v>
      </c>
      <c r="BQ1340" s="861">
        <v>86.086656000000005</v>
      </c>
      <c r="BR1340" s="861">
        <v>87.605560999999994</v>
      </c>
      <c r="BS1340" s="861">
        <v>84.983716000000001</v>
      </c>
      <c r="BT1340" s="861">
        <v>58.448118999999998</v>
      </c>
      <c r="BU1340" s="861">
        <v>64.450075999999996</v>
      </c>
      <c r="BV1340" s="861">
        <v>60.608491000000001</v>
      </c>
      <c r="BW1340" s="861">
        <v>64.699397000000005</v>
      </c>
      <c r="BX1340" s="861">
        <v>-16.010259000000001</v>
      </c>
      <c r="BY1340" s="861">
        <v>-16.393194000000001</v>
      </c>
      <c r="BZ1340" s="861">
        <v>-18.961746999999999</v>
      </c>
      <c r="CA1340" s="861">
        <v>-19.823429999999998</v>
      </c>
      <c r="CB1340" s="861">
        <v>-9.5919059999999998</v>
      </c>
      <c r="CC1340" s="861">
        <v>-6.6743800000000002</v>
      </c>
      <c r="CD1340" s="861">
        <v>-10.031495</v>
      </c>
      <c r="CE1340" s="861">
        <v>-6.8256579999999998</v>
      </c>
      <c r="CF1340" s="861">
        <v>-12.262928</v>
      </c>
      <c r="CG1340" s="861">
        <v>-5.0411700000000002</v>
      </c>
      <c r="CH1340" s="861">
        <v>-12.767963</v>
      </c>
      <c r="CI1340" s="861">
        <v>-7.5096780000000001</v>
      </c>
      <c r="CJ1340" s="861">
        <v>-9.4685710000000007</v>
      </c>
      <c r="CK1340" s="861">
        <v>-4.7063699999999997</v>
      </c>
      <c r="CL1340" s="861">
        <v>-9.2992989999999995</v>
      </c>
      <c r="CM1340" s="861">
        <v>-4.2918190000000003</v>
      </c>
      <c r="CN1340" s="861">
        <v>-12.011471999999999</v>
      </c>
      <c r="CO1340" s="861">
        <v>-5.3201599999999996</v>
      </c>
      <c r="CP1340" s="861">
        <v>-12.953022000000001</v>
      </c>
      <c r="CQ1340" s="861">
        <v>-8.3177599999999998</v>
      </c>
      <c r="CR1340" s="861">
        <v>-9.0699100000000001</v>
      </c>
      <c r="CS1340" s="861">
        <v>-5.7076029999999998</v>
      </c>
      <c r="CT1340" s="861">
        <v>-10.380572000000001</v>
      </c>
      <c r="CU1340" s="861">
        <v>-5.0399630000000002</v>
      </c>
      <c r="CV1340" s="861">
        <v>-12.607504</v>
      </c>
      <c r="CW1340" s="861">
        <v>-4.6936070000000001</v>
      </c>
      <c r="CX1340" s="861">
        <v>-12.955363999999999</v>
      </c>
      <c r="CY1340" s="861">
        <v>-6.2074910000000001</v>
      </c>
      <c r="CZ1340" s="861">
        <v>-8.8454680000000003</v>
      </c>
      <c r="DA1340" s="861">
        <v>-4.9228880000000004</v>
      </c>
      <c r="DB1340" s="861">
        <v>-9.7265700000000006</v>
      </c>
      <c r="DC1340" s="861">
        <v>-4.2993249999999996</v>
      </c>
      <c r="DD1340" s="861">
        <v>-12.341741000000001</v>
      </c>
      <c r="DE1340" s="861">
        <v>-6.4822980000000001</v>
      </c>
      <c r="DF1340" s="861">
        <v>-13.013964</v>
      </c>
      <c r="DG1340" s="861">
        <v>-7.0334120000000002</v>
      </c>
      <c r="DH1340" s="861">
        <v>-8.8441930000000006</v>
      </c>
      <c r="DI1340" s="861">
        <v>-5.1689819999999997</v>
      </c>
      <c r="DJ1340" s="861">
        <v>-9.5279290000000003</v>
      </c>
      <c r="DK1340" s="861">
        <v>-5.3362090000000002</v>
      </c>
      <c r="DL1340" s="861">
        <v>-12.336041</v>
      </c>
      <c r="DM1340" s="861">
        <v>-7.9222830000000002</v>
      </c>
      <c r="DN1340" s="861">
        <v>-13.059234</v>
      </c>
      <c r="DO1340" s="861">
        <v>-7.6171069999999999</v>
      </c>
      <c r="DP1340" s="861">
        <v>-9.5960300000000007</v>
      </c>
      <c r="DQ1340" s="861">
        <v>-6.1921270000000002</v>
      </c>
      <c r="DR1340" s="861">
        <v>-9.7244510000000002</v>
      </c>
      <c r="DS1340" s="861">
        <v>-6.619116</v>
      </c>
      <c r="DT1340" s="861">
        <v>-12.327092</v>
      </c>
      <c r="DU1340" s="861">
        <v>-9.0271790000000003</v>
      </c>
      <c r="DV1340" s="861">
        <v>-12.656893</v>
      </c>
      <c r="DW1340" s="861">
        <v>-6.2018110000000002</v>
      </c>
      <c r="DX1340" s="861">
        <v>11.456206</v>
      </c>
      <c r="DY1340" s="861">
        <v>8.2544199999999996</v>
      </c>
      <c r="DZ1340" s="861">
        <v>161.142303</v>
      </c>
      <c r="EA1340" s="861">
        <v>150.21651499999999</v>
      </c>
      <c r="EB1340" s="861">
        <v>121.21</v>
      </c>
      <c r="EC1340" s="861">
        <v>1.2370000000000001</v>
      </c>
      <c r="ED1340" s="861">
        <v>132.80000000000001</v>
      </c>
      <c r="EE1340" s="861">
        <v>121.27</v>
      </c>
      <c r="EF1340" s="861">
        <v>5.298</v>
      </c>
      <c r="EG1340" s="861">
        <v>634</v>
      </c>
      <c r="EH1340" s="861">
        <v>121.22</v>
      </c>
      <c r="EI1340" s="861">
        <v>4.9059999999999997</v>
      </c>
      <c r="EJ1340" s="861">
        <v>583.29999999999995</v>
      </c>
      <c r="EK1340" s="861">
        <v>9.2786869999999997</v>
      </c>
      <c r="EL1340" s="861">
        <v>5.6769540000000003</v>
      </c>
      <c r="EM1340" s="861">
        <v>-19.166031</v>
      </c>
      <c r="EN1340" s="861">
        <v>-25.200067000000001</v>
      </c>
      <c r="EO1340" s="861">
        <v>94.542781000000005</v>
      </c>
      <c r="EP1340" s="861">
        <v>89.738600000000005</v>
      </c>
      <c r="EQ1340" s="861">
        <v>-8.5949580000000001</v>
      </c>
      <c r="ER1340" s="861">
        <v>4106.2823099999996</v>
      </c>
      <c r="ES1340" s="861">
        <v>9759.9709399999992</v>
      </c>
      <c r="ET1340" s="861">
        <v>8742.0068630000005</v>
      </c>
      <c r="EU1340" s="861"/>
      <c r="EV1340" s="861"/>
      <c r="EW1340" s="861"/>
      <c r="EX1340" s="861"/>
      <c r="EY1340" s="861"/>
      <c r="EZ1340" s="861"/>
      <c r="FA1340" s="861"/>
      <c r="FB1340" s="861"/>
      <c r="FC1340" s="861"/>
      <c r="FD1340" s="861"/>
    </row>
    <row r="1341" spans="1:160" x14ac:dyDescent="0.25">
      <c r="A1341" s="837">
        <v>46147</v>
      </c>
      <c r="B1341" s="836">
        <v>6.875E-3</v>
      </c>
      <c r="C1341" s="861">
        <v>75900</v>
      </c>
      <c r="D1341" s="861">
        <v>0</v>
      </c>
      <c r="E1341" s="861">
        <v>0</v>
      </c>
      <c r="F1341" s="861">
        <v>75.331648000000001</v>
      </c>
      <c r="G1341" s="861">
        <v>71.718491</v>
      </c>
      <c r="H1341" s="861">
        <v>65.161197999999999</v>
      </c>
      <c r="I1341" s="861">
        <v>73.929503999999994</v>
      </c>
      <c r="J1341" s="861">
        <v>71.557337000000004</v>
      </c>
      <c r="K1341" s="861">
        <v>71.115290000000002</v>
      </c>
      <c r="L1341" s="861">
        <v>73.676503999999994</v>
      </c>
      <c r="M1341" s="861">
        <v>74.596585000000005</v>
      </c>
      <c r="N1341" s="861">
        <v>-9.4243310000000005</v>
      </c>
      <c r="O1341" s="861">
        <v>-12.383285000000001</v>
      </c>
      <c r="P1341" s="861">
        <v>-13.029458</v>
      </c>
      <c r="Q1341" s="861">
        <v>-8.1037300000000005</v>
      </c>
      <c r="R1341" s="861">
        <v>-9.7472589999999997</v>
      </c>
      <c r="S1341" s="861">
        <v>-10.599748</v>
      </c>
      <c r="T1341" s="861">
        <v>81.769318999999996</v>
      </c>
      <c r="U1341" s="861">
        <v>73.712957000000003</v>
      </c>
      <c r="V1341" s="861">
        <v>93.137867999999997</v>
      </c>
      <c r="W1341" s="861">
        <v>92.099006000000003</v>
      </c>
      <c r="X1341" s="861">
        <v>-8.1362269999999999</v>
      </c>
      <c r="Y1341" s="861">
        <v>-8.0779960000000006</v>
      </c>
      <c r="Z1341" s="861">
        <v>-12.741191000000001</v>
      </c>
      <c r="AA1341" s="861">
        <v>-12.464103</v>
      </c>
      <c r="AB1341" s="861">
        <v>-12.03191</v>
      </c>
      <c r="AC1341" s="861">
        <v>-13.175134</v>
      </c>
      <c r="AD1341" s="861">
        <v>-16.528898000000002</v>
      </c>
      <c r="AE1341" s="861">
        <v>105.398595</v>
      </c>
      <c r="AF1341" s="861">
        <v>98.227743000000004</v>
      </c>
      <c r="AG1341" s="861">
        <v>89.938491999999997</v>
      </c>
      <c r="AH1341" s="861">
        <v>109.94020399999999</v>
      </c>
      <c r="AI1341" s="861">
        <v>89.157516000000001</v>
      </c>
      <c r="AJ1341" s="861">
        <v>72.318751000000006</v>
      </c>
      <c r="AK1341" s="861">
        <v>-8.3991880000000005</v>
      </c>
      <c r="AL1341" s="861">
        <v>-12.965617999999999</v>
      </c>
      <c r="AM1341" s="861">
        <v>-9.9063370000000006</v>
      </c>
      <c r="AN1341" s="861">
        <v>92.380319</v>
      </c>
      <c r="AO1341" s="861">
        <v>91.648510000000002</v>
      </c>
      <c r="AP1341" s="861">
        <v>90.883292999999995</v>
      </c>
      <c r="AQ1341" s="861">
        <v>87.857335000000006</v>
      </c>
      <c r="AR1341" s="861">
        <v>73.219565000000003</v>
      </c>
      <c r="AS1341" s="861">
        <v>63.395690999999999</v>
      </c>
      <c r="AT1341" s="861">
        <v>76.149389999999997</v>
      </c>
      <c r="AU1341" s="861">
        <v>75.104713000000004</v>
      </c>
      <c r="AV1341" s="861">
        <v>74.005469000000005</v>
      </c>
      <c r="AW1341" s="861">
        <v>73.233930999999998</v>
      </c>
      <c r="AX1341" s="861">
        <v>88.555605</v>
      </c>
      <c r="AY1341" s="861">
        <v>86.666601</v>
      </c>
      <c r="AZ1341" s="861">
        <v>-8.7822379999999995</v>
      </c>
      <c r="BA1341" s="861">
        <v>-8.3977959999999996</v>
      </c>
      <c r="BB1341" s="861">
        <v>-16.595186999999999</v>
      </c>
      <c r="BC1341" s="861">
        <v>-15.152818999999999</v>
      </c>
      <c r="BD1341" s="861">
        <v>-16.188907</v>
      </c>
      <c r="BE1341" s="861">
        <v>-15.445567</v>
      </c>
      <c r="BF1341" s="861">
        <v>30.365538000000001</v>
      </c>
      <c r="BG1341" s="861">
        <v>140.39929900000001</v>
      </c>
      <c r="BH1341" s="861">
        <v>109.21813</v>
      </c>
      <c r="BI1341" s="861">
        <v>50.181601999999998</v>
      </c>
      <c r="BJ1341" s="861">
        <v>128.90196700000001</v>
      </c>
      <c r="BK1341" s="861">
        <v>85.286929000000001</v>
      </c>
      <c r="BL1341" s="861">
        <v>74.730097000000001</v>
      </c>
      <c r="BM1341" s="861">
        <v>-21.038525</v>
      </c>
      <c r="BN1341" s="861">
        <v>-15.308975</v>
      </c>
      <c r="BO1341" s="861">
        <v>-20.953626</v>
      </c>
      <c r="BP1341" s="861">
        <v>-15.520085</v>
      </c>
      <c r="BQ1341" s="861">
        <v>86.027368999999993</v>
      </c>
      <c r="BR1341" s="861">
        <v>87.589461999999997</v>
      </c>
      <c r="BS1341" s="861">
        <v>84.988028</v>
      </c>
      <c r="BT1341" s="861">
        <v>58.578785000000003</v>
      </c>
      <c r="BU1341" s="861">
        <v>64.507453999999996</v>
      </c>
      <c r="BV1341" s="861">
        <v>60.506284999999998</v>
      </c>
      <c r="BW1341" s="861">
        <v>64.672524999999993</v>
      </c>
      <c r="BX1341" s="861">
        <v>-16.113945000000001</v>
      </c>
      <c r="BY1341" s="861">
        <v>-16.548628000000001</v>
      </c>
      <c r="BZ1341" s="861">
        <v>-19.106487999999999</v>
      </c>
      <c r="CA1341" s="861">
        <v>-20.120474999999999</v>
      </c>
      <c r="CB1341" s="861">
        <v>-9.6322600000000005</v>
      </c>
      <c r="CC1341" s="861">
        <v>-6.7190500000000002</v>
      </c>
      <c r="CD1341" s="861">
        <v>-10.081564999999999</v>
      </c>
      <c r="CE1341" s="861">
        <v>-6.8469899999999999</v>
      </c>
      <c r="CF1341" s="861">
        <v>-12.30011</v>
      </c>
      <c r="CG1341" s="861">
        <v>-5.0695490000000003</v>
      </c>
      <c r="CH1341" s="861">
        <v>-12.828319</v>
      </c>
      <c r="CI1341" s="861">
        <v>-7.5344720000000001</v>
      </c>
      <c r="CJ1341" s="861">
        <v>-9.4920349999999996</v>
      </c>
      <c r="CK1341" s="861">
        <v>-4.7215800000000003</v>
      </c>
      <c r="CL1341" s="861">
        <v>-9.3460289999999997</v>
      </c>
      <c r="CM1341" s="861">
        <v>-4.2805080000000002</v>
      </c>
      <c r="CN1341" s="861">
        <v>-12.065588999999999</v>
      </c>
      <c r="CO1341" s="861">
        <v>-5.3424950000000004</v>
      </c>
      <c r="CP1341" s="861">
        <v>-12.973497999999999</v>
      </c>
      <c r="CQ1341" s="861">
        <v>-8.360087</v>
      </c>
      <c r="CR1341" s="861">
        <v>-9.1061949999999996</v>
      </c>
      <c r="CS1341" s="861">
        <v>-5.7017420000000003</v>
      </c>
      <c r="CT1341" s="861">
        <v>-10.367621</v>
      </c>
      <c r="CU1341" s="861">
        <v>-5.0504030000000002</v>
      </c>
      <c r="CV1341" s="861">
        <v>-12.625609000000001</v>
      </c>
      <c r="CW1341" s="861">
        <v>-4.7198659999999997</v>
      </c>
      <c r="CX1341" s="861">
        <v>-12.976596000000001</v>
      </c>
      <c r="CY1341" s="861">
        <v>-6.206105</v>
      </c>
      <c r="CZ1341" s="861">
        <v>-8.8768689999999992</v>
      </c>
      <c r="DA1341" s="861">
        <v>-4.9382869999999999</v>
      </c>
      <c r="DB1341" s="861">
        <v>-9.7341110000000004</v>
      </c>
      <c r="DC1341" s="861">
        <v>-4.3026160000000004</v>
      </c>
      <c r="DD1341" s="861">
        <v>-12.377446000000001</v>
      </c>
      <c r="DE1341" s="861">
        <v>-6.490138</v>
      </c>
      <c r="DF1341" s="861">
        <v>-13.046844</v>
      </c>
      <c r="DG1341" s="861">
        <v>-7.0351520000000001</v>
      </c>
      <c r="DH1341" s="861">
        <v>-8.8501539999999999</v>
      </c>
      <c r="DI1341" s="861">
        <v>-5.1856270000000002</v>
      </c>
      <c r="DJ1341" s="861">
        <v>-9.4996679999999998</v>
      </c>
      <c r="DK1341" s="861">
        <v>-5.3244400000000001</v>
      </c>
      <c r="DL1341" s="861">
        <v>-12.348610000000001</v>
      </c>
      <c r="DM1341" s="861">
        <v>-7.9413140000000002</v>
      </c>
      <c r="DN1341" s="861">
        <v>-13.064292</v>
      </c>
      <c r="DO1341" s="861">
        <v>-7.618849</v>
      </c>
      <c r="DP1341" s="861">
        <v>-9.6184139999999996</v>
      </c>
      <c r="DQ1341" s="861">
        <v>-6.1985349999999997</v>
      </c>
      <c r="DR1341" s="861">
        <v>-9.7332400000000003</v>
      </c>
      <c r="DS1341" s="861">
        <v>-6.5933190000000002</v>
      </c>
      <c r="DT1341" s="861">
        <v>-12.360386999999999</v>
      </c>
      <c r="DU1341" s="861">
        <v>-9.0349959999999996</v>
      </c>
      <c r="DV1341" s="861">
        <v>-12.658936000000001</v>
      </c>
      <c r="DW1341" s="861">
        <v>-6.1982359999999996</v>
      </c>
      <c r="DX1341" s="861">
        <v>11.444784</v>
      </c>
      <c r="DY1341" s="861">
        <v>8.2257440000000006</v>
      </c>
      <c r="DZ1341" s="861">
        <v>160.34588400000001</v>
      </c>
      <c r="EA1341" s="861">
        <v>150.32733099999999</v>
      </c>
      <c r="EB1341" s="861">
        <v>120.72</v>
      </c>
      <c r="EC1341" s="861">
        <v>3.2559999999999998</v>
      </c>
      <c r="ED1341" s="861">
        <v>387.1</v>
      </c>
      <c r="EE1341" s="861">
        <v>120.62</v>
      </c>
      <c r="EF1341" s="861">
        <v>5.3230000000000004</v>
      </c>
      <c r="EG1341" s="861">
        <v>630.1</v>
      </c>
      <c r="EH1341" s="861">
        <v>120.76</v>
      </c>
      <c r="EI1341" s="861">
        <v>4.93</v>
      </c>
      <c r="EJ1341" s="861">
        <v>583.29999999999995</v>
      </c>
      <c r="EK1341" s="861">
        <v>9.2801729999999996</v>
      </c>
      <c r="EL1341" s="861">
        <v>4.3033619999999999</v>
      </c>
      <c r="EM1341" s="861">
        <v>-19.186509999999998</v>
      </c>
      <c r="EN1341" s="861">
        <v>-25.256988</v>
      </c>
      <c r="EO1341" s="861">
        <v>94.200098999999994</v>
      </c>
      <c r="EP1341" s="861">
        <v>89.788481000000004</v>
      </c>
      <c r="EQ1341" s="861">
        <v>-8.6120570000000001</v>
      </c>
      <c r="ER1341" s="861">
        <v>4108.8482139999996</v>
      </c>
      <c r="ES1341" s="861">
        <v>9770.5157159999999</v>
      </c>
      <c r="ET1341" s="861">
        <v>8751.7463489999991</v>
      </c>
      <c r="EU1341" s="861"/>
      <c r="EV1341" s="861"/>
      <c r="EW1341" s="861"/>
      <c r="EX1341" s="861"/>
      <c r="EY1341" s="861"/>
      <c r="EZ1341" s="861"/>
      <c r="FA1341" s="861"/>
      <c r="FB1341" s="861"/>
      <c r="FC1341" s="861"/>
      <c r="FD1341" s="861"/>
    </row>
    <row r="1342" spans="1:160" x14ac:dyDescent="0.25">
      <c r="A1342" s="837">
        <v>46147</v>
      </c>
      <c r="B1342" s="836">
        <v>7.5694444444444446E-3</v>
      </c>
      <c r="C1342" s="861">
        <v>75960</v>
      </c>
      <c r="D1342" s="861">
        <v>0</v>
      </c>
      <c r="E1342" s="861">
        <v>0</v>
      </c>
      <c r="F1342" s="861">
        <v>75.340080999999998</v>
      </c>
      <c r="G1342" s="861">
        <v>71.710847000000001</v>
      </c>
      <c r="H1342" s="861">
        <v>65.198364999999995</v>
      </c>
      <c r="I1342" s="861">
        <v>73.922352000000004</v>
      </c>
      <c r="J1342" s="861">
        <v>71.573066999999995</v>
      </c>
      <c r="K1342" s="861">
        <v>71.116176999999993</v>
      </c>
      <c r="L1342" s="861">
        <v>73.661484999999999</v>
      </c>
      <c r="M1342" s="861">
        <v>74.561719999999994</v>
      </c>
      <c r="N1342" s="861">
        <v>-9.4751999999999992</v>
      </c>
      <c r="O1342" s="861">
        <v>-12.463131000000001</v>
      </c>
      <c r="P1342" s="861">
        <v>-12.982533999999999</v>
      </c>
      <c r="Q1342" s="861">
        <v>-8.1379289999999997</v>
      </c>
      <c r="R1342" s="861">
        <v>-9.7529299999999992</v>
      </c>
      <c r="S1342" s="861">
        <v>-10.599318999999999</v>
      </c>
      <c r="T1342" s="861">
        <v>81.777817999999996</v>
      </c>
      <c r="U1342" s="861">
        <v>73.386425000000003</v>
      </c>
      <c r="V1342" s="861">
        <v>93.236521999999994</v>
      </c>
      <c r="W1342" s="861">
        <v>92.202331999999998</v>
      </c>
      <c r="X1342" s="861">
        <v>-8.1350510000000007</v>
      </c>
      <c r="Y1342" s="861">
        <v>-8.2502420000000001</v>
      </c>
      <c r="Z1342" s="861">
        <v>-12.725679</v>
      </c>
      <c r="AA1342" s="861">
        <v>-12.457077999999999</v>
      </c>
      <c r="AB1342" s="861">
        <v>-12.012003999999999</v>
      </c>
      <c r="AC1342" s="861">
        <v>-13.124064000000001</v>
      </c>
      <c r="AD1342" s="861">
        <v>-16.475477999999999</v>
      </c>
      <c r="AE1342" s="861">
        <v>105.402945</v>
      </c>
      <c r="AF1342" s="861">
        <v>98.230483000000007</v>
      </c>
      <c r="AG1342" s="861">
        <v>89.976960000000005</v>
      </c>
      <c r="AH1342" s="861">
        <v>109.910364</v>
      </c>
      <c r="AI1342" s="861">
        <v>89.273645999999999</v>
      </c>
      <c r="AJ1342" s="861">
        <v>72.357095000000001</v>
      </c>
      <c r="AK1342" s="861">
        <v>-8.3905309999999993</v>
      </c>
      <c r="AL1342" s="861">
        <v>-12.907413999999999</v>
      </c>
      <c r="AM1342" s="861">
        <v>-9.9483599999999992</v>
      </c>
      <c r="AN1342" s="861">
        <v>92.390439999999998</v>
      </c>
      <c r="AO1342" s="861">
        <v>91.728716000000006</v>
      </c>
      <c r="AP1342" s="861">
        <v>90.966887</v>
      </c>
      <c r="AQ1342" s="861">
        <v>87.877551999999994</v>
      </c>
      <c r="AR1342" s="861">
        <v>73.250241000000003</v>
      </c>
      <c r="AS1342" s="861">
        <v>63.480255999999997</v>
      </c>
      <c r="AT1342" s="861">
        <v>76.198167999999995</v>
      </c>
      <c r="AU1342" s="861">
        <v>75.123986000000002</v>
      </c>
      <c r="AV1342" s="861">
        <v>73.941032000000007</v>
      </c>
      <c r="AW1342" s="861">
        <v>73.449912999999995</v>
      </c>
      <c r="AX1342" s="861">
        <v>88.611040000000003</v>
      </c>
      <c r="AY1342" s="861">
        <v>86.677986000000004</v>
      </c>
      <c r="AZ1342" s="861">
        <v>-8.8046539999999993</v>
      </c>
      <c r="BA1342" s="861">
        <v>-8.4150489999999998</v>
      </c>
      <c r="BB1342" s="861">
        <v>-16.638041999999999</v>
      </c>
      <c r="BC1342" s="861">
        <v>-15.204093</v>
      </c>
      <c r="BD1342" s="861">
        <v>-16.214198</v>
      </c>
      <c r="BE1342" s="861">
        <v>-15.537253</v>
      </c>
      <c r="BF1342" s="861">
        <v>30.391981000000001</v>
      </c>
      <c r="BG1342" s="861">
        <v>140.345979</v>
      </c>
      <c r="BH1342" s="861">
        <v>109.216157</v>
      </c>
      <c r="BI1342" s="861">
        <v>50.211691000000002</v>
      </c>
      <c r="BJ1342" s="861">
        <v>129.39432099999999</v>
      </c>
      <c r="BK1342" s="861">
        <v>85.405968000000001</v>
      </c>
      <c r="BL1342" s="861">
        <v>74.935941999999997</v>
      </c>
      <c r="BM1342" s="861">
        <v>-21.068504999999998</v>
      </c>
      <c r="BN1342" s="861">
        <v>-15.237332</v>
      </c>
      <c r="BO1342" s="861">
        <v>-20.83455</v>
      </c>
      <c r="BP1342" s="861">
        <v>-15.55588</v>
      </c>
      <c r="BQ1342" s="861">
        <v>86.085496000000006</v>
      </c>
      <c r="BR1342" s="861">
        <v>87.585372000000007</v>
      </c>
      <c r="BS1342" s="861">
        <v>84.979331999999999</v>
      </c>
      <c r="BT1342" s="861">
        <v>58.493999000000002</v>
      </c>
      <c r="BU1342" s="861">
        <v>64.473673000000005</v>
      </c>
      <c r="BV1342" s="861">
        <v>60.419479000000003</v>
      </c>
      <c r="BW1342" s="861">
        <v>64.648584999999997</v>
      </c>
      <c r="BX1342" s="861">
        <v>-16.054637</v>
      </c>
      <c r="BY1342" s="861">
        <v>-16.429539999999999</v>
      </c>
      <c r="BZ1342" s="861">
        <v>-19.44472</v>
      </c>
      <c r="CA1342" s="861">
        <v>-19.664365</v>
      </c>
      <c r="CB1342" s="861">
        <v>-9.6436150000000005</v>
      </c>
      <c r="CC1342" s="861">
        <v>-6.723884</v>
      </c>
      <c r="CD1342" s="861">
        <v>-10.084546</v>
      </c>
      <c r="CE1342" s="861">
        <v>-6.8387479999999998</v>
      </c>
      <c r="CF1342" s="861">
        <v>-12.315993000000001</v>
      </c>
      <c r="CG1342" s="861">
        <v>-5.0917719999999997</v>
      </c>
      <c r="CH1342" s="861">
        <v>-12.839259999999999</v>
      </c>
      <c r="CI1342" s="861">
        <v>-7.5345700000000004</v>
      </c>
      <c r="CJ1342" s="861">
        <v>-9.5230829999999997</v>
      </c>
      <c r="CK1342" s="861">
        <v>-4.7008000000000001</v>
      </c>
      <c r="CL1342" s="861">
        <v>-9.3508820000000004</v>
      </c>
      <c r="CM1342" s="861">
        <v>-4.3229980000000001</v>
      </c>
      <c r="CN1342" s="861">
        <v>-12.067341000000001</v>
      </c>
      <c r="CO1342" s="861">
        <v>-5.3964100000000004</v>
      </c>
      <c r="CP1342" s="861">
        <v>-12.977441000000001</v>
      </c>
      <c r="CQ1342" s="861">
        <v>-8.3321710000000007</v>
      </c>
      <c r="CR1342" s="861">
        <v>-9.116206</v>
      </c>
      <c r="CS1342" s="861">
        <v>-5.7200899999999999</v>
      </c>
      <c r="CT1342" s="861">
        <v>-10.376194999999999</v>
      </c>
      <c r="CU1342" s="861">
        <v>-5.0654250000000003</v>
      </c>
      <c r="CV1342" s="861">
        <v>-12.660605</v>
      </c>
      <c r="CW1342" s="861">
        <v>-4.7353459999999998</v>
      </c>
      <c r="CX1342" s="861">
        <v>-12.995749999999999</v>
      </c>
      <c r="CY1342" s="861">
        <v>-6.2306540000000004</v>
      </c>
      <c r="CZ1342" s="861">
        <v>-8.8780970000000003</v>
      </c>
      <c r="DA1342" s="861">
        <v>-4.9362139999999997</v>
      </c>
      <c r="DB1342" s="861">
        <v>-9.7512550000000005</v>
      </c>
      <c r="DC1342" s="861">
        <v>-4.3628729999999996</v>
      </c>
      <c r="DD1342" s="861">
        <v>-12.389386999999999</v>
      </c>
      <c r="DE1342" s="861">
        <v>-6.5159700000000003</v>
      </c>
      <c r="DF1342" s="861">
        <v>-13.052355</v>
      </c>
      <c r="DG1342" s="861">
        <v>-7.0821870000000002</v>
      </c>
      <c r="DH1342" s="861">
        <v>-8.8560979999999994</v>
      </c>
      <c r="DI1342" s="861">
        <v>-5.2094379999999996</v>
      </c>
      <c r="DJ1342" s="861">
        <v>-9.5489650000000008</v>
      </c>
      <c r="DK1342" s="861">
        <v>-5.3664249999999996</v>
      </c>
      <c r="DL1342" s="861">
        <v>-12.405150000000001</v>
      </c>
      <c r="DM1342" s="861">
        <v>-7.9703280000000003</v>
      </c>
      <c r="DN1342" s="861">
        <v>-13.120737</v>
      </c>
      <c r="DO1342" s="861">
        <v>-7.6448859999999996</v>
      </c>
      <c r="DP1342" s="861">
        <v>-9.6520379999999992</v>
      </c>
      <c r="DQ1342" s="861">
        <v>-6.2130530000000004</v>
      </c>
      <c r="DR1342" s="861">
        <v>-9.7670739999999991</v>
      </c>
      <c r="DS1342" s="861">
        <v>-6.6545290000000001</v>
      </c>
      <c r="DT1342" s="861">
        <v>-12.399967999999999</v>
      </c>
      <c r="DU1342" s="861">
        <v>-9.0603119999999997</v>
      </c>
      <c r="DV1342" s="861">
        <v>-12.69477</v>
      </c>
      <c r="DW1342" s="861">
        <v>-6.2407050000000002</v>
      </c>
      <c r="DX1342" s="861">
        <v>11.431418000000001</v>
      </c>
      <c r="DY1342" s="861">
        <v>8.2150999999999996</v>
      </c>
      <c r="DZ1342" s="861">
        <v>160.668418</v>
      </c>
      <c r="EA1342" s="861">
        <v>150.35950700000001</v>
      </c>
      <c r="EB1342" s="861">
        <v>120.66</v>
      </c>
      <c r="EC1342" s="861">
        <v>3.2559999999999998</v>
      </c>
      <c r="ED1342" s="861">
        <v>387</v>
      </c>
      <c r="EE1342" s="861">
        <v>120.52</v>
      </c>
      <c r="EF1342" s="861">
        <v>5.3289999999999997</v>
      </c>
      <c r="EG1342" s="861">
        <v>630.70000000000005</v>
      </c>
      <c r="EH1342" s="861">
        <v>120.73</v>
      </c>
      <c r="EI1342" s="861">
        <v>4.9160000000000004</v>
      </c>
      <c r="EJ1342" s="861">
        <v>582.6</v>
      </c>
      <c r="EK1342" s="861">
        <v>9.2621249999999993</v>
      </c>
      <c r="EL1342" s="861">
        <v>4.4435799999999999</v>
      </c>
      <c r="EM1342" s="861">
        <v>-19.210484999999998</v>
      </c>
      <c r="EN1342" s="861">
        <v>-25.278130000000001</v>
      </c>
      <c r="EO1342" s="861">
        <v>94.339015000000003</v>
      </c>
      <c r="EP1342" s="861">
        <v>89.802959999999999</v>
      </c>
      <c r="EQ1342" s="861">
        <v>-8.6336790000000008</v>
      </c>
      <c r="ER1342" s="861">
        <v>4115.2957489999999</v>
      </c>
      <c r="ES1342" s="861">
        <v>9781.0351580000006</v>
      </c>
      <c r="ET1342" s="861">
        <v>8761.4710539999996</v>
      </c>
      <c r="EU1342" s="861"/>
      <c r="EV1342" s="861"/>
      <c r="EW1342" s="861"/>
      <c r="EX1342" s="861"/>
      <c r="EY1342" s="861"/>
      <c r="EZ1342" s="861"/>
      <c r="FA1342" s="861"/>
      <c r="FB1342" s="861"/>
      <c r="FC1342" s="861"/>
      <c r="FD1342" s="861"/>
    </row>
    <row r="1343" spans="1:160" x14ac:dyDescent="0.25">
      <c r="A1343" s="837">
        <v>46147</v>
      </c>
      <c r="B1343" s="836">
        <v>8.2638888888888883E-3</v>
      </c>
      <c r="C1343" s="861">
        <v>76020</v>
      </c>
      <c r="D1343" s="861">
        <v>0</v>
      </c>
      <c r="E1343" s="861">
        <v>0</v>
      </c>
      <c r="F1343" s="861">
        <v>75.288627000000005</v>
      </c>
      <c r="G1343" s="861">
        <v>71.704545999999993</v>
      </c>
      <c r="H1343" s="861">
        <v>65.187314999999998</v>
      </c>
      <c r="I1343" s="861">
        <v>73.942092000000002</v>
      </c>
      <c r="J1343" s="861">
        <v>71.485557999999997</v>
      </c>
      <c r="K1343" s="861">
        <v>71.118160000000003</v>
      </c>
      <c r="L1343" s="861">
        <v>73.641234999999995</v>
      </c>
      <c r="M1343" s="861">
        <v>74.555014999999997</v>
      </c>
      <c r="N1343" s="861">
        <v>-9.4501609999999996</v>
      </c>
      <c r="O1343" s="861">
        <v>-12.431378</v>
      </c>
      <c r="P1343" s="861">
        <v>-13.053077999999999</v>
      </c>
      <c r="Q1343" s="861">
        <v>-8.1439020000000006</v>
      </c>
      <c r="R1343" s="861">
        <v>-9.7349920000000001</v>
      </c>
      <c r="S1343" s="861">
        <v>-10.545189000000001</v>
      </c>
      <c r="T1343" s="861">
        <v>81.756702000000004</v>
      </c>
      <c r="U1343" s="861">
        <v>73.158968999999999</v>
      </c>
      <c r="V1343" s="861">
        <v>93.085710000000006</v>
      </c>
      <c r="W1343" s="861">
        <v>92.086958999999993</v>
      </c>
      <c r="X1343" s="861">
        <v>-8.1386079999999996</v>
      </c>
      <c r="Y1343" s="861">
        <v>-8.2309429999999999</v>
      </c>
      <c r="Z1343" s="861">
        <v>-12.745835</v>
      </c>
      <c r="AA1343" s="861">
        <v>-12.438592999999999</v>
      </c>
      <c r="AB1343" s="861">
        <v>-12.042789000000001</v>
      </c>
      <c r="AC1343" s="861">
        <v>-13.137924</v>
      </c>
      <c r="AD1343" s="861">
        <v>-16.518820000000002</v>
      </c>
      <c r="AE1343" s="861">
        <v>105.311792</v>
      </c>
      <c r="AF1343" s="861">
        <v>98.185896999999997</v>
      </c>
      <c r="AG1343" s="861">
        <v>89.836877999999999</v>
      </c>
      <c r="AH1343" s="861">
        <v>109.842979</v>
      </c>
      <c r="AI1343" s="861">
        <v>89.273238000000006</v>
      </c>
      <c r="AJ1343" s="861">
        <v>72.247776000000002</v>
      </c>
      <c r="AK1343" s="861">
        <v>-8.4078429999999997</v>
      </c>
      <c r="AL1343" s="861">
        <v>-12.918279</v>
      </c>
      <c r="AM1343" s="861">
        <v>-9.9361809999999995</v>
      </c>
      <c r="AN1343" s="861">
        <v>92.321280999999999</v>
      </c>
      <c r="AO1343" s="861">
        <v>91.682935999999998</v>
      </c>
      <c r="AP1343" s="861">
        <v>90.931849</v>
      </c>
      <c r="AQ1343" s="861">
        <v>87.875681</v>
      </c>
      <c r="AR1343" s="861">
        <v>73.238129999999998</v>
      </c>
      <c r="AS1343" s="861">
        <v>63.432889000000003</v>
      </c>
      <c r="AT1343" s="861">
        <v>76.189043999999996</v>
      </c>
      <c r="AU1343" s="861">
        <v>75.130055999999996</v>
      </c>
      <c r="AV1343" s="861">
        <v>73.772423000000003</v>
      </c>
      <c r="AW1343" s="861">
        <v>73.370273999999995</v>
      </c>
      <c r="AX1343" s="861">
        <v>88.469167999999996</v>
      </c>
      <c r="AY1343" s="861">
        <v>86.609566000000001</v>
      </c>
      <c r="AZ1343" s="861">
        <v>-8.6410429999999998</v>
      </c>
      <c r="BA1343" s="861">
        <v>-8.4130219999999998</v>
      </c>
      <c r="BB1343" s="861">
        <v>-16.638815000000001</v>
      </c>
      <c r="BC1343" s="861">
        <v>-15.220953</v>
      </c>
      <c r="BD1343" s="861">
        <v>-16.240089000000001</v>
      </c>
      <c r="BE1343" s="861">
        <v>-15.572376</v>
      </c>
      <c r="BF1343" s="861">
        <v>30.322806</v>
      </c>
      <c r="BG1343" s="861">
        <v>140.215812</v>
      </c>
      <c r="BH1343" s="861">
        <v>109.110654</v>
      </c>
      <c r="BI1343" s="861">
        <v>50.154392999999999</v>
      </c>
      <c r="BJ1343" s="861">
        <v>129.53902400000001</v>
      </c>
      <c r="BK1343" s="861">
        <v>85.219003999999998</v>
      </c>
      <c r="BL1343" s="861">
        <v>74.844284999999999</v>
      </c>
      <c r="BM1343" s="861">
        <v>-21.109562</v>
      </c>
      <c r="BN1343" s="861">
        <v>-15.339473999999999</v>
      </c>
      <c r="BO1343" s="861">
        <v>-20.808212999999999</v>
      </c>
      <c r="BP1343" s="861">
        <v>-15.595573</v>
      </c>
      <c r="BQ1343" s="861">
        <v>85.987566000000001</v>
      </c>
      <c r="BR1343" s="861">
        <v>87.535100999999997</v>
      </c>
      <c r="BS1343" s="861">
        <v>84.938931999999994</v>
      </c>
      <c r="BT1343" s="861">
        <v>58.427328000000003</v>
      </c>
      <c r="BU1343" s="861">
        <v>64.369027000000003</v>
      </c>
      <c r="BV1343" s="861">
        <v>60.331516000000001</v>
      </c>
      <c r="BW1343" s="861">
        <v>64.586726999999996</v>
      </c>
      <c r="BX1343" s="861">
        <v>-16.068714</v>
      </c>
      <c r="BY1343" s="861">
        <v>-16.490563999999999</v>
      </c>
      <c r="BZ1343" s="861">
        <v>-19.566907</v>
      </c>
      <c r="CA1343" s="861">
        <v>-19.527362</v>
      </c>
      <c r="CB1343" s="861">
        <v>-9.649934</v>
      </c>
      <c r="CC1343" s="861">
        <v>-6.7254319999999996</v>
      </c>
      <c r="CD1343" s="861">
        <v>-10.11145</v>
      </c>
      <c r="CE1343" s="861">
        <v>-6.8790570000000004</v>
      </c>
      <c r="CF1343" s="861">
        <v>-12.325494000000001</v>
      </c>
      <c r="CG1343" s="861">
        <v>-5.115602</v>
      </c>
      <c r="CH1343" s="861">
        <v>-12.850797</v>
      </c>
      <c r="CI1343" s="861">
        <v>-7.5740600000000002</v>
      </c>
      <c r="CJ1343" s="861">
        <v>-9.5214289999999995</v>
      </c>
      <c r="CK1343" s="861">
        <v>-4.7460940000000003</v>
      </c>
      <c r="CL1343" s="861">
        <v>-9.3838500000000007</v>
      </c>
      <c r="CM1343" s="861">
        <v>-4.3687300000000002</v>
      </c>
      <c r="CN1343" s="861">
        <v>-12.075896999999999</v>
      </c>
      <c r="CO1343" s="861">
        <v>-5.3899660000000003</v>
      </c>
      <c r="CP1343" s="861">
        <v>-12.977861000000001</v>
      </c>
      <c r="CQ1343" s="861">
        <v>-8.3634810000000002</v>
      </c>
      <c r="CR1343" s="861">
        <v>-9.1409929999999999</v>
      </c>
      <c r="CS1343" s="861">
        <v>-5.7559339999999999</v>
      </c>
      <c r="CT1343" s="861">
        <v>-10.439918</v>
      </c>
      <c r="CU1343" s="861">
        <v>-5.1034689999999996</v>
      </c>
      <c r="CV1343" s="861">
        <v>-12.665645</v>
      </c>
      <c r="CW1343" s="861">
        <v>-4.7445120000000003</v>
      </c>
      <c r="CX1343" s="861">
        <v>-12.991464000000001</v>
      </c>
      <c r="CY1343" s="861">
        <v>-6.2670019999999997</v>
      </c>
      <c r="CZ1343" s="861">
        <v>-8.8799290000000006</v>
      </c>
      <c r="DA1343" s="861">
        <v>-4.9613290000000001</v>
      </c>
      <c r="DB1343" s="861">
        <v>-9.7592040000000004</v>
      </c>
      <c r="DC1343" s="861">
        <v>-4.3661029999999998</v>
      </c>
      <c r="DD1343" s="861">
        <v>-12.413603</v>
      </c>
      <c r="DE1343" s="861">
        <v>-6.5147579999999996</v>
      </c>
      <c r="DF1343" s="861">
        <v>-13.071275</v>
      </c>
      <c r="DG1343" s="861">
        <v>-7.0934549999999996</v>
      </c>
      <c r="DH1343" s="861">
        <v>-8.8772350000000007</v>
      </c>
      <c r="DI1343" s="861">
        <v>-5.2158939999999996</v>
      </c>
      <c r="DJ1343" s="861">
        <v>-9.5578109999999992</v>
      </c>
      <c r="DK1343" s="861">
        <v>-5.370088</v>
      </c>
      <c r="DL1343" s="861">
        <v>-12.399384</v>
      </c>
      <c r="DM1343" s="861">
        <v>-7.9678769999999997</v>
      </c>
      <c r="DN1343" s="861">
        <v>-13.118436000000001</v>
      </c>
      <c r="DO1343" s="861">
        <v>-7.6715939999999998</v>
      </c>
      <c r="DP1343" s="861">
        <v>-9.6605369999999997</v>
      </c>
      <c r="DQ1343" s="861">
        <v>-6.2405140000000001</v>
      </c>
      <c r="DR1343" s="861">
        <v>-9.7754530000000006</v>
      </c>
      <c r="DS1343" s="861">
        <v>-6.6619330000000003</v>
      </c>
      <c r="DT1343" s="861">
        <v>-12.405037</v>
      </c>
      <c r="DU1343" s="861">
        <v>-9.0761319999999994</v>
      </c>
      <c r="DV1343" s="861">
        <v>-12.700707</v>
      </c>
      <c r="DW1343" s="861">
        <v>-6.2596449999999999</v>
      </c>
      <c r="DX1343" s="861">
        <v>11.454359</v>
      </c>
      <c r="DY1343" s="861">
        <v>8.1746619999999997</v>
      </c>
      <c r="DZ1343" s="861">
        <v>160.24012300000001</v>
      </c>
      <c r="EA1343" s="861">
        <v>150.13845800000001</v>
      </c>
      <c r="EB1343" s="861">
        <v>121.13</v>
      </c>
      <c r="EC1343" s="861">
        <v>1.238</v>
      </c>
      <c r="ED1343" s="861">
        <v>132.80000000000001</v>
      </c>
      <c r="EE1343" s="861">
        <v>121.13</v>
      </c>
      <c r="EF1343" s="861">
        <v>5.3049999999999997</v>
      </c>
      <c r="EG1343" s="861">
        <v>631.5</v>
      </c>
      <c r="EH1343" s="861">
        <v>121.2</v>
      </c>
      <c r="EI1343" s="861">
        <v>4.915</v>
      </c>
      <c r="EJ1343" s="861">
        <v>583</v>
      </c>
      <c r="EK1343" s="861">
        <v>9.2331610000000008</v>
      </c>
      <c r="EL1343" s="861">
        <v>4.5503099999999996</v>
      </c>
      <c r="EM1343" s="861">
        <v>-19.169342</v>
      </c>
      <c r="EN1343" s="861">
        <v>-25.358523000000002</v>
      </c>
      <c r="EO1343" s="861">
        <v>94.154505999999998</v>
      </c>
      <c r="EP1343" s="861">
        <v>89.703449000000006</v>
      </c>
      <c r="EQ1343" s="861">
        <v>-8.6497080000000004</v>
      </c>
      <c r="ER1343" s="861">
        <v>4119.9778059999999</v>
      </c>
      <c r="ES1343" s="861">
        <v>9791.5663440000008</v>
      </c>
      <c r="ET1343" s="861">
        <v>8771.192481</v>
      </c>
      <c r="EU1343" s="861"/>
      <c r="EV1343" s="861"/>
      <c r="EW1343" s="861"/>
      <c r="EX1343" s="861"/>
      <c r="EY1343" s="861"/>
      <c r="EZ1343" s="861"/>
      <c r="FA1343" s="861"/>
      <c r="FB1343" s="861"/>
      <c r="FC1343" s="861"/>
      <c r="FD1343" s="861"/>
    </row>
    <row r="1344" spans="1:160" x14ac:dyDescent="0.25">
      <c r="A1344" s="837">
        <v>46147</v>
      </c>
      <c r="B1344" s="836">
        <v>8.9583333333333338E-3</v>
      </c>
      <c r="C1344" s="861">
        <v>76080</v>
      </c>
      <c r="D1344" s="861">
        <v>0</v>
      </c>
      <c r="E1344" s="861">
        <v>0</v>
      </c>
      <c r="F1344" s="861">
        <v>75.303066999999999</v>
      </c>
      <c r="G1344" s="861">
        <v>71.688091999999997</v>
      </c>
      <c r="H1344" s="861">
        <v>65.227996000000005</v>
      </c>
      <c r="I1344" s="861">
        <v>73.928218000000001</v>
      </c>
      <c r="J1344" s="861">
        <v>71.533145000000005</v>
      </c>
      <c r="K1344" s="861">
        <v>71.103815999999995</v>
      </c>
      <c r="L1344" s="861">
        <v>73.687054000000003</v>
      </c>
      <c r="M1344" s="861">
        <v>74.553030000000007</v>
      </c>
      <c r="N1344" s="861">
        <v>-9.4218890000000002</v>
      </c>
      <c r="O1344" s="861">
        <v>-12.43642</v>
      </c>
      <c r="P1344" s="861">
        <v>-12.985977999999999</v>
      </c>
      <c r="Q1344" s="861">
        <v>-8.1562199999999994</v>
      </c>
      <c r="R1344" s="861">
        <v>-9.5550329999999999</v>
      </c>
      <c r="S1344" s="861">
        <v>-10.733252</v>
      </c>
      <c r="T1344" s="861">
        <v>81.790881999999996</v>
      </c>
      <c r="U1344" s="861">
        <v>72.955141999999995</v>
      </c>
      <c r="V1344" s="861">
        <v>93.088314999999994</v>
      </c>
      <c r="W1344" s="861">
        <v>92.058092000000002</v>
      </c>
      <c r="X1344" s="861">
        <v>-8.139405</v>
      </c>
      <c r="Y1344" s="861">
        <v>-8.2970849999999992</v>
      </c>
      <c r="Z1344" s="861">
        <v>-12.712994</v>
      </c>
      <c r="AA1344" s="861">
        <v>-12.483032</v>
      </c>
      <c r="AB1344" s="861">
        <v>-12.028872</v>
      </c>
      <c r="AC1344" s="861">
        <v>-13.161714</v>
      </c>
      <c r="AD1344" s="861">
        <v>-16.454644999999999</v>
      </c>
      <c r="AE1344" s="861">
        <v>105.40210500000001</v>
      </c>
      <c r="AF1344" s="861">
        <v>98.197557000000003</v>
      </c>
      <c r="AG1344" s="861">
        <v>89.682553999999996</v>
      </c>
      <c r="AH1344" s="861">
        <v>109.760041</v>
      </c>
      <c r="AI1344" s="861">
        <v>89.173405000000002</v>
      </c>
      <c r="AJ1344" s="861">
        <v>72.318427</v>
      </c>
      <c r="AK1344" s="861">
        <v>-8.4627440000000007</v>
      </c>
      <c r="AL1344" s="861">
        <v>-12.952322000000001</v>
      </c>
      <c r="AM1344" s="861">
        <v>-10.030604</v>
      </c>
      <c r="AN1344" s="861">
        <v>92.357630999999998</v>
      </c>
      <c r="AO1344" s="861">
        <v>91.575357999999994</v>
      </c>
      <c r="AP1344" s="861">
        <v>90.938222999999994</v>
      </c>
      <c r="AQ1344" s="861">
        <v>87.830892000000006</v>
      </c>
      <c r="AR1344" s="861">
        <v>73.112775999999997</v>
      </c>
      <c r="AS1344" s="861">
        <v>63.3626</v>
      </c>
      <c r="AT1344" s="861">
        <v>76.189847999999998</v>
      </c>
      <c r="AU1344" s="861">
        <v>75.086513999999994</v>
      </c>
      <c r="AV1344" s="861">
        <v>74.085778000000005</v>
      </c>
      <c r="AW1344" s="861">
        <v>73.473951</v>
      </c>
      <c r="AX1344" s="861">
        <v>88.535281999999995</v>
      </c>
      <c r="AY1344" s="861">
        <v>86.596643</v>
      </c>
      <c r="AZ1344" s="861">
        <v>-8.7827540000000006</v>
      </c>
      <c r="BA1344" s="861">
        <v>-8.3917570000000001</v>
      </c>
      <c r="BB1344" s="861">
        <v>-16.672059000000001</v>
      </c>
      <c r="BC1344" s="861">
        <v>-15.282989000000001</v>
      </c>
      <c r="BD1344" s="861">
        <v>-16.256723000000001</v>
      </c>
      <c r="BE1344" s="861">
        <v>-15.275119</v>
      </c>
      <c r="BF1344" s="861">
        <v>30.848289000000001</v>
      </c>
      <c r="BG1344" s="861">
        <v>140.424893</v>
      </c>
      <c r="BH1344" s="861">
        <v>109.049877</v>
      </c>
      <c r="BI1344" s="861">
        <v>50.048388000000003</v>
      </c>
      <c r="BJ1344" s="861">
        <v>129.616601</v>
      </c>
      <c r="BK1344" s="861">
        <v>85.219499999999996</v>
      </c>
      <c r="BL1344" s="861">
        <v>74.863799</v>
      </c>
      <c r="BM1344" s="861">
        <v>-21.189717999999999</v>
      </c>
      <c r="BN1344" s="861">
        <v>-15.365233999999999</v>
      </c>
      <c r="BO1344" s="861">
        <v>-20.68526</v>
      </c>
      <c r="BP1344" s="861">
        <v>-15.603823999999999</v>
      </c>
      <c r="BQ1344" s="861">
        <v>86.014077999999998</v>
      </c>
      <c r="BR1344" s="861">
        <v>87.483334999999997</v>
      </c>
      <c r="BS1344" s="861">
        <v>84.849845999999999</v>
      </c>
      <c r="BT1344" s="861">
        <v>58.269053</v>
      </c>
      <c r="BU1344" s="861">
        <v>64.284073000000006</v>
      </c>
      <c r="BV1344" s="861">
        <v>60.359630000000003</v>
      </c>
      <c r="BW1344" s="861">
        <v>64.549267</v>
      </c>
      <c r="BX1344" s="861">
        <v>-16.126621</v>
      </c>
      <c r="BY1344" s="861">
        <v>-16.366921000000001</v>
      </c>
      <c r="BZ1344" s="861">
        <v>-19.411078</v>
      </c>
      <c r="CA1344" s="861">
        <v>-19.725068</v>
      </c>
      <c r="CB1344" s="861">
        <v>-9.6588019999999997</v>
      </c>
      <c r="CC1344" s="861">
        <v>-6.7784519999999997</v>
      </c>
      <c r="CD1344" s="861">
        <v>-10.140812</v>
      </c>
      <c r="CE1344" s="861">
        <v>-6.9470349999999996</v>
      </c>
      <c r="CF1344" s="861">
        <v>-12.36955</v>
      </c>
      <c r="CG1344" s="861">
        <v>-5.1689410000000002</v>
      </c>
      <c r="CH1344" s="861">
        <v>-12.894124</v>
      </c>
      <c r="CI1344" s="861">
        <v>-7.6488230000000001</v>
      </c>
      <c r="CJ1344" s="861">
        <v>-9.5504599999999993</v>
      </c>
      <c r="CK1344" s="861">
        <v>-4.7835890000000001</v>
      </c>
      <c r="CL1344" s="861">
        <v>-9.4117719999999991</v>
      </c>
      <c r="CM1344" s="861">
        <v>-4.4783119999999998</v>
      </c>
      <c r="CN1344" s="861">
        <v>-12.122289</v>
      </c>
      <c r="CO1344" s="861">
        <v>-5.4610339999999997</v>
      </c>
      <c r="CP1344" s="861">
        <v>-13.00529</v>
      </c>
      <c r="CQ1344" s="861">
        <v>-8.3822849999999995</v>
      </c>
      <c r="CR1344" s="861">
        <v>-9.1373239999999996</v>
      </c>
      <c r="CS1344" s="861">
        <v>-5.7802550000000004</v>
      </c>
      <c r="CT1344" s="861">
        <v>-10.464966</v>
      </c>
      <c r="CU1344" s="861">
        <v>-5.1669640000000001</v>
      </c>
      <c r="CV1344" s="861">
        <v>-12.698323</v>
      </c>
      <c r="CW1344" s="861">
        <v>-4.7730610000000002</v>
      </c>
      <c r="CX1344" s="861">
        <v>-13.028411999999999</v>
      </c>
      <c r="CY1344" s="861">
        <v>-6.3044929999999999</v>
      </c>
      <c r="CZ1344" s="861">
        <v>-8.9302240000000008</v>
      </c>
      <c r="DA1344" s="861">
        <v>-5.0059579999999997</v>
      </c>
      <c r="DB1344" s="861">
        <v>-9.7905650000000009</v>
      </c>
      <c r="DC1344" s="861">
        <v>-4.426507</v>
      </c>
      <c r="DD1344" s="861">
        <v>-12.422594</v>
      </c>
      <c r="DE1344" s="861">
        <v>-6.5787440000000004</v>
      </c>
      <c r="DF1344" s="861">
        <v>-13.088134</v>
      </c>
      <c r="DG1344" s="861">
        <v>-7.1367839999999996</v>
      </c>
      <c r="DH1344" s="861">
        <v>-8.9019469999999998</v>
      </c>
      <c r="DI1344" s="861">
        <v>-5.2793159999999997</v>
      </c>
      <c r="DJ1344" s="861">
        <v>-9.5780499999999993</v>
      </c>
      <c r="DK1344" s="861">
        <v>-5.420013</v>
      </c>
      <c r="DL1344" s="861">
        <v>-12.429811000000001</v>
      </c>
      <c r="DM1344" s="861">
        <v>-8.0158699999999996</v>
      </c>
      <c r="DN1344" s="861">
        <v>-13.148501</v>
      </c>
      <c r="DO1344" s="861">
        <v>-7.7070129999999999</v>
      </c>
      <c r="DP1344" s="861">
        <v>-9.6843409999999999</v>
      </c>
      <c r="DQ1344" s="861">
        <v>-6.2774429999999999</v>
      </c>
      <c r="DR1344" s="861">
        <v>-9.8022670000000005</v>
      </c>
      <c r="DS1344" s="861">
        <v>-6.6736769999999996</v>
      </c>
      <c r="DT1344" s="861">
        <v>-12.42934</v>
      </c>
      <c r="DU1344" s="861">
        <v>-9.1148360000000004</v>
      </c>
      <c r="DV1344" s="861">
        <v>-12.721550000000001</v>
      </c>
      <c r="DW1344" s="861">
        <v>-6.2630150000000002</v>
      </c>
      <c r="DX1344" s="861">
        <v>11.494554000000001</v>
      </c>
      <c r="DY1344" s="861">
        <v>8.1946379999999994</v>
      </c>
      <c r="DZ1344" s="861">
        <v>160.35317499999999</v>
      </c>
      <c r="EA1344" s="861">
        <v>150.32431800000001</v>
      </c>
      <c r="EB1344" s="861">
        <v>120.63</v>
      </c>
      <c r="EC1344" s="861">
        <v>3.258</v>
      </c>
      <c r="ED1344" s="861">
        <v>387.6</v>
      </c>
      <c r="EE1344" s="861">
        <v>120.64</v>
      </c>
      <c r="EF1344" s="861">
        <v>5.33</v>
      </c>
      <c r="EG1344" s="861">
        <v>634</v>
      </c>
      <c r="EH1344" s="861">
        <v>120.7</v>
      </c>
      <c r="EI1344" s="861">
        <v>4.9329999999999998</v>
      </c>
      <c r="EJ1344" s="861">
        <v>583.5</v>
      </c>
      <c r="EK1344" s="861">
        <v>9.0667190000000009</v>
      </c>
      <c r="EL1344" s="861">
        <v>4.6335360000000003</v>
      </c>
      <c r="EM1344" s="861">
        <v>-19.097322999999999</v>
      </c>
      <c r="EN1344" s="861">
        <v>-25.318795999999999</v>
      </c>
      <c r="EO1344" s="861">
        <v>94.203241000000006</v>
      </c>
      <c r="EP1344" s="861">
        <v>89.787125000000003</v>
      </c>
      <c r="EQ1344" s="861">
        <v>-8.6871220000000005</v>
      </c>
      <c r="ER1344" s="861">
        <v>4122.5432940000001</v>
      </c>
      <c r="ES1344" s="861">
        <v>9802.1085239999993</v>
      </c>
      <c r="ET1344" s="861">
        <v>8780.9253520000002</v>
      </c>
      <c r="EU1344" s="861"/>
      <c r="EV1344" s="861"/>
      <c r="EW1344" s="861"/>
      <c r="EX1344" s="861"/>
      <c r="EY1344" s="861"/>
      <c r="EZ1344" s="861"/>
      <c r="FA1344" s="861"/>
      <c r="FB1344" s="861"/>
      <c r="FC1344" s="861"/>
      <c r="FD1344" s="861"/>
    </row>
    <row r="1345" spans="1:160" x14ac:dyDescent="0.25">
      <c r="A1345" s="837">
        <v>46147</v>
      </c>
      <c r="B1345" s="836">
        <v>9.6527777777777775E-3</v>
      </c>
      <c r="C1345" s="861">
        <v>76140</v>
      </c>
      <c r="D1345" s="861">
        <v>0</v>
      </c>
      <c r="E1345" s="861">
        <v>0</v>
      </c>
      <c r="F1345" s="861">
        <v>75.210149000000001</v>
      </c>
      <c r="G1345" s="861">
        <v>71.695284000000001</v>
      </c>
      <c r="H1345" s="861">
        <v>65.127551999999994</v>
      </c>
      <c r="I1345" s="861">
        <v>73.953710000000001</v>
      </c>
      <c r="J1345" s="861">
        <v>71.444190000000006</v>
      </c>
      <c r="K1345" s="861">
        <v>71.124301000000003</v>
      </c>
      <c r="L1345" s="861">
        <v>73.648573999999996</v>
      </c>
      <c r="M1345" s="861">
        <v>74.566148999999996</v>
      </c>
      <c r="N1345" s="861">
        <v>-9.4423770000000005</v>
      </c>
      <c r="O1345" s="861">
        <v>-12.414135</v>
      </c>
      <c r="P1345" s="861">
        <v>-13.091936</v>
      </c>
      <c r="Q1345" s="861">
        <v>-8.1309780000000007</v>
      </c>
      <c r="R1345" s="861">
        <v>-9.7126540000000006</v>
      </c>
      <c r="S1345" s="861">
        <v>-10.540671</v>
      </c>
      <c r="T1345" s="861">
        <v>81.620892999999995</v>
      </c>
      <c r="U1345" s="861">
        <v>73.640130999999997</v>
      </c>
      <c r="V1345" s="861">
        <v>93.228662999999997</v>
      </c>
      <c r="W1345" s="861">
        <v>92.195706000000001</v>
      </c>
      <c r="X1345" s="861">
        <v>-8.1743579999999998</v>
      </c>
      <c r="Y1345" s="861">
        <v>-8.3027280000000001</v>
      </c>
      <c r="Z1345" s="861">
        <v>-12.753555</v>
      </c>
      <c r="AA1345" s="861">
        <v>-12.470808</v>
      </c>
      <c r="AB1345" s="861">
        <v>-12.059284</v>
      </c>
      <c r="AC1345" s="861">
        <v>-13.186049000000001</v>
      </c>
      <c r="AD1345" s="861">
        <v>-16.499928000000001</v>
      </c>
      <c r="AE1345" s="861">
        <v>105.365587</v>
      </c>
      <c r="AF1345" s="861">
        <v>98.168969000000004</v>
      </c>
      <c r="AG1345" s="861">
        <v>89.623372000000003</v>
      </c>
      <c r="AH1345" s="861">
        <v>109.789709</v>
      </c>
      <c r="AI1345" s="861">
        <v>89.174679999999995</v>
      </c>
      <c r="AJ1345" s="861">
        <v>72.377353999999997</v>
      </c>
      <c r="AK1345" s="861">
        <v>-8.440709</v>
      </c>
      <c r="AL1345" s="861">
        <v>-12.925732</v>
      </c>
      <c r="AM1345" s="861">
        <v>-10.025255</v>
      </c>
      <c r="AN1345" s="861">
        <v>92.374769000000001</v>
      </c>
      <c r="AO1345" s="861">
        <v>91.736296999999993</v>
      </c>
      <c r="AP1345" s="861">
        <v>90.888219000000007</v>
      </c>
      <c r="AQ1345" s="861">
        <v>87.792364000000006</v>
      </c>
      <c r="AR1345" s="861">
        <v>72.961731999999998</v>
      </c>
      <c r="AS1345" s="861">
        <v>63.367842000000003</v>
      </c>
      <c r="AT1345" s="861">
        <v>76.145792999999998</v>
      </c>
      <c r="AU1345" s="861">
        <v>75.088440000000006</v>
      </c>
      <c r="AV1345" s="861">
        <v>73.720166000000006</v>
      </c>
      <c r="AW1345" s="861">
        <v>73.091177999999999</v>
      </c>
      <c r="AX1345" s="861">
        <v>88.534305000000003</v>
      </c>
      <c r="AY1345" s="861">
        <v>86.480632</v>
      </c>
      <c r="AZ1345" s="861">
        <v>-8.7690959999999993</v>
      </c>
      <c r="BA1345" s="861">
        <v>-8.4932719999999993</v>
      </c>
      <c r="BB1345" s="861">
        <v>-16.712108000000001</v>
      </c>
      <c r="BC1345" s="861">
        <v>-15.282249999999999</v>
      </c>
      <c r="BD1345" s="861">
        <v>-16.270202000000001</v>
      </c>
      <c r="BE1345" s="861">
        <v>-15.466500999999999</v>
      </c>
      <c r="BF1345" s="861">
        <v>30.571811</v>
      </c>
      <c r="BG1345" s="861">
        <v>140.33829700000001</v>
      </c>
      <c r="BH1345" s="861">
        <v>109.075541</v>
      </c>
      <c r="BI1345" s="861">
        <v>49.987523000000003</v>
      </c>
      <c r="BJ1345" s="861">
        <v>129.66579100000001</v>
      </c>
      <c r="BK1345" s="861">
        <v>85.102106000000006</v>
      </c>
      <c r="BL1345" s="861">
        <v>74.761881000000002</v>
      </c>
      <c r="BM1345" s="861">
        <v>-21.225653999999999</v>
      </c>
      <c r="BN1345" s="861">
        <v>-15.382097999999999</v>
      </c>
      <c r="BO1345" s="861">
        <v>-19.719752</v>
      </c>
      <c r="BP1345" s="861">
        <v>-15.620221000000001</v>
      </c>
      <c r="BQ1345" s="861">
        <v>85.968776000000005</v>
      </c>
      <c r="BR1345" s="861">
        <v>87.450556000000006</v>
      </c>
      <c r="BS1345" s="861">
        <v>84.779382999999996</v>
      </c>
      <c r="BT1345" s="861">
        <v>58.316997000000001</v>
      </c>
      <c r="BU1345" s="861">
        <v>64.250510000000006</v>
      </c>
      <c r="BV1345" s="861">
        <v>60.374479000000001</v>
      </c>
      <c r="BW1345" s="861">
        <v>64.552494999999993</v>
      </c>
      <c r="BX1345" s="861">
        <v>-16.093696000000001</v>
      </c>
      <c r="BY1345" s="861">
        <v>-16.458665</v>
      </c>
      <c r="BZ1345" s="861">
        <v>-19.340178999999999</v>
      </c>
      <c r="CA1345" s="861">
        <v>-19.358277999999999</v>
      </c>
      <c r="CB1345" s="861">
        <v>-9.6818559999999998</v>
      </c>
      <c r="CC1345" s="861">
        <v>-6.7925810000000002</v>
      </c>
      <c r="CD1345" s="861">
        <v>-10.131546999999999</v>
      </c>
      <c r="CE1345" s="861">
        <v>-6.9821869999999997</v>
      </c>
      <c r="CF1345" s="861">
        <v>-12.363396</v>
      </c>
      <c r="CG1345" s="861">
        <v>-5.2005840000000001</v>
      </c>
      <c r="CH1345" s="861">
        <v>-12.89231</v>
      </c>
      <c r="CI1345" s="861">
        <v>-7.6732069999999997</v>
      </c>
      <c r="CJ1345" s="861">
        <v>-9.5641309999999997</v>
      </c>
      <c r="CK1345" s="861">
        <v>-4.8116390000000004</v>
      </c>
      <c r="CL1345" s="861">
        <v>-9.4095499999999994</v>
      </c>
      <c r="CM1345" s="861">
        <v>-4.4835510000000003</v>
      </c>
      <c r="CN1345" s="861">
        <v>-12.118022</v>
      </c>
      <c r="CO1345" s="861">
        <v>-5.4698580000000003</v>
      </c>
      <c r="CP1345" s="861">
        <v>-13.011581</v>
      </c>
      <c r="CQ1345" s="861">
        <v>-8.4194270000000007</v>
      </c>
      <c r="CR1345" s="861">
        <v>-9.1721660000000007</v>
      </c>
      <c r="CS1345" s="861">
        <v>-5.8214410000000001</v>
      </c>
      <c r="CT1345" s="861">
        <v>-10.479846</v>
      </c>
      <c r="CU1345" s="861">
        <v>-5.1635559999999998</v>
      </c>
      <c r="CV1345" s="861">
        <v>-12.709484</v>
      </c>
      <c r="CW1345" s="861">
        <v>-4.8022369999999999</v>
      </c>
      <c r="CX1345" s="861">
        <v>-13.034754</v>
      </c>
      <c r="CY1345" s="861">
        <v>-6.3154339999999998</v>
      </c>
      <c r="CZ1345" s="861">
        <v>-8.9426159999999992</v>
      </c>
      <c r="DA1345" s="861">
        <v>-5.0505550000000001</v>
      </c>
      <c r="DB1345" s="861">
        <v>-9.8031260000000007</v>
      </c>
      <c r="DC1345" s="861">
        <v>-4.4245409999999996</v>
      </c>
      <c r="DD1345" s="861">
        <v>-12.439145999999999</v>
      </c>
      <c r="DE1345" s="861">
        <v>-6.5895429999999999</v>
      </c>
      <c r="DF1345" s="861">
        <v>-13.115237</v>
      </c>
      <c r="DG1345" s="861">
        <v>-7.1627000000000001</v>
      </c>
      <c r="DH1345" s="861">
        <v>-8.9063829999999999</v>
      </c>
      <c r="DI1345" s="861">
        <v>-5.2805289999999996</v>
      </c>
      <c r="DJ1345" s="861">
        <v>-9.5844290000000001</v>
      </c>
      <c r="DK1345" s="861">
        <v>-5.4109749999999996</v>
      </c>
      <c r="DL1345" s="861">
        <v>-12.439438000000001</v>
      </c>
      <c r="DM1345" s="861">
        <v>-8.0230899999999998</v>
      </c>
      <c r="DN1345" s="861">
        <v>-13.169947000000001</v>
      </c>
      <c r="DO1345" s="861">
        <v>-7.7479170000000002</v>
      </c>
      <c r="DP1345" s="861">
        <v>-9.6976960000000005</v>
      </c>
      <c r="DQ1345" s="861">
        <v>-6.2926539999999997</v>
      </c>
      <c r="DR1345" s="861">
        <v>-9.7983270000000005</v>
      </c>
      <c r="DS1345" s="861">
        <v>-6.7103739999999998</v>
      </c>
      <c r="DT1345" s="861">
        <v>-12.424834000000001</v>
      </c>
      <c r="DU1345" s="861">
        <v>-9.1473770000000005</v>
      </c>
      <c r="DV1345" s="861">
        <v>-12.740448000000001</v>
      </c>
      <c r="DW1345" s="861">
        <v>-6.3148489999999997</v>
      </c>
      <c r="DX1345" s="861">
        <v>11.431126000000001</v>
      </c>
      <c r="DY1345" s="861">
        <v>8.1884169999999994</v>
      </c>
      <c r="DZ1345" s="861">
        <v>160.46418600000001</v>
      </c>
      <c r="EA1345" s="861">
        <v>150.110657</v>
      </c>
      <c r="EB1345" s="861">
        <v>120.6</v>
      </c>
      <c r="EC1345" s="861">
        <v>3.258</v>
      </c>
      <c r="ED1345" s="861">
        <v>387.1</v>
      </c>
      <c r="EE1345" s="861">
        <v>120.67</v>
      </c>
      <c r="EF1345" s="861">
        <v>5.3170000000000002</v>
      </c>
      <c r="EG1345" s="861">
        <v>630.5</v>
      </c>
      <c r="EH1345" s="861">
        <v>120.59</v>
      </c>
      <c r="EI1345" s="861">
        <v>4.9180000000000001</v>
      </c>
      <c r="EJ1345" s="861">
        <v>583.5</v>
      </c>
      <c r="EK1345" s="861">
        <v>9.1857530000000001</v>
      </c>
      <c r="EL1345" s="861">
        <v>5.6114129999999998</v>
      </c>
      <c r="EM1345" s="861">
        <v>-19.211008</v>
      </c>
      <c r="EN1345" s="861">
        <v>-25.331164999999999</v>
      </c>
      <c r="EO1345" s="861">
        <v>94.251074000000003</v>
      </c>
      <c r="EP1345" s="861">
        <v>89.690927000000002</v>
      </c>
      <c r="EQ1345" s="861">
        <v>-8.7025220000000001</v>
      </c>
      <c r="ER1345" s="861">
        <v>4128.9929149999998</v>
      </c>
      <c r="ES1345" s="861">
        <v>9812.6336389999997</v>
      </c>
      <c r="ET1345" s="861">
        <v>8790.6354069999998</v>
      </c>
      <c r="EU1345" s="861"/>
      <c r="EV1345" s="861"/>
      <c r="EW1345" s="861"/>
      <c r="EX1345" s="861"/>
      <c r="EY1345" s="861"/>
      <c r="EZ1345" s="861"/>
      <c r="FA1345" s="861"/>
      <c r="FB1345" s="861"/>
      <c r="FC1345" s="861"/>
      <c r="FD1345" s="861"/>
    </row>
    <row r="1346" spans="1:160" x14ac:dyDescent="0.25">
      <c r="A1346" s="837">
        <v>46147</v>
      </c>
      <c r="B1346" s="836">
        <v>1.0347222222222223E-2</v>
      </c>
      <c r="C1346" s="861">
        <v>76200</v>
      </c>
      <c r="D1346" s="861">
        <v>0</v>
      </c>
      <c r="E1346" s="861">
        <v>0</v>
      </c>
      <c r="F1346" s="861">
        <v>75.278081999999998</v>
      </c>
      <c r="G1346" s="861">
        <v>71.688867999999999</v>
      </c>
      <c r="H1346" s="861">
        <v>65.143737000000002</v>
      </c>
      <c r="I1346" s="861">
        <v>73.933353999999994</v>
      </c>
      <c r="J1346" s="861">
        <v>71.472554000000002</v>
      </c>
      <c r="K1346" s="861">
        <v>71.093693000000002</v>
      </c>
      <c r="L1346" s="861">
        <v>73.648443999999998</v>
      </c>
      <c r="M1346" s="861">
        <v>74.547002000000006</v>
      </c>
      <c r="N1346" s="861">
        <v>-9.5087480000000006</v>
      </c>
      <c r="O1346" s="861">
        <v>-12.475165000000001</v>
      </c>
      <c r="P1346" s="861">
        <v>-13.064368</v>
      </c>
      <c r="Q1346" s="861">
        <v>-8.1586239999999997</v>
      </c>
      <c r="R1346" s="861">
        <v>-9.6751660000000008</v>
      </c>
      <c r="S1346" s="861">
        <v>-10.662844</v>
      </c>
      <c r="T1346" s="861">
        <v>81.694860000000006</v>
      </c>
      <c r="U1346" s="861">
        <v>73.097348999999994</v>
      </c>
      <c r="V1346" s="861">
        <v>92.891703000000007</v>
      </c>
      <c r="W1346" s="861">
        <v>91.952377999999996</v>
      </c>
      <c r="X1346" s="861">
        <v>-8.2162609999999994</v>
      </c>
      <c r="Y1346" s="861">
        <v>-8.2068239999999992</v>
      </c>
      <c r="Z1346" s="861">
        <v>-12.802144999999999</v>
      </c>
      <c r="AA1346" s="861">
        <v>-12.495347000000001</v>
      </c>
      <c r="AB1346" s="861">
        <v>-12.071773</v>
      </c>
      <c r="AC1346" s="861">
        <v>-13.233936999999999</v>
      </c>
      <c r="AD1346" s="861">
        <v>-16.557791999999999</v>
      </c>
      <c r="AE1346" s="861">
        <v>105.261527</v>
      </c>
      <c r="AF1346" s="861">
        <v>98.089572000000004</v>
      </c>
      <c r="AG1346" s="861">
        <v>89.644538999999995</v>
      </c>
      <c r="AH1346" s="861">
        <v>109.640404</v>
      </c>
      <c r="AI1346" s="861">
        <v>89.132835999999998</v>
      </c>
      <c r="AJ1346" s="861">
        <v>72.206709000000004</v>
      </c>
      <c r="AK1346" s="861">
        <v>-8.5548079999999995</v>
      </c>
      <c r="AL1346" s="861">
        <v>-13.011665000000001</v>
      </c>
      <c r="AM1346" s="861">
        <v>-10.017863999999999</v>
      </c>
      <c r="AN1346" s="861">
        <v>92.328294999999997</v>
      </c>
      <c r="AO1346" s="861">
        <v>91.476618999999999</v>
      </c>
      <c r="AP1346" s="861">
        <v>90.865955</v>
      </c>
      <c r="AQ1346" s="861">
        <v>87.774598999999995</v>
      </c>
      <c r="AR1346" s="861">
        <v>72.910331999999997</v>
      </c>
      <c r="AS1346" s="861">
        <v>63.422063999999999</v>
      </c>
      <c r="AT1346" s="861">
        <v>76.118882999999997</v>
      </c>
      <c r="AU1346" s="861">
        <v>75.091061999999994</v>
      </c>
      <c r="AV1346" s="861">
        <v>73.760018000000002</v>
      </c>
      <c r="AW1346" s="861">
        <v>73.293587000000002</v>
      </c>
      <c r="AX1346" s="861">
        <v>88.585933999999995</v>
      </c>
      <c r="AY1346" s="861">
        <v>86.662825999999995</v>
      </c>
      <c r="AZ1346" s="861">
        <v>-8.8134080000000008</v>
      </c>
      <c r="BA1346" s="861">
        <v>-8.3755810000000004</v>
      </c>
      <c r="BB1346" s="861">
        <v>-16.726239</v>
      </c>
      <c r="BC1346" s="861">
        <v>-15.261801999999999</v>
      </c>
      <c r="BD1346" s="861">
        <v>-16.287641000000001</v>
      </c>
      <c r="BE1346" s="861">
        <v>-15.511395</v>
      </c>
      <c r="BF1346" s="861">
        <v>30.206817999999998</v>
      </c>
      <c r="BG1346" s="861">
        <v>140.29277200000001</v>
      </c>
      <c r="BH1346" s="861">
        <v>109.078954</v>
      </c>
      <c r="BI1346" s="861">
        <v>50.058641000000001</v>
      </c>
      <c r="BJ1346" s="861">
        <v>129.57301699999999</v>
      </c>
      <c r="BK1346" s="861">
        <v>85.328162000000006</v>
      </c>
      <c r="BL1346" s="861">
        <v>74.760852999999997</v>
      </c>
      <c r="BM1346" s="861">
        <v>-21.187168</v>
      </c>
      <c r="BN1346" s="861">
        <v>-15.346662</v>
      </c>
      <c r="BO1346" s="861">
        <v>-20.443197000000001</v>
      </c>
      <c r="BP1346" s="861">
        <v>-15.647271</v>
      </c>
      <c r="BQ1346" s="861">
        <v>86.02252</v>
      </c>
      <c r="BR1346" s="861">
        <v>87.451269999999994</v>
      </c>
      <c r="BS1346" s="861">
        <v>84.792209999999997</v>
      </c>
      <c r="BT1346" s="861">
        <v>58.478437999999997</v>
      </c>
      <c r="BU1346" s="861">
        <v>64.211736000000002</v>
      </c>
      <c r="BV1346" s="861">
        <v>60.378934999999998</v>
      </c>
      <c r="BW1346" s="861">
        <v>64.553934999999996</v>
      </c>
      <c r="BX1346" s="861">
        <v>-16.154565000000002</v>
      </c>
      <c r="BY1346" s="861">
        <v>-16.526682000000001</v>
      </c>
      <c r="BZ1346" s="861">
        <v>-19.673805999999999</v>
      </c>
      <c r="CA1346" s="861">
        <v>-19.228394999999999</v>
      </c>
      <c r="CB1346" s="861">
        <v>-9.7326499999999996</v>
      </c>
      <c r="CC1346" s="861">
        <v>-6.8111350000000002</v>
      </c>
      <c r="CD1346" s="861">
        <v>-10.192916</v>
      </c>
      <c r="CE1346" s="861">
        <v>-6.9834639999999997</v>
      </c>
      <c r="CF1346" s="861">
        <v>-12.420911</v>
      </c>
      <c r="CG1346" s="861">
        <v>-5.2341629999999997</v>
      </c>
      <c r="CH1346" s="861">
        <v>-12.913187000000001</v>
      </c>
      <c r="CI1346" s="861">
        <v>-7.6915760000000004</v>
      </c>
      <c r="CJ1346" s="861">
        <v>-9.6097560000000009</v>
      </c>
      <c r="CK1346" s="861">
        <v>-4.8534110000000004</v>
      </c>
      <c r="CL1346" s="861">
        <v>-9.4441220000000001</v>
      </c>
      <c r="CM1346" s="861">
        <v>-4.5090170000000001</v>
      </c>
      <c r="CN1346" s="861">
        <v>-12.158562</v>
      </c>
      <c r="CO1346" s="861">
        <v>-5.4959959999999999</v>
      </c>
      <c r="CP1346" s="861">
        <v>-13.068864</v>
      </c>
      <c r="CQ1346" s="861">
        <v>-8.4528870000000005</v>
      </c>
      <c r="CR1346" s="861">
        <v>-9.1747320000000006</v>
      </c>
      <c r="CS1346" s="861">
        <v>-5.8216619999999999</v>
      </c>
      <c r="CT1346" s="861">
        <v>-10.469688</v>
      </c>
      <c r="CU1346" s="861">
        <v>-5.1954010000000004</v>
      </c>
      <c r="CV1346" s="861">
        <v>-12.728984000000001</v>
      </c>
      <c r="CW1346" s="861">
        <v>-4.8410479999999998</v>
      </c>
      <c r="CX1346" s="861">
        <v>-13.067233999999999</v>
      </c>
      <c r="CY1346" s="861">
        <v>-6.3354400000000002</v>
      </c>
      <c r="CZ1346" s="861">
        <v>-8.9861319999999996</v>
      </c>
      <c r="DA1346" s="861">
        <v>-5.0267710000000001</v>
      </c>
      <c r="DB1346" s="861">
        <v>-9.8382780000000007</v>
      </c>
      <c r="DC1346" s="861">
        <v>-4.42218</v>
      </c>
      <c r="DD1346" s="861">
        <v>-12.458311</v>
      </c>
      <c r="DE1346" s="861">
        <v>-6.6075980000000003</v>
      </c>
      <c r="DF1346" s="861">
        <v>-13.121774</v>
      </c>
      <c r="DG1346" s="861">
        <v>-7.1616999999999997</v>
      </c>
      <c r="DH1346" s="861">
        <v>-8.9353649999999991</v>
      </c>
      <c r="DI1346" s="861">
        <v>-5.2888149999999996</v>
      </c>
      <c r="DJ1346" s="861">
        <v>-9.6279470000000007</v>
      </c>
      <c r="DK1346" s="861">
        <v>-5.4323090000000001</v>
      </c>
      <c r="DL1346" s="861">
        <v>-12.48335</v>
      </c>
      <c r="DM1346" s="861">
        <v>-8.0334789999999998</v>
      </c>
      <c r="DN1346" s="861">
        <v>-13.182615999999999</v>
      </c>
      <c r="DO1346" s="861">
        <v>-7.733822</v>
      </c>
      <c r="DP1346" s="861">
        <v>-9.7009139999999991</v>
      </c>
      <c r="DQ1346" s="861">
        <v>-6.286956</v>
      </c>
      <c r="DR1346" s="861">
        <v>-9.8226239999999994</v>
      </c>
      <c r="DS1346" s="861">
        <v>-6.7116749999999996</v>
      </c>
      <c r="DT1346" s="861">
        <v>-12.457909000000001</v>
      </c>
      <c r="DU1346" s="861">
        <v>-9.1413810000000009</v>
      </c>
      <c r="DV1346" s="861">
        <v>-12.780796</v>
      </c>
      <c r="DW1346" s="861">
        <v>-6.293666</v>
      </c>
      <c r="DX1346" s="861">
        <v>11.398514</v>
      </c>
      <c r="DY1346" s="861">
        <v>8.162706</v>
      </c>
      <c r="DZ1346" s="861">
        <v>159.90952200000001</v>
      </c>
      <c r="EA1346" s="861">
        <v>150.23896999999999</v>
      </c>
      <c r="EB1346" s="861">
        <v>121.36</v>
      </c>
      <c r="EC1346" s="861">
        <v>1.238</v>
      </c>
      <c r="ED1346" s="861">
        <v>132.80000000000001</v>
      </c>
      <c r="EE1346" s="861">
        <v>121.36</v>
      </c>
      <c r="EF1346" s="861">
        <v>5.2949999999999999</v>
      </c>
      <c r="EG1346" s="861">
        <v>629.5</v>
      </c>
      <c r="EH1346" s="861">
        <v>121.27</v>
      </c>
      <c r="EI1346" s="861">
        <v>4.9029999999999996</v>
      </c>
      <c r="EJ1346" s="861">
        <v>581.5</v>
      </c>
      <c r="EK1346" s="861">
        <v>9.2516800000000003</v>
      </c>
      <c r="EL1346" s="861">
        <v>4.9391160000000003</v>
      </c>
      <c r="EM1346" s="861">
        <v>-19.269544</v>
      </c>
      <c r="EN1346" s="861">
        <v>-25.382313</v>
      </c>
      <c r="EO1346" s="861">
        <v>94.011857000000006</v>
      </c>
      <c r="EP1346" s="861">
        <v>89.748709000000005</v>
      </c>
      <c r="EQ1346" s="861">
        <v>-8.7238159999999993</v>
      </c>
      <c r="ER1346" s="861">
        <v>4133.5354719999996</v>
      </c>
      <c r="ES1346" s="861">
        <v>9823.1638760000005</v>
      </c>
      <c r="ET1346" s="861">
        <v>8800.3597109999992</v>
      </c>
      <c r="EU1346" s="861"/>
      <c r="EV1346" s="861"/>
      <c r="EW1346" s="861"/>
      <c r="EX1346" s="861"/>
      <c r="EY1346" s="861"/>
      <c r="EZ1346" s="861"/>
      <c r="FA1346" s="861"/>
      <c r="FB1346" s="861"/>
      <c r="FC1346" s="861"/>
      <c r="FD1346" s="861"/>
    </row>
    <row r="1347" spans="1:160" x14ac:dyDescent="0.25">
      <c r="A1347" s="837">
        <v>46147</v>
      </c>
      <c r="B1347" s="836">
        <v>1.1041666666666667E-2</v>
      </c>
      <c r="C1347" s="861">
        <v>76260</v>
      </c>
      <c r="D1347" s="861">
        <v>0</v>
      </c>
      <c r="E1347" s="861">
        <v>0</v>
      </c>
      <c r="F1347" s="861">
        <v>75.225350000000006</v>
      </c>
      <c r="G1347" s="861">
        <v>71.666445999999993</v>
      </c>
      <c r="H1347" s="861">
        <v>65.023692999999994</v>
      </c>
      <c r="I1347" s="861">
        <v>73.929913999999997</v>
      </c>
      <c r="J1347" s="861">
        <v>71.453834000000001</v>
      </c>
      <c r="K1347" s="861">
        <v>71.087695999999994</v>
      </c>
      <c r="L1347" s="861">
        <v>73.662452999999999</v>
      </c>
      <c r="M1347" s="861">
        <v>74.530144000000007</v>
      </c>
      <c r="N1347" s="861">
        <v>-9.4289039999999993</v>
      </c>
      <c r="O1347" s="861">
        <v>-12.522150999999999</v>
      </c>
      <c r="P1347" s="861">
        <v>-13.063767</v>
      </c>
      <c r="Q1347" s="861">
        <v>-8.1940390000000001</v>
      </c>
      <c r="R1347" s="861">
        <v>-9.6262349999999994</v>
      </c>
      <c r="S1347" s="861">
        <v>-10.685714000000001</v>
      </c>
      <c r="T1347" s="861">
        <v>81.687782999999996</v>
      </c>
      <c r="U1347" s="861">
        <v>73.391150999999994</v>
      </c>
      <c r="V1347" s="861">
        <v>93.048203999999998</v>
      </c>
      <c r="W1347" s="861">
        <v>92.034087</v>
      </c>
      <c r="X1347" s="861">
        <v>-8.1903930000000003</v>
      </c>
      <c r="Y1347" s="861">
        <v>-8.2852990000000002</v>
      </c>
      <c r="Z1347" s="861">
        <v>-12.797280000000001</v>
      </c>
      <c r="AA1347" s="861">
        <v>-12.505089999999999</v>
      </c>
      <c r="AB1347" s="861">
        <v>-12.070777</v>
      </c>
      <c r="AC1347" s="861">
        <v>-13.226808</v>
      </c>
      <c r="AD1347" s="861">
        <v>-16.529116999999999</v>
      </c>
      <c r="AE1347" s="861">
        <v>105.15929300000001</v>
      </c>
      <c r="AF1347" s="861">
        <v>98.083185</v>
      </c>
      <c r="AG1347" s="861">
        <v>89.541736999999998</v>
      </c>
      <c r="AH1347" s="861">
        <v>109.779498</v>
      </c>
      <c r="AI1347" s="861">
        <v>89.036654999999996</v>
      </c>
      <c r="AJ1347" s="861">
        <v>72.272205</v>
      </c>
      <c r="AK1347" s="861">
        <v>-8.5517400000000006</v>
      </c>
      <c r="AL1347" s="861">
        <v>-13.095116000000001</v>
      </c>
      <c r="AM1347" s="861">
        <v>-10.041313000000001</v>
      </c>
      <c r="AN1347" s="861">
        <v>92.212789999999998</v>
      </c>
      <c r="AO1347" s="861">
        <v>91.550174999999996</v>
      </c>
      <c r="AP1347" s="861">
        <v>90.700259000000003</v>
      </c>
      <c r="AQ1347" s="861">
        <v>87.626214000000004</v>
      </c>
      <c r="AR1347" s="861">
        <v>72.918709000000007</v>
      </c>
      <c r="AS1347" s="861">
        <v>63.396276999999998</v>
      </c>
      <c r="AT1347" s="861">
        <v>76.002261000000004</v>
      </c>
      <c r="AU1347" s="861">
        <v>75.009782000000001</v>
      </c>
      <c r="AV1347" s="861">
        <v>73.680726000000007</v>
      </c>
      <c r="AW1347" s="861">
        <v>73.259794999999997</v>
      </c>
      <c r="AX1347" s="861">
        <v>88.447114999999997</v>
      </c>
      <c r="AY1347" s="861">
        <v>86.470349999999996</v>
      </c>
      <c r="AZ1347" s="861">
        <v>-8.8635190000000001</v>
      </c>
      <c r="BA1347" s="861">
        <v>-8.4368920000000003</v>
      </c>
      <c r="BB1347" s="861">
        <v>-16.706999</v>
      </c>
      <c r="BC1347" s="861">
        <v>-15.298448</v>
      </c>
      <c r="BD1347" s="861">
        <v>-16.324346999999999</v>
      </c>
      <c r="BE1347" s="861">
        <v>-15.480073000000001</v>
      </c>
      <c r="BF1347" s="861">
        <v>30.590232</v>
      </c>
      <c r="BG1347" s="861">
        <v>140.14072200000001</v>
      </c>
      <c r="BH1347" s="861">
        <v>108.989974</v>
      </c>
      <c r="BI1347" s="861">
        <v>50.060830000000003</v>
      </c>
      <c r="BJ1347" s="861">
        <v>129.650352</v>
      </c>
      <c r="BK1347" s="861">
        <v>85.095072000000002</v>
      </c>
      <c r="BL1347" s="861">
        <v>74.575170999999997</v>
      </c>
      <c r="BM1347" s="861">
        <v>-21.252811999999999</v>
      </c>
      <c r="BN1347" s="861">
        <v>-15.405642</v>
      </c>
      <c r="BO1347" s="861">
        <v>-20.360952000000001</v>
      </c>
      <c r="BP1347" s="861">
        <v>-15.733274</v>
      </c>
      <c r="BQ1347" s="861">
        <v>85.890890999999996</v>
      </c>
      <c r="BR1347" s="861">
        <v>87.506718000000006</v>
      </c>
      <c r="BS1347" s="861">
        <v>84.819012999999998</v>
      </c>
      <c r="BT1347" s="861">
        <v>58.649524999999997</v>
      </c>
      <c r="BU1347" s="861">
        <v>64.186644999999999</v>
      </c>
      <c r="BV1347" s="861">
        <v>60.275928</v>
      </c>
      <c r="BW1347" s="861">
        <v>64.516452999999998</v>
      </c>
      <c r="BX1347" s="861">
        <v>-16.124603</v>
      </c>
      <c r="BY1347" s="861">
        <v>-16.570675000000001</v>
      </c>
      <c r="BZ1347" s="861">
        <v>-19.671980000000001</v>
      </c>
      <c r="CA1347" s="861">
        <v>-19.079916000000001</v>
      </c>
      <c r="CB1347" s="861">
        <v>-9.7392970000000005</v>
      </c>
      <c r="CC1347" s="861">
        <v>-6.8345060000000002</v>
      </c>
      <c r="CD1347" s="861">
        <v>-10.171815</v>
      </c>
      <c r="CE1347" s="861">
        <v>-6.966672</v>
      </c>
      <c r="CF1347" s="861">
        <v>-12.414172000000001</v>
      </c>
      <c r="CG1347" s="861">
        <v>-5.2400760000000002</v>
      </c>
      <c r="CH1347" s="861">
        <v>-12.932126</v>
      </c>
      <c r="CI1347" s="861">
        <v>-7.7103590000000004</v>
      </c>
      <c r="CJ1347" s="861">
        <v>-9.6065529999999999</v>
      </c>
      <c r="CK1347" s="861">
        <v>-4.8534329999999999</v>
      </c>
      <c r="CL1347" s="861">
        <v>-9.4521169999999994</v>
      </c>
      <c r="CM1347" s="861">
        <v>-4.4359970000000004</v>
      </c>
      <c r="CN1347" s="861">
        <v>-12.144291000000001</v>
      </c>
      <c r="CO1347" s="861">
        <v>-5.5317360000000004</v>
      </c>
      <c r="CP1347" s="861">
        <v>-13.076650000000001</v>
      </c>
      <c r="CQ1347" s="861">
        <v>-8.5079030000000007</v>
      </c>
      <c r="CR1347" s="861">
        <v>-9.1927819999999993</v>
      </c>
      <c r="CS1347" s="861">
        <v>-5.8582669999999997</v>
      </c>
      <c r="CT1347" s="861">
        <v>-10.460316000000001</v>
      </c>
      <c r="CU1347" s="861">
        <v>-5.1944900000000001</v>
      </c>
      <c r="CV1347" s="861">
        <v>-12.737959999999999</v>
      </c>
      <c r="CW1347" s="861">
        <v>-4.8401370000000004</v>
      </c>
      <c r="CX1347" s="861">
        <v>-13.080406</v>
      </c>
      <c r="CY1347" s="861">
        <v>-6.3811369999999998</v>
      </c>
      <c r="CZ1347" s="861">
        <v>-8.9978130000000007</v>
      </c>
      <c r="DA1347" s="861">
        <v>-5.0495450000000002</v>
      </c>
      <c r="DB1347" s="861">
        <v>-9.8180599999999991</v>
      </c>
      <c r="DC1347" s="861">
        <v>-4.4440020000000002</v>
      </c>
      <c r="DD1347" s="861">
        <v>-12.504882</v>
      </c>
      <c r="DE1347" s="861">
        <v>-6.6243309999999997</v>
      </c>
      <c r="DF1347" s="861">
        <v>-13.149469</v>
      </c>
      <c r="DG1347" s="861">
        <v>-7.1858659999999999</v>
      </c>
      <c r="DH1347" s="861">
        <v>-8.9530390000000004</v>
      </c>
      <c r="DI1347" s="861">
        <v>-5.3101010000000004</v>
      </c>
      <c r="DJ1347" s="861">
        <v>-9.6310870000000008</v>
      </c>
      <c r="DK1347" s="861">
        <v>-5.443816</v>
      </c>
      <c r="DL1347" s="861">
        <v>-12.498132</v>
      </c>
      <c r="DM1347" s="861">
        <v>-8.0916700000000006</v>
      </c>
      <c r="DN1347" s="861">
        <v>-13.220219999999999</v>
      </c>
      <c r="DO1347" s="861">
        <v>-7.7720390000000004</v>
      </c>
      <c r="DP1347" s="861">
        <v>-9.7303359999999994</v>
      </c>
      <c r="DQ1347" s="861">
        <v>-6.3367380000000004</v>
      </c>
      <c r="DR1347" s="861">
        <v>-9.8473469999999992</v>
      </c>
      <c r="DS1347" s="861">
        <v>-6.7600889999999998</v>
      </c>
      <c r="DT1347" s="861">
        <v>-12.487766000000001</v>
      </c>
      <c r="DU1347" s="861">
        <v>-9.1846739999999993</v>
      </c>
      <c r="DV1347" s="861">
        <v>-12.809359000000001</v>
      </c>
      <c r="DW1347" s="861">
        <v>-6.3485339999999999</v>
      </c>
      <c r="DX1347" s="861">
        <v>11.445270000000001</v>
      </c>
      <c r="DY1347" s="861">
        <v>8.1011740000000003</v>
      </c>
      <c r="DZ1347" s="861">
        <v>160.05027799999999</v>
      </c>
      <c r="EA1347" s="861">
        <v>150.14720700000001</v>
      </c>
      <c r="EB1347" s="861">
        <v>120.61</v>
      </c>
      <c r="EC1347" s="861">
        <v>3.258</v>
      </c>
      <c r="ED1347" s="861">
        <v>387.7</v>
      </c>
      <c r="EE1347" s="861">
        <v>120.74</v>
      </c>
      <c r="EF1347" s="861">
        <v>5.3040000000000003</v>
      </c>
      <c r="EG1347" s="861">
        <v>630.79999999999995</v>
      </c>
      <c r="EH1347" s="861">
        <v>120.73</v>
      </c>
      <c r="EI1347" s="861">
        <v>4.9349999999999996</v>
      </c>
      <c r="EJ1347" s="861">
        <v>582.1</v>
      </c>
      <c r="EK1347" s="861">
        <v>9.1443259999999995</v>
      </c>
      <c r="EL1347" s="861">
        <v>5.1439510000000004</v>
      </c>
      <c r="EM1347" s="861">
        <v>-19.185638999999998</v>
      </c>
      <c r="EN1347" s="861">
        <v>-25.504902999999999</v>
      </c>
      <c r="EO1347" s="861">
        <v>94.072614999999999</v>
      </c>
      <c r="EP1347" s="861">
        <v>89.707390000000004</v>
      </c>
      <c r="EQ1347" s="861">
        <v>-8.7408769999999993</v>
      </c>
      <c r="ER1347" s="861">
        <v>4136.2435020000003</v>
      </c>
      <c r="ES1347" s="861">
        <v>9833.6860539999998</v>
      </c>
      <c r="ET1347" s="861">
        <v>8810.0911099999994</v>
      </c>
      <c r="EU1347" s="861"/>
      <c r="EV1347" s="861"/>
      <c r="EW1347" s="861"/>
      <c r="EX1347" s="861"/>
      <c r="EY1347" s="861"/>
      <c r="EZ1347" s="861"/>
      <c r="FA1347" s="861"/>
      <c r="FB1347" s="861"/>
      <c r="FC1347" s="861"/>
      <c r="FD1347" s="861"/>
    </row>
    <row r="1348" spans="1:160" x14ac:dyDescent="0.25">
      <c r="A1348" s="837">
        <v>46147</v>
      </c>
      <c r="B1348" s="836">
        <v>1.1736111111111109E-2</v>
      </c>
      <c r="C1348" s="861">
        <v>76320</v>
      </c>
      <c r="D1348" s="861">
        <v>0</v>
      </c>
      <c r="E1348" s="861">
        <v>0</v>
      </c>
      <c r="F1348" s="861">
        <v>75.157854999999998</v>
      </c>
      <c r="G1348" s="861">
        <v>71.652525999999995</v>
      </c>
      <c r="H1348" s="861">
        <v>65.025049999999993</v>
      </c>
      <c r="I1348" s="861">
        <v>73.936605999999998</v>
      </c>
      <c r="J1348" s="861">
        <v>71.386313000000001</v>
      </c>
      <c r="K1348" s="861">
        <v>71.095682999999994</v>
      </c>
      <c r="L1348" s="861">
        <v>73.650385</v>
      </c>
      <c r="M1348" s="861">
        <v>74.548518000000001</v>
      </c>
      <c r="N1348" s="861">
        <v>-9.5411990000000007</v>
      </c>
      <c r="O1348" s="861">
        <v>-12.492692</v>
      </c>
      <c r="P1348" s="861">
        <v>-13.084269000000001</v>
      </c>
      <c r="Q1348" s="861">
        <v>-8.1790579999999995</v>
      </c>
      <c r="R1348" s="861">
        <v>-9.7528790000000001</v>
      </c>
      <c r="S1348" s="861">
        <v>-10.689467</v>
      </c>
      <c r="T1348" s="861">
        <v>81.521697000000003</v>
      </c>
      <c r="U1348" s="861">
        <v>73.717699999999994</v>
      </c>
      <c r="V1348" s="861">
        <v>93.074897000000007</v>
      </c>
      <c r="W1348" s="861">
        <v>92.064122999999995</v>
      </c>
      <c r="X1348" s="861">
        <v>-8.2135459999999991</v>
      </c>
      <c r="Y1348" s="861">
        <v>-8.2506599999999999</v>
      </c>
      <c r="Z1348" s="861">
        <v>-12.776534</v>
      </c>
      <c r="AA1348" s="861">
        <v>-12.536182</v>
      </c>
      <c r="AB1348" s="861">
        <v>-12.076539</v>
      </c>
      <c r="AC1348" s="861">
        <v>-13.208523</v>
      </c>
      <c r="AD1348" s="861">
        <v>-16.526122000000001</v>
      </c>
      <c r="AE1348" s="861">
        <v>105.249607</v>
      </c>
      <c r="AF1348" s="861">
        <v>98.107995000000003</v>
      </c>
      <c r="AG1348" s="861">
        <v>89.661478000000002</v>
      </c>
      <c r="AH1348" s="861">
        <v>109.711001</v>
      </c>
      <c r="AI1348" s="861">
        <v>89.043014999999997</v>
      </c>
      <c r="AJ1348" s="861">
        <v>72.225718000000001</v>
      </c>
      <c r="AK1348" s="861">
        <v>-8.5225679999999997</v>
      </c>
      <c r="AL1348" s="861">
        <v>-12.962744000000001</v>
      </c>
      <c r="AM1348" s="861">
        <v>-10.031591000000001</v>
      </c>
      <c r="AN1348" s="861">
        <v>92.244969999999995</v>
      </c>
      <c r="AO1348" s="861">
        <v>91.596091999999999</v>
      </c>
      <c r="AP1348" s="861">
        <v>90.836220999999995</v>
      </c>
      <c r="AQ1348" s="861">
        <v>87.747255999999993</v>
      </c>
      <c r="AR1348" s="861">
        <v>72.925192999999993</v>
      </c>
      <c r="AS1348" s="861">
        <v>63.392555999999999</v>
      </c>
      <c r="AT1348" s="861">
        <v>76.078551000000004</v>
      </c>
      <c r="AU1348" s="861">
        <v>75.060395999999997</v>
      </c>
      <c r="AV1348" s="861">
        <v>73.760608000000005</v>
      </c>
      <c r="AW1348" s="861">
        <v>73.178067999999996</v>
      </c>
      <c r="AX1348" s="861">
        <v>88.393018999999995</v>
      </c>
      <c r="AY1348" s="861">
        <v>86.471569000000002</v>
      </c>
      <c r="AZ1348" s="861">
        <v>-8.8326220000000006</v>
      </c>
      <c r="BA1348" s="861">
        <v>-8.4476809999999993</v>
      </c>
      <c r="BB1348" s="861">
        <v>-16.728424</v>
      </c>
      <c r="BC1348" s="861">
        <v>-15.315566</v>
      </c>
      <c r="BD1348" s="861">
        <v>-16.330590000000001</v>
      </c>
      <c r="BE1348" s="861">
        <v>-15.597994</v>
      </c>
      <c r="BF1348" s="861">
        <v>30.326324</v>
      </c>
      <c r="BG1348" s="861">
        <v>140.12889999999999</v>
      </c>
      <c r="BH1348" s="861">
        <v>108.912741</v>
      </c>
      <c r="BI1348" s="861">
        <v>50.026426000000001</v>
      </c>
      <c r="BJ1348" s="861">
        <v>129.36593099999999</v>
      </c>
      <c r="BK1348" s="861">
        <v>85.069368999999995</v>
      </c>
      <c r="BL1348" s="861">
        <v>74.601978000000003</v>
      </c>
      <c r="BM1348" s="861">
        <v>-21.220597999999999</v>
      </c>
      <c r="BN1348" s="861">
        <v>-15.426688</v>
      </c>
      <c r="BO1348" s="861">
        <v>-21.374310000000001</v>
      </c>
      <c r="BP1348" s="861">
        <v>-15.697501000000001</v>
      </c>
      <c r="BQ1348" s="861">
        <v>85.843149999999994</v>
      </c>
      <c r="BR1348" s="861">
        <v>87.477542</v>
      </c>
      <c r="BS1348" s="861">
        <v>84.765107</v>
      </c>
      <c r="BT1348" s="861">
        <v>58.360866999999999</v>
      </c>
      <c r="BU1348" s="861">
        <v>64.208188000000007</v>
      </c>
      <c r="BV1348" s="861">
        <v>60.284675999999997</v>
      </c>
      <c r="BW1348" s="861">
        <v>64.501633999999996</v>
      </c>
      <c r="BX1348" s="861">
        <v>-16.119653</v>
      </c>
      <c r="BY1348" s="861">
        <v>-16.398823</v>
      </c>
      <c r="BZ1348" s="861">
        <v>-19.778815999999999</v>
      </c>
      <c r="CA1348" s="861">
        <v>-19.340475000000001</v>
      </c>
      <c r="CB1348" s="861">
        <v>-9.7567339999999998</v>
      </c>
      <c r="CC1348" s="861">
        <v>-6.8489050000000002</v>
      </c>
      <c r="CD1348" s="861">
        <v>-10.217743</v>
      </c>
      <c r="CE1348" s="861">
        <v>-7.007231</v>
      </c>
      <c r="CF1348" s="861">
        <v>-12.454629000000001</v>
      </c>
      <c r="CG1348" s="861">
        <v>-5.2949859999999997</v>
      </c>
      <c r="CH1348" s="861">
        <v>-12.955781</v>
      </c>
      <c r="CI1348" s="861">
        <v>-7.7441079999999998</v>
      </c>
      <c r="CJ1348" s="861">
        <v>-9.6507210000000008</v>
      </c>
      <c r="CK1348" s="861">
        <v>-4.8757020000000004</v>
      </c>
      <c r="CL1348" s="861">
        <v>-9.4909590000000001</v>
      </c>
      <c r="CM1348" s="861">
        <v>-4.5559570000000003</v>
      </c>
      <c r="CN1348" s="861">
        <v>-12.172958</v>
      </c>
      <c r="CO1348" s="861">
        <v>-5.6118379999999997</v>
      </c>
      <c r="CP1348" s="861">
        <v>-13.086774999999999</v>
      </c>
      <c r="CQ1348" s="861">
        <v>-8.4800319999999996</v>
      </c>
      <c r="CR1348" s="861">
        <v>-9.2089379999999998</v>
      </c>
      <c r="CS1348" s="861">
        <v>-5.8477629999999996</v>
      </c>
      <c r="CT1348" s="861">
        <v>-10.524335000000001</v>
      </c>
      <c r="CU1348" s="861">
        <v>-5.2514599999999998</v>
      </c>
      <c r="CV1348" s="861">
        <v>-12.789954</v>
      </c>
      <c r="CW1348" s="861">
        <v>-4.8900920000000001</v>
      </c>
      <c r="CX1348" s="861">
        <v>-13.116662</v>
      </c>
      <c r="CY1348" s="861">
        <v>-6.4034789999999999</v>
      </c>
      <c r="CZ1348" s="861">
        <v>-9.0071279999999998</v>
      </c>
      <c r="DA1348" s="861">
        <v>-5.0742260000000003</v>
      </c>
      <c r="DB1348" s="861">
        <v>-9.8635710000000003</v>
      </c>
      <c r="DC1348" s="861">
        <v>-4.4849430000000003</v>
      </c>
      <c r="DD1348" s="861">
        <v>-12.523574999999999</v>
      </c>
      <c r="DE1348" s="861">
        <v>-6.6615260000000003</v>
      </c>
      <c r="DF1348" s="861">
        <v>-13.186405000000001</v>
      </c>
      <c r="DG1348" s="861">
        <v>-7.2061019999999996</v>
      </c>
      <c r="DH1348" s="861">
        <v>-8.9695830000000001</v>
      </c>
      <c r="DI1348" s="861">
        <v>-5.3468499999999999</v>
      </c>
      <c r="DJ1348" s="861">
        <v>-9.6605819999999998</v>
      </c>
      <c r="DK1348" s="861">
        <v>-5.4852319999999999</v>
      </c>
      <c r="DL1348" s="861">
        <v>-12.525733000000001</v>
      </c>
      <c r="DM1348" s="861">
        <v>-8.1172079999999998</v>
      </c>
      <c r="DN1348" s="861">
        <v>-13.226497999999999</v>
      </c>
      <c r="DO1348" s="861">
        <v>-7.8194189999999999</v>
      </c>
      <c r="DP1348" s="861">
        <v>-9.7727020000000007</v>
      </c>
      <c r="DQ1348" s="861">
        <v>-6.3446160000000003</v>
      </c>
      <c r="DR1348" s="861">
        <v>-9.8801360000000003</v>
      </c>
      <c r="DS1348" s="861">
        <v>-6.7796459999999996</v>
      </c>
      <c r="DT1348" s="861">
        <v>-12.530445</v>
      </c>
      <c r="DU1348" s="861">
        <v>-9.1980699999999995</v>
      </c>
      <c r="DV1348" s="861">
        <v>-12.835915</v>
      </c>
      <c r="DW1348" s="861">
        <v>-6.3547560000000001</v>
      </c>
      <c r="DX1348" s="861">
        <v>11.434286</v>
      </c>
      <c r="DY1348" s="861">
        <v>8.1745649999999994</v>
      </c>
      <c r="DZ1348" s="861">
        <v>160.40527800000001</v>
      </c>
      <c r="EA1348" s="861">
        <v>149.92022800000001</v>
      </c>
      <c r="EB1348" s="861">
        <v>120.58</v>
      </c>
      <c r="EC1348" s="861">
        <v>3.2589999999999999</v>
      </c>
      <c r="ED1348" s="861">
        <v>386.9</v>
      </c>
      <c r="EE1348" s="861">
        <v>120.58</v>
      </c>
      <c r="EF1348" s="861">
        <v>5.3109999999999999</v>
      </c>
      <c r="EG1348" s="861">
        <v>633.5</v>
      </c>
      <c r="EH1348" s="861">
        <v>120.58</v>
      </c>
      <c r="EI1348" s="861">
        <v>4.93</v>
      </c>
      <c r="EJ1348" s="861">
        <v>581.6</v>
      </c>
      <c r="EK1348" s="861">
        <v>9.1737490000000008</v>
      </c>
      <c r="EL1348" s="861">
        <v>3.9844059999999999</v>
      </c>
      <c r="EM1348" s="861">
        <v>-19.20534</v>
      </c>
      <c r="EN1348" s="861">
        <v>-25.358716000000001</v>
      </c>
      <c r="EO1348" s="861">
        <v>94.225694000000004</v>
      </c>
      <c r="EP1348" s="861">
        <v>89.605110999999994</v>
      </c>
      <c r="EQ1348" s="861">
        <v>-8.7727629999999994</v>
      </c>
      <c r="ER1348" s="861">
        <v>4142.6916959999999</v>
      </c>
      <c r="ES1348" s="861">
        <v>9844.1989429999994</v>
      </c>
      <c r="ET1348" s="861">
        <v>8819.8004560000008</v>
      </c>
      <c r="EU1348" s="861"/>
      <c r="EV1348" s="861"/>
      <c r="EW1348" s="861"/>
      <c r="EX1348" s="861"/>
      <c r="EY1348" s="861"/>
      <c r="EZ1348" s="861"/>
      <c r="FA1348" s="861"/>
      <c r="FB1348" s="861"/>
      <c r="FC1348" s="861"/>
      <c r="FD1348" s="861"/>
    </row>
    <row r="1349" spans="1:160" x14ac:dyDescent="0.25">
      <c r="A1349" s="837">
        <v>46147</v>
      </c>
      <c r="B1349" s="836">
        <v>1.2430555555555554E-2</v>
      </c>
      <c r="C1349" s="861">
        <v>76380</v>
      </c>
      <c r="D1349" s="861">
        <v>0</v>
      </c>
      <c r="E1349" s="861">
        <v>0</v>
      </c>
      <c r="F1349" s="861">
        <v>75.137366</v>
      </c>
      <c r="G1349" s="861">
        <v>71.640857999999994</v>
      </c>
      <c r="H1349" s="861">
        <v>64.962851999999998</v>
      </c>
      <c r="I1349" s="861">
        <v>73.908541999999997</v>
      </c>
      <c r="J1349" s="861">
        <v>71.287316000000004</v>
      </c>
      <c r="K1349" s="861">
        <v>71.077708999999999</v>
      </c>
      <c r="L1349" s="861">
        <v>73.655052999999995</v>
      </c>
      <c r="M1349" s="861">
        <v>74.512608</v>
      </c>
      <c r="N1349" s="861">
        <v>-9.5231560000000002</v>
      </c>
      <c r="O1349" s="861">
        <v>-12.520737</v>
      </c>
      <c r="P1349" s="861">
        <v>-13.069425000000001</v>
      </c>
      <c r="Q1349" s="861">
        <v>-8.1979690000000005</v>
      </c>
      <c r="R1349" s="861">
        <v>-9.8037390000000002</v>
      </c>
      <c r="S1349" s="861">
        <v>-10.766714</v>
      </c>
      <c r="T1349" s="861">
        <v>81.689166</v>
      </c>
      <c r="U1349" s="861">
        <v>73.711582000000007</v>
      </c>
      <c r="V1349" s="861">
        <v>92.964222000000007</v>
      </c>
      <c r="W1349" s="861">
        <v>91.957876999999996</v>
      </c>
      <c r="X1349" s="861">
        <v>-8.2320430000000009</v>
      </c>
      <c r="Y1349" s="861">
        <v>-8.2082650000000008</v>
      </c>
      <c r="Z1349" s="861">
        <v>-12.791812</v>
      </c>
      <c r="AA1349" s="861">
        <v>-12.531193</v>
      </c>
      <c r="AB1349" s="861">
        <v>-12.108775</v>
      </c>
      <c r="AC1349" s="861">
        <v>-13.254026</v>
      </c>
      <c r="AD1349" s="861">
        <v>-16.56485</v>
      </c>
      <c r="AE1349" s="861">
        <v>105.103236</v>
      </c>
      <c r="AF1349" s="861">
        <v>98.051365000000004</v>
      </c>
      <c r="AG1349" s="861">
        <v>89.500883999999999</v>
      </c>
      <c r="AH1349" s="861">
        <v>109.67442699999999</v>
      </c>
      <c r="AI1349" s="861">
        <v>89.013063000000002</v>
      </c>
      <c r="AJ1349" s="861">
        <v>72.204921999999996</v>
      </c>
      <c r="AK1349" s="861">
        <v>-8.5525680000000008</v>
      </c>
      <c r="AL1349" s="861">
        <v>-13.045923</v>
      </c>
      <c r="AM1349" s="861">
        <v>-9.9674840000000007</v>
      </c>
      <c r="AN1349" s="861">
        <v>92.240249000000006</v>
      </c>
      <c r="AO1349" s="861">
        <v>91.496977000000001</v>
      </c>
      <c r="AP1349" s="861">
        <v>90.693466999999998</v>
      </c>
      <c r="AQ1349" s="861">
        <v>87.652282999999997</v>
      </c>
      <c r="AR1349" s="861">
        <v>72.851011999999997</v>
      </c>
      <c r="AS1349" s="861">
        <v>63.402755999999997</v>
      </c>
      <c r="AT1349" s="861">
        <v>75.973207000000002</v>
      </c>
      <c r="AU1349" s="861">
        <v>75.022090000000006</v>
      </c>
      <c r="AV1349" s="861">
        <v>73.794156000000001</v>
      </c>
      <c r="AW1349" s="861">
        <v>73.025180000000006</v>
      </c>
      <c r="AX1349" s="861">
        <v>88.312689000000006</v>
      </c>
      <c r="AY1349" s="861">
        <v>86.369802000000007</v>
      </c>
      <c r="AZ1349" s="861">
        <v>-8.8679419999999993</v>
      </c>
      <c r="BA1349" s="861">
        <v>-8.5049849999999996</v>
      </c>
      <c r="BB1349" s="861">
        <v>-16.740134999999999</v>
      </c>
      <c r="BC1349" s="861">
        <v>-15.316367</v>
      </c>
      <c r="BD1349" s="861">
        <v>-16.336131999999999</v>
      </c>
      <c r="BE1349" s="861">
        <v>-15.272392999999999</v>
      </c>
      <c r="BF1349" s="861">
        <v>30.668576999999999</v>
      </c>
      <c r="BG1349" s="861">
        <v>140.183875</v>
      </c>
      <c r="BH1349" s="861">
        <v>109.013769</v>
      </c>
      <c r="BI1349" s="861">
        <v>49.975763000000001</v>
      </c>
      <c r="BJ1349" s="861">
        <v>129.561341</v>
      </c>
      <c r="BK1349" s="861">
        <v>85.009918999999996</v>
      </c>
      <c r="BL1349" s="861">
        <v>74.519400000000005</v>
      </c>
      <c r="BM1349" s="861">
        <v>-21.260916000000002</v>
      </c>
      <c r="BN1349" s="861">
        <v>-15.404824</v>
      </c>
      <c r="BO1349" s="861">
        <v>-18.758279999999999</v>
      </c>
      <c r="BP1349" s="861">
        <v>-15.707356000000001</v>
      </c>
      <c r="BQ1349" s="861">
        <v>85.844480000000004</v>
      </c>
      <c r="BR1349" s="861">
        <v>87.410698999999994</v>
      </c>
      <c r="BS1349" s="861">
        <v>84.669235999999998</v>
      </c>
      <c r="BT1349" s="861">
        <v>58.415779000000001</v>
      </c>
      <c r="BU1349" s="861">
        <v>64.125322999999995</v>
      </c>
      <c r="BV1349" s="861">
        <v>60.297711999999997</v>
      </c>
      <c r="BW1349" s="861">
        <v>64.484238000000005</v>
      </c>
      <c r="BX1349" s="861">
        <v>-16.156336</v>
      </c>
      <c r="BY1349" s="861">
        <v>-16.530349999999999</v>
      </c>
      <c r="BZ1349" s="861">
        <v>-19.432981999999999</v>
      </c>
      <c r="CA1349" s="861">
        <v>-19.194369999999999</v>
      </c>
      <c r="CB1349" s="861">
        <v>-9.7821650000000009</v>
      </c>
      <c r="CC1349" s="861">
        <v>-6.8853900000000001</v>
      </c>
      <c r="CD1349" s="861">
        <v>-10.223905999999999</v>
      </c>
      <c r="CE1349" s="861">
        <v>-7.0666149999999996</v>
      </c>
      <c r="CF1349" s="861">
        <v>-12.483809000000001</v>
      </c>
      <c r="CG1349" s="861">
        <v>-5.323372</v>
      </c>
      <c r="CH1349" s="861">
        <v>-12.983226999999999</v>
      </c>
      <c r="CI1349" s="861">
        <v>-7.7965819999999999</v>
      </c>
      <c r="CJ1349" s="861">
        <v>-9.6648899999999998</v>
      </c>
      <c r="CK1349" s="861">
        <v>-4.9223169999999996</v>
      </c>
      <c r="CL1349" s="861">
        <v>-9.5158719999999999</v>
      </c>
      <c r="CM1349" s="861">
        <v>-4.5648569999999999</v>
      </c>
      <c r="CN1349" s="861">
        <v>-12.224729999999999</v>
      </c>
      <c r="CO1349" s="861">
        <v>-5.5936300000000001</v>
      </c>
      <c r="CP1349" s="861">
        <v>-13.124796999999999</v>
      </c>
      <c r="CQ1349" s="861">
        <v>-8.5201189999999993</v>
      </c>
      <c r="CR1349" s="861">
        <v>-9.2546970000000002</v>
      </c>
      <c r="CS1349" s="861">
        <v>-5.8867520000000004</v>
      </c>
      <c r="CT1349" s="861">
        <v>-10.539655</v>
      </c>
      <c r="CU1349" s="861">
        <v>-5.2484859999999998</v>
      </c>
      <c r="CV1349" s="861">
        <v>-12.813814000000001</v>
      </c>
      <c r="CW1349" s="861">
        <v>-4.9322790000000003</v>
      </c>
      <c r="CX1349" s="861">
        <v>-13.124687</v>
      </c>
      <c r="CY1349" s="861">
        <v>-6.380153</v>
      </c>
      <c r="CZ1349" s="861">
        <v>-8.9907350000000008</v>
      </c>
      <c r="DA1349" s="861">
        <v>-5.1033970000000002</v>
      </c>
      <c r="DB1349" s="861">
        <v>-9.8756020000000007</v>
      </c>
      <c r="DC1349" s="861">
        <v>-4.495012</v>
      </c>
      <c r="DD1349" s="861">
        <v>-12.537357999999999</v>
      </c>
      <c r="DE1349" s="861">
        <v>-6.6700460000000001</v>
      </c>
      <c r="DF1349" s="861">
        <v>-13.206556000000001</v>
      </c>
      <c r="DG1349" s="861">
        <v>-7.2358760000000002</v>
      </c>
      <c r="DH1349" s="861">
        <v>-8.9788230000000002</v>
      </c>
      <c r="DI1349" s="861">
        <v>-5.3311219999999997</v>
      </c>
      <c r="DJ1349" s="861">
        <v>-9.6864919999999994</v>
      </c>
      <c r="DK1349" s="861">
        <v>-5.5035170000000004</v>
      </c>
      <c r="DL1349" s="861">
        <v>-12.524317999999999</v>
      </c>
      <c r="DM1349" s="861">
        <v>-8.1125279999999993</v>
      </c>
      <c r="DN1349" s="861">
        <v>-13.253727</v>
      </c>
      <c r="DO1349" s="861">
        <v>-7.8132089999999996</v>
      </c>
      <c r="DP1349" s="861">
        <v>-9.7444240000000004</v>
      </c>
      <c r="DQ1349" s="861">
        <v>-6.3241969999999998</v>
      </c>
      <c r="DR1349" s="861">
        <v>-9.8769639999999992</v>
      </c>
      <c r="DS1349" s="861">
        <v>-6.7676170000000004</v>
      </c>
      <c r="DT1349" s="861">
        <v>-12.527616</v>
      </c>
      <c r="DU1349" s="861">
        <v>-9.2186920000000008</v>
      </c>
      <c r="DV1349" s="861">
        <v>-12.843026999999999</v>
      </c>
      <c r="DW1349" s="861">
        <v>-6.3631960000000003</v>
      </c>
      <c r="DX1349" s="861">
        <v>11.402791000000001</v>
      </c>
      <c r="DY1349" s="861">
        <v>8.1235800000000005</v>
      </c>
      <c r="DZ1349" s="861">
        <v>160.40420900000001</v>
      </c>
      <c r="EA1349" s="861">
        <v>149.75089299999999</v>
      </c>
      <c r="EB1349" s="861">
        <v>121.19</v>
      </c>
      <c r="EC1349" s="861">
        <v>1.238</v>
      </c>
      <c r="ED1349" s="861">
        <v>132.6</v>
      </c>
      <c r="EE1349" s="861">
        <v>120.98</v>
      </c>
      <c r="EF1349" s="861">
        <v>5.3019999999999996</v>
      </c>
      <c r="EG1349" s="861">
        <v>630.20000000000005</v>
      </c>
      <c r="EH1349" s="861">
        <v>121.01</v>
      </c>
      <c r="EI1349" s="861">
        <v>4.9119999999999999</v>
      </c>
      <c r="EJ1349" s="861">
        <v>581.79999999999995</v>
      </c>
      <c r="EK1349" s="861">
        <v>9.2943800000000003</v>
      </c>
      <c r="EL1349" s="861">
        <v>6.7019539999999997</v>
      </c>
      <c r="EM1349" s="861">
        <v>-19.261863999999999</v>
      </c>
      <c r="EN1349" s="861">
        <v>-25.460234</v>
      </c>
      <c r="EO1349" s="861">
        <v>94.225233000000003</v>
      </c>
      <c r="EP1349" s="861">
        <v>89.528739999999999</v>
      </c>
      <c r="EQ1349" s="861">
        <v>-8.7883510000000005</v>
      </c>
      <c r="ER1349" s="861">
        <v>4146.5261339999997</v>
      </c>
      <c r="ES1349" s="861">
        <v>9854.7270499999995</v>
      </c>
      <c r="ET1349" s="861">
        <v>8829.524281</v>
      </c>
      <c r="EU1349" s="861"/>
      <c r="EV1349" s="861"/>
      <c r="EW1349" s="861"/>
      <c r="EX1349" s="861"/>
      <c r="EY1349" s="861"/>
      <c r="EZ1349" s="861"/>
      <c r="FA1349" s="861"/>
      <c r="FB1349" s="861"/>
      <c r="FC1349" s="861"/>
      <c r="FD1349" s="861"/>
    </row>
    <row r="1350" spans="1:160" x14ac:dyDescent="0.25">
      <c r="A1350" s="837">
        <v>46147</v>
      </c>
      <c r="B1350" s="836">
        <v>1.3125E-2</v>
      </c>
      <c r="C1350" s="861">
        <v>76440</v>
      </c>
      <c r="D1350" s="861">
        <v>0</v>
      </c>
      <c r="E1350" s="861">
        <v>0</v>
      </c>
      <c r="F1350" s="861">
        <v>75.096844000000004</v>
      </c>
      <c r="G1350" s="861">
        <v>71.614587999999998</v>
      </c>
      <c r="H1350" s="861">
        <v>64.98724</v>
      </c>
      <c r="I1350" s="861">
        <v>73.881147999999996</v>
      </c>
      <c r="J1350" s="861">
        <v>71.314991000000006</v>
      </c>
      <c r="K1350" s="861">
        <v>71.049798999999993</v>
      </c>
      <c r="L1350" s="861">
        <v>73.651579999999996</v>
      </c>
      <c r="M1350" s="861">
        <v>74.507870999999994</v>
      </c>
      <c r="N1350" s="861">
        <v>-9.5000260000000001</v>
      </c>
      <c r="O1350" s="861">
        <v>-12.548385</v>
      </c>
      <c r="P1350" s="861">
        <v>-13.109358</v>
      </c>
      <c r="Q1350" s="861">
        <v>-8.2557510000000001</v>
      </c>
      <c r="R1350" s="861">
        <v>-9.6097560000000009</v>
      </c>
      <c r="S1350" s="861">
        <v>-10.74438</v>
      </c>
      <c r="T1350" s="861">
        <v>81.613597999999996</v>
      </c>
      <c r="U1350" s="861">
        <v>73.197304000000003</v>
      </c>
      <c r="V1350" s="861">
        <v>92.939117999999993</v>
      </c>
      <c r="W1350" s="861">
        <v>91.926531999999995</v>
      </c>
      <c r="X1350" s="861">
        <v>-8.2463999999999995</v>
      </c>
      <c r="Y1350" s="861">
        <v>-8.356382</v>
      </c>
      <c r="Z1350" s="861">
        <v>-12.817958000000001</v>
      </c>
      <c r="AA1350" s="861">
        <v>-12.56204</v>
      </c>
      <c r="AB1350" s="861">
        <v>-12.112211</v>
      </c>
      <c r="AC1350" s="861">
        <v>-13.275865</v>
      </c>
      <c r="AD1350" s="861">
        <v>-16.547229000000002</v>
      </c>
      <c r="AE1350" s="861">
        <v>105.13595100000001</v>
      </c>
      <c r="AF1350" s="861">
        <v>98.062537000000006</v>
      </c>
      <c r="AG1350" s="861">
        <v>89.545807999999994</v>
      </c>
      <c r="AH1350" s="861">
        <v>109.556597</v>
      </c>
      <c r="AI1350" s="861">
        <v>88.956475999999995</v>
      </c>
      <c r="AJ1350" s="861">
        <v>72.210790000000003</v>
      </c>
      <c r="AK1350" s="861">
        <v>-8.6280300000000008</v>
      </c>
      <c r="AL1350" s="861">
        <v>-12.983205999999999</v>
      </c>
      <c r="AM1350" s="861">
        <v>-9.9806220000000003</v>
      </c>
      <c r="AN1350" s="861">
        <v>92.213335999999998</v>
      </c>
      <c r="AO1350" s="861">
        <v>91.486576999999997</v>
      </c>
      <c r="AP1350" s="861">
        <v>90.793802999999997</v>
      </c>
      <c r="AQ1350" s="861">
        <v>87.706352999999993</v>
      </c>
      <c r="AR1350" s="861">
        <v>72.822565999999995</v>
      </c>
      <c r="AS1350" s="861">
        <v>63.429234999999998</v>
      </c>
      <c r="AT1350" s="861">
        <v>76.052143000000001</v>
      </c>
      <c r="AU1350" s="861">
        <v>75.022552000000005</v>
      </c>
      <c r="AV1350" s="861">
        <v>73.784467000000006</v>
      </c>
      <c r="AW1350" s="861">
        <v>73.029418000000007</v>
      </c>
      <c r="AX1350" s="861">
        <v>88.367593999999997</v>
      </c>
      <c r="AY1350" s="861">
        <v>86.366054000000005</v>
      </c>
      <c r="AZ1350" s="861">
        <v>-8.8564520000000009</v>
      </c>
      <c r="BA1350" s="861">
        <v>-8.5061420000000005</v>
      </c>
      <c r="BB1350" s="861">
        <v>-16.759063999999999</v>
      </c>
      <c r="BC1350" s="861">
        <v>-15.313482</v>
      </c>
      <c r="BD1350" s="861">
        <v>-16.330871999999999</v>
      </c>
      <c r="BE1350" s="861">
        <v>-15.464077</v>
      </c>
      <c r="BF1350" s="861">
        <v>30.116747</v>
      </c>
      <c r="BG1350" s="861">
        <v>140.288038</v>
      </c>
      <c r="BH1350" s="861">
        <v>108.97090900000001</v>
      </c>
      <c r="BI1350" s="861">
        <v>50.089156000000003</v>
      </c>
      <c r="BJ1350" s="861">
        <v>129.469697</v>
      </c>
      <c r="BK1350" s="861">
        <v>85.147032999999993</v>
      </c>
      <c r="BL1350" s="861">
        <v>74.615516999999997</v>
      </c>
      <c r="BM1350" s="861">
        <v>-21.230611</v>
      </c>
      <c r="BN1350" s="861">
        <v>-15.427410999999999</v>
      </c>
      <c r="BO1350" s="861">
        <v>-21.016770999999999</v>
      </c>
      <c r="BP1350" s="861">
        <v>-15.672654</v>
      </c>
      <c r="BQ1350" s="861">
        <v>85.787035000000003</v>
      </c>
      <c r="BR1350" s="861">
        <v>87.433659000000006</v>
      </c>
      <c r="BS1350" s="861">
        <v>84.692268999999996</v>
      </c>
      <c r="BT1350" s="861">
        <v>58.362848</v>
      </c>
      <c r="BU1350" s="861">
        <v>64.209069</v>
      </c>
      <c r="BV1350" s="861">
        <v>60.279114</v>
      </c>
      <c r="BW1350" s="861">
        <v>64.478992000000005</v>
      </c>
      <c r="BX1350" s="861">
        <v>-16.136099999999999</v>
      </c>
      <c r="BY1350" s="861">
        <v>-16.419544999999999</v>
      </c>
      <c r="BZ1350" s="861">
        <v>-19.655293</v>
      </c>
      <c r="CA1350" s="861">
        <v>-19.639568000000001</v>
      </c>
      <c r="CB1350" s="861">
        <v>-9.7983989999999999</v>
      </c>
      <c r="CC1350" s="861">
        <v>-6.8749890000000002</v>
      </c>
      <c r="CD1350" s="861">
        <v>-10.246313000000001</v>
      </c>
      <c r="CE1350" s="861">
        <v>-7.0590140000000003</v>
      </c>
      <c r="CF1350" s="861">
        <v>-12.512615</v>
      </c>
      <c r="CG1350" s="861">
        <v>-5.3378779999999999</v>
      </c>
      <c r="CH1350" s="861">
        <v>-12.990584</v>
      </c>
      <c r="CI1350" s="861">
        <v>-7.7987359999999999</v>
      </c>
      <c r="CJ1350" s="861">
        <v>-9.6839359999999992</v>
      </c>
      <c r="CK1350" s="861">
        <v>-4.9147410000000002</v>
      </c>
      <c r="CL1350" s="861">
        <v>-9.5363790000000002</v>
      </c>
      <c r="CM1350" s="861">
        <v>-4.6247590000000001</v>
      </c>
      <c r="CN1350" s="861">
        <v>-12.273776</v>
      </c>
      <c r="CO1350" s="861">
        <v>-5.6552179999999996</v>
      </c>
      <c r="CP1350" s="861">
        <v>-13.145092999999999</v>
      </c>
      <c r="CQ1350" s="861">
        <v>-8.5135799999999993</v>
      </c>
      <c r="CR1350" s="861">
        <v>-9.2744009999999992</v>
      </c>
      <c r="CS1350" s="861">
        <v>-5.8937619999999997</v>
      </c>
      <c r="CT1350" s="861">
        <v>-10.576589999999999</v>
      </c>
      <c r="CU1350" s="861">
        <v>-5.289307</v>
      </c>
      <c r="CV1350" s="861">
        <v>-12.835324999999999</v>
      </c>
      <c r="CW1350" s="861">
        <v>-4.9214000000000002</v>
      </c>
      <c r="CX1350" s="861">
        <v>-13.164133</v>
      </c>
      <c r="CY1350" s="861">
        <v>-6.4163819999999996</v>
      </c>
      <c r="CZ1350" s="861">
        <v>-9.0524170000000002</v>
      </c>
      <c r="DA1350" s="861">
        <v>-5.0894880000000002</v>
      </c>
      <c r="DB1350" s="861">
        <v>-9.9127329999999994</v>
      </c>
      <c r="DC1350" s="861">
        <v>-4.5071700000000003</v>
      </c>
      <c r="DD1350" s="861">
        <v>-12.545655</v>
      </c>
      <c r="DE1350" s="861">
        <v>-6.6633269999999998</v>
      </c>
      <c r="DF1350" s="861">
        <v>-13.20143</v>
      </c>
      <c r="DG1350" s="861">
        <v>-7.2378070000000001</v>
      </c>
      <c r="DH1350" s="861">
        <v>-9.0051240000000004</v>
      </c>
      <c r="DI1350" s="861">
        <v>-5.3540419999999997</v>
      </c>
      <c r="DJ1350" s="861">
        <v>-9.6861169999999994</v>
      </c>
      <c r="DK1350" s="861">
        <v>-5.5166579999999996</v>
      </c>
      <c r="DL1350" s="861">
        <v>-12.561797</v>
      </c>
      <c r="DM1350" s="861">
        <v>-8.1296250000000008</v>
      </c>
      <c r="DN1350" s="861">
        <v>-13.276432</v>
      </c>
      <c r="DO1350" s="861">
        <v>-7.8347850000000001</v>
      </c>
      <c r="DP1350" s="861">
        <v>-9.7707569999999997</v>
      </c>
      <c r="DQ1350" s="861">
        <v>-6.3662850000000004</v>
      </c>
      <c r="DR1350" s="861">
        <v>-9.9117800000000003</v>
      </c>
      <c r="DS1350" s="861">
        <v>-6.799461</v>
      </c>
      <c r="DT1350" s="861">
        <v>-12.559441</v>
      </c>
      <c r="DU1350" s="861">
        <v>-9.2255070000000003</v>
      </c>
      <c r="DV1350" s="861">
        <v>-12.858226</v>
      </c>
      <c r="DW1350" s="861">
        <v>-6.3539750000000002</v>
      </c>
      <c r="DX1350" s="861">
        <v>11.386557</v>
      </c>
      <c r="DY1350" s="861">
        <v>8.1496320000000004</v>
      </c>
      <c r="DZ1350" s="861">
        <v>159.93110200000001</v>
      </c>
      <c r="EA1350" s="861">
        <v>149.79405299999999</v>
      </c>
      <c r="EB1350" s="861">
        <v>120.68</v>
      </c>
      <c r="EC1350" s="861">
        <v>3.2589999999999999</v>
      </c>
      <c r="ED1350" s="861">
        <v>388</v>
      </c>
      <c r="EE1350" s="861">
        <v>120.87</v>
      </c>
      <c r="EF1350" s="861">
        <v>5.2919999999999998</v>
      </c>
      <c r="EG1350" s="861">
        <v>630.4</v>
      </c>
      <c r="EH1350" s="861">
        <v>120.72</v>
      </c>
      <c r="EI1350" s="861">
        <v>4.931</v>
      </c>
      <c r="EJ1350" s="861">
        <v>582.9</v>
      </c>
      <c r="EK1350" s="861">
        <v>9.3103979999999993</v>
      </c>
      <c r="EL1350" s="861">
        <v>4.3915680000000004</v>
      </c>
      <c r="EM1350" s="861">
        <v>-19.29102</v>
      </c>
      <c r="EN1350" s="861">
        <v>-25.408339000000002</v>
      </c>
      <c r="EO1350" s="861">
        <v>94.021174000000002</v>
      </c>
      <c r="EP1350" s="861">
        <v>89.548210999999995</v>
      </c>
      <c r="EQ1350" s="861">
        <v>-8.8074449999999995</v>
      </c>
      <c r="ER1350" s="861">
        <v>4149.2591869999997</v>
      </c>
      <c r="ES1350" s="861">
        <v>9865.2548360000001</v>
      </c>
      <c r="ET1350" s="861">
        <v>8839.245766</v>
      </c>
      <c r="EU1350" s="861"/>
      <c r="EV1350" s="861"/>
      <c r="EW1350" s="861"/>
      <c r="EX1350" s="861"/>
      <c r="EY1350" s="861"/>
      <c r="EZ1350" s="861"/>
      <c r="FA1350" s="861"/>
      <c r="FB1350" s="861"/>
      <c r="FC1350" s="861"/>
      <c r="FD1350" s="861"/>
    </row>
    <row r="1351" spans="1:160" x14ac:dyDescent="0.25">
      <c r="A1351" s="837">
        <v>46147</v>
      </c>
      <c r="B1351" s="836">
        <v>1.3819444444444445E-2</v>
      </c>
      <c r="C1351" s="861">
        <v>76500</v>
      </c>
      <c r="D1351" s="861">
        <v>0</v>
      </c>
      <c r="E1351" s="861">
        <v>0</v>
      </c>
      <c r="F1351" s="861">
        <v>75.042750999999996</v>
      </c>
      <c r="G1351" s="861">
        <v>71.587416000000005</v>
      </c>
      <c r="H1351" s="861">
        <v>64.943183000000005</v>
      </c>
      <c r="I1351" s="861">
        <v>73.879121999999995</v>
      </c>
      <c r="J1351" s="861">
        <v>71.279866999999996</v>
      </c>
      <c r="K1351" s="861">
        <v>71.057951000000003</v>
      </c>
      <c r="L1351" s="861">
        <v>73.649484999999999</v>
      </c>
      <c r="M1351" s="861">
        <v>74.475346999999999</v>
      </c>
      <c r="N1351" s="861">
        <v>-9.5485199999999999</v>
      </c>
      <c r="O1351" s="861">
        <v>-12.540568</v>
      </c>
      <c r="P1351" s="861">
        <v>-13.141151000000001</v>
      </c>
      <c r="Q1351" s="861">
        <v>-8.2523890000000009</v>
      </c>
      <c r="R1351" s="861">
        <v>-9.6349979999999995</v>
      </c>
      <c r="S1351" s="861">
        <v>-10.579395999999999</v>
      </c>
      <c r="T1351" s="861">
        <v>81.611711</v>
      </c>
      <c r="U1351" s="861">
        <v>73.027331000000004</v>
      </c>
      <c r="V1351" s="861">
        <v>92.938535000000002</v>
      </c>
      <c r="W1351" s="861">
        <v>91.939616000000001</v>
      </c>
      <c r="X1351" s="861">
        <v>-8.2124279999999992</v>
      </c>
      <c r="Y1351" s="861">
        <v>-8.4438340000000007</v>
      </c>
      <c r="Z1351" s="861">
        <v>-12.848513000000001</v>
      </c>
      <c r="AA1351" s="861">
        <v>-12.586928</v>
      </c>
      <c r="AB1351" s="861">
        <v>-12.144938</v>
      </c>
      <c r="AC1351" s="861">
        <v>-13.336016000000001</v>
      </c>
      <c r="AD1351" s="861">
        <v>-16.635459999999998</v>
      </c>
      <c r="AE1351" s="861">
        <v>105.069812</v>
      </c>
      <c r="AF1351" s="861">
        <v>98.037422000000007</v>
      </c>
      <c r="AG1351" s="861">
        <v>89.385034000000005</v>
      </c>
      <c r="AH1351" s="861">
        <v>109.606757</v>
      </c>
      <c r="AI1351" s="861">
        <v>89.001576</v>
      </c>
      <c r="AJ1351" s="861">
        <v>72.196174999999997</v>
      </c>
      <c r="AK1351" s="861">
        <v>-8.6469900000000006</v>
      </c>
      <c r="AL1351" s="861">
        <v>-13.053328</v>
      </c>
      <c r="AM1351" s="861">
        <v>-9.9617129999999996</v>
      </c>
      <c r="AN1351" s="861">
        <v>92.157555000000002</v>
      </c>
      <c r="AO1351" s="861">
        <v>91.515566000000007</v>
      </c>
      <c r="AP1351" s="861">
        <v>90.597168999999994</v>
      </c>
      <c r="AQ1351" s="861">
        <v>87.598524999999995</v>
      </c>
      <c r="AR1351" s="861">
        <v>72.866134000000002</v>
      </c>
      <c r="AS1351" s="861">
        <v>63.425330000000002</v>
      </c>
      <c r="AT1351" s="861">
        <v>75.880278000000004</v>
      </c>
      <c r="AU1351" s="861">
        <v>74.954402999999999</v>
      </c>
      <c r="AV1351" s="861">
        <v>73.561372000000006</v>
      </c>
      <c r="AW1351" s="861">
        <v>73.121189000000001</v>
      </c>
      <c r="AX1351" s="861">
        <v>88.353773000000004</v>
      </c>
      <c r="AY1351" s="861">
        <v>86.405141999999998</v>
      </c>
      <c r="AZ1351" s="861">
        <v>-8.8847769999999997</v>
      </c>
      <c r="BA1351" s="861">
        <v>-8.5138499999999997</v>
      </c>
      <c r="BB1351" s="861">
        <v>-16.795275</v>
      </c>
      <c r="BC1351" s="861">
        <v>-15.344877</v>
      </c>
      <c r="BD1351" s="861">
        <v>-16.361370000000001</v>
      </c>
      <c r="BE1351" s="861">
        <v>-15.485962000000001</v>
      </c>
      <c r="BF1351" s="861">
        <v>30.557499</v>
      </c>
      <c r="BG1351" s="861">
        <v>140.13819100000001</v>
      </c>
      <c r="BH1351" s="861">
        <v>108.94511799999999</v>
      </c>
      <c r="BI1351" s="861">
        <v>50.185130000000001</v>
      </c>
      <c r="BJ1351" s="861">
        <v>129.51750799999999</v>
      </c>
      <c r="BK1351" s="861">
        <v>85.011888999999996</v>
      </c>
      <c r="BL1351" s="861">
        <v>74.493921</v>
      </c>
      <c r="BM1351" s="861">
        <v>-21.267738999999999</v>
      </c>
      <c r="BN1351" s="861">
        <v>-15.463475000000001</v>
      </c>
      <c r="BO1351" s="861">
        <v>-19.837439</v>
      </c>
      <c r="BP1351" s="861">
        <v>-15.800609</v>
      </c>
      <c r="BQ1351" s="861">
        <v>85.767768000000004</v>
      </c>
      <c r="BR1351" s="861">
        <v>87.416528</v>
      </c>
      <c r="BS1351" s="861">
        <v>84.648769999999999</v>
      </c>
      <c r="BT1351" s="861">
        <v>58.671650999999997</v>
      </c>
      <c r="BU1351" s="861">
        <v>64.185650999999993</v>
      </c>
      <c r="BV1351" s="861">
        <v>60.270200000000003</v>
      </c>
      <c r="BW1351" s="861">
        <v>64.456863999999996</v>
      </c>
      <c r="BX1351" s="861">
        <v>-16.190653999999999</v>
      </c>
      <c r="BY1351" s="861">
        <v>-16.635824</v>
      </c>
      <c r="BZ1351" s="861">
        <v>-19.595306999999998</v>
      </c>
      <c r="CA1351" s="861">
        <v>-19.635332999999999</v>
      </c>
      <c r="CB1351" s="861">
        <v>-9.8186260000000001</v>
      </c>
      <c r="CC1351" s="861">
        <v>-6.9126370000000001</v>
      </c>
      <c r="CD1351" s="861">
        <v>-10.273363</v>
      </c>
      <c r="CE1351" s="861">
        <v>-7.0630379999999997</v>
      </c>
      <c r="CF1351" s="861">
        <v>-12.515933</v>
      </c>
      <c r="CG1351" s="861">
        <v>-5.3751689999999996</v>
      </c>
      <c r="CH1351" s="861">
        <v>-13.026475</v>
      </c>
      <c r="CI1351" s="861">
        <v>-7.8282530000000001</v>
      </c>
      <c r="CJ1351" s="861">
        <v>-9.682582</v>
      </c>
      <c r="CK1351" s="861">
        <v>-4.9443590000000004</v>
      </c>
      <c r="CL1351" s="861">
        <v>-9.5465149999999994</v>
      </c>
      <c r="CM1351" s="861">
        <v>-4.5417519999999998</v>
      </c>
      <c r="CN1351" s="861">
        <v>-12.267201999999999</v>
      </c>
      <c r="CO1351" s="861">
        <v>-5.6188830000000003</v>
      </c>
      <c r="CP1351" s="861">
        <v>-13.180592000000001</v>
      </c>
      <c r="CQ1351" s="861">
        <v>-8.5923680000000004</v>
      </c>
      <c r="CR1351" s="861">
        <v>-9.2801500000000008</v>
      </c>
      <c r="CS1351" s="861">
        <v>-5.9176659999999996</v>
      </c>
      <c r="CT1351" s="861">
        <v>-10.532458999999999</v>
      </c>
      <c r="CU1351" s="861">
        <v>-5.2837399999999999</v>
      </c>
      <c r="CV1351" s="861">
        <v>-12.818849</v>
      </c>
      <c r="CW1351" s="861">
        <v>-4.9358550000000001</v>
      </c>
      <c r="CX1351" s="861">
        <v>-13.151363</v>
      </c>
      <c r="CY1351" s="861">
        <v>-6.475149</v>
      </c>
      <c r="CZ1351" s="861">
        <v>-9.0542560000000005</v>
      </c>
      <c r="DA1351" s="861">
        <v>-5.1256279999999999</v>
      </c>
      <c r="DB1351" s="861">
        <v>-9.9017540000000004</v>
      </c>
      <c r="DC1351" s="861">
        <v>-4.545604</v>
      </c>
      <c r="DD1351" s="861">
        <v>-12.582886999999999</v>
      </c>
      <c r="DE1351" s="861">
        <v>-6.7305630000000001</v>
      </c>
      <c r="DF1351" s="861">
        <v>-13.218248000000001</v>
      </c>
      <c r="DG1351" s="861">
        <v>-7.2726920000000002</v>
      </c>
      <c r="DH1351" s="861">
        <v>-9.0026200000000003</v>
      </c>
      <c r="DI1351" s="861">
        <v>-5.3903879999999997</v>
      </c>
      <c r="DJ1351" s="861">
        <v>-9.6983180000000004</v>
      </c>
      <c r="DK1351" s="861">
        <v>-5.5213229999999998</v>
      </c>
      <c r="DL1351" s="861">
        <v>-12.56358</v>
      </c>
      <c r="DM1351" s="861">
        <v>-8.1753820000000008</v>
      </c>
      <c r="DN1351" s="861">
        <v>-13.280044</v>
      </c>
      <c r="DO1351" s="861">
        <v>-7.8622189999999996</v>
      </c>
      <c r="DP1351" s="861">
        <v>-9.7874850000000002</v>
      </c>
      <c r="DQ1351" s="861">
        <v>-6.4022220000000001</v>
      </c>
      <c r="DR1351" s="861">
        <v>-9.9192940000000007</v>
      </c>
      <c r="DS1351" s="861">
        <v>-6.8172110000000004</v>
      </c>
      <c r="DT1351" s="861">
        <v>-12.562637</v>
      </c>
      <c r="DU1351" s="861">
        <v>-9.2680620000000005</v>
      </c>
      <c r="DV1351" s="861">
        <v>-12.891337999999999</v>
      </c>
      <c r="DW1351" s="861">
        <v>-6.4166150000000002</v>
      </c>
      <c r="DX1351" s="861">
        <v>11.389279</v>
      </c>
      <c r="DY1351" s="861">
        <v>8.1097769999999993</v>
      </c>
      <c r="DZ1351" s="861">
        <v>160.00381200000001</v>
      </c>
      <c r="EA1351" s="861">
        <v>149.79317800000001</v>
      </c>
      <c r="EB1351" s="861">
        <v>120.56</v>
      </c>
      <c r="EC1351" s="861">
        <v>3.258</v>
      </c>
      <c r="ED1351" s="861">
        <v>387.5</v>
      </c>
      <c r="EE1351" s="861">
        <v>120.84</v>
      </c>
      <c r="EF1351" s="861">
        <v>5.3090000000000002</v>
      </c>
      <c r="EG1351" s="861">
        <v>631.20000000000005</v>
      </c>
      <c r="EH1351" s="861">
        <v>120.84</v>
      </c>
      <c r="EI1351" s="861">
        <v>4.9130000000000003</v>
      </c>
      <c r="EJ1351" s="861">
        <v>580.6</v>
      </c>
      <c r="EK1351" s="861">
        <v>9.3244179999999997</v>
      </c>
      <c r="EL1351" s="861">
        <v>5.650309</v>
      </c>
      <c r="EM1351" s="861">
        <v>-19.286131000000001</v>
      </c>
      <c r="EN1351" s="861">
        <v>-25.487748</v>
      </c>
      <c r="EO1351" s="861">
        <v>94.052561999999995</v>
      </c>
      <c r="EP1351" s="861">
        <v>89.547815999999997</v>
      </c>
      <c r="EQ1351" s="861">
        <v>-8.8244450000000008</v>
      </c>
      <c r="ER1351" s="861">
        <v>4155.7141460000003</v>
      </c>
      <c r="ES1351" s="861">
        <v>9875.7679090000001</v>
      </c>
      <c r="ET1351" s="861">
        <v>8848.9521540000005</v>
      </c>
      <c r="EU1351" s="861"/>
      <c r="EV1351" s="861"/>
      <c r="EW1351" s="861"/>
      <c r="EX1351" s="861"/>
      <c r="EY1351" s="861"/>
      <c r="EZ1351" s="861"/>
      <c r="FA1351" s="861"/>
      <c r="FB1351" s="861"/>
      <c r="FC1351" s="861"/>
      <c r="FD1351" s="861"/>
    </row>
    <row r="1352" spans="1:160" x14ac:dyDescent="0.25">
      <c r="A1352" s="837">
        <v>46147</v>
      </c>
      <c r="B1352" s="836">
        <v>1.4513888888888889E-2</v>
      </c>
      <c r="C1352" s="861">
        <v>76560</v>
      </c>
      <c r="D1352" s="861">
        <v>0</v>
      </c>
      <c r="E1352" s="861">
        <v>0</v>
      </c>
      <c r="F1352" s="861">
        <v>74.911647000000002</v>
      </c>
      <c r="G1352" s="861">
        <v>71.596165999999997</v>
      </c>
      <c r="H1352" s="861">
        <v>64.891300000000001</v>
      </c>
      <c r="I1352" s="861">
        <v>73.883584999999997</v>
      </c>
      <c r="J1352" s="861">
        <v>71.194396999999995</v>
      </c>
      <c r="K1352" s="861">
        <v>71.042060000000006</v>
      </c>
      <c r="L1352" s="861">
        <v>73.636979999999994</v>
      </c>
      <c r="M1352" s="861">
        <v>74.495821000000007</v>
      </c>
      <c r="N1352" s="861">
        <v>-9.5428949999999997</v>
      </c>
      <c r="O1352" s="861">
        <v>-12.581092999999999</v>
      </c>
      <c r="P1352" s="861">
        <v>-13.145398</v>
      </c>
      <c r="Q1352" s="861">
        <v>-8.1987570000000005</v>
      </c>
      <c r="R1352" s="861">
        <v>-9.8706840000000007</v>
      </c>
      <c r="S1352" s="861">
        <v>-10.650048</v>
      </c>
      <c r="T1352" s="861">
        <v>81.435530999999997</v>
      </c>
      <c r="U1352" s="861">
        <v>74.122647999999998</v>
      </c>
      <c r="V1352" s="861">
        <v>93.056854000000001</v>
      </c>
      <c r="W1352" s="861">
        <v>92.037777000000006</v>
      </c>
      <c r="X1352" s="861">
        <v>-8.2479980000000008</v>
      </c>
      <c r="Y1352" s="861">
        <v>-8.3382280000000009</v>
      </c>
      <c r="Z1352" s="861">
        <v>-12.860486999999999</v>
      </c>
      <c r="AA1352" s="861">
        <v>-12.599368999999999</v>
      </c>
      <c r="AB1352" s="861">
        <v>-12.172853</v>
      </c>
      <c r="AC1352" s="861">
        <v>-13.32907</v>
      </c>
      <c r="AD1352" s="861">
        <v>-16.614453000000001</v>
      </c>
      <c r="AE1352" s="861">
        <v>105.074015</v>
      </c>
      <c r="AF1352" s="861">
        <v>97.995172999999994</v>
      </c>
      <c r="AG1352" s="861">
        <v>89.440405999999996</v>
      </c>
      <c r="AH1352" s="861">
        <v>109.53024600000001</v>
      </c>
      <c r="AI1352" s="861">
        <v>89.096577999999994</v>
      </c>
      <c r="AJ1352" s="861">
        <v>72.295592999999997</v>
      </c>
      <c r="AK1352" s="861">
        <v>-8.6476439999999997</v>
      </c>
      <c r="AL1352" s="861">
        <v>-13.042083</v>
      </c>
      <c r="AM1352" s="861">
        <v>-9.9416069999999994</v>
      </c>
      <c r="AN1352" s="861">
        <v>92.221675000000005</v>
      </c>
      <c r="AO1352" s="861">
        <v>91.568624</v>
      </c>
      <c r="AP1352" s="861">
        <v>90.588472999999993</v>
      </c>
      <c r="AQ1352" s="861">
        <v>87.563574000000003</v>
      </c>
      <c r="AR1352" s="861">
        <v>72.794895999999994</v>
      </c>
      <c r="AS1352" s="861">
        <v>63.434229000000002</v>
      </c>
      <c r="AT1352" s="861">
        <v>75.869484999999997</v>
      </c>
      <c r="AU1352" s="861">
        <v>74.966408999999999</v>
      </c>
      <c r="AV1352" s="861">
        <v>73.536586</v>
      </c>
      <c r="AW1352" s="861">
        <v>72.984111999999996</v>
      </c>
      <c r="AX1352" s="861">
        <v>88.180414999999996</v>
      </c>
      <c r="AY1352" s="861">
        <v>86.205128999999999</v>
      </c>
      <c r="AZ1352" s="861">
        <v>-9.0004720000000002</v>
      </c>
      <c r="BA1352" s="861">
        <v>-8.5676670000000001</v>
      </c>
      <c r="BB1352" s="861">
        <v>-16.805036000000001</v>
      </c>
      <c r="BC1352" s="861">
        <v>-15.365975000000001</v>
      </c>
      <c r="BD1352" s="861">
        <v>-16.361643000000001</v>
      </c>
      <c r="BE1352" s="861">
        <v>-15.611791</v>
      </c>
      <c r="BF1352" s="861">
        <v>30.435025</v>
      </c>
      <c r="BG1352" s="861">
        <v>140.07027199999999</v>
      </c>
      <c r="BH1352" s="861">
        <v>108.87199</v>
      </c>
      <c r="BI1352" s="861">
        <v>50.209090000000003</v>
      </c>
      <c r="BJ1352" s="861">
        <v>130.07692499999999</v>
      </c>
      <c r="BK1352" s="861">
        <v>84.879047999999997</v>
      </c>
      <c r="BL1352" s="861">
        <v>74.578806999999998</v>
      </c>
      <c r="BM1352" s="861">
        <v>-21.263511999999999</v>
      </c>
      <c r="BN1352" s="861">
        <v>-15.431713999999999</v>
      </c>
      <c r="BO1352" s="861">
        <v>-19.882200999999998</v>
      </c>
      <c r="BP1352" s="861">
        <v>-15.709159</v>
      </c>
      <c r="BQ1352" s="861">
        <v>85.715247000000005</v>
      </c>
      <c r="BR1352" s="861">
        <v>87.411159999999995</v>
      </c>
      <c r="BS1352" s="861">
        <v>84.584907000000001</v>
      </c>
      <c r="BT1352" s="861">
        <v>58.593307000000003</v>
      </c>
      <c r="BU1352" s="861">
        <v>64.179328999999996</v>
      </c>
      <c r="BV1352" s="861">
        <v>60.259549999999997</v>
      </c>
      <c r="BW1352" s="861">
        <v>64.463374999999999</v>
      </c>
      <c r="BX1352" s="861">
        <v>-16.174271000000001</v>
      </c>
      <c r="BY1352" s="861">
        <v>-16.525535000000001</v>
      </c>
      <c r="BZ1352" s="861">
        <v>-19.499109000000001</v>
      </c>
      <c r="CA1352" s="861">
        <v>-19.997156</v>
      </c>
      <c r="CB1352" s="861">
        <v>-9.8501060000000003</v>
      </c>
      <c r="CC1352" s="861">
        <v>-6.9384350000000001</v>
      </c>
      <c r="CD1352" s="861">
        <v>-10.293194</v>
      </c>
      <c r="CE1352" s="861">
        <v>-7.1023899999999998</v>
      </c>
      <c r="CF1352" s="861">
        <v>-12.539961999999999</v>
      </c>
      <c r="CG1352" s="861">
        <v>-5.4026569999999996</v>
      </c>
      <c r="CH1352" s="861">
        <v>-13.061887</v>
      </c>
      <c r="CI1352" s="861">
        <v>-7.8680529999999997</v>
      </c>
      <c r="CJ1352" s="861">
        <v>-9.7154620000000005</v>
      </c>
      <c r="CK1352" s="861">
        <v>-4.9621620000000002</v>
      </c>
      <c r="CL1352" s="861">
        <v>-9.5611650000000008</v>
      </c>
      <c r="CM1352" s="861">
        <v>-4.6451659999999997</v>
      </c>
      <c r="CN1352" s="861">
        <v>-12.293577000000001</v>
      </c>
      <c r="CO1352" s="861">
        <v>-5.6692200000000001</v>
      </c>
      <c r="CP1352" s="861">
        <v>-13.181151</v>
      </c>
      <c r="CQ1352" s="861">
        <v>-8.6116530000000004</v>
      </c>
      <c r="CR1352" s="861">
        <v>-9.3036759999999994</v>
      </c>
      <c r="CS1352" s="861">
        <v>-5.9503940000000002</v>
      </c>
      <c r="CT1352" s="861">
        <v>-10.590367000000001</v>
      </c>
      <c r="CU1352" s="861">
        <v>-5.3402390000000004</v>
      </c>
      <c r="CV1352" s="861">
        <v>-12.822751999999999</v>
      </c>
      <c r="CW1352" s="861">
        <v>-4.972302</v>
      </c>
      <c r="CX1352" s="861">
        <v>-13.193903000000001</v>
      </c>
      <c r="CY1352" s="861">
        <v>-6.4743050000000002</v>
      </c>
      <c r="CZ1352" s="861">
        <v>-9.0965209999999992</v>
      </c>
      <c r="DA1352" s="861">
        <v>-5.1537810000000004</v>
      </c>
      <c r="DB1352" s="861">
        <v>-9.9399739999999994</v>
      </c>
      <c r="DC1352" s="861">
        <v>-4.546278</v>
      </c>
      <c r="DD1352" s="861">
        <v>-12.593716000000001</v>
      </c>
      <c r="DE1352" s="861">
        <v>-6.7342890000000004</v>
      </c>
      <c r="DF1352" s="861">
        <v>-13.269629999999999</v>
      </c>
      <c r="DG1352" s="861">
        <v>-7.275461</v>
      </c>
      <c r="DH1352" s="861">
        <v>-9.0381970000000003</v>
      </c>
      <c r="DI1352" s="861">
        <v>-5.3932659999999997</v>
      </c>
      <c r="DJ1352" s="861">
        <v>-9.7143499999999996</v>
      </c>
      <c r="DK1352" s="861">
        <v>-5.5349199999999996</v>
      </c>
      <c r="DL1352" s="861">
        <v>-12.591066</v>
      </c>
      <c r="DM1352" s="861">
        <v>-8.1699210000000004</v>
      </c>
      <c r="DN1352" s="861">
        <v>-13.307842000000001</v>
      </c>
      <c r="DO1352" s="861">
        <v>-7.8649909999999998</v>
      </c>
      <c r="DP1352" s="861">
        <v>-9.8259209999999992</v>
      </c>
      <c r="DQ1352" s="861">
        <v>-6.4037040000000003</v>
      </c>
      <c r="DR1352" s="861">
        <v>-9.9278230000000001</v>
      </c>
      <c r="DS1352" s="861">
        <v>-6.8317690000000004</v>
      </c>
      <c r="DT1352" s="861">
        <v>-12.601433</v>
      </c>
      <c r="DU1352" s="861">
        <v>-9.2757170000000002</v>
      </c>
      <c r="DV1352" s="861">
        <v>-12.906767</v>
      </c>
      <c r="DW1352" s="861">
        <v>-6.4108869999999998</v>
      </c>
      <c r="DX1352" s="861">
        <v>11.392001</v>
      </c>
      <c r="DY1352" s="861">
        <v>8.1023409999999991</v>
      </c>
      <c r="DZ1352" s="861">
        <v>160.287949</v>
      </c>
      <c r="EA1352" s="861">
        <v>149.38617199999999</v>
      </c>
      <c r="EB1352" s="861">
        <v>121.35</v>
      </c>
      <c r="EC1352" s="861">
        <v>1.238</v>
      </c>
      <c r="ED1352" s="861">
        <v>132.9</v>
      </c>
      <c r="EE1352" s="861">
        <v>121.33</v>
      </c>
      <c r="EF1352" s="861">
        <v>5.2830000000000004</v>
      </c>
      <c r="EG1352" s="861">
        <v>630.79999999999995</v>
      </c>
      <c r="EH1352" s="861">
        <v>121.33</v>
      </c>
      <c r="EI1352" s="861">
        <v>4.9039999999999999</v>
      </c>
      <c r="EJ1352" s="861">
        <v>581.5</v>
      </c>
      <c r="EK1352" s="861">
        <v>9.3396340000000002</v>
      </c>
      <c r="EL1352" s="861">
        <v>5.6203750000000001</v>
      </c>
      <c r="EM1352" s="861">
        <v>-19.281241000000001</v>
      </c>
      <c r="EN1352" s="861">
        <v>-25.502576000000001</v>
      </c>
      <c r="EO1352" s="861">
        <v>94.175126000000006</v>
      </c>
      <c r="EP1352" s="861">
        <v>89.364052999999998</v>
      </c>
      <c r="EQ1352" s="861">
        <v>-8.8490079999999995</v>
      </c>
      <c r="ER1352" s="861">
        <v>4159.9790579999999</v>
      </c>
      <c r="ES1352" s="861">
        <v>9886.2899849999994</v>
      </c>
      <c r="ET1352" s="861">
        <v>8858.6693250000008</v>
      </c>
      <c r="EU1352" s="861"/>
      <c r="EV1352" s="861"/>
      <c r="EW1352" s="861"/>
      <c r="EX1352" s="861"/>
      <c r="EY1352" s="861"/>
      <c r="EZ1352" s="861"/>
      <c r="FA1352" s="861"/>
      <c r="FB1352" s="861"/>
      <c r="FC1352" s="861"/>
      <c r="FD1352" s="861"/>
    </row>
    <row r="1353" spans="1:160" x14ac:dyDescent="0.25">
      <c r="A1353" s="837">
        <v>46147</v>
      </c>
      <c r="B1353" s="836">
        <v>1.5208333333333332E-2</v>
      </c>
      <c r="C1353" s="861">
        <v>76620</v>
      </c>
      <c r="D1353" s="861">
        <v>0</v>
      </c>
      <c r="E1353" s="861">
        <v>0</v>
      </c>
      <c r="F1353" s="861">
        <v>74.914350999999996</v>
      </c>
      <c r="G1353" s="861">
        <v>71.584885</v>
      </c>
      <c r="H1353" s="861">
        <v>64.960295000000002</v>
      </c>
      <c r="I1353" s="861">
        <v>73.893299999999996</v>
      </c>
      <c r="J1353" s="861">
        <v>71.217296000000005</v>
      </c>
      <c r="K1353" s="861">
        <v>71.028465999999995</v>
      </c>
      <c r="L1353" s="861">
        <v>73.604819000000006</v>
      </c>
      <c r="M1353" s="861">
        <v>74.481866999999994</v>
      </c>
      <c r="N1353" s="861">
        <v>-9.6156640000000007</v>
      </c>
      <c r="O1353" s="861">
        <v>-12.485989</v>
      </c>
      <c r="P1353" s="861">
        <v>-13.190753000000001</v>
      </c>
      <c r="Q1353" s="861">
        <v>-8.3213039999999996</v>
      </c>
      <c r="R1353" s="861">
        <v>-9.8448039999999999</v>
      </c>
      <c r="S1353" s="861">
        <v>-10.771190000000001</v>
      </c>
      <c r="T1353" s="861">
        <v>81.446237999999994</v>
      </c>
      <c r="U1353" s="861">
        <v>72.989337000000006</v>
      </c>
      <c r="V1353" s="861">
        <v>92.754334</v>
      </c>
      <c r="W1353" s="861">
        <v>91.706732000000002</v>
      </c>
      <c r="X1353" s="861">
        <v>-8.2920669999999994</v>
      </c>
      <c r="Y1353" s="861">
        <v>-8.4055610000000005</v>
      </c>
      <c r="Z1353" s="861">
        <v>-12.882099</v>
      </c>
      <c r="AA1353" s="861">
        <v>-12.606833999999999</v>
      </c>
      <c r="AB1353" s="861">
        <v>-12.181075</v>
      </c>
      <c r="AC1353" s="861">
        <v>-13.334948000000001</v>
      </c>
      <c r="AD1353" s="861">
        <v>-16.644311999999999</v>
      </c>
      <c r="AE1353" s="861">
        <v>105.081377</v>
      </c>
      <c r="AF1353" s="861">
        <v>97.917023999999998</v>
      </c>
      <c r="AG1353" s="861">
        <v>89.440837000000002</v>
      </c>
      <c r="AH1353" s="861">
        <v>109.513542</v>
      </c>
      <c r="AI1353" s="861">
        <v>88.857962999999998</v>
      </c>
      <c r="AJ1353" s="861">
        <v>72.022600999999995</v>
      </c>
      <c r="AK1353" s="861">
        <v>-8.630846</v>
      </c>
      <c r="AL1353" s="861">
        <v>-13.022314</v>
      </c>
      <c r="AM1353" s="861">
        <v>-9.9496210000000005</v>
      </c>
      <c r="AN1353" s="861">
        <v>92.113149000000007</v>
      </c>
      <c r="AO1353" s="861">
        <v>91.303291000000002</v>
      </c>
      <c r="AP1353" s="861">
        <v>90.654343999999995</v>
      </c>
      <c r="AQ1353" s="861">
        <v>87.626343000000006</v>
      </c>
      <c r="AR1353" s="861">
        <v>72.744697000000002</v>
      </c>
      <c r="AS1353" s="861">
        <v>63.206147999999999</v>
      </c>
      <c r="AT1353" s="861">
        <v>75.958900999999997</v>
      </c>
      <c r="AU1353" s="861">
        <v>74.973552999999995</v>
      </c>
      <c r="AV1353" s="861">
        <v>73.741742000000002</v>
      </c>
      <c r="AW1353" s="861">
        <v>73.047908000000007</v>
      </c>
      <c r="AX1353" s="861">
        <v>88.329610000000002</v>
      </c>
      <c r="AY1353" s="861">
        <v>86.243352999999999</v>
      </c>
      <c r="AZ1353" s="861">
        <v>-9.0262810000000009</v>
      </c>
      <c r="BA1353" s="861">
        <v>-8.5110489999999999</v>
      </c>
      <c r="BB1353" s="861">
        <v>-16.822156</v>
      </c>
      <c r="BC1353" s="861">
        <v>-15.379742999999999</v>
      </c>
      <c r="BD1353" s="861">
        <v>-16.395344000000001</v>
      </c>
      <c r="BE1353" s="861">
        <v>-15.684863999999999</v>
      </c>
      <c r="BF1353" s="861">
        <v>30.469649</v>
      </c>
      <c r="BG1353" s="861">
        <v>140.030047</v>
      </c>
      <c r="BH1353" s="861">
        <v>108.82521699999999</v>
      </c>
      <c r="BI1353" s="861">
        <v>50.177289999999999</v>
      </c>
      <c r="BJ1353" s="861">
        <v>129.505269</v>
      </c>
      <c r="BK1353" s="861">
        <v>84.975234</v>
      </c>
      <c r="BL1353" s="861">
        <v>74.549797999999996</v>
      </c>
      <c r="BM1353" s="861">
        <v>-21.283405999999999</v>
      </c>
      <c r="BN1353" s="861">
        <v>-15.457259000000001</v>
      </c>
      <c r="BO1353" s="861">
        <v>-19.758731999999998</v>
      </c>
      <c r="BP1353" s="861">
        <v>-15.736611</v>
      </c>
      <c r="BQ1353" s="861">
        <v>85.775747999999993</v>
      </c>
      <c r="BR1353" s="861">
        <v>87.346913000000001</v>
      </c>
      <c r="BS1353" s="861">
        <v>84.556376</v>
      </c>
      <c r="BT1353" s="861">
        <v>58.504871999999999</v>
      </c>
      <c r="BU1353" s="861">
        <v>64.217096999999995</v>
      </c>
      <c r="BV1353" s="861">
        <v>60.327154999999998</v>
      </c>
      <c r="BW1353" s="861">
        <v>64.494715999999997</v>
      </c>
      <c r="BX1353" s="861">
        <v>-16.206299999999999</v>
      </c>
      <c r="BY1353" s="861">
        <v>-16.530080000000002</v>
      </c>
      <c r="BZ1353" s="861">
        <v>-19.568552</v>
      </c>
      <c r="CA1353" s="861">
        <v>-19.899781000000001</v>
      </c>
      <c r="CB1353" s="861">
        <v>-9.8565590000000007</v>
      </c>
      <c r="CC1353" s="861">
        <v>-6.9413179999999999</v>
      </c>
      <c r="CD1353" s="861">
        <v>-10.313935000000001</v>
      </c>
      <c r="CE1353" s="861">
        <v>-7.1501229999999998</v>
      </c>
      <c r="CF1353" s="861">
        <v>-12.569945000000001</v>
      </c>
      <c r="CG1353" s="861">
        <v>-5.4295090000000004</v>
      </c>
      <c r="CH1353" s="861">
        <v>-13.057998</v>
      </c>
      <c r="CI1353" s="861">
        <v>-7.8978729999999997</v>
      </c>
      <c r="CJ1353" s="861">
        <v>-9.7331719999999997</v>
      </c>
      <c r="CK1353" s="861">
        <v>-4.9585179999999998</v>
      </c>
      <c r="CL1353" s="861">
        <v>-9.5823499999999999</v>
      </c>
      <c r="CM1353" s="861">
        <v>-4.734604</v>
      </c>
      <c r="CN1353" s="861">
        <v>-12.292462</v>
      </c>
      <c r="CO1353" s="861">
        <v>-5.7301130000000002</v>
      </c>
      <c r="CP1353" s="861">
        <v>-13.217095</v>
      </c>
      <c r="CQ1353" s="861">
        <v>-8.5733510000000006</v>
      </c>
      <c r="CR1353" s="861">
        <v>-9.2915829999999993</v>
      </c>
      <c r="CS1353" s="861">
        <v>-5.9775369999999999</v>
      </c>
      <c r="CT1353" s="861">
        <v>-10.622393000000001</v>
      </c>
      <c r="CU1353" s="861">
        <v>-5.3431160000000002</v>
      </c>
      <c r="CV1353" s="861">
        <v>-12.874692</v>
      </c>
      <c r="CW1353" s="861">
        <v>-5.0031150000000002</v>
      </c>
      <c r="CX1353" s="861">
        <v>-13.209495</v>
      </c>
      <c r="CY1353" s="861">
        <v>-6.5130689999999998</v>
      </c>
      <c r="CZ1353" s="861">
        <v>-9.0993600000000008</v>
      </c>
      <c r="DA1353" s="861">
        <v>-5.1789389999999997</v>
      </c>
      <c r="DB1353" s="861">
        <v>-9.9582820000000005</v>
      </c>
      <c r="DC1353" s="861">
        <v>-4.6058459999999997</v>
      </c>
      <c r="DD1353" s="861">
        <v>-12.632391</v>
      </c>
      <c r="DE1353" s="861">
        <v>-6.7833480000000002</v>
      </c>
      <c r="DF1353" s="861">
        <v>-13.276318</v>
      </c>
      <c r="DG1353" s="861">
        <v>-7.3353599999999997</v>
      </c>
      <c r="DH1353" s="861">
        <v>-9.0617099999999997</v>
      </c>
      <c r="DI1353" s="861">
        <v>-5.4464439999999996</v>
      </c>
      <c r="DJ1353" s="861">
        <v>-9.7444349999999993</v>
      </c>
      <c r="DK1353" s="861">
        <v>-5.5992959999999998</v>
      </c>
      <c r="DL1353" s="861">
        <v>-12.632866999999999</v>
      </c>
      <c r="DM1353" s="861">
        <v>-8.2245349999999995</v>
      </c>
      <c r="DN1353" s="861">
        <v>-13.335288</v>
      </c>
      <c r="DO1353" s="861">
        <v>-7.9123159999999997</v>
      </c>
      <c r="DP1353" s="861">
        <v>-9.8339800000000004</v>
      </c>
      <c r="DQ1353" s="861">
        <v>-6.4429660000000002</v>
      </c>
      <c r="DR1353" s="861">
        <v>-9.9729349999999997</v>
      </c>
      <c r="DS1353" s="861">
        <v>-6.8701239999999997</v>
      </c>
      <c r="DT1353" s="861">
        <v>-12.619672</v>
      </c>
      <c r="DU1353" s="861">
        <v>-9.301361</v>
      </c>
      <c r="DV1353" s="861">
        <v>-12.939318</v>
      </c>
      <c r="DW1353" s="861">
        <v>-6.4309729999999998</v>
      </c>
      <c r="DX1353" s="861">
        <v>11.341162000000001</v>
      </c>
      <c r="DY1353" s="861">
        <v>8.0978209999999997</v>
      </c>
      <c r="DZ1353" s="861">
        <v>159.70470599999999</v>
      </c>
      <c r="EA1353" s="861">
        <v>149.739228</v>
      </c>
      <c r="EB1353" s="861">
        <v>120.76</v>
      </c>
      <c r="EC1353" s="861">
        <v>3.262</v>
      </c>
      <c r="ED1353" s="861">
        <v>388.4</v>
      </c>
      <c r="EE1353" s="861">
        <v>120.8</v>
      </c>
      <c r="EF1353" s="861">
        <v>5.2990000000000004</v>
      </c>
      <c r="EG1353" s="861">
        <v>629.6</v>
      </c>
      <c r="EH1353" s="861">
        <v>120.79</v>
      </c>
      <c r="EI1353" s="861">
        <v>4.931</v>
      </c>
      <c r="EJ1353" s="861">
        <v>582.29999999999995</v>
      </c>
      <c r="EK1353" s="861">
        <v>9.4230029999999996</v>
      </c>
      <c r="EL1353" s="861">
        <v>5.7528589999999999</v>
      </c>
      <c r="EM1353" s="861">
        <v>-19.372623999999998</v>
      </c>
      <c r="EN1353" s="861">
        <v>-25.511590999999999</v>
      </c>
      <c r="EO1353" s="861">
        <v>93.923382000000004</v>
      </c>
      <c r="EP1353" s="861">
        <v>89.523477</v>
      </c>
      <c r="EQ1353" s="861">
        <v>-8.8773330000000001</v>
      </c>
      <c r="ER1353" s="861">
        <v>4162.8317900000002</v>
      </c>
      <c r="ES1353" s="861">
        <v>9896.8103019999999</v>
      </c>
      <c r="ET1353" s="861">
        <v>8868.4079770000008</v>
      </c>
      <c r="EU1353" s="861"/>
      <c r="EV1353" s="861"/>
      <c r="EW1353" s="861"/>
      <c r="EX1353" s="861"/>
      <c r="EY1353" s="861"/>
      <c r="EZ1353" s="861"/>
      <c r="FA1353" s="861"/>
      <c r="FB1353" s="861"/>
      <c r="FC1353" s="861"/>
      <c r="FD1353" s="861"/>
    </row>
    <row r="1354" spans="1:160" x14ac:dyDescent="0.25">
      <c r="A1354" s="837">
        <v>46147</v>
      </c>
      <c r="B1354" s="836">
        <v>1.5902777777777776E-2</v>
      </c>
      <c r="C1354" s="861">
        <v>76680</v>
      </c>
      <c r="D1354" s="861">
        <v>0</v>
      </c>
      <c r="E1354" s="861">
        <v>0</v>
      </c>
      <c r="F1354" s="861">
        <v>74.905693999999997</v>
      </c>
      <c r="G1354" s="861">
        <v>71.540567999999993</v>
      </c>
      <c r="H1354" s="861">
        <v>64.938282999999998</v>
      </c>
      <c r="I1354" s="861">
        <v>73.853170000000006</v>
      </c>
      <c r="J1354" s="861">
        <v>71.237289000000004</v>
      </c>
      <c r="K1354" s="861">
        <v>71.019605999999996</v>
      </c>
      <c r="L1354" s="861">
        <v>73.634276</v>
      </c>
      <c r="M1354" s="861">
        <v>74.485934999999998</v>
      </c>
      <c r="N1354" s="861">
        <v>-9.5810739999999992</v>
      </c>
      <c r="O1354" s="861">
        <v>-12.549244</v>
      </c>
      <c r="P1354" s="861">
        <v>-13.167757999999999</v>
      </c>
      <c r="Q1354" s="861">
        <v>-8.2837460000000007</v>
      </c>
      <c r="R1354" s="861">
        <v>-9.787452</v>
      </c>
      <c r="S1354" s="861">
        <v>-10.645161999999999</v>
      </c>
      <c r="T1354" s="861">
        <v>81.559161000000003</v>
      </c>
      <c r="U1354" s="861">
        <v>72.949693999999994</v>
      </c>
      <c r="V1354" s="861">
        <v>92.831613000000004</v>
      </c>
      <c r="W1354" s="861">
        <v>91.835887</v>
      </c>
      <c r="X1354" s="861">
        <v>-8.2622300000000006</v>
      </c>
      <c r="Y1354" s="861">
        <v>-8.3441259999999993</v>
      </c>
      <c r="Z1354" s="861">
        <v>-12.9032</v>
      </c>
      <c r="AA1354" s="861">
        <v>-12.642536</v>
      </c>
      <c r="AB1354" s="861">
        <v>-12.189847</v>
      </c>
      <c r="AC1354" s="861">
        <v>-13.379594000000001</v>
      </c>
      <c r="AD1354" s="861">
        <v>-16.632999999999999</v>
      </c>
      <c r="AE1354" s="861">
        <v>105.087847</v>
      </c>
      <c r="AF1354" s="861">
        <v>97.886105999999998</v>
      </c>
      <c r="AG1354" s="861">
        <v>89.453653000000003</v>
      </c>
      <c r="AH1354" s="861">
        <v>109.422403</v>
      </c>
      <c r="AI1354" s="861">
        <v>88.858631000000003</v>
      </c>
      <c r="AJ1354" s="861">
        <v>72.089828999999995</v>
      </c>
      <c r="AK1354" s="861">
        <v>-8.6975309999999997</v>
      </c>
      <c r="AL1354" s="861">
        <v>-13.029617999999999</v>
      </c>
      <c r="AM1354" s="861">
        <v>-9.9888010000000005</v>
      </c>
      <c r="AN1354" s="861">
        <v>92.090582999999995</v>
      </c>
      <c r="AO1354" s="861">
        <v>91.360546999999997</v>
      </c>
      <c r="AP1354" s="861">
        <v>90.6768</v>
      </c>
      <c r="AQ1354" s="861">
        <v>87.569785999999993</v>
      </c>
      <c r="AR1354" s="861">
        <v>72.764599000000004</v>
      </c>
      <c r="AS1354" s="861">
        <v>63.239128000000001</v>
      </c>
      <c r="AT1354" s="861">
        <v>75.959040999999999</v>
      </c>
      <c r="AU1354" s="861">
        <v>74.975803999999997</v>
      </c>
      <c r="AV1354" s="861">
        <v>73.609887000000001</v>
      </c>
      <c r="AW1354" s="861">
        <v>73.040103000000002</v>
      </c>
      <c r="AX1354" s="861">
        <v>88.278684999999996</v>
      </c>
      <c r="AY1354" s="861">
        <v>86.276940999999994</v>
      </c>
      <c r="AZ1354" s="861">
        <v>-8.919556</v>
      </c>
      <c r="BA1354" s="861">
        <v>-8.5692120000000003</v>
      </c>
      <c r="BB1354" s="861">
        <v>-16.815832</v>
      </c>
      <c r="BC1354" s="861">
        <v>-15.406566</v>
      </c>
      <c r="BD1354" s="861">
        <v>-16.376698999999999</v>
      </c>
      <c r="BE1354" s="861">
        <v>-15.48006</v>
      </c>
      <c r="BF1354" s="861">
        <v>30.422207</v>
      </c>
      <c r="BG1354" s="861">
        <v>140.06879499999999</v>
      </c>
      <c r="BH1354" s="861">
        <v>108.830005</v>
      </c>
      <c r="BI1354" s="861">
        <v>50.217227999999999</v>
      </c>
      <c r="BJ1354" s="861">
        <v>129.327708</v>
      </c>
      <c r="BK1354" s="861">
        <v>85.033404000000004</v>
      </c>
      <c r="BL1354" s="861">
        <v>74.638681000000005</v>
      </c>
      <c r="BM1354" s="861">
        <v>-21.34393</v>
      </c>
      <c r="BN1354" s="861">
        <v>-15.481686</v>
      </c>
      <c r="BO1354" s="861">
        <v>-19.268303</v>
      </c>
      <c r="BP1354" s="861">
        <v>-15.776204</v>
      </c>
      <c r="BQ1354" s="861">
        <v>85.768822999999998</v>
      </c>
      <c r="BR1354" s="861">
        <v>87.320617999999996</v>
      </c>
      <c r="BS1354" s="861">
        <v>84.593490000000003</v>
      </c>
      <c r="BT1354" s="861">
        <v>58.499206999999998</v>
      </c>
      <c r="BU1354" s="861">
        <v>64.249302</v>
      </c>
      <c r="BV1354" s="861">
        <v>60.258068000000002</v>
      </c>
      <c r="BW1354" s="861">
        <v>64.482857999999993</v>
      </c>
      <c r="BX1354" s="861">
        <v>-16.212878</v>
      </c>
      <c r="BY1354" s="861">
        <v>-16.523384</v>
      </c>
      <c r="BZ1354" s="861">
        <v>-19.469563000000001</v>
      </c>
      <c r="CA1354" s="861">
        <v>-19.462893999999999</v>
      </c>
      <c r="CB1354" s="861">
        <v>-9.8618260000000006</v>
      </c>
      <c r="CC1354" s="861">
        <v>-6.9654590000000001</v>
      </c>
      <c r="CD1354" s="861">
        <v>-10.336326</v>
      </c>
      <c r="CE1354" s="861">
        <v>-7.128018</v>
      </c>
      <c r="CF1354" s="861">
        <v>-12.563751</v>
      </c>
      <c r="CG1354" s="861">
        <v>-5.4555350000000002</v>
      </c>
      <c r="CH1354" s="861">
        <v>-13.093002</v>
      </c>
      <c r="CI1354" s="861">
        <v>-7.9110760000000004</v>
      </c>
      <c r="CJ1354" s="861">
        <v>-9.7304639999999996</v>
      </c>
      <c r="CK1354" s="861">
        <v>-5.0002769999999996</v>
      </c>
      <c r="CL1354" s="861">
        <v>-9.5854859999999995</v>
      </c>
      <c r="CM1354" s="861">
        <v>-4.7260799999999996</v>
      </c>
      <c r="CN1354" s="861">
        <v>-12.310762</v>
      </c>
      <c r="CO1354" s="861">
        <v>-5.7458939999999998</v>
      </c>
      <c r="CP1354" s="861">
        <v>-13.191124</v>
      </c>
      <c r="CQ1354" s="861">
        <v>-8.6032910000000005</v>
      </c>
      <c r="CR1354" s="861">
        <v>-9.3229629999999997</v>
      </c>
      <c r="CS1354" s="861">
        <v>-5.972378</v>
      </c>
      <c r="CT1354" s="861">
        <v>-10.632061</v>
      </c>
      <c r="CU1354" s="861">
        <v>-5.3541030000000003</v>
      </c>
      <c r="CV1354" s="861">
        <v>-12.899953</v>
      </c>
      <c r="CW1354" s="861">
        <v>-5.0113019999999997</v>
      </c>
      <c r="CX1354" s="861">
        <v>-13.222448999999999</v>
      </c>
      <c r="CY1354" s="861">
        <v>-6.5109519999999996</v>
      </c>
      <c r="CZ1354" s="861">
        <v>-9.1056690000000007</v>
      </c>
      <c r="DA1354" s="861">
        <v>-5.1788749999999997</v>
      </c>
      <c r="DB1354" s="861">
        <v>-9.9488330000000005</v>
      </c>
      <c r="DC1354" s="861">
        <v>-4.5992680000000004</v>
      </c>
      <c r="DD1354" s="861">
        <v>-12.601701</v>
      </c>
      <c r="DE1354" s="861">
        <v>-6.7618109999999998</v>
      </c>
      <c r="DF1354" s="861">
        <v>-13.263757</v>
      </c>
      <c r="DG1354" s="861">
        <v>-7.335534</v>
      </c>
      <c r="DH1354" s="861">
        <v>-9.0506379999999993</v>
      </c>
      <c r="DI1354" s="861">
        <v>-5.4347190000000003</v>
      </c>
      <c r="DJ1354" s="861">
        <v>-9.7429500000000004</v>
      </c>
      <c r="DK1354" s="861">
        <v>-5.5670609999999998</v>
      </c>
      <c r="DL1354" s="861">
        <v>-12.611769000000001</v>
      </c>
      <c r="DM1354" s="861">
        <v>-8.2307260000000007</v>
      </c>
      <c r="DN1354" s="861">
        <v>-13.340182</v>
      </c>
      <c r="DO1354" s="861">
        <v>-7.9040699999999999</v>
      </c>
      <c r="DP1354" s="861">
        <v>-9.8280550000000009</v>
      </c>
      <c r="DQ1354" s="861">
        <v>-6.4372889999999998</v>
      </c>
      <c r="DR1354" s="861">
        <v>-9.9723880000000005</v>
      </c>
      <c r="DS1354" s="861">
        <v>-6.8621080000000001</v>
      </c>
      <c r="DT1354" s="861">
        <v>-12.616009999999999</v>
      </c>
      <c r="DU1354" s="861">
        <v>-9.3014679999999998</v>
      </c>
      <c r="DV1354" s="861">
        <v>-12.917275999999999</v>
      </c>
      <c r="DW1354" s="861">
        <v>-6.4604910000000002</v>
      </c>
      <c r="DX1354" s="861">
        <v>11.389765000000001</v>
      </c>
      <c r="DY1354" s="861">
        <v>8.0921339999999997</v>
      </c>
      <c r="DZ1354" s="861">
        <v>159.846045</v>
      </c>
      <c r="EA1354" s="861">
        <v>149.530719</v>
      </c>
      <c r="EB1354" s="861">
        <v>120.81</v>
      </c>
      <c r="EC1354" s="861">
        <v>3.26</v>
      </c>
      <c r="ED1354" s="861">
        <v>387.1</v>
      </c>
      <c r="EE1354" s="861">
        <v>120.73</v>
      </c>
      <c r="EF1354" s="861">
        <v>5.2969999999999997</v>
      </c>
      <c r="EG1354" s="861">
        <v>629.20000000000005</v>
      </c>
      <c r="EH1354" s="861">
        <v>120.63</v>
      </c>
      <c r="EI1354" s="861">
        <v>4.9189999999999996</v>
      </c>
      <c r="EJ1354" s="861">
        <v>585.6</v>
      </c>
      <c r="EK1354" s="861">
        <v>9.2964570000000002</v>
      </c>
      <c r="EL1354" s="861">
        <v>6.254632</v>
      </c>
      <c r="EM1354" s="861">
        <v>-19.285257999999999</v>
      </c>
      <c r="EN1354" s="861">
        <v>-25.522935</v>
      </c>
      <c r="EO1354" s="861">
        <v>93.984444999999994</v>
      </c>
      <c r="EP1354" s="861">
        <v>89.429354000000004</v>
      </c>
      <c r="EQ1354" s="861">
        <v>-8.8793159999999993</v>
      </c>
      <c r="ER1354" s="861">
        <v>4169.291518</v>
      </c>
      <c r="ES1354" s="861">
        <v>9907.3161639999998</v>
      </c>
      <c r="ET1354" s="861">
        <v>8878.1317130000007</v>
      </c>
      <c r="EU1354" s="861"/>
      <c r="EV1354" s="861"/>
      <c r="EW1354" s="861"/>
      <c r="EX1354" s="861"/>
      <c r="EY1354" s="861"/>
      <c r="EZ1354" s="861"/>
      <c r="FA1354" s="861"/>
      <c r="FB1354" s="861"/>
      <c r="FC1354" s="861"/>
      <c r="FD1354" s="861"/>
    </row>
    <row r="1355" spans="1:160" x14ac:dyDescent="0.25">
      <c r="A1355" s="837">
        <v>46147</v>
      </c>
      <c r="B1355" s="836">
        <v>1.6597222222222222E-2</v>
      </c>
      <c r="C1355" s="861">
        <v>76740</v>
      </c>
      <c r="D1355" s="861">
        <v>0</v>
      </c>
      <c r="E1355" s="861">
        <v>0</v>
      </c>
      <c r="F1355" s="861">
        <v>74.860337000000001</v>
      </c>
      <c r="G1355" s="861">
        <v>71.552289999999999</v>
      </c>
      <c r="H1355" s="861">
        <v>64.900082999999995</v>
      </c>
      <c r="I1355" s="861">
        <v>73.869221999999993</v>
      </c>
      <c r="J1355" s="861">
        <v>71.171502000000004</v>
      </c>
      <c r="K1355" s="861">
        <v>71.036135999999999</v>
      </c>
      <c r="L1355" s="861">
        <v>73.612084999999993</v>
      </c>
      <c r="M1355" s="861">
        <v>74.464611000000005</v>
      </c>
      <c r="N1355" s="861">
        <v>-9.6195620000000002</v>
      </c>
      <c r="O1355" s="861">
        <v>-12.561996000000001</v>
      </c>
      <c r="P1355" s="861">
        <v>-13.197031000000001</v>
      </c>
      <c r="Q1355" s="861">
        <v>-8.2776739999999993</v>
      </c>
      <c r="R1355" s="861">
        <v>-9.7743280000000006</v>
      </c>
      <c r="S1355" s="861">
        <v>-10.776256999999999</v>
      </c>
      <c r="T1355" s="861">
        <v>81.369350999999995</v>
      </c>
      <c r="U1355" s="861">
        <v>72.849012999999999</v>
      </c>
      <c r="V1355" s="861">
        <v>92.683852000000002</v>
      </c>
      <c r="W1355" s="861">
        <v>91.735191</v>
      </c>
      <c r="X1355" s="861">
        <v>-8.3165519999999997</v>
      </c>
      <c r="Y1355" s="861">
        <v>-8.4649140000000003</v>
      </c>
      <c r="Z1355" s="861">
        <v>-12.908398999999999</v>
      </c>
      <c r="AA1355" s="861">
        <v>-12.617571</v>
      </c>
      <c r="AB1355" s="861">
        <v>-12.199624999999999</v>
      </c>
      <c r="AC1355" s="861">
        <v>-13.346928</v>
      </c>
      <c r="AD1355" s="861">
        <v>-16.65598</v>
      </c>
      <c r="AE1355" s="861">
        <v>104.959091</v>
      </c>
      <c r="AF1355" s="861">
        <v>97.855884000000003</v>
      </c>
      <c r="AG1355" s="861">
        <v>89.455956</v>
      </c>
      <c r="AH1355" s="861">
        <v>109.485181</v>
      </c>
      <c r="AI1355" s="861">
        <v>88.843485999999999</v>
      </c>
      <c r="AJ1355" s="861">
        <v>72.014195000000001</v>
      </c>
      <c r="AK1355" s="861">
        <v>-8.6967979999999994</v>
      </c>
      <c r="AL1355" s="861">
        <v>-13.085203999999999</v>
      </c>
      <c r="AM1355" s="861">
        <v>-9.9596450000000001</v>
      </c>
      <c r="AN1355" s="861">
        <v>91.972183999999999</v>
      </c>
      <c r="AO1355" s="861">
        <v>91.253620999999995</v>
      </c>
      <c r="AP1355" s="861">
        <v>90.575597999999999</v>
      </c>
      <c r="AQ1355" s="861">
        <v>87.539829999999995</v>
      </c>
      <c r="AR1355" s="861">
        <v>72.730115999999995</v>
      </c>
      <c r="AS1355" s="861">
        <v>63.209392999999999</v>
      </c>
      <c r="AT1355" s="861">
        <v>75.920618000000005</v>
      </c>
      <c r="AU1355" s="861">
        <v>74.885797999999994</v>
      </c>
      <c r="AV1355" s="861">
        <v>73.403364999999994</v>
      </c>
      <c r="AW1355" s="861">
        <v>72.704113000000007</v>
      </c>
      <c r="AX1355" s="861">
        <v>88.110861999999997</v>
      </c>
      <c r="AY1355" s="861">
        <v>86.122073999999998</v>
      </c>
      <c r="AZ1355" s="861">
        <v>-8.9422630000000005</v>
      </c>
      <c r="BA1355" s="861">
        <v>-8.6345189999999992</v>
      </c>
      <c r="BB1355" s="861">
        <v>-16.860457</v>
      </c>
      <c r="BC1355" s="861">
        <v>-15.42695</v>
      </c>
      <c r="BD1355" s="861">
        <v>-16.442627000000002</v>
      </c>
      <c r="BE1355" s="861">
        <v>-15.605727</v>
      </c>
      <c r="BF1355" s="861">
        <v>30.166588000000001</v>
      </c>
      <c r="BG1355" s="861">
        <v>139.940065</v>
      </c>
      <c r="BH1355" s="861">
        <v>108.747711</v>
      </c>
      <c r="BI1355" s="861">
        <v>50.225727999999997</v>
      </c>
      <c r="BJ1355" s="861">
        <v>129.02627100000001</v>
      </c>
      <c r="BK1355" s="861">
        <v>84.802031999999997</v>
      </c>
      <c r="BL1355" s="861">
        <v>74.492832000000007</v>
      </c>
      <c r="BM1355" s="861">
        <v>-21.345414999999999</v>
      </c>
      <c r="BN1355" s="861">
        <v>-15.505068</v>
      </c>
      <c r="BO1355" s="861">
        <v>-19.489025999999999</v>
      </c>
      <c r="BP1355" s="861">
        <v>-15.845067</v>
      </c>
      <c r="BQ1355" s="861">
        <v>85.574247999999997</v>
      </c>
      <c r="BR1355" s="861">
        <v>87.347521</v>
      </c>
      <c r="BS1355" s="861">
        <v>84.572858999999994</v>
      </c>
      <c r="BT1355" s="861">
        <v>58.566670000000002</v>
      </c>
      <c r="BU1355" s="861">
        <v>64.169213999999997</v>
      </c>
      <c r="BV1355" s="861">
        <v>60.210698000000001</v>
      </c>
      <c r="BW1355" s="861">
        <v>64.459680000000006</v>
      </c>
      <c r="BX1355" s="861">
        <v>-16.238309999999998</v>
      </c>
      <c r="BY1355" s="861">
        <v>-16.632764999999999</v>
      </c>
      <c r="BZ1355" s="861">
        <v>-19.690052000000001</v>
      </c>
      <c r="CA1355" s="861">
        <v>-19.273202999999999</v>
      </c>
      <c r="CB1355" s="861">
        <v>-9.8814170000000008</v>
      </c>
      <c r="CC1355" s="861">
        <v>-6.9555499999999997</v>
      </c>
      <c r="CD1355" s="861">
        <v>-10.360172</v>
      </c>
      <c r="CE1355" s="861">
        <v>-7.1358600000000001</v>
      </c>
      <c r="CF1355" s="861">
        <v>-12.61814</v>
      </c>
      <c r="CG1355" s="861">
        <v>-5.4762329999999997</v>
      </c>
      <c r="CH1355" s="861">
        <v>-13.107977</v>
      </c>
      <c r="CI1355" s="861">
        <v>-7.9362199999999996</v>
      </c>
      <c r="CJ1355" s="861">
        <v>-9.763655</v>
      </c>
      <c r="CK1355" s="861">
        <v>-5.0076270000000003</v>
      </c>
      <c r="CL1355" s="861">
        <v>-9.6285349999999994</v>
      </c>
      <c r="CM1355" s="861">
        <v>-4.7027099999999997</v>
      </c>
      <c r="CN1355" s="861">
        <v>-12.348642999999999</v>
      </c>
      <c r="CO1355" s="861">
        <v>-5.7540149999999999</v>
      </c>
      <c r="CP1355" s="861">
        <v>-13.247847999999999</v>
      </c>
      <c r="CQ1355" s="861">
        <v>-8.6507079999999998</v>
      </c>
      <c r="CR1355" s="861">
        <v>-9.3451170000000001</v>
      </c>
      <c r="CS1355" s="861">
        <v>-5.9832229999999997</v>
      </c>
      <c r="CT1355" s="861">
        <v>-10.635802999999999</v>
      </c>
      <c r="CU1355" s="861">
        <v>-5.3601429999999999</v>
      </c>
      <c r="CV1355" s="861">
        <v>-12.92681</v>
      </c>
      <c r="CW1355" s="861">
        <v>-5.0443470000000001</v>
      </c>
      <c r="CX1355" s="861">
        <v>-13.262563999999999</v>
      </c>
      <c r="CY1355" s="861">
        <v>-6.5595129999999999</v>
      </c>
      <c r="CZ1355" s="861">
        <v>-9.1408369999999994</v>
      </c>
      <c r="DA1355" s="861">
        <v>-5.2069939999999999</v>
      </c>
      <c r="DB1355" s="861">
        <v>-9.9973430000000008</v>
      </c>
      <c r="DC1355" s="861">
        <v>-4.62643</v>
      </c>
      <c r="DD1355" s="861">
        <v>-12.668951</v>
      </c>
      <c r="DE1355" s="861">
        <v>-6.8027610000000003</v>
      </c>
      <c r="DF1355" s="861">
        <v>-13.324603</v>
      </c>
      <c r="DG1355" s="861">
        <v>-7.3439360000000002</v>
      </c>
      <c r="DH1355" s="861">
        <v>-9.0918659999999996</v>
      </c>
      <c r="DI1355" s="861">
        <v>-5.4588729999999996</v>
      </c>
      <c r="DJ1355" s="861">
        <v>-9.7935409999999994</v>
      </c>
      <c r="DK1355" s="861">
        <v>-5.591221</v>
      </c>
      <c r="DL1355" s="861">
        <v>-12.654361</v>
      </c>
      <c r="DM1355" s="861">
        <v>-8.2547720000000009</v>
      </c>
      <c r="DN1355" s="861">
        <v>-13.367063999999999</v>
      </c>
      <c r="DO1355" s="861">
        <v>-7.9583219999999999</v>
      </c>
      <c r="DP1355" s="861">
        <v>-9.8524429999999992</v>
      </c>
      <c r="DQ1355" s="861">
        <v>-6.4610149999999997</v>
      </c>
      <c r="DR1355" s="861">
        <v>-9.9990620000000003</v>
      </c>
      <c r="DS1355" s="861">
        <v>-6.9021949999999999</v>
      </c>
      <c r="DT1355" s="861">
        <v>-12.652004</v>
      </c>
      <c r="DU1355" s="861">
        <v>-9.3700930000000007</v>
      </c>
      <c r="DV1355" s="861">
        <v>-12.957737</v>
      </c>
      <c r="DW1355" s="861">
        <v>-6.4832729999999996</v>
      </c>
      <c r="DX1355" s="861">
        <v>11.354819000000001</v>
      </c>
      <c r="DY1355" s="861">
        <v>8.0677839999999996</v>
      </c>
      <c r="DZ1355" s="861">
        <v>159.236459</v>
      </c>
      <c r="EA1355" s="861">
        <v>149.17601099999999</v>
      </c>
      <c r="EB1355" s="861">
        <v>121.39</v>
      </c>
      <c r="EC1355" s="861">
        <v>1.2390000000000001</v>
      </c>
      <c r="ED1355" s="861">
        <v>132.80000000000001</v>
      </c>
      <c r="EE1355" s="861">
        <v>121.24</v>
      </c>
      <c r="EF1355" s="861">
        <v>5.3040000000000003</v>
      </c>
      <c r="EG1355" s="861">
        <v>629.4</v>
      </c>
      <c r="EH1355" s="861">
        <v>121.28</v>
      </c>
      <c r="EI1355" s="861">
        <v>4.9109999999999996</v>
      </c>
      <c r="EJ1355" s="861">
        <v>585.4</v>
      </c>
      <c r="EK1355" s="861">
        <v>9.3884170000000005</v>
      </c>
      <c r="EL1355" s="861">
        <v>6.0825079999999998</v>
      </c>
      <c r="EM1355" s="861">
        <v>-19.348061999999999</v>
      </c>
      <c r="EN1355" s="861">
        <v>-25.571534</v>
      </c>
      <c r="EO1355" s="861">
        <v>93.720827999999997</v>
      </c>
      <c r="EP1355" s="861">
        <v>89.269035000000002</v>
      </c>
      <c r="EQ1355" s="861">
        <v>-8.9094280000000001</v>
      </c>
      <c r="ER1355" s="861">
        <v>4173.5574479999996</v>
      </c>
      <c r="ES1355" s="861">
        <v>9917.8291499999996</v>
      </c>
      <c r="ET1355" s="861">
        <v>8887.8533530000004</v>
      </c>
      <c r="EU1355" s="861"/>
      <c r="EV1355" s="861"/>
      <c r="EW1355" s="861"/>
      <c r="EX1355" s="861"/>
      <c r="EY1355" s="861"/>
      <c r="EZ1355" s="861"/>
      <c r="FA1355" s="861"/>
      <c r="FB1355" s="861"/>
      <c r="FC1355" s="861"/>
      <c r="FD1355" s="861"/>
    </row>
    <row r="1356" spans="1:160" x14ac:dyDescent="0.25">
      <c r="A1356" s="837">
        <v>46147</v>
      </c>
      <c r="B1356" s="836">
        <v>1.7291666666666667E-2</v>
      </c>
      <c r="C1356" s="861">
        <v>76800</v>
      </c>
      <c r="D1356" s="861">
        <v>0</v>
      </c>
      <c r="E1356" s="861">
        <v>0</v>
      </c>
      <c r="F1356" s="861">
        <v>74.747017</v>
      </c>
      <c r="G1356" s="861">
        <v>71.545412999999996</v>
      </c>
      <c r="H1356" s="861">
        <v>64.743516999999997</v>
      </c>
      <c r="I1356" s="861">
        <v>73.832096000000007</v>
      </c>
      <c r="J1356" s="861">
        <v>71.161839000000001</v>
      </c>
      <c r="K1356" s="861">
        <v>71.018832000000003</v>
      </c>
      <c r="L1356" s="861">
        <v>73.587716999999998</v>
      </c>
      <c r="M1356" s="861">
        <v>74.458443000000003</v>
      </c>
      <c r="N1356" s="861">
        <v>-9.666245</v>
      </c>
      <c r="O1356" s="861">
        <v>-12.609368</v>
      </c>
      <c r="P1356" s="861">
        <v>-13.151529999999999</v>
      </c>
      <c r="Q1356" s="861">
        <v>-8.3268590000000007</v>
      </c>
      <c r="R1356" s="861">
        <v>-9.7720230000000008</v>
      </c>
      <c r="S1356" s="861">
        <v>-10.821877000000001</v>
      </c>
      <c r="T1356" s="861">
        <v>81.437381000000002</v>
      </c>
      <c r="U1356" s="861">
        <v>73.369837000000004</v>
      </c>
      <c r="V1356" s="861">
        <v>92.745294999999999</v>
      </c>
      <c r="W1356" s="861">
        <v>91.705968999999996</v>
      </c>
      <c r="X1356" s="861">
        <v>-8.3327139999999993</v>
      </c>
      <c r="Y1356" s="861">
        <v>-8.3535400000000006</v>
      </c>
      <c r="Z1356" s="861">
        <v>-12.920226</v>
      </c>
      <c r="AA1356" s="861">
        <v>-12.658611000000001</v>
      </c>
      <c r="AB1356" s="861">
        <v>-12.231997</v>
      </c>
      <c r="AC1356" s="861">
        <v>-13.396343999999999</v>
      </c>
      <c r="AD1356" s="861">
        <v>-16.726233000000001</v>
      </c>
      <c r="AE1356" s="861">
        <v>104.865562</v>
      </c>
      <c r="AF1356" s="861">
        <v>97.819215999999997</v>
      </c>
      <c r="AG1356" s="861">
        <v>89.373656999999994</v>
      </c>
      <c r="AH1356" s="861">
        <v>109.407177</v>
      </c>
      <c r="AI1356" s="861">
        <v>88.779033999999996</v>
      </c>
      <c r="AJ1356" s="861">
        <v>72.031130000000005</v>
      </c>
      <c r="AK1356" s="861">
        <v>-8.7155539999999991</v>
      </c>
      <c r="AL1356" s="861">
        <v>-13.184528</v>
      </c>
      <c r="AM1356" s="861">
        <v>-9.98292</v>
      </c>
      <c r="AN1356" s="861">
        <v>91.870453999999995</v>
      </c>
      <c r="AO1356" s="861">
        <v>91.288150000000002</v>
      </c>
      <c r="AP1356" s="861">
        <v>90.413499000000002</v>
      </c>
      <c r="AQ1356" s="861">
        <v>87.396736000000004</v>
      </c>
      <c r="AR1356" s="861">
        <v>72.717404000000002</v>
      </c>
      <c r="AS1356" s="861">
        <v>63.240656000000001</v>
      </c>
      <c r="AT1356" s="861">
        <v>75.760788000000005</v>
      </c>
      <c r="AU1356" s="861">
        <v>74.829712999999998</v>
      </c>
      <c r="AV1356" s="861">
        <v>73.800757000000004</v>
      </c>
      <c r="AW1356" s="861">
        <v>73.017529999999994</v>
      </c>
      <c r="AX1356" s="861">
        <v>88.240285999999998</v>
      </c>
      <c r="AY1356" s="861">
        <v>86.323500999999993</v>
      </c>
      <c r="AZ1356" s="861">
        <v>-8.9678780000000007</v>
      </c>
      <c r="BA1356" s="861">
        <v>-8.5608470000000008</v>
      </c>
      <c r="BB1356" s="861">
        <v>-16.877894999999999</v>
      </c>
      <c r="BC1356" s="861">
        <v>-15.451449</v>
      </c>
      <c r="BD1356" s="861">
        <v>-16.461476000000001</v>
      </c>
      <c r="BE1356" s="861">
        <v>-15.617507</v>
      </c>
      <c r="BF1356" s="861">
        <v>30.212112000000001</v>
      </c>
      <c r="BG1356" s="861">
        <v>140.054519</v>
      </c>
      <c r="BH1356" s="861">
        <v>108.917331</v>
      </c>
      <c r="BI1356" s="861">
        <v>50.293750000000003</v>
      </c>
      <c r="BJ1356" s="861">
        <v>129.17907500000001</v>
      </c>
      <c r="BK1356" s="861">
        <v>85.011342999999997</v>
      </c>
      <c r="BL1356" s="861">
        <v>74.397842999999995</v>
      </c>
      <c r="BM1356" s="861">
        <v>-21.316140999999998</v>
      </c>
      <c r="BN1356" s="861">
        <v>-15.546156</v>
      </c>
      <c r="BO1356" s="861">
        <v>-20.04561</v>
      </c>
      <c r="BP1356" s="861">
        <v>-15.86486</v>
      </c>
      <c r="BQ1356" s="861">
        <v>85.694075999999995</v>
      </c>
      <c r="BR1356" s="861">
        <v>87.355586000000002</v>
      </c>
      <c r="BS1356" s="861">
        <v>84.553380000000004</v>
      </c>
      <c r="BT1356" s="861">
        <v>58.686137000000002</v>
      </c>
      <c r="BU1356" s="861">
        <v>64.050698999999994</v>
      </c>
      <c r="BV1356" s="861">
        <v>60.145361000000001</v>
      </c>
      <c r="BW1356" s="861">
        <v>64.372432000000003</v>
      </c>
      <c r="BX1356" s="861">
        <v>-16.309958999999999</v>
      </c>
      <c r="BY1356" s="861">
        <v>-16.753789000000001</v>
      </c>
      <c r="BZ1356" s="861">
        <v>-19.738194</v>
      </c>
      <c r="CA1356" s="861">
        <v>-19.565214999999998</v>
      </c>
      <c r="CB1356" s="861">
        <v>-9.9264709999999994</v>
      </c>
      <c r="CC1356" s="861">
        <v>-7.0165470000000001</v>
      </c>
      <c r="CD1356" s="861">
        <v>-10.35998</v>
      </c>
      <c r="CE1356" s="861">
        <v>-7.1753819999999999</v>
      </c>
      <c r="CF1356" s="861">
        <v>-12.617996</v>
      </c>
      <c r="CG1356" s="861">
        <v>-5.5268839999999999</v>
      </c>
      <c r="CH1356" s="861">
        <v>-13.114587999999999</v>
      </c>
      <c r="CI1356" s="861">
        <v>-7.9680369999999998</v>
      </c>
      <c r="CJ1356" s="861">
        <v>-9.7833659999999991</v>
      </c>
      <c r="CK1356" s="861">
        <v>-5.0581930000000002</v>
      </c>
      <c r="CL1356" s="861">
        <v>-9.6330329999999993</v>
      </c>
      <c r="CM1356" s="861">
        <v>-4.6773879999999997</v>
      </c>
      <c r="CN1356" s="861">
        <v>-12.370168</v>
      </c>
      <c r="CO1356" s="861">
        <v>-5.7841750000000003</v>
      </c>
      <c r="CP1356" s="861">
        <v>-13.253050999999999</v>
      </c>
      <c r="CQ1356" s="861">
        <v>-8.7139469999999992</v>
      </c>
      <c r="CR1356" s="861">
        <v>-9.3723240000000008</v>
      </c>
      <c r="CS1356" s="861">
        <v>-6.0065559999999998</v>
      </c>
      <c r="CT1356" s="861">
        <v>-10.626982999999999</v>
      </c>
      <c r="CU1356" s="861">
        <v>-5.3937920000000004</v>
      </c>
      <c r="CV1356" s="861">
        <v>-12.942945999999999</v>
      </c>
      <c r="CW1356" s="861">
        <v>-5.0770479999999996</v>
      </c>
      <c r="CX1356" s="861">
        <v>-13.246518</v>
      </c>
      <c r="CY1356" s="861">
        <v>-6.5940479999999999</v>
      </c>
      <c r="CZ1356" s="861">
        <v>-9.1417669999999998</v>
      </c>
      <c r="DA1356" s="861">
        <v>-5.2211650000000001</v>
      </c>
      <c r="DB1356" s="861">
        <v>-9.9994189999999996</v>
      </c>
      <c r="DC1356" s="861">
        <v>-4.6387270000000003</v>
      </c>
      <c r="DD1356" s="861">
        <v>-12.678254000000001</v>
      </c>
      <c r="DE1356" s="861">
        <v>-6.8297239999999997</v>
      </c>
      <c r="DF1356" s="861">
        <v>-13.341479</v>
      </c>
      <c r="DG1356" s="861">
        <v>-7.3779459999999997</v>
      </c>
      <c r="DH1356" s="861">
        <v>-9.1044119999999999</v>
      </c>
      <c r="DI1356" s="861">
        <v>-5.4901590000000002</v>
      </c>
      <c r="DJ1356" s="861">
        <v>-9.7903219999999997</v>
      </c>
      <c r="DK1356" s="861">
        <v>-5.6169190000000002</v>
      </c>
      <c r="DL1356" s="861">
        <v>-12.66849</v>
      </c>
      <c r="DM1356" s="861">
        <v>-8.3062459999999998</v>
      </c>
      <c r="DN1356" s="861">
        <v>-13.3863</v>
      </c>
      <c r="DO1356" s="861">
        <v>-7.9577470000000003</v>
      </c>
      <c r="DP1356" s="861">
        <v>-9.8720420000000004</v>
      </c>
      <c r="DQ1356" s="861">
        <v>-6.4732139999999996</v>
      </c>
      <c r="DR1356" s="861">
        <v>-10.007574999999999</v>
      </c>
      <c r="DS1356" s="861">
        <v>-6.9036609999999996</v>
      </c>
      <c r="DT1356" s="861">
        <v>-12.651052999999999</v>
      </c>
      <c r="DU1356" s="861">
        <v>-9.3775849999999998</v>
      </c>
      <c r="DV1356" s="861">
        <v>-12.974829</v>
      </c>
      <c r="DW1356" s="861">
        <v>-6.5048589999999997</v>
      </c>
      <c r="DX1356" s="861">
        <v>11.350882</v>
      </c>
      <c r="DY1356" s="861">
        <v>8.0695820000000005</v>
      </c>
      <c r="DZ1356" s="861">
        <v>159.53099700000001</v>
      </c>
      <c r="EA1356" s="861">
        <v>149.44896800000001</v>
      </c>
      <c r="EB1356" s="861">
        <v>120.71</v>
      </c>
      <c r="EC1356" s="861">
        <v>3.262</v>
      </c>
      <c r="ED1356" s="861">
        <v>387.8</v>
      </c>
      <c r="EE1356" s="861">
        <v>120.81</v>
      </c>
      <c r="EF1356" s="861">
        <v>5.2990000000000004</v>
      </c>
      <c r="EG1356" s="861">
        <v>632.20000000000005</v>
      </c>
      <c r="EH1356" s="861">
        <v>120.7</v>
      </c>
      <c r="EI1356" s="861">
        <v>4.9240000000000004</v>
      </c>
      <c r="EJ1356" s="861">
        <v>583.4</v>
      </c>
      <c r="EK1356" s="861">
        <v>9.3722209999999997</v>
      </c>
      <c r="EL1356" s="861">
        <v>5.5223339999999999</v>
      </c>
      <c r="EM1356" s="861">
        <v>-19.355141</v>
      </c>
      <c r="EN1356" s="861">
        <v>-25.567944000000001</v>
      </c>
      <c r="EO1356" s="861">
        <v>93.848286000000002</v>
      </c>
      <c r="EP1356" s="861">
        <v>89.392426999999998</v>
      </c>
      <c r="EQ1356" s="861">
        <v>-8.9281939999999995</v>
      </c>
      <c r="ER1356" s="861">
        <v>4176.5503680000002</v>
      </c>
      <c r="ES1356" s="861">
        <v>9928.3459839999996</v>
      </c>
      <c r="ET1356" s="861">
        <v>8897.5829229999999</v>
      </c>
      <c r="EU1356" s="861"/>
      <c r="EV1356" s="861"/>
      <c r="EW1356" s="861"/>
      <c r="EX1356" s="861"/>
      <c r="EY1356" s="861"/>
      <c r="EZ1356" s="861"/>
      <c r="FA1356" s="861"/>
      <c r="FB1356" s="861"/>
      <c r="FC1356" s="861"/>
      <c r="FD1356" s="861"/>
    </row>
    <row r="1357" spans="1:160" x14ac:dyDescent="0.25">
      <c r="A1357" s="837">
        <v>46147</v>
      </c>
      <c r="B1357" s="836">
        <v>1.7986111111111109E-2</v>
      </c>
      <c r="C1357" s="861">
        <v>76860</v>
      </c>
      <c r="D1357" s="861">
        <v>0</v>
      </c>
      <c r="E1357" s="861">
        <v>0</v>
      </c>
      <c r="F1357" s="861">
        <v>74.764028999999994</v>
      </c>
      <c r="G1357" s="861">
        <v>71.507776000000007</v>
      </c>
      <c r="H1357" s="861">
        <v>64.813320000000004</v>
      </c>
      <c r="I1357" s="861">
        <v>73.837176999999997</v>
      </c>
      <c r="J1357" s="861">
        <v>71.152933000000004</v>
      </c>
      <c r="K1357" s="861">
        <v>71.013745</v>
      </c>
      <c r="L1357" s="861">
        <v>73.608378999999999</v>
      </c>
      <c r="M1357" s="861">
        <v>74.438085000000001</v>
      </c>
      <c r="N1357" s="861">
        <v>-9.6479549999999996</v>
      </c>
      <c r="O1357" s="861">
        <v>-12.603244999999999</v>
      </c>
      <c r="P1357" s="861">
        <v>-13.228415999999999</v>
      </c>
      <c r="Q1357" s="861">
        <v>-8.2315690000000004</v>
      </c>
      <c r="R1357" s="861">
        <v>-9.7013759999999998</v>
      </c>
      <c r="S1357" s="861">
        <v>-10.930624999999999</v>
      </c>
      <c r="T1357" s="861">
        <v>81.351502999999994</v>
      </c>
      <c r="U1357" s="861">
        <v>73.212458999999996</v>
      </c>
      <c r="V1357" s="861">
        <v>92.816055000000006</v>
      </c>
      <c r="W1357" s="861">
        <v>91.765626999999995</v>
      </c>
      <c r="X1357" s="861">
        <v>-8.3228869999999997</v>
      </c>
      <c r="Y1357" s="861">
        <v>-8.4660779999999995</v>
      </c>
      <c r="Z1357" s="861">
        <v>-12.916643000000001</v>
      </c>
      <c r="AA1357" s="861">
        <v>-12.663042000000001</v>
      </c>
      <c r="AB1357" s="861">
        <v>-12.241807</v>
      </c>
      <c r="AC1357" s="861">
        <v>-13.394848</v>
      </c>
      <c r="AD1357" s="861">
        <v>-16.65616</v>
      </c>
      <c r="AE1357" s="861">
        <v>104.938526</v>
      </c>
      <c r="AF1357" s="861">
        <v>97.760679999999994</v>
      </c>
      <c r="AG1357" s="861">
        <v>89.381442000000007</v>
      </c>
      <c r="AH1357" s="861">
        <v>109.36887299999999</v>
      </c>
      <c r="AI1357" s="861">
        <v>88.839600000000004</v>
      </c>
      <c r="AJ1357" s="861">
        <v>72.040329</v>
      </c>
      <c r="AK1357" s="861">
        <v>-8.6786960000000004</v>
      </c>
      <c r="AL1357" s="861">
        <v>-13.131895999999999</v>
      </c>
      <c r="AM1357" s="861">
        <v>-10.001414</v>
      </c>
      <c r="AN1357" s="861">
        <v>91.968868999999998</v>
      </c>
      <c r="AO1357" s="861">
        <v>91.352005000000005</v>
      </c>
      <c r="AP1357" s="861">
        <v>90.55583</v>
      </c>
      <c r="AQ1357" s="861">
        <v>87.470867999999996</v>
      </c>
      <c r="AR1357" s="861">
        <v>72.694497999999996</v>
      </c>
      <c r="AS1357" s="861">
        <v>63.214492</v>
      </c>
      <c r="AT1357" s="861">
        <v>75.846249999999998</v>
      </c>
      <c r="AU1357" s="861">
        <v>74.814297999999994</v>
      </c>
      <c r="AV1357" s="861">
        <v>73.360519999999994</v>
      </c>
      <c r="AW1357" s="861">
        <v>72.658069999999995</v>
      </c>
      <c r="AX1357" s="861">
        <v>88.182120999999995</v>
      </c>
      <c r="AY1357" s="861">
        <v>86.198916999999994</v>
      </c>
      <c r="AZ1357" s="861">
        <v>-9.0474049999999995</v>
      </c>
      <c r="BA1357" s="861">
        <v>-8.552289</v>
      </c>
      <c r="BB1357" s="861">
        <v>-16.887613999999999</v>
      </c>
      <c r="BC1357" s="861">
        <v>-15.459726</v>
      </c>
      <c r="BD1357" s="861">
        <v>-16.469766</v>
      </c>
      <c r="BE1357" s="861">
        <v>-15.565816999999999</v>
      </c>
      <c r="BF1357" s="861">
        <v>30.389603999999999</v>
      </c>
      <c r="BG1357" s="861">
        <v>139.952369</v>
      </c>
      <c r="BH1357" s="861">
        <v>108.9337</v>
      </c>
      <c r="BI1357" s="861">
        <v>50.247748000000001</v>
      </c>
      <c r="BJ1357" s="861">
        <v>129.40007499999999</v>
      </c>
      <c r="BK1357" s="861">
        <v>84.834666999999996</v>
      </c>
      <c r="BL1357" s="861">
        <v>74.420616999999993</v>
      </c>
      <c r="BM1357" s="861">
        <v>-21.371147000000001</v>
      </c>
      <c r="BN1357" s="861">
        <v>-15.521852000000001</v>
      </c>
      <c r="BO1357" s="861">
        <v>-20.783526999999999</v>
      </c>
      <c r="BP1357" s="861">
        <v>-15.837702</v>
      </c>
      <c r="BQ1357" s="861">
        <v>85.609942000000004</v>
      </c>
      <c r="BR1357" s="861">
        <v>87.328078000000005</v>
      </c>
      <c r="BS1357" s="861">
        <v>84.484842999999998</v>
      </c>
      <c r="BT1357" s="861">
        <v>58.351399000000001</v>
      </c>
      <c r="BU1357" s="861">
        <v>64.140891999999994</v>
      </c>
      <c r="BV1357" s="861">
        <v>60.171062999999997</v>
      </c>
      <c r="BW1357" s="861">
        <v>64.350952000000007</v>
      </c>
      <c r="BX1357" s="861">
        <v>-16.279184999999998</v>
      </c>
      <c r="BY1357" s="861">
        <v>-16.596837000000001</v>
      </c>
      <c r="BZ1357" s="861">
        <v>-19.657354999999999</v>
      </c>
      <c r="CA1357" s="861">
        <v>-20.067782000000001</v>
      </c>
      <c r="CB1357" s="861">
        <v>-9.9186680000000003</v>
      </c>
      <c r="CC1357" s="861">
        <v>-7.0173449999999997</v>
      </c>
      <c r="CD1357" s="861">
        <v>-10.396471</v>
      </c>
      <c r="CE1357" s="861">
        <v>-7.2121570000000004</v>
      </c>
      <c r="CF1357" s="861">
        <v>-12.650551</v>
      </c>
      <c r="CG1357" s="861">
        <v>-5.5576790000000003</v>
      </c>
      <c r="CH1357" s="861">
        <v>-13.171830999999999</v>
      </c>
      <c r="CI1357" s="861">
        <v>-7.9986189999999997</v>
      </c>
      <c r="CJ1357" s="861">
        <v>-9.7948000000000004</v>
      </c>
      <c r="CK1357" s="861">
        <v>-5.0547969999999998</v>
      </c>
      <c r="CL1357" s="861">
        <v>-9.6774559999999994</v>
      </c>
      <c r="CM1357" s="861">
        <v>-4.8238669999999999</v>
      </c>
      <c r="CN1357" s="861">
        <v>-12.39423</v>
      </c>
      <c r="CO1357" s="861">
        <v>-5.8163809999999998</v>
      </c>
      <c r="CP1357" s="861">
        <v>-13.286178</v>
      </c>
      <c r="CQ1357" s="861">
        <v>-8.6779890000000002</v>
      </c>
      <c r="CR1357" s="861">
        <v>-9.3841490000000007</v>
      </c>
      <c r="CS1357" s="861">
        <v>-6.0444360000000001</v>
      </c>
      <c r="CT1357" s="861">
        <v>-10.705461</v>
      </c>
      <c r="CU1357" s="861">
        <v>-5.4385440000000003</v>
      </c>
      <c r="CV1357" s="861">
        <v>-12.968901000000001</v>
      </c>
      <c r="CW1357" s="861">
        <v>-5.099424</v>
      </c>
      <c r="CX1357" s="861">
        <v>-13.292054</v>
      </c>
      <c r="CY1357" s="861">
        <v>-6.5924259999999997</v>
      </c>
      <c r="CZ1357" s="861">
        <v>-9.1757589999999993</v>
      </c>
      <c r="DA1357" s="861">
        <v>-5.23733</v>
      </c>
      <c r="DB1357" s="861">
        <v>-10.040111</v>
      </c>
      <c r="DC1357" s="861">
        <v>-4.6734929999999997</v>
      </c>
      <c r="DD1357" s="861">
        <v>-12.713804</v>
      </c>
      <c r="DE1357" s="861">
        <v>-6.8472010000000001</v>
      </c>
      <c r="DF1357" s="861">
        <v>-13.352185</v>
      </c>
      <c r="DG1357" s="861">
        <v>-7.4058440000000001</v>
      </c>
      <c r="DH1357" s="861">
        <v>-9.1370730000000009</v>
      </c>
      <c r="DI1357" s="861">
        <v>-5.5087789999999996</v>
      </c>
      <c r="DJ1357" s="861">
        <v>-9.8142300000000002</v>
      </c>
      <c r="DK1357" s="861">
        <v>-5.6308829999999999</v>
      </c>
      <c r="DL1357" s="861">
        <v>-12.703044999999999</v>
      </c>
      <c r="DM1357" s="861">
        <v>-8.2932900000000007</v>
      </c>
      <c r="DN1357" s="861">
        <v>-13.422485999999999</v>
      </c>
      <c r="DO1357" s="861">
        <v>-7.9973669999999997</v>
      </c>
      <c r="DP1357" s="861">
        <v>-9.8962959999999995</v>
      </c>
      <c r="DQ1357" s="861">
        <v>-6.4881289999999998</v>
      </c>
      <c r="DR1357" s="861">
        <v>-10.038531000000001</v>
      </c>
      <c r="DS1357" s="861">
        <v>-6.9204549999999996</v>
      </c>
      <c r="DT1357" s="861">
        <v>-12.709172000000001</v>
      </c>
      <c r="DU1357" s="861">
        <v>-9.3786719999999999</v>
      </c>
      <c r="DV1357" s="861">
        <v>-12.999250999999999</v>
      </c>
      <c r="DW1357" s="861">
        <v>-6.546303</v>
      </c>
      <c r="DX1357" s="861">
        <v>11.351125</v>
      </c>
      <c r="DY1357" s="861">
        <v>8.0386710000000008</v>
      </c>
      <c r="DZ1357" s="861">
        <v>159.75641999999999</v>
      </c>
      <c r="EA1357" s="861">
        <v>149.29217299999999</v>
      </c>
      <c r="EB1357" s="861">
        <v>120.76</v>
      </c>
      <c r="EC1357" s="861">
        <v>3.262</v>
      </c>
      <c r="ED1357" s="861">
        <v>388</v>
      </c>
      <c r="EE1357" s="861">
        <v>120.84</v>
      </c>
      <c r="EF1357" s="861">
        <v>5.3</v>
      </c>
      <c r="EG1357" s="861">
        <v>628.6</v>
      </c>
      <c r="EH1357" s="861">
        <v>120.77</v>
      </c>
      <c r="EI1357" s="861">
        <v>4.899</v>
      </c>
      <c r="EJ1357" s="861">
        <v>583.70000000000005</v>
      </c>
      <c r="EK1357" s="861">
        <v>9.3532899999999994</v>
      </c>
      <c r="EL1357" s="861">
        <v>4.8461650000000001</v>
      </c>
      <c r="EM1357" s="861">
        <v>-19.354704000000002</v>
      </c>
      <c r="EN1357" s="861">
        <v>-25.629691999999999</v>
      </c>
      <c r="EO1357" s="861">
        <v>93.945729</v>
      </c>
      <c r="EP1357" s="861">
        <v>89.321565000000007</v>
      </c>
      <c r="EQ1357" s="861">
        <v>-8.9563349999999993</v>
      </c>
      <c r="ER1357" s="861">
        <v>4183.0119690000001</v>
      </c>
      <c r="ES1357" s="861">
        <v>9938.8491620000004</v>
      </c>
      <c r="ET1357" s="861">
        <v>8907.2955459999994</v>
      </c>
      <c r="EU1357" s="861"/>
      <c r="EV1357" s="861"/>
      <c r="EW1357" s="861"/>
      <c r="EX1357" s="861"/>
      <c r="EY1357" s="861"/>
      <c r="EZ1357" s="861"/>
      <c r="FA1357" s="861"/>
      <c r="FB1357" s="861"/>
      <c r="FC1357" s="861"/>
      <c r="FD1357" s="861"/>
    </row>
    <row r="1358" spans="1:160" x14ac:dyDescent="0.25">
      <c r="A1358" s="837">
        <v>46147</v>
      </c>
      <c r="B1358" s="836">
        <v>1.8680555555555554E-2</v>
      </c>
      <c r="C1358" s="861">
        <v>76920</v>
      </c>
      <c r="D1358" s="861">
        <v>0</v>
      </c>
      <c r="E1358" s="861">
        <v>0</v>
      </c>
      <c r="F1358" s="861">
        <v>74.698865999999995</v>
      </c>
      <c r="G1358" s="861">
        <v>71.497505000000004</v>
      </c>
      <c r="H1358" s="861">
        <v>64.750377</v>
      </c>
      <c r="I1358" s="861">
        <v>73.847909000000001</v>
      </c>
      <c r="J1358" s="861">
        <v>71.124238000000005</v>
      </c>
      <c r="K1358" s="861">
        <v>71.023240000000001</v>
      </c>
      <c r="L1358" s="861">
        <v>73.601319000000004</v>
      </c>
      <c r="M1358" s="861">
        <v>74.453433000000004</v>
      </c>
      <c r="N1358" s="861">
        <v>-9.7200039999999994</v>
      </c>
      <c r="O1358" s="861">
        <v>-12.671389</v>
      </c>
      <c r="P1358" s="861">
        <v>-13.261246999999999</v>
      </c>
      <c r="Q1358" s="861">
        <v>-8.3090349999999997</v>
      </c>
      <c r="R1358" s="861">
        <v>-9.7302330000000001</v>
      </c>
      <c r="S1358" s="861">
        <v>-10.868363</v>
      </c>
      <c r="T1358" s="861">
        <v>81.400045000000006</v>
      </c>
      <c r="U1358" s="861">
        <v>72.760592000000003</v>
      </c>
      <c r="V1358" s="861">
        <v>92.628750999999994</v>
      </c>
      <c r="W1358" s="861">
        <v>91.635695999999996</v>
      </c>
      <c r="X1358" s="861">
        <v>-8.3610819999999997</v>
      </c>
      <c r="Y1358" s="861">
        <v>-8.4504029999999997</v>
      </c>
      <c r="Z1358" s="861">
        <v>-12.934804</v>
      </c>
      <c r="AA1358" s="861">
        <v>-12.677424999999999</v>
      </c>
      <c r="AB1358" s="861">
        <v>-12.24568</v>
      </c>
      <c r="AC1358" s="861">
        <v>-13.407693</v>
      </c>
      <c r="AD1358" s="861">
        <v>-16.694303000000001</v>
      </c>
      <c r="AE1358" s="861">
        <v>104.845688</v>
      </c>
      <c r="AF1358" s="861">
        <v>97.695899999999995</v>
      </c>
      <c r="AG1358" s="861">
        <v>89.330168</v>
      </c>
      <c r="AH1358" s="861">
        <v>109.355722</v>
      </c>
      <c r="AI1358" s="861">
        <v>88.777921000000006</v>
      </c>
      <c r="AJ1358" s="861">
        <v>71.947759000000005</v>
      </c>
      <c r="AK1358" s="861">
        <v>-8.7378839999999993</v>
      </c>
      <c r="AL1358" s="861">
        <v>-13.15485</v>
      </c>
      <c r="AM1358" s="861">
        <v>-9.9242969999999993</v>
      </c>
      <c r="AN1358" s="861">
        <v>91.935456000000002</v>
      </c>
      <c r="AO1358" s="861">
        <v>91.185558</v>
      </c>
      <c r="AP1358" s="861">
        <v>90.397531000000001</v>
      </c>
      <c r="AQ1358" s="861">
        <v>87.364891</v>
      </c>
      <c r="AR1358" s="861">
        <v>72.620662999999993</v>
      </c>
      <c r="AS1358" s="861">
        <v>63.176659999999998</v>
      </c>
      <c r="AT1358" s="861">
        <v>75.713173999999995</v>
      </c>
      <c r="AU1358" s="861">
        <v>74.777399000000003</v>
      </c>
      <c r="AV1358" s="861">
        <v>73.677308999999994</v>
      </c>
      <c r="AW1358" s="861">
        <v>73.070903999999999</v>
      </c>
      <c r="AX1358" s="861">
        <v>88.165021999999993</v>
      </c>
      <c r="AY1358" s="861">
        <v>86.218885999999998</v>
      </c>
      <c r="AZ1358" s="861">
        <v>-9.0507460000000002</v>
      </c>
      <c r="BA1358" s="861">
        <v>-8.5284709999999997</v>
      </c>
      <c r="BB1358" s="861">
        <v>-16.876860000000001</v>
      </c>
      <c r="BC1358" s="861">
        <v>-15.478346</v>
      </c>
      <c r="BD1358" s="861">
        <v>-16.475614</v>
      </c>
      <c r="BE1358" s="861">
        <v>-15.502427000000001</v>
      </c>
      <c r="BF1358" s="861">
        <v>30.489401999999998</v>
      </c>
      <c r="BG1358" s="861">
        <v>139.90042800000001</v>
      </c>
      <c r="BH1358" s="861">
        <v>108.85439599999999</v>
      </c>
      <c r="BI1358" s="861">
        <v>50.252478000000004</v>
      </c>
      <c r="BJ1358" s="861">
        <v>129.39747399999999</v>
      </c>
      <c r="BK1358" s="861">
        <v>84.849474000000001</v>
      </c>
      <c r="BL1358" s="861">
        <v>74.363746000000006</v>
      </c>
      <c r="BM1358" s="861">
        <v>-21.346081999999999</v>
      </c>
      <c r="BN1358" s="861">
        <v>-15.538213000000001</v>
      </c>
      <c r="BO1358" s="861">
        <v>-21.381758000000001</v>
      </c>
      <c r="BP1358" s="861">
        <v>-15.859280999999999</v>
      </c>
      <c r="BQ1358" s="861">
        <v>85.628900999999999</v>
      </c>
      <c r="BR1358" s="861">
        <v>87.333286999999999</v>
      </c>
      <c r="BS1358" s="861">
        <v>84.439936000000003</v>
      </c>
      <c r="BT1358" s="861">
        <v>58.504559999999998</v>
      </c>
      <c r="BU1358" s="861">
        <v>64.059083999999999</v>
      </c>
      <c r="BV1358" s="861">
        <v>60.199786000000003</v>
      </c>
      <c r="BW1358" s="861">
        <v>64.353437999999997</v>
      </c>
      <c r="BX1358" s="861">
        <v>-16.310924</v>
      </c>
      <c r="BY1358" s="861">
        <v>-16.648510999999999</v>
      </c>
      <c r="BZ1358" s="861">
        <v>-19.779544999999999</v>
      </c>
      <c r="CA1358" s="861">
        <v>-19.623231000000001</v>
      </c>
      <c r="CB1358" s="861">
        <v>-9.9653080000000003</v>
      </c>
      <c r="CC1358" s="861">
        <v>-7.0479339999999997</v>
      </c>
      <c r="CD1358" s="861">
        <v>-10.408439</v>
      </c>
      <c r="CE1358" s="861">
        <v>-7.244624</v>
      </c>
      <c r="CF1358" s="861">
        <v>-12.667388000000001</v>
      </c>
      <c r="CG1358" s="861">
        <v>-5.591107</v>
      </c>
      <c r="CH1358" s="861">
        <v>-13.169657000000001</v>
      </c>
      <c r="CI1358" s="861">
        <v>-8.0264030000000002</v>
      </c>
      <c r="CJ1358" s="861">
        <v>-9.812811</v>
      </c>
      <c r="CK1358" s="861">
        <v>-5.1113710000000001</v>
      </c>
      <c r="CL1358" s="861">
        <v>-9.6607970000000005</v>
      </c>
      <c r="CM1358" s="861">
        <v>-4.79244</v>
      </c>
      <c r="CN1358" s="861">
        <v>-12.411060000000001</v>
      </c>
      <c r="CO1358" s="861">
        <v>-5.8507550000000004</v>
      </c>
      <c r="CP1358" s="861">
        <v>-13.284846</v>
      </c>
      <c r="CQ1358" s="861">
        <v>-8.7286529999999996</v>
      </c>
      <c r="CR1358" s="861">
        <v>-9.4123640000000002</v>
      </c>
      <c r="CS1358" s="861">
        <v>-6.0711029999999999</v>
      </c>
      <c r="CT1358" s="861">
        <v>-10.692075000000001</v>
      </c>
      <c r="CU1358" s="861">
        <v>-5.4467020000000002</v>
      </c>
      <c r="CV1358" s="861">
        <v>-12.984700999999999</v>
      </c>
      <c r="CW1358" s="861">
        <v>-5.1145630000000004</v>
      </c>
      <c r="CX1358" s="861">
        <v>-13.291149000000001</v>
      </c>
      <c r="CY1358" s="861">
        <v>-6.6232740000000003</v>
      </c>
      <c r="CZ1358" s="861">
        <v>-9.184704</v>
      </c>
      <c r="DA1358" s="861">
        <v>-5.2888330000000003</v>
      </c>
      <c r="DB1358" s="861">
        <v>-10.021603000000001</v>
      </c>
      <c r="DC1358" s="861">
        <v>-4.6835290000000001</v>
      </c>
      <c r="DD1358" s="861">
        <v>-12.722816999999999</v>
      </c>
      <c r="DE1358" s="861">
        <v>-6.8920899999999996</v>
      </c>
      <c r="DF1358" s="861">
        <v>-13.378882000000001</v>
      </c>
      <c r="DG1358" s="861">
        <v>-7.4383679999999996</v>
      </c>
      <c r="DH1358" s="861">
        <v>-9.1275060000000003</v>
      </c>
      <c r="DI1358" s="861">
        <v>-5.5391349999999999</v>
      </c>
      <c r="DJ1358" s="861">
        <v>-9.8124190000000002</v>
      </c>
      <c r="DK1358" s="861">
        <v>-5.6500579999999996</v>
      </c>
      <c r="DL1358" s="861">
        <v>-12.717579000000001</v>
      </c>
      <c r="DM1358" s="861">
        <v>-8.3493809999999993</v>
      </c>
      <c r="DN1358" s="861">
        <v>-13.42465</v>
      </c>
      <c r="DO1358" s="861">
        <v>-8.0350669999999997</v>
      </c>
      <c r="DP1358" s="861">
        <v>-9.9078320000000009</v>
      </c>
      <c r="DQ1358" s="861">
        <v>-6.5451360000000003</v>
      </c>
      <c r="DR1358" s="861">
        <v>-10.029210000000001</v>
      </c>
      <c r="DS1358" s="861">
        <v>-6.9695600000000004</v>
      </c>
      <c r="DT1358" s="861">
        <v>-12.702496999999999</v>
      </c>
      <c r="DU1358" s="861">
        <v>-9.4357970000000009</v>
      </c>
      <c r="DV1358" s="861">
        <v>-13.009423</v>
      </c>
      <c r="DW1358" s="861">
        <v>-6.5624399999999996</v>
      </c>
      <c r="DX1358" s="861">
        <v>11.304855</v>
      </c>
      <c r="DY1358" s="861">
        <v>8.0748800000000003</v>
      </c>
      <c r="DZ1358" s="861">
        <v>159.17142799999999</v>
      </c>
      <c r="EA1358" s="861">
        <v>149.424375</v>
      </c>
      <c r="EB1358" s="861">
        <v>121.39</v>
      </c>
      <c r="EC1358" s="861">
        <v>1.2390000000000001</v>
      </c>
      <c r="ED1358" s="861">
        <v>132.80000000000001</v>
      </c>
      <c r="EE1358" s="861">
        <v>121.28</v>
      </c>
      <c r="EF1358" s="861">
        <v>5.2770000000000001</v>
      </c>
      <c r="EG1358" s="861">
        <v>632.20000000000005</v>
      </c>
      <c r="EH1358" s="861">
        <v>121.25</v>
      </c>
      <c r="EI1358" s="861">
        <v>4.891</v>
      </c>
      <c r="EJ1358" s="861">
        <v>585.4</v>
      </c>
      <c r="EK1358" s="861">
        <v>9.5136730000000007</v>
      </c>
      <c r="EL1358" s="861">
        <v>4.1756089999999997</v>
      </c>
      <c r="EM1358" s="861">
        <v>-19.43797</v>
      </c>
      <c r="EN1358" s="861">
        <v>-25.557366999999999</v>
      </c>
      <c r="EO1358" s="861">
        <v>93.692665000000005</v>
      </c>
      <c r="EP1358" s="861">
        <v>89.381315999999998</v>
      </c>
      <c r="EQ1358" s="861">
        <v>-8.9757920000000002</v>
      </c>
      <c r="ER1358" s="861">
        <v>4186.571473</v>
      </c>
      <c r="ES1358" s="861">
        <v>9949.3607080000002</v>
      </c>
      <c r="ET1358" s="861">
        <v>8916.9948000000004</v>
      </c>
      <c r="EU1358" s="861"/>
      <c r="EV1358" s="861"/>
      <c r="EW1358" s="861"/>
      <c r="EX1358" s="861"/>
      <c r="EY1358" s="861"/>
      <c r="EZ1358" s="861"/>
      <c r="FA1358" s="861"/>
      <c r="FB1358" s="861"/>
      <c r="FC1358" s="861"/>
      <c r="FD1358" s="861"/>
    </row>
    <row r="1359" spans="1:160" x14ac:dyDescent="0.25">
      <c r="A1359" s="837">
        <v>46147</v>
      </c>
      <c r="B1359" s="836">
        <v>1.9375E-2</v>
      </c>
      <c r="C1359" s="861">
        <v>76980</v>
      </c>
      <c r="D1359" s="861">
        <v>0</v>
      </c>
      <c r="E1359" s="861">
        <v>0</v>
      </c>
      <c r="F1359" s="861">
        <v>74.744799999999998</v>
      </c>
      <c r="G1359" s="861">
        <v>71.474475999999996</v>
      </c>
      <c r="H1359" s="861">
        <v>64.789159999999995</v>
      </c>
      <c r="I1359" s="861">
        <v>73.836748</v>
      </c>
      <c r="J1359" s="861">
        <v>71.104129</v>
      </c>
      <c r="K1359" s="861">
        <v>70.993368000000004</v>
      </c>
      <c r="L1359" s="861">
        <v>73.609648000000007</v>
      </c>
      <c r="M1359" s="861">
        <v>74.442312000000001</v>
      </c>
      <c r="N1359" s="861">
        <v>-9.6750220000000002</v>
      </c>
      <c r="O1359" s="861">
        <v>-12.63091</v>
      </c>
      <c r="P1359" s="861">
        <v>-13.301867</v>
      </c>
      <c r="Q1359" s="861">
        <v>-8.313561</v>
      </c>
      <c r="R1359" s="861">
        <v>-9.8520559999999993</v>
      </c>
      <c r="S1359" s="861">
        <v>-10.850349</v>
      </c>
      <c r="T1359" s="861">
        <v>81.456881999999993</v>
      </c>
      <c r="U1359" s="861">
        <v>72.953512000000003</v>
      </c>
      <c r="V1359" s="861">
        <v>92.641537999999997</v>
      </c>
      <c r="W1359" s="861">
        <v>91.599187999999998</v>
      </c>
      <c r="X1359" s="861">
        <v>-8.350365</v>
      </c>
      <c r="Y1359" s="861">
        <v>-8.3622399999999999</v>
      </c>
      <c r="Z1359" s="861">
        <v>-12.952564000000001</v>
      </c>
      <c r="AA1359" s="861">
        <v>-12.691407999999999</v>
      </c>
      <c r="AB1359" s="861">
        <v>-12.273199</v>
      </c>
      <c r="AC1359" s="861">
        <v>-13.440925</v>
      </c>
      <c r="AD1359" s="861">
        <v>-16.700530000000001</v>
      </c>
      <c r="AE1359" s="861">
        <v>104.85665899999999</v>
      </c>
      <c r="AF1359" s="861">
        <v>97.624651999999998</v>
      </c>
      <c r="AG1359" s="861">
        <v>89.304356999999996</v>
      </c>
      <c r="AH1359" s="861">
        <v>109.332385</v>
      </c>
      <c r="AI1359" s="861">
        <v>88.695836</v>
      </c>
      <c r="AJ1359" s="861">
        <v>71.970460000000003</v>
      </c>
      <c r="AK1359" s="861">
        <v>-8.7666660000000007</v>
      </c>
      <c r="AL1359" s="861">
        <v>-13.102451</v>
      </c>
      <c r="AM1359" s="861">
        <v>-9.9721150000000005</v>
      </c>
      <c r="AN1359" s="861">
        <v>91.910229999999999</v>
      </c>
      <c r="AO1359" s="861">
        <v>91.154725999999997</v>
      </c>
      <c r="AP1359" s="861">
        <v>90.435964999999996</v>
      </c>
      <c r="AQ1359" s="861">
        <v>87.363902999999993</v>
      </c>
      <c r="AR1359" s="861">
        <v>72.592055000000002</v>
      </c>
      <c r="AS1359" s="861">
        <v>63.121597999999999</v>
      </c>
      <c r="AT1359" s="861">
        <v>75.74682</v>
      </c>
      <c r="AU1359" s="861">
        <v>74.728690999999998</v>
      </c>
      <c r="AV1359" s="861">
        <v>73.529954000000004</v>
      </c>
      <c r="AW1359" s="861">
        <v>72.839742999999999</v>
      </c>
      <c r="AX1359" s="861">
        <v>88.161719000000005</v>
      </c>
      <c r="AY1359" s="861">
        <v>86.176800999999998</v>
      </c>
      <c r="AZ1359" s="861">
        <v>-9.0499749999999999</v>
      </c>
      <c r="BA1359" s="861">
        <v>-8.7093939999999996</v>
      </c>
      <c r="BB1359" s="861">
        <v>-16.871773000000001</v>
      </c>
      <c r="BC1359" s="861">
        <v>-15.491258999999999</v>
      </c>
      <c r="BD1359" s="861">
        <v>-16.491866999999999</v>
      </c>
      <c r="BE1359" s="861">
        <v>-15.584301999999999</v>
      </c>
      <c r="BF1359" s="861">
        <v>30.252291</v>
      </c>
      <c r="BG1359" s="861">
        <v>140.21927500000001</v>
      </c>
      <c r="BH1359" s="861">
        <v>108.774587</v>
      </c>
      <c r="BI1359" s="861">
        <v>50.173127000000001</v>
      </c>
      <c r="BJ1359" s="861">
        <v>129.099761</v>
      </c>
      <c r="BK1359" s="861">
        <v>84.821578000000002</v>
      </c>
      <c r="BL1359" s="861">
        <v>74.439492999999999</v>
      </c>
      <c r="BM1359" s="861">
        <v>-21.442032999999999</v>
      </c>
      <c r="BN1359" s="861">
        <v>-15.556677000000001</v>
      </c>
      <c r="BO1359" s="861">
        <v>-19.735379999999999</v>
      </c>
      <c r="BP1359" s="861">
        <v>-15.832283</v>
      </c>
      <c r="BQ1359" s="861">
        <v>85.584256999999994</v>
      </c>
      <c r="BR1359" s="861">
        <v>87.204125000000005</v>
      </c>
      <c r="BS1359" s="861">
        <v>84.391820999999993</v>
      </c>
      <c r="BT1359" s="861">
        <v>58.493288</v>
      </c>
      <c r="BU1359" s="861">
        <v>64.116585999999998</v>
      </c>
      <c r="BV1359" s="861">
        <v>60.171576000000002</v>
      </c>
      <c r="BW1359" s="861">
        <v>64.356595999999996</v>
      </c>
      <c r="BX1359" s="861">
        <v>-16.314968</v>
      </c>
      <c r="BY1359" s="861">
        <v>-16.633112000000001</v>
      </c>
      <c r="BZ1359" s="861">
        <v>-19.83841</v>
      </c>
      <c r="CA1359" s="861">
        <v>-19.245238000000001</v>
      </c>
      <c r="CB1359" s="861">
        <v>-9.9932300000000005</v>
      </c>
      <c r="CC1359" s="861">
        <v>-7.0633220000000003</v>
      </c>
      <c r="CD1359" s="861">
        <v>-10.452556</v>
      </c>
      <c r="CE1359" s="861">
        <v>-7.2955319999999997</v>
      </c>
      <c r="CF1359" s="861">
        <v>-12.703315</v>
      </c>
      <c r="CG1359" s="861">
        <v>-5.632695</v>
      </c>
      <c r="CH1359" s="861">
        <v>-13.207155</v>
      </c>
      <c r="CI1359" s="861">
        <v>-8.0561120000000006</v>
      </c>
      <c r="CJ1359" s="861">
        <v>-9.8679400000000008</v>
      </c>
      <c r="CK1359" s="861">
        <v>-5.1262480000000004</v>
      </c>
      <c r="CL1359" s="861">
        <v>-9.7236259999999994</v>
      </c>
      <c r="CM1359" s="861">
        <v>-4.8552559999999998</v>
      </c>
      <c r="CN1359" s="861">
        <v>-12.445088999999999</v>
      </c>
      <c r="CO1359" s="861">
        <v>-5.8522610000000004</v>
      </c>
      <c r="CP1359" s="861">
        <v>-13.329254000000001</v>
      </c>
      <c r="CQ1359" s="861">
        <v>-8.748386</v>
      </c>
      <c r="CR1359" s="861">
        <v>-9.4475909999999992</v>
      </c>
      <c r="CS1359" s="861">
        <v>-6.115475</v>
      </c>
      <c r="CT1359" s="861">
        <v>-10.751775</v>
      </c>
      <c r="CU1359" s="861">
        <v>-5.4751560000000001</v>
      </c>
      <c r="CV1359" s="861">
        <v>-12.995105000000001</v>
      </c>
      <c r="CW1359" s="861">
        <v>-5.1280989999999997</v>
      </c>
      <c r="CX1359" s="861">
        <v>-13.31161</v>
      </c>
      <c r="CY1359" s="861">
        <v>-6.6369850000000001</v>
      </c>
      <c r="CZ1359" s="861">
        <v>-9.2134689999999999</v>
      </c>
      <c r="DA1359" s="861">
        <v>-5.2991710000000003</v>
      </c>
      <c r="DB1359" s="861">
        <v>-10.042813000000001</v>
      </c>
      <c r="DC1359" s="861">
        <v>-4.7175929999999999</v>
      </c>
      <c r="DD1359" s="861">
        <v>-12.729575000000001</v>
      </c>
      <c r="DE1359" s="861">
        <v>-6.888045</v>
      </c>
      <c r="DF1359" s="861">
        <v>-13.391423</v>
      </c>
      <c r="DG1359" s="861">
        <v>-7.4330309999999997</v>
      </c>
      <c r="DH1359" s="861">
        <v>-9.1573039999999999</v>
      </c>
      <c r="DI1359" s="861">
        <v>-5.5637350000000003</v>
      </c>
      <c r="DJ1359" s="861">
        <v>-9.8188870000000001</v>
      </c>
      <c r="DK1359" s="861">
        <v>-5.662077</v>
      </c>
      <c r="DL1359" s="861">
        <v>-12.739298</v>
      </c>
      <c r="DM1359" s="861">
        <v>-8.3246110000000009</v>
      </c>
      <c r="DN1359" s="861">
        <v>-13.443797999999999</v>
      </c>
      <c r="DO1359" s="861">
        <v>-8.0418889999999994</v>
      </c>
      <c r="DP1359" s="861">
        <v>-9.9217130000000004</v>
      </c>
      <c r="DQ1359" s="861">
        <v>-6.5198320000000001</v>
      </c>
      <c r="DR1359" s="861">
        <v>-10.053984</v>
      </c>
      <c r="DS1359" s="861">
        <v>-6.9559160000000002</v>
      </c>
      <c r="DT1359" s="861">
        <v>-12.714318</v>
      </c>
      <c r="DU1359" s="861">
        <v>-9.4583410000000008</v>
      </c>
      <c r="DV1359" s="861">
        <v>-13.040687999999999</v>
      </c>
      <c r="DW1359" s="861">
        <v>-6.5611800000000002</v>
      </c>
      <c r="DX1359" s="861">
        <v>11.341745</v>
      </c>
      <c r="DY1359" s="861">
        <v>8.0552440000000001</v>
      </c>
      <c r="DZ1359" s="861">
        <v>159.339304</v>
      </c>
      <c r="EA1359" s="861">
        <v>149.361773</v>
      </c>
      <c r="EB1359" s="861">
        <v>120.6</v>
      </c>
      <c r="EC1359" s="861">
        <v>3.26</v>
      </c>
      <c r="ED1359" s="861">
        <v>387.3</v>
      </c>
      <c r="EE1359" s="861">
        <v>120.61</v>
      </c>
      <c r="EF1359" s="861">
        <v>5.3090000000000002</v>
      </c>
      <c r="EG1359" s="861">
        <v>629.1</v>
      </c>
      <c r="EH1359" s="861">
        <v>120.72</v>
      </c>
      <c r="EI1359" s="861">
        <v>4.9020000000000001</v>
      </c>
      <c r="EJ1359" s="861">
        <v>581.79999999999995</v>
      </c>
      <c r="EK1359" s="861">
        <v>9.3994599999999995</v>
      </c>
      <c r="EL1359" s="861">
        <v>5.8611979999999999</v>
      </c>
      <c r="EM1359" s="861">
        <v>-19.371575</v>
      </c>
      <c r="EN1359" s="861">
        <v>-25.596578000000001</v>
      </c>
      <c r="EO1359" s="861">
        <v>93.765350999999995</v>
      </c>
      <c r="EP1359" s="861">
        <v>89.353026</v>
      </c>
      <c r="EQ1359" s="861">
        <v>-8.9980510000000002</v>
      </c>
      <c r="ER1359" s="861">
        <v>4189.5641610000002</v>
      </c>
      <c r="ES1359" s="861">
        <v>9959.8641889999999</v>
      </c>
      <c r="ET1359" s="861">
        <v>8926.6918330000008</v>
      </c>
      <c r="EU1359" s="861"/>
      <c r="EV1359" s="861"/>
      <c r="EW1359" s="861"/>
      <c r="EX1359" s="861"/>
      <c r="EY1359" s="861"/>
      <c r="EZ1359" s="861"/>
      <c r="FA1359" s="861"/>
      <c r="FB1359" s="861"/>
      <c r="FC1359" s="861"/>
      <c r="FD1359" s="861"/>
    </row>
    <row r="1360" spans="1:160" x14ac:dyDescent="0.25">
      <c r="A1360" s="837">
        <v>46147</v>
      </c>
      <c r="B1360" s="836">
        <v>2.0069444444444442E-2</v>
      </c>
      <c r="C1360" s="861">
        <v>77040</v>
      </c>
      <c r="D1360" s="861">
        <v>0</v>
      </c>
      <c r="E1360" s="861">
        <v>0</v>
      </c>
      <c r="F1360" s="861">
        <v>74.765327999999997</v>
      </c>
      <c r="G1360" s="861">
        <v>71.464967999999999</v>
      </c>
      <c r="H1360" s="861">
        <v>64.715868999999998</v>
      </c>
      <c r="I1360" s="861">
        <v>73.820870999999997</v>
      </c>
      <c r="J1360" s="861">
        <v>71.098809000000003</v>
      </c>
      <c r="K1360" s="861">
        <v>70.992290999999994</v>
      </c>
      <c r="L1360" s="861">
        <v>73.601637999999994</v>
      </c>
      <c r="M1360" s="861">
        <v>74.457555999999997</v>
      </c>
      <c r="N1360" s="861">
        <v>-9.7439870000000006</v>
      </c>
      <c r="O1360" s="861">
        <v>-12.683230999999999</v>
      </c>
      <c r="P1360" s="861">
        <v>-13.333485</v>
      </c>
      <c r="Q1360" s="861">
        <v>-8.3281159999999996</v>
      </c>
      <c r="R1360" s="861">
        <v>-9.9919370000000001</v>
      </c>
      <c r="S1360" s="861">
        <v>-10.9787</v>
      </c>
      <c r="T1360" s="861">
        <v>81.523567</v>
      </c>
      <c r="U1360" s="861">
        <v>73.018321999999998</v>
      </c>
      <c r="V1360" s="861">
        <v>92.741268000000005</v>
      </c>
      <c r="W1360" s="861">
        <v>91.755797999999999</v>
      </c>
      <c r="X1360" s="861">
        <v>-8.3648860000000003</v>
      </c>
      <c r="Y1360" s="861">
        <v>-8.410501</v>
      </c>
      <c r="Z1360" s="861">
        <v>-12.966754999999999</v>
      </c>
      <c r="AA1360" s="861">
        <v>-12.69758</v>
      </c>
      <c r="AB1360" s="861">
        <v>-12.243964999999999</v>
      </c>
      <c r="AC1360" s="861">
        <v>-13.411637000000001</v>
      </c>
      <c r="AD1360" s="861">
        <v>-16.686706999999998</v>
      </c>
      <c r="AE1360" s="861">
        <v>104.773842</v>
      </c>
      <c r="AF1360" s="861">
        <v>97.683971999999997</v>
      </c>
      <c r="AG1360" s="861">
        <v>89.243758</v>
      </c>
      <c r="AH1360" s="861">
        <v>109.364694</v>
      </c>
      <c r="AI1360" s="861">
        <v>88.809550999999999</v>
      </c>
      <c r="AJ1360" s="861">
        <v>72.024523000000002</v>
      </c>
      <c r="AK1360" s="861">
        <v>-8.7734400000000008</v>
      </c>
      <c r="AL1360" s="861">
        <v>-13.172475</v>
      </c>
      <c r="AM1360" s="861">
        <v>-9.9948610000000002</v>
      </c>
      <c r="AN1360" s="861">
        <v>91.853285999999997</v>
      </c>
      <c r="AO1360" s="861">
        <v>91.283996000000002</v>
      </c>
      <c r="AP1360" s="861">
        <v>90.377390000000005</v>
      </c>
      <c r="AQ1360" s="861">
        <v>87.312617000000003</v>
      </c>
      <c r="AR1360" s="861">
        <v>72.644589999999994</v>
      </c>
      <c r="AS1360" s="861">
        <v>63.026499000000001</v>
      </c>
      <c r="AT1360" s="861">
        <v>75.696049000000002</v>
      </c>
      <c r="AU1360" s="861">
        <v>74.644053999999997</v>
      </c>
      <c r="AV1360" s="861">
        <v>73.592026000000004</v>
      </c>
      <c r="AW1360" s="861">
        <v>72.963255000000004</v>
      </c>
      <c r="AX1360" s="861">
        <v>88.184883999999997</v>
      </c>
      <c r="AY1360" s="861">
        <v>86.206688999999997</v>
      </c>
      <c r="AZ1360" s="861">
        <v>-9.0859210000000008</v>
      </c>
      <c r="BA1360" s="861">
        <v>-8.5533160000000006</v>
      </c>
      <c r="BB1360" s="861">
        <v>-16.892315</v>
      </c>
      <c r="BC1360" s="861">
        <v>-15.499447999999999</v>
      </c>
      <c r="BD1360" s="861">
        <v>-16.495325999999999</v>
      </c>
      <c r="BE1360" s="861">
        <v>-15.75066</v>
      </c>
      <c r="BF1360" s="861">
        <v>30.255716</v>
      </c>
      <c r="BG1360" s="861">
        <v>139.89089200000001</v>
      </c>
      <c r="BH1360" s="861">
        <v>108.827952</v>
      </c>
      <c r="BI1360" s="861">
        <v>50.118856999999998</v>
      </c>
      <c r="BJ1360" s="861">
        <v>129.07439299999999</v>
      </c>
      <c r="BK1360" s="861">
        <v>85.037953999999999</v>
      </c>
      <c r="BL1360" s="861">
        <v>74.539749</v>
      </c>
      <c r="BM1360" s="861">
        <v>-21.384592000000001</v>
      </c>
      <c r="BN1360" s="861">
        <v>-15.579689</v>
      </c>
      <c r="BO1360" s="861">
        <v>-21.486224</v>
      </c>
      <c r="BP1360" s="861">
        <v>-15.891779</v>
      </c>
      <c r="BQ1360" s="861">
        <v>85.655349000000001</v>
      </c>
      <c r="BR1360" s="861">
        <v>87.362110999999999</v>
      </c>
      <c r="BS1360" s="861">
        <v>84.490579999999994</v>
      </c>
      <c r="BT1360" s="861">
        <v>58.689441000000002</v>
      </c>
      <c r="BU1360" s="861">
        <v>64.050138000000004</v>
      </c>
      <c r="BV1360" s="861">
        <v>60.122871000000004</v>
      </c>
      <c r="BW1360" s="861">
        <v>64.302144999999996</v>
      </c>
      <c r="BX1360" s="861">
        <v>-16.299609</v>
      </c>
      <c r="BY1360" s="861">
        <v>-16.748650000000001</v>
      </c>
      <c r="BZ1360" s="861">
        <v>-19.890993999999999</v>
      </c>
      <c r="CA1360" s="861">
        <v>-19.57311</v>
      </c>
      <c r="CB1360" s="861">
        <v>-9.9666270000000008</v>
      </c>
      <c r="CC1360" s="861">
        <v>-7.1112250000000001</v>
      </c>
      <c r="CD1360" s="861">
        <v>-10.430738</v>
      </c>
      <c r="CE1360" s="861">
        <v>-7.2691489999999996</v>
      </c>
      <c r="CF1360" s="861">
        <v>-12.719476999999999</v>
      </c>
      <c r="CG1360" s="861">
        <v>-5.6589320000000001</v>
      </c>
      <c r="CH1360" s="861">
        <v>-13.197395999999999</v>
      </c>
      <c r="CI1360" s="861">
        <v>-8.0862020000000001</v>
      </c>
      <c r="CJ1360" s="861">
        <v>-9.8530709999999999</v>
      </c>
      <c r="CK1360" s="861">
        <v>-5.159567</v>
      </c>
      <c r="CL1360" s="861">
        <v>-9.6957350000000009</v>
      </c>
      <c r="CM1360" s="861">
        <v>-4.7880099999999999</v>
      </c>
      <c r="CN1360" s="861">
        <v>-12.448995</v>
      </c>
      <c r="CO1360" s="861">
        <v>-5.9148769999999997</v>
      </c>
      <c r="CP1360" s="861">
        <v>-13.345214</v>
      </c>
      <c r="CQ1360" s="861">
        <v>-8.7970199999999998</v>
      </c>
      <c r="CR1360" s="861">
        <v>-9.4245359999999998</v>
      </c>
      <c r="CS1360" s="861">
        <v>-6.0850780000000002</v>
      </c>
      <c r="CT1360" s="861">
        <v>-10.703893000000001</v>
      </c>
      <c r="CU1360" s="861">
        <v>-5.4691400000000003</v>
      </c>
      <c r="CV1360" s="861">
        <v>-13.004578</v>
      </c>
      <c r="CW1360" s="861">
        <v>-5.1858919999999999</v>
      </c>
      <c r="CX1360" s="861">
        <v>-13.338081000000001</v>
      </c>
      <c r="CY1360" s="861">
        <v>-6.6384369999999997</v>
      </c>
      <c r="CZ1360" s="861">
        <v>-9.2200819999999997</v>
      </c>
      <c r="DA1360" s="861">
        <v>-5.2883139999999997</v>
      </c>
      <c r="DB1360" s="861">
        <v>-10.047832</v>
      </c>
      <c r="DC1360" s="861">
        <v>-4.7216399999999998</v>
      </c>
      <c r="DD1360" s="861">
        <v>-12.745348</v>
      </c>
      <c r="DE1360" s="861">
        <v>-6.9046079999999996</v>
      </c>
      <c r="DF1360" s="861">
        <v>-13.396508000000001</v>
      </c>
      <c r="DG1360" s="861">
        <v>-7.4464819999999996</v>
      </c>
      <c r="DH1360" s="861">
        <v>-9.1548560000000005</v>
      </c>
      <c r="DI1360" s="861">
        <v>-5.5456329999999996</v>
      </c>
      <c r="DJ1360" s="861">
        <v>-9.8485189999999996</v>
      </c>
      <c r="DK1360" s="861">
        <v>-5.6607519999999996</v>
      </c>
      <c r="DL1360" s="861">
        <v>-12.755231999999999</v>
      </c>
      <c r="DM1360" s="861">
        <v>-8.3783499999999993</v>
      </c>
      <c r="DN1360" s="861">
        <v>-13.472006</v>
      </c>
      <c r="DO1360" s="861">
        <v>-8.0530139999999992</v>
      </c>
      <c r="DP1360" s="861">
        <v>-9.9155080000000009</v>
      </c>
      <c r="DQ1360" s="861">
        <v>-6.5404419999999996</v>
      </c>
      <c r="DR1360" s="861">
        <v>-10.072362</v>
      </c>
      <c r="DS1360" s="861">
        <v>-6.9760730000000004</v>
      </c>
      <c r="DT1360" s="861">
        <v>-12.762774</v>
      </c>
      <c r="DU1360" s="861">
        <v>-9.4418389999999999</v>
      </c>
      <c r="DV1360" s="861">
        <v>-13.053788000000001</v>
      </c>
      <c r="DW1360" s="861">
        <v>-6.5606099999999996</v>
      </c>
      <c r="DX1360" s="861">
        <v>11.277248999999999</v>
      </c>
      <c r="DY1360" s="861">
        <v>8.0532520000000005</v>
      </c>
      <c r="DZ1360" s="861">
        <v>159.60186100000001</v>
      </c>
      <c r="EA1360" s="861">
        <v>149.34009599999999</v>
      </c>
      <c r="EB1360" s="861">
        <v>120.79</v>
      </c>
      <c r="EC1360" s="861">
        <v>3.2589999999999999</v>
      </c>
      <c r="ED1360" s="861">
        <v>387.2</v>
      </c>
      <c r="EE1360" s="861">
        <v>120.83</v>
      </c>
      <c r="EF1360" s="861">
        <v>5.2990000000000004</v>
      </c>
      <c r="EG1360" s="861">
        <v>629.20000000000005</v>
      </c>
      <c r="EH1360" s="861">
        <v>120.61</v>
      </c>
      <c r="EI1360" s="861">
        <v>4.899</v>
      </c>
      <c r="EJ1360" s="861">
        <v>582.79999999999995</v>
      </c>
      <c r="EK1360" s="861">
        <v>9.4928419999999996</v>
      </c>
      <c r="EL1360" s="861">
        <v>4.1143330000000002</v>
      </c>
      <c r="EM1360" s="861">
        <v>-19.487703</v>
      </c>
      <c r="EN1360" s="861">
        <v>-25.600556999999998</v>
      </c>
      <c r="EO1360" s="861">
        <v>93.878928000000002</v>
      </c>
      <c r="EP1360" s="861">
        <v>89.343228999999994</v>
      </c>
      <c r="EQ1360" s="861">
        <v>-9.0053009999999993</v>
      </c>
      <c r="ER1360" s="861">
        <v>4196.0206079999998</v>
      </c>
      <c r="ES1360" s="861">
        <v>9970.3637180000005</v>
      </c>
      <c r="ET1360" s="861">
        <v>8936.3829079999996</v>
      </c>
      <c r="EU1360" s="861"/>
      <c r="EV1360" s="861"/>
      <c r="EW1360" s="861"/>
      <c r="EX1360" s="861"/>
      <c r="EY1360" s="861"/>
      <c r="EZ1360" s="861"/>
      <c r="FA1360" s="861"/>
      <c r="FB1360" s="861"/>
      <c r="FC1360" s="861"/>
      <c r="FD1360" s="861"/>
    </row>
    <row r="1361" spans="1:160" x14ac:dyDescent="0.25">
      <c r="A1361" s="837">
        <v>46147</v>
      </c>
      <c r="B1361" s="836">
        <v>2.0763888888888887E-2</v>
      </c>
      <c r="C1361" s="861">
        <v>77100</v>
      </c>
      <c r="D1361" s="861">
        <v>0</v>
      </c>
      <c r="E1361" s="861">
        <v>0</v>
      </c>
      <c r="F1361" s="861">
        <v>74.662598000000003</v>
      </c>
      <c r="G1361" s="861">
        <v>71.456434000000002</v>
      </c>
      <c r="H1361" s="861">
        <v>64.630296999999999</v>
      </c>
      <c r="I1361" s="861">
        <v>73.816317999999995</v>
      </c>
      <c r="J1361" s="861">
        <v>71.064960999999997</v>
      </c>
      <c r="K1361" s="861">
        <v>71.015732999999997</v>
      </c>
      <c r="L1361" s="861">
        <v>73.610202000000001</v>
      </c>
      <c r="M1361" s="861">
        <v>74.435678999999993</v>
      </c>
      <c r="N1361" s="861">
        <v>-9.6634170000000008</v>
      </c>
      <c r="O1361" s="861">
        <v>-12.684286</v>
      </c>
      <c r="P1361" s="861">
        <v>-13.264250000000001</v>
      </c>
      <c r="Q1361" s="861">
        <v>-8.3001620000000003</v>
      </c>
      <c r="R1361" s="861">
        <v>-9.948893</v>
      </c>
      <c r="S1361" s="861">
        <v>-10.927598</v>
      </c>
      <c r="T1361" s="861">
        <v>81.328629000000006</v>
      </c>
      <c r="U1361" s="861">
        <v>73.626102000000003</v>
      </c>
      <c r="V1361" s="861">
        <v>92.745307999999994</v>
      </c>
      <c r="W1361" s="861">
        <v>91.743684000000002</v>
      </c>
      <c r="X1361" s="861">
        <v>-8.3734230000000007</v>
      </c>
      <c r="Y1361" s="861">
        <v>-8.6372459999999993</v>
      </c>
      <c r="Z1361" s="861">
        <v>-12.988103000000001</v>
      </c>
      <c r="AA1361" s="861">
        <v>-12.717976999999999</v>
      </c>
      <c r="AB1361" s="861">
        <v>-12.279275999999999</v>
      </c>
      <c r="AC1361" s="861">
        <v>-13.440405999999999</v>
      </c>
      <c r="AD1361" s="861">
        <v>-16.750627999999999</v>
      </c>
      <c r="AE1361" s="861">
        <v>104.824562</v>
      </c>
      <c r="AF1361" s="861">
        <v>97.642093000000003</v>
      </c>
      <c r="AG1361" s="861">
        <v>89.146212000000006</v>
      </c>
      <c r="AH1361" s="861">
        <v>109.29859</v>
      </c>
      <c r="AI1361" s="861">
        <v>88.691181999999998</v>
      </c>
      <c r="AJ1361" s="861">
        <v>71.972074000000006</v>
      </c>
      <c r="AK1361" s="861">
        <v>-8.7775300000000005</v>
      </c>
      <c r="AL1361" s="861">
        <v>-13.214226999999999</v>
      </c>
      <c r="AM1361" s="861">
        <v>-9.9744550000000007</v>
      </c>
      <c r="AN1361" s="861">
        <v>91.836087000000006</v>
      </c>
      <c r="AO1361" s="861">
        <v>91.308464999999998</v>
      </c>
      <c r="AP1361" s="861">
        <v>90.309348999999997</v>
      </c>
      <c r="AQ1361" s="861">
        <v>87.310963999999998</v>
      </c>
      <c r="AR1361" s="861">
        <v>72.570025999999999</v>
      </c>
      <c r="AS1361" s="861">
        <v>63.045766999999998</v>
      </c>
      <c r="AT1361" s="861">
        <v>75.662916999999993</v>
      </c>
      <c r="AU1361" s="861">
        <v>74.672155000000004</v>
      </c>
      <c r="AV1361" s="861">
        <v>73.389548000000005</v>
      </c>
      <c r="AW1361" s="861">
        <v>72.837890000000002</v>
      </c>
      <c r="AX1361" s="861">
        <v>88.015118000000001</v>
      </c>
      <c r="AY1361" s="861">
        <v>86.125774000000007</v>
      </c>
      <c r="AZ1361" s="861">
        <v>-9.1196319999999993</v>
      </c>
      <c r="BA1361" s="861">
        <v>-8.7382639999999991</v>
      </c>
      <c r="BB1361" s="861">
        <v>-16.922917999999999</v>
      </c>
      <c r="BC1361" s="861">
        <v>-15.472701000000001</v>
      </c>
      <c r="BD1361" s="861">
        <v>-16.516427</v>
      </c>
      <c r="BE1361" s="861">
        <v>-15.726535999999999</v>
      </c>
      <c r="BF1361" s="861">
        <v>30.072913</v>
      </c>
      <c r="BG1361" s="861">
        <v>139.91445899999999</v>
      </c>
      <c r="BH1361" s="861">
        <v>108.732866</v>
      </c>
      <c r="BI1361" s="861">
        <v>50.044029999999999</v>
      </c>
      <c r="BJ1361" s="861">
        <v>128.86337599999999</v>
      </c>
      <c r="BK1361" s="861">
        <v>84.770050999999995</v>
      </c>
      <c r="BL1361" s="861">
        <v>74.268550000000005</v>
      </c>
      <c r="BM1361" s="861">
        <v>-21.389652000000002</v>
      </c>
      <c r="BN1361" s="861">
        <v>-15.557734</v>
      </c>
      <c r="BO1361" s="861">
        <v>-21.242836</v>
      </c>
      <c r="BP1361" s="861">
        <v>-15.936605999999999</v>
      </c>
      <c r="BQ1361" s="861">
        <v>85.572477000000006</v>
      </c>
      <c r="BR1361" s="861">
        <v>87.236732000000003</v>
      </c>
      <c r="BS1361" s="861">
        <v>84.434141999999994</v>
      </c>
      <c r="BT1361" s="861">
        <v>58.620488999999999</v>
      </c>
      <c r="BU1361" s="861">
        <v>64.049643000000003</v>
      </c>
      <c r="BV1361" s="861">
        <v>60.124523000000003</v>
      </c>
      <c r="BW1361" s="861">
        <v>64.272131999999999</v>
      </c>
      <c r="BX1361" s="861">
        <v>-16.342274</v>
      </c>
      <c r="BY1361" s="861">
        <v>-16.697900000000001</v>
      </c>
      <c r="BZ1361" s="861">
        <v>-19.870291999999999</v>
      </c>
      <c r="CA1361" s="861">
        <v>-19.885069000000001</v>
      </c>
      <c r="CB1361" s="861">
        <v>-9.9973989999999997</v>
      </c>
      <c r="CC1361" s="861">
        <v>-7.1018780000000001</v>
      </c>
      <c r="CD1361" s="861">
        <v>-10.469714</v>
      </c>
      <c r="CE1361" s="861">
        <v>-7.2756869999999996</v>
      </c>
      <c r="CF1361" s="861">
        <v>-12.747382</v>
      </c>
      <c r="CG1361" s="861">
        <v>-5.6711460000000002</v>
      </c>
      <c r="CH1361" s="861">
        <v>-13.219835</v>
      </c>
      <c r="CI1361" s="861">
        <v>-8.1084610000000001</v>
      </c>
      <c r="CJ1361" s="861">
        <v>-9.8838380000000008</v>
      </c>
      <c r="CK1361" s="861">
        <v>-5.1539739999999998</v>
      </c>
      <c r="CL1361" s="861">
        <v>-9.7445170000000001</v>
      </c>
      <c r="CM1361" s="861">
        <v>-4.8564350000000003</v>
      </c>
      <c r="CN1361" s="861">
        <v>-12.468878</v>
      </c>
      <c r="CO1361" s="861">
        <v>-5.9401520000000003</v>
      </c>
      <c r="CP1361" s="861">
        <v>-13.342247</v>
      </c>
      <c r="CQ1361" s="861">
        <v>-8.8062520000000006</v>
      </c>
      <c r="CR1361" s="861">
        <v>-9.4469060000000002</v>
      </c>
      <c r="CS1361" s="861">
        <v>-6.131119</v>
      </c>
      <c r="CT1361" s="861">
        <v>-10.737062</v>
      </c>
      <c r="CU1361" s="861">
        <v>-5.506697</v>
      </c>
      <c r="CV1361" s="861">
        <v>-13.042583</v>
      </c>
      <c r="CW1361" s="861">
        <v>-5.2085280000000003</v>
      </c>
      <c r="CX1361" s="861">
        <v>-13.355473</v>
      </c>
      <c r="CY1361" s="861">
        <v>-6.6855250000000002</v>
      </c>
      <c r="CZ1361" s="861">
        <v>-9.2472049999999992</v>
      </c>
      <c r="DA1361" s="861">
        <v>-5.309323</v>
      </c>
      <c r="DB1361" s="861">
        <v>-10.100915000000001</v>
      </c>
      <c r="DC1361" s="861">
        <v>-4.7351830000000001</v>
      </c>
      <c r="DD1361" s="861">
        <v>-12.774405</v>
      </c>
      <c r="DE1361" s="861">
        <v>-6.910514</v>
      </c>
      <c r="DF1361" s="861">
        <v>-13.435594999999999</v>
      </c>
      <c r="DG1361" s="861">
        <v>-7.4814629999999998</v>
      </c>
      <c r="DH1361" s="861">
        <v>-9.1861820000000005</v>
      </c>
      <c r="DI1361" s="861">
        <v>-5.5706470000000001</v>
      </c>
      <c r="DJ1361" s="861">
        <v>-9.8905949999999994</v>
      </c>
      <c r="DK1361" s="861">
        <v>-5.6848380000000001</v>
      </c>
      <c r="DL1361" s="861">
        <v>-12.769874</v>
      </c>
      <c r="DM1361" s="861">
        <v>-8.3816559999999996</v>
      </c>
      <c r="DN1361" s="861">
        <v>-13.485142</v>
      </c>
      <c r="DO1361" s="861">
        <v>-8.086157</v>
      </c>
      <c r="DP1361" s="861">
        <v>-9.9557880000000001</v>
      </c>
      <c r="DQ1361" s="861">
        <v>-6.542624</v>
      </c>
      <c r="DR1361" s="861">
        <v>-10.10929</v>
      </c>
      <c r="DS1361" s="861">
        <v>-7.0020769999999999</v>
      </c>
      <c r="DT1361" s="861">
        <v>-12.777887</v>
      </c>
      <c r="DU1361" s="861">
        <v>-9.4826630000000005</v>
      </c>
      <c r="DV1361" s="861">
        <v>-13.107074000000001</v>
      </c>
      <c r="DW1361" s="861">
        <v>-6.5904809999999996</v>
      </c>
      <c r="DX1361" s="861">
        <v>11.355403000000001</v>
      </c>
      <c r="DY1361" s="861">
        <v>8.0453290000000006</v>
      </c>
      <c r="DZ1361" s="861">
        <v>159.67330799999999</v>
      </c>
      <c r="EA1361" s="861">
        <v>149.141211</v>
      </c>
      <c r="EB1361" s="861">
        <v>121.24</v>
      </c>
      <c r="EC1361" s="861">
        <v>1.2370000000000001</v>
      </c>
      <c r="ED1361" s="861">
        <v>132.9</v>
      </c>
      <c r="EE1361" s="861">
        <v>121.38</v>
      </c>
      <c r="EF1361" s="861">
        <v>5.2759999999999998</v>
      </c>
      <c r="EG1361" s="861">
        <v>630</v>
      </c>
      <c r="EH1361" s="861">
        <v>121.32</v>
      </c>
      <c r="EI1361" s="861">
        <v>4.8760000000000003</v>
      </c>
      <c r="EJ1361" s="861">
        <v>579.29999999999995</v>
      </c>
      <c r="EK1361" s="861">
        <v>9.3725570000000005</v>
      </c>
      <c r="EL1361" s="861">
        <v>4.373551</v>
      </c>
      <c r="EM1361" s="861">
        <v>-19.347011999999999</v>
      </c>
      <c r="EN1361" s="861">
        <v>-25.616387</v>
      </c>
      <c r="EO1361" s="861">
        <v>93.909813</v>
      </c>
      <c r="EP1361" s="861">
        <v>89.253292000000002</v>
      </c>
      <c r="EQ1361" s="861">
        <v>-9.0316510000000001</v>
      </c>
      <c r="ER1361" s="861">
        <v>4199.546362</v>
      </c>
      <c r="ES1361" s="861">
        <v>9980.8755700000002</v>
      </c>
      <c r="ET1361" s="861">
        <v>8946.0806319999992</v>
      </c>
      <c r="EU1361" s="861"/>
      <c r="EV1361" s="861"/>
      <c r="EW1361" s="861"/>
      <c r="EX1361" s="861"/>
      <c r="EY1361" s="861"/>
      <c r="EZ1361" s="861"/>
      <c r="FA1361" s="861"/>
      <c r="FB1361" s="861"/>
      <c r="FC1361" s="861"/>
      <c r="FD1361" s="861"/>
    </row>
    <row r="1362" spans="1:160" x14ac:dyDescent="0.25">
      <c r="A1362" s="837">
        <v>46147</v>
      </c>
      <c r="B1362" s="836">
        <v>2.1458333333333333E-2</v>
      </c>
      <c r="C1362" s="861">
        <v>77160</v>
      </c>
      <c r="D1362" s="861">
        <v>0</v>
      </c>
      <c r="E1362" s="861">
        <v>0</v>
      </c>
      <c r="F1362" s="861">
        <v>74.812254999999993</v>
      </c>
      <c r="G1362" s="861">
        <v>71.444213000000005</v>
      </c>
      <c r="H1362" s="861">
        <v>64.799699000000004</v>
      </c>
      <c r="I1362" s="861">
        <v>73.785103000000007</v>
      </c>
      <c r="J1362" s="861">
        <v>71.047649000000007</v>
      </c>
      <c r="K1362" s="861">
        <v>71.005211000000003</v>
      </c>
      <c r="L1362" s="861">
        <v>73.585606999999996</v>
      </c>
      <c r="M1362" s="861">
        <v>74.422943000000004</v>
      </c>
      <c r="N1362" s="861">
        <v>-9.6793469999999999</v>
      </c>
      <c r="O1362" s="861">
        <v>-12.742241</v>
      </c>
      <c r="P1362" s="861">
        <v>-13.353395000000001</v>
      </c>
      <c r="Q1362" s="861">
        <v>-8.3100550000000002</v>
      </c>
      <c r="R1362" s="861">
        <v>-9.8100699999999996</v>
      </c>
      <c r="S1362" s="861">
        <v>-11.016498</v>
      </c>
      <c r="T1362" s="861">
        <v>81.187943000000004</v>
      </c>
      <c r="U1362" s="861">
        <v>73.401201</v>
      </c>
      <c r="V1362" s="861">
        <v>92.709733</v>
      </c>
      <c r="W1362" s="861">
        <v>91.713041000000004</v>
      </c>
      <c r="X1362" s="861">
        <v>-8.4361350000000002</v>
      </c>
      <c r="Y1362" s="861">
        <v>-8.4429970000000001</v>
      </c>
      <c r="Z1362" s="861">
        <v>-12.986281999999999</v>
      </c>
      <c r="AA1362" s="861">
        <v>-12.732182</v>
      </c>
      <c r="AB1362" s="861">
        <v>-12.280925999999999</v>
      </c>
      <c r="AC1362" s="861">
        <v>-13.463293999999999</v>
      </c>
      <c r="AD1362" s="861">
        <v>-16.757479</v>
      </c>
      <c r="AE1362" s="861">
        <v>104.689649</v>
      </c>
      <c r="AF1362" s="861">
        <v>97.639441000000005</v>
      </c>
      <c r="AG1362" s="861">
        <v>89.139793999999995</v>
      </c>
      <c r="AH1362" s="861">
        <v>109.236705</v>
      </c>
      <c r="AI1362" s="861">
        <v>88.710583999999997</v>
      </c>
      <c r="AJ1362" s="861">
        <v>72.007964000000001</v>
      </c>
      <c r="AK1362" s="861">
        <v>-8.7959530000000008</v>
      </c>
      <c r="AL1362" s="861">
        <v>-13.212619999999999</v>
      </c>
      <c r="AM1362" s="861">
        <v>-9.9813039999999997</v>
      </c>
      <c r="AN1362" s="861">
        <v>91.824241999999998</v>
      </c>
      <c r="AO1362" s="861">
        <v>91.275035000000003</v>
      </c>
      <c r="AP1362" s="861">
        <v>90.305760000000006</v>
      </c>
      <c r="AQ1362" s="861">
        <v>87.279463000000007</v>
      </c>
      <c r="AR1362" s="861">
        <v>72.582879000000005</v>
      </c>
      <c r="AS1362" s="861">
        <v>63.014209000000001</v>
      </c>
      <c r="AT1362" s="861">
        <v>75.626129000000006</v>
      </c>
      <c r="AU1362" s="861">
        <v>74.634479999999996</v>
      </c>
      <c r="AV1362" s="861">
        <v>73.381863999999993</v>
      </c>
      <c r="AW1362" s="861">
        <v>72.737343999999993</v>
      </c>
      <c r="AX1362" s="861">
        <v>87.924654000000004</v>
      </c>
      <c r="AY1362" s="861">
        <v>85.99633</v>
      </c>
      <c r="AZ1362" s="861">
        <v>-9.0438019999999995</v>
      </c>
      <c r="BA1362" s="861">
        <v>-8.6784020000000002</v>
      </c>
      <c r="BB1362" s="861">
        <v>-16.949089000000001</v>
      </c>
      <c r="BC1362" s="861">
        <v>-15.537159000000001</v>
      </c>
      <c r="BD1362" s="861">
        <v>-16.521716999999999</v>
      </c>
      <c r="BE1362" s="861">
        <v>-15.730047000000001</v>
      </c>
      <c r="BF1362" s="861">
        <v>30.132021000000002</v>
      </c>
      <c r="BG1362" s="861">
        <v>139.98428100000001</v>
      </c>
      <c r="BH1362" s="861">
        <v>108.668969</v>
      </c>
      <c r="BI1362" s="861">
        <v>49.963861999999999</v>
      </c>
      <c r="BJ1362" s="861">
        <v>129.08794800000001</v>
      </c>
      <c r="BK1362" s="861">
        <v>84.693905000000001</v>
      </c>
      <c r="BL1362" s="861">
        <v>74.168211999999997</v>
      </c>
      <c r="BM1362" s="861">
        <v>-21.459575000000001</v>
      </c>
      <c r="BN1362" s="861">
        <v>-15.61463</v>
      </c>
      <c r="BO1362" s="861">
        <v>-21.218074000000001</v>
      </c>
      <c r="BP1362" s="861">
        <v>-15.937158999999999</v>
      </c>
      <c r="BQ1362" s="861">
        <v>85.417180000000002</v>
      </c>
      <c r="BR1362" s="861">
        <v>87.28613</v>
      </c>
      <c r="BS1362" s="861">
        <v>84.396799999999999</v>
      </c>
      <c r="BT1362" s="861">
        <v>58.659951</v>
      </c>
      <c r="BU1362" s="861">
        <v>64.049327000000005</v>
      </c>
      <c r="BV1362" s="861">
        <v>60.073900999999999</v>
      </c>
      <c r="BW1362" s="861">
        <v>64.309034999999994</v>
      </c>
      <c r="BX1362" s="861">
        <v>-16.321829000000001</v>
      </c>
      <c r="BY1362" s="861">
        <v>-16.772783</v>
      </c>
      <c r="BZ1362" s="861">
        <v>-19.822078000000001</v>
      </c>
      <c r="CA1362" s="861">
        <v>-20.214009999999998</v>
      </c>
      <c r="CB1362" s="861">
        <v>-10.01751</v>
      </c>
      <c r="CC1362" s="861">
        <v>-7.1161519999999996</v>
      </c>
      <c r="CD1362" s="861">
        <v>-10.468095999999999</v>
      </c>
      <c r="CE1362" s="861">
        <v>-7.2806199999999999</v>
      </c>
      <c r="CF1362" s="861">
        <v>-12.760214</v>
      </c>
      <c r="CG1362" s="861">
        <v>-5.6903610000000002</v>
      </c>
      <c r="CH1362" s="861">
        <v>-13.259862</v>
      </c>
      <c r="CI1362" s="861">
        <v>-8.1491009999999999</v>
      </c>
      <c r="CJ1362" s="861">
        <v>-9.9053540000000009</v>
      </c>
      <c r="CK1362" s="861">
        <v>-5.1859039999999998</v>
      </c>
      <c r="CL1362" s="861">
        <v>-9.7522839999999995</v>
      </c>
      <c r="CM1362" s="861">
        <v>-4.8296939999999999</v>
      </c>
      <c r="CN1362" s="861">
        <v>-12.49207</v>
      </c>
      <c r="CO1362" s="861">
        <v>-5.9673040000000004</v>
      </c>
      <c r="CP1362" s="861">
        <v>-13.388163</v>
      </c>
      <c r="CQ1362" s="861">
        <v>-8.8434080000000002</v>
      </c>
      <c r="CR1362" s="861">
        <v>-9.4864449999999998</v>
      </c>
      <c r="CS1362" s="861">
        <v>-6.1247379999999998</v>
      </c>
      <c r="CT1362" s="861">
        <v>-10.751071</v>
      </c>
      <c r="CU1362" s="861">
        <v>-5.5131350000000001</v>
      </c>
      <c r="CV1362" s="861">
        <v>-13.050513</v>
      </c>
      <c r="CW1362" s="861">
        <v>-5.2065789999999996</v>
      </c>
      <c r="CX1362" s="861">
        <v>-13.372726</v>
      </c>
      <c r="CY1362" s="861">
        <v>-6.6923260000000004</v>
      </c>
      <c r="CZ1362" s="861">
        <v>-9.2474710000000009</v>
      </c>
      <c r="DA1362" s="861">
        <v>-5.3249360000000001</v>
      </c>
      <c r="DB1362" s="861">
        <v>-10.109135999999999</v>
      </c>
      <c r="DC1362" s="861">
        <v>-4.7633489999999998</v>
      </c>
      <c r="DD1362" s="861">
        <v>-12.809205</v>
      </c>
      <c r="DE1362" s="861">
        <v>-6.9505970000000001</v>
      </c>
      <c r="DF1362" s="861">
        <v>-13.458386000000001</v>
      </c>
      <c r="DG1362" s="861">
        <v>-7.5227399999999998</v>
      </c>
      <c r="DH1362" s="861">
        <v>-9.1952289999999994</v>
      </c>
      <c r="DI1362" s="861">
        <v>-5.5838869999999998</v>
      </c>
      <c r="DJ1362" s="861">
        <v>-9.9025169999999996</v>
      </c>
      <c r="DK1362" s="861">
        <v>-5.725117</v>
      </c>
      <c r="DL1362" s="861">
        <v>-12.789508</v>
      </c>
      <c r="DM1362" s="861">
        <v>-8.4198799999999991</v>
      </c>
      <c r="DN1362" s="861">
        <v>-13.514542</v>
      </c>
      <c r="DO1362" s="861">
        <v>-8.0970589999999998</v>
      </c>
      <c r="DP1362" s="861">
        <v>-9.9737620000000007</v>
      </c>
      <c r="DQ1362" s="861">
        <v>-6.5866920000000002</v>
      </c>
      <c r="DR1362" s="861">
        <v>-10.110421000000001</v>
      </c>
      <c r="DS1362" s="861">
        <v>-7.0307620000000002</v>
      </c>
      <c r="DT1362" s="861">
        <v>-12.801764</v>
      </c>
      <c r="DU1362" s="861">
        <v>-9.5148569999999992</v>
      </c>
      <c r="DV1362" s="861">
        <v>-13.115824999999999</v>
      </c>
      <c r="DW1362" s="861">
        <v>-6.624816</v>
      </c>
      <c r="DX1362" s="861">
        <v>11.315985</v>
      </c>
      <c r="DY1362" s="861">
        <v>8.0025099999999991</v>
      </c>
      <c r="DZ1362" s="861">
        <v>159.768182</v>
      </c>
      <c r="EA1362" s="861">
        <v>149.05314100000001</v>
      </c>
      <c r="EB1362" s="861">
        <v>120.9</v>
      </c>
      <c r="EC1362" s="861">
        <v>3.2629999999999999</v>
      </c>
      <c r="ED1362" s="861">
        <v>387.9</v>
      </c>
      <c r="EE1362" s="861">
        <v>120.71</v>
      </c>
      <c r="EF1362" s="861">
        <v>5.3090000000000002</v>
      </c>
      <c r="EG1362" s="861">
        <v>629.5</v>
      </c>
      <c r="EH1362" s="861">
        <v>120.78</v>
      </c>
      <c r="EI1362" s="861">
        <v>4.8890000000000002</v>
      </c>
      <c r="EJ1362" s="861">
        <v>579.4</v>
      </c>
      <c r="EK1362" s="861">
        <v>9.4366260000000004</v>
      </c>
      <c r="EL1362" s="861">
        <v>4.4839370000000001</v>
      </c>
      <c r="EM1362" s="861">
        <v>-19.417929999999998</v>
      </c>
      <c r="EN1362" s="861">
        <v>-25.702010999999999</v>
      </c>
      <c r="EO1362" s="861">
        <v>93.950810000000004</v>
      </c>
      <c r="EP1362" s="861">
        <v>89.213441000000003</v>
      </c>
      <c r="EQ1362" s="861">
        <v>-9.0515849999999993</v>
      </c>
      <c r="ER1362" s="861">
        <v>4202.6821140000002</v>
      </c>
      <c r="ES1362" s="861">
        <v>9991.3817409999992</v>
      </c>
      <c r="ET1362" s="861">
        <v>8955.7770579999997</v>
      </c>
      <c r="EU1362" s="861"/>
      <c r="EV1362" s="861"/>
      <c r="EW1362" s="861"/>
      <c r="EX1362" s="861"/>
      <c r="EY1362" s="861"/>
      <c r="EZ1362" s="861"/>
      <c r="FA1362" s="861"/>
      <c r="FB1362" s="861"/>
      <c r="FC1362" s="861"/>
      <c r="FD1362" s="861"/>
    </row>
    <row r="1363" spans="1:160" x14ac:dyDescent="0.25">
      <c r="A1363" s="837">
        <v>46147</v>
      </c>
      <c r="B1363" s="836">
        <v>2.2152777777777775E-2</v>
      </c>
      <c r="C1363" s="861">
        <v>77220</v>
      </c>
      <c r="D1363" s="861">
        <v>0</v>
      </c>
      <c r="E1363" s="861">
        <v>0</v>
      </c>
      <c r="F1363" s="861">
        <v>74.687983000000003</v>
      </c>
      <c r="G1363" s="861">
        <v>71.431014000000005</v>
      </c>
      <c r="H1363" s="861">
        <v>64.753045999999998</v>
      </c>
      <c r="I1363" s="861">
        <v>73.777776000000003</v>
      </c>
      <c r="J1363" s="861">
        <v>71.018231</v>
      </c>
      <c r="K1363" s="861">
        <v>70.951599000000002</v>
      </c>
      <c r="L1363" s="861">
        <v>73.565111000000002</v>
      </c>
      <c r="M1363" s="861">
        <v>74.396550000000005</v>
      </c>
      <c r="N1363" s="861">
        <v>-9.6876189999999998</v>
      </c>
      <c r="O1363" s="861">
        <v>-12.720858</v>
      </c>
      <c r="P1363" s="861">
        <v>-13.305573000000001</v>
      </c>
      <c r="Q1363" s="861">
        <v>-8.4003770000000006</v>
      </c>
      <c r="R1363" s="861">
        <v>-9.8752680000000002</v>
      </c>
      <c r="S1363" s="861">
        <v>-11.010368</v>
      </c>
      <c r="T1363" s="861">
        <v>81.232094000000004</v>
      </c>
      <c r="U1363" s="861">
        <v>72.863266999999993</v>
      </c>
      <c r="V1363" s="861">
        <v>92.678432000000001</v>
      </c>
      <c r="W1363" s="861">
        <v>91.654358000000002</v>
      </c>
      <c r="X1363" s="861">
        <v>-8.3914899999999992</v>
      </c>
      <c r="Y1363" s="861">
        <v>-8.4485960000000002</v>
      </c>
      <c r="Z1363" s="861">
        <v>-13.010783</v>
      </c>
      <c r="AA1363" s="861">
        <v>-12.726035</v>
      </c>
      <c r="AB1363" s="861">
        <v>-12.307169</v>
      </c>
      <c r="AC1363" s="861">
        <v>-13.517429</v>
      </c>
      <c r="AD1363" s="861">
        <v>-16.776477</v>
      </c>
      <c r="AE1363" s="861">
        <v>104.73372500000001</v>
      </c>
      <c r="AF1363" s="861">
        <v>97.646005000000002</v>
      </c>
      <c r="AG1363" s="861">
        <v>89.137280000000004</v>
      </c>
      <c r="AH1363" s="861">
        <v>109.30362599999999</v>
      </c>
      <c r="AI1363" s="861">
        <v>88.714213000000001</v>
      </c>
      <c r="AJ1363" s="861">
        <v>72.055747999999994</v>
      </c>
      <c r="AK1363" s="861">
        <v>-8.876652</v>
      </c>
      <c r="AL1363" s="861">
        <v>-13.256805999999999</v>
      </c>
      <c r="AM1363" s="861">
        <v>-10.021509999999999</v>
      </c>
      <c r="AN1363" s="861">
        <v>91.869945000000001</v>
      </c>
      <c r="AO1363" s="861">
        <v>91.256433999999999</v>
      </c>
      <c r="AP1363" s="861">
        <v>90.297927999999999</v>
      </c>
      <c r="AQ1363" s="861">
        <v>87.261610000000005</v>
      </c>
      <c r="AR1363" s="861">
        <v>72.561357000000001</v>
      </c>
      <c r="AS1363" s="861">
        <v>62.989440999999999</v>
      </c>
      <c r="AT1363" s="861">
        <v>75.580787000000001</v>
      </c>
      <c r="AU1363" s="861">
        <v>74.587394000000003</v>
      </c>
      <c r="AV1363" s="861">
        <v>73.564492000000001</v>
      </c>
      <c r="AW1363" s="861">
        <v>72.986886999999996</v>
      </c>
      <c r="AX1363" s="861">
        <v>88.098275999999998</v>
      </c>
      <c r="AY1363" s="861">
        <v>86.229124999999996</v>
      </c>
      <c r="AZ1363" s="861">
        <v>-9.0845090000000006</v>
      </c>
      <c r="BA1363" s="861">
        <v>-8.6057539999999992</v>
      </c>
      <c r="BB1363" s="861">
        <v>-16.961625000000002</v>
      </c>
      <c r="BC1363" s="861">
        <v>-15.536884000000001</v>
      </c>
      <c r="BD1363" s="861">
        <v>-16.556056999999999</v>
      </c>
      <c r="BE1363" s="861">
        <v>-15.791952999999999</v>
      </c>
      <c r="BF1363" s="861">
        <v>30.203029999999998</v>
      </c>
      <c r="BG1363" s="861">
        <v>140.03825399999999</v>
      </c>
      <c r="BH1363" s="861">
        <v>108.725527</v>
      </c>
      <c r="BI1363" s="861">
        <v>49.986117999999998</v>
      </c>
      <c r="BJ1363" s="861">
        <v>129.26879700000001</v>
      </c>
      <c r="BK1363" s="861">
        <v>84.743117999999996</v>
      </c>
      <c r="BL1363" s="861">
        <v>74.491956999999999</v>
      </c>
      <c r="BM1363" s="861">
        <v>-21.391797</v>
      </c>
      <c r="BN1363" s="861">
        <v>-15.569247000000001</v>
      </c>
      <c r="BO1363" s="861">
        <v>-21.948508</v>
      </c>
      <c r="BP1363" s="861">
        <v>-15.958074</v>
      </c>
      <c r="BQ1363" s="861">
        <v>85.561914000000002</v>
      </c>
      <c r="BR1363" s="861">
        <v>87.216856000000007</v>
      </c>
      <c r="BS1363" s="861">
        <v>84.318102999999994</v>
      </c>
      <c r="BT1363" s="861">
        <v>58.613284</v>
      </c>
      <c r="BU1363" s="861">
        <v>63.988993999999998</v>
      </c>
      <c r="BV1363" s="861">
        <v>60.121633000000003</v>
      </c>
      <c r="BW1363" s="861">
        <v>64.312462999999994</v>
      </c>
      <c r="BX1363" s="861">
        <v>-16.364744999999999</v>
      </c>
      <c r="BY1363" s="861">
        <v>-16.808613999999999</v>
      </c>
      <c r="BZ1363" s="861">
        <v>-20.018885000000001</v>
      </c>
      <c r="CA1363" s="861">
        <v>-20.149542</v>
      </c>
      <c r="CB1363" s="861">
        <v>-10.064363</v>
      </c>
      <c r="CC1363" s="861">
        <v>-7.148504</v>
      </c>
      <c r="CD1363" s="861">
        <v>-10.497331000000001</v>
      </c>
      <c r="CE1363" s="861">
        <v>-7.342422</v>
      </c>
      <c r="CF1363" s="861">
        <v>-12.777153</v>
      </c>
      <c r="CG1363" s="861">
        <v>-5.7453380000000003</v>
      </c>
      <c r="CH1363" s="861">
        <v>-13.260251999999999</v>
      </c>
      <c r="CI1363" s="861">
        <v>-8.1934760000000004</v>
      </c>
      <c r="CJ1363" s="861">
        <v>-9.9202879999999993</v>
      </c>
      <c r="CK1363" s="861">
        <v>-5.2190890000000003</v>
      </c>
      <c r="CL1363" s="861">
        <v>-9.7697579999999995</v>
      </c>
      <c r="CM1363" s="861">
        <v>-4.8982419999999998</v>
      </c>
      <c r="CN1363" s="861">
        <v>-12.508531</v>
      </c>
      <c r="CO1363" s="861">
        <v>-5.9504869999999999</v>
      </c>
      <c r="CP1363" s="861">
        <v>-13.399194</v>
      </c>
      <c r="CQ1363" s="861">
        <v>-8.8712250000000008</v>
      </c>
      <c r="CR1363" s="861">
        <v>-9.5077250000000006</v>
      </c>
      <c r="CS1363" s="861">
        <v>-6.1678300000000004</v>
      </c>
      <c r="CT1363" s="861">
        <v>-10.769069</v>
      </c>
      <c r="CU1363" s="861">
        <v>-5.5426359999999999</v>
      </c>
      <c r="CV1363" s="861">
        <v>-13.067634</v>
      </c>
      <c r="CW1363" s="861">
        <v>-5.2323389999999996</v>
      </c>
      <c r="CX1363" s="861">
        <v>-13.356629999999999</v>
      </c>
      <c r="CY1363" s="861">
        <v>-6.7567019999999998</v>
      </c>
      <c r="CZ1363" s="861">
        <v>-9.2600739999999995</v>
      </c>
      <c r="DA1363" s="861">
        <v>-5.3899119999999998</v>
      </c>
      <c r="DB1363" s="861">
        <v>-10.093866</v>
      </c>
      <c r="DC1363" s="861">
        <v>-4.7933570000000003</v>
      </c>
      <c r="DD1363" s="861">
        <v>-12.80593</v>
      </c>
      <c r="DE1363" s="861">
        <v>-7.0019999999999998</v>
      </c>
      <c r="DF1363" s="861">
        <v>-13.455752</v>
      </c>
      <c r="DG1363" s="861">
        <v>-7.5827749999999998</v>
      </c>
      <c r="DH1363" s="861">
        <v>-9.2057359999999999</v>
      </c>
      <c r="DI1363" s="861">
        <v>-5.6320290000000002</v>
      </c>
      <c r="DJ1363" s="861">
        <v>-9.9017169999999997</v>
      </c>
      <c r="DK1363" s="861">
        <v>-5.7700069999999997</v>
      </c>
      <c r="DL1363" s="861">
        <v>-12.802114</v>
      </c>
      <c r="DM1363" s="861">
        <v>-8.4628289999999993</v>
      </c>
      <c r="DN1363" s="861">
        <v>-13.524177999999999</v>
      </c>
      <c r="DO1363" s="861">
        <v>-8.1435779999999998</v>
      </c>
      <c r="DP1363" s="861">
        <v>-9.9960149999999999</v>
      </c>
      <c r="DQ1363" s="861">
        <v>-6.6409779999999996</v>
      </c>
      <c r="DR1363" s="861">
        <v>-10.115722</v>
      </c>
      <c r="DS1363" s="861">
        <v>-7.0607949999999997</v>
      </c>
      <c r="DT1363" s="861">
        <v>-12.805414000000001</v>
      </c>
      <c r="DU1363" s="861">
        <v>-9.5438120000000009</v>
      </c>
      <c r="DV1363" s="861">
        <v>-13.108674000000001</v>
      </c>
      <c r="DW1363" s="861">
        <v>-6.6611529999999997</v>
      </c>
      <c r="DX1363" s="861">
        <v>11.252072</v>
      </c>
      <c r="DY1363" s="861">
        <v>8.0344909999999992</v>
      </c>
      <c r="DZ1363" s="861">
        <v>159.282535</v>
      </c>
      <c r="EA1363" s="861">
        <v>149.33212499999999</v>
      </c>
      <c r="EB1363" s="861">
        <v>120.97</v>
      </c>
      <c r="EC1363" s="861">
        <v>3.2639999999999998</v>
      </c>
      <c r="ED1363" s="861">
        <v>388</v>
      </c>
      <c r="EE1363" s="861">
        <v>120.86</v>
      </c>
      <c r="EF1363" s="861">
        <v>5.2830000000000004</v>
      </c>
      <c r="EG1363" s="861">
        <v>631.1</v>
      </c>
      <c r="EH1363" s="861">
        <v>120.83</v>
      </c>
      <c r="EI1363" s="861">
        <v>4.9249999999999998</v>
      </c>
      <c r="EJ1363" s="861">
        <v>581.6</v>
      </c>
      <c r="EK1363" s="861">
        <v>9.5115859999999994</v>
      </c>
      <c r="EL1363" s="861">
        <v>3.6895389999999999</v>
      </c>
      <c r="EM1363" s="861">
        <v>-19.533096</v>
      </c>
      <c r="EN1363" s="861">
        <v>-25.638047</v>
      </c>
      <c r="EO1363" s="861">
        <v>93.740776999999994</v>
      </c>
      <c r="EP1363" s="861">
        <v>89.339625999999996</v>
      </c>
      <c r="EQ1363" s="861">
        <v>-9.0775970000000008</v>
      </c>
      <c r="ER1363" s="861">
        <v>4209.1543039999997</v>
      </c>
      <c r="ES1363" s="861">
        <v>10001.887413</v>
      </c>
      <c r="ET1363" s="861">
        <v>8965.4640820000004</v>
      </c>
      <c r="EU1363" s="861"/>
      <c r="EV1363" s="861"/>
      <c r="EW1363" s="861"/>
      <c r="EX1363" s="861"/>
      <c r="EY1363" s="861"/>
      <c r="EZ1363" s="861"/>
      <c r="FA1363" s="861"/>
      <c r="FB1363" s="861"/>
      <c r="FC1363" s="861"/>
      <c r="FD1363" s="861"/>
    </row>
    <row r="1364" spans="1:160" x14ac:dyDescent="0.25">
      <c r="A1364" s="837">
        <v>46147</v>
      </c>
      <c r="B1364" s="836">
        <v>2.2847222222222224E-2</v>
      </c>
      <c r="C1364" s="861">
        <v>77280</v>
      </c>
      <c r="D1364" s="861">
        <v>0</v>
      </c>
      <c r="E1364" s="861">
        <v>0</v>
      </c>
      <c r="F1364" s="861">
        <v>74.723702000000003</v>
      </c>
      <c r="G1364" s="861">
        <v>71.404092000000006</v>
      </c>
      <c r="H1364" s="861">
        <v>64.825101000000004</v>
      </c>
      <c r="I1364" s="861">
        <v>73.775553000000002</v>
      </c>
      <c r="J1364" s="861">
        <v>70.991809000000003</v>
      </c>
      <c r="K1364" s="861">
        <v>70.963797999999997</v>
      </c>
      <c r="L1364" s="861">
        <v>73.575070999999994</v>
      </c>
      <c r="M1364" s="861">
        <v>74.389591999999993</v>
      </c>
      <c r="N1364" s="861">
        <v>-9.6730590000000003</v>
      </c>
      <c r="O1364" s="861">
        <v>-12.729323000000001</v>
      </c>
      <c r="P1364" s="861">
        <v>-13.310271</v>
      </c>
      <c r="Q1364" s="861">
        <v>-8.430707</v>
      </c>
      <c r="R1364" s="861">
        <v>-9.8962839999999996</v>
      </c>
      <c r="S1364" s="861">
        <v>-10.838253</v>
      </c>
      <c r="T1364" s="861">
        <v>81.345839999999995</v>
      </c>
      <c r="U1364" s="861">
        <v>72.762589000000006</v>
      </c>
      <c r="V1364" s="861">
        <v>92.596086</v>
      </c>
      <c r="W1364" s="861">
        <v>91.586005</v>
      </c>
      <c r="X1364" s="861">
        <v>-8.4321990000000007</v>
      </c>
      <c r="Y1364" s="861">
        <v>-8.5112330000000007</v>
      </c>
      <c r="Z1364" s="861">
        <v>-12.991350000000001</v>
      </c>
      <c r="AA1364" s="861">
        <v>-12.757516000000001</v>
      </c>
      <c r="AB1364" s="861">
        <v>-12.289615</v>
      </c>
      <c r="AC1364" s="861">
        <v>-13.486628</v>
      </c>
      <c r="AD1364" s="861">
        <v>-16.761050000000001</v>
      </c>
      <c r="AE1364" s="861">
        <v>104.686983</v>
      </c>
      <c r="AF1364" s="861">
        <v>97.693957999999995</v>
      </c>
      <c r="AG1364" s="861">
        <v>89.359780999999998</v>
      </c>
      <c r="AH1364" s="861">
        <v>109.16048600000001</v>
      </c>
      <c r="AI1364" s="861">
        <v>88.563980999999998</v>
      </c>
      <c r="AJ1364" s="861">
        <v>71.872900000000001</v>
      </c>
      <c r="AK1364" s="861">
        <v>-8.8613479999999996</v>
      </c>
      <c r="AL1364" s="861">
        <v>-13.217624000000001</v>
      </c>
      <c r="AM1364" s="861">
        <v>-10.02852</v>
      </c>
      <c r="AN1364" s="861">
        <v>91.802862000000005</v>
      </c>
      <c r="AO1364" s="861">
        <v>91.127752999999998</v>
      </c>
      <c r="AP1364" s="861">
        <v>90.373699999999999</v>
      </c>
      <c r="AQ1364" s="861">
        <v>87.323903999999999</v>
      </c>
      <c r="AR1364" s="861">
        <v>72.567278999999999</v>
      </c>
      <c r="AS1364" s="861">
        <v>62.962867000000003</v>
      </c>
      <c r="AT1364" s="861">
        <v>75.675636999999995</v>
      </c>
      <c r="AU1364" s="861">
        <v>74.618967999999995</v>
      </c>
      <c r="AV1364" s="861">
        <v>73.625720999999999</v>
      </c>
      <c r="AW1364" s="861">
        <v>72.886577000000003</v>
      </c>
      <c r="AX1364" s="861">
        <v>88.046728000000002</v>
      </c>
      <c r="AY1364" s="861">
        <v>86.036525999999995</v>
      </c>
      <c r="AZ1364" s="861">
        <v>-9.1012039999999992</v>
      </c>
      <c r="BA1364" s="861">
        <v>-8.6725449999999995</v>
      </c>
      <c r="BB1364" s="861">
        <v>-16.959388000000001</v>
      </c>
      <c r="BC1364" s="861">
        <v>-15.550749</v>
      </c>
      <c r="BD1364" s="861">
        <v>-16.559985999999999</v>
      </c>
      <c r="BE1364" s="861">
        <v>-15.8909</v>
      </c>
      <c r="BF1364" s="861">
        <v>30.237846000000001</v>
      </c>
      <c r="BG1364" s="861">
        <v>139.80120600000001</v>
      </c>
      <c r="BH1364" s="861">
        <v>108.713891</v>
      </c>
      <c r="BI1364" s="861">
        <v>49.980187999999998</v>
      </c>
      <c r="BJ1364" s="861">
        <v>129.00682699999999</v>
      </c>
      <c r="BK1364" s="861">
        <v>84.805418000000003</v>
      </c>
      <c r="BL1364" s="861">
        <v>74.388052000000002</v>
      </c>
      <c r="BM1364" s="861">
        <v>-21.472473000000001</v>
      </c>
      <c r="BN1364" s="861">
        <v>-15.6252</v>
      </c>
      <c r="BO1364" s="861">
        <v>-20.836653999999999</v>
      </c>
      <c r="BP1364" s="861">
        <v>-16.003637999999999</v>
      </c>
      <c r="BQ1364" s="861">
        <v>85.526374000000004</v>
      </c>
      <c r="BR1364" s="861">
        <v>87.282786999999999</v>
      </c>
      <c r="BS1364" s="861">
        <v>84.376733999999999</v>
      </c>
      <c r="BT1364" s="861">
        <v>58.354084999999998</v>
      </c>
      <c r="BU1364" s="861">
        <v>64.048945000000003</v>
      </c>
      <c r="BV1364" s="861">
        <v>60.161656000000001</v>
      </c>
      <c r="BW1364" s="861">
        <v>64.327475000000007</v>
      </c>
      <c r="BX1364" s="861">
        <v>-16.359791999999999</v>
      </c>
      <c r="BY1364" s="861">
        <v>-16.754798000000001</v>
      </c>
      <c r="BZ1364" s="861">
        <v>-19.933603999999999</v>
      </c>
      <c r="CA1364" s="861">
        <v>-20.078548999999999</v>
      </c>
      <c r="CB1364" s="861">
        <v>-10.060199000000001</v>
      </c>
      <c r="CC1364" s="861">
        <v>-7.1682180000000004</v>
      </c>
      <c r="CD1364" s="861">
        <v>-10.540164000000001</v>
      </c>
      <c r="CE1364" s="861">
        <v>-7.344849</v>
      </c>
      <c r="CF1364" s="861">
        <v>-12.807921</v>
      </c>
      <c r="CG1364" s="861">
        <v>-5.7673750000000004</v>
      </c>
      <c r="CH1364" s="861">
        <v>-13.301826</v>
      </c>
      <c r="CI1364" s="861">
        <v>-8.2108509999999999</v>
      </c>
      <c r="CJ1364" s="861">
        <v>-9.9508500000000009</v>
      </c>
      <c r="CK1364" s="861">
        <v>-5.2284959999999998</v>
      </c>
      <c r="CL1364" s="861">
        <v>-9.7994050000000001</v>
      </c>
      <c r="CM1364" s="861">
        <v>-4.9271969999999996</v>
      </c>
      <c r="CN1364" s="861">
        <v>-12.531746999999999</v>
      </c>
      <c r="CO1364" s="861">
        <v>-6.0117050000000001</v>
      </c>
      <c r="CP1364" s="861">
        <v>-13.430282</v>
      </c>
      <c r="CQ1364" s="861">
        <v>-8.8796040000000005</v>
      </c>
      <c r="CR1364" s="861">
        <v>-9.5278360000000006</v>
      </c>
      <c r="CS1364" s="861">
        <v>-6.1579810000000004</v>
      </c>
      <c r="CT1364" s="861">
        <v>-10.78912</v>
      </c>
      <c r="CU1364" s="861">
        <v>-5.565785</v>
      </c>
      <c r="CV1364" s="861">
        <v>-13.106151000000001</v>
      </c>
      <c r="CW1364" s="861">
        <v>-5.2680540000000002</v>
      </c>
      <c r="CX1364" s="861">
        <v>-13.433992999999999</v>
      </c>
      <c r="CY1364" s="861">
        <v>-6.7464139999999997</v>
      </c>
      <c r="CZ1364" s="861">
        <v>-9.2849020000000007</v>
      </c>
      <c r="DA1364" s="861">
        <v>-5.3514889999999999</v>
      </c>
      <c r="DB1364" s="861">
        <v>-10.132604000000001</v>
      </c>
      <c r="DC1364" s="861">
        <v>-4.7926710000000003</v>
      </c>
      <c r="DD1364" s="861">
        <v>-12.821756000000001</v>
      </c>
      <c r="DE1364" s="861">
        <v>-6.982183</v>
      </c>
      <c r="DF1364" s="861">
        <v>-13.479127</v>
      </c>
      <c r="DG1364" s="861">
        <v>-7.5124339999999998</v>
      </c>
      <c r="DH1364" s="861">
        <v>-9.224736</v>
      </c>
      <c r="DI1364" s="861">
        <v>-5.6212059999999999</v>
      </c>
      <c r="DJ1364" s="861">
        <v>-9.9227279999999993</v>
      </c>
      <c r="DK1364" s="861">
        <v>-5.7484590000000004</v>
      </c>
      <c r="DL1364" s="861">
        <v>-12.836240999999999</v>
      </c>
      <c r="DM1364" s="861">
        <v>-8.4653550000000006</v>
      </c>
      <c r="DN1364" s="861">
        <v>-13.530564999999999</v>
      </c>
      <c r="DO1364" s="861">
        <v>-8.1260469999999998</v>
      </c>
      <c r="DP1364" s="861">
        <v>-10.023486</v>
      </c>
      <c r="DQ1364" s="861">
        <v>-6.6334059999999999</v>
      </c>
      <c r="DR1364" s="861">
        <v>-10.157864</v>
      </c>
      <c r="DS1364" s="861">
        <v>-7.0728369999999998</v>
      </c>
      <c r="DT1364" s="861">
        <v>-12.832941</v>
      </c>
      <c r="DU1364" s="861">
        <v>-9.5247700000000002</v>
      </c>
      <c r="DV1364" s="861">
        <v>-13.120181000000001</v>
      </c>
      <c r="DW1364" s="861">
        <v>-6.6552699999999998</v>
      </c>
      <c r="DX1364" s="861">
        <v>11.278464</v>
      </c>
      <c r="DY1364" s="861">
        <v>8.0408089999999994</v>
      </c>
      <c r="DZ1364" s="861">
        <v>159.20088100000001</v>
      </c>
      <c r="EA1364" s="861">
        <v>149.147043</v>
      </c>
      <c r="EB1364" s="861">
        <v>121.61</v>
      </c>
      <c r="EC1364" s="861">
        <v>1.238</v>
      </c>
      <c r="ED1364" s="861">
        <v>133.1</v>
      </c>
      <c r="EE1364" s="861">
        <v>121.54</v>
      </c>
      <c r="EF1364" s="861">
        <v>5.2640000000000002</v>
      </c>
      <c r="EG1364" s="861">
        <v>632.79999999999995</v>
      </c>
      <c r="EH1364" s="861">
        <v>121.53</v>
      </c>
      <c r="EI1364" s="861">
        <v>4.8819999999999997</v>
      </c>
      <c r="EJ1364" s="861">
        <v>581.6</v>
      </c>
      <c r="EK1364" s="861">
        <v>9.4569930000000006</v>
      </c>
      <c r="EL1364" s="861">
        <v>4.7887649999999997</v>
      </c>
      <c r="EM1364" s="861">
        <v>-19.485513000000001</v>
      </c>
      <c r="EN1364" s="861">
        <v>-25.625419000000001</v>
      </c>
      <c r="EO1364" s="861">
        <v>93.705421000000001</v>
      </c>
      <c r="EP1364" s="861">
        <v>89.255930000000006</v>
      </c>
      <c r="EQ1364" s="861">
        <v>-9.0918600000000005</v>
      </c>
      <c r="ER1364" s="861">
        <v>4213.1446679999999</v>
      </c>
      <c r="ES1364" s="861">
        <v>10012.394178</v>
      </c>
      <c r="ET1364" s="861">
        <v>8975.1686260000006</v>
      </c>
      <c r="EU1364" s="861"/>
      <c r="EV1364" s="861"/>
      <c r="EW1364" s="861"/>
      <c r="EX1364" s="861"/>
      <c r="EY1364" s="861"/>
      <c r="EZ1364" s="861"/>
      <c r="FA1364" s="861"/>
      <c r="FB1364" s="861"/>
      <c r="FC1364" s="861"/>
      <c r="FD1364" s="861"/>
    </row>
    <row r="1365" spans="1:160" x14ac:dyDescent="0.25">
      <c r="A1365" s="837">
        <v>46147</v>
      </c>
      <c r="B1365" s="836">
        <v>2.3541666666666666E-2</v>
      </c>
      <c r="C1365" s="861">
        <v>77340</v>
      </c>
      <c r="D1365" s="861">
        <v>0</v>
      </c>
      <c r="E1365" s="861">
        <v>0</v>
      </c>
      <c r="F1365" s="861">
        <v>74.708107999999996</v>
      </c>
      <c r="G1365" s="861">
        <v>71.393102999999996</v>
      </c>
      <c r="H1365" s="861">
        <v>64.858915999999994</v>
      </c>
      <c r="I1365" s="861">
        <v>73.785578000000001</v>
      </c>
      <c r="J1365" s="861">
        <v>71.020965000000004</v>
      </c>
      <c r="K1365" s="861">
        <v>70.990832999999995</v>
      </c>
      <c r="L1365" s="861">
        <v>73.579575000000006</v>
      </c>
      <c r="M1365" s="861">
        <v>74.372956000000002</v>
      </c>
      <c r="N1365" s="861">
        <v>-9.7265619999999995</v>
      </c>
      <c r="O1365" s="861">
        <v>-12.733593000000001</v>
      </c>
      <c r="P1365" s="861">
        <v>-13.35276</v>
      </c>
      <c r="Q1365" s="861">
        <v>-8.399813</v>
      </c>
      <c r="R1365" s="861">
        <v>-10.011727</v>
      </c>
      <c r="S1365" s="861">
        <v>-10.882429999999999</v>
      </c>
      <c r="T1365" s="861">
        <v>81.425563999999994</v>
      </c>
      <c r="U1365" s="861">
        <v>73.226699999999994</v>
      </c>
      <c r="V1365" s="861">
        <v>92.599373</v>
      </c>
      <c r="W1365" s="861">
        <v>91.581007999999997</v>
      </c>
      <c r="X1365" s="861">
        <v>-8.4135010000000001</v>
      </c>
      <c r="Y1365" s="861">
        <v>-8.5079580000000004</v>
      </c>
      <c r="Z1365" s="861">
        <v>-13.028133</v>
      </c>
      <c r="AA1365" s="861">
        <v>-12.763175</v>
      </c>
      <c r="AB1365" s="861">
        <v>-12.334291</v>
      </c>
      <c r="AC1365" s="861">
        <v>-13.497883</v>
      </c>
      <c r="AD1365" s="861">
        <v>-16.761278999999998</v>
      </c>
      <c r="AE1365" s="861">
        <v>104.843564</v>
      </c>
      <c r="AF1365" s="861">
        <v>97.663306000000006</v>
      </c>
      <c r="AG1365" s="861">
        <v>89.195885000000004</v>
      </c>
      <c r="AH1365" s="861">
        <v>109.218988</v>
      </c>
      <c r="AI1365" s="861">
        <v>88.628843000000003</v>
      </c>
      <c r="AJ1365" s="861">
        <v>71.953023000000002</v>
      </c>
      <c r="AK1365" s="861">
        <v>-8.9363089999999996</v>
      </c>
      <c r="AL1365" s="861">
        <v>-13.239746999999999</v>
      </c>
      <c r="AM1365" s="861">
        <v>-10.065080999999999</v>
      </c>
      <c r="AN1365" s="861">
        <v>91.831487999999993</v>
      </c>
      <c r="AO1365" s="861">
        <v>91.131794999999997</v>
      </c>
      <c r="AP1365" s="861">
        <v>90.371106999999995</v>
      </c>
      <c r="AQ1365" s="861">
        <v>87.265085999999997</v>
      </c>
      <c r="AR1365" s="861">
        <v>72.511118999999994</v>
      </c>
      <c r="AS1365" s="861">
        <v>62.960051999999997</v>
      </c>
      <c r="AT1365" s="861">
        <v>75.658017000000001</v>
      </c>
      <c r="AU1365" s="861">
        <v>74.604707000000005</v>
      </c>
      <c r="AV1365" s="861">
        <v>73.501008999999996</v>
      </c>
      <c r="AW1365" s="861">
        <v>73.005098000000004</v>
      </c>
      <c r="AX1365" s="861">
        <v>88.156105999999994</v>
      </c>
      <c r="AY1365" s="861">
        <v>86.247890999999996</v>
      </c>
      <c r="AZ1365" s="861">
        <v>-9.2604019999999991</v>
      </c>
      <c r="BA1365" s="861">
        <v>-8.7365490000000001</v>
      </c>
      <c r="BB1365" s="861">
        <v>-16.967334000000001</v>
      </c>
      <c r="BC1365" s="861">
        <v>-15.584244</v>
      </c>
      <c r="BD1365" s="861">
        <v>-16.561762000000002</v>
      </c>
      <c r="BE1365" s="861">
        <v>-15.954895</v>
      </c>
      <c r="BF1365" s="861">
        <v>30.099163999999998</v>
      </c>
      <c r="BG1365" s="861">
        <v>139.96552600000001</v>
      </c>
      <c r="BH1365" s="861">
        <v>108.717281</v>
      </c>
      <c r="BI1365" s="861">
        <v>49.856274999999997</v>
      </c>
      <c r="BJ1365" s="861">
        <v>129.20185499999999</v>
      </c>
      <c r="BK1365" s="861">
        <v>84.796419999999998</v>
      </c>
      <c r="BL1365" s="861">
        <v>74.405152999999999</v>
      </c>
      <c r="BM1365" s="861">
        <v>-21.500931000000001</v>
      </c>
      <c r="BN1365" s="861">
        <v>-15.627575999999999</v>
      </c>
      <c r="BO1365" s="861">
        <v>-21.677005999999999</v>
      </c>
      <c r="BP1365" s="861">
        <v>-15.949164</v>
      </c>
      <c r="BQ1365" s="861">
        <v>85.585199000000003</v>
      </c>
      <c r="BR1365" s="861">
        <v>87.175839999999994</v>
      </c>
      <c r="BS1365" s="861">
        <v>84.350909000000001</v>
      </c>
      <c r="BT1365" s="861">
        <v>58.170169999999999</v>
      </c>
      <c r="BU1365" s="861">
        <v>64.014807000000005</v>
      </c>
      <c r="BV1365" s="861">
        <v>60.096401999999998</v>
      </c>
      <c r="BW1365" s="861">
        <v>64.284364999999994</v>
      </c>
      <c r="BX1365" s="861">
        <v>-16.356323</v>
      </c>
      <c r="BY1365" s="861">
        <v>-16.657888</v>
      </c>
      <c r="BZ1365" s="861">
        <v>-20.024018000000002</v>
      </c>
      <c r="CA1365" s="861">
        <v>-20.191877000000002</v>
      </c>
      <c r="CB1365" s="861">
        <v>-10.095700000000001</v>
      </c>
      <c r="CC1365" s="861">
        <v>-7.1582689999999998</v>
      </c>
      <c r="CD1365" s="861">
        <v>-10.568678999999999</v>
      </c>
      <c r="CE1365" s="861">
        <v>-7.4129480000000001</v>
      </c>
      <c r="CF1365" s="861">
        <v>-12.825661999999999</v>
      </c>
      <c r="CG1365" s="861">
        <v>-5.7807250000000003</v>
      </c>
      <c r="CH1365" s="861">
        <v>-13.295522</v>
      </c>
      <c r="CI1365" s="861">
        <v>-8.2303370000000005</v>
      </c>
      <c r="CJ1365" s="861">
        <v>-9.9591270000000005</v>
      </c>
      <c r="CK1365" s="861">
        <v>-5.2255640000000003</v>
      </c>
      <c r="CL1365" s="861">
        <v>-9.8278859999999995</v>
      </c>
      <c r="CM1365" s="861">
        <v>-4.9843289999999998</v>
      </c>
      <c r="CN1365" s="861">
        <v>-12.542412000000001</v>
      </c>
      <c r="CO1365" s="861">
        <v>-6.0115350000000003</v>
      </c>
      <c r="CP1365" s="861">
        <v>-13.438884</v>
      </c>
      <c r="CQ1365" s="861">
        <v>-8.8586310000000008</v>
      </c>
      <c r="CR1365" s="861">
        <v>-9.5345099999999992</v>
      </c>
      <c r="CS1365" s="861">
        <v>-6.1954079999999996</v>
      </c>
      <c r="CT1365" s="861">
        <v>-10.835803</v>
      </c>
      <c r="CU1365" s="861">
        <v>-5.5925099999999999</v>
      </c>
      <c r="CV1365" s="861">
        <v>-13.108199000000001</v>
      </c>
      <c r="CW1365" s="861">
        <v>-5.2752020000000002</v>
      </c>
      <c r="CX1365" s="861">
        <v>-13.433445000000001</v>
      </c>
      <c r="CY1365" s="861">
        <v>-6.777622</v>
      </c>
      <c r="CZ1365" s="861">
        <v>-9.2979509999999994</v>
      </c>
      <c r="DA1365" s="861">
        <v>-5.4006280000000002</v>
      </c>
      <c r="DB1365" s="861">
        <v>-10.142682000000001</v>
      </c>
      <c r="DC1365" s="861">
        <v>-4.8371120000000003</v>
      </c>
      <c r="DD1365" s="861">
        <v>-12.820482</v>
      </c>
      <c r="DE1365" s="861">
        <v>-7.0061429999999998</v>
      </c>
      <c r="DF1365" s="861">
        <v>-13.494609000000001</v>
      </c>
      <c r="DG1365" s="861">
        <v>-7.5642360000000002</v>
      </c>
      <c r="DH1365" s="861">
        <v>-9.2490210000000008</v>
      </c>
      <c r="DI1365" s="861">
        <v>-5.6483619999999997</v>
      </c>
      <c r="DJ1365" s="861">
        <v>-9.9153439999999993</v>
      </c>
      <c r="DK1365" s="861">
        <v>-5.7737559999999997</v>
      </c>
      <c r="DL1365" s="861">
        <v>-12.835402</v>
      </c>
      <c r="DM1365" s="861">
        <v>-8.4771619999999999</v>
      </c>
      <c r="DN1365" s="861">
        <v>-13.545577</v>
      </c>
      <c r="DO1365" s="861">
        <v>-8.1811749999999996</v>
      </c>
      <c r="DP1365" s="861">
        <v>-10.008378</v>
      </c>
      <c r="DQ1365" s="861">
        <v>-6.6652740000000001</v>
      </c>
      <c r="DR1365" s="861">
        <v>-10.149069000000001</v>
      </c>
      <c r="DS1365" s="861">
        <v>-7.1196770000000003</v>
      </c>
      <c r="DT1365" s="861">
        <v>-12.850486999999999</v>
      </c>
      <c r="DU1365" s="861">
        <v>-9.5839630000000007</v>
      </c>
      <c r="DV1365" s="861">
        <v>-13.142946</v>
      </c>
      <c r="DW1365" s="861">
        <v>-6.6918100000000003</v>
      </c>
      <c r="DX1365" s="861">
        <v>11.271659</v>
      </c>
      <c r="DY1365" s="861">
        <v>8.0147580000000005</v>
      </c>
      <c r="DZ1365" s="861">
        <v>159.59437600000001</v>
      </c>
      <c r="EA1365" s="861">
        <v>149.39365699999999</v>
      </c>
      <c r="EB1365" s="861">
        <v>120.89</v>
      </c>
      <c r="EC1365" s="861">
        <v>3.266</v>
      </c>
      <c r="ED1365" s="861">
        <v>388.5</v>
      </c>
      <c r="EE1365" s="861">
        <v>120.78</v>
      </c>
      <c r="EF1365" s="861">
        <v>5.2850000000000001</v>
      </c>
      <c r="EG1365" s="861">
        <v>632.29999999999995</v>
      </c>
      <c r="EH1365" s="861">
        <v>120.96</v>
      </c>
      <c r="EI1365" s="861">
        <v>4.9059999999999997</v>
      </c>
      <c r="EJ1365" s="861">
        <v>583.20000000000005</v>
      </c>
      <c r="EK1365" s="861">
        <v>9.4326969999999992</v>
      </c>
      <c r="EL1365" s="861">
        <v>4.0004999999999997</v>
      </c>
      <c r="EM1365" s="861">
        <v>-19.497778</v>
      </c>
      <c r="EN1365" s="861">
        <v>-25.677506000000001</v>
      </c>
      <c r="EO1365" s="861">
        <v>93.875692000000001</v>
      </c>
      <c r="EP1365" s="861">
        <v>89.367435999999998</v>
      </c>
      <c r="EQ1365" s="861">
        <v>-9.1118780000000008</v>
      </c>
      <c r="ER1365" s="861">
        <v>4216.284619</v>
      </c>
      <c r="ES1365" s="861">
        <v>10022.895444</v>
      </c>
      <c r="ET1365" s="861">
        <v>8984.8765480000002</v>
      </c>
      <c r="EU1365" s="861"/>
      <c r="EV1365" s="861"/>
      <c r="EW1365" s="861"/>
      <c r="EX1365" s="861"/>
      <c r="EY1365" s="861"/>
      <c r="EZ1365" s="861"/>
      <c r="FA1365" s="861"/>
      <c r="FB1365" s="861"/>
      <c r="FC1365" s="861"/>
      <c r="FD1365" s="861"/>
    </row>
    <row r="1366" spans="1:160" x14ac:dyDescent="0.25">
      <c r="A1366" s="837">
        <v>46147</v>
      </c>
      <c r="B1366" s="836">
        <v>2.4236111111111111E-2</v>
      </c>
      <c r="C1366" s="861">
        <v>77400</v>
      </c>
      <c r="D1366" s="861">
        <v>0</v>
      </c>
      <c r="E1366" s="861">
        <v>0</v>
      </c>
      <c r="F1366" s="861">
        <v>74.814178999999996</v>
      </c>
      <c r="G1366" s="861">
        <v>71.371063000000007</v>
      </c>
      <c r="H1366" s="861">
        <v>64.903394000000006</v>
      </c>
      <c r="I1366" s="861">
        <v>73.761021</v>
      </c>
      <c r="J1366" s="861">
        <v>71.024762999999993</v>
      </c>
      <c r="K1366" s="861">
        <v>70.971288000000001</v>
      </c>
      <c r="L1366" s="861">
        <v>73.570469000000003</v>
      </c>
      <c r="M1366" s="861">
        <v>74.404438999999996</v>
      </c>
      <c r="N1366" s="861">
        <v>-9.7207349999999995</v>
      </c>
      <c r="O1366" s="861">
        <v>-12.818712</v>
      </c>
      <c r="P1366" s="861">
        <v>-13.382285</v>
      </c>
      <c r="Q1366" s="861">
        <v>-8.4848850000000002</v>
      </c>
      <c r="R1366" s="861">
        <v>-10.046325</v>
      </c>
      <c r="S1366" s="861">
        <v>-11.084412</v>
      </c>
      <c r="T1366" s="861">
        <v>81.468852999999996</v>
      </c>
      <c r="U1366" s="861">
        <v>72.869482000000005</v>
      </c>
      <c r="V1366" s="861">
        <v>92.643006</v>
      </c>
      <c r="W1366" s="861">
        <v>91.624690999999999</v>
      </c>
      <c r="X1366" s="861">
        <v>-8.4671409999999998</v>
      </c>
      <c r="Y1366" s="861">
        <v>-8.4961210000000005</v>
      </c>
      <c r="Z1366" s="861">
        <v>-13.014324999999999</v>
      </c>
      <c r="AA1366" s="861">
        <v>-12.746544999999999</v>
      </c>
      <c r="AB1366" s="861">
        <v>-12.301669</v>
      </c>
      <c r="AC1366" s="861">
        <v>-13.47275</v>
      </c>
      <c r="AD1366" s="861">
        <v>-16.765826000000001</v>
      </c>
      <c r="AE1366" s="861">
        <v>104.744525</v>
      </c>
      <c r="AF1366" s="861">
        <v>97.689402999999999</v>
      </c>
      <c r="AG1366" s="861">
        <v>89.154089999999997</v>
      </c>
      <c r="AH1366" s="861">
        <v>109.230926</v>
      </c>
      <c r="AI1366" s="861">
        <v>88.679726000000002</v>
      </c>
      <c r="AJ1366" s="861">
        <v>71.977772000000002</v>
      </c>
      <c r="AK1366" s="861">
        <v>-8.8836569999999995</v>
      </c>
      <c r="AL1366" s="861">
        <v>-13.343444999999999</v>
      </c>
      <c r="AM1366" s="861">
        <v>-10.055137999999999</v>
      </c>
      <c r="AN1366" s="861">
        <v>91.785166000000004</v>
      </c>
      <c r="AO1366" s="861">
        <v>91.210340000000002</v>
      </c>
      <c r="AP1366" s="861">
        <v>90.345985999999996</v>
      </c>
      <c r="AQ1366" s="861">
        <v>87.271940999999998</v>
      </c>
      <c r="AR1366" s="861">
        <v>72.606299000000007</v>
      </c>
      <c r="AS1366" s="861">
        <v>63.044322999999999</v>
      </c>
      <c r="AT1366" s="861">
        <v>75.634033000000002</v>
      </c>
      <c r="AU1366" s="861">
        <v>74.650844000000006</v>
      </c>
      <c r="AV1366" s="861">
        <v>73.643671999999995</v>
      </c>
      <c r="AW1366" s="861">
        <v>72.840441999999996</v>
      </c>
      <c r="AX1366" s="861">
        <v>88.144102000000004</v>
      </c>
      <c r="AY1366" s="861">
        <v>86.239611999999994</v>
      </c>
      <c r="AZ1366" s="861">
        <v>-9.1579599999999992</v>
      </c>
      <c r="BA1366" s="861">
        <v>-8.8074829999999995</v>
      </c>
      <c r="BB1366" s="861">
        <v>-16.999043</v>
      </c>
      <c r="BC1366" s="861">
        <v>-15.539656000000001</v>
      </c>
      <c r="BD1366" s="861">
        <v>-16.601039</v>
      </c>
      <c r="BE1366" s="861">
        <v>-15.942983999999999</v>
      </c>
      <c r="BF1366" s="861">
        <v>30.006050999999999</v>
      </c>
      <c r="BG1366" s="861">
        <v>140.12755100000001</v>
      </c>
      <c r="BH1366" s="861">
        <v>108.693118</v>
      </c>
      <c r="BI1366" s="861">
        <v>49.911803999999997</v>
      </c>
      <c r="BJ1366" s="861">
        <v>128.935822</v>
      </c>
      <c r="BK1366" s="861">
        <v>84.795169999999999</v>
      </c>
      <c r="BL1366" s="861">
        <v>74.466444999999993</v>
      </c>
      <c r="BM1366" s="861">
        <v>-21.441666999999999</v>
      </c>
      <c r="BN1366" s="861">
        <v>-15.622519</v>
      </c>
      <c r="BO1366" s="861">
        <v>-21.788556</v>
      </c>
      <c r="BP1366" s="861">
        <v>-15.971582</v>
      </c>
      <c r="BQ1366" s="861">
        <v>85.636801000000006</v>
      </c>
      <c r="BR1366" s="861">
        <v>87.295405000000002</v>
      </c>
      <c r="BS1366" s="861">
        <v>84.447468000000001</v>
      </c>
      <c r="BT1366" s="861">
        <v>58.179698999999999</v>
      </c>
      <c r="BU1366" s="861">
        <v>63.922423999999999</v>
      </c>
      <c r="BV1366" s="861">
        <v>60.022503999999998</v>
      </c>
      <c r="BW1366" s="861">
        <v>64.209125</v>
      </c>
      <c r="BX1366" s="861">
        <v>-16.361197000000001</v>
      </c>
      <c r="BY1366" s="861">
        <v>-16.732012999999998</v>
      </c>
      <c r="BZ1366" s="861">
        <v>-20.140134</v>
      </c>
      <c r="CA1366" s="861">
        <v>-19.742052000000001</v>
      </c>
      <c r="CB1366" s="861">
        <v>-10.089366999999999</v>
      </c>
      <c r="CC1366" s="861">
        <v>-7.1837710000000001</v>
      </c>
      <c r="CD1366" s="861">
        <v>-10.571301</v>
      </c>
      <c r="CE1366" s="861">
        <v>-7.3445169999999997</v>
      </c>
      <c r="CF1366" s="861">
        <v>-12.849135</v>
      </c>
      <c r="CG1366" s="861">
        <v>-5.7890189999999997</v>
      </c>
      <c r="CH1366" s="861">
        <v>-13.316990000000001</v>
      </c>
      <c r="CI1366" s="861">
        <v>-8.2123220000000003</v>
      </c>
      <c r="CJ1366" s="861">
        <v>-9.9786049999999999</v>
      </c>
      <c r="CK1366" s="861">
        <v>-5.2565780000000002</v>
      </c>
      <c r="CL1366" s="861">
        <v>-9.8187759999999997</v>
      </c>
      <c r="CM1366" s="861">
        <v>-4.9436270000000002</v>
      </c>
      <c r="CN1366" s="861">
        <v>-12.575768999999999</v>
      </c>
      <c r="CO1366" s="861">
        <v>-6.0478149999999999</v>
      </c>
      <c r="CP1366" s="861">
        <v>-13.465563</v>
      </c>
      <c r="CQ1366" s="861">
        <v>-8.9071359999999995</v>
      </c>
      <c r="CR1366" s="861">
        <v>-9.5483619999999991</v>
      </c>
      <c r="CS1366" s="861">
        <v>-6.1961250000000003</v>
      </c>
      <c r="CT1366" s="861">
        <v>-10.820596</v>
      </c>
      <c r="CU1366" s="861">
        <v>-5.5900109999999996</v>
      </c>
      <c r="CV1366" s="861">
        <v>-13.121233999999999</v>
      </c>
      <c r="CW1366" s="861">
        <v>-5.2810889999999997</v>
      </c>
      <c r="CX1366" s="861">
        <v>-13.431319999999999</v>
      </c>
      <c r="CY1366" s="861">
        <v>-6.7727170000000001</v>
      </c>
      <c r="CZ1366" s="861">
        <v>-9.3272490000000001</v>
      </c>
      <c r="DA1366" s="861">
        <v>-5.3916760000000004</v>
      </c>
      <c r="DB1366" s="861">
        <v>-10.167460999999999</v>
      </c>
      <c r="DC1366" s="861">
        <v>-4.8435300000000003</v>
      </c>
      <c r="DD1366" s="861">
        <v>-12.861272</v>
      </c>
      <c r="DE1366" s="861">
        <v>-7.060575</v>
      </c>
      <c r="DF1366" s="861">
        <v>-13.512950999999999</v>
      </c>
      <c r="DG1366" s="861">
        <v>-7.5786660000000001</v>
      </c>
      <c r="DH1366" s="861">
        <v>-9.2527080000000002</v>
      </c>
      <c r="DI1366" s="861">
        <v>-5.635764</v>
      </c>
      <c r="DJ1366" s="861">
        <v>-9.955686</v>
      </c>
      <c r="DK1366" s="861">
        <v>-5.7900590000000003</v>
      </c>
      <c r="DL1366" s="861">
        <v>-12.877205</v>
      </c>
      <c r="DM1366" s="861">
        <v>-8.5093139999999998</v>
      </c>
      <c r="DN1366" s="861">
        <v>-13.589878000000001</v>
      </c>
      <c r="DO1366" s="861">
        <v>-8.1918749999999996</v>
      </c>
      <c r="DP1366" s="861">
        <v>-10.044922</v>
      </c>
      <c r="DQ1366" s="861">
        <v>-6.6526550000000002</v>
      </c>
      <c r="DR1366" s="861">
        <v>-10.180507</v>
      </c>
      <c r="DS1366" s="861">
        <v>-7.0832240000000004</v>
      </c>
      <c r="DT1366" s="861">
        <v>-12.876733</v>
      </c>
      <c r="DU1366" s="861">
        <v>-9.5861549999999998</v>
      </c>
      <c r="DV1366" s="861">
        <v>-13.186543</v>
      </c>
      <c r="DW1366" s="861">
        <v>-6.6803410000000003</v>
      </c>
      <c r="DX1366" s="861">
        <v>11.344272</v>
      </c>
      <c r="DY1366" s="861">
        <v>7.9847700000000001</v>
      </c>
      <c r="DZ1366" s="861">
        <v>159.22003100000001</v>
      </c>
      <c r="EA1366" s="861">
        <v>149.478714</v>
      </c>
      <c r="EB1366" s="861">
        <v>120.98</v>
      </c>
      <c r="EC1366" s="861">
        <v>3.266</v>
      </c>
      <c r="ED1366" s="861">
        <v>388.9</v>
      </c>
      <c r="EE1366" s="861">
        <v>120.98</v>
      </c>
      <c r="EF1366" s="861">
        <v>5.2889999999999997</v>
      </c>
      <c r="EG1366" s="861">
        <v>630</v>
      </c>
      <c r="EH1366" s="861">
        <v>121.09</v>
      </c>
      <c r="EI1366" s="861">
        <v>4.8979999999999997</v>
      </c>
      <c r="EJ1366" s="861">
        <v>580</v>
      </c>
      <c r="EK1366" s="861">
        <v>9.3118920000000003</v>
      </c>
      <c r="EL1366" s="861">
        <v>3.948966</v>
      </c>
      <c r="EM1366" s="861">
        <v>-19.36703</v>
      </c>
      <c r="EN1366" s="861">
        <v>-25.737521999999998</v>
      </c>
      <c r="EO1366" s="861">
        <v>93.713713999999996</v>
      </c>
      <c r="EP1366" s="861">
        <v>89.405865000000006</v>
      </c>
      <c r="EQ1366" s="861">
        <v>-9.1239310000000007</v>
      </c>
      <c r="ER1366" s="861">
        <v>4222.7620180000004</v>
      </c>
      <c r="ES1366" s="861">
        <v>10033.389771</v>
      </c>
      <c r="ET1366" s="861">
        <v>8994.5752580000008</v>
      </c>
      <c r="EU1366" s="861"/>
      <c r="EV1366" s="861"/>
      <c r="EW1366" s="861"/>
      <c r="EX1366" s="861"/>
      <c r="EY1366" s="861"/>
      <c r="EZ1366" s="861"/>
      <c r="FA1366" s="861"/>
      <c r="FB1366" s="861"/>
      <c r="FC1366" s="861"/>
      <c r="FD1366" s="861"/>
    </row>
    <row r="1367" spans="1:160" x14ac:dyDescent="0.25">
      <c r="A1367" s="837">
        <v>46147</v>
      </c>
      <c r="B1367" s="836">
        <v>2.4930555555555553E-2</v>
      </c>
      <c r="C1367" s="861">
        <v>77460</v>
      </c>
      <c r="D1367" s="861">
        <v>0</v>
      </c>
      <c r="E1367" s="861">
        <v>0</v>
      </c>
      <c r="F1367" s="861">
        <v>74.678156000000001</v>
      </c>
      <c r="G1367" s="861">
        <v>71.354549000000006</v>
      </c>
      <c r="H1367" s="861">
        <v>64.877775999999997</v>
      </c>
      <c r="I1367" s="861">
        <v>73.758516999999998</v>
      </c>
      <c r="J1367" s="861">
        <v>71.041771999999995</v>
      </c>
      <c r="K1367" s="861">
        <v>70.968350999999998</v>
      </c>
      <c r="L1367" s="861">
        <v>73.586224999999999</v>
      </c>
      <c r="M1367" s="861">
        <v>74.417220999999998</v>
      </c>
      <c r="N1367" s="861">
        <v>-9.7270269999999996</v>
      </c>
      <c r="O1367" s="861">
        <v>-12.775069</v>
      </c>
      <c r="P1367" s="861">
        <v>-13.366438</v>
      </c>
      <c r="Q1367" s="861">
        <v>-8.4642169999999997</v>
      </c>
      <c r="R1367" s="861">
        <v>-9.9355030000000006</v>
      </c>
      <c r="S1367" s="861">
        <v>-10.928756999999999</v>
      </c>
      <c r="T1367" s="861">
        <v>81.270340000000004</v>
      </c>
      <c r="U1367" s="861">
        <v>73.718746999999993</v>
      </c>
      <c r="V1367" s="861">
        <v>92.670150000000007</v>
      </c>
      <c r="W1367" s="861">
        <v>91.650209000000004</v>
      </c>
      <c r="X1367" s="861">
        <v>-8.4818479999999994</v>
      </c>
      <c r="Y1367" s="861">
        <v>-8.4834119999999995</v>
      </c>
      <c r="Z1367" s="861">
        <v>-13.036892</v>
      </c>
      <c r="AA1367" s="861">
        <v>-12.75826</v>
      </c>
      <c r="AB1367" s="861">
        <v>-12.318847</v>
      </c>
      <c r="AC1367" s="861">
        <v>-13.483826000000001</v>
      </c>
      <c r="AD1367" s="861">
        <v>-16.738644000000001</v>
      </c>
      <c r="AE1367" s="861">
        <v>104.68422200000001</v>
      </c>
      <c r="AF1367" s="861">
        <v>97.672656000000003</v>
      </c>
      <c r="AG1367" s="861">
        <v>89.086483000000001</v>
      </c>
      <c r="AH1367" s="861">
        <v>109.146805</v>
      </c>
      <c r="AI1367" s="861">
        <v>88.718368999999996</v>
      </c>
      <c r="AJ1367" s="861">
        <v>71.988772999999995</v>
      </c>
      <c r="AK1367" s="861">
        <v>-8.8640050000000006</v>
      </c>
      <c r="AL1367" s="861">
        <v>-13.251658000000001</v>
      </c>
      <c r="AM1367" s="861">
        <v>-10.091483</v>
      </c>
      <c r="AN1367" s="861">
        <v>91.857067999999998</v>
      </c>
      <c r="AO1367" s="861">
        <v>91.235343</v>
      </c>
      <c r="AP1367" s="861">
        <v>90.470179999999999</v>
      </c>
      <c r="AQ1367" s="861">
        <v>87.316210999999996</v>
      </c>
      <c r="AR1367" s="861">
        <v>72.571044000000001</v>
      </c>
      <c r="AS1367" s="861">
        <v>62.974817000000002</v>
      </c>
      <c r="AT1367" s="861">
        <v>75.692179999999993</v>
      </c>
      <c r="AU1367" s="861">
        <v>74.628770000000003</v>
      </c>
      <c r="AV1367" s="861">
        <v>73.332554000000002</v>
      </c>
      <c r="AW1367" s="861">
        <v>73.020408000000003</v>
      </c>
      <c r="AX1367" s="861">
        <v>88.089195000000004</v>
      </c>
      <c r="AY1367" s="861">
        <v>86.163736999999998</v>
      </c>
      <c r="AZ1367" s="861">
        <v>-9.1336410000000008</v>
      </c>
      <c r="BA1367" s="861">
        <v>-8.8169039999999992</v>
      </c>
      <c r="BB1367" s="861">
        <v>-17.001052999999999</v>
      </c>
      <c r="BC1367" s="861">
        <v>-15.617889</v>
      </c>
      <c r="BD1367" s="861">
        <v>-16.558945000000001</v>
      </c>
      <c r="BE1367" s="861">
        <v>-15.94487</v>
      </c>
      <c r="BF1367" s="861">
        <v>30.197312</v>
      </c>
      <c r="BG1367" s="861">
        <v>139.902288</v>
      </c>
      <c r="BH1367" s="861">
        <v>108.59835200000001</v>
      </c>
      <c r="BI1367" s="861">
        <v>49.721941000000001</v>
      </c>
      <c r="BJ1367" s="861">
        <v>129.085307</v>
      </c>
      <c r="BK1367" s="861">
        <v>84.731644000000003</v>
      </c>
      <c r="BL1367" s="861">
        <v>74.251232000000002</v>
      </c>
      <c r="BM1367" s="861">
        <v>-21.504805000000001</v>
      </c>
      <c r="BN1367" s="861">
        <v>-15.573423999999999</v>
      </c>
      <c r="BO1367" s="861">
        <v>-20.823118999999998</v>
      </c>
      <c r="BP1367" s="861">
        <v>-15.993995999999999</v>
      </c>
      <c r="BQ1367" s="861">
        <v>85.538622000000004</v>
      </c>
      <c r="BR1367" s="861">
        <v>87.262810000000002</v>
      </c>
      <c r="BS1367" s="861">
        <v>84.359615000000005</v>
      </c>
      <c r="BT1367" s="861">
        <v>58.111488000000001</v>
      </c>
      <c r="BU1367" s="861">
        <v>63.917732000000001</v>
      </c>
      <c r="BV1367" s="861">
        <v>60.027678999999999</v>
      </c>
      <c r="BW1367" s="861">
        <v>64.199301000000006</v>
      </c>
      <c r="BX1367" s="861">
        <v>-16.346321</v>
      </c>
      <c r="BY1367" s="861">
        <v>-16.748909000000001</v>
      </c>
      <c r="BZ1367" s="861">
        <v>-20.034445999999999</v>
      </c>
      <c r="CA1367" s="861">
        <v>-19.604505</v>
      </c>
      <c r="CB1367" s="861">
        <v>-10.136476</v>
      </c>
      <c r="CC1367" s="861">
        <v>-7.2295939999999996</v>
      </c>
      <c r="CD1367" s="861">
        <v>-10.619249</v>
      </c>
      <c r="CE1367" s="861">
        <v>-7.4380259999999998</v>
      </c>
      <c r="CF1367" s="861">
        <v>-12.891961</v>
      </c>
      <c r="CG1367" s="861">
        <v>-5.8677390000000003</v>
      </c>
      <c r="CH1367" s="861">
        <v>-13.355377000000001</v>
      </c>
      <c r="CI1367" s="861">
        <v>-8.3037559999999999</v>
      </c>
      <c r="CJ1367" s="861">
        <v>-10.003178999999999</v>
      </c>
      <c r="CK1367" s="861">
        <v>-5.3069220000000001</v>
      </c>
      <c r="CL1367" s="861">
        <v>-9.874174</v>
      </c>
      <c r="CM1367" s="861">
        <v>-5.0214189999999999</v>
      </c>
      <c r="CN1367" s="861">
        <v>-12.613394</v>
      </c>
      <c r="CO1367" s="861">
        <v>-6.1158380000000001</v>
      </c>
      <c r="CP1367" s="861">
        <v>-13.480285</v>
      </c>
      <c r="CQ1367" s="861">
        <v>-8.9493960000000001</v>
      </c>
      <c r="CR1367" s="861">
        <v>-9.5789390000000001</v>
      </c>
      <c r="CS1367" s="861">
        <v>-6.2564000000000002</v>
      </c>
      <c r="CT1367" s="861">
        <v>-10.854437000000001</v>
      </c>
      <c r="CU1367" s="861">
        <v>-5.6496760000000004</v>
      </c>
      <c r="CV1367" s="861">
        <v>-13.174537000000001</v>
      </c>
      <c r="CW1367" s="861">
        <v>-5.3253510000000004</v>
      </c>
      <c r="CX1367" s="861">
        <v>-13.473246</v>
      </c>
      <c r="CY1367" s="861">
        <v>-6.8240109999999996</v>
      </c>
      <c r="CZ1367" s="861">
        <v>-9.3332739999999994</v>
      </c>
      <c r="DA1367" s="861">
        <v>-5.4229570000000002</v>
      </c>
      <c r="DB1367" s="861">
        <v>-10.194753</v>
      </c>
      <c r="DC1367" s="861">
        <v>-4.8859579999999996</v>
      </c>
      <c r="DD1367" s="861">
        <v>-12.895490000000001</v>
      </c>
      <c r="DE1367" s="861">
        <v>-7.0687879999999996</v>
      </c>
      <c r="DF1367" s="861">
        <v>-13.541969999999999</v>
      </c>
      <c r="DG1367" s="861">
        <v>-7.619103</v>
      </c>
      <c r="DH1367" s="861">
        <v>-9.3016900000000007</v>
      </c>
      <c r="DI1367" s="861">
        <v>-5.6813729999999998</v>
      </c>
      <c r="DJ1367" s="861">
        <v>-9.9931590000000003</v>
      </c>
      <c r="DK1367" s="861">
        <v>-5.8160980000000002</v>
      </c>
      <c r="DL1367" s="861">
        <v>-12.897859</v>
      </c>
      <c r="DM1367" s="861">
        <v>-8.5298269999999992</v>
      </c>
      <c r="DN1367" s="861">
        <v>-13.611349000000001</v>
      </c>
      <c r="DO1367" s="861">
        <v>-8.2211200000000009</v>
      </c>
      <c r="DP1367" s="861">
        <v>-10.064396</v>
      </c>
      <c r="DQ1367" s="861">
        <v>-6.6913340000000003</v>
      </c>
      <c r="DR1367" s="861">
        <v>-10.226444000000001</v>
      </c>
      <c r="DS1367" s="861">
        <v>-7.1303380000000001</v>
      </c>
      <c r="DT1367" s="861">
        <v>-12.908231000000001</v>
      </c>
      <c r="DU1367" s="861">
        <v>-9.6052949999999999</v>
      </c>
      <c r="DV1367" s="861">
        <v>-13.222089</v>
      </c>
      <c r="DW1367" s="861">
        <v>-6.6996500000000001</v>
      </c>
      <c r="DX1367" s="861">
        <v>11.302619</v>
      </c>
      <c r="DY1367" s="861">
        <v>7.9690219999999998</v>
      </c>
      <c r="DZ1367" s="861">
        <v>159.49503000000001</v>
      </c>
      <c r="EA1367" s="861">
        <v>149.12060299999999</v>
      </c>
      <c r="EB1367" s="861">
        <v>121.52</v>
      </c>
      <c r="EC1367" s="861">
        <v>1.238</v>
      </c>
      <c r="ED1367" s="861">
        <v>133</v>
      </c>
      <c r="EE1367" s="861">
        <v>121.51</v>
      </c>
      <c r="EF1367" s="861">
        <v>5.2649999999999997</v>
      </c>
      <c r="EG1367" s="861">
        <v>633.1</v>
      </c>
      <c r="EH1367" s="861">
        <v>121.52</v>
      </c>
      <c r="EI1367" s="861">
        <v>4.9039999999999999</v>
      </c>
      <c r="EJ1367" s="861">
        <v>580.79999999999995</v>
      </c>
      <c r="EK1367" s="861">
        <v>9.3505129999999994</v>
      </c>
      <c r="EL1367" s="861">
        <v>4.945945</v>
      </c>
      <c r="EM1367" s="861">
        <v>-19.441996</v>
      </c>
      <c r="EN1367" s="861">
        <v>-25.769064</v>
      </c>
      <c r="EO1367" s="861">
        <v>93.832729999999998</v>
      </c>
      <c r="EP1367" s="861">
        <v>89.243967999999995</v>
      </c>
      <c r="EQ1367" s="861">
        <v>-9.1647069999999999</v>
      </c>
      <c r="ER1367" s="861">
        <v>4226.6142769999997</v>
      </c>
      <c r="ES1367" s="861">
        <v>10043.900866</v>
      </c>
      <c r="ET1367" s="861">
        <v>9004.2708459999994</v>
      </c>
      <c r="EU1367" s="861"/>
      <c r="EV1367" s="861"/>
      <c r="EW1367" s="861"/>
      <c r="EX1367" s="861"/>
      <c r="EY1367" s="861"/>
      <c r="EZ1367" s="861"/>
      <c r="FA1367" s="861"/>
      <c r="FB1367" s="861"/>
      <c r="FC1367" s="861"/>
      <c r="FD1367" s="861"/>
    </row>
    <row r="1368" spans="1:160" x14ac:dyDescent="0.25">
      <c r="A1368" s="837">
        <v>46147</v>
      </c>
      <c r="B1368" s="836">
        <v>2.5624999999999998E-2</v>
      </c>
      <c r="C1368" s="861">
        <v>77520</v>
      </c>
      <c r="D1368" s="861">
        <v>0</v>
      </c>
      <c r="E1368" s="861">
        <v>0</v>
      </c>
      <c r="F1368" s="861">
        <v>74.691885999999997</v>
      </c>
      <c r="G1368" s="861">
        <v>71.362395000000006</v>
      </c>
      <c r="H1368" s="861">
        <v>64.857467</v>
      </c>
      <c r="I1368" s="861">
        <v>73.761058000000006</v>
      </c>
      <c r="J1368" s="861">
        <v>71.059597999999994</v>
      </c>
      <c r="K1368" s="861">
        <v>70.999759999999995</v>
      </c>
      <c r="L1368" s="861">
        <v>73.580225999999996</v>
      </c>
      <c r="M1368" s="861">
        <v>74.412495000000007</v>
      </c>
      <c r="N1368" s="861">
        <v>-9.8029829999999993</v>
      </c>
      <c r="O1368" s="861">
        <v>-12.784924</v>
      </c>
      <c r="P1368" s="861">
        <v>-13.408859</v>
      </c>
      <c r="Q1368" s="861">
        <v>-8.3834959999999992</v>
      </c>
      <c r="R1368" s="861">
        <v>-9.973312</v>
      </c>
      <c r="S1368" s="861">
        <v>-11.126452</v>
      </c>
      <c r="T1368" s="861">
        <v>81.415165000000002</v>
      </c>
      <c r="U1368" s="861">
        <v>72.769513000000003</v>
      </c>
      <c r="V1368" s="861">
        <v>92.610589000000004</v>
      </c>
      <c r="W1368" s="861">
        <v>91.622900000000001</v>
      </c>
      <c r="X1368" s="861">
        <v>-8.4822740000000003</v>
      </c>
      <c r="Y1368" s="861">
        <v>-8.557188</v>
      </c>
      <c r="Z1368" s="861">
        <v>-13.058852999999999</v>
      </c>
      <c r="AA1368" s="861">
        <v>-12.795294999999999</v>
      </c>
      <c r="AB1368" s="861">
        <v>-12.363875</v>
      </c>
      <c r="AC1368" s="861">
        <v>-13.523274000000001</v>
      </c>
      <c r="AD1368" s="861">
        <v>-16.807162999999999</v>
      </c>
      <c r="AE1368" s="861">
        <v>104.77672200000001</v>
      </c>
      <c r="AF1368" s="861">
        <v>97.649426000000005</v>
      </c>
      <c r="AG1368" s="861">
        <v>89.099594999999994</v>
      </c>
      <c r="AH1368" s="861">
        <v>109.173593</v>
      </c>
      <c r="AI1368" s="861">
        <v>88.760745999999997</v>
      </c>
      <c r="AJ1368" s="861">
        <v>72.025622999999996</v>
      </c>
      <c r="AK1368" s="861">
        <v>-8.8865230000000004</v>
      </c>
      <c r="AL1368" s="861">
        <v>-13.30423</v>
      </c>
      <c r="AM1368" s="861">
        <v>-10.130649999999999</v>
      </c>
      <c r="AN1368" s="861">
        <v>91.839071000000004</v>
      </c>
      <c r="AO1368" s="861">
        <v>91.238360999999998</v>
      </c>
      <c r="AP1368" s="861">
        <v>90.422996999999995</v>
      </c>
      <c r="AQ1368" s="861">
        <v>87.358384000000001</v>
      </c>
      <c r="AR1368" s="861">
        <v>72.553779000000006</v>
      </c>
      <c r="AS1368" s="861">
        <v>63.071322000000002</v>
      </c>
      <c r="AT1368" s="861">
        <v>75.693751000000006</v>
      </c>
      <c r="AU1368" s="861">
        <v>74.638373000000001</v>
      </c>
      <c r="AV1368" s="861">
        <v>73.527947999999995</v>
      </c>
      <c r="AW1368" s="861">
        <v>72.950603999999998</v>
      </c>
      <c r="AX1368" s="861">
        <v>88.174949999999995</v>
      </c>
      <c r="AY1368" s="861">
        <v>86.206322</v>
      </c>
      <c r="AZ1368" s="861">
        <v>-9.1536720000000003</v>
      </c>
      <c r="BA1368" s="861">
        <v>-8.7746250000000003</v>
      </c>
      <c r="BB1368" s="861">
        <v>-17.029181999999999</v>
      </c>
      <c r="BC1368" s="861">
        <v>-15.551261</v>
      </c>
      <c r="BD1368" s="861">
        <v>-16.58089</v>
      </c>
      <c r="BE1368" s="861">
        <v>-16.084574</v>
      </c>
      <c r="BF1368" s="861">
        <v>29.758666999999999</v>
      </c>
      <c r="BG1368" s="861">
        <v>139.89133200000001</v>
      </c>
      <c r="BH1368" s="861">
        <v>108.607809</v>
      </c>
      <c r="BI1368" s="861">
        <v>49.680253999999998</v>
      </c>
      <c r="BJ1368" s="861">
        <v>129.26858999999999</v>
      </c>
      <c r="BK1368" s="861">
        <v>84.818489999999997</v>
      </c>
      <c r="BL1368" s="861">
        <v>74.459192000000002</v>
      </c>
      <c r="BM1368" s="861">
        <v>-21.466594000000001</v>
      </c>
      <c r="BN1368" s="861">
        <v>-15.636141</v>
      </c>
      <c r="BO1368" s="861">
        <v>-21.868777999999999</v>
      </c>
      <c r="BP1368" s="861">
        <v>-16.045383000000001</v>
      </c>
      <c r="BQ1368" s="861">
        <v>85.626467000000005</v>
      </c>
      <c r="BR1368" s="861">
        <v>87.270487000000003</v>
      </c>
      <c r="BS1368" s="861">
        <v>84.374003000000002</v>
      </c>
      <c r="BT1368" s="861">
        <v>58.082799000000001</v>
      </c>
      <c r="BU1368" s="861">
        <v>63.921855999999998</v>
      </c>
      <c r="BV1368" s="861">
        <v>60.080840000000002</v>
      </c>
      <c r="BW1368" s="861">
        <v>64.224388000000005</v>
      </c>
      <c r="BX1368" s="861">
        <v>-16.395384</v>
      </c>
      <c r="BY1368" s="861">
        <v>-16.744399999999999</v>
      </c>
      <c r="BZ1368" s="861">
        <v>-20.213307</v>
      </c>
      <c r="CA1368" s="861">
        <v>-19.553553000000001</v>
      </c>
      <c r="CB1368" s="861">
        <v>-10.12571</v>
      </c>
      <c r="CC1368" s="861">
        <v>-7.2519739999999997</v>
      </c>
      <c r="CD1368" s="861">
        <v>-10.598061</v>
      </c>
      <c r="CE1368" s="861">
        <v>-7.448728</v>
      </c>
      <c r="CF1368" s="861">
        <v>-12.867891999999999</v>
      </c>
      <c r="CG1368" s="861">
        <v>-5.9045490000000003</v>
      </c>
      <c r="CH1368" s="861">
        <v>-13.364843</v>
      </c>
      <c r="CI1368" s="861">
        <v>-8.3267199999999999</v>
      </c>
      <c r="CJ1368" s="861">
        <v>-9.9802129999999991</v>
      </c>
      <c r="CK1368" s="861">
        <v>-5.3488020000000001</v>
      </c>
      <c r="CL1368" s="861">
        <v>-9.8431580000000007</v>
      </c>
      <c r="CM1368" s="861">
        <v>-5.0521029999999998</v>
      </c>
      <c r="CN1368" s="861">
        <v>-12.625149</v>
      </c>
      <c r="CO1368" s="861">
        <v>-6.16899</v>
      </c>
      <c r="CP1368" s="861">
        <v>-13.500989000000001</v>
      </c>
      <c r="CQ1368" s="861">
        <v>-8.9802599999999995</v>
      </c>
      <c r="CR1368" s="861">
        <v>-9.5474580000000007</v>
      </c>
      <c r="CS1368" s="861">
        <v>-6.2535420000000004</v>
      </c>
      <c r="CT1368" s="861">
        <v>-10.841436</v>
      </c>
      <c r="CU1368" s="861">
        <v>-5.6736040000000001</v>
      </c>
      <c r="CV1368" s="861">
        <v>-13.166676000000001</v>
      </c>
      <c r="CW1368" s="861">
        <v>-5.3725610000000001</v>
      </c>
      <c r="CX1368" s="861">
        <v>-13.500359</v>
      </c>
      <c r="CY1368" s="861">
        <v>-6.8181529999999997</v>
      </c>
      <c r="CZ1368" s="861">
        <v>-9.3897460000000006</v>
      </c>
      <c r="DA1368" s="861">
        <v>-5.4030719999999999</v>
      </c>
      <c r="DB1368" s="861">
        <v>-10.22542</v>
      </c>
      <c r="DC1368" s="861">
        <v>-4.870279</v>
      </c>
      <c r="DD1368" s="861">
        <v>-12.926951000000001</v>
      </c>
      <c r="DE1368" s="861">
        <v>-7.0448380000000004</v>
      </c>
      <c r="DF1368" s="861">
        <v>-13.582369</v>
      </c>
      <c r="DG1368" s="861">
        <v>-7.6086299999999998</v>
      </c>
      <c r="DH1368" s="861">
        <v>-9.3174410000000005</v>
      </c>
      <c r="DI1368" s="861">
        <v>-5.6783830000000002</v>
      </c>
      <c r="DJ1368" s="861">
        <v>-10.00986</v>
      </c>
      <c r="DK1368" s="861">
        <v>-5.8051810000000001</v>
      </c>
      <c r="DL1368" s="861">
        <v>-12.952031</v>
      </c>
      <c r="DM1368" s="861">
        <v>-8.5307150000000007</v>
      </c>
      <c r="DN1368" s="861">
        <v>-13.654585000000001</v>
      </c>
      <c r="DO1368" s="861">
        <v>-8.2017450000000007</v>
      </c>
      <c r="DP1368" s="861">
        <v>-10.099880000000001</v>
      </c>
      <c r="DQ1368" s="861">
        <v>-6.7009449999999999</v>
      </c>
      <c r="DR1368" s="861">
        <v>-10.228596</v>
      </c>
      <c r="DS1368" s="861">
        <v>-7.1278090000000001</v>
      </c>
      <c r="DT1368" s="861">
        <v>-12.930814</v>
      </c>
      <c r="DU1368" s="861">
        <v>-9.6122820000000004</v>
      </c>
      <c r="DV1368" s="861">
        <v>-13.258032999999999</v>
      </c>
      <c r="DW1368" s="861">
        <v>-6.7179510000000002</v>
      </c>
      <c r="DX1368" s="861">
        <v>11.267091000000001</v>
      </c>
      <c r="DY1368" s="861">
        <v>7.9944420000000003</v>
      </c>
      <c r="DZ1368" s="861">
        <v>159.07490100000001</v>
      </c>
      <c r="EA1368" s="861">
        <v>149.40133700000001</v>
      </c>
      <c r="EB1368" s="861">
        <v>120.91</v>
      </c>
      <c r="EC1368" s="861">
        <v>3.2639999999999998</v>
      </c>
      <c r="ED1368" s="861">
        <v>388.5</v>
      </c>
      <c r="EE1368" s="861">
        <v>120.9</v>
      </c>
      <c r="EF1368" s="861">
        <v>5.2939999999999996</v>
      </c>
      <c r="EG1368" s="861">
        <v>628.79999999999995</v>
      </c>
      <c r="EH1368" s="861">
        <v>120.81</v>
      </c>
      <c r="EI1368" s="861">
        <v>4.8929999999999998</v>
      </c>
      <c r="EJ1368" s="861">
        <v>581.1</v>
      </c>
      <c r="EK1368" s="861">
        <v>9.3753630000000001</v>
      </c>
      <c r="EL1368" s="861">
        <v>3.84938</v>
      </c>
      <c r="EM1368" s="861">
        <v>-19.506012999999999</v>
      </c>
      <c r="EN1368" s="861">
        <v>-25.718157999999999</v>
      </c>
      <c r="EO1368" s="861">
        <v>93.650847999999996</v>
      </c>
      <c r="EP1368" s="861">
        <v>89.370906000000005</v>
      </c>
      <c r="EQ1368" s="861">
        <v>-9.1758229999999994</v>
      </c>
      <c r="ER1368" s="861">
        <v>4229.89534</v>
      </c>
      <c r="ES1368" s="861">
        <v>10054.411926999999</v>
      </c>
      <c r="ET1368" s="861">
        <v>9013.970319</v>
      </c>
      <c r="EU1368" s="861"/>
      <c r="EV1368" s="861"/>
      <c r="EW1368" s="861"/>
      <c r="EX1368" s="861"/>
      <c r="EY1368" s="861"/>
      <c r="EZ1368" s="861"/>
      <c r="FA1368" s="861"/>
      <c r="FB1368" s="861"/>
      <c r="FC1368" s="861"/>
      <c r="FD1368" s="861"/>
    </row>
    <row r="1369" spans="1:160" x14ac:dyDescent="0.25">
      <c r="A1369" s="837">
        <v>46147</v>
      </c>
      <c r="B1369" s="836">
        <v>2.631944444444444E-2</v>
      </c>
      <c r="C1369" s="861">
        <v>77580</v>
      </c>
      <c r="D1369" s="861">
        <v>0</v>
      </c>
      <c r="E1369" s="861">
        <v>0</v>
      </c>
      <c r="F1369" s="861">
        <v>74.705467999999996</v>
      </c>
      <c r="G1369" s="861">
        <v>71.378150000000005</v>
      </c>
      <c r="H1369" s="861">
        <v>64.902842000000007</v>
      </c>
      <c r="I1369" s="861">
        <v>73.728042000000002</v>
      </c>
      <c r="J1369" s="861">
        <v>71.121533999999997</v>
      </c>
      <c r="K1369" s="861">
        <v>70.961544000000004</v>
      </c>
      <c r="L1369" s="861">
        <v>73.599806000000001</v>
      </c>
      <c r="M1369" s="861">
        <v>74.388096000000004</v>
      </c>
      <c r="N1369" s="861">
        <v>-9.7173879999999997</v>
      </c>
      <c r="O1369" s="861">
        <v>-12.835146999999999</v>
      </c>
      <c r="P1369" s="861">
        <v>-13.357215</v>
      </c>
      <c r="Q1369" s="861">
        <v>-8.5581849999999999</v>
      </c>
      <c r="R1369" s="861">
        <v>-9.9672719999999995</v>
      </c>
      <c r="S1369" s="861">
        <v>-10.955876</v>
      </c>
      <c r="T1369" s="861">
        <v>81.417879999999997</v>
      </c>
      <c r="U1369" s="861">
        <v>73.402629000000005</v>
      </c>
      <c r="V1369" s="861">
        <v>92.695209000000006</v>
      </c>
      <c r="W1369" s="861">
        <v>91.657481000000004</v>
      </c>
      <c r="X1369" s="861">
        <v>-8.4900190000000002</v>
      </c>
      <c r="Y1369" s="861">
        <v>-8.6317029999999999</v>
      </c>
      <c r="Z1369" s="861">
        <v>-13.072118</v>
      </c>
      <c r="AA1369" s="861">
        <v>-12.821282999999999</v>
      </c>
      <c r="AB1369" s="861">
        <v>-12.390029999999999</v>
      </c>
      <c r="AC1369" s="861">
        <v>-13.566466999999999</v>
      </c>
      <c r="AD1369" s="861">
        <v>-16.837803000000001</v>
      </c>
      <c r="AE1369" s="861">
        <v>104.85119299999999</v>
      </c>
      <c r="AF1369" s="861">
        <v>97.570577</v>
      </c>
      <c r="AG1369" s="861">
        <v>89.006677999999994</v>
      </c>
      <c r="AH1369" s="861">
        <v>109.319113</v>
      </c>
      <c r="AI1369" s="861">
        <v>88.652733999999995</v>
      </c>
      <c r="AJ1369" s="861">
        <v>72.049442999999997</v>
      </c>
      <c r="AK1369" s="861">
        <v>-8.9393720000000005</v>
      </c>
      <c r="AL1369" s="861">
        <v>-13.338174</v>
      </c>
      <c r="AM1369" s="861">
        <v>-10.131095999999999</v>
      </c>
      <c r="AN1369" s="861">
        <v>91.870575000000002</v>
      </c>
      <c r="AO1369" s="861">
        <v>91.211461999999997</v>
      </c>
      <c r="AP1369" s="861">
        <v>90.314740999999998</v>
      </c>
      <c r="AQ1369" s="861">
        <v>87.270984999999996</v>
      </c>
      <c r="AR1369" s="861">
        <v>72.483016000000006</v>
      </c>
      <c r="AS1369" s="861">
        <v>62.975762000000003</v>
      </c>
      <c r="AT1369" s="861">
        <v>75.571856999999994</v>
      </c>
      <c r="AU1369" s="861">
        <v>74.567464999999999</v>
      </c>
      <c r="AV1369" s="861">
        <v>73.688812999999996</v>
      </c>
      <c r="AW1369" s="861">
        <v>72.928038000000001</v>
      </c>
      <c r="AX1369" s="861">
        <v>88.183978999999994</v>
      </c>
      <c r="AY1369" s="861">
        <v>86.175763000000003</v>
      </c>
      <c r="AZ1369" s="861">
        <v>-9.1683450000000004</v>
      </c>
      <c r="BA1369" s="861">
        <v>-8.6656420000000001</v>
      </c>
      <c r="BB1369" s="861">
        <v>-17.027657999999999</v>
      </c>
      <c r="BC1369" s="861">
        <v>-15.619339999999999</v>
      </c>
      <c r="BD1369" s="861">
        <v>-16.601655000000001</v>
      </c>
      <c r="BE1369" s="861">
        <v>-15.92268</v>
      </c>
      <c r="BF1369" s="861">
        <v>29.807137000000001</v>
      </c>
      <c r="BG1369" s="861">
        <v>140.050839</v>
      </c>
      <c r="BH1369" s="861">
        <v>108.697119</v>
      </c>
      <c r="BI1369" s="861">
        <v>49.666186000000003</v>
      </c>
      <c r="BJ1369" s="861">
        <v>129.18946399999999</v>
      </c>
      <c r="BK1369" s="861">
        <v>84.778394000000006</v>
      </c>
      <c r="BL1369" s="861">
        <v>74.512441999999993</v>
      </c>
      <c r="BM1369" s="861">
        <v>-21.554538999999998</v>
      </c>
      <c r="BN1369" s="861">
        <v>-15.665433</v>
      </c>
      <c r="BO1369" s="861">
        <v>-21.764949999999999</v>
      </c>
      <c r="BP1369" s="861">
        <v>-16.009308000000001</v>
      </c>
      <c r="BQ1369" s="861">
        <v>85.612340000000003</v>
      </c>
      <c r="BR1369" s="861">
        <v>87.182338999999999</v>
      </c>
      <c r="BS1369" s="861">
        <v>84.321077000000002</v>
      </c>
      <c r="BT1369" s="861">
        <v>58.114404999999998</v>
      </c>
      <c r="BU1369" s="861">
        <v>63.911047000000003</v>
      </c>
      <c r="BV1369" s="861">
        <v>60.061810999999999</v>
      </c>
      <c r="BW1369" s="861">
        <v>64.221283</v>
      </c>
      <c r="BX1369" s="861">
        <v>-16.420031000000002</v>
      </c>
      <c r="BY1369" s="861">
        <v>-16.793728000000002</v>
      </c>
      <c r="BZ1369" s="861">
        <v>-20.215769000000002</v>
      </c>
      <c r="CA1369" s="861">
        <v>-19.09402</v>
      </c>
      <c r="CB1369" s="861">
        <v>-10.17038</v>
      </c>
      <c r="CC1369" s="861">
        <v>-7.2595270000000003</v>
      </c>
      <c r="CD1369" s="861">
        <v>-10.640416</v>
      </c>
      <c r="CE1369" s="861">
        <v>-7.4918079999999998</v>
      </c>
      <c r="CF1369" s="861">
        <v>-12.910328</v>
      </c>
      <c r="CG1369" s="861">
        <v>-5.921341</v>
      </c>
      <c r="CH1369" s="861">
        <v>-13.411629</v>
      </c>
      <c r="CI1369" s="861">
        <v>-8.3422420000000006</v>
      </c>
      <c r="CJ1369" s="861">
        <v>-10.035197999999999</v>
      </c>
      <c r="CK1369" s="861">
        <v>-5.3521380000000001</v>
      </c>
      <c r="CL1369" s="861">
        <v>-9.920655</v>
      </c>
      <c r="CM1369" s="861">
        <v>-5.0954870000000003</v>
      </c>
      <c r="CN1369" s="861">
        <v>-12.654844000000001</v>
      </c>
      <c r="CO1369" s="861">
        <v>-6.1167509999999998</v>
      </c>
      <c r="CP1369" s="861">
        <v>-13.495889999999999</v>
      </c>
      <c r="CQ1369" s="861">
        <v>-8.9587979999999998</v>
      </c>
      <c r="CR1369" s="861">
        <v>-9.6202439999999996</v>
      </c>
      <c r="CS1369" s="861">
        <v>-6.266229</v>
      </c>
      <c r="CT1369" s="861">
        <v>-10.895605</v>
      </c>
      <c r="CU1369" s="861">
        <v>-5.6895759999999997</v>
      </c>
      <c r="CV1369" s="861">
        <v>-13.179065</v>
      </c>
      <c r="CW1369" s="861">
        <v>-5.3498570000000001</v>
      </c>
      <c r="CX1369" s="861">
        <v>-13.501317999999999</v>
      </c>
      <c r="CY1369" s="861">
        <v>-6.8363800000000001</v>
      </c>
      <c r="CZ1369" s="861">
        <v>-9.3911680000000004</v>
      </c>
      <c r="DA1369" s="861">
        <v>-5.4618549999999999</v>
      </c>
      <c r="DB1369" s="861">
        <v>-10.233005</v>
      </c>
      <c r="DC1369" s="861">
        <v>-4.9038719999999998</v>
      </c>
      <c r="DD1369" s="861">
        <v>-12.936785</v>
      </c>
      <c r="DE1369" s="861">
        <v>-7.0746669999999998</v>
      </c>
      <c r="DF1369" s="861">
        <v>-13.585196</v>
      </c>
      <c r="DG1369" s="861">
        <v>-7.6493019999999996</v>
      </c>
      <c r="DH1369" s="861">
        <v>-9.3244690000000006</v>
      </c>
      <c r="DI1369" s="861">
        <v>-5.71983</v>
      </c>
      <c r="DJ1369" s="861">
        <v>-10.020614</v>
      </c>
      <c r="DK1369" s="861">
        <v>-5.8275199999999998</v>
      </c>
      <c r="DL1369" s="861">
        <v>-12.936464000000001</v>
      </c>
      <c r="DM1369" s="861">
        <v>-8.5466270000000009</v>
      </c>
      <c r="DN1369" s="861">
        <v>-13.650803</v>
      </c>
      <c r="DO1369" s="861">
        <v>-8.2443279999999994</v>
      </c>
      <c r="DP1369" s="861">
        <v>-10.095651</v>
      </c>
      <c r="DQ1369" s="861">
        <v>-6.7093090000000002</v>
      </c>
      <c r="DR1369" s="861">
        <v>-10.246397</v>
      </c>
      <c r="DS1369" s="861">
        <v>-7.1684150000000004</v>
      </c>
      <c r="DT1369" s="861">
        <v>-12.940707</v>
      </c>
      <c r="DU1369" s="861">
        <v>-9.6286909999999999</v>
      </c>
      <c r="DV1369" s="861">
        <v>-13.249874</v>
      </c>
      <c r="DW1369" s="861">
        <v>-6.7304190000000004</v>
      </c>
      <c r="DX1369" s="861">
        <v>11.275449999999999</v>
      </c>
      <c r="DY1369" s="861">
        <v>8.0267140000000001</v>
      </c>
      <c r="DZ1369" s="861">
        <v>159.75107399999999</v>
      </c>
      <c r="EA1369" s="861">
        <v>149.360704</v>
      </c>
      <c r="EB1369" s="861">
        <v>120.96</v>
      </c>
      <c r="EC1369" s="861">
        <v>3.262</v>
      </c>
      <c r="ED1369" s="861">
        <v>388.3</v>
      </c>
      <c r="EE1369" s="861">
        <v>120.99</v>
      </c>
      <c r="EF1369" s="861">
        <v>5.2869999999999999</v>
      </c>
      <c r="EG1369" s="861">
        <v>628.79999999999995</v>
      </c>
      <c r="EH1369" s="861">
        <v>120.95</v>
      </c>
      <c r="EI1369" s="861">
        <v>4.9009999999999998</v>
      </c>
      <c r="EJ1369" s="861">
        <v>579.29999999999995</v>
      </c>
      <c r="EK1369" s="861">
        <v>9.3598490000000005</v>
      </c>
      <c r="EL1369" s="861">
        <v>3.8886449999999999</v>
      </c>
      <c r="EM1369" s="861">
        <v>-19.490945</v>
      </c>
      <c r="EN1369" s="861">
        <v>-25.653594999999999</v>
      </c>
      <c r="EO1369" s="861">
        <v>93.943419000000006</v>
      </c>
      <c r="EP1369" s="861">
        <v>89.352542999999997</v>
      </c>
      <c r="EQ1369" s="861">
        <v>-9.1956600000000002</v>
      </c>
      <c r="ER1369" s="861">
        <v>4236.369009</v>
      </c>
      <c r="ES1369" s="861">
        <v>10064.910507000001</v>
      </c>
      <c r="ET1369" s="861">
        <v>9023.6634610000001</v>
      </c>
      <c r="EU1369" s="861"/>
      <c r="EV1369" s="861"/>
      <c r="EW1369" s="861"/>
      <c r="EX1369" s="861"/>
      <c r="EY1369" s="861"/>
      <c r="EZ1369" s="861"/>
      <c r="FA1369" s="861"/>
      <c r="FB1369" s="861"/>
      <c r="FC1369" s="861"/>
      <c r="FD1369" s="861"/>
    </row>
    <row r="1370" spans="1:160" x14ac:dyDescent="0.25">
      <c r="A1370" s="837">
        <v>46147</v>
      </c>
      <c r="B1370" s="836">
        <v>2.7013888888888889E-2</v>
      </c>
      <c r="C1370" s="861">
        <v>77640</v>
      </c>
      <c r="D1370" s="861">
        <v>0</v>
      </c>
      <c r="E1370" s="861">
        <v>0</v>
      </c>
      <c r="F1370" s="861">
        <v>74.663265999999993</v>
      </c>
      <c r="G1370" s="861">
        <v>71.375235000000004</v>
      </c>
      <c r="H1370" s="861">
        <v>64.809272000000007</v>
      </c>
      <c r="I1370" s="861">
        <v>73.739822000000004</v>
      </c>
      <c r="J1370" s="861">
        <v>71.122742000000002</v>
      </c>
      <c r="K1370" s="861">
        <v>70.993309999999994</v>
      </c>
      <c r="L1370" s="861">
        <v>73.593654000000001</v>
      </c>
      <c r="M1370" s="861">
        <v>74.418301999999997</v>
      </c>
      <c r="N1370" s="861">
        <v>-9.7736680000000007</v>
      </c>
      <c r="O1370" s="861">
        <v>-12.853047999999999</v>
      </c>
      <c r="P1370" s="861">
        <v>-13.432221999999999</v>
      </c>
      <c r="Q1370" s="861">
        <v>-8.4967799999999993</v>
      </c>
      <c r="R1370" s="861">
        <v>-10.110818</v>
      </c>
      <c r="S1370" s="861">
        <v>-11.00469</v>
      </c>
      <c r="T1370" s="861">
        <v>81.383491000000006</v>
      </c>
      <c r="U1370" s="861">
        <v>72.753186999999997</v>
      </c>
      <c r="V1370" s="861">
        <v>92.588025999999999</v>
      </c>
      <c r="W1370" s="861">
        <v>91.573791999999997</v>
      </c>
      <c r="X1370" s="861">
        <v>-8.4909409999999994</v>
      </c>
      <c r="Y1370" s="861">
        <v>-8.6058780000000006</v>
      </c>
      <c r="Z1370" s="861">
        <v>-13.106947</v>
      </c>
      <c r="AA1370" s="861">
        <v>-12.838656</v>
      </c>
      <c r="AB1370" s="861">
        <v>-12.383918</v>
      </c>
      <c r="AC1370" s="861">
        <v>-13.606596</v>
      </c>
      <c r="AD1370" s="861">
        <v>-16.880451999999998</v>
      </c>
      <c r="AE1370" s="861">
        <v>104.745903</v>
      </c>
      <c r="AF1370" s="861">
        <v>97.636881000000002</v>
      </c>
      <c r="AG1370" s="861">
        <v>89.122664999999998</v>
      </c>
      <c r="AH1370" s="861">
        <v>109.316833</v>
      </c>
      <c r="AI1370" s="861">
        <v>88.640006</v>
      </c>
      <c r="AJ1370" s="861">
        <v>71.923708000000005</v>
      </c>
      <c r="AK1370" s="861">
        <v>-8.9279460000000004</v>
      </c>
      <c r="AL1370" s="861">
        <v>-13.315165</v>
      </c>
      <c r="AM1370" s="861">
        <v>-10.144816</v>
      </c>
      <c r="AN1370" s="861">
        <v>91.840241000000006</v>
      </c>
      <c r="AO1370" s="861">
        <v>91.149348000000003</v>
      </c>
      <c r="AP1370" s="861">
        <v>90.403197000000006</v>
      </c>
      <c r="AQ1370" s="861">
        <v>87.320194000000001</v>
      </c>
      <c r="AR1370" s="861">
        <v>72.604235000000003</v>
      </c>
      <c r="AS1370" s="861">
        <v>63.068368999999997</v>
      </c>
      <c r="AT1370" s="861">
        <v>75.639463000000006</v>
      </c>
      <c r="AU1370" s="861">
        <v>74.665576999999999</v>
      </c>
      <c r="AV1370" s="861">
        <v>73.617384000000001</v>
      </c>
      <c r="AW1370" s="861">
        <v>73.099744999999999</v>
      </c>
      <c r="AX1370" s="861">
        <v>88.132209000000003</v>
      </c>
      <c r="AY1370" s="861">
        <v>86.349844000000004</v>
      </c>
      <c r="AZ1370" s="861">
        <v>-9.2184609999999996</v>
      </c>
      <c r="BA1370" s="861">
        <v>-8.6623280000000005</v>
      </c>
      <c r="BB1370" s="861">
        <v>-17.020935000000001</v>
      </c>
      <c r="BC1370" s="861">
        <v>-15.608371</v>
      </c>
      <c r="BD1370" s="861">
        <v>-16.619598</v>
      </c>
      <c r="BE1370" s="861">
        <v>-15.839995999999999</v>
      </c>
      <c r="BF1370" s="861">
        <v>29.942034</v>
      </c>
      <c r="BG1370" s="861">
        <v>139.93193199999999</v>
      </c>
      <c r="BH1370" s="861">
        <v>108.617065</v>
      </c>
      <c r="BI1370" s="861">
        <v>49.582175999999997</v>
      </c>
      <c r="BJ1370" s="861">
        <v>128.36024</v>
      </c>
      <c r="BK1370" s="861">
        <v>84.745151000000007</v>
      </c>
      <c r="BL1370" s="861">
        <v>74.482602</v>
      </c>
      <c r="BM1370" s="861">
        <v>-21.506553</v>
      </c>
      <c r="BN1370" s="861">
        <v>-15.629673</v>
      </c>
      <c r="BO1370" s="861">
        <v>-21.750836</v>
      </c>
      <c r="BP1370" s="861">
        <v>-16.059284999999999</v>
      </c>
      <c r="BQ1370" s="861">
        <v>85.56541</v>
      </c>
      <c r="BR1370" s="861">
        <v>87.284907000000004</v>
      </c>
      <c r="BS1370" s="861">
        <v>84.334988999999993</v>
      </c>
      <c r="BT1370" s="861">
        <v>58.106774000000001</v>
      </c>
      <c r="BU1370" s="861">
        <v>63.898581</v>
      </c>
      <c r="BV1370" s="861">
        <v>59.974468000000002</v>
      </c>
      <c r="BW1370" s="861">
        <v>64.210532999999998</v>
      </c>
      <c r="BX1370" s="861">
        <v>-16.410506000000002</v>
      </c>
      <c r="BY1370" s="861">
        <v>-16.859152000000002</v>
      </c>
      <c r="BZ1370" s="861">
        <v>-20.120749</v>
      </c>
      <c r="CA1370" s="861">
        <v>-19.973887000000001</v>
      </c>
      <c r="CB1370" s="861">
        <v>-10.145858</v>
      </c>
      <c r="CC1370" s="861">
        <v>-7.2914459999999996</v>
      </c>
      <c r="CD1370" s="861">
        <v>-10.633514</v>
      </c>
      <c r="CE1370" s="861">
        <v>-7.4760580000000001</v>
      </c>
      <c r="CF1370" s="861">
        <v>-12.920173</v>
      </c>
      <c r="CG1370" s="861">
        <v>-5.9450669999999999</v>
      </c>
      <c r="CH1370" s="861">
        <v>-13.400193</v>
      </c>
      <c r="CI1370" s="861">
        <v>-8.3491520000000001</v>
      </c>
      <c r="CJ1370" s="861">
        <v>-10.045412000000001</v>
      </c>
      <c r="CK1370" s="861">
        <v>-5.362997</v>
      </c>
      <c r="CL1370" s="861">
        <v>-9.8799759999999992</v>
      </c>
      <c r="CM1370" s="861">
        <v>-5.0965619999999996</v>
      </c>
      <c r="CN1370" s="861">
        <v>-12.653373999999999</v>
      </c>
      <c r="CO1370" s="861">
        <v>-6.1796689999999996</v>
      </c>
      <c r="CP1370" s="861">
        <v>-13.512748999999999</v>
      </c>
      <c r="CQ1370" s="861">
        <v>-9.0228619999999999</v>
      </c>
      <c r="CR1370" s="861">
        <v>-9.6065129999999996</v>
      </c>
      <c r="CS1370" s="861">
        <v>-6.3146240000000002</v>
      </c>
      <c r="CT1370" s="861">
        <v>-10.864725</v>
      </c>
      <c r="CU1370" s="861">
        <v>-5.694839</v>
      </c>
      <c r="CV1370" s="861">
        <v>-13.192409</v>
      </c>
      <c r="CW1370" s="861">
        <v>-5.3793439999999997</v>
      </c>
      <c r="CX1370" s="861">
        <v>-13.508224</v>
      </c>
      <c r="CY1370" s="861">
        <v>-6.8754359999999997</v>
      </c>
      <c r="CZ1370" s="861">
        <v>-9.3778690000000005</v>
      </c>
      <c r="DA1370" s="861">
        <v>-5.4885830000000002</v>
      </c>
      <c r="DB1370" s="861">
        <v>-10.241154999999999</v>
      </c>
      <c r="DC1370" s="861">
        <v>-4.9352330000000002</v>
      </c>
      <c r="DD1370" s="861">
        <v>-12.931395</v>
      </c>
      <c r="DE1370" s="861">
        <v>-7.1384679999999996</v>
      </c>
      <c r="DF1370" s="861">
        <v>-13.607063</v>
      </c>
      <c r="DG1370" s="861">
        <v>-7.6756409999999997</v>
      </c>
      <c r="DH1370" s="861">
        <v>-9.3161850000000008</v>
      </c>
      <c r="DI1370" s="861">
        <v>-5.7434329999999996</v>
      </c>
      <c r="DJ1370" s="861">
        <v>-10.019503</v>
      </c>
      <c r="DK1370" s="861">
        <v>-5.8753729999999997</v>
      </c>
      <c r="DL1370" s="861">
        <v>-12.937430000000001</v>
      </c>
      <c r="DM1370" s="861">
        <v>-8.6023720000000008</v>
      </c>
      <c r="DN1370" s="861">
        <v>-13.642935</v>
      </c>
      <c r="DO1370" s="861">
        <v>-8.269755</v>
      </c>
      <c r="DP1370" s="861">
        <v>-10.093458999999999</v>
      </c>
      <c r="DQ1370" s="861">
        <v>-6.7380839999999997</v>
      </c>
      <c r="DR1370" s="861">
        <v>-10.241059</v>
      </c>
      <c r="DS1370" s="861">
        <v>-7.1920719999999996</v>
      </c>
      <c r="DT1370" s="861">
        <v>-12.928944</v>
      </c>
      <c r="DU1370" s="861">
        <v>-9.6770259999999997</v>
      </c>
      <c r="DV1370" s="861">
        <v>-13.270215</v>
      </c>
      <c r="DW1370" s="861">
        <v>-6.7678279999999997</v>
      </c>
      <c r="DX1370" s="861">
        <v>11.241185</v>
      </c>
      <c r="DY1370" s="861">
        <v>7.9625089999999998</v>
      </c>
      <c r="DZ1370" s="861">
        <v>159.228488</v>
      </c>
      <c r="EA1370" s="861">
        <v>149.281869</v>
      </c>
      <c r="EB1370" s="861">
        <v>121.46</v>
      </c>
      <c r="EC1370" s="861">
        <v>1.2390000000000001</v>
      </c>
      <c r="ED1370" s="861">
        <v>132.80000000000001</v>
      </c>
      <c r="EE1370" s="861">
        <v>121.39</v>
      </c>
      <c r="EF1370" s="861">
        <v>5.2949999999999999</v>
      </c>
      <c r="EG1370" s="861">
        <v>629.20000000000005</v>
      </c>
      <c r="EH1370" s="861">
        <v>121.2</v>
      </c>
      <c r="EI1370" s="861">
        <v>4.883</v>
      </c>
      <c r="EJ1370" s="861">
        <v>584.6</v>
      </c>
      <c r="EK1370" s="861">
        <v>9.4079189999999997</v>
      </c>
      <c r="EL1370" s="861">
        <v>4.0312770000000002</v>
      </c>
      <c r="EM1370" s="861">
        <v>-19.552734999999998</v>
      </c>
      <c r="EN1370" s="861">
        <v>-25.782112999999999</v>
      </c>
      <c r="EO1370" s="861">
        <v>93.717376000000002</v>
      </c>
      <c r="EP1370" s="861">
        <v>89.316907</v>
      </c>
      <c r="EQ1370" s="861">
        <v>-9.2096300000000006</v>
      </c>
      <c r="ER1370" s="861">
        <v>4240.2170969999997</v>
      </c>
      <c r="ES1370" s="861">
        <v>10075.414312999999</v>
      </c>
      <c r="ET1370" s="861">
        <v>9033.3608170000007</v>
      </c>
      <c r="EU1370" s="861"/>
      <c r="EV1370" s="861"/>
      <c r="EW1370" s="861"/>
      <c r="EX1370" s="861"/>
      <c r="EY1370" s="861"/>
      <c r="EZ1370" s="861"/>
      <c r="FA1370" s="861"/>
      <c r="FB1370" s="861"/>
      <c r="FC1370" s="861"/>
      <c r="FD1370" s="861"/>
    </row>
    <row r="1371" spans="1:160" x14ac:dyDescent="0.25">
      <c r="A1371" s="837">
        <v>46147</v>
      </c>
      <c r="B1371" s="836">
        <v>2.7708333333333331E-2</v>
      </c>
      <c r="C1371" s="861">
        <v>77700</v>
      </c>
      <c r="D1371" s="861">
        <v>0</v>
      </c>
      <c r="E1371" s="861">
        <v>0</v>
      </c>
      <c r="F1371" s="861">
        <v>74.774895999999998</v>
      </c>
      <c r="G1371" s="861">
        <v>71.370648000000003</v>
      </c>
      <c r="H1371" s="861">
        <v>64.929051999999999</v>
      </c>
      <c r="I1371" s="861">
        <v>73.727942999999996</v>
      </c>
      <c r="J1371" s="861">
        <v>71.103612999999996</v>
      </c>
      <c r="K1371" s="861">
        <v>70.969932999999997</v>
      </c>
      <c r="L1371" s="861">
        <v>73.590266999999997</v>
      </c>
      <c r="M1371" s="861">
        <v>74.403082999999995</v>
      </c>
      <c r="N1371" s="861">
        <v>-9.8323970000000003</v>
      </c>
      <c r="O1371" s="861">
        <v>-12.843233</v>
      </c>
      <c r="P1371" s="861">
        <v>-13.448351000000001</v>
      </c>
      <c r="Q1371" s="861">
        <v>-8.5062189999999998</v>
      </c>
      <c r="R1371" s="861">
        <v>-9.8724900000000009</v>
      </c>
      <c r="S1371" s="861">
        <v>-11.015105999999999</v>
      </c>
      <c r="T1371" s="861">
        <v>81.308160000000001</v>
      </c>
      <c r="U1371" s="861">
        <v>72.998512000000005</v>
      </c>
      <c r="V1371" s="861">
        <v>92.585054</v>
      </c>
      <c r="W1371" s="861">
        <v>91.554241000000005</v>
      </c>
      <c r="X1371" s="861">
        <v>-8.5106900000000003</v>
      </c>
      <c r="Y1371" s="861">
        <v>-8.6747929999999993</v>
      </c>
      <c r="Z1371" s="861">
        <v>-13.11504</v>
      </c>
      <c r="AA1371" s="861">
        <v>-12.842502</v>
      </c>
      <c r="AB1371" s="861">
        <v>-12.398834000000001</v>
      </c>
      <c r="AC1371" s="861">
        <v>-13.590862</v>
      </c>
      <c r="AD1371" s="861">
        <v>-16.811375999999999</v>
      </c>
      <c r="AE1371" s="861">
        <v>104.76044</v>
      </c>
      <c r="AF1371" s="861">
        <v>97.544115000000005</v>
      </c>
      <c r="AG1371" s="861">
        <v>89.064322000000004</v>
      </c>
      <c r="AH1371" s="861">
        <v>109.239346</v>
      </c>
      <c r="AI1371" s="861">
        <v>88.620987999999997</v>
      </c>
      <c r="AJ1371" s="861">
        <v>71.929753000000005</v>
      </c>
      <c r="AK1371" s="861">
        <v>-8.9788940000000004</v>
      </c>
      <c r="AL1371" s="861">
        <v>-13.340790999999999</v>
      </c>
      <c r="AM1371" s="861">
        <v>-10.114924</v>
      </c>
      <c r="AN1371" s="861">
        <v>91.846322000000001</v>
      </c>
      <c r="AO1371" s="861">
        <v>91.095419000000007</v>
      </c>
      <c r="AP1371" s="861">
        <v>90.333038999999999</v>
      </c>
      <c r="AQ1371" s="861">
        <v>87.285184000000001</v>
      </c>
      <c r="AR1371" s="861">
        <v>72.546177999999998</v>
      </c>
      <c r="AS1371" s="861">
        <v>63.094479999999997</v>
      </c>
      <c r="AT1371" s="861">
        <v>75.591809999999995</v>
      </c>
      <c r="AU1371" s="861">
        <v>74.592090999999996</v>
      </c>
      <c r="AV1371" s="861">
        <v>73.622505000000004</v>
      </c>
      <c r="AW1371" s="861">
        <v>72.747210999999993</v>
      </c>
      <c r="AX1371" s="861">
        <v>88.121994000000001</v>
      </c>
      <c r="AY1371" s="861">
        <v>86.203280000000007</v>
      </c>
      <c r="AZ1371" s="861">
        <v>-9.2357320000000005</v>
      </c>
      <c r="BA1371" s="861">
        <v>-8.858511</v>
      </c>
      <c r="BB1371" s="861">
        <v>-17.062173000000001</v>
      </c>
      <c r="BC1371" s="861">
        <v>-15.651411</v>
      </c>
      <c r="BD1371" s="861">
        <v>-16.640889999999999</v>
      </c>
      <c r="BE1371" s="861">
        <v>-16.010325000000002</v>
      </c>
      <c r="BF1371" s="861">
        <v>29.807582</v>
      </c>
      <c r="BG1371" s="861">
        <v>139.96749199999999</v>
      </c>
      <c r="BH1371" s="861">
        <v>108.68257800000001</v>
      </c>
      <c r="BI1371" s="861">
        <v>49.572662000000001</v>
      </c>
      <c r="BJ1371" s="861">
        <v>128.74435399999999</v>
      </c>
      <c r="BK1371" s="861">
        <v>84.738219000000001</v>
      </c>
      <c r="BL1371" s="861">
        <v>74.382174000000006</v>
      </c>
      <c r="BM1371" s="861">
        <v>-21.56945</v>
      </c>
      <c r="BN1371" s="861">
        <v>-15.70675</v>
      </c>
      <c r="BO1371" s="861">
        <v>-21.486384999999999</v>
      </c>
      <c r="BP1371" s="861">
        <v>-16.052541999999999</v>
      </c>
      <c r="BQ1371" s="861">
        <v>85.607646000000003</v>
      </c>
      <c r="BR1371" s="861">
        <v>87.229072000000002</v>
      </c>
      <c r="BS1371" s="861">
        <v>84.324927000000002</v>
      </c>
      <c r="BT1371" s="861">
        <v>57.979588</v>
      </c>
      <c r="BU1371" s="861">
        <v>63.914816999999999</v>
      </c>
      <c r="BV1371" s="861">
        <v>60.071188999999997</v>
      </c>
      <c r="BW1371" s="861">
        <v>64.245587999999998</v>
      </c>
      <c r="BX1371" s="861">
        <v>-16.421329</v>
      </c>
      <c r="BY1371" s="861">
        <v>-16.759450000000001</v>
      </c>
      <c r="BZ1371" s="861">
        <v>-20.148985</v>
      </c>
      <c r="CA1371" s="861">
        <v>-19.650341999999998</v>
      </c>
      <c r="CB1371" s="861">
        <v>-10.18304</v>
      </c>
      <c r="CC1371" s="861">
        <v>-7.2762549999999999</v>
      </c>
      <c r="CD1371" s="861">
        <v>-10.660992</v>
      </c>
      <c r="CE1371" s="861">
        <v>-7.5127490000000003</v>
      </c>
      <c r="CF1371" s="861">
        <v>-12.940989</v>
      </c>
      <c r="CG1371" s="861">
        <v>-5.9344130000000002</v>
      </c>
      <c r="CH1371" s="861">
        <v>-13.427657999999999</v>
      </c>
      <c r="CI1371" s="861">
        <v>-8.3806119999999993</v>
      </c>
      <c r="CJ1371" s="861">
        <v>-10.050203</v>
      </c>
      <c r="CK1371" s="861">
        <v>-5.3664870000000002</v>
      </c>
      <c r="CL1371" s="861">
        <v>-9.9135220000000004</v>
      </c>
      <c r="CM1371" s="861">
        <v>-5.1326499999999999</v>
      </c>
      <c r="CN1371" s="861">
        <v>-12.660985999999999</v>
      </c>
      <c r="CO1371" s="861">
        <v>-6.1629459999999998</v>
      </c>
      <c r="CP1371" s="861">
        <v>-13.550184</v>
      </c>
      <c r="CQ1371" s="861">
        <v>-8.9799050000000005</v>
      </c>
      <c r="CR1371" s="861">
        <v>-9.6451250000000002</v>
      </c>
      <c r="CS1371" s="861">
        <v>-6.2942450000000001</v>
      </c>
      <c r="CT1371" s="861">
        <v>-10.900772</v>
      </c>
      <c r="CU1371" s="861">
        <v>-5.7142790000000003</v>
      </c>
      <c r="CV1371" s="861">
        <v>-13.205947999999999</v>
      </c>
      <c r="CW1371" s="861">
        <v>-5.3969100000000001</v>
      </c>
      <c r="CX1371" s="861">
        <v>-13.542495000000001</v>
      </c>
      <c r="CY1371" s="861">
        <v>-6.9140199999999998</v>
      </c>
      <c r="CZ1371" s="861">
        <v>-9.4255150000000008</v>
      </c>
      <c r="DA1371" s="861">
        <v>-5.5081990000000003</v>
      </c>
      <c r="DB1371" s="861">
        <v>-10.251998</v>
      </c>
      <c r="DC1371" s="861">
        <v>-4.9557630000000001</v>
      </c>
      <c r="DD1371" s="861">
        <v>-12.973404</v>
      </c>
      <c r="DE1371" s="861">
        <v>-7.1408500000000004</v>
      </c>
      <c r="DF1371" s="861">
        <v>-13.620536</v>
      </c>
      <c r="DG1371" s="861">
        <v>-7.6946000000000003</v>
      </c>
      <c r="DH1371" s="861">
        <v>-9.3717609999999993</v>
      </c>
      <c r="DI1371" s="861">
        <v>-5.7720669999999998</v>
      </c>
      <c r="DJ1371" s="861">
        <v>-10.033310999999999</v>
      </c>
      <c r="DK1371" s="861">
        <v>-5.8844289999999999</v>
      </c>
      <c r="DL1371" s="861">
        <v>-12.988375</v>
      </c>
      <c r="DM1371" s="861">
        <v>-8.6066090000000006</v>
      </c>
      <c r="DN1371" s="861">
        <v>-13.695116000000001</v>
      </c>
      <c r="DO1371" s="861">
        <v>-8.2952840000000005</v>
      </c>
      <c r="DP1371" s="861">
        <v>-10.127980000000001</v>
      </c>
      <c r="DQ1371" s="861">
        <v>-6.7378150000000003</v>
      </c>
      <c r="DR1371" s="861">
        <v>-10.272714000000001</v>
      </c>
      <c r="DS1371" s="861">
        <v>-7.1950729999999998</v>
      </c>
      <c r="DT1371" s="861">
        <v>-12.978002</v>
      </c>
      <c r="DU1371" s="861">
        <v>-9.6873670000000001</v>
      </c>
      <c r="DV1371" s="861">
        <v>-13.291266</v>
      </c>
      <c r="DW1371" s="861">
        <v>-6.7853950000000003</v>
      </c>
      <c r="DX1371" s="861">
        <v>11.266702</v>
      </c>
      <c r="DY1371" s="861">
        <v>7.9823399999999998</v>
      </c>
      <c r="DZ1371" s="861">
        <v>159.29585299999999</v>
      </c>
      <c r="EA1371" s="861">
        <v>149.30004700000001</v>
      </c>
      <c r="EB1371" s="861">
        <v>120.86</v>
      </c>
      <c r="EC1371" s="861">
        <v>3.2639999999999998</v>
      </c>
      <c r="ED1371" s="861">
        <v>387.6</v>
      </c>
      <c r="EE1371" s="861">
        <v>120.84</v>
      </c>
      <c r="EF1371" s="861">
        <v>5.2770000000000001</v>
      </c>
      <c r="EG1371" s="861">
        <v>629.5</v>
      </c>
      <c r="EH1371" s="861">
        <v>120.71</v>
      </c>
      <c r="EI1371" s="861">
        <v>4.907</v>
      </c>
      <c r="EJ1371" s="861">
        <v>579.6</v>
      </c>
      <c r="EK1371" s="861">
        <v>9.3917900000000003</v>
      </c>
      <c r="EL1371" s="861">
        <v>4.2560029999999998</v>
      </c>
      <c r="EM1371" s="861">
        <v>-19.506713999999999</v>
      </c>
      <c r="EN1371" s="861">
        <v>-25.742387999999998</v>
      </c>
      <c r="EO1371" s="861">
        <v>93.746542000000005</v>
      </c>
      <c r="EP1371" s="861">
        <v>89.325125</v>
      </c>
      <c r="EQ1371" s="861">
        <v>-9.2300170000000001</v>
      </c>
      <c r="ER1371" s="861">
        <v>4243.6446800000003</v>
      </c>
      <c r="ES1371" s="861">
        <v>10085.907837999999</v>
      </c>
      <c r="ET1371" s="861">
        <v>9043.0662840000005</v>
      </c>
      <c r="EU1371" s="861"/>
      <c r="EV1371" s="861"/>
      <c r="EW1371" s="861"/>
      <c r="EX1371" s="861"/>
      <c r="EY1371" s="861"/>
      <c r="EZ1371" s="861"/>
      <c r="FA1371" s="861"/>
      <c r="FB1371" s="861"/>
      <c r="FC1371" s="861"/>
      <c r="FD1371" s="861"/>
    </row>
    <row r="1372" spans="1:160" x14ac:dyDescent="0.25">
      <c r="A1372" s="837">
        <v>46147</v>
      </c>
      <c r="B1372" s="836">
        <v>2.8402777777777777E-2</v>
      </c>
      <c r="C1372" s="861">
        <v>77760</v>
      </c>
      <c r="D1372" s="861">
        <v>0</v>
      </c>
      <c r="E1372" s="861">
        <v>0</v>
      </c>
      <c r="F1372" s="861">
        <v>74.713419999999999</v>
      </c>
      <c r="G1372" s="861">
        <v>71.360257000000004</v>
      </c>
      <c r="H1372" s="861">
        <v>64.812561000000002</v>
      </c>
      <c r="I1372" s="861">
        <v>73.735924999999995</v>
      </c>
      <c r="J1372" s="861">
        <v>71.109072999999995</v>
      </c>
      <c r="K1372" s="861">
        <v>70.991096999999996</v>
      </c>
      <c r="L1372" s="861">
        <v>73.601714000000001</v>
      </c>
      <c r="M1372" s="861">
        <v>74.461859000000004</v>
      </c>
      <c r="N1372" s="861">
        <v>-9.8207419999999992</v>
      </c>
      <c r="O1372" s="861">
        <v>-12.860277999999999</v>
      </c>
      <c r="P1372" s="861">
        <v>-13.430021999999999</v>
      </c>
      <c r="Q1372" s="861">
        <v>-8.5171480000000006</v>
      </c>
      <c r="R1372" s="861">
        <v>-9.9209820000000004</v>
      </c>
      <c r="S1372" s="861">
        <v>-11.065564999999999</v>
      </c>
      <c r="T1372" s="861">
        <v>81.457329999999999</v>
      </c>
      <c r="U1372" s="861">
        <v>73.657398000000001</v>
      </c>
      <c r="V1372" s="861">
        <v>92.897018000000003</v>
      </c>
      <c r="W1372" s="861">
        <v>91.896810000000002</v>
      </c>
      <c r="X1372" s="861">
        <v>-8.5341740000000001</v>
      </c>
      <c r="Y1372" s="861">
        <v>-8.7269400000000008</v>
      </c>
      <c r="Z1372" s="861">
        <v>-13.089263000000001</v>
      </c>
      <c r="AA1372" s="861">
        <v>-12.820036</v>
      </c>
      <c r="AB1372" s="861">
        <v>-12.419191</v>
      </c>
      <c r="AC1372" s="861">
        <v>-13.579635</v>
      </c>
      <c r="AD1372" s="861">
        <v>-16.818811</v>
      </c>
      <c r="AE1372" s="861">
        <v>104.72791100000001</v>
      </c>
      <c r="AF1372" s="861">
        <v>97.567710000000005</v>
      </c>
      <c r="AG1372" s="861">
        <v>89.205741000000003</v>
      </c>
      <c r="AH1372" s="861">
        <v>109.30139200000001</v>
      </c>
      <c r="AI1372" s="861">
        <v>88.811283000000003</v>
      </c>
      <c r="AJ1372" s="861">
        <v>72.144543999999996</v>
      </c>
      <c r="AK1372" s="861">
        <v>-8.9902660000000001</v>
      </c>
      <c r="AL1372" s="861">
        <v>-13.477684</v>
      </c>
      <c r="AM1372" s="861">
        <v>-10.084474</v>
      </c>
      <c r="AN1372" s="861">
        <v>91.891007999999999</v>
      </c>
      <c r="AO1372" s="861">
        <v>91.446133000000003</v>
      </c>
      <c r="AP1372" s="861">
        <v>90.358378000000002</v>
      </c>
      <c r="AQ1372" s="861">
        <v>87.260223999999994</v>
      </c>
      <c r="AR1372" s="861">
        <v>72.579425000000001</v>
      </c>
      <c r="AS1372" s="861">
        <v>63.050559999999997</v>
      </c>
      <c r="AT1372" s="861">
        <v>75.542631999999998</v>
      </c>
      <c r="AU1372" s="861">
        <v>74.556379000000007</v>
      </c>
      <c r="AV1372" s="861">
        <v>73.771629000000004</v>
      </c>
      <c r="AW1372" s="861">
        <v>72.820217999999997</v>
      </c>
      <c r="AX1372" s="861">
        <v>88.063910000000007</v>
      </c>
      <c r="AY1372" s="861">
        <v>86.195519000000004</v>
      </c>
      <c r="AZ1372" s="861">
        <v>-9.1495239999999995</v>
      </c>
      <c r="BA1372" s="861">
        <v>-8.7934319999999992</v>
      </c>
      <c r="BB1372" s="861">
        <v>-17.083293000000001</v>
      </c>
      <c r="BC1372" s="861">
        <v>-15.635076</v>
      </c>
      <c r="BD1372" s="861">
        <v>-16.648716</v>
      </c>
      <c r="BE1372" s="861">
        <v>-15.910181</v>
      </c>
      <c r="BF1372" s="861">
        <v>29.933042</v>
      </c>
      <c r="BG1372" s="861">
        <v>140.13000500000001</v>
      </c>
      <c r="BH1372" s="861">
        <v>108.667101</v>
      </c>
      <c r="BI1372" s="861">
        <v>49.631853999999997</v>
      </c>
      <c r="BJ1372" s="861">
        <v>128.946496</v>
      </c>
      <c r="BK1372" s="861">
        <v>84.705729000000005</v>
      </c>
      <c r="BL1372" s="861">
        <v>74.347176000000005</v>
      </c>
      <c r="BM1372" s="861">
        <v>-21.562660000000001</v>
      </c>
      <c r="BN1372" s="861">
        <v>-15.683958000000001</v>
      </c>
      <c r="BO1372" s="861">
        <v>-21.332453999999998</v>
      </c>
      <c r="BP1372" s="861">
        <v>-16.097968999999999</v>
      </c>
      <c r="BQ1372" s="861">
        <v>85.608118000000005</v>
      </c>
      <c r="BR1372" s="861">
        <v>87.327112999999997</v>
      </c>
      <c r="BS1372" s="861">
        <v>84.366474999999994</v>
      </c>
      <c r="BT1372" s="861">
        <v>58.057363000000002</v>
      </c>
      <c r="BU1372" s="861">
        <v>63.865507999999998</v>
      </c>
      <c r="BV1372" s="861">
        <v>60.001441999999997</v>
      </c>
      <c r="BW1372" s="861">
        <v>64.219402000000002</v>
      </c>
      <c r="BX1372" s="861">
        <v>-16.442625</v>
      </c>
      <c r="BY1372" s="861">
        <v>-16.839106000000001</v>
      </c>
      <c r="BZ1372" s="861">
        <v>-20.184428</v>
      </c>
      <c r="CA1372" s="861">
        <v>-19.519939000000001</v>
      </c>
      <c r="CB1372" s="861">
        <v>-10.232013</v>
      </c>
      <c r="CC1372" s="861">
        <v>-7.3390399999999998</v>
      </c>
      <c r="CD1372" s="861">
        <v>-10.684647</v>
      </c>
      <c r="CE1372" s="861">
        <v>-7.5077720000000001</v>
      </c>
      <c r="CF1372" s="861">
        <v>-12.979932</v>
      </c>
      <c r="CG1372" s="861">
        <v>-6.000909</v>
      </c>
      <c r="CH1372" s="861">
        <v>-13.462726</v>
      </c>
      <c r="CI1372" s="861">
        <v>-8.4397450000000003</v>
      </c>
      <c r="CJ1372" s="861">
        <v>-10.101512</v>
      </c>
      <c r="CK1372" s="861">
        <v>-5.414174</v>
      </c>
      <c r="CL1372" s="861">
        <v>-9.9507580000000004</v>
      </c>
      <c r="CM1372" s="861">
        <v>-5.0997479999999999</v>
      </c>
      <c r="CN1372" s="861">
        <v>-12.722063</v>
      </c>
      <c r="CO1372" s="861">
        <v>-6.2439280000000004</v>
      </c>
      <c r="CP1372" s="861">
        <v>-13.602221999999999</v>
      </c>
      <c r="CQ1372" s="861">
        <v>-9.0896760000000008</v>
      </c>
      <c r="CR1372" s="861">
        <v>-9.6715129999999991</v>
      </c>
      <c r="CS1372" s="861">
        <v>-6.3358920000000003</v>
      </c>
      <c r="CT1372" s="861">
        <v>-10.928616999999999</v>
      </c>
      <c r="CU1372" s="861">
        <v>-5.716259</v>
      </c>
      <c r="CV1372" s="861">
        <v>-13.252292000000001</v>
      </c>
      <c r="CW1372" s="861">
        <v>-5.4412890000000003</v>
      </c>
      <c r="CX1372" s="861">
        <v>-13.536080999999999</v>
      </c>
      <c r="CY1372" s="861">
        <v>-6.9398989999999996</v>
      </c>
      <c r="CZ1372" s="861">
        <v>-9.4125779999999999</v>
      </c>
      <c r="DA1372" s="861">
        <v>-5.5228760000000001</v>
      </c>
      <c r="DB1372" s="861">
        <v>-10.267255</v>
      </c>
      <c r="DC1372" s="861">
        <v>-4.9457509999999996</v>
      </c>
      <c r="DD1372" s="861">
        <v>-12.95942</v>
      </c>
      <c r="DE1372" s="861">
        <v>-7.1405419999999999</v>
      </c>
      <c r="DF1372" s="861">
        <v>-13.64411</v>
      </c>
      <c r="DG1372" s="861">
        <v>-7.6810130000000001</v>
      </c>
      <c r="DH1372" s="861">
        <v>-9.3567319999999992</v>
      </c>
      <c r="DI1372" s="861">
        <v>-5.7626679999999997</v>
      </c>
      <c r="DJ1372" s="861">
        <v>-10.063274</v>
      </c>
      <c r="DK1372" s="861">
        <v>-5.8787589999999996</v>
      </c>
      <c r="DL1372" s="861">
        <v>-12.998618</v>
      </c>
      <c r="DM1372" s="861">
        <v>-8.6430050000000005</v>
      </c>
      <c r="DN1372" s="861">
        <v>-13.684704999999999</v>
      </c>
      <c r="DO1372" s="861">
        <v>-8.3046190000000006</v>
      </c>
      <c r="DP1372" s="861">
        <v>-10.123258999999999</v>
      </c>
      <c r="DQ1372" s="861">
        <v>-6.7545489999999999</v>
      </c>
      <c r="DR1372" s="861">
        <v>-10.272639</v>
      </c>
      <c r="DS1372" s="861">
        <v>-7.2150889999999999</v>
      </c>
      <c r="DT1372" s="861">
        <v>-12.991073</v>
      </c>
      <c r="DU1372" s="861">
        <v>-9.7116290000000003</v>
      </c>
      <c r="DV1372" s="861">
        <v>-13.305488</v>
      </c>
      <c r="DW1372" s="861">
        <v>-6.7966699999999998</v>
      </c>
      <c r="DX1372" s="861">
        <v>11.292899</v>
      </c>
      <c r="DY1372" s="861">
        <v>7.9814160000000003</v>
      </c>
      <c r="DZ1372" s="861">
        <v>160.21426600000001</v>
      </c>
      <c r="EA1372" s="861">
        <v>149.251541</v>
      </c>
      <c r="EB1372" s="861">
        <v>120.94</v>
      </c>
      <c r="EC1372" s="861">
        <v>3.2650000000000001</v>
      </c>
      <c r="ED1372" s="861">
        <v>388.6</v>
      </c>
      <c r="EE1372" s="861">
        <v>120.81</v>
      </c>
      <c r="EF1372" s="861">
        <v>5.3120000000000003</v>
      </c>
      <c r="EG1372" s="861">
        <v>628.5</v>
      </c>
      <c r="EH1372" s="861">
        <v>121.01</v>
      </c>
      <c r="EI1372" s="861">
        <v>4.9029999999999996</v>
      </c>
      <c r="EJ1372" s="861">
        <v>580.4</v>
      </c>
      <c r="EK1372" s="861">
        <v>9.3750300000000006</v>
      </c>
      <c r="EL1372" s="861">
        <v>4.4117839999999999</v>
      </c>
      <c r="EM1372" s="861">
        <v>-19.459503999999999</v>
      </c>
      <c r="EN1372" s="861">
        <v>-25.744237999999999</v>
      </c>
      <c r="EO1372" s="861">
        <v>94.143355999999997</v>
      </c>
      <c r="EP1372" s="861">
        <v>89.303194000000005</v>
      </c>
      <c r="EQ1372" s="861">
        <v>-9.2526879999999991</v>
      </c>
      <c r="ER1372" s="861">
        <v>4250.1211629999998</v>
      </c>
      <c r="ES1372" s="861">
        <v>10096.401452</v>
      </c>
      <c r="ET1372" s="861">
        <v>9052.7621490000001</v>
      </c>
      <c r="EU1372" s="861"/>
      <c r="EV1372" s="861"/>
      <c r="EW1372" s="861"/>
      <c r="EX1372" s="861"/>
      <c r="EY1372" s="861"/>
      <c r="EZ1372" s="861"/>
      <c r="FA1372" s="861"/>
      <c r="FB1372" s="861"/>
      <c r="FC1372" s="861"/>
      <c r="FD1372" s="861"/>
    </row>
    <row r="1373" spans="1:160" x14ac:dyDescent="0.25">
      <c r="A1373" s="837">
        <v>46147</v>
      </c>
      <c r="B1373" s="836">
        <v>2.9097222222222222E-2</v>
      </c>
      <c r="C1373" s="861">
        <v>77820</v>
      </c>
      <c r="D1373" s="861">
        <v>0</v>
      </c>
      <c r="E1373" s="861">
        <v>0</v>
      </c>
      <c r="F1373" s="861">
        <v>74.800826999999998</v>
      </c>
      <c r="G1373" s="861">
        <v>71.381411999999997</v>
      </c>
      <c r="H1373" s="861">
        <v>64.951013000000003</v>
      </c>
      <c r="I1373" s="861">
        <v>73.750172000000006</v>
      </c>
      <c r="J1373" s="861">
        <v>71.115302</v>
      </c>
      <c r="K1373" s="861">
        <v>71.021517000000003</v>
      </c>
      <c r="L1373" s="861">
        <v>73.598144000000005</v>
      </c>
      <c r="M1373" s="861">
        <v>74.452798000000001</v>
      </c>
      <c r="N1373" s="861">
        <v>-9.7757520000000007</v>
      </c>
      <c r="O1373" s="861">
        <v>-12.866455999999999</v>
      </c>
      <c r="P1373" s="861">
        <v>-13.442811000000001</v>
      </c>
      <c r="Q1373" s="861">
        <v>-8.5386659999999992</v>
      </c>
      <c r="R1373" s="861">
        <v>-10.06222</v>
      </c>
      <c r="S1373" s="861">
        <v>-10.810336</v>
      </c>
      <c r="T1373" s="861">
        <v>81.586561000000003</v>
      </c>
      <c r="U1373" s="861">
        <v>72.820695000000001</v>
      </c>
      <c r="V1373" s="861">
        <v>92.626335999999995</v>
      </c>
      <c r="W1373" s="861">
        <v>91.610073999999997</v>
      </c>
      <c r="X1373" s="861">
        <v>-8.5562299999999993</v>
      </c>
      <c r="Y1373" s="861">
        <v>-8.5353890000000003</v>
      </c>
      <c r="Z1373" s="861">
        <v>-13.088770999999999</v>
      </c>
      <c r="AA1373" s="861">
        <v>-12.827559000000001</v>
      </c>
      <c r="AB1373" s="861">
        <v>-12.404456</v>
      </c>
      <c r="AC1373" s="861">
        <v>-13.560153</v>
      </c>
      <c r="AD1373" s="861">
        <v>-16.810762</v>
      </c>
      <c r="AE1373" s="861">
        <v>104.82751500000001</v>
      </c>
      <c r="AF1373" s="861">
        <v>97.603091000000006</v>
      </c>
      <c r="AG1373" s="861">
        <v>89.178719000000001</v>
      </c>
      <c r="AH1373" s="861">
        <v>109.222296</v>
      </c>
      <c r="AI1373" s="861">
        <v>88.782725999999997</v>
      </c>
      <c r="AJ1373" s="861">
        <v>71.951386999999997</v>
      </c>
      <c r="AK1373" s="861">
        <v>-8.9704449999999998</v>
      </c>
      <c r="AL1373" s="861">
        <v>-13.426022</v>
      </c>
      <c r="AM1373" s="861">
        <v>-10.123205</v>
      </c>
      <c r="AN1373" s="861">
        <v>91.986063000000001</v>
      </c>
      <c r="AO1373" s="861">
        <v>91.155584000000005</v>
      </c>
      <c r="AP1373" s="861">
        <v>90.509432000000004</v>
      </c>
      <c r="AQ1373" s="861">
        <v>87.385583999999994</v>
      </c>
      <c r="AR1373" s="861">
        <v>72.577051999999995</v>
      </c>
      <c r="AS1373" s="861">
        <v>63.089289000000001</v>
      </c>
      <c r="AT1373" s="861">
        <v>75.651876999999999</v>
      </c>
      <c r="AU1373" s="861">
        <v>74.658143999999993</v>
      </c>
      <c r="AV1373" s="861">
        <v>73.676788000000002</v>
      </c>
      <c r="AW1373" s="861">
        <v>73.107703000000001</v>
      </c>
      <c r="AX1373" s="861">
        <v>88.200349000000003</v>
      </c>
      <c r="AY1373" s="861">
        <v>86.471892999999994</v>
      </c>
      <c r="AZ1373" s="861">
        <v>-9.2362199999999994</v>
      </c>
      <c r="BA1373" s="861">
        <v>-8.8463499999999993</v>
      </c>
      <c r="BB1373" s="861">
        <v>-17.043519</v>
      </c>
      <c r="BC1373" s="861">
        <v>-15.620013999999999</v>
      </c>
      <c r="BD1373" s="861">
        <v>-16.607073</v>
      </c>
      <c r="BE1373" s="861">
        <v>-15.99784</v>
      </c>
      <c r="BF1373" s="861">
        <v>29.721236999999999</v>
      </c>
      <c r="BG1373" s="861">
        <v>139.94010900000001</v>
      </c>
      <c r="BH1373" s="861">
        <v>108.736626</v>
      </c>
      <c r="BI1373" s="861">
        <v>49.669752000000003</v>
      </c>
      <c r="BJ1373" s="861">
        <v>128.95346699999999</v>
      </c>
      <c r="BK1373" s="861">
        <v>84.938135000000003</v>
      </c>
      <c r="BL1373" s="861">
        <v>74.333026000000004</v>
      </c>
      <c r="BM1373" s="861">
        <v>-21.509833</v>
      </c>
      <c r="BN1373" s="861">
        <v>-15.702118</v>
      </c>
      <c r="BO1373" s="861">
        <v>-21.754178</v>
      </c>
      <c r="BP1373" s="861">
        <v>-16.028482</v>
      </c>
      <c r="BQ1373" s="861">
        <v>85.718946000000003</v>
      </c>
      <c r="BR1373" s="861">
        <v>87.303760999999994</v>
      </c>
      <c r="BS1373" s="861">
        <v>84.378558999999996</v>
      </c>
      <c r="BT1373" s="861">
        <v>57.892664000000003</v>
      </c>
      <c r="BU1373" s="861">
        <v>63.908017000000001</v>
      </c>
      <c r="BV1373" s="861">
        <v>60.066077</v>
      </c>
      <c r="BW1373" s="861">
        <v>64.258042000000003</v>
      </c>
      <c r="BX1373" s="861">
        <v>-16.427063</v>
      </c>
      <c r="BY1373" s="861">
        <v>-16.777045000000001</v>
      </c>
      <c r="BZ1373" s="861">
        <v>-20.108080000000001</v>
      </c>
      <c r="CA1373" s="861">
        <v>-20.156245999999999</v>
      </c>
      <c r="CB1373" s="861">
        <v>-10.236195</v>
      </c>
      <c r="CC1373" s="861">
        <v>-7.3180100000000001</v>
      </c>
      <c r="CD1373" s="861">
        <v>-10.737269</v>
      </c>
      <c r="CE1373" s="861">
        <v>-7.5269389999999996</v>
      </c>
      <c r="CF1373" s="861">
        <v>-12.998151999999999</v>
      </c>
      <c r="CG1373" s="861">
        <v>-6.0110010000000003</v>
      </c>
      <c r="CH1373" s="861">
        <v>-13.492883000000001</v>
      </c>
      <c r="CI1373" s="861">
        <v>-8.4275289999999998</v>
      </c>
      <c r="CJ1373" s="861">
        <v>-10.124468</v>
      </c>
      <c r="CK1373" s="861">
        <v>-5.3978669999999997</v>
      </c>
      <c r="CL1373" s="861">
        <v>-9.968591</v>
      </c>
      <c r="CM1373" s="861">
        <v>-5.1626219999999998</v>
      </c>
      <c r="CN1373" s="861">
        <v>-12.748289</v>
      </c>
      <c r="CO1373" s="861">
        <v>-6.2698869999999998</v>
      </c>
      <c r="CP1373" s="861">
        <v>-13.614508000000001</v>
      </c>
      <c r="CQ1373" s="861">
        <v>-9.0657910000000008</v>
      </c>
      <c r="CR1373" s="861">
        <v>-9.6757489999999997</v>
      </c>
      <c r="CS1373" s="861">
        <v>-6.3555039999999998</v>
      </c>
      <c r="CT1373" s="861">
        <v>-10.94919</v>
      </c>
      <c r="CU1373" s="861">
        <v>-5.7609050000000002</v>
      </c>
      <c r="CV1373" s="861">
        <v>-13.297472000000001</v>
      </c>
      <c r="CW1373" s="861">
        <v>-5.4630830000000001</v>
      </c>
      <c r="CX1373" s="861">
        <v>-13.580123</v>
      </c>
      <c r="CY1373" s="861">
        <v>-6.962466</v>
      </c>
      <c r="CZ1373" s="861">
        <v>-9.4492999999999991</v>
      </c>
      <c r="DA1373" s="861">
        <v>-5.5448149999999998</v>
      </c>
      <c r="DB1373" s="861">
        <v>-10.285601</v>
      </c>
      <c r="DC1373" s="861">
        <v>-4.9970030000000003</v>
      </c>
      <c r="DD1373" s="861">
        <v>-13.014205</v>
      </c>
      <c r="DE1373" s="861">
        <v>-7.1962279999999996</v>
      </c>
      <c r="DF1373" s="861">
        <v>-13.673292</v>
      </c>
      <c r="DG1373" s="861">
        <v>-7.7482680000000004</v>
      </c>
      <c r="DH1373" s="861">
        <v>-9.3777469999999994</v>
      </c>
      <c r="DI1373" s="861">
        <v>-5.7884159999999998</v>
      </c>
      <c r="DJ1373" s="861">
        <v>-10.070422000000001</v>
      </c>
      <c r="DK1373" s="861">
        <v>-5.9408830000000004</v>
      </c>
      <c r="DL1373" s="861">
        <v>-13.006456</v>
      </c>
      <c r="DM1373" s="861">
        <v>-8.6784199999999991</v>
      </c>
      <c r="DN1373" s="861">
        <v>-13.708696</v>
      </c>
      <c r="DO1373" s="861">
        <v>-8.351343</v>
      </c>
      <c r="DP1373" s="861">
        <v>-10.155096</v>
      </c>
      <c r="DQ1373" s="861">
        <v>-6.7952789999999998</v>
      </c>
      <c r="DR1373" s="861">
        <v>-10.294814000000001</v>
      </c>
      <c r="DS1373" s="861">
        <v>-7.2722040000000003</v>
      </c>
      <c r="DT1373" s="861">
        <v>-12.993252999999999</v>
      </c>
      <c r="DU1373" s="861">
        <v>-9.7414740000000002</v>
      </c>
      <c r="DV1373" s="861">
        <v>-13.339254</v>
      </c>
      <c r="DW1373" s="861">
        <v>-6.8338270000000003</v>
      </c>
      <c r="DX1373" s="861">
        <v>11.220577</v>
      </c>
      <c r="DY1373" s="861">
        <v>7.9749999999999996</v>
      </c>
      <c r="DZ1373" s="861">
        <v>159.26834299999999</v>
      </c>
      <c r="EA1373" s="861">
        <v>149.46792400000001</v>
      </c>
      <c r="EB1373" s="861">
        <v>121.5</v>
      </c>
      <c r="EC1373" s="861">
        <v>1.2390000000000001</v>
      </c>
      <c r="ED1373" s="861">
        <v>133.1</v>
      </c>
      <c r="EE1373" s="861">
        <v>121.55</v>
      </c>
      <c r="EF1373" s="861">
        <v>5.2569999999999997</v>
      </c>
      <c r="EG1373" s="861">
        <v>631.70000000000005</v>
      </c>
      <c r="EH1373" s="861">
        <v>121.54</v>
      </c>
      <c r="EI1373" s="861">
        <v>4.883</v>
      </c>
      <c r="EJ1373" s="861">
        <v>584.9</v>
      </c>
      <c r="EK1373" s="861">
        <v>9.4667220000000007</v>
      </c>
      <c r="EL1373" s="861">
        <v>4.00291</v>
      </c>
      <c r="EM1373" s="861">
        <v>-19.589926999999999</v>
      </c>
      <c r="EN1373" s="861">
        <v>-25.757088</v>
      </c>
      <c r="EO1373" s="861">
        <v>93.734633000000002</v>
      </c>
      <c r="EP1373" s="861">
        <v>89.400991000000005</v>
      </c>
      <c r="EQ1373" s="861">
        <v>-9.2791829999999997</v>
      </c>
      <c r="ER1373" s="861">
        <v>4253.8298100000002</v>
      </c>
      <c r="ES1373" s="861">
        <v>10106.901661</v>
      </c>
      <c r="ET1373" s="861">
        <v>9062.4546829999999</v>
      </c>
      <c r="EU1373" s="861"/>
      <c r="EV1373" s="861"/>
      <c r="EW1373" s="861"/>
      <c r="EX1373" s="861"/>
      <c r="EY1373" s="861"/>
      <c r="EZ1373" s="861"/>
      <c r="FA1373" s="861"/>
      <c r="FB1373" s="861"/>
      <c r="FC1373" s="861"/>
      <c r="FD1373" s="861"/>
    </row>
    <row r="1374" spans="1:160" x14ac:dyDescent="0.25">
      <c r="A1374" s="837">
        <v>46147</v>
      </c>
      <c r="B1374" s="836">
        <v>2.9791666666666664E-2</v>
      </c>
      <c r="C1374" s="861">
        <v>77880</v>
      </c>
      <c r="D1374" s="861">
        <v>0</v>
      </c>
      <c r="E1374" s="861">
        <v>0</v>
      </c>
      <c r="F1374" s="861">
        <v>74.779221000000007</v>
      </c>
      <c r="G1374" s="861">
        <v>71.362689000000003</v>
      </c>
      <c r="H1374" s="861">
        <v>64.863320999999999</v>
      </c>
      <c r="I1374" s="861">
        <v>73.711365000000001</v>
      </c>
      <c r="J1374" s="861">
        <v>71.145542000000006</v>
      </c>
      <c r="K1374" s="861">
        <v>70.999986000000007</v>
      </c>
      <c r="L1374" s="861">
        <v>73.593700999999996</v>
      </c>
      <c r="M1374" s="861">
        <v>74.427226000000005</v>
      </c>
      <c r="N1374" s="861">
        <v>-9.8556150000000002</v>
      </c>
      <c r="O1374" s="861">
        <v>-12.892491</v>
      </c>
      <c r="P1374" s="861">
        <v>-13.475476</v>
      </c>
      <c r="Q1374" s="861">
        <v>-8.5497990000000001</v>
      </c>
      <c r="R1374" s="861">
        <v>-9.9842080000000006</v>
      </c>
      <c r="S1374" s="861">
        <v>-11.060739</v>
      </c>
      <c r="T1374" s="861">
        <v>81.640542999999994</v>
      </c>
      <c r="U1374" s="861">
        <v>72.718115999999995</v>
      </c>
      <c r="V1374" s="861">
        <v>92.700325000000007</v>
      </c>
      <c r="W1374" s="861">
        <v>91.672548000000006</v>
      </c>
      <c r="X1374" s="861">
        <v>-8.5474379999999996</v>
      </c>
      <c r="Y1374" s="861">
        <v>-8.6481349999999999</v>
      </c>
      <c r="Z1374" s="861">
        <v>-13.107530000000001</v>
      </c>
      <c r="AA1374" s="861">
        <v>-12.827453</v>
      </c>
      <c r="AB1374" s="861">
        <v>-12.390893</v>
      </c>
      <c r="AC1374" s="861">
        <v>-13.560725</v>
      </c>
      <c r="AD1374" s="861">
        <v>-16.815197999999999</v>
      </c>
      <c r="AE1374" s="861">
        <v>104.71019699999999</v>
      </c>
      <c r="AF1374" s="861">
        <v>97.696366999999995</v>
      </c>
      <c r="AG1374" s="861">
        <v>89.106685999999996</v>
      </c>
      <c r="AH1374" s="861">
        <v>109.312344</v>
      </c>
      <c r="AI1374" s="861">
        <v>88.782999000000004</v>
      </c>
      <c r="AJ1374" s="861">
        <v>72.044075000000007</v>
      </c>
      <c r="AK1374" s="861">
        <v>-8.9125099999999993</v>
      </c>
      <c r="AL1374" s="861">
        <v>-13.437308</v>
      </c>
      <c r="AM1374" s="861">
        <v>-9.9072820000000004</v>
      </c>
      <c r="AN1374" s="861">
        <v>91.883371999999994</v>
      </c>
      <c r="AO1374" s="861">
        <v>91.257335999999995</v>
      </c>
      <c r="AP1374" s="861">
        <v>90.440329000000006</v>
      </c>
      <c r="AQ1374" s="861">
        <v>87.312901999999994</v>
      </c>
      <c r="AR1374" s="861">
        <v>72.741212000000004</v>
      </c>
      <c r="AS1374" s="861">
        <v>63.062539999999998</v>
      </c>
      <c r="AT1374" s="861">
        <v>75.619733999999994</v>
      </c>
      <c r="AU1374" s="861">
        <v>74.669066999999998</v>
      </c>
      <c r="AV1374" s="861">
        <v>73.625108999999995</v>
      </c>
      <c r="AW1374" s="861">
        <v>73.172719000000001</v>
      </c>
      <c r="AX1374" s="861">
        <v>88.267145999999997</v>
      </c>
      <c r="AY1374" s="861">
        <v>86.304563999999999</v>
      </c>
      <c r="AZ1374" s="861">
        <v>-9.1797160000000009</v>
      </c>
      <c r="BA1374" s="861">
        <v>-8.9894540000000003</v>
      </c>
      <c r="BB1374" s="861">
        <v>-17.097218999999999</v>
      </c>
      <c r="BC1374" s="861">
        <v>-15.69064</v>
      </c>
      <c r="BD1374" s="861">
        <v>-16.669271999999999</v>
      </c>
      <c r="BE1374" s="861">
        <v>-15.935501</v>
      </c>
      <c r="BF1374" s="861">
        <v>29.780355</v>
      </c>
      <c r="BG1374" s="861">
        <v>139.88372000000001</v>
      </c>
      <c r="BH1374" s="861">
        <v>108.764083</v>
      </c>
      <c r="BI1374" s="861">
        <v>49.656928000000001</v>
      </c>
      <c r="BJ1374" s="861">
        <v>128.84023500000001</v>
      </c>
      <c r="BK1374" s="861">
        <v>84.833871000000002</v>
      </c>
      <c r="BL1374" s="861">
        <v>74.357674000000003</v>
      </c>
      <c r="BM1374" s="861">
        <v>-21.561305000000001</v>
      </c>
      <c r="BN1374" s="861">
        <v>-15.777932</v>
      </c>
      <c r="BO1374" s="861">
        <v>-21.7896</v>
      </c>
      <c r="BP1374" s="861">
        <v>-16.092489</v>
      </c>
      <c r="BQ1374" s="861">
        <v>85.652161000000007</v>
      </c>
      <c r="BR1374" s="861">
        <v>87.435049000000006</v>
      </c>
      <c r="BS1374" s="861">
        <v>84.466007000000005</v>
      </c>
      <c r="BT1374" s="861">
        <v>57.918233000000001</v>
      </c>
      <c r="BU1374" s="861">
        <v>63.822324999999999</v>
      </c>
      <c r="BV1374" s="861">
        <v>59.972248</v>
      </c>
      <c r="BW1374" s="861">
        <v>64.211319000000003</v>
      </c>
      <c r="BX1374" s="861">
        <v>-16.436591</v>
      </c>
      <c r="BY1374" s="861">
        <v>-16.775668</v>
      </c>
      <c r="BZ1374" s="861">
        <v>-20.201592999999999</v>
      </c>
      <c r="CA1374" s="861">
        <v>-19.573295999999999</v>
      </c>
      <c r="CB1374" s="861">
        <v>-10.268158</v>
      </c>
      <c r="CC1374" s="861">
        <v>-7.3628799999999996</v>
      </c>
      <c r="CD1374" s="861">
        <v>-10.728346</v>
      </c>
      <c r="CE1374" s="861">
        <v>-7.544708</v>
      </c>
      <c r="CF1374" s="861">
        <v>-13.023856</v>
      </c>
      <c r="CG1374" s="861">
        <v>-6.0900600000000003</v>
      </c>
      <c r="CH1374" s="861">
        <v>-13.521236</v>
      </c>
      <c r="CI1374" s="861">
        <v>-8.4846839999999997</v>
      </c>
      <c r="CJ1374" s="861">
        <v>-10.126854</v>
      </c>
      <c r="CK1374" s="861">
        <v>-5.431419</v>
      </c>
      <c r="CL1374" s="861">
        <v>-10.01177</v>
      </c>
      <c r="CM1374" s="861">
        <v>-5.1635580000000001</v>
      </c>
      <c r="CN1374" s="861">
        <v>-12.769741</v>
      </c>
      <c r="CO1374" s="861">
        <v>-6.3065179999999996</v>
      </c>
      <c r="CP1374" s="861">
        <v>-13.640336</v>
      </c>
      <c r="CQ1374" s="861">
        <v>-9.0975260000000002</v>
      </c>
      <c r="CR1374" s="861">
        <v>-9.7061069999999994</v>
      </c>
      <c r="CS1374" s="861">
        <v>-6.3553730000000002</v>
      </c>
      <c r="CT1374" s="861">
        <v>-10.963006</v>
      </c>
      <c r="CU1374" s="861">
        <v>-5.7620209999999998</v>
      </c>
      <c r="CV1374" s="861">
        <v>-13.303319</v>
      </c>
      <c r="CW1374" s="861">
        <v>-5.4800420000000001</v>
      </c>
      <c r="CX1374" s="861">
        <v>-13.595003</v>
      </c>
      <c r="CY1374" s="861">
        <v>-6.985131</v>
      </c>
      <c r="CZ1374" s="861">
        <v>-9.4439209999999996</v>
      </c>
      <c r="DA1374" s="861">
        <v>-5.5536029999999998</v>
      </c>
      <c r="DB1374" s="861">
        <v>-10.297273000000001</v>
      </c>
      <c r="DC1374" s="861">
        <v>-5.0095090000000004</v>
      </c>
      <c r="DD1374" s="861">
        <v>-13.009524000000001</v>
      </c>
      <c r="DE1374" s="861">
        <v>-7.2046729999999997</v>
      </c>
      <c r="DF1374" s="861">
        <v>-13.65518</v>
      </c>
      <c r="DG1374" s="861">
        <v>-7.7579149999999997</v>
      </c>
      <c r="DH1374" s="861">
        <v>-9.3897630000000003</v>
      </c>
      <c r="DI1374" s="861">
        <v>-5.7938999999999998</v>
      </c>
      <c r="DJ1374" s="861">
        <v>-10.071719</v>
      </c>
      <c r="DK1374" s="861">
        <v>-5.9412390000000004</v>
      </c>
      <c r="DL1374" s="861">
        <v>-13.016640000000001</v>
      </c>
      <c r="DM1374" s="861">
        <v>-8.6843199999999996</v>
      </c>
      <c r="DN1374" s="861">
        <v>-13.708993</v>
      </c>
      <c r="DO1374" s="861">
        <v>-8.3507010000000008</v>
      </c>
      <c r="DP1374" s="861">
        <v>-10.159147000000001</v>
      </c>
      <c r="DQ1374" s="861">
        <v>-6.7895640000000004</v>
      </c>
      <c r="DR1374" s="861">
        <v>-10.318649000000001</v>
      </c>
      <c r="DS1374" s="861">
        <v>-7.2646160000000002</v>
      </c>
      <c r="DT1374" s="861">
        <v>-13.016640000000001</v>
      </c>
      <c r="DU1374" s="861">
        <v>-9.7487910000000007</v>
      </c>
      <c r="DV1374" s="861">
        <v>-13.339612000000001</v>
      </c>
      <c r="DW1374" s="861">
        <v>-6.8131680000000001</v>
      </c>
      <c r="DX1374" s="861">
        <v>11.263640000000001</v>
      </c>
      <c r="DY1374" s="861">
        <v>7.964842</v>
      </c>
      <c r="DZ1374" s="861">
        <v>159.15694400000001</v>
      </c>
      <c r="EA1374" s="861">
        <v>149.59283500000001</v>
      </c>
      <c r="EB1374" s="861">
        <v>120.62</v>
      </c>
      <c r="EC1374" s="861">
        <v>3.2589999999999999</v>
      </c>
      <c r="ED1374" s="861">
        <v>386.8</v>
      </c>
      <c r="EE1374" s="861">
        <v>120.71</v>
      </c>
      <c r="EF1374" s="861">
        <v>5.2939999999999996</v>
      </c>
      <c r="EG1374" s="861">
        <v>627</v>
      </c>
      <c r="EH1374" s="861">
        <v>120.52</v>
      </c>
      <c r="EI1374" s="861">
        <v>4.9349999999999996</v>
      </c>
      <c r="EJ1374" s="861">
        <v>581.1</v>
      </c>
      <c r="EK1374" s="861">
        <v>9.6049530000000001</v>
      </c>
      <c r="EL1374" s="861">
        <v>3.9878390000000001</v>
      </c>
      <c r="EM1374" s="861">
        <v>-19.512235</v>
      </c>
      <c r="EN1374" s="861">
        <v>-25.777439000000001</v>
      </c>
      <c r="EO1374" s="861">
        <v>93.686391</v>
      </c>
      <c r="EP1374" s="861">
        <v>89.457402999999999</v>
      </c>
      <c r="EQ1374" s="861">
        <v>-9.2929320000000004</v>
      </c>
      <c r="ER1374" s="861">
        <v>4257.3975380000002</v>
      </c>
      <c r="ES1374" s="861">
        <v>10117.395882999999</v>
      </c>
      <c r="ET1374" s="861">
        <v>9072.151511</v>
      </c>
      <c r="EU1374" s="861"/>
      <c r="EV1374" s="861"/>
      <c r="EW1374" s="861"/>
      <c r="EX1374" s="861"/>
      <c r="EY1374" s="861"/>
      <c r="EZ1374" s="861"/>
      <c r="FA1374" s="861"/>
      <c r="FB1374" s="861"/>
      <c r="FC1374" s="861"/>
      <c r="FD1374" s="861"/>
    </row>
    <row r="1375" spans="1:160" x14ac:dyDescent="0.25">
      <c r="A1375" s="837">
        <v>46147</v>
      </c>
      <c r="B1375" s="836">
        <v>3.0486111111111113E-2</v>
      </c>
      <c r="C1375" s="861">
        <v>77940</v>
      </c>
      <c r="D1375" s="861">
        <v>0</v>
      </c>
      <c r="E1375" s="861">
        <v>0</v>
      </c>
      <c r="F1375" s="861">
        <v>74.793436</v>
      </c>
      <c r="G1375" s="861">
        <v>71.383747999999997</v>
      </c>
      <c r="H1375" s="861">
        <v>64.993547000000007</v>
      </c>
      <c r="I1375" s="861">
        <v>73.742615000000001</v>
      </c>
      <c r="J1375" s="861">
        <v>71.179007999999996</v>
      </c>
      <c r="K1375" s="861">
        <v>71.027091999999996</v>
      </c>
      <c r="L1375" s="861">
        <v>73.595097999999993</v>
      </c>
      <c r="M1375" s="861">
        <v>74.471311</v>
      </c>
      <c r="N1375" s="861">
        <v>-9.8132289999999998</v>
      </c>
      <c r="O1375" s="861">
        <v>-12.859329000000001</v>
      </c>
      <c r="P1375" s="861">
        <v>-13.462103000000001</v>
      </c>
      <c r="Q1375" s="861">
        <v>-8.4243039999999993</v>
      </c>
      <c r="R1375" s="861">
        <v>-10.237655</v>
      </c>
      <c r="S1375" s="861">
        <v>-11.139697999999999</v>
      </c>
      <c r="T1375" s="861">
        <v>81.497771</v>
      </c>
      <c r="U1375" s="861">
        <v>73.388057000000003</v>
      </c>
      <c r="V1375" s="861">
        <v>92.663218999999998</v>
      </c>
      <c r="W1375" s="861">
        <v>91.663988000000003</v>
      </c>
      <c r="X1375" s="861">
        <v>-8.5753730000000008</v>
      </c>
      <c r="Y1375" s="861">
        <v>-8.5703800000000001</v>
      </c>
      <c r="Z1375" s="861">
        <v>-13.124957999999999</v>
      </c>
      <c r="AA1375" s="861">
        <v>-12.818004</v>
      </c>
      <c r="AB1375" s="861">
        <v>-12.418029000000001</v>
      </c>
      <c r="AC1375" s="861">
        <v>-13.545434</v>
      </c>
      <c r="AD1375" s="861">
        <v>-16.805199999999999</v>
      </c>
      <c r="AE1375" s="861">
        <v>104.645714</v>
      </c>
      <c r="AF1375" s="861">
        <v>97.585280999999995</v>
      </c>
      <c r="AG1375" s="861">
        <v>88.913049999999998</v>
      </c>
      <c r="AH1375" s="861">
        <v>109.107623</v>
      </c>
      <c r="AI1375" s="861">
        <v>88.731076999999999</v>
      </c>
      <c r="AJ1375" s="861">
        <v>72.057259000000002</v>
      </c>
      <c r="AK1375" s="861">
        <v>-8.8543699999999994</v>
      </c>
      <c r="AL1375" s="861">
        <v>-13.408237</v>
      </c>
      <c r="AM1375" s="861">
        <v>-9.8248840000000008</v>
      </c>
      <c r="AN1375" s="861">
        <v>91.934574999999995</v>
      </c>
      <c r="AO1375" s="861">
        <v>91.217552999999995</v>
      </c>
      <c r="AP1375" s="861">
        <v>90.432873999999998</v>
      </c>
      <c r="AQ1375" s="861">
        <v>87.36788</v>
      </c>
      <c r="AR1375" s="861">
        <v>72.664856999999998</v>
      </c>
      <c r="AS1375" s="861">
        <v>63.103121999999999</v>
      </c>
      <c r="AT1375" s="861">
        <v>75.622479999999996</v>
      </c>
      <c r="AU1375" s="861">
        <v>74.660829000000007</v>
      </c>
      <c r="AV1375" s="861">
        <v>73.827110000000005</v>
      </c>
      <c r="AW1375" s="861">
        <v>72.952037000000004</v>
      </c>
      <c r="AX1375" s="861">
        <v>88.267871999999997</v>
      </c>
      <c r="AY1375" s="861">
        <v>86.399085999999997</v>
      </c>
      <c r="AZ1375" s="861">
        <v>-9.3039950000000005</v>
      </c>
      <c r="BA1375" s="861">
        <v>-8.7702690000000008</v>
      </c>
      <c r="BB1375" s="861">
        <v>-17.059961999999999</v>
      </c>
      <c r="BC1375" s="861">
        <v>-15.647309999999999</v>
      </c>
      <c r="BD1375" s="861">
        <v>-16.664764999999999</v>
      </c>
      <c r="BE1375" s="861">
        <v>-16.080127000000001</v>
      </c>
      <c r="BF1375" s="861">
        <v>29.66743</v>
      </c>
      <c r="BG1375" s="861">
        <v>139.94928100000001</v>
      </c>
      <c r="BH1375" s="861">
        <v>108.82703100000001</v>
      </c>
      <c r="BI1375" s="861">
        <v>49.71696</v>
      </c>
      <c r="BJ1375" s="861">
        <v>128.70526899999999</v>
      </c>
      <c r="BK1375" s="861">
        <v>85.031666000000001</v>
      </c>
      <c r="BL1375" s="861">
        <v>74.471254000000002</v>
      </c>
      <c r="BM1375" s="861">
        <v>-21.565269000000001</v>
      </c>
      <c r="BN1375" s="861">
        <v>-15.67558</v>
      </c>
      <c r="BO1375" s="861">
        <v>-22.112366999999999</v>
      </c>
      <c r="BP1375" s="861">
        <v>-16.032726</v>
      </c>
      <c r="BQ1375" s="861">
        <v>85.712705999999997</v>
      </c>
      <c r="BR1375" s="861">
        <v>87.392357000000004</v>
      </c>
      <c r="BS1375" s="861">
        <v>84.361750999999998</v>
      </c>
      <c r="BT1375" s="861">
        <v>57.933089000000002</v>
      </c>
      <c r="BU1375" s="861">
        <v>63.854782</v>
      </c>
      <c r="BV1375" s="861">
        <v>60.032375999999999</v>
      </c>
      <c r="BW1375" s="861">
        <v>64.185147999999998</v>
      </c>
      <c r="BX1375" s="861">
        <v>-16.410779000000002</v>
      </c>
      <c r="BY1375" s="861">
        <v>-16.751740000000002</v>
      </c>
      <c r="BZ1375" s="861">
        <v>-20.243711000000001</v>
      </c>
      <c r="CA1375" s="861">
        <v>-19.743563999999999</v>
      </c>
      <c r="CB1375" s="861">
        <v>-10.256565</v>
      </c>
      <c r="CC1375" s="861">
        <v>-7.3772589999999996</v>
      </c>
      <c r="CD1375" s="861">
        <v>-10.731056000000001</v>
      </c>
      <c r="CE1375" s="861">
        <v>-7.6446500000000004</v>
      </c>
      <c r="CF1375" s="861">
        <v>-13.043377</v>
      </c>
      <c r="CG1375" s="861">
        <v>-6.1112349999999998</v>
      </c>
      <c r="CH1375" s="861">
        <v>-13.501089</v>
      </c>
      <c r="CI1375" s="861">
        <v>-8.52041</v>
      </c>
      <c r="CJ1375" s="861">
        <v>-10.129814</v>
      </c>
      <c r="CK1375" s="861">
        <v>-5.4867600000000003</v>
      </c>
      <c r="CL1375" s="861">
        <v>-10.004621</v>
      </c>
      <c r="CM1375" s="861">
        <v>-5.2752379999999999</v>
      </c>
      <c r="CN1375" s="861">
        <v>-12.759086</v>
      </c>
      <c r="CO1375" s="861">
        <v>-6.2927049999999998</v>
      </c>
      <c r="CP1375" s="861">
        <v>-13.61308</v>
      </c>
      <c r="CQ1375" s="861">
        <v>-9.0910840000000004</v>
      </c>
      <c r="CR1375" s="861">
        <v>-9.7048190000000005</v>
      </c>
      <c r="CS1375" s="861">
        <v>-6.4049550000000002</v>
      </c>
      <c r="CT1375" s="861">
        <v>-10.970019000000001</v>
      </c>
      <c r="CU1375" s="861">
        <v>-5.8179290000000004</v>
      </c>
      <c r="CV1375" s="861">
        <v>-13.290544000000001</v>
      </c>
      <c r="CW1375" s="861">
        <v>-5.5303329999999997</v>
      </c>
      <c r="CX1375" s="861">
        <v>-13.639827</v>
      </c>
      <c r="CY1375" s="861">
        <v>-6.9785769999999996</v>
      </c>
      <c r="CZ1375" s="861">
        <v>-9.4982989999999994</v>
      </c>
      <c r="DA1375" s="861">
        <v>-5.6077170000000001</v>
      </c>
      <c r="DB1375" s="861">
        <v>-10.325028</v>
      </c>
      <c r="DC1375" s="861">
        <v>-5.052867</v>
      </c>
      <c r="DD1375" s="861">
        <v>-13.045014</v>
      </c>
      <c r="DE1375" s="861">
        <v>-7.2337639999999999</v>
      </c>
      <c r="DF1375" s="861">
        <v>-13.700608000000001</v>
      </c>
      <c r="DG1375" s="861">
        <v>-7.7982449999999996</v>
      </c>
      <c r="DH1375" s="861">
        <v>-9.4423890000000004</v>
      </c>
      <c r="DI1375" s="861">
        <v>-5.8288070000000003</v>
      </c>
      <c r="DJ1375" s="861">
        <v>-10.107331</v>
      </c>
      <c r="DK1375" s="861">
        <v>-5.964029</v>
      </c>
      <c r="DL1375" s="861">
        <v>-13.053271000000001</v>
      </c>
      <c r="DM1375" s="861">
        <v>-8.6930689999999995</v>
      </c>
      <c r="DN1375" s="861">
        <v>-13.7667</v>
      </c>
      <c r="DO1375" s="861">
        <v>-8.3859200000000005</v>
      </c>
      <c r="DP1375" s="861">
        <v>-10.189303000000001</v>
      </c>
      <c r="DQ1375" s="861">
        <v>-6.8263939999999996</v>
      </c>
      <c r="DR1375" s="861">
        <v>-10.329858</v>
      </c>
      <c r="DS1375" s="861">
        <v>-7.2869869999999999</v>
      </c>
      <c r="DT1375" s="861">
        <v>-13.04997</v>
      </c>
      <c r="DU1375" s="861">
        <v>-9.8007159999999995</v>
      </c>
      <c r="DV1375" s="861">
        <v>-13.361686000000001</v>
      </c>
      <c r="DW1375" s="861">
        <v>-6.8728410000000002</v>
      </c>
      <c r="DX1375" s="861">
        <v>11.249302</v>
      </c>
      <c r="DY1375" s="861">
        <v>7.9628009999999998</v>
      </c>
      <c r="DZ1375" s="861">
        <v>159.620428</v>
      </c>
      <c r="EA1375" s="861">
        <v>149.582628</v>
      </c>
      <c r="EB1375" s="861">
        <v>120.96</v>
      </c>
      <c r="EC1375" s="861">
        <v>3.2629999999999999</v>
      </c>
      <c r="ED1375" s="861">
        <v>389.1</v>
      </c>
      <c r="EE1375" s="861">
        <v>121.01</v>
      </c>
      <c r="EF1375" s="861">
        <v>5.3029999999999999</v>
      </c>
      <c r="EG1375" s="861">
        <v>628.6</v>
      </c>
      <c r="EH1375" s="861">
        <v>120.97</v>
      </c>
      <c r="EI1375" s="861">
        <v>4.9189999999999996</v>
      </c>
      <c r="EJ1375" s="861">
        <v>583.4</v>
      </c>
      <c r="EK1375" s="861">
        <v>9.7132079999999998</v>
      </c>
      <c r="EL1375" s="861">
        <v>3.6691609999999999</v>
      </c>
      <c r="EM1375" s="861">
        <v>-19.538091999999999</v>
      </c>
      <c r="EN1375" s="861">
        <v>-25.781528000000002</v>
      </c>
      <c r="EO1375" s="861">
        <v>93.886955</v>
      </c>
      <c r="EP1375" s="861">
        <v>89.452794999999995</v>
      </c>
      <c r="EQ1375" s="861">
        <v>-9.3207470000000008</v>
      </c>
      <c r="ER1375" s="861">
        <v>4263.8725480000003</v>
      </c>
      <c r="ES1375" s="861">
        <v>10127.889068</v>
      </c>
      <c r="ET1375" s="861">
        <v>9081.8446260000001</v>
      </c>
      <c r="EU1375" s="861"/>
      <c r="EV1375" s="861"/>
      <c r="EW1375" s="861"/>
      <c r="EX1375" s="861"/>
      <c r="EY1375" s="861"/>
      <c r="EZ1375" s="861"/>
      <c r="FA1375" s="861"/>
      <c r="FB1375" s="861"/>
      <c r="FC1375" s="861"/>
      <c r="FD1375" s="861"/>
    </row>
    <row r="1376" spans="1:160" x14ac:dyDescent="0.25">
      <c r="A1376" s="837">
        <v>46147</v>
      </c>
      <c r="B1376" s="836">
        <v>3.1180555555555555E-2</v>
      </c>
      <c r="C1376" s="861">
        <v>78000</v>
      </c>
      <c r="D1376" s="861">
        <v>0</v>
      </c>
      <c r="E1376" s="861">
        <v>0</v>
      </c>
      <c r="F1376" s="861">
        <v>74.884744999999995</v>
      </c>
      <c r="G1376" s="861">
        <v>71.393981999999994</v>
      </c>
      <c r="H1376" s="861">
        <v>64.997020000000006</v>
      </c>
      <c r="I1376" s="861">
        <v>73.743977999999998</v>
      </c>
      <c r="J1376" s="861">
        <v>71.282202999999996</v>
      </c>
      <c r="K1376" s="861">
        <v>71.014031000000003</v>
      </c>
      <c r="L1376" s="861">
        <v>73.609970000000004</v>
      </c>
      <c r="M1376" s="861">
        <v>74.418539999999993</v>
      </c>
      <c r="N1376" s="861">
        <v>-9.8426589999999994</v>
      </c>
      <c r="O1376" s="861">
        <v>-12.906345</v>
      </c>
      <c r="P1376" s="861">
        <v>-13.466221000000001</v>
      </c>
      <c r="Q1376" s="861">
        <v>-8.6013739999999999</v>
      </c>
      <c r="R1376" s="861">
        <v>-10.149018</v>
      </c>
      <c r="S1376" s="861">
        <v>-11.009569000000001</v>
      </c>
      <c r="T1376" s="861">
        <v>81.710756000000003</v>
      </c>
      <c r="U1376" s="861">
        <v>73.057523000000003</v>
      </c>
      <c r="V1376" s="861">
        <v>92.807345999999995</v>
      </c>
      <c r="W1376" s="861">
        <v>91.800407000000007</v>
      </c>
      <c r="X1376" s="861">
        <v>-8.5836740000000002</v>
      </c>
      <c r="Y1376" s="861">
        <v>-8.7446800000000007</v>
      </c>
      <c r="Z1376" s="861">
        <v>-13.115615</v>
      </c>
      <c r="AA1376" s="861">
        <v>-12.849677</v>
      </c>
      <c r="AB1376" s="861">
        <v>-12.401011</v>
      </c>
      <c r="AC1376" s="861">
        <v>-13.554342999999999</v>
      </c>
      <c r="AD1376" s="861">
        <v>-16.855089</v>
      </c>
      <c r="AE1376" s="861">
        <v>104.733026</v>
      </c>
      <c r="AF1376" s="861">
        <v>97.643242999999998</v>
      </c>
      <c r="AG1376" s="861">
        <v>89.060523000000003</v>
      </c>
      <c r="AH1376" s="861">
        <v>109.299736</v>
      </c>
      <c r="AI1376" s="861">
        <v>88.781737000000007</v>
      </c>
      <c r="AJ1376" s="861">
        <v>72.083479999999994</v>
      </c>
      <c r="AK1376" s="861">
        <v>-8.8727049999999998</v>
      </c>
      <c r="AL1376" s="861">
        <v>-13.488032</v>
      </c>
      <c r="AM1376" s="861">
        <v>-9.9971440000000005</v>
      </c>
      <c r="AN1376" s="861">
        <v>91.936601999999993</v>
      </c>
      <c r="AO1376" s="861">
        <v>91.326408999999998</v>
      </c>
      <c r="AP1376" s="861">
        <v>90.470466999999999</v>
      </c>
      <c r="AQ1376" s="861">
        <v>87.374792999999997</v>
      </c>
      <c r="AR1376" s="861">
        <v>72.704665000000006</v>
      </c>
      <c r="AS1376" s="861">
        <v>63.145955000000001</v>
      </c>
      <c r="AT1376" s="861">
        <v>75.646418999999995</v>
      </c>
      <c r="AU1376" s="861">
        <v>74.646341000000007</v>
      </c>
      <c r="AV1376" s="861">
        <v>74.070594999999997</v>
      </c>
      <c r="AW1376" s="861">
        <v>73.267197999999993</v>
      </c>
      <c r="AX1376" s="861">
        <v>88.322134000000005</v>
      </c>
      <c r="AY1376" s="861">
        <v>86.309651000000002</v>
      </c>
      <c r="AZ1376" s="861">
        <v>-9.3059189999999994</v>
      </c>
      <c r="BA1376" s="861">
        <v>-8.9099149999999998</v>
      </c>
      <c r="BB1376" s="861">
        <v>-17.125592000000001</v>
      </c>
      <c r="BC1376" s="861">
        <v>-15.696218999999999</v>
      </c>
      <c r="BD1376" s="861">
        <v>-16.678180000000001</v>
      </c>
      <c r="BE1376" s="861">
        <v>-15.983254000000001</v>
      </c>
      <c r="BF1376" s="861">
        <v>29.999808000000002</v>
      </c>
      <c r="BG1376" s="861">
        <v>139.967547</v>
      </c>
      <c r="BH1376" s="861">
        <v>108.745696</v>
      </c>
      <c r="BI1376" s="861">
        <v>49.763500999999998</v>
      </c>
      <c r="BJ1376" s="861">
        <v>129.28213099999999</v>
      </c>
      <c r="BK1376" s="861">
        <v>84.910799999999995</v>
      </c>
      <c r="BL1376" s="861">
        <v>74.484577000000002</v>
      </c>
      <c r="BM1376" s="861">
        <v>-21.605649</v>
      </c>
      <c r="BN1376" s="861">
        <v>-15.688101</v>
      </c>
      <c r="BO1376" s="861">
        <v>-21.37677</v>
      </c>
      <c r="BP1376" s="861">
        <v>-16.052361999999999</v>
      </c>
      <c r="BQ1376" s="861">
        <v>85.686656999999997</v>
      </c>
      <c r="BR1376" s="861">
        <v>87.550872999999996</v>
      </c>
      <c r="BS1376" s="861">
        <v>84.440608999999995</v>
      </c>
      <c r="BT1376" s="861">
        <v>58.112718999999998</v>
      </c>
      <c r="BU1376" s="861">
        <v>63.877144999999999</v>
      </c>
      <c r="BV1376" s="861">
        <v>60.040222</v>
      </c>
      <c r="BW1376" s="861">
        <v>64.229749999999996</v>
      </c>
      <c r="BX1376" s="861">
        <v>-16.401461000000001</v>
      </c>
      <c r="BY1376" s="861">
        <v>-16.840136999999999</v>
      </c>
      <c r="BZ1376" s="861">
        <v>-20.273997000000001</v>
      </c>
      <c r="CA1376" s="861">
        <v>-19.607983999999998</v>
      </c>
      <c r="CB1376" s="861">
        <v>-10.285906000000001</v>
      </c>
      <c r="CC1376" s="861">
        <v>-7.3914929999999996</v>
      </c>
      <c r="CD1376" s="861">
        <v>-10.751004</v>
      </c>
      <c r="CE1376" s="861">
        <v>-7.6130690000000003</v>
      </c>
      <c r="CF1376" s="861">
        <v>-13.043509</v>
      </c>
      <c r="CG1376" s="861">
        <v>-6.1043690000000002</v>
      </c>
      <c r="CH1376" s="861">
        <v>-13.530581</v>
      </c>
      <c r="CI1376" s="861">
        <v>-8.5412429999999997</v>
      </c>
      <c r="CJ1376" s="861">
        <v>-10.169945999999999</v>
      </c>
      <c r="CK1376" s="861">
        <v>-5.4967579999999998</v>
      </c>
      <c r="CL1376" s="861">
        <v>-10.031117</v>
      </c>
      <c r="CM1376" s="861">
        <v>-5.243309</v>
      </c>
      <c r="CN1376" s="861">
        <v>-12.783258</v>
      </c>
      <c r="CO1376" s="861">
        <v>-6.3343629999999997</v>
      </c>
      <c r="CP1376" s="861">
        <v>-13.655232</v>
      </c>
      <c r="CQ1376" s="861">
        <v>-9.1418400000000002</v>
      </c>
      <c r="CR1376" s="861">
        <v>-9.7340450000000001</v>
      </c>
      <c r="CS1376" s="861">
        <v>-6.383165</v>
      </c>
      <c r="CT1376" s="861">
        <v>-10.993812</v>
      </c>
      <c r="CU1376" s="861">
        <v>-5.8186840000000002</v>
      </c>
      <c r="CV1376" s="861">
        <v>-13.329521</v>
      </c>
      <c r="CW1376" s="861">
        <v>-5.5525250000000002</v>
      </c>
      <c r="CX1376" s="861">
        <v>-13.601459999999999</v>
      </c>
      <c r="CY1376" s="861">
        <v>-7.0246849999999998</v>
      </c>
      <c r="CZ1376" s="861">
        <v>-9.4840970000000002</v>
      </c>
      <c r="DA1376" s="861">
        <v>-5.610474</v>
      </c>
      <c r="DB1376" s="861">
        <v>-10.311840999999999</v>
      </c>
      <c r="DC1376" s="861">
        <v>-5.0593469999999998</v>
      </c>
      <c r="DD1376" s="861">
        <v>-13.051151000000001</v>
      </c>
      <c r="DE1376" s="861">
        <v>-7.2557320000000001</v>
      </c>
      <c r="DF1376" s="861">
        <v>-13.685324</v>
      </c>
      <c r="DG1376" s="861">
        <v>-7.7901179999999997</v>
      </c>
      <c r="DH1376" s="861">
        <v>-9.4107959999999995</v>
      </c>
      <c r="DI1376" s="861">
        <v>-5.8360430000000001</v>
      </c>
      <c r="DJ1376" s="861">
        <v>-10.115085000000001</v>
      </c>
      <c r="DK1376" s="861">
        <v>-5.9745309999999998</v>
      </c>
      <c r="DL1376" s="861">
        <v>-13.041135000000001</v>
      </c>
      <c r="DM1376" s="861">
        <v>-8.7273820000000004</v>
      </c>
      <c r="DN1376" s="861">
        <v>-13.760856</v>
      </c>
      <c r="DO1376" s="861">
        <v>-8.4086809999999996</v>
      </c>
      <c r="DP1376" s="861">
        <v>-10.174103000000001</v>
      </c>
      <c r="DQ1376" s="861">
        <v>-6.8532539999999997</v>
      </c>
      <c r="DR1376" s="861">
        <v>-10.330571000000001</v>
      </c>
      <c r="DS1376" s="861">
        <v>-7.3129309999999998</v>
      </c>
      <c r="DT1376" s="861">
        <v>-13.042078</v>
      </c>
      <c r="DU1376" s="861">
        <v>-9.8144460000000002</v>
      </c>
      <c r="DV1376" s="861">
        <v>-13.345475</v>
      </c>
      <c r="DW1376" s="861">
        <v>-6.908633</v>
      </c>
      <c r="DX1376" s="861">
        <v>11.265146</v>
      </c>
      <c r="DY1376" s="861">
        <v>7.9541009999999996</v>
      </c>
      <c r="DZ1376" s="861">
        <v>159.32404299999999</v>
      </c>
      <c r="EA1376" s="861">
        <v>149.665254</v>
      </c>
      <c r="EB1376" s="861">
        <v>121.63</v>
      </c>
      <c r="EC1376" s="861">
        <v>1.2390000000000001</v>
      </c>
      <c r="ED1376" s="861">
        <v>133.19999999999999</v>
      </c>
      <c r="EE1376" s="861">
        <v>121.56</v>
      </c>
      <c r="EF1376" s="861">
        <v>5.2539999999999996</v>
      </c>
      <c r="EG1376" s="861">
        <v>631.4</v>
      </c>
      <c r="EH1376" s="861">
        <v>121.55</v>
      </c>
      <c r="EI1376" s="861">
        <v>4.91</v>
      </c>
      <c r="EJ1376" s="861">
        <v>582.9</v>
      </c>
      <c r="EK1376" s="861">
        <v>9.5123759999999997</v>
      </c>
      <c r="EL1376" s="861">
        <v>4.4221950000000003</v>
      </c>
      <c r="EM1376" s="861">
        <v>-19.509519999999998</v>
      </c>
      <c r="EN1376" s="861">
        <v>-25.798964999999999</v>
      </c>
      <c r="EO1376" s="861">
        <v>93.758745000000005</v>
      </c>
      <c r="EP1376" s="861">
        <v>89.490094999999997</v>
      </c>
      <c r="EQ1376" s="861">
        <v>-9.3303949999999993</v>
      </c>
      <c r="ER1376" s="861">
        <v>4267.5845660000005</v>
      </c>
      <c r="ES1376" s="861">
        <v>10138.394946</v>
      </c>
      <c r="ET1376" s="861">
        <v>9091.5493170000009</v>
      </c>
      <c r="EU1376" s="861"/>
      <c r="EV1376" s="861"/>
      <c r="EW1376" s="861"/>
      <c r="EX1376" s="861"/>
      <c r="EY1376" s="861"/>
      <c r="EZ1376" s="861"/>
      <c r="FA1376" s="861"/>
      <c r="FB1376" s="861"/>
      <c r="FC1376" s="861"/>
      <c r="FD1376" s="861"/>
    </row>
    <row r="1377" spans="1:160" x14ac:dyDescent="0.25">
      <c r="A1377" s="837">
        <v>46147</v>
      </c>
      <c r="B1377" s="836">
        <v>3.1875000000000001E-2</v>
      </c>
      <c r="C1377" s="861">
        <v>78060</v>
      </c>
      <c r="D1377" s="861">
        <v>0</v>
      </c>
      <c r="E1377" s="861">
        <v>0</v>
      </c>
      <c r="F1377" s="861">
        <v>74.904709999999994</v>
      </c>
      <c r="G1377" s="861">
        <v>71.377123999999995</v>
      </c>
      <c r="H1377" s="861">
        <v>65.078766999999999</v>
      </c>
      <c r="I1377" s="861">
        <v>73.722427999999994</v>
      </c>
      <c r="J1377" s="861">
        <v>71.337802999999994</v>
      </c>
      <c r="K1377" s="861">
        <v>70.983074000000002</v>
      </c>
      <c r="L1377" s="861">
        <v>73.604241000000002</v>
      </c>
      <c r="M1377" s="861">
        <v>74.454661999999999</v>
      </c>
      <c r="N1377" s="861">
        <v>-9.8143030000000007</v>
      </c>
      <c r="O1377" s="861">
        <v>-12.891522999999999</v>
      </c>
      <c r="P1377" s="861">
        <v>-13.473091999999999</v>
      </c>
      <c r="Q1377" s="861">
        <v>-8.61402</v>
      </c>
      <c r="R1377" s="861">
        <v>-10.0237</v>
      </c>
      <c r="S1377" s="861">
        <v>-11.151073</v>
      </c>
      <c r="T1377" s="861">
        <v>81.601311999999993</v>
      </c>
      <c r="U1377" s="861">
        <v>73.77055</v>
      </c>
      <c r="V1377" s="861">
        <v>92.886145999999997</v>
      </c>
      <c r="W1377" s="861">
        <v>91.858586000000003</v>
      </c>
      <c r="X1377" s="861">
        <v>-8.607818</v>
      </c>
      <c r="Y1377" s="861">
        <v>-8.6711519999999993</v>
      </c>
      <c r="Z1377" s="861">
        <v>-13.146274</v>
      </c>
      <c r="AA1377" s="861">
        <v>-12.884566</v>
      </c>
      <c r="AB1377" s="861">
        <v>-12.453830999999999</v>
      </c>
      <c r="AC1377" s="861">
        <v>-13.619059</v>
      </c>
      <c r="AD1377" s="861">
        <v>-16.889955</v>
      </c>
      <c r="AE1377" s="861">
        <v>104.805091</v>
      </c>
      <c r="AF1377" s="861">
        <v>97.587069999999997</v>
      </c>
      <c r="AG1377" s="861">
        <v>89.143844999999999</v>
      </c>
      <c r="AH1377" s="861">
        <v>109.304356</v>
      </c>
      <c r="AI1377" s="861">
        <v>88.887474999999995</v>
      </c>
      <c r="AJ1377" s="861">
        <v>72.149755999999996</v>
      </c>
      <c r="AK1377" s="861">
        <v>-8.9264069999999993</v>
      </c>
      <c r="AL1377" s="861">
        <v>-13.560133</v>
      </c>
      <c r="AM1377" s="861">
        <v>-10.007835</v>
      </c>
      <c r="AN1377" s="861">
        <v>91.996337999999994</v>
      </c>
      <c r="AO1377" s="861">
        <v>91.431847000000005</v>
      </c>
      <c r="AP1377" s="861">
        <v>90.376855000000006</v>
      </c>
      <c r="AQ1377" s="861">
        <v>87.325822000000002</v>
      </c>
      <c r="AR1377" s="861">
        <v>72.635041999999999</v>
      </c>
      <c r="AS1377" s="861">
        <v>63.147078999999998</v>
      </c>
      <c r="AT1377" s="861">
        <v>75.555807000000001</v>
      </c>
      <c r="AU1377" s="861">
        <v>74.619437000000005</v>
      </c>
      <c r="AV1377" s="861">
        <v>73.764104000000003</v>
      </c>
      <c r="AW1377" s="861">
        <v>73.173798000000005</v>
      </c>
      <c r="AX1377" s="861">
        <v>88.261966999999999</v>
      </c>
      <c r="AY1377" s="861">
        <v>86.284780999999995</v>
      </c>
      <c r="AZ1377" s="861">
        <v>-9.3040570000000002</v>
      </c>
      <c r="BA1377" s="861">
        <v>-9.0275320000000008</v>
      </c>
      <c r="BB1377" s="861">
        <v>-17.114516999999999</v>
      </c>
      <c r="BC1377" s="861">
        <v>-15.684222</v>
      </c>
      <c r="BD1377" s="861">
        <v>-16.706005000000001</v>
      </c>
      <c r="BE1377" s="861">
        <v>-16.090644000000001</v>
      </c>
      <c r="BF1377" s="861">
        <v>29.762764000000001</v>
      </c>
      <c r="BG1377" s="861">
        <v>140.10331300000001</v>
      </c>
      <c r="BH1377" s="861">
        <v>108.761537</v>
      </c>
      <c r="BI1377" s="861">
        <v>50.347563999999998</v>
      </c>
      <c r="BJ1377" s="861">
        <v>128.77520100000001</v>
      </c>
      <c r="BK1377" s="861">
        <v>84.843269000000006</v>
      </c>
      <c r="BL1377" s="861">
        <v>74.460603000000006</v>
      </c>
      <c r="BM1377" s="861">
        <v>-21.570623000000001</v>
      </c>
      <c r="BN1377" s="861">
        <v>-15.684894</v>
      </c>
      <c r="BO1377" s="861">
        <v>-21.987362999999998</v>
      </c>
      <c r="BP1377" s="861">
        <v>-16.064316000000002</v>
      </c>
      <c r="BQ1377" s="861">
        <v>85.654437999999999</v>
      </c>
      <c r="BR1377" s="861">
        <v>87.473281999999998</v>
      </c>
      <c r="BS1377" s="861">
        <v>84.419979999999995</v>
      </c>
      <c r="BT1377" s="861">
        <v>58.306908</v>
      </c>
      <c r="BU1377" s="861">
        <v>63.922226999999999</v>
      </c>
      <c r="BV1377" s="861">
        <v>60.047674999999998</v>
      </c>
      <c r="BW1377" s="861">
        <v>64.310748000000004</v>
      </c>
      <c r="BX1377" s="861">
        <v>-16.469906999999999</v>
      </c>
      <c r="BY1377" s="861">
        <v>-16.850749</v>
      </c>
      <c r="BZ1377" s="861">
        <v>-20.303749</v>
      </c>
      <c r="CA1377" s="861">
        <v>-19.550986000000002</v>
      </c>
      <c r="CB1377" s="861">
        <v>-10.308149</v>
      </c>
      <c r="CC1377" s="861">
        <v>-7.4142919999999997</v>
      </c>
      <c r="CD1377" s="861">
        <v>-10.779563</v>
      </c>
      <c r="CE1377" s="861">
        <v>-7.6307330000000002</v>
      </c>
      <c r="CF1377" s="861">
        <v>-13.080268999999999</v>
      </c>
      <c r="CG1377" s="861">
        <v>-6.1160059999999996</v>
      </c>
      <c r="CH1377" s="861">
        <v>-13.55341</v>
      </c>
      <c r="CI1377" s="861">
        <v>-8.5198800000000006</v>
      </c>
      <c r="CJ1377" s="861">
        <v>-10.184673999999999</v>
      </c>
      <c r="CK1377" s="861">
        <v>-5.470561</v>
      </c>
      <c r="CL1377" s="861">
        <v>-10.050725999999999</v>
      </c>
      <c r="CM1377" s="861">
        <v>-5.259976</v>
      </c>
      <c r="CN1377" s="861">
        <v>-12.823302</v>
      </c>
      <c r="CO1377" s="861">
        <v>-6.3156749999999997</v>
      </c>
      <c r="CP1377" s="861">
        <v>-13.65283</v>
      </c>
      <c r="CQ1377" s="861">
        <v>-9.1539850000000005</v>
      </c>
      <c r="CR1377" s="861">
        <v>-9.76309</v>
      </c>
      <c r="CS1377" s="861">
        <v>-6.4232560000000003</v>
      </c>
      <c r="CT1377" s="861">
        <v>-11.006581000000001</v>
      </c>
      <c r="CU1377" s="861">
        <v>-5.8355459999999999</v>
      </c>
      <c r="CV1377" s="861">
        <v>-13.330543</v>
      </c>
      <c r="CW1377" s="861">
        <v>-5.535825</v>
      </c>
      <c r="CX1377" s="861">
        <v>-13.627783000000001</v>
      </c>
      <c r="CY1377" s="861">
        <v>-7.0395250000000003</v>
      </c>
      <c r="CZ1377" s="861">
        <v>-9.5238490000000002</v>
      </c>
      <c r="DA1377" s="861">
        <v>-5.6146459999999996</v>
      </c>
      <c r="DB1377" s="861">
        <v>-10.327311999999999</v>
      </c>
      <c r="DC1377" s="861">
        <v>-5.0602549999999997</v>
      </c>
      <c r="DD1377" s="861">
        <v>-13.081498</v>
      </c>
      <c r="DE1377" s="861">
        <v>-7.2474860000000003</v>
      </c>
      <c r="DF1377" s="861">
        <v>-13.74084</v>
      </c>
      <c r="DG1377" s="861">
        <v>-7.8072350000000004</v>
      </c>
      <c r="DH1377" s="861">
        <v>-9.4317080000000004</v>
      </c>
      <c r="DI1377" s="861">
        <v>-5.870368</v>
      </c>
      <c r="DJ1377" s="861">
        <v>-10.140254000000001</v>
      </c>
      <c r="DK1377" s="861">
        <v>-5.978084</v>
      </c>
      <c r="DL1377" s="861">
        <v>-13.087777000000001</v>
      </c>
      <c r="DM1377" s="861">
        <v>-8.7278059999999993</v>
      </c>
      <c r="DN1377" s="861">
        <v>-13.804575</v>
      </c>
      <c r="DO1377" s="861">
        <v>-8.4197290000000002</v>
      </c>
      <c r="DP1377" s="861">
        <v>-10.207246</v>
      </c>
      <c r="DQ1377" s="861">
        <v>-6.8278600000000003</v>
      </c>
      <c r="DR1377" s="861">
        <v>-10.354808999999999</v>
      </c>
      <c r="DS1377" s="861">
        <v>-7.3141559999999997</v>
      </c>
      <c r="DT1377" s="861">
        <v>-13.090135</v>
      </c>
      <c r="DU1377" s="861">
        <v>-9.8280069999999995</v>
      </c>
      <c r="DV1377" s="861">
        <v>-13.416363</v>
      </c>
      <c r="DW1377" s="861">
        <v>-6.9110820000000004</v>
      </c>
      <c r="DX1377" s="861">
        <v>11.24065</v>
      </c>
      <c r="DY1377" s="861">
        <v>7.964988</v>
      </c>
      <c r="DZ1377" s="861">
        <v>159.97746900000001</v>
      </c>
      <c r="EA1377" s="861">
        <v>149.74856</v>
      </c>
      <c r="EB1377" s="861">
        <v>121.13</v>
      </c>
      <c r="EC1377" s="861">
        <v>3.2639999999999998</v>
      </c>
      <c r="ED1377" s="861">
        <v>389</v>
      </c>
      <c r="EE1377" s="861">
        <v>121.19</v>
      </c>
      <c r="EF1377" s="861">
        <v>5.274</v>
      </c>
      <c r="EG1377" s="861">
        <v>632.20000000000005</v>
      </c>
      <c r="EH1377" s="861">
        <v>120.98</v>
      </c>
      <c r="EI1377" s="861">
        <v>4.8940000000000001</v>
      </c>
      <c r="EJ1377" s="861">
        <v>584.20000000000005</v>
      </c>
      <c r="EK1377" s="861">
        <v>9.5458649999999992</v>
      </c>
      <c r="EL1377" s="861">
        <v>3.7897829999999999</v>
      </c>
      <c r="EM1377" s="861">
        <v>-19.553699999999999</v>
      </c>
      <c r="EN1377" s="861">
        <v>-25.777145999999998</v>
      </c>
      <c r="EO1377" s="861">
        <v>94.041190999999998</v>
      </c>
      <c r="EP1377" s="861">
        <v>89.527687999999998</v>
      </c>
      <c r="EQ1377" s="861">
        <v>-9.3476929999999996</v>
      </c>
      <c r="ER1377" s="861">
        <v>4271.2985619999999</v>
      </c>
      <c r="ES1377" s="861">
        <v>10148.893432999999</v>
      </c>
      <c r="ET1377" s="861">
        <v>9101.2507939999996</v>
      </c>
      <c r="EU1377" s="861"/>
      <c r="EV1377" s="861"/>
      <c r="EW1377" s="861"/>
      <c r="EX1377" s="861"/>
      <c r="EY1377" s="861"/>
      <c r="EZ1377" s="861"/>
      <c r="FA1377" s="861"/>
      <c r="FB1377" s="861"/>
      <c r="FC1377" s="861"/>
      <c r="FD1377" s="861"/>
    </row>
    <row r="1378" spans="1:160" x14ac:dyDescent="0.25">
      <c r="A1378" s="837">
        <v>46147</v>
      </c>
      <c r="B1378" s="836">
        <v>3.2569444444444443E-2</v>
      </c>
      <c r="C1378" s="861">
        <v>78120</v>
      </c>
      <c r="D1378" s="861">
        <v>0</v>
      </c>
      <c r="E1378" s="861">
        <v>0</v>
      </c>
      <c r="F1378" s="861">
        <v>74.976875000000007</v>
      </c>
      <c r="G1378" s="861">
        <v>71.385113000000004</v>
      </c>
      <c r="H1378" s="861">
        <v>65.150067000000007</v>
      </c>
      <c r="I1378" s="861">
        <v>73.733362999999997</v>
      </c>
      <c r="J1378" s="861">
        <v>71.382705999999999</v>
      </c>
      <c r="K1378" s="861">
        <v>71.000410000000002</v>
      </c>
      <c r="L1378" s="861">
        <v>73.586004000000003</v>
      </c>
      <c r="M1378" s="861">
        <v>74.444474</v>
      </c>
      <c r="N1378" s="861">
        <v>-9.8596590000000006</v>
      </c>
      <c r="O1378" s="861">
        <v>-12.918713</v>
      </c>
      <c r="P1378" s="861">
        <v>-13.52815</v>
      </c>
      <c r="Q1378" s="861">
        <v>-8.6264129999999994</v>
      </c>
      <c r="R1378" s="861">
        <v>-10.078360999999999</v>
      </c>
      <c r="S1378" s="861">
        <v>-11.205831999999999</v>
      </c>
      <c r="T1378" s="861">
        <v>81.671351999999999</v>
      </c>
      <c r="U1378" s="861">
        <v>73.127369000000002</v>
      </c>
      <c r="V1378" s="861">
        <v>92.752212999999998</v>
      </c>
      <c r="W1378" s="861">
        <v>91.779183000000003</v>
      </c>
      <c r="X1378" s="861">
        <v>-8.6001720000000006</v>
      </c>
      <c r="Y1378" s="861">
        <v>-8.6915080000000007</v>
      </c>
      <c r="Z1378" s="861">
        <v>-13.142249</v>
      </c>
      <c r="AA1378" s="861">
        <v>-12.864042</v>
      </c>
      <c r="AB1378" s="861">
        <v>-12.421747</v>
      </c>
      <c r="AC1378" s="861">
        <v>-13.579836</v>
      </c>
      <c r="AD1378" s="861">
        <v>-16.854921999999998</v>
      </c>
      <c r="AE1378" s="861">
        <v>104.798086</v>
      </c>
      <c r="AF1378" s="861">
        <v>97.650796999999997</v>
      </c>
      <c r="AG1378" s="861">
        <v>89.063993999999994</v>
      </c>
      <c r="AH1378" s="861">
        <v>109.20799</v>
      </c>
      <c r="AI1378" s="861">
        <v>88.933109999999999</v>
      </c>
      <c r="AJ1378" s="861">
        <v>72.176368999999994</v>
      </c>
      <c r="AK1378" s="861">
        <v>-8.8955819999999992</v>
      </c>
      <c r="AL1378" s="861">
        <v>-13.55705</v>
      </c>
      <c r="AM1378" s="861">
        <v>-10.029643</v>
      </c>
      <c r="AN1378" s="861">
        <v>92.049156999999994</v>
      </c>
      <c r="AO1378" s="861">
        <v>91.321717000000007</v>
      </c>
      <c r="AP1378" s="861">
        <v>90.451248000000007</v>
      </c>
      <c r="AQ1378" s="861">
        <v>87.384653</v>
      </c>
      <c r="AR1378" s="861">
        <v>72.587818999999996</v>
      </c>
      <c r="AS1378" s="861">
        <v>63.166578999999999</v>
      </c>
      <c r="AT1378" s="861">
        <v>75.562753000000001</v>
      </c>
      <c r="AU1378" s="861">
        <v>74.688085999999998</v>
      </c>
      <c r="AV1378" s="861">
        <v>73.685612000000006</v>
      </c>
      <c r="AW1378" s="861">
        <v>73.298462000000001</v>
      </c>
      <c r="AX1378" s="861">
        <v>88.265095000000002</v>
      </c>
      <c r="AY1378" s="861">
        <v>86.383381</v>
      </c>
      <c r="AZ1378" s="861">
        <v>-9.3877459999999999</v>
      </c>
      <c r="BA1378" s="861">
        <v>-8.9218799999999998</v>
      </c>
      <c r="BB1378" s="861">
        <v>-17.127590999999999</v>
      </c>
      <c r="BC1378" s="861">
        <v>-15.667907</v>
      </c>
      <c r="BD1378" s="861">
        <v>-16.692035000000001</v>
      </c>
      <c r="BE1378" s="861">
        <v>-16.098927</v>
      </c>
      <c r="BF1378" s="861">
        <v>29.695219999999999</v>
      </c>
      <c r="BG1378" s="861">
        <v>140.03865400000001</v>
      </c>
      <c r="BH1378" s="861">
        <v>108.766614</v>
      </c>
      <c r="BI1378" s="861">
        <v>50.841434999999997</v>
      </c>
      <c r="BJ1378" s="861">
        <v>128.96973800000001</v>
      </c>
      <c r="BK1378" s="861">
        <v>84.861266999999998</v>
      </c>
      <c r="BL1378" s="861">
        <v>74.596733999999998</v>
      </c>
      <c r="BM1378" s="861">
        <v>-21.553367999999999</v>
      </c>
      <c r="BN1378" s="861">
        <v>-15.666499</v>
      </c>
      <c r="BO1378" s="861">
        <v>-21.859745</v>
      </c>
      <c r="BP1378" s="861">
        <v>-16.045909000000002</v>
      </c>
      <c r="BQ1378" s="861">
        <v>85.755747999999997</v>
      </c>
      <c r="BR1378" s="861">
        <v>87.508284000000003</v>
      </c>
      <c r="BS1378" s="861">
        <v>84.418757999999997</v>
      </c>
      <c r="BT1378" s="861">
        <v>58.218173999999998</v>
      </c>
      <c r="BU1378" s="861">
        <v>63.939337000000002</v>
      </c>
      <c r="BV1378" s="861">
        <v>60.086362999999999</v>
      </c>
      <c r="BW1378" s="861">
        <v>64.301327000000001</v>
      </c>
      <c r="BX1378" s="861">
        <v>-16.469429000000002</v>
      </c>
      <c r="BY1378" s="861">
        <v>-16.853117999999998</v>
      </c>
      <c r="BZ1378" s="861">
        <v>-20.260442999999999</v>
      </c>
      <c r="CA1378" s="861">
        <v>-19.449611000000001</v>
      </c>
      <c r="CB1378" s="861">
        <v>-10.334073</v>
      </c>
      <c r="CC1378" s="861">
        <v>-7.4135450000000001</v>
      </c>
      <c r="CD1378" s="861">
        <v>-10.801836</v>
      </c>
      <c r="CE1378" s="861">
        <v>-7.6355959999999996</v>
      </c>
      <c r="CF1378" s="861">
        <v>-13.077958000000001</v>
      </c>
      <c r="CG1378" s="861">
        <v>-6.128647</v>
      </c>
      <c r="CH1378" s="861">
        <v>-13.586074999999999</v>
      </c>
      <c r="CI1378" s="861">
        <v>-8.5518180000000008</v>
      </c>
      <c r="CJ1378" s="861">
        <v>-10.204020999999999</v>
      </c>
      <c r="CK1378" s="861">
        <v>-5.5080260000000001</v>
      </c>
      <c r="CL1378" s="861">
        <v>-10.070157</v>
      </c>
      <c r="CM1378" s="861">
        <v>-5.2760009999999999</v>
      </c>
      <c r="CN1378" s="861">
        <v>-12.818163999999999</v>
      </c>
      <c r="CO1378" s="861">
        <v>-6.3521169999999998</v>
      </c>
      <c r="CP1378" s="861">
        <v>-13.682111000000001</v>
      </c>
      <c r="CQ1378" s="861">
        <v>-9.1582170000000005</v>
      </c>
      <c r="CR1378" s="861">
        <v>-9.7631040000000002</v>
      </c>
      <c r="CS1378" s="861">
        <v>-6.4335370000000003</v>
      </c>
      <c r="CT1378" s="861">
        <v>-11.043555</v>
      </c>
      <c r="CU1378" s="861">
        <v>-5.8619620000000001</v>
      </c>
      <c r="CV1378" s="861">
        <v>-13.347365</v>
      </c>
      <c r="CW1378" s="861">
        <v>-5.5515100000000004</v>
      </c>
      <c r="CX1378" s="861">
        <v>-13.685941</v>
      </c>
      <c r="CY1378" s="861">
        <v>-7.0573740000000003</v>
      </c>
      <c r="CZ1378" s="861">
        <v>-9.5422360000000008</v>
      </c>
      <c r="DA1378" s="861">
        <v>-5.6583230000000002</v>
      </c>
      <c r="DB1378" s="861">
        <v>-10.363801</v>
      </c>
      <c r="DC1378" s="861">
        <v>-5.1085510000000003</v>
      </c>
      <c r="DD1378" s="861">
        <v>-13.113486</v>
      </c>
      <c r="DE1378" s="861">
        <v>-7.2931990000000004</v>
      </c>
      <c r="DF1378" s="861">
        <v>-13.762699</v>
      </c>
      <c r="DG1378" s="861">
        <v>-7.8564860000000003</v>
      </c>
      <c r="DH1378" s="861">
        <v>-9.4660799999999998</v>
      </c>
      <c r="DI1378" s="861">
        <v>-5.8948679999999998</v>
      </c>
      <c r="DJ1378" s="861">
        <v>-10.140978</v>
      </c>
      <c r="DK1378" s="861">
        <v>-5.9923279999999997</v>
      </c>
      <c r="DL1378" s="861">
        <v>-13.110358</v>
      </c>
      <c r="DM1378" s="861">
        <v>-8.7788039999999992</v>
      </c>
      <c r="DN1378" s="861">
        <v>-13.807550000000001</v>
      </c>
      <c r="DO1378" s="861">
        <v>-8.4320430000000002</v>
      </c>
      <c r="DP1378" s="861">
        <v>-10.227105999999999</v>
      </c>
      <c r="DQ1378" s="861">
        <v>-6.8860200000000003</v>
      </c>
      <c r="DR1378" s="861">
        <v>-10.387466</v>
      </c>
      <c r="DS1378" s="861">
        <v>-7.344786</v>
      </c>
      <c r="DT1378" s="861">
        <v>-13.109415</v>
      </c>
      <c r="DU1378" s="861">
        <v>-9.8485960000000006</v>
      </c>
      <c r="DV1378" s="861">
        <v>-13.424754</v>
      </c>
      <c r="DW1378" s="861">
        <v>-6.9310640000000001</v>
      </c>
      <c r="DX1378" s="861">
        <v>11.234672</v>
      </c>
      <c r="DY1378" s="861">
        <v>7.9577460000000002</v>
      </c>
      <c r="DZ1378" s="861">
        <v>159.74174199999999</v>
      </c>
      <c r="EA1378" s="861">
        <v>149.72425899999999</v>
      </c>
      <c r="EB1378" s="861">
        <v>121.12</v>
      </c>
      <c r="EC1378" s="861">
        <v>3.2650000000000001</v>
      </c>
      <c r="ED1378" s="861">
        <v>389.4</v>
      </c>
      <c r="EE1378" s="861">
        <v>121.01</v>
      </c>
      <c r="EF1378" s="861">
        <v>5.2729999999999997</v>
      </c>
      <c r="EG1378" s="861">
        <v>630.70000000000005</v>
      </c>
      <c r="EH1378" s="861">
        <v>120.99</v>
      </c>
      <c r="EI1378" s="861">
        <v>4.9160000000000004</v>
      </c>
      <c r="EJ1378" s="861">
        <v>581</v>
      </c>
      <c r="EK1378" s="861">
        <v>9.5348439999999997</v>
      </c>
      <c r="EL1378" s="861">
        <v>3.9319139999999999</v>
      </c>
      <c r="EM1378" s="861">
        <v>-19.564487</v>
      </c>
      <c r="EN1378" s="861">
        <v>-25.791658999999999</v>
      </c>
      <c r="EO1378" s="861">
        <v>93.939386999999996</v>
      </c>
      <c r="EP1378" s="861">
        <v>89.516722999999999</v>
      </c>
      <c r="EQ1378" s="861">
        <v>-9.3713270000000009</v>
      </c>
      <c r="ER1378" s="861">
        <v>4277.7830540000004</v>
      </c>
      <c r="ES1378" s="861">
        <v>10159.391442</v>
      </c>
      <c r="ET1378" s="861">
        <v>9110.9451439999993</v>
      </c>
      <c r="EU1378" s="861"/>
      <c r="EV1378" s="861"/>
      <c r="EW1378" s="861"/>
      <c r="EX1378" s="861"/>
      <c r="EY1378" s="861"/>
      <c r="EZ1378" s="861"/>
      <c r="FA1378" s="861"/>
      <c r="FB1378" s="861"/>
      <c r="FC1378" s="861"/>
      <c r="FD1378" s="861"/>
    </row>
    <row r="1379" spans="1:160" x14ac:dyDescent="0.25">
      <c r="A1379" s="837">
        <v>46147</v>
      </c>
      <c r="B1379" s="836">
        <v>3.3263888888888891E-2</v>
      </c>
      <c r="C1379" s="861">
        <v>78180</v>
      </c>
      <c r="D1379" s="861">
        <v>0</v>
      </c>
      <c r="E1379" s="861">
        <v>0</v>
      </c>
      <c r="F1379" s="861">
        <v>74.978178999999997</v>
      </c>
      <c r="G1379" s="861">
        <v>71.401268999999999</v>
      </c>
      <c r="H1379" s="861">
        <v>65.115487999999999</v>
      </c>
      <c r="I1379" s="861">
        <v>73.715614000000002</v>
      </c>
      <c r="J1379" s="861">
        <v>71.472650999999999</v>
      </c>
      <c r="K1379" s="861">
        <v>70.996609000000007</v>
      </c>
      <c r="L1379" s="861">
        <v>73.597869000000003</v>
      </c>
      <c r="M1379" s="861">
        <v>74.470275000000001</v>
      </c>
      <c r="N1379" s="861">
        <v>-9.8883659999999995</v>
      </c>
      <c r="O1379" s="861">
        <v>-12.908426</v>
      </c>
      <c r="P1379" s="861">
        <v>-13.494730000000001</v>
      </c>
      <c r="Q1379" s="861">
        <v>-8.5842569999999991</v>
      </c>
      <c r="R1379" s="861">
        <v>-10.145942</v>
      </c>
      <c r="S1379" s="861">
        <v>-11.142818</v>
      </c>
      <c r="T1379" s="861">
        <v>81.793424000000002</v>
      </c>
      <c r="U1379" s="861">
        <v>73.338279</v>
      </c>
      <c r="V1379" s="861">
        <v>92.821243999999993</v>
      </c>
      <c r="W1379" s="861">
        <v>91.810592999999997</v>
      </c>
      <c r="X1379" s="861">
        <v>-8.5796530000000004</v>
      </c>
      <c r="Y1379" s="861">
        <v>-8.6067339999999994</v>
      </c>
      <c r="Z1379" s="861">
        <v>-13.127617000000001</v>
      </c>
      <c r="AA1379" s="861">
        <v>-12.879588</v>
      </c>
      <c r="AB1379" s="861">
        <v>-12.4268</v>
      </c>
      <c r="AC1379" s="861">
        <v>-13.563188</v>
      </c>
      <c r="AD1379" s="861">
        <v>-16.848972</v>
      </c>
      <c r="AE1379" s="861">
        <v>104.856279</v>
      </c>
      <c r="AF1379" s="861">
        <v>97.614802999999995</v>
      </c>
      <c r="AG1379" s="861">
        <v>89.022660999999999</v>
      </c>
      <c r="AH1379" s="861">
        <v>109.192661</v>
      </c>
      <c r="AI1379" s="861">
        <v>88.905373999999995</v>
      </c>
      <c r="AJ1379" s="861">
        <v>72.164617000000007</v>
      </c>
      <c r="AK1379" s="861">
        <v>-8.9048259999999999</v>
      </c>
      <c r="AL1379" s="861">
        <v>-13.556112000000001</v>
      </c>
      <c r="AM1379" s="861">
        <v>-10.031995</v>
      </c>
      <c r="AN1379" s="861">
        <v>92.069032000000007</v>
      </c>
      <c r="AO1379" s="861">
        <v>91.388810000000007</v>
      </c>
      <c r="AP1379" s="861">
        <v>90.532928999999996</v>
      </c>
      <c r="AQ1379" s="861">
        <v>87.427901000000006</v>
      </c>
      <c r="AR1379" s="861">
        <v>72.660427999999996</v>
      </c>
      <c r="AS1379" s="861">
        <v>63.261420999999999</v>
      </c>
      <c r="AT1379" s="861">
        <v>75.613629000000003</v>
      </c>
      <c r="AU1379" s="861">
        <v>74.732675999999998</v>
      </c>
      <c r="AV1379" s="861">
        <v>74.568293999999995</v>
      </c>
      <c r="AW1379" s="861">
        <v>73.526488999999998</v>
      </c>
      <c r="AX1379" s="861">
        <v>88.534516999999994</v>
      </c>
      <c r="AY1379" s="861">
        <v>86.607545000000002</v>
      </c>
      <c r="AZ1379" s="861">
        <v>-9.3204039999999999</v>
      </c>
      <c r="BA1379" s="861">
        <v>-8.9309499999999993</v>
      </c>
      <c r="BB1379" s="861">
        <v>-17.097913999999999</v>
      </c>
      <c r="BC1379" s="861">
        <v>-15.687545</v>
      </c>
      <c r="BD1379" s="861">
        <v>-16.658110000000001</v>
      </c>
      <c r="BE1379" s="861">
        <v>-16.174357000000001</v>
      </c>
      <c r="BF1379" s="861">
        <v>29.770053000000001</v>
      </c>
      <c r="BG1379" s="861">
        <v>140.056276</v>
      </c>
      <c r="BH1379" s="861">
        <v>108.779881</v>
      </c>
      <c r="BI1379" s="861">
        <v>50.991709</v>
      </c>
      <c r="BJ1379" s="861">
        <v>128.90899999999999</v>
      </c>
      <c r="BK1379" s="861">
        <v>85.118577999999999</v>
      </c>
      <c r="BL1379" s="861">
        <v>74.641226000000003</v>
      </c>
      <c r="BM1379" s="861">
        <v>-21.601987000000001</v>
      </c>
      <c r="BN1379" s="861">
        <v>-15.680947</v>
      </c>
      <c r="BO1379" s="861">
        <v>-22.152712999999999</v>
      </c>
      <c r="BP1379" s="861">
        <v>-16.071738</v>
      </c>
      <c r="BQ1379" s="861">
        <v>85.884424999999993</v>
      </c>
      <c r="BR1379" s="861">
        <v>87.618711000000005</v>
      </c>
      <c r="BS1379" s="861">
        <v>84.490309999999994</v>
      </c>
      <c r="BT1379" s="861">
        <v>58.041587999999997</v>
      </c>
      <c r="BU1379" s="861">
        <v>63.969610000000003</v>
      </c>
      <c r="BV1379" s="861">
        <v>60.085819000000001</v>
      </c>
      <c r="BW1379" s="861">
        <v>64.34057</v>
      </c>
      <c r="BX1379" s="861">
        <v>-16.445654000000001</v>
      </c>
      <c r="BY1379" s="861">
        <v>-16.763864000000002</v>
      </c>
      <c r="BZ1379" s="861">
        <v>-20.333711999999998</v>
      </c>
      <c r="CA1379" s="861">
        <v>-19.523261999999999</v>
      </c>
      <c r="CB1379" s="861">
        <v>-10.33952</v>
      </c>
      <c r="CC1379" s="861">
        <v>-7.4352879999999999</v>
      </c>
      <c r="CD1379" s="861">
        <v>-10.834503</v>
      </c>
      <c r="CE1379" s="861">
        <v>-7.6779200000000003</v>
      </c>
      <c r="CF1379" s="861">
        <v>-13.127894</v>
      </c>
      <c r="CG1379" s="861">
        <v>-6.1743069999999998</v>
      </c>
      <c r="CH1379" s="861">
        <v>-13.604293</v>
      </c>
      <c r="CI1379" s="861">
        <v>-8.5876850000000005</v>
      </c>
      <c r="CJ1379" s="861">
        <v>-10.212752999999999</v>
      </c>
      <c r="CK1379" s="861">
        <v>-5.5329660000000001</v>
      </c>
      <c r="CL1379" s="861">
        <v>-10.090114</v>
      </c>
      <c r="CM1379" s="861">
        <v>-5.3125780000000002</v>
      </c>
      <c r="CN1379" s="861">
        <v>-12.861950999999999</v>
      </c>
      <c r="CO1379" s="861">
        <v>-6.4215920000000004</v>
      </c>
      <c r="CP1379" s="861">
        <v>-13.730879</v>
      </c>
      <c r="CQ1379" s="861">
        <v>-9.1897640000000003</v>
      </c>
      <c r="CR1379" s="861">
        <v>-9.7899899999999995</v>
      </c>
      <c r="CS1379" s="861">
        <v>-6.4425480000000004</v>
      </c>
      <c r="CT1379" s="861">
        <v>-11.056953999999999</v>
      </c>
      <c r="CU1379" s="861">
        <v>-5.8939029999999999</v>
      </c>
      <c r="CV1379" s="861">
        <v>-13.374968000000001</v>
      </c>
      <c r="CW1379" s="861">
        <v>-5.5741149999999999</v>
      </c>
      <c r="CX1379" s="861">
        <v>-13.688212999999999</v>
      </c>
      <c r="CY1379" s="861">
        <v>-7.079243</v>
      </c>
      <c r="CZ1379" s="861">
        <v>-9.5449629999999992</v>
      </c>
      <c r="DA1379" s="861">
        <v>-5.6332690000000003</v>
      </c>
      <c r="DB1379" s="861">
        <v>-10.392563000000001</v>
      </c>
      <c r="DC1379" s="861">
        <v>-5.1091329999999999</v>
      </c>
      <c r="DD1379" s="861">
        <v>-13.100173</v>
      </c>
      <c r="DE1379" s="861">
        <v>-7.2968310000000001</v>
      </c>
      <c r="DF1379" s="861">
        <v>-13.777267</v>
      </c>
      <c r="DG1379" s="861">
        <v>-7.8610959999999999</v>
      </c>
      <c r="DH1379" s="861">
        <v>-9.4838319999999996</v>
      </c>
      <c r="DI1379" s="861">
        <v>-5.8847329999999998</v>
      </c>
      <c r="DJ1379" s="861">
        <v>-10.167859999999999</v>
      </c>
      <c r="DK1379" s="861">
        <v>-6.0050429999999997</v>
      </c>
      <c r="DL1379" s="861">
        <v>-13.130863</v>
      </c>
      <c r="DM1379" s="861">
        <v>-8.7780900000000006</v>
      </c>
      <c r="DN1379" s="861">
        <v>-13.815509</v>
      </c>
      <c r="DO1379" s="861">
        <v>-8.4549149999999997</v>
      </c>
      <c r="DP1379" s="861">
        <v>-10.266476000000001</v>
      </c>
      <c r="DQ1379" s="861">
        <v>-6.8945499999999997</v>
      </c>
      <c r="DR1379" s="861">
        <v>-10.393226</v>
      </c>
      <c r="DS1379" s="861">
        <v>-7.3519209999999999</v>
      </c>
      <c r="DT1379" s="861">
        <v>-13.116714</v>
      </c>
      <c r="DU1379" s="861">
        <v>-9.8422499999999999</v>
      </c>
      <c r="DV1379" s="861">
        <v>-13.443664</v>
      </c>
      <c r="DW1379" s="861">
        <v>-6.9142859999999997</v>
      </c>
      <c r="DX1379" s="861">
        <v>11.267721999999999</v>
      </c>
      <c r="DY1379" s="861">
        <v>7.9756320000000001</v>
      </c>
      <c r="DZ1379" s="861">
        <v>160.052513</v>
      </c>
      <c r="EA1379" s="861">
        <v>150.32762299999999</v>
      </c>
      <c r="EB1379" s="861">
        <v>121.55</v>
      </c>
      <c r="EC1379" s="861">
        <v>1.238</v>
      </c>
      <c r="ED1379" s="861">
        <v>133.30000000000001</v>
      </c>
      <c r="EE1379" s="861">
        <v>121.51</v>
      </c>
      <c r="EF1379" s="861">
        <v>5.27</v>
      </c>
      <c r="EG1379" s="861">
        <v>631.70000000000005</v>
      </c>
      <c r="EH1379" s="861">
        <v>121.63</v>
      </c>
      <c r="EI1379" s="861">
        <v>4.8620000000000001</v>
      </c>
      <c r="EJ1379" s="861">
        <v>583.79999999999995</v>
      </c>
      <c r="EK1379" s="861">
        <v>9.47288</v>
      </c>
      <c r="EL1379" s="861">
        <v>3.6031089999999999</v>
      </c>
      <c r="EM1379" s="861">
        <v>-19.504874999999998</v>
      </c>
      <c r="EN1379" s="861">
        <v>-25.755821999999998</v>
      </c>
      <c r="EO1379" s="861">
        <v>94.073580000000007</v>
      </c>
      <c r="EP1379" s="861">
        <v>89.788612999999998</v>
      </c>
      <c r="EQ1379" s="861">
        <v>-9.3894409999999997</v>
      </c>
      <c r="ER1379" s="861">
        <v>4281.3554530000001</v>
      </c>
      <c r="ES1379" s="861">
        <v>10169.901980000001</v>
      </c>
      <c r="ET1379" s="861">
        <v>9120.6530700000003</v>
      </c>
      <c r="EU1379" s="861"/>
      <c r="EV1379" s="861"/>
      <c r="EW1379" s="861"/>
      <c r="EX1379" s="861"/>
      <c r="EY1379" s="861"/>
      <c r="EZ1379" s="861"/>
      <c r="FA1379" s="861"/>
      <c r="FB1379" s="861"/>
      <c r="FC1379" s="861"/>
      <c r="FD1379" s="861"/>
    </row>
    <row r="1380" spans="1:160" x14ac:dyDescent="0.25">
      <c r="A1380" s="837">
        <v>46147</v>
      </c>
      <c r="B1380" s="836">
        <v>3.3958333333333333E-2</v>
      </c>
      <c r="C1380" s="861">
        <v>78240</v>
      </c>
      <c r="D1380" s="861">
        <v>0</v>
      </c>
      <c r="E1380" s="861">
        <v>0</v>
      </c>
      <c r="F1380" s="861">
        <v>75.024623000000005</v>
      </c>
      <c r="G1380" s="861">
        <v>71.405066000000005</v>
      </c>
      <c r="H1380" s="861">
        <v>65.144099999999995</v>
      </c>
      <c r="I1380" s="861">
        <v>73.742755000000002</v>
      </c>
      <c r="J1380" s="861">
        <v>71.583842000000004</v>
      </c>
      <c r="K1380" s="861">
        <v>71.015775000000005</v>
      </c>
      <c r="L1380" s="861">
        <v>73.607657000000003</v>
      </c>
      <c r="M1380" s="861">
        <v>74.515556000000004</v>
      </c>
      <c r="N1380" s="861">
        <v>-9.9442880000000002</v>
      </c>
      <c r="O1380" s="861">
        <v>-12.891064999999999</v>
      </c>
      <c r="P1380" s="861">
        <v>-13.459892999999999</v>
      </c>
      <c r="Q1380" s="861">
        <v>-8.5713790000000003</v>
      </c>
      <c r="R1380" s="861">
        <v>-10.040096999999999</v>
      </c>
      <c r="S1380" s="861">
        <v>-11.199472</v>
      </c>
      <c r="T1380" s="861">
        <v>81.841267000000002</v>
      </c>
      <c r="U1380" s="861">
        <v>73.175392000000002</v>
      </c>
      <c r="V1380" s="861">
        <v>92.862549999999999</v>
      </c>
      <c r="W1380" s="861">
        <v>91.860230999999999</v>
      </c>
      <c r="X1380" s="861">
        <v>-8.6242210000000004</v>
      </c>
      <c r="Y1380" s="861">
        <v>-8.5816800000000004</v>
      </c>
      <c r="Z1380" s="861">
        <v>-13.126908</v>
      </c>
      <c r="AA1380" s="861">
        <v>-12.868508</v>
      </c>
      <c r="AB1380" s="861">
        <v>-12.416357</v>
      </c>
      <c r="AC1380" s="861">
        <v>-13.532432999999999</v>
      </c>
      <c r="AD1380" s="861">
        <v>-16.860461999999998</v>
      </c>
      <c r="AE1380" s="861">
        <v>104.820672</v>
      </c>
      <c r="AF1380" s="861">
        <v>97.629116999999994</v>
      </c>
      <c r="AG1380" s="861">
        <v>89.004283999999998</v>
      </c>
      <c r="AH1380" s="861">
        <v>109.335948</v>
      </c>
      <c r="AI1380" s="861">
        <v>88.990870999999999</v>
      </c>
      <c r="AJ1380" s="861">
        <v>72.318747000000002</v>
      </c>
      <c r="AK1380" s="861">
        <v>-8.8538999999999994</v>
      </c>
      <c r="AL1380" s="861">
        <v>-13.574633</v>
      </c>
      <c r="AM1380" s="861">
        <v>-9.8523829999999997</v>
      </c>
      <c r="AN1380" s="861">
        <v>92.098335000000006</v>
      </c>
      <c r="AO1380" s="861">
        <v>91.406638000000001</v>
      </c>
      <c r="AP1380" s="861">
        <v>90.485223000000005</v>
      </c>
      <c r="AQ1380" s="861">
        <v>87.413751000000005</v>
      </c>
      <c r="AR1380" s="861">
        <v>72.759297000000004</v>
      </c>
      <c r="AS1380" s="861">
        <v>63.344696999999996</v>
      </c>
      <c r="AT1380" s="861">
        <v>75.573830000000001</v>
      </c>
      <c r="AU1380" s="861">
        <v>74.694947999999997</v>
      </c>
      <c r="AV1380" s="861">
        <v>74.122195000000005</v>
      </c>
      <c r="AW1380" s="861">
        <v>73.298860000000005</v>
      </c>
      <c r="AX1380" s="861">
        <v>88.432682</v>
      </c>
      <c r="AY1380" s="861">
        <v>86.528824</v>
      </c>
      <c r="AZ1380" s="861">
        <v>-9.1354059999999997</v>
      </c>
      <c r="BA1380" s="861">
        <v>-8.8964320000000008</v>
      </c>
      <c r="BB1380" s="861">
        <v>-17.107068000000002</v>
      </c>
      <c r="BC1380" s="861">
        <v>-15.667319000000001</v>
      </c>
      <c r="BD1380" s="861">
        <v>-16.675319999999999</v>
      </c>
      <c r="BE1380" s="861">
        <v>-16.289473999999998</v>
      </c>
      <c r="BF1380" s="861">
        <v>29.534215</v>
      </c>
      <c r="BG1380" s="861">
        <v>140.16835399999999</v>
      </c>
      <c r="BH1380" s="861">
        <v>108.87445200000001</v>
      </c>
      <c r="BI1380" s="861">
        <v>50.281782</v>
      </c>
      <c r="BJ1380" s="861">
        <v>129.23110399999999</v>
      </c>
      <c r="BK1380" s="861">
        <v>85.073907000000005</v>
      </c>
      <c r="BL1380" s="861">
        <v>74.670804000000004</v>
      </c>
      <c r="BM1380" s="861">
        <v>-21.552757</v>
      </c>
      <c r="BN1380" s="861">
        <v>-15.693742</v>
      </c>
      <c r="BO1380" s="861">
        <v>-22.068527</v>
      </c>
      <c r="BP1380" s="861">
        <v>-16.005413999999998</v>
      </c>
      <c r="BQ1380" s="861">
        <v>85.826856000000006</v>
      </c>
      <c r="BR1380" s="861">
        <v>87.627359999999996</v>
      </c>
      <c r="BS1380" s="861">
        <v>84.506508999999994</v>
      </c>
      <c r="BT1380" s="861">
        <v>58.155704999999998</v>
      </c>
      <c r="BU1380" s="861">
        <v>63.881678999999998</v>
      </c>
      <c r="BV1380" s="861">
        <v>60.101962999999998</v>
      </c>
      <c r="BW1380" s="861">
        <v>64.314280999999994</v>
      </c>
      <c r="BX1380" s="861">
        <v>-16.429907</v>
      </c>
      <c r="BY1380" s="861">
        <v>-16.777045000000001</v>
      </c>
      <c r="BZ1380" s="861">
        <v>-20.315681000000001</v>
      </c>
      <c r="CA1380" s="861">
        <v>-19.726825999999999</v>
      </c>
      <c r="CB1380" s="861">
        <v>-10.329753999999999</v>
      </c>
      <c r="CC1380" s="861">
        <v>-7.4527799999999997</v>
      </c>
      <c r="CD1380" s="861">
        <v>-10.841281</v>
      </c>
      <c r="CE1380" s="861">
        <v>-7.6879379999999999</v>
      </c>
      <c r="CF1380" s="861">
        <v>-13.110829000000001</v>
      </c>
      <c r="CG1380" s="861">
        <v>-6.1942810000000001</v>
      </c>
      <c r="CH1380" s="861">
        <v>-13.599195999999999</v>
      </c>
      <c r="CI1380" s="861">
        <v>-8.6233679999999993</v>
      </c>
      <c r="CJ1380" s="861">
        <v>-10.233034</v>
      </c>
      <c r="CK1380" s="861">
        <v>-5.5532029999999999</v>
      </c>
      <c r="CL1380" s="861">
        <v>-10.097353999999999</v>
      </c>
      <c r="CM1380" s="861">
        <v>-5.3076509999999999</v>
      </c>
      <c r="CN1380" s="861">
        <v>-12.826036999999999</v>
      </c>
      <c r="CO1380" s="861">
        <v>-6.4014410000000002</v>
      </c>
      <c r="CP1380" s="861">
        <v>-13.703804</v>
      </c>
      <c r="CQ1380" s="861">
        <v>-9.2149090000000005</v>
      </c>
      <c r="CR1380" s="861">
        <v>-9.7973300000000005</v>
      </c>
      <c r="CS1380" s="861">
        <v>-6.4503170000000001</v>
      </c>
      <c r="CT1380" s="861">
        <v>-11.062567</v>
      </c>
      <c r="CU1380" s="861">
        <v>-5.8775560000000002</v>
      </c>
      <c r="CV1380" s="861">
        <v>-13.346159</v>
      </c>
      <c r="CW1380" s="861">
        <v>-5.5913310000000003</v>
      </c>
      <c r="CX1380" s="861">
        <v>-13.679689</v>
      </c>
      <c r="CY1380" s="861">
        <v>-7.0871579999999996</v>
      </c>
      <c r="CZ1380" s="861">
        <v>-9.5754190000000001</v>
      </c>
      <c r="DA1380" s="861">
        <v>-5.634944</v>
      </c>
      <c r="DB1380" s="861">
        <v>-10.387676000000001</v>
      </c>
      <c r="DC1380" s="861">
        <v>-5.1070799999999998</v>
      </c>
      <c r="DD1380" s="861">
        <v>-13.128283</v>
      </c>
      <c r="DE1380" s="861">
        <v>-7.3097300000000001</v>
      </c>
      <c r="DF1380" s="861">
        <v>-13.779902999999999</v>
      </c>
      <c r="DG1380" s="861">
        <v>-7.8711909999999996</v>
      </c>
      <c r="DH1380" s="861">
        <v>-9.5169300000000003</v>
      </c>
      <c r="DI1380" s="861">
        <v>-5.9004589999999997</v>
      </c>
      <c r="DJ1380" s="861">
        <v>-10.188385999999999</v>
      </c>
      <c r="DK1380" s="861">
        <v>-6.0151760000000003</v>
      </c>
      <c r="DL1380" s="861">
        <v>-13.121784999999999</v>
      </c>
      <c r="DM1380" s="861">
        <v>-8.7901520000000009</v>
      </c>
      <c r="DN1380" s="861">
        <v>-13.854974</v>
      </c>
      <c r="DO1380" s="861">
        <v>-8.4640830000000005</v>
      </c>
      <c r="DP1380" s="861">
        <v>-10.265340999999999</v>
      </c>
      <c r="DQ1380" s="861">
        <v>-6.8953559999999996</v>
      </c>
      <c r="DR1380" s="861">
        <v>-10.416577</v>
      </c>
      <c r="DS1380" s="861">
        <v>-7.3625420000000004</v>
      </c>
      <c r="DT1380" s="861">
        <v>-13.141593</v>
      </c>
      <c r="DU1380" s="861">
        <v>-9.8651239999999998</v>
      </c>
      <c r="DV1380" s="861">
        <v>-13.468047</v>
      </c>
      <c r="DW1380" s="861">
        <v>-6.9463590000000002</v>
      </c>
      <c r="DX1380" s="861">
        <v>11.315402000000001</v>
      </c>
      <c r="DY1380" s="861">
        <v>7.9609059999999996</v>
      </c>
      <c r="DZ1380" s="861">
        <v>159.758948</v>
      </c>
      <c r="EA1380" s="861">
        <v>150.02044900000001</v>
      </c>
      <c r="EB1380" s="861">
        <v>121.18</v>
      </c>
      <c r="EC1380" s="861">
        <v>3.266</v>
      </c>
      <c r="ED1380" s="861">
        <v>388.8</v>
      </c>
      <c r="EE1380" s="861">
        <v>121.15</v>
      </c>
      <c r="EF1380" s="861">
        <v>5.2949999999999999</v>
      </c>
      <c r="EG1380" s="861">
        <v>630.1</v>
      </c>
      <c r="EH1380" s="861">
        <v>121.07</v>
      </c>
      <c r="EI1380" s="861">
        <v>4.9050000000000002</v>
      </c>
      <c r="EJ1380" s="861">
        <v>582.70000000000005</v>
      </c>
      <c r="EK1380" s="861">
        <v>9.5665969999999998</v>
      </c>
      <c r="EL1380" s="861">
        <v>3.716799</v>
      </c>
      <c r="EM1380" s="861">
        <v>-19.418980000000001</v>
      </c>
      <c r="EN1380" s="861">
        <v>-25.785326000000001</v>
      </c>
      <c r="EO1380" s="861">
        <v>93.946821</v>
      </c>
      <c r="EP1380" s="861">
        <v>89.650283999999999</v>
      </c>
      <c r="EQ1380" s="861">
        <v>-9.397418</v>
      </c>
      <c r="ER1380" s="861">
        <v>4285.0679849999997</v>
      </c>
      <c r="ES1380" s="861">
        <v>10180.405078</v>
      </c>
      <c r="ET1380" s="861">
        <v>9130.3453499999996</v>
      </c>
      <c r="EU1380" s="861"/>
      <c r="EV1380" s="861"/>
      <c r="EW1380" s="861"/>
      <c r="EX1380" s="861"/>
      <c r="EY1380" s="861"/>
      <c r="EZ1380" s="861"/>
      <c r="FA1380" s="861"/>
      <c r="FB1380" s="861"/>
      <c r="FC1380" s="861"/>
      <c r="FD1380" s="861"/>
    </row>
    <row r="1381" spans="1:160" x14ac:dyDescent="0.25">
      <c r="A1381" s="837">
        <v>46147</v>
      </c>
      <c r="B1381" s="836">
        <v>3.4652777777777775E-2</v>
      </c>
      <c r="C1381" s="861">
        <v>78300</v>
      </c>
      <c r="D1381" s="861">
        <v>0</v>
      </c>
      <c r="E1381" s="861">
        <v>0</v>
      </c>
      <c r="F1381" s="861">
        <v>75.072171999999995</v>
      </c>
      <c r="G1381" s="861">
        <v>71.426519999999996</v>
      </c>
      <c r="H1381" s="861">
        <v>65.105028000000004</v>
      </c>
      <c r="I1381" s="861">
        <v>73.747418999999994</v>
      </c>
      <c r="J1381" s="861">
        <v>71.663580999999994</v>
      </c>
      <c r="K1381" s="861">
        <v>71.031486999999998</v>
      </c>
      <c r="L1381" s="861">
        <v>73.616337000000001</v>
      </c>
      <c r="M1381" s="861">
        <v>74.544512999999995</v>
      </c>
      <c r="N1381" s="861">
        <v>-9.8912689999999994</v>
      </c>
      <c r="O1381" s="861">
        <v>-12.931145000000001</v>
      </c>
      <c r="P1381" s="861">
        <v>-13.493874</v>
      </c>
      <c r="Q1381" s="861">
        <v>-8.6404080000000008</v>
      </c>
      <c r="R1381" s="861">
        <v>-10.021986999999999</v>
      </c>
      <c r="S1381" s="861">
        <v>-11.166753</v>
      </c>
      <c r="T1381" s="861">
        <v>81.752035000000006</v>
      </c>
      <c r="U1381" s="861">
        <v>73.312984999999998</v>
      </c>
      <c r="V1381" s="861">
        <v>92.961432000000002</v>
      </c>
      <c r="W1381" s="861">
        <v>92.024666999999994</v>
      </c>
      <c r="X1381" s="861">
        <v>-8.6125190000000007</v>
      </c>
      <c r="Y1381" s="861">
        <v>-8.8422769999999993</v>
      </c>
      <c r="Z1381" s="861">
        <v>-13.056362</v>
      </c>
      <c r="AA1381" s="861">
        <v>-12.783849999999999</v>
      </c>
      <c r="AB1381" s="861">
        <v>-12.364977</v>
      </c>
      <c r="AC1381" s="861">
        <v>-13.366301999999999</v>
      </c>
      <c r="AD1381" s="861">
        <v>-16.673116</v>
      </c>
      <c r="AE1381" s="861">
        <v>104.540139</v>
      </c>
      <c r="AF1381" s="861">
        <v>97.654612</v>
      </c>
      <c r="AG1381" s="861">
        <v>89.005510000000001</v>
      </c>
      <c r="AH1381" s="861">
        <v>109.158642</v>
      </c>
      <c r="AI1381" s="861">
        <v>89.135307999999995</v>
      </c>
      <c r="AJ1381" s="861">
        <v>72.377459000000002</v>
      </c>
      <c r="AK1381" s="861">
        <v>-8.7918029999999998</v>
      </c>
      <c r="AL1381" s="861">
        <v>-13.487793</v>
      </c>
      <c r="AM1381" s="861">
        <v>-9.6464350000000003</v>
      </c>
      <c r="AN1381" s="861">
        <v>92.130227000000005</v>
      </c>
      <c r="AO1381" s="861">
        <v>91.531066999999993</v>
      </c>
      <c r="AP1381" s="861">
        <v>90.535938999999999</v>
      </c>
      <c r="AQ1381" s="861">
        <v>87.477968000000004</v>
      </c>
      <c r="AR1381" s="861">
        <v>72.820468000000005</v>
      </c>
      <c r="AS1381" s="861">
        <v>63.467365999999998</v>
      </c>
      <c r="AT1381" s="861">
        <v>75.632785999999996</v>
      </c>
      <c r="AU1381" s="861">
        <v>74.778893999999994</v>
      </c>
      <c r="AV1381" s="861">
        <v>74.037485000000004</v>
      </c>
      <c r="AW1381" s="861">
        <v>73.337641000000005</v>
      </c>
      <c r="AX1381" s="861">
        <v>88.511955999999998</v>
      </c>
      <c r="AY1381" s="861">
        <v>86.716200999999998</v>
      </c>
      <c r="AZ1381" s="861">
        <v>-9.2336209999999994</v>
      </c>
      <c r="BA1381" s="861">
        <v>-8.9304210000000008</v>
      </c>
      <c r="BB1381" s="861">
        <v>-17.085865999999999</v>
      </c>
      <c r="BC1381" s="861">
        <v>-15.648533</v>
      </c>
      <c r="BD1381" s="861">
        <v>-16.693024000000001</v>
      </c>
      <c r="BE1381" s="861">
        <v>-16.192488000000001</v>
      </c>
      <c r="BF1381" s="861">
        <v>29.523347000000001</v>
      </c>
      <c r="BG1381" s="861">
        <v>140.203585</v>
      </c>
      <c r="BH1381" s="861">
        <v>108.924218</v>
      </c>
      <c r="BI1381" s="861">
        <v>49.967334999999999</v>
      </c>
      <c r="BJ1381" s="861">
        <v>129.02299199999999</v>
      </c>
      <c r="BK1381" s="861">
        <v>85.136371999999994</v>
      </c>
      <c r="BL1381" s="861">
        <v>74.812195000000003</v>
      </c>
      <c r="BM1381" s="861">
        <v>-21.53764</v>
      </c>
      <c r="BN1381" s="861">
        <v>-15.640413000000001</v>
      </c>
      <c r="BO1381" s="861">
        <v>-22.138072999999999</v>
      </c>
      <c r="BP1381" s="861">
        <v>-16.05866</v>
      </c>
      <c r="BQ1381" s="861">
        <v>85.978099</v>
      </c>
      <c r="BR1381" s="861">
        <v>87.720661000000007</v>
      </c>
      <c r="BS1381" s="861">
        <v>84.607664999999997</v>
      </c>
      <c r="BT1381" s="861">
        <v>58.113106000000002</v>
      </c>
      <c r="BU1381" s="861">
        <v>63.860002999999999</v>
      </c>
      <c r="BV1381" s="861">
        <v>60.059980000000003</v>
      </c>
      <c r="BW1381" s="861">
        <v>64.325129000000004</v>
      </c>
      <c r="BX1381" s="861">
        <v>-16.280674000000001</v>
      </c>
      <c r="BY1381" s="861">
        <v>-16.649072</v>
      </c>
      <c r="BZ1381" s="861">
        <v>-20.339656999999999</v>
      </c>
      <c r="CA1381" s="861">
        <v>-19.504901</v>
      </c>
      <c r="CB1381" s="861">
        <v>-10.376832</v>
      </c>
      <c r="CC1381" s="861">
        <v>-7.489401</v>
      </c>
      <c r="CD1381" s="861">
        <v>-10.850372</v>
      </c>
      <c r="CE1381" s="861">
        <v>-7.6871640000000001</v>
      </c>
      <c r="CF1381" s="861">
        <v>-13.166722999999999</v>
      </c>
      <c r="CG1381" s="861">
        <v>-6.2430370000000002</v>
      </c>
      <c r="CH1381" s="861">
        <v>-13.637079</v>
      </c>
      <c r="CI1381" s="861">
        <v>-8.6342599999999994</v>
      </c>
      <c r="CJ1381" s="861">
        <v>-10.261324999999999</v>
      </c>
      <c r="CK1381" s="861">
        <v>-5.5929770000000003</v>
      </c>
      <c r="CL1381" s="861">
        <v>-10.114413000000001</v>
      </c>
      <c r="CM1381" s="861">
        <v>-5.3241170000000002</v>
      </c>
      <c r="CN1381" s="861">
        <v>-12.881434</v>
      </c>
      <c r="CO1381" s="861">
        <v>-6.4049449999999997</v>
      </c>
      <c r="CP1381" s="861">
        <v>-13.764532000000001</v>
      </c>
      <c r="CQ1381" s="861">
        <v>-9.2564580000000003</v>
      </c>
      <c r="CR1381" s="861">
        <v>-9.8220259999999993</v>
      </c>
      <c r="CS1381" s="861">
        <v>-6.4856170000000004</v>
      </c>
      <c r="CT1381" s="861">
        <v>-11.047796</v>
      </c>
      <c r="CU1381" s="861">
        <v>-5.8922800000000004</v>
      </c>
      <c r="CV1381" s="861">
        <v>-13.375684</v>
      </c>
      <c r="CW1381" s="861">
        <v>-5.6382079999999997</v>
      </c>
      <c r="CX1381" s="861">
        <v>-13.735937</v>
      </c>
      <c r="CY1381" s="861">
        <v>-7.1348799999999999</v>
      </c>
      <c r="CZ1381" s="861">
        <v>-9.5797120000000007</v>
      </c>
      <c r="DA1381" s="861">
        <v>-5.6912209999999996</v>
      </c>
      <c r="DB1381" s="861">
        <v>-10.42559</v>
      </c>
      <c r="DC1381" s="861">
        <v>-5.1376949999999999</v>
      </c>
      <c r="DD1381" s="861">
        <v>-13.154427999999999</v>
      </c>
      <c r="DE1381" s="861">
        <v>-7.3234849999999998</v>
      </c>
      <c r="DF1381" s="861">
        <v>-13.812943000000001</v>
      </c>
      <c r="DG1381" s="861">
        <v>-7.8866180000000004</v>
      </c>
      <c r="DH1381" s="861">
        <v>-9.5047289999999993</v>
      </c>
      <c r="DI1381" s="861">
        <v>-5.9158929999999996</v>
      </c>
      <c r="DJ1381" s="861">
        <v>-10.200639000000001</v>
      </c>
      <c r="DK1381" s="861">
        <v>-6.0613939999999999</v>
      </c>
      <c r="DL1381" s="861">
        <v>-13.173667999999999</v>
      </c>
      <c r="DM1381" s="861">
        <v>-8.8098279999999995</v>
      </c>
      <c r="DN1381" s="861">
        <v>-13.870075</v>
      </c>
      <c r="DO1381" s="861">
        <v>-8.5179159999999996</v>
      </c>
      <c r="DP1381" s="861">
        <v>-10.288338</v>
      </c>
      <c r="DQ1381" s="861">
        <v>-6.9318309999999999</v>
      </c>
      <c r="DR1381" s="861">
        <v>-10.430243000000001</v>
      </c>
      <c r="DS1381" s="861">
        <v>-7.3714680000000001</v>
      </c>
      <c r="DT1381" s="861">
        <v>-13.145369000000001</v>
      </c>
      <c r="DU1381" s="861">
        <v>-9.9082950000000007</v>
      </c>
      <c r="DV1381" s="861">
        <v>-13.503721000000001</v>
      </c>
      <c r="DW1381" s="861">
        <v>-6.9634510000000001</v>
      </c>
      <c r="DX1381" s="861">
        <v>11.373239999999999</v>
      </c>
      <c r="DY1381" s="861">
        <v>7.9477339999999996</v>
      </c>
      <c r="DZ1381" s="861">
        <v>160.019171</v>
      </c>
      <c r="EA1381" s="861">
        <v>150.23780400000001</v>
      </c>
      <c r="EB1381" s="861">
        <v>121.06</v>
      </c>
      <c r="EC1381" s="861">
        <v>3.2639999999999998</v>
      </c>
      <c r="ED1381" s="861">
        <v>389.1</v>
      </c>
      <c r="EE1381" s="861">
        <v>121.07</v>
      </c>
      <c r="EF1381" s="861">
        <v>5.2990000000000004</v>
      </c>
      <c r="EG1381" s="861">
        <v>629.1</v>
      </c>
      <c r="EH1381" s="861">
        <v>121.06</v>
      </c>
      <c r="EI1381" s="861">
        <v>4.8949999999999996</v>
      </c>
      <c r="EJ1381" s="861">
        <v>581.20000000000005</v>
      </c>
      <c r="EK1381" s="861">
        <v>9.6685130000000008</v>
      </c>
      <c r="EL1381" s="861">
        <v>3.6736550000000001</v>
      </c>
      <c r="EM1381" s="861">
        <v>-19.314948000000001</v>
      </c>
      <c r="EN1381" s="861">
        <v>-25.811727999999999</v>
      </c>
      <c r="EO1381" s="861">
        <v>94.059190999999998</v>
      </c>
      <c r="EP1381" s="861">
        <v>89.748183999999995</v>
      </c>
      <c r="EQ1381" s="861">
        <v>-9.4255429999999993</v>
      </c>
      <c r="ER1381" s="861">
        <v>4291.555155</v>
      </c>
      <c r="ES1381" s="861">
        <v>10190.909768</v>
      </c>
      <c r="ET1381" s="861">
        <v>9140.0299259999993</v>
      </c>
      <c r="EU1381" s="861"/>
      <c r="EV1381" s="861"/>
      <c r="EW1381" s="861"/>
      <c r="EX1381" s="861"/>
      <c r="EY1381" s="861"/>
      <c r="EZ1381" s="861"/>
      <c r="FA1381" s="861"/>
      <c r="FB1381" s="861"/>
      <c r="FC1381" s="861"/>
      <c r="FD1381" s="861"/>
    </row>
    <row r="1382" spans="1:160" x14ac:dyDescent="0.25">
      <c r="A1382" s="837">
        <v>46147</v>
      </c>
      <c r="B1382" s="836">
        <v>3.5347222222222217E-2</v>
      </c>
      <c r="C1382" s="861">
        <v>78360</v>
      </c>
      <c r="D1382" s="861">
        <v>0</v>
      </c>
      <c r="E1382" s="861">
        <v>0</v>
      </c>
      <c r="F1382" s="861">
        <v>75.107870000000005</v>
      </c>
      <c r="G1382" s="861">
        <v>71.435224000000005</v>
      </c>
      <c r="H1382" s="861">
        <v>65.088582000000002</v>
      </c>
      <c r="I1382" s="861">
        <v>73.737382999999994</v>
      </c>
      <c r="J1382" s="861">
        <v>71.739602000000005</v>
      </c>
      <c r="K1382" s="861">
        <v>71.028633999999997</v>
      </c>
      <c r="L1382" s="861">
        <v>73.632328000000001</v>
      </c>
      <c r="M1382" s="861">
        <v>74.554992999999996</v>
      </c>
      <c r="N1382" s="861">
        <v>-9.7785080000000004</v>
      </c>
      <c r="O1382" s="861">
        <v>-12.942303000000001</v>
      </c>
      <c r="P1382" s="861">
        <v>-13.486166000000001</v>
      </c>
      <c r="Q1382" s="861">
        <v>-8.5511459999999992</v>
      </c>
      <c r="R1382" s="861">
        <v>-10.118382</v>
      </c>
      <c r="S1382" s="861">
        <v>-11.122737000000001</v>
      </c>
      <c r="T1382" s="861">
        <v>81.960823000000005</v>
      </c>
      <c r="U1382" s="861">
        <v>73.564885000000004</v>
      </c>
      <c r="V1382" s="861">
        <v>92.955364000000003</v>
      </c>
      <c r="W1382" s="861">
        <v>91.995812999999998</v>
      </c>
      <c r="X1382" s="861">
        <v>-8.6165769999999995</v>
      </c>
      <c r="Y1382" s="861">
        <v>-8.6771130000000003</v>
      </c>
      <c r="Z1382" s="861">
        <v>-13.001367999999999</v>
      </c>
      <c r="AA1382" s="861">
        <v>-12.769887000000001</v>
      </c>
      <c r="AB1382" s="861">
        <v>-12.285251000000001</v>
      </c>
      <c r="AC1382" s="861">
        <v>-13.365709000000001</v>
      </c>
      <c r="AD1382" s="861">
        <v>-16.658256000000002</v>
      </c>
      <c r="AE1382" s="861">
        <v>104.402231</v>
      </c>
      <c r="AF1382" s="861">
        <v>97.628821000000002</v>
      </c>
      <c r="AG1382" s="861">
        <v>88.888441</v>
      </c>
      <c r="AH1382" s="861">
        <v>108.84907800000001</v>
      </c>
      <c r="AI1382" s="861">
        <v>89.087609</v>
      </c>
      <c r="AJ1382" s="861">
        <v>72.364414999999994</v>
      </c>
      <c r="AK1382" s="861">
        <v>-8.7308120000000002</v>
      </c>
      <c r="AL1382" s="861">
        <v>-13.432510000000001</v>
      </c>
      <c r="AM1382" s="861">
        <v>-9.6843559999999993</v>
      </c>
      <c r="AN1382" s="861">
        <v>92.091363000000001</v>
      </c>
      <c r="AO1382" s="861">
        <v>91.524579000000003</v>
      </c>
      <c r="AP1382" s="861">
        <v>90.522390000000001</v>
      </c>
      <c r="AQ1382" s="861">
        <v>87.491433000000001</v>
      </c>
      <c r="AR1382" s="861">
        <v>72.835509999999999</v>
      </c>
      <c r="AS1382" s="861">
        <v>63.455598000000002</v>
      </c>
      <c r="AT1382" s="861">
        <v>75.662966999999995</v>
      </c>
      <c r="AU1382" s="861">
        <v>74.782488000000001</v>
      </c>
      <c r="AV1382" s="861">
        <v>74.274056000000002</v>
      </c>
      <c r="AW1382" s="861">
        <v>73.244093000000007</v>
      </c>
      <c r="AX1382" s="861">
        <v>88.514026000000001</v>
      </c>
      <c r="AY1382" s="861">
        <v>86.628681999999998</v>
      </c>
      <c r="AZ1382" s="861">
        <v>-9.3052139999999994</v>
      </c>
      <c r="BA1382" s="861">
        <v>-9.0104140000000008</v>
      </c>
      <c r="BB1382" s="861">
        <v>-17.072811999999999</v>
      </c>
      <c r="BC1382" s="861">
        <v>-15.688544</v>
      </c>
      <c r="BD1382" s="861">
        <v>-16.676658</v>
      </c>
      <c r="BE1382" s="861">
        <v>-16.220934</v>
      </c>
      <c r="BF1382" s="861">
        <v>29.433254000000002</v>
      </c>
      <c r="BG1382" s="861">
        <v>140.131643</v>
      </c>
      <c r="BH1382" s="861">
        <v>108.957247</v>
      </c>
      <c r="BI1382" s="861">
        <v>49.979205999999998</v>
      </c>
      <c r="BJ1382" s="861">
        <v>129.03180599999999</v>
      </c>
      <c r="BK1382" s="861">
        <v>85.204481999999999</v>
      </c>
      <c r="BL1382" s="861">
        <v>74.824939000000001</v>
      </c>
      <c r="BM1382" s="861">
        <v>-21.553812000000001</v>
      </c>
      <c r="BN1382" s="861">
        <v>-15.665474</v>
      </c>
      <c r="BO1382" s="861">
        <v>-22.257650000000002</v>
      </c>
      <c r="BP1382" s="861">
        <v>-16.105533999999999</v>
      </c>
      <c r="BQ1382" s="861">
        <v>85.956861000000004</v>
      </c>
      <c r="BR1382" s="861">
        <v>87.784486999999999</v>
      </c>
      <c r="BS1382" s="861">
        <v>84.672555000000003</v>
      </c>
      <c r="BT1382" s="861">
        <v>57.957228000000001</v>
      </c>
      <c r="BU1382" s="861">
        <v>63.915864999999997</v>
      </c>
      <c r="BV1382" s="861">
        <v>60.148772999999998</v>
      </c>
      <c r="BW1382" s="861">
        <v>64.367699000000002</v>
      </c>
      <c r="BX1382" s="861">
        <v>-16.282865000000001</v>
      </c>
      <c r="BY1382" s="861">
        <v>-16.579179</v>
      </c>
      <c r="BZ1382" s="861">
        <v>-20.373131000000001</v>
      </c>
      <c r="CA1382" s="861">
        <v>-19.639344999999999</v>
      </c>
      <c r="CB1382" s="861">
        <v>-10.407905</v>
      </c>
      <c r="CC1382" s="861">
        <v>-7.4775179999999999</v>
      </c>
      <c r="CD1382" s="861">
        <v>-10.852994000000001</v>
      </c>
      <c r="CE1382" s="861">
        <v>-7.6813560000000001</v>
      </c>
      <c r="CF1382" s="861">
        <v>-13.17276</v>
      </c>
      <c r="CG1382" s="861">
        <v>-6.256939</v>
      </c>
      <c r="CH1382" s="861">
        <v>-13.663119</v>
      </c>
      <c r="CI1382" s="861">
        <v>-8.6572859999999991</v>
      </c>
      <c r="CJ1382" s="861">
        <v>-10.252015</v>
      </c>
      <c r="CK1382" s="861">
        <v>-5.6123560000000001</v>
      </c>
      <c r="CL1382" s="861">
        <v>-10.114215</v>
      </c>
      <c r="CM1382" s="861">
        <v>-5.3486120000000001</v>
      </c>
      <c r="CN1382" s="861">
        <v>-12.902082999999999</v>
      </c>
      <c r="CO1382" s="861">
        <v>-6.4790539999999996</v>
      </c>
      <c r="CP1382" s="861">
        <v>-13.773978</v>
      </c>
      <c r="CQ1382" s="861">
        <v>-9.2447420000000005</v>
      </c>
      <c r="CR1382" s="861">
        <v>-9.8178070000000002</v>
      </c>
      <c r="CS1382" s="861">
        <v>-6.4972890000000003</v>
      </c>
      <c r="CT1382" s="861">
        <v>-11.070029999999999</v>
      </c>
      <c r="CU1382" s="861">
        <v>-5.9017439999999999</v>
      </c>
      <c r="CV1382" s="861">
        <v>-13.417344999999999</v>
      </c>
      <c r="CW1382" s="861">
        <v>-5.6672450000000003</v>
      </c>
      <c r="CX1382" s="861">
        <v>-13.735466000000001</v>
      </c>
      <c r="CY1382" s="861">
        <v>-7.1269400000000003</v>
      </c>
      <c r="CZ1382" s="861">
        <v>-9.5928450000000005</v>
      </c>
      <c r="DA1382" s="861">
        <v>-5.6800199999999998</v>
      </c>
      <c r="DB1382" s="861">
        <v>-10.431212</v>
      </c>
      <c r="DC1382" s="861">
        <v>-5.147462</v>
      </c>
      <c r="DD1382" s="861">
        <v>-13.15255</v>
      </c>
      <c r="DE1382" s="861">
        <v>-7.3646200000000004</v>
      </c>
      <c r="DF1382" s="861">
        <v>-13.817202</v>
      </c>
      <c r="DG1382" s="861">
        <v>-7.9128210000000001</v>
      </c>
      <c r="DH1382" s="861">
        <v>-9.5258409999999998</v>
      </c>
      <c r="DI1382" s="861">
        <v>-5.9400310000000003</v>
      </c>
      <c r="DJ1382" s="861">
        <v>-10.22447</v>
      </c>
      <c r="DK1382" s="861">
        <v>-6.052422</v>
      </c>
      <c r="DL1382" s="861">
        <v>-13.177766999999999</v>
      </c>
      <c r="DM1382" s="861">
        <v>-8.8499689999999998</v>
      </c>
      <c r="DN1382" s="861">
        <v>-13.893694</v>
      </c>
      <c r="DO1382" s="861">
        <v>-8.5104340000000001</v>
      </c>
      <c r="DP1382" s="861">
        <v>-10.298207</v>
      </c>
      <c r="DQ1382" s="861">
        <v>-6.9289180000000004</v>
      </c>
      <c r="DR1382" s="861">
        <v>-10.463945000000001</v>
      </c>
      <c r="DS1382" s="861">
        <v>-7.4106170000000002</v>
      </c>
      <c r="DT1382" s="861">
        <v>-13.179653999999999</v>
      </c>
      <c r="DU1382" s="861">
        <v>-9.9119039999999998</v>
      </c>
      <c r="DV1382" s="861">
        <v>-13.524409</v>
      </c>
      <c r="DW1382" s="861">
        <v>-6.9862630000000001</v>
      </c>
      <c r="DX1382" s="861">
        <v>11.382377</v>
      </c>
      <c r="DY1382" s="861">
        <v>7.9819509999999996</v>
      </c>
      <c r="DZ1382" s="861">
        <v>160.22418099999999</v>
      </c>
      <c r="EA1382" s="861">
        <v>150.09928300000001</v>
      </c>
      <c r="EB1382" s="861">
        <v>121.48</v>
      </c>
      <c r="EC1382" s="861">
        <v>1.2390000000000001</v>
      </c>
      <c r="ED1382" s="861">
        <v>133.19999999999999</v>
      </c>
      <c r="EE1382" s="861">
        <v>121.6</v>
      </c>
      <c r="EF1382" s="861">
        <v>5.274</v>
      </c>
      <c r="EG1382" s="861">
        <v>632.70000000000005</v>
      </c>
      <c r="EH1382" s="861">
        <v>121.53</v>
      </c>
      <c r="EI1382" s="861">
        <v>4.8929999999999998</v>
      </c>
      <c r="EJ1382" s="861">
        <v>578.70000000000005</v>
      </c>
      <c r="EK1382" s="861">
        <v>9.6141740000000002</v>
      </c>
      <c r="EL1382" s="861">
        <v>3.4855170000000002</v>
      </c>
      <c r="EM1382" s="861">
        <v>-19.29853</v>
      </c>
      <c r="EN1382" s="861">
        <v>-25.743167</v>
      </c>
      <c r="EO1382" s="861">
        <v>94.147632000000002</v>
      </c>
      <c r="EP1382" s="861">
        <v>89.685803000000007</v>
      </c>
      <c r="EQ1382" s="861">
        <v>-9.4397520000000004</v>
      </c>
      <c r="ER1382" s="861">
        <v>4295.0302410000004</v>
      </c>
      <c r="ES1382" s="861">
        <v>10201.432558</v>
      </c>
      <c r="ET1382" s="861">
        <v>9149.7209789999997</v>
      </c>
      <c r="EU1382" s="861"/>
      <c r="EV1382" s="861"/>
      <c r="EW1382" s="861"/>
      <c r="EX1382" s="861"/>
      <c r="EY1382" s="861"/>
      <c r="EZ1382" s="861"/>
      <c r="FA1382" s="861"/>
      <c r="FB1382" s="861"/>
      <c r="FC1382" s="861"/>
      <c r="FD1382" s="861"/>
    </row>
    <row r="1383" spans="1:160" x14ac:dyDescent="0.25">
      <c r="A1383" s="837">
        <v>46147</v>
      </c>
      <c r="B1383" s="836">
        <v>3.6041666666666666E-2</v>
      </c>
      <c r="C1383" s="861">
        <v>78420</v>
      </c>
      <c r="D1383" s="861">
        <v>0</v>
      </c>
      <c r="E1383" s="861">
        <v>0</v>
      </c>
      <c r="F1383" s="861">
        <v>75.182192999999998</v>
      </c>
      <c r="G1383" s="861">
        <v>71.448365999999993</v>
      </c>
      <c r="H1383" s="861">
        <v>65.181741000000002</v>
      </c>
      <c r="I1383" s="861">
        <v>73.758841000000004</v>
      </c>
      <c r="J1383" s="861">
        <v>71.738213000000002</v>
      </c>
      <c r="K1383" s="861">
        <v>71.053129999999996</v>
      </c>
      <c r="L1383" s="861">
        <v>73.630964000000006</v>
      </c>
      <c r="M1383" s="861">
        <v>74.581523000000004</v>
      </c>
      <c r="N1383" s="861">
        <v>-9.9067989999999995</v>
      </c>
      <c r="O1383" s="861">
        <v>-12.87603</v>
      </c>
      <c r="P1383" s="861">
        <v>-13.482595</v>
      </c>
      <c r="Q1383" s="861">
        <v>-8.5110510000000001</v>
      </c>
      <c r="R1383" s="861">
        <v>-10.077249</v>
      </c>
      <c r="S1383" s="861">
        <v>-11.21036</v>
      </c>
      <c r="T1383" s="861">
        <v>82.041004999999998</v>
      </c>
      <c r="U1383" s="861">
        <v>73.435563999999999</v>
      </c>
      <c r="V1383" s="861">
        <v>93.097497000000004</v>
      </c>
      <c r="W1383" s="861">
        <v>92.133545999999996</v>
      </c>
      <c r="X1383" s="861">
        <v>-8.5877459999999992</v>
      </c>
      <c r="Y1383" s="861">
        <v>-8.7934400000000004</v>
      </c>
      <c r="Z1383" s="861">
        <v>-13.018516</v>
      </c>
      <c r="AA1383" s="861">
        <v>-12.724337999999999</v>
      </c>
      <c r="AB1383" s="861">
        <v>-12.306737999999999</v>
      </c>
      <c r="AC1383" s="861">
        <v>-13.320709000000001</v>
      </c>
      <c r="AD1383" s="861">
        <v>-16.619927000000001</v>
      </c>
      <c r="AE1383" s="861">
        <v>104.438508</v>
      </c>
      <c r="AF1383" s="861">
        <v>97.595410999999999</v>
      </c>
      <c r="AG1383" s="861">
        <v>88.859684999999999</v>
      </c>
      <c r="AH1383" s="861">
        <v>108.763499</v>
      </c>
      <c r="AI1383" s="861">
        <v>89.200822000000002</v>
      </c>
      <c r="AJ1383" s="861">
        <v>72.546785</v>
      </c>
      <c r="AK1383" s="861">
        <v>-8.7128019999999999</v>
      </c>
      <c r="AL1383" s="861">
        <v>-13.365721000000001</v>
      </c>
      <c r="AM1383" s="861">
        <v>-9.693009</v>
      </c>
      <c r="AN1383" s="861">
        <v>92.257645999999994</v>
      </c>
      <c r="AO1383" s="861">
        <v>91.672645000000003</v>
      </c>
      <c r="AP1383" s="861">
        <v>90.622091999999995</v>
      </c>
      <c r="AQ1383" s="861">
        <v>87.622701000000006</v>
      </c>
      <c r="AR1383" s="861">
        <v>72.845279000000005</v>
      </c>
      <c r="AS1383" s="861">
        <v>63.524569</v>
      </c>
      <c r="AT1383" s="861">
        <v>75.747776000000002</v>
      </c>
      <c r="AU1383" s="861">
        <v>74.866962000000001</v>
      </c>
      <c r="AV1383" s="861">
        <v>74.087149999999994</v>
      </c>
      <c r="AW1383" s="861">
        <v>73.795717999999994</v>
      </c>
      <c r="AX1383" s="861">
        <v>88.705558999999994</v>
      </c>
      <c r="AY1383" s="861">
        <v>86.776465000000002</v>
      </c>
      <c r="AZ1383" s="861">
        <v>-9.3985730000000007</v>
      </c>
      <c r="BA1383" s="861">
        <v>-9.0381239999999998</v>
      </c>
      <c r="BB1383" s="861">
        <v>-17.116976999999999</v>
      </c>
      <c r="BC1383" s="861">
        <v>-15.674365</v>
      </c>
      <c r="BD1383" s="861">
        <v>-16.701823000000001</v>
      </c>
      <c r="BE1383" s="861">
        <v>-16.305941000000001</v>
      </c>
      <c r="BF1383" s="861">
        <v>29.855381000000001</v>
      </c>
      <c r="BG1383" s="861">
        <v>140.13858200000001</v>
      </c>
      <c r="BH1383" s="861">
        <v>108.86778200000001</v>
      </c>
      <c r="BI1383" s="861">
        <v>49.970877999999999</v>
      </c>
      <c r="BJ1383" s="861">
        <v>129.221315</v>
      </c>
      <c r="BK1383" s="861">
        <v>85.300309999999996</v>
      </c>
      <c r="BL1383" s="861">
        <v>74.686599000000001</v>
      </c>
      <c r="BM1383" s="861">
        <v>-21.578386999999999</v>
      </c>
      <c r="BN1383" s="861">
        <v>-15.648337</v>
      </c>
      <c r="BO1383" s="861">
        <v>-22.220237999999998</v>
      </c>
      <c r="BP1383" s="861">
        <v>-16.061378000000001</v>
      </c>
      <c r="BQ1383" s="861">
        <v>86.088718999999998</v>
      </c>
      <c r="BR1383" s="861">
        <v>87.684258999999997</v>
      </c>
      <c r="BS1383" s="861">
        <v>84.621674999999996</v>
      </c>
      <c r="BT1383" s="861">
        <v>57.816338000000002</v>
      </c>
      <c r="BU1383" s="861">
        <v>63.938507000000001</v>
      </c>
      <c r="BV1383" s="861">
        <v>60.198171000000002</v>
      </c>
      <c r="BW1383" s="861">
        <v>64.391184999999993</v>
      </c>
      <c r="BX1383" s="861">
        <v>-16.218789000000001</v>
      </c>
      <c r="BY1383" s="861">
        <v>-16.496580999999999</v>
      </c>
      <c r="BZ1383" s="861">
        <v>-20.398253</v>
      </c>
      <c r="CA1383" s="861">
        <v>-19.232842999999999</v>
      </c>
      <c r="CB1383" s="861">
        <v>-10.378159</v>
      </c>
      <c r="CC1383" s="861">
        <v>-7.4955290000000003</v>
      </c>
      <c r="CD1383" s="861">
        <v>-10.898828</v>
      </c>
      <c r="CE1383" s="861">
        <v>-7.7475370000000003</v>
      </c>
      <c r="CF1383" s="861">
        <v>-13.189838999999999</v>
      </c>
      <c r="CG1383" s="861">
        <v>-6.2878299999999996</v>
      </c>
      <c r="CH1383" s="861">
        <v>-13.676647000000001</v>
      </c>
      <c r="CI1383" s="861">
        <v>-8.6913129999999992</v>
      </c>
      <c r="CJ1383" s="861">
        <v>-10.268286</v>
      </c>
      <c r="CK1383" s="861">
        <v>-5.6149329999999997</v>
      </c>
      <c r="CL1383" s="861">
        <v>-10.147322000000001</v>
      </c>
      <c r="CM1383" s="861">
        <v>-5.428064</v>
      </c>
      <c r="CN1383" s="861">
        <v>-12.908783</v>
      </c>
      <c r="CO1383" s="861">
        <v>-6.5178900000000004</v>
      </c>
      <c r="CP1383" s="861">
        <v>-13.773072000000001</v>
      </c>
      <c r="CQ1383" s="861">
        <v>-9.2335309999999993</v>
      </c>
      <c r="CR1383" s="861">
        <v>-9.8291059999999995</v>
      </c>
      <c r="CS1383" s="861">
        <v>-6.5169300000000003</v>
      </c>
      <c r="CT1383" s="861">
        <v>-11.123018999999999</v>
      </c>
      <c r="CU1383" s="861">
        <v>-5.9636300000000002</v>
      </c>
      <c r="CV1383" s="861">
        <v>-13.456847</v>
      </c>
      <c r="CW1383" s="861">
        <v>-5.6596539999999997</v>
      </c>
      <c r="CX1383" s="861">
        <v>-13.743957</v>
      </c>
      <c r="CY1383" s="861">
        <v>-7.1769239999999996</v>
      </c>
      <c r="CZ1383" s="861">
        <v>-9.6008119999999995</v>
      </c>
      <c r="DA1383" s="861">
        <v>-5.7314470000000002</v>
      </c>
      <c r="DB1383" s="861">
        <v>-10.454376</v>
      </c>
      <c r="DC1383" s="861">
        <v>-5.2174769999999997</v>
      </c>
      <c r="DD1383" s="861">
        <v>-13.168907000000001</v>
      </c>
      <c r="DE1383" s="861">
        <v>-7.4032629999999999</v>
      </c>
      <c r="DF1383" s="861">
        <v>-13.833143</v>
      </c>
      <c r="DG1383" s="861">
        <v>-7.9468579999999998</v>
      </c>
      <c r="DH1383" s="861">
        <v>-9.5294810000000005</v>
      </c>
      <c r="DI1383" s="861">
        <v>-5.9812659999999997</v>
      </c>
      <c r="DJ1383" s="861">
        <v>-10.248614</v>
      </c>
      <c r="DK1383" s="861">
        <v>-6.1165200000000004</v>
      </c>
      <c r="DL1383" s="861">
        <v>-13.196408</v>
      </c>
      <c r="DM1383" s="861">
        <v>-8.8773839999999993</v>
      </c>
      <c r="DN1383" s="861">
        <v>-13.899248</v>
      </c>
      <c r="DO1383" s="861">
        <v>-8.5608909999999998</v>
      </c>
      <c r="DP1383" s="861">
        <v>-10.30373</v>
      </c>
      <c r="DQ1383" s="861">
        <v>-6.982361</v>
      </c>
      <c r="DR1383" s="861">
        <v>-10.453813</v>
      </c>
      <c r="DS1383" s="861">
        <v>-7.4617639999999996</v>
      </c>
      <c r="DT1383" s="861">
        <v>-13.180842</v>
      </c>
      <c r="DU1383" s="861">
        <v>-9.9590730000000001</v>
      </c>
      <c r="DV1383" s="861">
        <v>-13.496192000000001</v>
      </c>
      <c r="DW1383" s="861">
        <v>-6.999905</v>
      </c>
      <c r="DX1383" s="861">
        <v>11.372218999999999</v>
      </c>
      <c r="DY1383" s="861">
        <v>7.95031</v>
      </c>
      <c r="DZ1383" s="861">
        <v>160.232833</v>
      </c>
      <c r="EA1383" s="861">
        <v>150.64724000000001</v>
      </c>
      <c r="EB1383" s="861">
        <v>120.96</v>
      </c>
      <c r="EC1383" s="861">
        <v>3.2629999999999999</v>
      </c>
      <c r="ED1383" s="861">
        <v>389</v>
      </c>
      <c r="EE1383" s="861">
        <v>121.02</v>
      </c>
      <c r="EF1383" s="861">
        <v>5.2910000000000004</v>
      </c>
      <c r="EG1383" s="861">
        <v>630.79999999999995</v>
      </c>
      <c r="EH1383" s="861">
        <v>120.96</v>
      </c>
      <c r="EI1383" s="861">
        <v>4.8769999999999998</v>
      </c>
      <c r="EJ1383" s="861">
        <v>582</v>
      </c>
      <c r="EK1383" s="861">
        <v>9.6237739999999992</v>
      </c>
      <c r="EL1383" s="861">
        <v>3.5863260000000001</v>
      </c>
      <c r="EM1383" s="861">
        <v>-19.316783000000001</v>
      </c>
      <c r="EN1383" s="861">
        <v>-25.806564000000002</v>
      </c>
      <c r="EO1383" s="861">
        <v>94.151363000000003</v>
      </c>
      <c r="EP1383" s="861">
        <v>89.932344000000001</v>
      </c>
      <c r="EQ1383" s="861">
        <v>-9.4652379999999994</v>
      </c>
      <c r="ER1383" s="861">
        <v>4298.8832279999997</v>
      </c>
      <c r="ES1383" s="861">
        <v>10211.958653</v>
      </c>
      <c r="ET1383" s="861">
        <v>9159.4159149999996</v>
      </c>
      <c r="EU1383" s="861"/>
      <c r="EV1383" s="861"/>
      <c r="EW1383" s="861"/>
      <c r="EX1383" s="861"/>
      <c r="EY1383" s="861"/>
      <c r="EZ1383" s="861"/>
      <c r="FA1383" s="861"/>
      <c r="FB1383" s="861"/>
      <c r="FC1383" s="861"/>
      <c r="FD1383" s="861"/>
    </row>
    <row r="1384" spans="1:160" x14ac:dyDescent="0.25">
      <c r="A1384" s="837">
        <v>46147</v>
      </c>
      <c r="B1384" s="836">
        <v>3.6736111111111108E-2</v>
      </c>
      <c r="C1384" s="861">
        <v>78480</v>
      </c>
      <c r="D1384" s="861">
        <v>0</v>
      </c>
      <c r="E1384" s="861">
        <v>0</v>
      </c>
      <c r="F1384" s="861">
        <v>75.307541000000001</v>
      </c>
      <c r="G1384" s="861">
        <v>71.477138999999994</v>
      </c>
      <c r="H1384" s="861">
        <v>65.247478000000001</v>
      </c>
      <c r="I1384" s="861">
        <v>73.752590999999995</v>
      </c>
      <c r="J1384" s="861">
        <v>71.830316999999994</v>
      </c>
      <c r="K1384" s="861">
        <v>71.046012000000005</v>
      </c>
      <c r="L1384" s="861">
        <v>73.663498000000004</v>
      </c>
      <c r="M1384" s="861">
        <v>74.584861000000004</v>
      </c>
      <c r="N1384" s="861">
        <v>-9.8205729999999996</v>
      </c>
      <c r="O1384" s="861">
        <v>-12.959588</v>
      </c>
      <c r="P1384" s="861">
        <v>-13.483174999999999</v>
      </c>
      <c r="Q1384" s="861">
        <v>-8.6318319999999993</v>
      </c>
      <c r="R1384" s="861">
        <v>-10.109139000000001</v>
      </c>
      <c r="S1384" s="861">
        <v>-11.186824</v>
      </c>
      <c r="T1384" s="861">
        <v>81.968271999999999</v>
      </c>
      <c r="U1384" s="861">
        <v>73.479741000000004</v>
      </c>
      <c r="V1384" s="861">
        <v>93.058104</v>
      </c>
      <c r="W1384" s="861">
        <v>92.058079000000006</v>
      </c>
      <c r="X1384" s="861">
        <v>-8.5639730000000007</v>
      </c>
      <c r="Y1384" s="861">
        <v>-8.6828780000000005</v>
      </c>
      <c r="Z1384" s="861">
        <v>-13.013301999999999</v>
      </c>
      <c r="AA1384" s="861">
        <v>-12.778046</v>
      </c>
      <c r="AB1384" s="861">
        <v>-12.317856000000001</v>
      </c>
      <c r="AC1384" s="861">
        <v>-13.408277999999999</v>
      </c>
      <c r="AD1384" s="861">
        <v>-16.677278999999999</v>
      </c>
      <c r="AE1384" s="861">
        <v>104.495715</v>
      </c>
      <c r="AF1384" s="861">
        <v>97.599967000000007</v>
      </c>
      <c r="AG1384" s="861">
        <v>88.800272000000007</v>
      </c>
      <c r="AH1384" s="861">
        <v>108.921188</v>
      </c>
      <c r="AI1384" s="861">
        <v>89.171311000000003</v>
      </c>
      <c r="AJ1384" s="861">
        <v>72.438320000000004</v>
      </c>
      <c r="AK1384" s="861">
        <v>-8.7966540000000002</v>
      </c>
      <c r="AL1384" s="861">
        <v>-13.440068</v>
      </c>
      <c r="AM1384" s="861">
        <v>-9.6534060000000004</v>
      </c>
      <c r="AN1384" s="861">
        <v>92.236292000000006</v>
      </c>
      <c r="AO1384" s="861">
        <v>91.611175000000003</v>
      </c>
      <c r="AP1384" s="861">
        <v>90.593736000000007</v>
      </c>
      <c r="AQ1384" s="861">
        <v>87.593416000000005</v>
      </c>
      <c r="AR1384" s="861">
        <v>72.893570999999994</v>
      </c>
      <c r="AS1384" s="861">
        <v>63.484763999999998</v>
      </c>
      <c r="AT1384" s="861">
        <v>75.716139999999996</v>
      </c>
      <c r="AU1384" s="861">
        <v>74.886835000000005</v>
      </c>
      <c r="AV1384" s="861">
        <v>74.659098999999998</v>
      </c>
      <c r="AW1384" s="861">
        <v>73.580648999999994</v>
      </c>
      <c r="AX1384" s="861">
        <v>88.673392000000007</v>
      </c>
      <c r="AY1384" s="861">
        <v>86.773393999999996</v>
      </c>
      <c r="AZ1384" s="861">
        <v>-9.3915989999999994</v>
      </c>
      <c r="BA1384" s="861">
        <v>-8.9763310000000001</v>
      </c>
      <c r="BB1384" s="861">
        <v>-17.119330999999999</v>
      </c>
      <c r="BC1384" s="861">
        <v>-15.69092</v>
      </c>
      <c r="BD1384" s="861">
        <v>-16.700381</v>
      </c>
      <c r="BE1384" s="861">
        <v>-16.237389</v>
      </c>
      <c r="BF1384" s="861">
        <v>29.745529999999999</v>
      </c>
      <c r="BG1384" s="861">
        <v>140.178923</v>
      </c>
      <c r="BH1384" s="861">
        <v>108.990871</v>
      </c>
      <c r="BI1384" s="861">
        <v>50.024796000000002</v>
      </c>
      <c r="BJ1384" s="861">
        <v>129.27730199999999</v>
      </c>
      <c r="BK1384" s="861">
        <v>85.234286999999995</v>
      </c>
      <c r="BL1384" s="861">
        <v>74.829757000000001</v>
      </c>
      <c r="BM1384" s="861">
        <v>-21.641570000000002</v>
      </c>
      <c r="BN1384" s="861">
        <v>-15.670513</v>
      </c>
      <c r="BO1384" s="861">
        <v>-21.860451000000001</v>
      </c>
      <c r="BP1384" s="861">
        <v>-16.034289999999999</v>
      </c>
      <c r="BQ1384" s="861">
        <v>86.057097999999996</v>
      </c>
      <c r="BR1384" s="861">
        <v>87.694812999999996</v>
      </c>
      <c r="BS1384" s="861">
        <v>84.681134999999998</v>
      </c>
      <c r="BT1384" s="861">
        <v>57.878141999999997</v>
      </c>
      <c r="BU1384" s="861">
        <v>63.898513999999999</v>
      </c>
      <c r="BV1384" s="861">
        <v>60.253864999999998</v>
      </c>
      <c r="BW1384" s="861">
        <v>64.360624000000001</v>
      </c>
      <c r="BX1384" s="861">
        <v>-16.298099000000001</v>
      </c>
      <c r="BY1384" s="861">
        <v>-16.583987</v>
      </c>
      <c r="BZ1384" s="861">
        <v>-20.391774999999999</v>
      </c>
      <c r="CA1384" s="861">
        <v>-19.258759999999999</v>
      </c>
      <c r="CB1384" s="861">
        <v>-10.411699</v>
      </c>
      <c r="CC1384" s="861">
        <v>-7.5360259999999997</v>
      </c>
      <c r="CD1384" s="861">
        <v>-10.912753</v>
      </c>
      <c r="CE1384" s="861">
        <v>-7.7768259999999998</v>
      </c>
      <c r="CF1384" s="861">
        <v>-13.196262000000001</v>
      </c>
      <c r="CG1384" s="861">
        <v>-6.3235780000000004</v>
      </c>
      <c r="CH1384" s="861">
        <v>-13.683927000000001</v>
      </c>
      <c r="CI1384" s="861">
        <v>-8.7257010000000008</v>
      </c>
      <c r="CJ1384" s="861">
        <v>-10.293369</v>
      </c>
      <c r="CK1384" s="861">
        <v>-5.6389969999999998</v>
      </c>
      <c r="CL1384" s="861">
        <v>-10.159822</v>
      </c>
      <c r="CM1384" s="861">
        <v>-5.4372100000000003</v>
      </c>
      <c r="CN1384" s="861">
        <v>-12.936890999999999</v>
      </c>
      <c r="CO1384" s="861">
        <v>-6.53078</v>
      </c>
      <c r="CP1384" s="861">
        <v>-13.782870000000001</v>
      </c>
      <c r="CQ1384" s="861">
        <v>-9.2943529999999992</v>
      </c>
      <c r="CR1384" s="861">
        <v>-9.8627710000000004</v>
      </c>
      <c r="CS1384" s="861">
        <v>-6.5396840000000003</v>
      </c>
      <c r="CT1384" s="861">
        <v>-11.133825999999999</v>
      </c>
      <c r="CU1384" s="861">
        <v>-6.005128</v>
      </c>
      <c r="CV1384" s="861">
        <v>-13.451649</v>
      </c>
      <c r="CW1384" s="861">
        <v>-5.6904110000000001</v>
      </c>
      <c r="CX1384" s="861">
        <v>-13.751908</v>
      </c>
      <c r="CY1384" s="861">
        <v>-7.1506860000000003</v>
      </c>
      <c r="CZ1384" s="861">
        <v>-9.6204359999999998</v>
      </c>
      <c r="DA1384" s="861">
        <v>-5.7346810000000001</v>
      </c>
      <c r="DB1384" s="861">
        <v>-10.467967</v>
      </c>
      <c r="DC1384" s="861">
        <v>-5.1862409999999999</v>
      </c>
      <c r="DD1384" s="861">
        <v>-13.207701</v>
      </c>
      <c r="DE1384" s="861">
        <v>-7.3926280000000002</v>
      </c>
      <c r="DF1384" s="861">
        <v>-13.850379</v>
      </c>
      <c r="DG1384" s="861">
        <v>-7.9372699999999998</v>
      </c>
      <c r="DH1384" s="861">
        <v>-9.5531659999999992</v>
      </c>
      <c r="DI1384" s="861">
        <v>-5.9817429999999998</v>
      </c>
      <c r="DJ1384" s="861">
        <v>-10.246276999999999</v>
      </c>
      <c r="DK1384" s="861">
        <v>-6.0913440000000003</v>
      </c>
      <c r="DL1384" s="861">
        <v>-13.204086999999999</v>
      </c>
      <c r="DM1384" s="861">
        <v>-8.8850110000000004</v>
      </c>
      <c r="DN1384" s="861">
        <v>-13.919791</v>
      </c>
      <c r="DO1384" s="861">
        <v>-8.5793890000000008</v>
      </c>
      <c r="DP1384" s="861">
        <v>-10.297393</v>
      </c>
      <c r="DQ1384" s="861">
        <v>-6.9870429999999999</v>
      </c>
      <c r="DR1384" s="861">
        <v>-10.460868</v>
      </c>
      <c r="DS1384" s="861">
        <v>-7.4585030000000003</v>
      </c>
      <c r="DT1384" s="861">
        <v>-13.217765999999999</v>
      </c>
      <c r="DU1384" s="861">
        <v>-9.9695289999999996</v>
      </c>
      <c r="DV1384" s="861">
        <v>-13.533469</v>
      </c>
      <c r="DW1384" s="861">
        <v>-7.0162490000000002</v>
      </c>
      <c r="DX1384" s="861">
        <v>11.361964</v>
      </c>
      <c r="DY1384" s="861">
        <v>7.9408810000000001</v>
      </c>
      <c r="DZ1384" s="861">
        <v>159.99477200000001</v>
      </c>
      <c r="EA1384" s="861">
        <v>150.55907300000001</v>
      </c>
      <c r="EB1384" s="861">
        <v>121</v>
      </c>
      <c r="EC1384" s="861">
        <v>3.2650000000000001</v>
      </c>
      <c r="ED1384" s="861">
        <v>388.6</v>
      </c>
      <c r="EE1384" s="861">
        <v>121</v>
      </c>
      <c r="EF1384" s="861">
        <v>5.2939999999999996</v>
      </c>
      <c r="EG1384" s="861">
        <v>629.20000000000005</v>
      </c>
      <c r="EH1384" s="861">
        <v>120.81</v>
      </c>
      <c r="EI1384" s="861">
        <v>4.92</v>
      </c>
      <c r="EJ1384" s="861">
        <v>581.5</v>
      </c>
      <c r="EK1384" s="861">
        <v>9.6818100000000005</v>
      </c>
      <c r="EL1384" s="861">
        <v>3.9650189999999998</v>
      </c>
      <c r="EM1384" s="861">
        <v>-19.335215999999999</v>
      </c>
      <c r="EN1384" s="861">
        <v>-25.825469999999999</v>
      </c>
      <c r="EO1384" s="861">
        <v>94.048659999999998</v>
      </c>
      <c r="EP1384" s="861">
        <v>89.892715999999993</v>
      </c>
      <c r="EQ1384" s="861">
        <v>-9.4797100000000007</v>
      </c>
      <c r="ER1384" s="861">
        <v>4305.3614029999999</v>
      </c>
      <c r="ES1384" s="861">
        <v>10222.47278</v>
      </c>
      <c r="ET1384" s="861">
        <v>9169.0997090000001</v>
      </c>
      <c r="EU1384" s="861"/>
      <c r="EV1384" s="861"/>
      <c r="EW1384" s="861"/>
      <c r="EX1384" s="861"/>
      <c r="EY1384" s="861"/>
      <c r="EZ1384" s="861"/>
      <c r="FA1384" s="861"/>
      <c r="FB1384" s="861"/>
      <c r="FC1384" s="861"/>
      <c r="FD1384" s="861"/>
    </row>
    <row r="1385" spans="1:160" x14ac:dyDescent="0.25">
      <c r="A1385" s="837">
        <v>46147</v>
      </c>
      <c r="B1385" s="836">
        <v>3.7430555555555557E-2</v>
      </c>
      <c r="C1385" s="861">
        <v>78540</v>
      </c>
      <c r="D1385" s="861">
        <v>0</v>
      </c>
      <c r="E1385" s="861">
        <v>0</v>
      </c>
      <c r="F1385" s="861">
        <v>75.283293999999998</v>
      </c>
      <c r="G1385" s="861">
        <v>71.502409</v>
      </c>
      <c r="H1385" s="861">
        <v>65.212258000000006</v>
      </c>
      <c r="I1385" s="861">
        <v>73.767474000000007</v>
      </c>
      <c r="J1385" s="861">
        <v>71.814283000000003</v>
      </c>
      <c r="K1385" s="861">
        <v>71.066883000000004</v>
      </c>
      <c r="L1385" s="861">
        <v>73.651793999999995</v>
      </c>
      <c r="M1385" s="861">
        <v>74.610359000000003</v>
      </c>
      <c r="N1385" s="861">
        <v>-9.8870360000000002</v>
      </c>
      <c r="O1385" s="861">
        <v>-12.908975999999999</v>
      </c>
      <c r="P1385" s="861">
        <v>-13.536809</v>
      </c>
      <c r="Q1385" s="861">
        <v>-8.5445600000000006</v>
      </c>
      <c r="R1385" s="861">
        <v>-10.194397</v>
      </c>
      <c r="S1385" s="861">
        <v>-11.166429000000001</v>
      </c>
      <c r="T1385" s="861">
        <v>82.047970000000007</v>
      </c>
      <c r="U1385" s="861">
        <v>73.844098000000002</v>
      </c>
      <c r="V1385" s="861">
        <v>93.171175000000005</v>
      </c>
      <c r="W1385" s="861">
        <v>92.114131</v>
      </c>
      <c r="X1385" s="861">
        <v>-8.5624059999999993</v>
      </c>
      <c r="Y1385" s="861">
        <v>-8.6789550000000002</v>
      </c>
      <c r="Z1385" s="861">
        <v>-13.046606000000001</v>
      </c>
      <c r="AA1385" s="861">
        <v>-12.782111</v>
      </c>
      <c r="AB1385" s="861">
        <v>-12.326226999999999</v>
      </c>
      <c r="AC1385" s="861">
        <v>-13.421854</v>
      </c>
      <c r="AD1385" s="861">
        <v>-16.674620000000001</v>
      </c>
      <c r="AE1385" s="861">
        <v>104.713613</v>
      </c>
      <c r="AF1385" s="861">
        <v>97.575111000000007</v>
      </c>
      <c r="AG1385" s="861">
        <v>88.932289999999995</v>
      </c>
      <c r="AH1385" s="861">
        <v>109.079781</v>
      </c>
      <c r="AI1385" s="861">
        <v>89.245796999999996</v>
      </c>
      <c r="AJ1385" s="861">
        <v>72.480376000000007</v>
      </c>
      <c r="AK1385" s="861">
        <v>-8.7529669999999999</v>
      </c>
      <c r="AL1385" s="861">
        <v>-13.413263000000001</v>
      </c>
      <c r="AM1385" s="861">
        <v>-9.6666299999999996</v>
      </c>
      <c r="AN1385" s="861">
        <v>92.326475000000002</v>
      </c>
      <c r="AO1385" s="861">
        <v>91.651047000000005</v>
      </c>
      <c r="AP1385" s="861">
        <v>90.773439999999994</v>
      </c>
      <c r="AQ1385" s="861">
        <v>87.680090000000007</v>
      </c>
      <c r="AR1385" s="861">
        <v>72.886382999999995</v>
      </c>
      <c r="AS1385" s="861">
        <v>63.531875999999997</v>
      </c>
      <c r="AT1385" s="861">
        <v>75.831997999999999</v>
      </c>
      <c r="AU1385" s="861">
        <v>74.977459999999994</v>
      </c>
      <c r="AV1385" s="861">
        <v>74.122065000000006</v>
      </c>
      <c r="AW1385" s="861">
        <v>73.575901999999999</v>
      </c>
      <c r="AX1385" s="861">
        <v>88.590976999999995</v>
      </c>
      <c r="AY1385" s="861">
        <v>86.673714000000004</v>
      </c>
      <c r="AZ1385" s="861">
        <v>-9.3247470000000003</v>
      </c>
      <c r="BA1385" s="861">
        <v>-9.0271260000000009</v>
      </c>
      <c r="BB1385" s="861">
        <v>-17.11101</v>
      </c>
      <c r="BC1385" s="861">
        <v>-15.699192</v>
      </c>
      <c r="BD1385" s="861">
        <v>-16.695385999999999</v>
      </c>
      <c r="BE1385" s="861">
        <v>-16.145551999999999</v>
      </c>
      <c r="BF1385" s="861">
        <v>29.656697000000001</v>
      </c>
      <c r="BG1385" s="861">
        <v>140.13402500000001</v>
      </c>
      <c r="BH1385" s="861">
        <v>108.961446</v>
      </c>
      <c r="BI1385" s="861">
        <v>50.102524000000003</v>
      </c>
      <c r="BJ1385" s="861">
        <v>129.21370899999999</v>
      </c>
      <c r="BK1385" s="861">
        <v>85.278553000000002</v>
      </c>
      <c r="BL1385" s="861">
        <v>74.591041000000004</v>
      </c>
      <c r="BM1385" s="861">
        <v>-21.623857999999998</v>
      </c>
      <c r="BN1385" s="861">
        <v>-15.73597</v>
      </c>
      <c r="BO1385" s="861">
        <v>-22.555281999999998</v>
      </c>
      <c r="BP1385" s="861">
        <v>-16.065194999999999</v>
      </c>
      <c r="BQ1385" s="861">
        <v>86.058672000000001</v>
      </c>
      <c r="BR1385" s="861">
        <v>87.739219000000006</v>
      </c>
      <c r="BS1385" s="861">
        <v>84.751170999999999</v>
      </c>
      <c r="BT1385" s="861">
        <v>57.903443000000003</v>
      </c>
      <c r="BU1385" s="861">
        <v>63.950457999999998</v>
      </c>
      <c r="BV1385" s="861">
        <v>60.225222000000002</v>
      </c>
      <c r="BW1385" s="861">
        <v>64.379603000000003</v>
      </c>
      <c r="BX1385" s="861">
        <v>-16.340568999999999</v>
      </c>
      <c r="BY1385" s="861">
        <v>-16.618414000000001</v>
      </c>
      <c r="BZ1385" s="861">
        <v>-20.412886</v>
      </c>
      <c r="CA1385" s="861">
        <v>-20.12049</v>
      </c>
      <c r="CB1385" s="861">
        <v>-10.459248000000001</v>
      </c>
      <c r="CC1385" s="861">
        <v>-7.5363730000000002</v>
      </c>
      <c r="CD1385" s="861">
        <v>-10.945062</v>
      </c>
      <c r="CE1385" s="861">
        <v>-7.7781089999999997</v>
      </c>
      <c r="CF1385" s="861">
        <v>-13.268102000000001</v>
      </c>
      <c r="CG1385" s="861">
        <v>-6.3465809999999996</v>
      </c>
      <c r="CH1385" s="861">
        <v>-13.724641</v>
      </c>
      <c r="CI1385" s="861">
        <v>-8.7515769999999993</v>
      </c>
      <c r="CJ1385" s="861">
        <v>-10.311797</v>
      </c>
      <c r="CK1385" s="861">
        <v>-5.6570549999999997</v>
      </c>
      <c r="CL1385" s="861">
        <v>-10.190683999999999</v>
      </c>
      <c r="CM1385" s="861">
        <v>-5.4645820000000001</v>
      </c>
      <c r="CN1385" s="861">
        <v>-12.983711</v>
      </c>
      <c r="CO1385" s="861">
        <v>-6.5640590000000003</v>
      </c>
      <c r="CP1385" s="861">
        <v>-13.817449</v>
      </c>
      <c r="CQ1385" s="861">
        <v>-9.3118110000000005</v>
      </c>
      <c r="CR1385" s="861">
        <v>-9.875553</v>
      </c>
      <c r="CS1385" s="861">
        <v>-6.5752709999999999</v>
      </c>
      <c r="CT1385" s="861">
        <v>-11.130737999999999</v>
      </c>
      <c r="CU1385" s="861">
        <v>-6.0155900000000004</v>
      </c>
      <c r="CV1385" s="861">
        <v>-13.497627</v>
      </c>
      <c r="CW1385" s="861">
        <v>-5.7092590000000003</v>
      </c>
      <c r="CX1385" s="861">
        <v>-13.778575999999999</v>
      </c>
      <c r="CY1385" s="861">
        <v>-7.2004390000000003</v>
      </c>
      <c r="CZ1385" s="861">
        <v>-9.6661619999999999</v>
      </c>
      <c r="DA1385" s="861">
        <v>-5.7478309999999997</v>
      </c>
      <c r="DB1385" s="861">
        <v>-10.492487000000001</v>
      </c>
      <c r="DC1385" s="861">
        <v>-5.2296560000000003</v>
      </c>
      <c r="DD1385" s="861">
        <v>-13.226901</v>
      </c>
      <c r="DE1385" s="861">
        <v>-7.4139900000000001</v>
      </c>
      <c r="DF1385" s="861">
        <v>-13.888641</v>
      </c>
      <c r="DG1385" s="861">
        <v>-7.9845329999999999</v>
      </c>
      <c r="DH1385" s="861">
        <v>-9.5705340000000003</v>
      </c>
      <c r="DI1385" s="861">
        <v>-6.0054259999999999</v>
      </c>
      <c r="DJ1385" s="861">
        <v>-10.27951</v>
      </c>
      <c r="DK1385" s="861">
        <v>-6.1201619999999997</v>
      </c>
      <c r="DL1385" s="861">
        <v>-13.256392</v>
      </c>
      <c r="DM1385" s="861">
        <v>-8.9083810000000003</v>
      </c>
      <c r="DN1385" s="861">
        <v>-13.969863999999999</v>
      </c>
      <c r="DO1385" s="861">
        <v>-8.5728489999999997</v>
      </c>
      <c r="DP1385" s="861">
        <v>-10.355162999999999</v>
      </c>
      <c r="DQ1385" s="861">
        <v>-7.0000200000000001</v>
      </c>
      <c r="DR1385" s="861">
        <v>-10.500688</v>
      </c>
      <c r="DS1385" s="861">
        <v>-7.4705550000000001</v>
      </c>
      <c r="DT1385" s="861">
        <v>-13.229976000000001</v>
      </c>
      <c r="DU1385" s="861">
        <v>-9.9999789999999997</v>
      </c>
      <c r="DV1385" s="861">
        <v>-13.546726</v>
      </c>
      <c r="DW1385" s="861">
        <v>-7.0550620000000004</v>
      </c>
      <c r="DX1385" s="861">
        <v>11.350542000000001</v>
      </c>
      <c r="DY1385" s="861">
        <v>7.961246</v>
      </c>
      <c r="DZ1385" s="861">
        <v>160.47332299999999</v>
      </c>
      <c r="EA1385" s="861">
        <v>150.359993</v>
      </c>
      <c r="EB1385" s="861">
        <v>121.58</v>
      </c>
      <c r="EC1385" s="861">
        <v>1.238</v>
      </c>
      <c r="ED1385" s="861">
        <v>133.1</v>
      </c>
      <c r="EE1385" s="861">
        <v>121.62</v>
      </c>
      <c r="EF1385" s="861">
        <v>5.2759999999999998</v>
      </c>
      <c r="EG1385" s="861">
        <v>631</v>
      </c>
      <c r="EH1385" s="861">
        <v>121.51</v>
      </c>
      <c r="EI1385" s="861">
        <v>4.8899999999999997</v>
      </c>
      <c r="EJ1385" s="861">
        <v>584</v>
      </c>
      <c r="EK1385" s="861">
        <v>9.6891230000000004</v>
      </c>
      <c r="EL1385" s="861">
        <v>3.2293620000000001</v>
      </c>
      <c r="EM1385" s="861">
        <v>-19.355753</v>
      </c>
      <c r="EN1385" s="861">
        <v>-25.784644</v>
      </c>
      <c r="EO1385" s="861">
        <v>94.255009999999999</v>
      </c>
      <c r="EP1385" s="861">
        <v>89.803179</v>
      </c>
      <c r="EQ1385" s="861">
        <v>-9.5080290000000005</v>
      </c>
      <c r="ER1385" s="861">
        <v>4308.7859989999997</v>
      </c>
      <c r="ES1385" s="861">
        <v>10232.99509</v>
      </c>
      <c r="ET1385" s="861">
        <v>9178.8004149999997</v>
      </c>
      <c r="EU1385" s="861"/>
      <c r="EV1385" s="861"/>
      <c r="EW1385" s="861"/>
      <c r="EX1385" s="861"/>
      <c r="EY1385" s="861"/>
      <c r="EZ1385" s="861"/>
      <c r="FA1385" s="861"/>
      <c r="FB1385" s="861"/>
      <c r="FC1385" s="861"/>
      <c r="FD1385" s="861"/>
    </row>
    <row r="1386" spans="1:160" x14ac:dyDescent="0.25">
      <c r="A1386" s="837">
        <v>46147</v>
      </c>
      <c r="B1386" s="836">
        <v>3.8124999999999999E-2</v>
      </c>
      <c r="C1386" s="861">
        <v>78600</v>
      </c>
      <c r="D1386" s="861">
        <v>0</v>
      </c>
      <c r="E1386" s="861">
        <v>0</v>
      </c>
      <c r="F1386" s="861">
        <v>75.250799999999998</v>
      </c>
      <c r="G1386" s="861">
        <v>71.494371999999998</v>
      </c>
      <c r="H1386" s="861">
        <v>65.233644999999996</v>
      </c>
      <c r="I1386" s="861">
        <v>73.755882999999997</v>
      </c>
      <c r="J1386" s="861">
        <v>71.868807000000004</v>
      </c>
      <c r="K1386" s="861">
        <v>71.029369000000003</v>
      </c>
      <c r="L1386" s="861">
        <v>73.614268999999993</v>
      </c>
      <c r="M1386" s="861">
        <v>74.616827000000001</v>
      </c>
      <c r="N1386" s="861">
        <v>-9.8600200000000005</v>
      </c>
      <c r="O1386" s="861">
        <v>-12.900217</v>
      </c>
      <c r="P1386" s="861">
        <v>-13.545975</v>
      </c>
      <c r="Q1386" s="861">
        <v>-8.6788030000000003</v>
      </c>
      <c r="R1386" s="861">
        <v>-10.132749</v>
      </c>
      <c r="S1386" s="861">
        <v>-11.327565</v>
      </c>
      <c r="T1386" s="861">
        <v>82.116134000000002</v>
      </c>
      <c r="U1386" s="861">
        <v>73.655306999999993</v>
      </c>
      <c r="V1386" s="861">
        <v>93.127982000000003</v>
      </c>
      <c r="W1386" s="861">
        <v>92.089108999999993</v>
      </c>
      <c r="X1386" s="861">
        <v>-8.6370579999999997</v>
      </c>
      <c r="Y1386" s="861">
        <v>-8.8071370000000009</v>
      </c>
      <c r="Z1386" s="861">
        <v>-13.086537</v>
      </c>
      <c r="AA1386" s="861">
        <v>-12.834752999999999</v>
      </c>
      <c r="AB1386" s="861">
        <v>-12.365931</v>
      </c>
      <c r="AC1386" s="861">
        <v>-13.446527</v>
      </c>
      <c r="AD1386" s="861">
        <v>-16.675222999999999</v>
      </c>
      <c r="AE1386" s="861">
        <v>104.70574499999999</v>
      </c>
      <c r="AF1386" s="861">
        <v>97.546188999999998</v>
      </c>
      <c r="AG1386" s="861">
        <v>89.041066999999998</v>
      </c>
      <c r="AH1386" s="861">
        <v>108.993788</v>
      </c>
      <c r="AI1386" s="861">
        <v>89.176151000000004</v>
      </c>
      <c r="AJ1386" s="861">
        <v>72.432663000000005</v>
      </c>
      <c r="AK1386" s="861">
        <v>-8.7256239999999998</v>
      </c>
      <c r="AL1386" s="861">
        <v>-13.388999</v>
      </c>
      <c r="AM1386" s="861">
        <v>-9.6931670000000008</v>
      </c>
      <c r="AN1386" s="861">
        <v>92.268270999999999</v>
      </c>
      <c r="AO1386" s="861">
        <v>91.706562000000005</v>
      </c>
      <c r="AP1386" s="861">
        <v>90.751036999999997</v>
      </c>
      <c r="AQ1386" s="861">
        <v>87.731279000000001</v>
      </c>
      <c r="AR1386" s="861">
        <v>72.968836999999994</v>
      </c>
      <c r="AS1386" s="861">
        <v>63.592131999999999</v>
      </c>
      <c r="AT1386" s="861">
        <v>75.852298000000005</v>
      </c>
      <c r="AU1386" s="861">
        <v>75.005384000000006</v>
      </c>
      <c r="AV1386" s="861">
        <v>74.248107000000005</v>
      </c>
      <c r="AW1386" s="861">
        <v>73.498503999999997</v>
      </c>
      <c r="AX1386" s="861">
        <v>88.721976999999995</v>
      </c>
      <c r="AY1386" s="861">
        <v>86.800419000000005</v>
      </c>
      <c r="AZ1386" s="861">
        <v>-9.3817330000000005</v>
      </c>
      <c r="BA1386" s="861">
        <v>-9.0006760000000003</v>
      </c>
      <c r="BB1386" s="861">
        <v>-17.147981000000001</v>
      </c>
      <c r="BC1386" s="861">
        <v>-15.706718</v>
      </c>
      <c r="BD1386" s="861">
        <v>-16.702923999999999</v>
      </c>
      <c r="BE1386" s="861">
        <v>-16.243615999999999</v>
      </c>
      <c r="BF1386" s="861">
        <v>29.468995</v>
      </c>
      <c r="BG1386" s="861">
        <v>140.13956099999999</v>
      </c>
      <c r="BH1386" s="861">
        <v>108.990888</v>
      </c>
      <c r="BI1386" s="861">
        <v>50.136229</v>
      </c>
      <c r="BJ1386" s="861">
        <v>129.1636</v>
      </c>
      <c r="BK1386" s="861">
        <v>85.309010999999998</v>
      </c>
      <c r="BL1386" s="861">
        <v>74.776111999999998</v>
      </c>
      <c r="BM1386" s="861">
        <v>-21.54787</v>
      </c>
      <c r="BN1386" s="861">
        <v>-15.729599</v>
      </c>
      <c r="BO1386" s="861">
        <v>-22.329626999999999</v>
      </c>
      <c r="BP1386" s="861">
        <v>-16.074456999999999</v>
      </c>
      <c r="BQ1386" s="861">
        <v>86.090136000000001</v>
      </c>
      <c r="BR1386" s="861">
        <v>87.814687000000006</v>
      </c>
      <c r="BS1386" s="861">
        <v>84.774698000000001</v>
      </c>
      <c r="BT1386" s="861">
        <v>57.903156000000003</v>
      </c>
      <c r="BU1386" s="861">
        <v>63.963284000000002</v>
      </c>
      <c r="BV1386" s="861">
        <v>60.263897999999998</v>
      </c>
      <c r="BW1386" s="861">
        <v>64.404398999999998</v>
      </c>
      <c r="BX1386" s="861">
        <v>-16.290196999999999</v>
      </c>
      <c r="BY1386" s="861">
        <v>-16.524394999999998</v>
      </c>
      <c r="BZ1386" s="861">
        <v>-20.357109000000001</v>
      </c>
      <c r="CA1386" s="861">
        <v>-19.188441999999998</v>
      </c>
      <c r="CB1386" s="861">
        <v>-10.428763</v>
      </c>
      <c r="CC1386" s="861">
        <v>-7.5552380000000001</v>
      </c>
      <c r="CD1386" s="861">
        <v>-10.940528</v>
      </c>
      <c r="CE1386" s="861">
        <v>-7.7983840000000004</v>
      </c>
      <c r="CF1386" s="861">
        <v>-13.263468</v>
      </c>
      <c r="CG1386" s="861">
        <v>-6.3788600000000004</v>
      </c>
      <c r="CH1386" s="861">
        <v>-13.708632</v>
      </c>
      <c r="CI1386" s="861">
        <v>-8.7595810000000007</v>
      </c>
      <c r="CJ1386" s="861">
        <v>-10.288361999999999</v>
      </c>
      <c r="CK1386" s="861">
        <v>-5.6632790000000002</v>
      </c>
      <c r="CL1386" s="861">
        <v>-10.180992</v>
      </c>
      <c r="CM1386" s="861">
        <v>-5.5090149999999998</v>
      </c>
      <c r="CN1386" s="861">
        <v>-12.958332</v>
      </c>
      <c r="CO1386" s="861">
        <v>-6.6262249999999998</v>
      </c>
      <c r="CP1386" s="861">
        <v>-13.815621</v>
      </c>
      <c r="CQ1386" s="861">
        <v>-9.3132780000000004</v>
      </c>
      <c r="CR1386" s="861">
        <v>-9.8615370000000002</v>
      </c>
      <c r="CS1386" s="861">
        <v>-6.5645949999999997</v>
      </c>
      <c r="CT1386" s="861">
        <v>-11.147087000000001</v>
      </c>
      <c r="CU1386" s="861">
        <v>-6.0224799999999998</v>
      </c>
      <c r="CV1386" s="861">
        <v>-13.481004</v>
      </c>
      <c r="CW1386" s="861">
        <v>-5.7706869999999997</v>
      </c>
      <c r="CX1386" s="861">
        <v>-13.810359</v>
      </c>
      <c r="CY1386" s="861">
        <v>-7.2141380000000002</v>
      </c>
      <c r="CZ1386" s="861">
        <v>-9.6513010000000001</v>
      </c>
      <c r="DA1386" s="861">
        <v>-5.7764949999999997</v>
      </c>
      <c r="DB1386" s="861">
        <v>-10.493653999999999</v>
      </c>
      <c r="DC1386" s="861">
        <v>-5.2582959999999996</v>
      </c>
      <c r="DD1386" s="861">
        <v>-13.225906</v>
      </c>
      <c r="DE1386" s="861">
        <v>-7.4433860000000003</v>
      </c>
      <c r="DF1386" s="861">
        <v>-13.882110000000001</v>
      </c>
      <c r="DG1386" s="861">
        <v>-7.9902249999999997</v>
      </c>
      <c r="DH1386" s="861">
        <v>-9.5715509999999995</v>
      </c>
      <c r="DI1386" s="861">
        <v>-6.0057260000000001</v>
      </c>
      <c r="DJ1386" s="861">
        <v>-10.258215</v>
      </c>
      <c r="DK1386" s="861">
        <v>-6.1232610000000003</v>
      </c>
      <c r="DL1386" s="861">
        <v>-13.230468</v>
      </c>
      <c r="DM1386" s="861">
        <v>-8.9468200000000007</v>
      </c>
      <c r="DN1386" s="861">
        <v>-13.927441999999999</v>
      </c>
      <c r="DO1386" s="861">
        <v>-8.5869750000000007</v>
      </c>
      <c r="DP1386" s="861">
        <v>-10.351016</v>
      </c>
      <c r="DQ1386" s="861">
        <v>-6.9811699999999997</v>
      </c>
      <c r="DR1386" s="861">
        <v>-10.510852999999999</v>
      </c>
      <c r="DS1386" s="861">
        <v>-7.5087190000000001</v>
      </c>
      <c r="DT1386" s="861">
        <v>-13.235657</v>
      </c>
      <c r="DU1386" s="861">
        <v>-9.9953070000000004</v>
      </c>
      <c r="DV1386" s="861">
        <v>-13.573372000000001</v>
      </c>
      <c r="DW1386" s="861">
        <v>-7.0608810000000002</v>
      </c>
      <c r="DX1386" s="861">
        <v>11.340093</v>
      </c>
      <c r="DY1386" s="861">
        <v>7.9847700000000001</v>
      </c>
      <c r="DZ1386" s="861">
        <v>160.63595100000001</v>
      </c>
      <c r="EA1386" s="861">
        <v>150.56947400000001</v>
      </c>
      <c r="EB1386" s="861">
        <v>121.04</v>
      </c>
      <c r="EC1386" s="861">
        <v>3.2629999999999999</v>
      </c>
      <c r="ED1386" s="861">
        <v>388.7</v>
      </c>
      <c r="EE1386" s="861">
        <v>121</v>
      </c>
      <c r="EF1386" s="861">
        <v>5.2969999999999997</v>
      </c>
      <c r="EG1386" s="861">
        <v>630</v>
      </c>
      <c r="EH1386" s="861">
        <v>120.91</v>
      </c>
      <c r="EI1386" s="861">
        <v>4.9039999999999999</v>
      </c>
      <c r="EJ1386" s="861">
        <v>580.4</v>
      </c>
      <c r="EK1386" s="861">
        <v>9.6813800000000008</v>
      </c>
      <c r="EL1386" s="861">
        <v>3.4078949999999999</v>
      </c>
      <c r="EM1386" s="861">
        <v>-19.374547</v>
      </c>
      <c r="EN1386" s="861">
        <v>-25.737521999999998</v>
      </c>
      <c r="EO1386" s="861">
        <v>94.325040000000001</v>
      </c>
      <c r="EP1386" s="861">
        <v>89.897391999999996</v>
      </c>
      <c r="EQ1386" s="861">
        <v>-9.5135260000000006</v>
      </c>
      <c r="ER1386" s="861">
        <v>4312.6390979999996</v>
      </c>
      <c r="ES1386" s="861">
        <v>10243.512299</v>
      </c>
      <c r="ET1386" s="861">
        <v>9188.50504</v>
      </c>
      <c r="EU1386" s="861"/>
      <c r="EV1386" s="861"/>
      <c r="EW1386" s="861"/>
      <c r="EX1386" s="861"/>
      <c r="EY1386" s="861"/>
      <c r="EZ1386" s="861"/>
      <c r="FA1386" s="861"/>
      <c r="FB1386" s="861"/>
      <c r="FC1386" s="861"/>
      <c r="FD1386" s="861"/>
    </row>
    <row r="1387" spans="1:160" x14ac:dyDescent="0.25">
      <c r="A1387" s="837">
        <v>46147</v>
      </c>
      <c r="B1387" s="836">
        <v>3.8819444444444441E-2</v>
      </c>
      <c r="C1387" s="861">
        <v>78660</v>
      </c>
      <c r="D1387" s="861">
        <v>0</v>
      </c>
      <c r="E1387" s="861">
        <v>0</v>
      </c>
      <c r="F1387" s="861">
        <v>75.315999000000005</v>
      </c>
      <c r="G1387" s="861">
        <v>71.524658000000002</v>
      </c>
      <c r="H1387" s="861">
        <v>65.256893000000005</v>
      </c>
      <c r="I1387" s="861">
        <v>73.751783000000003</v>
      </c>
      <c r="J1387" s="861">
        <v>71.899462</v>
      </c>
      <c r="K1387" s="861">
        <v>71.078301999999994</v>
      </c>
      <c r="L1387" s="861">
        <v>73.629774999999995</v>
      </c>
      <c r="M1387" s="861">
        <v>74.623018000000002</v>
      </c>
      <c r="N1387" s="861">
        <v>-9.8119230000000002</v>
      </c>
      <c r="O1387" s="861">
        <v>-12.885832000000001</v>
      </c>
      <c r="P1387" s="861">
        <v>-13.506563999999999</v>
      </c>
      <c r="Q1387" s="861">
        <v>-8.5335959999999993</v>
      </c>
      <c r="R1387" s="861">
        <v>-10.267909</v>
      </c>
      <c r="S1387" s="861">
        <v>-11.230180000000001</v>
      </c>
      <c r="T1387" s="861">
        <v>81.787200999999996</v>
      </c>
      <c r="U1387" s="861">
        <v>73.635819999999995</v>
      </c>
      <c r="V1387" s="861">
        <v>93.107511000000002</v>
      </c>
      <c r="W1387" s="861">
        <v>92.111270000000005</v>
      </c>
      <c r="X1387" s="861">
        <v>-8.5768789999999999</v>
      </c>
      <c r="Y1387" s="861">
        <v>-8.7508870000000005</v>
      </c>
      <c r="Z1387" s="861">
        <v>-13.057727</v>
      </c>
      <c r="AA1387" s="861">
        <v>-12.795585000000001</v>
      </c>
      <c r="AB1387" s="861">
        <v>-12.332044</v>
      </c>
      <c r="AC1387" s="861">
        <v>-13.440893000000001</v>
      </c>
      <c r="AD1387" s="861">
        <v>-16.697379999999999</v>
      </c>
      <c r="AE1387" s="861">
        <v>104.586628</v>
      </c>
      <c r="AF1387" s="861">
        <v>97.634381000000005</v>
      </c>
      <c r="AG1387" s="861">
        <v>88.991313000000005</v>
      </c>
      <c r="AH1387" s="861">
        <v>109.23806500000001</v>
      </c>
      <c r="AI1387" s="861">
        <v>89.246868000000006</v>
      </c>
      <c r="AJ1387" s="861">
        <v>72.560265000000001</v>
      </c>
      <c r="AK1387" s="861">
        <v>-8.7662800000000001</v>
      </c>
      <c r="AL1387" s="861">
        <v>-13.431729000000001</v>
      </c>
      <c r="AM1387" s="861">
        <v>-9.7947590000000009</v>
      </c>
      <c r="AN1387" s="861">
        <v>92.300748999999996</v>
      </c>
      <c r="AO1387" s="861">
        <v>91.658761999999996</v>
      </c>
      <c r="AP1387" s="861">
        <v>90.790287000000006</v>
      </c>
      <c r="AQ1387" s="861">
        <v>87.743611999999999</v>
      </c>
      <c r="AR1387" s="861">
        <v>73.115863000000004</v>
      </c>
      <c r="AS1387" s="861">
        <v>63.584113000000002</v>
      </c>
      <c r="AT1387" s="861">
        <v>75.881285000000005</v>
      </c>
      <c r="AU1387" s="861">
        <v>75.031865999999994</v>
      </c>
      <c r="AV1387" s="861">
        <v>74.113101</v>
      </c>
      <c r="AW1387" s="861">
        <v>73.803773000000007</v>
      </c>
      <c r="AX1387" s="861">
        <v>88.760452999999998</v>
      </c>
      <c r="AY1387" s="861">
        <v>86.842730000000003</v>
      </c>
      <c r="AZ1387" s="861">
        <v>-9.3660639999999997</v>
      </c>
      <c r="BA1387" s="861">
        <v>-9.04312</v>
      </c>
      <c r="BB1387" s="861">
        <v>-17.153347</v>
      </c>
      <c r="BC1387" s="861">
        <v>-15.756114999999999</v>
      </c>
      <c r="BD1387" s="861">
        <v>-16.716823999999999</v>
      </c>
      <c r="BE1387" s="861">
        <v>-16.249988999999999</v>
      </c>
      <c r="BF1387" s="861">
        <v>29.672587</v>
      </c>
      <c r="BG1387" s="861">
        <v>140.099289</v>
      </c>
      <c r="BH1387" s="861">
        <v>109.041854</v>
      </c>
      <c r="BI1387" s="861">
        <v>50.186020999999997</v>
      </c>
      <c r="BJ1387" s="861">
        <v>129.225345</v>
      </c>
      <c r="BK1387" s="861">
        <v>85.350449999999995</v>
      </c>
      <c r="BL1387" s="861">
        <v>74.989576999999997</v>
      </c>
      <c r="BM1387" s="861">
        <v>-21.593139000000001</v>
      </c>
      <c r="BN1387" s="861">
        <v>-15.702874</v>
      </c>
      <c r="BO1387" s="861">
        <v>-22.406949000000001</v>
      </c>
      <c r="BP1387" s="861">
        <v>-16.083728000000001</v>
      </c>
      <c r="BQ1387" s="861">
        <v>86.104078000000001</v>
      </c>
      <c r="BR1387" s="861">
        <v>87.929115999999993</v>
      </c>
      <c r="BS1387" s="861">
        <v>84.837329999999994</v>
      </c>
      <c r="BT1387" s="861">
        <v>57.974705</v>
      </c>
      <c r="BU1387" s="861">
        <v>64.013463999999999</v>
      </c>
      <c r="BV1387" s="861">
        <v>60.325046999999998</v>
      </c>
      <c r="BW1387" s="861">
        <v>64.456691000000006</v>
      </c>
      <c r="BX1387" s="861">
        <v>-16.340833</v>
      </c>
      <c r="BY1387" s="861">
        <v>-16.678436000000001</v>
      </c>
      <c r="BZ1387" s="861">
        <v>-20.467569999999998</v>
      </c>
      <c r="CA1387" s="861">
        <v>-19.355376</v>
      </c>
      <c r="CB1387" s="861">
        <v>-10.486775</v>
      </c>
      <c r="CC1387" s="861">
        <v>-7.5741680000000002</v>
      </c>
      <c r="CD1387" s="861">
        <v>-10.97601</v>
      </c>
      <c r="CE1387" s="861">
        <v>-7.7915989999999997</v>
      </c>
      <c r="CF1387" s="861">
        <v>-13.304855</v>
      </c>
      <c r="CG1387" s="861">
        <v>-6.3862009999999998</v>
      </c>
      <c r="CH1387" s="861">
        <v>-13.745702</v>
      </c>
      <c r="CI1387" s="861">
        <v>-8.7921460000000007</v>
      </c>
      <c r="CJ1387" s="861">
        <v>-10.334622</v>
      </c>
      <c r="CK1387" s="861">
        <v>-5.6970689999999999</v>
      </c>
      <c r="CL1387" s="861">
        <v>-10.219718</v>
      </c>
      <c r="CM1387" s="861">
        <v>-5.4388820000000004</v>
      </c>
      <c r="CN1387" s="861">
        <v>-13.001585</v>
      </c>
      <c r="CO1387" s="861">
        <v>-6.6783849999999996</v>
      </c>
      <c r="CP1387" s="861">
        <v>-13.855229</v>
      </c>
      <c r="CQ1387" s="861">
        <v>-9.3760469999999998</v>
      </c>
      <c r="CR1387" s="861">
        <v>-9.9018370000000004</v>
      </c>
      <c r="CS1387" s="861">
        <v>-6.5958170000000003</v>
      </c>
      <c r="CT1387" s="861">
        <v>-11.148047999999999</v>
      </c>
      <c r="CU1387" s="861">
        <v>-6.0374249999999998</v>
      </c>
      <c r="CV1387" s="861">
        <v>-13.540486</v>
      </c>
      <c r="CW1387" s="861">
        <v>-5.7837610000000002</v>
      </c>
      <c r="CX1387" s="861">
        <v>-13.816879999999999</v>
      </c>
      <c r="CY1387" s="861">
        <v>-7.2542340000000003</v>
      </c>
      <c r="CZ1387" s="861">
        <v>-9.6690369999999994</v>
      </c>
      <c r="DA1387" s="861">
        <v>-5.7842989999999999</v>
      </c>
      <c r="DB1387" s="861">
        <v>-10.502926</v>
      </c>
      <c r="DC1387" s="861">
        <v>-5.2637650000000002</v>
      </c>
      <c r="DD1387" s="861">
        <v>-13.256943</v>
      </c>
      <c r="DE1387" s="861">
        <v>-7.4886309999999998</v>
      </c>
      <c r="DF1387" s="861">
        <v>-13.91375</v>
      </c>
      <c r="DG1387" s="861">
        <v>-8.0182979999999997</v>
      </c>
      <c r="DH1387" s="861">
        <v>-9.5889059999999997</v>
      </c>
      <c r="DI1387" s="861">
        <v>-6.0446770000000001</v>
      </c>
      <c r="DJ1387" s="861">
        <v>-10.296488</v>
      </c>
      <c r="DK1387" s="861">
        <v>-6.1589530000000003</v>
      </c>
      <c r="DL1387" s="861">
        <v>-13.255644999999999</v>
      </c>
      <c r="DM1387" s="861">
        <v>-8.9568329999999996</v>
      </c>
      <c r="DN1387" s="861">
        <v>-13.972308</v>
      </c>
      <c r="DO1387" s="861">
        <v>-8.6422349999999994</v>
      </c>
      <c r="DP1387" s="861">
        <v>-10.344445</v>
      </c>
      <c r="DQ1387" s="861">
        <v>-7.041201</v>
      </c>
      <c r="DR1387" s="861">
        <v>-10.542096000000001</v>
      </c>
      <c r="DS1387" s="861">
        <v>-7.5103629999999999</v>
      </c>
      <c r="DT1387" s="861">
        <v>-13.294328</v>
      </c>
      <c r="DU1387" s="861">
        <v>-10.032088</v>
      </c>
      <c r="DV1387" s="861">
        <v>-13.594794</v>
      </c>
      <c r="DW1387" s="861">
        <v>-7.0774140000000001</v>
      </c>
      <c r="DX1387" s="861">
        <v>11.282643999999999</v>
      </c>
      <c r="DY1387" s="861">
        <v>7.9784509999999997</v>
      </c>
      <c r="DZ1387" s="861">
        <v>160.329748</v>
      </c>
      <c r="EA1387" s="861">
        <v>150.600483</v>
      </c>
      <c r="EB1387" s="861">
        <v>121.02</v>
      </c>
      <c r="EC1387" s="861">
        <v>3.2639999999999998</v>
      </c>
      <c r="ED1387" s="861">
        <v>389</v>
      </c>
      <c r="EE1387" s="861">
        <v>120.91</v>
      </c>
      <c r="EF1387" s="861">
        <v>5.3070000000000004</v>
      </c>
      <c r="EG1387" s="861">
        <v>632.1</v>
      </c>
      <c r="EH1387" s="861">
        <v>121.06</v>
      </c>
      <c r="EI1387" s="861">
        <v>4.9160000000000004</v>
      </c>
      <c r="EJ1387" s="861">
        <v>581.29999999999995</v>
      </c>
      <c r="EK1387" s="861">
        <v>9.6832209999999996</v>
      </c>
      <c r="EL1387" s="861">
        <v>3.3432270000000002</v>
      </c>
      <c r="EM1387" s="861">
        <v>-19.477979999999999</v>
      </c>
      <c r="EN1387" s="861">
        <v>-25.750176</v>
      </c>
      <c r="EO1387" s="861">
        <v>94.193144000000004</v>
      </c>
      <c r="EP1387" s="861">
        <v>89.911331000000004</v>
      </c>
      <c r="EQ1387" s="861">
        <v>-9.5414150000000006</v>
      </c>
      <c r="ER1387" s="861">
        <v>4319.1173060000001</v>
      </c>
      <c r="ES1387" s="861">
        <v>10254.023577</v>
      </c>
      <c r="ET1387" s="861">
        <v>9198.2005040000004</v>
      </c>
      <c r="EU1387" s="861"/>
      <c r="EV1387" s="861"/>
      <c r="EW1387" s="861"/>
      <c r="EX1387" s="861"/>
      <c r="EY1387" s="861"/>
      <c r="EZ1387" s="861"/>
      <c r="FA1387" s="861"/>
      <c r="FB1387" s="861"/>
      <c r="FC1387" s="861"/>
      <c r="FD1387" s="861"/>
    </row>
    <row r="1388" spans="1:160" x14ac:dyDescent="0.25">
      <c r="A1388" s="837">
        <v>46147</v>
      </c>
      <c r="B1388" s="836">
        <v>3.951388888888889E-2</v>
      </c>
      <c r="C1388" s="861">
        <v>78720</v>
      </c>
      <c r="D1388" s="861">
        <v>0</v>
      </c>
      <c r="E1388" s="861">
        <v>0</v>
      </c>
      <c r="F1388" s="861">
        <v>75.318386000000004</v>
      </c>
      <c r="G1388" s="861">
        <v>71.509241000000003</v>
      </c>
      <c r="H1388" s="861">
        <v>65.333654999999993</v>
      </c>
      <c r="I1388" s="861">
        <v>73.757091000000003</v>
      </c>
      <c r="J1388" s="861">
        <v>71.886127999999999</v>
      </c>
      <c r="K1388" s="861">
        <v>71.060711999999995</v>
      </c>
      <c r="L1388" s="861">
        <v>73.646596000000002</v>
      </c>
      <c r="M1388" s="861">
        <v>74.586150000000004</v>
      </c>
      <c r="N1388" s="861">
        <v>-9.8979009999999992</v>
      </c>
      <c r="O1388" s="861">
        <v>-12.962797999999999</v>
      </c>
      <c r="P1388" s="861">
        <v>-13.567558</v>
      </c>
      <c r="Q1388" s="861">
        <v>-8.6616590000000002</v>
      </c>
      <c r="R1388" s="861">
        <v>-10.278465000000001</v>
      </c>
      <c r="S1388" s="861">
        <v>-11.169282000000001</v>
      </c>
      <c r="T1388" s="861">
        <v>81.861306999999996</v>
      </c>
      <c r="U1388" s="861">
        <v>74.005021999999997</v>
      </c>
      <c r="V1388" s="861">
        <v>93.135125000000002</v>
      </c>
      <c r="W1388" s="861">
        <v>92.126078000000007</v>
      </c>
      <c r="X1388" s="861">
        <v>-8.6322489999999998</v>
      </c>
      <c r="Y1388" s="861">
        <v>-8.9080399999999997</v>
      </c>
      <c r="Z1388" s="861">
        <v>-13.110773999999999</v>
      </c>
      <c r="AA1388" s="861">
        <v>-12.84201</v>
      </c>
      <c r="AB1388" s="861">
        <v>-12.39053</v>
      </c>
      <c r="AC1388" s="861">
        <v>-13.514111</v>
      </c>
      <c r="AD1388" s="861">
        <v>-16.725289</v>
      </c>
      <c r="AE1388" s="861">
        <v>104.663461</v>
      </c>
      <c r="AF1388" s="861">
        <v>97.598641999999998</v>
      </c>
      <c r="AG1388" s="861">
        <v>88.950233999999995</v>
      </c>
      <c r="AH1388" s="861">
        <v>109.228008</v>
      </c>
      <c r="AI1388" s="861">
        <v>89.207082</v>
      </c>
      <c r="AJ1388" s="861">
        <v>72.540034000000006</v>
      </c>
      <c r="AK1388" s="861">
        <v>-8.7778759999999991</v>
      </c>
      <c r="AL1388" s="861">
        <v>-13.441894</v>
      </c>
      <c r="AM1388" s="861">
        <v>-9.8367690000000003</v>
      </c>
      <c r="AN1388" s="861">
        <v>92.355176</v>
      </c>
      <c r="AO1388" s="861">
        <v>91.687875000000005</v>
      </c>
      <c r="AP1388" s="861">
        <v>90.785833999999994</v>
      </c>
      <c r="AQ1388" s="861">
        <v>87.746219999999994</v>
      </c>
      <c r="AR1388" s="861">
        <v>73.110360999999997</v>
      </c>
      <c r="AS1388" s="861">
        <v>63.664175999999998</v>
      </c>
      <c r="AT1388" s="861">
        <v>75.871633000000003</v>
      </c>
      <c r="AU1388" s="861">
        <v>75.012489000000002</v>
      </c>
      <c r="AV1388" s="861">
        <v>74.164316999999997</v>
      </c>
      <c r="AW1388" s="861">
        <v>73.341381999999996</v>
      </c>
      <c r="AX1388" s="861">
        <v>88.643698999999998</v>
      </c>
      <c r="AY1388" s="861">
        <v>86.711134000000001</v>
      </c>
      <c r="AZ1388" s="861">
        <v>-9.3720569999999999</v>
      </c>
      <c r="BA1388" s="861">
        <v>-9.0425489999999993</v>
      </c>
      <c r="BB1388" s="861">
        <v>-17.086841</v>
      </c>
      <c r="BC1388" s="861">
        <v>-15.723379</v>
      </c>
      <c r="BD1388" s="861">
        <v>-16.706330000000001</v>
      </c>
      <c r="BE1388" s="861">
        <v>-16.349450999999998</v>
      </c>
      <c r="BF1388" s="861">
        <v>29.420705000000002</v>
      </c>
      <c r="BG1388" s="861">
        <v>140.13119599999999</v>
      </c>
      <c r="BH1388" s="861">
        <v>109.015936</v>
      </c>
      <c r="BI1388" s="861">
        <v>50.084718000000002</v>
      </c>
      <c r="BJ1388" s="861">
        <v>129.03979100000001</v>
      </c>
      <c r="BK1388" s="861">
        <v>85.323887999999997</v>
      </c>
      <c r="BL1388" s="861">
        <v>74.703710000000001</v>
      </c>
      <c r="BM1388" s="861">
        <v>-21.569068999999999</v>
      </c>
      <c r="BN1388" s="861">
        <v>-15.7164</v>
      </c>
      <c r="BO1388" s="861">
        <v>-22.311503999999999</v>
      </c>
      <c r="BP1388" s="861">
        <v>-16.018608</v>
      </c>
      <c r="BQ1388" s="861">
        <v>86.082159000000004</v>
      </c>
      <c r="BR1388" s="861">
        <v>87.878985999999998</v>
      </c>
      <c r="BS1388" s="861">
        <v>84.796209000000005</v>
      </c>
      <c r="BT1388" s="861">
        <v>58.022779999999997</v>
      </c>
      <c r="BU1388" s="861">
        <v>64.027169999999998</v>
      </c>
      <c r="BV1388" s="861">
        <v>60.37191</v>
      </c>
      <c r="BW1388" s="861">
        <v>64.486642000000003</v>
      </c>
      <c r="BX1388" s="861">
        <v>-16.333475</v>
      </c>
      <c r="BY1388" s="861">
        <v>-16.612266000000002</v>
      </c>
      <c r="BZ1388" s="861">
        <v>-20.378430999999999</v>
      </c>
      <c r="CA1388" s="861">
        <v>-19.63082</v>
      </c>
      <c r="CB1388" s="861">
        <v>-10.505642</v>
      </c>
      <c r="CC1388" s="861">
        <v>-7.5882810000000003</v>
      </c>
      <c r="CD1388" s="861">
        <v>-11.002890000000001</v>
      </c>
      <c r="CE1388" s="861">
        <v>-7.8501479999999999</v>
      </c>
      <c r="CF1388" s="861">
        <v>-13.285017</v>
      </c>
      <c r="CG1388" s="861">
        <v>-6.4123089999999996</v>
      </c>
      <c r="CH1388" s="861">
        <v>-13.764194</v>
      </c>
      <c r="CI1388" s="861">
        <v>-8.8100260000000006</v>
      </c>
      <c r="CJ1388" s="861">
        <v>-10.357711</v>
      </c>
      <c r="CK1388" s="861">
        <v>-5.7074109999999996</v>
      </c>
      <c r="CL1388" s="861">
        <v>-10.227316999999999</v>
      </c>
      <c r="CM1388" s="861">
        <v>-5.5149229999999996</v>
      </c>
      <c r="CN1388" s="861">
        <v>-13.012406</v>
      </c>
      <c r="CO1388" s="861">
        <v>-6.6452150000000003</v>
      </c>
      <c r="CP1388" s="861">
        <v>-13.860557999999999</v>
      </c>
      <c r="CQ1388" s="861">
        <v>-9.3700860000000006</v>
      </c>
      <c r="CR1388" s="861">
        <v>-9.9207400000000003</v>
      </c>
      <c r="CS1388" s="861">
        <v>-6.6094879999999998</v>
      </c>
      <c r="CT1388" s="861">
        <v>-11.19458</v>
      </c>
      <c r="CU1388" s="861">
        <v>-6.0583980000000004</v>
      </c>
      <c r="CV1388" s="861">
        <v>-13.53528</v>
      </c>
      <c r="CW1388" s="861">
        <v>-5.778619</v>
      </c>
      <c r="CX1388" s="861">
        <v>-13.82155</v>
      </c>
      <c r="CY1388" s="861">
        <v>-7.2630619999999997</v>
      </c>
      <c r="CZ1388" s="861">
        <v>-9.6966610000000006</v>
      </c>
      <c r="DA1388" s="861">
        <v>-5.7883129999999996</v>
      </c>
      <c r="DB1388" s="861">
        <v>-10.530454000000001</v>
      </c>
      <c r="DC1388" s="861">
        <v>-5.2682419999999999</v>
      </c>
      <c r="DD1388" s="861">
        <v>-13.293312999999999</v>
      </c>
      <c r="DE1388" s="861">
        <v>-7.4779260000000001</v>
      </c>
      <c r="DF1388" s="861">
        <v>-13.923417000000001</v>
      </c>
      <c r="DG1388" s="861">
        <v>-8.0236640000000001</v>
      </c>
      <c r="DH1388" s="861">
        <v>-9.614922</v>
      </c>
      <c r="DI1388" s="861">
        <v>-6.0570029999999999</v>
      </c>
      <c r="DJ1388" s="861">
        <v>-10.312182999999999</v>
      </c>
      <c r="DK1388" s="861">
        <v>-6.170814</v>
      </c>
      <c r="DL1388" s="861">
        <v>-13.273663000000001</v>
      </c>
      <c r="DM1388" s="861">
        <v>-8.9705119999999994</v>
      </c>
      <c r="DN1388" s="861">
        <v>-13.987170000000001</v>
      </c>
      <c r="DO1388" s="861">
        <v>-8.6513530000000003</v>
      </c>
      <c r="DP1388" s="861">
        <v>-10.381762</v>
      </c>
      <c r="DQ1388" s="861">
        <v>-7.0287879999999996</v>
      </c>
      <c r="DR1388" s="861">
        <v>-10.539009</v>
      </c>
      <c r="DS1388" s="861">
        <v>-7.51851</v>
      </c>
      <c r="DT1388" s="861">
        <v>-13.298665</v>
      </c>
      <c r="DU1388" s="861">
        <v>-10.045321</v>
      </c>
      <c r="DV1388" s="861">
        <v>-13.624397</v>
      </c>
      <c r="DW1388" s="861">
        <v>-7.0884939999999999</v>
      </c>
      <c r="DX1388" s="861">
        <v>11.308306</v>
      </c>
      <c r="DY1388" s="861">
        <v>7.9651829999999997</v>
      </c>
      <c r="DZ1388" s="861">
        <v>160.678527</v>
      </c>
      <c r="EA1388" s="861">
        <v>150.233138</v>
      </c>
      <c r="EB1388" s="861">
        <v>121.55</v>
      </c>
      <c r="EC1388" s="861">
        <v>1.238</v>
      </c>
      <c r="ED1388" s="861">
        <v>133.30000000000001</v>
      </c>
      <c r="EE1388" s="861">
        <v>121.51</v>
      </c>
      <c r="EF1388" s="861">
        <v>5.2649999999999997</v>
      </c>
      <c r="EG1388" s="861">
        <v>633.5</v>
      </c>
      <c r="EH1388" s="861">
        <v>121.57</v>
      </c>
      <c r="EI1388" s="861">
        <v>4.8940000000000001</v>
      </c>
      <c r="EJ1388" s="861">
        <v>583.1</v>
      </c>
      <c r="EK1388" s="861">
        <v>9.5949860000000005</v>
      </c>
      <c r="EL1388" s="861">
        <v>3.4652509999999999</v>
      </c>
      <c r="EM1388" s="861">
        <v>-19.431754999999999</v>
      </c>
      <c r="EN1388" s="861">
        <v>-25.776755000000001</v>
      </c>
      <c r="EO1388" s="861">
        <v>94.343366000000003</v>
      </c>
      <c r="EP1388" s="861">
        <v>89.746083999999996</v>
      </c>
      <c r="EQ1388" s="861">
        <v>-9.5554249999999996</v>
      </c>
      <c r="ER1388" s="861">
        <v>4322.402059</v>
      </c>
      <c r="ES1388" s="861">
        <v>10264.542458</v>
      </c>
      <c r="ET1388" s="861">
        <v>9207.9045659999992</v>
      </c>
      <c r="EU1388" s="861"/>
      <c r="EV1388" s="861"/>
      <c r="EW1388" s="861"/>
      <c r="EX1388" s="861"/>
      <c r="EY1388" s="861"/>
      <c r="EZ1388" s="861"/>
      <c r="FA1388" s="861"/>
      <c r="FB1388" s="861"/>
      <c r="FC1388" s="861"/>
      <c r="FD1388" s="861"/>
    </row>
    <row r="1389" spans="1:160" x14ac:dyDescent="0.25">
      <c r="A1389" s="837">
        <v>46147</v>
      </c>
      <c r="B1389" s="836">
        <v>4.0208333333333332E-2</v>
      </c>
      <c r="C1389" s="861">
        <v>78780</v>
      </c>
      <c r="D1389" s="861">
        <v>0</v>
      </c>
      <c r="E1389" s="861">
        <v>0</v>
      </c>
      <c r="F1389" s="861">
        <v>75.433059</v>
      </c>
      <c r="G1389" s="861">
        <v>71.545970999999994</v>
      </c>
      <c r="H1389" s="861">
        <v>65.413379000000006</v>
      </c>
      <c r="I1389" s="861">
        <v>73.804592999999997</v>
      </c>
      <c r="J1389" s="861">
        <v>71.899818999999994</v>
      </c>
      <c r="K1389" s="861">
        <v>71.100725999999995</v>
      </c>
      <c r="L1389" s="861">
        <v>73.652051</v>
      </c>
      <c r="M1389" s="861">
        <v>74.596247000000005</v>
      </c>
      <c r="N1389" s="861">
        <v>-9.8216429999999999</v>
      </c>
      <c r="O1389" s="861">
        <v>-12.923416</v>
      </c>
      <c r="P1389" s="861">
        <v>-13.576749</v>
      </c>
      <c r="Q1389" s="861">
        <v>-8.5571009999999994</v>
      </c>
      <c r="R1389" s="861">
        <v>-10.247814</v>
      </c>
      <c r="S1389" s="861">
        <v>-11.275887000000001</v>
      </c>
      <c r="T1389" s="861">
        <v>82.012804000000003</v>
      </c>
      <c r="U1389" s="861">
        <v>74.010761000000002</v>
      </c>
      <c r="V1389" s="861">
        <v>93.253636999999998</v>
      </c>
      <c r="W1389" s="861">
        <v>92.295240000000007</v>
      </c>
      <c r="X1389" s="861">
        <v>-8.6034380000000006</v>
      </c>
      <c r="Y1389" s="861">
        <v>-8.7064859999999999</v>
      </c>
      <c r="Z1389" s="861">
        <v>-13.087059999999999</v>
      </c>
      <c r="AA1389" s="861">
        <v>-12.815006</v>
      </c>
      <c r="AB1389" s="861">
        <v>-12.350220999999999</v>
      </c>
      <c r="AC1389" s="861">
        <v>-13.419465000000001</v>
      </c>
      <c r="AD1389" s="861">
        <v>-16.701412999999999</v>
      </c>
      <c r="AE1389" s="861">
        <v>104.761183</v>
      </c>
      <c r="AF1389" s="861">
        <v>97.662571</v>
      </c>
      <c r="AG1389" s="861">
        <v>89.049702999999994</v>
      </c>
      <c r="AH1389" s="861">
        <v>109.20667299999999</v>
      </c>
      <c r="AI1389" s="861">
        <v>89.324033</v>
      </c>
      <c r="AJ1389" s="861">
        <v>72.640634000000006</v>
      </c>
      <c r="AK1389" s="861">
        <v>-8.7528229999999994</v>
      </c>
      <c r="AL1389" s="861">
        <v>-13.388909999999999</v>
      </c>
      <c r="AM1389" s="861">
        <v>-9.8596219999999999</v>
      </c>
      <c r="AN1389" s="861">
        <v>92.411601000000005</v>
      </c>
      <c r="AO1389" s="861">
        <v>91.838205000000002</v>
      </c>
      <c r="AP1389" s="861">
        <v>90.866650000000007</v>
      </c>
      <c r="AQ1389" s="861">
        <v>87.812752000000003</v>
      </c>
      <c r="AR1389" s="861">
        <v>73.063411000000002</v>
      </c>
      <c r="AS1389" s="861">
        <v>63.682198999999997</v>
      </c>
      <c r="AT1389" s="861">
        <v>75.927037999999996</v>
      </c>
      <c r="AU1389" s="861">
        <v>75.078508999999997</v>
      </c>
      <c r="AV1389" s="861">
        <v>74.228289000000004</v>
      </c>
      <c r="AW1389" s="861">
        <v>73.764071999999999</v>
      </c>
      <c r="AX1389" s="861">
        <v>88.755523999999994</v>
      </c>
      <c r="AY1389" s="861">
        <v>86.791543000000004</v>
      </c>
      <c r="AZ1389" s="861">
        <v>-9.3909629999999993</v>
      </c>
      <c r="BA1389" s="861">
        <v>-9.0211459999999999</v>
      </c>
      <c r="BB1389" s="861">
        <v>-17.139378000000001</v>
      </c>
      <c r="BC1389" s="861">
        <v>-15.759226</v>
      </c>
      <c r="BD1389" s="861">
        <v>-16.715197</v>
      </c>
      <c r="BE1389" s="861">
        <v>-16.459448999999999</v>
      </c>
      <c r="BF1389" s="861">
        <v>29.671759000000002</v>
      </c>
      <c r="BG1389" s="861">
        <v>140.09895299999999</v>
      </c>
      <c r="BH1389" s="861">
        <v>109.036528</v>
      </c>
      <c r="BI1389" s="861">
        <v>50.088057999999997</v>
      </c>
      <c r="BJ1389" s="861">
        <v>129.36940200000001</v>
      </c>
      <c r="BK1389" s="861">
        <v>85.29759</v>
      </c>
      <c r="BL1389" s="861">
        <v>74.854541999999995</v>
      </c>
      <c r="BM1389" s="861">
        <v>-21.598708999999999</v>
      </c>
      <c r="BN1389" s="861">
        <v>-15.683624999999999</v>
      </c>
      <c r="BO1389" s="861">
        <v>-22.560770000000002</v>
      </c>
      <c r="BP1389" s="861">
        <v>-16.051673999999998</v>
      </c>
      <c r="BQ1389" s="861">
        <v>86.062230999999997</v>
      </c>
      <c r="BR1389" s="861">
        <v>87.920231000000001</v>
      </c>
      <c r="BS1389" s="861">
        <v>84.793334000000002</v>
      </c>
      <c r="BT1389" s="861">
        <v>57.967224999999999</v>
      </c>
      <c r="BU1389" s="861">
        <v>64.084001000000001</v>
      </c>
      <c r="BV1389" s="861">
        <v>60.401915000000002</v>
      </c>
      <c r="BW1389" s="861">
        <v>64.545580999999999</v>
      </c>
      <c r="BX1389" s="861">
        <v>-16.319554</v>
      </c>
      <c r="BY1389" s="861">
        <v>-16.559453000000001</v>
      </c>
      <c r="BZ1389" s="861">
        <v>-20.493372000000001</v>
      </c>
      <c r="CA1389" s="861">
        <v>-19.127780999999999</v>
      </c>
      <c r="CB1389" s="861">
        <v>-10.485402000000001</v>
      </c>
      <c r="CC1389" s="861">
        <v>-7.5896679999999996</v>
      </c>
      <c r="CD1389" s="861">
        <v>-10.978902</v>
      </c>
      <c r="CE1389" s="861">
        <v>-7.8548090000000004</v>
      </c>
      <c r="CF1389" s="861">
        <v>-13.315466000000001</v>
      </c>
      <c r="CG1389" s="861">
        <v>-6.4512980000000004</v>
      </c>
      <c r="CH1389" s="861">
        <v>-13.756124</v>
      </c>
      <c r="CI1389" s="861">
        <v>-8.8348089999999999</v>
      </c>
      <c r="CJ1389" s="861">
        <v>-10.350623000000001</v>
      </c>
      <c r="CK1389" s="861">
        <v>-5.7568089999999996</v>
      </c>
      <c r="CL1389" s="861">
        <v>-10.225422999999999</v>
      </c>
      <c r="CM1389" s="861">
        <v>-5.5778210000000001</v>
      </c>
      <c r="CN1389" s="861">
        <v>-13.027753000000001</v>
      </c>
      <c r="CO1389" s="861">
        <v>-6.7084950000000001</v>
      </c>
      <c r="CP1389" s="861">
        <v>-13.881121</v>
      </c>
      <c r="CQ1389" s="861">
        <v>-9.3797200000000007</v>
      </c>
      <c r="CR1389" s="861">
        <v>-9.9139590000000002</v>
      </c>
      <c r="CS1389" s="861">
        <v>-6.6097440000000001</v>
      </c>
      <c r="CT1389" s="861">
        <v>-11.207658</v>
      </c>
      <c r="CU1389" s="861">
        <v>-6.1077510000000004</v>
      </c>
      <c r="CV1389" s="861">
        <v>-13.537079</v>
      </c>
      <c r="CW1389" s="861">
        <v>-5.8120989999999999</v>
      </c>
      <c r="CX1389" s="861">
        <v>-13.849485</v>
      </c>
      <c r="CY1389" s="861">
        <v>-7.2696810000000003</v>
      </c>
      <c r="CZ1389" s="861">
        <v>-9.7136259999999996</v>
      </c>
      <c r="DA1389" s="861">
        <v>-5.7941399999999996</v>
      </c>
      <c r="DB1389" s="861">
        <v>-10.549477</v>
      </c>
      <c r="DC1389" s="861">
        <v>-5.306673</v>
      </c>
      <c r="DD1389" s="861">
        <v>-13.285188</v>
      </c>
      <c r="DE1389" s="861">
        <v>-7.5086729999999999</v>
      </c>
      <c r="DF1389" s="861">
        <v>-13.937113</v>
      </c>
      <c r="DG1389" s="861">
        <v>-8.0451879999999996</v>
      </c>
      <c r="DH1389" s="861">
        <v>-9.6318090000000005</v>
      </c>
      <c r="DI1389" s="861">
        <v>-6.0689109999999999</v>
      </c>
      <c r="DJ1389" s="861">
        <v>-10.317596999999999</v>
      </c>
      <c r="DK1389" s="861">
        <v>-6.1892550000000002</v>
      </c>
      <c r="DL1389" s="861">
        <v>-13.296014</v>
      </c>
      <c r="DM1389" s="861">
        <v>-8.9941169999999993</v>
      </c>
      <c r="DN1389" s="861">
        <v>-13.998035</v>
      </c>
      <c r="DO1389" s="861">
        <v>-8.6447990000000008</v>
      </c>
      <c r="DP1389" s="861">
        <v>-10.401486999999999</v>
      </c>
      <c r="DQ1389" s="861">
        <v>-7.0416489999999996</v>
      </c>
      <c r="DR1389" s="861">
        <v>-10.560396000000001</v>
      </c>
      <c r="DS1389" s="861">
        <v>-7.5411979999999996</v>
      </c>
      <c r="DT1389" s="861">
        <v>-13.301674999999999</v>
      </c>
      <c r="DU1389" s="861">
        <v>-10.05864</v>
      </c>
      <c r="DV1389" s="861">
        <v>-13.613282</v>
      </c>
      <c r="DW1389" s="861">
        <v>-7.1069240000000002</v>
      </c>
      <c r="DX1389" s="861">
        <v>11.291295</v>
      </c>
      <c r="DY1389" s="861">
        <v>7.9392769999999997</v>
      </c>
      <c r="DZ1389" s="861">
        <v>160.72091</v>
      </c>
      <c r="EA1389" s="861">
        <v>150.70925800000001</v>
      </c>
      <c r="EB1389" s="861">
        <v>121.05</v>
      </c>
      <c r="EC1389" s="861">
        <v>3.2679999999999998</v>
      </c>
      <c r="ED1389" s="861">
        <v>390</v>
      </c>
      <c r="EE1389" s="861">
        <v>121.02</v>
      </c>
      <c r="EF1389" s="861">
        <v>5.3040000000000003</v>
      </c>
      <c r="EG1389" s="861">
        <v>630.9</v>
      </c>
      <c r="EH1389" s="861">
        <v>121.11</v>
      </c>
      <c r="EI1389" s="861">
        <v>4.9130000000000003</v>
      </c>
      <c r="EJ1389" s="861">
        <v>582.1</v>
      </c>
      <c r="EK1389" s="861">
        <v>9.6027710000000006</v>
      </c>
      <c r="EL1389" s="861">
        <v>3.2679170000000002</v>
      </c>
      <c r="EM1389" s="861">
        <v>-19.462392999999999</v>
      </c>
      <c r="EN1389" s="861">
        <v>-25.828686999999999</v>
      </c>
      <c r="EO1389" s="861">
        <v>94.361605999999995</v>
      </c>
      <c r="EP1389" s="861">
        <v>89.960210000000004</v>
      </c>
      <c r="EQ1389" s="861">
        <v>-9.5705740000000006</v>
      </c>
      <c r="ER1389" s="861">
        <v>4326.4024060000002</v>
      </c>
      <c r="ES1389" s="861">
        <v>10275.068036999999</v>
      </c>
      <c r="ET1389" s="861">
        <v>9217.6196070000005</v>
      </c>
      <c r="EU1389" s="861"/>
      <c r="EV1389" s="861"/>
      <c r="EW1389" s="861"/>
      <c r="EX1389" s="861"/>
      <c r="EY1389" s="861"/>
      <c r="EZ1389" s="861"/>
      <c r="FA1389" s="861"/>
      <c r="FB1389" s="861"/>
      <c r="FC1389" s="861"/>
      <c r="FD1389" s="861"/>
    </row>
    <row r="1390" spans="1:160" x14ac:dyDescent="0.25">
      <c r="A1390" s="837">
        <v>46147</v>
      </c>
      <c r="B1390" s="836">
        <v>4.0902777777777781E-2</v>
      </c>
      <c r="C1390" s="861">
        <v>78840</v>
      </c>
      <c r="D1390" s="861">
        <v>0</v>
      </c>
      <c r="E1390" s="861">
        <v>0</v>
      </c>
      <c r="F1390" s="861">
        <v>75.432854000000006</v>
      </c>
      <c r="G1390" s="861">
        <v>71.575028000000003</v>
      </c>
      <c r="H1390" s="861">
        <v>65.378991999999997</v>
      </c>
      <c r="I1390" s="861">
        <v>73.808081000000001</v>
      </c>
      <c r="J1390" s="861">
        <v>71.866007999999994</v>
      </c>
      <c r="K1390" s="861">
        <v>71.088949</v>
      </c>
      <c r="L1390" s="861">
        <v>73.651300000000006</v>
      </c>
      <c r="M1390" s="861">
        <v>74.604371999999998</v>
      </c>
      <c r="N1390" s="861">
        <v>-9.8993029999999997</v>
      </c>
      <c r="O1390" s="861">
        <v>-12.885942</v>
      </c>
      <c r="P1390" s="861">
        <v>-13.593983</v>
      </c>
      <c r="Q1390" s="861">
        <v>-8.664059</v>
      </c>
      <c r="R1390" s="861">
        <v>-10.232513000000001</v>
      </c>
      <c r="S1390" s="861">
        <v>-11.273728</v>
      </c>
      <c r="T1390" s="861">
        <v>82.000596000000002</v>
      </c>
      <c r="U1390" s="861">
        <v>74.121915999999999</v>
      </c>
      <c r="V1390" s="861">
        <v>93.279066999999998</v>
      </c>
      <c r="W1390" s="861">
        <v>92.297511</v>
      </c>
      <c r="X1390" s="861">
        <v>-8.6528500000000008</v>
      </c>
      <c r="Y1390" s="861">
        <v>-8.7966060000000006</v>
      </c>
      <c r="Z1390" s="861">
        <v>-13.113191</v>
      </c>
      <c r="AA1390" s="861">
        <v>-12.846311</v>
      </c>
      <c r="AB1390" s="861">
        <v>-12.395037</v>
      </c>
      <c r="AC1390" s="861">
        <v>-13.500222000000001</v>
      </c>
      <c r="AD1390" s="861">
        <v>-16.779741999999999</v>
      </c>
      <c r="AE1390" s="861">
        <v>104.83257399999999</v>
      </c>
      <c r="AF1390" s="861">
        <v>97.709429</v>
      </c>
      <c r="AG1390" s="861">
        <v>88.978579999999994</v>
      </c>
      <c r="AH1390" s="861">
        <v>109.355743</v>
      </c>
      <c r="AI1390" s="861">
        <v>89.358908</v>
      </c>
      <c r="AJ1390" s="861">
        <v>72.634681999999998</v>
      </c>
      <c r="AK1390" s="861">
        <v>-8.7832930000000005</v>
      </c>
      <c r="AL1390" s="861">
        <v>-13.511079000000001</v>
      </c>
      <c r="AM1390" s="861">
        <v>-9.8577010000000005</v>
      </c>
      <c r="AN1390" s="861">
        <v>92.451381999999995</v>
      </c>
      <c r="AO1390" s="861">
        <v>91.874139999999997</v>
      </c>
      <c r="AP1390" s="861">
        <v>90.798944000000006</v>
      </c>
      <c r="AQ1390" s="861">
        <v>87.769363999999996</v>
      </c>
      <c r="AR1390" s="861">
        <v>73.048995000000005</v>
      </c>
      <c r="AS1390" s="861">
        <v>63.764797999999999</v>
      </c>
      <c r="AT1390" s="861">
        <v>75.847952000000006</v>
      </c>
      <c r="AU1390" s="861">
        <v>75.104939000000002</v>
      </c>
      <c r="AV1390" s="861">
        <v>74.201051000000007</v>
      </c>
      <c r="AW1390" s="861">
        <v>73.757277999999999</v>
      </c>
      <c r="AX1390" s="861">
        <v>88.767971000000003</v>
      </c>
      <c r="AY1390" s="861">
        <v>86.933586000000005</v>
      </c>
      <c r="AZ1390" s="861">
        <v>-9.3431879999999996</v>
      </c>
      <c r="BA1390" s="861">
        <v>-9.0122890000000009</v>
      </c>
      <c r="BB1390" s="861">
        <v>-17.154292999999999</v>
      </c>
      <c r="BC1390" s="861">
        <v>-15.725329</v>
      </c>
      <c r="BD1390" s="861">
        <v>-16.730101999999999</v>
      </c>
      <c r="BE1390" s="861">
        <v>-16.436720000000001</v>
      </c>
      <c r="BF1390" s="861">
        <v>29.540185000000001</v>
      </c>
      <c r="BG1390" s="861">
        <v>140.36816999999999</v>
      </c>
      <c r="BH1390" s="861">
        <v>109.089719</v>
      </c>
      <c r="BI1390" s="861">
        <v>49.888665000000003</v>
      </c>
      <c r="BJ1390" s="861">
        <v>129.12028000000001</v>
      </c>
      <c r="BK1390" s="861">
        <v>85.468452999999997</v>
      </c>
      <c r="BL1390" s="861">
        <v>74.944278999999995</v>
      </c>
      <c r="BM1390" s="861">
        <v>-21.590382999999999</v>
      </c>
      <c r="BN1390" s="861">
        <v>-15.728781</v>
      </c>
      <c r="BO1390" s="861">
        <v>-22.480998</v>
      </c>
      <c r="BP1390" s="861">
        <v>-16.085484000000001</v>
      </c>
      <c r="BQ1390" s="861">
        <v>86.237207999999995</v>
      </c>
      <c r="BR1390" s="861">
        <v>87.891730999999993</v>
      </c>
      <c r="BS1390" s="861">
        <v>84.826538999999997</v>
      </c>
      <c r="BT1390" s="861">
        <v>58.256205999999999</v>
      </c>
      <c r="BU1390" s="861">
        <v>64.033814000000007</v>
      </c>
      <c r="BV1390" s="861">
        <v>60.393197000000001</v>
      </c>
      <c r="BW1390" s="861">
        <v>64.570691999999994</v>
      </c>
      <c r="BX1390" s="861">
        <v>-16.390477000000001</v>
      </c>
      <c r="BY1390" s="861">
        <v>-16.695378999999999</v>
      </c>
      <c r="BZ1390" s="861">
        <v>-20.413810999999999</v>
      </c>
      <c r="CA1390" s="861">
        <v>-19.177420000000001</v>
      </c>
      <c r="CB1390" s="861">
        <v>-10.527791000000001</v>
      </c>
      <c r="CC1390" s="861">
        <v>-7.6294339999999998</v>
      </c>
      <c r="CD1390" s="861">
        <v>-11.024991999999999</v>
      </c>
      <c r="CE1390" s="861">
        <v>-7.8843019999999999</v>
      </c>
      <c r="CF1390" s="861">
        <v>-13.340451</v>
      </c>
      <c r="CG1390" s="861">
        <v>-6.480213</v>
      </c>
      <c r="CH1390" s="861">
        <v>-13.805815000000001</v>
      </c>
      <c r="CI1390" s="861">
        <v>-8.8719339999999995</v>
      </c>
      <c r="CJ1390" s="861">
        <v>-10.381263000000001</v>
      </c>
      <c r="CK1390" s="861">
        <v>-5.7540380000000004</v>
      </c>
      <c r="CL1390" s="861">
        <v>-10.276154</v>
      </c>
      <c r="CM1390" s="861">
        <v>-5.5769140000000004</v>
      </c>
      <c r="CN1390" s="861">
        <v>-13.056025999999999</v>
      </c>
      <c r="CO1390" s="861">
        <v>-6.6608549999999997</v>
      </c>
      <c r="CP1390" s="861">
        <v>-13.884121</v>
      </c>
      <c r="CQ1390" s="861">
        <v>-9.4150500000000008</v>
      </c>
      <c r="CR1390" s="861">
        <v>-9.9685590000000008</v>
      </c>
      <c r="CS1390" s="861">
        <v>-6.6556569999999997</v>
      </c>
      <c r="CT1390" s="861">
        <v>-11.225911</v>
      </c>
      <c r="CU1390" s="861">
        <v>-6.1127979999999997</v>
      </c>
      <c r="CV1390" s="861">
        <v>-13.541713</v>
      </c>
      <c r="CW1390" s="861">
        <v>-5.8306630000000004</v>
      </c>
      <c r="CX1390" s="861">
        <v>-13.861834999999999</v>
      </c>
      <c r="CY1390" s="861">
        <v>-7.2865760000000002</v>
      </c>
      <c r="CZ1390" s="861">
        <v>-9.7244869999999999</v>
      </c>
      <c r="DA1390" s="861">
        <v>-5.846203</v>
      </c>
      <c r="DB1390" s="861">
        <v>-10.554487</v>
      </c>
      <c r="DC1390" s="861">
        <v>-5.3121080000000003</v>
      </c>
      <c r="DD1390" s="861">
        <v>-13.303853999999999</v>
      </c>
      <c r="DE1390" s="861">
        <v>-7.528105</v>
      </c>
      <c r="DF1390" s="861">
        <v>-13.957293</v>
      </c>
      <c r="DG1390" s="861">
        <v>-8.0703270000000007</v>
      </c>
      <c r="DH1390" s="861">
        <v>-9.6480990000000002</v>
      </c>
      <c r="DI1390" s="861">
        <v>-6.0844290000000001</v>
      </c>
      <c r="DJ1390" s="861">
        <v>-10.330403</v>
      </c>
      <c r="DK1390" s="861">
        <v>-6.1977789999999997</v>
      </c>
      <c r="DL1390" s="861">
        <v>-13.316329</v>
      </c>
      <c r="DM1390" s="861">
        <v>-9.0199180000000005</v>
      </c>
      <c r="DN1390" s="861">
        <v>-14.024827999999999</v>
      </c>
      <c r="DO1390" s="861">
        <v>-8.6596580000000003</v>
      </c>
      <c r="DP1390" s="861">
        <v>-10.408405</v>
      </c>
      <c r="DQ1390" s="861">
        <v>-7.0632640000000002</v>
      </c>
      <c r="DR1390" s="861">
        <v>-10.568509000000001</v>
      </c>
      <c r="DS1390" s="861">
        <v>-7.5287030000000001</v>
      </c>
      <c r="DT1390" s="861">
        <v>-13.306422</v>
      </c>
      <c r="DU1390" s="861">
        <v>-10.076036</v>
      </c>
      <c r="DV1390" s="861">
        <v>-13.645193000000001</v>
      </c>
      <c r="DW1390" s="861">
        <v>-7.1417789999999997</v>
      </c>
      <c r="DX1390" s="861">
        <v>11.343688999999999</v>
      </c>
      <c r="DY1390" s="861">
        <v>7.9538580000000003</v>
      </c>
      <c r="DZ1390" s="861">
        <v>160.88645299999999</v>
      </c>
      <c r="EA1390" s="861">
        <v>150.653558</v>
      </c>
      <c r="EB1390" s="861">
        <v>121.28</v>
      </c>
      <c r="EC1390" s="861">
        <v>3.2679999999999998</v>
      </c>
      <c r="ED1390" s="861">
        <v>389.9</v>
      </c>
      <c r="EE1390" s="861">
        <v>121.14</v>
      </c>
      <c r="EF1390" s="861">
        <v>5.3040000000000003</v>
      </c>
      <c r="EG1390" s="861">
        <v>629.4</v>
      </c>
      <c r="EH1390" s="861">
        <v>121.18</v>
      </c>
      <c r="EI1390" s="861">
        <v>4.907</v>
      </c>
      <c r="EJ1390" s="861">
        <v>582.6</v>
      </c>
      <c r="EK1390" s="861">
        <v>9.5103770000000001</v>
      </c>
      <c r="EL1390" s="861">
        <v>3.318454</v>
      </c>
      <c r="EM1390" s="861">
        <v>-19.368078000000001</v>
      </c>
      <c r="EN1390" s="861">
        <v>-25.799451999999999</v>
      </c>
      <c r="EO1390" s="861">
        <v>94.432817999999997</v>
      </c>
      <c r="EP1390" s="861">
        <v>89.935184000000007</v>
      </c>
      <c r="EQ1390" s="861">
        <v>-9.5910349999999998</v>
      </c>
      <c r="ER1390" s="861">
        <v>4332.8994149999999</v>
      </c>
      <c r="ES1390" s="861">
        <v>10285.583952000001</v>
      </c>
      <c r="ET1390" s="861">
        <v>9227.3296069999997</v>
      </c>
      <c r="EU1390" s="861"/>
      <c r="EV1390" s="861"/>
      <c r="EW1390" s="861"/>
      <c r="EX1390" s="861"/>
      <c r="EY1390" s="861"/>
      <c r="EZ1390" s="861"/>
      <c r="FA1390" s="861"/>
      <c r="FB1390" s="861"/>
      <c r="FC1390" s="861"/>
      <c r="FD1390" s="861"/>
    </row>
    <row r="1391" spans="1:160" x14ac:dyDescent="0.25">
      <c r="A1391" s="837">
        <v>46147</v>
      </c>
      <c r="B1391" s="836">
        <v>4.1597222222222223E-2</v>
      </c>
      <c r="C1391" s="861">
        <v>78900</v>
      </c>
      <c r="D1391" s="861">
        <v>0</v>
      </c>
      <c r="E1391" s="861">
        <v>0</v>
      </c>
      <c r="F1391" s="861">
        <v>75.500629000000004</v>
      </c>
      <c r="G1391" s="861">
        <v>71.597735</v>
      </c>
      <c r="H1391" s="861">
        <v>65.382214000000005</v>
      </c>
      <c r="I1391" s="861">
        <v>73.790717000000001</v>
      </c>
      <c r="J1391" s="861">
        <v>71.910077999999999</v>
      </c>
      <c r="K1391" s="861">
        <v>71.081289999999996</v>
      </c>
      <c r="L1391" s="861">
        <v>73.670253000000002</v>
      </c>
      <c r="M1391" s="861">
        <v>74.602174000000005</v>
      </c>
      <c r="N1391" s="861">
        <v>-9.8377169999999996</v>
      </c>
      <c r="O1391" s="861">
        <v>-12.925424</v>
      </c>
      <c r="P1391" s="861">
        <v>-13.599054000000001</v>
      </c>
      <c r="Q1391" s="861">
        <v>-8.6658240000000006</v>
      </c>
      <c r="R1391" s="861">
        <v>-10.169967</v>
      </c>
      <c r="S1391" s="861">
        <v>-11.244464000000001</v>
      </c>
      <c r="T1391" s="861">
        <v>82.172811999999993</v>
      </c>
      <c r="U1391" s="861">
        <v>73.622434999999996</v>
      </c>
      <c r="V1391" s="861">
        <v>93.280827000000002</v>
      </c>
      <c r="W1391" s="861">
        <v>92.247517000000002</v>
      </c>
      <c r="X1391" s="861">
        <v>-8.6119880000000002</v>
      </c>
      <c r="Y1391" s="861">
        <v>-8.5286220000000004</v>
      </c>
      <c r="Z1391" s="861">
        <v>-13.096104</v>
      </c>
      <c r="AA1391" s="861">
        <v>-12.844315999999999</v>
      </c>
      <c r="AB1391" s="861">
        <v>-12.369085999999999</v>
      </c>
      <c r="AC1391" s="861">
        <v>-13.484607</v>
      </c>
      <c r="AD1391" s="861">
        <v>-16.724595999999998</v>
      </c>
      <c r="AE1391" s="861">
        <v>104.817165</v>
      </c>
      <c r="AF1391" s="861">
        <v>97.788129999999995</v>
      </c>
      <c r="AG1391" s="861">
        <v>89.085076999999998</v>
      </c>
      <c r="AH1391" s="861">
        <v>109.39711800000001</v>
      </c>
      <c r="AI1391" s="861">
        <v>89.296531999999999</v>
      </c>
      <c r="AJ1391" s="861">
        <v>72.580402000000007</v>
      </c>
      <c r="AK1391" s="861">
        <v>-8.8086540000000007</v>
      </c>
      <c r="AL1391" s="861">
        <v>-13.516555</v>
      </c>
      <c r="AM1391" s="861">
        <v>-9.843439</v>
      </c>
      <c r="AN1391" s="861">
        <v>92.420497999999995</v>
      </c>
      <c r="AO1391" s="861">
        <v>91.808107000000007</v>
      </c>
      <c r="AP1391" s="861">
        <v>90.859328000000005</v>
      </c>
      <c r="AQ1391" s="861">
        <v>87.859921</v>
      </c>
      <c r="AR1391" s="861">
        <v>73.118149000000003</v>
      </c>
      <c r="AS1391" s="861">
        <v>63.765374999999999</v>
      </c>
      <c r="AT1391" s="861">
        <v>75.914373999999995</v>
      </c>
      <c r="AU1391" s="861">
        <v>75.109335000000002</v>
      </c>
      <c r="AV1391" s="861">
        <v>74.369482000000005</v>
      </c>
      <c r="AW1391" s="861">
        <v>73.521195000000006</v>
      </c>
      <c r="AX1391" s="861">
        <v>88.743853999999999</v>
      </c>
      <c r="AY1391" s="861">
        <v>86.859425000000002</v>
      </c>
      <c r="AZ1391" s="861">
        <v>-9.2928879999999996</v>
      </c>
      <c r="BA1391" s="861">
        <v>-9.0027799999999996</v>
      </c>
      <c r="BB1391" s="861">
        <v>-17.123722000000001</v>
      </c>
      <c r="BC1391" s="861">
        <v>-15.675411</v>
      </c>
      <c r="BD1391" s="861">
        <v>-16.711883</v>
      </c>
      <c r="BE1391" s="861">
        <v>-16.326743</v>
      </c>
      <c r="BF1391" s="861">
        <v>29.187404999999998</v>
      </c>
      <c r="BG1391" s="861">
        <v>140.30724799999999</v>
      </c>
      <c r="BH1391" s="861">
        <v>109.033357</v>
      </c>
      <c r="BI1391" s="861">
        <v>50.731132000000002</v>
      </c>
      <c r="BJ1391" s="861">
        <v>129.24271200000001</v>
      </c>
      <c r="BK1391" s="861">
        <v>85.422932000000003</v>
      </c>
      <c r="BL1391" s="861">
        <v>74.973389999999995</v>
      </c>
      <c r="BM1391" s="861">
        <v>-21.522074</v>
      </c>
      <c r="BN1391" s="861">
        <v>-15.634206000000001</v>
      </c>
      <c r="BO1391" s="861">
        <v>-22.613735999999999</v>
      </c>
      <c r="BP1391" s="861">
        <v>-16.037761</v>
      </c>
      <c r="BQ1391" s="861">
        <v>86.158288999999996</v>
      </c>
      <c r="BR1391" s="861">
        <v>88.002386000000001</v>
      </c>
      <c r="BS1391" s="861">
        <v>84.897081</v>
      </c>
      <c r="BT1391" s="861">
        <v>58.216963</v>
      </c>
      <c r="BU1391" s="861">
        <v>64.158899000000005</v>
      </c>
      <c r="BV1391" s="861">
        <v>60.436745999999999</v>
      </c>
      <c r="BW1391" s="861">
        <v>64.621291999999997</v>
      </c>
      <c r="BX1391" s="861">
        <v>-16.363599000000001</v>
      </c>
      <c r="BY1391" s="861">
        <v>-16.738211</v>
      </c>
      <c r="BZ1391" s="861">
        <v>-20.434685000000002</v>
      </c>
      <c r="CA1391" s="861">
        <v>-18.835505000000001</v>
      </c>
      <c r="CB1391" s="861">
        <v>-10.53472</v>
      </c>
      <c r="CC1391" s="861">
        <v>-7.6566700000000001</v>
      </c>
      <c r="CD1391" s="861">
        <v>-11.010539</v>
      </c>
      <c r="CE1391" s="861">
        <v>-7.8797420000000002</v>
      </c>
      <c r="CF1391" s="861">
        <v>-13.345502</v>
      </c>
      <c r="CG1391" s="861">
        <v>-6.4814759999999998</v>
      </c>
      <c r="CH1391" s="861">
        <v>-13.812779000000001</v>
      </c>
      <c r="CI1391" s="861">
        <v>-8.8914939999999998</v>
      </c>
      <c r="CJ1391" s="861">
        <v>-10.38913</v>
      </c>
      <c r="CK1391" s="861">
        <v>-5.7742009999999997</v>
      </c>
      <c r="CL1391" s="861">
        <v>-10.260308999999999</v>
      </c>
      <c r="CM1391" s="861">
        <v>-5.5788960000000003</v>
      </c>
      <c r="CN1391" s="861">
        <v>-13.070036</v>
      </c>
      <c r="CO1391" s="861">
        <v>-6.7307490000000003</v>
      </c>
      <c r="CP1391" s="861">
        <v>-13.901293000000001</v>
      </c>
      <c r="CQ1391" s="861">
        <v>-9.4325700000000001</v>
      </c>
      <c r="CR1391" s="861">
        <v>-9.9795239999999996</v>
      </c>
      <c r="CS1391" s="861">
        <v>-6.6731020000000001</v>
      </c>
      <c r="CT1391" s="861">
        <v>-11.203219000000001</v>
      </c>
      <c r="CU1391" s="861">
        <v>-6.1206060000000004</v>
      </c>
      <c r="CV1391" s="861">
        <v>-13.556221000000001</v>
      </c>
      <c r="CW1391" s="861">
        <v>-5.852455</v>
      </c>
      <c r="CX1391" s="861">
        <v>-13.890453000000001</v>
      </c>
      <c r="CY1391" s="861">
        <v>-7.3340589999999999</v>
      </c>
      <c r="CZ1391" s="861">
        <v>-9.7364999999999995</v>
      </c>
      <c r="DA1391" s="861">
        <v>-5.8390459999999997</v>
      </c>
      <c r="DB1391" s="861">
        <v>-10.582506</v>
      </c>
      <c r="DC1391" s="861">
        <v>-5.3338409999999996</v>
      </c>
      <c r="DD1391" s="861">
        <v>-13.324006000000001</v>
      </c>
      <c r="DE1391" s="861">
        <v>-7.5583590000000003</v>
      </c>
      <c r="DF1391" s="861">
        <v>-13.986248</v>
      </c>
      <c r="DG1391" s="861">
        <v>-8.0807660000000006</v>
      </c>
      <c r="DH1391" s="861">
        <v>-9.6576269999999997</v>
      </c>
      <c r="DI1391" s="861">
        <v>-6.0871500000000003</v>
      </c>
      <c r="DJ1391" s="861">
        <v>-10.352394</v>
      </c>
      <c r="DK1391" s="861">
        <v>-6.2009670000000003</v>
      </c>
      <c r="DL1391" s="861">
        <v>-13.350572</v>
      </c>
      <c r="DM1391" s="861">
        <v>-9.0164419999999996</v>
      </c>
      <c r="DN1391" s="861">
        <v>-14.052369000000001</v>
      </c>
      <c r="DO1391" s="861">
        <v>-8.6785370000000004</v>
      </c>
      <c r="DP1391" s="861">
        <v>-10.432971</v>
      </c>
      <c r="DQ1391" s="861">
        <v>-7.0837409999999998</v>
      </c>
      <c r="DR1391" s="861">
        <v>-10.583932000000001</v>
      </c>
      <c r="DS1391" s="861">
        <v>-7.5697650000000003</v>
      </c>
      <c r="DT1391" s="861">
        <v>-13.343495000000001</v>
      </c>
      <c r="DU1391" s="861">
        <v>-10.089451</v>
      </c>
      <c r="DV1391" s="861">
        <v>-13.673526000000001</v>
      </c>
      <c r="DW1391" s="861">
        <v>-7.1534709999999997</v>
      </c>
      <c r="DX1391" s="861">
        <v>11.293531</v>
      </c>
      <c r="DY1391" s="861">
        <v>7.9855470000000004</v>
      </c>
      <c r="DZ1391" s="861">
        <v>160.663557</v>
      </c>
      <c r="EA1391" s="861">
        <v>150.575209</v>
      </c>
      <c r="EB1391" s="861">
        <v>121.86</v>
      </c>
      <c r="EC1391" s="861">
        <v>1.2390000000000001</v>
      </c>
      <c r="ED1391" s="861">
        <v>133.19999999999999</v>
      </c>
      <c r="EE1391" s="861">
        <v>121.66</v>
      </c>
      <c r="EF1391" s="861">
        <v>5.2830000000000004</v>
      </c>
      <c r="EG1391" s="861">
        <v>631.6</v>
      </c>
      <c r="EH1391" s="861">
        <v>121.64</v>
      </c>
      <c r="EI1391" s="861">
        <v>4.8710000000000004</v>
      </c>
      <c r="EJ1391" s="861">
        <v>584.79999999999995</v>
      </c>
      <c r="EK1391" s="861">
        <v>9.6149260000000005</v>
      </c>
      <c r="EL1391" s="861">
        <v>3.1222300000000001</v>
      </c>
      <c r="EM1391" s="861">
        <v>-19.458365000000001</v>
      </c>
      <c r="EN1391" s="861">
        <v>-25.735966000000001</v>
      </c>
      <c r="EO1391" s="861">
        <v>94.336922999999999</v>
      </c>
      <c r="EP1391" s="861">
        <v>89.899969999999996</v>
      </c>
      <c r="EQ1391" s="861">
        <v>-9.6068210000000001</v>
      </c>
      <c r="ER1391" s="861">
        <v>4336.191065</v>
      </c>
      <c r="ES1391" s="861">
        <v>10296.112300999999</v>
      </c>
      <c r="ET1391" s="861">
        <v>9237.0466940000006</v>
      </c>
      <c r="EU1391" s="861"/>
      <c r="EV1391" s="861"/>
      <c r="EW1391" s="861"/>
      <c r="EX1391" s="861"/>
      <c r="EY1391" s="861"/>
      <c r="EZ1391" s="861"/>
      <c r="FA1391" s="861"/>
      <c r="FB1391" s="861"/>
      <c r="FC1391" s="861"/>
      <c r="FD1391" s="861"/>
    </row>
    <row r="1392" spans="1:160" x14ac:dyDescent="0.25">
      <c r="A1392" s="837">
        <v>46147</v>
      </c>
      <c r="B1392" s="836">
        <v>4.2291666666666665E-2</v>
      </c>
      <c r="C1392" s="861">
        <v>78960</v>
      </c>
      <c r="D1392" s="861">
        <v>0</v>
      </c>
      <c r="E1392" s="861">
        <v>0</v>
      </c>
      <c r="F1392" s="861">
        <v>75.517133999999999</v>
      </c>
      <c r="G1392" s="861">
        <v>71.595654999999994</v>
      </c>
      <c r="H1392" s="861">
        <v>65.398061999999996</v>
      </c>
      <c r="I1392" s="861">
        <v>73.812118999999996</v>
      </c>
      <c r="J1392" s="861">
        <v>71.935342000000006</v>
      </c>
      <c r="K1392" s="861">
        <v>71.098091999999994</v>
      </c>
      <c r="L1392" s="861">
        <v>73.657748999999995</v>
      </c>
      <c r="M1392" s="861">
        <v>74.647577999999996</v>
      </c>
      <c r="N1392" s="861">
        <v>-9.9035810000000009</v>
      </c>
      <c r="O1392" s="861">
        <v>-12.988780999999999</v>
      </c>
      <c r="P1392" s="861">
        <v>-13.52938</v>
      </c>
      <c r="Q1392" s="861">
        <v>-8.6736070000000005</v>
      </c>
      <c r="R1392" s="861">
        <v>-10.275888</v>
      </c>
      <c r="S1392" s="861">
        <v>-11.371257999999999</v>
      </c>
      <c r="T1392" s="861">
        <v>82.202633000000006</v>
      </c>
      <c r="U1392" s="861">
        <v>73.493043</v>
      </c>
      <c r="V1392" s="861">
        <v>93.225251999999998</v>
      </c>
      <c r="W1392" s="861">
        <v>92.220861999999997</v>
      </c>
      <c r="X1392" s="861">
        <v>-8.6416649999999997</v>
      </c>
      <c r="Y1392" s="861">
        <v>-8.7021750000000004</v>
      </c>
      <c r="Z1392" s="861">
        <v>-13.075172999999999</v>
      </c>
      <c r="AA1392" s="861">
        <v>-12.850265</v>
      </c>
      <c r="AB1392" s="861">
        <v>-12.389722000000001</v>
      </c>
      <c r="AC1392" s="861">
        <v>-13.526043</v>
      </c>
      <c r="AD1392" s="861">
        <v>-16.727352</v>
      </c>
      <c r="AE1392" s="861">
        <v>104.793156</v>
      </c>
      <c r="AF1392" s="861">
        <v>97.812895999999995</v>
      </c>
      <c r="AG1392" s="861">
        <v>88.904368000000005</v>
      </c>
      <c r="AH1392" s="861">
        <v>109.359482</v>
      </c>
      <c r="AI1392" s="861">
        <v>89.414243999999997</v>
      </c>
      <c r="AJ1392" s="861">
        <v>72.569958999999997</v>
      </c>
      <c r="AK1392" s="861">
        <v>-8.8014650000000003</v>
      </c>
      <c r="AL1392" s="861">
        <v>-13.494012</v>
      </c>
      <c r="AM1392" s="861">
        <v>-9.8843669999999992</v>
      </c>
      <c r="AN1392" s="861">
        <v>92.452279000000004</v>
      </c>
      <c r="AO1392" s="861">
        <v>91.777359000000004</v>
      </c>
      <c r="AP1392" s="861">
        <v>90.877069000000006</v>
      </c>
      <c r="AQ1392" s="861">
        <v>87.830697999999998</v>
      </c>
      <c r="AR1392" s="861">
        <v>73.135238000000001</v>
      </c>
      <c r="AS1392" s="861">
        <v>63.832735999999997</v>
      </c>
      <c r="AT1392" s="861">
        <v>75.949245000000005</v>
      </c>
      <c r="AU1392" s="861">
        <v>75.135793000000007</v>
      </c>
      <c r="AV1392" s="861">
        <v>74.532484999999994</v>
      </c>
      <c r="AW1392" s="861">
        <v>73.932440999999997</v>
      </c>
      <c r="AX1392" s="861">
        <v>88.944265000000001</v>
      </c>
      <c r="AY1392" s="861">
        <v>87.029030000000006</v>
      </c>
      <c r="AZ1392" s="861">
        <v>-9.3660029999999992</v>
      </c>
      <c r="BA1392" s="861">
        <v>-9.0468069999999994</v>
      </c>
      <c r="BB1392" s="861">
        <v>-17.147621999999998</v>
      </c>
      <c r="BC1392" s="861">
        <v>-15.737615999999999</v>
      </c>
      <c r="BD1392" s="861">
        <v>-16.693079999999998</v>
      </c>
      <c r="BE1392" s="861">
        <v>-16.344218999999999</v>
      </c>
      <c r="BF1392" s="861">
        <v>29.477360000000001</v>
      </c>
      <c r="BG1392" s="861">
        <v>140.258172</v>
      </c>
      <c r="BH1392" s="861">
        <v>109.01508800000001</v>
      </c>
      <c r="BI1392" s="861">
        <v>50.713320000000003</v>
      </c>
      <c r="BJ1392" s="861">
        <v>129.39797999999999</v>
      </c>
      <c r="BK1392" s="861">
        <v>85.507874000000001</v>
      </c>
      <c r="BL1392" s="861">
        <v>75.024736000000004</v>
      </c>
      <c r="BM1392" s="861">
        <v>-21.558610999999999</v>
      </c>
      <c r="BN1392" s="861">
        <v>-15.574007</v>
      </c>
      <c r="BO1392" s="861">
        <v>-22.429371</v>
      </c>
      <c r="BP1392" s="861">
        <v>-16.040537</v>
      </c>
      <c r="BQ1392" s="861">
        <v>86.305937999999998</v>
      </c>
      <c r="BR1392" s="861">
        <v>87.894272999999998</v>
      </c>
      <c r="BS1392" s="861">
        <v>84.822826000000006</v>
      </c>
      <c r="BT1392" s="861">
        <v>58.160584999999998</v>
      </c>
      <c r="BU1392" s="861">
        <v>64.148438999999996</v>
      </c>
      <c r="BV1392" s="861">
        <v>60.449016999999998</v>
      </c>
      <c r="BW1392" s="861">
        <v>64.659159000000002</v>
      </c>
      <c r="BX1392" s="861">
        <v>-16.35887</v>
      </c>
      <c r="BY1392" s="861">
        <v>-16.662807999999998</v>
      </c>
      <c r="BZ1392" s="861">
        <v>-20.464566999999999</v>
      </c>
      <c r="CA1392" s="861">
        <v>-19.187124000000001</v>
      </c>
      <c r="CB1392" s="861">
        <v>-10.562258</v>
      </c>
      <c r="CC1392" s="861">
        <v>-7.6547989999999997</v>
      </c>
      <c r="CD1392" s="861">
        <v>-11.074938</v>
      </c>
      <c r="CE1392" s="861">
        <v>-7.920903</v>
      </c>
      <c r="CF1392" s="861">
        <v>-13.350016999999999</v>
      </c>
      <c r="CG1392" s="861">
        <v>-6.527482</v>
      </c>
      <c r="CH1392" s="861">
        <v>-13.828656000000001</v>
      </c>
      <c r="CI1392" s="861">
        <v>-8.9208339999999993</v>
      </c>
      <c r="CJ1392" s="861">
        <v>-10.396938</v>
      </c>
      <c r="CK1392" s="861">
        <v>-5.7742000000000004</v>
      </c>
      <c r="CL1392" s="861">
        <v>-10.304911000000001</v>
      </c>
      <c r="CM1392" s="861">
        <v>-5.653467</v>
      </c>
      <c r="CN1392" s="861">
        <v>-13.075492000000001</v>
      </c>
      <c r="CO1392" s="861">
        <v>-6.7384849999999998</v>
      </c>
      <c r="CP1392" s="861">
        <v>-13.909177</v>
      </c>
      <c r="CQ1392" s="861">
        <v>-9.4450869999999991</v>
      </c>
      <c r="CR1392" s="861">
        <v>-9.9690569999999994</v>
      </c>
      <c r="CS1392" s="861">
        <v>-6.6724920000000001</v>
      </c>
      <c r="CT1392" s="861">
        <v>-11.220929</v>
      </c>
      <c r="CU1392" s="861">
        <v>-6.1423730000000001</v>
      </c>
      <c r="CV1392" s="861">
        <v>-13.550871000000001</v>
      </c>
      <c r="CW1392" s="861">
        <v>-5.8527659999999999</v>
      </c>
      <c r="CX1392" s="861">
        <v>-13.921681</v>
      </c>
      <c r="CY1392" s="861">
        <v>-7.3504779999999998</v>
      </c>
      <c r="CZ1392" s="861">
        <v>-9.7684619999999995</v>
      </c>
      <c r="DA1392" s="861">
        <v>-5.8831939999999996</v>
      </c>
      <c r="DB1392" s="861">
        <v>-10.590814</v>
      </c>
      <c r="DC1392" s="861">
        <v>-5.3746919999999996</v>
      </c>
      <c r="DD1392" s="861">
        <v>-13.328429</v>
      </c>
      <c r="DE1392" s="861">
        <v>-7.5646120000000003</v>
      </c>
      <c r="DF1392" s="861">
        <v>-13.996240999999999</v>
      </c>
      <c r="DG1392" s="861">
        <v>-8.1028319999999994</v>
      </c>
      <c r="DH1392" s="861">
        <v>-9.6661439999999992</v>
      </c>
      <c r="DI1392" s="861">
        <v>-6.1237079999999997</v>
      </c>
      <c r="DJ1392" s="861">
        <v>-10.372763000000001</v>
      </c>
      <c r="DK1392" s="861">
        <v>-6.2435970000000003</v>
      </c>
      <c r="DL1392" s="861">
        <v>-13.354132999999999</v>
      </c>
      <c r="DM1392" s="861">
        <v>-9.0584030000000002</v>
      </c>
      <c r="DN1392" s="861">
        <v>-14.069921000000001</v>
      </c>
      <c r="DO1392" s="861">
        <v>-8.7320030000000006</v>
      </c>
      <c r="DP1392" s="861">
        <v>-10.436802999999999</v>
      </c>
      <c r="DQ1392" s="861">
        <v>-7.0965299999999996</v>
      </c>
      <c r="DR1392" s="861">
        <v>-10.60149</v>
      </c>
      <c r="DS1392" s="861">
        <v>-7.5834989999999998</v>
      </c>
      <c r="DT1392" s="861">
        <v>-13.352717</v>
      </c>
      <c r="DU1392" s="861">
        <v>-10.129606000000001</v>
      </c>
      <c r="DV1392" s="861">
        <v>-13.677032000000001</v>
      </c>
      <c r="DW1392" s="861">
        <v>-7.1910480000000003</v>
      </c>
      <c r="DX1392" s="861">
        <v>11.301599</v>
      </c>
      <c r="DY1392" s="861">
        <v>7.9355349999999998</v>
      </c>
      <c r="DZ1392" s="861">
        <v>160.66034999999999</v>
      </c>
      <c r="EA1392" s="861">
        <v>151.11237499999999</v>
      </c>
      <c r="EB1392" s="861">
        <v>121.07</v>
      </c>
      <c r="EC1392" s="861">
        <v>3.2669999999999999</v>
      </c>
      <c r="ED1392" s="861">
        <v>389.8</v>
      </c>
      <c r="EE1392" s="861">
        <v>121.18</v>
      </c>
      <c r="EF1392" s="861">
        <v>5.2839999999999998</v>
      </c>
      <c r="EG1392" s="861">
        <v>631.20000000000005</v>
      </c>
      <c r="EH1392" s="861">
        <v>121.07</v>
      </c>
      <c r="EI1392" s="861">
        <v>4.9059999999999997</v>
      </c>
      <c r="EJ1392" s="861">
        <v>582.70000000000005</v>
      </c>
      <c r="EK1392" s="861">
        <v>9.5594660000000005</v>
      </c>
      <c r="EL1392" s="861">
        <v>3.4068209999999999</v>
      </c>
      <c r="EM1392" s="861">
        <v>-19.443833000000001</v>
      </c>
      <c r="EN1392" s="861">
        <v>-25.836192</v>
      </c>
      <c r="EO1392" s="861">
        <v>94.335543000000001</v>
      </c>
      <c r="EP1392" s="861">
        <v>90.141152000000005</v>
      </c>
      <c r="EQ1392" s="861">
        <v>-9.6274370000000005</v>
      </c>
      <c r="ER1392" s="861">
        <v>4340.2663329999996</v>
      </c>
      <c r="ES1392" s="861">
        <v>10306.623589999999</v>
      </c>
      <c r="ET1392" s="861">
        <v>9246.7445590000007</v>
      </c>
      <c r="EU1392" s="861"/>
      <c r="EV1392" s="861"/>
      <c r="EW1392" s="861"/>
      <c r="EX1392" s="861"/>
      <c r="EY1392" s="861"/>
      <c r="EZ1392" s="861"/>
      <c r="FA1392" s="861"/>
      <c r="FB1392" s="861"/>
      <c r="FC1392" s="861"/>
      <c r="FD1392" s="861"/>
    </row>
    <row r="1393" spans="1:160" x14ac:dyDescent="0.25">
      <c r="A1393" s="837">
        <v>46147</v>
      </c>
      <c r="B1393" s="836">
        <v>4.2986111111111114E-2</v>
      </c>
      <c r="C1393" s="861">
        <v>79020</v>
      </c>
      <c r="D1393" s="861">
        <v>0</v>
      </c>
      <c r="E1393" s="861">
        <v>0</v>
      </c>
      <c r="F1393" s="861">
        <v>75.549169000000006</v>
      </c>
      <c r="G1393" s="861">
        <v>71.618083999999996</v>
      </c>
      <c r="H1393" s="861">
        <v>65.423220000000001</v>
      </c>
      <c r="I1393" s="861">
        <v>73.807508999999996</v>
      </c>
      <c r="J1393" s="861">
        <v>71.970571000000007</v>
      </c>
      <c r="K1393" s="861">
        <v>71.108744000000002</v>
      </c>
      <c r="L1393" s="861">
        <v>73.664764000000005</v>
      </c>
      <c r="M1393" s="861">
        <v>74.635147000000003</v>
      </c>
      <c r="N1393" s="861">
        <v>-9.8589260000000003</v>
      </c>
      <c r="O1393" s="861">
        <v>-12.984928999999999</v>
      </c>
      <c r="P1393" s="861">
        <v>-13.588767000000001</v>
      </c>
      <c r="Q1393" s="861">
        <v>-8.6948430000000005</v>
      </c>
      <c r="R1393" s="861">
        <v>-10.254922000000001</v>
      </c>
      <c r="S1393" s="861">
        <v>-11.205418999999999</v>
      </c>
      <c r="T1393" s="861">
        <v>82.149550000000005</v>
      </c>
      <c r="U1393" s="861">
        <v>74.056610000000006</v>
      </c>
      <c r="V1393" s="861">
        <v>93.412250999999998</v>
      </c>
      <c r="W1393" s="861">
        <v>92.388203000000004</v>
      </c>
      <c r="X1393" s="861">
        <v>-8.6359659999999998</v>
      </c>
      <c r="Y1393" s="861">
        <v>-8.7449569999999994</v>
      </c>
      <c r="Z1393" s="861">
        <v>-13.107875999999999</v>
      </c>
      <c r="AA1393" s="861">
        <v>-12.850899</v>
      </c>
      <c r="AB1393" s="861">
        <v>-12.368866000000001</v>
      </c>
      <c r="AC1393" s="861">
        <v>-13.468813000000001</v>
      </c>
      <c r="AD1393" s="861">
        <v>-16.704352</v>
      </c>
      <c r="AE1393" s="861">
        <v>104.85541000000001</v>
      </c>
      <c r="AF1393" s="861">
        <v>97.815567000000001</v>
      </c>
      <c r="AG1393" s="861">
        <v>89.040893999999994</v>
      </c>
      <c r="AH1393" s="861">
        <v>109.25663900000001</v>
      </c>
      <c r="AI1393" s="861">
        <v>89.434944999999999</v>
      </c>
      <c r="AJ1393" s="861">
        <v>72.721952000000002</v>
      </c>
      <c r="AK1393" s="861">
        <v>-8.7486130000000006</v>
      </c>
      <c r="AL1393" s="861">
        <v>-13.404705999999999</v>
      </c>
      <c r="AM1393" s="861">
        <v>-9.8457709999999992</v>
      </c>
      <c r="AN1393" s="861">
        <v>92.498334999999997</v>
      </c>
      <c r="AO1393" s="861">
        <v>91.990572</v>
      </c>
      <c r="AP1393" s="861">
        <v>90.980208000000005</v>
      </c>
      <c r="AQ1393" s="861">
        <v>87.896745999999993</v>
      </c>
      <c r="AR1393" s="861">
        <v>73.125416000000001</v>
      </c>
      <c r="AS1393" s="861">
        <v>63.587352000000003</v>
      </c>
      <c r="AT1393" s="861">
        <v>76.022788000000006</v>
      </c>
      <c r="AU1393" s="861">
        <v>75.15155</v>
      </c>
      <c r="AV1393" s="861">
        <v>74.400319999999994</v>
      </c>
      <c r="AW1393" s="861">
        <v>73.623737000000006</v>
      </c>
      <c r="AX1393" s="861">
        <v>88.877437</v>
      </c>
      <c r="AY1393" s="861">
        <v>86.951640999999995</v>
      </c>
      <c r="AZ1393" s="861">
        <v>-9.3663749999999997</v>
      </c>
      <c r="BA1393" s="861">
        <v>-8.9792360000000002</v>
      </c>
      <c r="BB1393" s="861">
        <v>-17.158391999999999</v>
      </c>
      <c r="BC1393" s="861">
        <v>-15.716158999999999</v>
      </c>
      <c r="BD1393" s="861">
        <v>-16.732301</v>
      </c>
      <c r="BE1393" s="861">
        <v>-16.332737999999999</v>
      </c>
      <c r="BF1393" s="861">
        <v>29.520268999999999</v>
      </c>
      <c r="BG1393" s="861">
        <v>140.275158</v>
      </c>
      <c r="BH1393" s="861">
        <v>109.065153</v>
      </c>
      <c r="BI1393" s="861">
        <v>50.657308</v>
      </c>
      <c r="BJ1393" s="861">
        <v>129.513948</v>
      </c>
      <c r="BK1393" s="861">
        <v>85.468960999999993</v>
      </c>
      <c r="BL1393" s="861">
        <v>74.903392999999994</v>
      </c>
      <c r="BM1393" s="861">
        <v>-21.564947</v>
      </c>
      <c r="BN1393" s="861">
        <v>-15.669809000000001</v>
      </c>
      <c r="BO1393" s="861">
        <v>-22.550633000000001</v>
      </c>
      <c r="BP1393" s="861">
        <v>-16.043536</v>
      </c>
      <c r="BQ1393" s="861">
        <v>86.238680000000002</v>
      </c>
      <c r="BR1393" s="861">
        <v>87.976341000000005</v>
      </c>
      <c r="BS1393" s="861">
        <v>84.930237000000005</v>
      </c>
      <c r="BT1393" s="861">
        <v>58.139564999999997</v>
      </c>
      <c r="BU1393" s="861">
        <v>64.246358000000001</v>
      </c>
      <c r="BV1393" s="861">
        <v>60.526314999999997</v>
      </c>
      <c r="BW1393" s="861">
        <v>64.666798999999997</v>
      </c>
      <c r="BX1393" s="861">
        <v>-16.345942999999998</v>
      </c>
      <c r="BY1393" s="861">
        <v>-16.583006000000001</v>
      </c>
      <c r="BZ1393" s="861">
        <v>-20.488951</v>
      </c>
      <c r="CA1393" s="861">
        <v>-19.215267999999998</v>
      </c>
      <c r="CB1393" s="861">
        <v>-10.568883</v>
      </c>
      <c r="CC1393" s="861">
        <v>-7.6727129999999999</v>
      </c>
      <c r="CD1393" s="861">
        <v>-11.084956999999999</v>
      </c>
      <c r="CE1393" s="861">
        <v>-7.9229200000000004</v>
      </c>
      <c r="CF1393" s="861">
        <v>-13.415718</v>
      </c>
      <c r="CG1393" s="861">
        <v>-6.547669</v>
      </c>
      <c r="CH1393" s="861">
        <v>-13.849009000000001</v>
      </c>
      <c r="CI1393" s="861">
        <v>-8.9429040000000004</v>
      </c>
      <c r="CJ1393" s="861">
        <v>-10.413423</v>
      </c>
      <c r="CK1393" s="861">
        <v>-5.8125739999999997</v>
      </c>
      <c r="CL1393" s="861">
        <v>-10.318674</v>
      </c>
      <c r="CM1393" s="861">
        <v>-5.645689</v>
      </c>
      <c r="CN1393" s="861">
        <v>-13.126544000000001</v>
      </c>
      <c r="CO1393" s="861">
        <v>-6.7913639999999997</v>
      </c>
      <c r="CP1393" s="861">
        <v>-13.944523</v>
      </c>
      <c r="CQ1393" s="861">
        <v>-9.4370460000000005</v>
      </c>
      <c r="CR1393" s="861">
        <v>-9.9943279999999994</v>
      </c>
      <c r="CS1393" s="861">
        <v>-6.7102389999999996</v>
      </c>
      <c r="CT1393" s="861">
        <v>-11.265584</v>
      </c>
      <c r="CU1393" s="861">
        <v>-6.1694120000000003</v>
      </c>
      <c r="CV1393" s="861">
        <v>-13.647610999999999</v>
      </c>
      <c r="CW1393" s="861">
        <v>-5.8849210000000003</v>
      </c>
      <c r="CX1393" s="861">
        <v>-13.919810999999999</v>
      </c>
      <c r="CY1393" s="861">
        <v>-7.3360089999999998</v>
      </c>
      <c r="CZ1393" s="861">
        <v>-9.7708259999999996</v>
      </c>
      <c r="DA1393" s="861">
        <v>-5.8498429999999999</v>
      </c>
      <c r="DB1393" s="861">
        <v>-10.601369999999999</v>
      </c>
      <c r="DC1393" s="861">
        <v>-5.3683899999999998</v>
      </c>
      <c r="DD1393" s="861">
        <v>-13.348436</v>
      </c>
      <c r="DE1393" s="861">
        <v>-7.5704120000000001</v>
      </c>
      <c r="DF1393" s="861">
        <v>-14.001156999999999</v>
      </c>
      <c r="DG1393" s="861">
        <v>-8.1217389999999998</v>
      </c>
      <c r="DH1393" s="861">
        <v>-9.6747789999999991</v>
      </c>
      <c r="DI1393" s="861">
        <v>-6.1255040000000003</v>
      </c>
      <c r="DJ1393" s="861">
        <v>-10.373161</v>
      </c>
      <c r="DK1393" s="861">
        <v>-6.2365279999999998</v>
      </c>
      <c r="DL1393" s="861">
        <v>-13.367658</v>
      </c>
      <c r="DM1393" s="861">
        <v>-9.0619960000000006</v>
      </c>
      <c r="DN1393" s="861">
        <v>-14.06728</v>
      </c>
      <c r="DO1393" s="861">
        <v>-8.7261059999999997</v>
      </c>
      <c r="DP1393" s="861">
        <v>-10.427603</v>
      </c>
      <c r="DQ1393" s="861">
        <v>-7.1179490000000003</v>
      </c>
      <c r="DR1393" s="861">
        <v>-10.61786</v>
      </c>
      <c r="DS1393" s="861">
        <v>-7.6077399999999997</v>
      </c>
      <c r="DT1393" s="861">
        <v>-13.366242</v>
      </c>
      <c r="DU1393" s="861">
        <v>-10.130857000000001</v>
      </c>
      <c r="DV1393" s="861">
        <v>-13.692867</v>
      </c>
      <c r="DW1393" s="861">
        <v>-7.1721469999999998</v>
      </c>
      <c r="DX1393" s="861">
        <v>11.330128999999999</v>
      </c>
      <c r="DY1393" s="861">
        <v>7.9634330000000002</v>
      </c>
      <c r="DZ1393" s="861">
        <v>161.149788</v>
      </c>
      <c r="EA1393" s="861">
        <v>150.86896899999999</v>
      </c>
      <c r="EB1393" s="861">
        <v>121.11</v>
      </c>
      <c r="EC1393" s="861">
        <v>3.266</v>
      </c>
      <c r="ED1393" s="861">
        <v>389.1</v>
      </c>
      <c r="EE1393" s="861">
        <v>121.01</v>
      </c>
      <c r="EF1393" s="861">
        <v>5.2939999999999996</v>
      </c>
      <c r="EG1393" s="861">
        <v>628.9</v>
      </c>
      <c r="EH1393" s="861">
        <v>121.02</v>
      </c>
      <c r="EI1393" s="861">
        <v>4.8849999999999998</v>
      </c>
      <c r="EJ1393" s="861">
        <v>584.4</v>
      </c>
      <c r="EK1393" s="861">
        <v>9.5467030000000008</v>
      </c>
      <c r="EL1393" s="861">
        <v>3.2296290000000001</v>
      </c>
      <c r="EM1393" s="861">
        <v>-19.392474</v>
      </c>
      <c r="EN1393" s="861">
        <v>-25.780262</v>
      </c>
      <c r="EO1393" s="861">
        <v>94.545996000000002</v>
      </c>
      <c r="EP1393" s="861">
        <v>90.031936000000002</v>
      </c>
      <c r="EQ1393" s="861">
        <v>-9.6421039999999998</v>
      </c>
      <c r="ER1393" s="861">
        <v>4346.7547729999997</v>
      </c>
      <c r="ES1393" s="861">
        <v>10317.124554</v>
      </c>
      <c r="ET1393" s="861">
        <v>9256.4508179999993</v>
      </c>
      <c r="EU1393" s="861"/>
      <c r="EV1393" s="861"/>
      <c r="EW1393" s="861"/>
      <c r="EX1393" s="861"/>
      <c r="EY1393" s="861"/>
      <c r="EZ1393" s="861"/>
      <c r="FA1393" s="861"/>
      <c r="FB1393" s="861"/>
      <c r="FC1393" s="861"/>
      <c r="FD1393" s="861"/>
    </row>
    <row r="1394" spans="1:160" x14ac:dyDescent="0.25">
      <c r="A1394" s="837">
        <v>46147</v>
      </c>
      <c r="B1394" s="836">
        <v>4.3680555555555556E-2</v>
      </c>
      <c r="C1394" s="861">
        <v>79080</v>
      </c>
      <c r="D1394" s="861">
        <v>0</v>
      </c>
      <c r="E1394" s="861">
        <v>0</v>
      </c>
      <c r="F1394" s="861">
        <v>75.507808999999995</v>
      </c>
      <c r="G1394" s="861">
        <v>71.638025999999996</v>
      </c>
      <c r="H1394" s="861">
        <v>65.341200999999998</v>
      </c>
      <c r="I1394" s="861">
        <v>73.822704999999999</v>
      </c>
      <c r="J1394" s="861">
        <v>72.034970999999999</v>
      </c>
      <c r="K1394" s="861">
        <v>71.137566000000007</v>
      </c>
      <c r="L1394" s="861">
        <v>73.655755999999997</v>
      </c>
      <c r="M1394" s="861">
        <v>74.649814000000006</v>
      </c>
      <c r="N1394" s="861">
        <v>-9.8158720000000006</v>
      </c>
      <c r="O1394" s="861">
        <v>-12.930818</v>
      </c>
      <c r="P1394" s="861">
        <v>-13.590294</v>
      </c>
      <c r="Q1394" s="861">
        <v>-8.6480859999999993</v>
      </c>
      <c r="R1394" s="861">
        <v>-10.316034999999999</v>
      </c>
      <c r="S1394" s="861">
        <v>-11.364912</v>
      </c>
      <c r="T1394" s="861">
        <v>82.038307000000003</v>
      </c>
      <c r="U1394" s="861">
        <v>73.809386000000003</v>
      </c>
      <c r="V1394" s="861">
        <v>93.238459000000006</v>
      </c>
      <c r="W1394" s="861">
        <v>92.234499</v>
      </c>
      <c r="X1394" s="861">
        <v>-8.6388859999999994</v>
      </c>
      <c r="Y1394" s="861">
        <v>-8.6555789999999995</v>
      </c>
      <c r="Z1394" s="861">
        <v>-13.149456000000001</v>
      </c>
      <c r="AA1394" s="861">
        <v>-12.875489</v>
      </c>
      <c r="AB1394" s="861">
        <v>-12.402098000000001</v>
      </c>
      <c r="AC1394" s="861">
        <v>-13.488419</v>
      </c>
      <c r="AD1394" s="861">
        <v>-16.744035</v>
      </c>
      <c r="AE1394" s="861">
        <v>104.825746</v>
      </c>
      <c r="AF1394" s="861">
        <v>97.809122000000002</v>
      </c>
      <c r="AG1394" s="861">
        <v>89.018591999999998</v>
      </c>
      <c r="AH1394" s="861">
        <v>109.35663599999999</v>
      </c>
      <c r="AI1394" s="861">
        <v>89.376022000000006</v>
      </c>
      <c r="AJ1394" s="861">
        <v>72.634765999999999</v>
      </c>
      <c r="AK1394" s="861">
        <v>-8.7410460000000008</v>
      </c>
      <c r="AL1394" s="861">
        <v>-13.399011</v>
      </c>
      <c r="AM1394" s="861">
        <v>-9.8208710000000004</v>
      </c>
      <c r="AN1394" s="861">
        <v>92.466904</v>
      </c>
      <c r="AO1394" s="861">
        <v>91.825126999999995</v>
      </c>
      <c r="AP1394" s="861">
        <v>90.973404000000002</v>
      </c>
      <c r="AQ1394" s="861">
        <v>87.909475999999998</v>
      </c>
      <c r="AR1394" s="861">
        <v>73.139628000000002</v>
      </c>
      <c r="AS1394" s="861">
        <v>63.678361000000002</v>
      </c>
      <c r="AT1394" s="861">
        <v>76.038238000000007</v>
      </c>
      <c r="AU1394" s="861">
        <v>75.165324999999996</v>
      </c>
      <c r="AV1394" s="861">
        <v>74.470324000000005</v>
      </c>
      <c r="AW1394" s="861">
        <v>73.815562999999997</v>
      </c>
      <c r="AX1394" s="861">
        <v>88.894666000000001</v>
      </c>
      <c r="AY1394" s="861">
        <v>86.903086000000002</v>
      </c>
      <c r="AZ1394" s="861">
        <v>-9.5524740000000001</v>
      </c>
      <c r="BA1394" s="861">
        <v>-9.0827380000000009</v>
      </c>
      <c r="BB1394" s="861">
        <v>-17.144334000000001</v>
      </c>
      <c r="BC1394" s="861">
        <v>-15.746648</v>
      </c>
      <c r="BD1394" s="861">
        <v>-16.716355</v>
      </c>
      <c r="BE1394" s="861">
        <v>-16.478069000000001</v>
      </c>
      <c r="BF1394" s="861">
        <v>29.269383999999999</v>
      </c>
      <c r="BG1394" s="861">
        <v>140.092556</v>
      </c>
      <c r="BH1394" s="861">
        <v>109.06032500000001</v>
      </c>
      <c r="BI1394" s="861">
        <v>50.561675000000001</v>
      </c>
      <c r="BJ1394" s="861">
        <v>129.295705</v>
      </c>
      <c r="BK1394" s="861">
        <v>85.494827999999998</v>
      </c>
      <c r="BL1394" s="861">
        <v>75.022512000000006</v>
      </c>
      <c r="BM1394" s="861">
        <v>-21.544877</v>
      </c>
      <c r="BN1394" s="861">
        <v>-15.634601999999999</v>
      </c>
      <c r="BO1394" s="861">
        <v>-22.379584000000001</v>
      </c>
      <c r="BP1394" s="861">
        <v>-16.000727000000001</v>
      </c>
      <c r="BQ1394" s="861">
        <v>86.225902000000005</v>
      </c>
      <c r="BR1394" s="861">
        <v>87.966205000000002</v>
      </c>
      <c r="BS1394" s="861">
        <v>84.942195999999996</v>
      </c>
      <c r="BT1394" s="861">
        <v>58.333756000000001</v>
      </c>
      <c r="BU1394" s="861">
        <v>64.257311000000001</v>
      </c>
      <c r="BV1394" s="861">
        <v>60.537317000000002</v>
      </c>
      <c r="BW1394" s="861">
        <v>64.695278000000002</v>
      </c>
      <c r="BX1394" s="861">
        <v>-16.368012</v>
      </c>
      <c r="BY1394" s="861">
        <v>-16.727922</v>
      </c>
      <c r="BZ1394" s="861">
        <v>-20.404689999999999</v>
      </c>
      <c r="CA1394" s="861">
        <v>-19.375957</v>
      </c>
      <c r="CB1394" s="861">
        <v>-10.574237</v>
      </c>
      <c r="CC1394" s="861">
        <v>-7.6898280000000003</v>
      </c>
      <c r="CD1394" s="861">
        <v>-11.073017999999999</v>
      </c>
      <c r="CE1394" s="861">
        <v>-7.9175890000000004</v>
      </c>
      <c r="CF1394" s="861">
        <v>-13.407306</v>
      </c>
      <c r="CG1394" s="861">
        <v>-6.5710879999999996</v>
      </c>
      <c r="CH1394" s="861">
        <v>-13.877055</v>
      </c>
      <c r="CI1394" s="861">
        <v>-8.9594880000000003</v>
      </c>
      <c r="CJ1394" s="861">
        <v>-10.444134999999999</v>
      </c>
      <c r="CK1394" s="861">
        <v>-5.8249769999999996</v>
      </c>
      <c r="CL1394" s="861">
        <v>-10.333513</v>
      </c>
      <c r="CM1394" s="861">
        <v>-5.6231309999999999</v>
      </c>
      <c r="CN1394" s="861">
        <v>-13.102573</v>
      </c>
      <c r="CO1394" s="861">
        <v>-6.7956469999999998</v>
      </c>
      <c r="CP1394" s="861">
        <v>-13.95919</v>
      </c>
      <c r="CQ1394" s="861">
        <v>-9.4759919999999997</v>
      </c>
      <c r="CR1394" s="861">
        <v>-9.9971709999999998</v>
      </c>
      <c r="CS1394" s="861">
        <v>-6.7009280000000002</v>
      </c>
      <c r="CT1394" s="861">
        <v>-11.264927999999999</v>
      </c>
      <c r="CU1394" s="861">
        <v>-6.1612980000000004</v>
      </c>
      <c r="CV1394" s="861">
        <v>-13.630903999999999</v>
      </c>
      <c r="CW1394" s="861">
        <v>-5.8926639999999999</v>
      </c>
      <c r="CX1394" s="861">
        <v>-13.916952</v>
      </c>
      <c r="CY1394" s="861">
        <v>-7.3925340000000004</v>
      </c>
      <c r="CZ1394" s="861">
        <v>-9.7614180000000008</v>
      </c>
      <c r="DA1394" s="861">
        <v>-5.8892879999999996</v>
      </c>
      <c r="DB1394" s="861">
        <v>-10.58615</v>
      </c>
      <c r="DC1394" s="861">
        <v>-5.4092029999999998</v>
      </c>
      <c r="DD1394" s="861">
        <v>-13.381902999999999</v>
      </c>
      <c r="DE1394" s="861">
        <v>-7.6105879999999999</v>
      </c>
      <c r="DF1394" s="861">
        <v>-14.040606</v>
      </c>
      <c r="DG1394" s="861">
        <v>-8.1701829999999998</v>
      </c>
      <c r="DH1394" s="861">
        <v>-9.6890979999999995</v>
      </c>
      <c r="DI1394" s="861">
        <v>-6.1761299999999997</v>
      </c>
      <c r="DJ1394" s="861">
        <v>-10.393603000000001</v>
      </c>
      <c r="DK1394" s="861">
        <v>-6.2629020000000004</v>
      </c>
      <c r="DL1394" s="861">
        <v>-13.38204</v>
      </c>
      <c r="DM1394" s="861">
        <v>-9.0917449999999995</v>
      </c>
      <c r="DN1394" s="861">
        <v>-14.082171000000001</v>
      </c>
      <c r="DO1394" s="861">
        <v>-8.7422769999999996</v>
      </c>
      <c r="DP1394" s="861">
        <v>-10.467769000000001</v>
      </c>
      <c r="DQ1394" s="861">
        <v>-7.1387539999999996</v>
      </c>
      <c r="DR1394" s="861">
        <v>-10.636900000000001</v>
      </c>
      <c r="DS1394" s="861">
        <v>-7.6407170000000004</v>
      </c>
      <c r="DT1394" s="861">
        <v>-13.388173</v>
      </c>
      <c r="DU1394" s="861">
        <v>-10.181781000000001</v>
      </c>
      <c r="DV1394" s="861">
        <v>-13.710751999999999</v>
      </c>
      <c r="DW1394" s="861">
        <v>-7.2178820000000004</v>
      </c>
      <c r="DX1394" s="861">
        <v>11.303542999999999</v>
      </c>
      <c r="DY1394" s="861">
        <v>7.9384509999999997</v>
      </c>
      <c r="DZ1394" s="861">
        <v>160.64061699999999</v>
      </c>
      <c r="EA1394" s="861">
        <v>150.991839</v>
      </c>
      <c r="EB1394" s="861">
        <v>121.76</v>
      </c>
      <c r="EC1394" s="861">
        <v>1.238</v>
      </c>
      <c r="ED1394" s="861">
        <v>133.1</v>
      </c>
      <c r="EE1394" s="861">
        <v>121.57</v>
      </c>
      <c r="EF1394" s="861">
        <v>5.2729999999999997</v>
      </c>
      <c r="EG1394" s="861">
        <v>629.20000000000005</v>
      </c>
      <c r="EH1394" s="861">
        <v>121.58</v>
      </c>
      <c r="EI1394" s="861">
        <v>4.8869999999999996</v>
      </c>
      <c r="EJ1394" s="861">
        <v>581.5</v>
      </c>
      <c r="EK1394" s="861">
        <v>9.6194609999999994</v>
      </c>
      <c r="EL1394" s="861">
        <v>3.4507590000000001</v>
      </c>
      <c r="EM1394" s="861">
        <v>-19.440332000000001</v>
      </c>
      <c r="EN1394" s="861">
        <v>-25.830342999999999</v>
      </c>
      <c r="EO1394" s="861">
        <v>94.327049000000002</v>
      </c>
      <c r="EP1394" s="861">
        <v>90.087083000000007</v>
      </c>
      <c r="EQ1394" s="861">
        <v>-9.6591290000000001</v>
      </c>
      <c r="ER1394" s="861">
        <v>4349.7558939999999</v>
      </c>
      <c r="ES1394" s="861">
        <v>10327.645167999999</v>
      </c>
      <c r="ET1394" s="861">
        <v>9266.1695689999997</v>
      </c>
      <c r="EU1394" s="861"/>
      <c r="EV1394" s="861"/>
      <c r="EW1394" s="861"/>
      <c r="EX1394" s="861"/>
      <c r="EY1394" s="861"/>
      <c r="EZ1394" s="861"/>
      <c r="FA1394" s="861"/>
      <c r="FB1394" s="861"/>
      <c r="FC1394" s="861"/>
      <c r="FD1394" s="861"/>
    </row>
    <row r="1395" spans="1:160" x14ac:dyDescent="0.25">
      <c r="A1395" s="837">
        <v>46147</v>
      </c>
      <c r="B1395" s="836">
        <v>4.4374999999999998E-2</v>
      </c>
      <c r="C1395" s="861">
        <v>79140</v>
      </c>
      <c r="D1395" s="861">
        <v>0</v>
      </c>
      <c r="E1395" s="861">
        <v>0</v>
      </c>
      <c r="F1395" s="861">
        <v>75.497528000000003</v>
      </c>
      <c r="G1395" s="861">
        <v>71.651870000000002</v>
      </c>
      <c r="H1395" s="861">
        <v>65.230808999999994</v>
      </c>
      <c r="I1395" s="861">
        <v>73.852795</v>
      </c>
      <c r="J1395" s="861">
        <v>72.072754000000003</v>
      </c>
      <c r="K1395" s="861">
        <v>71.144413999999998</v>
      </c>
      <c r="L1395" s="861">
        <v>73.668253000000007</v>
      </c>
      <c r="M1395" s="861">
        <v>74.635250999999997</v>
      </c>
      <c r="N1395" s="861">
        <v>-9.8445210000000003</v>
      </c>
      <c r="O1395" s="861">
        <v>-12.982711999999999</v>
      </c>
      <c r="P1395" s="861">
        <v>-13.637522000000001</v>
      </c>
      <c r="Q1395" s="861">
        <v>-8.663119</v>
      </c>
      <c r="R1395" s="861">
        <v>-10.237204999999999</v>
      </c>
      <c r="S1395" s="861">
        <v>-11.168867000000001</v>
      </c>
      <c r="T1395" s="861">
        <v>82.221320000000006</v>
      </c>
      <c r="U1395" s="861">
        <v>74.403436999999997</v>
      </c>
      <c r="V1395" s="861">
        <v>93.329419999999999</v>
      </c>
      <c r="W1395" s="861">
        <v>92.298652000000004</v>
      </c>
      <c r="X1395" s="861">
        <v>-8.6735699999999998</v>
      </c>
      <c r="Y1395" s="861">
        <v>-8.5877250000000007</v>
      </c>
      <c r="Z1395" s="861">
        <v>-13.119319000000001</v>
      </c>
      <c r="AA1395" s="861">
        <v>-12.849608</v>
      </c>
      <c r="AB1395" s="861">
        <v>-12.401210000000001</v>
      </c>
      <c r="AC1395" s="861">
        <v>-13.498854</v>
      </c>
      <c r="AD1395" s="861">
        <v>-16.755497999999999</v>
      </c>
      <c r="AE1395" s="861">
        <v>104.716669</v>
      </c>
      <c r="AF1395" s="861">
        <v>97.757619000000005</v>
      </c>
      <c r="AG1395" s="861">
        <v>88.959923000000003</v>
      </c>
      <c r="AH1395" s="861">
        <v>109.368927</v>
      </c>
      <c r="AI1395" s="861">
        <v>89.357020000000006</v>
      </c>
      <c r="AJ1395" s="861">
        <v>72.660289000000006</v>
      </c>
      <c r="AK1395" s="861">
        <v>-8.7704330000000006</v>
      </c>
      <c r="AL1395" s="861">
        <v>-13.480816000000001</v>
      </c>
      <c r="AM1395" s="861">
        <v>-9.7633379999999992</v>
      </c>
      <c r="AN1395" s="861">
        <v>92.429080999999996</v>
      </c>
      <c r="AO1395" s="861">
        <v>91.905406999999997</v>
      </c>
      <c r="AP1395" s="861">
        <v>90.896189000000007</v>
      </c>
      <c r="AQ1395" s="861">
        <v>87.863618000000002</v>
      </c>
      <c r="AR1395" s="861">
        <v>73.158707000000007</v>
      </c>
      <c r="AS1395" s="861">
        <v>63.662979</v>
      </c>
      <c r="AT1395" s="861">
        <v>76.024793000000003</v>
      </c>
      <c r="AU1395" s="861">
        <v>75.178050999999996</v>
      </c>
      <c r="AV1395" s="861">
        <v>74.515181999999996</v>
      </c>
      <c r="AW1395" s="861">
        <v>73.862387999999996</v>
      </c>
      <c r="AX1395" s="861">
        <v>88.893709999999999</v>
      </c>
      <c r="AY1395" s="861">
        <v>86.952952999999994</v>
      </c>
      <c r="AZ1395" s="861">
        <v>-9.4007670000000001</v>
      </c>
      <c r="BA1395" s="861">
        <v>-9.0937380000000001</v>
      </c>
      <c r="BB1395" s="861">
        <v>-17.204077999999999</v>
      </c>
      <c r="BC1395" s="861">
        <v>-15.740902</v>
      </c>
      <c r="BD1395" s="861">
        <v>-16.765149000000001</v>
      </c>
      <c r="BE1395" s="861">
        <v>-16.467305</v>
      </c>
      <c r="BF1395" s="861">
        <v>29.507849</v>
      </c>
      <c r="BG1395" s="861">
        <v>140.20368199999999</v>
      </c>
      <c r="BH1395" s="861">
        <v>109.032501</v>
      </c>
      <c r="BI1395" s="861">
        <v>50.350921999999997</v>
      </c>
      <c r="BJ1395" s="861">
        <v>129.468233</v>
      </c>
      <c r="BK1395" s="861">
        <v>85.481057000000007</v>
      </c>
      <c r="BL1395" s="861">
        <v>75.099805000000003</v>
      </c>
      <c r="BM1395" s="861">
        <v>-21.596978</v>
      </c>
      <c r="BN1395" s="861">
        <v>-15.707814000000001</v>
      </c>
      <c r="BO1395" s="861">
        <v>-22.628312000000001</v>
      </c>
      <c r="BP1395" s="861">
        <v>-16.059767000000001</v>
      </c>
      <c r="BQ1395" s="861">
        <v>86.291521000000003</v>
      </c>
      <c r="BR1395" s="861">
        <v>88.017118999999994</v>
      </c>
      <c r="BS1395" s="861">
        <v>84.978673999999998</v>
      </c>
      <c r="BT1395" s="861">
        <v>58.446362999999998</v>
      </c>
      <c r="BU1395" s="861">
        <v>64.194698000000002</v>
      </c>
      <c r="BV1395" s="861">
        <v>60.527282999999997</v>
      </c>
      <c r="BW1395" s="861">
        <v>64.682300999999995</v>
      </c>
      <c r="BX1395" s="861">
        <v>-16.367491000000001</v>
      </c>
      <c r="BY1395" s="861">
        <v>-16.781002000000001</v>
      </c>
      <c r="BZ1395" s="861">
        <v>-20.4343</v>
      </c>
      <c r="CA1395" s="861">
        <v>-19.154537000000001</v>
      </c>
      <c r="CB1395" s="861">
        <v>-10.599162</v>
      </c>
      <c r="CC1395" s="861">
        <v>-7.7250940000000003</v>
      </c>
      <c r="CD1395" s="861">
        <v>-11.087788</v>
      </c>
      <c r="CE1395" s="861">
        <v>-7.9509970000000001</v>
      </c>
      <c r="CF1395" s="861">
        <v>-13.429061000000001</v>
      </c>
      <c r="CG1395" s="861">
        <v>-6.611281</v>
      </c>
      <c r="CH1395" s="861">
        <v>-13.876139999999999</v>
      </c>
      <c r="CI1395" s="861">
        <v>-8.981071</v>
      </c>
      <c r="CJ1395" s="861">
        <v>-10.435242000000001</v>
      </c>
      <c r="CK1395" s="861">
        <v>-5.8428890000000004</v>
      </c>
      <c r="CL1395" s="861">
        <v>-10.318683999999999</v>
      </c>
      <c r="CM1395" s="861">
        <v>-5.6512919999999998</v>
      </c>
      <c r="CN1395" s="861">
        <v>-13.121487</v>
      </c>
      <c r="CO1395" s="861">
        <v>-6.8746140000000002</v>
      </c>
      <c r="CP1395" s="861">
        <v>-13.993442999999999</v>
      </c>
      <c r="CQ1395" s="861">
        <v>-9.5531469999999992</v>
      </c>
      <c r="CR1395" s="861">
        <v>-10.026986000000001</v>
      </c>
      <c r="CS1395" s="861">
        <v>-6.731522</v>
      </c>
      <c r="CT1395" s="861">
        <v>-11.238861</v>
      </c>
      <c r="CU1395" s="861">
        <v>-6.1848859999999997</v>
      </c>
      <c r="CV1395" s="861">
        <v>-13.644859</v>
      </c>
      <c r="CW1395" s="861">
        <v>-5.9670699999999997</v>
      </c>
      <c r="CX1395" s="861">
        <v>-13.951492</v>
      </c>
      <c r="CY1395" s="861">
        <v>-7.4112960000000001</v>
      </c>
      <c r="CZ1395" s="861">
        <v>-9.8163750000000007</v>
      </c>
      <c r="DA1395" s="861">
        <v>-5.8917109999999999</v>
      </c>
      <c r="DB1395" s="861">
        <v>-10.631807999999999</v>
      </c>
      <c r="DC1395" s="861">
        <v>-5.3976459999999999</v>
      </c>
      <c r="DD1395" s="861">
        <v>-13.378629</v>
      </c>
      <c r="DE1395" s="861">
        <v>-7.6517619999999997</v>
      </c>
      <c r="DF1395" s="861">
        <v>-14.053981</v>
      </c>
      <c r="DG1395" s="861">
        <v>-8.1698640000000005</v>
      </c>
      <c r="DH1395" s="861">
        <v>-9.7244290000000007</v>
      </c>
      <c r="DI1395" s="861">
        <v>-6.1626269999999996</v>
      </c>
      <c r="DJ1395" s="861">
        <v>-10.421334999999999</v>
      </c>
      <c r="DK1395" s="861">
        <v>-6.2624610000000001</v>
      </c>
      <c r="DL1395" s="861">
        <v>-13.400354999999999</v>
      </c>
      <c r="DM1395" s="861">
        <v>-9.1221209999999999</v>
      </c>
      <c r="DN1395" s="861">
        <v>-14.10027</v>
      </c>
      <c r="DO1395" s="861">
        <v>-8.7625670000000007</v>
      </c>
      <c r="DP1395" s="861">
        <v>-10.472144999999999</v>
      </c>
      <c r="DQ1395" s="861">
        <v>-7.1453189999999998</v>
      </c>
      <c r="DR1395" s="861">
        <v>-10.650079</v>
      </c>
      <c r="DS1395" s="861">
        <v>-7.644482</v>
      </c>
      <c r="DT1395" s="861">
        <v>-13.397995999999999</v>
      </c>
      <c r="DU1395" s="861">
        <v>-10.192493000000001</v>
      </c>
      <c r="DV1395" s="861">
        <v>-13.740961</v>
      </c>
      <c r="DW1395" s="861">
        <v>-7.2183460000000004</v>
      </c>
      <c r="DX1395" s="861">
        <v>11.27788</v>
      </c>
      <c r="DY1395" s="861">
        <v>7.9427770000000004</v>
      </c>
      <c r="DZ1395" s="861">
        <v>161.02633499999999</v>
      </c>
      <c r="EA1395" s="861">
        <v>151.043845</v>
      </c>
      <c r="EB1395" s="861">
        <v>121.09</v>
      </c>
      <c r="EC1395" s="861">
        <v>3.266</v>
      </c>
      <c r="ED1395" s="861">
        <v>390.1</v>
      </c>
      <c r="EE1395" s="861">
        <v>121.07</v>
      </c>
      <c r="EF1395" s="861">
        <v>5.2960000000000003</v>
      </c>
      <c r="EG1395" s="861">
        <v>631</v>
      </c>
      <c r="EH1395" s="861">
        <v>121.14</v>
      </c>
      <c r="EI1395" s="861">
        <v>4.8959999999999999</v>
      </c>
      <c r="EJ1395" s="861">
        <v>583.79999999999995</v>
      </c>
      <c r="EK1395" s="861">
        <v>9.7232269999999996</v>
      </c>
      <c r="EL1395" s="861">
        <v>3.1933560000000001</v>
      </c>
      <c r="EM1395" s="861">
        <v>-19.486564999999999</v>
      </c>
      <c r="EN1395" s="861">
        <v>-25.821667999999999</v>
      </c>
      <c r="EO1395" s="861">
        <v>94.492953</v>
      </c>
      <c r="EP1395" s="861">
        <v>90.110415000000003</v>
      </c>
      <c r="EQ1395" s="861">
        <v>-9.6795439999999999</v>
      </c>
      <c r="ER1395" s="861">
        <v>4353.8976080000002</v>
      </c>
      <c r="ES1395" s="861">
        <v>10338.163521</v>
      </c>
      <c r="ET1395" s="861">
        <v>9275.8833159999995</v>
      </c>
      <c r="EU1395" s="861"/>
      <c r="EV1395" s="861"/>
      <c r="EW1395" s="861"/>
      <c r="EX1395" s="861"/>
      <c r="EY1395" s="861"/>
      <c r="EZ1395" s="861"/>
      <c r="FA1395" s="861"/>
      <c r="FB1395" s="861"/>
      <c r="FC1395" s="861"/>
      <c r="FD1395" s="861"/>
    </row>
    <row r="1396" spans="1:160" x14ac:dyDescent="0.25">
      <c r="A1396" s="837">
        <v>46147</v>
      </c>
      <c r="B1396" s="836">
        <v>4.5069444444444447E-2</v>
      </c>
      <c r="C1396" s="861">
        <v>79200</v>
      </c>
      <c r="D1396" s="861">
        <v>0</v>
      </c>
      <c r="E1396" s="861">
        <v>0</v>
      </c>
      <c r="F1396" s="861">
        <v>75.527252000000004</v>
      </c>
      <c r="G1396" s="861">
        <v>71.631264999999999</v>
      </c>
      <c r="H1396" s="861">
        <v>65.303197999999995</v>
      </c>
      <c r="I1396" s="861">
        <v>73.835048</v>
      </c>
      <c r="J1396" s="861">
        <v>72.059208999999996</v>
      </c>
      <c r="K1396" s="861">
        <v>71.117276000000004</v>
      </c>
      <c r="L1396" s="861">
        <v>73.646805999999998</v>
      </c>
      <c r="M1396" s="861">
        <v>74.647636000000006</v>
      </c>
      <c r="N1396" s="861">
        <v>-9.8595480000000002</v>
      </c>
      <c r="O1396" s="861">
        <v>-12.990741</v>
      </c>
      <c r="P1396" s="861">
        <v>-13.517657</v>
      </c>
      <c r="Q1396" s="861">
        <v>-8.6742830000000009</v>
      </c>
      <c r="R1396" s="861">
        <v>-10.309901999999999</v>
      </c>
      <c r="S1396" s="861">
        <v>-11.29575</v>
      </c>
      <c r="T1396" s="861">
        <v>82.212019999999995</v>
      </c>
      <c r="U1396" s="861">
        <v>73.920491999999996</v>
      </c>
      <c r="V1396" s="861">
        <v>93.343468999999999</v>
      </c>
      <c r="W1396" s="861">
        <v>92.350393999999994</v>
      </c>
      <c r="X1396" s="861">
        <v>-8.673584</v>
      </c>
      <c r="Y1396" s="861">
        <v>-8.7042560000000009</v>
      </c>
      <c r="Z1396" s="861">
        <v>-13.168293</v>
      </c>
      <c r="AA1396" s="861">
        <v>-12.902804</v>
      </c>
      <c r="AB1396" s="861">
        <v>-12.422976</v>
      </c>
      <c r="AC1396" s="861">
        <v>-13.550862</v>
      </c>
      <c r="AD1396" s="861">
        <v>-16.779658999999999</v>
      </c>
      <c r="AE1396" s="861">
        <v>104.882041</v>
      </c>
      <c r="AF1396" s="861">
        <v>97.734190999999996</v>
      </c>
      <c r="AG1396" s="861">
        <v>89.002758</v>
      </c>
      <c r="AH1396" s="861">
        <v>109.232185</v>
      </c>
      <c r="AI1396" s="861">
        <v>89.407032999999998</v>
      </c>
      <c r="AJ1396" s="861">
        <v>72.708741000000003</v>
      </c>
      <c r="AK1396" s="861">
        <v>-8.8437909999999995</v>
      </c>
      <c r="AL1396" s="861">
        <v>-13.457841</v>
      </c>
      <c r="AM1396" s="861">
        <v>-9.7799049999999994</v>
      </c>
      <c r="AN1396" s="861">
        <v>92.549824999999998</v>
      </c>
      <c r="AO1396" s="861">
        <v>91.914762999999994</v>
      </c>
      <c r="AP1396" s="861">
        <v>90.874037999999999</v>
      </c>
      <c r="AQ1396" s="861">
        <v>87.881754999999998</v>
      </c>
      <c r="AR1396" s="861">
        <v>73.068574999999996</v>
      </c>
      <c r="AS1396" s="861">
        <v>63.578246999999998</v>
      </c>
      <c r="AT1396" s="861">
        <v>76.005673999999999</v>
      </c>
      <c r="AU1396" s="861">
        <v>75.166092000000006</v>
      </c>
      <c r="AV1396" s="861">
        <v>74.357810000000001</v>
      </c>
      <c r="AW1396" s="861">
        <v>73.734516999999997</v>
      </c>
      <c r="AX1396" s="861">
        <v>88.825001999999998</v>
      </c>
      <c r="AY1396" s="861">
        <v>86.927835000000002</v>
      </c>
      <c r="AZ1396" s="861">
        <v>-9.4791559999999997</v>
      </c>
      <c r="BA1396" s="861">
        <v>-9.0221250000000008</v>
      </c>
      <c r="BB1396" s="861">
        <v>-17.162458000000001</v>
      </c>
      <c r="BC1396" s="861">
        <v>-15.727792000000001</v>
      </c>
      <c r="BD1396" s="861">
        <v>-16.762927000000001</v>
      </c>
      <c r="BE1396" s="861">
        <v>-16.597845</v>
      </c>
      <c r="BF1396" s="861">
        <v>29.228086000000001</v>
      </c>
      <c r="BG1396" s="861">
        <v>140.45666600000001</v>
      </c>
      <c r="BH1396" s="861">
        <v>109.07671999999999</v>
      </c>
      <c r="BI1396" s="861">
        <v>50.559651000000002</v>
      </c>
      <c r="BJ1396" s="861">
        <v>129.561846</v>
      </c>
      <c r="BK1396" s="861">
        <v>85.525923000000006</v>
      </c>
      <c r="BL1396" s="861">
        <v>75.042160999999993</v>
      </c>
      <c r="BM1396" s="861">
        <v>-21.599595999999998</v>
      </c>
      <c r="BN1396" s="861">
        <v>-15.678915999999999</v>
      </c>
      <c r="BO1396" s="861">
        <v>-22.421502</v>
      </c>
      <c r="BP1396" s="861">
        <v>-16.04175</v>
      </c>
      <c r="BQ1396" s="861">
        <v>86.274855000000002</v>
      </c>
      <c r="BR1396" s="861">
        <v>87.890893000000005</v>
      </c>
      <c r="BS1396" s="861">
        <v>84.894181000000003</v>
      </c>
      <c r="BT1396" s="861">
        <v>58.336776</v>
      </c>
      <c r="BU1396" s="861">
        <v>64.305407000000002</v>
      </c>
      <c r="BV1396" s="861">
        <v>60.547812999999998</v>
      </c>
      <c r="BW1396" s="861">
        <v>64.727101000000005</v>
      </c>
      <c r="BX1396" s="861">
        <v>-16.385638</v>
      </c>
      <c r="BY1396" s="861">
        <v>-16.675833999999998</v>
      </c>
      <c r="BZ1396" s="861">
        <v>-20.448107</v>
      </c>
      <c r="CA1396" s="861">
        <v>-19.385483000000001</v>
      </c>
      <c r="CB1396" s="861">
        <v>-10.599603</v>
      </c>
      <c r="CC1396" s="861">
        <v>-7.7114060000000002</v>
      </c>
      <c r="CD1396" s="861">
        <v>-11.118688000000001</v>
      </c>
      <c r="CE1396" s="861">
        <v>-8.0187030000000004</v>
      </c>
      <c r="CF1396" s="861">
        <v>-13.443077000000001</v>
      </c>
      <c r="CG1396" s="861">
        <v>-6.6246799999999997</v>
      </c>
      <c r="CH1396" s="861">
        <v>-13.902554</v>
      </c>
      <c r="CI1396" s="861">
        <v>-9.0274300000000007</v>
      </c>
      <c r="CJ1396" s="861">
        <v>-10.462451</v>
      </c>
      <c r="CK1396" s="861">
        <v>-5.8567499999999999</v>
      </c>
      <c r="CL1396" s="861">
        <v>-10.381008</v>
      </c>
      <c r="CM1396" s="861">
        <v>-5.7504530000000003</v>
      </c>
      <c r="CN1396" s="861">
        <v>-13.155305</v>
      </c>
      <c r="CO1396" s="861">
        <v>-6.8324470000000002</v>
      </c>
      <c r="CP1396" s="861">
        <v>-14.008397</v>
      </c>
      <c r="CQ1396" s="861">
        <v>-9.5131270000000008</v>
      </c>
      <c r="CR1396" s="861">
        <v>-10.031052000000001</v>
      </c>
      <c r="CS1396" s="861">
        <v>-6.7551769999999998</v>
      </c>
      <c r="CT1396" s="861">
        <v>-11.302822000000001</v>
      </c>
      <c r="CU1396" s="861">
        <v>-6.2306109999999997</v>
      </c>
      <c r="CV1396" s="861">
        <v>-13.651002999999999</v>
      </c>
      <c r="CW1396" s="861">
        <v>-5.9390989999999997</v>
      </c>
      <c r="CX1396" s="861">
        <v>-13.943567</v>
      </c>
      <c r="CY1396" s="861">
        <v>-7.4235499999999996</v>
      </c>
      <c r="CZ1396" s="861">
        <v>-9.7873889999999992</v>
      </c>
      <c r="DA1396" s="861">
        <v>-5.9610510000000003</v>
      </c>
      <c r="DB1396" s="861">
        <v>-10.594087</v>
      </c>
      <c r="DC1396" s="861">
        <v>-5.4152120000000004</v>
      </c>
      <c r="DD1396" s="861">
        <v>-13.375284000000001</v>
      </c>
      <c r="DE1396" s="861">
        <v>-7.628342</v>
      </c>
      <c r="DF1396" s="861">
        <v>-14.045743999999999</v>
      </c>
      <c r="DG1396" s="861">
        <v>-8.1794849999999997</v>
      </c>
      <c r="DH1396" s="861">
        <v>-9.7073350000000005</v>
      </c>
      <c r="DI1396" s="861">
        <v>-6.2011620000000001</v>
      </c>
      <c r="DJ1396" s="861">
        <v>-10.39673</v>
      </c>
      <c r="DK1396" s="861">
        <v>-6.2762739999999999</v>
      </c>
      <c r="DL1396" s="861">
        <v>-13.393444000000001</v>
      </c>
      <c r="DM1396" s="861">
        <v>-9.1279109999999992</v>
      </c>
      <c r="DN1396" s="861">
        <v>-14.114234</v>
      </c>
      <c r="DO1396" s="861">
        <v>-8.8129489999999997</v>
      </c>
      <c r="DP1396" s="861">
        <v>-10.472408</v>
      </c>
      <c r="DQ1396" s="861">
        <v>-7.1797089999999999</v>
      </c>
      <c r="DR1396" s="861">
        <v>-10.644726</v>
      </c>
      <c r="DS1396" s="861">
        <v>-7.6639359999999996</v>
      </c>
      <c r="DT1396" s="861">
        <v>-13.40005</v>
      </c>
      <c r="DU1396" s="861">
        <v>-10.216131000000001</v>
      </c>
      <c r="DV1396" s="861">
        <v>-13.741251</v>
      </c>
      <c r="DW1396" s="861">
        <v>-7.250407</v>
      </c>
      <c r="DX1396" s="861">
        <v>11.295864</v>
      </c>
      <c r="DY1396" s="861">
        <v>7.92387</v>
      </c>
      <c r="DZ1396" s="861">
        <v>161.09894800000001</v>
      </c>
      <c r="EA1396" s="861">
        <v>150.94343000000001</v>
      </c>
      <c r="EB1396" s="861">
        <v>121.03</v>
      </c>
      <c r="EC1396" s="861">
        <v>3.2650000000000001</v>
      </c>
      <c r="ED1396" s="861">
        <v>389.5</v>
      </c>
      <c r="EE1396" s="861">
        <v>121.12</v>
      </c>
      <c r="EF1396" s="861">
        <v>5.2770000000000001</v>
      </c>
      <c r="EG1396" s="861">
        <v>631.9</v>
      </c>
      <c r="EH1396" s="861">
        <v>121.18</v>
      </c>
      <c r="EI1396" s="861">
        <v>4.8869999999999996</v>
      </c>
      <c r="EJ1396" s="861">
        <v>579.20000000000005</v>
      </c>
      <c r="EK1396" s="861">
        <v>9.674258</v>
      </c>
      <c r="EL1396" s="861">
        <v>3.438091</v>
      </c>
      <c r="EM1396" s="861">
        <v>-19.454163000000001</v>
      </c>
      <c r="EN1396" s="861">
        <v>-25.859593</v>
      </c>
      <c r="EO1396" s="861">
        <v>94.524154999999993</v>
      </c>
      <c r="EP1396" s="861">
        <v>90.065359000000001</v>
      </c>
      <c r="EQ1396" s="861">
        <v>-9.6930879999999995</v>
      </c>
      <c r="ER1396" s="861">
        <v>4360.3865939999996</v>
      </c>
      <c r="ES1396" s="861">
        <v>10348.677646</v>
      </c>
      <c r="ET1396" s="861">
        <v>9285.5796570000002</v>
      </c>
      <c r="EU1396" s="861"/>
      <c r="EV1396" s="861"/>
      <c r="EW1396" s="861"/>
      <c r="EX1396" s="861"/>
      <c r="EY1396" s="861"/>
      <c r="EZ1396" s="861"/>
      <c r="FA1396" s="861"/>
      <c r="FB1396" s="861"/>
      <c r="FC1396" s="861"/>
      <c r="FD1396" s="861"/>
    </row>
    <row r="1397" spans="1:160" x14ac:dyDescent="0.25">
      <c r="A1397" s="837">
        <v>46147</v>
      </c>
      <c r="B1397" s="836">
        <v>4.5763888888888889E-2</v>
      </c>
      <c r="C1397" s="861">
        <v>79260</v>
      </c>
      <c r="D1397" s="861">
        <v>0</v>
      </c>
      <c r="E1397" s="861">
        <v>0</v>
      </c>
      <c r="F1397" s="861">
        <v>75.572267999999994</v>
      </c>
      <c r="G1397" s="861">
        <v>71.662495000000007</v>
      </c>
      <c r="H1397" s="861">
        <v>65.318854000000002</v>
      </c>
      <c r="I1397" s="861">
        <v>73.860383999999996</v>
      </c>
      <c r="J1397" s="861">
        <v>72.087564</v>
      </c>
      <c r="K1397" s="861">
        <v>71.143540999999999</v>
      </c>
      <c r="L1397" s="861">
        <v>73.688944000000006</v>
      </c>
      <c r="M1397" s="861">
        <v>74.660144000000003</v>
      </c>
      <c r="N1397" s="861">
        <v>-9.882873</v>
      </c>
      <c r="O1397" s="861">
        <v>-12.920823</v>
      </c>
      <c r="P1397" s="861">
        <v>-13.634568</v>
      </c>
      <c r="Q1397" s="861">
        <v>-8.6285810000000005</v>
      </c>
      <c r="R1397" s="861">
        <v>-10.253284000000001</v>
      </c>
      <c r="S1397" s="861">
        <v>-11.383418000000001</v>
      </c>
      <c r="T1397" s="861">
        <v>82.104022000000001</v>
      </c>
      <c r="U1397" s="861">
        <v>73.713302999999996</v>
      </c>
      <c r="V1397" s="861">
        <v>93.287344000000004</v>
      </c>
      <c r="W1397" s="861">
        <v>92.252386000000001</v>
      </c>
      <c r="X1397" s="861">
        <v>-8.6322369999999999</v>
      </c>
      <c r="Y1397" s="861">
        <v>-8.6950819999999993</v>
      </c>
      <c r="Z1397" s="861">
        <v>-13.105287000000001</v>
      </c>
      <c r="AA1397" s="861">
        <v>-12.859152999999999</v>
      </c>
      <c r="AB1397" s="861">
        <v>-12.39227</v>
      </c>
      <c r="AC1397" s="861">
        <v>-13.507830999999999</v>
      </c>
      <c r="AD1397" s="861">
        <v>-16.725632999999998</v>
      </c>
      <c r="AE1397" s="861">
        <v>104.79831</v>
      </c>
      <c r="AF1397" s="861">
        <v>97.797105999999999</v>
      </c>
      <c r="AG1397" s="861">
        <v>89.112425999999999</v>
      </c>
      <c r="AH1397" s="861">
        <v>109.379396</v>
      </c>
      <c r="AI1397" s="861">
        <v>89.335323000000002</v>
      </c>
      <c r="AJ1397" s="861">
        <v>72.652991999999998</v>
      </c>
      <c r="AK1397" s="861">
        <v>-8.8126960000000008</v>
      </c>
      <c r="AL1397" s="861">
        <v>-13.426068000000001</v>
      </c>
      <c r="AM1397" s="861">
        <v>-9.7379949999999997</v>
      </c>
      <c r="AN1397" s="861">
        <v>92.455584999999999</v>
      </c>
      <c r="AO1397" s="861">
        <v>91.844431999999998</v>
      </c>
      <c r="AP1397" s="861">
        <v>90.926794999999998</v>
      </c>
      <c r="AQ1397" s="861">
        <v>87.933860999999993</v>
      </c>
      <c r="AR1397" s="861">
        <v>73.144025999999997</v>
      </c>
      <c r="AS1397" s="861">
        <v>63.557791999999999</v>
      </c>
      <c r="AT1397" s="861">
        <v>76.067380999999997</v>
      </c>
      <c r="AU1397" s="861">
        <v>75.239261999999997</v>
      </c>
      <c r="AV1397" s="861">
        <v>74.053931000000006</v>
      </c>
      <c r="AW1397" s="861">
        <v>73.752172000000002</v>
      </c>
      <c r="AX1397" s="861">
        <v>88.668996000000007</v>
      </c>
      <c r="AY1397" s="861">
        <v>86.820237000000006</v>
      </c>
      <c r="AZ1397" s="861">
        <v>-9.4662400000000009</v>
      </c>
      <c r="BA1397" s="861">
        <v>-9.1291840000000004</v>
      </c>
      <c r="BB1397" s="861">
        <v>-17.212171999999999</v>
      </c>
      <c r="BC1397" s="861">
        <v>-15.778815</v>
      </c>
      <c r="BD1397" s="861">
        <v>-16.763276000000001</v>
      </c>
      <c r="BE1397" s="861">
        <v>-16.514512</v>
      </c>
      <c r="BF1397" s="861">
        <v>29.413947</v>
      </c>
      <c r="BG1397" s="861">
        <v>140.10126</v>
      </c>
      <c r="BH1397" s="861">
        <v>108.914393</v>
      </c>
      <c r="BI1397" s="861">
        <v>50.298000999999999</v>
      </c>
      <c r="BJ1397" s="861">
        <v>129.27008499999999</v>
      </c>
      <c r="BK1397" s="861">
        <v>85.330637999999993</v>
      </c>
      <c r="BL1397" s="861">
        <v>74.817863000000003</v>
      </c>
      <c r="BM1397" s="861">
        <v>-21.632560000000002</v>
      </c>
      <c r="BN1397" s="861">
        <v>-15.758342000000001</v>
      </c>
      <c r="BO1397" s="861">
        <v>-22.389301</v>
      </c>
      <c r="BP1397" s="861">
        <v>-16.068625000000001</v>
      </c>
      <c r="BQ1397" s="861">
        <v>86.133212999999998</v>
      </c>
      <c r="BR1397" s="861">
        <v>87.950917000000004</v>
      </c>
      <c r="BS1397" s="861">
        <v>84.928524999999993</v>
      </c>
      <c r="BT1397" s="861">
        <v>58.323957</v>
      </c>
      <c r="BU1397" s="861">
        <v>64.355315000000004</v>
      </c>
      <c r="BV1397" s="861">
        <v>60.567438000000003</v>
      </c>
      <c r="BW1397" s="861">
        <v>64.780404000000004</v>
      </c>
      <c r="BX1397" s="861">
        <v>-16.319051999999999</v>
      </c>
      <c r="BY1397" s="861">
        <v>-16.659489000000001</v>
      </c>
      <c r="BZ1397" s="861">
        <v>-20.45646</v>
      </c>
      <c r="CA1397" s="861">
        <v>-19.047623999999999</v>
      </c>
      <c r="CB1397" s="861">
        <v>-10.621449</v>
      </c>
      <c r="CC1397" s="861">
        <v>-7.7273699999999996</v>
      </c>
      <c r="CD1397" s="861">
        <v>-11.113111</v>
      </c>
      <c r="CE1397" s="861">
        <v>-7.9991190000000003</v>
      </c>
      <c r="CF1397" s="861">
        <v>-13.447815</v>
      </c>
      <c r="CG1397" s="861">
        <v>-6.6569099999999999</v>
      </c>
      <c r="CH1397" s="861">
        <v>-13.928765</v>
      </c>
      <c r="CI1397" s="861">
        <v>-9.0168890000000008</v>
      </c>
      <c r="CJ1397" s="861">
        <v>-10.4749</v>
      </c>
      <c r="CK1397" s="861">
        <v>-5.8866550000000002</v>
      </c>
      <c r="CL1397" s="861">
        <v>-10.383891</v>
      </c>
      <c r="CM1397" s="861">
        <v>-5.7001720000000002</v>
      </c>
      <c r="CN1397" s="861">
        <v>-13.186453999999999</v>
      </c>
      <c r="CO1397" s="861">
        <v>-6.8712260000000001</v>
      </c>
      <c r="CP1397" s="861">
        <v>-14.018715</v>
      </c>
      <c r="CQ1397" s="861">
        <v>-9.5660489999999996</v>
      </c>
      <c r="CR1397" s="861">
        <v>-10.063364999999999</v>
      </c>
      <c r="CS1397" s="861">
        <v>-6.7695800000000004</v>
      </c>
      <c r="CT1397" s="861">
        <v>-11.287922</v>
      </c>
      <c r="CU1397" s="861">
        <v>-6.224227</v>
      </c>
      <c r="CV1397" s="861">
        <v>-13.690331</v>
      </c>
      <c r="CW1397" s="861">
        <v>-5.9891430000000003</v>
      </c>
      <c r="CX1397" s="861">
        <v>-13.995908999999999</v>
      </c>
      <c r="CY1397" s="861">
        <v>-7.4426360000000003</v>
      </c>
      <c r="CZ1397" s="861">
        <v>-9.8201529999999995</v>
      </c>
      <c r="DA1397" s="861">
        <v>-5.9327139999999998</v>
      </c>
      <c r="DB1397" s="861">
        <v>-10.662782999999999</v>
      </c>
      <c r="DC1397" s="861">
        <v>-5.4400149999999998</v>
      </c>
      <c r="DD1397" s="861">
        <v>-13.424526</v>
      </c>
      <c r="DE1397" s="861">
        <v>-7.6645139999999996</v>
      </c>
      <c r="DF1397" s="861">
        <v>-14.069832</v>
      </c>
      <c r="DG1397" s="861">
        <v>-8.1925869999999996</v>
      </c>
      <c r="DH1397" s="861">
        <v>-9.7157780000000002</v>
      </c>
      <c r="DI1397" s="861">
        <v>-6.1995950000000004</v>
      </c>
      <c r="DJ1397" s="861">
        <v>-10.433661000000001</v>
      </c>
      <c r="DK1397" s="861">
        <v>-6.3092329999999999</v>
      </c>
      <c r="DL1397" s="861">
        <v>-13.432637</v>
      </c>
      <c r="DM1397" s="861">
        <v>-9.1523109999999992</v>
      </c>
      <c r="DN1397" s="861">
        <v>-14.135016999999999</v>
      </c>
      <c r="DO1397" s="861">
        <v>-8.7946799999999996</v>
      </c>
      <c r="DP1397" s="861">
        <v>-10.485557999999999</v>
      </c>
      <c r="DQ1397" s="861">
        <v>-7.1613189999999998</v>
      </c>
      <c r="DR1397" s="861">
        <v>-10.681202000000001</v>
      </c>
      <c r="DS1397" s="861">
        <v>-7.6618979999999999</v>
      </c>
      <c r="DT1397" s="861">
        <v>-13.442546</v>
      </c>
      <c r="DU1397" s="861">
        <v>-10.20865</v>
      </c>
      <c r="DV1397" s="861">
        <v>-13.755891999999999</v>
      </c>
      <c r="DW1397" s="861">
        <v>-7.2424689999999998</v>
      </c>
      <c r="DX1397" s="861">
        <v>11.302960000000001</v>
      </c>
      <c r="DY1397" s="861">
        <v>7.938402</v>
      </c>
      <c r="DZ1397" s="861">
        <v>160.763195</v>
      </c>
      <c r="EA1397" s="861">
        <v>150.60670400000001</v>
      </c>
      <c r="EB1397" s="861">
        <v>121.66</v>
      </c>
      <c r="EC1397" s="861">
        <v>1.238</v>
      </c>
      <c r="ED1397" s="861">
        <v>133.19999999999999</v>
      </c>
      <c r="EE1397" s="861">
        <v>121.54</v>
      </c>
      <c r="EF1397" s="861">
        <v>5.3029999999999999</v>
      </c>
      <c r="EG1397" s="861">
        <v>630</v>
      </c>
      <c r="EH1397" s="861">
        <v>121.58</v>
      </c>
      <c r="EI1397" s="861">
        <v>4.88</v>
      </c>
      <c r="EJ1397" s="861">
        <v>583.1</v>
      </c>
      <c r="EK1397" s="861">
        <v>9.7033869999999993</v>
      </c>
      <c r="EL1397" s="861">
        <v>3.4411399999999999</v>
      </c>
      <c r="EM1397" s="861">
        <v>-19.441382000000001</v>
      </c>
      <c r="EN1397" s="861">
        <v>-25.830441</v>
      </c>
      <c r="EO1397" s="861">
        <v>94.379801</v>
      </c>
      <c r="EP1397" s="861">
        <v>89.914126999999993</v>
      </c>
      <c r="EQ1397" s="861">
        <v>-9.7100449999999991</v>
      </c>
      <c r="ER1397" s="861">
        <v>4363.3880929999996</v>
      </c>
      <c r="ES1397" s="861">
        <v>10359.192155999999</v>
      </c>
      <c r="ET1397" s="861">
        <v>9295.2825730000004</v>
      </c>
      <c r="EU1397" s="861"/>
      <c r="EV1397" s="861"/>
      <c r="EW1397" s="861"/>
      <c r="EX1397" s="861"/>
      <c r="EY1397" s="861"/>
      <c r="EZ1397" s="861"/>
      <c r="FA1397" s="861"/>
      <c r="FB1397" s="861"/>
      <c r="FC1397" s="861"/>
      <c r="FD1397" s="861"/>
    </row>
    <row r="1398" spans="1:160" x14ac:dyDescent="0.25">
      <c r="A1398" s="837">
        <v>46147</v>
      </c>
      <c r="B1398" s="836">
        <v>4.6458333333333331E-2</v>
      </c>
      <c r="C1398" s="861">
        <v>79320</v>
      </c>
      <c r="D1398" s="861">
        <v>0</v>
      </c>
      <c r="E1398" s="861">
        <v>0</v>
      </c>
      <c r="F1398" s="861">
        <v>75.506133000000005</v>
      </c>
      <c r="G1398" s="861">
        <v>71.691895000000002</v>
      </c>
      <c r="H1398" s="861">
        <v>65.268575999999996</v>
      </c>
      <c r="I1398" s="861">
        <v>73.872877000000003</v>
      </c>
      <c r="J1398" s="861">
        <v>72.061937</v>
      </c>
      <c r="K1398" s="861">
        <v>71.142497000000006</v>
      </c>
      <c r="L1398" s="861">
        <v>73.690213999999997</v>
      </c>
      <c r="M1398" s="861">
        <v>74.644509999999997</v>
      </c>
      <c r="N1398" s="861">
        <v>-9.9399440000000006</v>
      </c>
      <c r="O1398" s="861">
        <v>-12.919231999999999</v>
      </c>
      <c r="P1398" s="861">
        <v>-13.620702</v>
      </c>
      <c r="Q1398" s="861">
        <v>-8.6692839999999993</v>
      </c>
      <c r="R1398" s="861">
        <v>-10.203949</v>
      </c>
      <c r="S1398" s="861">
        <v>-11.246997</v>
      </c>
      <c r="T1398" s="861">
        <v>82.059427999999997</v>
      </c>
      <c r="U1398" s="861">
        <v>73.974936</v>
      </c>
      <c r="V1398" s="861">
        <v>93.375586999999996</v>
      </c>
      <c r="W1398" s="861">
        <v>92.374680999999995</v>
      </c>
      <c r="X1398" s="861">
        <v>-8.7088660000000004</v>
      </c>
      <c r="Y1398" s="861">
        <v>-8.5288039999999992</v>
      </c>
      <c r="Z1398" s="861">
        <v>-13.127884999999999</v>
      </c>
      <c r="AA1398" s="861">
        <v>-12.861942000000001</v>
      </c>
      <c r="AB1398" s="861">
        <v>-12.416035000000001</v>
      </c>
      <c r="AC1398" s="861">
        <v>-13.533998</v>
      </c>
      <c r="AD1398" s="861">
        <v>-16.787531999999999</v>
      </c>
      <c r="AE1398" s="861">
        <v>104.704612</v>
      </c>
      <c r="AF1398" s="861">
        <v>97.731887999999998</v>
      </c>
      <c r="AG1398" s="861">
        <v>88.941829999999996</v>
      </c>
      <c r="AH1398" s="861">
        <v>109.32120399999999</v>
      </c>
      <c r="AI1398" s="861">
        <v>89.355573000000007</v>
      </c>
      <c r="AJ1398" s="861">
        <v>72.668555999999995</v>
      </c>
      <c r="AK1398" s="861">
        <v>-8.7936110000000003</v>
      </c>
      <c r="AL1398" s="861">
        <v>-13.459899999999999</v>
      </c>
      <c r="AM1398" s="861">
        <v>-9.7195579999999993</v>
      </c>
      <c r="AN1398" s="861">
        <v>92.506625999999997</v>
      </c>
      <c r="AO1398" s="861">
        <v>91.928070000000005</v>
      </c>
      <c r="AP1398" s="861">
        <v>90.790315000000007</v>
      </c>
      <c r="AQ1398" s="861">
        <v>87.830206000000004</v>
      </c>
      <c r="AR1398" s="861">
        <v>73.089787000000001</v>
      </c>
      <c r="AS1398" s="861">
        <v>63.534618000000002</v>
      </c>
      <c r="AT1398" s="861">
        <v>75.987346000000002</v>
      </c>
      <c r="AU1398" s="861">
        <v>75.148168999999996</v>
      </c>
      <c r="AV1398" s="861">
        <v>74.309432999999999</v>
      </c>
      <c r="AW1398" s="861">
        <v>73.593447999999995</v>
      </c>
      <c r="AX1398" s="861">
        <v>88.828975</v>
      </c>
      <c r="AY1398" s="861">
        <v>86.865993000000003</v>
      </c>
      <c r="AZ1398" s="861">
        <v>-9.3877930000000003</v>
      </c>
      <c r="BA1398" s="861">
        <v>-9.2012180000000008</v>
      </c>
      <c r="BB1398" s="861">
        <v>-17.156496000000001</v>
      </c>
      <c r="BC1398" s="861">
        <v>-15.812302000000001</v>
      </c>
      <c r="BD1398" s="861">
        <v>-16.764084</v>
      </c>
      <c r="BE1398" s="861">
        <v>-16.572921000000001</v>
      </c>
      <c r="BF1398" s="861">
        <v>29.035198000000001</v>
      </c>
      <c r="BG1398" s="861">
        <v>140.05165700000001</v>
      </c>
      <c r="BH1398" s="861">
        <v>109.022615</v>
      </c>
      <c r="BI1398" s="861">
        <v>50.417777000000001</v>
      </c>
      <c r="BJ1398" s="861">
        <v>128.92241100000001</v>
      </c>
      <c r="BK1398" s="861">
        <v>85.363473999999997</v>
      </c>
      <c r="BL1398" s="861">
        <v>75.02937</v>
      </c>
      <c r="BM1398" s="861">
        <v>-21.605467999999998</v>
      </c>
      <c r="BN1398" s="861">
        <v>-15.712821</v>
      </c>
      <c r="BO1398" s="861">
        <v>-22.633374</v>
      </c>
      <c r="BP1398" s="861">
        <v>-16.093207</v>
      </c>
      <c r="BQ1398" s="861">
        <v>86.189136000000005</v>
      </c>
      <c r="BR1398" s="861">
        <v>87.868941000000007</v>
      </c>
      <c r="BS1398" s="861">
        <v>84.866725000000002</v>
      </c>
      <c r="BT1398" s="861">
        <v>58.482503999999999</v>
      </c>
      <c r="BU1398" s="861">
        <v>64.325331000000006</v>
      </c>
      <c r="BV1398" s="861">
        <v>60.510244</v>
      </c>
      <c r="BW1398" s="861">
        <v>64.811147000000005</v>
      </c>
      <c r="BX1398" s="861">
        <v>-16.359746000000001</v>
      </c>
      <c r="BY1398" s="861">
        <v>-16.752379999999999</v>
      </c>
      <c r="BZ1398" s="861">
        <v>-20.511385000000001</v>
      </c>
      <c r="CA1398" s="861">
        <v>-19.141469000000001</v>
      </c>
      <c r="CB1398" s="861">
        <v>-10.671768</v>
      </c>
      <c r="CC1398" s="861">
        <v>-7.7724710000000004</v>
      </c>
      <c r="CD1398" s="861">
        <v>-11.159865</v>
      </c>
      <c r="CE1398" s="861">
        <v>-8.0119579999999999</v>
      </c>
      <c r="CF1398" s="861">
        <v>-13.513461</v>
      </c>
      <c r="CG1398" s="861">
        <v>-6.6630320000000003</v>
      </c>
      <c r="CH1398" s="861">
        <v>-13.957152000000001</v>
      </c>
      <c r="CI1398" s="861">
        <v>-9.0731730000000006</v>
      </c>
      <c r="CJ1398" s="861">
        <v>-10.512055999999999</v>
      </c>
      <c r="CK1398" s="861">
        <v>-5.9330249999999998</v>
      </c>
      <c r="CL1398" s="861">
        <v>-10.429651</v>
      </c>
      <c r="CM1398" s="861">
        <v>-5.7222879999999998</v>
      </c>
      <c r="CN1398" s="861">
        <v>-13.201599999999999</v>
      </c>
      <c r="CO1398" s="861">
        <v>-6.8731460000000002</v>
      </c>
      <c r="CP1398" s="861">
        <v>-14.047973000000001</v>
      </c>
      <c r="CQ1398" s="861">
        <v>-9.6312149999999992</v>
      </c>
      <c r="CR1398" s="861">
        <v>-10.102297</v>
      </c>
      <c r="CS1398" s="861">
        <v>-6.782629</v>
      </c>
      <c r="CT1398" s="861">
        <v>-11.318184</v>
      </c>
      <c r="CU1398" s="861">
        <v>-6.2561150000000003</v>
      </c>
      <c r="CV1398" s="861">
        <v>-13.688608</v>
      </c>
      <c r="CW1398" s="861">
        <v>-6.0126239999999997</v>
      </c>
      <c r="CX1398" s="861">
        <v>-13.981888</v>
      </c>
      <c r="CY1398" s="861">
        <v>-7.4881229999999999</v>
      </c>
      <c r="CZ1398" s="861">
        <v>-9.8545490000000004</v>
      </c>
      <c r="DA1398" s="861">
        <v>-5.9565469999999996</v>
      </c>
      <c r="DB1398" s="861">
        <v>-10.636056999999999</v>
      </c>
      <c r="DC1398" s="861">
        <v>-5.4531130000000001</v>
      </c>
      <c r="DD1398" s="861">
        <v>-13.432468</v>
      </c>
      <c r="DE1398" s="861">
        <v>-7.6910869999999996</v>
      </c>
      <c r="DF1398" s="861">
        <v>-14.084057</v>
      </c>
      <c r="DG1398" s="861">
        <v>-8.2146360000000005</v>
      </c>
      <c r="DH1398" s="861">
        <v>-9.7472619999999992</v>
      </c>
      <c r="DI1398" s="861">
        <v>-6.2128290000000002</v>
      </c>
      <c r="DJ1398" s="861">
        <v>-10.458724</v>
      </c>
      <c r="DK1398" s="861">
        <v>-6.3290009999999999</v>
      </c>
      <c r="DL1398" s="861">
        <v>-13.46264</v>
      </c>
      <c r="DM1398" s="861">
        <v>-9.1816429999999993</v>
      </c>
      <c r="DN1398" s="861">
        <v>-14.153494999999999</v>
      </c>
      <c r="DO1398" s="861">
        <v>-8.8382970000000007</v>
      </c>
      <c r="DP1398" s="861">
        <v>-10.51708</v>
      </c>
      <c r="DQ1398" s="861">
        <v>-7.2086810000000003</v>
      </c>
      <c r="DR1398" s="861">
        <v>-10.678556</v>
      </c>
      <c r="DS1398" s="861">
        <v>-7.7088289999999997</v>
      </c>
      <c r="DT1398" s="861">
        <v>-13.454146</v>
      </c>
      <c r="DU1398" s="861">
        <v>-10.257279</v>
      </c>
      <c r="DV1398" s="861">
        <v>-13.797943</v>
      </c>
      <c r="DW1398" s="861">
        <v>-7.3009130000000004</v>
      </c>
      <c r="DX1398" s="861">
        <v>11.306507999999999</v>
      </c>
      <c r="DY1398" s="861">
        <v>7.9104070000000002</v>
      </c>
      <c r="DZ1398" s="861">
        <v>160.945944</v>
      </c>
      <c r="EA1398" s="861">
        <v>150.74882099999999</v>
      </c>
      <c r="EB1398" s="861">
        <v>121.11</v>
      </c>
      <c r="EC1398" s="861">
        <v>3.266</v>
      </c>
      <c r="ED1398" s="861">
        <v>389</v>
      </c>
      <c r="EE1398" s="861">
        <v>121.2</v>
      </c>
      <c r="EF1398" s="861">
        <v>5.2889999999999997</v>
      </c>
      <c r="EG1398" s="861">
        <v>630.6</v>
      </c>
      <c r="EH1398" s="861">
        <v>120.94</v>
      </c>
      <c r="EI1398" s="861">
        <v>4.9089999999999998</v>
      </c>
      <c r="EJ1398" s="861">
        <v>579.6</v>
      </c>
      <c r="EK1398" s="861">
        <v>9.7154349999999994</v>
      </c>
      <c r="EL1398" s="861">
        <v>3.2532399999999999</v>
      </c>
      <c r="EM1398" s="861">
        <v>-19.434992999999999</v>
      </c>
      <c r="EN1398" s="861">
        <v>-25.886614000000002</v>
      </c>
      <c r="EO1398" s="861">
        <v>94.458397000000005</v>
      </c>
      <c r="EP1398" s="861">
        <v>89.977982999999995</v>
      </c>
      <c r="EQ1398" s="861">
        <v>-9.7382109999999997</v>
      </c>
      <c r="ER1398" s="861">
        <v>4367.6683800000001</v>
      </c>
      <c r="ES1398" s="861">
        <v>10369.704232</v>
      </c>
      <c r="ET1398" s="861">
        <v>9304.9760239999996</v>
      </c>
      <c r="EU1398" s="861"/>
      <c r="EV1398" s="861"/>
      <c r="EW1398" s="861"/>
      <c r="EX1398" s="861"/>
      <c r="EY1398" s="861"/>
      <c r="EZ1398" s="861"/>
      <c r="FA1398" s="861"/>
      <c r="FB1398" s="861"/>
      <c r="FC1398" s="861"/>
      <c r="FD1398" s="861"/>
    </row>
    <row r="1399" spans="1:160" x14ac:dyDescent="0.25">
      <c r="A1399" s="837">
        <v>46147</v>
      </c>
      <c r="B1399" s="836">
        <v>4.7152777777777773E-2</v>
      </c>
      <c r="C1399" s="861">
        <v>79380</v>
      </c>
      <c r="D1399" s="861">
        <v>0</v>
      </c>
      <c r="E1399" s="861">
        <v>0</v>
      </c>
      <c r="F1399" s="861">
        <v>75.553949000000003</v>
      </c>
      <c r="G1399" s="861">
        <v>71.678864000000004</v>
      </c>
      <c r="H1399" s="861">
        <v>65.335346999999999</v>
      </c>
      <c r="I1399" s="861">
        <v>73.866968</v>
      </c>
      <c r="J1399" s="861">
        <v>72.025919999999999</v>
      </c>
      <c r="K1399" s="861">
        <v>71.122140999999999</v>
      </c>
      <c r="L1399" s="861">
        <v>73.691272999999995</v>
      </c>
      <c r="M1399" s="861">
        <v>74.652750999999995</v>
      </c>
      <c r="N1399" s="861">
        <v>-9.8602629999999998</v>
      </c>
      <c r="O1399" s="861">
        <v>-12.971655999999999</v>
      </c>
      <c r="P1399" s="861">
        <v>-13.564624999999999</v>
      </c>
      <c r="Q1399" s="861">
        <v>-8.7069430000000008</v>
      </c>
      <c r="R1399" s="861">
        <v>-10.185833000000001</v>
      </c>
      <c r="S1399" s="861">
        <v>-11.204871000000001</v>
      </c>
      <c r="T1399" s="861">
        <v>82.220687999999996</v>
      </c>
      <c r="U1399" s="861">
        <v>73.606060999999997</v>
      </c>
      <c r="V1399" s="861">
        <v>93.227037999999993</v>
      </c>
      <c r="W1399" s="861">
        <v>92.180828000000005</v>
      </c>
      <c r="X1399" s="861">
        <v>-8.6621210000000008</v>
      </c>
      <c r="Y1399" s="861">
        <v>-8.6985119999999991</v>
      </c>
      <c r="Z1399" s="861">
        <v>-13.138453999999999</v>
      </c>
      <c r="AA1399" s="861">
        <v>-12.885236000000001</v>
      </c>
      <c r="AB1399" s="861">
        <v>-12.418409</v>
      </c>
      <c r="AC1399" s="861">
        <v>-13.544871000000001</v>
      </c>
      <c r="AD1399" s="861">
        <v>-16.712858000000001</v>
      </c>
      <c r="AE1399" s="861">
        <v>104.781544</v>
      </c>
      <c r="AF1399" s="861">
        <v>97.670748000000003</v>
      </c>
      <c r="AG1399" s="861">
        <v>89.040091000000004</v>
      </c>
      <c r="AH1399" s="861">
        <v>109.311312</v>
      </c>
      <c r="AI1399" s="861">
        <v>89.299342999999993</v>
      </c>
      <c r="AJ1399" s="861">
        <v>72.640876000000006</v>
      </c>
      <c r="AK1399" s="861">
        <v>-8.8406179999999992</v>
      </c>
      <c r="AL1399" s="861">
        <v>-13.457233</v>
      </c>
      <c r="AM1399" s="861">
        <v>-9.743646</v>
      </c>
      <c r="AN1399" s="861">
        <v>92.490752000000001</v>
      </c>
      <c r="AO1399" s="861">
        <v>91.74785</v>
      </c>
      <c r="AP1399" s="861">
        <v>90.817668999999995</v>
      </c>
      <c r="AQ1399" s="861">
        <v>87.879709000000005</v>
      </c>
      <c r="AR1399" s="861">
        <v>73.034081999999998</v>
      </c>
      <c r="AS1399" s="861">
        <v>63.553640000000001</v>
      </c>
      <c r="AT1399" s="861">
        <v>75.986564000000001</v>
      </c>
      <c r="AU1399" s="861">
        <v>75.211156000000003</v>
      </c>
      <c r="AV1399" s="861">
        <v>74.206761</v>
      </c>
      <c r="AW1399" s="861">
        <v>73.867757999999995</v>
      </c>
      <c r="AX1399" s="861">
        <v>88.735623000000004</v>
      </c>
      <c r="AY1399" s="861">
        <v>86.791179999999997</v>
      </c>
      <c r="AZ1399" s="861">
        <v>-9.4490879999999997</v>
      </c>
      <c r="BA1399" s="861">
        <v>-9.2446819999999992</v>
      </c>
      <c r="BB1399" s="861">
        <v>-17.217184</v>
      </c>
      <c r="BC1399" s="861">
        <v>-15.781447</v>
      </c>
      <c r="BD1399" s="861">
        <v>-16.777297000000001</v>
      </c>
      <c r="BE1399" s="861">
        <v>-16.578879000000001</v>
      </c>
      <c r="BF1399" s="861">
        <v>29.143336999999999</v>
      </c>
      <c r="BG1399" s="861">
        <v>140.08445800000001</v>
      </c>
      <c r="BH1399" s="861">
        <v>109.026383</v>
      </c>
      <c r="BI1399" s="861">
        <v>50.490977999999998</v>
      </c>
      <c r="BJ1399" s="861">
        <v>129.18678600000001</v>
      </c>
      <c r="BK1399" s="861">
        <v>85.396366</v>
      </c>
      <c r="BL1399" s="861">
        <v>74.996767000000006</v>
      </c>
      <c r="BM1399" s="861">
        <v>-21.663397</v>
      </c>
      <c r="BN1399" s="861">
        <v>-15.701332000000001</v>
      </c>
      <c r="BO1399" s="861">
        <v>-22.313983</v>
      </c>
      <c r="BP1399" s="861">
        <v>-16.090240999999999</v>
      </c>
      <c r="BQ1399" s="861">
        <v>86.285135999999994</v>
      </c>
      <c r="BR1399" s="861">
        <v>87.851940999999997</v>
      </c>
      <c r="BS1399" s="861">
        <v>84.850083999999995</v>
      </c>
      <c r="BT1399" s="861">
        <v>58.211554999999997</v>
      </c>
      <c r="BU1399" s="861">
        <v>64.276529999999994</v>
      </c>
      <c r="BV1399" s="861">
        <v>60.490014000000002</v>
      </c>
      <c r="BW1399" s="861">
        <v>64.806839999999994</v>
      </c>
      <c r="BX1399" s="861">
        <v>-16.386323999999998</v>
      </c>
      <c r="BY1399" s="861">
        <v>-16.711618999999999</v>
      </c>
      <c r="BZ1399" s="861">
        <v>-20.495463000000001</v>
      </c>
      <c r="CA1399" s="861">
        <v>-19.007511999999998</v>
      </c>
      <c r="CB1399" s="861">
        <v>-10.666427000000001</v>
      </c>
      <c r="CC1399" s="861">
        <v>-7.7832160000000004</v>
      </c>
      <c r="CD1399" s="861">
        <v>-11.177249</v>
      </c>
      <c r="CE1399" s="861">
        <v>-8.0484380000000009</v>
      </c>
      <c r="CF1399" s="861">
        <v>-13.505134</v>
      </c>
      <c r="CG1399" s="861">
        <v>-6.694477</v>
      </c>
      <c r="CH1399" s="861">
        <v>-13.950366000000001</v>
      </c>
      <c r="CI1399" s="861">
        <v>-9.1086159999999996</v>
      </c>
      <c r="CJ1399" s="861">
        <v>-10.517519</v>
      </c>
      <c r="CK1399" s="861">
        <v>-5.9372100000000003</v>
      </c>
      <c r="CL1399" s="861">
        <v>-10.431518000000001</v>
      </c>
      <c r="CM1399" s="861">
        <v>-5.7777510000000003</v>
      </c>
      <c r="CN1399" s="861">
        <v>-13.207428</v>
      </c>
      <c r="CO1399" s="861">
        <v>-6.8821849999999998</v>
      </c>
      <c r="CP1399" s="861">
        <v>-14.054952999999999</v>
      </c>
      <c r="CQ1399" s="861">
        <v>-9.6020319999999995</v>
      </c>
      <c r="CR1399" s="861">
        <v>-10.107355999999999</v>
      </c>
      <c r="CS1399" s="861">
        <v>-6.8110090000000003</v>
      </c>
      <c r="CT1399" s="861">
        <v>-11.331142</v>
      </c>
      <c r="CU1399" s="861">
        <v>-6.2885660000000003</v>
      </c>
      <c r="CV1399" s="861">
        <v>-13.720969</v>
      </c>
      <c r="CW1399" s="861">
        <v>-6.004022</v>
      </c>
      <c r="CX1399" s="861">
        <v>-13.995597999999999</v>
      </c>
      <c r="CY1399" s="861">
        <v>-7.4876690000000004</v>
      </c>
      <c r="CZ1399" s="861">
        <v>-9.8489330000000006</v>
      </c>
      <c r="DA1399" s="861">
        <v>-5.9782260000000003</v>
      </c>
      <c r="DB1399" s="861">
        <v>-10.686553</v>
      </c>
      <c r="DC1399" s="861">
        <v>-5.4533399999999999</v>
      </c>
      <c r="DD1399" s="861">
        <v>-13.453085</v>
      </c>
      <c r="DE1399" s="861">
        <v>-7.7059069999999998</v>
      </c>
      <c r="DF1399" s="861">
        <v>-14.112914</v>
      </c>
      <c r="DG1399" s="861">
        <v>-8.2352709999999991</v>
      </c>
      <c r="DH1399" s="861">
        <v>-9.7623169999999995</v>
      </c>
      <c r="DI1399" s="861">
        <v>-6.2371629999999998</v>
      </c>
      <c r="DJ1399" s="861">
        <v>-10.455982000000001</v>
      </c>
      <c r="DK1399" s="861">
        <v>-6.3318760000000003</v>
      </c>
      <c r="DL1399" s="861">
        <v>-13.461970000000001</v>
      </c>
      <c r="DM1399" s="861">
        <v>-9.1866020000000006</v>
      </c>
      <c r="DN1399" s="861">
        <v>-14.177159</v>
      </c>
      <c r="DO1399" s="861">
        <v>-8.8500519999999998</v>
      </c>
      <c r="DP1399" s="861">
        <v>-10.529806000000001</v>
      </c>
      <c r="DQ1399" s="861">
        <v>-7.219036</v>
      </c>
      <c r="DR1399" s="861">
        <v>-10.706821</v>
      </c>
      <c r="DS1399" s="861">
        <v>-7.7098399999999998</v>
      </c>
      <c r="DT1399" s="861">
        <v>-13.465745</v>
      </c>
      <c r="DU1399" s="861">
        <v>-10.266472</v>
      </c>
      <c r="DV1399" s="861">
        <v>-13.802538</v>
      </c>
      <c r="DW1399" s="861">
        <v>-7.2849000000000004</v>
      </c>
      <c r="DX1399" s="861">
        <v>11.281817</v>
      </c>
      <c r="DY1399" s="861">
        <v>7.9362640000000004</v>
      </c>
      <c r="DZ1399" s="861">
        <v>160.48304400000001</v>
      </c>
      <c r="EA1399" s="861">
        <v>150.81239400000001</v>
      </c>
      <c r="EB1399" s="861">
        <v>121.07</v>
      </c>
      <c r="EC1399" s="861">
        <v>3.266</v>
      </c>
      <c r="ED1399" s="861">
        <v>388.6</v>
      </c>
      <c r="EE1399" s="861">
        <v>121.13</v>
      </c>
      <c r="EF1399" s="861">
        <v>5.2889999999999997</v>
      </c>
      <c r="EG1399" s="861">
        <v>630.70000000000005</v>
      </c>
      <c r="EH1399" s="861">
        <v>121.06</v>
      </c>
      <c r="EI1399" s="861">
        <v>4.8920000000000003</v>
      </c>
      <c r="EJ1399" s="861">
        <v>580.1</v>
      </c>
      <c r="EK1399" s="861">
        <v>9.7358239999999991</v>
      </c>
      <c r="EL1399" s="861">
        <v>3.5207459999999999</v>
      </c>
      <c r="EM1399" s="861">
        <v>-19.479469999999999</v>
      </c>
      <c r="EN1399" s="861">
        <v>-25.834728999999999</v>
      </c>
      <c r="EO1399" s="861">
        <v>94.259197</v>
      </c>
      <c r="EP1399" s="861">
        <v>90.006534000000002</v>
      </c>
      <c r="EQ1399" s="861">
        <v>-9.7502779999999998</v>
      </c>
      <c r="ER1399" s="861">
        <v>4374.1529460000002</v>
      </c>
      <c r="ES1399" s="861">
        <v>10380.203473</v>
      </c>
      <c r="ET1399" s="861">
        <v>9314.6542919999993</v>
      </c>
      <c r="EU1399" s="861"/>
      <c r="EV1399" s="861"/>
      <c r="EW1399" s="861"/>
      <c r="EX1399" s="861"/>
      <c r="EY1399" s="861"/>
      <c r="EZ1399" s="861"/>
      <c r="FA1399" s="861"/>
      <c r="FB1399" s="861"/>
      <c r="FC1399" s="861"/>
      <c r="FD1399" s="861"/>
    </row>
    <row r="1400" spans="1:160" x14ac:dyDescent="0.25">
      <c r="A1400" s="837">
        <v>46147</v>
      </c>
      <c r="B1400" s="836">
        <v>4.7847222222222228E-2</v>
      </c>
      <c r="C1400" s="861">
        <v>79440</v>
      </c>
      <c r="D1400" s="861">
        <v>0</v>
      </c>
      <c r="E1400" s="861">
        <v>0</v>
      </c>
      <c r="F1400" s="861">
        <v>75.511600000000001</v>
      </c>
      <c r="G1400" s="861">
        <v>71.718164999999999</v>
      </c>
      <c r="H1400" s="861">
        <v>65.286928000000003</v>
      </c>
      <c r="I1400" s="861">
        <v>73.880266000000006</v>
      </c>
      <c r="J1400" s="861">
        <v>72.054081999999994</v>
      </c>
      <c r="K1400" s="861">
        <v>71.137179000000003</v>
      </c>
      <c r="L1400" s="861">
        <v>73.669821999999996</v>
      </c>
      <c r="M1400" s="861">
        <v>74.668087999999997</v>
      </c>
      <c r="N1400" s="861">
        <v>-9.9115579999999994</v>
      </c>
      <c r="O1400" s="861">
        <v>-12.985480000000001</v>
      </c>
      <c r="P1400" s="861">
        <v>-13.621413</v>
      </c>
      <c r="Q1400" s="861">
        <v>-8.5851109999999995</v>
      </c>
      <c r="R1400" s="861">
        <v>-10.319565000000001</v>
      </c>
      <c r="S1400" s="861">
        <v>-11.317185</v>
      </c>
      <c r="T1400" s="861">
        <v>82.056449000000001</v>
      </c>
      <c r="U1400" s="861">
        <v>73.694452999999996</v>
      </c>
      <c r="V1400" s="861">
        <v>93.259167000000005</v>
      </c>
      <c r="W1400" s="861">
        <v>92.237838999999994</v>
      </c>
      <c r="X1400" s="861">
        <v>-8.6856860000000005</v>
      </c>
      <c r="Y1400" s="861">
        <v>-8.6516070000000003</v>
      </c>
      <c r="Z1400" s="861">
        <v>-13.144983</v>
      </c>
      <c r="AA1400" s="861">
        <v>-12.859704000000001</v>
      </c>
      <c r="AB1400" s="861">
        <v>-12.426451999999999</v>
      </c>
      <c r="AC1400" s="861">
        <v>-13.506207</v>
      </c>
      <c r="AD1400" s="861">
        <v>-16.796185999999999</v>
      </c>
      <c r="AE1400" s="861">
        <v>104.661231</v>
      </c>
      <c r="AF1400" s="861">
        <v>97.680760000000006</v>
      </c>
      <c r="AG1400" s="861">
        <v>89.103393999999994</v>
      </c>
      <c r="AH1400" s="861">
        <v>109.26952799999999</v>
      </c>
      <c r="AI1400" s="861">
        <v>89.341779000000002</v>
      </c>
      <c r="AJ1400" s="861">
        <v>72.640090000000001</v>
      </c>
      <c r="AK1400" s="861">
        <v>-8.8466400000000007</v>
      </c>
      <c r="AL1400" s="861">
        <v>-13.472492000000001</v>
      </c>
      <c r="AM1400" s="861">
        <v>-9.7456809999999994</v>
      </c>
      <c r="AN1400" s="861">
        <v>92.454598000000004</v>
      </c>
      <c r="AO1400" s="861">
        <v>91.823955999999995</v>
      </c>
      <c r="AP1400" s="861">
        <v>90.791832999999997</v>
      </c>
      <c r="AQ1400" s="861">
        <v>87.848792000000003</v>
      </c>
      <c r="AR1400" s="861">
        <v>73.116872999999998</v>
      </c>
      <c r="AS1400" s="861">
        <v>63.556018999999999</v>
      </c>
      <c r="AT1400" s="861">
        <v>76.008842999999999</v>
      </c>
      <c r="AU1400" s="861">
        <v>75.203894000000005</v>
      </c>
      <c r="AV1400" s="861">
        <v>74.545271</v>
      </c>
      <c r="AW1400" s="861">
        <v>73.830973</v>
      </c>
      <c r="AX1400" s="861">
        <v>88.768478000000002</v>
      </c>
      <c r="AY1400" s="861">
        <v>86.891600999999994</v>
      </c>
      <c r="AZ1400" s="861">
        <v>-9.3991100000000003</v>
      </c>
      <c r="BA1400" s="861">
        <v>-9.0981740000000002</v>
      </c>
      <c r="BB1400" s="861">
        <v>-17.222024000000001</v>
      </c>
      <c r="BC1400" s="861">
        <v>-15.778225000000001</v>
      </c>
      <c r="BD1400" s="861">
        <v>-16.787351999999998</v>
      </c>
      <c r="BE1400" s="861">
        <v>-16.499675</v>
      </c>
      <c r="BF1400" s="861">
        <v>29.193753000000001</v>
      </c>
      <c r="BG1400" s="861">
        <v>140.22047699999999</v>
      </c>
      <c r="BH1400" s="861">
        <v>108.99045599999999</v>
      </c>
      <c r="BI1400" s="861">
        <v>50.79524</v>
      </c>
      <c r="BJ1400" s="861">
        <v>129.594897</v>
      </c>
      <c r="BK1400" s="861">
        <v>85.365326999999994</v>
      </c>
      <c r="BL1400" s="861">
        <v>74.942538999999996</v>
      </c>
      <c r="BM1400" s="861">
        <v>-21.615296000000001</v>
      </c>
      <c r="BN1400" s="861">
        <v>-15.736998</v>
      </c>
      <c r="BO1400" s="861">
        <v>-22.468720000000001</v>
      </c>
      <c r="BP1400" s="861">
        <v>-16.073331</v>
      </c>
      <c r="BQ1400" s="861">
        <v>86.206625000000003</v>
      </c>
      <c r="BR1400" s="861">
        <v>87.988088000000005</v>
      </c>
      <c r="BS1400" s="861">
        <v>84.916555000000002</v>
      </c>
      <c r="BT1400" s="861">
        <v>58.290061000000001</v>
      </c>
      <c r="BU1400" s="861">
        <v>64.266953000000001</v>
      </c>
      <c r="BV1400" s="861">
        <v>60.473515999999996</v>
      </c>
      <c r="BW1400" s="861">
        <v>64.841303999999994</v>
      </c>
      <c r="BX1400" s="861">
        <v>-16.427671</v>
      </c>
      <c r="BY1400" s="861">
        <v>-16.725474999999999</v>
      </c>
      <c r="BZ1400" s="861">
        <v>-20.519058999999999</v>
      </c>
      <c r="CA1400" s="861">
        <v>-19.281986</v>
      </c>
      <c r="CB1400" s="861">
        <v>-10.696707</v>
      </c>
      <c r="CC1400" s="861">
        <v>-7.786365</v>
      </c>
      <c r="CD1400" s="861">
        <v>-11.194051</v>
      </c>
      <c r="CE1400" s="861">
        <v>-8.0300670000000007</v>
      </c>
      <c r="CF1400" s="861">
        <v>-13.541982000000001</v>
      </c>
      <c r="CG1400" s="861">
        <v>-6.7183250000000001</v>
      </c>
      <c r="CH1400" s="861">
        <v>-13.983164</v>
      </c>
      <c r="CI1400" s="861">
        <v>-9.0863329999999998</v>
      </c>
      <c r="CJ1400" s="861">
        <v>-10.558125</v>
      </c>
      <c r="CK1400" s="861">
        <v>-5.944547</v>
      </c>
      <c r="CL1400" s="861">
        <v>-10.431393</v>
      </c>
      <c r="CM1400" s="861">
        <v>-5.7435960000000001</v>
      </c>
      <c r="CN1400" s="861">
        <v>-13.23624</v>
      </c>
      <c r="CO1400" s="861">
        <v>-6.9149139999999996</v>
      </c>
      <c r="CP1400" s="861">
        <v>-14.088526</v>
      </c>
      <c r="CQ1400" s="861">
        <v>-9.6020690000000002</v>
      </c>
      <c r="CR1400" s="861">
        <v>-10.104577000000001</v>
      </c>
      <c r="CS1400" s="861">
        <v>-6.8185180000000001</v>
      </c>
      <c r="CT1400" s="861">
        <v>-11.344321000000001</v>
      </c>
      <c r="CU1400" s="861">
        <v>-6.2857770000000004</v>
      </c>
      <c r="CV1400" s="861">
        <v>-13.746473</v>
      </c>
      <c r="CW1400" s="861">
        <v>-6.0096290000000003</v>
      </c>
      <c r="CX1400" s="861">
        <v>-14.036975999999999</v>
      </c>
      <c r="CY1400" s="861">
        <v>-7.5094580000000004</v>
      </c>
      <c r="CZ1400" s="861">
        <v>-9.8825330000000005</v>
      </c>
      <c r="DA1400" s="861">
        <v>-6.001277</v>
      </c>
      <c r="DB1400" s="861">
        <v>-10.698969999999999</v>
      </c>
      <c r="DC1400" s="861">
        <v>-5.475441</v>
      </c>
      <c r="DD1400" s="861">
        <v>-13.470788000000001</v>
      </c>
      <c r="DE1400" s="861">
        <v>-7.7285940000000002</v>
      </c>
      <c r="DF1400" s="861">
        <v>-14.124935000000001</v>
      </c>
      <c r="DG1400" s="861">
        <v>-8.2616890000000005</v>
      </c>
      <c r="DH1400" s="861">
        <v>-9.7700340000000008</v>
      </c>
      <c r="DI1400" s="861">
        <v>-6.260656</v>
      </c>
      <c r="DJ1400" s="861">
        <v>-10.484798</v>
      </c>
      <c r="DK1400" s="861">
        <v>-6.3558389999999996</v>
      </c>
      <c r="DL1400" s="861">
        <v>-13.481738999999999</v>
      </c>
      <c r="DM1400" s="861">
        <v>-9.2127999999999997</v>
      </c>
      <c r="DN1400" s="861">
        <v>-14.19863</v>
      </c>
      <c r="DO1400" s="861">
        <v>-8.8732170000000004</v>
      </c>
      <c r="DP1400" s="861">
        <v>-10.560078000000001</v>
      </c>
      <c r="DQ1400" s="861">
        <v>-7.2112590000000001</v>
      </c>
      <c r="DR1400" s="861">
        <v>-10.722962000000001</v>
      </c>
      <c r="DS1400" s="861">
        <v>-7.7202929999999999</v>
      </c>
      <c r="DT1400" s="861">
        <v>-13.50675</v>
      </c>
      <c r="DU1400" s="861">
        <v>-10.274874000000001</v>
      </c>
      <c r="DV1400" s="861">
        <v>-13.838487000000001</v>
      </c>
      <c r="DW1400" s="861">
        <v>-7.3069290000000002</v>
      </c>
      <c r="DX1400" s="861">
        <v>11.270153000000001</v>
      </c>
      <c r="DY1400" s="861">
        <v>7.9115729999999997</v>
      </c>
      <c r="DZ1400" s="861">
        <v>160.679597</v>
      </c>
      <c r="EA1400" s="861">
        <v>150.75815299999999</v>
      </c>
      <c r="EB1400" s="861">
        <v>121.81</v>
      </c>
      <c r="EC1400" s="861">
        <v>1.2390000000000001</v>
      </c>
      <c r="ED1400" s="861">
        <v>133.1</v>
      </c>
      <c r="EE1400" s="861">
        <v>121.57</v>
      </c>
      <c r="EF1400" s="861">
        <v>5.2850000000000001</v>
      </c>
      <c r="EG1400" s="861">
        <v>630.6</v>
      </c>
      <c r="EH1400" s="861">
        <v>121.61</v>
      </c>
      <c r="EI1400" s="861">
        <v>4.8860000000000001</v>
      </c>
      <c r="EJ1400" s="861">
        <v>583.79999999999995</v>
      </c>
      <c r="EK1400" s="861">
        <v>9.7548119999999994</v>
      </c>
      <c r="EL1400" s="861">
        <v>3.4155530000000001</v>
      </c>
      <c r="EM1400" s="861">
        <v>-19.500492999999999</v>
      </c>
      <c r="EN1400" s="861">
        <v>-25.884273</v>
      </c>
      <c r="EO1400" s="861">
        <v>94.343827000000005</v>
      </c>
      <c r="EP1400" s="861">
        <v>89.982174000000001</v>
      </c>
      <c r="EQ1400" s="861">
        <v>-9.7674109999999992</v>
      </c>
      <c r="ER1400" s="861">
        <v>4377.012436</v>
      </c>
      <c r="ES1400" s="861">
        <v>10390.723037</v>
      </c>
      <c r="ET1400" s="861">
        <v>9324.3608660000009</v>
      </c>
      <c r="EU1400" s="861"/>
      <c r="EV1400" s="861"/>
      <c r="EW1400" s="861"/>
      <c r="EX1400" s="861"/>
      <c r="EY1400" s="861"/>
      <c r="EZ1400" s="861"/>
      <c r="FA1400" s="861"/>
      <c r="FB1400" s="861"/>
      <c r="FC1400" s="861"/>
      <c r="FD1400" s="861"/>
    </row>
    <row r="1401" spans="1:160" x14ac:dyDescent="0.25">
      <c r="A1401" s="837">
        <v>46147</v>
      </c>
      <c r="B1401" s="836">
        <v>4.854166666666667E-2</v>
      </c>
      <c r="C1401" s="861">
        <v>79500</v>
      </c>
      <c r="D1401" s="861">
        <v>0</v>
      </c>
      <c r="E1401" s="861">
        <v>0</v>
      </c>
      <c r="F1401" s="861">
        <v>75.468355000000003</v>
      </c>
      <c r="G1401" s="861">
        <v>71.706530000000001</v>
      </c>
      <c r="H1401" s="861">
        <v>65.260676000000004</v>
      </c>
      <c r="I1401" s="861">
        <v>73.871142000000006</v>
      </c>
      <c r="J1401" s="861">
        <v>71.988985</v>
      </c>
      <c r="K1401" s="861">
        <v>71.116145000000003</v>
      </c>
      <c r="L1401" s="861">
        <v>73.667803000000006</v>
      </c>
      <c r="M1401" s="861">
        <v>74.638182</v>
      </c>
      <c r="N1401" s="861">
        <v>-9.8748090000000008</v>
      </c>
      <c r="O1401" s="861">
        <v>-13.00372</v>
      </c>
      <c r="P1401" s="861">
        <v>-13.635424</v>
      </c>
      <c r="Q1401" s="861">
        <v>-8.7065490000000008</v>
      </c>
      <c r="R1401" s="861">
        <v>-10.350704</v>
      </c>
      <c r="S1401" s="861">
        <v>-11.25761</v>
      </c>
      <c r="T1401" s="861">
        <v>82.020956999999996</v>
      </c>
      <c r="U1401" s="861">
        <v>73.481751000000003</v>
      </c>
      <c r="V1401" s="861">
        <v>93.198912000000007</v>
      </c>
      <c r="W1401" s="861">
        <v>92.165092000000001</v>
      </c>
      <c r="X1401" s="861">
        <v>-8.6841329999999992</v>
      </c>
      <c r="Y1401" s="861">
        <v>-8.8480050000000006</v>
      </c>
      <c r="Z1401" s="861">
        <v>-13.173432</v>
      </c>
      <c r="AA1401" s="861">
        <v>-12.895211</v>
      </c>
      <c r="AB1401" s="861">
        <v>-12.454114000000001</v>
      </c>
      <c r="AC1401" s="861">
        <v>-13.523534</v>
      </c>
      <c r="AD1401" s="861">
        <v>-16.785219000000001</v>
      </c>
      <c r="AE1401" s="861">
        <v>104.52529800000001</v>
      </c>
      <c r="AF1401" s="861">
        <v>97.655294999999995</v>
      </c>
      <c r="AG1401" s="861">
        <v>89.057316</v>
      </c>
      <c r="AH1401" s="861">
        <v>109.23438</v>
      </c>
      <c r="AI1401" s="861">
        <v>89.249330999999998</v>
      </c>
      <c r="AJ1401" s="861">
        <v>72.592005</v>
      </c>
      <c r="AK1401" s="861">
        <v>-8.8389190000000006</v>
      </c>
      <c r="AL1401" s="861">
        <v>-13.482364</v>
      </c>
      <c r="AM1401" s="861">
        <v>-9.7184349999999995</v>
      </c>
      <c r="AN1401" s="861">
        <v>92.412405000000007</v>
      </c>
      <c r="AO1401" s="861">
        <v>91.760778000000002</v>
      </c>
      <c r="AP1401" s="861">
        <v>90.743927999999997</v>
      </c>
      <c r="AQ1401" s="861">
        <v>87.846086999999997</v>
      </c>
      <c r="AR1401" s="861">
        <v>73.160255000000006</v>
      </c>
      <c r="AS1401" s="861">
        <v>63.572923000000003</v>
      </c>
      <c r="AT1401" s="861">
        <v>76.014544999999998</v>
      </c>
      <c r="AU1401" s="861">
        <v>75.206644999999995</v>
      </c>
      <c r="AV1401" s="861">
        <v>74.185755999999998</v>
      </c>
      <c r="AW1401" s="861">
        <v>73.775921999999994</v>
      </c>
      <c r="AX1401" s="861">
        <v>88.806662000000003</v>
      </c>
      <c r="AY1401" s="861">
        <v>86.902372</v>
      </c>
      <c r="AZ1401" s="861">
        <v>-9.4510079999999999</v>
      </c>
      <c r="BA1401" s="861">
        <v>-9.2058219999999995</v>
      </c>
      <c r="BB1401" s="861">
        <v>-17.240767000000002</v>
      </c>
      <c r="BC1401" s="861">
        <v>-15.788399999999999</v>
      </c>
      <c r="BD1401" s="861">
        <v>-16.808454000000001</v>
      </c>
      <c r="BE1401" s="861">
        <v>-16.511597999999999</v>
      </c>
      <c r="BF1401" s="861">
        <v>29.141055999999999</v>
      </c>
      <c r="BG1401" s="861">
        <v>140.05610799999999</v>
      </c>
      <c r="BH1401" s="861">
        <v>109.10273599999999</v>
      </c>
      <c r="BI1401" s="861">
        <v>50.347375999999997</v>
      </c>
      <c r="BJ1401" s="861">
        <v>128.91471899999999</v>
      </c>
      <c r="BK1401" s="861">
        <v>85.402144000000007</v>
      </c>
      <c r="BL1401" s="861">
        <v>74.796036000000001</v>
      </c>
      <c r="BM1401" s="861">
        <v>-21.581253</v>
      </c>
      <c r="BN1401" s="861">
        <v>-15.695783</v>
      </c>
      <c r="BO1401" s="861">
        <v>-22.721965000000001</v>
      </c>
      <c r="BP1401" s="861">
        <v>-16.082318000000001</v>
      </c>
      <c r="BQ1401" s="861">
        <v>86.177453</v>
      </c>
      <c r="BR1401" s="861">
        <v>87.911404000000005</v>
      </c>
      <c r="BS1401" s="861">
        <v>84.934387999999998</v>
      </c>
      <c r="BT1401" s="861">
        <v>58.365769</v>
      </c>
      <c r="BU1401" s="861">
        <v>64.233270000000005</v>
      </c>
      <c r="BV1401" s="861">
        <v>60.455151999999998</v>
      </c>
      <c r="BW1401" s="861">
        <v>64.897420999999994</v>
      </c>
      <c r="BX1401" s="861">
        <v>-16.351652000000001</v>
      </c>
      <c r="BY1401" s="861">
        <v>-16.690683</v>
      </c>
      <c r="BZ1401" s="861">
        <v>-20.529136999999999</v>
      </c>
      <c r="CA1401" s="861">
        <v>-20.113641999999999</v>
      </c>
      <c r="CB1401" s="861">
        <v>-10.708038</v>
      </c>
      <c r="CC1401" s="861">
        <v>-7.7850609999999998</v>
      </c>
      <c r="CD1401" s="861">
        <v>-11.21672</v>
      </c>
      <c r="CE1401" s="861">
        <v>-8.0212769999999995</v>
      </c>
      <c r="CF1401" s="861">
        <v>-13.539154999999999</v>
      </c>
      <c r="CG1401" s="861">
        <v>-6.7113259999999997</v>
      </c>
      <c r="CH1401" s="861">
        <v>-13.97897</v>
      </c>
      <c r="CI1401" s="861">
        <v>-9.106071</v>
      </c>
      <c r="CJ1401" s="861">
        <v>-10.566166000000001</v>
      </c>
      <c r="CK1401" s="861">
        <v>-5.9390499999999999</v>
      </c>
      <c r="CL1401" s="861">
        <v>-10.452156</v>
      </c>
      <c r="CM1401" s="861">
        <v>-5.7045380000000003</v>
      </c>
      <c r="CN1401" s="861">
        <v>-13.261717000000001</v>
      </c>
      <c r="CO1401" s="861">
        <v>-6.9074460000000002</v>
      </c>
      <c r="CP1401" s="861">
        <v>-14.090213</v>
      </c>
      <c r="CQ1401" s="861">
        <v>-9.6370450000000005</v>
      </c>
      <c r="CR1401" s="861">
        <v>-10.156948999999999</v>
      </c>
      <c r="CS1401" s="861">
        <v>-6.7931020000000002</v>
      </c>
      <c r="CT1401" s="861">
        <v>-11.32605</v>
      </c>
      <c r="CU1401" s="861">
        <v>-6.2573869999999996</v>
      </c>
      <c r="CV1401" s="861">
        <v>-13.732853</v>
      </c>
      <c r="CW1401" s="861">
        <v>-6.0059670000000001</v>
      </c>
      <c r="CX1401" s="861">
        <v>-14.027831000000001</v>
      </c>
      <c r="CY1401" s="861">
        <v>-7.5471550000000001</v>
      </c>
      <c r="CZ1401" s="861">
        <v>-9.8757940000000008</v>
      </c>
      <c r="DA1401" s="861">
        <v>-6.0295670000000001</v>
      </c>
      <c r="DB1401" s="861">
        <v>-10.692233</v>
      </c>
      <c r="DC1401" s="861">
        <v>-5.5265420000000001</v>
      </c>
      <c r="DD1401" s="861">
        <v>-13.485033</v>
      </c>
      <c r="DE1401" s="861">
        <v>-7.7445820000000003</v>
      </c>
      <c r="DF1401" s="861">
        <v>-14.152539000000001</v>
      </c>
      <c r="DG1401" s="861">
        <v>-8.2679770000000001</v>
      </c>
      <c r="DH1401" s="861">
        <v>-9.8021390000000004</v>
      </c>
      <c r="DI1401" s="861">
        <v>-6.2692519999999998</v>
      </c>
      <c r="DJ1401" s="861">
        <v>-10.485937</v>
      </c>
      <c r="DK1401" s="861">
        <v>-6.4017670000000004</v>
      </c>
      <c r="DL1401" s="861">
        <v>-13.499261000000001</v>
      </c>
      <c r="DM1401" s="861">
        <v>-9.243798</v>
      </c>
      <c r="DN1401" s="861">
        <v>-14.207811</v>
      </c>
      <c r="DO1401" s="861">
        <v>-8.8898170000000007</v>
      </c>
      <c r="DP1401" s="861">
        <v>-10.543372</v>
      </c>
      <c r="DQ1401" s="861">
        <v>-7.2679970000000003</v>
      </c>
      <c r="DR1401" s="861">
        <v>-10.732557999999999</v>
      </c>
      <c r="DS1401" s="861">
        <v>-7.7466790000000003</v>
      </c>
      <c r="DT1401" s="861">
        <v>-13.508699</v>
      </c>
      <c r="DU1401" s="861">
        <v>-10.317662</v>
      </c>
      <c r="DV1401" s="861">
        <v>-13.826203</v>
      </c>
      <c r="DW1401" s="861">
        <v>-7.3475789999999996</v>
      </c>
      <c r="DX1401" s="861">
        <v>11.277151</v>
      </c>
      <c r="DY1401" s="861">
        <v>7.9289249999999996</v>
      </c>
      <c r="DZ1401" s="861">
        <v>160.55507399999999</v>
      </c>
      <c r="EA1401" s="861">
        <v>150.74162799999999</v>
      </c>
      <c r="EB1401" s="861">
        <v>121.12</v>
      </c>
      <c r="EC1401" s="861">
        <v>3.266</v>
      </c>
      <c r="ED1401" s="861">
        <v>389.4</v>
      </c>
      <c r="EE1401" s="861">
        <v>121.23</v>
      </c>
      <c r="EF1401" s="861">
        <v>5.282</v>
      </c>
      <c r="EG1401" s="861">
        <v>629.29999999999995</v>
      </c>
      <c r="EH1401" s="861">
        <v>121.03</v>
      </c>
      <c r="EI1401" s="861">
        <v>4.9210000000000003</v>
      </c>
      <c r="EJ1401" s="861">
        <v>581.1</v>
      </c>
      <c r="EK1401" s="861">
        <v>9.769444</v>
      </c>
      <c r="EL1401" s="861">
        <v>3.1274860000000002</v>
      </c>
      <c r="EM1401" s="861">
        <v>-19.487879</v>
      </c>
      <c r="EN1401" s="861">
        <v>-25.849450999999998</v>
      </c>
      <c r="EO1401" s="861">
        <v>94.290218999999993</v>
      </c>
      <c r="EP1401" s="861">
        <v>89.974751999999995</v>
      </c>
      <c r="EQ1401" s="861">
        <v>-9.7778550000000006</v>
      </c>
      <c r="ER1401" s="861">
        <v>4381.294903</v>
      </c>
      <c r="ES1401" s="861">
        <v>10401.2361</v>
      </c>
      <c r="ET1401" s="861">
        <v>9334.0535209999998</v>
      </c>
      <c r="EU1401" s="861"/>
      <c r="EV1401" s="861"/>
      <c r="EW1401" s="861"/>
      <c r="EX1401" s="861"/>
      <c r="EY1401" s="861"/>
      <c r="EZ1401" s="861"/>
      <c r="FA1401" s="861"/>
      <c r="FB1401" s="861"/>
      <c r="FC1401" s="861"/>
      <c r="FD1401" s="861"/>
    </row>
    <row r="1402" spans="1:160" x14ac:dyDescent="0.25">
      <c r="A1402" s="837">
        <v>46147</v>
      </c>
      <c r="B1402" s="836">
        <v>4.9236111111111112E-2</v>
      </c>
      <c r="C1402" s="861">
        <v>79560</v>
      </c>
      <c r="D1402" s="861">
        <v>0</v>
      </c>
      <c r="E1402" s="861">
        <v>0</v>
      </c>
      <c r="F1402" s="861">
        <v>75.484176000000005</v>
      </c>
      <c r="G1402" s="861">
        <v>71.751678999999996</v>
      </c>
      <c r="H1402" s="861">
        <v>65.227976999999996</v>
      </c>
      <c r="I1402" s="861">
        <v>73.900524000000004</v>
      </c>
      <c r="J1402" s="861">
        <v>71.960357999999999</v>
      </c>
      <c r="K1402" s="861">
        <v>71.154532000000003</v>
      </c>
      <c r="L1402" s="861">
        <v>73.702967000000001</v>
      </c>
      <c r="M1402" s="861">
        <v>74.663587000000007</v>
      </c>
      <c r="N1402" s="861">
        <v>-9.9599960000000003</v>
      </c>
      <c r="O1402" s="861">
        <v>-13.00539</v>
      </c>
      <c r="P1402" s="861">
        <v>-13.66164</v>
      </c>
      <c r="Q1402" s="861">
        <v>-8.6775850000000005</v>
      </c>
      <c r="R1402" s="861">
        <v>-10.439531000000001</v>
      </c>
      <c r="S1402" s="861">
        <v>-11.292012</v>
      </c>
      <c r="T1402" s="861">
        <v>81.953446</v>
      </c>
      <c r="U1402" s="861">
        <v>74.053610000000006</v>
      </c>
      <c r="V1402" s="861">
        <v>93.107687999999996</v>
      </c>
      <c r="W1402" s="861">
        <v>92.133809999999997</v>
      </c>
      <c r="X1402" s="861">
        <v>-8.7040559999999996</v>
      </c>
      <c r="Y1402" s="861">
        <v>-8.6930399999999999</v>
      </c>
      <c r="Z1402" s="861">
        <v>-13.163601</v>
      </c>
      <c r="AA1402" s="861">
        <v>-12.888213</v>
      </c>
      <c r="AB1402" s="861">
        <v>-12.422141999999999</v>
      </c>
      <c r="AC1402" s="861">
        <v>-13.519823000000001</v>
      </c>
      <c r="AD1402" s="861">
        <v>-16.838146999999999</v>
      </c>
      <c r="AE1402" s="861">
        <v>104.592445</v>
      </c>
      <c r="AF1402" s="861">
        <v>97.680162999999993</v>
      </c>
      <c r="AG1402" s="861">
        <v>89.015935999999996</v>
      </c>
      <c r="AH1402" s="861">
        <v>109.181141</v>
      </c>
      <c r="AI1402" s="861">
        <v>89.204441000000003</v>
      </c>
      <c r="AJ1402" s="861">
        <v>72.478454999999997</v>
      </c>
      <c r="AK1402" s="861">
        <v>-8.8080210000000001</v>
      </c>
      <c r="AL1402" s="861">
        <v>-13.47166</v>
      </c>
      <c r="AM1402" s="861">
        <v>-9.7453219999999998</v>
      </c>
      <c r="AN1402" s="861">
        <v>92.322849000000005</v>
      </c>
      <c r="AO1402" s="861">
        <v>91.690968999999996</v>
      </c>
      <c r="AP1402" s="861">
        <v>90.736255999999997</v>
      </c>
      <c r="AQ1402" s="861">
        <v>87.808009999999996</v>
      </c>
      <c r="AR1402" s="861">
        <v>73.201362000000003</v>
      </c>
      <c r="AS1402" s="861">
        <v>63.423954999999999</v>
      </c>
      <c r="AT1402" s="861">
        <v>76.037289999999999</v>
      </c>
      <c r="AU1402" s="861">
        <v>75.174511999999993</v>
      </c>
      <c r="AV1402" s="861">
        <v>74.524742000000003</v>
      </c>
      <c r="AW1402" s="861">
        <v>73.708371</v>
      </c>
      <c r="AX1402" s="861">
        <v>88.773537000000005</v>
      </c>
      <c r="AY1402" s="861">
        <v>86.818762000000007</v>
      </c>
      <c r="AZ1402" s="861">
        <v>-9.3742619999999999</v>
      </c>
      <c r="BA1402" s="861">
        <v>-9.2303449999999998</v>
      </c>
      <c r="BB1402" s="861">
        <v>-17.237960999999999</v>
      </c>
      <c r="BC1402" s="861">
        <v>-15.843384</v>
      </c>
      <c r="BD1402" s="861">
        <v>-16.808969999999999</v>
      </c>
      <c r="BE1402" s="861">
        <v>-16.575938000000001</v>
      </c>
      <c r="BF1402" s="861">
        <v>29.330753999999999</v>
      </c>
      <c r="BG1402" s="861">
        <v>140.02478199999999</v>
      </c>
      <c r="BH1402" s="861">
        <v>109.031904</v>
      </c>
      <c r="BI1402" s="861">
        <v>50.756537999999999</v>
      </c>
      <c r="BJ1402" s="861">
        <v>129.32149799999999</v>
      </c>
      <c r="BK1402" s="861">
        <v>85.366246000000004</v>
      </c>
      <c r="BL1402" s="861">
        <v>74.909250999999998</v>
      </c>
      <c r="BM1402" s="861">
        <v>-21.655832</v>
      </c>
      <c r="BN1402" s="861">
        <v>-15.670272000000001</v>
      </c>
      <c r="BO1402" s="861">
        <v>-22.656427000000001</v>
      </c>
      <c r="BP1402" s="861">
        <v>-16.098016000000001</v>
      </c>
      <c r="BQ1402" s="861">
        <v>86.134452999999993</v>
      </c>
      <c r="BR1402" s="861">
        <v>87.976714999999999</v>
      </c>
      <c r="BS1402" s="861">
        <v>84.888020999999995</v>
      </c>
      <c r="BT1402" s="861">
        <v>58.262338999999997</v>
      </c>
      <c r="BU1402" s="861">
        <v>64.146657000000005</v>
      </c>
      <c r="BV1402" s="861">
        <v>60.421871000000003</v>
      </c>
      <c r="BW1402" s="861">
        <v>64.831397999999993</v>
      </c>
      <c r="BX1402" s="861">
        <v>-16.417204000000002</v>
      </c>
      <c r="BY1402" s="861">
        <v>-16.740143</v>
      </c>
      <c r="BZ1402" s="861">
        <v>-20.581312</v>
      </c>
      <c r="CA1402" s="861">
        <v>-19.406037999999999</v>
      </c>
      <c r="CB1402" s="861">
        <v>-10.715242</v>
      </c>
      <c r="CC1402" s="861">
        <v>-7.8239479999999997</v>
      </c>
      <c r="CD1402" s="861">
        <v>-11.218669999999999</v>
      </c>
      <c r="CE1402" s="861">
        <v>-8.0625180000000007</v>
      </c>
      <c r="CF1402" s="861">
        <v>-13.583085000000001</v>
      </c>
      <c r="CG1402" s="861">
        <v>-6.7734620000000003</v>
      </c>
      <c r="CH1402" s="861">
        <v>-14.025884</v>
      </c>
      <c r="CI1402" s="861">
        <v>-9.1544989999999995</v>
      </c>
      <c r="CJ1402" s="861">
        <v>-10.585582</v>
      </c>
      <c r="CK1402" s="861">
        <v>-6.0058059999999998</v>
      </c>
      <c r="CL1402" s="861">
        <v>-10.467254000000001</v>
      </c>
      <c r="CM1402" s="861">
        <v>-5.7787269999999999</v>
      </c>
      <c r="CN1402" s="861">
        <v>-13.301382</v>
      </c>
      <c r="CO1402" s="861">
        <v>-7.0135069999999997</v>
      </c>
      <c r="CP1402" s="861">
        <v>-14.109953000000001</v>
      </c>
      <c r="CQ1402" s="861">
        <v>-9.6725949999999994</v>
      </c>
      <c r="CR1402" s="861">
        <v>-10.154973</v>
      </c>
      <c r="CS1402" s="861">
        <v>-6.8298940000000004</v>
      </c>
      <c r="CT1402" s="861">
        <v>-11.344882</v>
      </c>
      <c r="CU1402" s="861">
        <v>-6.3171270000000002</v>
      </c>
      <c r="CV1402" s="861">
        <v>-13.79283</v>
      </c>
      <c r="CW1402" s="861">
        <v>-6.0983340000000004</v>
      </c>
      <c r="CX1402" s="861">
        <v>-14.074168999999999</v>
      </c>
      <c r="CY1402" s="861">
        <v>-7.554684</v>
      </c>
      <c r="CZ1402" s="861">
        <v>-9.89039</v>
      </c>
      <c r="DA1402" s="861">
        <v>-6.0181139999999997</v>
      </c>
      <c r="DB1402" s="861">
        <v>-10.736135000000001</v>
      </c>
      <c r="DC1402" s="861">
        <v>-5.5486500000000003</v>
      </c>
      <c r="DD1402" s="861">
        <v>-13.500915000000001</v>
      </c>
      <c r="DE1402" s="861">
        <v>-7.7710759999999999</v>
      </c>
      <c r="DF1402" s="861">
        <v>-14.158557999999999</v>
      </c>
      <c r="DG1402" s="861">
        <v>-8.2931310000000007</v>
      </c>
      <c r="DH1402" s="861">
        <v>-9.8038959999999999</v>
      </c>
      <c r="DI1402" s="861">
        <v>-6.2811620000000001</v>
      </c>
      <c r="DJ1402" s="861">
        <v>-10.504970999999999</v>
      </c>
      <c r="DK1402" s="861">
        <v>-6.3964129999999999</v>
      </c>
      <c r="DL1402" s="861">
        <v>-13.515257</v>
      </c>
      <c r="DM1402" s="861">
        <v>-9.2704679999999993</v>
      </c>
      <c r="DN1402" s="861">
        <v>-14.233202</v>
      </c>
      <c r="DO1402" s="861">
        <v>-8.9201490000000003</v>
      </c>
      <c r="DP1402" s="861">
        <v>-10.566267</v>
      </c>
      <c r="DQ1402" s="861">
        <v>-7.2523549999999997</v>
      </c>
      <c r="DR1402" s="861">
        <v>-10.744082000000001</v>
      </c>
      <c r="DS1402" s="861">
        <v>-7.7777909999999997</v>
      </c>
      <c r="DT1402" s="861">
        <v>-13.534134999999999</v>
      </c>
      <c r="DU1402" s="861">
        <v>-10.330291000000001</v>
      </c>
      <c r="DV1402" s="861">
        <v>-13.865612</v>
      </c>
      <c r="DW1402" s="861">
        <v>-7.3627500000000001</v>
      </c>
      <c r="DX1402" s="861">
        <v>11.258099</v>
      </c>
      <c r="DY1402" s="861">
        <v>7.9216829999999998</v>
      </c>
      <c r="DZ1402" s="861">
        <v>160.66239100000001</v>
      </c>
      <c r="EA1402" s="861">
        <v>150.68165099999999</v>
      </c>
      <c r="EB1402" s="861">
        <v>121.08</v>
      </c>
      <c r="EC1402" s="861">
        <v>3.2669999999999999</v>
      </c>
      <c r="ED1402" s="861">
        <v>389.8</v>
      </c>
      <c r="EE1402" s="861">
        <v>121.09</v>
      </c>
      <c r="EF1402" s="861">
        <v>5.2729999999999997</v>
      </c>
      <c r="EG1402" s="861">
        <v>632.79999999999995</v>
      </c>
      <c r="EH1402" s="861">
        <v>121.2</v>
      </c>
      <c r="EI1402" s="861">
        <v>4.8920000000000003</v>
      </c>
      <c r="EJ1402" s="861">
        <v>579.9</v>
      </c>
      <c r="EK1402" s="861">
        <v>9.776904</v>
      </c>
      <c r="EL1402" s="861">
        <v>3.2075550000000002</v>
      </c>
      <c r="EM1402" s="861">
        <v>-19.522226</v>
      </c>
      <c r="EN1402" s="861">
        <v>-25.863982</v>
      </c>
      <c r="EO1402" s="861">
        <v>94.336421000000001</v>
      </c>
      <c r="EP1402" s="861">
        <v>89.947806999999997</v>
      </c>
      <c r="EQ1402" s="861">
        <v>-9.8069749999999996</v>
      </c>
      <c r="ER1402" s="861">
        <v>4387.7842090000004</v>
      </c>
      <c r="ES1402" s="861">
        <v>10411.740793000001</v>
      </c>
      <c r="ET1402" s="861">
        <v>9343.7450370000006</v>
      </c>
      <c r="EU1402" s="861"/>
      <c r="EV1402" s="861"/>
      <c r="EW1402" s="861"/>
      <c r="EX1402" s="861"/>
      <c r="EY1402" s="861"/>
      <c r="EZ1402" s="861"/>
      <c r="FA1402" s="861"/>
      <c r="FB1402" s="861"/>
      <c r="FC1402" s="861"/>
      <c r="FD1402" s="861"/>
    </row>
    <row r="1403" spans="1:160" x14ac:dyDescent="0.25">
      <c r="A1403" s="837">
        <v>46147</v>
      </c>
      <c r="B1403" s="836">
        <v>4.9930555555555554E-2</v>
      </c>
      <c r="C1403" s="861">
        <v>79620</v>
      </c>
      <c r="D1403" s="861">
        <v>0</v>
      </c>
      <c r="E1403" s="861">
        <v>0</v>
      </c>
      <c r="F1403" s="861">
        <v>75.436806000000004</v>
      </c>
      <c r="G1403" s="861">
        <v>71.751593</v>
      </c>
      <c r="H1403" s="861">
        <v>65.209941999999998</v>
      </c>
      <c r="I1403" s="861">
        <v>73.898673000000002</v>
      </c>
      <c r="J1403" s="861">
        <v>71.922469000000007</v>
      </c>
      <c r="K1403" s="861">
        <v>71.134429999999995</v>
      </c>
      <c r="L1403" s="861">
        <v>73.670128000000005</v>
      </c>
      <c r="M1403" s="861">
        <v>74.661632999999995</v>
      </c>
      <c r="N1403" s="861">
        <v>-9.9734320000000007</v>
      </c>
      <c r="O1403" s="861">
        <v>-13.124525999999999</v>
      </c>
      <c r="P1403" s="861">
        <v>-13.634561</v>
      </c>
      <c r="Q1403" s="861">
        <v>-8.6261019999999995</v>
      </c>
      <c r="R1403" s="861">
        <v>-10.372877000000001</v>
      </c>
      <c r="S1403" s="861">
        <v>-11.359292999999999</v>
      </c>
      <c r="T1403" s="861">
        <v>81.958828999999994</v>
      </c>
      <c r="U1403" s="861">
        <v>73.839122000000003</v>
      </c>
      <c r="V1403" s="861">
        <v>93.087158000000002</v>
      </c>
      <c r="W1403" s="861">
        <v>92.043679999999995</v>
      </c>
      <c r="X1403" s="861">
        <v>-8.7319840000000006</v>
      </c>
      <c r="Y1403" s="861">
        <v>-8.7806549999999994</v>
      </c>
      <c r="Z1403" s="861">
        <v>-13.173064</v>
      </c>
      <c r="AA1403" s="861">
        <v>-12.884001</v>
      </c>
      <c r="AB1403" s="861">
        <v>-12.452365</v>
      </c>
      <c r="AC1403" s="861">
        <v>-13.567561</v>
      </c>
      <c r="AD1403" s="861">
        <v>-16.842555999999998</v>
      </c>
      <c r="AE1403" s="861">
        <v>104.5033</v>
      </c>
      <c r="AF1403" s="861">
        <v>97.556988000000004</v>
      </c>
      <c r="AG1403" s="861">
        <v>88.954303999999993</v>
      </c>
      <c r="AH1403" s="861">
        <v>109.068167</v>
      </c>
      <c r="AI1403" s="861">
        <v>89.181984</v>
      </c>
      <c r="AJ1403" s="861">
        <v>72.491145000000003</v>
      </c>
      <c r="AK1403" s="861">
        <v>-8.8436439999999994</v>
      </c>
      <c r="AL1403" s="861">
        <v>-13.489860999999999</v>
      </c>
      <c r="AM1403" s="861">
        <v>-9.7010260000000006</v>
      </c>
      <c r="AN1403" s="861">
        <v>92.372294999999994</v>
      </c>
      <c r="AO1403" s="861">
        <v>91.622733999999994</v>
      </c>
      <c r="AP1403" s="861">
        <v>90.673338999999999</v>
      </c>
      <c r="AQ1403" s="861">
        <v>87.759449000000004</v>
      </c>
      <c r="AR1403" s="861">
        <v>73.078479999999999</v>
      </c>
      <c r="AS1403" s="861">
        <v>63.419553000000001</v>
      </c>
      <c r="AT1403" s="861">
        <v>75.990099999999998</v>
      </c>
      <c r="AU1403" s="861">
        <v>75.167818999999994</v>
      </c>
      <c r="AV1403" s="861">
        <v>74.390395999999996</v>
      </c>
      <c r="AW1403" s="861">
        <v>73.436978999999994</v>
      </c>
      <c r="AX1403" s="861">
        <v>88.555087999999998</v>
      </c>
      <c r="AY1403" s="861">
        <v>86.707336999999995</v>
      </c>
      <c r="AZ1403" s="861">
        <v>-9.4376460000000009</v>
      </c>
      <c r="BA1403" s="861">
        <v>-9.2721499999999999</v>
      </c>
      <c r="BB1403" s="861">
        <v>-17.279191000000001</v>
      </c>
      <c r="BC1403" s="861">
        <v>-15.852313000000001</v>
      </c>
      <c r="BD1403" s="861">
        <v>-16.838311999999998</v>
      </c>
      <c r="BE1403" s="861">
        <v>-16.633044999999999</v>
      </c>
      <c r="BF1403" s="861">
        <v>29.255192000000001</v>
      </c>
      <c r="BG1403" s="861">
        <v>139.97429399999999</v>
      </c>
      <c r="BH1403" s="861">
        <v>108.88552900000001</v>
      </c>
      <c r="BI1403" s="861">
        <v>50.425901000000003</v>
      </c>
      <c r="BJ1403" s="861">
        <v>129.10285099999999</v>
      </c>
      <c r="BK1403" s="861">
        <v>85.168439000000006</v>
      </c>
      <c r="BL1403" s="861">
        <v>74.840424999999996</v>
      </c>
      <c r="BM1403" s="861">
        <v>-21.687821</v>
      </c>
      <c r="BN1403" s="861">
        <v>-15.729177999999999</v>
      </c>
      <c r="BO1403" s="861">
        <v>-22.612566000000001</v>
      </c>
      <c r="BP1403" s="861">
        <v>-16.171652000000002</v>
      </c>
      <c r="BQ1403" s="861">
        <v>86.007938999999993</v>
      </c>
      <c r="BR1403" s="861">
        <v>87.886692999999994</v>
      </c>
      <c r="BS1403" s="861">
        <v>84.823154000000002</v>
      </c>
      <c r="BT1403" s="861">
        <v>58.271242000000001</v>
      </c>
      <c r="BU1403" s="861">
        <v>64.014031000000003</v>
      </c>
      <c r="BV1403" s="861">
        <v>60.420605000000002</v>
      </c>
      <c r="BW1403" s="861">
        <v>64.848095000000001</v>
      </c>
      <c r="BX1403" s="861">
        <v>-16.433112000000001</v>
      </c>
      <c r="BY1403" s="861">
        <v>-16.727599000000001</v>
      </c>
      <c r="BZ1403" s="861">
        <v>-20.574041000000001</v>
      </c>
      <c r="CA1403" s="861">
        <v>-19.480239999999998</v>
      </c>
      <c r="CB1403" s="861">
        <v>-10.723589</v>
      </c>
      <c r="CC1403" s="861">
        <v>-7.8355100000000002</v>
      </c>
      <c r="CD1403" s="861">
        <v>-11.234996000000001</v>
      </c>
      <c r="CE1403" s="861">
        <v>-8.0867170000000002</v>
      </c>
      <c r="CF1403" s="861">
        <v>-13.583866</v>
      </c>
      <c r="CG1403" s="861">
        <v>-6.7905769999999999</v>
      </c>
      <c r="CH1403" s="861">
        <v>-14.021050000000001</v>
      </c>
      <c r="CI1403" s="861">
        <v>-9.1768870000000007</v>
      </c>
      <c r="CJ1403" s="861">
        <v>-10.582183000000001</v>
      </c>
      <c r="CK1403" s="861">
        <v>-6.0010120000000002</v>
      </c>
      <c r="CL1403" s="861">
        <v>-10.480743</v>
      </c>
      <c r="CM1403" s="861">
        <v>-5.8224210000000003</v>
      </c>
      <c r="CN1403" s="861">
        <v>-13.279519000000001</v>
      </c>
      <c r="CO1403" s="861">
        <v>-6.9820500000000001</v>
      </c>
      <c r="CP1403" s="861">
        <v>-14.109612</v>
      </c>
      <c r="CQ1403" s="861">
        <v>-9.6764779999999995</v>
      </c>
      <c r="CR1403" s="861">
        <v>-10.144776999999999</v>
      </c>
      <c r="CS1403" s="861">
        <v>-6.8533730000000004</v>
      </c>
      <c r="CT1403" s="861">
        <v>-11.385256</v>
      </c>
      <c r="CU1403" s="861">
        <v>-6.3189209999999996</v>
      </c>
      <c r="CV1403" s="861">
        <v>-13.780953999999999</v>
      </c>
      <c r="CW1403" s="861">
        <v>-6.1010600000000004</v>
      </c>
      <c r="CX1403" s="861">
        <v>-14.069202000000001</v>
      </c>
      <c r="CY1403" s="861">
        <v>-7.5609890000000002</v>
      </c>
      <c r="CZ1403" s="861">
        <v>-9.9272179999999999</v>
      </c>
      <c r="DA1403" s="861">
        <v>-6.0462230000000003</v>
      </c>
      <c r="DB1403" s="861">
        <v>-10.737671000000001</v>
      </c>
      <c r="DC1403" s="861">
        <v>-5.5441159999999998</v>
      </c>
      <c r="DD1403" s="861">
        <v>-13.533064</v>
      </c>
      <c r="DE1403" s="861">
        <v>-7.7762789999999997</v>
      </c>
      <c r="DF1403" s="861">
        <v>-14.177341</v>
      </c>
      <c r="DG1403" s="861">
        <v>-8.3047190000000004</v>
      </c>
      <c r="DH1403" s="861">
        <v>-9.821142</v>
      </c>
      <c r="DI1403" s="861">
        <v>-6.2825949999999997</v>
      </c>
      <c r="DJ1403" s="861">
        <v>-10.52661</v>
      </c>
      <c r="DK1403" s="861">
        <v>-6.4081130000000002</v>
      </c>
      <c r="DL1403" s="861">
        <v>-13.536508</v>
      </c>
      <c r="DM1403" s="861">
        <v>-9.2976709999999994</v>
      </c>
      <c r="DN1403" s="861">
        <v>-14.229780999999999</v>
      </c>
      <c r="DO1403" s="861">
        <v>-8.9176929999999999</v>
      </c>
      <c r="DP1403" s="861">
        <v>-10.583064</v>
      </c>
      <c r="DQ1403" s="861">
        <v>-7.2645379999999999</v>
      </c>
      <c r="DR1403" s="861">
        <v>-10.76244</v>
      </c>
      <c r="DS1403" s="861">
        <v>-7.7876450000000004</v>
      </c>
      <c r="DT1403" s="861">
        <v>-13.538396000000001</v>
      </c>
      <c r="DU1403" s="861">
        <v>-10.350026</v>
      </c>
      <c r="DV1403" s="861">
        <v>-13.883012000000001</v>
      </c>
      <c r="DW1403" s="861">
        <v>-7.3659520000000001</v>
      </c>
      <c r="DX1403" s="861">
        <v>11.250807999999999</v>
      </c>
      <c r="DY1403" s="861">
        <v>7.9068100000000001</v>
      </c>
      <c r="DZ1403" s="861">
        <v>160.374561</v>
      </c>
      <c r="EA1403" s="861">
        <v>150.30196000000001</v>
      </c>
      <c r="EB1403" s="861">
        <v>121.7</v>
      </c>
      <c r="EC1403" s="861">
        <v>1.2390000000000001</v>
      </c>
      <c r="ED1403" s="861">
        <v>133.1</v>
      </c>
      <c r="EE1403" s="861">
        <v>121.58</v>
      </c>
      <c r="EF1403" s="861">
        <v>5.2869999999999999</v>
      </c>
      <c r="EG1403" s="861">
        <v>629.20000000000005</v>
      </c>
      <c r="EH1403" s="861">
        <v>121.55</v>
      </c>
      <c r="EI1403" s="861">
        <v>4.8879999999999999</v>
      </c>
      <c r="EJ1403" s="861">
        <v>580.70000000000005</v>
      </c>
      <c r="EK1403" s="861">
        <v>9.8343489999999996</v>
      </c>
      <c r="EL1403" s="861">
        <v>3.281269</v>
      </c>
      <c r="EM1403" s="861">
        <v>-19.535374999999998</v>
      </c>
      <c r="EN1403" s="861">
        <v>-25.893834999999999</v>
      </c>
      <c r="EO1403" s="861">
        <v>94.212457999999998</v>
      </c>
      <c r="EP1403" s="861">
        <v>89.777062999999998</v>
      </c>
      <c r="EQ1403" s="861">
        <v>-9.8167410000000004</v>
      </c>
      <c r="ER1403" s="861">
        <v>4390.5166570000001</v>
      </c>
      <c r="ES1403" s="861">
        <v>10422.258318</v>
      </c>
      <c r="ET1403" s="861">
        <v>9353.4289659999995</v>
      </c>
      <c r="EU1403" s="861"/>
      <c r="EV1403" s="861"/>
      <c r="EW1403" s="861"/>
      <c r="EX1403" s="861"/>
      <c r="EY1403" s="861"/>
      <c r="EZ1403" s="861"/>
      <c r="FA1403" s="861"/>
      <c r="FB1403" s="861"/>
      <c r="FC1403" s="861"/>
      <c r="FD1403" s="861"/>
    </row>
    <row r="1404" spans="1:160" x14ac:dyDescent="0.25">
      <c r="A1404" s="837">
        <v>46147</v>
      </c>
      <c r="B1404" s="836">
        <v>5.0625000000000003E-2</v>
      </c>
      <c r="C1404" s="861">
        <v>79680</v>
      </c>
      <c r="D1404" s="861">
        <v>0</v>
      </c>
      <c r="E1404" s="861">
        <v>0</v>
      </c>
      <c r="F1404" s="861">
        <v>75.459288999999998</v>
      </c>
      <c r="G1404" s="861">
        <v>71.762725000000003</v>
      </c>
      <c r="H1404" s="861">
        <v>65.250218000000004</v>
      </c>
      <c r="I1404" s="861">
        <v>73.901595</v>
      </c>
      <c r="J1404" s="861">
        <v>71.863500999999999</v>
      </c>
      <c r="K1404" s="861">
        <v>71.163245000000003</v>
      </c>
      <c r="L1404" s="861">
        <v>73.692227000000003</v>
      </c>
      <c r="M1404" s="861">
        <v>74.666804999999997</v>
      </c>
      <c r="N1404" s="861">
        <v>-9.9723810000000004</v>
      </c>
      <c r="O1404" s="861">
        <v>-13.006989000000001</v>
      </c>
      <c r="P1404" s="861">
        <v>-13.723663999999999</v>
      </c>
      <c r="Q1404" s="861">
        <v>-8.7223410000000001</v>
      </c>
      <c r="R1404" s="861">
        <v>-10.390015999999999</v>
      </c>
      <c r="S1404" s="861">
        <v>-11.349181</v>
      </c>
      <c r="T1404" s="861">
        <v>81.969408000000001</v>
      </c>
      <c r="U1404" s="861">
        <v>74.259141999999997</v>
      </c>
      <c r="V1404" s="861">
        <v>93.232442000000006</v>
      </c>
      <c r="W1404" s="861">
        <v>92.266569000000004</v>
      </c>
      <c r="X1404" s="861">
        <v>-8.7285939999999993</v>
      </c>
      <c r="Y1404" s="861">
        <v>-8.8029039999999998</v>
      </c>
      <c r="Z1404" s="861">
        <v>-13.177543999999999</v>
      </c>
      <c r="AA1404" s="861">
        <v>-12.875278</v>
      </c>
      <c r="AB1404" s="861">
        <v>-12.453661</v>
      </c>
      <c r="AC1404" s="861">
        <v>-13.490047000000001</v>
      </c>
      <c r="AD1404" s="861">
        <v>-16.792860999999998</v>
      </c>
      <c r="AE1404" s="861">
        <v>104.67307599999999</v>
      </c>
      <c r="AF1404" s="861">
        <v>97.649899000000005</v>
      </c>
      <c r="AG1404" s="861">
        <v>89.107968</v>
      </c>
      <c r="AH1404" s="861">
        <v>109.16687</v>
      </c>
      <c r="AI1404" s="861">
        <v>89.294549000000004</v>
      </c>
      <c r="AJ1404" s="861">
        <v>72.691899000000006</v>
      </c>
      <c r="AK1404" s="861">
        <v>-8.8478969999999997</v>
      </c>
      <c r="AL1404" s="861">
        <v>-13.414626</v>
      </c>
      <c r="AM1404" s="861">
        <v>-9.7167689999999993</v>
      </c>
      <c r="AN1404" s="861">
        <v>92.397730999999993</v>
      </c>
      <c r="AO1404" s="861">
        <v>91.821341000000004</v>
      </c>
      <c r="AP1404" s="861">
        <v>90.875065000000006</v>
      </c>
      <c r="AQ1404" s="861">
        <v>87.866972000000004</v>
      </c>
      <c r="AR1404" s="861">
        <v>73.081592000000001</v>
      </c>
      <c r="AS1404" s="861">
        <v>63.420988999999999</v>
      </c>
      <c r="AT1404" s="861">
        <v>76.145514000000006</v>
      </c>
      <c r="AU1404" s="861">
        <v>75.184876000000003</v>
      </c>
      <c r="AV1404" s="861">
        <v>74.220616000000007</v>
      </c>
      <c r="AW1404" s="861">
        <v>73.506051999999997</v>
      </c>
      <c r="AX1404" s="861">
        <v>88.662457000000003</v>
      </c>
      <c r="AY1404" s="861">
        <v>86.613254999999995</v>
      </c>
      <c r="AZ1404" s="861">
        <v>-9.4389140000000005</v>
      </c>
      <c r="BA1404" s="861">
        <v>-9.2246679999999994</v>
      </c>
      <c r="BB1404" s="861">
        <v>-17.21397</v>
      </c>
      <c r="BC1404" s="861">
        <v>-15.856865000000001</v>
      </c>
      <c r="BD1404" s="861">
        <v>-16.811561000000001</v>
      </c>
      <c r="BE1404" s="861">
        <v>-16.625821999999999</v>
      </c>
      <c r="BF1404" s="861">
        <v>29.136652000000002</v>
      </c>
      <c r="BG1404" s="861">
        <v>139.90479300000001</v>
      </c>
      <c r="BH1404" s="861">
        <v>108.849071</v>
      </c>
      <c r="BI1404" s="861">
        <v>50.344675000000002</v>
      </c>
      <c r="BJ1404" s="861">
        <v>129.18732800000001</v>
      </c>
      <c r="BK1404" s="861">
        <v>85.282998000000006</v>
      </c>
      <c r="BL1404" s="861">
        <v>74.958057999999994</v>
      </c>
      <c r="BM1404" s="861">
        <v>-21.702425000000002</v>
      </c>
      <c r="BN1404" s="861">
        <v>-15.742896999999999</v>
      </c>
      <c r="BO1404" s="861">
        <v>-22.671441999999999</v>
      </c>
      <c r="BP1404" s="861">
        <v>-16.171638000000002</v>
      </c>
      <c r="BQ1404" s="861">
        <v>85.994189000000006</v>
      </c>
      <c r="BR1404" s="861">
        <v>87.840282999999999</v>
      </c>
      <c r="BS1404" s="861">
        <v>84.790361000000004</v>
      </c>
      <c r="BT1404" s="861">
        <v>58.092601999999999</v>
      </c>
      <c r="BU1404" s="861">
        <v>64.032443999999998</v>
      </c>
      <c r="BV1404" s="861">
        <v>60.378497000000003</v>
      </c>
      <c r="BW1404" s="861">
        <v>64.783550000000005</v>
      </c>
      <c r="BX1404" s="861">
        <v>-16.374507999999999</v>
      </c>
      <c r="BY1404" s="861">
        <v>-16.627707000000001</v>
      </c>
      <c r="BZ1404" s="861">
        <v>-20.579094000000001</v>
      </c>
      <c r="CA1404" s="861">
        <v>-19.636320000000001</v>
      </c>
      <c r="CB1404" s="861">
        <v>-10.748297000000001</v>
      </c>
      <c r="CC1404" s="861">
        <v>-7.8288760000000002</v>
      </c>
      <c r="CD1404" s="861">
        <v>-11.273939</v>
      </c>
      <c r="CE1404" s="861">
        <v>-8.1151730000000004</v>
      </c>
      <c r="CF1404" s="861">
        <v>-13.593919</v>
      </c>
      <c r="CG1404" s="861">
        <v>-6.8173339999999998</v>
      </c>
      <c r="CH1404" s="861">
        <v>-14.046832</v>
      </c>
      <c r="CI1404" s="861">
        <v>-9.1954410000000006</v>
      </c>
      <c r="CJ1404" s="861">
        <v>-10.59843</v>
      </c>
      <c r="CK1404" s="861">
        <v>-5.9981280000000003</v>
      </c>
      <c r="CL1404" s="861">
        <v>-10.498034000000001</v>
      </c>
      <c r="CM1404" s="861">
        <v>-5.890409</v>
      </c>
      <c r="CN1404" s="861">
        <v>-13.31174</v>
      </c>
      <c r="CO1404" s="861">
        <v>-7.0714090000000001</v>
      </c>
      <c r="CP1404" s="861">
        <v>-14.121998</v>
      </c>
      <c r="CQ1404" s="861">
        <v>-9.6512530000000005</v>
      </c>
      <c r="CR1404" s="861">
        <v>-10.155677000000001</v>
      </c>
      <c r="CS1404" s="861">
        <v>-6.8749580000000003</v>
      </c>
      <c r="CT1404" s="861">
        <v>-11.391724999999999</v>
      </c>
      <c r="CU1404" s="861">
        <v>-6.3538019999999999</v>
      </c>
      <c r="CV1404" s="861">
        <v>-13.807748999999999</v>
      </c>
      <c r="CW1404" s="861">
        <v>-6.1121400000000001</v>
      </c>
      <c r="CX1404" s="861">
        <v>-14.117881000000001</v>
      </c>
      <c r="CY1404" s="861">
        <v>-7.5446520000000001</v>
      </c>
      <c r="CZ1404" s="861">
        <v>-9.9333449999999992</v>
      </c>
      <c r="DA1404" s="861">
        <v>-6.0421620000000003</v>
      </c>
      <c r="DB1404" s="861">
        <v>-10.76976</v>
      </c>
      <c r="DC1404" s="861">
        <v>-5.5866629999999997</v>
      </c>
      <c r="DD1404" s="861">
        <v>-13.559243</v>
      </c>
      <c r="DE1404" s="861">
        <v>-7.7774340000000004</v>
      </c>
      <c r="DF1404" s="861">
        <v>-14.209819</v>
      </c>
      <c r="DG1404" s="861">
        <v>-8.31677</v>
      </c>
      <c r="DH1404" s="861">
        <v>-9.848236</v>
      </c>
      <c r="DI1404" s="861">
        <v>-6.3047469999999999</v>
      </c>
      <c r="DJ1404" s="861">
        <v>-10.554078000000001</v>
      </c>
      <c r="DK1404" s="861">
        <v>-6.4102030000000001</v>
      </c>
      <c r="DL1404" s="861">
        <v>-13.581723999999999</v>
      </c>
      <c r="DM1404" s="861">
        <v>-9.2952359999999992</v>
      </c>
      <c r="DN1404" s="861">
        <v>-14.267459000000001</v>
      </c>
      <c r="DO1404" s="861">
        <v>-8.9288190000000007</v>
      </c>
      <c r="DP1404" s="861">
        <v>-10.612069999999999</v>
      </c>
      <c r="DQ1404" s="861">
        <v>-7.2759770000000001</v>
      </c>
      <c r="DR1404" s="861">
        <v>-10.800255999999999</v>
      </c>
      <c r="DS1404" s="861">
        <v>-7.7916109999999996</v>
      </c>
      <c r="DT1404" s="861">
        <v>-13.595411</v>
      </c>
      <c r="DU1404" s="861">
        <v>-10.335379</v>
      </c>
      <c r="DV1404" s="861">
        <v>-13.916848</v>
      </c>
      <c r="DW1404" s="861">
        <v>-7.360182</v>
      </c>
      <c r="DX1404" s="861">
        <v>11.284003999999999</v>
      </c>
      <c r="DY1404" s="861">
        <v>7.9013669999999996</v>
      </c>
      <c r="DZ1404" s="861">
        <v>160.529314</v>
      </c>
      <c r="EA1404" s="861">
        <v>150.37350499999999</v>
      </c>
      <c r="EB1404" s="861">
        <v>121.15</v>
      </c>
      <c r="EC1404" s="861">
        <v>3.2669999999999999</v>
      </c>
      <c r="ED1404" s="861">
        <v>389.4</v>
      </c>
      <c r="EE1404" s="861">
        <v>121.21</v>
      </c>
      <c r="EF1404" s="861">
        <v>5.2850000000000001</v>
      </c>
      <c r="EG1404" s="861">
        <v>628</v>
      </c>
      <c r="EH1404" s="861">
        <v>121.16</v>
      </c>
      <c r="EI1404" s="861">
        <v>4.8890000000000002</v>
      </c>
      <c r="EJ1404" s="861">
        <v>579.29999999999995</v>
      </c>
      <c r="EK1404" s="861">
        <v>9.7587609999999998</v>
      </c>
      <c r="EL1404" s="861">
        <v>3.2333229999999999</v>
      </c>
      <c r="EM1404" s="861">
        <v>-19.475529999999999</v>
      </c>
      <c r="EN1404" s="861">
        <v>-25.904765000000001</v>
      </c>
      <c r="EO1404" s="861">
        <v>94.279126000000005</v>
      </c>
      <c r="EP1404" s="861">
        <v>89.809258</v>
      </c>
      <c r="EQ1404" s="861">
        <v>-9.8373589999999993</v>
      </c>
      <c r="ER1404" s="861">
        <v>4394.9426309999999</v>
      </c>
      <c r="ES1404" s="861">
        <v>10432.763599</v>
      </c>
      <c r="ET1404" s="861">
        <v>9363.1022720000001</v>
      </c>
      <c r="EU1404" s="861"/>
      <c r="EV1404" s="861"/>
      <c r="EW1404" s="861"/>
      <c r="EX1404" s="861"/>
      <c r="EY1404" s="861"/>
      <c r="EZ1404" s="861"/>
      <c r="FA1404" s="861"/>
      <c r="FB1404" s="861"/>
      <c r="FC1404" s="861"/>
      <c r="FD1404" s="861"/>
    </row>
    <row r="1405" spans="1:160" x14ac:dyDescent="0.25">
      <c r="A1405" s="837">
        <v>46147</v>
      </c>
      <c r="B1405" s="836">
        <v>5.1319444444444445E-2</v>
      </c>
      <c r="C1405" s="861">
        <v>79740</v>
      </c>
      <c r="D1405" s="861">
        <v>0</v>
      </c>
      <c r="E1405" s="861">
        <v>0</v>
      </c>
      <c r="F1405" s="861">
        <v>75.414320000000004</v>
      </c>
      <c r="G1405" s="861">
        <v>71.759114999999994</v>
      </c>
      <c r="H1405" s="861">
        <v>65.168806000000004</v>
      </c>
      <c r="I1405" s="861">
        <v>73.922681999999995</v>
      </c>
      <c r="J1405" s="861">
        <v>71.807899000000006</v>
      </c>
      <c r="K1405" s="861">
        <v>71.136876000000001</v>
      </c>
      <c r="L1405" s="861">
        <v>73.681796000000006</v>
      </c>
      <c r="M1405" s="861">
        <v>74.653848999999994</v>
      </c>
      <c r="N1405" s="861">
        <v>-9.9752130000000001</v>
      </c>
      <c r="O1405" s="861">
        <v>-13.020208999999999</v>
      </c>
      <c r="P1405" s="861">
        <v>-13.733122</v>
      </c>
      <c r="Q1405" s="861">
        <v>-8.6902249999999999</v>
      </c>
      <c r="R1405" s="861">
        <v>-10.417453999999999</v>
      </c>
      <c r="S1405" s="861">
        <v>-11.435453000000001</v>
      </c>
      <c r="T1405" s="861">
        <v>81.864395000000002</v>
      </c>
      <c r="U1405" s="861">
        <v>73.637602000000001</v>
      </c>
      <c r="V1405" s="861">
        <v>93.145567</v>
      </c>
      <c r="W1405" s="861">
        <v>92.124936000000005</v>
      </c>
      <c r="X1405" s="861">
        <v>-8.6845859999999995</v>
      </c>
      <c r="Y1405" s="861">
        <v>-8.6452670000000005</v>
      </c>
      <c r="Z1405" s="861">
        <v>-13.187651000000001</v>
      </c>
      <c r="AA1405" s="861">
        <v>-12.874537</v>
      </c>
      <c r="AB1405" s="861">
        <v>-12.420033999999999</v>
      </c>
      <c r="AC1405" s="861">
        <v>-13.50733</v>
      </c>
      <c r="AD1405" s="861">
        <v>-16.725650000000002</v>
      </c>
      <c r="AE1405" s="861">
        <v>104.536969</v>
      </c>
      <c r="AF1405" s="861">
        <v>97.620964000000001</v>
      </c>
      <c r="AG1405" s="861">
        <v>89.002284000000003</v>
      </c>
      <c r="AH1405" s="861">
        <v>109.055733</v>
      </c>
      <c r="AI1405" s="861">
        <v>89.229101999999997</v>
      </c>
      <c r="AJ1405" s="861">
        <v>72.625176999999994</v>
      </c>
      <c r="AK1405" s="861">
        <v>-8.8406459999999996</v>
      </c>
      <c r="AL1405" s="861">
        <v>-13.412998999999999</v>
      </c>
      <c r="AM1405" s="861">
        <v>-9.6171179999999996</v>
      </c>
      <c r="AN1405" s="861">
        <v>92.416545999999997</v>
      </c>
      <c r="AO1405" s="861">
        <v>91.660507999999993</v>
      </c>
      <c r="AP1405" s="861">
        <v>90.694563000000002</v>
      </c>
      <c r="AQ1405" s="861">
        <v>87.790316000000004</v>
      </c>
      <c r="AR1405" s="861">
        <v>73.033520999999993</v>
      </c>
      <c r="AS1405" s="861">
        <v>63.413046999999999</v>
      </c>
      <c r="AT1405" s="861">
        <v>76.038156000000001</v>
      </c>
      <c r="AU1405" s="861">
        <v>75.116253999999998</v>
      </c>
      <c r="AV1405" s="861">
        <v>74.070307</v>
      </c>
      <c r="AW1405" s="861">
        <v>73.663712000000004</v>
      </c>
      <c r="AX1405" s="861">
        <v>88.573324</v>
      </c>
      <c r="AY1405" s="861">
        <v>86.642269999999996</v>
      </c>
      <c r="AZ1405" s="861">
        <v>-9.4531849999999995</v>
      </c>
      <c r="BA1405" s="861">
        <v>-9.2628400000000006</v>
      </c>
      <c r="BB1405" s="861">
        <v>-17.289681000000002</v>
      </c>
      <c r="BC1405" s="861">
        <v>-15.858516</v>
      </c>
      <c r="BD1405" s="861">
        <v>-16.866347999999999</v>
      </c>
      <c r="BE1405" s="861">
        <v>-16.683385999999999</v>
      </c>
      <c r="BF1405" s="861">
        <v>29.254235999999999</v>
      </c>
      <c r="BG1405" s="861">
        <v>139.934528</v>
      </c>
      <c r="BH1405" s="861">
        <v>108.849301</v>
      </c>
      <c r="BI1405" s="861">
        <v>50.435411000000002</v>
      </c>
      <c r="BJ1405" s="861">
        <v>129.18401800000001</v>
      </c>
      <c r="BK1405" s="861">
        <v>85.246966999999998</v>
      </c>
      <c r="BL1405" s="861">
        <v>74.701048999999998</v>
      </c>
      <c r="BM1405" s="861">
        <v>-21.761863999999999</v>
      </c>
      <c r="BN1405" s="861">
        <v>-15.844557999999999</v>
      </c>
      <c r="BO1405" s="861">
        <v>-22.629617</v>
      </c>
      <c r="BP1405" s="861">
        <v>-16.166730999999999</v>
      </c>
      <c r="BQ1405" s="861">
        <v>85.979741000000004</v>
      </c>
      <c r="BR1405" s="861">
        <v>87.738939000000002</v>
      </c>
      <c r="BS1405" s="861">
        <v>84.688243</v>
      </c>
      <c r="BT1405" s="861">
        <v>58.330258000000001</v>
      </c>
      <c r="BU1405" s="861">
        <v>63.938775</v>
      </c>
      <c r="BV1405" s="861">
        <v>60.373392000000003</v>
      </c>
      <c r="BW1405" s="861">
        <v>64.815241</v>
      </c>
      <c r="BX1405" s="861">
        <v>-16.413309999999999</v>
      </c>
      <c r="BY1405" s="861">
        <v>-16.703043999999998</v>
      </c>
      <c r="BZ1405" s="861">
        <v>-20.555178999999999</v>
      </c>
      <c r="CA1405" s="861">
        <v>-19.318988000000001</v>
      </c>
      <c r="CB1405" s="861">
        <v>-10.774557</v>
      </c>
      <c r="CC1405" s="861">
        <v>-7.8425500000000001</v>
      </c>
      <c r="CD1405" s="861">
        <v>-11.304147</v>
      </c>
      <c r="CE1405" s="861">
        <v>-8.137276</v>
      </c>
      <c r="CF1405" s="861">
        <v>-13.624789</v>
      </c>
      <c r="CG1405" s="861">
        <v>-6.832465</v>
      </c>
      <c r="CH1405" s="861">
        <v>-14.078897</v>
      </c>
      <c r="CI1405" s="861">
        <v>-9.2113250000000004</v>
      </c>
      <c r="CJ1405" s="861">
        <v>-10.647233</v>
      </c>
      <c r="CK1405" s="861">
        <v>-6.0290189999999999</v>
      </c>
      <c r="CL1405" s="861">
        <v>-10.523039000000001</v>
      </c>
      <c r="CM1405" s="861">
        <v>-5.8844570000000003</v>
      </c>
      <c r="CN1405" s="861">
        <v>-13.317591</v>
      </c>
      <c r="CO1405" s="861">
        <v>-7.0122730000000004</v>
      </c>
      <c r="CP1405" s="861">
        <v>-14.161377999999999</v>
      </c>
      <c r="CQ1405" s="861">
        <v>-9.6870709999999995</v>
      </c>
      <c r="CR1405" s="861">
        <v>-10.192463</v>
      </c>
      <c r="CS1405" s="861">
        <v>-6.9096859999999998</v>
      </c>
      <c r="CT1405" s="861">
        <v>-11.441682</v>
      </c>
      <c r="CU1405" s="861">
        <v>-6.3907639999999999</v>
      </c>
      <c r="CV1405" s="861">
        <v>-13.819652</v>
      </c>
      <c r="CW1405" s="861">
        <v>-6.1411579999999999</v>
      </c>
      <c r="CX1405" s="861">
        <v>-14.083600000000001</v>
      </c>
      <c r="CY1405" s="861">
        <v>-7.6107709999999997</v>
      </c>
      <c r="CZ1405" s="861">
        <v>-9.9480909999999998</v>
      </c>
      <c r="DA1405" s="861">
        <v>-6.106357</v>
      </c>
      <c r="DB1405" s="861">
        <v>-10.761131000000001</v>
      </c>
      <c r="DC1405" s="861">
        <v>-5.593483</v>
      </c>
      <c r="DD1405" s="861">
        <v>-13.536379999999999</v>
      </c>
      <c r="DE1405" s="861">
        <v>-7.8141730000000003</v>
      </c>
      <c r="DF1405" s="861">
        <v>-14.200531</v>
      </c>
      <c r="DG1405" s="861">
        <v>-8.3375249999999994</v>
      </c>
      <c r="DH1405" s="861">
        <v>-9.8329129999999996</v>
      </c>
      <c r="DI1405" s="861">
        <v>-6.3315510000000002</v>
      </c>
      <c r="DJ1405" s="861">
        <v>-10.551939000000001</v>
      </c>
      <c r="DK1405" s="861">
        <v>-6.442145</v>
      </c>
      <c r="DL1405" s="861">
        <v>-13.550107000000001</v>
      </c>
      <c r="DM1405" s="861">
        <v>-9.3111789999999992</v>
      </c>
      <c r="DN1405" s="861">
        <v>-14.261950000000001</v>
      </c>
      <c r="DO1405" s="861">
        <v>-8.9477200000000003</v>
      </c>
      <c r="DP1405" s="861">
        <v>-10.6127</v>
      </c>
      <c r="DQ1405" s="861">
        <v>-7.3112329999999996</v>
      </c>
      <c r="DR1405" s="861">
        <v>-10.787779</v>
      </c>
      <c r="DS1405" s="861">
        <v>-7.8292339999999996</v>
      </c>
      <c r="DT1405" s="861">
        <v>-13.557658</v>
      </c>
      <c r="DU1405" s="861">
        <v>-10.377174999999999</v>
      </c>
      <c r="DV1405" s="861">
        <v>-13.908897</v>
      </c>
      <c r="DW1405" s="861">
        <v>-7.4009200000000002</v>
      </c>
      <c r="DX1405" s="861">
        <v>11.234721</v>
      </c>
      <c r="DY1405" s="861">
        <v>7.8604909999999997</v>
      </c>
      <c r="DZ1405" s="861">
        <v>160.404695</v>
      </c>
      <c r="EA1405" s="861">
        <v>150.322374</v>
      </c>
      <c r="EB1405" s="861">
        <v>121.15</v>
      </c>
      <c r="EC1405" s="861">
        <v>3.2629999999999999</v>
      </c>
      <c r="ED1405" s="861">
        <v>388.9</v>
      </c>
      <c r="EE1405" s="861">
        <v>121.1</v>
      </c>
      <c r="EF1405" s="861">
        <v>5.2670000000000003</v>
      </c>
      <c r="EG1405" s="861">
        <v>631.9</v>
      </c>
      <c r="EH1405" s="861">
        <v>121.02</v>
      </c>
      <c r="EI1405" s="861">
        <v>4.883</v>
      </c>
      <c r="EJ1405" s="861">
        <v>578.6</v>
      </c>
      <c r="EK1405" s="861">
        <v>9.9472799999999992</v>
      </c>
      <c r="EL1405" s="861">
        <v>3.3572890000000002</v>
      </c>
      <c r="EM1405" s="861">
        <v>-19.564398000000001</v>
      </c>
      <c r="EN1405" s="861">
        <v>-25.986906000000001</v>
      </c>
      <c r="EO1405" s="861">
        <v>94.225442999999999</v>
      </c>
      <c r="EP1405" s="861">
        <v>89.786250999999993</v>
      </c>
      <c r="EQ1405" s="861">
        <v>-9.8535540000000008</v>
      </c>
      <c r="ER1405" s="861">
        <v>4401.4299760000004</v>
      </c>
      <c r="ES1405" s="861">
        <v>10443.263831</v>
      </c>
      <c r="ET1405" s="861">
        <v>9372.7679719999996</v>
      </c>
      <c r="EU1405" s="861"/>
      <c r="EV1405" s="861"/>
      <c r="EW1405" s="861"/>
      <c r="EX1405" s="861"/>
      <c r="EY1405" s="861"/>
      <c r="EZ1405" s="861"/>
      <c r="FA1405" s="861"/>
      <c r="FB1405" s="861"/>
      <c r="FC1405" s="861"/>
      <c r="FD1405" s="861"/>
    </row>
    <row r="1406" spans="1:160" x14ac:dyDescent="0.25">
      <c r="A1406" s="837">
        <v>46147</v>
      </c>
      <c r="B1406" s="836">
        <v>5.2013888888888887E-2</v>
      </c>
      <c r="C1406" s="861">
        <v>79800</v>
      </c>
      <c r="D1406" s="861">
        <v>0</v>
      </c>
      <c r="E1406" s="861">
        <v>0</v>
      </c>
      <c r="F1406" s="861">
        <v>75.363088000000005</v>
      </c>
      <c r="G1406" s="861">
        <v>71.736919999999998</v>
      </c>
      <c r="H1406" s="861">
        <v>65.083185999999998</v>
      </c>
      <c r="I1406" s="861">
        <v>73.880583000000001</v>
      </c>
      <c r="J1406" s="861">
        <v>71.804704000000001</v>
      </c>
      <c r="K1406" s="861">
        <v>71.108217999999994</v>
      </c>
      <c r="L1406" s="861">
        <v>73.681515000000005</v>
      </c>
      <c r="M1406" s="861">
        <v>74.644272000000001</v>
      </c>
      <c r="N1406" s="861">
        <v>-9.9906620000000004</v>
      </c>
      <c r="O1406" s="861">
        <v>-13.020170999999999</v>
      </c>
      <c r="P1406" s="861">
        <v>-13.676909</v>
      </c>
      <c r="Q1406" s="861">
        <v>-8.758343</v>
      </c>
      <c r="R1406" s="861">
        <v>-10.40498</v>
      </c>
      <c r="S1406" s="861">
        <v>-11.319489000000001</v>
      </c>
      <c r="T1406" s="861">
        <v>81.999228000000002</v>
      </c>
      <c r="U1406" s="861">
        <v>74.152670999999998</v>
      </c>
      <c r="V1406" s="861">
        <v>93.180758999999995</v>
      </c>
      <c r="W1406" s="861">
        <v>92.135737000000006</v>
      </c>
      <c r="X1406" s="861">
        <v>-8.7346620000000001</v>
      </c>
      <c r="Y1406" s="861">
        <v>-8.7175949999999993</v>
      </c>
      <c r="Z1406" s="861">
        <v>-13.182197</v>
      </c>
      <c r="AA1406" s="861">
        <v>-12.906802000000001</v>
      </c>
      <c r="AB1406" s="861">
        <v>-12.452636</v>
      </c>
      <c r="AC1406" s="861">
        <v>-13.536212000000001</v>
      </c>
      <c r="AD1406" s="861">
        <v>-16.818754999999999</v>
      </c>
      <c r="AE1406" s="861">
        <v>104.48499099999999</v>
      </c>
      <c r="AF1406" s="861">
        <v>97.616735000000006</v>
      </c>
      <c r="AG1406" s="861">
        <v>88.985961000000003</v>
      </c>
      <c r="AH1406" s="861">
        <v>109.07327100000001</v>
      </c>
      <c r="AI1406" s="861">
        <v>89.170582999999993</v>
      </c>
      <c r="AJ1406" s="861">
        <v>72.543490000000006</v>
      </c>
      <c r="AK1406" s="861">
        <v>-8.8340119999999995</v>
      </c>
      <c r="AL1406" s="861">
        <v>-13.413708</v>
      </c>
      <c r="AM1406" s="861">
        <v>-9.6454959999999996</v>
      </c>
      <c r="AN1406" s="861">
        <v>92.322772000000001</v>
      </c>
      <c r="AO1406" s="861">
        <v>91.705100999999999</v>
      </c>
      <c r="AP1406" s="861">
        <v>90.768238999999994</v>
      </c>
      <c r="AQ1406" s="861">
        <v>87.816378999999998</v>
      </c>
      <c r="AR1406" s="861">
        <v>73.049098000000001</v>
      </c>
      <c r="AS1406" s="861">
        <v>63.410817000000002</v>
      </c>
      <c r="AT1406" s="861">
        <v>76.069891999999996</v>
      </c>
      <c r="AU1406" s="861">
        <v>75.169983999999999</v>
      </c>
      <c r="AV1406" s="861">
        <v>74.113110000000006</v>
      </c>
      <c r="AW1406" s="861">
        <v>73.458545999999998</v>
      </c>
      <c r="AX1406" s="861">
        <v>88.628669000000002</v>
      </c>
      <c r="AY1406" s="861">
        <v>86.608559999999997</v>
      </c>
      <c r="AZ1406" s="861">
        <v>-9.469004</v>
      </c>
      <c r="BA1406" s="861">
        <v>-9.3564749999999997</v>
      </c>
      <c r="BB1406" s="861">
        <v>-17.273907999999999</v>
      </c>
      <c r="BC1406" s="861">
        <v>-15.860305</v>
      </c>
      <c r="BD1406" s="861">
        <v>-16.851534999999998</v>
      </c>
      <c r="BE1406" s="861">
        <v>-16.78152</v>
      </c>
      <c r="BF1406" s="861">
        <v>29.128505000000001</v>
      </c>
      <c r="BG1406" s="861">
        <v>139.82211699999999</v>
      </c>
      <c r="BH1406" s="861">
        <v>108.763239</v>
      </c>
      <c r="BI1406" s="861">
        <v>50.315015000000002</v>
      </c>
      <c r="BJ1406" s="861">
        <v>128.84104199999999</v>
      </c>
      <c r="BK1406" s="861">
        <v>85.143683999999993</v>
      </c>
      <c r="BL1406" s="861">
        <v>74.648469000000006</v>
      </c>
      <c r="BM1406" s="861">
        <v>-21.725256000000002</v>
      </c>
      <c r="BN1406" s="861">
        <v>-15.829637999999999</v>
      </c>
      <c r="BO1406" s="861">
        <v>-22.570491000000001</v>
      </c>
      <c r="BP1406" s="861">
        <v>-16.197772000000001</v>
      </c>
      <c r="BQ1406" s="861">
        <v>85.928234000000003</v>
      </c>
      <c r="BR1406" s="861">
        <v>87.777799000000002</v>
      </c>
      <c r="BS1406" s="861">
        <v>84.69341</v>
      </c>
      <c r="BT1406" s="861">
        <v>58.394184000000003</v>
      </c>
      <c r="BU1406" s="861">
        <v>63.943587999999998</v>
      </c>
      <c r="BV1406" s="861">
        <v>60.348568999999998</v>
      </c>
      <c r="BW1406" s="861">
        <v>64.833729000000005</v>
      </c>
      <c r="BX1406" s="861">
        <v>-16.390366</v>
      </c>
      <c r="BY1406" s="861">
        <v>-16.800097000000001</v>
      </c>
      <c r="BZ1406" s="861">
        <v>-20.583217000000001</v>
      </c>
      <c r="CA1406" s="861">
        <v>-19.002701999999999</v>
      </c>
      <c r="CB1406" s="861">
        <v>-10.753297</v>
      </c>
      <c r="CC1406" s="861">
        <v>-7.8843490000000003</v>
      </c>
      <c r="CD1406" s="861">
        <v>-11.272342</v>
      </c>
      <c r="CE1406" s="861">
        <v>-8.1566329999999994</v>
      </c>
      <c r="CF1406" s="861">
        <v>-13.632906999999999</v>
      </c>
      <c r="CG1406" s="861">
        <v>-6.8876619999999997</v>
      </c>
      <c r="CH1406" s="861">
        <v>-14.089644</v>
      </c>
      <c r="CI1406" s="861">
        <v>-9.27027</v>
      </c>
      <c r="CJ1406" s="861">
        <v>-10.622218999999999</v>
      </c>
      <c r="CK1406" s="861">
        <v>-6.0856240000000001</v>
      </c>
      <c r="CL1406" s="861">
        <v>-10.516635000000001</v>
      </c>
      <c r="CM1406" s="861">
        <v>-5.9018800000000002</v>
      </c>
      <c r="CN1406" s="861">
        <v>-13.325233000000001</v>
      </c>
      <c r="CO1406" s="861">
        <v>-7.0969160000000002</v>
      </c>
      <c r="CP1406" s="861">
        <v>-14.156615</v>
      </c>
      <c r="CQ1406" s="861">
        <v>-9.7376950000000004</v>
      </c>
      <c r="CR1406" s="861">
        <v>-10.191015999999999</v>
      </c>
      <c r="CS1406" s="861">
        <v>-6.9040429999999997</v>
      </c>
      <c r="CT1406" s="861">
        <v>-11.404095</v>
      </c>
      <c r="CU1406" s="861">
        <v>-6.4057389999999996</v>
      </c>
      <c r="CV1406" s="861">
        <v>-13.830553999999999</v>
      </c>
      <c r="CW1406" s="861">
        <v>-6.1621920000000001</v>
      </c>
      <c r="CX1406" s="861">
        <v>-14.148709999999999</v>
      </c>
      <c r="CY1406" s="861">
        <v>-7.6233190000000004</v>
      </c>
      <c r="CZ1406" s="861">
        <v>-9.9733560000000008</v>
      </c>
      <c r="DA1406" s="861">
        <v>-6.0823790000000004</v>
      </c>
      <c r="DB1406" s="861">
        <v>-10.792420999999999</v>
      </c>
      <c r="DC1406" s="861">
        <v>-5.5974880000000002</v>
      </c>
      <c r="DD1406" s="861">
        <v>-13.553658</v>
      </c>
      <c r="DE1406" s="861">
        <v>-7.8345690000000001</v>
      </c>
      <c r="DF1406" s="861">
        <v>-14.206394</v>
      </c>
      <c r="DG1406" s="861">
        <v>-8.3475459999999995</v>
      </c>
      <c r="DH1406" s="861">
        <v>-9.8687629999999995</v>
      </c>
      <c r="DI1406" s="861">
        <v>-6.3308369999999998</v>
      </c>
      <c r="DJ1406" s="861">
        <v>-10.56813</v>
      </c>
      <c r="DK1406" s="861">
        <v>-6.4358310000000003</v>
      </c>
      <c r="DL1406" s="861">
        <v>-13.597880999999999</v>
      </c>
      <c r="DM1406" s="861">
        <v>-9.3244109999999996</v>
      </c>
      <c r="DN1406" s="861">
        <v>-14.304195</v>
      </c>
      <c r="DO1406" s="861">
        <v>-8.9877369999999992</v>
      </c>
      <c r="DP1406" s="861">
        <v>-10.629804</v>
      </c>
      <c r="DQ1406" s="861">
        <v>-7.3217340000000002</v>
      </c>
      <c r="DR1406" s="861">
        <v>-10.817603</v>
      </c>
      <c r="DS1406" s="861">
        <v>-7.8345989999999999</v>
      </c>
      <c r="DT1406" s="861">
        <v>-13.595993</v>
      </c>
      <c r="DU1406" s="861">
        <v>-10.393246</v>
      </c>
      <c r="DV1406" s="861">
        <v>-13.924137</v>
      </c>
      <c r="DW1406" s="861">
        <v>-7.4099279999999998</v>
      </c>
      <c r="DX1406" s="861">
        <v>11.274478</v>
      </c>
      <c r="DY1406" s="861">
        <v>7.8585960000000004</v>
      </c>
      <c r="DZ1406" s="861">
        <v>160.596484</v>
      </c>
      <c r="EA1406" s="861">
        <v>150.29087899999999</v>
      </c>
      <c r="EB1406" s="861">
        <v>121.63</v>
      </c>
      <c r="EC1406" s="861">
        <v>1.2390000000000001</v>
      </c>
      <c r="ED1406" s="861">
        <v>133.1</v>
      </c>
      <c r="EE1406" s="861">
        <v>121.58</v>
      </c>
      <c r="EF1406" s="861">
        <v>5.3010000000000002</v>
      </c>
      <c r="EG1406" s="861">
        <v>629.1</v>
      </c>
      <c r="EH1406" s="861">
        <v>121.6</v>
      </c>
      <c r="EI1406" s="861">
        <v>4.8940000000000001</v>
      </c>
      <c r="EJ1406" s="861">
        <v>583.20000000000005</v>
      </c>
      <c r="EK1406" s="861">
        <v>9.8472010000000001</v>
      </c>
      <c r="EL1406" s="861">
        <v>3.420226</v>
      </c>
      <c r="EM1406" s="861">
        <v>-19.492697</v>
      </c>
      <c r="EN1406" s="861">
        <v>-25.990717</v>
      </c>
      <c r="EO1406" s="861">
        <v>94.308048999999997</v>
      </c>
      <c r="EP1406" s="861">
        <v>89.772075999999998</v>
      </c>
      <c r="EQ1406" s="861">
        <v>-9.8706709999999998</v>
      </c>
      <c r="ER1406" s="861">
        <v>4404.1471439999996</v>
      </c>
      <c r="ES1406" s="861">
        <v>10453.771558</v>
      </c>
      <c r="ET1406" s="861">
        <v>9382.4613860000009</v>
      </c>
      <c r="EU1406" s="861"/>
      <c r="EV1406" s="861"/>
      <c r="EW1406" s="861"/>
      <c r="EX1406" s="861"/>
      <c r="EY1406" s="861"/>
      <c r="EZ1406" s="861"/>
      <c r="FA1406" s="861"/>
      <c r="FB1406" s="861"/>
      <c r="FC1406" s="861"/>
      <c r="FD1406" s="861"/>
    </row>
    <row r="1407" spans="1:160" x14ac:dyDescent="0.25">
      <c r="A1407" s="837">
        <v>46147</v>
      </c>
      <c r="B1407" s="836">
        <v>5.2708333333333336E-2</v>
      </c>
      <c r="C1407" s="861">
        <v>79860</v>
      </c>
      <c r="D1407" s="861">
        <v>0</v>
      </c>
      <c r="E1407" s="861">
        <v>0</v>
      </c>
      <c r="F1407" s="861">
        <v>75.387107999999998</v>
      </c>
      <c r="G1407" s="861">
        <v>71.744929999999997</v>
      </c>
      <c r="H1407" s="861">
        <v>65.086129999999997</v>
      </c>
      <c r="I1407" s="861">
        <v>73.884608</v>
      </c>
      <c r="J1407" s="861">
        <v>71.796442999999996</v>
      </c>
      <c r="K1407" s="861">
        <v>71.119895</v>
      </c>
      <c r="L1407" s="861">
        <v>73.672893999999999</v>
      </c>
      <c r="M1407" s="861">
        <v>74.605656999999994</v>
      </c>
      <c r="N1407" s="861">
        <v>-9.9275830000000003</v>
      </c>
      <c r="O1407" s="861">
        <v>-13.085051</v>
      </c>
      <c r="P1407" s="861">
        <v>-13.688511999999999</v>
      </c>
      <c r="Q1407" s="861">
        <v>-8.7135960000000008</v>
      </c>
      <c r="R1407" s="861">
        <v>-10.3249</v>
      </c>
      <c r="S1407" s="861">
        <v>-11.369558</v>
      </c>
      <c r="T1407" s="861">
        <v>81.765133000000006</v>
      </c>
      <c r="U1407" s="861">
        <v>73.74342</v>
      </c>
      <c r="V1407" s="861">
        <v>93.061801000000003</v>
      </c>
      <c r="W1407" s="861">
        <v>92.071719999999999</v>
      </c>
      <c r="X1407" s="861">
        <v>-8.7536690000000004</v>
      </c>
      <c r="Y1407" s="861">
        <v>-8.882225</v>
      </c>
      <c r="Z1407" s="861">
        <v>-13.182886999999999</v>
      </c>
      <c r="AA1407" s="861">
        <v>-12.908906</v>
      </c>
      <c r="AB1407" s="861">
        <v>-12.471325</v>
      </c>
      <c r="AC1407" s="861">
        <v>-13.557293</v>
      </c>
      <c r="AD1407" s="861">
        <v>-16.837568000000001</v>
      </c>
      <c r="AE1407" s="861">
        <v>104.32461499999999</v>
      </c>
      <c r="AF1407" s="861">
        <v>97.576132000000001</v>
      </c>
      <c r="AG1407" s="861">
        <v>88.856009</v>
      </c>
      <c r="AH1407" s="861">
        <v>109.00702699999999</v>
      </c>
      <c r="AI1407" s="861">
        <v>89.121955999999997</v>
      </c>
      <c r="AJ1407" s="861">
        <v>72.565084999999996</v>
      </c>
      <c r="AK1407" s="861">
        <v>-8.888833</v>
      </c>
      <c r="AL1407" s="861">
        <v>-13.448423999999999</v>
      </c>
      <c r="AM1407" s="861">
        <v>-9.5608740000000001</v>
      </c>
      <c r="AN1407" s="861">
        <v>92.363937000000007</v>
      </c>
      <c r="AO1407" s="861">
        <v>91.631898000000007</v>
      </c>
      <c r="AP1407" s="861">
        <v>90.637298999999999</v>
      </c>
      <c r="AQ1407" s="861">
        <v>87.753254999999996</v>
      </c>
      <c r="AR1407" s="861">
        <v>73.007088999999993</v>
      </c>
      <c r="AS1407" s="861">
        <v>63.422713000000002</v>
      </c>
      <c r="AT1407" s="861">
        <v>76.011056999999994</v>
      </c>
      <c r="AU1407" s="861">
        <v>75.157122000000001</v>
      </c>
      <c r="AV1407" s="861">
        <v>74.192408</v>
      </c>
      <c r="AW1407" s="861">
        <v>73.337487999999993</v>
      </c>
      <c r="AX1407" s="861">
        <v>88.584158000000002</v>
      </c>
      <c r="AY1407" s="861">
        <v>86.633542000000006</v>
      </c>
      <c r="AZ1407" s="861">
        <v>-9.4703339999999994</v>
      </c>
      <c r="BA1407" s="861">
        <v>-9.2251410000000007</v>
      </c>
      <c r="BB1407" s="861">
        <v>-17.304034000000001</v>
      </c>
      <c r="BC1407" s="861">
        <v>-15.887995</v>
      </c>
      <c r="BD1407" s="861">
        <v>-16.878793999999999</v>
      </c>
      <c r="BE1407" s="861">
        <v>-16.603683</v>
      </c>
      <c r="BF1407" s="861">
        <v>29.235082999999999</v>
      </c>
      <c r="BG1407" s="861">
        <v>139.93061800000001</v>
      </c>
      <c r="BH1407" s="861">
        <v>108.865325</v>
      </c>
      <c r="BI1407" s="861">
        <v>50.513897</v>
      </c>
      <c r="BJ1407" s="861">
        <v>128.64558500000001</v>
      </c>
      <c r="BK1407" s="861">
        <v>85.136443</v>
      </c>
      <c r="BL1407" s="861">
        <v>74.721424999999996</v>
      </c>
      <c r="BM1407" s="861">
        <v>-21.779447999999999</v>
      </c>
      <c r="BN1407" s="861">
        <v>-15.777172999999999</v>
      </c>
      <c r="BO1407" s="861">
        <v>-22.159023000000001</v>
      </c>
      <c r="BP1407" s="861">
        <v>-16.208780000000001</v>
      </c>
      <c r="BQ1407" s="861">
        <v>85.923134000000005</v>
      </c>
      <c r="BR1407" s="861">
        <v>87.719314999999995</v>
      </c>
      <c r="BS1407" s="861">
        <v>84.681498000000005</v>
      </c>
      <c r="BT1407" s="861">
        <v>58.533541</v>
      </c>
      <c r="BU1407" s="861">
        <v>63.808425</v>
      </c>
      <c r="BV1407" s="861">
        <v>60.369717999999999</v>
      </c>
      <c r="BW1407" s="861">
        <v>64.820136000000005</v>
      </c>
      <c r="BX1407" s="861">
        <v>-16.428156999999999</v>
      </c>
      <c r="BY1407" s="861">
        <v>-16.849298999999998</v>
      </c>
      <c r="BZ1407" s="861">
        <v>-20.664458</v>
      </c>
      <c r="CA1407" s="861">
        <v>-19.062792000000002</v>
      </c>
      <c r="CB1407" s="861">
        <v>-10.790051999999999</v>
      </c>
      <c r="CC1407" s="861">
        <v>-7.8887</v>
      </c>
      <c r="CD1407" s="861">
        <v>-11.279536999999999</v>
      </c>
      <c r="CE1407" s="861">
        <v>-8.1628570000000007</v>
      </c>
      <c r="CF1407" s="861">
        <v>-13.627821000000001</v>
      </c>
      <c r="CG1407" s="861">
        <v>-6.9045800000000002</v>
      </c>
      <c r="CH1407" s="861">
        <v>-14.105337</v>
      </c>
      <c r="CI1407" s="861">
        <v>-9.2703749999999996</v>
      </c>
      <c r="CJ1407" s="861">
        <v>-10.631719</v>
      </c>
      <c r="CK1407" s="861">
        <v>-6.0638430000000003</v>
      </c>
      <c r="CL1407" s="861">
        <v>-10.544957999999999</v>
      </c>
      <c r="CM1407" s="861">
        <v>-5.8628539999999996</v>
      </c>
      <c r="CN1407" s="861">
        <v>-13.331944</v>
      </c>
      <c r="CO1407" s="861">
        <v>-7.0774010000000001</v>
      </c>
      <c r="CP1407" s="861">
        <v>-14.174973</v>
      </c>
      <c r="CQ1407" s="861">
        <v>-9.765307</v>
      </c>
      <c r="CR1407" s="861">
        <v>-10.209728999999999</v>
      </c>
      <c r="CS1407" s="861">
        <v>-6.9338680000000004</v>
      </c>
      <c r="CT1407" s="861">
        <v>-11.421467</v>
      </c>
      <c r="CU1407" s="861">
        <v>-6.4005749999999999</v>
      </c>
      <c r="CV1407" s="861">
        <v>-13.810221</v>
      </c>
      <c r="CW1407" s="861">
        <v>-6.1775549999999999</v>
      </c>
      <c r="CX1407" s="861">
        <v>-14.147848</v>
      </c>
      <c r="CY1407" s="861">
        <v>-7.6533239999999996</v>
      </c>
      <c r="CZ1407" s="861">
        <v>-9.9607670000000006</v>
      </c>
      <c r="DA1407" s="861">
        <v>-6.0985670000000001</v>
      </c>
      <c r="DB1407" s="861">
        <v>-10.778187000000001</v>
      </c>
      <c r="DC1407" s="861">
        <v>-5.6066729999999998</v>
      </c>
      <c r="DD1407" s="861">
        <v>-13.595539</v>
      </c>
      <c r="DE1407" s="861">
        <v>-7.8526870000000004</v>
      </c>
      <c r="DF1407" s="861">
        <v>-14.243316999999999</v>
      </c>
      <c r="DG1407" s="861">
        <v>-8.3630650000000006</v>
      </c>
      <c r="DH1407" s="861">
        <v>-9.8890119999999992</v>
      </c>
      <c r="DI1407" s="861">
        <v>-6.3645620000000003</v>
      </c>
      <c r="DJ1407" s="861">
        <v>-10.579063</v>
      </c>
      <c r="DK1407" s="861">
        <v>-6.4765610000000002</v>
      </c>
      <c r="DL1407" s="861">
        <v>-13.613343</v>
      </c>
      <c r="DM1407" s="861">
        <v>-9.3768060000000002</v>
      </c>
      <c r="DN1407" s="861">
        <v>-14.303323000000001</v>
      </c>
      <c r="DO1407" s="861">
        <v>-9.0046769999999992</v>
      </c>
      <c r="DP1407" s="861">
        <v>-10.615783</v>
      </c>
      <c r="DQ1407" s="861">
        <v>-7.3288719999999996</v>
      </c>
      <c r="DR1407" s="861">
        <v>-10.819141999999999</v>
      </c>
      <c r="DS1407" s="861">
        <v>-7.8581130000000003</v>
      </c>
      <c r="DT1407" s="861">
        <v>-13.604846999999999</v>
      </c>
      <c r="DU1407" s="861">
        <v>-10.419430999999999</v>
      </c>
      <c r="DV1407" s="861">
        <v>-13.927127</v>
      </c>
      <c r="DW1407" s="861">
        <v>-7.4423329999999996</v>
      </c>
      <c r="DX1407" s="861">
        <v>11.285074</v>
      </c>
      <c r="DY1407" s="861">
        <v>7.8326900000000004</v>
      </c>
      <c r="DZ1407" s="861">
        <v>160.30408499999999</v>
      </c>
      <c r="EA1407" s="861">
        <v>150.24927400000001</v>
      </c>
      <c r="EB1407" s="861">
        <v>120.95</v>
      </c>
      <c r="EC1407" s="861">
        <v>3.266</v>
      </c>
      <c r="ED1407" s="861">
        <v>389.4</v>
      </c>
      <c r="EE1407" s="861">
        <v>121.08</v>
      </c>
      <c r="EF1407" s="861">
        <v>5.3010000000000002</v>
      </c>
      <c r="EG1407" s="861">
        <v>630.70000000000005</v>
      </c>
      <c r="EH1407" s="861">
        <v>121.16</v>
      </c>
      <c r="EI1407" s="861">
        <v>4.8789999999999996</v>
      </c>
      <c r="EJ1407" s="861">
        <v>582.79999999999995</v>
      </c>
      <c r="EK1407" s="861">
        <v>9.9127279999999995</v>
      </c>
      <c r="EL1407" s="861">
        <v>3.8838170000000001</v>
      </c>
      <c r="EM1407" s="861">
        <v>-19.473602</v>
      </c>
      <c r="EN1407" s="861">
        <v>-26.042840000000002</v>
      </c>
      <c r="EO1407" s="861">
        <v>94.182081999999994</v>
      </c>
      <c r="EP1407" s="861">
        <v>89.753348000000003</v>
      </c>
      <c r="EQ1407" s="861">
        <v>-9.8824719999999999</v>
      </c>
      <c r="ER1407" s="861">
        <v>4408.5690070000001</v>
      </c>
      <c r="ES1407" s="861">
        <v>10464.285393</v>
      </c>
      <c r="ET1407" s="861">
        <v>9392.1456319999998</v>
      </c>
      <c r="EU1407" s="861"/>
      <c r="EV1407" s="861"/>
      <c r="EW1407" s="861"/>
      <c r="EX1407" s="861"/>
      <c r="EY1407" s="861"/>
      <c r="EZ1407" s="861"/>
      <c r="FA1407" s="861"/>
      <c r="FB1407" s="861"/>
      <c r="FC1407" s="861"/>
      <c r="FD1407" s="861"/>
    </row>
    <row r="1408" spans="1:160" x14ac:dyDescent="0.25">
      <c r="A1408" s="837">
        <v>46147</v>
      </c>
      <c r="B1408" s="836">
        <v>5.3402777777777778E-2</v>
      </c>
      <c r="C1408" s="861">
        <v>79920</v>
      </c>
      <c r="D1408" s="861">
        <v>0</v>
      </c>
      <c r="E1408" s="861">
        <v>0</v>
      </c>
      <c r="F1408" s="861">
        <v>75.291066999999998</v>
      </c>
      <c r="G1408" s="861">
        <v>71.737103000000005</v>
      </c>
      <c r="H1408" s="861">
        <v>65.032082000000003</v>
      </c>
      <c r="I1408" s="861">
        <v>73.891277000000002</v>
      </c>
      <c r="J1408" s="861">
        <v>71.799312</v>
      </c>
      <c r="K1408" s="861">
        <v>71.115127999999999</v>
      </c>
      <c r="L1408" s="861">
        <v>73.678672000000006</v>
      </c>
      <c r="M1408" s="861">
        <v>74.604667000000006</v>
      </c>
      <c r="N1408" s="861">
        <v>-9.9456869999999995</v>
      </c>
      <c r="O1408" s="861">
        <v>-13.049011999999999</v>
      </c>
      <c r="P1408" s="861">
        <v>-13.654799000000001</v>
      </c>
      <c r="Q1408" s="861">
        <v>-8.7479849999999999</v>
      </c>
      <c r="R1408" s="861">
        <v>-10.388021</v>
      </c>
      <c r="S1408" s="861">
        <v>-11.391392</v>
      </c>
      <c r="T1408" s="861">
        <v>81.917580999999998</v>
      </c>
      <c r="U1408" s="861">
        <v>74.002611000000002</v>
      </c>
      <c r="V1408" s="861">
        <v>93.178211000000005</v>
      </c>
      <c r="W1408" s="861">
        <v>92.144366000000005</v>
      </c>
      <c r="X1408" s="861">
        <v>-8.747852</v>
      </c>
      <c r="Y1408" s="861">
        <v>-8.8107500000000005</v>
      </c>
      <c r="Z1408" s="861">
        <v>-13.159032</v>
      </c>
      <c r="AA1408" s="861">
        <v>-12.913347999999999</v>
      </c>
      <c r="AB1408" s="861">
        <v>-12.462469</v>
      </c>
      <c r="AC1408" s="861">
        <v>-13.545589</v>
      </c>
      <c r="AD1408" s="861">
        <v>-16.797630999999999</v>
      </c>
      <c r="AE1408" s="861">
        <v>104.43905599999999</v>
      </c>
      <c r="AF1408" s="861">
        <v>97.569623000000007</v>
      </c>
      <c r="AG1408" s="861">
        <v>88.833640000000003</v>
      </c>
      <c r="AH1408" s="861">
        <v>108.988074</v>
      </c>
      <c r="AI1408" s="861">
        <v>89.187759999999997</v>
      </c>
      <c r="AJ1408" s="861">
        <v>72.565662000000003</v>
      </c>
      <c r="AK1408" s="861">
        <v>-8.8722670000000008</v>
      </c>
      <c r="AL1408" s="861">
        <v>-13.472232999999999</v>
      </c>
      <c r="AM1408" s="861">
        <v>-9.5371699999999997</v>
      </c>
      <c r="AN1408" s="861">
        <v>92.381964999999994</v>
      </c>
      <c r="AO1408" s="861">
        <v>91.725475000000003</v>
      </c>
      <c r="AP1408" s="861">
        <v>90.602390999999997</v>
      </c>
      <c r="AQ1408" s="861">
        <v>87.749446000000006</v>
      </c>
      <c r="AR1408" s="861">
        <v>73.057415000000006</v>
      </c>
      <c r="AS1408" s="861">
        <v>63.430363999999997</v>
      </c>
      <c r="AT1408" s="861">
        <v>75.963179999999994</v>
      </c>
      <c r="AU1408" s="861">
        <v>75.148895999999993</v>
      </c>
      <c r="AV1408" s="861">
        <v>73.802715000000006</v>
      </c>
      <c r="AW1408" s="861">
        <v>73.616660999999993</v>
      </c>
      <c r="AX1408" s="861">
        <v>88.428109000000006</v>
      </c>
      <c r="AY1408" s="861">
        <v>86.610511000000002</v>
      </c>
      <c r="AZ1408" s="861">
        <v>-9.536206</v>
      </c>
      <c r="BA1408" s="861">
        <v>-9.238486</v>
      </c>
      <c r="BB1408" s="861">
        <v>-17.271502999999999</v>
      </c>
      <c r="BC1408" s="861">
        <v>-15.906694999999999</v>
      </c>
      <c r="BD1408" s="861">
        <v>-16.864312000000002</v>
      </c>
      <c r="BE1408" s="861">
        <v>-16.823416999999999</v>
      </c>
      <c r="BF1408" s="861">
        <v>28.985177</v>
      </c>
      <c r="BG1408" s="861">
        <v>139.79839799999999</v>
      </c>
      <c r="BH1408" s="861">
        <v>108.855379</v>
      </c>
      <c r="BI1408" s="861">
        <v>50.451487999999998</v>
      </c>
      <c r="BJ1408" s="861">
        <v>129.127376</v>
      </c>
      <c r="BK1408" s="861">
        <v>85.110279000000006</v>
      </c>
      <c r="BL1408" s="861">
        <v>74.697055000000006</v>
      </c>
      <c r="BM1408" s="861">
        <v>-21.750605</v>
      </c>
      <c r="BN1408" s="861">
        <v>-15.790321</v>
      </c>
      <c r="BO1408" s="861">
        <v>-22.830492</v>
      </c>
      <c r="BP1408" s="861">
        <v>-16.240895999999999</v>
      </c>
      <c r="BQ1408" s="861">
        <v>85.879857000000001</v>
      </c>
      <c r="BR1408" s="861">
        <v>87.681089</v>
      </c>
      <c r="BS1408" s="861">
        <v>84.633948000000004</v>
      </c>
      <c r="BT1408" s="861">
        <v>58.449604999999998</v>
      </c>
      <c r="BU1408" s="861">
        <v>63.813890999999998</v>
      </c>
      <c r="BV1408" s="861">
        <v>60.400995000000002</v>
      </c>
      <c r="BW1408" s="861">
        <v>64.810203999999999</v>
      </c>
      <c r="BX1408" s="861">
        <v>-16.429504999999999</v>
      </c>
      <c r="BY1408" s="861">
        <v>-16.674188999999998</v>
      </c>
      <c r="BZ1408" s="861">
        <v>-20.700558999999998</v>
      </c>
      <c r="CA1408" s="861">
        <v>-19.00311</v>
      </c>
      <c r="CB1408" s="861">
        <v>-10.799277999999999</v>
      </c>
      <c r="CC1408" s="861">
        <v>-7.905494</v>
      </c>
      <c r="CD1408" s="861">
        <v>-11.323698</v>
      </c>
      <c r="CE1408" s="861">
        <v>-8.1913579999999993</v>
      </c>
      <c r="CF1408" s="861">
        <v>-13.655479</v>
      </c>
      <c r="CG1408" s="861">
        <v>-6.9076610000000001</v>
      </c>
      <c r="CH1408" s="861">
        <v>-14.105637</v>
      </c>
      <c r="CI1408" s="861">
        <v>-9.2903610000000008</v>
      </c>
      <c r="CJ1408" s="861">
        <v>-10.633426</v>
      </c>
      <c r="CK1408" s="861">
        <v>-6.0875859999999999</v>
      </c>
      <c r="CL1408" s="861">
        <v>-10.548672</v>
      </c>
      <c r="CM1408" s="861">
        <v>-5.9383480000000004</v>
      </c>
      <c r="CN1408" s="861">
        <v>-13.369026</v>
      </c>
      <c r="CO1408" s="861">
        <v>-7.1071109999999997</v>
      </c>
      <c r="CP1408" s="861">
        <v>-14.177621</v>
      </c>
      <c r="CQ1408" s="861">
        <v>-9.778257</v>
      </c>
      <c r="CR1408" s="861">
        <v>-10.216116</v>
      </c>
      <c r="CS1408" s="861">
        <v>-6.9490959999999999</v>
      </c>
      <c r="CT1408" s="861">
        <v>-11.439268999999999</v>
      </c>
      <c r="CU1408" s="861">
        <v>-6.4201030000000001</v>
      </c>
      <c r="CV1408" s="861">
        <v>-13.870113</v>
      </c>
      <c r="CW1408" s="861">
        <v>-6.19381</v>
      </c>
      <c r="CX1408" s="861">
        <v>-14.164773</v>
      </c>
      <c r="CY1408" s="861">
        <v>-7.6434249999999997</v>
      </c>
      <c r="CZ1408" s="861">
        <v>-9.9972910000000006</v>
      </c>
      <c r="DA1408" s="861">
        <v>-6.1160829999999997</v>
      </c>
      <c r="DB1408" s="861">
        <v>-10.824966999999999</v>
      </c>
      <c r="DC1408" s="861">
        <v>-5.643751</v>
      </c>
      <c r="DD1408" s="861">
        <v>-13.58886</v>
      </c>
      <c r="DE1408" s="861">
        <v>-7.8806799999999999</v>
      </c>
      <c r="DF1408" s="861">
        <v>-14.253956000000001</v>
      </c>
      <c r="DG1408" s="861">
        <v>-8.4016909999999996</v>
      </c>
      <c r="DH1408" s="861">
        <v>-9.9145920000000007</v>
      </c>
      <c r="DI1408" s="861">
        <v>-6.3958659999999998</v>
      </c>
      <c r="DJ1408" s="861">
        <v>-10.604469</v>
      </c>
      <c r="DK1408" s="861">
        <v>-6.4798679999999997</v>
      </c>
      <c r="DL1408" s="861">
        <v>-13.617011</v>
      </c>
      <c r="DM1408" s="861">
        <v>-9.3748240000000003</v>
      </c>
      <c r="DN1408" s="861">
        <v>-14.343259</v>
      </c>
      <c r="DO1408" s="861">
        <v>-9.0278790000000004</v>
      </c>
      <c r="DP1408" s="861">
        <v>-10.659245</v>
      </c>
      <c r="DQ1408" s="861">
        <v>-7.3583550000000004</v>
      </c>
      <c r="DR1408" s="861">
        <v>-10.838919000000001</v>
      </c>
      <c r="DS1408" s="861">
        <v>-7.8838780000000002</v>
      </c>
      <c r="DT1408" s="861">
        <v>-13.627395</v>
      </c>
      <c r="DU1408" s="861">
        <v>-10.426368</v>
      </c>
      <c r="DV1408" s="861">
        <v>-13.972692</v>
      </c>
      <c r="DW1408" s="861">
        <v>-7.4640630000000003</v>
      </c>
      <c r="DX1408" s="861">
        <v>11.300967</v>
      </c>
      <c r="DY1408" s="861">
        <v>7.8731770000000001</v>
      </c>
      <c r="DZ1408" s="861">
        <v>160.41324900000001</v>
      </c>
      <c r="EA1408" s="861">
        <v>150.02501699999999</v>
      </c>
      <c r="EB1408" s="861">
        <v>121.65</v>
      </c>
      <c r="EC1408" s="861">
        <v>1.238</v>
      </c>
      <c r="ED1408" s="861">
        <v>133.1</v>
      </c>
      <c r="EE1408" s="861">
        <v>121.44</v>
      </c>
      <c r="EF1408" s="861">
        <v>5.2859999999999996</v>
      </c>
      <c r="EG1408" s="861">
        <v>629.29999999999995</v>
      </c>
      <c r="EH1408" s="861">
        <v>121.37</v>
      </c>
      <c r="EI1408" s="861">
        <v>4.8899999999999997</v>
      </c>
      <c r="EJ1408" s="861">
        <v>579.70000000000005</v>
      </c>
      <c r="EK1408" s="861">
        <v>9.9078020000000002</v>
      </c>
      <c r="EL1408" s="861">
        <v>3.1309089999999999</v>
      </c>
      <c r="EM1408" s="861">
        <v>-19.444972</v>
      </c>
      <c r="EN1408" s="861">
        <v>-25.961400999999999</v>
      </c>
      <c r="EO1408" s="861">
        <v>94.229129</v>
      </c>
      <c r="EP1408" s="861">
        <v>89.652343000000002</v>
      </c>
      <c r="EQ1408" s="861">
        <v>-9.9044100000000004</v>
      </c>
      <c r="ER1408" s="861">
        <v>4414.8378670000002</v>
      </c>
      <c r="ES1408" s="861">
        <v>10474.788812000001</v>
      </c>
      <c r="ET1408" s="861">
        <v>9401.8262599999998</v>
      </c>
      <c r="EU1408" s="861"/>
      <c r="EV1408" s="861"/>
      <c r="EW1408" s="861"/>
      <c r="EX1408" s="861"/>
      <c r="EY1408" s="861"/>
      <c r="EZ1408" s="861"/>
      <c r="FA1408" s="861"/>
      <c r="FB1408" s="861"/>
      <c r="FC1408" s="861"/>
      <c r="FD1408" s="861"/>
    </row>
    <row r="1409" spans="1:160" x14ac:dyDescent="0.25">
      <c r="A1409" s="837">
        <v>46147</v>
      </c>
      <c r="B1409" s="836">
        <v>5.409722222222222E-2</v>
      </c>
      <c r="C1409" s="861">
        <v>79980</v>
      </c>
      <c r="D1409" s="861">
        <v>0</v>
      </c>
      <c r="E1409" s="861">
        <v>0</v>
      </c>
      <c r="F1409" s="861">
        <v>75.281097000000003</v>
      </c>
      <c r="G1409" s="861">
        <v>71.733452</v>
      </c>
      <c r="H1409" s="861">
        <v>65.06644</v>
      </c>
      <c r="I1409" s="861">
        <v>73.885379</v>
      </c>
      <c r="J1409" s="861">
        <v>71.804846999999995</v>
      </c>
      <c r="K1409" s="861">
        <v>71.119394999999997</v>
      </c>
      <c r="L1409" s="861">
        <v>73.685750999999996</v>
      </c>
      <c r="M1409" s="861">
        <v>74.630754999999994</v>
      </c>
      <c r="N1409" s="861">
        <v>-9.9171890000000005</v>
      </c>
      <c r="O1409" s="861">
        <v>-13.040652</v>
      </c>
      <c r="P1409" s="861">
        <v>-13.712987999999999</v>
      </c>
      <c r="Q1409" s="861">
        <v>-8.6973140000000004</v>
      </c>
      <c r="R1409" s="861">
        <v>-10.462602</v>
      </c>
      <c r="S1409" s="861">
        <v>-11.411999</v>
      </c>
      <c r="T1409" s="861">
        <v>81.775796999999997</v>
      </c>
      <c r="U1409" s="861">
        <v>73.450823999999997</v>
      </c>
      <c r="V1409" s="861">
        <v>93.181821999999997</v>
      </c>
      <c r="W1409" s="861">
        <v>92.121892000000003</v>
      </c>
      <c r="X1409" s="861">
        <v>-8.7540669999999992</v>
      </c>
      <c r="Y1409" s="861">
        <v>-8.874371</v>
      </c>
      <c r="Z1409" s="861">
        <v>-13.180638999999999</v>
      </c>
      <c r="AA1409" s="861">
        <v>-12.932589999999999</v>
      </c>
      <c r="AB1409" s="861">
        <v>-12.464518999999999</v>
      </c>
      <c r="AC1409" s="861">
        <v>-13.549531</v>
      </c>
      <c r="AD1409" s="861">
        <v>-16.813213999999999</v>
      </c>
      <c r="AE1409" s="861">
        <v>104.510181</v>
      </c>
      <c r="AF1409" s="861">
        <v>97.587383000000003</v>
      </c>
      <c r="AG1409" s="861">
        <v>88.938447999999994</v>
      </c>
      <c r="AH1409" s="861">
        <v>108.926073</v>
      </c>
      <c r="AI1409" s="861">
        <v>89.204144999999997</v>
      </c>
      <c r="AJ1409" s="861">
        <v>72.639127999999999</v>
      </c>
      <c r="AK1409" s="861">
        <v>-8.8331820000000008</v>
      </c>
      <c r="AL1409" s="861">
        <v>-13.435269</v>
      </c>
      <c r="AM1409" s="861">
        <v>-9.5538959999999999</v>
      </c>
      <c r="AN1409" s="861">
        <v>92.372994000000006</v>
      </c>
      <c r="AO1409" s="861">
        <v>91.703537999999995</v>
      </c>
      <c r="AP1409" s="861">
        <v>90.731003999999999</v>
      </c>
      <c r="AQ1409" s="861">
        <v>87.796913000000004</v>
      </c>
      <c r="AR1409" s="861">
        <v>72.990470000000002</v>
      </c>
      <c r="AS1409" s="861">
        <v>63.387059999999998</v>
      </c>
      <c r="AT1409" s="861">
        <v>76.074661000000006</v>
      </c>
      <c r="AU1409" s="861">
        <v>75.154909000000004</v>
      </c>
      <c r="AV1409" s="861">
        <v>74.049809999999994</v>
      </c>
      <c r="AW1409" s="861">
        <v>73.783165999999994</v>
      </c>
      <c r="AX1409" s="861">
        <v>88.580547999999993</v>
      </c>
      <c r="AY1409" s="861">
        <v>86.592833999999996</v>
      </c>
      <c r="AZ1409" s="861">
        <v>-9.5428560000000004</v>
      </c>
      <c r="BA1409" s="861">
        <v>-9.3857730000000004</v>
      </c>
      <c r="BB1409" s="861">
        <v>-17.300823999999999</v>
      </c>
      <c r="BC1409" s="861">
        <v>-15.918424999999999</v>
      </c>
      <c r="BD1409" s="861">
        <v>-16.854711000000002</v>
      </c>
      <c r="BE1409" s="861">
        <v>-16.805114</v>
      </c>
      <c r="BF1409" s="861">
        <v>28.732043999999998</v>
      </c>
      <c r="BG1409" s="861">
        <v>139.74672000000001</v>
      </c>
      <c r="BH1409" s="861">
        <v>108.72036</v>
      </c>
      <c r="BI1409" s="861">
        <v>49.995384000000001</v>
      </c>
      <c r="BJ1409" s="861">
        <v>129.24461600000001</v>
      </c>
      <c r="BK1409" s="861">
        <v>85.123161999999994</v>
      </c>
      <c r="BL1409" s="861">
        <v>74.912048999999996</v>
      </c>
      <c r="BM1409" s="861">
        <v>-21.754975000000002</v>
      </c>
      <c r="BN1409" s="861">
        <v>-15.844866</v>
      </c>
      <c r="BO1409" s="861">
        <v>-22.596893999999999</v>
      </c>
      <c r="BP1409" s="861">
        <v>-16.186468999999999</v>
      </c>
      <c r="BQ1409" s="861">
        <v>85.921081999999998</v>
      </c>
      <c r="BR1409" s="861">
        <v>87.743565000000004</v>
      </c>
      <c r="BS1409" s="861">
        <v>84.615613999999994</v>
      </c>
      <c r="BT1409" s="861">
        <v>58.332462</v>
      </c>
      <c r="BU1409" s="861">
        <v>63.899617999999997</v>
      </c>
      <c r="BV1409" s="861">
        <v>60.403697999999999</v>
      </c>
      <c r="BW1409" s="861">
        <v>64.848377999999997</v>
      </c>
      <c r="BX1409" s="861">
        <v>-16.424937</v>
      </c>
      <c r="BY1409" s="861">
        <v>-16.702819000000002</v>
      </c>
      <c r="BZ1409" s="861">
        <v>-20.664404999999999</v>
      </c>
      <c r="CA1409" s="861">
        <v>-18.961817</v>
      </c>
      <c r="CB1409" s="861">
        <v>-10.816314</v>
      </c>
      <c r="CC1409" s="861">
        <v>-7.9126510000000003</v>
      </c>
      <c r="CD1409" s="861">
        <v>-11.336537</v>
      </c>
      <c r="CE1409" s="861">
        <v>-8.1900949999999995</v>
      </c>
      <c r="CF1409" s="861">
        <v>-13.679689</v>
      </c>
      <c r="CG1409" s="861">
        <v>-6.9288109999999996</v>
      </c>
      <c r="CH1409" s="861">
        <v>-14.141185</v>
      </c>
      <c r="CI1409" s="861">
        <v>-9.295636</v>
      </c>
      <c r="CJ1409" s="861">
        <v>-10.648109</v>
      </c>
      <c r="CK1409" s="861">
        <v>-6.109648</v>
      </c>
      <c r="CL1409" s="861">
        <v>-10.580284000000001</v>
      </c>
      <c r="CM1409" s="861">
        <v>-5.9529439999999996</v>
      </c>
      <c r="CN1409" s="861">
        <v>-13.389922</v>
      </c>
      <c r="CO1409" s="861">
        <v>-7.134341</v>
      </c>
      <c r="CP1409" s="861">
        <v>-14.158403</v>
      </c>
      <c r="CQ1409" s="861">
        <v>-9.7648019999999995</v>
      </c>
      <c r="CR1409" s="861">
        <v>-10.242556</v>
      </c>
      <c r="CS1409" s="861">
        <v>-6.9394369999999999</v>
      </c>
      <c r="CT1409" s="861">
        <v>-11.447139999999999</v>
      </c>
      <c r="CU1409" s="861">
        <v>-6.4218450000000002</v>
      </c>
      <c r="CV1409" s="861">
        <v>-13.872820000000001</v>
      </c>
      <c r="CW1409" s="861">
        <v>-6.216545</v>
      </c>
      <c r="CX1409" s="861">
        <v>-14.161489</v>
      </c>
      <c r="CY1409" s="861">
        <v>-7.6920760000000001</v>
      </c>
      <c r="CZ1409" s="861">
        <v>-10.00013</v>
      </c>
      <c r="DA1409" s="861">
        <v>-6.1427250000000004</v>
      </c>
      <c r="DB1409" s="861">
        <v>-10.826430999999999</v>
      </c>
      <c r="DC1409" s="861">
        <v>-5.6992729999999998</v>
      </c>
      <c r="DD1409" s="861">
        <v>-13.619638999999999</v>
      </c>
      <c r="DE1409" s="861">
        <v>-7.9219410000000003</v>
      </c>
      <c r="DF1409" s="861">
        <v>-14.275231</v>
      </c>
      <c r="DG1409" s="861">
        <v>-8.4447729999999996</v>
      </c>
      <c r="DH1409" s="861">
        <v>-9.9089749999999999</v>
      </c>
      <c r="DI1409" s="861">
        <v>-6.4141779999999997</v>
      </c>
      <c r="DJ1409" s="861">
        <v>-10.605052000000001</v>
      </c>
      <c r="DK1409" s="861">
        <v>-6.537388</v>
      </c>
      <c r="DL1409" s="861">
        <v>-13.632702</v>
      </c>
      <c r="DM1409" s="861">
        <v>-9.4194790000000008</v>
      </c>
      <c r="DN1409" s="861">
        <v>-14.328151</v>
      </c>
      <c r="DO1409" s="861">
        <v>-9.0377329999999994</v>
      </c>
      <c r="DP1409" s="861">
        <v>-10.65597</v>
      </c>
      <c r="DQ1409" s="861">
        <v>-7.3939870000000001</v>
      </c>
      <c r="DR1409" s="861">
        <v>-10.852658999999999</v>
      </c>
      <c r="DS1409" s="861">
        <v>-7.9008289999999999</v>
      </c>
      <c r="DT1409" s="861">
        <v>-13.630342000000001</v>
      </c>
      <c r="DU1409" s="861">
        <v>-10.459356</v>
      </c>
      <c r="DV1409" s="861">
        <v>-13.967831</v>
      </c>
      <c r="DW1409" s="861">
        <v>-7.4877640000000003</v>
      </c>
      <c r="DX1409" s="861">
        <v>11.279921999999999</v>
      </c>
      <c r="DY1409" s="861">
        <v>7.8598590000000002</v>
      </c>
      <c r="DZ1409" s="861">
        <v>160.149429</v>
      </c>
      <c r="EA1409" s="861">
        <v>150.23002700000001</v>
      </c>
      <c r="EB1409" s="861">
        <v>121.61</v>
      </c>
      <c r="EC1409" s="861">
        <v>1.2370000000000001</v>
      </c>
      <c r="ED1409" s="861">
        <v>133.1</v>
      </c>
      <c r="EE1409" s="861">
        <v>121.66</v>
      </c>
      <c r="EF1409" s="861">
        <v>5.2549999999999999</v>
      </c>
      <c r="EG1409" s="861">
        <v>629.5</v>
      </c>
      <c r="EH1409" s="861">
        <v>121.57</v>
      </c>
      <c r="EI1409" s="861">
        <v>4.9039999999999999</v>
      </c>
      <c r="EJ1409" s="861">
        <v>580.6</v>
      </c>
      <c r="EK1409" s="861">
        <v>9.9289889999999996</v>
      </c>
      <c r="EL1409" s="861">
        <v>3.391283</v>
      </c>
      <c r="EM1409" s="861">
        <v>-19.482885</v>
      </c>
      <c r="EN1409" s="861">
        <v>-25.988177</v>
      </c>
      <c r="EO1409" s="861">
        <v>94.115392999999997</v>
      </c>
      <c r="EP1409" s="861">
        <v>89.744682999999995</v>
      </c>
      <c r="EQ1409" s="861">
        <v>-9.9207459999999994</v>
      </c>
      <c r="ER1409" s="861">
        <v>4417.0551269999996</v>
      </c>
      <c r="ES1409" s="861">
        <v>10485.299745</v>
      </c>
      <c r="ET1409" s="861">
        <v>9411.5129140000008</v>
      </c>
      <c r="EU1409" s="861"/>
      <c r="EV1409" s="861"/>
      <c r="EW1409" s="861"/>
      <c r="EX1409" s="861"/>
      <c r="EY1409" s="861"/>
      <c r="EZ1409" s="861"/>
      <c r="FA1409" s="861"/>
      <c r="FB1409" s="861"/>
      <c r="FC1409" s="861"/>
      <c r="FD1409" s="861"/>
    </row>
    <row r="1410" spans="1:160" x14ac:dyDescent="0.25">
      <c r="A1410" s="837">
        <v>46147</v>
      </c>
      <c r="B1410" s="836">
        <v>5.4791666666666662E-2</v>
      </c>
      <c r="C1410" s="861">
        <v>80040</v>
      </c>
      <c r="D1410" s="861">
        <v>0</v>
      </c>
      <c r="E1410" s="861">
        <v>0</v>
      </c>
      <c r="F1410" s="861">
        <v>75.353271000000007</v>
      </c>
      <c r="G1410" s="861">
        <v>71.724941000000001</v>
      </c>
      <c r="H1410" s="861">
        <v>65.147611999999995</v>
      </c>
      <c r="I1410" s="861">
        <v>73.895095999999995</v>
      </c>
      <c r="J1410" s="861">
        <v>71.722154000000003</v>
      </c>
      <c r="K1410" s="861">
        <v>71.113018999999994</v>
      </c>
      <c r="L1410" s="861">
        <v>73.666363000000004</v>
      </c>
      <c r="M1410" s="861">
        <v>74.583918999999995</v>
      </c>
      <c r="N1410" s="861">
        <v>-9.9929989999999993</v>
      </c>
      <c r="O1410" s="861">
        <v>-13.108819</v>
      </c>
      <c r="P1410" s="861">
        <v>-13.762816000000001</v>
      </c>
      <c r="Q1410" s="861">
        <v>-8.7829890000000006</v>
      </c>
      <c r="R1410" s="861">
        <v>-10.426873000000001</v>
      </c>
      <c r="S1410" s="861">
        <v>-11.490045</v>
      </c>
      <c r="T1410" s="861">
        <v>81.872455000000002</v>
      </c>
      <c r="U1410" s="861">
        <v>73.576352999999997</v>
      </c>
      <c r="V1410" s="861">
        <v>93.063704999999999</v>
      </c>
      <c r="W1410" s="861">
        <v>92.064929000000006</v>
      </c>
      <c r="X1410" s="861">
        <v>-8.7693119999999993</v>
      </c>
      <c r="Y1410" s="861">
        <v>-8.8588749999999994</v>
      </c>
      <c r="Z1410" s="861">
        <v>-13.223997000000001</v>
      </c>
      <c r="AA1410" s="861">
        <v>-12.929724</v>
      </c>
      <c r="AB1410" s="861">
        <v>-12.482583</v>
      </c>
      <c r="AC1410" s="861">
        <v>-13.548748</v>
      </c>
      <c r="AD1410" s="861">
        <v>-16.809056000000002</v>
      </c>
      <c r="AE1410" s="861">
        <v>104.440247</v>
      </c>
      <c r="AF1410" s="861">
        <v>97.495913000000002</v>
      </c>
      <c r="AG1410" s="861">
        <v>88.793698000000006</v>
      </c>
      <c r="AH1410" s="861">
        <v>108.95070200000001</v>
      </c>
      <c r="AI1410" s="861">
        <v>89.125029999999995</v>
      </c>
      <c r="AJ1410" s="861">
        <v>72.563982999999993</v>
      </c>
      <c r="AK1410" s="861">
        <v>-8.8296209999999995</v>
      </c>
      <c r="AL1410" s="861">
        <v>-13.431922999999999</v>
      </c>
      <c r="AM1410" s="861">
        <v>-9.4989849999999993</v>
      </c>
      <c r="AN1410" s="861">
        <v>92.346536</v>
      </c>
      <c r="AO1410" s="861">
        <v>91.609014000000002</v>
      </c>
      <c r="AP1410" s="861">
        <v>90.713115000000002</v>
      </c>
      <c r="AQ1410" s="861">
        <v>87.773137000000006</v>
      </c>
      <c r="AR1410" s="861">
        <v>72.936481999999998</v>
      </c>
      <c r="AS1410" s="861">
        <v>63.42924</v>
      </c>
      <c r="AT1410" s="861">
        <v>76.034510999999995</v>
      </c>
      <c r="AU1410" s="861">
        <v>75.132876999999993</v>
      </c>
      <c r="AV1410" s="861">
        <v>74.133887000000001</v>
      </c>
      <c r="AW1410" s="861">
        <v>73.088386</v>
      </c>
      <c r="AX1410" s="861">
        <v>88.492889000000005</v>
      </c>
      <c r="AY1410" s="861">
        <v>86.563740999999993</v>
      </c>
      <c r="AZ1410" s="861">
        <v>-9.4979929999999992</v>
      </c>
      <c r="BA1410" s="861">
        <v>-9.378895</v>
      </c>
      <c r="BB1410" s="861">
        <v>-17.334137999999999</v>
      </c>
      <c r="BC1410" s="861">
        <v>-15.927032000000001</v>
      </c>
      <c r="BD1410" s="861">
        <v>-16.906030999999999</v>
      </c>
      <c r="BE1410" s="861">
        <v>-16.744304</v>
      </c>
      <c r="BF1410" s="861">
        <v>28.812881000000001</v>
      </c>
      <c r="BG1410" s="861">
        <v>139.766851</v>
      </c>
      <c r="BH1410" s="861">
        <v>108.73811000000001</v>
      </c>
      <c r="BI1410" s="861">
        <v>50.328145999999997</v>
      </c>
      <c r="BJ1410" s="861">
        <v>129.09723099999999</v>
      </c>
      <c r="BK1410" s="861">
        <v>85.153357</v>
      </c>
      <c r="BL1410" s="861">
        <v>74.731362000000004</v>
      </c>
      <c r="BM1410" s="861">
        <v>-21.776810000000001</v>
      </c>
      <c r="BN1410" s="861">
        <v>-15.843195</v>
      </c>
      <c r="BO1410" s="861">
        <v>-22.560735999999999</v>
      </c>
      <c r="BP1410" s="861">
        <v>-16.262051</v>
      </c>
      <c r="BQ1410" s="861">
        <v>85.870834000000002</v>
      </c>
      <c r="BR1410" s="861">
        <v>87.703835999999995</v>
      </c>
      <c r="BS1410" s="861">
        <v>84.603309999999993</v>
      </c>
      <c r="BT1410" s="861">
        <v>58.295209999999997</v>
      </c>
      <c r="BU1410" s="861">
        <v>63.777374999999999</v>
      </c>
      <c r="BV1410" s="861">
        <v>60.485959000000001</v>
      </c>
      <c r="BW1410" s="861">
        <v>64.842993000000007</v>
      </c>
      <c r="BX1410" s="861">
        <v>-16.412092000000001</v>
      </c>
      <c r="BY1410" s="861">
        <v>-16.702300000000001</v>
      </c>
      <c r="BZ1410" s="861">
        <v>-20.661572</v>
      </c>
      <c r="CA1410" s="861">
        <v>-19.120377999999999</v>
      </c>
      <c r="CB1410" s="861">
        <v>-10.829032</v>
      </c>
      <c r="CC1410" s="861">
        <v>-7.9146999999999998</v>
      </c>
      <c r="CD1410" s="861">
        <v>-11.349413999999999</v>
      </c>
      <c r="CE1410" s="861">
        <v>-8.2319230000000001</v>
      </c>
      <c r="CF1410" s="861">
        <v>-13.690889</v>
      </c>
      <c r="CG1410" s="861">
        <v>-6.9828619999999999</v>
      </c>
      <c r="CH1410" s="861">
        <v>-14.144049000000001</v>
      </c>
      <c r="CI1410" s="861">
        <v>-9.3444219999999998</v>
      </c>
      <c r="CJ1410" s="861">
        <v>-10.685252999999999</v>
      </c>
      <c r="CK1410" s="861">
        <v>-6.1177549999999998</v>
      </c>
      <c r="CL1410" s="861">
        <v>-10.597372999999999</v>
      </c>
      <c r="CM1410" s="861">
        <v>-6.0123470000000001</v>
      </c>
      <c r="CN1410" s="861">
        <v>-13.394038999999999</v>
      </c>
      <c r="CO1410" s="861">
        <v>-7.1496310000000003</v>
      </c>
      <c r="CP1410" s="861">
        <v>-14.188008999999999</v>
      </c>
      <c r="CQ1410" s="861">
        <v>-9.7796599999999998</v>
      </c>
      <c r="CR1410" s="861">
        <v>-10.241462</v>
      </c>
      <c r="CS1410" s="861">
        <v>-6.9747789999999998</v>
      </c>
      <c r="CT1410" s="861">
        <v>-11.491258</v>
      </c>
      <c r="CU1410" s="861">
        <v>-6.4721489999999999</v>
      </c>
      <c r="CV1410" s="861">
        <v>-13.870832</v>
      </c>
      <c r="CW1410" s="861">
        <v>-6.2206450000000002</v>
      </c>
      <c r="CX1410" s="861">
        <v>-14.180891000000001</v>
      </c>
      <c r="CY1410" s="861">
        <v>-7.7126830000000002</v>
      </c>
      <c r="CZ1410" s="861">
        <v>-10.014241999999999</v>
      </c>
      <c r="DA1410" s="861">
        <v>-6.1734349999999996</v>
      </c>
      <c r="DB1410" s="861">
        <v>-10.839510000000001</v>
      </c>
      <c r="DC1410" s="861">
        <v>-5.6791520000000002</v>
      </c>
      <c r="DD1410" s="861">
        <v>-13.639136000000001</v>
      </c>
      <c r="DE1410" s="861">
        <v>-7.9309719999999997</v>
      </c>
      <c r="DF1410" s="861">
        <v>-14.276674999999999</v>
      </c>
      <c r="DG1410" s="861">
        <v>-8.4607170000000007</v>
      </c>
      <c r="DH1410" s="861">
        <v>-9.9216709999999999</v>
      </c>
      <c r="DI1410" s="861">
        <v>-6.4275820000000001</v>
      </c>
      <c r="DJ1410" s="861">
        <v>-10.630758999999999</v>
      </c>
      <c r="DK1410" s="861">
        <v>-6.5288570000000004</v>
      </c>
      <c r="DL1410" s="861">
        <v>-13.643805</v>
      </c>
      <c r="DM1410" s="861">
        <v>-9.4206620000000001</v>
      </c>
      <c r="DN1410" s="861">
        <v>-14.354167</v>
      </c>
      <c r="DO1410" s="861">
        <v>-9.0663440000000008</v>
      </c>
      <c r="DP1410" s="861">
        <v>-10.682304999999999</v>
      </c>
      <c r="DQ1410" s="861">
        <v>-7.3999329999999999</v>
      </c>
      <c r="DR1410" s="861">
        <v>-10.853939</v>
      </c>
      <c r="DS1410" s="861">
        <v>-7.9222169999999998</v>
      </c>
      <c r="DT1410" s="861">
        <v>-13.657021</v>
      </c>
      <c r="DU1410" s="861">
        <v>-10.481206</v>
      </c>
      <c r="DV1410" s="861">
        <v>-13.986152000000001</v>
      </c>
      <c r="DW1410" s="861">
        <v>-7.5105740000000001</v>
      </c>
      <c r="DX1410" s="861">
        <v>11.254258999999999</v>
      </c>
      <c r="DY1410" s="861">
        <v>7.8570399999999996</v>
      </c>
      <c r="DZ1410" s="861">
        <v>160.21786299999999</v>
      </c>
      <c r="EA1410" s="861">
        <v>150.206017</v>
      </c>
      <c r="EB1410" s="861">
        <v>120.88</v>
      </c>
      <c r="EC1410" s="861">
        <v>3.2639999999999998</v>
      </c>
      <c r="ED1410" s="861">
        <v>389.4</v>
      </c>
      <c r="EE1410" s="861">
        <v>121.02</v>
      </c>
      <c r="EF1410" s="861">
        <v>5.2969999999999997</v>
      </c>
      <c r="EG1410" s="861">
        <v>628</v>
      </c>
      <c r="EH1410" s="861">
        <v>121.02</v>
      </c>
      <c r="EI1410" s="861">
        <v>4.8849999999999998</v>
      </c>
      <c r="EJ1410" s="861">
        <v>580.4</v>
      </c>
      <c r="EK1410" s="861">
        <v>10.030165999999999</v>
      </c>
      <c r="EL1410" s="861">
        <v>3.4331100000000001</v>
      </c>
      <c r="EM1410" s="861">
        <v>-19.529150999999999</v>
      </c>
      <c r="EN1410" s="861">
        <v>-25.993846000000001</v>
      </c>
      <c r="EO1410" s="861">
        <v>94.144907000000003</v>
      </c>
      <c r="EP1410" s="861">
        <v>89.733873000000003</v>
      </c>
      <c r="EQ1410" s="861">
        <v>-9.9391060000000007</v>
      </c>
      <c r="ER1410" s="861">
        <v>4421.6176269999996</v>
      </c>
      <c r="ES1410" s="861">
        <v>10495.795308000001</v>
      </c>
      <c r="ET1410" s="861">
        <v>9421.1772509999992</v>
      </c>
      <c r="EU1410" s="861"/>
      <c r="EV1410" s="861"/>
      <c r="EW1410" s="861"/>
      <c r="EX1410" s="861"/>
      <c r="EY1410" s="861"/>
      <c r="EZ1410" s="861"/>
      <c r="FA1410" s="861"/>
      <c r="FB1410" s="861"/>
      <c r="FC1410" s="861"/>
      <c r="FD1410" s="861"/>
    </row>
    <row r="1411" spans="1:160" x14ac:dyDescent="0.25">
      <c r="A1411" s="837">
        <v>46147</v>
      </c>
      <c r="B1411" s="836">
        <v>5.5486111111111104E-2</v>
      </c>
      <c r="C1411" s="861">
        <v>80100</v>
      </c>
      <c r="D1411" s="861">
        <v>0</v>
      </c>
      <c r="E1411" s="861">
        <v>0</v>
      </c>
      <c r="F1411" s="861">
        <v>75.281519000000003</v>
      </c>
      <c r="G1411" s="861">
        <v>71.681718000000004</v>
      </c>
      <c r="H1411" s="861">
        <v>65.098067</v>
      </c>
      <c r="I1411" s="861">
        <v>73.855628999999993</v>
      </c>
      <c r="J1411" s="861">
        <v>71.654173</v>
      </c>
      <c r="K1411" s="861">
        <v>71.091245000000001</v>
      </c>
      <c r="L1411" s="861">
        <v>73.655116000000007</v>
      </c>
      <c r="M1411" s="861">
        <v>74.568459000000004</v>
      </c>
      <c r="N1411" s="861">
        <v>-9.9674209999999999</v>
      </c>
      <c r="O1411" s="861">
        <v>-13.101036000000001</v>
      </c>
      <c r="P1411" s="861">
        <v>-13.77863</v>
      </c>
      <c r="Q1411" s="861">
        <v>-8.8466799999999992</v>
      </c>
      <c r="R1411" s="861">
        <v>-10.336696999999999</v>
      </c>
      <c r="S1411" s="861">
        <v>-11.209258</v>
      </c>
      <c r="T1411" s="861">
        <v>82.104540999999998</v>
      </c>
      <c r="U1411" s="861">
        <v>73.893600000000006</v>
      </c>
      <c r="V1411" s="861">
        <v>93.056466</v>
      </c>
      <c r="W1411" s="861">
        <v>92.052712</v>
      </c>
      <c r="X1411" s="861">
        <v>-8.767671</v>
      </c>
      <c r="Y1411" s="861">
        <v>-8.8452739999999999</v>
      </c>
      <c r="Z1411" s="861">
        <v>-13.238132999999999</v>
      </c>
      <c r="AA1411" s="861">
        <v>-13.000907</v>
      </c>
      <c r="AB1411" s="861">
        <v>-12.531613</v>
      </c>
      <c r="AC1411" s="861">
        <v>-13.606356999999999</v>
      </c>
      <c r="AD1411" s="861">
        <v>-16.866980000000002</v>
      </c>
      <c r="AE1411" s="861">
        <v>104.4884</v>
      </c>
      <c r="AF1411" s="861">
        <v>97.460061999999994</v>
      </c>
      <c r="AG1411" s="861">
        <v>88.830653999999996</v>
      </c>
      <c r="AH1411" s="861">
        <v>108.937093</v>
      </c>
      <c r="AI1411" s="861">
        <v>89.072884000000002</v>
      </c>
      <c r="AJ1411" s="861">
        <v>72.530310999999998</v>
      </c>
      <c r="AK1411" s="861">
        <v>-8.9108929999999997</v>
      </c>
      <c r="AL1411" s="861">
        <v>-13.441013999999999</v>
      </c>
      <c r="AM1411" s="861">
        <v>-9.6022839999999992</v>
      </c>
      <c r="AN1411" s="861">
        <v>92.292187999999996</v>
      </c>
      <c r="AO1411" s="861">
        <v>91.618887000000001</v>
      </c>
      <c r="AP1411" s="861">
        <v>90.717605000000006</v>
      </c>
      <c r="AQ1411" s="861">
        <v>87.746844999999993</v>
      </c>
      <c r="AR1411" s="861">
        <v>73.043280999999993</v>
      </c>
      <c r="AS1411" s="861">
        <v>63.425916999999998</v>
      </c>
      <c r="AT1411" s="861">
        <v>76.076806000000005</v>
      </c>
      <c r="AU1411" s="861">
        <v>75.090326000000005</v>
      </c>
      <c r="AV1411" s="861">
        <v>74.044347999999999</v>
      </c>
      <c r="AW1411" s="861">
        <v>73.596789000000001</v>
      </c>
      <c r="AX1411" s="861">
        <v>88.602356</v>
      </c>
      <c r="AY1411" s="861">
        <v>86.636779000000004</v>
      </c>
      <c r="AZ1411" s="861">
        <v>-9.4449140000000007</v>
      </c>
      <c r="BA1411" s="861">
        <v>-9.3309829999999998</v>
      </c>
      <c r="BB1411" s="861">
        <v>-17.315027000000001</v>
      </c>
      <c r="BC1411" s="861">
        <v>-15.940651000000001</v>
      </c>
      <c r="BD1411" s="861">
        <v>-16.900217000000001</v>
      </c>
      <c r="BE1411" s="861">
        <v>-16.785926</v>
      </c>
      <c r="BF1411" s="861">
        <v>29.046303000000002</v>
      </c>
      <c r="BG1411" s="861">
        <v>139.89907199999999</v>
      </c>
      <c r="BH1411" s="861">
        <v>108.88126200000001</v>
      </c>
      <c r="BI1411" s="861">
        <v>50.430903999999998</v>
      </c>
      <c r="BJ1411" s="861">
        <v>128.968818</v>
      </c>
      <c r="BK1411" s="861">
        <v>85.314094999999995</v>
      </c>
      <c r="BL1411" s="861">
        <v>74.785060999999999</v>
      </c>
      <c r="BM1411" s="861">
        <v>-21.797805</v>
      </c>
      <c r="BN1411" s="861">
        <v>-15.786379999999999</v>
      </c>
      <c r="BO1411" s="861">
        <v>-22.761855000000001</v>
      </c>
      <c r="BP1411" s="861">
        <v>-16.254961999999999</v>
      </c>
      <c r="BQ1411" s="861">
        <v>85.968411000000003</v>
      </c>
      <c r="BR1411" s="861">
        <v>87.721951000000004</v>
      </c>
      <c r="BS1411" s="861">
        <v>84.633185999999995</v>
      </c>
      <c r="BT1411" s="861">
        <v>58.273890999999999</v>
      </c>
      <c r="BU1411" s="861">
        <v>63.727626999999998</v>
      </c>
      <c r="BV1411" s="861">
        <v>60.412804999999999</v>
      </c>
      <c r="BW1411" s="861">
        <v>64.756966000000006</v>
      </c>
      <c r="BX1411" s="861">
        <v>-16.439079</v>
      </c>
      <c r="BY1411" s="861">
        <v>-16.716967</v>
      </c>
      <c r="BZ1411" s="861">
        <v>-20.684214000000001</v>
      </c>
      <c r="CA1411" s="861">
        <v>-19.110112000000001</v>
      </c>
      <c r="CB1411" s="861">
        <v>-10.823599</v>
      </c>
      <c r="CC1411" s="861">
        <v>-7.945557</v>
      </c>
      <c r="CD1411" s="861">
        <v>-11.345635</v>
      </c>
      <c r="CE1411" s="861">
        <v>-8.2431389999999993</v>
      </c>
      <c r="CF1411" s="861">
        <v>-13.726743000000001</v>
      </c>
      <c r="CG1411" s="861">
        <v>-6.9968529999999998</v>
      </c>
      <c r="CH1411" s="861">
        <v>-14.159374</v>
      </c>
      <c r="CI1411" s="861">
        <v>-9.361974</v>
      </c>
      <c r="CJ1411" s="861">
        <v>-10.682639999999999</v>
      </c>
      <c r="CK1411" s="861">
        <v>-6.1326650000000003</v>
      </c>
      <c r="CL1411" s="861">
        <v>-10.597357000000001</v>
      </c>
      <c r="CM1411" s="861">
        <v>-6.0557049999999997</v>
      </c>
      <c r="CN1411" s="861">
        <v>-13.420912</v>
      </c>
      <c r="CO1411" s="861">
        <v>-7.2299730000000002</v>
      </c>
      <c r="CP1411" s="861">
        <v>-14.212947</v>
      </c>
      <c r="CQ1411" s="861">
        <v>-9.7894120000000004</v>
      </c>
      <c r="CR1411" s="861">
        <v>-10.224930000000001</v>
      </c>
      <c r="CS1411" s="861">
        <v>-6.9999019999999996</v>
      </c>
      <c r="CT1411" s="861">
        <v>-11.485222</v>
      </c>
      <c r="CU1411" s="861">
        <v>-6.5207670000000002</v>
      </c>
      <c r="CV1411" s="861">
        <v>-13.939380999999999</v>
      </c>
      <c r="CW1411" s="861">
        <v>-6.2781079999999996</v>
      </c>
      <c r="CX1411" s="861">
        <v>-14.190906</v>
      </c>
      <c r="CY1411" s="861">
        <v>-7.727741</v>
      </c>
      <c r="CZ1411" s="861">
        <v>-10.043903</v>
      </c>
      <c r="DA1411" s="861">
        <v>-6.1745710000000003</v>
      </c>
      <c r="DB1411" s="861">
        <v>-10.844884</v>
      </c>
      <c r="DC1411" s="861">
        <v>-5.7003310000000003</v>
      </c>
      <c r="DD1411" s="861">
        <v>-13.629868</v>
      </c>
      <c r="DE1411" s="861">
        <v>-7.9475160000000002</v>
      </c>
      <c r="DF1411" s="861">
        <v>-14.297556999999999</v>
      </c>
      <c r="DG1411" s="861">
        <v>-8.4491040000000002</v>
      </c>
      <c r="DH1411" s="861">
        <v>-9.932086</v>
      </c>
      <c r="DI1411" s="861">
        <v>-6.4451130000000001</v>
      </c>
      <c r="DJ1411" s="861">
        <v>-10.643708999999999</v>
      </c>
      <c r="DK1411" s="861">
        <v>-6.5393910000000002</v>
      </c>
      <c r="DL1411" s="861">
        <v>-13.678766</v>
      </c>
      <c r="DM1411" s="861">
        <v>-9.4408539999999999</v>
      </c>
      <c r="DN1411" s="861">
        <v>-14.372688999999999</v>
      </c>
      <c r="DO1411" s="861">
        <v>-9.0814319999999995</v>
      </c>
      <c r="DP1411" s="861">
        <v>-10.693671999999999</v>
      </c>
      <c r="DQ1411" s="861">
        <v>-7.4226330000000003</v>
      </c>
      <c r="DR1411" s="861">
        <v>-10.888982</v>
      </c>
      <c r="DS1411" s="861">
        <v>-7.9327730000000001</v>
      </c>
      <c r="DT1411" s="861">
        <v>-13.686790999999999</v>
      </c>
      <c r="DU1411" s="861">
        <v>-10.515053</v>
      </c>
      <c r="DV1411" s="861">
        <v>-13.996366</v>
      </c>
      <c r="DW1411" s="861">
        <v>-7.5244239999999998</v>
      </c>
      <c r="DX1411" s="861">
        <v>11.251246</v>
      </c>
      <c r="DY1411" s="861">
        <v>7.8251569999999999</v>
      </c>
      <c r="DZ1411" s="861">
        <v>160.54097899999999</v>
      </c>
      <c r="EA1411" s="861">
        <v>150.289615</v>
      </c>
      <c r="EB1411" s="861">
        <v>120.86</v>
      </c>
      <c r="EC1411" s="861">
        <v>3.2610000000000001</v>
      </c>
      <c r="ED1411" s="861">
        <v>387.9</v>
      </c>
      <c r="EE1411" s="861">
        <v>120.86</v>
      </c>
      <c r="EF1411" s="861">
        <v>5.2770000000000001</v>
      </c>
      <c r="EG1411" s="861">
        <v>632</v>
      </c>
      <c r="EH1411" s="861">
        <v>120.89</v>
      </c>
      <c r="EI1411" s="861">
        <v>4.867</v>
      </c>
      <c r="EJ1411" s="861">
        <v>579.9</v>
      </c>
      <c r="EK1411" s="861">
        <v>9.9323010000000007</v>
      </c>
      <c r="EL1411" s="861">
        <v>3.2961499999999999</v>
      </c>
      <c r="EM1411" s="861">
        <v>-19.534585</v>
      </c>
      <c r="EN1411" s="861">
        <v>-26.058005000000001</v>
      </c>
      <c r="EO1411" s="861">
        <v>94.284148999999999</v>
      </c>
      <c r="EP1411" s="861">
        <v>89.771507</v>
      </c>
      <c r="EQ1411" s="861">
        <v>-9.9577899999999993</v>
      </c>
      <c r="ER1411" s="861">
        <v>4428.0872049999998</v>
      </c>
      <c r="ES1411" s="861">
        <v>10506.287785</v>
      </c>
      <c r="ET1411" s="861">
        <v>9430.8271050000003</v>
      </c>
      <c r="EU1411" s="861"/>
      <c r="EV1411" s="861"/>
      <c r="EW1411" s="861"/>
      <c r="EX1411" s="861"/>
      <c r="EY1411" s="861"/>
      <c r="EZ1411" s="861"/>
      <c r="FA1411" s="861"/>
      <c r="FB1411" s="861"/>
      <c r="FC1411" s="861"/>
      <c r="FD1411" s="861"/>
    </row>
    <row r="1412" spans="1:160" x14ac:dyDescent="0.25">
      <c r="A1412" s="837">
        <v>46147</v>
      </c>
      <c r="B1412" s="836">
        <v>5.618055555555556E-2</v>
      </c>
      <c r="C1412" s="861">
        <v>80160</v>
      </c>
      <c r="D1412" s="861">
        <v>0</v>
      </c>
      <c r="E1412" s="861">
        <v>0</v>
      </c>
      <c r="F1412" s="861">
        <v>75.254221000000001</v>
      </c>
      <c r="G1412" s="861">
        <v>71.705614999999995</v>
      </c>
      <c r="H1412" s="861">
        <v>65.079414</v>
      </c>
      <c r="I1412" s="861">
        <v>73.889741999999998</v>
      </c>
      <c r="J1412" s="861">
        <v>71.640030999999993</v>
      </c>
      <c r="K1412" s="861">
        <v>71.079639999999998</v>
      </c>
      <c r="L1412" s="861">
        <v>73.671507000000005</v>
      </c>
      <c r="M1412" s="861">
        <v>74.583986999999993</v>
      </c>
      <c r="N1412" s="861">
        <v>-9.9373430000000003</v>
      </c>
      <c r="O1412" s="861">
        <v>-13.127401000000001</v>
      </c>
      <c r="P1412" s="861">
        <v>-13.756396000000001</v>
      </c>
      <c r="Q1412" s="861">
        <v>-8.7384310000000003</v>
      </c>
      <c r="R1412" s="861">
        <v>-10.449823</v>
      </c>
      <c r="S1412" s="861">
        <v>-11.313134</v>
      </c>
      <c r="T1412" s="861">
        <v>81.977350000000001</v>
      </c>
      <c r="U1412" s="861">
        <v>73.328519999999997</v>
      </c>
      <c r="V1412" s="861">
        <v>92.970455999999999</v>
      </c>
      <c r="W1412" s="861">
        <v>91.907786000000002</v>
      </c>
      <c r="X1412" s="861">
        <v>-8.7657530000000001</v>
      </c>
      <c r="Y1412" s="861">
        <v>-8.8873899999999999</v>
      </c>
      <c r="Z1412" s="861">
        <v>-13.25271</v>
      </c>
      <c r="AA1412" s="861">
        <v>-12.960781000000001</v>
      </c>
      <c r="AB1412" s="861">
        <v>-12.505508000000001</v>
      </c>
      <c r="AC1412" s="861">
        <v>-13.599086</v>
      </c>
      <c r="AD1412" s="861">
        <v>-16.845219</v>
      </c>
      <c r="AE1412" s="861">
        <v>104.352338</v>
      </c>
      <c r="AF1412" s="861">
        <v>97.428724000000003</v>
      </c>
      <c r="AG1412" s="861">
        <v>88.764920000000004</v>
      </c>
      <c r="AH1412" s="861">
        <v>108.91600800000001</v>
      </c>
      <c r="AI1412" s="861">
        <v>89.065453000000005</v>
      </c>
      <c r="AJ1412" s="861">
        <v>72.518499000000006</v>
      </c>
      <c r="AK1412" s="861">
        <v>-8.8808550000000004</v>
      </c>
      <c r="AL1412" s="861">
        <v>-13.435803</v>
      </c>
      <c r="AM1412" s="861">
        <v>-9.5192549999999994</v>
      </c>
      <c r="AN1412" s="861">
        <v>92.275229999999993</v>
      </c>
      <c r="AO1412" s="861">
        <v>91.467257000000004</v>
      </c>
      <c r="AP1412" s="861">
        <v>90.671600999999995</v>
      </c>
      <c r="AQ1412" s="861">
        <v>87.730234999999993</v>
      </c>
      <c r="AR1412" s="861">
        <v>72.937952999999993</v>
      </c>
      <c r="AS1412" s="861">
        <v>63.457706999999999</v>
      </c>
      <c r="AT1412" s="861">
        <v>76.022407999999999</v>
      </c>
      <c r="AU1412" s="861">
        <v>75.096264000000005</v>
      </c>
      <c r="AV1412" s="861">
        <v>74.039721999999998</v>
      </c>
      <c r="AW1412" s="861">
        <v>73.586641999999998</v>
      </c>
      <c r="AX1412" s="861">
        <v>88.504231000000004</v>
      </c>
      <c r="AY1412" s="861">
        <v>86.591778000000005</v>
      </c>
      <c r="AZ1412" s="861">
        <v>-9.5987259999999992</v>
      </c>
      <c r="BA1412" s="861">
        <v>-9.4055250000000008</v>
      </c>
      <c r="BB1412" s="861">
        <v>-17.367699999999999</v>
      </c>
      <c r="BC1412" s="861">
        <v>-15.909831000000001</v>
      </c>
      <c r="BD1412" s="861">
        <v>-16.926759000000001</v>
      </c>
      <c r="BE1412" s="861">
        <v>-16.797302999999999</v>
      </c>
      <c r="BF1412" s="861">
        <v>28.958434</v>
      </c>
      <c r="BG1412" s="861">
        <v>139.73117300000001</v>
      </c>
      <c r="BH1412" s="861">
        <v>108.769086</v>
      </c>
      <c r="BI1412" s="861">
        <v>50.33128</v>
      </c>
      <c r="BJ1412" s="861">
        <v>128.548214</v>
      </c>
      <c r="BK1412" s="861">
        <v>85.298507999999998</v>
      </c>
      <c r="BL1412" s="861">
        <v>74.601104000000007</v>
      </c>
      <c r="BM1412" s="861">
        <v>-21.804663999999999</v>
      </c>
      <c r="BN1412" s="861">
        <v>-15.807033000000001</v>
      </c>
      <c r="BO1412" s="861">
        <v>-22.784174</v>
      </c>
      <c r="BP1412" s="861">
        <v>-16.211172000000001</v>
      </c>
      <c r="BQ1412" s="861">
        <v>85.905180999999999</v>
      </c>
      <c r="BR1412" s="861">
        <v>87.700959999999995</v>
      </c>
      <c r="BS1412" s="861">
        <v>84.612955999999997</v>
      </c>
      <c r="BT1412" s="861">
        <v>58.413305000000001</v>
      </c>
      <c r="BU1412" s="861">
        <v>63.710059999999999</v>
      </c>
      <c r="BV1412" s="861">
        <v>60.413218999999998</v>
      </c>
      <c r="BW1412" s="861">
        <v>64.751391999999996</v>
      </c>
      <c r="BX1412" s="861">
        <v>-16.461597000000001</v>
      </c>
      <c r="BY1412" s="861">
        <v>-16.764634999999998</v>
      </c>
      <c r="BZ1412" s="861">
        <v>-20.688863999999999</v>
      </c>
      <c r="CA1412" s="861">
        <v>-19.100466999999998</v>
      </c>
      <c r="CB1412" s="861">
        <v>-10.828646000000001</v>
      </c>
      <c r="CC1412" s="861">
        <v>-7.9553159999999998</v>
      </c>
      <c r="CD1412" s="861">
        <v>-11.363911999999999</v>
      </c>
      <c r="CE1412" s="861">
        <v>-8.2594539999999999</v>
      </c>
      <c r="CF1412" s="861">
        <v>-13.731750999999999</v>
      </c>
      <c r="CG1412" s="861">
        <v>-7.0232939999999999</v>
      </c>
      <c r="CH1412" s="861">
        <v>-14.185706</v>
      </c>
      <c r="CI1412" s="861">
        <v>-9.3801369999999995</v>
      </c>
      <c r="CJ1412" s="861">
        <v>-10.705539999999999</v>
      </c>
      <c r="CK1412" s="861">
        <v>-6.1657200000000003</v>
      </c>
      <c r="CL1412" s="861">
        <v>-10.617960999999999</v>
      </c>
      <c r="CM1412" s="861">
        <v>-6.02719</v>
      </c>
      <c r="CN1412" s="861">
        <v>-13.429691</v>
      </c>
      <c r="CO1412" s="861">
        <v>-7.2302559999999998</v>
      </c>
      <c r="CP1412" s="861">
        <v>-14.246115</v>
      </c>
      <c r="CQ1412" s="861">
        <v>-9.8425229999999999</v>
      </c>
      <c r="CR1412" s="861">
        <v>-10.259297999999999</v>
      </c>
      <c r="CS1412" s="861">
        <v>-7.0018659999999997</v>
      </c>
      <c r="CT1412" s="861">
        <v>-11.492953</v>
      </c>
      <c r="CU1412" s="861">
        <v>-6.5237699999999998</v>
      </c>
      <c r="CV1412" s="861">
        <v>-13.923059</v>
      </c>
      <c r="CW1412" s="861">
        <v>-6.272246</v>
      </c>
      <c r="CX1412" s="861">
        <v>-14.198701</v>
      </c>
      <c r="CY1412" s="861">
        <v>-7.7382619999999998</v>
      </c>
      <c r="CZ1412" s="861">
        <v>-10.06385</v>
      </c>
      <c r="DA1412" s="861">
        <v>-6.2067329999999998</v>
      </c>
      <c r="DB1412" s="861">
        <v>-10.860366000000001</v>
      </c>
      <c r="DC1412" s="861">
        <v>-5.714289</v>
      </c>
      <c r="DD1412" s="861">
        <v>-13.652825</v>
      </c>
      <c r="DE1412" s="861">
        <v>-7.96746</v>
      </c>
      <c r="DF1412" s="861">
        <v>-14.297432000000001</v>
      </c>
      <c r="DG1412" s="861">
        <v>-8.4653670000000005</v>
      </c>
      <c r="DH1412" s="861">
        <v>-9.9375929999999997</v>
      </c>
      <c r="DI1412" s="861">
        <v>-6.4513590000000001</v>
      </c>
      <c r="DJ1412" s="861">
        <v>-10.647646999999999</v>
      </c>
      <c r="DK1412" s="861">
        <v>-6.5717759999999998</v>
      </c>
      <c r="DL1412" s="861">
        <v>-13.674975999999999</v>
      </c>
      <c r="DM1412" s="861">
        <v>-9.4520940000000007</v>
      </c>
      <c r="DN1412" s="861">
        <v>-14.372565</v>
      </c>
      <c r="DO1412" s="861">
        <v>-9.1089570000000002</v>
      </c>
      <c r="DP1412" s="861">
        <v>-10.685091999999999</v>
      </c>
      <c r="DQ1412" s="861">
        <v>-7.4452480000000003</v>
      </c>
      <c r="DR1412" s="861">
        <v>-10.870834</v>
      </c>
      <c r="DS1412" s="861">
        <v>-7.9685040000000003</v>
      </c>
      <c r="DT1412" s="861">
        <v>-13.688193</v>
      </c>
      <c r="DU1412" s="861">
        <v>-10.547917999999999</v>
      </c>
      <c r="DV1412" s="861">
        <v>-14.000728000000001</v>
      </c>
      <c r="DW1412" s="861">
        <v>-7.553051</v>
      </c>
      <c r="DX1412" s="861">
        <v>11.228402000000001</v>
      </c>
      <c r="DY1412" s="861">
        <v>7.8213660000000003</v>
      </c>
      <c r="DZ1412" s="861">
        <v>159.996522</v>
      </c>
      <c r="EA1412" s="861">
        <v>150.303515</v>
      </c>
      <c r="EB1412" s="861">
        <v>121.51</v>
      </c>
      <c r="EC1412" s="861">
        <v>1.2370000000000001</v>
      </c>
      <c r="ED1412" s="861">
        <v>133</v>
      </c>
      <c r="EE1412" s="861">
        <v>121.47</v>
      </c>
      <c r="EF1412" s="861">
        <v>5.2649999999999997</v>
      </c>
      <c r="EG1412" s="861">
        <v>631.29999999999995</v>
      </c>
      <c r="EH1412" s="861">
        <v>121.55</v>
      </c>
      <c r="EI1412" s="861">
        <v>4.8810000000000002</v>
      </c>
      <c r="EJ1412" s="861">
        <v>579.4</v>
      </c>
      <c r="EK1412" s="861">
        <v>10.056547</v>
      </c>
      <c r="EL1412" s="861">
        <v>3.2814640000000002</v>
      </c>
      <c r="EM1412" s="861">
        <v>-19.575801999999999</v>
      </c>
      <c r="EN1412" s="861">
        <v>-26.065638</v>
      </c>
      <c r="EO1412" s="861">
        <v>94.049414999999996</v>
      </c>
      <c r="EP1412" s="861">
        <v>89.777762999999993</v>
      </c>
      <c r="EQ1412" s="861">
        <v>-9.9710049999999999</v>
      </c>
      <c r="ER1412" s="861">
        <v>4430.6573179999996</v>
      </c>
      <c r="ES1412" s="861">
        <v>10516.792176999999</v>
      </c>
      <c r="ET1412" s="861">
        <v>9440.4910259999997</v>
      </c>
      <c r="EU1412" s="861"/>
      <c r="EV1412" s="861"/>
      <c r="EW1412" s="861"/>
      <c r="EX1412" s="861"/>
      <c r="EY1412" s="861"/>
      <c r="EZ1412" s="861"/>
      <c r="FA1412" s="861"/>
      <c r="FB1412" s="861"/>
      <c r="FC1412" s="861"/>
      <c r="FD1412" s="861"/>
    </row>
    <row r="1413" spans="1:160" x14ac:dyDescent="0.25">
      <c r="A1413" s="837">
        <v>46147</v>
      </c>
      <c r="B1413" s="836">
        <v>5.6875000000000002E-2</v>
      </c>
      <c r="C1413" s="861">
        <v>80220</v>
      </c>
      <c r="D1413" s="861">
        <v>0</v>
      </c>
      <c r="E1413" s="861">
        <v>0</v>
      </c>
      <c r="F1413" s="861">
        <v>75.270994000000002</v>
      </c>
      <c r="G1413" s="861">
        <v>71.702104000000006</v>
      </c>
      <c r="H1413" s="861">
        <v>65.121605000000002</v>
      </c>
      <c r="I1413" s="861">
        <v>73.904374000000004</v>
      </c>
      <c r="J1413" s="861">
        <v>71.672089</v>
      </c>
      <c r="K1413" s="861">
        <v>71.110871000000003</v>
      </c>
      <c r="L1413" s="861">
        <v>73.677480000000003</v>
      </c>
      <c r="M1413" s="861">
        <v>74.595025000000007</v>
      </c>
      <c r="N1413" s="861">
        <v>-10.026006000000001</v>
      </c>
      <c r="O1413" s="861">
        <v>-13.074548</v>
      </c>
      <c r="P1413" s="861">
        <v>-13.781383999999999</v>
      </c>
      <c r="Q1413" s="861">
        <v>-8.7758529999999997</v>
      </c>
      <c r="R1413" s="861">
        <v>-10.521632</v>
      </c>
      <c r="S1413" s="861">
        <v>-11.365288</v>
      </c>
      <c r="T1413" s="861">
        <v>81.984058000000005</v>
      </c>
      <c r="U1413" s="861">
        <v>73.668312</v>
      </c>
      <c r="V1413" s="861">
        <v>93.033782000000002</v>
      </c>
      <c r="W1413" s="861">
        <v>91.994797000000005</v>
      </c>
      <c r="X1413" s="861">
        <v>-8.7718089999999993</v>
      </c>
      <c r="Y1413" s="861">
        <v>-8.625515</v>
      </c>
      <c r="Z1413" s="861">
        <v>-13.215396</v>
      </c>
      <c r="AA1413" s="861">
        <v>-12.941872</v>
      </c>
      <c r="AB1413" s="861">
        <v>-12.483359</v>
      </c>
      <c r="AC1413" s="861">
        <v>-13.569347</v>
      </c>
      <c r="AD1413" s="861">
        <v>-16.829615</v>
      </c>
      <c r="AE1413" s="861">
        <v>104.34984300000001</v>
      </c>
      <c r="AF1413" s="861">
        <v>97.431561000000002</v>
      </c>
      <c r="AG1413" s="861">
        <v>88.884591999999998</v>
      </c>
      <c r="AH1413" s="861">
        <v>108.95455699999999</v>
      </c>
      <c r="AI1413" s="861">
        <v>89.084924000000001</v>
      </c>
      <c r="AJ1413" s="861">
        <v>72.601043000000004</v>
      </c>
      <c r="AK1413" s="861">
        <v>-8.8439139999999998</v>
      </c>
      <c r="AL1413" s="861">
        <v>-13.441412</v>
      </c>
      <c r="AM1413" s="861">
        <v>-9.5149810000000006</v>
      </c>
      <c r="AN1413" s="861">
        <v>92.216065999999998</v>
      </c>
      <c r="AO1413" s="861">
        <v>91.543724999999995</v>
      </c>
      <c r="AP1413" s="861">
        <v>90.624528999999995</v>
      </c>
      <c r="AQ1413" s="861">
        <v>87.702150000000003</v>
      </c>
      <c r="AR1413" s="861">
        <v>72.907635999999997</v>
      </c>
      <c r="AS1413" s="861">
        <v>63.394500000000001</v>
      </c>
      <c r="AT1413" s="861">
        <v>76.009563</v>
      </c>
      <c r="AU1413" s="861">
        <v>75.091431</v>
      </c>
      <c r="AV1413" s="861">
        <v>73.902933000000004</v>
      </c>
      <c r="AW1413" s="861">
        <v>73.338599000000002</v>
      </c>
      <c r="AX1413" s="861">
        <v>88.510401999999999</v>
      </c>
      <c r="AY1413" s="861">
        <v>86.658389</v>
      </c>
      <c r="AZ1413" s="861">
        <v>-9.5898289999999999</v>
      </c>
      <c r="BA1413" s="861">
        <v>-9.3806899999999995</v>
      </c>
      <c r="BB1413" s="861">
        <v>-17.331827000000001</v>
      </c>
      <c r="BC1413" s="861">
        <v>-15.933726999999999</v>
      </c>
      <c r="BD1413" s="861">
        <v>-16.911787</v>
      </c>
      <c r="BE1413" s="861">
        <v>-16.894632999999999</v>
      </c>
      <c r="BF1413" s="861">
        <v>28.748242000000001</v>
      </c>
      <c r="BG1413" s="861">
        <v>139.72285099999999</v>
      </c>
      <c r="BH1413" s="861">
        <v>108.74102600000001</v>
      </c>
      <c r="BI1413" s="861">
        <v>50.367376999999998</v>
      </c>
      <c r="BJ1413" s="861">
        <v>128.34675899999999</v>
      </c>
      <c r="BK1413" s="861">
        <v>85.234537000000003</v>
      </c>
      <c r="BL1413" s="861">
        <v>74.745508999999998</v>
      </c>
      <c r="BM1413" s="861">
        <v>-21.763193000000001</v>
      </c>
      <c r="BN1413" s="861">
        <v>-15.80602</v>
      </c>
      <c r="BO1413" s="861">
        <v>-22.961801999999999</v>
      </c>
      <c r="BP1413" s="861">
        <v>-16.276513000000001</v>
      </c>
      <c r="BQ1413" s="861">
        <v>85.913580999999994</v>
      </c>
      <c r="BR1413" s="861">
        <v>87.569210999999996</v>
      </c>
      <c r="BS1413" s="861">
        <v>84.585172999999998</v>
      </c>
      <c r="BT1413" s="861">
        <v>58.444533999999997</v>
      </c>
      <c r="BU1413" s="861">
        <v>63.697234000000002</v>
      </c>
      <c r="BV1413" s="861">
        <v>60.374983999999998</v>
      </c>
      <c r="BW1413" s="861">
        <v>64.722762000000003</v>
      </c>
      <c r="BX1413" s="861">
        <v>-16.461487000000002</v>
      </c>
      <c r="BY1413" s="861">
        <v>-16.723731999999998</v>
      </c>
      <c r="BZ1413" s="861">
        <v>-20.806366000000001</v>
      </c>
      <c r="CA1413" s="861">
        <v>-18.930115000000001</v>
      </c>
      <c r="CB1413" s="861">
        <v>-10.867723</v>
      </c>
      <c r="CC1413" s="861">
        <v>-7.9583209999999998</v>
      </c>
      <c r="CD1413" s="861">
        <v>-11.395623000000001</v>
      </c>
      <c r="CE1413" s="861">
        <v>-8.2863299999999995</v>
      </c>
      <c r="CF1413" s="861">
        <v>-13.75156</v>
      </c>
      <c r="CG1413" s="861">
        <v>-7.0536380000000003</v>
      </c>
      <c r="CH1413" s="861">
        <v>-14.204203</v>
      </c>
      <c r="CI1413" s="861">
        <v>-9.3811470000000003</v>
      </c>
      <c r="CJ1413" s="861">
        <v>-10.738970999999999</v>
      </c>
      <c r="CK1413" s="861">
        <v>-6.1771130000000003</v>
      </c>
      <c r="CL1413" s="861">
        <v>-10.645407000000001</v>
      </c>
      <c r="CM1413" s="861">
        <v>-6.0861539999999996</v>
      </c>
      <c r="CN1413" s="861">
        <v>-13.450907000000001</v>
      </c>
      <c r="CO1413" s="861">
        <v>-7.2227620000000003</v>
      </c>
      <c r="CP1413" s="861">
        <v>-14.269026999999999</v>
      </c>
      <c r="CQ1413" s="861">
        <v>-9.8310259999999996</v>
      </c>
      <c r="CR1413" s="861">
        <v>-10.300848</v>
      </c>
      <c r="CS1413" s="861">
        <v>-7.0170440000000003</v>
      </c>
      <c r="CT1413" s="861">
        <v>-11.536027000000001</v>
      </c>
      <c r="CU1413" s="861">
        <v>-6.5249670000000002</v>
      </c>
      <c r="CV1413" s="861">
        <v>-13.939854</v>
      </c>
      <c r="CW1413" s="861">
        <v>-6.2991039999999998</v>
      </c>
      <c r="CX1413" s="861">
        <v>-14.217965</v>
      </c>
      <c r="CY1413" s="861">
        <v>-7.7241289999999996</v>
      </c>
      <c r="CZ1413" s="861">
        <v>-10.061866999999999</v>
      </c>
      <c r="DA1413" s="861">
        <v>-6.1917080000000002</v>
      </c>
      <c r="DB1413" s="861">
        <v>-10.888935</v>
      </c>
      <c r="DC1413" s="861">
        <v>-5.6978770000000001</v>
      </c>
      <c r="DD1413" s="861">
        <v>-13.681191</v>
      </c>
      <c r="DE1413" s="861">
        <v>-7.9558099999999996</v>
      </c>
      <c r="DF1413" s="861">
        <v>-14.336138</v>
      </c>
      <c r="DG1413" s="861">
        <v>-8.4779669999999996</v>
      </c>
      <c r="DH1413" s="861">
        <v>-9.9511620000000001</v>
      </c>
      <c r="DI1413" s="861">
        <v>-6.432321</v>
      </c>
      <c r="DJ1413" s="861">
        <v>-10.664186000000001</v>
      </c>
      <c r="DK1413" s="861">
        <v>-6.553668</v>
      </c>
      <c r="DL1413" s="861">
        <v>-13.681366000000001</v>
      </c>
      <c r="DM1413" s="861">
        <v>-9.4617240000000002</v>
      </c>
      <c r="DN1413" s="861">
        <v>-14.416945999999999</v>
      </c>
      <c r="DO1413" s="861">
        <v>-9.0939209999999999</v>
      </c>
      <c r="DP1413" s="861">
        <v>-10.734384</v>
      </c>
      <c r="DQ1413" s="861">
        <v>-7.4205719999999999</v>
      </c>
      <c r="DR1413" s="861">
        <v>-10.920747</v>
      </c>
      <c r="DS1413" s="861">
        <v>-7.9480170000000001</v>
      </c>
      <c r="DT1413" s="861">
        <v>-13.709688999999999</v>
      </c>
      <c r="DU1413" s="861">
        <v>-10.539246</v>
      </c>
      <c r="DV1413" s="861">
        <v>-14.043773</v>
      </c>
      <c r="DW1413" s="861">
        <v>-7.5498440000000002</v>
      </c>
      <c r="DX1413" s="861">
        <v>11.195498000000001</v>
      </c>
      <c r="DY1413" s="861">
        <v>7.8316210000000002</v>
      </c>
      <c r="DZ1413" s="861">
        <v>159.71957900000001</v>
      </c>
      <c r="EA1413" s="861">
        <v>150.061081</v>
      </c>
      <c r="EB1413" s="861">
        <v>120.86</v>
      </c>
      <c r="EC1413" s="861">
        <v>3.2629999999999999</v>
      </c>
      <c r="ED1413" s="861">
        <v>388.2</v>
      </c>
      <c r="EE1413" s="861">
        <v>120.83</v>
      </c>
      <c r="EF1413" s="861">
        <v>5.2969999999999997</v>
      </c>
      <c r="EG1413" s="861">
        <v>628.9</v>
      </c>
      <c r="EH1413" s="861">
        <v>120.95</v>
      </c>
      <c r="EI1413" s="861">
        <v>4.8840000000000003</v>
      </c>
      <c r="EJ1413" s="861">
        <v>578.20000000000005</v>
      </c>
      <c r="EK1413" s="861">
        <v>10.120239</v>
      </c>
      <c r="EL1413" s="861">
        <v>3.083189</v>
      </c>
      <c r="EM1413" s="861">
        <v>-19.63522</v>
      </c>
      <c r="EN1413" s="861">
        <v>-26.044991</v>
      </c>
      <c r="EO1413" s="861">
        <v>93.929810000000003</v>
      </c>
      <c r="EP1413" s="861">
        <v>89.668593000000001</v>
      </c>
      <c r="EQ1413" s="861">
        <v>-9.9852690000000006</v>
      </c>
      <c r="ER1413" s="861">
        <v>4435.3538150000004</v>
      </c>
      <c r="ES1413" s="861">
        <v>10527.275609</v>
      </c>
      <c r="ET1413" s="861">
        <v>9450.1466990000008</v>
      </c>
      <c r="EU1413" s="861"/>
      <c r="EV1413" s="861"/>
      <c r="EW1413" s="861"/>
      <c r="EX1413" s="861"/>
      <c r="EY1413" s="861"/>
      <c r="EZ1413" s="861"/>
      <c r="FA1413" s="861"/>
      <c r="FB1413" s="861"/>
      <c r="FC1413" s="861"/>
      <c r="FD1413" s="861"/>
    </row>
    <row r="1414" spans="1:160" x14ac:dyDescent="0.25">
      <c r="A1414" s="837">
        <v>46147</v>
      </c>
      <c r="B1414" s="836">
        <v>5.7569444444444444E-2</v>
      </c>
      <c r="C1414" s="861">
        <v>80280</v>
      </c>
      <c r="D1414" s="861">
        <v>0</v>
      </c>
      <c r="E1414" s="861">
        <v>0</v>
      </c>
      <c r="F1414" s="861">
        <v>75.156069000000002</v>
      </c>
      <c r="G1414" s="861">
        <v>71.707132000000001</v>
      </c>
      <c r="H1414" s="861">
        <v>65.012129999999999</v>
      </c>
      <c r="I1414" s="861">
        <v>73.904257999999999</v>
      </c>
      <c r="J1414" s="861">
        <v>71.601574999999997</v>
      </c>
      <c r="K1414" s="861">
        <v>71.089112</v>
      </c>
      <c r="L1414" s="861">
        <v>73.688827000000003</v>
      </c>
      <c r="M1414" s="861">
        <v>74.573819</v>
      </c>
      <c r="N1414" s="861">
        <v>-9.9706810000000008</v>
      </c>
      <c r="O1414" s="861">
        <v>-13.102425</v>
      </c>
      <c r="P1414" s="861">
        <v>-13.768217999999999</v>
      </c>
      <c r="Q1414" s="861">
        <v>-8.7989850000000001</v>
      </c>
      <c r="R1414" s="861">
        <v>-10.46874</v>
      </c>
      <c r="S1414" s="861">
        <v>-11.432727999999999</v>
      </c>
      <c r="T1414" s="861">
        <v>81.921066999999994</v>
      </c>
      <c r="U1414" s="861">
        <v>73.414292000000003</v>
      </c>
      <c r="V1414" s="861">
        <v>93.071794999999995</v>
      </c>
      <c r="W1414" s="861">
        <v>92.036581999999996</v>
      </c>
      <c r="X1414" s="861">
        <v>-8.7835719999999995</v>
      </c>
      <c r="Y1414" s="861">
        <v>-8.9784129999999998</v>
      </c>
      <c r="Z1414" s="861">
        <v>-13.241521000000001</v>
      </c>
      <c r="AA1414" s="861">
        <v>-12.981188</v>
      </c>
      <c r="AB1414" s="861">
        <v>-12.513202</v>
      </c>
      <c r="AC1414" s="861">
        <v>-13.610097</v>
      </c>
      <c r="AD1414" s="861">
        <v>-16.893723000000001</v>
      </c>
      <c r="AE1414" s="861">
        <v>104.331001</v>
      </c>
      <c r="AF1414" s="861">
        <v>97.387050000000002</v>
      </c>
      <c r="AG1414" s="861">
        <v>88.812211000000005</v>
      </c>
      <c r="AH1414" s="861">
        <v>108.829273</v>
      </c>
      <c r="AI1414" s="861">
        <v>89.092293999999995</v>
      </c>
      <c r="AJ1414" s="861">
        <v>72.550944999999999</v>
      </c>
      <c r="AK1414" s="861">
        <v>-8.8829209999999996</v>
      </c>
      <c r="AL1414" s="861">
        <v>-13.479979999999999</v>
      </c>
      <c r="AM1414" s="861">
        <v>-9.5223589999999998</v>
      </c>
      <c r="AN1414" s="861">
        <v>92.261724000000001</v>
      </c>
      <c r="AO1414" s="861">
        <v>91.584622999999993</v>
      </c>
      <c r="AP1414" s="861">
        <v>90.554293000000001</v>
      </c>
      <c r="AQ1414" s="861">
        <v>87.618774999999999</v>
      </c>
      <c r="AR1414" s="861">
        <v>72.956669000000005</v>
      </c>
      <c r="AS1414" s="861">
        <v>63.361865000000002</v>
      </c>
      <c r="AT1414" s="861">
        <v>75.951381999999995</v>
      </c>
      <c r="AU1414" s="861">
        <v>75.045013999999995</v>
      </c>
      <c r="AV1414" s="861">
        <v>74.067909999999998</v>
      </c>
      <c r="AW1414" s="861">
        <v>73.467653999999996</v>
      </c>
      <c r="AX1414" s="861">
        <v>88.529094999999998</v>
      </c>
      <c r="AY1414" s="861">
        <v>86.553349999999995</v>
      </c>
      <c r="AZ1414" s="861">
        <v>-9.5514469999999996</v>
      </c>
      <c r="BA1414" s="861">
        <v>-9.3212240000000008</v>
      </c>
      <c r="BB1414" s="861">
        <v>-17.334152</v>
      </c>
      <c r="BC1414" s="861">
        <v>-15.924204</v>
      </c>
      <c r="BD1414" s="861">
        <v>-16.878052</v>
      </c>
      <c r="BE1414" s="861">
        <v>-16.911736000000001</v>
      </c>
      <c r="BF1414" s="861">
        <v>28.971723999999998</v>
      </c>
      <c r="BG1414" s="861">
        <v>139.860071</v>
      </c>
      <c r="BH1414" s="861">
        <v>108.74909100000001</v>
      </c>
      <c r="BI1414" s="861">
        <v>50.272894000000001</v>
      </c>
      <c r="BJ1414" s="861">
        <v>128.721958</v>
      </c>
      <c r="BK1414" s="861">
        <v>85.149790999999993</v>
      </c>
      <c r="BL1414" s="861">
        <v>74.667328999999995</v>
      </c>
      <c r="BM1414" s="861">
        <v>-21.814364000000001</v>
      </c>
      <c r="BN1414" s="861">
        <v>-15.852307</v>
      </c>
      <c r="BO1414" s="861">
        <v>-22.887903999999999</v>
      </c>
      <c r="BP1414" s="861">
        <v>-16.296764</v>
      </c>
      <c r="BQ1414" s="861">
        <v>85.936216999999999</v>
      </c>
      <c r="BR1414" s="861">
        <v>87.645216000000005</v>
      </c>
      <c r="BS1414" s="861">
        <v>84.616746000000006</v>
      </c>
      <c r="BT1414" s="861">
        <v>58.477528</v>
      </c>
      <c r="BU1414" s="861">
        <v>63.636014000000003</v>
      </c>
      <c r="BV1414" s="861">
        <v>60.350915000000001</v>
      </c>
      <c r="BW1414" s="861">
        <v>64.696680999999998</v>
      </c>
      <c r="BX1414" s="861">
        <v>-16.470345999999999</v>
      </c>
      <c r="BY1414" s="861">
        <v>-16.747299000000002</v>
      </c>
      <c r="BZ1414" s="861">
        <v>-20.713083000000001</v>
      </c>
      <c r="CA1414" s="861">
        <v>-19.048925000000001</v>
      </c>
      <c r="CB1414" s="861">
        <v>-10.882567</v>
      </c>
      <c r="CC1414" s="861">
        <v>-7.9859960000000001</v>
      </c>
      <c r="CD1414" s="861">
        <v>-11.406986</v>
      </c>
      <c r="CE1414" s="861">
        <v>-8.2658109999999994</v>
      </c>
      <c r="CF1414" s="861">
        <v>-13.766586999999999</v>
      </c>
      <c r="CG1414" s="861">
        <v>-7.0787839999999997</v>
      </c>
      <c r="CH1414" s="861">
        <v>-14.219599000000001</v>
      </c>
      <c r="CI1414" s="861">
        <v>-9.4142419999999998</v>
      </c>
      <c r="CJ1414" s="861">
        <v>-10.717164</v>
      </c>
      <c r="CK1414" s="861">
        <v>-6.1921150000000003</v>
      </c>
      <c r="CL1414" s="861">
        <v>-10.658166</v>
      </c>
      <c r="CM1414" s="861">
        <v>-6.0619750000000003</v>
      </c>
      <c r="CN1414" s="861">
        <v>-13.452242</v>
      </c>
      <c r="CO1414" s="861">
        <v>-7.2549239999999999</v>
      </c>
      <c r="CP1414" s="861">
        <v>-14.243045</v>
      </c>
      <c r="CQ1414" s="861">
        <v>-9.9014100000000003</v>
      </c>
      <c r="CR1414" s="861">
        <v>-10.291930000000001</v>
      </c>
      <c r="CS1414" s="861">
        <v>-7.0361989999999999</v>
      </c>
      <c r="CT1414" s="861">
        <v>-11.514465</v>
      </c>
      <c r="CU1414" s="861">
        <v>-6.5465140000000002</v>
      </c>
      <c r="CV1414" s="861">
        <v>-13.930486999999999</v>
      </c>
      <c r="CW1414" s="861">
        <v>-6.3304419999999997</v>
      </c>
      <c r="CX1414" s="861">
        <v>-14.269477</v>
      </c>
      <c r="CY1414" s="861">
        <v>-7.7367679999999996</v>
      </c>
      <c r="CZ1414" s="861">
        <v>-10.082064000000001</v>
      </c>
      <c r="DA1414" s="861">
        <v>-6.2101740000000003</v>
      </c>
      <c r="DB1414" s="861">
        <v>-10.88921</v>
      </c>
      <c r="DC1414" s="861">
        <v>-5.741968</v>
      </c>
      <c r="DD1414" s="861">
        <v>-13.717738000000001</v>
      </c>
      <c r="DE1414" s="861">
        <v>-7.9765889999999997</v>
      </c>
      <c r="DF1414" s="861">
        <v>-14.339969999999999</v>
      </c>
      <c r="DG1414" s="861">
        <v>-8.4831690000000002</v>
      </c>
      <c r="DH1414" s="861">
        <v>-9.9817160000000005</v>
      </c>
      <c r="DI1414" s="861">
        <v>-6.4461089999999999</v>
      </c>
      <c r="DJ1414" s="861">
        <v>-10.685114</v>
      </c>
      <c r="DK1414" s="861">
        <v>-6.5576559999999997</v>
      </c>
      <c r="DL1414" s="861">
        <v>-13.705505</v>
      </c>
      <c r="DM1414" s="861">
        <v>-9.4781999999999993</v>
      </c>
      <c r="DN1414" s="861">
        <v>-14.40991</v>
      </c>
      <c r="DO1414" s="861">
        <v>-9.1183420000000002</v>
      </c>
      <c r="DP1414" s="861">
        <v>-10.722219000000001</v>
      </c>
      <c r="DQ1414" s="861">
        <v>-7.4376530000000001</v>
      </c>
      <c r="DR1414" s="861">
        <v>-10.933693</v>
      </c>
      <c r="DS1414" s="861">
        <v>-7.9847609999999998</v>
      </c>
      <c r="DT1414" s="861">
        <v>-13.716834</v>
      </c>
      <c r="DU1414" s="861">
        <v>-10.527566999999999</v>
      </c>
      <c r="DV1414" s="861">
        <v>-14.074495000000001</v>
      </c>
      <c r="DW1414" s="861">
        <v>-7.5629540000000004</v>
      </c>
      <c r="DX1414" s="861">
        <v>11.215474</v>
      </c>
      <c r="DY1414" s="861">
        <v>7.8115959999999998</v>
      </c>
      <c r="DZ1414" s="861">
        <v>159.90096700000001</v>
      </c>
      <c r="EA1414" s="861">
        <v>150.14642900000001</v>
      </c>
      <c r="EB1414" s="861">
        <v>120.92</v>
      </c>
      <c r="EC1414" s="861">
        <v>3.2629999999999999</v>
      </c>
      <c r="ED1414" s="861">
        <v>388.1</v>
      </c>
      <c r="EE1414" s="861">
        <v>120.87</v>
      </c>
      <c r="EF1414" s="861">
        <v>5.28</v>
      </c>
      <c r="EG1414" s="861">
        <v>630.9</v>
      </c>
      <c r="EH1414" s="861">
        <v>120.95</v>
      </c>
      <c r="EI1414" s="861">
        <v>4.8869999999999996</v>
      </c>
      <c r="EJ1414" s="861">
        <v>578.20000000000005</v>
      </c>
      <c r="EK1414" s="861">
        <v>10.076782</v>
      </c>
      <c r="EL1414" s="861">
        <v>3.1974109999999998</v>
      </c>
      <c r="EM1414" s="861">
        <v>-19.599140999999999</v>
      </c>
      <c r="EN1414" s="861">
        <v>-26.085315000000001</v>
      </c>
      <c r="EO1414" s="861">
        <v>94.008162999999996</v>
      </c>
      <c r="EP1414" s="861">
        <v>89.707038999999995</v>
      </c>
      <c r="EQ1414" s="861">
        <v>-9.9987809999999993</v>
      </c>
      <c r="ER1414" s="861">
        <v>4441.8236010000001</v>
      </c>
      <c r="ES1414" s="861">
        <v>10537.754362</v>
      </c>
      <c r="ET1414" s="861">
        <v>9459.8049759999994</v>
      </c>
      <c r="EU1414" s="861"/>
      <c r="EV1414" s="861"/>
      <c r="EW1414" s="861"/>
      <c r="EX1414" s="861"/>
      <c r="EY1414" s="861"/>
      <c r="EZ1414" s="861"/>
      <c r="FA1414" s="861"/>
      <c r="FB1414" s="861"/>
      <c r="FC1414" s="861"/>
      <c r="FD1414" s="861"/>
    </row>
    <row r="1415" spans="1:160" x14ac:dyDescent="0.25">
      <c r="A1415" s="837">
        <v>46147</v>
      </c>
      <c r="B1415" s="836">
        <v>5.8263888888888893E-2</v>
      </c>
      <c r="C1415" s="861">
        <v>80340</v>
      </c>
      <c r="D1415" s="861">
        <v>0</v>
      </c>
      <c r="E1415" s="861">
        <v>0</v>
      </c>
      <c r="F1415" s="861">
        <v>75.148266000000007</v>
      </c>
      <c r="G1415" s="861">
        <v>71.720500000000001</v>
      </c>
      <c r="H1415" s="861">
        <v>65.089286999999999</v>
      </c>
      <c r="I1415" s="861">
        <v>73.914012</v>
      </c>
      <c r="J1415" s="861">
        <v>71.588453999999999</v>
      </c>
      <c r="K1415" s="861">
        <v>71.110780000000005</v>
      </c>
      <c r="L1415" s="861">
        <v>73.654989</v>
      </c>
      <c r="M1415" s="861">
        <v>74.596224000000007</v>
      </c>
      <c r="N1415" s="861">
        <v>-10.019553999999999</v>
      </c>
      <c r="O1415" s="861">
        <v>-13.117112000000001</v>
      </c>
      <c r="P1415" s="861">
        <v>-13.799917000000001</v>
      </c>
      <c r="Q1415" s="861">
        <v>-8.7617779999999996</v>
      </c>
      <c r="R1415" s="861">
        <v>-10.355361</v>
      </c>
      <c r="S1415" s="861">
        <v>-11.444754</v>
      </c>
      <c r="T1415" s="861">
        <v>81.930792999999994</v>
      </c>
      <c r="U1415" s="861">
        <v>73.188367</v>
      </c>
      <c r="V1415" s="861">
        <v>92.888045000000005</v>
      </c>
      <c r="W1415" s="861">
        <v>91.902325000000005</v>
      </c>
      <c r="X1415" s="861">
        <v>-8.7962849999999992</v>
      </c>
      <c r="Y1415" s="861">
        <v>-8.8437509999999993</v>
      </c>
      <c r="Z1415" s="861">
        <v>-13.252637</v>
      </c>
      <c r="AA1415" s="861">
        <v>-12.964009000000001</v>
      </c>
      <c r="AB1415" s="861">
        <v>-12.524882</v>
      </c>
      <c r="AC1415" s="861">
        <v>-13.616606000000001</v>
      </c>
      <c r="AD1415" s="861">
        <v>-16.917816999999999</v>
      </c>
      <c r="AE1415" s="861">
        <v>104.25388599999999</v>
      </c>
      <c r="AF1415" s="861">
        <v>97.391255999999998</v>
      </c>
      <c r="AG1415" s="861">
        <v>88.695485000000005</v>
      </c>
      <c r="AH1415" s="861">
        <v>108.74715500000001</v>
      </c>
      <c r="AI1415" s="861">
        <v>88.998361000000003</v>
      </c>
      <c r="AJ1415" s="861">
        <v>72.455612000000002</v>
      </c>
      <c r="AK1415" s="861">
        <v>-8.8524849999999997</v>
      </c>
      <c r="AL1415" s="861">
        <v>-13.506004000000001</v>
      </c>
      <c r="AM1415" s="861">
        <v>-9.5454070000000009</v>
      </c>
      <c r="AN1415" s="861">
        <v>92.178019000000006</v>
      </c>
      <c r="AO1415" s="861">
        <v>91.437961000000001</v>
      </c>
      <c r="AP1415" s="861">
        <v>90.467622000000006</v>
      </c>
      <c r="AQ1415" s="861">
        <v>87.583432000000002</v>
      </c>
      <c r="AR1415" s="861">
        <v>72.965270000000004</v>
      </c>
      <c r="AS1415" s="861">
        <v>63.387695999999998</v>
      </c>
      <c r="AT1415" s="861">
        <v>75.920097999999996</v>
      </c>
      <c r="AU1415" s="861">
        <v>75.050021000000001</v>
      </c>
      <c r="AV1415" s="861">
        <v>74.064042999999998</v>
      </c>
      <c r="AW1415" s="861">
        <v>73.599255999999997</v>
      </c>
      <c r="AX1415" s="861">
        <v>88.459241000000006</v>
      </c>
      <c r="AY1415" s="861">
        <v>86.537520000000001</v>
      </c>
      <c r="AZ1415" s="861">
        <v>-9.5579020000000003</v>
      </c>
      <c r="BA1415" s="861">
        <v>-9.4598929999999992</v>
      </c>
      <c r="BB1415" s="861">
        <v>-17.366980999999999</v>
      </c>
      <c r="BC1415" s="861">
        <v>-15.983015999999999</v>
      </c>
      <c r="BD1415" s="861">
        <v>-16.916550999999998</v>
      </c>
      <c r="BE1415" s="861">
        <v>-16.953955000000001</v>
      </c>
      <c r="BF1415" s="861">
        <v>29.000281999999999</v>
      </c>
      <c r="BG1415" s="861">
        <v>139.669749</v>
      </c>
      <c r="BH1415" s="861">
        <v>108.789834</v>
      </c>
      <c r="BI1415" s="861">
        <v>50.072820999999998</v>
      </c>
      <c r="BJ1415" s="861">
        <v>128.681815</v>
      </c>
      <c r="BK1415" s="861">
        <v>85.050889999999995</v>
      </c>
      <c r="BL1415" s="861">
        <v>74.701172</v>
      </c>
      <c r="BM1415" s="861">
        <v>-21.851617999999998</v>
      </c>
      <c r="BN1415" s="861">
        <v>-15.909518</v>
      </c>
      <c r="BO1415" s="861">
        <v>-22.865286000000001</v>
      </c>
      <c r="BP1415" s="861">
        <v>-16.269641</v>
      </c>
      <c r="BQ1415" s="861">
        <v>85.863737999999998</v>
      </c>
      <c r="BR1415" s="861">
        <v>87.611452</v>
      </c>
      <c r="BS1415" s="861">
        <v>84.535242999999994</v>
      </c>
      <c r="BT1415" s="861">
        <v>58.511510999999999</v>
      </c>
      <c r="BU1415" s="861">
        <v>63.574438999999998</v>
      </c>
      <c r="BV1415" s="861">
        <v>60.347555</v>
      </c>
      <c r="BW1415" s="861">
        <v>64.676661999999993</v>
      </c>
      <c r="BX1415" s="861">
        <v>-16.488721999999999</v>
      </c>
      <c r="BY1415" s="861">
        <v>-16.801262000000001</v>
      </c>
      <c r="BZ1415" s="861">
        <v>-20.706247999999999</v>
      </c>
      <c r="CA1415" s="861">
        <v>-19.037348000000001</v>
      </c>
      <c r="CB1415" s="861">
        <v>-10.877718</v>
      </c>
      <c r="CC1415" s="861">
        <v>-8.0105529999999998</v>
      </c>
      <c r="CD1415" s="861">
        <v>-11.403926</v>
      </c>
      <c r="CE1415" s="861">
        <v>-8.3034850000000002</v>
      </c>
      <c r="CF1415" s="861">
        <v>-13.764416000000001</v>
      </c>
      <c r="CG1415" s="861">
        <v>-7.1107389999999997</v>
      </c>
      <c r="CH1415" s="861">
        <v>-14.195826</v>
      </c>
      <c r="CI1415" s="861">
        <v>-9.4708279999999991</v>
      </c>
      <c r="CJ1415" s="861">
        <v>-10.746613999999999</v>
      </c>
      <c r="CK1415" s="861">
        <v>-6.2142710000000001</v>
      </c>
      <c r="CL1415" s="861">
        <v>-10.643834</v>
      </c>
      <c r="CM1415" s="861">
        <v>-6.1037169999999996</v>
      </c>
      <c r="CN1415" s="861">
        <v>-13.463756</v>
      </c>
      <c r="CO1415" s="861">
        <v>-7.2854850000000004</v>
      </c>
      <c r="CP1415" s="861">
        <v>-14.265264999999999</v>
      </c>
      <c r="CQ1415" s="861">
        <v>-9.9032999999999998</v>
      </c>
      <c r="CR1415" s="861">
        <v>-10.309316000000001</v>
      </c>
      <c r="CS1415" s="861">
        <v>-7.0642399999999999</v>
      </c>
      <c r="CT1415" s="861">
        <v>-11.526153000000001</v>
      </c>
      <c r="CU1415" s="861">
        <v>-6.5865850000000004</v>
      </c>
      <c r="CV1415" s="861">
        <v>-13.95922</v>
      </c>
      <c r="CW1415" s="861">
        <v>-6.3616330000000003</v>
      </c>
      <c r="CX1415" s="861">
        <v>-14.256639</v>
      </c>
      <c r="CY1415" s="861">
        <v>-7.7792430000000001</v>
      </c>
      <c r="CZ1415" s="861">
        <v>-10.075881000000001</v>
      </c>
      <c r="DA1415" s="861">
        <v>-6.2528829999999997</v>
      </c>
      <c r="DB1415" s="861">
        <v>-10.891816</v>
      </c>
      <c r="DC1415" s="861">
        <v>-5.7548089999999998</v>
      </c>
      <c r="DD1415" s="861">
        <v>-13.724136</v>
      </c>
      <c r="DE1415" s="861">
        <v>-7.9833970000000001</v>
      </c>
      <c r="DF1415" s="861">
        <v>-14.347115000000001</v>
      </c>
      <c r="DG1415" s="861">
        <v>-8.5028889999999997</v>
      </c>
      <c r="DH1415" s="861">
        <v>-9.9611239999999999</v>
      </c>
      <c r="DI1415" s="861">
        <v>-6.4985010000000001</v>
      </c>
      <c r="DJ1415" s="861">
        <v>-10.689463999999999</v>
      </c>
      <c r="DK1415" s="861">
        <v>-6.5899850000000004</v>
      </c>
      <c r="DL1415" s="861">
        <v>-13.719366000000001</v>
      </c>
      <c r="DM1415" s="861">
        <v>-9.5097880000000004</v>
      </c>
      <c r="DN1415" s="861">
        <v>-14.415637</v>
      </c>
      <c r="DO1415" s="861">
        <v>-9.1441739999999996</v>
      </c>
      <c r="DP1415" s="861">
        <v>-10.733552</v>
      </c>
      <c r="DQ1415" s="861">
        <v>-7.4574059999999998</v>
      </c>
      <c r="DR1415" s="861">
        <v>-10.916425</v>
      </c>
      <c r="DS1415" s="861">
        <v>-7.9802039999999996</v>
      </c>
      <c r="DT1415" s="861">
        <v>-13.725975</v>
      </c>
      <c r="DU1415" s="861">
        <v>-10.600075</v>
      </c>
      <c r="DV1415" s="861">
        <v>-14.087014999999999</v>
      </c>
      <c r="DW1415" s="861">
        <v>-7.5753459999999997</v>
      </c>
      <c r="DX1415" s="861">
        <v>11.173285999999999</v>
      </c>
      <c r="DY1415" s="861">
        <v>7.7879269999999998</v>
      </c>
      <c r="DZ1415" s="861">
        <v>159.58689100000001</v>
      </c>
      <c r="EA1415" s="861">
        <v>150.11075399999999</v>
      </c>
      <c r="EB1415" s="861">
        <v>121.54</v>
      </c>
      <c r="EC1415" s="861">
        <v>1.238</v>
      </c>
      <c r="ED1415" s="861">
        <v>133</v>
      </c>
      <c r="EE1415" s="861">
        <v>121.64</v>
      </c>
      <c r="EF1415" s="861">
        <v>5.2629999999999999</v>
      </c>
      <c r="EG1415" s="861">
        <v>630.4</v>
      </c>
      <c r="EH1415" s="861">
        <v>121.53</v>
      </c>
      <c r="EI1415" s="861">
        <v>4.8689999999999998</v>
      </c>
      <c r="EJ1415" s="861">
        <v>580.29999999999995</v>
      </c>
      <c r="EK1415" s="861">
        <v>10.129956</v>
      </c>
      <c r="EL1415" s="861">
        <v>3.2677260000000001</v>
      </c>
      <c r="EM1415" s="861">
        <v>-19.675363000000001</v>
      </c>
      <c r="EN1415" s="861">
        <v>-26.133012000000001</v>
      </c>
      <c r="EO1415" s="861">
        <v>93.872455000000002</v>
      </c>
      <c r="EP1415" s="861">
        <v>89.690971000000005</v>
      </c>
      <c r="EQ1415" s="861">
        <v>-10.015494</v>
      </c>
      <c r="ER1415" s="861">
        <v>4444.2527760000003</v>
      </c>
      <c r="ES1415" s="861">
        <v>10548.255949</v>
      </c>
      <c r="ET1415" s="861">
        <v>9469.4763600000006</v>
      </c>
      <c r="EU1415" s="861"/>
      <c r="EV1415" s="861"/>
      <c r="EW1415" s="861"/>
      <c r="EX1415" s="861"/>
      <c r="EY1415" s="861"/>
      <c r="EZ1415" s="861"/>
      <c r="FA1415" s="861"/>
      <c r="FB1415" s="861"/>
      <c r="FC1415" s="861"/>
      <c r="FD1415" s="861"/>
    </row>
    <row r="1416" spans="1:160" x14ac:dyDescent="0.25">
      <c r="A1416" s="837">
        <v>46147</v>
      </c>
      <c r="B1416" s="836">
        <v>5.8958333333333335E-2</v>
      </c>
      <c r="C1416" s="861">
        <v>80400</v>
      </c>
      <c r="D1416" s="861">
        <v>0</v>
      </c>
      <c r="E1416" s="861">
        <v>0</v>
      </c>
      <c r="F1416" s="861">
        <v>75.082926999999998</v>
      </c>
      <c r="G1416" s="861">
        <v>71.691789999999997</v>
      </c>
      <c r="H1416" s="861">
        <v>64.978712000000002</v>
      </c>
      <c r="I1416" s="861">
        <v>73.906830999999997</v>
      </c>
      <c r="J1416" s="861">
        <v>71.565562</v>
      </c>
      <c r="K1416" s="861">
        <v>71.086177000000006</v>
      </c>
      <c r="L1416" s="861">
        <v>73.649519999999995</v>
      </c>
      <c r="M1416" s="861">
        <v>74.580196000000001</v>
      </c>
      <c r="N1416" s="861">
        <v>-10.045515</v>
      </c>
      <c r="O1416" s="861">
        <v>-13.16348</v>
      </c>
      <c r="P1416" s="861">
        <v>-13.816117999999999</v>
      </c>
      <c r="Q1416" s="861">
        <v>-8.7982469999999999</v>
      </c>
      <c r="R1416" s="861">
        <v>-10.551603999999999</v>
      </c>
      <c r="S1416" s="861">
        <v>-11.446567999999999</v>
      </c>
      <c r="T1416" s="861">
        <v>81.666310999999993</v>
      </c>
      <c r="U1416" s="861">
        <v>72.991033000000002</v>
      </c>
      <c r="V1416" s="861">
        <v>92.835365999999993</v>
      </c>
      <c r="W1416" s="861">
        <v>91.842957999999996</v>
      </c>
      <c r="X1416" s="861">
        <v>-8.8020530000000008</v>
      </c>
      <c r="Y1416" s="861">
        <v>-8.9055230000000005</v>
      </c>
      <c r="Z1416" s="861">
        <v>-13.275214</v>
      </c>
      <c r="AA1416" s="861">
        <v>-13.004022000000001</v>
      </c>
      <c r="AB1416" s="861">
        <v>-12.545672</v>
      </c>
      <c r="AC1416" s="861">
        <v>-13.62988</v>
      </c>
      <c r="AD1416" s="861">
        <v>-16.951279</v>
      </c>
      <c r="AE1416" s="861">
        <v>104.19729599999999</v>
      </c>
      <c r="AF1416" s="861">
        <v>97.357284000000007</v>
      </c>
      <c r="AG1416" s="861">
        <v>88.581761999999998</v>
      </c>
      <c r="AH1416" s="861">
        <v>108.812051</v>
      </c>
      <c r="AI1416" s="861">
        <v>88.921744000000004</v>
      </c>
      <c r="AJ1416" s="861">
        <v>72.443603999999993</v>
      </c>
      <c r="AK1416" s="861">
        <v>-8.9074559999999998</v>
      </c>
      <c r="AL1416" s="861">
        <v>-13.588837</v>
      </c>
      <c r="AM1416" s="861">
        <v>-9.5545589999999994</v>
      </c>
      <c r="AN1416" s="861">
        <v>92.013394000000005</v>
      </c>
      <c r="AO1416" s="861">
        <v>91.405129000000002</v>
      </c>
      <c r="AP1416" s="861">
        <v>90.389111</v>
      </c>
      <c r="AQ1416" s="861">
        <v>87.512988000000007</v>
      </c>
      <c r="AR1416" s="861">
        <v>72.962264000000005</v>
      </c>
      <c r="AS1416" s="861">
        <v>63.348680000000002</v>
      </c>
      <c r="AT1416" s="861">
        <v>75.878589000000005</v>
      </c>
      <c r="AU1416" s="861">
        <v>75.011426999999998</v>
      </c>
      <c r="AV1416" s="861">
        <v>73.859616000000003</v>
      </c>
      <c r="AW1416" s="861">
        <v>73.451268999999996</v>
      </c>
      <c r="AX1416" s="861">
        <v>88.323352999999997</v>
      </c>
      <c r="AY1416" s="861">
        <v>86.478860999999995</v>
      </c>
      <c r="AZ1416" s="861">
        <v>-9.4789349999999999</v>
      </c>
      <c r="BA1416" s="861">
        <v>-9.3917230000000007</v>
      </c>
      <c r="BB1416" s="861">
        <v>-17.408467999999999</v>
      </c>
      <c r="BC1416" s="861">
        <v>-15.970874999999999</v>
      </c>
      <c r="BD1416" s="861">
        <v>-16.955161</v>
      </c>
      <c r="BE1416" s="861">
        <v>-16.975185</v>
      </c>
      <c r="BF1416" s="861">
        <v>28.605127</v>
      </c>
      <c r="BG1416" s="861">
        <v>139.74181899999999</v>
      </c>
      <c r="BH1416" s="861">
        <v>108.66926599999999</v>
      </c>
      <c r="BI1416" s="861">
        <v>49.850129000000003</v>
      </c>
      <c r="BJ1416" s="861">
        <v>128.676771</v>
      </c>
      <c r="BK1416" s="861">
        <v>84.905306999999993</v>
      </c>
      <c r="BL1416" s="861">
        <v>74.484510999999998</v>
      </c>
      <c r="BM1416" s="861">
        <v>-21.843813999999998</v>
      </c>
      <c r="BN1416" s="861">
        <v>-15.907818000000001</v>
      </c>
      <c r="BO1416" s="861">
        <v>-22.879373000000001</v>
      </c>
      <c r="BP1416" s="861">
        <v>-16.321027999999998</v>
      </c>
      <c r="BQ1416" s="861">
        <v>85.722157999999993</v>
      </c>
      <c r="BR1416" s="861">
        <v>87.624232000000006</v>
      </c>
      <c r="BS1416" s="861">
        <v>84.563524999999998</v>
      </c>
      <c r="BT1416" s="861">
        <v>58.60098</v>
      </c>
      <c r="BU1416" s="861">
        <v>63.571368</v>
      </c>
      <c r="BV1416" s="861">
        <v>60.232280000000003</v>
      </c>
      <c r="BW1416" s="861">
        <v>64.692836999999997</v>
      </c>
      <c r="BX1416" s="861">
        <v>-16.556979999999999</v>
      </c>
      <c r="BY1416" s="861">
        <v>-16.878093</v>
      </c>
      <c r="BZ1416" s="861">
        <v>-20.776662000000002</v>
      </c>
      <c r="CA1416" s="861">
        <v>-19.205186999999999</v>
      </c>
      <c r="CB1416" s="861">
        <v>-10.935295</v>
      </c>
      <c r="CC1416" s="861">
        <v>-7.9963800000000003</v>
      </c>
      <c r="CD1416" s="861">
        <v>-11.458819</v>
      </c>
      <c r="CE1416" s="861">
        <v>-8.2790079999999993</v>
      </c>
      <c r="CF1416" s="861">
        <v>-13.820876</v>
      </c>
      <c r="CG1416" s="861">
        <v>-7.1035389999999996</v>
      </c>
      <c r="CH1416" s="861">
        <v>-14.252761</v>
      </c>
      <c r="CI1416" s="861">
        <v>-9.4330870000000004</v>
      </c>
      <c r="CJ1416" s="861">
        <v>-10.784443</v>
      </c>
      <c r="CK1416" s="861">
        <v>-6.2276619999999996</v>
      </c>
      <c r="CL1416" s="861">
        <v>-10.682218000000001</v>
      </c>
      <c r="CM1416" s="861">
        <v>-6.0410789999999999</v>
      </c>
      <c r="CN1416" s="861">
        <v>-13.50792</v>
      </c>
      <c r="CO1416" s="861">
        <v>-7.2778159999999996</v>
      </c>
      <c r="CP1416" s="861">
        <v>-14.3361</v>
      </c>
      <c r="CQ1416" s="861">
        <v>-9.9295369999999998</v>
      </c>
      <c r="CR1416" s="861">
        <v>-10.354822</v>
      </c>
      <c r="CS1416" s="861">
        <v>-7.064667</v>
      </c>
      <c r="CT1416" s="861">
        <v>-11.539898000000001</v>
      </c>
      <c r="CU1416" s="861">
        <v>-6.5577459999999999</v>
      </c>
      <c r="CV1416" s="861">
        <v>-13.986713999999999</v>
      </c>
      <c r="CW1416" s="861">
        <v>-6.3435360000000003</v>
      </c>
      <c r="CX1416" s="861">
        <v>-14.282273999999999</v>
      </c>
      <c r="CY1416" s="861">
        <v>-7.8172459999999999</v>
      </c>
      <c r="CZ1416" s="861">
        <v>-10.107449000000001</v>
      </c>
      <c r="DA1416" s="861">
        <v>-6.2484200000000003</v>
      </c>
      <c r="DB1416" s="861">
        <v>-10.925388</v>
      </c>
      <c r="DC1416" s="861">
        <v>-5.7680639999999999</v>
      </c>
      <c r="DD1416" s="861">
        <v>-13.727498000000001</v>
      </c>
      <c r="DE1416" s="861">
        <v>-8.0297699999999992</v>
      </c>
      <c r="DF1416" s="861">
        <v>-14.384211000000001</v>
      </c>
      <c r="DG1416" s="861">
        <v>-8.5443259999999999</v>
      </c>
      <c r="DH1416" s="861">
        <v>-10.001249</v>
      </c>
      <c r="DI1416" s="861">
        <v>-6.5108370000000004</v>
      </c>
      <c r="DJ1416" s="861">
        <v>-10.702351</v>
      </c>
      <c r="DK1416" s="861">
        <v>-6.6177270000000004</v>
      </c>
      <c r="DL1416" s="861">
        <v>-13.757472</v>
      </c>
      <c r="DM1416" s="861">
        <v>-9.5527999999999995</v>
      </c>
      <c r="DN1416" s="861">
        <v>-14.454628</v>
      </c>
      <c r="DO1416" s="861">
        <v>-9.163157</v>
      </c>
      <c r="DP1416" s="861">
        <v>-10.770436999999999</v>
      </c>
      <c r="DQ1416" s="861">
        <v>-7.4795759999999998</v>
      </c>
      <c r="DR1416" s="861">
        <v>-10.949997</v>
      </c>
      <c r="DS1416" s="861">
        <v>-8.0201700000000002</v>
      </c>
      <c r="DT1416" s="861">
        <v>-13.764554</v>
      </c>
      <c r="DU1416" s="861">
        <v>-10.609807999999999</v>
      </c>
      <c r="DV1416" s="861">
        <v>-14.099983999999999</v>
      </c>
      <c r="DW1416" s="861">
        <v>-7.6120270000000003</v>
      </c>
      <c r="DX1416" s="861">
        <v>11.224271</v>
      </c>
      <c r="DY1416" s="861">
        <v>7.7815599999999998</v>
      </c>
      <c r="DZ1416" s="861">
        <v>159.66980899999999</v>
      </c>
      <c r="EA1416" s="861">
        <v>149.87745699999999</v>
      </c>
      <c r="EB1416" s="861">
        <v>120.87</v>
      </c>
      <c r="EC1416" s="861">
        <v>3.266</v>
      </c>
      <c r="ED1416" s="861">
        <v>389.5</v>
      </c>
      <c r="EE1416" s="861">
        <v>121.01</v>
      </c>
      <c r="EF1416" s="861">
        <v>5.282</v>
      </c>
      <c r="EG1416" s="861">
        <v>628.4</v>
      </c>
      <c r="EH1416" s="861">
        <v>121.13</v>
      </c>
      <c r="EI1416" s="861">
        <v>4.8719999999999999</v>
      </c>
      <c r="EJ1416" s="861">
        <v>578</v>
      </c>
      <c r="EK1416" s="861">
        <v>10.028700000000001</v>
      </c>
      <c r="EL1416" s="861">
        <v>3.2664759999999999</v>
      </c>
      <c r="EM1416" s="861">
        <v>-19.583259000000002</v>
      </c>
      <c r="EN1416" s="861">
        <v>-26.145848999999998</v>
      </c>
      <c r="EO1416" s="861">
        <v>93.908299999999997</v>
      </c>
      <c r="EP1416" s="861">
        <v>89.585826999999995</v>
      </c>
      <c r="EQ1416" s="861">
        <v>-10.03782</v>
      </c>
      <c r="ER1416" s="861">
        <v>4448.9564250000003</v>
      </c>
      <c r="ES1416" s="861">
        <v>10558.745478999999</v>
      </c>
      <c r="ET1416" s="861">
        <v>9479.1317749999998</v>
      </c>
      <c r="EU1416" s="861"/>
      <c r="EV1416" s="861"/>
      <c r="EW1416" s="861"/>
      <c r="EX1416" s="861"/>
      <c r="EY1416" s="861"/>
      <c r="EZ1416" s="861"/>
      <c r="FA1416" s="861"/>
      <c r="FB1416" s="861"/>
      <c r="FC1416" s="861"/>
      <c r="FD1416" s="861"/>
    </row>
    <row r="1417" spans="1:160" x14ac:dyDescent="0.25">
      <c r="A1417" s="837">
        <v>46147</v>
      </c>
      <c r="B1417" s="836">
        <v>5.9652777777777777E-2</v>
      </c>
      <c r="C1417" s="861">
        <v>80460</v>
      </c>
      <c r="D1417" s="861">
        <v>0</v>
      </c>
      <c r="E1417" s="861">
        <v>0</v>
      </c>
      <c r="F1417" s="861">
        <v>75.054389999999998</v>
      </c>
      <c r="G1417" s="861">
        <v>71.651689000000005</v>
      </c>
      <c r="H1417" s="861">
        <v>64.981463000000005</v>
      </c>
      <c r="I1417" s="861">
        <v>73.875917000000001</v>
      </c>
      <c r="J1417" s="861">
        <v>71.483241000000007</v>
      </c>
      <c r="K1417" s="861">
        <v>71.076802999999998</v>
      </c>
      <c r="L1417" s="861">
        <v>73.649525999999994</v>
      </c>
      <c r="M1417" s="861">
        <v>74.536248999999998</v>
      </c>
      <c r="N1417" s="861">
        <v>-10.050045000000001</v>
      </c>
      <c r="O1417" s="861">
        <v>-13.181240000000001</v>
      </c>
      <c r="P1417" s="861">
        <v>-13.787153999999999</v>
      </c>
      <c r="Q1417" s="861">
        <v>-8.8331470000000003</v>
      </c>
      <c r="R1417" s="861">
        <v>-10.480449</v>
      </c>
      <c r="S1417" s="861">
        <v>-11.60252</v>
      </c>
      <c r="T1417" s="861">
        <v>81.596320000000006</v>
      </c>
      <c r="U1417" s="861">
        <v>73.801467000000002</v>
      </c>
      <c r="V1417" s="861">
        <v>92.803646999999998</v>
      </c>
      <c r="W1417" s="861">
        <v>91.720889</v>
      </c>
      <c r="X1417" s="861">
        <v>-8.8239059999999991</v>
      </c>
      <c r="Y1417" s="861">
        <v>-8.8443900000000006</v>
      </c>
      <c r="Z1417" s="861">
        <v>-13.266017</v>
      </c>
      <c r="AA1417" s="861">
        <v>-13.022650000000001</v>
      </c>
      <c r="AB1417" s="861">
        <v>-12.559801</v>
      </c>
      <c r="AC1417" s="861">
        <v>-13.662914000000001</v>
      </c>
      <c r="AD1417" s="861">
        <v>-16.937874999999998</v>
      </c>
      <c r="AE1417" s="861">
        <v>104.195763</v>
      </c>
      <c r="AF1417" s="861">
        <v>97.335155</v>
      </c>
      <c r="AG1417" s="861">
        <v>88.558164000000005</v>
      </c>
      <c r="AH1417" s="861">
        <v>108.724456</v>
      </c>
      <c r="AI1417" s="861">
        <v>88.865838999999994</v>
      </c>
      <c r="AJ1417" s="861">
        <v>72.445935000000006</v>
      </c>
      <c r="AK1417" s="861">
        <v>-8.9119069999999994</v>
      </c>
      <c r="AL1417" s="861">
        <v>-13.534571</v>
      </c>
      <c r="AM1417" s="861">
        <v>-9.5250219999999999</v>
      </c>
      <c r="AN1417" s="861">
        <v>92.044863000000007</v>
      </c>
      <c r="AO1417" s="861">
        <v>91.298417000000001</v>
      </c>
      <c r="AP1417" s="861">
        <v>90.357800999999995</v>
      </c>
      <c r="AQ1417" s="861">
        <v>87.508218999999997</v>
      </c>
      <c r="AR1417" s="861">
        <v>72.903014999999996</v>
      </c>
      <c r="AS1417" s="861">
        <v>63.383401999999997</v>
      </c>
      <c r="AT1417" s="861">
        <v>75.890147999999996</v>
      </c>
      <c r="AU1417" s="861">
        <v>75.018350999999996</v>
      </c>
      <c r="AV1417" s="861">
        <v>73.536995000000005</v>
      </c>
      <c r="AW1417" s="861">
        <v>73.041203999999993</v>
      </c>
      <c r="AX1417" s="861">
        <v>88.153727000000003</v>
      </c>
      <c r="AY1417" s="861">
        <v>86.124592000000007</v>
      </c>
      <c r="AZ1417" s="861">
        <v>-9.6383679999999998</v>
      </c>
      <c r="BA1417" s="861">
        <v>-9.4390590000000003</v>
      </c>
      <c r="BB1417" s="861">
        <v>-17.378841999999999</v>
      </c>
      <c r="BC1417" s="861">
        <v>-15.986323000000001</v>
      </c>
      <c r="BD1417" s="861">
        <v>-16.965413999999999</v>
      </c>
      <c r="BE1417" s="861">
        <v>-16.915299999999998</v>
      </c>
      <c r="BF1417" s="861">
        <v>28.988001000000001</v>
      </c>
      <c r="BG1417" s="861">
        <v>139.616446</v>
      </c>
      <c r="BH1417" s="861">
        <v>108.64733099999999</v>
      </c>
      <c r="BI1417" s="861">
        <v>50.121316999999998</v>
      </c>
      <c r="BJ1417" s="861">
        <v>128.56949399999999</v>
      </c>
      <c r="BK1417" s="861">
        <v>84.818599000000006</v>
      </c>
      <c r="BL1417" s="861">
        <v>74.471982999999994</v>
      </c>
      <c r="BM1417" s="861">
        <v>-21.886202000000001</v>
      </c>
      <c r="BN1417" s="861">
        <v>-15.921708000000001</v>
      </c>
      <c r="BO1417" s="861">
        <v>-22.862283999999999</v>
      </c>
      <c r="BP1417" s="861">
        <v>-16.356258</v>
      </c>
      <c r="BQ1417" s="861">
        <v>85.633161999999999</v>
      </c>
      <c r="BR1417" s="861">
        <v>87.581179000000006</v>
      </c>
      <c r="BS1417" s="861">
        <v>84.463921999999997</v>
      </c>
      <c r="BT1417" s="861">
        <v>58.513353000000002</v>
      </c>
      <c r="BU1417" s="861">
        <v>63.535012000000002</v>
      </c>
      <c r="BV1417" s="861">
        <v>60.251232999999999</v>
      </c>
      <c r="BW1417" s="861">
        <v>64.668074000000004</v>
      </c>
      <c r="BX1417" s="861">
        <v>-16.549751000000001</v>
      </c>
      <c r="BY1417" s="861">
        <v>-16.829585999999999</v>
      </c>
      <c r="BZ1417" s="861">
        <v>-20.808881</v>
      </c>
      <c r="CA1417" s="861">
        <v>-19.269233</v>
      </c>
      <c r="CB1417" s="861">
        <v>-10.943515</v>
      </c>
      <c r="CC1417" s="861">
        <v>-8.0299859999999992</v>
      </c>
      <c r="CD1417" s="861">
        <v>-11.477086</v>
      </c>
      <c r="CE1417" s="861">
        <v>-8.3402449999999995</v>
      </c>
      <c r="CF1417" s="861">
        <v>-13.841206</v>
      </c>
      <c r="CG1417" s="861">
        <v>-7.13767</v>
      </c>
      <c r="CH1417" s="861">
        <v>-14.259135000000001</v>
      </c>
      <c r="CI1417" s="861">
        <v>-9.4947429999999997</v>
      </c>
      <c r="CJ1417" s="861">
        <v>-10.794542</v>
      </c>
      <c r="CK1417" s="861">
        <v>-6.2691059999999998</v>
      </c>
      <c r="CL1417" s="861">
        <v>-10.714088</v>
      </c>
      <c r="CM1417" s="861">
        <v>-6.1319540000000003</v>
      </c>
      <c r="CN1417" s="861">
        <v>-13.530127999999999</v>
      </c>
      <c r="CO1417" s="861">
        <v>-7.3479409999999996</v>
      </c>
      <c r="CP1417" s="861">
        <v>-14.328343</v>
      </c>
      <c r="CQ1417" s="861">
        <v>-9.9373190000000005</v>
      </c>
      <c r="CR1417" s="861">
        <v>-10.353687000000001</v>
      </c>
      <c r="CS1417" s="861">
        <v>-7.0943699999999996</v>
      </c>
      <c r="CT1417" s="861">
        <v>-11.565386999999999</v>
      </c>
      <c r="CU1417" s="861">
        <v>-6.5979720000000004</v>
      </c>
      <c r="CV1417" s="861">
        <v>-14.008523</v>
      </c>
      <c r="CW1417" s="861">
        <v>-6.3921489999999999</v>
      </c>
      <c r="CX1417" s="861">
        <v>-14.284573</v>
      </c>
      <c r="CY1417" s="861">
        <v>-7.8368260000000003</v>
      </c>
      <c r="CZ1417" s="861">
        <v>-10.111611</v>
      </c>
      <c r="DA1417" s="861">
        <v>-6.2723899999999997</v>
      </c>
      <c r="DB1417" s="861">
        <v>-10.914756000000001</v>
      </c>
      <c r="DC1417" s="861">
        <v>-5.8069350000000002</v>
      </c>
      <c r="DD1417" s="861">
        <v>-13.735903</v>
      </c>
      <c r="DE1417" s="861">
        <v>-8.0741250000000004</v>
      </c>
      <c r="DF1417" s="861">
        <v>-14.381346000000001</v>
      </c>
      <c r="DG1417" s="861">
        <v>-8.5255679999999998</v>
      </c>
      <c r="DH1417" s="861">
        <v>-9.9937109999999993</v>
      </c>
      <c r="DI1417" s="861">
        <v>-6.5305879999999998</v>
      </c>
      <c r="DJ1417" s="861">
        <v>-10.705318999999999</v>
      </c>
      <c r="DK1417" s="861">
        <v>-6.6477519999999997</v>
      </c>
      <c r="DL1417" s="861">
        <v>-13.755398</v>
      </c>
      <c r="DM1417" s="861">
        <v>-9.5573049999999995</v>
      </c>
      <c r="DN1417" s="861">
        <v>-14.456488999999999</v>
      </c>
      <c r="DO1417" s="861">
        <v>-9.1987480000000001</v>
      </c>
      <c r="DP1417" s="861">
        <v>-10.772285999999999</v>
      </c>
      <c r="DQ1417" s="861">
        <v>-7.506837</v>
      </c>
      <c r="DR1417" s="861">
        <v>-10.953436999999999</v>
      </c>
      <c r="DS1417" s="861">
        <v>-8.0390329999999999</v>
      </c>
      <c r="DT1417" s="861">
        <v>-13.756342</v>
      </c>
      <c r="DU1417" s="861">
        <v>-10.612911</v>
      </c>
      <c r="DV1417" s="861">
        <v>-14.107456000000001</v>
      </c>
      <c r="DW1417" s="861">
        <v>-7.6292419999999996</v>
      </c>
      <c r="DX1417" s="861">
        <v>11.157733</v>
      </c>
      <c r="DY1417" s="861">
        <v>7.7470030000000003</v>
      </c>
      <c r="DZ1417" s="861">
        <v>159.76516899999999</v>
      </c>
      <c r="EA1417" s="861">
        <v>149.13975300000001</v>
      </c>
      <c r="EB1417" s="861">
        <v>120.98</v>
      </c>
      <c r="EC1417" s="861">
        <v>3.2650000000000001</v>
      </c>
      <c r="ED1417" s="861">
        <v>388.7</v>
      </c>
      <c r="EE1417" s="861">
        <v>120.93</v>
      </c>
      <c r="EF1417" s="861">
        <v>5.2939999999999996</v>
      </c>
      <c r="EG1417" s="861">
        <v>627.4</v>
      </c>
      <c r="EH1417" s="861">
        <v>121.07</v>
      </c>
      <c r="EI1417" s="861">
        <v>4.8630000000000004</v>
      </c>
      <c r="EJ1417" s="861">
        <v>576.6</v>
      </c>
      <c r="EK1417" s="861">
        <v>10.178466</v>
      </c>
      <c r="EL1417" s="861">
        <v>3.3532899999999999</v>
      </c>
      <c r="EM1417" s="861">
        <v>-19.703488</v>
      </c>
      <c r="EN1417" s="861">
        <v>-26.215574</v>
      </c>
      <c r="EO1417" s="861">
        <v>93.949509000000006</v>
      </c>
      <c r="EP1417" s="861">
        <v>89.252632000000006</v>
      </c>
      <c r="EQ1417" s="861">
        <v>-10.057416</v>
      </c>
      <c r="ER1417" s="861">
        <v>4455.4370680000002</v>
      </c>
      <c r="ES1417" s="861">
        <v>10569.222727</v>
      </c>
      <c r="ET1417" s="861">
        <v>9488.7838800000009</v>
      </c>
      <c r="EU1417" s="861"/>
      <c r="EV1417" s="861"/>
      <c r="EW1417" s="861"/>
      <c r="EX1417" s="861"/>
      <c r="EY1417" s="861"/>
      <c r="EZ1417" s="861"/>
      <c r="FA1417" s="861"/>
      <c r="FB1417" s="861"/>
      <c r="FC1417" s="861"/>
      <c r="FD1417" s="861"/>
    </row>
    <row r="1418" spans="1:160" x14ac:dyDescent="0.25">
      <c r="A1418" s="837">
        <v>46147</v>
      </c>
      <c r="B1418" s="836">
        <v>6.0347222222222219E-2</v>
      </c>
      <c r="C1418" s="861">
        <v>80520</v>
      </c>
      <c r="D1418" s="861">
        <v>0</v>
      </c>
      <c r="E1418" s="861">
        <v>0</v>
      </c>
      <c r="F1418" s="861">
        <v>75.084896000000001</v>
      </c>
      <c r="G1418" s="861">
        <v>71.644150999999994</v>
      </c>
      <c r="H1418" s="861">
        <v>64.902051</v>
      </c>
      <c r="I1418" s="861">
        <v>73.893386000000007</v>
      </c>
      <c r="J1418" s="861">
        <v>71.402351999999993</v>
      </c>
      <c r="K1418" s="861">
        <v>71.069716999999997</v>
      </c>
      <c r="L1418" s="861">
        <v>73.663724999999999</v>
      </c>
      <c r="M1418" s="861">
        <v>74.550855999999996</v>
      </c>
      <c r="N1418" s="861">
        <v>-10.04397</v>
      </c>
      <c r="O1418" s="861">
        <v>-13.210509999999999</v>
      </c>
      <c r="P1418" s="861">
        <v>-13.803705000000001</v>
      </c>
      <c r="Q1418" s="861">
        <v>-8.7608920000000001</v>
      </c>
      <c r="R1418" s="861">
        <v>-10.468588</v>
      </c>
      <c r="S1418" s="861">
        <v>-11.383659</v>
      </c>
      <c r="T1418" s="861">
        <v>81.494236999999998</v>
      </c>
      <c r="U1418" s="861">
        <v>73.425116000000003</v>
      </c>
      <c r="V1418" s="861">
        <v>92.694372999999999</v>
      </c>
      <c r="W1418" s="861">
        <v>91.690619999999996</v>
      </c>
      <c r="X1418" s="861">
        <v>-8.8164379999999998</v>
      </c>
      <c r="Y1418" s="861">
        <v>-8.8166329999999995</v>
      </c>
      <c r="Z1418" s="861">
        <v>-13.320620999999999</v>
      </c>
      <c r="AA1418" s="861">
        <v>-13.006026</v>
      </c>
      <c r="AB1418" s="861">
        <v>-12.56429</v>
      </c>
      <c r="AC1418" s="861">
        <v>-13.657026</v>
      </c>
      <c r="AD1418" s="861">
        <v>-16.968046000000001</v>
      </c>
      <c r="AE1418" s="861">
        <v>104.069278</v>
      </c>
      <c r="AF1418" s="861">
        <v>97.295392000000007</v>
      </c>
      <c r="AG1418" s="861">
        <v>88.435248000000001</v>
      </c>
      <c r="AH1418" s="861">
        <v>108.571198</v>
      </c>
      <c r="AI1418" s="861">
        <v>88.822196000000005</v>
      </c>
      <c r="AJ1418" s="861">
        <v>72.296367000000004</v>
      </c>
      <c r="AK1418" s="861">
        <v>-8.9179940000000002</v>
      </c>
      <c r="AL1418" s="861">
        <v>-13.580503</v>
      </c>
      <c r="AM1418" s="861">
        <v>-9.5809820000000006</v>
      </c>
      <c r="AN1418" s="861">
        <v>91.902247000000003</v>
      </c>
      <c r="AO1418" s="861">
        <v>91.272287000000006</v>
      </c>
      <c r="AP1418" s="861">
        <v>90.285165000000006</v>
      </c>
      <c r="AQ1418" s="861">
        <v>87.451999000000001</v>
      </c>
      <c r="AR1418" s="861">
        <v>72.826847999999998</v>
      </c>
      <c r="AS1418" s="861">
        <v>63.297801999999997</v>
      </c>
      <c r="AT1418" s="861">
        <v>75.848641000000001</v>
      </c>
      <c r="AU1418" s="861">
        <v>74.964129</v>
      </c>
      <c r="AV1418" s="861">
        <v>73.549958000000004</v>
      </c>
      <c r="AW1418" s="861">
        <v>73.102538999999993</v>
      </c>
      <c r="AX1418" s="861">
        <v>88.153675000000007</v>
      </c>
      <c r="AY1418" s="861">
        <v>86.182080999999997</v>
      </c>
      <c r="AZ1418" s="861">
        <v>-9.6406919999999996</v>
      </c>
      <c r="BA1418" s="861">
        <v>-9.3912130000000005</v>
      </c>
      <c r="BB1418" s="861">
        <v>-17.441219</v>
      </c>
      <c r="BC1418" s="861">
        <v>-15.998813999999999</v>
      </c>
      <c r="BD1418" s="861">
        <v>-17.013038999999999</v>
      </c>
      <c r="BE1418" s="861">
        <v>-16.92295</v>
      </c>
      <c r="BF1418" s="861">
        <v>28.724737999999999</v>
      </c>
      <c r="BG1418" s="861">
        <v>139.58453900000001</v>
      </c>
      <c r="BH1418" s="861">
        <v>108.436744</v>
      </c>
      <c r="BI1418" s="861">
        <v>49.723039</v>
      </c>
      <c r="BJ1418" s="861">
        <v>128.466184</v>
      </c>
      <c r="BK1418" s="861">
        <v>84.783670000000001</v>
      </c>
      <c r="BL1418" s="861">
        <v>74.503833999999998</v>
      </c>
      <c r="BM1418" s="861">
        <v>-21.936724000000002</v>
      </c>
      <c r="BN1418" s="861">
        <v>-15.963958999999999</v>
      </c>
      <c r="BO1418" s="861">
        <v>-22.538205000000001</v>
      </c>
      <c r="BP1418" s="861">
        <v>-16.459223999999999</v>
      </c>
      <c r="BQ1418" s="861">
        <v>85.560485999999997</v>
      </c>
      <c r="BR1418" s="861">
        <v>87.589726999999996</v>
      </c>
      <c r="BS1418" s="861">
        <v>84.416936000000007</v>
      </c>
      <c r="BT1418" s="861">
        <v>58.526507000000002</v>
      </c>
      <c r="BU1418" s="861">
        <v>63.496930999999996</v>
      </c>
      <c r="BV1418" s="861">
        <v>60.260719000000002</v>
      </c>
      <c r="BW1418" s="861">
        <v>64.660833999999994</v>
      </c>
      <c r="BX1418" s="861">
        <v>-16.545003999999999</v>
      </c>
      <c r="BY1418" s="861">
        <v>-16.911657999999999</v>
      </c>
      <c r="BZ1418" s="861">
        <v>-20.828220999999999</v>
      </c>
      <c r="CA1418" s="861">
        <v>-19.113289000000002</v>
      </c>
      <c r="CB1418" s="861">
        <v>-10.937644000000001</v>
      </c>
      <c r="CC1418" s="861">
        <v>-8.0385749999999998</v>
      </c>
      <c r="CD1418" s="861">
        <v>-11.441976</v>
      </c>
      <c r="CE1418" s="861">
        <v>-8.3436889999999995</v>
      </c>
      <c r="CF1418" s="861">
        <v>-13.834167000000001</v>
      </c>
      <c r="CG1418" s="861">
        <v>-7.1662119999999998</v>
      </c>
      <c r="CH1418" s="861">
        <v>-14.265045000000001</v>
      </c>
      <c r="CI1418" s="861">
        <v>-9.516553</v>
      </c>
      <c r="CJ1418" s="861">
        <v>-10.784913</v>
      </c>
      <c r="CK1418" s="861">
        <v>-6.26694</v>
      </c>
      <c r="CL1418" s="861">
        <v>-10.710967</v>
      </c>
      <c r="CM1418" s="861">
        <v>-6.1652399999999998</v>
      </c>
      <c r="CN1418" s="861">
        <v>-13.501384</v>
      </c>
      <c r="CO1418" s="861">
        <v>-7.3788299999999998</v>
      </c>
      <c r="CP1418" s="861">
        <v>-14.323803</v>
      </c>
      <c r="CQ1418" s="861">
        <v>-9.9628440000000005</v>
      </c>
      <c r="CR1418" s="861">
        <v>-10.352463</v>
      </c>
      <c r="CS1418" s="861">
        <v>-7.1006270000000002</v>
      </c>
      <c r="CT1418" s="861">
        <v>-11.545818000000001</v>
      </c>
      <c r="CU1418" s="861">
        <v>-6.6191680000000002</v>
      </c>
      <c r="CV1418" s="861">
        <v>-13.989822999999999</v>
      </c>
      <c r="CW1418" s="861">
        <v>-6.411937</v>
      </c>
      <c r="CX1418" s="861">
        <v>-14.308738999999999</v>
      </c>
      <c r="CY1418" s="861">
        <v>-7.8588760000000004</v>
      </c>
      <c r="CZ1418" s="861">
        <v>-10.121536000000001</v>
      </c>
      <c r="DA1418" s="861">
        <v>-6.2599419999999997</v>
      </c>
      <c r="DB1418" s="861">
        <v>-10.937936000000001</v>
      </c>
      <c r="DC1418" s="861">
        <v>-5.8350580000000001</v>
      </c>
      <c r="DD1418" s="861">
        <v>-13.769394</v>
      </c>
      <c r="DE1418" s="861">
        <v>-8.0694189999999999</v>
      </c>
      <c r="DF1418" s="861">
        <v>-14.395182999999999</v>
      </c>
      <c r="DG1418" s="861">
        <v>-8.5692439999999994</v>
      </c>
      <c r="DH1418" s="861">
        <v>-10.024816</v>
      </c>
      <c r="DI1418" s="861">
        <v>-6.5304029999999997</v>
      </c>
      <c r="DJ1418" s="861">
        <v>-10.729564</v>
      </c>
      <c r="DK1418" s="861">
        <v>-6.6569039999999999</v>
      </c>
      <c r="DL1418" s="861">
        <v>-13.772999</v>
      </c>
      <c r="DM1418" s="861">
        <v>-9.5912050000000004</v>
      </c>
      <c r="DN1418" s="861">
        <v>-14.461819999999999</v>
      </c>
      <c r="DO1418" s="861">
        <v>-9.2316889999999994</v>
      </c>
      <c r="DP1418" s="861">
        <v>-10.775237000000001</v>
      </c>
      <c r="DQ1418" s="861">
        <v>-7.5029120000000002</v>
      </c>
      <c r="DR1418" s="861">
        <v>-10.96453</v>
      </c>
      <c r="DS1418" s="861">
        <v>-8.0468010000000003</v>
      </c>
      <c r="DT1418" s="861">
        <v>-13.764029000000001</v>
      </c>
      <c r="DU1418" s="861">
        <v>-10.637941</v>
      </c>
      <c r="DV1418" s="861">
        <v>-14.09778</v>
      </c>
      <c r="DW1418" s="861">
        <v>-7.6561329999999996</v>
      </c>
      <c r="DX1418" s="861">
        <v>11.163323</v>
      </c>
      <c r="DY1418" s="861">
        <v>7.7540019999999998</v>
      </c>
      <c r="DZ1418" s="861">
        <v>159.27203700000001</v>
      </c>
      <c r="EA1418" s="861">
        <v>149.23987600000001</v>
      </c>
      <c r="EB1418" s="861">
        <v>121.51</v>
      </c>
      <c r="EC1418" s="861">
        <v>1.238</v>
      </c>
      <c r="ED1418" s="861">
        <v>133.1</v>
      </c>
      <c r="EE1418" s="861">
        <v>121.44</v>
      </c>
      <c r="EF1418" s="861">
        <v>5.2789999999999999</v>
      </c>
      <c r="EG1418" s="861">
        <v>627.70000000000005</v>
      </c>
      <c r="EH1418" s="861">
        <v>121.49</v>
      </c>
      <c r="EI1418" s="861">
        <v>4.8920000000000003</v>
      </c>
      <c r="EJ1418" s="861">
        <v>580</v>
      </c>
      <c r="EK1418" s="861">
        <v>10.112396</v>
      </c>
      <c r="EL1418" s="861">
        <v>3.6632400000000001</v>
      </c>
      <c r="EM1418" s="861">
        <v>-19.693377999999999</v>
      </c>
      <c r="EN1418" s="861">
        <v>-26.201445</v>
      </c>
      <c r="EO1418" s="861">
        <v>93.736232000000001</v>
      </c>
      <c r="EP1418" s="861">
        <v>89.297918999999993</v>
      </c>
      <c r="EQ1418" s="861">
        <v>-10.067265000000001</v>
      </c>
      <c r="ER1418" s="861">
        <v>4457.7550620000002</v>
      </c>
      <c r="ES1418" s="861">
        <v>10579.707861000001</v>
      </c>
      <c r="ET1418" s="861">
        <v>9498.4480629999998</v>
      </c>
      <c r="EU1418" s="861"/>
      <c r="EV1418" s="861"/>
      <c r="EW1418" s="861"/>
      <c r="EX1418" s="861"/>
      <c r="EY1418" s="861"/>
      <c r="EZ1418" s="861"/>
      <c r="FA1418" s="861"/>
      <c r="FB1418" s="861"/>
      <c r="FC1418" s="861"/>
      <c r="FD1418" s="861"/>
    </row>
    <row r="1419" spans="1:160" x14ac:dyDescent="0.25">
      <c r="A1419" s="837">
        <v>46147</v>
      </c>
      <c r="B1419" s="836">
        <v>6.1041666666666661E-2</v>
      </c>
      <c r="C1419" s="861">
        <v>80580</v>
      </c>
      <c r="D1419" s="861">
        <v>0</v>
      </c>
      <c r="E1419" s="861">
        <v>0</v>
      </c>
      <c r="F1419" s="861">
        <v>74.959458999999995</v>
      </c>
      <c r="G1419" s="861">
        <v>71.645860999999996</v>
      </c>
      <c r="H1419" s="861">
        <v>64.936262999999997</v>
      </c>
      <c r="I1419" s="861">
        <v>73.904933999999997</v>
      </c>
      <c r="J1419" s="861">
        <v>71.314243000000005</v>
      </c>
      <c r="K1419" s="861">
        <v>71.071118999999996</v>
      </c>
      <c r="L1419" s="861">
        <v>73.648494999999997</v>
      </c>
      <c r="M1419" s="861">
        <v>74.558041000000003</v>
      </c>
      <c r="N1419" s="861">
        <v>-10.001379999999999</v>
      </c>
      <c r="O1419" s="861">
        <v>-13.152613000000001</v>
      </c>
      <c r="P1419" s="861">
        <v>-13.750002</v>
      </c>
      <c r="Q1419" s="861">
        <v>-8.8589260000000003</v>
      </c>
      <c r="R1419" s="861">
        <v>-10.452283</v>
      </c>
      <c r="S1419" s="861">
        <v>-11.525848</v>
      </c>
      <c r="T1419" s="861">
        <v>81.501486999999997</v>
      </c>
      <c r="U1419" s="861">
        <v>73.269917000000007</v>
      </c>
      <c r="V1419" s="861">
        <v>92.587902999999997</v>
      </c>
      <c r="W1419" s="861">
        <v>91.619248999999996</v>
      </c>
      <c r="X1419" s="861">
        <v>-8.8217079999999992</v>
      </c>
      <c r="Y1419" s="861">
        <v>-8.8687629999999995</v>
      </c>
      <c r="Z1419" s="861">
        <v>-13.329718</v>
      </c>
      <c r="AA1419" s="861">
        <v>-13.040112000000001</v>
      </c>
      <c r="AB1419" s="861">
        <v>-12.580173</v>
      </c>
      <c r="AC1419" s="861">
        <v>-13.665383</v>
      </c>
      <c r="AD1419" s="861">
        <v>-16.999168999999998</v>
      </c>
      <c r="AE1419" s="861">
        <v>104.157698</v>
      </c>
      <c r="AF1419" s="861">
        <v>97.208275999999998</v>
      </c>
      <c r="AG1419" s="861">
        <v>88.514015000000001</v>
      </c>
      <c r="AH1419" s="861">
        <v>108.566337</v>
      </c>
      <c r="AI1419" s="861">
        <v>88.782723000000004</v>
      </c>
      <c r="AJ1419" s="861">
        <v>72.253585999999999</v>
      </c>
      <c r="AK1419" s="861">
        <v>-8.9610780000000005</v>
      </c>
      <c r="AL1419" s="861">
        <v>-13.549189</v>
      </c>
      <c r="AM1419" s="861">
        <v>-9.6286579999999997</v>
      </c>
      <c r="AN1419" s="861">
        <v>91.927657999999994</v>
      </c>
      <c r="AO1419" s="861">
        <v>91.147519000000003</v>
      </c>
      <c r="AP1419" s="861">
        <v>90.358213000000006</v>
      </c>
      <c r="AQ1419" s="861">
        <v>87.447016000000005</v>
      </c>
      <c r="AR1419" s="861">
        <v>72.728059000000002</v>
      </c>
      <c r="AS1419" s="861">
        <v>63.337949999999999</v>
      </c>
      <c r="AT1419" s="861">
        <v>75.895015999999998</v>
      </c>
      <c r="AU1419" s="861">
        <v>74.968311999999997</v>
      </c>
      <c r="AV1419" s="861">
        <v>73.513527999999994</v>
      </c>
      <c r="AW1419" s="861">
        <v>72.593714000000006</v>
      </c>
      <c r="AX1419" s="861">
        <v>87.990772000000007</v>
      </c>
      <c r="AY1419" s="861">
        <v>86.048833999999999</v>
      </c>
      <c r="AZ1419" s="861">
        <v>-9.6361939999999997</v>
      </c>
      <c r="BA1419" s="861">
        <v>-9.4748669999999997</v>
      </c>
      <c r="BB1419" s="861">
        <v>-17.471181999999999</v>
      </c>
      <c r="BC1419" s="861">
        <v>-16.039605999999999</v>
      </c>
      <c r="BD1419" s="861">
        <v>-17.002645000000001</v>
      </c>
      <c r="BE1419" s="861">
        <v>-16.830697000000001</v>
      </c>
      <c r="BF1419" s="861">
        <v>28.644182000000001</v>
      </c>
      <c r="BG1419" s="861">
        <v>139.51273599999999</v>
      </c>
      <c r="BH1419" s="861">
        <v>108.476018</v>
      </c>
      <c r="BI1419" s="861">
        <v>49.860000999999997</v>
      </c>
      <c r="BJ1419" s="861">
        <v>128.136405</v>
      </c>
      <c r="BK1419" s="861">
        <v>84.703222999999994</v>
      </c>
      <c r="BL1419" s="861">
        <v>74.084621999999996</v>
      </c>
      <c r="BM1419" s="861">
        <v>-21.928412999999999</v>
      </c>
      <c r="BN1419" s="861">
        <v>-16.033096</v>
      </c>
      <c r="BO1419" s="861">
        <v>-23.096111000000001</v>
      </c>
      <c r="BP1419" s="861">
        <v>-16.387599999999999</v>
      </c>
      <c r="BQ1419" s="861">
        <v>85.394853999999995</v>
      </c>
      <c r="BR1419" s="861">
        <v>87.422201999999999</v>
      </c>
      <c r="BS1419" s="861">
        <v>84.305209000000005</v>
      </c>
      <c r="BT1419" s="861">
        <v>58.382013000000001</v>
      </c>
      <c r="BU1419" s="861">
        <v>63.542222000000002</v>
      </c>
      <c r="BV1419" s="861">
        <v>60.223222</v>
      </c>
      <c r="BW1419" s="861">
        <v>64.658170999999996</v>
      </c>
      <c r="BX1419" s="861">
        <v>-16.569794999999999</v>
      </c>
      <c r="BY1419" s="861">
        <v>-16.810738000000001</v>
      </c>
      <c r="BZ1419" s="861">
        <v>-20.813780999999999</v>
      </c>
      <c r="CA1419" s="861">
        <v>-19.308412000000001</v>
      </c>
      <c r="CB1419" s="861">
        <v>-10.96949</v>
      </c>
      <c r="CC1419" s="861">
        <v>-8.0316310000000009</v>
      </c>
      <c r="CD1419" s="861">
        <v>-11.490500000000001</v>
      </c>
      <c r="CE1419" s="861">
        <v>-8.34938</v>
      </c>
      <c r="CF1419" s="861">
        <v>-13.868732</v>
      </c>
      <c r="CG1419" s="861">
        <v>-7.1448159999999996</v>
      </c>
      <c r="CH1419" s="861">
        <v>-14.297059000000001</v>
      </c>
      <c r="CI1419" s="861">
        <v>-9.5140940000000001</v>
      </c>
      <c r="CJ1419" s="861">
        <v>-10.814401</v>
      </c>
      <c r="CK1419" s="861">
        <v>-6.2698130000000001</v>
      </c>
      <c r="CL1419" s="861">
        <v>-10.750508</v>
      </c>
      <c r="CM1419" s="861">
        <v>-6.1923700000000004</v>
      </c>
      <c r="CN1419" s="861">
        <v>-13.563776000000001</v>
      </c>
      <c r="CO1419" s="861">
        <v>-7.363035</v>
      </c>
      <c r="CP1419" s="861">
        <v>-14.336365000000001</v>
      </c>
      <c r="CQ1419" s="861">
        <v>-9.9265159999999995</v>
      </c>
      <c r="CR1419" s="861">
        <v>-10.368703</v>
      </c>
      <c r="CS1419" s="861">
        <v>-7.0929589999999996</v>
      </c>
      <c r="CT1419" s="861">
        <v>-11.611748</v>
      </c>
      <c r="CU1419" s="861">
        <v>-6.6257659999999996</v>
      </c>
      <c r="CV1419" s="861">
        <v>-14.032393000000001</v>
      </c>
      <c r="CW1419" s="861">
        <v>-6.4092000000000002</v>
      </c>
      <c r="CX1419" s="861">
        <v>-14.299612</v>
      </c>
      <c r="CY1419" s="861">
        <v>-7.8460999999999999</v>
      </c>
      <c r="CZ1419" s="861">
        <v>-10.134999000000001</v>
      </c>
      <c r="DA1419" s="861">
        <v>-6.2870910000000002</v>
      </c>
      <c r="DB1419" s="861">
        <v>-10.939435</v>
      </c>
      <c r="DC1419" s="861">
        <v>-5.8565930000000002</v>
      </c>
      <c r="DD1419" s="861">
        <v>-13.7387</v>
      </c>
      <c r="DE1419" s="861">
        <v>-8.0890620000000002</v>
      </c>
      <c r="DF1419" s="861">
        <v>-14.412334</v>
      </c>
      <c r="DG1419" s="861">
        <v>-8.5904530000000001</v>
      </c>
      <c r="DH1419" s="861">
        <v>-9.9902250000000006</v>
      </c>
      <c r="DI1419" s="861">
        <v>-6.5302579999999999</v>
      </c>
      <c r="DJ1419" s="861">
        <v>-10.715324000000001</v>
      </c>
      <c r="DK1419" s="861">
        <v>-6.6759000000000004</v>
      </c>
      <c r="DL1419" s="861">
        <v>-13.756404</v>
      </c>
      <c r="DM1419" s="861">
        <v>-9.5901960000000006</v>
      </c>
      <c r="DN1419" s="861">
        <v>-14.465738999999999</v>
      </c>
      <c r="DO1419" s="861">
        <v>-9.2088590000000003</v>
      </c>
      <c r="DP1419" s="861">
        <v>-10.773965</v>
      </c>
      <c r="DQ1419" s="861">
        <v>-7.5224010000000003</v>
      </c>
      <c r="DR1419" s="861">
        <v>-10.965795</v>
      </c>
      <c r="DS1419" s="861">
        <v>-8.0658390000000004</v>
      </c>
      <c r="DT1419" s="861">
        <v>-13.772456</v>
      </c>
      <c r="DU1419" s="861">
        <v>-10.639749</v>
      </c>
      <c r="DV1419" s="861">
        <v>-14.117134</v>
      </c>
      <c r="DW1419" s="861">
        <v>-7.6332100000000001</v>
      </c>
      <c r="DX1419" s="861">
        <v>11.117101</v>
      </c>
      <c r="DY1419" s="861">
        <v>7.7173059999999998</v>
      </c>
      <c r="DZ1419" s="861">
        <v>159.39121299999999</v>
      </c>
      <c r="EA1419" s="861">
        <v>148.807693</v>
      </c>
      <c r="EB1419" s="861">
        <v>121.04</v>
      </c>
      <c r="EC1419" s="861">
        <v>3.2629999999999999</v>
      </c>
      <c r="ED1419" s="861">
        <v>388.9</v>
      </c>
      <c r="EE1419" s="861">
        <v>121.1</v>
      </c>
      <c r="EF1419" s="861">
        <v>5.2590000000000003</v>
      </c>
      <c r="EG1419" s="861">
        <v>627</v>
      </c>
      <c r="EH1419" s="861">
        <v>121.06</v>
      </c>
      <c r="EI1419" s="861">
        <v>4.8710000000000004</v>
      </c>
      <c r="EJ1419" s="861">
        <v>577.9</v>
      </c>
      <c r="EK1419" s="861">
        <v>10.148367</v>
      </c>
      <c r="EL1419" s="861">
        <v>3.1794479999999998</v>
      </c>
      <c r="EM1419" s="861">
        <v>-19.777024999999998</v>
      </c>
      <c r="EN1419" s="861">
        <v>-26.275559000000001</v>
      </c>
      <c r="EO1419" s="861">
        <v>93.787814999999995</v>
      </c>
      <c r="EP1419" s="861">
        <v>89.102294000000001</v>
      </c>
      <c r="EQ1419" s="861">
        <v>-10.075856</v>
      </c>
      <c r="ER1419" s="861">
        <v>4462.7433709999996</v>
      </c>
      <c r="ES1419" s="861">
        <v>10590.183529</v>
      </c>
      <c r="ET1419" s="861">
        <v>9508.0989769999996</v>
      </c>
      <c r="EU1419" s="861"/>
      <c r="EV1419" s="861"/>
      <c r="EW1419" s="861"/>
      <c r="EX1419" s="861"/>
      <c r="EY1419" s="861"/>
      <c r="EZ1419" s="861"/>
      <c r="FA1419" s="861"/>
      <c r="FB1419" s="861"/>
      <c r="FC1419" s="861"/>
      <c r="FD1419" s="861"/>
    </row>
    <row r="1420" spans="1:160" x14ac:dyDescent="0.25">
      <c r="A1420" s="837">
        <v>46147</v>
      </c>
      <c r="B1420" s="836">
        <v>6.173611111111111E-2</v>
      </c>
      <c r="C1420" s="861">
        <v>80640</v>
      </c>
      <c r="D1420" s="861">
        <v>0</v>
      </c>
      <c r="E1420" s="861">
        <v>0</v>
      </c>
      <c r="F1420" s="861">
        <v>74.837574000000004</v>
      </c>
      <c r="G1420" s="861">
        <v>71.632919999999999</v>
      </c>
      <c r="H1420" s="861">
        <v>64.701329999999999</v>
      </c>
      <c r="I1420" s="861">
        <v>73.859330999999997</v>
      </c>
      <c r="J1420" s="861">
        <v>71.240924000000007</v>
      </c>
      <c r="K1420" s="861">
        <v>71.061859999999996</v>
      </c>
      <c r="L1420" s="861">
        <v>73.633320999999995</v>
      </c>
      <c r="M1420" s="861">
        <v>74.522595999999993</v>
      </c>
      <c r="N1420" s="861">
        <v>-10.131204</v>
      </c>
      <c r="O1420" s="861">
        <v>-13.183555</v>
      </c>
      <c r="P1420" s="861">
        <v>-13.820632</v>
      </c>
      <c r="Q1420" s="861">
        <v>-8.8502919999999996</v>
      </c>
      <c r="R1420" s="861">
        <v>-10.553531</v>
      </c>
      <c r="S1420" s="861">
        <v>-11.514825999999999</v>
      </c>
      <c r="T1420" s="861">
        <v>81.562568999999996</v>
      </c>
      <c r="U1420" s="861">
        <v>73.424272000000002</v>
      </c>
      <c r="V1420" s="861">
        <v>92.754026999999994</v>
      </c>
      <c r="W1420" s="861">
        <v>91.720097999999993</v>
      </c>
      <c r="X1420" s="861">
        <v>-8.834638</v>
      </c>
      <c r="Y1420" s="861">
        <v>-8.9917800000000003</v>
      </c>
      <c r="Z1420" s="861">
        <v>-13.35971</v>
      </c>
      <c r="AA1420" s="861">
        <v>-13.050755000000001</v>
      </c>
      <c r="AB1420" s="861">
        <v>-12.632145</v>
      </c>
      <c r="AC1420" s="861">
        <v>-13.694786000000001</v>
      </c>
      <c r="AD1420" s="861">
        <v>-17.043996</v>
      </c>
      <c r="AE1420" s="861">
        <v>104.106847</v>
      </c>
      <c r="AF1420" s="861">
        <v>97.274784999999994</v>
      </c>
      <c r="AG1420" s="861">
        <v>88.488039999999998</v>
      </c>
      <c r="AH1420" s="861">
        <v>108.646265</v>
      </c>
      <c r="AI1420" s="861">
        <v>88.768007999999995</v>
      </c>
      <c r="AJ1420" s="861">
        <v>72.270792</v>
      </c>
      <c r="AK1420" s="861">
        <v>-8.9940619999999996</v>
      </c>
      <c r="AL1420" s="861">
        <v>-13.609323</v>
      </c>
      <c r="AM1420" s="861">
        <v>-9.611497</v>
      </c>
      <c r="AN1420" s="861">
        <v>91.825171999999995</v>
      </c>
      <c r="AO1420" s="861">
        <v>91.314578999999995</v>
      </c>
      <c r="AP1420" s="861">
        <v>90.319204999999997</v>
      </c>
      <c r="AQ1420" s="861">
        <v>87.405379999999994</v>
      </c>
      <c r="AR1420" s="861">
        <v>72.790696999999994</v>
      </c>
      <c r="AS1420" s="861">
        <v>63.267665000000001</v>
      </c>
      <c r="AT1420" s="861">
        <v>75.812045999999995</v>
      </c>
      <c r="AU1420" s="861">
        <v>74.910597999999993</v>
      </c>
      <c r="AV1420" s="861">
        <v>73.725232000000005</v>
      </c>
      <c r="AW1420" s="861">
        <v>72.843815000000006</v>
      </c>
      <c r="AX1420" s="861">
        <v>88.023437000000001</v>
      </c>
      <c r="AY1420" s="861">
        <v>86.022356000000002</v>
      </c>
      <c r="AZ1420" s="861">
        <v>-9.7053700000000003</v>
      </c>
      <c r="BA1420" s="861">
        <v>-9.4085090000000005</v>
      </c>
      <c r="BB1420" s="861">
        <v>-17.480499999999999</v>
      </c>
      <c r="BC1420" s="861">
        <v>-16.020949000000002</v>
      </c>
      <c r="BD1420" s="861">
        <v>-17.040904000000001</v>
      </c>
      <c r="BE1420" s="861">
        <v>-16.932462000000001</v>
      </c>
      <c r="BF1420" s="861">
        <v>28.704640000000001</v>
      </c>
      <c r="BG1420" s="861">
        <v>139.48343299999999</v>
      </c>
      <c r="BH1420" s="861">
        <v>108.356274</v>
      </c>
      <c r="BI1420" s="861">
        <v>49.204791</v>
      </c>
      <c r="BJ1420" s="861">
        <v>128.270825</v>
      </c>
      <c r="BK1420" s="861">
        <v>84.666768000000005</v>
      </c>
      <c r="BL1420" s="861">
        <v>74.328879000000001</v>
      </c>
      <c r="BM1420" s="861">
        <v>-21.914679</v>
      </c>
      <c r="BN1420" s="861">
        <v>-16.029046000000001</v>
      </c>
      <c r="BO1420" s="861">
        <v>-22.889856000000002</v>
      </c>
      <c r="BP1420" s="861">
        <v>-16.454187999999998</v>
      </c>
      <c r="BQ1420" s="861">
        <v>85.423043000000007</v>
      </c>
      <c r="BR1420" s="861">
        <v>87.515973000000002</v>
      </c>
      <c r="BS1420" s="861">
        <v>84.323273</v>
      </c>
      <c r="BT1420" s="861">
        <v>58.433382000000002</v>
      </c>
      <c r="BU1420" s="861">
        <v>63.490063999999997</v>
      </c>
      <c r="BV1420" s="861">
        <v>60.176443999999996</v>
      </c>
      <c r="BW1420" s="861">
        <v>64.629174000000006</v>
      </c>
      <c r="BX1420" s="861">
        <v>-16.624665</v>
      </c>
      <c r="BY1420" s="861">
        <v>-16.922563</v>
      </c>
      <c r="BZ1420" s="861">
        <v>-20.767439</v>
      </c>
      <c r="CA1420" s="861">
        <v>-19.106947000000002</v>
      </c>
      <c r="CB1420" s="861">
        <v>-10.965693999999999</v>
      </c>
      <c r="CC1420" s="861">
        <v>-8.0670199999999994</v>
      </c>
      <c r="CD1420" s="861">
        <v>-11.485626</v>
      </c>
      <c r="CE1420" s="861">
        <v>-8.3258069999999993</v>
      </c>
      <c r="CF1420" s="861">
        <v>-13.870956</v>
      </c>
      <c r="CG1420" s="861">
        <v>-7.1923370000000002</v>
      </c>
      <c r="CH1420" s="861">
        <v>-14.308363</v>
      </c>
      <c r="CI1420" s="861">
        <v>-9.5529820000000001</v>
      </c>
      <c r="CJ1420" s="861">
        <v>-10.812016</v>
      </c>
      <c r="CK1420" s="861">
        <v>-6.2883069999999996</v>
      </c>
      <c r="CL1420" s="861">
        <v>-10.74564</v>
      </c>
      <c r="CM1420" s="861">
        <v>-6.1413549999999999</v>
      </c>
      <c r="CN1420" s="861">
        <v>-13.586293</v>
      </c>
      <c r="CO1420" s="861">
        <v>-7.4311369999999997</v>
      </c>
      <c r="CP1420" s="861">
        <v>-14.385484999999999</v>
      </c>
      <c r="CQ1420" s="861">
        <v>-9.9743560000000002</v>
      </c>
      <c r="CR1420" s="861">
        <v>-10.371964999999999</v>
      </c>
      <c r="CS1420" s="861">
        <v>-7.113022</v>
      </c>
      <c r="CT1420" s="861">
        <v>-11.568284999999999</v>
      </c>
      <c r="CU1420" s="861">
        <v>-6.6059840000000003</v>
      </c>
      <c r="CV1420" s="861">
        <v>-14.042133</v>
      </c>
      <c r="CW1420" s="861">
        <v>-6.4435570000000002</v>
      </c>
      <c r="CX1420" s="861">
        <v>-14.344931000000001</v>
      </c>
      <c r="CY1420" s="861">
        <v>-7.8703779999999997</v>
      </c>
      <c r="CZ1420" s="861">
        <v>-10.172040000000001</v>
      </c>
      <c r="DA1420" s="861">
        <v>-6.2796349999999999</v>
      </c>
      <c r="DB1420" s="861">
        <v>-10.965294999999999</v>
      </c>
      <c r="DC1420" s="861">
        <v>-5.833291</v>
      </c>
      <c r="DD1420" s="861">
        <v>-13.798842</v>
      </c>
      <c r="DE1420" s="861">
        <v>-8.1042179999999995</v>
      </c>
      <c r="DF1420" s="861">
        <v>-14.423397</v>
      </c>
      <c r="DG1420" s="861">
        <v>-8.5803429999999992</v>
      </c>
      <c r="DH1420" s="861">
        <v>-10.068325</v>
      </c>
      <c r="DI1420" s="861">
        <v>-6.543183</v>
      </c>
      <c r="DJ1420" s="861">
        <v>-10.756055</v>
      </c>
      <c r="DK1420" s="861">
        <v>-6.6519459999999997</v>
      </c>
      <c r="DL1420" s="861">
        <v>-13.813822</v>
      </c>
      <c r="DM1420" s="861">
        <v>-9.6050249999999995</v>
      </c>
      <c r="DN1420" s="861">
        <v>-14.506107</v>
      </c>
      <c r="DO1420" s="861">
        <v>-9.2315500000000004</v>
      </c>
      <c r="DP1420" s="861">
        <v>-10.800001</v>
      </c>
      <c r="DQ1420" s="861">
        <v>-7.5026219999999997</v>
      </c>
      <c r="DR1420" s="861">
        <v>-11.013593</v>
      </c>
      <c r="DS1420" s="861">
        <v>-8.0511900000000001</v>
      </c>
      <c r="DT1420" s="861">
        <v>-13.82657</v>
      </c>
      <c r="DU1420" s="861">
        <v>-10.654133</v>
      </c>
      <c r="DV1420" s="861">
        <v>-14.151494</v>
      </c>
      <c r="DW1420" s="861">
        <v>-7.6559980000000003</v>
      </c>
      <c r="DX1420" s="861">
        <v>11.117343999999999</v>
      </c>
      <c r="DY1420" s="861">
        <v>7.7246449999999998</v>
      </c>
      <c r="DZ1420" s="861">
        <v>159.466937</v>
      </c>
      <c r="EA1420" s="861">
        <v>148.98091600000001</v>
      </c>
      <c r="EB1420" s="861">
        <v>120.95</v>
      </c>
      <c r="EC1420" s="861">
        <v>3.2639999999999998</v>
      </c>
      <c r="ED1420" s="861">
        <v>389.1</v>
      </c>
      <c r="EE1420" s="861">
        <v>121.16</v>
      </c>
      <c r="EF1420" s="861">
        <v>5.2720000000000002</v>
      </c>
      <c r="EG1420" s="861">
        <v>627.70000000000005</v>
      </c>
      <c r="EH1420" s="861">
        <v>121.14</v>
      </c>
      <c r="EI1420" s="861">
        <v>4.8949999999999996</v>
      </c>
      <c r="EJ1420" s="861">
        <v>579.4</v>
      </c>
      <c r="EK1420" s="861">
        <v>10.165088000000001</v>
      </c>
      <c r="EL1420" s="861">
        <v>3.370873</v>
      </c>
      <c r="EM1420" s="861">
        <v>-19.776585000000001</v>
      </c>
      <c r="EN1420" s="861">
        <v>-26.260729000000001</v>
      </c>
      <c r="EO1420" s="861">
        <v>93.820577999999998</v>
      </c>
      <c r="EP1420" s="861">
        <v>89.180747999999994</v>
      </c>
      <c r="EQ1420" s="861">
        <v>-10.093381000000001</v>
      </c>
      <c r="ER1420" s="861">
        <v>4468.8006029999997</v>
      </c>
      <c r="ES1420" s="861">
        <v>10600.658813</v>
      </c>
      <c r="ET1420" s="861">
        <v>9517.7601689999992</v>
      </c>
      <c r="EU1420" s="861"/>
      <c r="EV1420" s="861"/>
      <c r="EW1420" s="861"/>
      <c r="EX1420" s="861"/>
      <c r="EY1420" s="861"/>
      <c r="EZ1420" s="861"/>
      <c r="FA1420" s="861"/>
      <c r="FB1420" s="861"/>
      <c r="FC1420" s="861"/>
      <c r="FD1420" s="861"/>
    </row>
    <row r="1421" spans="1:160" x14ac:dyDescent="0.25">
      <c r="A1421" s="837">
        <v>46147</v>
      </c>
      <c r="B1421" s="836">
        <v>6.2430555555555552E-2</v>
      </c>
      <c r="C1421" s="861">
        <v>80700</v>
      </c>
      <c r="D1421" s="861">
        <v>0</v>
      </c>
      <c r="E1421" s="861">
        <v>0</v>
      </c>
      <c r="F1421" s="861">
        <v>74.853949</v>
      </c>
      <c r="G1421" s="861">
        <v>71.634512999999998</v>
      </c>
      <c r="H1421" s="861">
        <v>64.802130000000005</v>
      </c>
      <c r="I1421" s="861">
        <v>73.886718999999999</v>
      </c>
      <c r="J1421" s="861">
        <v>71.236575000000002</v>
      </c>
      <c r="K1421" s="861">
        <v>71.049871999999993</v>
      </c>
      <c r="L1421" s="861">
        <v>73.638767000000001</v>
      </c>
      <c r="M1421" s="861">
        <v>74.513666999999998</v>
      </c>
      <c r="N1421" s="861">
        <v>-10.079299000000001</v>
      </c>
      <c r="O1421" s="861">
        <v>-13.162528999999999</v>
      </c>
      <c r="P1421" s="861">
        <v>-13.882213</v>
      </c>
      <c r="Q1421" s="861">
        <v>-8.8301940000000005</v>
      </c>
      <c r="R1421" s="861">
        <v>-10.60102</v>
      </c>
      <c r="S1421" s="861">
        <v>-11.462657</v>
      </c>
      <c r="T1421" s="861">
        <v>81.477316999999999</v>
      </c>
      <c r="U1421" s="861">
        <v>72.882688999999999</v>
      </c>
      <c r="V1421" s="861">
        <v>92.629283000000001</v>
      </c>
      <c r="W1421" s="861">
        <v>91.637885999999995</v>
      </c>
      <c r="X1421" s="861">
        <v>-8.8793380000000006</v>
      </c>
      <c r="Y1421" s="861">
        <v>-9.0372780000000006</v>
      </c>
      <c r="Z1421" s="861">
        <v>-13.351264</v>
      </c>
      <c r="AA1421" s="861">
        <v>-13.088056</v>
      </c>
      <c r="AB1421" s="861">
        <v>-12.633260999999999</v>
      </c>
      <c r="AC1421" s="861">
        <v>-13.722811</v>
      </c>
      <c r="AD1421" s="861">
        <v>-17.038567</v>
      </c>
      <c r="AE1421" s="861">
        <v>104.028576</v>
      </c>
      <c r="AF1421" s="861">
        <v>97.173679000000007</v>
      </c>
      <c r="AG1421" s="861">
        <v>88.439983999999995</v>
      </c>
      <c r="AH1421" s="861">
        <v>108.57059099999999</v>
      </c>
      <c r="AI1421" s="861">
        <v>88.684387999999998</v>
      </c>
      <c r="AJ1421" s="861">
        <v>72.192333000000005</v>
      </c>
      <c r="AK1421" s="861">
        <v>-8.9983450000000005</v>
      </c>
      <c r="AL1421" s="861">
        <v>-13.635877000000001</v>
      </c>
      <c r="AM1421" s="861">
        <v>-9.613963</v>
      </c>
      <c r="AN1421" s="861">
        <v>91.808493999999996</v>
      </c>
      <c r="AO1421" s="861">
        <v>91.184403000000003</v>
      </c>
      <c r="AP1421" s="861">
        <v>90.231628999999998</v>
      </c>
      <c r="AQ1421" s="861">
        <v>87.323340999999999</v>
      </c>
      <c r="AR1421" s="861">
        <v>72.733232000000001</v>
      </c>
      <c r="AS1421" s="861">
        <v>63.329475000000002</v>
      </c>
      <c r="AT1421" s="861">
        <v>75.752009000000001</v>
      </c>
      <c r="AU1421" s="861">
        <v>74.869510000000005</v>
      </c>
      <c r="AV1421" s="861">
        <v>73.327798000000001</v>
      </c>
      <c r="AW1421" s="861">
        <v>72.821765999999997</v>
      </c>
      <c r="AX1421" s="861">
        <v>87.968485999999999</v>
      </c>
      <c r="AY1421" s="861">
        <v>86.051102</v>
      </c>
      <c r="AZ1421" s="861">
        <v>-9.7387280000000001</v>
      </c>
      <c r="BA1421" s="861">
        <v>-9.3583940000000005</v>
      </c>
      <c r="BB1421" s="861">
        <v>-17.465427999999999</v>
      </c>
      <c r="BC1421" s="861">
        <v>-16.094989000000002</v>
      </c>
      <c r="BD1421" s="861">
        <v>-17.045299</v>
      </c>
      <c r="BE1421" s="861">
        <v>-17.019804000000001</v>
      </c>
      <c r="BF1421" s="861">
        <v>28.736733000000001</v>
      </c>
      <c r="BG1421" s="861">
        <v>139.46727899999999</v>
      </c>
      <c r="BH1421" s="861">
        <v>108.422105</v>
      </c>
      <c r="BI1421" s="861">
        <v>49.480482000000002</v>
      </c>
      <c r="BJ1421" s="861">
        <v>128.021556</v>
      </c>
      <c r="BK1421" s="861">
        <v>84.638271000000003</v>
      </c>
      <c r="BL1421" s="861">
        <v>74.324556000000001</v>
      </c>
      <c r="BM1421" s="861">
        <v>-21.975525999999999</v>
      </c>
      <c r="BN1421" s="861">
        <v>-15.991125</v>
      </c>
      <c r="BO1421" s="861">
        <v>-22.631243999999999</v>
      </c>
      <c r="BP1421" s="861">
        <v>-16.473134999999999</v>
      </c>
      <c r="BQ1421" s="861">
        <v>85.437246999999999</v>
      </c>
      <c r="BR1421" s="861">
        <v>87.496009999999998</v>
      </c>
      <c r="BS1421" s="861">
        <v>84.288612000000001</v>
      </c>
      <c r="BT1421" s="861">
        <v>58.588482999999997</v>
      </c>
      <c r="BU1421" s="861">
        <v>63.382040000000003</v>
      </c>
      <c r="BV1421" s="861">
        <v>60.112274999999997</v>
      </c>
      <c r="BW1421" s="861">
        <v>64.601697000000001</v>
      </c>
      <c r="BX1421" s="861">
        <v>-16.60501</v>
      </c>
      <c r="BY1421" s="861">
        <v>-16.928993999999999</v>
      </c>
      <c r="BZ1421" s="861">
        <v>-20.862424000000001</v>
      </c>
      <c r="CA1421" s="861">
        <v>-19.297404</v>
      </c>
      <c r="CB1421" s="861">
        <v>-10.982597</v>
      </c>
      <c r="CC1421" s="861">
        <v>-8.0650110000000002</v>
      </c>
      <c r="CD1421" s="861">
        <v>-11.516066</v>
      </c>
      <c r="CE1421" s="861">
        <v>-8.3303510000000003</v>
      </c>
      <c r="CF1421" s="861">
        <v>-13.903936</v>
      </c>
      <c r="CG1421" s="861">
        <v>-7.204879</v>
      </c>
      <c r="CH1421" s="861">
        <v>-14.339532</v>
      </c>
      <c r="CI1421" s="861">
        <v>-9.5548400000000004</v>
      </c>
      <c r="CJ1421" s="861">
        <v>-10.846303000000001</v>
      </c>
      <c r="CK1421" s="861">
        <v>-6.2900369999999999</v>
      </c>
      <c r="CL1421" s="861">
        <v>-10.761948</v>
      </c>
      <c r="CM1421" s="861">
        <v>-6.1538130000000004</v>
      </c>
      <c r="CN1421" s="861">
        <v>-13.573475999999999</v>
      </c>
      <c r="CO1421" s="861">
        <v>-7.4385430000000001</v>
      </c>
      <c r="CP1421" s="861">
        <v>-14.390407</v>
      </c>
      <c r="CQ1421" s="861">
        <v>-10.02242</v>
      </c>
      <c r="CR1421" s="861">
        <v>-10.401275</v>
      </c>
      <c r="CS1421" s="861">
        <v>-7.1141500000000004</v>
      </c>
      <c r="CT1421" s="861">
        <v>-11.584220999999999</v>
      </c>
      <c r="CU1421" s="861">
        <v>-6.6390669999999998</v>
      </c>
      <c r="CV1421" s="861">
        <v>-14.076551</v>
      </c>
      <c r="CW1421" s="861">
        <v>-6.4570309999999997</v>
      </c>
      <c r="CX1421" s="861">
        <v>-14.33816</v>
      </c>
      <c r="CY1421" s="861">
        <v>-7.8917409999999997</v>
      </c>
      <c r="CZ1421" s="861">
        <v>-10.153579000000001</v>
      </c>
      <c r="DA1421" s="861">
        <v>-6.3008949999999997</v>
      </c>
      <c r="DB1421" s="861">
        <v>-10.980131999999999</v>
      </c>
      <c r="DC1421" s="861">
        <v>-5.8857749999999998</v>
      </c>
      <c r="DD1421" s="861">
        <v>-13.800770999999999</v>
      </c>
      <c r="DE1421" s="861">
        <v>-8.1416909999999998</v>
      </c>
      <c r="DF1421" s="861">
        <v>-14.451136999999999</v>
      </c>
      <c r="DG1421" s="861">
        <v>-8.6214080000000006</v>
      </c>
      <c r="DH1421" s="861">
        <v>-10.056448</v>
      </c>
      <c r="DI1421" s="861">
        <v>-6.5858639999999999</v>
      </c>
      <c r="DJ1421" s="861">
        <v>-10.792911999999999</v>
      </c>
      <c r="DK1421" s="861">
        <v>-6.7035049999999998</v>
      </c>
      <c r="DL1421" s="861">
        <v>-13.814586</v>
      </c>
      <c r="DM1421" s="861">
        <v>-9.6362699999999997</v>
      </c>
      <c r="DN1421" s="861">
        <v>-14.518725</v>
      </c>
      <c r="DO1421" s="861">
        <v>-9.2684379999999997</v>
      </c>
      <c r="DP1421" s="861">
        <v>-10.805967000000001</v>
      </c>
      <c r="DQ1421" s="861">
        <v>-7.5458360000000004</v>
      </c>
      <c r="DR1421" s="861">
        <v>-11.01756</v>
      </c>
      <c r="DS1421" s="861">
        <v>-8.1014590000000002</v>
      </c>
      <c r="DT1421" s="861">
        <v>-13.845276</v>
      </c>
      <c r="DU1421" s="861">
        <v>-10.697645</v>
      </c>
      <c r="DV1421" s="861">
        <v>-14.182979</v>
      </c>
      <c r="DW1421" s="861">
        <v>-7.6894989999999996</v>
      </c>
      <c r="DX1421" s="861">
        <v>11.119094</v>
      </c>
      <c r="DY1421" s="861">
        <v>7.6820690000000003</v>
      </c>
      <c r="DZ1421" s="861">
        <v>158.99800999999999</v>
      </c>
      <c r="EA1421" s="861">
        <v>148.76783800000001</v>
      </c>
      <c r="EB1421" s="861">
        <v>121.09</v>
      </c>
      <c r="EC1421" s="861">
        <v>3.2639999999999998</v>
      </c>
      <c r="ED1421" s="861">
        <v>389</v>
      </c>
      <c r="EE1421" s="861">
        <v>121.14</v>
      </c>
      <c r="EF1421" s="861">
        <v>5.2679999999999998</v>
      </c>
      <c r="EG1421" s="861">
        <v>630.20000000000005</v>
      </c>
      <c r="EH1421" s="861">
        <v>121.06</v>
      </c>
      <c r="EI1421" s="861">
        <v>4.8710000000000004</v>
      </c>
      <c r="EJ1421" s="861">
        <v>579.4</v>
      </c>
      <c r="EK1421" s="861">
        <v>10.159452999999999</v>
      </c>
      <c r="EL1421" s="861">
        <v>3.7155710000000002</v>
      </c>
      <c r="EM1421" s="861">
        <v>-19.773416000000001</v>
      </c>
      <c r="EN1421" s="861">
        <v>-26.346814999999999</v>
      </c>
      <c r="EO1421" s="861">
        <v>93.617525000000001</v>
      </c>
      <c r="EP1421" s="861">
        <v>89.084235000000007</v>
      </c>
      <c r="EQ1421" s="861">
        <v>-10.114057000000001</v>
      </c>
      <c r="ER1421" s="861">
        <v>4475.2826059999998</v>
      </c>
      <c r="ES1421" s="861">
        <v>10611.130287</v>
      </c>
      <c r="ET1421" s="861">
        <v>9527.4095219999999</v>
      </c>
      <c r="EU1421" s="861"/>
      <c r="EV1421" s="861"/>
      <c r="EW1421" s="861"/>
      <c r="EX1421" s="861"/>
      <c r="EY1421" s="861"/>
      <c r="EZ1421" s="861"/>
      <c r="FA1421" s="861"/>
      <c r="FB1421" s="861"/>
      <c r="FC1421" s="861"/>
      <c r="FD1421" s="861"/>
    </row>
    <row r="1422" spans="1:160" x14ac:dyDescent="0.25">
      <c r="A1422" s="837">
        <v>46147</v>
      </c>
      <c r="B1422" s="836">
        <v>6.3125000000000001E-2</v>
      </c>
      <c r="C1422" s="861">
        <v>80760</v>
      </c>
      <c r="D1422" s="861">
        <v>0</v>
      </c>
      <c r="E1422" s="861">
        <v>0</v>
      </c>
      <c r="F1422" s="861">
        <v>74.893028999999999</v>
      </c>
      <c r="G1422" s="861">
        <v>71.585956999999993</v>
      </c>
      <c r="H1422" s="861">
        <v>64.842961000000003</v>
      </c>
      <c r="I1422" s="861">
        <v>73.846279999999993</v>
      </c>
      <c r="J1422" s="861">
        <v>71.213406000000006</v>
      </c>
      <c r="K1422" s="861">
        <v>71.001233999999997</v>
      </c>
      <c r="L1422" s="861">
        <v>73.614806000000002</v>
      </c>
      <c r="M1422" s="861">
        <v>74.478741999999997</v>
      </c>
      <c r="N1422" s="861">
        <v>-10.115850999999999</v>
      </c>
      <c r="O1422" s="861">
        <v>-13.222372</v>
      </c>
      <c r="P1422" s="861">
        <v>-13.859016</v>
      </c>
      <c r="Q1422" s="861">
        <v>-8.8628710000000002</v>
      </c>
      <c r="R1422" s="861">
        <v>-10.499447</v>
      </c>
      <c r="S1422" s="861">
        <v>-11.598497999999999</v>
      </c>
      <c r="T1422" s="861">
        <v>81.535049000000001</v>
      </c>
      <c r="U1422" s="861">
        <v>73.056591999999995</v>
      </c>
      <c r="V1422" s="861">
        <v>92.582978999999995</v>
      </c>
      <c r="W1422" s="861">
        <v>91.540975000000003</v>
      </c>
      <c r="X1422" s="861">
        <v>-8.8614770000000007</v>
      </c>
      <c r="Y1422" s="861">
        <v>-9.0924589999999998</v>
      </c>
      <c r="Z1422" s="861">
        <v>-13.348789</v>
      </c>
      <c r="AA1422" s="861">
        <v>-13.089827</v>
      </c>
      <c r="AB1422" s="861">
        <v>-12.607946</v>
      </c>
      <c r="AC1422" s="861">
        <v>-13.764016</v>
      </c>
      <c r="AD1422" s="861">
        <v>-17.061157000000001</v>
      </c>
      <c r="AE1422" s="861">
        <v>103.911869</v>
      </c>
      <c r="AF1422" s="861">
        <v>97.171373000000003</v>
      </c>
      <c r="AG1422" s="861">
        <v>88.386084999999994</v>
      </c>
      <c r="AH1422" s="861">
        <v>108.505561</v>
      </c>
      <c r="AI1422" s="861">
        <v>88.608740999999995</v>
      </c>
      <c r="AJ1422" s="861">
        <v>72.158876000000006</v>
      </c>
      <c r="AK1422" s="861">
        <v>-9.0348679999999995</v>
      </c>
      <c r="AL1422" s="861">
        <v>-13.626741000000001</v>
      </c>
      <c r="AM1422" s="861">
        <v>-9.6339640000000006</v>
      </c>
      <c r="AN1422" s="861">
        <v>91.730339999999998</v>
      </c>
      <c r="AO1422" s="861">
        <v>91.144358999999994</v>
      </c>
      <c r="AP1422" s="861">
        <v>90.163732999999993</v>
      </c>
      <c r="AQ1422" s="861">
        <v>87.257300999999998</v>
      </c>
      <c r="AR1422" s="861">
        <v>72.711512999999997</v>
      </c>
      <c r="AS1422" s="861">
        <v>63.361905</v>
      </c>
      <c r="AT1422" s="861">
        <v>75.701229999999995</v>
      </c>
      <c r="AU1422" s="861">
        <v>74.796707999999995</v>
      </c>
      <c r="AV1422" s="861">
        <v>73.517251000000002</v>
      </c>
      <c r="AW1422" s="861">
        <v>73.049424999999999</v>
      </c>
      <c r="AX1422" s="861">
        <v>88.009951000000001</v>
      </c>
      <c r="AY1422" s="861">
        <v>86.102249</v>
      </c>
      <c r="AZ1422" s="861">
        <v>-9.7547119999999996</v>
      </c>
      <c r="BA1422" s="861">
        <v>-9.3720239999999997</v>
      </c>
      <c r="BB1422" s="861">
        <v>-17.505469999999999</v>
      </c>
      <c r="BC1422" s="861">
        <v>-16.103194999999999</v>
      </c>
      <c r="BD1422" s="861">
        <v>-17.089586000000001</v>
      </c>
      <c r="BE1422" s="861">
        <v>-17.136240999999998</v>
      </c>
      <c r="BF1422" s="861">
        <v>28.892277</v>
      </c>
      <c r="BG1422" s="861">
        <v>139.40027000000001</v>
      </c>
      <c r="BH1422" s="861">
        <v>108.43874700000001</v>
      </c>
      <c r="BI1422" s="861">
        <v>49.983338000000003</v>
      </c>
      <c r="BJ1422" s="861">
        <v>128.06403900000001</v>
      </c>
      <c r="BK1422" s="861">
        <v>84.715839000000003</v>
      </c>
      <c r="BL1422" s="861">
        <v>74.302875999999998</v>
      </c>
      <c r="BM1422" s="861">
        <v>-21.998141</v>
      </c>
      <c r="BN1422" s="861">
        <v>-16.051487000000002</v>
      </c>
      <c r="BO1422" s="861">
        <v>-22.965713000000001</v>
      </c>
      <c r="BP1422" s="861">
        <v>-16.528801999999999</v>
      </c>
      <c r="BQ1422" s="861">
        <v>85.420388000000003</v>
      </c>
      <c r="BR1422" s="861">
        <v>87.403520999999998</v>
      </c>
      <c r="BS1422" s="861">
        <v>84.247600000000006</v>
      </c>
      <c r="BT1422" s="861">
        <v>58.535437999999999</v>
      </c>
      <c r="BU1422" s="861">
        <v>63.308200999999997</v>
      </c>
      <c r="BV1422" s="861">
        <v>60.085442999999998</v>
      </c>
      <c r="BW1422" s="861">
        <v>64.558758999999995</v>
      </c>
      <c r="BX1422" s="861">
        <v>-16.594484999999999</v>
      </c>
      <c r="BY1422" s="861">
        <v>-16.927005000000001</v>
      </c>
      <c r="BZ1422" s="861">
        <v>-20.855685999999999</v>
      </c>
      <c r="CA1422" s="861">
        <v>-19.440244</v>
      </c>
      <c r="CB1422" s="861">
        <v>-10.976903999999999</v>
      </c>
      <c r="CC1422" s="861">
        <v>-8.0665870000000002</v>
      </c>
      <c r="CD1422" s="861">
        <v>-11.515298</v>
      </c>
      <c r="CE1422" s="861">
        <v>-8.3778000000000006</v>
      </c>
      <c r="CF1422" s="861">
        <v>-13.913123000000001</v>
      </c>
      <c r="CG1422" s="861">
        <v>-7.2261179999999996</v>
      </c>
      <c r="CH1422" s="861">
        <v>-14.315852</v>
      </c>
      <c r="CI1422" s="861">
        <v>-9.5955890000000004</v>
      </c>
      <c r="CJ1422" s="861">
        <v>-10.8439</v>
      </c>
      <c r="CK1422" s="861">
        <v>-6.3312689999999998</v>
      </c>
      <c r="CL1422" s="861">
        <v>-10.776687000000001</v>
      </c>
      <c r="CM1422" s="861">
        <v>-6.2043660000000003</v>
      </c>
      <c r="CN1422" s="861">
        <v>-13.612864999999999</v>
      </c>
      <c r="CO1422" s="861">
        <v>-7.4607250000000001</v>
      </c>
      <c r="CP1422" s="861">
        <v>-14.412055000000001</v>
      </c>
      <c r="CQ1422" s="861">
        <v>-10.017637000000001</v>
      </c>
      <c r="CR1422" s="861">
        <v>-10.405411000000001</v>
      </c>
      <c r="CS1422" s="861">
        <v>-7.1598449999999998</v>
      </c>
      <c r="CT1422" s="861">
        <v>-11.592352999999999</v>
      </c>
      <c r="CU1422" s="861">
        <v>-6.6639429999999997</v>
      </c>
      <c r="CV1422" s="861">
        <v>-14.070074</v>
      </c>
      <c r="CW1422" s="861">
        <v>-6.4795660000000002</v>
      </c>
      <c r="CX1422" s="861">
        <v>-14.377865999999999</v>
      </c>
      <c r="CY1422" s="861">
        <v>-7.9319800000000003</v>
      </c>
      <c r="CZ1422" s="861">
        <v>-10.210392000000001</v>
      </c>
      <c r="DA1422" s="861">
        <v>-6.3301230000000004</v>
      </c>
      <c r="DB1422" s="861">
        <v>-11.014747</v>
      </c>
      <c r="DC1422" s="861">
        <v>-5.9005289999999997</v>
      </c>
      <c r="DD1422" s="861">
        <v>-13.838537000000001</v>
      </c>
      <c r="DE1422" s="861">
        <v>-8.1636780000000009</v>
      </c>
      <c r="DF1422" s="861">
        <v>-14.478184000000001</v>
      </c>
      <c r="DG1422" s="861">
        <v>-8.6425870000000007</v>
      </c>
      <c r="DH1422" s="861">
        <v>-10.092696</v>
      </c>
      <c r="DI1422" s="861">
        <v>-6.5971200000000003</v>
      </c>
      <c r="DJ1422" s="861">
        <v>-10.792495000000001</v>
      </c>
      <c r="DK1422" s="861">
        <v>-6.7226999999999997</v>
      </c>
      <c r="DL1422" s="861">
        <v>-13.846939000000001</v>
      </c>
      <c r="DM1422" s="861">
        <v>-9.6834199999999999</v>
      </c>
      <c r="DN1422" s="861">
        <v>-14.540576</v>
      </c>
      <c r="DO1422" s="861">
        <v>-9.3018280000000004</v>
      </c>
      <c r="DP1422" s="861">
        <v>-10.841787</v>
      </c>
      <c r="DQ1422" s="861">
        <v>-7.5655229999999998</v>
      </c>
      <c r="DR1422" s="861">
        <v>-11.044407</v>
      </c>
      <c r="DS1422" s="861">
        <v>-8.1281820000000007</v>
      </c>
      <c r="DT1422" s="861">
        <v>-13.873381</v>
      </c>
      <c r="DU1422" s="861">
        <v>-10.692252999999999</v>
      </c>
      <c r="DV1422" s="861">
        <v>-14.187778</v>
      </c>
      <c r="DW1422" s="861">
        <v>-7.7199689999999999</v>
      </c>
      <c r="DX1422" s="861">
        <v>11.089057</v>
      </c>
      <c r="DY1422" s="861">
        <v>7.7505990000000002</v>
      </c>
      <c r="DZ1422" s="861">
        <v>158.950962</v>
      </c>
      <c r="EA1422" s="861">
        <v>149.134601</v>
      </c>
      <c r="EB1422" s="861">
        <v>121.58</v>
      </c>
      <c r="EC1422" s="861">
        <v>1.238</v>
      </c>
      <c r="ED1422" s="861">
        <v>133</v>
      </c>
      <c r="EE1422" s="861">
        <v>121.58</v>
      </c>
      <c r="EF1422" s="861">
        <v>5.2539999999999996</v>
      </c>
      <c r="EG1422" s="861">
        <v>629.1</v>
      </c>
      <c r="EH1422" s="861">
        <v>121.55</v>
      </c>
      <c r="EI1422" s="861">
        <v>4.883</v>
      </c>
      <c r="EJ1422" s="861">
        <v>581.79999999999995</v>
      </c>
      <c r="EK1422" s="861">
        <v>10.193868</v>
      </c>
      <c r="EL1422" s="861">
        <v>3.2426010000000001</v>
      </c>
      <c r="EM1422" s="861">
        <v>-19.827832000000001</v>
      </c>
      <c r="EN1422" s="861">
        <v>-26.208314000000001</v>
      </c>
      <c r="EO1422" s="861">
        <v>93.597131000000005</v>
      </c>
      <c r="EP1422" s="861">
        <v>89.250302000000005</v>
      </c>
      <c r="EQ1422" s="861">
        <v>-10.136201</v>
      </c>
      <c r="ER1422" s="861">
        <v>4479.8448369999996</v>
      </c>
      <c r="ES1422" s="861">
        <v>10621.59719</v>
      </c>
      <c r="ET1422" s="861">
        <v>9537.0584340000005</v>
      </c>
      <c r="EU1422" s="861"/>
      <c r="EV1422" s="861"/>
      <c r="EW1422" s="861"/>
      <c r="EX1422" s="861"/>
      <c r="EY1422" s="861"/>
      <c r="EZ1422" s="861"/>
      <c r="FA1422" s="861"/>
      <c r="FB1422" s="861"/>
      <c r="FC1422" s="861"/>
      <c r="FD1422" s="861"/>
    </row>
    <row r="1423" spans="1:160" x14ac:dyDescent="0.25">
      <c r="A1423" s="837">
        <v>46147</v>
      </c>
      <c r="B1423" s="836">
        <v>6.3819444444444443E-2</v>
      </c>
      <c r="C1423" s="861">
        <v>80820</v>
      </c>
      <c r="D1423" s="861">
        <v>0</v>
      </c>
      <c r="E1423" s="861">
        <v>0</v>
      </c>
      <c r="F1423" s="861">
        <v>74.821800999999994</v>
      </c>
      <c r="G1423" s="861">
        <v>71.570859999999996</v>
      </c>
      <c r="H1423" s="861">
        <v>64.911961000000005</v>
      </c>
      <c r="I1423" s="861">
        <v>73.853149999999999</v>
      </c>
      <c r="J1423" s="861">
        <v>71.197810000000004</v>
      </c>
      <c r="K1423" s="861">
        <v>71.022981000000001</v>
      </c>
      <c r="L1423" s="861">
        <v>73.623000000000005</v>
      </c>
      <c r="M1423" s="861">
        <v>74.507215000000002</v>
      </c>
      <c r="N1423" s="861">
        <v>-10.093502000000001</v>
      </c>
      <c r="O1423" s="861">
        <v>-13.234818000000001</v>
      </c>
      <c r="P1423" s="861">
        <v>-13.816703</v>
      </c>
      <c r="Q1423" s="861">
        <v>-8.8484499999999997</v>
      </c>
      <c r="R1423" s="861">
        <v>-10.504714999999999</v>
      </c>
      <c r="S1423" s="861">
        <v>-11.615067</v>
      </c>
      <c r="T1423" s="861">
        <v>81.360798000000003</v>
      </c>
      <c r="U1423" s="861">
        <v>73.149034</v>
      </c>
      <c r="V1423" s="861">
        <v>92.605170999999999</v>
      </c>
      <c r="W1423" s="861">
        <v>91.576866999999993</v>
      </c>
      <c r="X1423" s="861">
        <v>-8.8775849999999998</v>
      </c>
      <c r="Y1423" s="861">
        <v>-8.8957660000000001</v>
      </c>
      <c r="Z1423" s="861">
        <v>-13.330963000000001</v>
      </c>
      <c r="AA1423" s="861">
        <v>-13.071536999999999</v>
      </c>
      <c r="AB1423" s="861">
        <v>-12.651132</v>
      </c>
      <c r="AC1423" s="861">
        <v>-13.725135</v>
      </c>
      <c r="AD1423" s="861">
        <v>-16.993051999999999</v>
      </c>
      <c r="AE1423" s="861">
        <v>103.966021</v>
      </c>
      <c r="AF1423" s="861">
        <v>97.104465000000005</v>
      </c>
      <c r="AG1423" s="861">
        <v>88.438283999999996</v>
      </c>
      <c r="AH1423" s="861">
        <v>108.318321</v>
      </c>
      <c r="AI1423" s="861">
        <v>88.635571999999996</v>
      </c>
      <c r="AJ1423" s="861">
        <v>72.184106</v>
      </c>
      <c r="AK1423" s="861">
        <v>-9.0341489999999993</v>
      </c>
      <c r="AL1423" s="861">
        <v>-13.60478</v>
      </c>
      <c r="AM1423" s="861">
        <v>-9.6032299999999999</v>
      </c>
      <c r="AN1423" s="861">
        <v>91.863128000000003</v>
      </c>
      <c r="AO1423" s="861">
        <v>91.153471999999994</v>
      </c>
      <c r="AP1423" s="861">
        <v>90.273291</v>
      </c>
      <c r="AQ1423" s="861">
        <v>87.333079999999995</v>
      </c>
      <c r="AR1423" s="861">
        <v>72.593432000000007</v>
      </c>
      <c r="AS1423" s="861">
        <v>63.331592999999998</v>
      </c>
      <c r="AT1423" s="861">
        <v>75.790790999999999</v>
      </c>
      <c r="AU1423" s="861">
        <v>74.788770999999997</v>
      </c>
      <c r="AV1423" s="861">
        <v>73.567269999999994</v>
      </c>
      <c r="AW1423" s="861">
        <v>72.870512000000005</v>
      </c>
      <c r="AX1423" s="861">
        <v>87.931499000000002</v>
      </c>
      <c r="AY1423" s="861">
        <v>85.895589000000001</v>
      </c>
      <c r="AZ1423" s="861">
        <v>-9.6714090000000006</v>
      </c>
      <c r="BA1423" s="861">
        <v>-9.4406730000000003</v>
      </c>
      <c r="BB1423" s="861">
        <v>-17.498245000000001</v>
      </c>
      <c r="BC1423" s="861">
        <v>-16.145741999999998</v>
      </c>
      <c r="BD1423" s="861">
        <v>-17.085213</v>
      </c>
      <c r="BE1423" s="861">
        <v>-17.098057000000001</v>
      </c>
      <c r="BF1423" s="861">
        <v>28.884450000000001</v>
      </c>
      <c r="BG1423" s="861">
        <v>139.40123500000001</v>
      </c>
      <c r="BH1423" s="861">
        <v>108.333257</v>
      </c>
      <c r="BI1423" s="861">
        <v>50.463549</v>
      </c>
      <c r="BJ1423" s="861">
        <v>128.297145</v>
      </c>
      <c r="BK1423" s="861">
        <v>84.625054000000006</v>
      </c>
      <c r="BL1423" s="861">
        <v>74.174621999999999</v>
      </c>
      <c r="BM1423" s="861">
        <v>-22.010749000000001</v>
      </c>
      <c r="BN1423" s="861">
        <v>-15.988977999999999</v>
      </c>
      <c r="BO1423" s="861">
        <v>-22.865635000000001</v>
      </c>
      <c r="BP1423" s="861">
        <v>-16.458659000000001</v>
      </c>
      <c r="BQ1423" s="861">
        <v>85.351500000000001</v>
      </c>
      <c r="BR1423" s="861">
        <v>87.301404000000005</v>
      </c>
      <c r="BS1423" s="861">
        <v>84.110422</v>
      </c>
      <c r="BT1423" s="861">
        <v>58.515515999999998</v>
      </c>
      <c r="BU1423" s="861">
        <v>63.310454999999997</v>
      </c>
      <c r="BV1423" s="861">
        <v>60.086416</v>
      </c>
      <c r="BW1423" s="861">
        <v>64.537059999999997</v>
      </c>
      <c r="BX1423" s="861">
        <v>-16.593532</v>
      </c>
      <c r="BY1423" s="861">
        <v>-16.858678999999999</v>
      </c>
      <c r="BZ1423" s="861">
        <v>-20.842751</v>
      </c>
      <c r="CA1423" s="861">
        <v>-20.291087000000001</v>
      </c>
      <c r="CB1423" s="861">
        <v>-10.997071</v>
      </c>
      <c r="CC1423" s="861">
        <v>-8.097232</v>
      </c>
      <c r="CD1423" s="861">
        <v>-11.521177</v>
      </c>
      <c r="CE1423" s="861">
        <v>-8.4360800000000005</v>
      </c>
      <c r="CF1423" s="861">
        <v>-13.907283</v>
      </c>
      <c r="CG1423" s="861">
        <v>-7.2904309999999999</v>
      </c>
      <c r="CH1423" s="861">
        <v>-14.327621000000001</v>
      </c>
      <c r="CI1423" s="861">
        <v>-9.6086770000000001</v>
      </c>
      <c r="CJ1423" s="861">
        <v>-10.852784</v>
      </c>
      <c r="CK1423" s="861">
        <v>-6.3557639999999997</v>
      </c>
      <c r="CL1423" s="861">
        <v>-10.782088999999999</v>
      </c>
      <c r="CM1423" s="861">
        <v>-6.3053710000000001</v>
      </c>
      <c r="CN1423" s="861">
        <v>-13.604668</v>
      </c>
      <c r="CO1423" s="861">
        <v>-7.4731730000000001</v>
      </c>
      <c r="CP1423" s="861">
        <v>-14.379944999999999</v>
      </c>
      <c r="CQ1423" s="861">
        <v>-9.9998280000000008</v>
      </c>
      <c r="CR1423" s="861">
        <v>-10.417646</v>
      </c>
      <c r="CS1423" s="861">
        <v>-7.195379</v>
      </c>
      <c r="CT1423" s="861">
        <v>-11.633834</v>
      </c>
      <c r="CU1423" s="861">
        <v>-6.7139730000000002</v>
      </c>
      <c r="CV1423" s="861">
        <v>-14.062593</v>
      </c>
      <c r="CW1423" s="861">
        <v>-6.4917759999999998</v>
      </c>
      <c r="CX1423" s="861">
        <v>-14.355005</v>
      </c>
      <c r="CY1423" s="861">
        <v>-7.9261900000000001</v>
      </c>
      <c r="CZ1423" s="861">
        <v>-10.184396</v>
      </c>
      <c r="DA1423" s="861">
        <v>-6.3753760000000002</v>
      </c>
      <c r="DB1423" s="861">
        <v>-10.980895</v>
      </c>
      <c r="DC1423" s="861">
        <v>-5.9205709999999998</v>
      </c>
      <c r="DD1423" s="861">
        <v>-13.809820999999999</v>
      </c>
      <c r="DE1423" s="861">
        <v>-8.1352189999999993</v>
      </c>
      <c r="DF1423" s="861">
        <v>-14.468132000000001</v>
      </c>
      <c r="DG1423" s="861">
        <v>-8.6574469999999994</v>
      </c>
      <c r="DH1423" s="861">
        <v>-10.064406999999999</v>
      </c>
      <c r="DI1423" s="861">
        <v>-6.6262619999999997</v>
      </c>
      <c r="DJ1423" s="861">
        <v>-10.772022</v>
      </c>
      <c r="DK1423" s="861">
        <v>-6.7163639999999996</v>
      </c>
      <c r="DL1423" s="861">
        <v>-13.819096</v>
      </c>
      <c r="DM1423" s="861">
        <v>-9.6595130000000005</v>
      </c>
      <c r="DN1423" s="861">
        <v>-14.541867</v>
      </c>
      <c r="DO1423" s="861">
        <v>-9.3026389999999992</v>
      </c>
      <c r="DP1423" s="861">
        <v>-10.812056</v>
      </c>
      <c r="DQ1423" s="861">
        <v>-7.5792820000000001</v>
      </c>
      <c r="DR1423" s="861">
        <v>-11.002772999999999</v>
      </c>
      <c r="DS1423" s="861">
        <v>-8.1222999999999992</v>
      </c>
      <c r="DT1423" s="861">
        <v>-13.850731</v>
      </c>
      <c r="DU1423" s="861">
        <v>-10.725625000000001</v>
      </c>
      <c r="DV1423" s="861">
        <v>-14.183327</v>
      </c>
      <c r="DW1423" s="861">
        <v>-7.7319290000000001</v>
      </c>
      <c r="DX1423" s="861">
        <v>11.158025</v>
      </c>
      <c r="DY1423" s="861">
        <v>7.7027739999999998</v>
      </c>
      <c r="DZ1423" s="861">
        <v>159.06799899999999</v>
      </c>
      <c r="EA1423" s="861">
        <v>148.594615</v>
      </c>
      <c r="EB1423" s="861">
        <v>120.97</v>
      </c>
      <c r="EC1423" s="861">
        <v>3.2629999999999999</v>
      </c>
      <c r="ED1423" s="861">
        <v>389</v>
      </c>
      <c r="EE1423" s="861">
        <v>121.08</v>
      </c>
      <c r="EF1423" s="861">
        <v>5.2629999999999999</v>
      </c>
      <c r="EG1423" s="861">
        <v>626.5</v>
      </c>
      <c r="EH1423" s="861">
        <v>120.99</v>
      </c>
      <c r="EI1423" s="861">
        <v>4.8840000000000003</v>
      </c>
      <c r="EJ1423" s="861">
        <v>575.9</v>
      </c>
      <c r="EK1423" s="861">
        <v>10.099729999999999</v>
      </c>
      <c r="EL1423" s="861">
        <v>3.4392999999999998</v>
      </c>
      <c r="EM1423" s="861">
        <v>-19.702960000000001</v>
      </c>
      <c r="EN1423" s="861">
        <v>-26.304935</v>
      </c>
      <c r="EO1423" s="861">
        <v>93.647857000000002</v>
      </c>
      <c r="EP1423" s="861">
        <v>89.005706000000004</v>
      </c>
      <c r="EQ1423" s="861">
        <v>-10.141201000000001</v>
      </c>
      <c r="ER1423" s="861">
        <v>4482.4183419999999</v>
      </c>
      <c r="ES1423" s="861">
        <v>10632.077880000001</v>
      </c>
      <c r="ET1423" s="861">
        <v>9546.7064470000005</v>
      </c>
      <c r="EU1423" s="861"/>
      <c r="EV1423" s="861"/>
      <c r="EW1423" s="861"/>
      <c r="EX1423" s="861"/>
      <c r="EY1423" s="861"/>
      <c r="EZ1423" s="861"/>
      <c r="FA1423" s="861"/>
      <c r="FB1423" s="861"/>
      <c r="FC1423" s="861"/>
      <c r="FD1423" s="861"/>
    </row>
    <row r="1424" spans="1:160" x14ac:dyDescent="0.25">
      <c r="A1424" s="837">
        <v>46147</v>
      </c>
      <c r="B1424" s="836">
        <v>6.4513888888888885E-2</v>
      </c>
      <c r="C1424" s="861">
        <v>80880</v>
      </c>
      <c r="D1424" s="861">
        <v>0</v>
      </c>
      <c r="E1424" s="861">
        <v>0</v>
      </c>
      <c r="F1424" s="861">
        <v>74.817048</v>
      </c>
      <c r="G1424" s="861">
        <v>71.556334000000007</v>
      </c>
      <c r="H1424" s="861">
        <v>64.933655000000002</v>
      </c>
      <c r="I1424" s="861">
        <v>73.853423000000006</v>
      </c>
      <c r="J1424" s="861">
        <v>71.199357000000006</v>
      </c>
      <c r="K1424" s="861">
        <v>71.017737999999994</v>
      </c>
      <c r="L1424" s="861">
        <v>73.627474000000007</v>
      </c>
      <c r="M1424" s="861">
        <v>74.494777999999997</v>
      </c>
      <c r="N1424" s="861">
        <v>-10.149407</v>
      </c>
      <c r="O1424" s="861">
        <v>-13.292415999999999</v>
      </c>
      <c r="P1424" s="861">
        <v>-13.93952</v>
      </c>
      <c r="Q1424" s="861">
        <v>-8.9830690000000004</v>
      </c>
      <c r="R1424" s="861">
        <v>-10.629821</v>
      </c>
      <c r="S1424" s="861">
        <v>-11.491497000000001</v>
      </c>
      <c r="T1424" s="861">
        <v>81.397812999999999</v>
      </c>
      <c r="U1424" s="861">
        <v>73.170320000000004</v>
      </c>
      <c r="V1424" s="861">
        <v>92.558357999999998</v>
      </c>
      <c r="W1424" s="861">
        <v>91.524612000000005</v>
      </c>
      <c r="X1424" s="861">
        <v>-8.9151109999999996</v>
      </c>
      <c r="Y1424" s="861">
        <v>-8.9141949999999994</v>
      </c>
      <c r="Z1424" s="861">
        <v>-13.381133999999999</v>
      </c>
      <c r="AA1424" s="861">
        <v>-13.114611999999999</v>
      </c>
      <c r="AB1424" s="861">
        <v>-12.667493</v>
      </c>
      <c r="AC1424" s="861">
        <v>-13.724055999999999</v>
      </c>
      <c r="AD1424" s="861">
        <v>-17.037486999999999</v>
      </c>
      <c r="AE1424" s="861">
        <v>104.058926</v>
      </c>
      <c r="AF1424" s="861">
        <v>97.135909999999996</v>
      </c>
      <c r="AG1424" s="861">
        <v>88.376052000000001</v>
      </c>
      <c r="AH1424" s="861">
        <v>108.51579599999999</v>
      </c>
      <c r="AI1424" s="861">
        <v>88.630848999999998</v>
      </c>
      <c r="AJ1424" s="861">
        <v>72.128009000000006</v>
      </c>
      <c r="AK1424" s="861">
        <v>-9.08446</v>
      </c>
      <c r="AL1424" s="861">
        <v>-13.655108999999999</v>
      </c>
      <c r="AM1424" s="861">
        <v>-9.5491220000000006</v>
      </c>
      <c r="AN1424" s="861">
        <v>91.814398999999995</v>
      </c>
      <c r="AO1424" s="861">
        <v>91.090050000000005</v>
      </c>
      <c r="AP1424" s="861">
        <v>90.186149</v>
      </c>
      <c r="AQ1424" s="861">
        <v>87.296030999999999</v>
      </c>
      <c r="AR1424" s="861">
        <v>72.586751000000007</v>
      </c>
      <c r="AS1424" s="861">
        <v>63.388223000000004</v>
      </c>
      <c r="AT1424" s="861">
        <v>75.703067000000004</v>
      </c>
      <c r="AU1424" s="861">
        <v>74.730943999999994</v>
      </c>
      <c r="AV1424" s="861">
        <v>73.726827999999998</v>
      </c>
      <c r="AW1424" s="861">
        <v>72.864817000000002</v>
      </c>
      <c r="AX1424" s="861">
        <v>87.945875999999998</v>
      </c>
      <c r="AY1424" s="861">
        <v>86.050960000000003</v>
      </c>
      <c r="AZ1424" s="861">
        <v>-9.7412279999999996</v>
      </c>
      <c r="BA1424" s="861">
        <v>-9.4330970000000001</v>
      </c>
      <c r="BB1424" s="861">
        <v>-17.549945000000001</v>
      </c>
      <c r="BC1424" s="861">
        <v>-16.116295999999998</v>
      </c>
      <c r="BD1424" s="861">
        <v>-17.098911000000001</v>
      </c>
      <c r="BE1424" s="861">
        <v>-17.026133999999999</v>
      </c>
      <c r="BF1424" s="861">
        <v>28.856145000000001</v>
      </c>
      <c r="BG1424" s="861">
        <v>139.58632800000001</v>
      </c>
      <c r="BH1424" s="861">
        <v>108.316242</v>
      </c>
      <c r="BI1424" s="861">
        <v>50.494503999999999</v>
      </c>
      <c r="BJ1424" s="861">
        <v>128.50599</v>
      </c>
      <c r="BK1424" s="861">
        <v>84.569838000000004</v>
      </c>
      <c r="BL1424" s="861">
        <v>74.252336999999997</v>
      </c>
      <c r="BM1424" s="861">
        <v>-22.042408000000002</v>
      </c>
      <c r="BN1424" s="861">
        <v>-16.112822999999999</v>
      </c>
      <c r="BO1424" s="861">
        <v>-22.948201999999998</v>
      </c>
      <c r="BP1424" s="861">
        <v>-16.563154000000001</v>
      </c>
      <c r="BQ1424" s="861">
        <v>85.39725</v>
      </c>
      <c r="BR1424" s="861">
        <v>87.267345000000006</v>
      </c>
      <c r="BS1424" s="861">
        <v>84.103403999999998</v>
      </c>
      <c r="BT1424" s="861">
        <v>58.510868000000002</v>
      </c>
      <c r="BU1424" s="861">
        <v>63.238892</v>
      </c>
      <c r="BV1424" s="861">
        <v>60.127656999999999</v>
      </c>
      <c r="BW1424" s="861">
        <v>64.528045000000006</v>
      </c>
      <c r="BX1424" s="861">
        <v>-16.657629</v>
      </c>
      <c r="BY1424" s="861">
        <v>-16.934190999999998</v>
      </c>
      <c r="BZ1424" s="861">
        <v>-20.911449999999999</v>
      </c>
      <c r="CA1424" s="861">
        <v>-19.230578000000001</v>
      </c>
      <c r="CB1424" s="861">
        <v>-11.047314999999999</v>
      </c>
      <c r="CC1424" s="861">
        <v>-8.1343359999999993</v>
      </c>
      <c r="CD1424" s="861">
        <v>-11.578241999999999</v>
      </c>
      <c r="CE1424" s="861">
        <v>-8.4727359999999994</v>
      </c>
      <c r="CF1424" s="861">
        <v>-13.959542000000001</v>
      </c>
      <c r="CG1424" s="861">
        <v>-7.2991529999999996</v>
      </c>
      <c r="CH1424" s="861">
        <v>-14.393724000000001</v>
      </c>
      <c r="CI1424" s="861">
        <v>-9.6447389999999995</v>
      </c>
      <c r="CJ1424" s="861">
        <v>-10.887036999999999</v>
      </c>
      <c r="CK1424" s="861">
        <v>-6.3885670000000001</v>
      </c>
      <c r="CL1424" s="861">
        <v>-10.82311</v>
      </c>
      <c r="CM1424" s="861">
        <v>-6.3162409999999998</v>
      </c>
      <c r="CN1424" s="861">
        <v>-13.638021999999999</v>
      </c>
      <c r="CO1424" s="861">
        <v>-7.4861050000000002</v>
      </c>
      <c r="CP1424" s="861">
        <v>-14.437813</v>
      </c>
      <c r="CQ1424" s="861">
        <v>-10.055419000000001</v>
      </c>
      <c r="CR1424" s="861">
        <v>-10.458245</v>
      </c>
      <c r="CS1424" s="861">
        <v>-7.2039989999999996</v>
      </c>
      <c r="CT1424" s="861">
        <v>-11.645256</v>
      </c>
      <c r="CU1424" s="861">
        <v>-6.7486509999999997</v>
      </c>
      <c r="CV1424" s="861">
        <v>-14.10854</v>
      </c>
      <c r="CW1424" s="861">
        <v>-6.5236419999999997</v>
      </c>
      <c r="CX1424" s="861">
        <v>-14.387746</v>
      </c>
      <c r="CY1424" s="861">
        <v>-7.9548579999999998</v>
      </c>
      <c r="CZ1424" s="861">
        <v>-10.216920999999999</v>
      </c>
      <c r="DA1424" s="861">
        <v>-6.374962</v>
      </c>
      <c r="DB1424" s="861">
        <v>-11.028422000000001</v>
      </c>
      <c r="DC1424" s="861">
        <v>-5.9215559999999998</v>
      </c>
      <c r="DD1424" s="861">
        <v>-13.850908</v>
      </c>
      <c r="DE1424" s="861">
        <v>-8.2101009999999999</v>
      </c>
      <c r="DF1424" s="861">
        <v>-14.503249</v>
      </c>
      <c r="DG1424" s="861">
        <v>-8.6917749999999998</v>
      </c>
      <c r="DH1424" s="861">
        <v>-10.106790999999999</v>
      </c>
      <c r="DI1424" s="861">
        <v>-6.6523310000000002</v>
      </c>
      <c r="DJ1424" s="861">
        <v>-10.809538999999999</v>
      </c>
      <c r="DK1424" s="861">
        <v>-6.7625140000000004</v>
      </c>
      <c r="DL1424" s="861">
        <v>-13.882923999999999</v>
      </c>
      <c r="DM1424" s="861">
        <v>-9.6891479999999994</v>
      </c>
      <c r="DN1424" s="861">
        <v>-14.567061000000001</v>
      </c>
      <c r="DO1424" s="861">
        <v>-9.3079359999999998</v>
      </c>
      <c r="DP1424" s="861">
        <v>-10.870467</v>
      </c>
      <c r="DQ1424" s="861">
        <v>-7.6035190000000004</v>
      </c>
      <c r="DR1424" s="861">
        <v>-11.079791</v>
      </c>
      <c r="DS1424" s="861">
        <v>-8.1568529999999999</v>
      </c>
      <c r="DT1424" s="861">
        <v>-13.887174</v>
      </c>
      <c r="DU1424" s="861">
        <v>-10.752490999999999</v>
      </c>
      <c r="DV1424" s="861">
        <v>-14.214053</v>
      </c>
      <c r="DW1424" s="861">
        <v>-7.7412999999999998</v>
      </c>
      <c r="DX1424" s="861">
        <v>11.147527</v>
      </c>
      <c r="DY1424" s="861">
        <v>7.6968930000000002</v>
      </c>
      <c r="DZ1424" s="861">
        <v>159.07645600000001</v>
      </c>
      <c r="EA1424" s="861">
        <v>149.032825</v>
      </c>
      <c r="EB1424" s="861">
        <v>120.94</v>
      </c>
      <c r="EC1424" s="861">
        <v>3.2650000000000001</v>
      </c>
      <c r="ED1424" s="861">
        <v>389.4</v>
      </c>
      <c r="EE1424" s="861">
        <v>120.96</v>
      </c>
      <c r="EF1424" s="861">
        <v>5.2690000000000001</v>
      </c>
      <c r="EG1424" s="861">
        <v>629.5</v>
      </c>
      <c r="EH1424" s="861">
        <v>121.09</v>
      </c>
      <c r="EI1424" s="861">
        <v>4.8730000000000002</v>
      </c>
      <c r="EJ1424" s="861">
        <v>578.79999999999995</v>
      </c>
      <c r="EK1424" s="861">
        <v>10.172829</v>
      </c>
      <c r="EL1424" s="861">
        <v>3.3686250000000002</v>
      </c>
      <c r="EM1424" s="861">
        <v>-19.721951000000001</v>
      </c>
      <c r="EN1424" s="861">
        <v>-26.316827</v>
      </c>
      <c r="EO1424" s="861">
        <v>93.651522</v>
      </c>
      <c r="EP1424" s="861">
        <v>89.204245999999998</v>
      </c>
      <c r="EQ1424" s="861">
        <v>-10.176558999999999</v>
      </c>
      <c r="ER1424" s="861">
        <v>4488.8977070000001</v>
      </c>
      <c r="ES1424" s="861">
        <v>10642.545017</v>
      </c>
      <c r="ET1424" s="861">
        <v>9556.3454129999991</v>
      </c>
      <c r="EU1424" s="861"/>
      <c r="EV1424" s="861"/>
      <c r="EW1424" s="861"/>
      <c r="EX1424" s="861"/>
      <c r="EY1424" s="861"/>
      <c r="EZ1424" s="861"/>
      <c r="FA1424" s="861"/>
      <c r="FB1424" s="861"/>
      <c r="FC1424" s="861"/>
      <c r="FD1424" s="861"/>
    </row>
    <row r="1425" spans="1:160" x14ac:dyDescent="0.25">
      <c r="A1425" s="837">
        <v>46147</v>
      </c>
      <c r="B1425" s="836">
        <v>6.5208333333333326E-2</v>
      </c>
      <c r="C1425" s="861">
        <v>80940</v>
      </c>
      <c r="D1425" s="861">
        <v>0</v>
      </c>
      <c r="E1425" s="861">
        <v>0</v>
      </c>
      <c r="F1425" s="861">
        <v>74.735377999999997</v>
      </c>
      <c r="G1425" s="861">
        <v>71.535426999999999</v>
      </c>
      <c r="H1425" s="861">
        <v>64.840335999999994</v>
      </c>
      <c r="I1425" s="861">
        <v>73.833687999999995</v>
      </c>
      <c r="J1425" s="861">
        <v>71.193985999999995</v>
      </c>
      <c r="K1425" s="861">
        <v>70.987325999999996</v>
      </c>
      <c r="L1425" s="861">
        <v>73.601742000000002</v>
      </c>
      <c r="M1425" s="861">
        <v>74.464845999999994</v>
      </c>
      <c r="N1425" s="861">
        <v>-10.148144</v>
      </c>
      <c r="O1425" s="861">
        <v>-13.298696</v>
      </c>
      <c r="P1425" s="861">
        <v>-13.957140000000001</v>
      </c>
      <c r="Q1425" s="861">
        <v>-8.917567</v>
      </c>
      <c r="R1425" s="861">
        <v>-10.553813999999999</v>
      </c>
      <c r="S1425" s="861">
        <v>-11.53769</v>
      </c>
      <c r="T1425" s="861">
        <v>81.335894999999994</v>
      </c>
      <c r="U1425" s="861">
        <v>72.855877000000007</v>
      </c>
      <c r="V1425" s="861">
        <v>92.450603999999998</v>
      </c>
      <c r="W1425" s="861">
        <v>91.462320000000005</v>
      </c>
      <c r="X1425" s="861">
        <v>-8.8997960000000003</v>
      </c>
      <c r="Y1425" s="861">
        <v>-9.0506349999999998</v>
      </c>
      <c r="Z1425" s="861">
        <v>-13.373677000000001</v>
      </c>
      <c r="AA1425" s="861">
        <v>-13.157622999999999</v>
      </c>
      <c r="AB1425" s="861">
        <v>-12.680536999999999</v>
      </c>
      <c r="AC1425" s="861">
        <v>-13.770642</v>
      </c>
      <c r="AD1425" s="861">
        <v>-17.105930000000001</v>
      </c>
      <c r="AE1425" s="861">
        <v>103.89007100000001</v>
      </c>
      <c r="AF1425" s="861">
        <v>97.097525000000005</v>
      </c>
      <c r="AG1425" s="861">
        <v>88.316902999999996</v>
      </c>
      <c r="AH1425" s="861">
        <v>108.415601</v>
      </c>
      <c r="AI1425" s="861">
        <v>88.524646000000004</v>
      </c>
      <c r="AJ1425" s="861">
        <v>72.130799999999994</v>
      </c>
      <c r="AK1425" s="861">
        <v>-9.1357370000000007</v>
      </c>
      <c r="AL1425" s="861">
        <v>-13.718897</v>
      </c>
      <c r="AM1425" s="861">
        <v>-9.5107289999999995</v>
      </c>
      <c r="AN1425" s="861">
        <v>91.792803000000006</v>
      </c>
      <c r="AO1425" s="861">
        <v>91.003462999999996</v>
      </c>
      <c r="AP1425" s="861">
        <v>90.091171000000003</v>
      </c>
      <c r="AQ1425" s="861">
        <v>87.205736000000002</v>
      </c>
      <c r="AR1425" s="861">
        <v>72.567908000000003</v>
      </c>
      <c r="AS1425" s="861">
        <v>63.436836</v>
      </c>
      <c r="AT1425" s="861">
        <v>75.638720000000006</v>
      </c>
      <c r="AU1425" s="861">
        <v>74.638210000000001</v>
      </c>
      <c r="AV1425" s="861">
        <v>73.734672000000003</v>
      </c>
      <c r="AW1425" s="861">
        <v>72.973476000000005</v>
      </c>
      <c r="AX1425" s="861">
        <v>88.006879999999995</v>
      </c>
      <c r="AY1425" s="861">
        <v>86.095417999999995</v>
      </c>
      <c r="AZ1425" s="861">
        <v>-9.6596890000000002</v>
      </c>
      <c r="BA1425" s="861">
        <v>-9.4205179999999995</v>
      </c>
      <c r="BB1425" s="861">
        <v>-17.502669999999998</v>
      </c>
      <c r="BC1425" s="861">
        <v>-16.094715000000001</v>
      </c>
      <c r="BD1425" s="861">
        <v>-17.104348000000002</v>
      </c>
      <c r="BE1425" s="861">
        <v>-17.112217000000001</v>
      </c>
      <c r="BF1425" s="861">
        <v>28.692685999999998</v>
      </c>
      <c r="BG1425" s="861">
        <v>139.41428199999999</v>
      </c>
      <c r="BH1425" s="861">
        <v>108.38652399999999</v>
      </c>
      <c r="BI1425" s="861">
        <v>50.496603999999998</v>
      </c>
      <c r="BJ1425" s="861">
        <v>128.29445000000001</v>
      </c>
      <c r="BK1425" s="861">
        <v>84.644362999999998</v>
      </c>
      <c r="BL1425" s="861">
        <v>74.217421000000002</v>
      </c>
      <c r="BM1425" s="861">
        <v>-22.003466</v>
      </c>
      <c r="BN1425" s="861">
        <v>-16.006301000000001</v>
      </c>
      <c r="BO1425" s="861">
        <v>-22.949728</v>
      </c>
      <c r="BP1425" s="861">
        <v>-16.519143</v>
      </c>
      <c r="BQ1425" s="861">
        <v>85.393833000000001</v>
      </c>
      <c r="BR1425" s="861">
        <v>87.333883999999998</v>
      </c>
      <c r="BS1425" s="861">
        <v>84.123378000000002</v>
      </c>
      <c r="BT1425" s="861">
        <v>58.446589000000003</v>
      </c>
      <c r="BU1425" s="861">
        <v>63.192211</v>
      </c>
      <c r="BV1425" s="861">
        <v>60.104449000000002</v>
      </c>
      <c r="BW1425" s="861">
        <v>64.529764</v>
      </c>
      <c r="BX1425" s="861">
        <v>-16.67154</v>
      </c>
      <c r="BY1425" s="861">
        <v>-16.955224999999999</v>
      </c>
      <c r="BZ1425" s="861">
        <v>-20.925854999999999</v>
      </c>
      <c r="CA1425" s="861">
        <v>-19.280187000000002</v>
      </c>
      <c r="CB1425" s="861">
        <v>-11.067608</v>
      </c>
      <c r="CC1425" s="861">
        <v>-8.1228870000000004</v>
      </c>
      <c r="CD1425" s="861">
        <v>-11.588372</v>
      </c>
      <c r="CE1425" s="861">
        <v>-8.4463000000000008</v>
      </c>
      <c r="CF1425" s="861">
        <v>-13.959462</v>
      </c>
      <c r="CG1425" s="861">
        <v>-7.3051490000000001</v>
      </c>
      <c r="CH1425" s="861">
        <v>-14.396167</v>
      </c>
      <c r="CI1425" s="861">
        <v>-9.6434110000000004</v>
      </c>
      <c r="CJ1425" s="861">
        <v>-10.911555</v>
      </c>
      <c r="CK1425" s="861">
        <v>-6.3944150000000004</v>
      </c>
      <c r="CL1425" s="861">
        <v>-10.833698</v>
      </c>
      <c r="CM1425" s="861">
        <v>-6.2875620000000003</v>
      </c>
      <c r="CN1425" s="861">
        <v>-13.66107</v>
      </c>
      <c r="CO1425" s="861">
        <v>-7.5262270000000004</v>
      </c>
      <c r="CP1425" s="861">
        <v>-14.444564</v>
      </c>
      <c r="CQ1425" s="861">
        <v>-10.077612</v>
      </c>
      <c r="CR1425" s="861">
        <v>-10.457439000000001</v>
      </c>
      <c r="CS1425" s="861">
        <v>-7.2200179999999996</v>
      </c>
      <c r="CT1425" s="861">
        <v>-11.66649</v>
      </c>
      <c r="CU1425" s="861">
        <v>-6.7239659999999999</v>
      </c>
      <c r="CV1425" s="861">
        <v>-14.109546</v>
      </c>
      <c r="CW1425" s="861">
        <v>-6.5237020000000001</v>
      </c>
      <c r="CX1425" s="861">
        <v>-14.382789000000001</v>
      </c>
      <c r="CY1425" s="861">
        <v>-7.9695989999999997</v>
      </c>
      <c r="CZ1425" s="861">
        <v>-10.225142</v>
      </c>
      <c r="DA1425" s="861">
        <v>-6.3624309999999999</v>
      </c>
      <c r="DB1425" s="861">
        <v>-11.02285</v>
      </c>
      <c r="DC1425" s="861">
        <v>-5.916029</v>
      </c>
      <c r="DD1425" s="861">
        <v>-13.868710999999999</v>
      </c>
      <c r="DE1425" s="861">
        <v>-8.1758009999999999</v>
      </c>
      <c r="DF1425" s="861">
        <v>-14.507688</v>
      </c>
      <c r="DG1425" s="861">
        <v>-8.6596440000000001</v>
      </c>
      <c r="DH1425" s="861">
        <v>-10.108383</v>
      </c>
      <c r="DI1425" s="861">
        <v>-6.6273549999999997</v>
      </c>
      <c r="DJ1425" s="861">
        <v>-10.825279999999999</v>
      </c>
      <c r="DK1425" s="861">
        <v>-6.7431359999999998</v>
      </c>
      <c r="DL1425" s="861">
        <v>-13.872420999999999</v>
      </c>
      <c r="DM1425" s="861">
        <v>-9.6956009999999999</v>
      </c>
      <c r="DN1425" s="861">
        <v>-14.571973</v>
      </c>
      <c r="DO1425" s="861">
        <v>-9.3104639999999996</v>
      </c>
      <c r="DP1425" s="861">
        <v>-10.854673</v>
      </c>
      <c r="DQ1425" s="861">
        <v>-7.5766359999999997</v>
      </c>
      <c r="DR1425" s="861">
        <v>-11.052759999999999</v>
      </c>
      <c r="DS1425" s="861">
        <v>-8.1458560000000002</v>
      </c>
      <c r="DT1425" s="861">
        <v>-13.884226</v>
      </c>
      <c r="DU1425" s="861">
        <v>-10.771171000000001</v>
      </c>
      <c r="DV1425" s="861">
        <v>-14.222792</v>
      </c>
      <c r="DW1425" s="861">
        <v>-7.7303090000000001</v>
      </c>
      <c r="DX1425" s="861">
        <v>11.072386</v>
      </c>
      <c r="DY1425" s="861">
        <v>7.7028220000000003</v>
      </c>
      <c r="DZ1425" s="861">
        <v>158.550566</v>
      </c>
      <c r="EA1425" s="861">
        <v>148.935812</v>
      </c>
      <c r="EB1425" s="861">
        <v>121.63</v>
      </c>
      <c r="EC1425" s="861">
        <v>1.238</v>
      </c>
      <c r="ED1425" s="861">
        <v>133.1</v>
      </c>
      <c r="EE1425" s="861">
        <v>121.49</v>
      </c>
      <c r="EF1425" s="861">
        <v>5.2629999999999999</v>
      </c>
      <c r="EG1425" s="861">
        <v>627.6</v>
      </c>
      <c r="EH1425" s="861">
        <v>121.5</v>
      </c>
      <c r="EI1425" s="861">
        <v>4.8810000000000002</v>
      </c>
      <c r="EJ1425" s="861">
        <v>578.5</v>
      </c>
      <c r="EK1425" s="861">
        <v>10.347326000000001</v>
      </c>
      <c r="EL1425" s="861">
        <v>3.3551099999999998</v>
      </c>
      <c r="EM1425" s="861">
        <v>-19.858055</v>
      </c>
      <c r="EN1425" s="861">
        <v>-26.304838</v>
      </c>
      <c r="EO1425" s="861">
        <v>93.423400999999998</v>
      </c>
      <c r="EP1425" s="861">
        <v>89.160325999999998</v>
      </c>
      <c r="EQ1425" s="861">
        <v>-10.176061000000001</v>
      </c>
      <c r="ER1425" s="861">
        <v>4493.4583039999998</v>
      </c>
      <c r="ES1425" s="861">
        <v>10653.008338</v>
      </c>
      <c r="ET1425" s="861">
        <v>9565.9879180000007</v>
      </c>
      <c r="EU1425" s="861"/>
      <c r="EV1425" s="861"/>
      <c r="EW1425" s="861"/>
      <c r="EX1425" s="861"/>
      <c r="EY1425" s="861"/>
      <c r="EZ1425" s="861"/>
      <c r="FA1425" s="861"/>
      <c r="FB1425" s="861"/>
      <c r="FC1425" s="861"/>
      <c r="FD1425" s="861"/>
    </row>
    <row r="1426" spans="1:160" x14ac:dyDescent="0.25">
      <c r="A1426" s="837">
        <v>46147</v>
      </c>
      <c r="B1426" s="836">
        <v>6.5902777777777768E-2</v>
      </c>
      <c r="C1426" s="861">
        <v>81000</v>
      </c>
      <c r="D1426" s="861">
        <v>0</v>
      </c>
      <c r="E1426" s="861">
        <v>0</v>
      </c>
      <c r="F1426" s="861">
        <v>74.833410000000001</v>
      </c>
      <c r="G1426" s="861">
        <v>71.519743000000005</v>
      </c>
      <c r="H1426" s="861">
        <v>64.970726999999997</v>
      </c>
      <c r="I1426" s="861">
        <v>73.842468999999994</v>
      </c>
      <c r="J1426" s="861">
        <v>71.149331000000004</v>
      </c>
      <c r="K1426" s="861">
        <v>71.013536999999999</v>
      </c>
      <c r="L1426" s="861">
        <v>73.589031000000006</v>
      </c>
      <c r="M1426" s="861">
        <v>74.484691999999995</v>
      </c>
      <c r="N1426" s="861">
        <v>-10.240181</v>
      </c>
      <c r="O1426" s="861">
        <v>-13.250132000000001</v>
      </c>
      <c r="P1426" s="861">
        <v>-13.926942</v>
      </c>
      <c r="Q1426" s="861">
        <v>-8.9727049999999995</v>
      </c>
      <c r="R1426" s="861">
        <v>-10.590775000000001</v>
      </c>
      <c r="S1426" s="861">
        <v>-11.419942000000001</v>
      </c>
      <c r="T1426" s="861">
        <v>81.526177000000004</v>
      </c>
      <c r="U1426" s="861">
        <v>72.904518999999993</v>
      </c>
      <c r="V1426" s="861">
        <v>92.369026000000005</v>
      </c>
      <c r="W1426" s="861">
        <v>91.309773000000007</v>
      </c>
      <c r="X1426" s="861">
        <v>-8.9658820000000006</v>
      </c>
      <c r="Y1426" s="861">
        <v>-9.1282800000000002</v>
      </c>
      <c r="Z1426" s="861">
        <v>-13.424958</v>
      </c>
      <c r="AA1426" s="861">
        <v>-13.161248000000001</v>
      </c>
      <c r="AB1426" s="861">
        <v>-12.717833000000001</v>
      </c>
      <c r="AC1426" s="861">
        <v>-13.783450999999999</v>
      </c>
      <c r="AD1426" s="861">
        <v>-17.094559</v>
      </c>
      <c r="AE1426" s="861">
        <v>103.960752</v>
      </c>
      <c r="AF1426" s="861">
        <v>97.043560999999997</v>
      </c>
      <c r="AG1426" s="861">
        <v>88.374280999999996</v>
      </c>
      <c r="AH1426" s="861">
        <v>108.39464599999999</v>
      </c>
      <c r="AI1426" s="861">
        <v>88.516107000000005</v>
      </c>
      <c r="AJ1426" s="861">
        <v>72.039021000000005</v>
      </c>
      <c r="AK1426" s="861">
        <v>-9.1163039999999995</v>
      </c>
      <c r="AL1426" s="861">
        <v>-13.691124</v>
      </c>
      <c r="AM1426" s="861">
        <v>-9.5253440000000005</v>
      </c>
      <c r="AN1426" s="861">
        <v>91.631979000000001</v>
      </c>
      <c r="AO1426" s="861">
        <v>90.960042999999999</v>
      </c>
      <c r="AP1426" s="861">
        <v>90.192149999999998</v>
      </c>
      <c r="AQ1426" s="861">
        <v>87.186282000000006</v>
      </c>
      <c r="AR1426" s="861">
        <v>72.643544000000006</v>
      </c>
      <c r="AS1426" s="861">
        <v>63.465766000000002</v>
      </c>
      <c r="AT1426" s="861">
        <v>75.713065999999998</v>
      </c>
      <c r="AU1426" s="861">
        <v>74.655597999999998</v>
      </c>
      <c r="AV1426" s="861">
        <v>73.634046999999995</v>
      </c>
      <c r="AW1426" s="861">
        <v>72.905403000000007</v>
      </c>
      <c r="AX1426" s="861">
        <v>88.069385999999994</v>
      </c>
      <c r="AY1426" s="861">
        <v>86.128456999999997</v>
      </c>
      <c r="AZ1426" s="861">
        <v>-9.7222740000000005</v>
      </c>
      <c r="BA1426" s="861">
        <v>-9.4211849999999995</v>
      </c>
      <c r="BB1426" s="861">
        <v>-17.542494000000001</v>
      </c>
      <c r="BC1426" s="861">
        <v>-16.155774999999998</v>
      </c>
      <c r="BD1426" s="861">
        <v>-17.110923</v>
      </c>
      <c r="BE1426" s="861">
        <v>-17.061323999999999</v>
      </c>
      <c r="BF1426" s="861">
        <v>28.756589999999999</v>
      </c>
      <c r="BG1426" s="861">
        <v>139.37778800000001</v>
      </c>
      <c r="BH1426" s="861">
        <v>108.26597700000001</v>
      </c>
      <c r="BI1426" s="861">
        <v>50.690403000000003</v>
      </c>
      <c r="BJ1426" s="861">
        <v>127.994336</v>
      </c>
      <c r="BK1426" s="861">
        <v>84.703689999999995</v>
      </c>
      <c r="BL1426" s="861">
        <v>74.311716000000004</v>
      </c>
      <c r="BM1426" s="861">
        <v>-22.054627</v>
      </c>
      <c r="BN1426" s="861">
        <v>-16.085317</v>
      </c>
      <c r="BO1426" s="861">
        <v>-22.985064999999999</v>
      </c>
      <c r="BP1426" s="861">
        <v>-16.503858999999999</v>
      </c>
      <c r="BQ1426" s="861">
        <v>85.398938999999999</v>
      </c>
      <c r="BR1426" s="861">
        <v>87.354054000000005</v>
      </c>
      <c r="BS1426" s="861">
        <v>84.115621000000004</v>
      </c>
      <c r="BT1426" s="861">
        <v>58.298997</v>
      </c>
      <c r="BU1426" s="861">
        <v>63.152191999999999</v>
      </c>
      <c r="BV1426" s="861">
        <v>60.075890000000001</v>
      </c>
      <c r="BW1426" s="861">
        <v>64.406403999999995</v>
      </c>
      <c r="BX1426" s="861">
        <v>-16.642661</v>
      </c>
      <c r="BY1426" s="861">
        <v>-16.905456000000001</v>
      </c>
      <c r="BZ1426" s="861">
        <v>-20.885368</v>
      </c>
      <c r="CA1426" s="861">
        <v>-19.068867000000001</v>
      </c>
      <c r="CB1426" s="861">
        <v>-11.032449</v>
      </c>
      <c r="CC1426" s="861">
        <v>-8.1487549999999995</v>
      </c>
      <c r="CD1426" s="861">
        <v>-11.576273</v>
      </c>
      <c r="CE1426" s="861">
        <v>-8.4782679999999999</v>
      </c>
      <c r="CF1426" s="861">
        <v>-13.953571</v>
      </c>
      <c r="CG1426" s="861">
        <v>-7.3418460000000003</v>
      </c>
      <c r="CH1426" s="861">
        <v>-14.381615</v>
      </c>
      <c r="CI1426" s="861">
        <v>-9.6847849999999998</v>
      </c>
      <c r="CJ1426" s="861">
        <v>-10.871705</v>
      </c>
      <c r="CK1426" s="861">
        <v>-6.4150799999999997</v>
      </c>
      <c r="CL1426" s="861">
        <v>-10.820672999999999</v>
      </c>
      <c r="CM1426" s="861">
        <v>-6.3688820000000002</v>
      </c>
      <c r="CN1426" s="861">
        <v>-13.658486</v>
      </c>
      <c r="CO1426" s="861">
        <v>-7.5727549999999999</v>
      </c>
      <c r="CP1426" s="861">
        <v>-14.429952</v>
      </c>
      <c r="CQ1426" s="861">
        <v>-10.074835</v>
      </c>
      <c r="CR1426" s="861">
        <v>-10.453251</v>
      </c>
      <c r="CS1426" s="861">
        <v>-7.2289349999999999</v>
      </c>
      <c r="CT1426" s="861">
        <v>-11.6684</v>
      </c>
      <c r="CU1426" s="861">
        <v>-6.8001009999999997</v>
      </c>
      <c r="CV1426" s="861">
        <v>-14.140751</v>
      </c>
      <c r="CW1426" s="861">
        <v>-6.5680719999999999</v>
      </c>
      <c r="CX1426" s="861">
        <v>-14.412864000000001</v>
      </c>
      <c r="CY1426" s="861">
        <v>-7.9465079999999997</v>
      </c>
      <c r="CZ1426" s="861">
        <v>-10.222156</v>
      </c>
      <c r="DA1426" s="861">
        <v>-6.392328</v>
      </c>
      <c r="DB1426" s="861">
        <v>-11.046386</v>
      </c>
      <c r="DC1426" s="861">
        <v>-5.9487019999999999</v>
      </c>
      <c r="DD1426" s="861">
        <v>-13.876544000000001</v>
      </c>
      <c r="DE1426" s="861">
        <v>-8.1826279999999993</v>
      </c>
      <c r="DF1426" s="861">
        <v>-14.513540000000001</v>
      </c>
      <c r="DG1426" s="861">
        <v>-8.6738710000000001</v>
      </c>
      <c r="DH1426" s="861">
        <v>-10.134378</v>
      </c>
      <c r="DI1426" s="861">
        <v>-6.638509</v>
      </c>
      <c r="DJ1426" s="861">
        <v>-10.845437</v>
      </c>
      <c r="DK1426" s="861">
        <v>-6.7612959999999998</v>
      </c>
      <c r="DL1426" s="861">
        <v>-13.895061</v>
      </c>
      <c r="DM1426" s="861">
        <v>-9.7049570000000003</v>
      </c>
      <c r="DN1426" s="861">
        <v>-14.595316</v>
      </c>
      <c r="DO1426" s="861">
        <v>-9.3261120000000002</v>
      </c>
      <c r="DP1426" s="861">
        <v>-10.888688</v>
      </c>
      <c r="DQ1426" s="861">
        <v>-7.6125860000000003</v>
      </c>
      <c r="DR1426" s="861">
        <v>-11.071514000000001</v>
      </c>
      <c r="DS1426" s="861">
        <v>-8.1715440000000008</v>
      </c>
      <c r="DT1426" s="861">
        <v>-13.897894000000001</v>
      </c>
      <c r="DU1426" s="861">
        <v>-10.761279</v>
      </c>
      <c r="DV1426" s="861">
        <v>-14.24112</v>
      </c>
      <c r="DW1426" s="861">
        <v>-7.7498529999999999</v>
      </c>
      <c r="DX1426" s="861">
        <v>11.118316</v>
      </c>
      <c r="DY1426" s="861">
        <v>7.6929559999999997</v>
      </c>
      <c r="DZ1426" s="861">
        <v>158.91596699999999</v>
      </c>
      <c r="EA1426" s="861">
        <v>149.13673900000001</v>
      </c>
      <c r="EB1426" s="861">
        <v>121.05</v>
      </c>
      <c r="EC1426" s="861">
        <v>3.2650000000000001</v>
      </c>
      <c r="ED1426" s="861">
        <v>389.3</v>
      </c>
      <c r="EE1426" s="861">
        <v>121.01</v>
      </c>
      <c r="EF1426" s="861">
        <v>5.2549999999999999</v>
      </c>
      <c r="EG1426" s="861">
        <v>627.20000000000005</v>
      </c>
      <c r="EH1426" s="861">
        <v>121.13</v>
      </c>
      <c r="EI1426" s="861">
        <v>4.8659999999999997</v>
      </c>
      <c r="EJ1426" s="861">
        <v>579.20000000000005</v>
      </c>
      <c r="EK1426" s="861">
        <v>10.249480999999999</v>
      </c>
      <c r="EL1426" s="861">
        <v>3.3397250000000001</v>
      </c>
      <c r="EM1426" s="861">
        <v>-19.774825</v>
      </c>
      <c r="EN1426" s="861">
        <v>-26.32479</v>
      </c>
      <c r="EO1426" s="861">
        <v>93.581958</v>
      </c>
      <c r="EP1426" s="861">
        <v>89.251268999999994</v>
      </c>
      <c r="EQ1426" s="861">
        <v>-10.191261000000001</v>
      </c>
      <c r="ER1426" s="861">
        <v>4496.0326599999999</v>
      </c>
      <c r="ES1426" s="861">
        <v>10663.474002000001</v>
      </c>
      <c r="ET1426" s="861">
        <v>9575.6379180000004</v>
      </c>
      <c r="EU1426" s="861"/>
      <c r="EV1426" s="861"/>
      <c r="EW1426" s="861"/>
      <c r="EX1426" s="861"/>
      <c r="EY1426" s="861"/>
      <c r="EZ1426" s="861"/>
      <c r="FA1426" s="861"/>
      <c r="FB1426" s="861"/>
      <c r="FC1426" s="861"/>
      <c r="FD1426" s="861"/>
    </row>
    <row r="1427" spans="1:160" x14ac:dyDescent="0.25">
      <c r="A1427" s="837">
        <v>46147</v>
      </c>
      <c r="B1427" s="836">
        <v>6.659722222222221E-2</v>
      </c>
      <c r="C1427" s="861">
        <v>81060</v>
      </c>
      <c r="D1427" s="861">
        <v>0</v>
      </c>
      <c r="E1427" s="861">
        <v>0</v>
      </c>
      <c r="F1427" s="861">
        <v>74.867564999999999</v>
      </c>
      <c r="G1427" s="861">
        <v>71.523919000000006</v>
      </c>
      <c r="H1427" s="861">
        <v>65.026655000000005</v>
      </c>
      <c r="I1427" s="861">
        <v>73.836160000000007</v>
      </c>
      <c r="J1427" s="861">
        <v>71.135364999999993</v>
      </c>
      <c r="K1427" s="861">
        <v>71.003811999999996</v>
      </c>
      <c r="L1427" s="861">
        <v>73.590535000000003</v>
      </c>
      <c r="M1427" s="861">
        <v>74.468444000000005</v>
      </c>
      <c r="N1427" s="861">
        <v>-10.14059</v>
      </c>
      <c r="O1427" s="861">
        <v>-13.306201</v>
      </c>
      <c r="P1427" s="861">
        <v>-13.918844999999999</v>
      </c>
      <c r="Q1427" s="861">
        <v>-8.9638539999999995</v>
      </c>
      <c r="R1427" s="861">
        <v>-10.562174000000001</v>
      </c>
      <c r="S1427" s="861">
        <v>-11.472676</v>
      </c>
      <c r="T1427" s="861">
        <v>81.590455000000006</v>
      </c>
      <c r="U1427" s="861">
        <v>72.640816999999998</v>
      </c>
      <c r="V1427" s="861">
        <v>92.322303000000005</v>
      </c>
      <c r="W1427" s="861">
        <v>91.352526999999995</v>
      </c>
      <c r="X1427" s="861">
        <v>-8.9358280000000008</v>
      </c>
      <c r="Y1427" s="861">
        <v>-8.8987309999999997</v>
      </c>
      <c r="Z1427" s="861">
        <v>-13.409439000000001</v>
      </c>
      <c r="AA1427" s="861">
        <v>-13.131114999999999</v>
      </c>
      <c r="AB1427" s="861">
        <v>-12.68845</v>
      </c>
      <c r="AC1427" s="861">
        <v>-13.785176999999999</v>
      </c>
      <c r="AD1427" s="861">
        <v>-17.090302999999999</v>
      </c>
      <c r="AE1427" s="861">
        <v>103.959512</v>
      </c>
      <c r="AF1427" s="861">
        <v>97.011837</v>
      </c>
      <c r="AG1427" s="861">
        <v>88.416689000000005</v>
      </c>
      <c r="AH1427" s="861">
        <v>108.405647</v>
      </c>
      <c r="AI1427" s="861">
        <v>88.494506999999999</v>
      </c>
      <c r="AJ1427" s="861">
        <v>72.020816999999994</v>
      </c>
      <c r="AK1427" s="861">
        <v>-9.1200270000000003</v>
      </c>
      <c r="AL1427" s="861">
        <v>-13.677624</v>
      </c>
      <c r="AM1427" s="861">
        <v>-9.5686780000000002</v>
      </c>
      <c r="AN1427" s="861">
        <v>91.674075999999999</v>
      </c>
      <c r="AO1427" s="861">
        <v>90.918559999999999</v>
      </c>
      <c r="AP1427" s="861">
        <v>90.170968000000002</v>
      </c>
      <c r="AQ1427" s="861">
        <v>87.203342000000006</v>
      </c>
      <c r="AR1427" s="861">
        <v>72.588228000000001</v>
      </c>
      <c r="AS1427" s="861">
        <v>63.379010000000001</v>
      </c>
      <c r="AT1427" s="861">
        <v>75.673813999999993</v>
      </c>
      <c r="AU1427" s="861">
        <v>74.629397999999995</v>
      </c>
      <c r="AV1427" s="861">
        <v>73.640816999999998</v>
      </c>
      <c r="AW1427" s="861">
        <v>72.834612000000007</v>
      </c>
      <c r="AX1427" s="861">
        <v>88.061409999999995</v>
      </c>
      <c r="AY1427" s="861">
        <v>86.161742000000004</v>
      </c>
      <c r="AZ1427" s="861">
        <v>-9.7509809999999995</v>
      </c>
      <c r="BA1427" s="861">
        <v>-9.5417880000000004</v>
      </c>
      <c r="BB1427" s="861">
        <v>-17.531569999999999</v>
      </c>
      <c r="BC1427" s="861">
        <v>-16.135397999999999</v>
      </c>
      <c r="BD1427" s="861">
        <v>-17.109499</v>
      </c>
      <c r="BE1427" s="861">
        <v>-17.087033000000002</v>
      </c>
      <c r="BF1427" s="861">
        <v>28.615971999999999</v>
      </c>
      <c r="BG1427" s="861">
        <v>139.32736399999999</v>
      </c>
      <c r="BH1427" s="861">
        <v>108.342355</v>
      </c>
      <c r="BI1427" s="861">
        <v>50.769466000000001</v>
      </c>
      <c r="BJ1427" s="861">
        <v>127.85492000000001</v>
      </c>
      <c r="BK1427" s="861">
        <v>84.710721000000007</v>
      </c>
      <c r="BL1427" s="861">
        <v>74.381395999999995</v>
      </c>
      <c r="BM1427" s="861">
        <v>-22.048007999999999</v>
      </c>
      <c r="BN1427" s="861">
        <v>-16.0623</v>
      </c>
      <c r="BO1427" s="861">
        <v>-22.876054</v>
      </c>
      <c r="BP1427" s="861">
        <v>-16.546261000000001</v>
      </c>
      <c r="BQ1427" s="861">
        <v>85.420462999999998</v>
      </c>
      <c r="BR1427" s="861">
        <v>87.302422000000007</v>
      </c>
      <c r="BS1427" s="861">
        <v>84.090546000000003</v>
      </c>
      <c r="BT1427" s="861">
        <v>58.308047999999999</v>
      </c>
      <c r="BU1427" s="861">
        <v>63.111955000000002</v>
      </c>
      <c r="BV1427" s="861">
        <v>60.069901999999999</v>
      </c>
      <c r="BW1427" s="861">
        <v>64.373926999999995</v>
      </c>
      <c r="BX1427" s="861">
        <v>-16.647349999999999</v>
      </c>
      <c r="BY1427" s="861">
        <v>-16.918688</v>
      </c>
      <c r="BZ1427" s="861">
        <v>-20.936987999999999</v>
      </c>
      <c r="CA1427" s="861">
        <v>-19.23462</v>
      </c>
      <c r="CB1427" s="861">
        <v>-11.084210000000001</v>
      </c>
      <c r="CC1427" s="861">
        <v>-8.1703930000000007</v>
      </c>
      <c r="CD1427" s="861">
        <v>-11.596617</v>
      </c>
      <c r="CE1427" s="861">
        <v>-8.4989810000000006</v>
      </c>
      <c r="CF1427" s="861">
        <v>-13.988788</v>
      </c>
      <c r="CG1427" s="861">
        <v>-7.3813709999999997</v>
      </c>
      <c r="CH1427" s="861">
        <v>-14.394899000000001</v>
      </c>
      <c r="CI1427" s="861">
        <v>-9.7157959999999992</v>
      </c>
      <c r="CJ1427" s="861">
        <v>-10.908414</v>
      </c>
      <c r="CK1427" s="861">
        <v>-6.4277920000000002</v>
      </c>
      <c r="CL1427" s="861">
        <v>-10.848981999999999</v>
      </c>
      <c r="CM1427" s="861">
        <v>-6.3839259999999998</v>
      </c>
      <c r="CN1427" s="861">
        <v>-13.675276999999999</v>
      </c>
      <c r="CO1427" s="861">
        <v>-7.5776969999999997</v>
      </c>
      <c r="CP1427" s="861">
        <v>-14.435919999999999</v>
      </c>
      <c r="CQ1427" s="861">
        <v>-10.087802999999999</v>
      </c>
      <c r="CR1427" s="861">
        <v>-10.466697</v>
      </c>
      <c r="CS1427" s="861">
        <v>-7.2324989999999998</v>
      </c>
      <c r="CT1427" s="861">
        <v>-11.686211</v>
      </c>
      <c r="CU1427" s="861">
        <v>-6.8004980000000002</v>
      </c>
      <c r="CV1427" s="861">
        <v>-14.147766000000001</v>
      </c>
      <c r="CW1427" s="861">
        <v>-6.5773380000000001</v>
      </c>
      <c r="CX1427" s="861">
        <v>-14.422078000000001</v>
      </c>
      <c r="CY1427" s="861">
        <v>-7.9724690000000002</v>
      </c>
      <c r="CZ1427" s="861">
        <v>-10.25854</v>
      </c>
      <c r="DA1427" s="861">
        <v>-6.4043609999999997</v>
      </c>
      <c r="DB1427" s="861">
        <v>-11.052396999999999</v>
      </c>
      <c r="DC1427" s="861">
        <v>-5.9555980000000002</v>
      </c>
      <c r="DD1427" s="861">
        <v>-13.892026</v>
      </c>
      <c r="DE1427" s="861">
        <v>-8.2054589999999994</v>
      </c>
      <c r="DF1427" s="861">
        <v>-14.526653</v>
      </c>
      <c r="DG1427" s="861">
        <v>-8.6807759999999998</v>
      </c>
      <c r="DH1427" s="861">
        <v>-10.1244</v>
      </c>
      <c r="DI1427" s="861">
        <v>-6.6686529999999999</v>
      </c>
      <c r="DJ1427" s="861">
        <v>-10.849465</v>
      </c>
      <c r="DK1427" s="861">
        <v>-6.7601620000000002</v>
      </c>
      <c r="DL1427" s="861">
        <v>-13.910795</v>
      </c>
      <c r="DM1427" s="861">
        <v>-9.7187110000000008</v>
      </c>
      <c r="DN1427" s="861">
        <v>-14.608904000000001</v>
      </c>
      <c r="DO1427" s="861">
        <v>-9.3522459999999992</v>
      </c>
      <c r="DP1427" s="861">
        <v>-10.889977999999999</v>
      </c>
      <c r="DQ1427" s="861">
        <v>-7.6179959999999998</v>
      </c>
      <c r="DR1427" s="861">
        <v>-11.097168</v>
      </c>
      <c r="DS1427" s="861">
        <v>-8.1661950000000001</v>
      </c>
      <c r="DT1427" s="861">
        <v>-13.921184</v>
      </c>
      <c r="DU1427" s="861">
        <v>-10.771297000000001</v>
      </c>
      <c r="DV1427" s="861">
        <v>-14.253569000000001</v>
      </c>
      <c r="DW1427" s="861">
        <v>-7.7841560000000003</v>
      </c>
      <c r="DX1427" s="861">
        <v>11.12201</v>
      </c>
      <c r="DY1427" s="861">
        <v>7.6774519999999997</v>
      </c>
      <c r="DZ1427" s="861">
        <v>158.64709199999999</v>
      </c>
      <c r="EA1427" s="861">
        <v>149.21401900000001</v>
      </c>
      <c r="EB1427" s="861">
        <v>121.06</v>
      </c>
      <c r="EC1427" s="861">
        <v>3.2639999999999998</v>
      </c>
      <c r="ED1427" s="861">
        <v>389.4</v>
      </c>
      <c r="EE1427" s="861">
        <v>121.03</v>
      </c>
      <c r="EF1427" s="861">
        <v>5.2489999999999997</v>
      </c>
      <c r="EG1427" s="861">
        <v>629.70000000000005</v>
      </c>
      <c r="EH1427" s="861">
        <v>121.02</v>
      </c>
      <c r="EI1427" s="861">
        <v>4.8890000000000002</v>
      </c>
      <c r="EJ1427" s="861">
        <v>577</v>
      </c>
      <c r="EK1427" s="861">
        <v>10.199458</v>
      </c>
      <c r="EL1427" s="861">
        <v>3.4801039999999999</v>
      </c>
      <c r="EM1427" s="861">
        <v>-19.768135999999998</v>
      </c>
      <c r="EN1427" s="861">
        <v>-26.356158000000001</v>
      </c>
      <c r="EO1427" s="861">
        <v>93.465310000000002</v>
      </c>
      <c r="EP1427" s="861">
        <v>89.286225000000002</v>
      </c>
      <c r="EQ1427" s="861">
        <v>-10.207356000000001</v>
      </c>
      <c r="ER1427" s="861">
        <v>4502.5175140000001</v>
      </c>
      <c r="ES1427" s="861">
        <v>10673.934171999999</v>
      </c>
      <c r="ET1427" s="861">
        <v>9585.2759650000007</v>
      </c>
      <c r="EU1427" s="861"/>
      <c r="EV1427" s="861"/>
      <c r="EW1427" s="861"/>
      <c r="EX1427" s="861"/>
      <c r="EY1427" s="861"/>
      <c r="EZ1427" s="861"/>
      <c r="FA1427" s="861"/>
      <c r="FB1427" s="861"/>
      <c r="FC1427" s="861"/>
      <c r="FD1427" s="861"/>
    </row>
    <row r="1428" spans="1:160" x14ac:dyDescent="0.25">
      <c r="A1428" s="837">
        <v>46147</v>
      </c>
      <c r="B1428" s="836">
        <v>6.7291666666666666E-2</v>
      </c>
      <c r="C1428" s="861">
        <v>81120</v>
      </c>
      <c r="D1428" s="861">
        <v>0</v>
      </c>
      <c r="E1428" s="861">
        <v>0</v>
      </c>
      <c r="F1428" s="861">
        <v>74.703868</v>
      </c>
      <c r="G1428" s="861">
        <v>71.522036</v>
      </c>
      <c r="H1428" s="861">
        <v>64.913619999999995</v>
      </c>
      <c r="I1428" s="861">
        <v>73.833765</v>
      </c>
      <c r="J1428" s="861">
        <v>71.138052999999999</v>
      </c>
      <c r="K1428" s="861">
        <v>71.004379</v>
      </c>
      <c r="L1428" s="861">
        <v>73.609424000000004</v>
      </c>
      <c r="M1428" s="861">
        <v>74.480127999999993</v>
      </c>
      <c r="N1428" s="861">
        <v>-10.105869</v>
      </c>
      <c r="O1428" s="861">
        <v>-13.251493</v>
      </c>
      <c r="P1428" s="861">
        <v>-13.947666</v>
      </c>
      <c r="Q1428" s="861">
        <v>-8.9326120000000007</v>
      </c>
      <c r="R1428" s="861">
        <v>-10.598492</v>
      </c>
      <c r="S1428" s="861">
        <v>-11.579615</v>
      </c>
      <c r="T1428" s="861">
        <v>81.300820000000002</v>
      </c>
      <c r="U1428" s="861">
        <v>72.872962999999999</v>
      </c>
      <c r="V1428" s="861">
        <v>92.372799999999998</v>
      </c>
      <c r="W1428" s="861">
        <v>91.378212000000005</v>
      </c>
      <c r="X1428" s="861">
        <v>-8.9475549999999995</v>
      </c>
      <c r="Y1428" s="861">
        <v>-8.971031</v>
      </c>
      <c r="Z1428" s="861">
        <v>-13.420442</v>
      </c>
      <c r="AA1428" s="861">
        <v>-13.174657</v>
      </c>
      <c r="AB1428" s="861">
        <v>-12.687443</v>
      </c>
      <c r="AC1428" s="861">
        <v>-13.809664</v>
      </c>
      <c r="AD1428" s="861">
        <v>-17.114367000000001</v>
      </c>
      <c r="AE1428" s="861">
        <v>103.895066</v>
      </c>
      <c r="AF1428" s="861">
        <v>96.941945000000004</v>
      </c>
      <c r="AG1428" s="861">
        <v>88.363578000000004</v>
      </c>
      <c r="AH1428" s="861">
        <v>108.35446399999999</v>
      </c>
      <c r="AI1428" s="861">
        <v>88.580637999999993</v>
      </c>
      <c r="AJ1428" s="861">
        <v>72.070466999999994</v>
      </c>
      <c r="AK1428" s="861">
        <v>-9.1494900000000001</v>
      </c>
      <c r="AL1428" s="861">
        <v>-13.720370000000001</v>
      </c>
      <c r="AM1428" s="861">
        <v>-9.5773790000000005</v>
      </c>
      <c r="AN1428" s="861">
        <v>91.686690999999996</v>
      </c>
      <c r="AO1428" s="861">
        <v>90.967320000000001</v>
      </c>
      <c r="AP1428" s="861">
        <v>90.036726000000002</v>
      </c>
      <c r="AQ1428" s="861">
        <v>87.1357</v>
      </c>
      <c r="AR1428" s="861">
        <v>72.657325</v>
      </c>
      <c r="AS1428" s="861">
        <v>63.359791000000001</v>
      </c>
      <c r="AT1428" s="861">
        <v>75.586927000000003</v>
      </c>
      <c r="AU1428" s="861">
        <v>74.597345000000004</v>
      </c>
      <c r="AV1428" s="861">
        <v>73.594763</v>
      </c>
      <c r="AW1428" s="861">
        <v>72.827218000000002</v>
      </c>
      <c r="AX1428" s="861">
        <v>87.938058999999996</v>
      </c>
      <c r="AY1428" s="861">
        <v>86.047296000000003</v>
      </c>
      <c r="AZ1428" s="861">
        <v>-9.6420200000000005</v>
      </c>
      <c r="BA1428" s="861">
        <v>-9.5130470000000003</v>
      </c>
      <c r="BB1428" s="861">
        <v>-17.550971000000001</v>
      </c>
      <c r="BC1428" s="861">
        <v>-16.156178000000001</v>
      </c>
      <c r="BD1428" s="861">
        <v>-17.142177</v>
      </c>
      <c r="BE1428" s="861">
        <v>-17.055454999999998</v>
      </c>
      <c r="BF1428" s="861">
        <v>28.814751000000001</v>
      </c>
      <c r="BG1428" s="861">
        <v>139.36219600000001</v>
      </c>
      <c r="BH1428" s="861">
        <v>108.34694399999999</v>
      </c>
      <c r="BI1428" s="861">
        <v>50.797854999999998</v>
      </c>
      <c r="BJ1428" s="861">
        <v>128.00796</v>
      </c>
      <c r="BK1428" s="861">
        <v>84.533777999999998</v>
      </c>
      <c r="BL1428" s="861">
        <v>74.103370999999996</v>
      </c>
      <c r="BM1428" s="861">
        <v>-22.018167999999999</v>
      </c>
      <c r="BN1428" s="861">
        <v>-16.03473</v>
      </c>
      <c r="BO1428" s="861">
        <v>-23.054642999999999</v>
      </c>
      <c r="BP1428" s="861">
        <v>-16.555181999999999</v>
      </c>
      <c r="BQ1428" s="861">
        <v>85.330397000000005</v>
      </c>
      <c r="BR1428" s="861">
        <v>87.331067000000004</v>
      </c>
      <c r="BS1428" s="861">
        <v>84.077920000000006</v>
      </c>
      <c r="BT1428" s="861">
        <v>58.514324999999999</v>
      </c>
      <c r="BU1428" s="861">
        <v>63.101092000000001</v>
      </c>
      <c r="BV1428" s="861">
        <v>60.035350999999999</v>
      </c>
      <c r="BW1428" s="861">
        <v>64.388318999999996</v>
      </c>
      <c r="BX1428" s="861">
        <v>-16.683287</v>
      </c>
      <c r="BY1428" s="861">
        <v>-16.945625</v>
      </c>
      <c r="BZ1428" s="861">
        <v>-20.919833000000001</v>
      </c>
      <c r="CA1428" s="861">
        <v>-19.226558000000001</v>
      </c>
      <c r="CB1428" s="861">
        <v>-11.061209</v>
      </c>
      <c r="CC1428" s="861">
        <v>-8.1472350000000002</v>
      </c>
      <c r="CD1428" s="861">
        <v>-11.617088000000001</v>
      </c>
      <c r="CE1428" s="861">
        <v>-8.4823649999999997</v>
      </c>
      <c r="CF1428" s="861">
        <v>-13.982127</v>
      </c>
      <c r="CG1428" s="861">
        <v>-7.3766480000000003</v>
      </c>
      <c r="CH1428" s="861">
        <v>-14.417145</v>
      </c>
      <c r="CI1428" s="861">
        <v>-9.7242739999999994</v>
      </c>
      <c r="CJ1428" s="861">
        <v>-10.921608000000001</v>
      </c>
      <c r="CK1428" s="861">
        <v>-6.4280299999999997</v>
      </c>
      <c r="CL1428" s="861">
        <v>-10.85909</v>
      </c>
      <c r="CM1428" s="861">
        <v>-6.346368</v>
      </c>
      <c r="CN1428" s="861">
        <v>-13.685612000000001</v>
      </c>
      <c r="CO1428" s="861">
        <v>-7.5771800000000002</v>
      </c>
      <c r="CP1428" s="861">
        <v>-14.47218</v>
      </c>
      <c r="CQ1428" s="861">
        <v>-10.115834</v>
      </c>
      <c r="CR1428" s="861">
        <v>-10.460459999999999</v>
      </c>
      <c r="CS1428" s="861">
        <v>-7.2501249999999997</v>
      </c>
      <c r="CT1428" s="861">
        <v>-11.679498000000001</v>
      </c>
      <c r="CU1428" s="861">
        <v>-6.7709570000000001</v>
      </c>
      <c r="CV1428" s="861">
        <v>-14.150002000000001</v>
      </c>
      <c r="CW1428" s="861">
        <v>-6.5874829999999998</v>
      </c>
      <c r="CX1428" s="861">
        <v>-14.41825</v>
      </c>
      <c r="CY1428" s="861">
        <v>-8.0107839999999992</v>
      </c>
      <c r="CZ1428" s="861">
        <v>-10.249572000000001</v>
      </c>
      <c r="DA1428" s="861">
        <v>-6.4141219999999999</v>
      </c>
      <c r="DB1428" s="861">
        <v>-11.047656999999999</v>
      </c>
      <c r="DC1428" s="861">
        <v>-5.9910009999999998</v>
      </c>
      <c r="DD1428" s="861">
        <v>-13.870208999999999</v>
      </c>
      <c r="DE1428" s="861">
        <v>-8.2488869999999999</v>
      </c>
      <c r="DF1428" s="861">
        <v>-14.528445</v>
      </c>
      <c r="DG1428" s="861">
        <v>-8.7336010000000002</v>
      </c>
      <c r="DH1428" s="861">
        <v>-10.140731000000001</v>
      </c>
      <c r="DI1428" s="861">
        <v>-6.6828919999999998</v>
      </c>
      <c r="DJ1428" s="861">
        <v>-10.846410000000001</v>
      </c>
      <c r="DK1428" s="861">
        <v>-6.7832739999999996</v>
      </c>
      <c r="DL1428" s="861">
        <v>-13.898213999999999</v>
      </c>
      <c r="DM1428" s="861">
        <v>-9.7728269999999995</v>
      </c>
      <c r="DN1428" s="861">
        <v>-14.591314000000001</v>
      </c>
      <c r="DO1428" s="861">
        <v>-9.3469899999999999</v>
      </c>
      <c r="DP1428" s="861">
        <v>-10.863562</v>
      </c>
      <c r="DQ1428" s="861">
        <v>-7.6350610000000003</v>
      </c>
      <c r="DR1428" s="861">
        <v>-11.093641999999999</v>
      </c>
      <c r="DS1428" s="861">
        <v>-8.1935699999999994</v>
      </c>
      <c r="DT1428" s="861">
        <v>-13.932686</v>
      </c>
      <c r="DU1428" s="861">
        <v>-10.819864000000001</v>
      </c>
      <c r="DV1428" s="861">
        <v>-14.277079000000001</v>
      </c>
      <c r="DW1428" s="861">
        <v>-7.8289400000000002</v>
      </c>
      <c r="DX1428" s="861">
        <v>11.092167999999999</v>
      </c>
      <c r="DY1428" s="861">
        <v>7.6631140000000002</v>
      </c>
      <c r="DZ1428" s="861">
        <v>158.307256</v>
      </c>
      <c r="EA1428" s="861">
        <v>148.77046300000001</v>
      </c>
      <c r="EB1428" s="861">
        <v>121.79</v>
      </c>
      <c r="EC1428" s="861">
        <v>1.2390000000000001</v>
      </c>
      <c r="ED1428" s="861">
        <v>133.30000000000001</v>
      </c>
      <c r="EE1428" s="861">
        <v>121.63</v>
      </c>
      <c r="EF1428" s="861">
        <v>5.2610000000000001</v>
      </c>
      <c r="EG1428" s="861">
        <v>626.9</v>
      </c>
      <c r="EH1428" s="861">
        <v>121.72</v>
      </c>
      <c r="EI1428" s="861">
        <v>4.8499999999999996</v>
      </c>
      <c r="EJ1428" s="861">
        <v>578.1</v>
      </c>
      <c r="EK1428" s="861">
        <v>10.244814999999999</v>
      </c>
      <c r="EL1428" s="861">
        <v>3.3305389999999999</v>
      </c>
      <c r="EM1428" s="861">
        <v>-19.822194</v>
      </c>
      <c r="EN1428" s="861">
        <v>-26.385182</v>
      </c>
      <c r="EO1428" s="861">
        <v>93.317685999999995</v>
      </c>
      <c r="EP1428" s="861">
        <v>89.085424000000003</v>
      </c>
      <c r="EQ1428" s="861">
        <v>-10.215252</v>
      </c>
      <c r="ER1428" s="861">
        <v>4506.9434819999997</v>
      </c>
      <c r="ES1428" s="861">
        <v>10684.398585999999</v>
      </c>
      <c r="ET1428" s="861">
        <v>9594.9134830000003</v>
      </c>
      <c r="EU1428" s="861"/>
      <c r="EV1428" s="861"/>
      <c r="EW1428" s="861"/>
      <c r="EX1428" s="861"/>
      <c r="EY1428" s="861"/>
      <c r="EZ1428" s="861"/>
      <c r="FA1428" s="861"/>
      <c r="FB1428" s="861"/>
      <c r="FC1428" s="861"/>
      <c r="FD1428" s="861"/>
    </row>
    <row r="1429" spans="1:160" x14ac:dyDescent="0.25">
      <c r="A1429" s="837">
        <v>46147</v>
      </c>
      <c r="B1429" s="836">
        <v>6.7986111111111108E-2</v>
      </c>
      <c r="C1429" s="861">
        <v>81180</v>
      </c>
      <c r="D1429" s="861">
        <v>0</v>
      </c>
      <c r="E1429" s="861">
        <v>0</v>
      </c>
      <c r="F1429" s="861">
        <v>74.708900999999997</v>
      </c>
      <c r="G1429" s="861">
        <v>71.508848999999998</v>
      </c>
      <c r="H1429" s="861">
        <v>64.957183999999998</v>
      </c>
      <c r="I1429" s="861">
        <v>73.802592000000004</v>
      </c>
      <c r="J1429" s="861">
        <v>71.122906</v>
      </c>
      <c r="K1429" s="861">
        <v>71.001113000000004</v>
      </c>
      <c r="L1429" s="861">
        <v>73.611052999999998</v>
      </c>
      <c r="M1429" s="861">
        <v>74.462734999999995</v>
      </c>
      <c r="N1429" s="861">
        <v>-10.150233999999999</v>
      </c>
      <c r="O1429" s="861">
        <v>-13.342312</v>
      </c>
      <c r="P1429" s="861">
        <v>-13.960659</v>
      </c>
      <c r="Q1429" s="861">
        <v>-8.9848020000000002</v>
      </c>
      <c r="R1429" s="861">
        <v>-10.556869000000001</v>
      </c>
      <c r="S1429" s="861">
        <v>-11.691782</v>
      </c>
      <c r="T1429" s="861">
        <v>81.391268999999994</v>
      </c>
      <c r="U1429" s="861">
        <v>73.066344999999998</v>
      </c>
      <c r="V1429" s="861">
        <v>92.387490999999997</v>
      </c>
      <c r="W1429" s="861">
        <v>91.363491999999994</v>
      </c>
      <c r="X1429" s="861">
        <v>-8.9384250000000005</v>
      </c>
      <c r="Y1429" s="861">
        <v>-8.8906299999999998</v>
      </c>
      <c r="Z1429" s="861">
        <v>-13.429119</v>
      </c>
      <c r="AA1429" s="861">
        <v>-13.176256</v>
      </c>
      <c r="AB1429" s="861">
        <v>-12.71114</v>
      </c>
      <c r="AC1429" s="861">
        <v>-13.778635</v>
      </c>
      <c r="AD1429" s="861">
        <v>-17.104706</v>
      </c>
      <c r="AE1429" s="861">
        <v>103.840039</v>
      </c>
      <c r="AF1429" s="861">
        <v>96.967213999999998</v>
      </c>
      <c r="AG1429" s="861">
        <v>88.408642999999998</v>
      </c>
      <c r="AH1429" s="861">
        <v>108.21888</v>
      </c>
      <c r="AI1429" s="861">
        <v>88.538480000000007</v>
      </c>
      <c r="AJ1429" s="861">
        <v>72.088105999999996</v>
      </c>
      <c r="AK1429" s="861">
        <v>-9.1356110000000008</v>
      </c>
      <c r="AL1429" s="861">
        <v>-13.693231000000001</v>
      </c>
      <c r="AM1429" s="861">
        <v>-9.6437489999999997</v>
      </c>
      <c r="AN1429" s="861">
        <v>91.642145999999997</v>
      </c>
      <c r="AO1429" s="861">
        <v>90.950632999999996</v>
      </c>
      <c r="AP1429" s="861">
        <v>90.094739000000004</v>
      </c>
      <c r="AQ1429" s="861">
        <v>87.158923000000001</v>
      </c>
      <c r="AR1429" s="861">
        <v>72.528441999999998</v>
      </c>
      <c r="AS1429" s="861">
        <v>63.295437999999997</v>
      </c>
      <c r="AT1429" s="861">
        <v>75.654388999999995</v>
      </c>
      <c r="AU1429" s="861">
        <v>74.620091000000002</v>
      </c>
      <c r="AV1429" s="861">
        <v>73.590035999999998</v>
      </c>
      <c r="AW1429" s="861">
        <v>72.872254999999996</v>
      </c>
      <c r="AX1429" s="861">
        <v>87.996458000000004</v>
      </c>
      <c r="AY1429" s="861">
        <v>86.131258000000003</v>
      </c>
      <c r="AZ1429" s="861">
        <v>-9.8259089999999993</v>
      </c>
      <c r="BA1429" s="861">
        <v>-9.5196120000000004</v>
      </c>
      <c r="BB1429" s="861">
        <v>-17.580501000000002</v>
      </c>
      <c r="BC1429" s="861">
        <v>-16.179955</v>
      </c>
      <c r="BD1429" s="861">
        <v>-17.159345999999999</v>
      </c>
      <c r="BE1429" s="861">
        <v>-17.031561</v>
      </c>
      <c r="BF1429" s="861">
        <v>28.839444</v>
      </c>
      <c r="BG1429" s="861">
        <v>139.34227000000001</v>
      </c>
      <c r="BH1429" s="861">
        <v>108.22209100000001</v>
      </c>
      <c r="BI1429" s="861">
        <v>50.714798000000002</v>
      </c>
      <c r="BJ1429" s="861">
        <v>127.733822</v>
      </c>
      <c r="BK1429" s="861">
        <v>84.627972999999997</v>
      </c>
      <c r="BL1429" s="861">
        <v>74.242264000000006</v>
      </c>
      <c r="BM1429" s="861">
        <v>-22.086331999999999</v>
      </c>
      <c r="BN1429" s="861">
        <v>-16.166505999999998</v>
      </c>
      <c r="BO1429" s="861">
        <v>-23.012529000000001</v>
      </c>
      <c r="BP1429" s="861">
        <v>-16.591740999999999</v>
      </c>
      <c r="BQ1429" s="861">
        <v>85.304062999999999</v>
      </c>
      <c r="BR1429" s="861">
        <v>87.280091999999996</v>
      </c>
      <c r="BS1429" s="861">
        <v>84.057683999999995</v>
      </c>
      <c r="BT1429" s="861">
        <v>58.334062000000003</v>
      </c>
      <c r="BU1429" s="861">
        <v>63.143883000000002</v>
      </c>
      <c r="BV1429" s="861">
        <v>60.032722</v>
      </c>
      <c r="BW1429" s="861">
        <v>64.380998000000005</v>
      </c>
      <c r="BX1429" s="861">
        <v>-16.651271000000001</v>
      </c>
      <c r="BY1429" s="861">
        <v>-16.917392</v>
      </c>
      <c r="BZ1429" s="861">
        <v>-20.918939000000002</v>
      </c>
      <c r="CA1429" s="861">
        <v>-19.431419999999999</v>
      </c>
      <c r="CB1429" s="861">
        <v>-11.077722</v>
      </c>
      <c r="CC1429" s="861">
        <v>-8.1737310000000001</v>
      </c>
      <c r="CD1429" s="861">
        <v>-11.644671000000001</v>
      </c>
      <c r="CE1429" s="861">
        <v>-8.5065340000000003</v>
      </c>
      <c r="CF1429" s="861">
        <v>-14.006213000000001</v>
      </c>
      <c r="CG1429" s="861">
        <v>-7.3845929999999997</v>
      </c>
      <c r="CH1429" s="861">
        <v>-14.433273</v>
      </c>
      <c r="CI1429" s="861">
        <v>-9.7262090000000008</v>
      </c>
      <c r="CJ1429" s="861">
        <v>-10.927777000000001</v>
      </c>
      <c r="CK1429" s="861">
        <v>-6.4577220000000004</v>
      </c>
      <c r="CL1429" s="861">
        <v>-10.871131</v>
      </c>
      <c r="CM1429" s="861">
        <v>-6.4003209999999999</v>
      </c>
      <c r="CN1429" s="861">
        <v>-13.698829999999999</v>
      </c>
      <c r="CO1429" s="861">
        <v>-7.5855959999999998</v>
      </c>
      <c r="CP1429" s="861">
        <v>-14.474019999999999</v>
      </c>
      <c r="CQ1429" s="861">
        <v>-10.102641999999999</v>
      </c>
      <c r="CR1429" s="861">
        <v>-10.498922</v>
      </c>
      <c r="CS1429" s="861">
        <v>-7.24587</v>
      </c>
      <c r="CT1429" s="861">
        <v>-11.705726</v>
      </c>
      <c r="CU1429" s="861">
        <v>-6.8128599999999997</v>
      </c>
      <c r="CV1429" s="861">
        <v>-14.170665</v>
      </c>
      <c r="CW1429" s="861">
        <v>-6.5962300000000003</v>
      </c>
      <c r="CX1429" s="861">
        <v>-14.464734999999999</v>
      </c>
      <c r="CY1429" s="861">
        <v>-8.0277940000000001</v>
      </c>
      <c r="CZ1429" s="861">
        <v>-10.280727000000001</v>
      </c>
      <c r="DA1429" s="861">
        <v>-6.4127080000000003</v>
      </c>
      <c r="DB1429" s="861">
        <v>-11.102175000000001</v>
      </c>
      <c r="DC1429" s="861">
        <v>-5.9844580000000001</v>
      </c>
      <c r="DD1429" s="861">
        <v>-13.925917999999999</v>
      </c>
      <c r="DE1429" s="861">
        <v>-8.2418560000000003</v>
      </c>
      <c r="DF1429" s="861">
        <v>-14.564869</v>
      </c>
      <c r="DG1429" s="861">
        <v>-8.7237930000000006</v>
      </c>
      <c r="DH1429" s="861">
        <v>-10.157188</v>
      </c>
      <c r="DI1429" s="861">
        <v>-6.6634549999999999</v>
      </c>
      <c r="DJ1429" s="861">
        <v>-10.86961</v>
      </c>
      <c r="DK1429" s="861">
        <v>-6.7895159999999999</v>
      </c>
      <c r="DL1429" s="861">
        <v>-13.929183</v>
      </c>
      <c r="DM1429" s="861">
        <v>-9.7543349999999993</v>
      </c>
      <c r="DN1429" s="861">
        <v>-14.620651000000001</v>
      </c>
      <c r="DO1429" s="861">
        <v>-9.3779599999999999</v>
      </c>
      <c r="DP1429" s="861">
        <v>-10.895546</v>
      </c>
      <c r="DQ1429" s="861">
        <v>-7.6380379999999999</v>
      </c>
      <c r="DR1429" s="861">
        <v>-11.110739000000001</v>
      </c>
      <c r="DS1429" s="861">
        <v>-8.2213530000000006</v>
      </c>
      <c r="DT1429" s="861">
        <v>-13.942878</v>
      </c>
      <c r="DU1429" s="861">
        <v>-10.80463</v>
      </c>
      <c r="DV1429" s="861">
        <v>-14.30645</v>
      </c>
      <c r="DW1429" s="861">
        <v>-7.8210649999999999</v>
      </c>
      <c r="DX1429" s="861">
        <v>11.097125</v>
      </c>
      <c r="DY1429" s="861">
        <v>7.6372080000000002</v>
      </c>
      <c r="DZ1429" s="861">
        <v>158.844131</v>
      </c>
      <c r="EA1429" s="861">
        <v>149.012022</v>
      </c>
      <c r="EB1429" s="861">
        <v>121.2</v>
      </c>
      <c r="EC1429" s="861">
        <v>3.2679999999999998</v>
      </c>
      <c r="ED1429" s="861">
        <v>390.1</v>
      </c>
      <c r="EE1429" s="861">
        <v>121.18</v>
      </c>
      <c r="EF1429" s="861">
        <v>5.274</v>
      </c>
      <c r="EG1429" s="861">
        <v>627.20000000000005</v>
      </c>
      <c r="EH1429" s="861">
        <v>121.15</v>
      </c>
      <c r="EI1429" s="861">
        <v>4.891</v>
      </c>
      <c r="EJ1429" s="861">
        <v>577.5</v>
      </c>
      <c r="EK1429" s="861">
        <v>10.169461999999999</v>
      </c>
      <c r="EL1429" s="861">
        <v>3.4251299999999998</v>
      </c>
      <c r="EM1429" s="861">
        <v>-19.813210999999999</v>
      </c>
      <c r="EN1429" s="861">
        <v>-26.437659</v>
      </c>
      <c r="EO1429" s="861">
        <v>93.550805999999994</v>
      </c>
      <c r="EP1429" s="861">
        <v>89.194828999999999</v>
      </c>
      <c r="EQ1429" s="861">
        <v>-10.231935</v>
      </c>
      <c r="ER1429" s="861">
        <v>4509.8057580000004</v>
      </c>
      <c r="ES1429" s="861">
        <v>10694.873658</v>
      </c>
      <c r="ET1429" s="861">
        <v>9604.5595450000001</v>
      </c>
      <c r="EU1429" s="861"/>
      <c r="EV1429" s="861"/>
      <c r="EW1429" s="861"/>
      <c r="EX1429" s="861"/>
      <c r="EY1429" s="861"/>
      <c r="EZ1429" s="861"/>
      <c r="FA1429" s="861"/>
      <c r="FB1429" s="861"/>
      <c r="FC1429" s="861"/>
      <c r="FD1429" s="861"/>
    </row>
    <row r="1430" spans="1:160" x14ac:dyDescent="0.25">
      <c r="A1430" s="837">
        <v>46147</v>
      </c>
      <c r="B1430" s="836">
        <v>6.8680555555555564E-2</v>
      </c>
      <c r="C1430" s="861">
        <v>81240</v>
      </c>
      <c r="D1430" s="861">
        <v>0</v>
      </c>
      <c r="E1430" s="861">
        <v>0</v>
      </c>
      <c r="F1430" s="861">
        <v>74.628518999999997</v>
      </c>
      <c r="G1430" s="861">
        <v>71.503664999999998</v>
      </c>
      <c r="H1430" s="861">
        <v>64.894677999999999</v>
      </c>
      <c r="I1430" s="861">
        <v>73.815781000000001</v>
      </c>
      <c r="J1430" s="861">
        <v>71.175599000000005</v>
      </c>
      <c r="K1430" s="861">
        <v>71.003736000000004</v>
      </c>
      <c r="L1430" s="861">
        <v>73.604494000000003</v>
      </c>
      <c r="M1430" s="861">
        <v>74.453225000000003</v>
      </c>
      <c r="N1430" s="861">
        <v>-10.210779</v>
      </c>
      <c r="O1430" s="861">
        <v>-13.342299000000001</v>
      </c>
      <c r="P1430" s="861">
        <v>-13.980480999999999</v>
      </c>
      <c r="Q1430" s="861">
        <v>-8.8829309999999992</v>
      </c>
      <c r="R1430" s="861">
        <v>-10.635583</v>
      </c>
      <c r="S1430" s="861">
        <v>-11.655816</v>
      </c>
      <c r="T1430" s="861">
        <v>81.434133000000003</v>
      </c>
      <c r="U1430" s="861">
        <v>72.997857999999994</v>
      </c>
      <c r="V1430" s="861">
        <v>92.452498000000006</v>
      </c>
      <c r="W1430" s="861">
        <v>91.417799000000002</v>
      </c>
      <c r="X1430" s="861">
        <v>-8.9440349999999995</v>
      </c>
      <c r="Y1430" s="861">
        <v>-9.0384849999999997</v>
      </c>
      <c r="Z1430" s="861">
        <v>-13.453923</v>
      </c>
      <c r="AA1430" s="861">
        <v>-13.191145000000001</v>
      </c>
      <c r="AB1430" s="861">
        <v>-12.716210999999999</v>
      </c>
      <c r="AC1430" s="861">
        <v>-13.814875000000001</v>
      </c>
      <c r="AD1430" s="861">
        <v>-17.109769</v>
      </c>
      <c r="AE1430" s="861">
        <v>103.910877</v>
      </c>
      <c r="AF1430" s="861">
        <v>97.050543000000005</v>
      </c>
      <c r="AG1430" s="861">
        <v>88.182511000000005</v>
      </c>
      <c r="AH1430" s="861">
        <v>108.27963800000001</v>
      </c>
      <c r="AI1430" s="861">
        <v>88.534485000000004</v>
      </c>
      <c r="AJ1430" s="861">
        <v>72.146760999999998</v>
      </c>
      <c r="AK1430" s="861">
        <v>-9.1499559999999995</v>
      </c>
      <c r="AL1430" s="861">
        <v>-13.746154000000001</v>
      </c>
      <c r="AM1430" s="861">
        <v>-9.6104990000000008</v>
      </c>
      <c r="AN1430" s="861">
        <v>91.648730999999998</v>
      </c>
      <c r="AO1430" s="861">
        <v>91.006208999999998</v>
      </c>
      <c r="AP1430" s="861">
        <v>89.987236999999993</v>
      </c>
      <c r="AQ1430" s="861">
        <v>87.068136999999993</v>
      </c>
      <c r="AR1430" s="861">
        <v>72.534608000000006</v>
      </c>
      <c r="AS1430" s="861">
        <v>63.300387000000001</v>
      </c>
      <c r="AT1430" s="861">
        <v>75.518120999999994</v>
      </c>
      <c r="AU1430" s="861">
        <v>74.576638000000003</v>
      </c>
      <c r="AV1430" s="861">
        <v>73.813057000000001</v>
      </c>
      <c r="AW1430" s="861">
        <v>73.007231000000004</v>
      </c>
      <c r="AX1430" s="861">
        <v>88.085397999999998</v>
      </c>
      <c r="AY1430" s="861">
        <v>86.141586000000004</v>
      </c>
      <c r="AZ1430" s="861">
        <v>-9.8684209999999997</v>
      </c>
      <c r="BA1430" s="861">
        <v>-9.4279899999999994</v>
      </c>
      <c r="BB1430" s="861">
        <v>-17.562843000000001</v>
      </c>
      <c r="BC1430" s="861">
        <v>-16.184611</v>
      </c>
      <c r="BD1430" s="861">
        <v>-17.14977</v>
      </c>
      <c r="BE1430" s="861">
        <v>-17.093364999999999</v>
      </c>
      <c r="BF1430" s="861">
        <v>28.679622999999999</v>
      </c>
      <c r="BG1430" s="861">
        <v>139.44249500000001</v>
      </c>
      <c r="BH1430" s="861">
        <v>108.397936</v>
      </c>
      <c r="BI1430" s="861">
        <v>50.868465999999998</v>
      </c>
      <c r="BJ1430" s="861">
        <v>127.92466</v>
      </c>
      <c r="BK1430" s="861">
        <v>84.660666000000006</v>
      </c>
      <c r="BL1430" s="861">
        <v>74.290574000000007</v>
      </c>
      <c r="BM1430" s="861">
        <v>-22.064675999999999</v>
      </c>
      <c r="BN1430" s="861">
        <v>-16.075251999999999</v>
      </c>
      <c r="BO1430" s="861">
        <v>-23.120533999999999</v>
      </c>
      <c r="BP1430" s="861">
        <v>-16.591944000000002</v>
      </c>
      <c r="BQ1430" s="861">
        <v>85.442440000000005</v>
      </c>
      <c r="BR1430" s="861">
        <v>87.291195999999999</v>
      </c>
      <c r="BS1430" s="861">
        <v>84.073008999999999</v>
      </c>
      <c r="BT1430" s="861">
        <v>58.426119</v>
      </c>
      <c r="BU1430" s="861">
        <v>63.055847999999997</v>
      </c>
      <c r="BV1430" s="861">
        <v>59.99897</v>
      </c>
      <c r="BW1430" s="861">
        <v>64.300365999999997</v>
      </c>
      <c r="BX1430" s="861">
        <v>-16.722473999999998</v>
      </c>
      <c r="BY1430" s="861">
        <v>-17.053162</v>
      </c>
      <c r="BZ1430" s="861">
        <v>-20.945487</v>
      </c>
      <c r="CA1430" s="861">
        <v>-19.638003000000001</v>
      </c>
      <c r="CB1430" s="861">
        <v>-11.117964000000001</v>
      </c>
      <c r="CC1430" s="861">
        <v>-8.2263420000000007</v>
      </c>
      <c r="CD1430" s="861">
        <v>-11.636400999999999</v>
      </c>
      <c r="CE1430" s="861">
        <v>-8.5151599999999998</v>
      </c>
      <c r="CF1430" s="861">
        <v>-14.045916999999999</v>
      </c>
      <c r="CG1430" s="861">
        <v>-7.4280920000000004</v>
      </c>
      <c r="CH1430" s="861">
        <v>-14.458132000000001</v>
      </c>
      <c r="CI1430" s="861">
        <v>-9.7597970000000007</v>
      </c>
      <c r="CJ1430" s="861">
        <v>-10.956258999999999</v>
      </c>
      <c r="CK1430" s="861">
        <v>-6.4849880000000004</v>
      </c>
      <c r="CL1430" s="861">
        <v>-10.889658000000001</v>
      </c>
      <c r="CM1430" s="861">
        <v>-6.3692529999999996</v>
      </c>
      <c r="CN1430" s="861">
        <v>-13.695085000000001</v>
      </c>
      <c r="CO1430" s="861">
        <v>-7.5982500000000002</v>
      </c>
      <c r="CP1430" s="861">
        <v>-14.494266</v>
      </c>
      <c r="CQ1430" s="861">
        <v>-10.163117</v>
      </c>
      <c r="CR1430" s="861">
        <v>-10.501193000000001</v>
      </c>
      <c r="CS1430" s="861">
        <v>-7.3070079999999997</v>
      </c>
      <c r="CT1430" s="861">
        <v>-11.693659999999999</v>
      </c>
      <c r="CU1430" s="861">
        <v>-6.8176959999999998</v>
      </c>
      <c r="CV1430" s="861">
        <v>-14.170361</v>
      </c>
      <c r="CW1430" s="861">
        <v>-6.6183360000000002</v>
      </c>
      <c r="CX1430" s="861">
        <v>-14.447562</v>
      </c>
      <c r="CY1430" s="861">
        <v>-8.0589829999999996</v>
      </c>
      <c r="CZ1430" s="861">
        <v>-10.277753000000001</v>
      </c>
      <c r="DA1430" s="861">
        <v>-6.4583120000000003</v>
      </c>
      <c r="DB1430" s="861">
        <v>-11.077598</v>
      </c>
      <c r="DC1430" s="861">
        <v>-6.01091</v>
      </c>
      <c r="DD1430" s="861">
        <v>-13.937048000000001</v>
      </c>
      <c r="DE1430" s="861">
        <v>-8.2870519999999992</v>
      </c>
      <c r="DF1430" s="861">
        <v>-14.570790000000001</v>
      </c>
      <c r="DG1430" s="861">
        <v>-8.7605719999999998</v>
      </c>
      <c r="DH1430" s="861">
        <v>-10.149922999999999</v>
      </c>
      <c r="DI1430" s="861">
        <v>-6.7241869999999997</v>
      </c>
      <c r="DJ1430" s="861">
        <v>-10.879987</v>
      </c>
      <c r="DK1430" s="861">
        <v>-6.8311130000000002</v>
      </c>
      <c r="DL1430" s="861">
        <v>-13.939767</v>
      </c>
      <c r="DM1430" s="861">
        <v>-9.8117640000000002</v>
      </c>
      <c r="DN1430" s="861">
        <v>-14.6469</v>
      </c>
      <c r="DO1430" s="861">
        <v>-9.421341</v>
      </c>
      <c r="DP1430" s="861">
        <v>-10.917881</v>
      </c>
      <c r="DQ1430" s="861">
        <v>-7.6722099999999998</v>
      </c>
      <c r="DR1430" s="861">
        <v>-11.124412</v>
      </c>
      <c r="DS1430" s="861">
        <v>-8.2424520000000001</v>
      </c>
      <c r="DT1430" s="861">
        <v>-13.950156</v>
      </c>
      <c r="DU1430" s="861">
        <v>-10.859804</v>
      </c>
      <c r="DV1430" s="861">
        <v>-14.320157</v>
      </c>
      <c r="DW1430" s="861">
        <v>-7.8692419999999998</v>
      </c>
      <c r="DX1430" s="861">
        <v>11.053674000000001</v>
      </c>
      <c r="DY1430" s="861">
        <v>7.6765280000000002</v>
      </c>
      <c r="DZ1430" s="861">
        <v>158.94707399999999</v>
      </c>
      <c r="EA1430" s="861">
        <v>149.04750300000001</v>
      </c>
      <c r="EB1430" s="861">
        <v>121.17</v>
      </c>
      <c r="EC1430" s="861">
        <v>3.2669999999999999</v>
      </c>
      <c r="ED1430" s="861">
        <v>388.9</v>
      </c>
      <c r="EE1430" s="861">
        <v>120.88</v>
      </c>
      <c r="EF1430" s="861">
        <v>5.28</v>
      </c>
      <c r="EG1430" s="861">
        <v>626.20000000000005</v>
      </c>
      <c r="EH1430" s="861">
        <v>121.1</v>
      </c>
      <c r="EI1430" s="861">
        <v>4.867</v>
      </c>
      <c r="EJ1430" s="861">
        <v>577.5</v>
      </c>
      <c r="EK1430" s="861">
        <v>10.281497</v>
      </c>
      <c r="EL1430" s="861">
        <v>3.2374939999999999</v>
      </c>
      <c r="EM1430" s="861">
        <v>-19.891995999999999</v>
      </c>
      <c r="EN1430" s="861">
        <v>-26.358028000000001</v>
      </c>
      <c r="EO1430" s="861">
        <v>93.595444999999998</v>
      </c>
      <c r="EP1430" s="861">
        <v>89.210888999999995</v>
      </c>
      <c r="EQ1430" s="861">
        <v>-10.254059</v>
      </c>
      <c r="ER1430" s="861">
        <v>4516.2991069999998</v>
      </c>
      <c r="ES1430" s="861">
        <v>10705.329958</v>
      </c>
      <c r="ET1430" s="861">
        <v>9614.1949889999996</v>
      </c>
      <c r="EU1430" s="861"/>
      <c r="EV1430" s="861"/>
      <c r="EW1430" s="861"/>
      <c r="EX1430" s="861"/>
      <c r="EY1430" s="861"/>
      <c r="EZ1430" s="861"/>
      <c r="FA1430" s="861"/>
      <c r="FB1430" s="861"/>
      <c r="FC1430" s="861"/>
      <c r="FD1430" s="861"/>
    </row>
    <row r="1431" spans="1:160" x14ac:dyDescent="0.25">
      <c r="A1431" s="837">
        <v>46147</v>
      </c>
      <c r="B1431" s="836">
        <v>6.9375000000000006E-2</v>
      </c>
      <c r="C1431" s="861">
        <v>81300</v>
      </c>
      <c r="D1431" s="861">
        <v>0</v>
      </c>
      <c r="E1431" s="861">
        <v>0</v>
      </c>
      <c r="F1431" s="861">
        <v>74.602467000000004</v>
      </c>
      <c r="G1431" s="861">
        <v>71.497028999999998</v>
      </c>
      <c r="H1431" s="861">
        <v>64.874735999999999</v>
      </c>
      <c r="I1431" s="861">
        <v>73.802180000000007</v>
      </c>
      <c r="J1431" s="861">
        <v>71.213296999999997</v>
      </c>
      <c r="K1431" s="861">
        <v>71.009187999999995</v>
      </c>
      <c r="L1431" s="861">
        <v>73.608667999999994</v>
      </c>
      <c r="M1431" s="861">
        <v>74.478949999999998</v>
      </c>
      <c r="N1431" s="861">
        <v>-10.180861</v>
      </c>
      <c r="O1431" s="861">
        <v>-13.287701999999999</v>
      </c>
      <c r="P1431" s="861">
        <v>-13.971164</v>
      </c>
      <c r="Q1431" s="861">
        <v>-8.9972560000000001</v>
      </c>
      <c r="R1431" s="861">
        <v>-10.67881</v>
      </c>
      <c r="S1431" s="861">
        <v>-11.710877</v>
      </c>
      <c r="T1431" s="861">
        <v>81.551760999999999</v>
      </c>
      <c r="U1431" s="861">
        <v>73.024782000000002</v>
      </c>
      <c r="V1431" s="861">
        <v>92.421751999999998</v>
      </c>
      <c r="W1431" s="861">
        <v>91.406910999999994</v>
      </c>
      <c r="X1431" s="861">
        <v>-8.9755540000000007</v>
      </c>
      <c r="Y1431" s="861">
        <v>-9.2803310000000003</v>
      </c>
      <c r="Z1431" s="861">
        <v>-13.423259</v>
      </c>
      <c r="AA1431" s="861">
        <v>-13.148701000000001</v>
      </c>
      <c r="AB1431" s="861">
        <v>-12.710277</v>
      </c>
      <c r="AC1431" s="861">
        <v>-13.788629</v>
      </c>
      <c r="AD1431" s="861">
        <v>-17.117118999999999</v>
      </c>
      <c r="AE1431" s="861">
        <v>103.924164</v>
      </c>
      <c r="AF1431" s="861">
        <v>97.041694000000007</v>
      </c>
      <c r="AG1431" s="861">
        <v>88.293788000000006</v>
      </c>
      <c r="AH1431" s="861">
        <v>108.35638400000001</v>
      </c>
      <c r="AI1431" s="861">
        <v>88.509416999999999</v>
      </c>
      <c r="AJ1431" s="861">
        <v>72.100442000000001</v>
      </c>
      <c r="AK1431" s="861">
        <v>-9.1327490000000004</v>
      </c>
      <c r="AL1431" s="861">
        <v>-13.714212</v>
      </c>
      <c r="AM1431" s="861">
        <v>-9.6167540000000002</v>
      </c>
      <c r="AN1431" s="861">
        <v>91.654805999999994</v>
      </c>
      <c r="AO1431" s="861">
        <v>90.968829999999997</v>
      </c>
      <c r="AP1431" s="861">
        <v>90.115859</v>
      </c>
      <c r="AQ1431" s="861">
        <v>87.153875999999997</v>
      </c>
      <c r="AR1431" s="861">
        <v>72.450514999999996</v>
      </c>
      <c r="AS1431" s="861">
        <v>63.319876000000001</v>
      </c>
      <c r="AT1431" s="861">
        <v>75.608980000000003</v>
      </c>
      <c r="AU1431" s="861">
        <v>74.602097000000001</v>
      </c>
      <c r="AV1431" s="861">
        <v>73.465389000000002</v>
      </c>
      <c r="AW1431" s="861">
        <v>72.963329999999999</v>
      </c>
      <c r="AX1431" s="861">
        <v>87.937408000000005</v>
      </c>
      <c r="AY1431" s="861">
        <v>85.994099000000006</v>
      </c>
      <c r="AZ1431" s="861">
        <v>-9.6517850000000003</v>
      </c>
      <c r="BA1431" s="861">
        <v>-9.5565759999999997</v>
      </c>
      <c r="BB1431" s="861">
        <v>-17.602625</v>
      </c>
      <c r="BC1431" s="861">
        <v>-16.190182</v>
      </c>
      <c r="BD1431" s="861">
        <v>-17.161995000000001</v>
      </c>
      <c r="BE1431" s="861">
        <v>-17.120742</v>
      </c>
      <c r="BF1431" s="861">
        <v>28.823868000000001</v>
      </c>
      <c r="BG1431" s="861">
        <v>139.30610899999999</v>
      </c>
      <c r="BH1431" s="861">
        <v>108.287237</v>
      </c>
      <c r="BI1431" s="861">
        <v>50.288586000000002</v>
      </c>
      <c r="BJ1431" s="861">
        <v>127.98770399999999</v>
      </c>
      <c r="BK1431" s="861">
        <v>84.575183999999993</v>
      </c>
      <c r="BL1431" s="861">
        <v>74.260283999999999</v>
      </c>
      <c r="BM1431" s="861">
        <v>-22.067855999999999</v>
      </c>
      <c r="BN1431" s="861">
        <v>-16.078842999999999</v>
      </c>
      <c r="BO1431" s="861">
        <v>-23.166332000000001</v>
      </c>
      <c r="BP1431" s="861">
        <v>-16.552385000000001</v>
      </c>
      <c r="BQ1431" s="861">
        <v>85.308233999999999</v>
      </c>
      <c r="BR1431" s="861">
        <v>87.327928</v>
      </c>
      <c r="BS1431" s="861">
        <v>84.077695000000006</v>
      </c>
      <c r="BT1431" s="861">
        <v>58.301262999999999</v>
      </c>
      <c r="BU1431" s="861">
        <v>63.113647</v>
      </c>
      <c r="BV1431" s="861">
        <v>59.952061</v>
      </c>
      <c r="BW1431" s="861">
        <v>64.291345000000007</v>
      </c>
      <c r="BX1431" s="861">
        <v>-16.654769999999999</v>
      </c>
      <c r="BY1431" s="861">
        <v>-16.938921000000001</v>
      </c>
      <c r="BZ1431" s="861">
        <v>-21.023167999999998</v>
      </c>
      <c r="CA1431" s="861">
        <v>-19.375342</v>
      </c>
      <c r="CB1431" s="861">
        <v>-11.109818000000001</v>
      </c>
      <c r="CC1431" s="861">
        <v>-8.2219350000000002</v>
      </c>
      <c r="CD1431" s="861">
        <v>-11.672905999999999</v>
      </c>
      <c r="CE1431" s="861">
        <v>-8.538843</v>
      </c>
      <c r="CF1431" s="861">
        <v>-14.07043</v>
      </c>
      <c r="CG1431" s="861">
        <v>-7.444871</v>
      </c>
      <c r="CH1431" s="861">
        <v>-14.477828000000001</v>
      </c>
      <c r="CI1431" s="861">
        <v>-9.7812239999999999</v>
      </c>
      <c r="CJ1431" s="861">
        <v>-10.985246</v>
      </c>
      <c r="CK1431" s="861">
        <v>-6.5053289999999997</v>
      </c>
      <c r="CL1431" s="861">
        <v>-10.912490999999999</v>
      </c>
      <c r="CM1431" s="861">
        <v>-6.4152560000000003</v>
      </c>
      <c r="CN1431" s="861">
        <v>-13.751685</v>
      </c>
      <c r="CO1431" s="861">
        <v>-7.657114</v>
      </c>
      <c r="CP1431" s="861">
        <v>-14.515805</v>
      </c>
      <c r="CQ1431" s="861">
        <v>-10.193898000000001</v>
      </c>
      <c r="CR1431" s="861">
        <v>-10.520248</v>
      </c>
      <c r="CS1431" s="861">
        <v>-7.3021339999999997</v>
      </c>
      <c r="CT1431" s="861">
        <v>-11.739144</v>
      </c>
      <c r="CU1431" s="861">
        <v>-6.8469540000000002</v>
      </c>
      <c r="CV1431" s="861">
        <v>-14.194292000000001</v>
      </c>
      <c r="CW1431" s="861">
        <v>-6.6601900000000001</v>
      </c>
      <c r="CX1431" s="861">
        <v>-14.478268999999999</v>
      </c>
      <c r="CY1431" s="861">
        <v>-8.0524190000000004</v>
      </c>
      <c r="CZ1431" s="861">
        <v>-10.28619</v>
      </c>
      <c r="DA1431" s="861">
        <v>-6.4483379999999997</v>
      </c>
      <c r="DB1431" s="861">
        <v>-11.105629</v>
      </c>
      <c r="DC1431" s="861">
        <v>-6.0126020000000002</v>
      </c>
      <c r="DD1431" s="861">
        <v>-13.950233000000001</v>
      </c>
      <c r="DE1431" s="861">
        <v>-8.2762499999999992</v>
      </c>
      <c r="DF1431" s="861">
        <v>-14.574847</v>
      </c>
      <c r="DG1431" s="861">
        <v>-8.7594399999999997</v>
      </c>
      <c r="DH1431" s="861">
        <v>-10.166627</v>
      </c>
      <c r="DI1431" s="861">
        <v>-6.6998329999999999</v>
      </c>
      <c r="DJ1431" s="861">
        <v>-10.89777</v>
      </c>
      <c r="DK1431" s="861">
        <v>-6.8338390000000002</v>
      </c>
      <c r="DL1431" s="861">
        <v>-13.961512000000001</v>
      </c>
      <c r="DM1431" s="861">
        <v>-9.8146009999999997</v>
      </c>
      <c r="DN1431" s="861">
        <v>-14.662777</v>
      </c>
      <c r="DO1431" s="861">
        <v>-9.4052039999999995</v>
      </c>
      <c r="DP1431" s="861">
        <v>-10.923795999999999</v>
      </c>
      <c r="DQ1431" s="861">
        <v>-7.6674579999999999</v>
      </c>
      <c r="DR1431" s="861">
        <v>-11.121985</v>
      </c>
      <c r="DS1431" s="861">
        <v>-8.2545439999999992</v>
      </c>
      <c r="DT1431" s="861">
        <v>-13.968124</v>
      </c>
      <c r="DU1431" s="861">
        <v>-10.848547999999999</v>
      </c>
      <c r="DV1431" s="861">
        <v>-14.309532000000001</v>
      </c>
      <c r="DW1431" s="861">
        <v>-7.8339369999999997</v>
      </c>
      <c r="DX1431" s="861">
        <v>11.118656</v>
      </c>
      <c r="DY1431" s="861">
        <v>7.6502819999999998</v>
      </c>
      <c r="DZ1431" s="861">
        <v>158.59780799999999</v>
      </c>
      <c r="EA1431" s="861">
        <v>148.82198299999999</v>
      </c>
      <c r="EB1431" s="861">
        <v>121.71</v>
      </c>
      <c r="EC1431" s="861">
        <v>1.238</v>
      </c>
      <c r="ED1431" s="861">
        <v>133.1</v>
      </c>
      <c r="EE1431" s="861">
        <v>121.63</v>
      </c>
      <c r="EF1431" s="861">
        <v>5.23</v>
      </c>
      <c r="EG1431" s="861">
        <v>631</v>
      </c>
      <c r="EH1431" s="861">
        <v>121.54</v>
      </c>
      <c r="EI1431" s="861">
        <v>4.8630000000000004</v>
      </c>
      <c r="EJ1431" s="861">
        <v>577.20000000000005</v>
      </c>
      <c r="EK1431" s="861">
        <v>10.157455000000001</v>
      </c>
      <c r="EL1431" s="861">
        <v>3.2448380000000001</v>
      </c>
      <c r="EM1431" s="861">
        <v>-19.774208999999999</v>
      </c>
      <c r="EN1431" s="861">
        <v>-26.411169999999998</v>
      </c>
      <c r="EO1431" s="861">
        <v>93.443914000000007</v>
      </c>
      <c r="EP1431" s="861">
        <v>89.108767999999998</v>
      </c>
      <c r="EQ1431" s="861">
        <v>-10.267332</v>
      </c>
      <c r="ER1431" s="861">
        <v>4520.7247509999997</v>
      </c>
      <c r="ES1431" s="861">
        <v>10715.792592</v>
      </c>
      <c r="ET1431" s="861">
        <v>9623.8290570000008</v>
      </c>
      <c r="EU1431" s="861"/>
      <c r="EV1431" s="861"/>
      <c r="EW1431" s="861"/>
      <c r="EX1431" s="861"/>
      <c r="EY1431" s="861"/>
      <c r="EZ1431" s="861"/>
      <c r="FA1431" s="861"/>
      <c r="FB1431" s="861"/>
      <c r="FC1431" s="861"/>
      <c r="FD1431" s="861"/>
    </row>
    <row r="1432" spans="1:160" x14ac:dyDescent="0.25">
      <c r="A1432" s="837">
        <v>46147</v>
      </c>
      <c r="B1432" s="836">
        <v>7.0069444444444448E-2</v>
      </c>
      <c r="C1432" s="861">
        <v>81360</v>
      </c>
      <c r="D1432" s="861">
        <v>0</v>
      </c>
      <c r="E1432" s="861">
        <v>0</v>
      </c>
      <c r="F1432" s="861">
        <v>74.744078000000002</v>
      </c>
      <c r="G1432" s="861">
        <v>71.489020999999994</v>
      </c>
      <c r="H1432" s="861">
        <v>64.931216000000006</v>
      </c>
      <c r="I1432" s="861">
        <v>73.815039999999996</v>
      </c>
      <c r="J1432" s="861">
        <v>71.270319999999998</v>
      </c>
      <c r="K1432" s="861">
        <v>70.999172999999999</v>
      </c>
      <c r="L1432" s="861">
        <v>73.595534999999998</v>
      </c>
      <c r="M1432" s="861">
        <v>74.479777999999996</v>
      </c>
      <c r="N1432" s="861">
        <v>-10.14493</v>
      </c>
      <c r="O1432" s="861">
        <v>-13.374725</v>
      </c>
      <c r="P1432" s="861">
        <v>-13.992158999999999</v>
      </c>
      <c r="Q1432" s="861">
        <v>-8.9341030000000003</v>
      </c>
      <c r="R1432" s="861">
        <v>-10.658709</v>
      </c>
      <c r="S1432" s="861">
        <v>-11.710036000000001</v>
      </c>
      <c r="T1432" s="861">
        <v>81.476156000000003</v>
      </c>
      <c r="U1432" s="861">
        <v>73.45299</v>
      </c>
      <c r="V1432" s="861">
        <v>92.488211000000007</v>
      </c>
      <c r="W1432" s="861">
        <v>91.513645999999994</v>
      </c>
      <c r="X1432" s="861">
        <v>-8.9729559999999999</v>
      </c>
      <c r="Y1432" s="861">
        <v>-9.0952929999999999</v>
      </c>
      <c r="Z1432" s="861">
        <v>-13.420527999999999</v>
      </c>
      <c r="AA1432" s="861">
        <v>-13.170970000000001</v>
      </c>
      <c r="AB1432" s="861">
        <v>-12.722697999999999</v>
      </c>
      <c r="AC1432" s="861">
        <v>-13.788796</v>
      </c>
      <c r="AD1432" s="861">
        <v>-17.137647000000001</v>
      </c>
      <c r="AE1432" s="861">
        <v>103.841508</v>
      </c>
      <c r="AF1432" s="861">
        <v>96.974048999999994</v>
      </c>
      <c r="AG1432" s="861">
        <v>88.126875999999996</v>
      </c>
      <c r="AH1432" s="861">
        <v>108.417333</v>
      </c>
      <c r="AI1432" s="861">
        <v>88.609994999999998</v>
      </c>
      <c r="AJ1432" s="861">
        <v>72.199991999999995</v>
      </c>
      <c r="AK1432" s="861">
        <v>-9.1234300000000008</v>
      </c>
      <c r="AL1432" s="861">
        <v>-13.752782</v>
      </c>
      <c r="AM1432" s="861">
        <v>-9.6077030000000008</v>
      </c>
      <c r="AN1432" s="861">
        <v>91.664873999999998</v>
      </c>
      <c r="AO1432" s="861">
        <v>91.034514999999999</v>
      </c>
      <c r="AP1432" s="861">
        <v>90.003952999999996</v>
      </c>
      <c r="AQ1432" s="861">
        <v>87.054085999999998</v>
      </c>
      <c r="AR1432" s="861">
        <v>72.585188000000002</v>
      </c>
      <c r="AS1432" s="861">
        <v>63.334820999999998</v>
      </c>
      <c r="AT1432" s="861">
        <v>75.529171000000005</v>
      </c>
      <c r="AU1432" s="861">
        <v>74.617282000000003</v>
      </c>
      <c r="AV1432" s="861">
        <v>73.585108000000005</v>
      </c>
      <c r="AW1432" s="861">
        <v>73.118409999999997</v>
      </c>
      <c r="AX1432" s="861">
        <v>88.027821000000003</v>
      </c>
      <c r="AY1432" s="861">
        <v>86.132249999999999</v>
      </c>
      <c r="AZ1432" s="861">
        <v>-9.7927129999999991</v>
      </c>
      <c r="BA1432" s="861">
        <v>-9.5858519999999992</v>
      </c>
      <c r="BB1432" s="861">
        <v>-17.588882999999999</v>
      </c>
      <c r="BC1432" s="861">
        <v>-16.204906000000001</v>
      </c>
      <c r="BD1432" s="861">
        <v>-17.190507</v>
      </c>
      <c r="BE1432" s="861">
        <v>-17.145284</v>
      </c>
      <c r="BF1432" s="861">
        <v>28.788308000000001</v>
      </c>
      <c r="BG1432" s="861">
        <v>139.189762</v>
      </c>
      <c r="BH1432" s="861">
        <v>108.293978</v>
      </c>
      <c r="BI1432" s="861">
        <v>50.287095999999998</v>
      </c>
      <c r="BJ1432" s="861">
        <v>127.64927900000001</v>
      </c>
      <c r="BK1432" s="861">
        <v>84.586500000000001</v>
      </c>
      <c r="BL1432" s="861">
        <v>74.293719999999993</v>
      </c>
      <c r="BM1432" s="861">
        <v>-22.096993999999999</v>
      </c>
      <c r="BN1432" s="861">
        <v>-16.101766000000001</v>
      </c>
      <c r="BO1432" s="861">
        <v>-23.040977999999999</v>
      </c>
      <c r="BP1432" s="861">
        <v>-16.599983999999999</v>
      </c>
      <c r="BQ1432" s="861">
        <v>85.337709000000004</v>
      </c>
      <c r="BR1432" s="861">
        <v>87.328457</v>
      </c>
      <c r="BS1432" s="861">
        <v>84.056492000000006</v>
      </c>
      <c r="BT1432" s="861">
        <v>58.493532999999999</v>
      </c>
      <c r="BU1432" s="861">
        <v>63.016331000000001</v>
      </c>
      <c r="BV1432" s="861">
        <v>59.961027000000001</v>
      </c>
      <c r="BW1432" s="861">
        <v>64.287002999999999</v>
      </c>
      <c r="BX1432" s="861">
        <v>-16.683807000000002</v>
      </c>
      <c r="BY1432" s="861">
        <v>-17.041999000000001</v>
      </c>
      <c r="BZ1432" s="861">
        <v>-21.052900000000001</v>
      </c>
      <c r="CA1432" s="861">
        <v>-19.323070999999999</v>
      </c>
      <c r="CB1432" s="861">
        <v>-11.106647000000001</v>
      </c>
      <c r="CC1432" s="861">
        <v>-8.2429500000000004</v>
      </c>
      <c r="CD1432" s="861">
        <v>-11.651215000000001</v>
      </c>
      <c r="CE1432" s="861">
        <v>-8.5425439999999995</v>
      </c>
      <c r="CF1432" s="861">
        <v>-14.056637</v>
      </c>
      <c r="CG1432" s="861">
        <v>-7.440569</v>
      </c>
      <c r="CH1432" s="861">
        <v>-14.475585000000001</v>
      </c>
      <c r="CI1432" s="861">
        <v>-9.8080859999999994</v>
      </c>
      <c r="CJ1432" s="861">
        <v>-10.979725999999999</v>
      </c>
      <c r="CK1432" s="861">
        <v>-6.5020160000000002</v>
      </c>
      <c r="CL1432" s="861">
        <v>-10.880018</v>
      </c>
      <c r="CM1432" s="861">
        <v>-6.3928120000000002</v>
      </c>
      <c r="CN1432" s="861">
        <v>-13.746869</v>
      </c>
      <c r="CO1432" s="861">
        <v>-7.6350429999999996</v>
      </c>
      <c r="CP1432" s="861">
        <v>-14.529479</v>
      </c>
      <c r="CQ1432" s="861">
        <v>-10.222970999999999</v>
      </c>
      <c r="CR1432" s="861">
        <v>-10.533365999999999</v>
      </c>
      <c r="CS1432" s="861">
        <v>-7.2992970000000001</v>
      </c>
      <c r="CT1432" s="861">
        <v>-11.704746999999999</v>
      </c>
      <c r="CU1432" s="861">
        <v>-6.8427069999999999</v>
      </c>
      <c r="CV1432" s="861">
        <v>-14.190939999999999</v>
      </c>
      <c r="CW1432" s="861">
        <v>-6.6526759999999996</v>
      </c>
      <c r="CX1432" s="861">
        <v>-14.516102999999999</v>
      </c>
      <c r="CY1432" s="861">
        <v>-8.0926779999999994</v>
      </c>
      <c r="CZ1432" s="861">
        <v>-10.320957</v>
      </c>
      <c r="DA1432" s="861">
        <v>-6.4878150000000003</v>
      </c>
      <c r="DB1432" s="861">
        <v>-11.117189</v>
      </c>
      <c r="DC1432" s="861">
        <v>-6.0268670000000002</v>
      </c>
      <c r="DD1432" s="861">
        <v>-13.968915000000001</v>
      </c>
      <c r="DE1432" s="861">
        <v>-8.3092749999999995</v>
      </c>
      <c r="DF1432" s="861">
        <v>-14.619657999999999</v>
      </c>
      <c r="DG1432" s="861">
        <v>-8.8029039999999998</v>
      </c>
      <c r="DH1432" s="861">
        <v>-10.18249</v>
      </c>
      <c r="DI1432" s="861">
        <v>-6.7273440000000004</v>
      </c>
      <c r="DJ1432" s="861">
        <v>-10.917002999999999</v>
      </c>
      <c r="DK1432" s="861">
        <v>-6.8482799999999999</v>
      </c>
      <c r="DL1432" s="861">
        <v>-13.984541999999999</v>
      </c>
      <c r="DM1432" s="861">
        <v>-9.8468640000000001</v>
      </c>
      <c r="DN1432" s="861">
        <v>-14.683009</v>
      </c>
      <c r="DO1432" s="861">
        <v>-9.4280819999999999</v>
      </c>
      <c r="DP1432" s="861">
        <v>-10.959417999999999</v>
      </c>
      <c r="DQ1432" s="861">
        <v>-7.6842560000000004</v>
      </c>
      <c r="DR1432" s="861">
        <v>-11.170375</v>
      </c>
      <c r="DS1432" s="861">
        <v>-8.2357879999999994</v>
      </c>
      <c r="DT1432" s="861">
        <v>-13.985958999999999</v>
      </c>
      <c r="DU1432" s="861">
        <v>-10.866294999999999</v>
      </c>
      <c r="DV1432" s="861">
        <v>-14.352217</v>
      </c>
      <c r="DW1432" s="861">
        <v>-7.8705740000000004</v>
      </c>
      <c r="DX1432" s="861">
        <v>11.092654</v>
      </c>
      <c r="DY1432" s="861">
        <v>7.6350210000000001</v>
      </c>
      <c r="DZ1432" s="861">
        <v>159.088121</v>
      </c>
      <c r="EA1432" s="861">
        <v>148.97770800000001</v>
      </c>
      <c r="EB1432" s="861">
        <v>121.16</v>
      </c>
      <c r="EC1432" s="861">
        <v>3.2669999999999999</v>
      </c>
      <c r="ED1432" s="861">
        <v>390</v>
      </c>
      <c r="EE1432" s="861">
        <v>121.23</v>
      </c>
      <c r="EF1432" s="861">
        <v>5.2590000000000003</v>
      </c>
      <c r="EG1432" s="861">
        <v>626.1</v>
      </c>
      <c r="EH1432" s="861">
        <v>121.3</v>
      </c>
      <c r="EI1432" s="861">
        <v>4.851</v>
      </c>
      <c r="EJ1432" s="861">
        <v>575.70000000000005</v>
      </c>
      <c r="EK1432" s="861">
        <v>10.213609999999999</v>
      </c>
      <c r="EL1432" s="861">
        <v>3.4011140000000002</v>
      </c>
      <c r="EM1432" s="861">
        <v>-19.821313</v>
      </c>
      <c r="EN1432" s="861">
        <v>-26.442091999999999</v>
      </c>
      <c r="EO1432" s="861">
        <v>93.656576000000001</v>
      </c>
      <c r="EP1432" s="861">
        <v>89.179294999999996</v>
      </c>
      <c r="EQ1432" s="861">
        <v>-10.280037</v>
      </c>
      <c r="ER1432" s="861">
        <v>4523.7289280000005</v>
      </c>
      <c r="ES1432" s="861">
        <v>10726.261301</v>
      </c>
      <c r="ET1432" s="861">
        <v>9633.4670740000001</v>
      </c>
      <c r="EU1432" s="861"/>
      <c r="EV1432" s="861"/>
      <c r="EW1432" s="861"/>
      <c r="EX1432" s="861"/>
      <c r="EY1432" s="861"/>
      <c r="EZ1432" s="861"/>
      <c r="FA1432" s="861"/>
      <c r="FB1432" s="861"/>
      <c r="FC1432" s="861"/>
      <c r="FD1432" s="861"/>
    </row>
    <row r="1433" spans="1:160" x14ac:dyDescent="0.25">
      <c r="A1433" s="837">
        <v>46147</v>
      </c>
      <c r="B1433" s="836">
        <v>7.076388888888889E-2</v>
      </c>
      <c r="C1433" s="861">
        <v>81420</v>
      </c>
      <c r="D1433" s="861">
        <v>0</v>
      </c>
      <c r="E1433" s="861">
        <v>0</v>
      </c>
      <c r="F1433" s="861">
        <v>74.688237000000001</v>
      </c>
      <c r="G1433" s="861">
        <v>71.486411000000004</v>
      </c>
      <c r="H1433" s="861">
        <v>64.874722000000006</v>
      </c>
      <c r="I1433" s="861">
        <v>73.798548999999994</v>
      </c>
      <c r="J1433" s="861">
        <v>71.282205000000005</v>
      </c>
      <c r="K1433" s="861">
        <v>71.019974000000005</v>
      </c>
      <c r="L1433" s="861">
        <v>73.614097999999998</v>
      </c>
      <c r="M1433" s="861">
        <v>74.485642999999996</v>
      </c>
      <c r="N1433" s="861">
        <v>-10.205463</v>
      </c>
      <c r="O1433" s="861">
        <v>-13.351111</v>
      </c>
      <c r="P1433" s="861">
        <v>-13.974662</v>
      </c>
      <c r="Q1433" s="861">
        <v>-8.9390339999999995</v>
      </c>
      <c r="R1433" s="861">
        <v>-10.67023</v>
      </c>
      <c r="S1433" s="861">
        <v>-11.701813</v>
      </c>
      <c r="T1433" s="861">
        <v>81.395572000000001</v>
      </c>
      <c r="U1433" s="861">
        <v>73.344983999999997</v>
      </c>
      <c r="V1433" s="861">
        <v>92.617789000000002</v>
      </c>
      <c r="W1433" s="861">
        <v>91.637979999999999</v>
      </c>
      <c r="X1433" s="861">
        <v>-9.0179150000000003</v>
      </c>
      <c r="Y1433" s="861">
        <v>-8.9901049999999998</v>
      </c>
      <c r="Z1433" s="861">
        <v>-13.473623999999999</v>
      </c>
      <c r="AA1433" s="861">
        <v>-13.176876999999999</v>
      </c>
      <c r="AB1433" s="861">
        <v>-12.771818</v>
      </c>
      <c r="AC1433" s="861">
        <v>-13.812503</v>
      </c>
      <c r="AD1433" s="861">
        <v>-17.204149000000001</v>
      </c>
      <c r="AE1433" s="861">
        <v>103.95303199999999</v>
      </c>
      <c r="AF1433" s="861">
        <v>96.927053000000001</v>
      </c>
      <c r="AG1433" s="861">
        <v>88.113934999999998</v>
      </c>
      <c r="AH1433" s="861">
        <v>108.49617600000001</v>
      </c>
      <c r="AI1433" s="861">
        <v>88.637810999999999</v>
      </c>
      <c r="AJ1433" s="861">
        <v>72.377502000000007</v>
      </c>
      <c r="AK1433" s="861">
        <v>-9.1150400000000005</v>
      </c>
      <c r="AL1433" s="861">
        <v>-13.776876</v>
      </c>
      <c r="AM1433" s="861">
        <v>-9.6386749999999992</v>
      </c>
      <c r="AN1433" s="861">
        <v>91.732393999999999</v>
      </c>
      <c r="AO1433" s="861">
        <v>91.172926000000004</v>
      </c>
      <c r="AP1433" s="861">
        <v>90.085661999999999</v>
      </c>
      <c r="AQ1433" s="861">
        <v>87.095670999999996</v>
      </c>
      <c r="AR1433" s="861">
        <v>72.638445000000004</v>
      </c>
      <c r="AS1433" s="861">
        <v>63.386526000000003</v>
      </c>
      <c r="AT1433" s="861">
        <v>75.538987000000006</v>
      </c>
      <c r="AU1433" s="861">
        <v>74.637251000000006</v>
      </c>
      <c r="AV1433" s="861">
        <v>73.776437000000001</v>
      </c>
      <c r="AW1433" s="861">
        <v>73.392427999999995</v>
      </c>
      <c r="AX1433" s="861">
        <v>88.098292000000001</v>
      </c>
      <c r="AY1433" s="861">
        <v>86.115729999999999</v>
      </c>
      <c r="AZ1433" s="861">
        <v>-9.8270429999999998</v>
      </c>
      <c r="BA1433" s="861">
        <v>-9.5924980000000009</v>
      </c>
      <c r="BB1433" s="861">
        <v>-17.583062999999999</v>
      </c>
      <c r="BC1433" s="861">
        <v>-16.178719999999998</v>
      </c>
      <c r="BD1433" s="861">
        <v>-17.157634999999999</v>
      </c>
      <c r="BE1433" s="861">
        <v>-17.256177999999998</v>
      </c>
      <c r="BF1433" s="861">
        <v>28.199922999999998</v>
      </c>
      <c r="BG1433" s="861">
        <v>139.46216000000001</v>
      </c>
      <c r="BH1433" s="861">
        <v>108.31261499999999</v>
      </c>
      <c r="BI1433" s="861">
        <v>50.467134999999999</v>
      </c>
      <c r="BJ1433" s="861">
        <v>128.06037900000001</v>
      </c>
      <c r="BK1433" s="861">
        <v>84.685686000000004</v>
      </c>
      <c r="BL1433" s="861">
        <v>74.240224999999995</v>
      </c>
      <c r="BM1433" s="861">
        <v>-22.039370000000002</v>
      </c>
      <c r="BN1433" s="861">
        <v>-16.117635</v>
      </c>
      <c r="BO1433" s="861">
        <v>-23.075229</v>
      </c>
      <c r="BP1433" s="861">
        <v>-16.514385999999998</v>
      </c>
      <c r="BQ1433" s="861">
        <v>85.450601000000006</v>
      </c>
      <c r="BR1433" s="861">
        <v>87.389601999999996</v>
      </c>
      <c r="BS1433" s="861">
        <v>84.107837000000004</v>
      </c>
      <c r="BT1433" s="861">
        <v>58.487867000000001</v>
      </c>
      <c r="BU1433" s="861">
        <v>62.974305000000001</v>
      </c>
      <c r="BV1433" s="861">
        <v>59.940779999999997</v>
      </c>
      <c r="BW1433" s="861">
        <v>64.241191000000001</v>
      </c>
      <c r="BX1433" s="861">
        <v>-16.728272</v>
      </c>
      <c r="BY1433" s="861">
        <v>-17.101676000000001</v>
      </c>
      <c r="BZ1433" s="861">
        <v>-20.977902</v>
      </c>
      <c r="CA1433" s="861">
        <v>-19.302568999999998</v>
      </c>
      <c r="CB1433" s="861">
        <v>-11.131073000000001</v>
      </c>
      <c r="CC1433" s="861">
        <v>-8.2663259999999994</v>
      </c>
      <c r="CD1433" s="861">
        <v>-11.664365999999999</v>
      </c>
      <c r="CE1433" s="861">
        <v>-8.5907490000000006</v>
      </c>
      <c r="CF1433" s="861">
        <v>-14.05729</v>
      </c>
      <c r="CG1433" s="861">
        <v>-7.5146040000000003</v>
      </c>
      <c r="CH1433" s="861">
        <v>-14.491161</v>
      </c>
      <c r="CI1433" s="861">
        <v>-9.8437210000000004</v>
      </c>
      <c r="CJ1433" s="861">
        <v>-10.982525000000001</v>
      </c>
      <c r="CK1433" s="861">
        <v>-6.5425990000000001</v>
      </c>
      <c r="CL1433" s="861">
        <v>-10.908192</v>
      </c>
      <c r="CM1433" s="861">
        <v>-6.407254</v>
      </c>
      <c r="CN1433" s="861">
        <v>-13.73808</v>
      </c>
      <c r="CO1433" s="861">
        <v>-7.6847859999999999</v>
      </c>
      <c r="CP1433" s="861">
        <v>-14.558006000000001</v>
      </c>
      <c r="CQ1433" s="861">
        <v>-10.232525000000001</v>
      </c>
      <c r="CR1433" s="861">
        <v>-10.541046</v>
      </c>
      <c r="CS1433" s="861">
        <v>-7.3312390000000001</v>
      </c>
      <c r="CT1433" s="861">
        <v>-11.691072999999999</v>
      </c>
      <c r="CU1433" s="861">
        <v>-6.8618259999999998</v>
      </c>
      <c r="CV1433" s="861">
        <v>-14.211226999999999</v>
      </c>
      <c r="CW1433" s="861">
        <v>-6.7012020000000003</v>
      </c>
      <c r="CX1433" s="861">
        <v>-14.489483</v>
      </c>
      <c r="CY1433" s="861">
        <v>-8.1173280000000005</v>
      </c>
      <c r="CZ1433" s="861">
        <v>-10.301086</v>
      </c>
      <c r="DA1433" s="861">
        <v>-6.4949690000000002</v>
      </c>
      <c r="DB1433" s="861">
        <v>-11.125805</v>
      </c>
      <c r="DC1433" s="861">
        <v>-6.0885850000000001</v>
      </c>
      <c r="DD1433" s="861">
        <v>-13.957625</v>
      </c>
      <c r="DE1433" s="861">
        <v>-8.3458279999999991</v>
      </c>
      <c r="DF1433" s="861">
        <v>-14.611475</v>
      </c>
      <c r="DG1433" s="861">
        <v>-8.8186850000000003</v>
      </c>
      <c r="DH1433" s="861">
        <v>-10.200183000000001</v>
      </c>
      <c r="DI1433" s="861">
        <v>-6.7379550000000004</v>
      </c>
      <c r="DJ1433" s="861">
        <v>-10.915934999999999</v>
      </c>
      <c r="DK1433" s="861">
        <v>-6.8934519999999999</v>
      </c>
      <c r="DL1433" s="861">
        <v>-13.992065</v>
      </c>
      <c r="DM1433" s="861">
        <v>-9.8923439999999996</v>
      </c>
      <c r="DN1433" s="861">
        <v>-14.671516</v>
      </c>
      <c r="DO1433" s="861">
        <v>-9.4677930000000003</v>
      </c>
      <c r="DP1433" s="861">
        <v>-10.942822</v>
      </c>
      <c r="DQ1433" s="861">
        <v>-7.7061060000000001</v>
      </c>
      <c r="DR1433" s="861">
        <v>-11.142977999999999</v>
      </c>
      <c r="DS1433" s="861">
        <v>-8.2782499999999999</v>
      </c>
      <c r="DT1433" s="861">
        <v>-14.01379</v>
      </c>
      <c r="DU1433" s="861">
        <v>-10.908089</v>
      </c>
      <c r="DV1433" s="861">
        <v>-14.346287999999999</v>
      </c>
      <c r="DW1433" s="861">
        <v>-7.9025930000000004</v>
      </c>
      <c r="DX1433" s="861">
        <v>11.114185000000001</v>
      </c>
      <c r="DY1433" s="861">
        <v>7.6688000000000001</v>
      </c>
      <c r="DZ1433" s="861">
        <v>159.00277299999999</v>
      </c>
      <c r="EA1433" s="861">
        <v>149.26573300000001</v>
      </c>
      <c r="EB1433" s="861">
        <v>121.07</v>
      </c>
      <c r="EC1433" s="861">
        <v>3.2679999999999998</v>
      </c>
      <c r="ED1433" s="861">
        <v>390</v>
      </c>
      <c r="EE1433" s="861">
        <v>121.2</v>
      </c>
      <c r="EF1433" s="861">
        <v>5.266</v>
      </c>
      <c r="EG1433" s="861">
        <v>629.79999999999995</v>
      </c>
      <c r="EH1433" s="861">
        <v>121.16</v>
      </c>
      <c r="EI1433" s="861">
        <v>4.8639999999999999</v>
      </c>
      <c r="EJ1433" s="861">
        <v>577.9</v>
      </c>
      <c r="EK1433" s="861">
        <v>10.143630999999999</v>
      </c>
      <c r="EL1433" s="861">
        <v>3.298441</v>
      </c>
      <c r="EM1433" s="861">
        <v>-19.782305999999998</v>
      </c>
      <c r="EN1433" s="861">
        <v>-26.373670000000001</v>
      </c>
      <c r="EO1433" s="861">
        <v>93.619590000000002</v>
      </c>
      <c r="EP1433" s="861">
        <v>89.309611000000004</v>
      </c>
      <c r="EQ1433" s="861">
        <v>-10.298206</v>
      </c>
      <c r="ER1433" s="861">
        <v>4530.2265980000002</v>
      </c>
      <c r="ES1433" s="861">
        <v>10736.723101</v>
      </c>
      <c r="ET1433" s="861">
        <v>9643.0897490000007</v>
      </c>
      <c r="EU1433" s="861"/>
      <c r="EV1433" s="861"/>
      <c r="EW1433" s="861"/>
      <c r="EX1433" s="861"/>
      <c r="EY1433" s="861"/>
      <c r="EZ1433" s="861"/>
      <c r="FA1433" s="861"/>
      <c r="FB1433" s="861"/>
      <c r="FC1433" s="861"/>
      <c r="FD1433" s="861"/>
    </row>
    <row r="1434" spans="1:160" x14ac:dyDescent="0.25">
      <c r="A1434" s="837">
        <v>46147</v>
      </c>
      <c r="B1434" s="836">
        <v>7.1458333333333332E-2</v>
      </c>
      <c r="C1434" s="861">
        <v>81480</v>
      </c>
      <c r="D1434" s="861">
        <v>0</v>
      </c>
      <c r="E1434" s="861">
        <v>0</v>
      </c>
      <c r="F1434" s="861">
        <v>74.742085000000003</v>
      </c>
      <c r="G1434" s="861">
        <v>71.475144</v>
      </c>
      <c r="H1434" s="861">
        <v>64.936893999999995</v>
      </c>
      <c r="I1434" s="861">
        <v>73.786653999999999</v>
      </c>
      <c r="J1434" s="861">
        <v>71.322882000000007</v>
      </c>
      <c r="K1434" s="861">
        <v>70.998278999999997</v>
      </c>
      <c r="L1434" s="861">
        <v>73.624379000000005</v>
      </c>
      <c r="M1434" s="861">
        <v>74.432512000000003</v>
      </c>
      <c r="N1434" s="861">
        <v>-10.273597000000001</v>
      </c>
      <c r="O1434" s="861">
        <v>-13.313428</v>
      </c>
      <c r="P1434" s="861">
        <v>-14.025728000000001</v>
      </c>
      <c r="Q1434" s="861">
        <v>-8.9917219999999993</v>
      </c>
      <c r="R1434" s="861">
        <v>-10.698161000000001</v>
      </c>
      <c r="S1434" s="861">
        <v>-11.707201</v>
      </c>
      <c r="T1434" s="861">
        <v>81.464727999999994</v>
      </c>
      <c r="U1434" s="861">
        <v>73.038917999999995</v>
      </c>
      <c r="V1434" s="861">
        <v>92.533713000000006</v>
      </c>
      <c r="W1434" s="861">
        <v>91.460154000000003</v>
      </c>
      <c r="X1434" s="861">
        <v>-8.9772090000000002</v>
      </c>
      <c r="Y1434" s="861">
        <v>-9.1454269999999998</v>
      </c>
      <c r="Z1434" s="861">
        <v>-13.458265000000001</v>
      </c>
      <c r="AA1434" s="861">
        <v>-13.194540999999999</v>
      </c>
      <c r="AB1434" s="861">
        <v>-12.711036999999999</v>
      </c>
      <c r="AC1434" s="861">
        <v>-13.82244</v>
      </c>
      <c r="AD1434" s="861">
        <v>-17.160855999999999</v>
      </c>
      <c r="AE1434" s="861">
        <v>103.84972399999999</v>
      </c>
      <c r="AF1434" s="861">
        <v>96.949792000000002</v>
      </c>
      <c r="AG1434" s="861">
        <v>88.171430999999998</v>
      </c>
      <c r="AH1434" s="861">
        <v>108.421447</v>
      </c>
      <c r="AI1434" s="861">
        <v>88.599648000000002</v>
      </c>
      <c r="AJ1434" s="861">
        <v>72.158930999999995</v>
      </c>
      <c r="AK1434" s="861">
        <v>-9.1828979999999998</v>
      </c>
      <c r="AL1434" s="861">
        <v>-13.793958999999999</v>
      </c>
      <c r="AM1434" s="861">
        <v>-9.5904520000000009</v>
      </c>
      <c r="AN1434" s="861">
        <v>91.678455999999997</v>
      </c>
      <c r="AO1434" s="861">
        <v>91.068434999999994</v>
      </c>
      <c r="AP1434" s="861">
        <v>90.074855999999997</v>
      </c>
      <c r="AQ1434" s="861">
        <v>87.128978000000004</v>
      </c>
      <c r="AR1434" s="861">
        <v>72.594329000000002</v>
      </c>
      <c r="AS1434" s="861">
        <v>63.406162999999999</v>
      </c>
      <c r="AT1434" s="861">
        <v>75.524641000000003</v>
      </c>
      <c r="AU1434" s="861">
        <v>74.637257000000005</v>
      </c>
      <c r="AV1434" s="861">
        <v>73.548833999999999</v>
      </c>
      <c r="AW1434" s="861">
        <v>72.915593000000001</v>
      </c>
      <c r="AX1434" s="861">
        <v>87.885086000000001</v>
      </c>
      <c r="AY1434" s="861">
        <v>86.056344999999993</v>
      </c>
      <c r="AZ1434" s="861">
        <v>-9.8780129999999993</v>
      </c>
      <c r="BA1434" s="861">
        <v>-9.6054589999999997</v>
      </c>
      <c r="BB1434" s="861">
        <v>-17.599205000000001</v>
      </c>
      <c r="BC1434" s="861">
        <v>-16.189139000000001</v>
      </c>
      <c r="BD1434" s="861">
        <v>-17.191327999999999</v>
      </c>
      <c r="BE1434" s="861">
        <v>-17.121092999999998</v>
      </c>
      <c r="BF1434" s="861">
        <v>28.500067000000001</v>
      </c>
      <c r="BG1434" s="861">
        <v>139.33611200000001</v>
      </c>
      <c r="BH1434" s="861">
        <v>108.280636</v>
      </c>
      <c r="BI1434" s="861">
        <v>50.664763999999998</v>
      </c>
      <c r="BJ1434" s="861">
        <v>127.962592</v>
      </c>
      <c r="BK1434" s="861">
        <v>84.545494000000005</v>
      </c>
      <c r="BL1434" s="861">
        <v>74.161317999999994</v>
      </c>
      <c r="BM1434" s="861">
        <v>-22.061195999999999</v>
      </c>
      <c r="BN1434" s="861">
        <v>-16.111319000000002</v>
      </c>
      <c r="BO1434" s="861">
        <v>-23.208279000000001</v>
      </c>
      <c r="BP1434" s="861">
        <v>-16.560700000000001</v>
      </c>
      <c r="BQ1434" s="861">
        <v>85.320948999999999</v>
      </c>
      <c r="BR1434" s="861">
        <v>87.367988999999994</v>
      </c>
      <c r="BS1434" s="861">
        <v>84.095754999999997</v>
      </c>
      <c r="BT1434" s="861">
        <v>58.327205999999997</v>
      </c>
      <c r="BU1434" s="861">
        <v>63.014111999999997</v>
      </c>
      <c r="BV1434" s="861">
        <v>59.947620000000001</v>
      </c>
      <c r="BW1434" s="861">
        <v>64.259974999999997</v>
      </c>
      <c r="BX1434" s="861">
        <v>-16.713239000000002</v>
      </c>
      <c r="BY1434" s="861">
        <v>-17.034905999999999</v>
      </c>
      <c r="BZ1434" s="861">
        <v>-20.977851999999999</v>
      </c>
      <c r="CA1434" s="861">
        <v>-19.695083</v>
      </c>
      <c r="CB1434" s="861">
        <v>-11.172867999999999</v>
      </c>
      <c r="CC1434" s="861">
        <v>-8.2729280000000003</v>
      </c>
      <c r="CD1434" s="861">
        <v>-11.714765</v>
      </c>
      <c r="CE1434" s="861">
        <v>-8.5907979999999995</v>
      </c>
      <c r="CF1434" s="861">
        <v>-14.113588</v>
      </c>
      <c r="CG1434" s="861">
        <v>-7.5268470000000001</v>
      </c>
      <c r="CH1434" s="861">
        <v>-14.518053</v>
      </c>
      <c r="CI1434" s="861">
        <v>-9.8483649999999994</v>
      </c>
      <c r="CJ1434" s="861">
        <v>-11.006918000000001</v>
      </c>
      <c r="CK1434" s="861">
        <v>-6.5314459999999999</v>
      </c>
      <c r="CL1434" s="861">
        <v>-10.95336</v>
      </c>
      <c r="CM1434" s="861">
        <v>-6.455838</v>
      </c>
      <c r="CN1434" s="861">
        <v>-13.789156</v>
      </c>
      <c r="CO1434" s="861">
        <v>-7.7349079999999999</v>
      </c>
      <c r="CP1434" s="861">
        <v>-14.583855</v>
      </c>
      <c r="CQ1434" s="861">
        <v>-10.251155000000001</v>
      </c>
      <c r="CR1434" s="861">
        <v>-10.570489</v>
      </c>
      <c r="CS1434" s="861">
        <v>-7.3446429999999996</v>
      </c>
      <c r="CT1434" s="861">
        <v>-11.755418000000001</v>
      </c>
      <c r="CU1434" s="861">
        <v>-6.884118</v>
      </c>
      <c r="CV1434" s="861">
        <v>-14.253622</v>
      </c>
      <c r="CW1434" s="861">
        <v>-6.707147</v>
      </c>
      <c r="CX1434" s="861">
        <v>-14.521922</v>
      </c>
      <c r="CY1434" s="861">
        <v>-8.1110720000000001</v>
      </c>
      <c r="CZ1434" s="861">
        <v>-10.325329</v>
      </c>
      <c r="DA1434" s="861">
        <v>-6.4830719999999999</v>
      </c>
      <c r="DB1434" s="861">
        <v>-11.130276</v>
      </c>
      <c r="DC1434" s="861">
        <v>-6.098617</v>
      </c>
      <c r="DD1434" s="861">
        <v>-13.984206</v>
      </c>
      <c r="DE1434" s="861">
        <v>-8.3656210000000009</v>
      </c>
      <c r="DF1434" s="861">
        <v>-14.628894000000001</v>
      </c>
      <c r="DG1434" s="861">
        <v>-8.8247029999999995</v>
      </c>
      <c r="DH1434" s="861">
        <v>-10.207623</v>
      </c>
      <c r="DI1434" s="861">
        <v>-6.7744220000000004</v>
      </c>
      <c r="DJ1434" s="861">
        <v>-10.917863000000001</v>
      </c>
      <c r="DK1434" s="861">
        <v>-6.8836919999999999</v>
      </c>
      <c r="DL1434" s="861">
        <v>-13.989084999999999</v>
      </c>
      <c r="DM1434" s="861">
        <v>-9.8837530000000005</v>
      </c>
      <c r="DN1434" s="861">
        <v>-14.687044999999999</v>
      </c>
      <c r="DO1434" s="861">
        <v>-9.4578740000000003</v>
      </c>
      <c r="DP1434" s="861">
        <v>-10.9498</v>
      </c>
      <c r="DQ1434" s="861">
        <v>-7.72065</v>
      </c>
      <c r="DR1434" s="861">
        <v>-11.158071</v>
      </c>
      <c r="DS1434" s="861">
        <v>-8.3002959999999995</v>
      </c>
      <c r="DT1434" s="861">
        <v>-13.998531</v>
      </c>
      <c r="DU1434" s="861">
        <v>-10.934733</v>
      </c>
      <c r="DV1434" s="861">
        <v>-14.349885</v>
      </c>
      <c r="DW1434" s="861">
        <v>-7.8991379999999998</v>
      </c>
      <c r="DX1434" s="861">
        <v>11.086043999999999</v>
      </c>
      <c r="DY1434" s="861">
        <v>7.6448869999999998</v>
      </c>
      <c r="DZ1434" s="861">
        <v>158.83897899999999</v>
      </c>
      <c r="EA1434" s="861">
        <v>148.87146100000001</v>
      </c>
      <c r="EB1434" s="861">
        <v>121.79</v>
      </c>
      <c r="EC1434" s="861">
        <v>1.2390000000000001</v>
      </c>
      <c r="ED1434" s="861">
        <v>133.19999999999999</v>
      </c>
      <c r="EE1434" s="861">
        <v>121.7</v>
      </c>
      <c r="EF1434" s="861">
        <v>5.2460000000000004</v>
      </c>
      <c r="EG1434" s="861">
        <v>631.4</v>
      </c>
      <c r="EH1434" s="861">
        <v>121.64</v>
      </c>
      <c r="EI1434" s="861">
        <v>4.8630000000000004</v>
      </c>
      <c r="EJ1434" s="861">
        <v>577.9</v>
      </c>
      <c r="EK1434" s="861">
        <v>10.242841</v>
      </c>
      <c r="EL1434" s="861">
        <v>3.2138200000000001</v>
      </c>
      <c r="EM1434" s="861">
        <v>-19.833293000000001</v>
      </c>
      <c r="EN1434" s="861">
        <v>-26.422098999999999</v>
      </c>
      <c r="EO1434" s="861">
        <v>93.548570999999995</v>
      </c>
      <c r="EP1434" s="861">
        <v>89.131181999999995</v>
      </c>
      <c r="EQ1434" s="861">
        <v>-10.315968</v>
      </c>
      <c r="ER1434" s="861">
        <v>4534.512847</v>
      </c>
      <c r="ES1434" s="861">
        <v>10747.200035</v>
      </c>
      <c r="ET1434" s="861">
        <v>9652.7272560000001</v>
      </c>
      <c r="EU1434" s="861"/>
      <c r="EV1434" s="861"/>
      <c r="EW1434" s="861"/>
      <c r="EX1434" s="861"/>
      <c r="EY1434" s="861"/>
      <c r="EZ1434" s="861"/>
      <c r="FA1434" s="861"/>
      <c r="FB1434" s="861"/>
      <c r="FC1434" s="861"/>
      <c r="FD1434" s="861"/>
    </row>
    <row r="1435" spans="1:160" x14ac:dyDescent="0.25">
      <c r="A1435" s="837">
        <v>46147</v>
      </c>
      <c r="B1435" s="836">
        <v>7.2152777777777774E-2</v>
      </c>
      <c r="C1435" s="861">
        <v>81540</v>
      </c>
      <c r="D1435" s="861">
        <v>0</v>
      </c>
      <c r="E1435" s="861">
        <v>0</v>
      </c>
      <c r="F1435" s="861">
        <v>74.739351999999997</v>
      </c>
      <c r="G1435" s="861">
        <v>71.475792999999996</v>
      </c>
      <c r="H1435" s="861">
        <v>64.962340999999995</v>
      </c>
      <c r="I1435" s="861">
        <v>73.795987999999994</v>
      </c>
      <c r="J1435" s="861">
        <v>71.316120999999995</v>
      </c>
      <c r="K1435" s="861">
        <v>71.025042999999997</v>
      </c>
      <c r="L1435" s="861">
        <v>73.620935000000003</v>
      </c>
      <c r="M1435" s="861">
        <v>74.471339999999998</v>
      </c>
      <c r="N1435" s="861">
        <v>-10.222747</v>
      </c>
      <c r="O1435" s="861">
        <v>-13.336871</v>
      </c>
      <c r="P1435" s="861">
        <v>-13.984965000000001</v>
      </c>
      <c r="Q1435" s="861">
        <v>-8.962923</v>
      </c>
      <c r="R1435" s="861">
        <v>-10.736940000000001</v>
      </c>
      <c r="S1435" s="861">
        <v>-11.645811999999999</v>
      </c>
      <c r="T1435" s="861">
        <v>81.474992</v>
      </c>
      <c r="U1435" s="861">
        <v>73.582142000000005</v>
      </c>
      <c r="V1435" s="861">
        <v>92.684911999999997</v>
      </c>
      <c r="W1435" s="861">
        <v>91.711808000000005</v>
      </c>
      <c r="X1435" s="861">
        <v>-8.9531679999999998</v>
      </c>
      <c r="Y1435" s="861">
        <v>-9.1419300000000003</v>
      </c>
      <c r="Z1435" s="861">
        <v>-13.458519000000001</v>
      </c>
      <c r="AA1435" s="861">
        <v>-13.179701</v>
      </c>
      <c r="AB1435" s="861">
        <v>-12.749930000000001</v>
      </c>
      <c r="AC1435" s="861">
        <v>-13.815602</v>
      </c>
      <c r="AD1435" s="861">
        <v>-17.158579</v>
      </c>
      <c r="AE1435" s="861">
        <v>103.892962</v>
      </c>
      <c r="AF1435" s="861">
        <v>96.998718999999994</v>
      </c>
      <c r="AG1435" s="861">
        <v>88.238736000000003</v>
      </c>
      <c r="AH1435" s="861">
        <v>108.438799</v>
      </c>
      <c r="AI1435" s="861">
        <v>88.693892000000005</v>
      </c>
      <c r="AJ1435" s="861">
        <v>72.413044999999997</v>
      </c>
      <c r="AK1435" s="861">
        <v>-9.1633659999999999</v>
      </c>
      <c r="AL1435" s="861">
        <v>-13.842243</v>
      </c>
      <c r="AM1435" s="861">
        <v>-9.5821349999999992</v>
      </c>
      <c r="AN1435" s="861">
        <v>91.758723000000003</v>
      </c>
      <c r="AO1435" s="861">
        <v>91.269941000000003</v>
      </c>
      <c r="AP1435" s="861">
        <v>90.126765000000006</v>
      </c>
      <c r="AQ1435" s="861">
        <v>87.159405000000007</v>
      </c>
      <c r="AR1435" s="861">
        <v>72.603387999999995</v>
      </c>
      <c r="AS1435" s="861">
        <v>63.430737999999998</v>
      </c>
      <c r="AT1435" s="861">
        <v>75.513313999999994</v>
      </c>
      <c r="AU1435" s="861">
        <v>74.639864000000003</v>
      </c>
      <c r="AV1435" s="861">
        <v>73.754095000000007</v>
      </c>
      <c r="AW1435" s="861">
        <v>72.884624000000002</v>
      </c>
      <c r="AX1435" s="861">
        <v>88.035656000000003</v>
      </c>
      <c r="AY1435" s="861">
        <v>86.099238999999997</v>
      </c>
      <c r="AZ1435" s="861">
        <v>-9.8433399999999995</v>
      </c>
      <c r="BA1435" s="861">
        <v>-9.6561620000000001</v>
      </c>
      <c r="BB1435" s="861">
        <v>-17.599125000000001</v>
      </c>
      <c r="BC1435" s="861">
        <v>-16.163941999999999</v>
      </c>
      <c r="BD1435" s="861">
        <v>-17.197894000000002</v>
      </c>
      <c r="BE1435" s="861">
        <v>-17.177164999999999</v>
      </c>
      <c r="BF1435" s="861">
        <v>28.549534999999999</v>
      </c>
      <c r="BG1435" s="861">
        <v>139.27822499999999</v>
      </c>
      <c r="BH1435" s="861">
        <v>108.278155</v>
      </c>
      <c r="BI1435" s="861">
        <v>50.586868000000003</v>
      </c>
      <c r="BJ1435" s="861">
        <v>127.938602</v>
      </c>
      <c r="BK1435" s="861">
        <v>84.630182000000005</v>
      </c>
      <c r="BL1435" s="861">
        <v>74.121463000000006</v>
      </c>
      <c r="BM1435" s="861">
        <v>-22.072320999999999</v>
      </c>
      <c r="BN1435" s="861">
        <v>-16.169758999999999</v>
      </c>
      <c r="BO1435" s="861">
        <v>-23.266421000000001</v>
      </c>
      <c r="BP1435" s="861">
        <v>-16.591676</v>
      </c>
      <c r="BQ1435" s="861">
        <v>85.413881000000003</v>
      </c>
      <c r="BR1435" s="861">
        <v>87.409154000000001</v>
      </c>
      <c r="BS1435" s="861">
        <v>84.120776000000006</v>
      </c>
      <c r="BT1435" s="861">
        <v>58.416333999999999</v>
      </c>
      <c r="BU1435" s="861">
        <v>63.022064</v>
      </c>
      <c r="BV1435" s="861">
        <v>60.030853</v>
      </c>
      <c r="BW1435" s="861">
        <v>64.267916</v>
      </c>
      <c r="BX1435" s="861">
        <v>-16.691873000000001</v>
      </c>
      <c r="BY1435" s="861">
        <v>-17.095154999999998</v>
      </c>
      <c r="BZ1435" s="861">
        <v>-21.018007999999998</v>
      </c>
      <c r="CA1435" s="861">
        <v>-19.220649999999999</v>
      </c>
      <c r="CB1435" s="861">
        <v>-11.142818999999999</v>
      </c>
      <c r="CC1435" s="861">
        <v>-8.2617510000000003</v>
      </c>
      <c r="CD1435" s="861">
        <v>-11.694587</v>
      </c>
      <c r="CE1435" s="861">
        <v>-8.5683779999999992</v>
      </c>
      <c r="CF1435" s="861">
        <v>-14.0845</v>
      </c>
      <c r="CG1435" s="861">
        <v>-7.5387300000000002</v>
      </c>
      <c r="CH1435" s="861">
        <v>-14.522349</v>
      </c>
      <c r="CI1435" s="861">
        <v>-9.8582590000000003</v>
      </c>
      <c r="CJ1435" s="861">
        <v>-11.008839999999999</v>
      </c>
      <c r="CK1435" s="861">
        <v>-6.5655749999999999</v>
      </c>
      <c r="CL1435" s="861">
        <v>-10.939786</v>
      </c>
      <c r="CM1435" s="861">
        <v>-6.4180919999999997</v>
      </c>
      <c r="CN1435" s="861">
        <v>-13.776607</v>
      </c>
      <c r="CO1435" s="861">
        <v>-7.7103200000000003</v>
      </c>
      <c r="CP1435" s="861">
        <v>-14.579426</v>
      </c>
      <c r="CQ1435" s="861">
        <v>-10.280561000000001</v>
      </c>
      <c r="CR1435" s="861">
        <v>-10.560921</v>
      </c>
      <c r="CS1435" s="861">
        <v>-7.3472749999999998</v>
      </c>
      <c r="CT1435" s="861">
        <v>-11.703561000000001</v>
      </c>
      <c r="CU1435" s="861">
        <v>-6.8774879999999996</v>
      </c>
      <c r="CV1435" s="861">
        <v>-14.220929999999999</v>
      </c>
      <c r="CW1435" s="861">
        <v>-6.7154590000000001</v>
      </c>
      <c r="CX1435" s="861">
        <v>-14.522663</v>
      </c>
      <c r="CY1435" s="861">
        <v>-8.148771</v>
      </c>
      <c r="CZ1435" s="861">
        <v>-10.331699</v>
      </c>
      <c r="DA1435" s="861">
        <v>-6.4955610000000004</v>
      </c>
      <c r="DB1435" s="861">
        <v>-11.140506</v>
      </c>
      <c r="DC1435" s="861">
        <v>-6.0952400000000004</v>
      </c>
      <c r="DD1435" s="861">
        <v>-14.003348000000001</v>
      </c>
      <c r="DE1435" s="861">
        <v>-8.3855299999999993</v>
      </c>
      <c r="DF1435" s="861">
        <v>-14.637259999999999</v>
      </c>
      <c r="DG1435" s="861">
        <v>-8.8512620000000002</v>
      </c>
      <c r="DH1435" s="861">
        <v>-10.211706</v>
      </c>
      <c r="DI1435" s="861">
        <v>-6.7710460000000001</v>
      </c>
      <c r="DJ1435" s="861">
        <v>-10.929974</v>
      </c>
      <c r="DK1435" s="861">
        <v>-6.9022649999999999</v>
      </c>
      <c r="DL1435" s="861">
        <v>-14.016947</v>
      </c>
      <c r="DM1435" s="861">
        <v>-9.8982960000000002</v>
      </c>
      <c r="DN1435" s="861">
        <v>-14.706759999999999</v>
      </c>
      <c r="DO1435" s="861">
        <v>-9.5041550000000008</v>
      </c>
      <c r="DP1435" s="861">
        <v>-10.961878</v>
      </c>
      <c r="DQ1435" s="861">
        <v>-7.7551459999999999</v>
      </c>
      <c r="DR1435" s="861">
        <v>-11.169245999999999</v>
      </c>
      <c r="DS1435" s="861">
        <v>-8.3104849999999999</v>
      </c>
      <c r="DT1435" s="861">
        <v>-14.028283</v>
      </c>
      <c r="DU1435" s="861">
        <v>-10.92956</v>
      </c>
      <c r="DV1435" s="861">
        <v>-14.391291000000001</v>
      </c>
      <c r="DW1435" s="861">
        <v>-7.926558</v>
      </c>
      <c r="DX1435" s="861">
        <v>11.091536</v>
      </c>
      <c r="DY1435" s="861">
        <v>7.6999550000000001</v>
      </c>
      <c r="DZ1435" s="861">
        <v>159.34853899999999</v>
      </c>
      <c r="EA1435" s="861">
        <v>149.12487999999999</v>
      </c>
      <c r="EB1435" s="861">
        <v>121.14</v>
      </c>
      <c r="EC1435" s="861">
        <v>3.2669999999999999</v>
      </c>
      <c r="ED1435" s="861">
        <v>389</v>
      </c>
      <c r="EE1435" s="861">
        <v>120.99</v>
      </c>
      <c r="EF1435" s="861">
        <v>5.2789999999999999</v>
      </c>
      <c r="EG1435" s="861">
        <v>626.5</v>
      </c>
      <c r="EH1435" s="861">
        <v>120.99</v>
      </c>
      <c r="EI1435" s="861">
        <v>4.867</v>
      </c>
      <c r="EJ1435" s="861">
        <v>581.29999999999995</v>
      </c>
      <c r="EK1435" s="861">
        <v>10.241204</v>
      </c>
      <c r="EL1435" s="861">
        <v>3.0442140000000002</v>
      </c>
      <c r="EM1435" s="861">
        <v>-19.823339000000001</v>
      </c>
      <c r="EN1435" s="861">
        <v>-26.310635000000001</v>
      </c>
      <c r="EO1435" s="861">
        <v>93.769347999999994</v>
      </c>
      <c r="EP1435" s="861">
        <v>89.245903999999996</v>
      </c>
      <c r="EQ1435" s="861">
        <v>-10.320868000000001</v>
      </c>
      <c r="ER1435" s="861">
        <v>4537.5159999999996</v>
      </c>
      <c r="ES1435" s="861">
        <v>10757.681043</v>
      </c>
      <c r="ET1435" s="861">
        <v>9662.3765509999994</v>
      </c>
      <c r="EU1435" s="861"/>
      <c r="EV1435" s="861"/>
      <c r="EW1435" s="861"/>
      <c r="EX1435" s="861"/>
      <c r="EY1435" s="861"/>
      <c r="EZ1435" s="861"/>
      <c r="FA1435" s="861"/>
      <c r="FB1435" s="861"/>
      <c r="FC1435" s="861"/>
      <c r="FD1435" s="861"/>
    </row>
    <row r="1436" spans="1:160" x14ac:dyDescent="0.25">
      <c r="A1436" s="837">
        <v>46147</v>
      </c>
      <c r="B1436" s="836">
        <v>7.2847222222222216E-2</v>
      </c>
      <c r="C1436" s="861">
        <v>81600</v>
      </c>
      <c r="D1436" s="861">
        <v>0</v>
      </c>
      <c r="E1436" s="861">
        <v>0</v>
      </c>
      <c r="F1436" s="861">
        <v>74.758506999999994</v>
      </c>
      <c r="G1436" s="861">
        <v>71.479329000000007</v>
      </c>
      <c r="H1436" s="861">
        <v>64.995397999999994</v>
      </c>
      <c r="I1436" s="861">
        <v>73.781019000000001</v>
      </c>
      <c r="J1436" s="861">
        <v>71.303655000000006</v>
      </c>
      <c r="K1436" s="861">
        <v>71.009176999999994</v>
      </c>
      <c r="L1436" s="861">
        <v>73.620718999999994</v>
      </c>
      <c r="M1436" s="861">
        <v>74.468586999999999</v>
      </c>
      <c r="N1436" s="861">
        <v>-10.195563</v>
      </c>
      <c r="O1436" s="861">
        <v>-13.382681</v>
      </c>
      <c r="P1436" s="861">
        <v>-13.967064000000001</v>
      </c>
      <c r="Q1436" s="861">
        <v>-8.9988489999999999</v>
      </c>
      <c r="R1436" s="861">
        <v>-10.685575</v>
      </c>
      <c r="S1436" s="861">
        <v>-11.631543000000001</v>
      </c>
      <c r="T1436" s="861">
        <v>81.550881000000004</v>
      </c>
      <c r="U1436" s="861">
        <v>73.511071000000001</v>
      </c>
      <c r="V1436" s="861">
        <v>92.690667000000005</v>
      </c>
      <c r="W1436" s="861">
        <v>91.682351999999995</v>
      </c>
      <c r="X1436" s="861">
        <v>-8.9953819999999993</v>
      </c>
      <c r="Y1436" s="861">
        <v>-9.1877080000000007</v>
      </c>
      <c r="Z1436" s="861">
        <v>-13.461668</v>
      </c>
      <c r="AA1436" s="861">
        <v>-13.197943</v>
      </c>
      <c r="AB1436" s="861">
        <v>-12.711736999999999</v>
      </c>
      <c r="AC1436" s="861">
        <v>-13.76507</v>
      </c>
      <c r="AD1436" s="861">
        <v>-17.139498</v>
      </c>
      <c r="AE1436" s="861">
        <v>103.920833</v>
      </c>
      <c r="AF1436" s="861">
        <v>97.043690999999995</v>
      </c>
      <c r="AG1436" s="861">
        <v>88.289148999999995</v>
      </c>
      <c r="AH1436" s="861">
        <v>108.432349</v>
      </c>
      <c r="AI1436" s="861">
        <v>88.725129999999993</v>
      </c>
      <c r="AJ1436" s="861">
        <v>72.308446000000004</v>
      </c>
      <c r="AK1436" s="861">
        <v>-9.1267449999999997</v>
      </c>
      <c r="AL1436" s="861">
        <v>-13.746715999999999</v>
      </c>
      <c r="AM1436" s="861">
        <v>-9.578227</v>
      </c>
      <c r="AN1436" s="861">
        <v>91.757617999999994</v>
      </c>
      <c r="AO1436" s="861">
        <v>91.228847000000002</v>
      </c>
      <c r="AP1436" s="861">
        <v>90.228809999999996</v>
      </c>
      <c r="AQ1436" s="861">
        <v>87.240143000000003</v>
      </c>
      <c r="AR1436" s="861">
        <v>72.684577000000004</v>
      </c>
      <c r="AS1436" s="861">
        <v>63.440448000000004</v>
      </c>
      <c r="AT1436" s="861">
        <v>75.618077999999997</v>
      </c>
      <c r="AU1436" s="861">
        <v>74.648392999999999</v>
      </c>
      <c r="AV1436" s="861">
        <v>73.801550000000006</v>
      </c>
      <c r="AW1436" s="861">
        <v>72.987401000000006</v>
      </c>
      <c r="AX1436" s="861">
        <v>88.127071000000001</v>
      </c>
      <c r="AY1436" s="861">
        <v>86.172511</v>
      </c>
      <c r="AZ1436" s="861">
        <v>-9.8373519999999992</v>
      </c>
      <c r="BA1436" s="861">
        <v>-9.7955959999999997</v>
      </c>
      <c r="BB1436" s="861">
        <v>-17.624212</v>
      </c>
      <c r="BC1436" s="861">
        <v>-16.217881999999999</v>
      </c>
      <c r="BD1436" s="861">
        <v>-17.209199000000002</v>
      </c>
      <c r="BE1436" s="861">
        <v>-17.246600000000001</v>
      </c>
      <c r="BF1436" s="861">
        <v>28.540043000000001</v>
      </c>
      <c r="BG1436" s="861">
        <v>139.299362</v>
      </c>
      <c r="BH1436" s="861">
        <v>108.34638</v>
      </c>
      <c r="BI1436" s="861">
        <v>50.085990000000002</v>
      </c>
      <c r="BJ1436" s="861">
        <v>128.07646700000001</v>
      </c>
      <c r="BK1436" s="861">
        <v>84.854163</v>
      </c>
      <c r="BL1436" s="861">
        <v>74.250546999999997</v>
      </c>
      <c r="BM1436" s="861">
        <v>-22.131018000000001</v>
      </c>
      <c r="BN1436" s="861">
        <v>-16.17182</v>
      </c>
      <c r="BO1436" s="861">
        <v>-23.163556</v>
      </c>
      <c r="BP1436" s="861">
        <v>-16.631678000000001</v>
      </c>
      <c r="BQ1436" s="861">
        <v>85.515555000000006</v>
      </c>
      <c r="BR1436" s="861">
        <v>87.371296000000001</v>
      </c>
      <c r="BS1436" s="861">
        <v>84.140033000000003</v>
      </c>
      <c r="BT1436" s="861">
        <v>58.350878999999999</v>
      </c>
      <c r="BU1436" s="861">
        <v>63.132989999999999</v>
      </c>
      <c r="BV1436" s="861">
        <v>59.998998999999998</v>
      </c>
      <c r="BW1436" s="861">
        <v>64.286276999999998</v>
      </c>
      <c r="BX1436" s="861">
        <v>-16.711901000000001</v>
      </c>
      <c r="BY1436" s="861">
        <v>-16.983266</v>
      </c>
      <c r="BZ1436" s="861">
        <v>-21.081251000000002</v>
      </c>
      <c r="CA1436" s="861">
        <v>-19.409931</v>
      </c>
      <c r="CB1436" s="861">
        <v>-11.183922000000001</v>
      </c>
      <c r="CC1436" s="861">
        <v>-8.2623309999999996</v>
      </c>
      <c r="CD1436" s="861">
        <v>-11.73564</v>
      </c>
      <c r="CE1436" s="861">
        <v>-8.5787910000000007</v>
      </c>
      <c r="CF1436" s="861">
        <v>-14.119605999999999</v>
      </c>
      <c r="CG1436" s="861">
        <v>-7.5561769999999999</v>
      </c>
      <c r="CH1436" s="861">
        <v>-14.546654999999999</v>
      </c>
      <c r="CI1436" s="861">
        <v>-9.895994</v>
      </c>
      <c r="CJ1436" s="861">
        <v>-11.044293</v>
      </c>
      <c r="CK1436" s="861">
        <v>-6.5512170000000003</v>
      </c>
      <c r="CL1436" s="861">
        <v>-10.964339000000001</v>
      </c>
      <c r="CM1436" s="861">
        <v>-6.4868069999999998</v>
      </c>
      <c r="CN1436" s="861">
        <v>-13.82586</v>
      </c>
      <c r="CO1436" s="861">
        <v>-7.8040000000000003</v>
      </c>
      <c r="CP1436" s="861">
        <v>-14.600502000000001</v>
      </c>
      <c r="CQ1436" s="861">
        <v>-10.250317000000001</v>
      </c>
      <c r="CR1436" s="861">
        <v>-10.567301</v>
      </c>
      <c r="CS1436" s="861">
        <v>-7.3414720000000004</v>
      </c>
      <c r="CT1436" s="861">
        <v>-11.771233000000001</v>
      </c>
      <c r="CU1436" s="861">
        <v>-6.9161580000000002</v>
      </c>
      <c r="CV1436" s="861">
        <v>-14.299267</v>
      </c>
      <c r="CW1436" s="861">
        <v>-6.7438479999999998</v>
      </c>
      <c r="CX1436" s="861">
        <v>-14.558918</v>
      </c>
      <c r="CY1436" s="861">
        <v>-8.1678169999999994</v>
      </c>
      <c r="CZ1436" s="861">
        <v>-10.345176</v>
      </c>
      <c r="DA1436" s="861">
        <v>-6.546189</v>
      </c>
      <c r="DB1436" s="861">
        <v>-11.170348000000001</v>
      </c>
      <c r="DC1436" s="861">
        <v>-6.1299770000000002</v>
      </c>
      <c r="DD1436" s="861">
        <v>-14.025</v>
      </c>
      <c r="DE1436" s="861">
        <v>-8.3793710000000008</v>
      </c>
      <c r="DF1436" s="861">
        <v>-14.665037999999999</v>
      </c>
      <c r="DG1436" s="861">
        <v>-8.8694170000000003</v>
      </c>
      <c r="DH1436" s="861">
        <v>-10.234125000000001</v>
      </c>
      <c r="DI1436" s="861">
        <v>-6.8063229999999999</v>
      </c>
      <c r="DJ1436" s="861">
        <v>-10.959844</v>
      </c>
      <c r="DK1436" s="861">
        <v>-6.9146650000000003</v>
      </c>
      <c r="DL1436" s="861">
        <v>-14.042984000000001</v>
      </c>
      <c r="DM1436" s="861">
        <v>-9.9255720000000007</v>
      </c>
      <c r="DN1436" s="861">
        <v>-14.741631999999999</v>
      </c>
      <c r="DO1436" s="861">
        <v>-9.5181079999999998</v>
      </c>
      <c r="DP1436" s="861">
        <v>-10.980093999999999</v>
      </c>
      <c r="DQ1436" s="861">
        <v>-7.7586779999999997</v>
      </c>
      <c r="DR1436" s="861">
        <v>-11.225928</v>
      </c>
      <c r="DS1436" s="861">
        <v>-8.3402309999999993</v>
      </c>
      <c r="DT1436" s="861">
        <v>-14.057154000000001</v>
      </c>
      <c r="DU1436" s="861">
        <v>-10.95782</v>
      </c>
      <c r="DV1436" s="861">
        <v>-14.405146</v>
      </c>
      <c r="DW1436" s="861">
        <v>-7.9444819999999998</v>
      </c>
      <c r="DX1436" s="861">
        <v>11.072094</v>
      </c>
      <c r="DY1436" s="861">
        <v>7.6740979999999999</v>
      </c>
      <c r="DZ1436" s="861">
        <v>159.35787099999999</v>
      </c>
      <c r="EA1436" s="861">
        <v>149.25679</v>
      </c>
      <c r="EB1436" s="861">
        <v>121.17</v>
      </c>
      <c r="EC1436" s="861">
        <v>3.266</v>
      </c>
      <c r="ED1436" s="861">
        <v>389.1</v>
      </c>
      <c r="EE1436" s="861">
        <v>121.08</v>
      </c>
      <c r="EF1436" s="861">
        <v>5.27</v>
      </c>
      <c r="EG1436" s="861">
        <v>627.29999999999995</v>
      </c>
      <c r="EH1436" s="861">
        <v>121.03</v>
      </c>
      <c r="EI1436" s="861">
        <v>4.8730000000000002</v>
      </c>
      <c r="EJ1436" s="861">
        <v>577.6</v>
      </c>
      <c r="EK1436" s="861">
        <v>10.280357</v>
      </c>
      <c r="EL1436" s="861">
        <v>3.1993900000000002</v>
      </c>
      <c r="EM1436" s="861">
        <v>-19.858584</v>
      </c>
      <c r="EN1436" s="861">
        <v>-26.362946000000001</v>
      </c>
      <c r="EO1436" s="861">
        <v>93.773386000000002</v>
      </c>
      <c r="EP1436" s="861">
        <v>89.305566999999996</v>
      </c>
      <c r="EQ1436" s="861">
        <v>-10.348245</v>
      </c>
      <c r="ER1436" s="861">
        <v>4544.0049440000003</v>
      </c>
      <c r="ES1436" s="861">
        <v>10768.145242000001</v>
      </c>
      <c r="ET1436" s="861">
        <v>9672.0064559999992</v>
      </c>
      <c r="EU1436" s="861"/>
      <c r="EV1436" s="861"/>
      <c r="EW1436" s="861"/>
      <c r="EX1436" s="861"/>
      <c r="EY1436" s="861"/>
      <c r="EZ1436" s="861"/>
      <c r="FA1436" s="861"/>
      <c r="FB1436" s="861"/>
      <c r="FC1436" s="861"/>
      <c r="FD1436" s="861"/>
    </row>
    <row r="1437" spans="1:160" x14ac:dyDescent="0.25">
      <c r="A1437" s="837">
        <v>46147</v>
      </c>
      <c r="B1437" s="836">
        <v>7.3541666666666672E-2</v>
      </c>
      <c r="C1437" s="861">
        <v>81660</v>
      </c>
      <c r="D1437" s="861">
        <v>0</v>
      </c>
      <c r="E1437" s="861">
        <v>0</v>
      </c>
      <c r="F1437" s="861">
        <v>74.748954999999995</v>
      </c>
      <c r="G1437" s="861">
        <v>71.479495999999997</v>
      </c>
      <c r="H1437" s="861">
        <v>64.984880000000004</v>
      </c>
      <c r="I1437" s="861">
        <v>73.796588999999997</v>
      </c>
      <c r="J1437" s="861">
        <v>71.332421999999994</v>
      </c>
      <c r="K1437" s="861">
        <v>71.029042000000004</v>
      </c>
      <c r="L1437" s="861">
        <v>73.610410000000002</v>
      </c>
      <c r="M1437" s="861">
        <v>74.469278000000003</v>
      </c>
      <c r="N1437" s="861">
        <v>-10.240389</v>
      </c>
      <c r="O1437" s="861">
        <v>-13.346579</v>
      </c>
      <c r="P1437" s="861">
        <v>-14.007434999999999</v>
      </c>
      <c r="Q1437" s="861">
        <v>-9.0327079999999995</v>
      </c>
      <c r="R1437" s="861">
        <v>-10.647174</v>
      </c>
      <c r="S1437" s="861">
        <v>-11.604376</v>
      </c>
      <c r="T1437" s="861">
        <v>81.647300999999999</v>
      </c>
      <c r="U1437" s="861">
        <v>72.946423999999993</v>
      </c>
      <c r="V1437" s="861">
        <v>92.495519999999999</v>
      </c>
      <c r="W1437" s="861">
        <v>91.554942999999994</v>
      </c>
      <c r="X1437" s="861">
        <v>-9.0031049999999997</v>
      </c>
      <c r="Y1437" s="861">
        <v>-9.1714260000000003</v>
      </c>
      <c r="Z1437" s="861">
        <v>-13.474532</v>
      </c>
      <c r="AA1437" s="861">
        <v>-13.183915000000001</v>
      </c>
      <c r="AB1437" s="861">
        <v>-12.756028000000001</v>
      </c>
      <c r="AC1437" s="861">
        <v>-13.761749999999999</v>
      </c>
      <c r="AD1437" s="861">
        <v>-17.190255000000001</v>
      </c>
      <c r="AE1437" s="861">
        <v>103.85547200000001</v>
      </c>
      <c r="AF1437" s="861">
        <v>96.945286999999993</v>
      </c>
      <c r="AG1437" s="861">
        <v>88.263388000000006</v>
      </c>
      <c r="AH1437" s="861">
        <v>108.363035</v>
      </c>
      <c r="AI1437" s="861">
        <v>88.576510999999996</v>
      </c>
      <c r="AJ1437" s="861">
        <v>72.229009000000005</v>
      </c>
      <c r="AK1437" s="861">
        <v>-9.2206969999999995</v>
      </c>
      <c r="AL1437" s="861">
        <v>-13.762366999999999</v>
      </c>
      <c r="AM1437" s="861">
        <v>-9.5449999999999999</v>
      </c>
      <c r="AN1437" s="861">
        <v>91.768741000000006</v>
      </c>
      <c r="AO1437" s="861">
        <v>91.070329999999998</v>
      </c>
      <c r="AP1437" s="861">
        <v>90.095432000000002</v>
      </c>
      <c r="AQ1437" s="861">
        <v>87.199184000000002</v>
      </c>
      <c r="AR1437" s="861">
        <v>72.607583000000005</v>
      </c>
      <c r="AS1437" s="861">
        <v>63.480370000000001</v>
      </c>
      <c r="AT1437" s="861">
        <v>75.574036000000007</v>
      </c>
      <c r="AU1437" s="861">
        <v>74.632615000000001</v>
      </c>
      <c r="AV1437" s="861">
        <v>73.705804000000001</v>
      </c>
      <c r="AW1437" s="861">
        <v>73.314577999999997</v>
      </c>
      <c r="AX1437" s="861">
        <v>88.131596000000002</v>
      </c>
      <c r="AY1437" s="861">
        <v>86.171626000000003</v>
      </c>
      <c r="AZ1437" s="861">
        <v>-9.813879</v>
      </c>
      <c r="BA1437" s="861">
        <v>-9.7026970000000006</v>
      </c>
      <c r="BB1437" s="861">
        <v>-17.592548000000001</v>
      </c>
      <c r="BC1437" s="861">
        <v>-16.175863</v>
      </c>
      <c r="BD1437" s="861">
        <v>-17.187999000000001</v>
      </c>
      <c r="BE1437" s="861">
        <v>-17.178303</v>
      </c>
      <c r="BF1437" s="861">
        <v>28.580591999999999</v>
      </c>
      <c r="BG1437" s="861">
        <v>139.39609400000001</v>
      </c>
      <c r="BH1437" s="861">
        <v>108.376891</v>
      </c>
      <c r="BI1437" s="861">
        <v>50.049444999999999</v>
      </c>
      <c r="BJ1437" s="861">
        <v>128.01420400000001</v>
      </c>
      <c r="BK1437" s="861">
        <v>84.644758999999993</v>
      </c>
      <c r="BL1437" s="861">
        <v>74.200909999999993</v>
      </c>
      <c r="BM1437" s="861">
        <v>-22.061845999999999</v>
      </c>
      <c r="BN1437" s="861">
        <v>-16.108371000000002</v>
      </c>
      <c r="BO1437" s="861">
        <v>-23.014600000000002</v>
      </c>
      <c r="BP1437" s="861">
        <v>-16.636472000000001</v>
      </c>
      <c r="BQ1437" s="861">
        <v>85.482962000000001</v>
      </c>
      <c r="BR1437" s="861">
        <v>87.344620000000006</v>
      </c>
      <c r="BS1437" s="861">
        <v>84.132900000000006</v>
      </c>
      <c r="BT1437" s="861">
        <v>58.546438000000002</v>
      </c>
      <c r="BU1437" s="861">
        <v>63.131490999999997</v>
      </c>
      <c r="BV1437" s="861">
        <v>60.040492999999998</v>
      </c>
      <c r="BW1437" s="861">
        <v>64.328841999999995</v>
      </c>
      <c r="BX1437" s="861">
        <v>-16.737703</v>
      </c>
      <c r="BY1437" s="861">
        <v>-17.025213999999998</v>
      </c>
      <c r="BZ1437" s="861">
        <v>-21.006266</v>
      </c>
      <c r="CA1437" s="861">
        <v>-19.455656999999999</v>
      </c>
      <c r="CB1437" s="861">
        <v>-11.209307000000001</v>
      </c>
      <c r="CC1437" s="861">
        <v>-8.3006440000000001</v>
      </c>
      <c r="CD1437" s="861">
        <v>-11.738867000000001</v>
      </c>
      <c r="CE1437" s="861">
        <v>-8.6227420000000006</v>
      </c>
      <c r="CF1437" s="861">
        <v>-14.160704000000001</v>
      </c>
      <c r="CG1437" s="861">
        <v>-7.5781499999999999</v>
      </c>
      <c r="CH1437" s="861">
        <v>-14.553267999999999</v>
      </c>
      <c r="CI1437" s="861">
        <v>-9.8894199999999994</v>
      </c>
      <c r="CJ1437" s="861">
        <v>-11.043818</v>
      </c>
      <c r="CK1437" s="861">
        <v>-6.5796239999999999</v>
      </c>
      <c r="CL1437" s="861">
        <v>-10.999055</v>
      </c>
      <c r="CM1437" s="861">
        <v>-6.4806739999999996</v>
      </c>
      <c r="CN1437" s="861">
        <v>-13.836247</v>
      </c>
      <c r="CO1437" s="861">
        <v>-7.7773430000000001</v>
      </c>
      <c r="CP1437" s="861">
        <v>-14.619790999999999</v>
      </c>
      <c r="CQ1437" s="861">
        <v>-10.277926000000001</v>
      </c>
      <c r="CR1437" s="861">
        <v>-10.600561000000001</v>
      </c>
      <c r="CS1437" s="861">
        <v>-7.3895189999999999</v>
      </c>
      <c r="CT1437" s="861">
        <v>-11.802353</v>
      </c>
      <c r="CU1437" s="861">
        <v>-6.9274250000000004</v>
      </c>
      <c r="CV1437" s="861">
        <v>-14.285624</v>
      </c>
      <c r="CW1437" s="861">
        <v>-6.7849940000000002</v>
      </c>
      <c r="CX1437" s="861">
        <v>-14.561999999999999</v>
      </c>
      <c r="CY1437" s="861">
        <v>-8.1905219999999996</v>
      </c>
      <c r="CZ1437" s="861">
        <v>-10.380167999999999</v>
      </c>
      <c r="DA1437" s="861">
        <v>-6.5563370000000001</v>
      </c>
      <c r="DB1437" s="861">
        <v>-11.156592</v>
      </c>
      <c r="DC1437" s="861">
        <v>-6.1377860000000002</v>
      </c>
      <c r="DD1437" s="861">
        <v>-14.032698</v>
      </c>
      <c r="DE1437" s="861">
        <v>-8.4122789999999998</v>
      </c>
      <c r="DF1437" s="861">
        <v>-14.687567</v>
      </c>
      <c r="DG1437" s="861">
        <v>-8.8884620000000005</v>
      </c>
      <c r="DH1437" s="861">
        <v>-10.259783000000001</v>
      </c>
      <c r="DI1437" s="861">
        <v>-6.8153990000000002</v>
      </c>
      <c r="DJ1437" s="861">
        <v>-10.972739000000001</v>
      </c>
      <c r="DK1437" s="861">
        <v>-6.9335500000000003</v>
      </c>
      <c r="DL1437" s="861">
        <v>-14.048444999999999</v>
      </c>
      <c r="DM1437" s="861">
        <v>-9.9539910000000003</v>
      </c>
      <c r="DN1437" s="861">
        <v>-14.767946999999999</v>
      </c>
      <c r="DO1437" s="861">
        <v>-9.5320129999999992</v>
      </c>
      <c r="DP1437" s="861">
        <v>-10.994501</v>
      </c>
      <c r="DQ1437" s="861">
        <v>-7.7701060000000002</v>
      </c>
      <c r="DR1437" s="861">
        <v>-11.208736</v>
      </c>
      <c r="DS1437" s="861">
        <v>-8.3708609999999997</v>
      </c>
      <c r="DT1437" s="861">
        <v>-14.069699999999999</v>
      </c>
      <c r="DU1437" s="861">
        <v>-10.990985999999999</v>
      </c>
      <c r="DV1437" s="861">
        <v>-14.393096</v>
      </c>
      <c r="DW1437" s="861">
        <v>-7.9732519999999996</v>
      </c>
      <c r="DX1437" s="861">
        <v>11.071317000000001</v>
      </c>
      <c r="DY1437" s="861">
        <v>7.7013639999999999</v>
      </c>
      <c r="DZ1437" s="861">
        <v>158.748771</v>
      </c>
      <c r="EA1437" s="861">
        <v>149.278953</v>
      </c>
      <c r="EB1437" s="861">
        <v>121.78</v>
      </c>
      <c r="EC1437" s="861">
        <v>1.238</v>
      </c>
      <c r="ED1437" s="861">
        <v>133.30000000000001</v>
      </c>
      <c r="EE1437" s="861">
        <v>121.73</v>
      </c>
      <c r="EF1437" s="861">
        <v>5.2690000000000001</v>
      </c>
      <c r="EG1437" s="861">
        <v>628.9</v>
      </c>
      <c r="EH1437" s="861">
        <v>121.8</v>
      </c>
      <c r="EI1437" s="861">
        <v>4.8520000000000003</v>
      </c>
      <c r="EJ1437" s="861">
        <v>581.1</v>
      </c>
      <c r="EK1437" s="861">
        <v>10.314992999999999</v>
      </c>
      <c r="EL1437" s="861">
        <v>3.2931859999999999</v>
      </c>
      <c r="EM1437" s="861">
        <v>-19.859992999999999</v>
      </c>
      <c r="EN1437" s="861">
        <v>-26.307786</v>
      </c>
      <c r="EO1437" s="861">
        <v>93.509438000000003</v>
      </c>
      <c r="EP1437" s="861">
        <v>89.315588000000005</v>
      </c>
      <c r="EQ1437" s="861">
        <v>-10.364948999999999</v>
      </c>
      <c r="ER1437" s="861">
        <v>4548.2887010000004</v>
      </c>
      <c r="ES1437" s="861">
        <v>10778.613468</v>
      </c>
      <c r="ET1437" s="861">
        <v>9681.6527910000004</v>
      </c>
      <c r="EU1437" s="861"/>
      <c r="EV1437" s="861"/>
      <c r="EW1437" s="861"/>
      <c r="EX1437" s="861"/>
      <c r="EY1437" s="861"/>
      <c r="EZ1437" s="861"/>
      <c r="FA1437" s="861"/>
      <c r="FB1437" s="861"/>
      <c r="FC1437" s="861"/>
      <c r="FD1437" s="861"/>
    </row>
    <row r="1438" spans="1:160" x14ac:dyDescent="0.25">
      <c r="A1438" s="837">
        <v>46147</v>
      </c>
      <c r="B1438" s="836">
        <v>7.4236111111111114E-2</v>
      </c>
      <c r="C1438" s="861">
        <v>81720</v>
      </c>
      <c r="D1438" s="861">
        <v>0</v>
      </c>
      <c r="E1438" s="861">
        <v>0</v>
      </c>
      <c r="F1438" s="861">
        <v>74.777944000000005</v>
      </c>
      <c r="G1438" s="861">
        <v>71.459394000000003</v>
      </c>
      <c r="H1438" s="861">
        <v>65.062931000000006</v>
      </c>
      <c r="I1438" s="861">
        <v>73.781244999999998</v>
      </c>
      <c r="J1438" s="861">
        <v>71.353093000000001</v>
      </c>
      <c r="K1438" s="861">
        <v>71.003038000000004</v>
      </c>
      <c r="L1438" s="861">
        <v>73.611265000000003</v>
      </c>
      <c r="M1438" s="861">
        <v>74.440123</v>
      </c>
      <c r="N1438" s="861">
        <v>-10.182528</v>
      </c>
      <c r="O1438" s="861">
        <v>-13.430918</v>
      </c>
      <c r="P1438" s="861">
        <v>-14.043212</v>
      </c>
      <c r="Q1438" s="861">
        <v>-8.9216169999999995</v>
      </c>
      <c r="R1438" s="861">
        <v>-10.732635</v>
      </c>
      <c r="S1438" s="861">
        <v>-11.681967</v>
      </c>
      <c r="T1438" s="861">
        <v>81.450890000000001</v>
      </c>
      <c r="U1438" s="861">
        <v>73.113001999999994</v>
      </c>
      <c r="V1438" s="861">
        <v>92.496865</v>
      </c>
      <c r="W1438" s="861">
        <v>91.490813000000003</v>
      </c>
      <c r="X1438" s="861">
        <v>-9.0278229999999997</v>
      </c>
      <c r="Y1438" s="861">
        <v>-9.2510630000000003</v>
      </c>
      <c r="Z1438" s="861">
        <v>-13.493361999999999</v>
      </c>
      <c r="AA1438" s="861">
        <v>-13.211226999999999</v>
      </c>
      <c r="AB1438" s="861">
        <v>-12.743563</v>
      </c>
      <c r="AC1438" s="861">
        <v>-13.747377</v>
      </c>
      <c r="AD1438" s="861">
        <v>-17.160671000000001</v>
      </c>
      <c r="AE1438" s="861">
        <v>103.923445</v>
      </c>
      <c r="AF1438" s="861">
        <v>96.989902000000001</v>
      </c>
      <c r="AG1438" s="861">
        <v>88.277249999999995</v>
      </c>
      <c r="AH1438" s="861">
        <v>108.284998</v>
      </c>
      <c r="AI1438" s="861">
        <v>88.622709</v>
      </c>
      <c r="AJ1438" s="861">
        <v>72.248548</v>
      </c>
      <c r="AK1438" s="861">
        <v>-9.1850240000000003</v>
      </c>
      <c r="AL1438" s="861">
        <v>-13.732557</v>
      </c>
      <c r="AM1438" s="861">
        <v>-9.5313320000000008</v>
      </c>
      <c r="AN1438" s="861">
        <v>91.781644</v>
      </c>
      <c r="AO1438" s="861">
        <v>91.034422000000006</v>
      </c>
      <c r="AP1438" s="861">
        <v>90.218036999999995</v>
      </c>
      <c r="AQ1438" s="861">
        <v>87.278471999999994</v>
      </c>
      <c r="AR1438" s="861">
        <v>72.566149999999993</v>
      </c>
      <c r="AS1438" s="861">
        <v>63.483876000000002</v>
      </c>
      <c r="AT1438" s="861">
        <v>75.662685999999994</v>
      </c>
      <c r="AU1438" s="861">
        <v>74.697699999999998</v>
      </c>
      <c r="AV1438" s="861">
        <v>73.643199999999993</v>
      </c>
      <c r="AW1438" s="861">
        <v>72.872988000000007</v>
      </c>
      <c r="AX1438" s="861">
        <v>88.049601999999993</v>
      </c>
      <c r="AY1438" s="861">
        <v>86.085278000000002</v>
      </c>
      <c r="AZ1438" s="861">
        <v>-9.7922890000000002</v>
      </c>
      <c r="BA1438" s="861">
        <v>-9.6618790000000008</v>
      </c>
      <c r="BB1438" s="861">
        <v>-17.648112000000001</v>
      </c>
      <c r="BC1438" s="861">
        <v>-16.231776</v>
      </c>
      <c r="BD1438" s="861">
        <v>-17.208400000000001</v>
      </c>
      <c r="BE1438" s="861">
        <v>-17.347345000000001</v>
      </c>
      <c r="BF1438" s="861">
        <v>28.463203</v>
      </c>
      <c r="BG1438" s="861">
        <v>139.379538</v>
      </c>
      <c r="BH1438" s="861">
        <v>108.25937</v>
      </c>
      <c r="BI1438" s="861">
        <v>50.361452999999997</v>
      </c>
      <c r="BJ1438" s="861">
        <v>127.620268</v>
      </c>
      <c r="BK1438" s="861">
        <v>84.754469999999998</v>
      </c>
      <c r="BL1438" s="861">
        <v>74.499218999999997</v>
      </c>
      <c r="BM1438" s="861">
        <v>-22.125143999999999</v>
      </c>
      <c r="BN1438" s="861">
        <v>-16.126541</v>
      </c>
      <c r="BO1438" s="861">
        <v>-23.188212</v>
      </c>
      <c r="BP1438" s="861">
        <v>-16.593954</v>
      </c>
      <c r="BQ1438" s="861">
        <v>85.466960999999998</v>
      </c>
      <c r="BR1438" s="861">
        <v>87.291854000000001</v>
      </c>
      <c r="BS1438" s="861">
        <v>84.071579</v>
      </c>
      <c r="BT1438" s="861">
        <v>58.443601000000001</v>
      </c>
      <c r="BU1438" s="861">
        <v>63.154769999999999</v>
      </c>
      <c r="BV1438" s="861">
        <v>60.121903000000003</v>
      </c>
      <c r="BW1438" s="861">
        <v>64.352086999999997</v>
      </c>
      <c r="BX1438" s="861">
        <v>-16.721931000000001</v>
      </c>
      <c r="BY1438" s="861">
        <v>-16.970524000000001</v>
      </c>
      <c r="BZ1438" s="861">
        <v>-21.065352000000001</v>
      </c>
      <c r="CA1438" s="861">
        <v>-19.464099000000001</v>
      </c>
      <c r="CB1438" s="861">
        <v>-11.194129999999999</v>
      </c>
      <c r="CC1438" s="861">
        <v>-8.3239800000000006</v>
      </c>
      <c r="CD1438" s="861">
        <v>-11.751035999999999</v>
      </c>
      <c r="CE1438" s="861">
        <v>-8.6769990000000004</v>
      </c>
      <c r="CF1438" s="861">
        <v>-14.15737</v>
      </c>
      <c r="CG1438" s="861">
        <v>-7.6230070000000003</v>
      </c>
      <c r="CH1438" s="861">
        <v>-14.553136</v>
      </c>
      <c r="CI1438" s="861">
        <v>-9.9657769999999992</v>
      </c>
      <c r="CJ1438" s="861">
        <v>-11.027234999999999</v>
      </c>
      <c r="CK1438" s="861">
        <v>-6.6220369999999997</v>
      </c>
      <c r="CL1438" s="861">
        <v>-11.006978999999999</v>
      </c>
      <c r="CM1438" s="861">
        <v>-6.5762900000000002</v>
      </c>
      <c r="CN1438" s="861">
        <v>-13.852747000000001</v>
      </c>
      <c r="CO1438" s="861">
        <v>-7.8385829999999999</v>
      </c>
      <c r="CP1438" s="861">
        <v>-14.605513</v>
      </c>
      <c r="CQ1438" s="861">
        <v>-10.266093</v>
      </c>
      <c r="CR1438" s="861">
        <v>-10.611739</v>
      </c>
      <c r="CS1438" s="861">
        <v>-7.389424</v>
      </c>
      <c r="CT1438" s="861">
        <v>-11.808602</v>
      </c>
      <c r="CU1438" s="861">
        <v>-6.9807990000000002</v>
      </c>
      <c r="CV1438" s="861">
        <v>-14.304655</v>
      </c>
      <c r="CW1438" s="861">
        <v>-6.7837230000000002</v>
      </c>
      <c r="CX1438" s="861">
        <v>-14.562961</v>
      </c>
      <c r="CY1438" s="861">
        <v>-8.1802430000000008</v>
      </c>
      <c r="CZ1438" s="861">
        <v>-10.382531999999999</v>
      </c>
      <c r="DA1438" s="861">
        <v>-6.5724729999999996</v>
      </c>
      <c r="DB1438" s="861">
        <v>-11.18695</v>
      </c>
      <c r="DC1438" s="861">
        <v>-6.174436</v>
      </c>
      <c r="DD1438" s="861">
        <v>-14.04321</v>
      </c>
      <c r="DE1438" s="861">
        <v>-8.4166129999999999</v>
      </c>
      <c r="DF1438" s="861">
        <v>-14.682722999999999</v>
      </c>
      <c r="DG1438" s="861">
        <v>-8.9173930000000006</v>
      </c>
      <c r="DH1438" s="861">
        <v>-10.264362999999999</v>
      </c>
      <c r="DI1438" s="861">
        <v>-6.835496</v>
      </c>
      <c r="DJ1438" s="861">
        <v>-10.967587</v>
      </c>
      <c r="DK1438" s="861">
        <v>-6.9545849999999998</v>
      </c>
      <c r="DL1438" s="861">
        <v>-14.054074</v>
      </c>
      <c r="DM1438" s="861">
        <v>-9.941751</v>
      </c>
      <c r="DN1438" s="861">
        <v>-14.753173</v>
      </c>
      <c r="DO1438" s="861">
        <v>-9.5436219999999992</v>
      </c>
      <c r="DP1438" s="861">
        <v>-11.019297999999999</v>
      </c>
      <c r="DQ1438" s="861">
        <v>-7.7907000000000002</v>
      </c>
      <c r="DR1438" s="861">
        <v>-11.248722000000001</v>
      </c>
      <c r="DS1438" s="861">
        <v>-8.3647930000000006</v>
      </c>
      <c r="DT1438" s="861">
        <v>-14.080052</v>
      </c>
      <c r="DU1438" s="861">
        <v>-10.977316</v>
      </c>
      <c r="DV1438" s="861">
        <v>-14.435905</v>
      </c>
      <c r="DW1438" s="861">
        <v>-7.9506030000000001</v>
      </c>
      <c r="DX1438" s="861">
        <v>11.094938000000001</v>
      </c>
      <c r="DY1438" s="861">
        <v>7.622287</v>
      </c>
      <c r="DZ1438" s="861">
        <v>158.98722000000001</v>
      </c>
      <c r="EA1438" s="861">
        <v>148.99889999999999</v>
      </c>
      <c r="EB1438" s="861">
        <v>121.06</v>
      </c>
      <c r="EC1438" s="861">
        <v>3.2669999999999999</v>
      </c>
      <c r="ED1438" s="861">
        <v>389.7</v>
      </c>
      <c r="EE1438" s="861">
        <v>121.04</v>
      </c>
      <c r="EF1438" s="861">
        <v>5.2560000000000002</v>
      </c>
      <c r="EG1438" s="861">
        <v>626.5</v>
      </c>
      <c r="EH1438" s="861">
        <v>121.14</v>
      </c>
      <c r="EI1438" s="861">
        <v>4.8540000000000001</v>
      </c>
      <c r="EJ1438" s="861">
        <v>575.70000000000005</v>
      </c>
      <c r="EK1438" s="861">
        <v>10.285842000000001</v>
      </c>
      <c r="EL1438" s="861">
        <v>3.2796940000000001</v>
      </c>
      <c r="EM1438" s="861">
        <v>-19.817174000000001</v>
      </c>
      <c r="EN1438" s="861">
        <v>-26.467905999999999</v>
      </c>
      <c r="EO1438" s="861">
        <v>93.612848</v>
      </c>
      <c r="EP1438" s="861">
        <v>89.188889000000003</v>
      </c>
      <c r="EQ1438" s="861">
        <v>-10.379613000000001</v>
      </c>
      <c r="ER1438" s="861">
        <v>4551.4353719999999</v>
      </c>
      <c r="ES1438" s="861">
        <v>10789.089330999999</v>
      </c>
      <c r="ET1438" s="861">
        <v>9691.3022390000006</v>
      </c>
      <c r="EU1438" s="861"/>
      <c r="EV1438" s="861"/>
      <c r="EW1438" s="861"/>
      <c r="EX1438" s="861"/>
      <c r="EY1438" s="861"/>
      <c r="EZ1438" s="861"/>
      <c r="FA1438" s="861"/>
      <c r="FB1438" s="861"/>
      <c r="FC1438" s="861"/>
      <c r="FD1438" s="861"/>
    </row>
    <row r="1439" spans="1:160" x14ac:dyDescent="0.25">
      <c r="A1439" s="837">
        <v>46147</v>
      </c>
      <c r="B1439" s="836">
        <v>7.4930555555555556E-2</v>
      </c>
      <c r="C1439" s="861">
        <v>81780</v>
      </c>
      <c r="D1439" s="861">
        <v>0</v>
      </c>
      <c r="E1439" s="861">
        <v>0</v>
      </c>
      <c r="F1439" s="861">
        <v>74.738682999999995</v>
      </c>
      <c r="G1439" s="861">
        <v>71.486998999999997</v>
      </c>
      <c r="H1439" s="861">
        <v>64.925330000000002</v>
      </c>
      <c r="I1439" s="861">
        <v>73.791065000000003</v>
      </c>
      <c r="J1439" s="861">
        <v>71.298456999999999</v>
      </c>
      <c r="K1439" s="861">
        <v>71.015435999999994</v>
      </c>
      <c r="L1439" s="861">
        <v>73.607331000000002</v>
      </c>
      <c r="M1439" s="861">
        <v>74.486490000000003</v>
      </c>
      <c r="N1439" s="861">
        <v>-10.234387999999999</v>
      </c>
      <c r="O1439" s="861">
        <v>-13.4033</v>
      </c>
      <c r="P1439" s="861">
        <v>-14.037765</v>
      </c>
      <c r="Q1439" s="861">
        <v>-9.0630279999999992</v>
      </c>
      <c r="R1439" s="861">
        <v>-10.834035999999999</v>
      </c>
      <c r="S1439" s="861">
        <v>-11.744459000000001</v>
      </c>
      <c r="T1439" s="861">
        <v>81.426050000000004</v>
      </c>
      <c r="U1439" s="861">
        <v>73.916017999999994</v>
      </c>
      <c r="V1439" s="861">
        <v>92.578215</v>
      </c>
      <c r="W1439" s="861">
        <v>91.598363000000006</v>
      </c>
      <c r="X1439" s="861">
        <v>-9.0331960000000002</v>
      </c>
      <c r="Y1439" s="861">
        <v>-9.1572259999999996</v>
      </c>
      <c r="Z1439" s="861">
        <v>-13.509784</v>
      </c>
      <c r="AA1439" s="861">
        <v>-13.202170000000001</v>
      </c>
      <c r="AB1439" s="861">
        <v>-12.765834</v>
      </c>
      <c r="AC1439" s="861">
        <v>-13.766851000000001</v>
      </c>
      <c r="AD1439" s="861">
        <v>-17.211926999999999</v>
      </c>
      <c r="AE1439" s="861">
        <v>103.84171600000001</v>
      </c>
      <c r="AF1439" s="861">
        <v>96.975494999999995</v>
      </c>
      <c r="AG1439" s="861">
        <v>88.250219999999999</v>
      </c>
      <c r="AH1439" s="861">
        <v>108.393523</v>
      </c>
      <c r="AI1439" s="861">
        <v>88.609763999999998</v>
      </c>
      <c r="AJ1439" s="861">
        <v>72.281120999999999</v>
      </c>
      <c r="AK1439" s="861">
        <v>-9.2427399999999995</v>
      </c>
      <c r="AL1439" s="861">
        <v>-13.821267000000001</v>
      </c>
      <c r="AM1439" s="861">
        <v>-9.5223750000000003</v>
      </c>
      <c r="AN1439" s="861">
        <v>91.725756000000004</v>
      </c>
      <c r="AO1439" s="861">
        <v>91.163803000000001</v>
      </c>
      <c r="AP1439" s="861">
        <v>90.110149000000007</v>
      </c>
      <c r="AQ1439" s="861">
        <v>87.191877000000005</v>
      </c>
      <c r="AR1439" s="861">
        <v>72.585344000000006</v>
      </c>
      <c r="AS1439" s="861">
        <v>63.477587</v>
      </c>
      <c r="AT1439" s="861">
        <v>75.525728999999998</v>
      </c>
      <c r="AU1439" s="861">
        <v>74.665813999999997</v>
      </c>
      <c r="AV1439" s="861">
        <v>73.772035000000002</v>
      </c>
      <c r="AW1439" s="861">
        <v>73.060203000000001</v>
      </c>
      <c r="AX1439" s="861">
        <v>88.041763000000003</v>
      </c>
      <c r="AY1439" s="861">
        <v>86.304654999999997</v>
      </c>
      <c r="AZ1439" s="861">
        <v>-9.8888789999999993</v>
      </c>
      <c r="BA1439" s="861">
        <v>-9.6444620000000008</v>
      </c>
      <c r="BB1439" s="861">
        <v>-17.637879999999999</v>
      </c>
      <c r="BC1439" s="861">
        <v>-16.242421</v>
      </c>
      <c r="BD1439" s="861">
        <v>-17.222857999999999</v>
      </c>
      <c r="BE1439" s="861">
        <v>-17.250895</v>
      </c>
      <c r="BF1439" s="861">
        <v>28.262460000000001</v>
      </c>
      <c r="BG1439" s="861">
        <v>139.46142399999999</v>
      </c>
      <c r="BH1439" s="861">
        <v>108.246816</v>
      </c>
      <c r="BI1439" s="861">
        <v>50.342803000000004</v>
      </c>
      <c r="BJ1439" s="861">
        <v>127.536525</v>
      </c>
      <c r="BK1439" s="861">
        <v>84.681273000000004</v>
      </c>
      <c r="BL1439" s="861">
        <v>74.281417000000005</v>
      </c>
      <c r="BM1439" s="861">
        <v>-22.022898999999999</v>
      </c>
      <c r="BN1439" s="861">
        <v>-16.170345999999999</v>
      </c>
      <c r="BO1439" s="861">
        <v>-23.304877000000001</v>
      </c>
      <c r="BP1439" s="861">
        <v>-16.586099000000001</v>
      </c>
      <c r="BQ1439" s="861">
        <v>85.466779000000002</v>
      </c>
      <c r="BR1439" s="861">
        <v>87.369311999999994</v>
      </c>
      <c r="BS1439" s="861">
        <v>84.138458999999997</v>
      </c>
      <c r="BT1439" s="861">
        <v>58.599119000000002</v>
      </c>
      <c r="BU1439" s="861">
        <v>63.138888999999999</v>
      </c>
      <c r="BV1439" s="861">
        <v>60.108974000000003</v>
      </c>
      <c r="BW1439" s="861">
        <v>64.382856000000004</v>
      </c>
      <c r="BX1439" s="861">
        <v>-16.761610999999998</v>
      </c>
      <c r="BY1439" s="861">
        <v>-17.141680000000001</v>
      </c>
      <c r="BZ1439" s="861">
        <v>-21.024149000000001</v>
      </c>
      <c r="CA1439" s="861">
        <v>-19.344884</v>
      </c>
      <c r="CB1439" s="861">
        <v>-11.225505</v>
      </c>
      <c r="CC1439" s="861">
        <v>-8.3264030000000009</v>
      </c>
      <c r="CD1439" s="861">
        <v>-11.782651</v>
      </c>
      <c r="CE1439" s="861">
        <v>-8.6316559999999996</v>
      </c>
      <c r="CF1439" s="861">
        <v>-14.196655</v>
      </c>
      <c r="CG1439" s="861">
        <v>-7.6230799999999999</v>
      </c>
      <c r="CH1439" s="861">
        <v>-14.585623999999999</v>
      </c>
      <c r="CI1439" s="861">
        <v>-9.9281070000000007</v>
      </c>
      <c r="CJ1439" s="861">
        <v>-11.079756</v>
      </c>
      <c r="CK1439" s="861">
        <v>-6.6207190000000002</v>
      </c>
      <c r="CL1439" s="861">
        <v>-11.003302</v>
      </c>
      <c r="CM1439" s="861">
        <v>-6.4783569999999999</v>
      </c>
      <c r="CN1439" s="861">
        <v>-13.860848000000001</v>
      </c>
      <c r="CO1439" s="861">
        <v>-7.836786</v>
      </c>
      <c r="CP1439" s="861">
        <v>-14.669377000000001</v>
      </c>
      <c r="CQ1439" s="861">
        <v>-10.334215</v>
      </c>
      <c r="CR1439" s="861">
        <v>-10.639027</v>
      </c>
      <c r="CS1439" s="861">
        <v>-7.3936710000000003</v>
      </c>
      <c r="CT1439" s="861">
        <v>-11.791173000000001</v>
      </c>
      <c r="CU1439" s="861">
        <v>-6.9536939999999996</v>
      </c>
      <c r="CV1439" s="861">
        <v>-14.298024</v>
      </c>
      <c r="CW1439" s="861">
        <v>-6.7893109999999997</v>
      </c>
      <c r="CX1439" s="861">
        <v>-14.577368</v>
      </c>
      <c r="CY1439" s="861">
        <v>-8.2230519999999991</v>
      </c>
      <c r="CZ1439" s="861">
        <v>-10.362565</v>
      </c>
      <c r="DA1439" s="861">
        <v>-6.5674010000000003</v>
      </c>
      <c r="DB1439" s="861">
        <v>-11.181371</v>
      </c>
      <c r="DC1439" s="861">
        <v>-6.1730989999999997</v>
      </c>
      <c r="DD1439" s="861">
        <v>-14.059079000000001</v>
      </c>
      <c r="DE1439" s="861">
        <v>-8.4445130000000006</v>
      </c>
      <c r="DF1439" s="861">
        <v>-14.696661000000001</v>
      </c>
      <c r="DG1439" s="861">
        <v>-8.9307359999999996</v>
      </c>
      <c r="DH1439" s="861">
        <v>-10.264118</v>
      </c>
      <c r="DI1439" s="861">
        <v>-6.8466930000000001</v>
      </c>
      <c r="DJ1439" s="861">
        <v>-10.994838</v>
      </c>
      <c r="DK1439" s="861">
        <v>-6.9667180000000002</v>
      </c>
      <c r="DL1439" s="861">
        <v>-14.065357000000001</v>
      </c>
      <c r="DM1439" s="861">
        <v>-9.9829950000000007</v>
      </c>
      <c r="DN1439" s="861">
        <v>-14.755763999999999</v>
      </c>
      <c r="DO1439" s="861">
        <v>-9.5555710000000005</v>
      </c>
      <c r="DP1439" s="861">
        <v>-11.006361999999999</v>
      </c>
      <c r="DQ1439" s="861">
        <v>-7.8014460000000003</v>
      </c>
      <c r="DR1439" s="861">
        <v>-11.241657</v>
      </c>
      <c r="DS1439" s="861">
        <v>-8.3872509999999991</v>
      </c>
      <c r="DT1439" s="861">
        <v>-14.095115</v>
      </c>
      <c r="DU1439" s="861">
        <v>-11.020977999999999</v>
      </c>
      <c r="DV1439" s="861">
        <v>-14.448795</v>
      </c>
      <c r="DW1439" s="861">
        <v>-8.0106110000000008</v>
      </c>
      <c r="DX1439" s="861">
        <v>11.059409</v>
      </c>
      <c r="DY1439" s="861">
        <v>7.6469290000000001</v>
      </c>
      <c r="DZ1439" s="861">
        <v>159.32822300000001</v>
      </c>
      <c r="EA1439" s="861">
        <v>149.04692</v>
      </c>
      <c r="EB1439" s="861">
        <v>121.13</v>
      </c>
      <c r="EC1439" s="861">
        <v>3.2669999999999999</v>
      </c>
      <c r="ED1439" s="861">
        <v>389.5</v>
      </c>
      <c r="EE1439" s="861">
        <v>121.14</v>
      </c>
      <c r="EF1439" s="861">
        <v>5.2679999999999998</v>
      </c>
      <c r="EG1439" s="861">
        <v>629.4</v>
      </c>
      <c r="EH1439" s="861">
        <v>121.02</v>
      </c>
      <c r="EI1439" s="861">
        <v>4.8650000000000002</v>
      </c>
      <c r="EJ1439" s="861">
        <v>578.29999999999995</v>
      </c>
      <c r="EK1439" s="861">
        <v>10.359216</v>
      </c>
      <c r="EL1439" s="861">
        <v>3.1130849999999999</v>
      </c>
      <c r="EM1439" s="861">
        <v>-19.881591</v>
      </c>
      <c r="EN1439" s="861">
        <v>-26.417961999999999</v>
      </c>
      <c r="EO1439" s="861">
        <v>93.760553999999999</v>
      </c>
      <c r="EP1439" s="861">
        <v>89.210624999999993</v>
      </c>
      <c r="EQ1439" s="861">
        <v>-10.389751</v>
      </c>
      <c r="ER1439" s="861">
        <v>4557.9261200000001</v>
      </c>
      <c r="ES1439" s="861">
        <v>10799.542798</v>
      </c>
      <c r="ET1439" s="861">
        <v>9700.9345850000009</v>
      </c>
      <c r="EU1439" s="861"/>
      <c r="EV1439" s="861"/>
      <c r="EW1439" s="861"/>
      <c r="EX1439" s="861"/>
      <c r="EY1439" s="861"/>
      <c r="EZ1439" s="861"/>
      <c r="FA1439" s="861"/>
      <c r="FB1439" s="861"/>
      <c r="FC1439" s="861"/>
      <c r="FD1439" s="861"/>
    </row>
    <row r="1440" spans="1:160" x14ac:dyDescent="0.25">
      <c r="A1440" s="837">
        <v>46147</v>
      </c>
      <c r="B1440" s="836">
        <v>7.5624999999999998E-2</v>
      </c>
      <c r="C1440" s="861">
        <v>81840</v>
      </c>
      <c r="D1440" s="861">
        <v>0</v>
      </c>
      <c r="E1440" s="861">
        <v>0</v>
      </c>
      <c r="F1440" s="861">
        <v>74.797973999999996</v>
      </c>
      <c r="G1440" s="861">
        <v>71.461264</v>
      </c>
      <c r="H1440" s="861">
        <v>65.066952000000001</v>
      </c>
      <c r="I1440" s="861">
        <v>73.776939999999996</v>
      </c>
      <c r="J1440" s="861">
        <v>71.3352</v>
      </c>
      <c r="K1440" s="861">
        <v>71.005932999999999</v>
      </c>
      <c r="L1440" s="861">
        <v>73.609776999999994</v>
      </c>
      <c r="M1440" s="861">
        <v>74.488088000000005</v>
      </c>
      <c r="N1440" s="861">
        <v>-10.182036999999999</v>
      </c>
      <c r="O1440" s="861">
        <v>-13.342665</v>
      </c>
      <c r="P1440" s="861">
        <v>-14.090895</v>
      </c>
      <c r="Q1440" s="861">
        <v>-9.0869680000000006</v>
      </c>
      <c r="R1440" s="861">
        <v>-10.766881</v>
      </c>
      <c r="S1440" s="861">
        <v>-11.747324000000001</v>
      </c>
      <c r="T1440" s="861">
        <v>81.481634</v>
      </c>
      <c r="U1440" s="861">
        <v>73.358647000000005</v>
      </c>
      <c r="V1440" s="861">
        <v>92.529584999999997</v>
      </c>
      <c r="W1440" s="861">
        <v>91.507823999999999</v>
      </c>
      <c r="X1440" s="861">
        <v>-9.0301439999999999</v>
      </c>
      <c r="Y1440" s="861">
        <v>-8.8943919999999999</v>
      </c>
      <c r="Z1440" s="861">
        <v>-13.492836</v>
      </c>
      <c r="AA1440" s="861">
        <v>-13.207872</v>
      </c>
      <c r="AB1440" s="861">
        <v>-12.765086</v>
      </c>
      <c r="AC1440" s="861">
        <v>-13.792068</v>
      </c>
      <c r="AD1440" s="861">
        <v>-17.144231000000001</v>
      </c>
      <c r="AE1440" s="861">
        <v>103.973969</v>
      </c>
      <c r="AF1440" s="861">
        <v>97.016934000000006</v>
      </c>
      <c r="AG1440" s="861">
        <v>88.324515000000005</v>
      </c>
      <c r="AH1440" s="861">
        <v>108.3964</v>
      </c>
      <c r="AI1440" s="861">
        <v>88.622268000000005</v>
      </c>
      <c r="AJ1440" s="861">
        <v>72.285391000000004</v>
      </c>
      <c r="AK1440" s="861">
        <v>-9.202394</v>
      </c>
      <c r="AL1440" s="861">
        <v>-13.754707</v>
      </c>
      <c r="AM1440" s="861">
        <v>-9.5092540000000003</v>
      </c>
      <c r="AN1440" s="861">
        <v>91.776706000000004</v>
      </c>
      <c r="AO1440" s="861">
        <v>91.072857999999997</v>
      </c>
      <c r="AP1440" s="861">
        <v>90.233269000000007</v>
      </c>
      <c r="AQ1440" s="861">
        <v>87.236705000000001</v>
      </c>
      <c r="AR1440" s="861">
        <v>72.495225000000005</v>
      </c>
      <c r="AS1440" s="861">
        <v>63.435735000000001</v>
      </c>
      <c r="AT1440" s="861">
        <v>75.598106000000001</v>
      </c>
      <c r="AU1440" s="861">
        <v>74.662627999999998</v>
      </c>
      <c r="AV1440" s="861">
        <v>73.882627999999997</v>
      </c>
      <c r="AW1440" s="861">
        <v>73.009094000000005</v>
      </c>
      <c r="AX1440" s="861">
        <v>88.013171999999997</v>
      </c>
      <c r="AY1440" s="861">
        <v>86.153846000000001</v>
      </c>
      <c r="AZ1440" s="861">
        <v>-10.014991</v>
      </c>
      <c r="BA1440" s="861">
        <v>-9.7104789999999994</v>
      </c>
      <c r="BB1440" s="861">
        <v>-17.637661999999999</v>
      </c>
      <c r="BC1440" s="861">
        <v>-16.269219</v>
      </c>
      <c r="BD1440" s="861">
        <v>-17.232133999999999</v>
      </c>
      <c r="BE1440" s="861">
        <v>-17.261203999999999</v>
      </c>
      <c r="BF1440" s="861">
        <v>28.507574999999999</v>
      </c>
      <c r="BG1440" s="861">
        <v>139.27230800000001</v>
      </c>
      <c r="BH1440" s="861">
        <v>108.283524</v>
      </c>
      <c r="BI1440" s="861">
        <v>50.272430999999997</v>
      </c>
      <c r="BJ1440" s="861">
        <v>127.670568</v>
      </c>
      <c r="BK1440" s="861">
        <v>84.609245999999999</v>
      </c>
      <c r="BL1440" s="861">
        <v>74.466801000000004</v>
      </c>
      <c r="BM1440" s="861">
        <v>-22.118781999999999</v>
      </c>
      <c r="BN1440" s="861">
        <v>-16.131785000000001</v>
      </c>
      <c r="BO1440" s="861">
        <v>-23.243832999999999</v>
      </c>
      <c r="BP1440" s="861">
        <v>-16.594459000000001</v>
      </c>
      <c r="BQ1440" s="861">
        <v>85.417275000000004</v>
      </c>
      <c r="BR1440" s="861">
        <v>87.309201999999999</v>
      </c>
      <c r="BS1440" s="861">
        <v>84.072692000000004</v>
      </c>
      <c r="BT1440" s="861">
        <v>58.411144</v>
      </c>
      <c r="BU1440" s="861">
        <v>63.159334000000001</v>
      </c>
      <c r="BV1440" s="861">
        <v>60.172485999999999</v>
      </c>
      <c r="BW1440" s="861">
        <v>64.434922</v>
      </c>
      <c r="BX1440" s="861">
        <v>-16.719785000000002</v>
      </c>
      <c r="BY1440" s="861">
        <v>-16.990679</v>
      </c>
      <c r="BZ1440" s="861">
        <v>-21.061761000000001</v>
      </c>
      <c r="CA1440" s="861">
        <v>-19.784064000000001</v>
      </c>
      <c r="CB1440" s="861">
        <v>-11.213164000000001</v>
      </c>
      <c r="CC1440" s="861">
        <v>-8.3245629999999995</v>
      </c>
      <c r="CD1440" s="861">
        <v>-11.770918</v>
      </c>
      <c r="CE1440" s="861">
        <v>-8.6691529999999997</v>
      </c>
      <c r="CF1440" s="861">
        <v>-14.197562</v>
      </c>
      <c r="CG1440" s="861">
        <v>-7.6323930000000004</v>
      </c>
      <c r="CH1440" s="861">
        <v>-14.582670999999999</v>
      </c>
      <c r="CI1440" s="861">
        <v>-9.9594330000000006</v>
      </c>
      <c r="CJ1440" s="861">
        <v>-11.062716999999999</v>
      </c>
      <c r="CK1440" s="861">
        <v>-6.6515610000000001</v>
      </c>
      <c r="CL1440" s="861">
        <v>-11.015556</v>
      </c>
      <c r="CM1440" s="861">
        <v>-6.5754720000000004</v>
      </c>
      <c r="CN1440" s="861">
        <v>-13.855615999999999</v>
      </c>
      <c r="CO1440" s="861">
        <v>-7.8606009999999999</v>
      </c>
      <c r="CP1440" s="861">
        <v>-14.650684999999999</v>
      </c>
      <c r="CQ1440" s="861">
        <v>-10.319876000000001</v>
      </c>
      <c r="CR1440" s="861">
        <v>-10.605891</v>
      </c>
      <c r="CS1440" s="861">
        <v>-7.4041699999999997</v>
      </c>
      <c r="CT1440" s="861">
        <v>-11.805451</v>
      </c>
      <c r="CU1440" s="861">
        <v>-6.973001</v>
      </c>
      <c r="CV1440" s="861">
        <v>-14.317083999999999</v>
      </c>
      <c r="CW1440" s="861">
        <v>-6.8179530000000002</v>
      </c>
      <c r="CX1440" s="861">
        <v>-14.566789999999999</v>
      </c>
      <c r="CY1440" s="861">
        <v>-8.2261509999999998</v>
      </c>
      <c r="CZ1440" s="861">
        <v>-10.386805000000001</v>
      </c>
      <c r="DA1440" s="861">
        <v>-6.5797889999999999</v>
      </c>
      <c r="DB1440" s="861">
        <v>-11.191969</v>
      </c>
      <c r="DC1440" s="861">
        <v>-6.1845460000000001</v>
      </c>
      <c r="DD1440" s="861">
        <v>-14.051422000000001</v>
      </c>
      <c r="DE1440" s="861">
        <v>-8.4364559999999997</v>
      </c>
      <c r="DF1440" s="861">
        <v>-14.694359</v>
      </c>
      <c r="DG1440" s="861">
        <v>-8.9181480000000004</v>
      </c>
      <c r="DH1440" s="861">
        <v>-10.280613000000001</v>
      </c>
      <c r="DI1440" s="861">
        <v>-6.8419759999999998</v>
      </c>
      <c r="DJ1440" s="861">
        <v>-10.99714</v>
      </c>
      <c r="DK1440" s="861">
        <v>-6.9685389999999998</v>
      </c>
      <c r="DL1440" s="861">
        <v>-14.077445000000001</v>
      </c>
      <c r="DM1440" s="861">
        <v>-9.9917200000000008</v>
      </c>
      <c r="DN1440" s="861">
        <v>-14.790345</v>
      </c>
      <c r="DO1440" s="861">
        <v>-9.580489</v>
      </c>
      <c r="DP1440" s="861">
        <v>-11.022876</v>
      </c>
      <c r="DQ1440" s="861">
        <v>-7.8037369999999999</v>
      </c>
      <c r="DR1440" s="861">
        <v>-11.246312</v>
      </c>
      <c r="DS1440" s="861">
        <v>-8.3932900000000004</v>
      </c>
      <c r="DT1440" s="861">
        <v>-14.098228000000001</v>
      </c>
      <c r="DU1440" s="861">
        <v>-11.023607</v>
      </c>
      <c r="DV1440" s="861">
        <v>-14.430536999999999</v>
      </c>
      <c r="DW1440" s="861">
        <v>-7.997217</v>
      </c>
      <c r="DX1440" s="861">
        <v>11.065193000000001</v>
      </c>
      <c r="DY1440" s="861">
        <v>7.6347779999999998</v>
      </c>
      <c r="DZ1440" s="861">
        <v>158.96748700000001</v>
      </c>
      <c r="EA1440" s="861">
        <v>149.24075099999999</v>
      </c>
      <c r="EB1440" s="861">
        <v>121.92</v>
      </c>
      <c r="EC1440" s="861">
        <v>1.238</v>
      </c>
      <c r="ED1440" s="861">
        <v>133.30000000000001</v>
      </c>
      <c r="EE1440" s="861">
        <v>121.83</v>
      </c>
      <c r="EF1440" s="861">
        <v>5.2409999999999997</v>
      </c>
      <c r="EG1440" s="861">
        <v>626</v>
      </c>
      <c r="EH1440" s="861">
        <v>121.83</v>
      </c>
      <c r="EI1440" s="861">
        <v>4.8449999999999998</v>
      </c>
      <c r="EJ1440" s="861">
        <v>577.5</v>
      </c>
      <c r="EK1440" s="861">
        <v>10.361846</v>
      </c>
      <c r="EL1440" s="861">
        <v>3.1987510000000001</v>
      </c>
      <c r="EM1440" s="861">
        <v>-19.871099999999998</v>
      </c>
      <c r="EN1440" s="861">
        <v>-26.442584</v>
      </c>
      <c r="EO1440" s="861">
        <v>93.604294999999993</v>
      </c>
      <c r="EP1440" s="861">
        <v>89.298315000000002</v>
      </c>
      <c r="EQ1440" s="861">
        <v>-10.396792</v>
      </c>
      <c r="ER1440" s="861">
        <v>4562.0682319999996</v>
      </c>
      <c r="ES1440" s="861">
        <v>10810.004262</v>
      </c>
      <c r="ET1440" s="861">
        <v>9710.567513</v>
      </c>
      <c r="EU1440" s="861"/>
      <c r="EV1440" s="861"/>
      <c r="EW1440" s="861"/>
      <c r="EX1440" s="861"/>
      <c r="EY1440" s="861"/>
      <c r="EZ1440" s="861"/>
      <c r="FA1440" s="861"/>
      <c r="FB1440" s="861"/>
      <c r="FC1440" s="861"/>
      <c r="FD1440" s="861"/>
    </row>
    <row r="1441" spans="1:160" x14ac:dyDescent="0.25">
      <c r="A1441" s="837">
        <v>46147</v>
      </c>
      <c r="B1441" s="836">
        <v>7.631944444444444E-2</v>
      </c>
      <c r="C1441" s="861">
        <v>81900</v>
      </c>
      <c r="D1441" s="861">
        <v>0</v>
      </c>
      <c r="E1441" s="861">
        <v>0</v>
      </c>
      <c r="F1441" s="861">
        <v>74.788649000000007</v>
      </c>
      <c r="G1441" s="861">
        <v>71.445115999999999</v>
      </c>
      <c r="H1441" s="861">
        <v>64.988276999999997</v>
      </c>
      <c r="I1441" s="861">
        <v>73.779466999999997</v>
      </c>
      <c r="J1441" s="861">
        <v>71.346643</v>
      </c>
      <c r="K1441" s="861">
        <v>71.015259</v>
      </c>
      <c r="L1441" s="861">
        <v>73.618669999999995</v>
      </c>
      <c r="M1441" s="861">
        <v>74.474993999999995</v>
      </c>
      <c r="N1441" s="861">
        <v>-10.272482</v>
      </c>
      <c r="O1441" s="861">
        <v>-13.414688999999999</v>
      </c>
      <c r="P1441" s="861">
        <v>-14.079867</v>
      </c>
      <c r="Q1441" s="861">
        <v>-9.0787859999999991</v>
      </c>
      <c r="R1441" s="861">
        <v>-10.865345</v>
      </c>
      <c r="S1441" s="861">
        <v>-11.847353</v>
      </c>
      <c r="T1441" s="861">
        <v>81.479973000000001</v>
      </c>
      <c r="U1441" s="861">
        <v>73.288829000000007</v>
      </c>
      <c r="V1441" s="861">
        <v>92.568224000000001</v>
      </c>
      <c r="W1441" s="861">
        <v>91.575929000000002</v>
      </c>
      <c r="X1441" s="861">
        <v>-9.0815280000000005</v>
      </c>
      <c r="Y1441" s="861">
        <v>-8.9995930000000008</v>
      </c>
      <c r="Z1441" s="861">
        <v>-13.523764999999999</v>
      </c>
      <c r="AA1441" s="861">
        <v>-13.225579</v>
      </c>
      <c r="AB1441" s="861">
        <v>-12.770725000000001</v>
      </c>
      <c r="AC1441" s="861">
        <v>-13.809991999999999</v>
      </c>
      <c r="AD1441" s="861">
        <v>-17.190391000000002</v>
      </c>
      <c r="AE1441" s="861">
        <v>103.80018</v>
      </c>
      <c r="AF1441" s="861">
        <v>97.046895000000006</v>
      </c>
      <c r="AG1441" s="861">
        <v>88.105193</v>
      </c>
      <c r="AH1441" s="861">
        <v>108.391141</v>
      </c>
      <c r="AI1441" s="861">
        <v>88.589449000000002</v>
      </c>
      <c r="AJ1441" s="861">
        <v>72.349404000000007</v>
      </c>
      <c r="AK1441" s="861">
        <v>-9.1793960000000006</v>
      </c>
      <c r="AL1441" s="861">
        <v>-13.799982</v>
      </c>
      <c r="AM1441" s="861">
        <v>-9.4684100000000004</v>
      </c>
      <c r="AN1441" s="861">
        <v>91.696372999999994</v>
      </c>
      <c r="AO1441" s="861">
        <v>91.128995000000003</v>
      </c>
      <c r="AP1441" s="861">
        <v>90.077789999999993</v>
      </c>
      <c r="AQ1441" s="861">
        <v>87.173985999999999</v>
      </c>
      <c r="AR1441" s="861">
        <v>72.523832999999996</v>
      </c>
      <c r="AS1441" s="861">
        <v>63.427396999999999</v>
      </c>
      <c r="AT1441" s="861">
        <v>75.546711999999999</v>
      </c>
      <c r="AU1441" s="861">
        <v>74.621741</v>
      </c>
      <c r="AV1441" s="861">
        <v>73.747798000000003</v>
      </c>
      <c r="AW1441" s="861">
        <v>72.963005999999993</v>
      </c>
      <c r="AX1441" s="861">
        <v>88.068154000000007</v>
      </c>
      <c r="AY1441" s="861">
        <v>86.151822999999993</v>
      </c>
      <c r="AZ1441" s="861">
        <v>-9.8944860000000006</v>
      </c>
      <c r="BA1441" s="861">
        <v>-9.7101070000000007</v>
      </c>
      <c r="BB1441" s="861">
        <v>-17.642295000000001</v>
      </c>
      <c r="BC1441" s="861">
        <v>-16.212702</v>
      </c>
      <c r="BD1441" s="861">
        <v>-17.216826999999999</v>
      </c>
      <c r="BE1441" s="861">
        <v>-17.301012</v>
      </c>
      <c r="BF1441" s="861">
        <v>28.425536000000001</v>
      </c>
      <c r="BG1441" s="861">
        <v>139.319185</v>
      </c>
      <c r="BH1441" s="861">
        <v>108.333461</v>
      </c>
      <c r="BI1441" s="861">
        <v>50.194887000000001</v>
      </c>
      <c r="BJ1441" s="861">
        <v>127.672921</v>
      </c>
      <c r="BK1441" s="861">
        <v>84.689820999999995</v>
      </c>
      <c r="BL1441" s="861">
        <v>74.288799999999995</v>
      </c>
      <c r="BM1441" s="861">
        <v>-22.105910000000002</v>
      </c>
      <c r="BN1441" s="861">
        <v>-16.142633</v>
      </c>
      <c r="BO1441" s="861">
        <v>-23.364561999999999</v>
      </c>
      <c r="BP1441" s="861">
        <v>-16.5688</v>
      </c>
      <c r="BQ1441" s="861">
        <v>85.405218000000005</v>
      </c>
      <c r="BR1441" s="861">
        <v>87.362319999999997</v>
      </c>
      <c r="BS1441" s="861">
        <v>84.107201000000003</v>
      </c>
      <c r="BT1441" s="861">
        <v>58.450161999999999</v>
      </c>
      <c r="BU1441" s="861">
        <v>63.124498000000003</v>
      </c>
      <c r="BV1441" s="861">
        <v>60.056263999999999</v>
      </c>
      <c r="BW1441" s="861">
        <v>64.439063000000004</v>
      </c>
      <c r="BX1441" s="861">
        <v>-16.770551000000001</v>
      </c>
      <c r="BY1441" s="861">
        <v>-17.113603999999999</v>
      </c>
      <c r="BZ1441" s="861">
        <v>-21.122727000000001</v>
      </c>
      <c r="CA1441" s="861">
        <v>-19.390801</v>
      </c>
      <c r="CB1441" s="861">
        <v>-11.254847</v>
      </c>
      <c r="CC1441" s="861">
        <v>-8.3417510000000004</v>
      </c>
      <c r="CD1441" s="861">
        <v>-11.792434</v>
      </c>
      <c r="CE1441" s="861">
        <v>-8.6512259999999994</v>
      </c>
      <c r="CF1441" s="861">
        <v>-14.227441000000001</v>
      </c>
      <c r="CG1441" s="861">
        <v>-7.6465350000000001</v>
      </c>
      <c r="CH1441" s="861">
        <v>-14.621741</v>
      </c>
      <c r="CI1441" s="861">
        <v>-9.9714679999999998</v>
      </c>
      <c r="CJ1441" s="861">
        <v>-11.089817</v>
      </c>
      <c r="CK1441" s="861">
        <v>-6.6318239999999999</v>
      </c>
      <c r="CL1441" s="861">
        <v>-11.043628</v>
      </c>
      <c r="CM1441" s="861">
        <v>-6.5183960000000001</v>
      </c>
      <c r="CN1441" s="861">
        <v>-13.898701000000001</v>
      </c>
      <c r="CO1441" s="861">
        <v>-7.84762</v>
      </c>
      <c r="CP1441" s="861">
        <v>-14.680163</v>
      </c>
      <c r="CQ1441" s="861">
        <v>-10.363241</v>
      </c>
      <c r="CR1441" s="861">
        <v>-10.647866</v>
      </c>
      <c r="CS1441" s="861">
        <v>-7.4076060000000004</v>
      </c>
      <c r="CT1441" s="861">
        <v>-11.804940999999999</v>
      </c>
      <c r="CU1441" s="861">
        <v>-6.9710929999999998</v>
      </c>
      <c r="CV1441" s="861">
        <v>-14.337363</v>
      </c>
      <c r="CW1441" s="861">
        <v>-6.8356579999999996</v>
      </c>
      <c r="CX1441" s="861">
        <v>-14.608278</v>
      </c>
      <c r="CY1441" s="861">
        <v>-8.2559930000000001</v>
      </c>
      <c r="CZ1441" s="861">
        <v>-10.399843000000001</v>
      </c>
      <c r="DA1441" s="861">
        <v>-6.5996980000000001</v>
      </c>
      <c r="DB1441" s="861">
        <v>-11.222837</v>
      </c>
      <c r="DC1441" s="861">
        <v>-6.1750540000000003</v>
      </c>
      <c r="DD1441" s="861">
        <v>-14.095152000000001</v>
      </c>
      <c r="DE1441" s="861">
        <v>-8.4830769999999998</v>
      </c>
      <c r="DF1441" s="861">
        <v>-14.737273</v>
      </c>
      <c r="DG1441" s="861">
        <v>-8.9260020000000004</v>
      </c>
      <c r="DH1441" s="861">
        <v>-10.283319000000001</v>
      </c>
      <c r="DI1441" s="861">
        <v>-6.857297</v>
      </c>
      <c r="DJ1441" s="861">
        <v>-11.014442000000001</v>
      </c>
      <c r="DK1441" s="861">
        <v>-6.9866650000000003</v>
      </c>
      <c r="DL1441" s="861">
        <v>-14.096696</v>
      </c>
      <c r="DM1441" s="861">
        <v>-10.026804</v>
      </c>
      <c r="DN1441" s="861">
        <v>-14.797798999999999</v>
      </c>
      <c r="DO1441" s="861">
        <v>-9.5921029999999998</v>
      </c>
      <c r="DP1441" s="861">
        <v>-11.038277000000001</v>
      </c>
      <c r="DQ1441" s="861">
        <v>-7.7980359999999997</v>
      </c>
      <c r="DR1441" s="861">
        <v>-11.265972</v>
      </c>
      <c r="DS1441" s="861">
        <v>-8.4100529999999996</v>
      </c>
      <c r="DT1441" s="861">
        <v>-14.122676</v>
      </c>
      <c r="DU1441" s="861">
        <v>-11.061099</v>
      </c>
      <c r="DV1441" s="861">
        <v>-14.484559000000001</v>
      </c>
      <c r="DW1441" s="861">
        <v>-8.0305739999999997</v>
      </c>
      <c r="DX1441" s="861">
        <v>11.064997999999999</v>
      </c>
      <c r="DY1441" s="861">
        <v>7.6768679999999998</v>
      </c>
      <c r="DZ1441" s="861">
        <v>159.309753</v>
      </c>
      <c r="EA1441" s="861">
        <v>149.24609699999999</v>
      </c>
      <c r="EB1441" s="861">
        <v>121.35</v>
      </c>
      <c r="EC1441" s="861">
        <v>3.2690000000000001</v>
      </c>
      <c r="ED1441" s="861">
        <v>390.4</v>
      </c>
      <c r="EE1441" s="861">
        <v>121.28</v>
      </c>
      <c r="EF1441" s="861">
        <v>5.2320000000000002</v>
      </c>
      <c r="EG1441" s="861">
        <v>628.6</v>
      </c>
      <c r="EH1441" s="861">
        <v>121.34</v>
      </c>
      <c r="EI1441" s="861">
        <v>4.8659999999999997</v>
      </c>
      <c r="EJ1441" s="861">
        <v>580.29999999999995</v>
      </c>
      <c r="EK1441" s="861">
        <v>10.403043</v>
      </c>
      <c r="EL1441" s="861">
        <v>2.9927779999999999</v>
      </c>
      <c r="EM1441" s="861">
        <v>-19.871452999999999</v>
      </c>
      <c r="EN1441" s="861">
        <v>-26.357340000000001</v>
      </c>
      <c r="EO1441" s="861">
        <v>93.752560000000003</v>
      </c>
      <c r="EP1441" s="861">
        <v>89.300731999999996</v>
      </c>
      <c r="EQ1441" s="861">
        <v>-10.415728</v>
      </c>
      <c r="ER1441" s="861">
        <v>4565.2193539999998</v>
      </c>
      <c r="ES1441" s="861">
        <v>10820.473314999999</v>
      </c>
      <c r="ET1441" s="861">
        <v>9720.2042419999998</v>
      </c>
      <c r="EU1441" s="861"/>
      <c r="EV1441" s="861"/>
      <c r="EW1441" s="861"/>
      <c r="EX1441" s="861"/>
      <c r="EY1441" s="861"/>
      <c r="EZ1441" s="861"/>
      <c r="FA1441" s="861"/>
      <c r="FB1441" s="861"/>
      <c r="FC1441" s="861"/>
      <c r="FD1441" s="861"/>
    </row>
    <row r="1442" spans="1:160" x14ac:dyDescent="0.25">
      <c r="A1442" s="861"/>
      <c r="B1442" s="861"/>
      <c r="C1442" s="861"/>
      <c r="D1442" s="861"/>
      <c r="E1442" s="861"/>
      <c r="F1442" s="861"/>
      <c r="G1442" s="861"/>
      <c r="H1442" s="861"/>
      <c r="I1442" s="861"/>
      <c r="J1442" s="861"/>
      <c r="K1442" s="861"/>
      <c r="L1442" s="861"/>
      <c r="M1442" s="861"/>
      <c r="N1442" s="861"/>
      <c r="O1442" s="861"/>
      <c r="P1442" s="861"/>
      <c r="Q1442" s="861"/>
      <c r="R1442" s="861"/>
      <c r="S1442" s="861"/>
      <c r="T1442" s="861"/>
      <c r="U1442" s="861"/>
      <c r="V1442" s="861"/>
      <c r="W1442" s="861"/>
      <c r="X1442" s="861"/>
      <c r="Y1442" s="861"/>
      <c r="Z1442" s="861"/>
      <c r="AA1442" s="861"/>
      <c r="AB1442" s="861"/>
      <c r="AC1442" s="861"/>
      <c r="AD1442" s="861"/>
      <c r="AE1442" s="861"/>
      <c r="AF1442" s="861"/>
      <c r="AG1442" s="861"/>
      <c r="AH1442" s="861"/>
      <c r="AI1442" s="861"/>
      <c r="AJ1442" s="861"/>
      <c r="AK1442" s="861"/>
      <c r="AL1442" s="861"/>
      <c r="AM1442" s="861"/>
      <c r="AN1442" s="861"/>
      <c r="AO1442" s="861"/>
      <c r="AP1442" s="861"/>
      <c r="AQ1442" s="861"/>
      <c r="AR1442" s="861"/>
      <c r="AS1442" s="861"/>
      <c r="AT1442" s="861"/>
      <c r="AU1442" s="861"/>
      <c r="AV1442" s="861"/>
      <c r="AW1442" s="861"/>
      <c r="AX1442" s="861"/>
      <c r="AY1442" s="861"/>
      <c r="AZ1442" s="861"/>
      <c r="BA1442" s="861"/>
      <c r="BB1442" s="861"/>
      <c r="BC1442" s="861"/>
      <c r="BD1442" s="861"/>
      <c r="BE1442" s="861"/>
      <c r="BF1442" s="861"/>
      <c r="BG1442" s="861"/>
      <c r="BH1442" s="861"/>
      <c r="BI1442" s="861"/>
      <c r="BJ1442" s="861"/>
      <c r="BK1442" s="861"/>
      <c r="BL1442" s="861"/>
      <c r="BM1442" s="861"/>
      <c r="BN1442" s="861"/>
      <c r="BO1442" s="861"/>
      <c r="BP1442" s="861"/>
      <c r="BQ1442" s="861"/>
      <c r="BR1442" s="861"/>
      <c r="BS1442" s="861"/>
      <c r="BT1442" s="861"/>
      <c r="BU1442" s="861"/>
      <c r="BV1442" s="861"/>
      <c r="BW1442" s="861"/>
      <c r="BX1442" s="861"/>
      <c r="BY1442" s="861"/>
      <c r="BZ1442" s="861"/>
      <c r="CA1442" s="861"/>
      <c r="CB1442" s="861"/>
      <c r="CC1442" s="861"/>
      <c r="CD1442" s="861"/>
      <c r="CE1442" s="861"/>
      <c r="CF1442" s="861"/>
      <c r="CG1442" s="861"/>
      <c r="CH1442" s="861"/>
      <c r="CI1442" s="861"/>
      <c r="CJ1442" s="861"/>
      <c r="CK1442" s="861"/>
      <c r="CL1442" s="861"/>
      <c r="CM1442" s="861"/>
      <c r="CN1442" s="861"/>
      <c r="CO1442" s="861"/>
      <c r="CP1442" s="861"/>
      <c r="CQ1442" s="861"/>
      <c r="CR1442" s="861"/>
      <c r="CS1442" s="861"/>
      <c r="CT1442" s="861"/>
      <c r="CU1442" s="861"/>
      <c r="CV1442" s="861"/>
      <c r="CW1442" s="861"/>
      <c r="CX1442" s="861"/>
      <c r="CY1442" s="861"/>
      <c r="CZ1442" s="861"/>
      <c r="DA1442" s="861"/>
      <c r="DB1442" s="861"/>
      <c r="DC1442" s="861"/>
      <c r="DD1442" s="861"/>
      <c r="DE1442" s="861"/>
      <c r="DF1442" s="861"/>
      <c r="DG1442" s="861"/>
      <c r="DH1442" s="861"/>
      <c r="DI1442" s="861"/>
      <c r="DJ1442" s="861"/>
      <c r="DK1442" s="861"/>
      <c r="DL1442" s="861"/>
      <c r="DM1442" s="861"/>
      <c r="DN1442" s="861"/>
      <c r="DO1442" s="861"/>
      <c r="DP1442" s="861"/>
      <c r="DQ1442" s="861"/>
      <c r="DR1442" s="861"/>
      <c r="DS1442" s="861"/>
      <c r="DT1442" s="861"/>
      <c r="DU1442" s="861"/>
      <c r="DV1442" s="861"/>
      <c r="DW1442" s="861"/>
      <c r="DX1442" s="861"/>
      <c r="DY1442" s="861"/>
      <c r="DZ1442" s="861"/>
      <c r="EA1442" s="861"/>
      <c r="EB1442" s="861"/>
      <c r="EC1442" s="861"/>
      <c r="ED1442" s="861"/>
      <c r="EE1442" s="861"/>
      <c r="EF1442" s="861"/>
      <c r="EG1442" s="861"/>
      <c r="EH1442" s="861"/>
      <c r="EI1442" s="861"/>
      <c r="EJ1442" s="861"/>
      <c r="EK1442" s="861"/>
      <c r="EL1442" s="861"/>
      <c r="EM1442" s="861"/>
      <c r="EN1442" s="861"/>
      <c r="EO1442" s="861"/>
      <c r="EP1442" s="861"/>
      <c r="EQ1442" s="861"/>
      <c r="ER1442" s="861"/>
      <c r="ES1442" s="861"/>
      <c r="ET1442" s="861"/>
      <c r="EU1442" s="861"/>
      <c r="EV1442" s="861"/>
      <c r="EW1442" s="861"/>
      <c r="EX1442" s="861"/>
      <c r="EY1442" s="861"/>
      <c r="EZ1442" s="861"/>
      <c r="FA1442" s="861"/>
      <c r="FB1442" s="861"/>
      <c r="FC1442" s="861"/>
      <c r="FD1442" s="861"/>
    </row>
    <row r="1443" spans="1:160" x14ac:dyDescent="0.25">
      <c r="A1443" s="861"/>
      <c r="B1443" s="861"/>
      <c r="C1443" s="861"/>
      <c r="D1443" s="861"/>
      <c r="E1443" s="861"/>
      <c r="F1443" s="861"/>
      <c r="G1443" s="861"/>
      <c r="H1443" s="861"/>
      <c r="I1443" s="861"/>
      <c r="J1443" s="861"/>
      <c r="K1443" s="861"/>
      <c r="L1443" s="861"/>
      <c r="M1443" s="861"/>
      <c r="N1443" s="861"/>
      <c r="O1443" s="861"/>
      <c r="P1443" s="861"/>
      <c r="Q1443" s="861"/>
      <c r="R1443" s="861"/>
      <c r="S1443" s="861"/>
      <c r="T1443" s="861"/>
      <c r="U1443" s="861"/>
      <c r="V1443" s="861"/>
      <c r="W1443" s="861"/>
      <c r="X1443" s="861"/>
      <c r="Y1443" s="861"/>
      <c r="Z1443" s="861"/>
      <c r="AA1443" s="861"/>
      <c r="AB1443" s="861"/>
      <c r="AC1443" s="861"/>
      <c r="AD1443" s="861"/>
      <c r="AE1443" s="861"/>
      <c r="AF1443" s="861"/>
      <c r="AG1443" s="861"/>
      <c r="AH1443" s="861"/>
      <c r="AI1443" s="861"/>
      <c r="AJ1443" s="861"/>
      <c r="AK1443" s="861"/>
      <c r="AL1443" s="861"/>
      <c r="AM1443" s="861"/>
      <c r="AN1443" s="861"/>
      <c r="AO1443" s="861"/>
      <c r="AP1443" s="861"/>
      <c r="AQ1443" s="861"/>
      <c r="AR1443" s="861"/>
      <c r="AS1443" s="861"/>
      <c r="AT1443" s="861"/>
      <c r="AU1443" s="861"/>
      <c r="AV1443" s="861"/>
      <c r="AW1443" s="861"/>
      <c r="AX1443" s="861"/>
      <c r="AY1443" s="861"/>
      <c r="AZ1443" s="861"/>
      <c r="BA1443" s="861"/>
      <c r="BB1443" s="861"/>
      <c r="BC1443" s="861"/>
      <c r="BD1443" s="861"/>
      <c r="BE1443" s="861"/>
      <c r="BF1443" s="861"/>
      <c r="BG1443" s="861"/>
      <c r="BH1443" s="861"/>
      <c r="BI1443" s="861"/>
      <c r="BJ1443" s="861"/>
      <c r="BK1443" s="861"/>
      <c r="BL1443" s="861"/>
      <c r="BM1443" s="861"/>
      <c r="BN1443" s="861"/>
      <c r="BO1443" s="861"/>
      <c r="BP1443" s="861"/>
      <c r="BQ1443" s="861"/>
      <c r="BR1443" s="861"/>
      <c r="BS1443" s="861"/>
      <c r="BT1443" s="861"/>
      <c r="BU1443" s="861"/>
      <c r="BV1443" s="861"/>
      <c r="BW1443" s="861"/>
      <c r="BX1443" s="861"/>
      <c r="BY1443" s="861"/>
      <c r="BZ1443" s="861"/>
      <c r="CA1443" s="861"/>
      <c r="CB1443" s="861"/>
      <c r="CC1443" s="861"/>
      <c r="CD1443" s="861"/>
      <c r="CE1443" s="861"/>
      <c r="CF1443" s="861"/>
      <c r="CG1443" s="861"/>
      <c r="CH1443" s="861"/>
      <c r="CI1443" s="861"/>
      <c r="CJ1443" s="861"/>
      <c r="CK1443" s="861"/>
      <c r="CL1443" s="861"/>
      <c r="CM1443" s="861"/>
      <c r="CN1443" s="861"/>
      <c r="CO1443" s="861"/>
      <c r="CP1443" s="861"/>
      <c r="CQ1443" s="861"/>
      <c r="CR1443" s="861"/>
      <c r="CS1443" s="861"/>
      <c r="CT1443" s="861"/>
      <c r="CU1443" s="861"/>
      <c r="CV1443" s="861"/>
      <c r="CW1443" s="861"/>
      <c r="CX1443" s="861"/>
      <c r="CY1443" s="861"/>
      <c r="CZ1443" s="861"/>
      <c r="DA1443" s="861"/>
      <c r="DB1443" s="861"/>
      <c r="DC1443" s="861"/>
      <c r="DD1443" s="861"/>
      <c r="DE1443" s="861"/>
      <c r="DF1443" s="861"/>
      <c r="DG1443" s="861"/>
      <c r="DH1443" s="861"/>
      <c r="DI1443" s="861"/>
      <c r="DJ1443" s="861"/>
      <c r="DK1443" s="861"/>
      <c r="DL1443" s="861"/>
      <c r="DM1443" s="861"/>
      <c r="DN1443" s="861"/>
      <c r="DO1443" s="861"/>
      <c r="DP1443" s="861"/>
      <c r="DQ1443" s="861"/>
      <c r="DR1443" s="861"/>
      <c r="DS1443" s="861"/>
      <c r="DT1443" s="861"/>
      <c r="DU1443" s="861"/>
      <c r="DV1443" s="861"/>
      <c r="DW1443" s="861"/>
      <c r="DX1443" s="861"/>
      <c r="DY1443" s="861"/>
      <c r="DZ1443" s="861"/>
      <c r="EA1443" s="861"/>
      <c r="EB1443" s="861"/>
      <c r="EC1443" s="861"/>
      <c r="ED1443" s="861"/>
      <c r="EE1443" s="861"/>
      <c r="EF1443" s="861"/>
      <c r="EG1443" s="861"/>
      <c r="EH1443" s="861"/>
      <c r="EI1443" s="861"/>
      <c r="EJ1443" s="861"/>
      <c r="EK1443" s="861"/>
      <c r="EL1443" s="861"/>
      <c r="EM1443" s="861"/>
      <c r="EN1443" s="861"/>
      <c r="EO1443" s="861"/>
      <c r="EP1443" s="861"/>
      <c r="EQ1443" s="861"/>
      <c r="ER1443" s="861"/>
      <c r="ES1443" s="861"/>
      <c r="ET1443" s="861"/>
      <c r="EU1443" s="861"/>
      <c r="EV1443" s="861"/>
      <c r="EW1443" s="861"/>
      <c r="EX1443" s="861"/>
      <c r="EY1443" s="861"/>
      <c r="EZ1443" s="861"/>
      <c r="FA1443" s="861"/>
      <c r="FB1443" s="861"/>
      <c r="FC1443" s="861"/>
      <c r="FD1443" s="861"/>
    </row>
    <row r="1444" spans="1:160" x14ac:dyDescent="0.25">
      <c r="A1444" s="861"/>
      <c r="B1444" s="861"/>
      <c r="C1444" s="861"/>
      <c r="D1444" s="861"/>
      <c r="E1444" s="861"/>
      <c r="F1444" s="861"/>
      <c r="G1444" s="861"/>
      <c r="H1444" s="861"/>
      <c r="I1444" s="861"/>
      <c r="J1444" s="861"/>
      <c r="K1444" s="861"/>
      <c r="L1444" s="861"/>
      <c r="M1444" s="861"/>
      <c r="N1444" s="861"/>
      <c r="O1444" s="861"/>
      <c r="P1444" s="861"/>
      <c r="Q1444" s="861"/>
      <c r="R1444" s="861"/>
      <c r="S1444" s="861"/>
      <c r="T1444" s="861"/>
      <c r="U1444" s="861"/>
      <c r="V1444" s="861"/>
      <c r="W1444" s="861"/>
      <c r="X1444" s="861"/>
      <c r="Y1444" s="861"/>
      <c r="Z1444" s="861"/>
      <c r="AA1444" s="861"/>
      <c r="AB1444" s="861"/>
      <c r="AC1444" s="861"/>
      <c r="AD1444" s="861"/>
      <c r="AE1444" s="861"/>
      <c r="AF1444" s="861"/>
      <c r="AG1444" s="861"/>
      <c r="AH1444" s="861"/>
      <c r="AI1444" s="861"/>
      <c r="AJ1444" s="861"/>
      <c r="AK1444" s="861"/>
      <c r="AL1444" s="861"/>
      <c r="AM1444" s="861"/>
      <c r="AN1444" s="861"/>
      <c r="AO1444" s="861"/>
      <c r="AP1444" s="861"/>
      <c r="AQ1444" s="861"/>
      <c r="AR1444" s="861"/>
      <c r="AS1444" s="861"/>
      <c r="AT1444" s="861"/>
      <c r="AU1444" s="861"/>
      <c r="AV1444" s="861"/>
      <c r="AW1444" s="861"/>
      <c r="AX1444" s="861"/>
      <c r="AY1444" s="861"/>
      <c r="AZ1444" s="861"/>
      <c r="BA1444" s="861"/>
      <c r="BB1444" s="861"/>
      <c r="BC1444" s="861"/>
      <c r="BD1444" s="861"/>
      <c r="BE1444" s="861"/>
      <c r="BF1444" s="861"/>
      <c r="BG1444" s="861"/>
      <c r="BH1444" s="861"/>
      <c r="BI1444" s="861"/>
      <c r="BJ1444" s="861"/>
      <c r="BK1444" s="861"/>
      <c r="BL1444" s="861"/>
      <c r="BM1444" s="861"/>
      <c r="BN1444" s="861"/>
      <c r="BO1444" s="861"/>
      <c r="BP1444" s="861"/>
      <c r="BQ1444" s="861"/>
      <c r="BR1444" s="861"/>
      <c r="BS1444" s="861"/>
      <c r="BT1444" s="861"/>
      <c r="BU1444" s="861"/>
      <c r="BV1444" s="861"/>
      <c r="BW1444" s="861"/>
      <c r="BX1444" s="861"/>
      <c r="BY1444" s="861"/>
      <c r="BZ1444" s="861"/>
      <c r="CA1444" s="861"/>
      <c r="CB1444" s="861"/>
      <c r="CC1444" s="861"/>
      <c r="CD1444" s="861"/>
      <c r="CE1444" s="861"/>
      <c r="CF1444" s="861"/>
      <c r="CG1444" s="861"/>
      <c r="CH1444" s="861"/>
      <c r="CI1444" s="861"/>
      <c r="CJ1444" s="861"/>
      <c r="CK1444" s="861"/>
      <c r="CL1444" s="861"/>
      <c r="CM1444" s="861"/>
      <c r="CN1444" s="861"/>
      <c r="CO1444" s="861"/>
      <c r="CP1444" s="861"/>
      <c r="CQ1444" s="861"/>
      <c r="CR1444" s="861"/>
      <c r="CS1444" s="861"/>
      <c r="CT1444" s="861"/>
      <c r="CU1444" s="861"/>
      <c r="CV1444" s="861"/>
      <c r="CW1444" s="861"/>
      <c r="CX1444" s="861"/>
      <c r="CY1444" s="861"/>
      <c r="CZ1444" s="861"/>
      <c r="DA1444" s="861"/>
      <c r="DB1444" s="861"/>
      <c r="DC1444" s="861"/>
      <c r="DD1444" s="861"/>
      <c r="DE1444" s="861"/>
      <c r="DF1444" s="861"/>
      <c r="DG1444" s="861"/>
      <c r="DH1444" s="861"/>
      <c r="DI1444" s="861"/>
      <c r="DJ1444" s="861"/>
      <c r="DK1444" s="861"/>
      <c r="DL1444" s="861"/>
      <c r="DM1444" s="861"/>
      <c r="DN1444" s="861"/>
      <c r="DO1444" s="861"/>
      <c r="DP1444" s="861"/>
      <c r="DQ1444" s="861"/>
      <c r="DR1444" s="861"/>
      <c r="DS1444" s="861"/>
      <c r="DT1444" s="861"/>
      <c r="DU1444" s="861"/>
      <c r="DV1444" s="861"/>
      <c r="DW1444" s="861"/>
      <c r="DX1444" s="861"/>
      <c r="DY1444" s="861"/>
      <c r="DZ1444" s="861"/>
      <c r="EA1444" s="861"/>
      <c r="EB1444" s="861"/>
      <c r="EC1444" s="861"/>
      <c r="ED1444" s="861"/>
      <c r="EE1444" s="861"/>
      <c r="EF1444" s="861"/>
      <c r="EG1444" s="861"/>
      <c r="EH1444" s="861"/>
      <c r="EI1444" s="861"/>
      <c r="EJ1444" s="861"/>
      <c r="EK1444" s="861"/>
      <c r="EL1444" s="861"/>
      <c r="EM1444" s="861"/>
      <c r="EN1444" s="861"/>
      <c r="EO1444" s="861"/>
      <c r="EP1444" s="861"/>
      <c r="EQ1444" s="861"/>
      <c r="ER1444" s="861"/>
      <c r="ES1444" s="861"/>
      <c r="ET1444" s="861"/>
      <c r="EU1444" s="861"/>
      <c r="EV1444" s="861"/>
      <c r="EW1444" s="861"/>
      <c r="EX1444" s="861"/>
      <c r="EY1444" s="861"/>
      <c r="EZ1444" s="861"/>
      <c r="FA1444" s="861"/>
      <c r="FB1444" s="861"/>
      <c r="FC1444" s="861"/>
      <c r="FD1444" s="861"/>
    </row>
    <row r="1445" spans="1:160" x14ac:dyDescent="0.25">
      <c r="A1445" s="861"/>
      <c r="B1445" s="861"/>
      <c r="C1445" s="861"/>
      <c r="D1445" s="861"/>
      <c r="E1445" s="861"/>
      <c r="F1445" s="861"/>
      <c r="G1445" s="861"/>
      <c r="H1445" s="861"/>
      <c r="I1445" s="861"/>
      <c r="J1445" s="861"/>
      <c r="K1445" s="861"/>
      <c r="L1445" s="861"/>
      <c r="M1445" s="861"/>
      <c r="N1445" s="861"/>
      <c r="O1445" s="861"/>
      <c r="P1445" s="861"/>
      <c r="Q1445" s="861"/>
      <c r="R1445" s="861"/>
      <c r="S1445" s="861"/>
      <c r="T1445" s="861"/>
      <c r="U1445" s="861"/>
      <c r="V1445" s="861"/>
      <c r="W1445" s="861"/>
      <c r="X1445" s="861"/>
      <c r="Y1445" s="861"/>
      <c r="Z1445" s="861"/>
      <c r="AA1445" s="861"/>
      <c r="AB1445" s="861"/>
      <c r="AC1445" s="861"/>
      <c r="AD1445" s="861"/>
      <c r="AE1445" s="861"/>
      <c r="AF1445" s="861"/>
      <c r="AG1445" s="861"/>
      <c r="AH1445" s="861"/>
      <c r="AI1445" s="861"/>
      <c r="AJ1445" s="861"/>
      <c r="AK1445" s="861"/>
      <c r="AL1445" s="861"/>
      <c r="AM1445" s="861"/>
      <c r="AN1445" s="861"/>
      <c r="AO1445" s="861"/>
      <c r="AP1445" s="861"/>
      <c r="AQ1445" s="861"/>
      <c r="AR1445" s="861"/>
      <c r="AS1445" s="861"/>
      <c r="AT1445" s="861"/>
      <c r="AU1445" s="861"/>
      <c r="AV1445" s="861"/>
      <c r="AW1445" s="861"/>
      <c r="AX1445" s="861"/>
      <c r="AY1445" s="861"/>
      <c r="AZ1445" s="861"/>
      <c r="BA1445" s="861"/>
      <c r="BB1445" s="861"/>
      <c r="BC1445" s="861"/>
      <c r="BD1445" s="861"/>
      <c r="BE1445" s="861"/>
      <c r="BF1445" s="861"/>
      <c r="BG1445" s="861"/>
      <c r="BH1445" s="861"/>
      <c r="BI1445" s="861"/>
      <c r="BJ1445" s="861"/>
      <c r="BK1445" s="861"/>
      <c r="BL1445" s="861"/>
      <c r="BM1445" s="861"/>
      <c r="BN1445" s="861"/>
      <c r="BO1445" s="861"/>
      <c r="BP1445" s="861"/>
      <c r="BQ1445" s="861"/>
      <c r="BR1445" s="861"/>
      <c r="BS1445" s="861"/>
      <c r="BT1445" s="861"/>
      <c r="BU1445" s="861"/>
      <c r="BV1445" s="861"/>
      <c r="BW1445" s="861"/>
      <c r="BX1445" s="861"/>
      <c r="BY1445" s="861"/>
      <c r="BZ1445" s="861"/>
      <c r="CA1445" s="861"/>
      <c r="CB1445" s="861"/>
      <c r="CC1445" s="861"/>
      <c r="CD1445" s="861"/>
      <c r="CE1445" s="861"/>
      <c r="CF1445" s="861"/>
      <c r="CG1445" s="861"/>
      <c r="CH1445" s="861"/>
      <c r="CI1445" s="861"/>
      <c r="CJ1445" s="861"/>
      <c r="CK1445" s="861"/>
      <c r="CL1445" s="861"/>
      <c r="CM1445" s="861"/>
      <c r="CN1445" s="861"/>
      <c r="CO1445" s="861"/>
      <c r="CP1445" s="861"/>
      <c r="CQ1445" s="861"/>
      <c r="CR1445" s="861"/>
      <c r="CS1445" s="861"/>
      <c r="CT1445" s="861"/>
      <c r="CU1445" s="861"/>
      <c r="CV1445" s="861"/>
      <c r="CW1445" s="861"/>
      <c r="CX1445" s="861"/>
      <c r="CY1445" s="861"/>
      <c r="CZ1445" s="861"/>
      <c r="DA1445" s="861"/>
      <c r="DB1445" s="861"/>
      <c r="DC1445" s="861"/>
      <c r="DD1445" s="861"/>
      <c r="DE1445" s="861"/>
      <c r="DF1445" s="861"/>
      <c r="DG1445" s="861"/>
      <c r="DH1445" s="861"/>
      <c r="DI1445" s="861"/>
      <c r="DJ1445" s="861"/>
      <c r="DK1445" s="861"/>
      <c r="DL1445" s="861"/>
      <c r="DM1445" s="861"/>
      <c r="DN1445" s="861"/>
      <c r="DO1445" s="861"/>
      <c r="DP1445" s="861"/>
      <c r="DQ1445" s="861"/>
      <c r="DR1445" s="861"/>
      <c r="DS1445" s="861"/>
      <c r="DT1445" s="861"/>
      <c r="DU1445" s="861"/>
      <c r="DV1445" s="861"/>
      <c r="DW1445" s="861"/>
      <c r="DX1445" s="861"/>
      <c r="DY1445" s="861"/>
      <c r="DZ1445" s="861"/>
      <c r="EA1445" s="861"/>
      <c r="EB1445" s="861"/>
      <c r="EC1445" s="861"/>
      <c r="ED1445" s="861"/>
      <c r="EE1445" s="861"/>
      <c r="EF1445" s="861"/>
      <c r="EG1445" s="861"/>
      <c r="EH1445" s="861"/>
      <c r="EI1445" s="861"/>
      <c r="EJ1445" s="861"/>
      <c r="EK1445" s="861"/>
      <c r="EL1445" s="861"/>
      <c r="EM1445" s="861"/>
      <c r="EN1445" s="861"/>
      <c r="EO1445" s="861"/>
      <c r="EP1445" s="861"/>
      <c r="EQ1445" s="861"/>
      <c r="ER1445" s="861"/>
      <c r="ES1445" s="861"/>
      <c r="ET1445" s="861"/>
      <c r="EU1445" s="861"/>
      <c r="EV1445" s="861"/>
      <c r="EW1445" s="861"/>
      <c r="EX1445" s="861"/>
      <c r="EY1445" s="861"/>
      <c r="EZ1445" s="861"/>
      <c r="FA1445" s="861"/>
      <c r="FB1445" s="861"/>
      <c r="FC1445" s="861"/>
      <c r="FD1445" s="861"/>
    </row>
    <row r="1446" spans="1:160" x14ac:dyDescent="0.25">
      <c r="A1446" s="861"/>
      <c r="B1446" s="861"/>
      <c r="C1446" s="861"/>
      <c r="D1446" s="861"/>
      <c r="E1446" s="861"/>
      <c r="F1446" s="861"/>
      <c r="G1446" s="861"/>
      <c r="H1446" s="861"/>
      <c r="I1446" s="861"/>
      <c r="J1446" s="861"/>
      <c r="K1446" s="861"/>
      <c r="L1446" s="861"/>
      <c r="M1446" s="861"/>
      <c r="N1446" s="861"/>
      <c r="O1446" s="861"/>
      <c r="P1446" s="861"/>
      <c r="Q1446" s="861"/>
      <c r="R1446" s="861"/>
      <c r="S1446" s="861"/>
      <c r="T1446" s="861"/>
      <c r="U1446" s="861"/>
      <c r="V1446" s="861"/>
      <c r="W1446" s="861"/>
      <c r="X1446" s="861"/>
      <c r="Y1446" s="861"/>
      <c r="Z1446" s="861"/>
      <c r="AA1446" s="861"/>
      <c r="AB1446" s="861"/>
      <c r="AC1446" s="861"/>
      <c r="AD1446" s="861"/>
      <c r="AE1446" s="861"/>
      <c r="AF1446" s="861"/>
      <c r="AG1446" s="861"/>
      <c r="AH1446" s="861"/>
      <c r="AI1446" s="861"/>
      <c r="AJ1446" s="861"/>
      <c r="AK1446" s="861"/>
      <c r="AL1446" s="861"/>
      <c r="AM1446" s="861"/>
      <c r="AN1446" s="861"/>
      <c r="AO1446" s="861"/>
      <c r="AP1446" s="861"/>
      <c r="AQ1446" s="861"/>
      <c r="AR1446" s="861"/>
      <c r="AS1446" s="861"/>
      <c r="AT1446" s="861"/>
      <c r="AU1446" s="861"/>
      <c r="AV1446" s="861"/>
      <c r="AW1446" s="861"/>
      <c r="AX1446" s="861"/>
      <c r="AY1446" s="861"/>
      <c r="AZ1446" s="861"/>
      <c r="BA1446" s="861"/>
      <c r="BB1446" s="861"/>
      <c r="BC1446" s="861"/>
      <c r="BD1446" s="861"/>
      <c r="BE1446" s="861"/>
      <c r="BF1446" s="861"/>
      <c r="BG1446" s="861"/>
      <c r="BH1446" s="861"/>
      <c r="BI1446" s="861"/>
      <c r="BJ1446" s="861"/>
      <c r="BK1446" s="861"/>
      <c r="BL1446" s="861"/>
      <c r="BM1446" s="861"/>
      <c r="BN1446" s="861"/>
      <c r="BO1446" s="861"/>
      <c r="BP1446" s="861"/>
      <c r="BQ1446" s="861"/>
      <c r="BR1446" s="861"/>
      <c r="BS1446" s="861"/>
      <c r="BT1446" s="861"/>
      <c r="BU1446" s="861"/>
      <c r="BV1446" s="861"/>
      <c r="BW1446" s="861"/>
      <c r="BX1446" s="861"/>
      <c r="BY1446" s="861"/>
      <c r="BZ1446" s="861"/>
      <c r="CA1446" s="861"/>
      <c r="CB1446" s="861"/>
      <c r="CC1446" s="861"/>
      <c r="CD1446" s="861"/>
      <c r="CE1446" s="861"/>
      <c r="CF1446" s="861"/>
      <c r="CG1446" s="861"/>
      <c r="CH1446" s="861"/>
      <c r="CI1446" s="861"/>
      <c r="CJ1446" s="861"/>
      <c r="CK1446" s="861"/>
      <c r="CL1446" s="861"/>
      <c r="CM1446" s="861"/>
      <c r="CN1446" s="861"/>
      <c r="CO1446" s="861"/>
      <c r="CP1446" s="861"/>
      <c r="CQ1446" s="861"/>
      <c r="CR1446" s="861"/>
      <c r="CS1446" s="861"/>
      <c r="CT1446" s="861"/>
      <c r="CU1446" s="861"/>
      <c r="CV1446" s="861"/>
      <c r="CW1446" s="861"/>
      <c r="CX1446" s="861"/>
      <c r="CY1446" s="861"/>
      <c r="CZ1446" s="861"/>
      <c r="DA1446" s="861"/>
      <c r="DB1446" s="861"/>
      <c r="DC1446" s="861"/>
      <c r="DD1446" s="861"/>
      <c r="DE1446" s="861"/>
      <c r="DF1446" s="861"/>
      <c r="DG1446" s="861"/>
      <c r="DH1446" s="861"/>
      <c r="DI1446" s="861"/>
      <c r="DJ1446" s="861"/>
      <c r="DK1446" s="861"/>
      <c r="DL1446" s="861"/>
      <c r="DM1446" s="861"/>
      <c r="DN1446" s="861"/>
      <c r="DO1446" s="861"/>
      <c r="DP1446" s="861"/>
      <c r="DQ1446" s="861"/>
      <c r="DR1446" s="861"/>
      <c r="DS1446" s="861"/>
      <c r="DT1446" s="861"/>
      <c r="DU1446" s="861"/>
      <c r="DV1446" s="861"/>
      <c r="DW1446" s="861"/>
      <c r="DX1446" s="861"/>
      <c r="DY1446" s="861"/>
      <c r="DZ1446" s="861"/>
      <c r="EA1446" s="861"/>
      <c r="EB1446" s="861"/>
      <c r="EC1446" s="861"/>
      <c r="ED1446" s="861"/>
      <c r="EE1446" s="861"/>
      <c r="EF1446" s="861"/>
      <c r="EG1446" s="861"/>
      <c r="EH1446" s="861"/>
      <c r="EI1446" s="861"/>
      <c r="EJ1446" s="861"/>
      <c r="EK1446" s="861"/>
      <c r="EL1446" s="861"/>
      <c r="EM1446" s="861"/>
      <c r="EN1446" s="861"/>
      <c r="EO1446" s="861"/>
      <c r="EP1446" s="861"/>
      <c r="EQ1446" s="861"/>
      <c r="ER1446" s="861"/>
      <c r="ES1446" s="861"/>
      <c r="ET1446" s="861"/>
      <c r="EU1446" s="861"/>
      <c r="EV1446" s="861"/>
      <c r="EW1446" s="861"/>
      <c r="EX1446" s="861"/>
      <c r="EY1446" s="861"/>
      <c r="EZ1446" s="861"/>
      <c r="FA1446" s="861"/>
      <c r="FB1446" s="861"/>
      <c r="FC1446" s="861"/>
      <c r="FD1446" s="861"/>
    </row>
    <row r="1447" spans="1:160" x14ac:dyDescent="0.25">
      <c r="A1447" s="861"/>
      <c r="B1447" s="861"/>
      <c r="C1447" s="861"/>
      <c r="D1447" s="861"/>
      <c r="E1447" s="861"/>
      <c r="F1447" s="861"/>
      <c r="G1447" s="861"/>
      <c r="H1447" s="861"/>
      <c r="I1447" s="861"/>
      <c r="J1447" s="861"/>
      <c r="K1447" s="861"/>
      <c r="L1447" s="861"/>
      <c r="M1447" s="861"/>
      <c r="N1447" s="861"/>
      <c r="O1447" s="861"/>
      <c r="P1447" s="861"/>
      <c r="Q1447" s="861"/>
      <c r="R1447" s="861"/>
      <c r="S1447" s="861"/>
      <c r="T1447" s="861"/>
      <c r="U1447" s="861"/>
      <c r="V1447" s="861"/>
      <c r="W1447" s="861"/>
      <c r="X1447" s="861"/>
      <c r="Y1447" s="861"/>
      <c r="Z1447" s="861"/>
      <c r="AA1447" s="861"/>
      <c r="AB1447" s="861"/>
      <c r="AC1447" s="861"/>
      <c r="AD1447" s="861"/>
      <c r="AE1447" s="861"/>
      <c r="AF1447" s="861"/>
      <c r="AG1447" s="861"/>
      <c r="AH1447" s="861"/>
      <c r="AI1447" s="861"/>
      <c r="AJ1447" s="861"/>
      <c r="AK1447" s="861"/>
      <c r="AL1447" s="861"/>
      <c r="AM1447" s="861"/>
      <c r="AN1447" s="861"/>
      <c r="AO1447" s="861"/>
      <c r="AP1447" s="861"/>
      <c r="AQ1447" s="861"/>
      <c r="AR1447" s="861"/>
      <c r="AS1447" s="861"/>
      <c r="AT1447" s="861"/>
      <c r="AU1447" s="861"/>
      <c r="AV1447" s="861"/>
      <c r="AW1447" s="861"/>
      <c r="AX1447" s="861"/>
      <c r="AY1447" s="861"/>
      <c r="AZ1447" s="861"/>
      <c r="BA1447" s="861"/>
      <c r="BB1447" s="861"/>
      <c r="BC1447" s="861"/>
      <c r="BD1447" s="861"/>
      <c r="BE1447" s="861"/>
      <c r="BF1447" s="861"/>
      <c r="BG1447" s="861"/>
      <c r="BH1447" s="861"/>
      <c r="BI1447" s="861"/>
      <c r="BJ1447" s="861"/>
      <c r="BK1447" s="861"/>
      <c r="BL1447" s="861"/>
      <c r="BM1447" s="861"/>
      <c r="BN1447" s="861"/>
      <c r="BO1447" s="861"/>
      <c r="BP1447" s="861"/>
      <c r="BQ1447" s="861"/>
      <c r="BR1447" s="861"/>
      <c r="BS1447" s="861"/>
      <c r="BT1447" s="861"/>
      <c r="BU1447" s="861"/>
      <c r="BV1447" s="861"/>
      <c r="BW1447" s="861"/>
      <c r="BX1447" s="861"/>
      <c r="BY1447" s="861"/>
      <c r="BZ1447" s="861"/>
      <c r="CA1447" s="861"/>
      <c r="CB1447" s="861"/>
      <c r="CC1447" s="861"/>
      <c r="CD1447" s="861"/>
      <c r="CE1447" s="861"/>
      <c r="CF1447" s="861"/>
      <c r="CG1447" s="861"/>
      <c r="CH1447" s="861"/>
      <c r="CI1447" s="861"/>
      <c r="CJ1447" s="861"/>
      <c r="CK1447" s="861"/>
      <c r="CL1447" s="861"/>
      <c r="CM1447" s="861"/>
      <c r="CN1447" s="861"/>
      <c r="CO1447" s="861"/>
      <c r="CP1447" s="861"/>
      <c r="CQ1447" s="861"/>
      <c r="CR1447" s="861"/>
      <c r="CS1447" s="861"/>
      <c r="CT1447" s="861"/>
      <c r="CU1447" s="861"/>
      <c r="CV1447" s="861"/>
      <c r="CW1447" s="861"/>
      <c r="CX1447" s="861"/>
      <c r="CY1447" s="861"/>
      <c r="CZ1447" s="861"/>
      <c r="DA1447" s="861"/>
      <c r="DB1447" s="861"/>
      <c r="DC1447" s="861"/>
      <c r="DD1447" s="861"/>
      <c r="DE1447" s="861"/>
      <c r="DF1447" s="861"/>
      <c r="DG1447" s="861"/>
      <c r="DH1447" s="861"/>
      <c r="DI1447" s="861"/>
      <c r="DJ1447" s="861"/>
      <c r="DK1447" s="861"/>
      <c r="DL1447" s="861"/>
      <c r="DM1447" s="861"/>
      <c r="DN1447" s="861"/>
      <c r="DO1447" s="861"/>
      <c r="DP1447" s="861"/>
      <c r="DQ1447" s="861"/>
      <c r="DR1447" s="861"/>
      <c r="DS1447" s="861"/>
      <c r="DT1447" s="861"/>
      <c r="DU1447" s="861"/>
      <c r="DV1447" s="861"/>
      <c r="DW1447" s="861"/>
      <c r="DX1447" s="861"/>
      <c r="DY1447" s="861"/>
      <c r="DZ1447" s="861"/>
      <c r="EA1447" s="861"/>
      <c r="EB1447" s="861"/>
      <c r="EC1447" s="861"/>
      <c r="ED1447" s="861"/>
      <c r="EE1447" s="861"/>
      <c r="EF1447" s="861"/>
      <c r="EG1447" s="861"/>
      <c r="EH1447" s="861"/>
      <c r="EI1447" s="861"/>
      <c r="EJ1447" s="861"/>
      <c r="EK1447" s="861"/>
      <c r="EL1447" s="861"/>
      <c r="EM1447" s="861"/>
      <c r="EN1447" s="861"/>
      <c r="EO1447" s="861"/>
      <c r="EP1447" s="861"/>
      <c r="EQ1447" s="861"/>
      <c r="ER1447" s="861"/>
      <c r="ES1447" s="861"/>
      <c r="ET1447" s="861"/>
      <c r="EU1447" s="861"/>
      <c r="EV1447" s="861"/>
      <c r="EW1447" s="861"/>
      <c r="EX1447" s="861"/>
      <c r="EY1447" s="861"/>
      <c r="EZ1447" s="861"/>
      <c r="FA1447" s="861"/>
      <c r="FB1447" s="861"/>
      <c r="FC1447" s="861"/>
      <c r="FD1447" s="861"/>
    </row>
    <row r="1448" spans="1:160" x14ac:dyDescent="0.25">
      <c r="A1448" s="861"/>
      <c r="B1448" s="861"/>
      <c r="C1448" s="861"/>
      <c r="D1448" s="861"/>
      <c r="E1448" s="861"/>
      <c r="F1448" s="861"/>
      <c r="G1448" s="861"/>
      <c r="H1448" s="861"/>
      <c r="I1448" s="861"/>
      <c r="J1448" s="861"/>
      <c r="K1448" s="861"/>
      <c r="L1448" s="861"/>
      <c r="M1448" s="861"/>
      <c r="N1448" s="861"/>
      <c r="O1448" s="861"/>
      <c r="P1448" s="861"/>
      <c r="Q1448" s="861"/>
      <c r="R1448" s="861"/>
      <c r="S1448" s="861"/>
      <c r="T1448" s="861"/>
      <c r="U1448" s="861"/>
      <c r="V1448" s="861"/>
      <c r="W1448" s="861"/>
      <c r="X1448" s="861"/>
      <c r="Y1448" s="861"/>
      <c r="Z1448" s="861"/>
      <c r="AA1448" s="861"/>
      <c r="AB1448" s="861"/>
      <c r="AC1448" s="861"/>
      <c r="AD1448" s="861"/>
      <c r="AE1448" s="861"/>
      <c r="AF1448" s="861"/>
      <c r="AG1448" s="861"/>
      <c r="AH1448" s="861"/>
      <c r="AI1448" s="861"/>
      <c r="AJ1448" s="861"/>
      <c r="AK1448" s="861"/>
      <c r="AL1448" s="861"/>
      <c r="AM1448" s="861"/>
      <c r="AN1448" s="861"/>
      <c r="AO1448" s="861"/>
      <c r="AP1448" s="861"/>
      <c r="AQ1448" s="861"/>
      <c r="AR1448" s="861"/>
      <c r="AS1448" s="861"/>
      <c r="AT1448" s="861"/>
      <c r="AU1448" s="861"/>
      <c r="AV1448" s="861"/>
      <c r="AW1448" s="861"/>
      <c r="AX1448" s="861"/>
      <c r="AY1448" s="861"/>
      <c r="AZ1448" s="861"/>
      <c r="BA1448" s="861"/>
      <c r="BB1448" s="861"/>
      <c r="BC1448" s="861"/>
      <c r="BD1448" s="861"/>
      <c r="BE1448" s="861"/>
      <c r="BF1448" s="861"/>
      <c r="BG1448" s="861"/>
      <c r="BH1448" s="861"/>
      <c r="BI1448" s="861"/>
      <c r="BJ1448" s="861"/>
      <c r="BK1448" s="861"/>
      <c r="BL1448" s="861"/>
      <c r="BM1448" s="861"/>
      <c r="BN1448" s="861"/>
      <c r="BO1448" s="861"/>
      <c r="BP1448" s="861"/>
      <c r="BQ1448" s="861"/>
      <c r="BR1448" s="861"/>
      <c r="BS1448" s="861"/>
      <c r="BT1448" s="861"/>
      <c r="BU1448" s="861"/>
      <c r="BV1448" s="861"/>
      <c r="BW1448" s="861"/>
      <c r="BX1448" s="861"/>
      <c r="BY1448" s="861"/>
      <c r="BZ1448" s="861"/>
      <c r="CA1448" s="861"/>
      <c r="CB1448" s="861"/>
      <c r="CC1448" s="861"/>
      <c r="CD1448" s="861"/>
      <c r="CE1448" s="861"/>
      <c r="CF1448" s="861"/>
      <c r="CG1448" s="861"/>
      <c r="CH1448" s="861"/>
      <c r="CI1448" s="861"/>
      <c r="CJ1448" s="861"/>
      <c r="CK1448" s="861"/>
      <c r="CL1448" s="861"/>
      <c r="CM1448" s="861"/>
      <c r="CN1448" s="861"/>
      <c r="CO1448" s="861"/>
      <c r="CP1448" s="861"/>
      <c r="CQ1448" s="861"/>
      <c r="CR1448" s="861"/>
      <c r="CS1448" s="861"/>
      <c r="CT1448" s="861"/>
      <c r="CU1448" s="861"/>
      <c r="CV1448" s="861"/>
      <c r="CW1448" s="861"/>
      <c r="CX1448" s="861"/>
      <c r="CY1448" s="861"/>
      <c r="CZ1448" s="861"/>
      <c r="DA1448" s="861"/>
      <c r="DB1448" s="861"/>
      <c r="DC1448" s="861"/>
      <c r="DD1448" s="861"/>
      <c r="DE1448" s="861"/>
      <c r="DF1448" s="861"/>
      <c r="DG1448" s="861"/>
      <c r="DH1448" s="861"/>
      <c r="DI1448" s="861"/>
      <c r="DJ1448" s="861"/>
      <c r="DK1448" s="861"/>
      <c r="DL1448" s="861"/>
      <c r="DM1448" s="861"/>
      <c r="DN1448" s="861"/>
      <c r="DO1448" s="861"/>
      <c r="DP1448" s="861"/>
      <c r="DQ1448" s="861"/>
      <c r="DR1448" s="861"/>
      <c r="DS1448" s="861"/>
      <c r="DT1448" s="861"/>
      <c r="DU1448" s="861"/>
      <c r="DV1448" s="861"/>
      <c r="DW1448" s="861"/>
      <c r="DX1448" s="861"/>
      <c r="DY1448" s="861"/>
      <c r="DZ1448" s="861"/>
      <c r="EA1448" s="861"/>
      <c r="EB1448" s="861"/>
      <c r="EC1448" s="861"/>
      <c r="ED1448" s="861"/>
      <c r="EE1448" s="861"/>
      <c r="EF1448" s="861"/>
      <c r="EG1448" s="861"/>
      <c r="EH1448" s="861"/>
      <c r="EI1448" s="861"/>
      <c r="EJ1448" s="861"/>
      <c r="EK1448" s="861"/>
      <c r="EL1448" s="861"/>
      <c r="EM1448" s="861"/>
      <c r="EN1448" s="861"/>
      <c r="EO1448" s="861"/>
      <c r="EP1448" s="861"/>
      <c r="EQ1448" s="861"/>
      <c r="ER1448" s="861"/>
      <c r="ES1448" s="861"/>
      <c r="ET1448" s="861"/>
      <c r="EU1448" s="861"/>
      <c r="EV1448" s="861"/>
      <c r="EW1448" s="861"/>
      <c r="EX1448" s="861"/>
      <c r="EY1448" s="861"/>
      <c r="EZ1448" s="861"/>
      <c r="FA1448" s="861"/>
      <c r="FB1448" s="861"/>
      <c r="FC1448" s="861"/>
      <c r="FD1448" s="861"/>
    </row>
    <row r="1449" spans="1:160" x14ac:dyDescent="0.25">
      <c r="A1449" s="861"/>
      <c r="B1449" s="861"/>
      <c r="C1449" s="861"/>
      <c r="D1449" s="861"/>
      <c r="E1449" s="861"/>
      <c r="F1449" s="861"/>
      <c r="G1449" s="861"/>
      <c r="H1449" s="861"/>
      <c r="I1449" s="861"/>
      <c r="J1449" s="861"/>
      <c r="K1449" s="861"/>
      <c r="L1449" s="861"/>
      <c r="M1449" s="861"/>
      <c r="N1449" s="861"/>
      <c r="O1449" s="861"/>
      <c r="P1449" s="861"/>
      <c r="Q1449" s="861"/>
      <c r="R1449" s="861"/>
      <c r="S1449" s="861"/>
      <c r="T1449" s="861"/>
      <c r="U1449" s="861"/>
      <c r="V1449" s="861"/>
      <c r="W1449" s="861"/>
      <c r="X1449" s="861"/>
      <c r="Y1449" s="861"/>
      <c r="Z1449" s="861"/>
      <c r="AA1449" s="861"/>
      <c r="AB1449" s="861"/>
      <c r="AC1449" s="861"/>
      <c r="AD1449" s="861"/>
      <c r="AE1449" s="861"/>
      <c r="AF1449" s="861"/>
      <c r="AG1449" s="861"/>
      <c r="AH1449" s="861"/>
      <c r="AI1449" s="861"/>
      <c r="AJ1449" s="861"/>
      <c r="AK1449" s="861"/>
      <c r="AL1449" s="861"/>
      <c r="AM1449" s="861"/>
      <c r="AN1449" s="861"/>
      <c r="AO1449" s="861"/>
      <c r="AP1449" s="861"/>
      <c r="AQ1449" s="861"/>
      <c r="AR1449" s="861"/>
      <c r="AS1449" s="861"/>
      <c r="AT1449" s="861"/>
      <c r="AU1449" s="861"/>
      <c r="AV1449" s="861"/>
      <c r="AW1449" s="861"/>
      <c r="AX1449" s="861"/>
      <c r="AY1449" s="861"/>
      <c r="AZ1449" s="861"/>
      <c r="BA1449" s="861"/>
      <c r="BB1449" s="861"/>
      <c r="BC1449" s="861"/>
      <c r="BD1449" s="861"/>
      <c r="BE1449" s="861"/>
      <c r="BF1449" s="861"/>
      <c r="BG1449" s="861"/>
      <c r="BH1449" s="861"/>
      <c r="BI1449" s="861"/>
      <c r="BJ1449" s="861"/>
      <c r="BK1449" s="861"/>
      <c r="BL1449" s="861"/>
      <c r="BM1449" s="861"/>
      <c r="BN1449" s="861"/>
      <c r="BO1449" s="861"/>
      <c r="BP1449" s="861"/>
      <c r="BQ1449" s="861"/>
      <c r="BR1449" s="861"/>
      <c r="BS1449" s="861"/>
      <c r="BT1449" s="861"/>
      <c r="BU1449" s="861"/>
      <c r="BV1449" s="861"/>
      <c r="BW1449" s="861"/>
      <c r="BX1449" s="861"/>
      <c r="BY1449" s="861"/>
      <c r="BZ1449" s="861"/>
      <c r="CA1449" s="861"/>
      <c r="CB1449" s="861"/>
      <c r="CC1449" s="861"/>
      <c r="CD1449" s="861"/>
      <c r="CE1449" s="861"/>
      <c r="CF1449" s="861"/>
      <c r="CG1449" s="861"/>
      <c r="CH1449" s="861"/>
      <c r="CI1449" s="861"/>
      <c r="CJ1449" s="861"/>
      <c r="CK1449" s="861"/>
      <c r="CL1449" s="861"/>
      <c r="CM1449" s="861"/>
      <c r="CN1449" s="861"/>
      <c r="CO1449" s="861"/>
      <c r="CP1449" s="861"/>
      <c r="CQ1449" s="861"/>
      <c r="CR1449" s="861"/>
      <c r="CS1449" s="861"/>
      <c r="CT1449" s="861"/>
      <c r="CU1449" s="861"/>
      <c r="CV1449" s="861"/>
      <c r="CW1449" s="861"/>
      <c r="CX1449" s="861"/>
      <c r="CY1449" s="861"/>
      <c r="CZ1449" s="861"/>
      <c r="DA1449" s="861"/>
      <c r="DB1449" s="861"/>
      <c r="DC1449" s="861"/>
      <c r="DD1449" s="861"/>
      <c r="DE1449" s="861"/>
      <c r="DF1449" s="861"/>
      <c r="DG1449" s="861"/>
      <c r="DH1449" s="861"/>
      <c r="DI1449" s="861"/>
      <c r="DJ1449" s="861"/>
      <c r="DK1449" s="861"/>
      <c r="DL1449" s="861"/>
      <c r="DM1449" s="861"/>
      <c r="DN1449" s="861"/>
      <c r="DO1449" s="861"/>
      <c r="DP1449" s="861"/>
      <c r="DQ1449" s="861"/>
      <c r="DR1449" s="861"/>
      <c r="DS1449" s="861"/>
      <c r="DT1449" s="861"/>
      <c r="DU1449" s="861"/>
      <c r="DV1449" s="861"/>
      <c r="DW1449" s="861"/>
      <c r="DX1449" s="861"/>
      <c r="DY1449" s="861"/>
      <c r="DZ1449" s="861"/>
      <c r="EA1449" s="861"/>
      <c r="EB1449" s="861"/>
      <c r="EC1449" s="861"/>
      <c r="ED1449" s="861"/>
      <c r="EE1449" s="861"/>
      <c r="EF1449" s="861"/>
      <c r="EG1449" s="861"/>
      <c r="EH1449" s="861"/>
      <c r="EI1449" s="861"/>
      <c r="EJ1449" s="861"/>
      <c r="EK1449" s="861"/>
      <c r="EL1449" s="861"/>
      <c r="EM1449" s="861"/>
      <c r="EN1449" s="861"/>
      <c r="EO1449" s="861"/>
      <c r="EP1449" s="861"/>
      <c r="EQ1449" s="861"/>
      <c r="ER1449" s="861"/>
      <c r="ES1449" s="861"/>
      <c r="ET1449" s="861"/>
      <c r="EU1449" s="861"/>
      <c r="EV1449" s="861"/>
      <c r="EW1449" s="861"/>
      <c r="EX1449" s="861"/>
      <c r="EY1449" s="861"/>
      <c r="EZ1449" s="861"/>
      <c r="FA1449" s="861"/>
      <c r="FB1449" s="861"/>
      <c r="FC1449" s="861"/>
      <c r="FD1449" s="861"/>
    </row>
    <row r="1450" spans="1:160" x14ac:dyDescent="0.25">
      <c r="A1450" s="861"/>
      <c r="B1450" s="861"/>
      <c r="C1450" s="861"/>
      <c r="D1450" s="861"/>
      <c r="E1450" s="861"/>
      <c r="F1450" s="861"/>
      <c r="G1450" s="861"/>
      <c r="H1450" s="861"/>
      <c r="I1450" s="861"/>
      <c r="J1450" s="861"/>
      <c r="K1450" s="861"/>
      <c r="L1450" s="861"/>
      <c r="M1450" s="861"/>
      <c r="N1450" s="861"/>
      <c r="O1450" s="861"/>
      <c r="P1450" s="861"/>
      <c r="Q1450" s="861"/>
      <c r="R1450" s="861"/>
      <c r="S1450" s="861"/>
      <c r="T1450" s="861"/>
      <c r="U1450" s="861"/>
      <c r="V1450" s="861"/>
      <c r="W1450" s="861"/>
      <c r="X1450" s="861"/>
      <c r="Y1450" s="861"/>
      <c r="Z1450" s="861"/>
      <c r="AA1450" s="861"/>
      <c r="AB1450" s="861"/>
      <c r="AC1450" s="861"/>
      <c r="AD1450" s="861"/>
      <c r="AE1450" s="861"/>
      <c r="AF1450" s="861"/>
      <c r="AG1450" s="861"/>
      <c r="AH1450" s="861"/>
      <c r="AI1450" s="861"/>
      <c r="AJ1450" s="861"/>
      <c r="AK1450" s="861"/>
      <c r="AL1450" s="861"/>
      <c r="AM1450" s="861"/>
      <c r="AN1450" s="861"/>
      <c r="AO1450" s="861"/>
      <c r="AP1450" s="861"/>
      <c r="AQ1450" s="861"/>
      <c r="AR1450" s="861"/>
      <c r="AS1450" s="861"/>
      <c r="AT1450" s="861"/>
      <c r="AU1450" s="861"/>
      <c r="AV1450" s="861"/>
      <c r="AW1450" s="861"/>
      <c r="AX1450" s="861"/>
      <c r="AY1450" s="861"/>
      <c r="AZ1450" s="861"/>
      <c r="BA1450" s="861"/>
      <c r="BB1450" s="861"/>
      <c r="BC1450" s="861"/>
      <c r="BD1450" s="861"/>
      <c r="BE1450" s="861"/>
      <c r="BF1450" s="861"/>
      <c r="BG1450" s="861"/>
      <c r="BH1450" s="861"/>
      <c r="BI1450" s="861"/>
      <c r="BJ1450" s="861"/>
      <c r="BK1450" s="861"/>
      <c r="BL1450" s="861"/>
      <c r="BM1450" s="861"/>
      <c r="BN1450" s="861"/>
      <c r="BO1450" s="861"/>
      <c r="BP1450" s="861"/>
      <c r="BQ1450" s="861"/>
      <c r="BR1450" s="861"/>
      <c r="BS1450" s="861"/>
      <c r="BT1450" s="861"/>
      <c r="BU1450" s="861"/>
      <c r="BV1450" s="861"/>
      <c r="BW1450" s="861"/>
      <c r="BX1450" s="861"/>
      <c r="BY1450" s="861"/>
      <c r="BZ1450" s="861"/>
      <c r="CA1450" s="861"/>
      <c r="CB1450" s="861"/>
      <c r="CC1450" s="861"/>
      <c r="CD1450" s="861"/>
      <c r="CE1450" s="861"/>
      <c r="CF1450" s="861"/>
      <c r="CG1450" s="861"/>
      <c r="CH1450" s="861"/>
      <c r="CI1450" s="861"/>
      <c r="CJ1450" s="861"/>
      <c r="CK1450" s="861"/>
      <c r="CL1450" s="861"/>
      <c r="CM1450" s="861"/>
      <c r="CN1450" s="861"/>
      <c r="CO1450" s="861"/>
      <c r="CP1450" s="861"/>
      <c r="CQ1450" s="861"/>
      <c r="CR1450" s="861"/>
      <c r="CS1450" s="861"/>
      <c r="CT1450" s="861"/>
      <c r="CU1450" s="861"/>
      <c r="CV1450" s="861"/>
      <c r="CW1450" s="861"/>
      <c r="CX1450" s="861"/>
      <c r="CY1450" s="861"/>
      <c r="CZ1450" s="861"/>
      <c r="DA1450" s="861"/>
      <c r="DB1450" s="861"/>
      <c r="DC1450" s="861"/>
      <c r="DD1450" s="861"/>
      <c r="DE1450" s="861"/>
      <c r="DF1450" s="861"/>
      <c r="DG1450" s="861"/>
      <c r="DH1450" s="861"/>
      <c r="DI1450" s="861"/>
      <c r="DJ1450" s="861"/>
      <c r="DK1450" s="861"/>
      <c r="DL1450" s="861"/>
      <c r="DM1450" s="861"/>
      <c r="DN1450" s="861"/>
      <c r="DO1450" s="861"/>
      <c r="DP1450" s="861"/>
      <c r="DQ1450" s="861"/>
      <c r="DR1450" s="861"/>
      <c r="DS1450" s="861"/>
      <c r="DT1450" s="861"/>
      <c r="DU1450" s="861"/>
      <c r="DV1450" s="861"/>
      <c r="DW1450" s="861"/>
      <c r="DX1450" s="861"/>
      <c r="DY1450" s="861"/>
      <c r="DZ1450" s="861"/>
      <c r="EA1450" s="861"/>
      <c r="EB1450" s="861"/>
      <c r="EC1450" s="861"/>
      <c r="ED1450" s="861"/>
      <c r="EE1450" s="861"/>
      <c r="EF1450" s="861"/>
      <c r="EG1450" s="861"/>
      <c r="EH1450" s="861"/>
      <c r="EI1450" s="861"/>
      <c r="EJ1450" s="861"/>
      <c r="EK1450" s="861"/>
      <c r="EL1450" s="861"/>
      <c r="EM1450" s="861"/>
      <c r="EN1450" s="861"/>
      <c r="EO1450" s="861"/>
      <c r="EP1450" s="861"/>
      <c r="EQ1450" s="861"/>
      <c r="ER1450" s="861"/>
      <c r="ES1450" s="861"/>
      <c r="ET1450" s="861"/>
      <c r="EU1450" s="861"/>
      <c r="EV1450" s="861"/>
      <c r="EW1450" s="861"/>
      <c r="EX1450" s="861"/>
      <c r="EY1450" s="861"/>
      <c r="EZ1450" s="861"/>
      <c r="FA1450" s="861"/>
      <c r="FB1450" s="861"/>
      <c r="FC1450" s="861"/>
      <c r="FD1450" s="861"/>
    </row>
    <row r="1451" spans="1:160" x14ac:dyDescent="0.25">
      <c r="A1451" s="861"/>
      <c r="B1451" s="861"/>
      <c r="C1451" s="861"/>
      <c r="D1451" s="861"/>
      <c r="E1451" s="861"/>
      <c r="F1451" s="861"/>
      <c r="G1451" s="861"/>
      <c r="H1451" s="861"/>
      <c r="I1451" s="861"/>
      <c r="J1451" s="861"/>
      <c r="K1451" s="861"/>
      <c r="L1451" s="861"/>
      <c r="M1451" s="861"/>
      <c r="N1451" s="861"/>
      <c r="O1451" s="861"/>
      <c r="P1451" s="861"/>
      <c r="Q1451" s="861"/>
      <c r="R1451" s="861"/>
      <c r="S1451" s="861"/>
      <c r="T1451" s="861"/>
      <c r="U1451" s="861"/>
      <c r="V1451" s="861"/>
      <c r="W1451" s="861"/>
      <c r="X1451" s="861"/>
      <c r="Y1451" s="861"/>
      <c r="Z1451" s="861"/>
      <c r="AA1451" s="861"/>
      <c r="AB1451" s="861"/>
      <c r="AC1451" s="861"/>
      <c r="AD1451" s="861"/>
      <c r="AE1451" s="861"/>
      <c r="AF1451" s="861"/>
      <c r="AG1451" s="861"/>
      <c r="AH1451" s="861"/>
      <c r="AI1451" s="861"/>
      <c r="AJ1451" s="861"/>
      <c r="AK1451" s="861"/>
      <c r="AL1451" s="861"/>
      <c r="AM1451" s="861"/>
      <c r="AN1451" s="861"/>
      <c r="AO1451" s="861"/>
      <c r="AP1451" s="861"/>
      <c r="AQ1451" s="861"/>
      <c r="AR1451" s="861"/>
      <c r="AS1451" s="861"/>
      <c r="AT1451" s="861"/>
      <c r="AU1451" s="861"/>
      <c r="AV1451" s="861"/>
      <c r="AW1451" s="861"/>
      <c r="AX1451" s="861"/>
      <c r="AY1451" s="861"/>
      <c r="AZ1451" s="861"/>
      <c r="BA1451" s="861"/>
      <c r="BB1451" s="861"/>
      <c r="BC1451" s="861"/>
      <c r="BD1451" s="861"/>
      <c r="BE1451" s="861"/>
      <c r="BF1451" s="861"/>
      <c r="BG1451" s="861"/>
      <c r="BH1451" s="861"/>
      <c r="BI1451" s="861"/>
      <c r="BJ1451" s="861"/>
      <c r="BK1451" s="861"/>
      <c r="BL1451" s="861"/>
      <c r="BM1451" s="861"/>
      <c r="BN1451" s="861"/>
      <c r="BO1451" s="861"/>
      <c r="BP1451" s="861"/>
      <c r="BQ1451" s="861"/>
      <c r="BR1451" s="861"/>
      <c r="BS1451" s="861"/>
      <c r="BT1451" s="861"/>
      <c r="BU1451" s="861"/>
      <c r="BV1451" s="861"/>
      <c r="BW1451" s="861"/>
      <c r="BX1451" s="861"/>
      <c r="BY1451" s="861"/>
      <c r="BZ1451" s="861"/>
      <c r="CA1451" s="861"/>
      <c r="CB1451" s="861"/>
      <c r="CC1451" s="861"/>
      <c r="CD1451" s="861"/>
      <c r="CE1451" s="861"/>
      <c r="CF1451" s="861"/>
      <c r="CG1451" s="861"/>
      <c r="CH1451" s="861"/>
      <c r="CI1451" s="861"/>
      <c r="CJ1451" s="861"/>
      <c r="CK1451" s="861"/>
      <c r="CL1451" s="861"/>
      <c r="CM1451" s="861"/>
      <c r="CN1451" s="861"/>
      <c r="CO1451" s="861"/>
      <c r="CP1451" s="861"/>
      <c r="CQ1451" s="861"/>
      <c r="CR1451" s="861"/>
      <c r="CS1451" s="861"/>
      <c r="CT1451" s="861"/>
      <c r="CU1451" s="861"/>
      <c r="CV1451" s="861"/>
      <c r="CW1451" s="861"/>
      <c r="CX1451" s="861"/>
      <c r="CY1451" s="861"/>
      <c r="CZ1451" s="861"/>
      <c r="DA1451" s="861"/>
      <c r="DB1451" s="861"/>
      <c r="DC1451" s="861"/>
      <c r="DD1451" s="861"/>
      <c r="DE1451" s="861"/>
      <c r="DF1451" s="861"/>
      <c r="DG1451" s="861"/>
      <c r="DH1451" s="861"/>
      <c r="DI1451" s="861"/>
      <c r="DJ1451" s="861"/>
      <c r="DK1451" s="861"/>
      <c r="DL1451" s="861"/>
      <c r="DM1451" s="861"/>
      <c r="DN1451" s="861"/>
      <c r="DO1451" s="861"/>
      <c r="DP1451" s="861"/>
      <c r="DQ1451" s="861"/>
      <c r="DR1451" s="861"/>
      <c r="DS1451" s="861"/>
      <c r="DT1451" s="861"/>
      <c r="DU1451" s="861"/>
      <c r="DV1451" s="861"/>
      <c r="DW1451" s="861"/>
      <c r="DX1451" s="861"/>
      <c r="DY1451" s="861"/>
      <c r="DZ1451" s="861"/>
      <c r="EA1451" s="861"/>
      <c r="EB1451" s="861"/>
      <c r="EC1451" s="861"/>
      <c r="ED1451" s="861"/>
      <c r="EE1451" s="861"/>
      <c r="EF1451" s="861"/>
      <c r="EG1451" s="861"/>
      <c r="EH1451" s="861"/>
      <c r="EI1451" s="861"/>
      <c r="EJ1451" s="861"/>
      <c r="EK1451" s="861"/>
      <c r="EL1451" s="861"/>
      <c r="EM1451" s="861"/>
      <c r="EN1451" s="861"/>
      <c r="EO1451" s="861"/>
      <c r="EP1451" s="861"/>
      <c r="EQ1451" s="861"/>
      <c r="ER1451" s="861"/>
      <c r="ES1451" s="861"/>
      <c r="ET1451" s="861"/>
      <c r="EU1451" s="861"/>
      <c r="EV1451" s="861"/>
      <c r="EW1451" s="861"/>
      <c r="EX1451" s="861"/>
      <c r="EY1451" s="861"/>
      <c r="EZ1451" s="861"/>
      <c r="FA1451" s="861"/>
      <c r="FB1451" s="861"/>
      <c r="FC1451" s="861"/>
      <c r="FD1451" s="861"/>
    </row>
    <row r="1452" spans="1:160" x14ac:dyDescent="0.25">
      <c r="A1452" s="861"/>
      <c r="B1452" s="861"/>
      <c r="C1452" s="861"/>
      <c r="D1452" s="861"/>
      <c r="E1452" s="861"/>
      <c r="F1452" s="861"/>
      <c r="G1452" s="861"/>
      <c r="H1452" s="861"/>
      <c r="I1452" s="861"/>
      <c r="J1452" s="861"/>
      <c r="K1452" s="861"/>
      <c r="L1452" s="861"/>
      <c r="M1452" s="861"/>
      <c r="N1452" s="861"/>
      <c r="O1452" s="861"/>
      <c r="P1452" s="861"/>
      <c r="Q1452" s="861"/>
      <c r="R1452" s="861"/>
      <c r="S1452" s="861"/>
      <c r="T1452" s="861"/>
      <c r="U1452" s="861"/>
      <c r="V1452" s="861"/>
      <c r="W1452" s="861"/>
      <c r="X1452" s="861"/>
      <c r="Y1452" s="861"/>
      <c r="Z1452" s="861"/>
      <c r="AA1452" s="861"/>
      <c r="AB1452" s="861"/>
      <c r="AC1452" s="861"/>
      <c r="AD1452" s="861"/>
      <c r="AE1452" s="861"/>
      <c r="AF1452" s="861"/>
      <c r="AG1452" s="861"/>
      <c r="AH1452" s="861"/>
      <c r="AI1452" s="861"/>
      <c r="AJ1452" s="861"/>
      <c r="AK1452" s="861"/>
      <c r="AL1452" s="861"/>
      <c r="AM1452" s="861"/>
      <c r="AN1452" s="861"/>
      <c r="AO1452" s="861"/>
      <c r="AP1452" s="861"/>
      <c r="AQ1452" s="861"/>
      <c r="AR1452" s="861"/>
      <c r="AS1452" s="861"/>
      <c r="AT1452" s="861"/>
      <c r="AU1452" s="861"/>
      <c r="AV1452" s="861"/>
      <c r="AW1452" s="861"/>
      <c r="AX1452" s="861"/>
      <c r="AY1452" s="861"/>
      <c r="AZ1452" s="861"/>
      <c r="BA1452" s="861"/>
      <c r="BB1452" s="861"/>
      <c r="BC1452" s="861"/>
      <c r="BD1452" s="861"/>
      <c r="BE1452" s="861"/>
      <c r="BF1452" s="861"/>
      <c r="BG1452" s="861"/>
      <c r="BH1452" s="861"/>
      <c r="BI1452" s="861"/>
      <c r="BJ1452" s="861"/>
      <c r="BK1452" s="861"/>
      <c r="BL1452" s="861"/>
      <c r="BM1452" s="861"/>
      <c r="BN1452" s="861"/>
      <c r="BO1452" s="861"/>
      <c r="BP1452" s="861"/>
      <c r="BQ1452" s="861"/>
      <c r="BR1452" s="861"/>
      <c r="BS1452" s="861"/>
      <c r="BT1452" s="861"/>
      <c r="BU1452" s="861"/>
      <c r="BV1452" s="861"/>
      <c r="BW1452" s="861"/>
      <c r="BX1452" s="861"/>
      <c r="BY1452" s="861"/>
      <c r="BZ1452" s="861"/>
      <c r="CA1452" s="861"/>
      <c r="CB1452" s="861"/>
      <c r="CC1452" s="861"/>
      <c r="CD1452" s="861"/>
      <c r="CE1452" s="861"/>
      <c r="CF1452" s="861"/>
      <c r="CG1452" s="861"/>
      <c r="CH1452" s="861"/>
      <c r="CI1452" s="861"/>
      <c r="CJ1452" s="861"/>
      <c r="CK1452" s="861"/>
      <c r="CL1452" s="861"/>
      <c r="CM1452" s="861"/>
      <c r="CN1452" s="861"/>
      <c r="CO1452" s="861"/>
      <c r="CP1452" s="861"/>
      <c r="CQ1452" s="861"/>
      <c r="CR1452" s="861"/>
      <c r="CS1452" s="861"/>
      <c r="CT1452" s="861"/>
      <c r="CU1452" s="861"/>
      <c r="CV1452" s="861"/>
      <c r="CW1452" s="861"/>
      <c r="CX1452" s="861"/>
      <c r="CY1452" s="861"/>
      <c r="CZ1452" s="861"/>
      <c r="DA1452" s="861"/>
      <c r="DB1452" s="861"/>
      <c r="DC1452" s="861"/>
      <c r="DD1452" s="861"/>
      <c r="DE1452" s="861"/>
      <c r="DF1452" s="861"/>
      <c r="DG1452" s="861"/>
      <c r="DH1452" s="861"/>
      <c r="DI1452" s="861"/>
      <c r="DJ1452" s="861"/>
      <c r="DK1452" s="861"/>
      <c r="DL1452" s="861"/>
      <c r="DM1452" s="861"/>
      <c r="DN1452" s="861"/>
      <c r="DO1452" s="861"/>
      <c r="DP1452" s="861"/>
      <c r="DQ1452" s="861"/>
      <c r="DR1452" s="861"/>
      <c r="DS1452" s="861"/>
      <c r="DT1452" s="861"/>
      <c r="DU1452" s="861"/>
      <c r="DV1452" s="861"/>
      <c r="DW1452" s="861"/>
      <c r="DX1452" s="861"/>
      <c r="DY1452" s="861"/>
      <c r="DZ1452" s="861"/>
      <c r="EA1452" s="861"/>
      <c r="EB1452" s="861"/>
      <c r="EC1452" s="861"/>
      <c r="ED1452" s="861"/>
      <c r="EE1452" s="861"/>
      <c r="EF1452" s="861"/>
      <c r="EG1452" s="861"/>
      <c r="EH1452" s="861"/>
      <c r="EI1452" s="861"/>
      <c r="EJ1452" s="861"/>
      <c r="EK1452" s="861"/>
      <c r="EL1452" s="861"/>
      <c r="EM1452" s="861"/>
      <c r="EN1452" s="861"/>
      <c r="EO1452" s="861"/>
      <c r="EP1452" s="861"/>
      <c r="EQ1452" s="861"/>
      <c r="ER1452" s="861"/>
      <c r="ES1452" s="861"/>
      <c r="ET1452" s="861"/>
      <c r="EU1452" s="861"/>
      <c r="EV1452" s="861"/>
      <c r="EW1452" s="861"/>
      <c r="EX1452" s="861"/>
      <c r="EY1452" s="861"/>
      <c r="EZ1452" s="861"/>
      <c r="FA1452" s="861"/>
      <c r="FB1452" s="861"/>
      <c r="FC1452" s="861"/>
      <c r="FD1452" s="861"/>
    </row>
    <row r="1453" spans="1:160" x14ac:dyDescent="0.25">
      <c r="A1453" s="861"/>
      <c r="B1453" s="861"/>
      <c r="C1453" s="861"/>
      <c r="D1453" s="861"/>
      <c r="E1453" s="861"/>
      <c r="F1453" s="861"/>
      <c r="G1453" s="861"/>
      <c r="H1453" s="861"/>
      <c r="I1453" s="861"/>
      <c r="J1453" s="861"/>
      <c r="K1453" s="861"/>
      <c r="L1453" s="861"/>
      <c r="M1453" s="861"/>
      <c r="N1453" s="861"/>
      <c r="O1453" s="861"/>
      <c r="P1453" s="861"/>
      <c r="Q1453" s="861"/>
      <c r="R1453" s="861"/>
      <c r="S1453" s="861"/>
      <c r="T1453" s="861"/>
      <c r="U1453" s="861"/>
      <c r="V1453" s="861"/>
      <c r="W1453" s="861"/>
      <c r="X1453" s="861"/>
      <c r="Y1453" s="861"/>
      <c r="Z1453" s="861"/>
      <c r="AA1453" s="861"/>
      <c r="AB1453" s="861"/>
      <c r="AC1453" s="861"/>
      <c r="AD1453" s="861"/>
      <c r="AE1453" s="861"/>
      <c r="AF1453" s="861"/>
      <c r="AG1453" s="861"/>
      <c r="AH1453" s="861"/>
      <c r="AI1453" s="861"/>
      <c r="AJ1453" s="861"/>
      <c r="AK1453" s="861"/>
      <c r="AL1453" s="861"/>
      <c r="AM1453" s="861"/>
      <c r="AN1453" s="861"/>
      <c r="AO1453" s="861"/>
      <c r="AP1453" s="861"/>
      <c r="AQ1453" s="861"/>
      <c r="AR1453" s="861"/>
      <c r="AS1453" s="861"/>
      <c r="AT1453" s="861"/>
      <c r="AU1453" s="861"/>
      <c r="AV1453" s="861"/>
      <c r="AW1453" s="861"/>
      <c r="AX1453" s="861"/>
      <c r="AY1453" s="861"/>
      <c r="AZ1453" s="861"/>
      <c r="BA1453" s="861"/>
      <c r="BB1453" s="861"/>
      <c r="BC1453" s="861"/>
      <c r="BD1453" s="861"/>
      <c r="BE1453" s="861"/>
      <c r="BF1453" s="861"/>
      <c r="BG1453" s="861"/>
      <c r="BH1453" s="861"/>
      <c r="BI1453" s="861"/>
      <c r="BJ1453" s="861"/>
      <c r="BK1453" s="861"/>
      <c r="BL1453" s="861"/>
      <c r="BM1453" s="861"/>
      <c r="BN1453" s="861"/>
      <c r="BO1453" s="861"/>
      <c r="BP1453" s="861"/>
      <c r="BQ1453" s="861"/>
      <c r="BR1453" s="861"/>
      <c r="BS1453" s="861"/>
      <c r="BT1453" s="861"/>
      <c r="BU1453" s="861"/>
      <c r="BV1453" s="861"/>
      <c r="BW1453" s="861"/>
      <c r="BX1453" s="861"/>
      <c r="BY1453" s="861"/>
      <c r="BZ1453" s="861"/>
      <c r="CA1453" s="861"/>
      <c r="CB1453" s="861"/>
      <c r="CC1453" s="861"/>
      <c r="CD1453" s="861"/>
      <c r="CE1453" s="861"/>
      <c r="CF1453" s="861"/>
      <c r="CG1453" s="861"/>
      <c r="CH1453" s="861"/>
      <c r="CI1453" s="861"/>
      <c r="CJ1453" s="861"/>
      <c r="CK1453" s="861"/>
      <c r="CL1453" s="861"/>
      <c r="CM1453" s="861"/>
      <c r="CN1453" s="861"/>
      <c r="CO1453" s="861"/>
      <c r="CP1453" s="861"/>
      <c r="CQ1453" s="861"/>
      <c r="CR1453" s="861"/>
      <c r="CS1453" s="861"/>
      <c r="CT1453" s="861"/>
      <c r="CU1453" s="861"/>
      <c r="CV1453" s="861"/>
      <c r="CW1453" s="861"/>
      <c r="CX1453" s="861"/>
      <c r="CY1453" s="861"/>
      <c r="CZ1453" s="861"/>
      <c r="DA1453" s="861"/>
      <c r="DB1453" s="861"/>
      <c r="DC1453" s="861"/>
      <c r="DD1453" s="861"/>
      <c r="DE1453" s="861"/>
      <c r="DF1453" s="861"/>
      <c r="DG1453" s="861"/>
      <c r="DH1453" s="861"/>
      <c r="DI1453" s="861"/>
      <c r="DJ1453" s="861"/>
      <c r="DK1453" s="861"/>
      <c r="DL1453" s="861"/>
      <c r="DM1453" s="861"/>
      <c r="DN1453" s="861"/>
      <c r="DO1453" s="861"/>
      <c r="DP1453" s="861"/>
      <c r="DQ1453" s="861"/>
      <c r="DR1453" s="861"/>
      <c r="DS1453" s="861"/>
      <c r="DT1453" s="861"/>
      <c r="DU1453" s="861"/>
      <c r="DV1453" s="861"/>
      <c r="DW1453" s="861"/>
      <c r="DX1453" s="861"/>
      <c r="DY1453" s="861"/>
      <c r="DZ1453" s="861"/>
      <c r="EA1453" s="861"/>
      <c r="EB1453" s="861"/>
      <c r="EC1453" s="861"/>
      <c r="ED1453" s="861"/>
      <c r="EE1453" s="861"/>
      <c r="EF1453" s="861"/>
      <c r="EG1453" s="861"/>
      <c r="EH1453" s="861"/>
      <c r="EI1453" s="861"/>
      <c r="EJ1453" s="861"/>
      <c r="EK1453" s="861"/>
      <c r="EL1453" s="861"/>
      <c r="EM1453" s="861"/>
      <c r="EN1453" s="861"/>
      <c r="EO1453" s="861"/>
      <c r="EP1453" s="861"/>
      <c r="EQ1453" s="861"/>
      <c r="ER1453" s="861"/>
      <c r="ES1453" s="861"/>
      <c r="ET1453" s="861"/>
      <c r="EU1453" s="861"/>
      <c r="EV1453" s="861"/>
      <c r="EW1453" s="861"/>
      <c r="EX1453" s="861"/>
      <c r="EY1453" s="861"/>
      <c r="EZ1453" s="861"/>
      <c r="FA1453" s="861"/>
      <c r="FB1453" s="861"/>
      <c r="FC1453" s="861"/>
      <c r="FD1453" s="861"/>
    </row>
    <row r="1454" spans="1:160" x14ac:dyDescent="0.25">
      <c r="A1454" s="861"/>
      <c r="B1454" s="861"/>
      <c r="C1454" s="861"/>
      <c r="D1454" s="861"/>
      <c r="E1454" s="861"/>
      <c r="F1454" s="861"/>
      <c r="G1454" s="861"/>
      <c r="H1454" s="861"/>
      <c r="I1454" s="861"/>
      <c r="J1454" s="861"/>
      <c r="K1454" s="861"/>
      <c r="L1454" s="861"/>
      <c r="M1454" s="861"/>
      <c r="N1454" s="861"/>
      <c r="O1454" s="861"/>
      <c r="P1454" s="861"/>
      <c r="Q1454" s="861"/>
      <c r="R1454" s="861"/>
      <c r="S1454" s="861"/>
      <c r="T1454" s="861"/>
      <c r="U1454" s="861"/>
      <c r="V1454" s="861"/>
      <c r="W1454" s="861"/>
      <c r="X1454" s="861"/>
      <c r="Y1454" s="861"/>
      <c r="Z1454" s="861"/>
      <c r="AA1454" s="861"/>
      <c r="AB1454" s="861"/>
      <c r="AC1454" s="861"/>
      <c r="AD1454" s="861"/>
      <c r="AE1454" s="861"/>
      <c r="AF1454" s="861"/>
      <c r="AG1454" s="861"/>
      <c r="AH1454" s="861"/>
      <c r="AI1454" s="861"/>
      <c r="AJ1454" s="861"/>
      <c r="AK1454" s="861"/>
      <c r="AL1454" s="861"/>
      <c r="AM1454" s="861"/>
      <c r="AN1454" s="861"/>
      <c r="AO1454" s="861"/>
      <c r="AP1454" s="861"/>
      <c r="AQ1454" s="861"/>
      <c r="AR1454" s="861"/>
      <c r="AS1454" s="861"/>
      <c r="AT1454" s="861"/>
      <c r="AU1454" s="861"/>
      <c r="AV1454" s="861"/>
      <c r="AW1454" s="861"/>
      <c r="AX1454" s="861"/>
      <c r="AY1454" s="861"/>
      <c r="AZ1454" s="861"/>
      <c r="BA1454" s="861"/>
      <c r="BB1454" s="861"/>
      <c r="BC1454" s="861"/>
      <c r="BD1454" s="861"/>
      <c r="BE1454" s="861"/>
      <c r="BF1454" s="861"/>
      <c r="BG1454" s="861"/>
      <c r="BH1454" s="861"/>
      <c r="BI1454" s="861"/>
      <c r="BJ1454" s="861"/>
      <c r="BK1454" s="861"/>
      <c r="BL1454" s="861"/>
      <c r="BM1454" s="861"/>
      <c r="BN1454" s="861"/>
      <c r="BO1454" s="861"/>
      <c r="BP1454" s="861"/>
      <c r="BQ1454" s="861"/>
      <c r="BR1454" s="861"/>
      <c r="BS1454" s="861"/>
      <c r="BT1454" s="861"/>
      <c r="BU1454" s="861"/>
      <c r="BV1454" s="861"/>
      <c r="BW1454" s="861"/>
      <c r="BX1454" s="861"/>
      <c r="BY1454" s="861"/>
      <c r="BZ1454" s="861"/>
      <c r="CA1454" s="861"/>
      <c r="CB1454" s="861"/>
      <c r="CC1454" s="861"/>
      <c r="CD1454" s="861"/>
      <c r="CE1454" s="861"/>
      <c r="CF1454" s="861"/>
      <c r="CG1454" s="861"/>
      <c r="CH1454" s="861"/>
      <c r="CI1454" s="861"/>
      <c r="CJ1454" s="861"/>
      <c r="CK1454" s="861"/>
      <c r="CL1454" s="861"/>
      <c r="CM1454" s="861"/>
      <c r="CN1454" s="861"/>
      <c r="CO1454" s="861"/>
      <c r="CP1454" s="861"/>
      <c r="CQ1454" s="861"/>
      <c r="CR1454" s="861"/>
      <c r="CS1454" s="861"/>
      <c r="CT1454" s="861"/>
      <c r="CU1454" s="861"/>
      <c r="CV1454" s="861"/>
      <c r="CW1454" s="861"/>
      <c r="CX1454" s="861"/>
      <c r="CY1454" s="861"/>
      <c r="CZ1454" s="861"/>
      <c r="DA1454" s="861"/>
      <c r="DB1454" s="861"/>
      <c r="DC1454" s="861"/>
      <c r="DD1454" s="861"/>
      <c r="DE1454" s="861"/>
      <c r="DF1454" s="861"/>
      <c r="DG1454" s="861"/>
      <c r="DH1454" s="861"/>
      <c r="DI1454" s="861"/>
      <c r="DJ1454" s="861"/>
      <c r="DK1454" s="861"/>
      <c r="DL1454" s="861"/>
      <c r="DM1454" s="861"/>
      <c r="DN1454" s="861"/>
      <c r="DO1454" s="861"/>
      <c r="DP1454" s="861"/>
      <c r="DQ1454" s="861"/>
      <c r="DR1454" s="861"/>
      <c r="DS1454" s="861"/>
      <c r="DT1454" s="861"/>
      <c r="DU1454" s="861"/>
      <c r="DV1454" s="861"/>
      <c r="DW1454" s="861"/>
      <c r="DX1454" s="861"/>
      <c r="DY1454" s="861"/>
      <c r="DZ1454" s="861"/>
      <c r="EA1454" s="861"/>
      <c r="EB1454" s="861"/>
      <c r="EC1454" s="861"/>
      <c r="ED1454" s="861"/>
      <c r="EE1454" s="861"/>
      <c r="EF1454" s="861"/>
      <c r="EG1454" s="861"/>
      <c r="EH1454" s="861"/>
      <c r="EI1454" s="861"/>
      <c r="EJ1454" s="861"/>
      <c r="EK1454" s="861"/>
      <c r="EL1454" s="861"/>
      <c r="EM1454" s="861"/>
      <c r="EN1454" s="861"/>
      <c r="EO1454" s="861"/>
      <c r="EP1454" s="861"/>
      <c r="EQ1454" s="861"/>
      <c r="ER1454" s="861"/>
      <c r="ES1454" s="861"/>
      <c r="ET1454" s="861"/>
      <c r="EU1454" s="861"/>
      <c r="EV1454" s="861"/>
      <c r="EW1454" s="861"/>
      <c r="EX1454" s="861"/>
      <c r="EY1454" s="861"/>
      <c r="EZ1454" s="861"/>
      <c r="FA1454" s="861"/>
      <c r="FB1454" s="861"/>
      <c r="FC1454" s="861"/>
      <c r="FD1454" s="861"/>
    </row>
    <row r="1455" spans="1:160" x14ac:dyDescent="0.25">
      <c r="A1455" s="861"/>
      <c r="B1455" s="861"/>
      <c r="C1455" s="861"/>
      <c r="D1455" s="861"/>
      <c r="E1455" s="861"/>
      <c r="F1455" s="861"/>
      <c r="G1455" s="861"/>
      <c r="H1455" s="861"/>
      <c r="I1455" s="861"/>
      <c r="J1455" s="861"/>
      <c r="K1455" s="861"/>
      <c r="L1455" s="861"/>
      <c r="M1455" s="861"/>
      <c r="N1455" s="861"/>
      <c r="O1455" s="861"/>
      <c r="P1455" s="861"/>
      <c r="Q1455" s="861"/>
      <c r="R1455" s="861"/>
      <c r="S1455" s="861"/>
      <c r="T1455" s="861"/>
      <c r="U1455" s="861"/>
      <c r="V1455" s="861"/>
      <c r="W1455" s="861"/>
      <c r="X1455" s="861"/>
      <c r="Y1455" s="861"/>
      <c r="Z1455" s="861"/>
      <c r="AA1455" s="861"/>
      <c r="AB1455" s="861"/>
      <c r="AC1455" s="861"/>
      <c r="AD1455" s="861"/>
      <c r="AE1455" s="861"/>
      <c r="AF1455" s="861"/>
      <c r="AG1455" s="861"/>
      <c r="AH1455" s="861"/>
      <c r="AI1455" s="861"/>
      <c r="AJ1455" s="861"/>
      <c r="AK1455" s="861"/>
      <c r="AL1455" s="861"/>
      <c r="AM1455" s="861"/>
      <c r="AN1455" s="861"/>
      <c r="AO1455" s="861"/>
      <c r="AP1455" s="861"/>
      <c r="AQ1455" s="861"/>
      <c r="AR1455" s="861"/>
      <c r="AS1455" s="861"/>
      <c r="AT1455" s="861"/>
      <c r="AU1455" s="861"/>
      <c r="AV1455" s="861"/>
      <c r="AW1455" s="861"/>
      <c r="AX1455" s="861"/>
      <c r="AY1455" s="861"/>
      <c r="AZ1455" s="861"/>
      <c r="BA1455" s="861"/>
      <c r="BB1455" s="861"/>
      <c r="BC1455" s="861"/>
      <c r="BD1455" s="861"/>
      <c r="BE1455" s="861"/>
      <c r="BF1455" s="861"/>
      <c r="BG1455" s="861"/>
      <c r="BH1455" s="861"/>
      <c r="BI1455" s="861"/>
      <c r="BJ1455" s="861"/>
      <c r="BK1455" s="861"/>
      <c r="BL1455" s="861"/>
      <c r="BM1455" s="861"/>
      <c r="BN1455" s="861"/>
      <c r="BO1455" s="861"/>
      <c r="BP1455" s="861"/>
      <c r="BQ1455" s="861"/>
      <c r="BR1455" s="861"/>
      <c r="BS1455" s="861"/>
      <c r="BT1455" s="861"/>
      <c r="BU1455" s="861"/>
      <c r="BV1455" s="861"/>
      <c r="BW1455" s="861"/>
      <c r="BX1455" s="861"/>
      <c r="BY1455" s="861"/>
      <c r="BZ1455" s="861"/>
      <c r="CA1455" s="861"/>
      <c r="CB1455" s="861"/>
      <c r="CC1455" s="861"/>
      <c r="CD1455" s="861"/>
      <c r="CE1455" s="861"/>
      <c r="CF1455" s="861"/>
      <c r="CG1455" s="861"/>
      <c r="CH1455" s="861"/>
      <c r="CI1455" s="861"/>
      <c r="CJ1455" s="861"/>
      <c r="CK1455" s="861"/>
      <c r="CL1455" s="861"/>
      <c r="CM1455" s="861"/>
      <c r="CN1455" s="861"/>
      <c r="CO1455" s="861"/>
      <c r="CP1455" s="861"/>
      <c r="CQ1455" s="861"/>
      <c r="CR1455" s="861"/>
      <c r="CS1455" s="861"/>
      <c r="CT1455" s="861"/>
      <c r="CU1455" s="861"/>
      <c r="CV1455" s="861"/>
      <c r="CW1455" s="861"/>
      <c r="CX1455" s="861"/>
      <c r="CY1455" s="861"/>
      <c r="CZ1455" s="861"/>
      <c r="DA1455" s="861"/>
      <c r="DB1455" s="861"/>
      <c r="DC1455" s="861"/>
      <c r="DD1455" s="861"/>
      <c r="DE1455" s="861"/>
      <c r="DF1455" s="861"/>
      <c r="DG1455" s="861"/>
      <c r="DH1455" s="861"/>
      <c r="DI1455" s="861"/>
      <c r="DJ1455" s="861"/>
      <c r="DK1455" s="861"/>
      <c r="DL1455" s="861"/>
      <c r="DM1455" s="861"/>
      <c r="DN1455" s="861"/>
      <c r="DO1455" s="861"/>
      <c r="DP1455" s="861"/>
      <c r="DQ1455" s="861"/>
      <c r="DR1455" s="861"/>
      <c r="DS1455" s="861"/>
      <c r="DT1455" s="861"/>
      <c r="DU1455" s="861"/>
      <c r="DV1455" s="861"/>
      <c r="DW1455" s="861"/>
      <c r="DX1455" s="861"/>
      <c r="DY1455" s="861"/>
      <c r="DZ1455" s="861"/>
      <c r="EA1455" s="861"/>
      <c r="EB1455" s="861"/>
      <c r="EC1455" s="861"/>
      <c r="ED1455" s="861"/>
      <c r="EE1455" s="861"/>
      <c r="EF1455" s="861"/>
      <c r="EG1455" s="861"/>
      <c r="EH1455" s="861"/>
      <c r="EI1455" s="861"/>
      <c r="EJ1455" s="861"/>
      <c r="EK1455" s="861"/>
      <c r="EL1455" s="861"/>
      <c r="EM1455" s="861"/>
      <c r="EN1455" s="861"/>
      <c r="EO1455" s="861"/>
      <c r="EP1455" s="861"/>
      <c r="EQ1455" s="861"/>
      <c r="ER1455" s="861"/>
      <c r="ES1455" s="861"/>
      <c r="ET1455" s="861"/>
      <c r="EU1455" s="861"/>
      <c r="EV1455" s="861"/>
      <c r="EW1455" s="861"/>
      <c r="EX1455" s="861"/>
      <c r="EY1455" s="861"/>
      <c r="EZ1455" s="861"/>
      <c r="FA1455" s="861"/>
      <c r="FB1455" s="861"/>
      <c r="FC1455" s="861"/>
      <c r="FD1455" s="861"/>
    </row>
    <row r="1456" spans="1:160" x14ac:dyDescent="0.25">
      <c r="A1456" s="861"/>
      <c r="B1456" s="861"/>
      <c r="C1456" s="861"/>
      <c r="D1456" s="861"/>
      <c r="E1456" s="861"/>
      <c r="F1456" s="861"/>
      <c r="G1456" s="861"/>
      <c r="H1456" s="861"/>
      <c r="I1456" s="861"/>
      <c r="J1456" s="861"/>
      <c r="K1456" s="861"/>
      <c r="L1456" s="861"/>
      <c r="M1456" s="861"/>
      <c r="N1456" s="861"/>
      <c r="O1456" s="861"/>
      <c r="P1456" s="861"/>
      <c r="Q1456" s="861"/>
      <c r="R1456" s="861"/>
      <c r="S1456" s="861"/>
      <c r="T1456" s="861"/>
      <c r="U1456" s="861"/>
      <c r="V1456" s="861"/>
      <c r="W1456" s="861"/>
      <c r="X1456" s="861"/>
      <c r="Y1456" s="861"/>
      <c r="Z1456" s="861"/>
      <c r="AA1456" s="861"/>
      <c r="AB1456" s="861"/>
      <c r="AC1456" s="861"/>
      <c r="AD1456" s="861"/>
      <c r="AE1456" s="861"/>
      <c r="AF1456" s="861"/>
      <c r="AG1456" s="861"/>
      <c r="AH1456" s="861"/>
      <c r="AI1456" s="861"/>
      <c r="AJ1456" s="861"/>
      <c r="AK1456" s="861"/>
      <c r="AL1456" s="861"/>
      <c r="AM1456" s="861"/>
      <c r="AN1456" s="861"/>
      <c r="AO1456" s="861"/>
      <c r="AP1456" s="861"/>
      <c r="AQ1456" s="861"/>
      <c r="AR1456" s="861"/>
      <c r="AS1456" s="861"/>
      <c r="AT1456" s="861"/>
      <c r="AU1456" s="861"/>
      <c r="AV1456" s="861"/>
      <c r="AW1456" s="861"/>
      <c r="AX1456" s="861"/>
      <c r="AY1456" s="861"/>
      <c r="AZ1456" s="861"/>
      <c r="BA1456" s="861"/>
      <c r="BB1456" s="861"/>
      <c r="BC1456" s="861"/>
      <c r="BD1456" s="861"/>
      <c r="BE1456" s="861"/>
      <c r="BF1456" s="861"/>
      <c r="BG1456" s="861"/>
      <c r="BH1456" s="861"/>
      <c r="BI1456" s="861"/>
      <c r="BJ1456" s="861"/>
      <c r="BK1456" s="861"/>
      <c r="BL1456" s="861"/>
      <c r="BM1456" s="861"/>
      <c r="BN1456" s="861"/>
      <c r="BO1456" s="861"/>
      <c r="BP1456" s="861"/>
      <c r="BQ1456" s="861"/>
      <c r="BR1456" s="861"/>
      <c r="BS1456" s="861"/>
      <c r="BT1456" s="861"/>
      <c r="BU1456" s="861"/>
      <c r="BV1456" s="861"/>
      <c r="BW1456" s="861"/>
      <c r="BX1456" s="861"/>
      <c r="BY1456" s="861"/>
      <c r="BZ1456" s="861"/>
      <c r="CA1456" s="861"/>
      <c r="CB1456" s="861"/>
      <c r="CC1456" s="861"/>
      <c r="CD1456" s="861"/>
      <c r="CE1456" s="861"/>
      <c r="CF1456" s="861"/>
      <c r="CG1456" s="861"/>
      <c r="CH1456" s="861"/>
      <c r="CI1456" s="861"/>
      <c r="CJ1456" s="861"/>
      <c r="CK1456" s="861"/>
      <c r="CL1456" s="861"/>
      <c r="CM1456" s="861"/>
      <c r="CN1456" s="861"/>
      <c r="CO1456" s="861"/>
      <c r="CP1456" s="861"/>
      <c r="CQ1456" s="861"/>
      <c r="CR1456" s="861"/>
      <c r="CS1456" s="861"/>
      <c r="CT1456" s="861"/>
      <c r="CU1456" s="861"/>
      <c r="CV1456" s="861"/>
      <c r="CW1456" s="861"/>
      <c r="CX1456" s="861"/>
      <c r="CY1456" s="861"/>
      <c r="CZ1456" s="861"/>
      <c r="DA1456" s="861"/>
      <c r="DB1456" s="861"/>
      <c r="DC1456" s="861"/>
      <c r="DD1456" s="861"/>
      <c r="DE1456" s="861"/>
      <c r="DF1456" s="861"/>
      <c r="DG1456" s="861"/>
      <c r="DH1456" s="861"/>
      <c r="DI1456" s="861"/>
      <c r="DJ1456" s="861"/>
      <c r="DK1456" s="861"/>
      <c r="DL1456" s="861"/>
      <c r="DM1456" s="861"/>
      <c r="DN1456" s="861"/>
      <c r="DO1456" s="861"/>
      <c r="DP1456" s="861"/>
      <c r="DQ1456" s="861"/>
      <c r="DR1456" s="861"/>
      <c r="DS1456" s="861"/>
      <c r="DT1456" s="861"/>
      <c r="DU1456" s="861"/>
      <c r="DV1456" s="861"/>
      <c r="DW1456" s="861"/>
      <c r="DX1456" s="861"/>
      <c r="DY1456" s="861"/>
      <c r="DZ1456" s="861"/>
      <c r="EA1456" s="861"/>
      <c r="EB1456" s="861"/>
      <c r="EC1456" s="861"/>
      <c r="ED1456" s="861"/>
      <c r="EE1456" s="861"/>
      <c r="EF1456" s="861"/>
      <c r="EG1456" s="861"/>
      <c r="EH1456" s="861"/>
      <c r="EI1456" s="861"/>
      <c r="EJ1456" s="861"/>
      <c r="EK1456" s="861"/>
      <c r="EL1456" s="861"/>
      <c r="EM1456" s="861"/>
      <c r="EN1456" s="861"/>
      <c r="EO1456" s="861"/>
      <c r="EP1456" s="861"/>
      <c r="EQ1456" s="861"/>
      <c r="ER1456" s="861"/>
      <c r="ES1456" s="861"/>
      <c r="ET1456" s="861"/>
      <c r="EU1456" s="861"/>
      <c r="EV1456" s="861"/>
      <c r="EW1456" s="861"/>
      <c r="EX1456" s="861"/>
      <c r="EY1456" s="861"/>
      <c r="EZ1456" s="861"/>
      <c r="FA1456" s="861"/>
      <c r="FB1456" s="861"/>
      <c r="FC1456" s="861"/>
      <c r="FD1456" s="861"/>
    </row>
    <row r="1457" spans="1:160" x14ac:dyDescent="0.25">
      <c r="A1457" s="861"/>
      <c r="B1457" s="861"/>
      <c r="C1457" s="861"/>
      <c r="D1457" s="861"/>
      <c r="E1457" s="861"/>
      <c r="F1457" s="861"/>
      <c r="G1457" s="861"/>
      <c r="H1457" s="861"/>
      <c r="I1457" s="861"/>
      <c r="J1457" s="861"/>
      <c r="K1457" s="861"/>
      <c r="L1457" s="861"/>
      <c r="M1457" s="861"/>
      <c r="N1457" s="861"/>
      <c r="O1457" s="861"/>
      <c r="P1457" s="861"/>
      <c r="Q1457" s="861"/>
      <c r="R1457" s="861"/>
      <c r="S1457" s="861"/>
      <c r="T1457" s="861"/>
      <c r="U1457" s="861"/>
      <c r="V1457" s="861"/>
      <c r="W1457" s="861"/>
      <c r="X1457" s="861"/>
      <c r="Y1457" s="861"/>
      <c r="Z1457" s="861"/>
      <c r="AA1457" s="861"/>
      <c r="AB1457" s="861"/>
      <c r="AC1457" s="861"/>
      <c r="AD1457" s="861"/>
      <c r="AE1457" s="861"/>
      <c r="AF1457" s="861"/>
      <c r="AG1457" s="861"/>
      <c r="AH1457" s="861"/>
      <c r="AI1457" s="861"/>
      <c r="AJ1457" s="861"/>
      <c r="AK1457" s="861"/>
      <c r="AL1457" s="861"/>
      <c r="AM1457" s="861"/>
      <c r="AN1457" s="861"/>
      <c r="AO1457" s="861"/>
      <c r="AP1457" s="861"/>
      <c r="AQ1457" s="861"/>
      <c r="AR1457" s="861"/>
      <c r="AS1457" s="861"/>
      <c r="AT1457" s="861"/>
      <c r="AU1457" s="861"/>
      <c r="AV1457" s="861"/>
      <c r="AW1457" s="861"/>
      <c r="AX1457" s="861"/>
      <c r="AY1457" s="861"/>
      <c r="AZ1457" s="861"/>
      <c r="BA1457" s="861"/>
      <c r="BB1457" s="861"/>
      <c r="BC1457" s="861"/>
      <c r="BD1457" s="861"/>
      <c r="BE1457" s="861"/>
      <c r="BF1457" s="861"/>
      <c r="BG1457" s="861"/>
      <c r="BH1457" s="861"/>
      <c r="BI1457" s="861"/>
      <c r="BJ1457" s="861"/>
      <c r="BK1457" s="861"/>
      <c r="BL1457" s="861"/>
      <c r="BM1457" s="861"/>
      <c r="BN1457" s="861"/>
      <c r="BO1457" s="861"/>
      <c r="BP1457" s="861"/>
      <c r="BQ1457" s="861"/>
      <c r="BR1457" s="861"/>
      <c r="BS1457" s="861"/>
      <c r="BT1457" s="861"/>
      <c r="BU1457" s="861"/>
      <c r="BV1457" s="861"/>
      <c r="BW1457" s="861"/>
      <c r="BX1457" s="861"/>
      <c r="BY1457" s="861"/>
      <c r="BZ1457" s="861"/>
      <c r="CA1457" s="861"/>
      <c r="CB1457" s="861"/>
      <c r="CC1457" s="861"/>
      <c r="CD1457" s="861"/>
      <c r="CE1457" s="861"/>
      <c r="CF1457" s="861"/>
      <c r="CG1457" s="861"/>
      <c r="CH1457" s="861"/>
      <c r="CI1457" s="861"/>
      <c r="CJ1457" s="861"/>
      <c r="CK1457" s="861"/>
      <c r="CL1457" s="861"/>
      <c r="CM1457" s="861"/>
      <c r="CN1457" s="861"/>
      <c r="CO1457" s="861"/>
      <c r="CP1457" s="861"/>
      <c r="CQ1457" s="861"/>
      <c r="CR1457" s="861"/>
      <c r="CS1457" s="861"/>
      <c r="CT1457" s="861"/>
      <c r="CU1457" s="861"/>
      <c r="CV1457" s="861"/>
      <c r="CW1457" s="861"/>
      <c r="CX1457" s="861"/>
      <c r="CY1457" s="861"/>
      <c r="CZ1457" s="861"/>
      <c r="DA1457" s="861"/>
      <c r="DB1457" s="861"/>
      <c r="DC1457" s="861"/>
      <c r="DD1457" s="861"/>
      <c r="DE1457" s="861"/>
      <c r="DF1457" s="861"/>
      <c r="DG1457" s="861"/>
      <c r="DH1457" s="861"/>
      <c r="DI1457" s="861"/>
      <c r="DJ1457" s="861"/>
      <c r="DK1457" s="861"/>
      <c r="DL1457" s="861"/>
      <c r="DM1457" s="861"/>
      <c r="DN1457" s="861"/>
      <c r="DO1457" s="861"/>
      <c r="DP1457" s="861"/>
      <c r="DQ1457" s="861"/>
      <c r="DR1457" s="861"/>
      <c r="DS1457" s="861"/>
      <c r="DT1457" s="861"/>
      <c r="DU1457" s="861"/>
      <c r="DV1457" s="861"/>
      <c r="DW1457" s="861"/>
      <c r="DX1457" s="861"/>
      <c r="DY1457" s="861"/>
      <c r="DZ1457" s="861"/>
      <c r="EA1457" s="861"/>
      <c r="EB1457" s="861"/>
      <c r="EC1457" s="861"/>
      <c r="ED1457" s="861"/>
      <c r="EE1457" s="861"/>
      <c r="EF1457" s="861"/>
      <c r="EG1457" s="861"/>
      <c r="EH1457" s="861"/>
      <c r="EI1457" s="861"/>
      <c r="EJ1457" s="861"/>
      <c r="EK1457" s="861"/>
      <c r="EL1457" s="861"/>
      <c r="EM1457" s="861"/>
      <c r="EN1457" s="861"/>
      <c r="EO1457" s="861"/>
      <c r="EP1457" s="861"/>
      <c r="EQ1457" s="861"/>
      <c r="ER1457" s="861"/>
      <c r="ES1457" s="861"/>
      <c r="ET1457" s="861"/>
      <c r="EU1457" s="861"/>
      <c r="EV1457" s="861"/>
      <c r="EW1457" s="861"/>
      <c r="EX1457" s="861"/>
      <c r="EY1457" s="861"/>
      <c r="EZ1457" s="861"/>
      <c r="FA1457" s="861"/>
      <c r="FB1457" s="861"/>
      <c r="FC1457" s="861"/>
      <c r="FD1457" s="861"/>
    </row>
    <row r="1458" spans="1:160" x14ac:dyDescent="0.25">
      <c r="A1458" s="861"/>
      <c r="B1458" s="861"/>
      <c r="C1458" s="861"/>
      <c r="D1458" s="861"/>
      <c r="E1458" s="861"/>
      <c r="F1458" s="861"/>
      <c r="G1458" s="861"/>
      <c r="H1458" s="861"/>
      <c r="I1458" s="861"/>
      <c r="J1458" s="861"/>
      <c r="K1458" s="861"/>
      <c r="L1458" s="861"/>
      <c r="M1458" s="861"/>
      <c r="N1458" s="861"/>
      <c r="O1458" s="861"/>
      <c r="P1458" s="861"/>
      <c r="Q1458" s="861"/>
      <c r="R1458" s="861"/>
      <c r="S1458" s="861"/>
      <c r="T1458" s="861"/>
      <c r="U1458" s="861"/>
      <c r="V1458" s="861"/>
      <c r="W1458" s="861"/>
      <c r="X1458" s="861"/>
      <c r="Y1458" s="861"/>
      <c r="Z1458" s="861"/>
      <c r="AA1458" s="861"/>
      <c r="AB1458" s="861"/>
      <c r="AC1458" s="861"/>
      <c r="AD1458" s="861"/>
      <c r="AE1458" s="861"/>
      <c r="AF1458" s="861"/>
      <c r="AG1458" s="861"/>
      <c r="AH1458" s="861"/>
      <c r="AI1458" s="861"/>
      <c r="AJ1458" s="861"/>
      <c r="AK1458" s="861"/>
      <c r="AL1458" s="861"/>
      <c r="AM1458" s="861"/>
      <c r="AN1458" s="861"/>
      <c r="AO1458" s="861"/>
      <c r="AP1458" s="861"/>
      <c r="AQ1458" s="861"/>
      <c r="AR1458" s="861"/>
      <c r="AS1458" s="861"/>
      <c r="AT1458" s="861"/>
      <c r="AU1458" s="861"/>
      <c r="AV1458" s="861"/>
      <c r="AW1458" s="861"/>
      <c r="AX1458" s="861"/>
      <c r="AY1458" s="861"/>
      <c r="AZ1458" s="861"/>
      <c r="BA1458" s="861"/>
      <c r="BB1458" s="861"/>
      <c r="BC1458" s="861"/>
      <c r="BD1458" s="861"/>
      <c r="BE1458" s="861"/>
      <c r="BF1458" s="861"/>
      <c r="BG1458" s="861"/>
      <c r="BH1458" s="861"/>
      <c r="BI1458" s="861"/>
      <c r="BJ1458" s="861"/>
      <c r="BK1458" s="861"/>
      <c r="BL1458" s="861"/>
      <c r="BM1458" s="861"/>
      <c r="BN1458" s="861"/>
      <c r="BO1458" s="861"/>
      <c r="BP1458" s="861"/>
      <c r="BQ1458" s="861"/>
      <c r="BR1458" s="861"/>
      <c r="BS1458" s="861"/>
      <c r="BT1458" s="861"/>
      <c r="BU1458" s="861"/>
      <c r="BV1458" s="861"/>
      <c r="BW1458" s="861"/>
      <c r="BX1458" s="861"/>
      <c r="BY1458" s="861"/>
      <c r="BZ1458" s="861"/>
      <c r="CA1458" s="861"/>
      <c r="CB1458" s="861"/>
      <c r="CC1458" s="861"/>
      <c r="CD1458" s="861"/>
      <c r="CE1458" s="861"/>
      <c r="CF1458" s="861"/>
      <c r="CG1458" s="861"/>
      <c r="CH1458" s="861"/>
      <c r="CI1458" s="861"/>
      <c r="CJ1458" s="861"/>
      <c r="CK1458" s="861"/>
      <c r="CL1458" s="861"/>
      <c r="CM1458" s="861"/>
      <c r="CN1458" s="861"/>
      <c r="CO1458" s="861"/>
      <c r="CP1458" s="861"/>
      <c r="CQ1458" s="861"/>
      <c r="CR1458" s="861"/>
      <c r="CS1458" s="861"/>
      <c r="CT1458" s="861"/>
      <c r="CU1458" s="861"/>
      <c r="CV1458" s="861"/>
      <c r="CW1458" s="861"/>
      <c r="CX1458" s="861"/>
      <c r="CY1458" s="861"/>
      <c r="CZ1458" s="861"/>
      <c r="DA1458" s="861"/>
      <c r="DB1458" s="861"/>
      <c r="DC1458" s="861"/>
      <c r="DD1458" s="861"/>
      <c r="DE1458" s="861"/>
      <c r="DF1458" s="861"/>
      <c r="DG1458" s="861"/>
      <c r="DH1458" s="861"/>
      <c r="DI1458" s="861"/>
      <c r="DJ1458" s="861"/>
      <c r="DK1458" s="861"/>
      <c r="DL1458" s="861"/>
      <c r="DM1458" s="861"/>
      <c r="DN1458" s="861"/>
      <c r="DO1458" s="861"/>
      <c r="DP1458" s="861"/>
      <c r="DQ1458" s="861"/>
      <c r="DR1458" s="861"/>
      <c r="DS1458" s="861"/>
      <c r="DT1458" s="861"/>
      <c r="DU1458" s="861"/>
      <c r="DV1458" s="861"/>
      <c r="DW1458" s="861"/>
      <c r="DX1458" s="861"/>
      <c r="DY1458" s="861"/>
      <c r="DZ1458" s="861"/>
      <c r="EA1458" s="861"/>
      <c r="EB1458" s="861"/>
      <c r="EC1458" s="861"/>
      <c r="ED1458" s="861"/>
      <c r="EE1458" s="861"/>
      <c r="EF1458" s="861"/>
      <c r="EG1458" s="861"/>
      <c r="EH1458" s="861"/>
      <c r="EI1458" s="861"/>
      <c r="EJ1458" s="861"/>
      <c r="EK1458" s="861"/>
      <c r="EL1458" s="861"/>
      <c r="EM1458" s="861"/>
      <c r="EN1458" s="861"/>
      <c r="EO1458" s="861"/>
      <c r="EP1458" s="861"/>
      <c r="EQ1458" s="861"/>
      <c r="ER1458" s="861"/>
      <c r="ES1458" s="861"/>
      <c r="ET1458" s="861"/>
      <c r="EU1458" s="861"/>
      <c r="EV1458" s="861"/>
      <c r="EW1458" s="861"/>
      <c r="EX1458" s="861"/>
      <c r="EY1458" s="861"/>
      <c r="EZ1458" s="861"/>
      <c r="FA1458" s="861"/>
      <c r="FB1458" s="861"/>
      <c r="FC1458" s="861"/>
      <c r="FD1458" s="861"/>
    </row>
    <row r="1459" spans="1:160" x14ac:dyDescent="0.25">
      <c r="A1459" s="861"/>
      <c r="B1459" s="861"/>
      <c r="C1459" s="861"/>
      <c r="D1459" s="861"/>
      <c r="E1459" s="861"/>
      <c r="F1459" s="861"/>
      <c r="G1459" s="861"/>
      <c r="H1459" s="861"/>
      <c r="I1459" s="861"/>
      <c r="J1459" s="861"/>
      <c r="K1459" s="861"/>
      <c r="L1459" s="861"/>
      <c r="M1459" s="861"/>
      <c r="N1459" s="861"/>
      <c r="O1459" s="861"/>
      <c r="P1459" s="861"/>
      <c r="Q1459" s="861"/>
      <c r="R1459" s="861"/>
      <c r="S1459" s="861"/>
      <c r="T1459" s="861"/>
      <c r="U1459" s="861"/>
      <c r="V1459" s="861"/>
      <c r="W1459" s="861"/>
      <c r="X1459" s="861"/>
      <c r="Y1459" s="861"/>
      <c r="Z1459" s="861"/>
      <c r="AA1459" s="861"/>
      <c r="AB1459" s="861"/>
      <c r="AC1459" s="861"/>
      <c r="AD1459" s="861"/>
      <c r="AE1459" s="861"/>
      <c r="AF1459" s="861"/>
      <c r="AG1459" s="861"/>
      <c r="AH1459" s="861"/>
      <c r="AI1459" s="861"/>
      <c r="AJ1459" s="861"/>
      <c r="AK1459" s="861"/>
      <c r="AL1459" s="861"/>
      <c r="AM1459" s="861"/>
      <c r="AN1459" s="861"/>
      <c r="AO1459" s="861"/>
      <c r="AP1459" s="861"/>
      <c r="AQ1459" s="861"/>
      <c r="AR1459" s="861"/>
      <c r="AS1459" s="861"/>
      <c r="AT1459" s="861"/>
      <c r="AU1459" s="861"/>
      <c r="AV1459" s="861"/>
      <c r="AW1459" s="861"/>
      <c r="AX1459" s="861"/>
      <c r="AY1459" s="861"/>
      <c r="AZ1459" s="861"/>
      <c r="BA1459" s="861"/>
      <c r="BB1459" s="861"/>
      <c r="BC1459" s="861"/>
      <c r="BD1459" s="861"/>
      <c r="BE1459" s="861"/>
      <c r="BF1459" s="861"/>
      <c r="BG1459" s="861"/>
      <c r="BH1459" s="861"/>
      <c r="BI1459" s="861"/>
      <c r="BJ1459" s="861"/>
      <c r="BK1459" s="861"/>
      <c r="BL1459" s="861"/>
      <c r="BM1459" s="861"/>
      <c r="BN1459" s="861"/>
      <c r="BO1459" s="861"/>
      <c r="BP1459" s="861"/>
      <c r="BQ1459" s="861"/>
      <c r="BR1459" s="861"/>
      <c r="BS1459" s="861"/>
      <c r="BT1459" s="861"/>
      <c r="BU1459" s="861"/>
      <c r="BV1459" s="861"/>
      <c r="BW1459" s="861"/>
      <c r="BX1459" s="861"/>
      <c r="BY1459" s="861"/>
      <c r="BZ1459" s="861"/>
      <c r="CA1459" s="861"/>
      <c r="CB1459" s="861"/>
      <c r="CC1459" s="861"/>
      <c r="CD1459" s="861"/>
      <c r="CE1459" s="861"/>
      <c r="CF1459" s="861"/>
      <c r="CG1459" s="861"/>
      <c r="CH1459" s="861"/>
      <c r="CI1459" s="861"/>
      <c r="CJ1459" s="861"/>
      <c r="CK1459" s="861"/>
      <c r="CL1459" s="861"/>
      <c r="CM1459" s="861"/>
      <c r="CN1459" s="861"/>
      <c r="CO1459" s="861"/>
      <c r="CP1459" s="861"/>
      <c r="CQ1459" s="861"/>
      <c r="CR1459" s="861"/>
      <c r="CS1459" s="861"/>
      <c r="CT1459" s="861"/>
      <c r="CU1459" s="861"/>
      <c r="CV1459" s="861"/>
      <c r="CW1459" s="861"/>
      <c r="CX1459" s="861"/>
      <c r="CY1459" s="861"/>
      <c r="CZ1459" s="861"/>
      <c r="DA1459" s="861"/>
      <c r="DB1459" s="861"/>
      <c r="DC1459" s="861"/>
      <c r="DD1459" s="861"/>
      <c r="DE1459" s="861"/>
      <c r="DF1459" s="861"/>
      <c r="DG1459" s="861"/>
      <c r="DH1459" s="861"/>
      <c r="DI1459" s="861"/>
      <c r="DJ1459" s="861"/>
      <c r="DK1459" s="861"/>
      <c r="DL1459" s="861"/>
      <c r="DM1459" s="861"/>
      <c r="DN1459" s="861"/>
      <c r="DO1459" s="861"/>
      <c r="DP1459" s="861"/>
      <c r="DQ1459" s="861"/>
      <c r="DR1459" s="861"/>
      <c r="DS1459" s="861"/>
      <c r="DT1459" s="861"/>
      <c r="DU1459" s="861"/>
      <c r="DV1459" s="861"/>
      <c r="DW1459" s="861"/>
      <c r="DX1459" s="861"/>
      <c r="DY1459" s="861"/>
      <c r="DZ1459" s="861"/>
      <c r="EA1459" s="861"/>
      <c r="EB1459" s="861"/>
      <c r="EC1459" s="861"/>
      <c r="ED1459" s="861"/>
      <c r="EE1459" s="861"/>
      <c r="EF1459" s="861"/>
      <c r="EG1459" s="861"/>
      <c r="EH1459" s="861"/>
      <c r="EI1459" s="861"/>
      <c r="EJ1459" s="861"/>
      <c r="EK1459" s="861"/>
      <c r="EL1459" s="861"/>
      <c r="EM1459" s="861"/>
      <c r="EN1459" s="861"/>
      <c r="EO1459" s="861"/>
      <c r="EP1459" s="861"/>
      <c r="EQ1459" s="861"/>
      <c r="ER1459" s="861"/>
      <c r="ES1459" s="861"/>
      <c r="ET1459" s="861"/>
      <c r="EU1459" s="861"/>
      <c r="EV1459" s="861"/>
      <c r="EW1459" s="861"/>
      <c r="EX1459" s="861"/>
      <c r="EY1459" s="861"/>
      <c r="EZ1459" s="861"/>
      <c r="FA1459" s="861"/>
      <c r="FB1459" s="861"/>
      <c r="FC1459" s="861"/>
      <c r="FD1459" s="861"/>
    </row>
    <row r="1460" spans="1:160" x14ac:dyDescent="0.25">
      <c r="A1460" s="861"/>
      <c r="B1460" s="861"/>
      <c r="C1460" s="861"/>
      <c r="D1460" s="861"/>
      <c r="E1460" s="861"/>
      <c r="F1460" s="861"/>
      <c r="G1460" s="861"/>
      <c r="H1460" s="861"/>
      <c r="I1460" s="861"/>
      <c r="J1460" s="861"/>
      <c r="K1460" s="861"/>
      <c r="L1460" s="861"/>
      <c r="M1460" s="861"/>
      <c r="N1460" s="861"/>
      <c r="O1460" s="861"/>
      <c r="P1460" s="861"/>
      <c r="Q1460" s="861"/>
      <c r="R1460" s="861"/>
      <c r="S1460" s="861"/>
      <c r="T1460" s="861"/>
      <c r="U1460" s="861"/>
      <c r="V1460" s="861"/>
      <c r="W1460" s="861"/>
      <c r="X1460" s="861"/>
      <c r="Y1460" s="861"/>
      <c r="Z1460" s="861"/>
      <c r="AA1460" s="861"/>
      <c r="AB1460" s="861"/>
      <c r="AC1460" s="861"/>
      <c r="AD1460" s="861"/>
      <c r="AE1460" s="861"/>
      <c r="AF1460" s="861"/>
      <c r="AG1460" s="861"/>
      <c r="AH1460" s="861"/>
      <c r="AI1460" s="861"/>
      <c r="AJ1460" s="861"/>
      <c r="AK1460" s="861"/>
      <c r="AL1460" s="861"/>
      <c r="AM1460" s="861"/>
      <c r="AN1460" s="861"/>
      <c r="AO1460" s="861"/>
      <c r="AP1460" s="861"/>
      <c r="AQ1460" s="861"/>
      <c r="AR1460" s="861"/>
      <c r="AS1460" s="861"/>
      <c r="AT1460" s="861"/>
      <c r="AU1460" s="861"/>
      <c r="AV1460" s="861"/>
      <c r="AW1460" s="861"/>
      <c r="AX1460" s="861"/>
      <c r="AY1460" s="861"/>
      <c r="AZ1460" s="861"/>
      <c r="BA1460" s="861"/>
      <c r="BB1460" s="861"/>
      <c r="BC1460" s="861"/>
      <c r="BD1460" s="861"/>
      <c r="BE1460" s="861"/>
      <c r="BF1460" s="861"/>
      <c r="BG1460" s="861"/>
      <c r="BH1460" s="861"/>
      <c r="BI1460" s="861"/>
      <c r="BJ1460" s="861"/>
      <c r="BK1460" s="861"/>
      <c r="BL1460" s="861"/>
      <c r="BM1460" s="861"/>
      <c r="BN1460" s="861"/>
      <c r="BO1460" s="861"/>
      <c r="BP1460" s="861"/>
      <c r="BQ1460" s="861"/>
      <c r="BR1460" s="861"/>
      <c r="BS1460" s="861"/>
      <c r="BT1460" s="861"/>
      <c r="BU1460" s="861"/>
      <c r="BV1460" s="861"/>
      <c r="BW1460" s="861"/>
      <c r="BX1460" s="861"/>
      <c r="BY1460" s="861"/>
      <c r="BZ1460" s="861"/>
      <c r="CA1460" s="861"/>
      <c r="CB1460" s="861"/>
      <c r="CC1460" s="861"/>
      <c r="CD1460" s="861"/>
      <c r="CE1460" s="861"/>
      <c r="CF1460" s="861"/>
      <c r="CG1460" s="861"/>
      <c r="CH1460" s="861"/>
      <c r="CI1460" s="861"/>
      <c r="CJ1460" s="861"/>
      <c r="CK1460" s="861"/>
      <c r="CL1460" s="861"/>
      <c r="CM1460" s="861"/>
      <c r="CN1460" s="861"/>
      <c r="CO1460" s="861"/>
      <c r="CP1460" s="861"/>
      <c r="CQ1460" s="861"/>
      <c r="CR1460" s="861"/>
      <c r="CS1460" s="861"/>
      <c r="CT1460" s="861"/>
      <c r="CU1460" s="861"/>
      <c r="CV1460" s="861"/>
      <c r="CW1460" s="861"/>
      <c r="CX1460" s="861"/>
      <c r="CY1460" s="861"/>
      <c r="CZ1460" s="861"/>
      <c r="DA1460" s="861"/>
      <c r="DB1460" s="861"/>
      <c r="DC1460" s="861"/>
      <c r="DD1460" s="861"/>
      <c r="DE1460" s="861"/>
      <c r="DF1460" s="861"/>
      <c r="DG1460" s="861"/>
      <c r="DH1460" s="861"/>
      <c r="DI1460" s="861"/>
      <c r="DJ1460" s="861"/>
      <c r="DK1460" s="861"/>
      <c r="DL1460" s="861"/>
      <c r="DM1460" s="861"/>
      <c r="DN1460" s="861"/>
      <c r="DO1460" s="861"/>
      <c r="DP1460" s="861"/>
      <c r="DQ1460" s="861"/>
      <c r="DR1460" s="861"/>
      <c r="DS1460" s="861"/>
      <c r="DT1460" s="861"/>
      <c r="DU1460" s="861"/>
      <c r="DV1460" s="861"/>
      <c r="DW1460" s="861"/>
      <c r="DX1460" s="861"/>
      <c r="DY1460" s="861"/>
      <c r="DZ1460" s="861"/>
      <c r="EA1460" s="861"/>
      <c r="EB1460" s="861"/>
      <c r="EC1460" s="861"/>
      <c r="ED1460" s="861"/>
      <c r="EE1460" s="861"/>
      <c r="EF1460" s="861"/>
      <c r="EG1460" s="861"/>
      <c r="EH1460" s="861"/>
      <c r="EI1460" s="861"/>
      <c r="EJ1460" s="861"/>
      <c r="EK1460" s="861"/>
      <c r="EL1460" s="861"/>
      <c r="EM1460" s="861"/>
      <c r="EN1460" s="861"/>
      <c r="EO1460" s="861"/>
      <c r="EP1460" s="861"/>
      <c r="EQ1460" s="861"/>
      <c r="ER1460" s="861"/>
      <c r="ES1460" s="861"/>
      <c r="ET1460" s="861"/>
      <c r="EU1460" s="861"/>
      <c r="EV1460" s="861"/>
      <c r="EW1460" s="861"/>
      <c r="EX1460" s="861"/>
      <c r="EY1460" s="861"/>
      <c r="EZ1460" s="861"/>
      <c r="FA1460" s="861"/>
      <c r="FB1460" s="861"/>
      <c r="FC1460" s="861"/>
      <c r="FD1460" s="861"/>
    </row>
    <row r="1461" spans="1:160" x14ac:dyDescent="0.25">
      <c r="A1461" s="861"/>
      <c r="B1461" s="861"/>
      <c r="C1461" s="861"/>
      <c r="D1461" s="861"/>
      <c r="E1461" s="861"/>
      <c r="F1461" s="861"/>
      <c r="G1461" s="861"/>
      <c r="H1461" s="861"/>
      <c r="I1461" s="861"/>
      <c r="J1461" s="861"/>
      <c r="K1461" s="861"/>
      <c r="L1461" s="861"/>
      <c r="M1461" s="861"/>
      <c r="N1461" s="861"/>
      <c r="O1461" s="861"/>
      <c r="P1461" s="861"/>
      <c r="Q1461" s="861"/>
      <c r="R1461" s="861"/>
      <c r="S1461" s="861"/>
      <c r="T1461" s="861"/>
      <c r="U1461" s="861"/>
      <c r="V1461" s="861"/>
      <c r="W1461" s="861"/>
      <c r="X1461" s="861"/>
      <c r="Y1461" s="861"/>
      <c r="Z1461" s="861"/>
      <c r="AA1461" s="861"/>
      <c r="AB1461" s="861"/>
      <c r="AC1461" s="861"/>
      <c r="AD1461" s="861"/>
      <c r="AE1461" s="861"/>
      <c r="AF1461" s="861"/>
      <c r="AG1461" s="861"/>
      <c r="AH1461" s="861"/>
      <c r="AI1461" s="861"/>
      <c r="AJ1461" s="861"/>
      <c r="AK1461" s="861"/>
      <c r="AL1461" s="861"/>
      <c r="AM1461" s="861"/>
      <c r="AN1461" s="861"/>
      <c r="AO1461" s="861"/>
      <c r="AP1461" s="861"/>
      <c r="AQ1461" s="861"/>
      <c r="AR1461" s="861"/>
      <c r="AS1461" s="861"/>
      <c r="AT1461" s="861"/>
      <c r="AU1461" s="861"/>
      <c r="AV1461" s="861"/>
      <c r="AW1461" s="861"/>
      <c r="AX1461" s="861"/>
      <c r="AY1461" s="861"/>
      <c r="AZ1461" s="861"/>
      <c r="BA1461" s="861"/>
      <c r="BB1461" s="861"/>
      <c r="BC1461" s="861"/>
      <c r="BD1461" s="861"/>
      <c r="BE1461" s="861"/>
      <c r="BF1461" s="861"/>
      <c r="BG1461" s="861"/>
      <c r="BH1461" s="861"/>
      <c r="BI1461" s="861"/>
      <c r="BJ1461" s="861"/>
      <c r="BK1461" s="861"/>
      <c r="BL1461" s="861"/>
      <c r="BM1461" s="861"/>
      <c r="BN1461" s="861"/>
      <c r="BO1461" s="861"/>
      <c r="BP1461" s="861"/>
      <c r="BQ1461" s="861"/>
      <c r="BR1461" s="861"/>
      <c r="BS1461" s="861"/>
      <c r="BT1461" s="861"/>
      <c r="BU1461" s="861"/>
      <c r="BV1461" s="861"/>
      <c r="BW1461" s="861"/>
      <c r="BX1461" s="861"/>
      <c r="BY1461" s="861"/>
      <c r="BZ1461" s="861"/>
      <c r="CA1461" s="861"/>
      <c r="CB1461" s="861"/>
      <c r="CC1461" s="861"/>
      <c r="CD1461" s="861"/>
      <c r="CE1461" s="861"/>
      <c r="CF1461" s="861"/>
      <c r="CG1461" s="861"/>
      <c r="CH1461" s="861"/>
      <c r="CI1461" s="861"/>
      <c r="CJ1461" s="861"/>
      <c r="CK1461" s="861"/>
      <c r="CL1461" s="861"/>
      <c r="CM1461" s="861"/>
      <c r="CN1461" s="861"/>
      <c r="CO1461" s="861"/>
      <c r="CP1461" s="861"/>
      <c r="CQ1461" s="861"/>
      <c r="CR1461" s="861"/>
      <c r="CS1461" s="861"/>
      <c r="CT1461" s="861"/>
      <c r="CU1461" s="861"/>
      <c r="CV1461" s="861"/>
      <c r="CW1461" s="861"/>
      <c r="CX1461" s="861"/>
      <c r="CY1461" s="861"/>
      <c r="CZ1461" s="861"/>
      <c r="DA1461" s="861"/>
      <c r="DB1461" s="861"/>
      <c r="DC1461" s="861"/>
      <c r="DD1461" s="861"/>
      <c r="DE1461" s="861"/>
      <c r="DF1461" s="861"/>
      <c r="DG1461" s="861"/>
      <c r="DH1461" s="861"/>
      <c r="DI1461" s="861"/>
      <c r="DJ1461" s="861"/>
      <c r="DK1461" s="861"/>
      <c r="DL1461" s="861"/>
      <c r="DM1461" s="861"/>
      <c r="DN1461" s="861"/>
      <c r="DO1461" s="861"/>
      <c r="DP1461" s="861"/>
      <c r="DQ1461" s="861"/>
      <c r="DR1461" s="861"/>
      <c r="DS1461" s="861"/>
      <c r="DT1461" s="861"/>
      <c r="DU1461" s="861"/>
      <c r="DV1461" s="861"/>
      <c r="DW1461" s="861"/>
      <c r="DX1461" s="861"/>
      <c r="DY1461" s="861"/>
      <c r="DZ1461" s="861"/>
      <c r="EA1461" s="861"/>
      <c r="EB1461" s="861"/>
      <c r="EC1461" s="861"/>
      <c r="ED1461" s="861"/>
      <c r="EE1461" s="861"/>
      <c r="EF1461" s="861"/>
      <c r="EG1461" s="861"/>
      <c r="EH1461" s="861"/>
      <c r="EI1461" s="861"/>
      <c r="EJ1461" s="861"/>
      <c r="EK1461" s="861"/>
      <c r="EL1461" s="861"/>
      <c r="EM1461" s="861"/>
      <c r="EN1461" s="861"/>
      <c r="EO1461" s="861"/>
      <c r="EP1461" s="861"/>
      <c r="EQ1461" s="861"/>
      <c r="ER1461" s="861"/>
      <c r="ES1461" s="861"/>
      <c r="ET1461" s="861"/>
      <c r="EU1461" s="861"/>
      <c r="EV1461" s="861"/>
      <c r="EW1461" s="861"/>
      <c r="EX1461" s="861"/>
      <c r="EY1461" s="861"/>
      <c r="EZ1461" s="861"/>
      <c r="FA1461" s="861"/>
      <c r="FB1461" s="861"/>
      <c r="FC1461" s="861"/>
      <c r="FD1461" s="861"/>
    </row>
    <row r="1462" spans="1:160" x14ac:dyDescent="0.25">
      <c r="A1462" s="861"/>
      <c r="B1462" s="861"/>
      <c r="C1462" s="861"/>
      <c r="D1462" s="861"/>
      <c r="E1462" s="861"/>
      <c r="F1462" s="861"/>
      <c r="G1462" s="861"/>
      <c r="H1462" s="861"/>
      <c r="I1462" s="861"/>
      <c r="J1462" s="861"/>
      <c r="K1462" s="861"/>
      <c r="L1462" s="861"/>
      <c r="M1462" s="861"/>
      <c r="N1462" s="861"/>
      <c r="O1462" s="861"/>
      <c r="P1462" s="861"/>
      <c r="Q1462" s="861"/>
      <c r="R1462" s="861"/>
      <c r="S1462" s="861"/>
      <c r="T1462" s="861"/>
      <c r="U1462" s="861"/>
      <c r="V1462" s="861"/>
      <c r="W1462" s="861"/>
      <c r="X1462" s="861"/>
      <c r="Y1462" s="861"/>
      <c r="Z1462" s="861"/>
      <c r="AA1462" s="861"/>
      <c r="AB1462" s="861"/>
      <c r="AC1462" s="861"/>
      <c r="AD1462" s="861"/>
      <c r="AE1462" s="861"/>
      <c r="AF1462" s="861"/>
      <c r="AG1462" s="861"/>
      <c r="AH1462" s="861"/>
      <c r="AI1462" s="861"/>
      <c r="AJ1462" s="861"/>
      <c r="AK1462" s="861"/>
      <c r="AL1462" s="861"/>
      <c r="AM1462" s="861"/>
      <c r="AN1462" s="861"/>
      <c r="AO1462" s="861"/>
      <c r="AP1462" s="861"/>
      <c r="AQ1462" s="861"/>
      <c r="AR1462" s="861"/>
      <c r="AS1462" s="861"/>
      <c r="AT1462" s="861"/>
      <c r="AU1462" s="861"/>
      <c r="AV1462" s="861"/>
      <c r="AW1462" s="861"/>
      <c r="AX1462" s="861"/>
      <c r="AY1462" s="861"/>
      <c r="AZ1462" s="861"/>
      <c r="BA1462" s="861"/>
      <c r="BB1462" s="861"/>
      <c r="BC1462" s="861"/>
      <c r="BD1462" s="861"/>
      <c r="BE1462" s="861"/>
      <c r="BF1462" s="861"/>
      <c r="BG1462" s="861"/>
      <c r="BH1462" s="861"/>
      <c r="BI1462" s="861"/>
      <c r="BJ1462" s="861"/>
      <c r="BK1462" s="861"/>
      <c r="BL1462" s="861"/>
      <c r="BM1462" s="861"/>
      <c r="BN1462" s="861"/>
      <c r="BO1462" s="861"/>
      <c r="BP1462" s="861"/>
      <c r="BQ1462" s="861"/>
      <c r="BR1462" s="861"/>
      <c r="BS1462" s="861"/>
      <c r="BT1462" s="861"/>
      <c r="BU1462" s="861"/>
      <c r="BV1462" s="861"/>
      <c r="BW1462" s="861"/>
      <c r="BX1462" s="861"/>
      <c r="BY1462" s="861"/>
      <c r="BZ1462" s="861"/>
      <c r="CA1462" s="861"/>
      <c r="CB1462" s="861"/>
      <c r="CC1462" s="861"/>
      <c r="CD1462" s="861"/>
      <c r="CE1462" s="861"/>
      <c r="CF1462" s="861"/>
      <c r="CG1462" s="861"/>
      <c r="CH1462" s="861"/>
      <c r="CI1462" s="861"/>
      <c r="CJ1462" s="861"/>
      <c r="CK1462" s="861"/>
      <c r="CL1462" s="861"/>
      <c r="CM1462" s="861"/>
      <c r="CN1462" s="861"/>
      <c r="CO1462" s="861"/>
      <c r="CP1462" s="861"/>
      <c r="CQ1462" s="861"/>
      <c r="CR1462" s="861"/>
      <c r="CS1462" s="861"/>
      <c r="CT1462" s="861"/>
      <c r="CU1462" s="861"/>
      <c r="CV1462" s="861"/>
      <c r="CW1462" s="861"/>
      <c r="CX1462" s="861"/>
      <c r="CY1462" s="861"/>
      <c r="CZ1462" s="861"/>
      <c r="DA1462" s="861"/>
      <c r="DB1462" s="861"/>
      <c r="DC1462" s="861"/>
      <c r="DD1462" s="861"/>
      <c r="DE1462" s="861"/>
      <c r="DF1462" s="861"/>
      <c r="DG1462" s="861"/>
      <c r="DH1462" s="861"/>
      <c r="DI1462" s="861"/>
      <c r="DJ1462" s="861"/>
      <c r="DK1462" s="861"/>
      <c r="DL1462" s="861"/>
      <c r="DM1462" s="861"/>
      <c r="DN1462" s="861"/>
      <c r="DO1462" s="861"/>
      <c r="DP1462" s="861"/>
      <c r="DQ1462" s="861"/>
      <c r="DR1462" s="861"/>
      <c r="DS1462" s="861"/>
      <c r="DT1462" s="861"/>
      <c r="DU1462" s="861"/>
      <c r="DV1462" s="861"/>
      <c r="DW1462" s="861"/>
      <c r="DX1462" s="861"/>
      <c r="DY1462" s="861"/>
      <c r="DZ1462" s="861"/>
      <c r="EA1462" s="861"/>
      <c r="EB1462" s="861"/>
      <c r="EC1462" s="861"/>
      <c r="ED1462" s="861"/>
      <c r="EE1462" s="861"/>
      <c r="EF1462" s="861"/>
      <c r="EG1462" s="861"/>
      <c r="EH1462" s="861"/>
      <c r="EI1462" s="861"/>
      <c r="EJ1462" s="861"/>
      <c r="EK1462" s="861"/>
      <c r="EL1462" s="861"/>
      <c r="EM1462" s="861"/>
      <c r="EN1462" s="861"/>
      <c r="EO1462" s="861"/>
      <c r="EP1462" s="861"/>
      <c r="EQ1462" s="861"/>
      <c r="ER1462" s="861"/>
      <c r="ES1462" s="861"/>
      <c r="ET1462" s="861"/>
      <c r="EU1462" s="861"/>
      <c r="EV1462" s="861"/>
      <c r="EW1462" s="861"/>
      <c r="EX1462" s="861"/>
      <c r="EY1462" s="861"/>
      <c r="EZ1462" s="861"/>
      <c r="FA1462" s="861"/>
      <c r="FB1462" s="861"/>
      <c r="FC1462" s="861"/>
      <c r="FD1462" s="861"/>
    </row>
    <row r="1463" spans="1:160" x14ac:dyDescent="0.25">
      <c r="A1463" s="861"/>
      <c r="B1463" s="861"/>
      <c r="C1463" s="861"/>
      <c r="D1463" s="861"/>
      <c r="E1463" s="861"/>
      <c r="F1463" s="861"/>
      <c r="G1463" s="861"/>
      <c r="H1463" s="861"/>
      <c r="I1463" s="861"/>
      <c r="J1463" s="861"/>
      <c r="K1463" s="861"/>
      <c r="L1463" s="861"/>
      <c r="M1463" s="861"/>
      <c r="N1463" s="861"/>
      <c r="O1463" s="861"/>
      <c r="P1463" s="861"/>
      <c r="Q1463" s="861"/>
      <c r="R1463" s="861"/>
      <c r="S1463" s="861"/>
      <c r="T1463" s="861"/>
      <c r="U1463" s="861"/>
      <c r="V1463" s="861"/>
      <c r="W1463" s="861"/>
      <c r="X1463" s="861"/>
      <c r="Y1463" s="861"/>
      <c r="Z1463" s="861"/>
      <c r="AA1463" s="861"/>
      <c r="AB1463" s="861"/>
      <c r="AC1463" s="861"/>
      <c r="AD1463" s="861"/>
      <c r="AE1463" s="861"/>
      <c r="AF1463" s="861"/>
      <c r="AG1463" s="861"/>
      <c r="AH1463" s="861"/>
      <c r="AI1463" s="861"/>
      <c r="AJ1463" s="861"/>
      <c r="AK1463" s="861"/>
      <c r="AL1463" s="861"/>
      <c r="AM1463" s="861"/>
      <c r="AN1463" s="861"/>
      <c r="AO1463" s="861"/>
      <c r="AP1463" s="861"/>
      <c r="AQ1463" s="861"/>
      <c r="AR1463" s="861"/>
      <c r="AS1463" s="861"/>
      <c r="AT1463" s="861"/>
      <c r="AU1463" s="861"/>
      <c r="AV1463" s="861"/>
      <c r="AW1463" s="861"/>
      <c r="AX1463" s="861"/>
      <c r="AY1463" s="861"/>
      <c r="AZ1463" s="861"/>
      <c r="BA1463" s="861"/>
      <c r="BB1463" s="861"/>
      <c r="BC1463" s="861"/>
      <c r="BD1463" s="861"/>
      <c r="BE1463" s="861"/>
      <c r="BF1463" s="861"/>
      <c r="BG1463" s="861"/>
      <c r="BH1463" s="861"/>
      <c r="BI1463" s="861"/>
      <c r="BJ1463" s="861"/>
      <c r="BK1463" s="861"/>
      <c r="BL1463" s="861"/>
      <c r="BM1463" s="861"/>
      <c r="BN1463" s="861"/>
      <c r="BO1463" s="861"/>
      <c r="BP1463" s="861"/>
      <c r="BQ1463" s="861"/>
      <c r="BR1463" s="861"/>
      <c r="BS1463" s="861"/>
      <c r="BT1463" s="861"/>
      <c r="BU1463" s="861"/>
      <c r="BV1463" s="861"/>
      <c r="BW1463" s="861"/>
      <c r="BX1463" s="861"/>
      <c r="BY1463" s="861"/>
      <c r="BZ1463" s="861"/>
      <c r="CA1463" s="861"/>
      <c r="CB1463" s="861"/>
      <c r="CC1463" s="861"/>
      <c r="CD1463" s="861"/>
      <c r="CE1463" s="861"/>
      <c r="CF1463" s="861"/>
      <c r="CG1463" s="861"/>
      <c r="CH1463" s="861"/>
      <c r="CI1463" s="861"/>
      <c r="CJ1463" s="861"/>
      <c r="CK1463" s="861"/>
      <c r="CL1463" s="861"/>
      <c r="CM1463" s="861"/>
      <c r="CN1463" s="861"/>
      <c r="CO1463" s="861"/>
      <c r="CP1463" s="861"/>
      <c r="CQ1463" s="861"/>
      <c r="CR1463" s="861"/>
      <c r="CS1463" s="861"/>
      <c r="CT1463" s="861"/>
      <c r="CU1463" s="861"/>
      <c r="CV1463" s="861"/>
      <c r="CW1463" s="861"/>
      <c r="CX1463" s="861"/>
      <c r="CY1463" s="861"/>
      <c r="CZ1463" s="861"/>
      <c r="DA1463" s="861"/>
      <c r="DB1463" s="861"/>
      <c r="DC1463" s="861"/>
      <c r="DD1463" s="861"/>
      <c r="DE1463" s="861"/>
      <c r="DF1463" s="861"/>
      <c r="DG1463" s="861"/>
      <c r="DH1463" s="861"/>
      <c r="DI1463" s="861"/>
      <c r="DJ1463" s="861"/>
      <c r="DK1463" s="861"/>
      <c r="DL1463" s="861"/>
      <c r="DM1463" s="861"/>
      <c r="DN1463" s="861"/>
      <c r="DO1463" s="861"/>
      <c r="DP1463" s="861"/>
      <c r="DQ1463" s="861"/>
      <c r="DR1463" s="861"/>
      <c r="DS1463" s="861"/>
      <c r="DT1463" s="861"/>
      <c r="DU1463" s="861"/>
      <c r="DV1463" s="861"/>
      <c r="DW1463" s="861"/>
      <c r="DX1463" s="861"/>
      <c r="DY1463" s="861"/>
      <c r="DZ1463" s="861"/>
      <c r="EA1463" s="861"/>
      <c r="EB1463" s="861"/>
      <c r="EC1463" s="861"/>
      <c r="ED1463" s="861"/>
      <c r="EE1463" s="861"/>
      <c r="EF1463" s="861"/>
      <c r="EG1463" s="861"/>
      <c r="EH1463" s="861"/>
      <c r="EI1463" s="861"/>
      <c r="EJ1463" s="861"/>
      <c r="EK1463" s="861"/>
      <c r="EL1463" s="861"/>
      <c r="EM1463" s="861"/>
      <c r="EN1463" s="861"/>
      <c r="EO1463" s="861"/>
      <c r="EP1463" s="861"/>
      <c r="EQ1463" s="861"/>
      <c r="ER1463" s="861"/>
      <c r="ES1463" s="861"/>
      <c r="ET1463" s="861"/>
      <c r="EU1463" s="861"/>
      <c r="EV1463" s="861"/>
      <c r="EW1463" s="861"/>
      <c r="EX1463" s="861"/>
      <c r="EY1463" s="861"/>
      <c r="EZ1463" s="861"/>
      <c r="FA1463" s="861"/>
      <c r="FB1463" s="861"/>
      <c r="FC1463" s="861"/>
      <c r="FD1463" s="861"/>
    </row>
    <row r="1464" spans="1:160" x14ac:dyDescent="0.25">
      <c r="A1464" s="861"/>
      <c r="B1464" s="861"/>
      <c r="C1464" s="861"/>
      <c r="D1464" s="861"/>
      <c r="E1464" s="861"/>
      <c r="F1464" s="861"/>
      <c r="G1464" s="861"/>
      <c r="H1464" s="861"/>
      <c r="I1464" s="861"/>
      <c r="J1464" s="861"/>
      <c r="K1464" s="861"/>
      <c r="L1464" s="861"/>
      <c r="M1464" s="861"/>
      <c r="N1464" s="861"/>
      <c r="O1464" s="861"/>
      <c r="P1464" s="861"/>
      <c r="Q1464" s="861"/>
      <c r="R1464" s="861"/>
      <c r="S1464" s="861"/>
      <c r="T1464" s="861"/>
      <c r="U1464" s="861"/>
      <c r="V1464" s="861"/>
      <c r="W1464" s="861"/>
      <c r="X1464" s="861"/>
      <c r="Y1464" s="861"/>
      <c r="Z1464" s="861"/>
      <c r="AA1464" s="861"/>
      <c r="AB1464" s="861"/>
      <c r="AC1464" s="861"/>
      <c r="AD1464" s="861"/>
      <c r="AE1464" s="861"/>
      <c r="AF1464" s="861"/>
      <c r="AG1464" s="861"/>
      <c r="AH1464" s="861"/>
      <c r="AI1464" s="861"/>
      <c r="AJ1464" s="861"/>
      <c r="AK1464" s="861"/>
      <c r="AL1464" s="861"/>
      <c r="AM1464" s="861"/>
      <c r="AN1464" s="861"/>
      <c r="AO1464" s="861"/>
      <c r="AP1464" s="861"/>
      <c r="AQ1464" s="861"/>
      <c r="AR1464" s="861"/>
      <c r="AS1464" s="861"/>
      <c r="AT1464" s="861"/>
      <c r="AU1464" s="861"/>
      <c r="AV1464" s="861"/>
      <c r="AW1464" s="861"/>
      <c r="AX1464" s="861"/>
      <c r="AY1464" s="861"/>
      <c r="AZ1464" s="861"/>
      <c r="BA1464" s="861"/>
      <c r="BB1464" s="861"/>
      <c r="BC1464" s="861"/>
      <c r="BD1464" s="861"/>
      <c r="BE1464" s="861"/>
      <c r="BF1464" s="861"/>
      <c r="BG1464" s="861"/>
      <c r="BH1464" s="861"/>
      <c r="BI1464" s="861"/>
      <c r="BJ1464" s="861"/>
      <c r="BK1464" s="861"/>
      <c r="BL1464" s="861"/>
      <c r="BM1464" s="861"/>
      <c r="BN1464" s="861"/>
      <c r="BO1464" s="861"/>
      <c r="BP1464" s="861"/>
      <c r="BQ1464" s="861"/>
      <c r="BR1464" s="861"/>
      <c r="BS1464" s="861"/>
      <c r="BT1464" s="861"/>
      <c r="BU1464" s="861"/>
      <c r="BV1464" s="861"/>
      <c r="BW1464" s="861"/>
      <c r="BX1464" s="861"/>
      <c r="BY1464" s="861"/>
      <c r="BZ1464" s="861"/>
      <c r="CA1464" s="861"/>
      <c r="CB1464" s="861"/>
      <c r="CC1464" s="861"/>
      <c r="CD1464" s="861"/>
      <c r="CE1464" s="861"/>
      <c r="CF1464" s="861"/>
      <c r="CG1464" s="861"/>
      <c r="CH1464" s="861"/>
      <c r="CI1464" s="861"/>
      <c r="CJ1464" s="861"/>
      <c r="CK1464" s="861"/>
      <c r="CL1464" s="861"/>
      <c r="CM1464" s="861"/>
      <c r="CN1464" s="861"/>
      <c r="CO1464" s="861"/>
      <c r="CP1464" s="861"/>
      <c r="CQ1464" s="861"/>
      <c r="CR1464" s="861"/>
      <c r="CS1464" s="861"/>
      <c r="CT1464" s="861"/>
      <c r="CU1464" s="861"/>
      <c r="CV1464" s="861"/>
      <c r="CW1464" s="861"/>
      <c r="CX1464" s="861"/>
      <c r="CY1464" s="861"/>
      <c r="CZ1464" s="861"/>
      <c r="DA1464" s="861"/>
      <c r="DB1464" s="861"/>
      <c r="DC1464" s="861"/>
      <c r="DD1464" s="861"/>
      <c r="DE1464" s="861"/>
      <c r="DF1464" s="861"/>
      <c r="DG1464" s="861"/>
      <c r="DH1464" s="861"/>
      <c r="DI1464" s="861"/>
      <c r="DJ1464" s="861"/>
      <c r="DK1464" s="861"/>
      <c r="DL1464" s="861"/>
      <c r="DM1464" s="861"/>
      <c r="DN1464" s="861"/>
      <c r="DO1464" s="861"/>
      <c r="DP1464" s="861"/>
      <c r="DQ1464" s="861"/>
      <c r="DR1464" s="861"/>
      <c r="DS1464" s="861"/>
      <c r="DT1464" s="861"/>
      <c r="DU1464" s="861"/>
      <c r="DV1464" s="861"/>
      <c r="DW1464" s="861"/>
      <c r="DX1464" s="861"/>
      <c r="DY1464" s="861"/>
      <c r="DZ1464" s="861"/>
      <c r="EA1464" s="861"/>
      <c r="EB1464" s="861"/>
      <c r="EC1464" s="861"/>
      <c r="ED1464" s="861"/>
      <c r="EE1464" s="861"/>
      <c r="EF1464" s="861"/>
      <c r="EG1464" s="861"/>
      <c r="EH1464" s="861"/>
      <c r="EI1464" s="861"/>
      <c r="EJ1464" s="861"/>
      <c r="EK1464" s="861"/>
      <c r="EL1464" s="861"/>
      <c r="EM1464" s="861"/>
      <c r="EN1464" s="861"/>
      <c r="EO1464" s="861"/>
      <c r="EP1464" s="861"/>
      <c r="EQ1464" s="861"/>
      <c r="ER1464" s="861"/>
      <c r="ES1464" s="861"/>
      <c r="ET1464" s="861"/>
      <c r="EU1464" s="861"/>
      <c r="EV1464" s="861"/>
      <c r="EW1464" s="861"/>
      <c r="EX1464" s="861"/>
      <c r="EY1464" s="861"/>
      <c r="EZ1464" s="861"/>
      <c r="FA1464" s="861"/>
      <c r="FB1464" s="861"/>
      <c r="FC1464" s="861"/>
      <c r="FD1464" s="861"/>
    </row>
    <row r="1465" spans="1:160" x14ac:dyDescent="0.25">
      <c r="A1465" s="861"/>
      <c r="B1465" s="861"/>
      <c r="C1465" s="861"/>
      <c r="D1465" s="861"/>
      <c r="E1465" s="861"/>
      <c r="F1465" s="861"/>
      <c r="G1465" s="861"/>
      <c r="H1465" s="861"/>
      <c r="I1465" s="861"/>
      <c r="J1465" s="861"/>
      <c r="K1465" s="861"/>
      <c r="L1465" s="861"/>
      <c r="M1465" s="861"/>
      <c r="N1465" s="861"/>
      <c r="O1465" s="861"/>
      <c r="P1465" s="861"/>
      <c r="Q1465" s="861"/>
      <c r="R1465" s="861"/>
      <c r="S1465" s="861"/>
      <c r="T1465" s="861"/>
      <c r="U1465" s="861"/>
      <c r="V1465" s="861"/>
      <c r="W1465" s="861"/>
      <c r="X1465" s="861"/>
      <c r="Y1465" s="861"/>
      <c r="Z1465" s="861"/>
      <c r="AA1465" s="861"/>
      <c r="AB1465" s="861"/>
      <c r="AC1465" s="861"/>
      <c r="AD1465" s="861"/>
      <c r="AE1465" s="861"/>
      <c r="AF1465" s="861"/>
      <c r="AG1465" s="861"/>
      <c r="AH1465" s="861"/>
      <c r="AI1465" s="861"/>
      <c r="AJ1465" s="861"/>
      <c r="AK1465" s="861"/>
      <c r="AL1465" s="861"/>
      <c r="AM1465" s="861"/>
      <c r="AN1465" s="861"/>
      <c r="AO1465" s="861"/>
      <c r="AP1465" s="861"/>
      <c r="AQ1465" s="861"/>
      <c r="AR1465" s="861"/>
      <c r="AS1465" s="861"/>
      <c r="AT1465" s="861"/>
      <c r="AU1465" s="861"/>
      <c r="AV1465" s="861"/>
      <c r="AW1465" s="861"/>
      <c r="AX1465" s="861"/>
      <c r="AY1465" s="861"/>
      <c r="AZ1465" s="861"/>
      <c r="BA1465" s="861"/>
      <c r="BB1465" s="861"/>
      <c r="BC1465" s="861"/>
      <c r="BD1465" s="861"/>
      <c r="BE1465" s="861"/>
      <c r="BF1465" s="861"/>
      <c r="BG1465" s="861"/>
      <c r="BH1465" s="861"/>
      <c r="BI1465" s="861"/>
      <c r="BJ1465" s="861"/>
      <c r="BK1465" s="861"/>
      <c r="BL1465" s="861"/>
      <c r="BM1465" s="861"/>
      <c r="BN1465" s="861"/>
      <c r="BO1465" s="861"/>
      <c r="BP1465" s="861"/>
      <c r="BQ1465" s="861"/>
      <c r="BR1465" s="861"/>
      <c r="BS1465" s="861"/>
      <c r="BT1465" s="861"/>
      <c r="BU1465" s="861"/>
      <c r="BV1465" s="861"/>
      <c r="BW1465" s="861"/>
      <c r="BX1465" s="861"/>
      <c r="BY1465" s="861"/>
      <c r="BZ1465" s="861"/>
      <c r="CA1465" s="861"/>
      <c r="CB1465" s="861"/>
      <c r="CC1465" s="861"/>
      <c r="CD1465" s="861"/>
      <c r="CE1465" s="861"/>
      <c r="CF1465" s="861"/>
      <c r="CG1465" s="861"/>
      <c r="CH1465" s="861"/>
      <c r="CI1465" s="861"/>
      <c r="CJ1465" s="861"/>
      <c r="CK1465" s="861"/>
      <c r="CL1465" s="861"/>
      <c r="CM1465" s="861"/>
      <c r="CN1465" s="861"/>
      <c r="CO1465" s="861"/>
      <c r="CP1465" s="861"/>
      <c r="CQ1465" s="861"/>
      <c r="CR1465" s="861"/>
      <c r="CS1465" s="861"/>
      <c r="CT1465" s="861"/>
      <c r="CU1465" s="861"/>
      <c r="CV1465" s="861"/>
      <c r="CW1465" s="861"/>
      <c r="CX1465" s="861"/>
      <c r="CY1465" s="861"/>
      <c r="CZ1465" s="861"/>
      <c r="DA1465" s="861"/>
      <c r="DB1465" s="861"/>
      <c r="DC1465" s="861"/>
      <c r="DD1465" s="861"/>
      <c r="DE1465" s="861"/>
      <c r="DF1465" s="861"/>
      <c r="DG1465" s="861"/>
      <c r="DH1465" s="861"/>
      <c r="DI1465" s="861"/>
      <c r="DJ1465" s="861"/>
      <c r="DK1465" s="861"/>
      <c r="DL1465" s="861"/>
      <c r="DM1465" s="861"/>
      <c r="DN1465" s="861"/>
      <c r="DO1465" s="861"/>
      <c r="DP1465" s="861"/>
      <c r="DQ1465" s="861"/>
      <c r="DR1465" s="861"/>
      <c r="DS1465" s="861"/>
      <c r="DT1465" s="861"/>
      <c r="DU1465" s="861"/>
      <c r="DV1465" s="861"/>
      <c r="DW1465" s="861"/>
      <c r="DX1465" s="861"/>
      <c r="DY1465" s="861"/>
      <c r="DZ1465" s="861"/>
      <c r="EA1465" s="861"/>
      <c r="EB1465" s="861"/>
      <c r="EC1465" s="861"/>
      <c r="ED1465" s="861"/>
      <c r="EE1465" s="861"/>
      <c r="EF1465" s="861"/>
      <c r="EG1465" s="861"/>
      <c r="EH1465" s="861"/>
      <c r="EI1465" s="861"/>
      <c r="EJ1465" s="861"/>
      <c r="EK1465" s="861"/>
      <c r="EL1465" s="861"/>
      <c r="EM1465" s="861"/>
      <c r="EN1465" s="861"/>
      <c r="EO1465" s="861"/>
      <c r="EP1465" s="861"/>
      <c r="EQ1465" s="861"/>
      <c r="ER1465" s="861"/>
      <c r="ES1465" s="861"/>
      <c r="ET1465" s="861"/>
      <c r="EU1465" s="861"/>
      <c r="EV1465" s="861"/>
      <c r="EW1465" s="861"/>
      <c r="EX1465" s="861"/>
      <c r="EY1465" s="861"/>
      <c r="EZ1465" s="861"/>
      <c r="FA1465" s="861"/>
      <c r="FB1465" s="861"/>
      <c r="FC1465" s="861"/>
      <c r="FD1465" s="861"/>
    </row>
    <row r="1466" spans="1:160" x14ac:dyDescent="0.25">
      <c r="A1466" s="861"/>
      <c r="B1466" s="861"/>
      <c r="C1466" s="861"/>
      <c r="D1466" s="861"/>
      <c r="E1466" s="861"/>
      <c r="F1466" s="861"/>
      <c r="G1466" s="861"/>
      <c r="H1466" s="861"/>
      <c r="I1466" s="861"/>
      <c r="J1466" s="861"/>
      <c r="K1466" s="861"/>
      <c r="L1466" s="861"/>
      <c r="M1466" s="861"/>
      <c r="N1466" s="861"/>
      <c r="O1466" s="861"/>
      <c r="P1466" s="861"/>
      <c r="Q1466" s="861"/>
      <c r="R1466" s="861"/>
      <c r="S1466" s="861"/>
      <c r="T1466" s="861"/>
      <c r="U1466" s="861"/>
      <c r="V1466" s="861"/>
      <c r="W1466" s="861"/>
      <c r="X1466" s="861"/>
      <c r="Y1466" s="861"/>
      <c r="Z1466" s="861"/>
      <c r="AA1466" s="861"/>
      <c r="AB1466" s="861"/>
      <c r="AC1466" s="861"/>
      <c r="AD1466" s="861"/>
      <c r="AE1466" s="861"/>
      <c r="AF1466" s="861"/>
      <c r="AG1466" s="861"/>
      <c r="AH1466" s="861"/>
      <c r="AI1466" s="861"/>
      <c r="AJ1466" s="861"/>
      <c r="AK1466" s="861"/>
      <c r="AL1466" s="861"/>
      <c r="AM1466" s="861"/>
      <c r="AN1466" s="861"/>
      <c r="AO1466" s="861"/>
      <c r="AP1466" s="861"/>
      <c r="AQ1466" s="861"/>
      <c r="AR1466" s="861"/>
      <c r="AS1466" s="861"/>
      <c r="AT1466" s="861"/>
      <c r="AU1466" s="861"/>
      <c r="AV1466" s="861"/>
      <c r="AW1466" s="861"/>
      <c r="AX1466" s="861"/>
      <c r="AY1466" s="861"/>
      <c r="AZ1466" s="861"/>
      <c r="BA1466" s="861"/>
      <c r="BB1466" s="861"/>
      <c r="BC1466" s="861"/>
      <c r="BD1466" s="861"/>
      <c r="BE1466" s="861"/>
      <c r="BF1466" s="861"/>
      <c r="BG1466" s="861"/>
      <c r="BH1466" s="861"/>
      <c r="BI1466" s="861"/>
      <c r="BJ1466" s="861"/>
      <c r="BK1466" s="861"/>
      <c r="BL1466" s="861"/>
      <c r="BM1466" s="861"/>
      <c r="BN1466" s="861"/>
      <c r="BO1466" s="861"/>
      <c r="BP1466" s="861"/>
      <c r="BQ1466" s="861"/>
      <c r="BR1466" s="861"/>
      <c r="BS1466" s="861"/>
      <c r="BT1466" s="861"/>
      <c r="BU1466" s="861"/>
      <c r="BV1466" s="861"/>
      <c r="BW1466" s="861"/>
      <c r="BX1466" s="861"/>
      <c r="BY1466" s="861"/>
      <c r="BZ1466" s="861"/>
      <c r="CA1466" s="861"/>
      <c r="CB1466" s="861"/>
      <c r="CC1466" s="861"/>
      <c r="CD1466" s="861"/>
      <c r="CE1466" s="861"/>
      <c r="CF1466" s="861"/>
      <c r="CG1466" s="861"/>
      <c r="CH1466" s="861"/>
      <c r="CI1466" s="861"/>
      <c r="CJ1466" s="861"/>
      <c r="CK1466" s="861"/>
      <c r="CL1466" s="861"/>
      <c r="CM1466" s="861"/>
      <c r="CN1466" s="861"/>
      <c r="CO1466" s="861"/>
      <c r="CP1466" s="861"/>
      <c r="CQ1466" s="861"/>
      <c r="CR1466" s="861"/>
      <c r="CS1466" s="861"/>
      <c r="CT1466" s="861"/>
      <c r="CU1466" s="861"/>
      <c r="CV1466" s="861"/>
      <c r="CW1466" s="861"/>
      <c r="CX1466" s="861"/>
      <c r="CY1466" s="861"/>
      <c r="CZ1466" s="861"/>
      <c r="DA1466" s="861"/>
      <c r="DB1466" s="861"/>
      <c r="DC1466" s="861"/>
      <c r="DD1466" s="861"/>
      <c r="DE1466" s="861"/>
      <c r="DF1466" s="861"/>
      <c r="DG1466" s="861"/>
      <c r="DH1466" s="861"/>
      <c r="DI1466" s="861"/>
      <c r="DJ1466" s="861"/>
      <c r="DK1466" s="861"/>
      <c r="DL1466" s="861"/>
      <c r="DM1466" s="861"/>
      <c r="DN1466" s="861"/>
      <c r="DO1466" s="861"/>
      <c r="DP1466" s="861"/>
      <c r="DQ1466" s="861"/>
      <c r="DR1466" s="861"/>
      <c r="DS1466" s="861"/>
      <c r="DT1466" s="861"/>
      <c r="DU1466" s="861"/>
      <c r="DV1466" s="861"/>
      <c r="DW1466" s="861"/>
      <c r="DX1466" s="861"/>
      <c r="DY1466" s="861"/>
      <c r="DZ1466" s="861"/>
      <c r="EA1466" s="861"/>
      <c r="EB1466" s="861"/>
      <c r="EC1466" s="861"/>
      <c r="ED1466" s="861"/>
      <c r="EE1466" s="861"/>
      <c r="EF1466" s="861"/>
      <c r="EG1466" s="861"/>
      <c r="EH1466" s="861"/>
      <c r="EI1466" s="861"/>
      <c r="EJ1466" s="861"/>
      <c r="EK1466" s="861"/>
      <c r="EL1466" s="861"/>
      <c r="EM1466" s="861"/>
      <c r="EN1466" s="861"/>
      <c r="EO1466" s="861"/>
      <c r="EP1466" s="861"/>
      <c r="EQ1466" s="861"/>
      <c r="ER1466" s="861"/>
      <c r="ES1466" s="861"/>
      <c r="ET1466" s="861"/>
      <c r="EU1466" s="861"/>
      <c r="EV1466" s="861"/>
      <c r="EW1466" s="861"/>
      <c r="EX1466" s="861"/>
      <c r="EY1466" s="861"/>
      <c r="EZ1466" s="861"/>
      <c r="FA1466" s="861"/>
      <c r="FB1466" s="861"/>
      <c r="FC1466" s="861"/>
      <c r="FD1466" s="861"/>
    </row>
    <row r="1467" spans="1:160" x14ac:dyDescent="0.25">
      <c r="A1467" s="861"/>
      <c r="B1467" s="861"/>
      <c r="C1467" s="861"/>
      <c r="D1467" s="861"/>
      <c r="E1467" s="861"/>
      <c r="F1467" s="861"/>
      <c r="G1467" s="861"/>
      <c r="H1467" s="861"/>
      <c r="I1467" s="861"/>
      <c r="J1467" s="861"/>
      <c r="K1467" s="861"/>
      <c r="L1467" s="861"/>
      <c r="M1467" s="861"/>
      <c r="N1467" s="861"/>
      <c r="O1467" s="861"/>
      <c r="P1467" s="861"/>
      <c r="Q1467" s="861"/>
      <c r="R1467" s="861"/>
      <c r="S1467" s="861"/>
      <c r="T1467" s="861"/>
      <c r="U1467" s="861"/>
      <c r="V1467" s="861"/>
      <c r="W1467" s="861"/>
      <c r="X1467" s="861"/>
      <c r="Y1467" s="861"/>
      <c r="Z1467" s="861"/>
      <c r="AA1467" s="861"/>
      <c r="AB1467" s="861"/>
      <c r="AC1467" s="861"/>
      <c r="AD1467" s="861"/>
      <c r="AE1467" s="861"/>
      <c r="AF1467" s="861"/>
      <c r="AG1467" s="861"/>
      <c r="AH1467" s="861"/>
      <c r="AI1467" s="861"/>
      <c r="AJ1467" s="861"/>
      <c r="AK1467" s="861"/>
      <c r="AL1467" s="861"/>
      <c r="AM1467" s="861"/>
      <c r="AN1467" s="861"/>
      <c r="AO1467" s="861"/>
      <c r="AP1467" s="861"/>
      <c r="AQ1467" s="861"/>
      <c r="AR1467" s="861"/>
      <c r="AS1467" s="861"/>
      <c r="AT1467" s="861"/>
      <c r="AU1467" s="861"/>
      <c r="AV1467" s="861"/>
      <c r="AW1467" s="861"/>
      <c r="AX1467" s="861"/>
      <c r="AY1467" s="861"/>
      <c r="AZ1467" s="861"/>
      <c r="BA1467" s="861"/>
      <c r="BB1467" s="861"/>
      <c r="BC1467" s="861"/>
      <c r="BD1467" s="861"/>
      <c r="BE1467" s="861"/>
      <c r="BF1467" s="861"/>
      <c r="BG1467" s="861"/>
      <c r="BH1467" s="861"/>
      <c r="BI1467" s="861"/>
      <c r="BJ1467" s="861"/>
      <c r="BK1467" s="861"/>
      <c r="BL1467" s="861"/>
      <c r="BM1467" s="861"/>
      <c r="BN1467" s="861"/>
      <c r="BO1467" s="861"/>
      <c r="BP1467" s="861"/>
      <c r="BQ1467" s="861"/>
      <c r="BR1467" s="861"/>
      <c r="BS1467" s="861"/>
      <c r="BT1467" s="861"/>
      <c r="BU1467" s="861"/>
      <c r="BV1467" s="861"/>
      <c r="BW1467" s="861"/>
      <c r="BX1467" s="861"/>
      <c r="BY1467" s="861"/>
      <c r="BZ1467" s="861"/>
      <c r="CA1467" s="861"/>
      <c r="CB1467" s="861"/>
      <c r="CC1467" s="861"/>
      <c r="CD1467" s="861"/>
      <c r="CE1467" s="861"/>
      <c r="CF1467" s="861"/>
      <c r="CG1467" s="861"/>
      <c r="CH1467" s="861"/>
      <c r="CI1467" s="861"/>
      <c r="CJ1467" s="861"/>
      <c r="CK1467" s="861"/>
      <c r="CL1467" s="861"/>
      <c r="CM1467" s="861"/>
      <c r="CN1467" s="861"/>
      <c r="CO1467" s="861"/>
      <c r="CP1467" s="861"/>
      <c r="CQ1467" s="861"/>
      <c r="CR1467" s="861"/>
      <c r="CS1467" s="861"/>
      <c r="CT1467" s="861"/>
      <c r="CU1467" s="861"/>
      <c r="CV1467" s="861"/>
      <c r="CW1467" s="861"/>
      <c r="CX1467" s="861"/>
      <c r="CY1467" s="861"/>
      <c r="CZ1467" s="861"/>
      <c r="DA1467" s="861"/>
      <c r="DB1467" s="861"/>
      <c r="DC1467" s="861"/>
      <c r="DD1467" s="861"/>
      <c r="DE1467" s="861"/>
      <c r="DF1467" s="861"/>
      <c r="DG1467" s="861"/>
      <c r="DH1467" s="861"/>
      <c r="DI1467" s="861"/>
      <c r="DJ1467" s="861"/>
      <c r="DK1467" s="861"/>
      <c r="DL1467" s="861"/>
      <c r="DM1467" s="861"/>
      <c r="DN1467" s="861"/>
      <c r="DO1467" s="861"/>
      <c r="DP1467" s="861"/>
      <c r="DQ1467" s="861"/>
      <c r="DR1467" s="861"/>
      <c r="DS1467" s="861"/>
      <c r="DT1467" s="861"/>
      <c r="DU1467" s="861"/>
      <c r="DV1467" s="861"/>
      <c r="DW1467" s="861"/>
      <c r="DX1467" s="861"/>
      <c r="DY1467" s="861"/>
      <c r="DZ1467" s="861"/>
      <c r="EA1467" s="861"/>
      <c r="EB1467" s="861"/>
      <c r="EC1467" s="861"/>
      <c r="ED1467" s="861"/>
      <c r="EE1467" s="861"/>
      <c r="EF1467" s="861"/>
      <c r="EG1467" s="861"/>
      <c r="EH1467" s="861"/>
      <c r="EI1467" s="861"/>
      <c r="EJ1467" s="861"/>
      <c r="EK1467" s="861"/>
      <c r="EL1467" s="861"/>
      <c r="EM1467" s="861"/>
      <c r="EN1467" s="861"/>
      <c r="EO1467" s="861"/>
      <c r="EP1467" s="861"/>
      <c r="EQ1467" s="861"/>
      <c r="ER1467" s="861"/>
      <c r="ES1467" s="861"/>
      <c r="ET1467" s="861"/>
      <c r="EU1467" s="861"/>
      <c r="EV1467" s="861"/>
      <c r="EW1467" s="861"/>
      <c r="EX1467" s="861"/>
      <c r="EY1467" s="861"/>
      <c r="EZ1467" s="861"/>
      <c r="FA1467" s="861"/>
      <c r="FB1467" s="861"/>
      <c r="FC1467" s="861"/>
      <c r="FD1467" s="861"/>
    </row>
    <row r="1468" spans="1:160" x14ac:dyDescent="0.25">
      <c r="A1468" s="861"/>
      <c r="B1468" s="861"/>
      <c r="C1468" s="861"/>
      <c r="D1468" s="861"/>
      <c r="E1468" s="861"/>
      <c r="F1468" s="861"/>
      <c r="G1468" s="861"/>
      <c r="H1468" s="861"/>
      <c r="I1468" s="861"/>
      <c r="J1468" s="861"/>
      <c r="K1468" s="861"/>
      <c r="L1468" s="861"/>
      <c r="M1468" s="861"/>
      <c r="N1468" s="861"/>
      <c r="O1468" s="861"/>
      <c r="P1468" s="861"/>
      <c r="Q1468" s="861"/>
      <c r="R1468" s="861"/>
      <c r="S1468" s="861"/>
      <c r="T1468" s="861"/>
      <c r="U1468" s="861"/>
      <c r="V1468" s="861"/>
      <c r="W1468" s="861"/>
      <c r="X1468" s="861"/>
      <c r="Y1468" s="861"/>
      <c r="Z1468" s="861"/>
      <c r="AA1468" s="861"/>
      <c r="AB1468" s="861"/>
      <c r="AC1468" s="861"/>
      <c r="AD1468" s="861"/>
      <c r="AE1468" s="861"/>
      <c r="AF1468" s="861"/>
      <c r="AG1468" s="861"/>
      <c r="AH1468" s="861"/>
      <c r="AI1468" s="861"/>
      <c r="AJ1468" s="861"/>
      <c r="AK1468" s="861"/>
      <c r="AL1468" s="861"/>
      <c r="AM1468" s="861"/>
      <c r="AN1468" s="861"/>
      <c r="AO1468" s="861"/>
      <c r="AP1468" s="861"/>
      <c r="AQ1468" s="861"/>
      <c r="AR1468" s="861"/>
      <c r="AS1468" s="861"/>
      <c r="AT1468" s="861"/>
      <c r="AU1468" s="861"/>
      <c r="AV1468" s="861"/>
      <c r="AW1468" s="861"/>
      <c r="AX1468" s="861"/>
      <c r="AY1468" s="861"/>
      <c r="AZ1468" s="861"/>
      <c r="BA1468" s="861"/>
      <c r="BB1468" s="861"/>
      <c r="BC1468" s="861"/>
      <c r="BD1468" s="861"/>
      <c r="BE1468" s="861"/>
      <c r="BF1468" s="861"/>
      <c r="BG1468" s="861"/>
      <c r="BH1468" s="861"/>
      <c r="BI1468" s="861"/>
      <c r="BJ1468" s="861"/>
      <c r="BK1468" s="861"/>
      <c r="BL1468" s="861"/>
      <c r="BM1468" s="861"/>
      <c r="BN1468" s="861"/>
      <c r="BO1468" s="861"/>
      <c r="BP1468" s="861"/>
      <c r="BQ1468" s="861"/>
      <c r="BR1468" s="861"/>
      <c r="BS1468" s="861"/>
      <c r="BT1468" s="861"/>
      <c r="BU1468" s="861"/>
      <c r="BV1468" s="861"/>
      <c r="BW1468" s="861"/>
      <c r="BX1468" s="861"/>
      <c r="BY1468" s="861"/>
      <c r="BZ1468" s="861"/>
      <c r="CA1468" s="861"/>
      <c r="CB1468" s="861"/>
      <c r="CC1468" s="861"/>
      <c r="CD1468" s="861"/>
      <c r="CE1468" s="861"/>
      <c r="CF1468" s="861"/>
      <c r="CG1468" s="861"/>
      <c r="CH1468" s="861"/>
      <c r="CI1468" s="861"/>
      <c r="CJ1468" s="861"/>
      <c r="CK1468" s="861"/>
      <c r="CL1468" s="861"/>
      <c r="CM1468" s="861"/>
      <c r="CN1468" s="861"/>
      <c r="CO1468" s="861"/>
      <c r="CP1468" s="861"/>
      <c r="CQ1468" s="861"/>
      <c r="CR1468" s="861"/>
      <c r="CS1468" s="861"/>
      <c r="CT1468" s="861"/>
      <c r="CU1468" s="861"/>
      <c r="CV1468" s="861"/>
      <c r="CW1468" s="861"/>
      <c r="CX1468" s="861"/>
      <c r="CY1468" s="861"/>
      <c r="CZ1468" s="861"/>
      <c r="DA1468" s="861"/>
      <c r="DB1468" s="861"/>
      <c r="DC1468" s="861"/>
      <c r="DD1468" s="861"/>
      <c r="DE1468" s="861"/>
      <c r="DF1468" s="861"/>
      <c r="DG1468" s="861"/>
      <c r="DH1468" s="861"/>
      <c r="DI1468" s="861"/>
      <c r="DJ1468" s="861"/>
      <c r="DK1468" s="861"/>
      <c r="DL1468" s="861"/>
      <c r="DM1468" s="861"/>
      <c r="DN1468" s="861"/>
      <c r="DO1468" s="861"/>
      <c r="DP1468" s="861"/>
      <c r="DQ1468" s="861"/>
      <c r="DR1468" s="861"/>
      <c r="DS1468" s="861"/>
      <c r="DT1468" s="861"/>
      <c r="DU1468" s="861"/>
      <c r="DV1468" s="861"/>
      <c r="DW1468" s="861"/>
      <c r="DX1468" s="861"/>
      <c r="DY1468" s="861"/>
      <c r="DZ1468" s="861"/>
      <c r="EA1468" s="861"/>
      <c r="EB1468" s="861"/>
      <c r="EC1468" s="861"/>
      <c r="ED1468" s="861"/>
      <c r="EE1468" s="861"/>
      <c r="EF1468" s="861"/>
      <c r="EG1468" s="861"/>
      <c r="EH1468" s="861"/>
      <c r="EI1468" s="861"/>
      <c r="EJ1468" s="861"/>
      <c r="EK1468" s="861"/>
      <c r="EL1468" s="861"/>
      <c r="EM1468" s="861"/>
      <c r="EN1468" s="861"/>
      <c r="EO1468" s="861"/>
      <c r="EP1468" s="861"/>
      <c r="EQ1468" s="861"/>
      <c r="ER1468" s="861"/>
      <c r="ES1468" s="861"/>
      <c r="ET1468" s="861"/>
      <c r="EU1468" s="861"/>
      <c r="EV1468" s="861"/>
      <c r="EW1468" s="861"/>
      <c r="EX1468" s="861"/>
      <c r="EY1468" s="861"/>
      <c r="EZ1468" s="861"/>
      <c r="FA1468" s="861"/>
      <c r="FB1468" s="861"/>
      <c r="FC1468" s="861"/>
      <c r="FD1468" s="861"/>
    </row>
    <row r="1469" spans="1:160" x14ac:dyDescent="0.25">
      <c r="A1469" s="861"/>
      <c r="B1469" s="861"/>
      <c r="C1469" s="861"/>
      <c r="D1469" s="861"/>
      <c r="E1469" s="861"/>
      <c r="F1469" s="861"/>
      <c r="G1469" s="861"/>
      <c r="H1469" s="861"/>
      <c r="I1469" s="861"/>
      <c r="J1469" s="861"/>
      <c r="K1469" s="861"/>
      <c r="L1469" s="861"/>
      <c r="M1469" s="861"/>
      <c r="N1469" s="861"/>
      <c r="O1469" s="861"/>
      <c r="P1469" s="861"/>
      <c r="Q1469" s="861"/>
      <c r="R1469" s="861"/>
      <c r="S1469" s="861"/>
      <c r="T1469" s="861"/>
      <c r="U1469" s="861"/>
      <c r="V1469" s="861"/>
      <c r="W1469" s="861"/>
      <c r="X1469" s="861"/>
      <c r="Y1469" s="861"/>
      <c r="Z1469" s="861"/>
      <c r="AA1469" s="861"/>
      <c r="AB1469" s="861"/>
      <c r="AC1469" s="861"/>
      <c r="AD1469" s="861"/>
      <c r="AE1469" s="861"/>
      <c r="AF1469" s="861"/>
      <c r="AG1469" s="861"/>
      <c r="AH1469" s="861"/>
      <c r="AI1469" s="861"/>
      <c r="AJ1469" s="861"/>
      <c r="AK1469" s="861"/>
      <c r="AL1469" s="861"/>
      <c r="AM1469" s="861"/>
      <c r="AN1469" s="861"/>
      <c r="AO1469" s="861"/>
      <c r="AP1469" s="861"/>
      <c r="AQ1469" s="861"/>
      <c r="AR1469" s="861"/>
      <c r="AS1469" s="861"/>
      <c r="AT1469" s="861"/>
      <c r="AU1469" s="861"/>
      <c r="AV1469" s="861"/>
      <c r="AW1469" s="861"/>
      <c r="AX1469" s="861"/>
      <c r="AY1469" s="861"/>
      <c r="AZ1469" s="861"/>
      <c r="BA1469" s="861"/>
      <c r="BB1469" s="861"/>
      <c r="BC1469" s="861"/>
      <c r="BD1469" s="861"/>
      <c r="BE1469" s="861"/>
      <c r="BF1469" s="861"/>
      <c r="BG1469" s="861"/>
      <c r="BH1469" s="861"/>
      <c r="BI1469" s="861"/>
      <c r="BJ1469" s="861"/>
      <c r="BK1469" s="861"/>
      <c r="BL1469" s="861"/>
      <c r="BM1469" s="861"/>
      <c r="BN1469" s="861"/>
      <c r="BO1469" s="861"/>
      <c r="BP1469" s="861"/>
      <c r="BQ1469" s="861"/>
      <c r="BR1469" s="861"/>
      <c r="BS1469" s="861"/>
      <c r="BT1469" s="861"/>
      <c r="BU1469" s="861"/>
      <c r="BV1469" s="861"/>
      <c r="BW1469" s="861"/>
      <c r="BX1469" s="861"/>
      <c r="BY1469" s="861"/>
      <c r="BZ1469" s="861"/>
      <c r="CA1469" s="861"/>
      <c r="CB1469" s="861"/>
      <c r="CC1469" s="861"/>
      <c r="CD1469" s="861"/>
      <c r="CE1469" s="861"/>
      <c r="CF1469" s="861"/>
      <c r="CG1469" s="861"/>
      <c r="CH1469" s="861"/>
      <c r="CI1469" s="861"/>
      <c r="CJ1469" s="861"/>
      <c r="CK1469" s="861"/>
      <c r="CL1469" s="861"/>
      <c r="CM1469" s="861"/>
      <c r="CN1469" s="861"/>
      <c r="CO1469" s="861"/>
      <c r="CP1469" s="861"/>
      <c r="CQ1469" s="861"/>
      <c r="CR1469" s="861"/>
      <c r="CS1469" s="861"/>
      <c r="CT1469" s="861"/>
      <c r="CU1469" s="861"/>
      <c r="CV1469" s="861"/>
      <c r="CW1469" s="861"/>
      <c r="CX1469" s="861"/>
      <c r="CY1469" s="861"/>
      <c r="CZ1469" s="861"/>
      <c r="DA1469" s="861"/>
      <c r="DB1469" s="861"/>
      <c r="DC1469" s="861"/>
      <c r="DD1469" s="861"/>
      <c r="DE1469" s="861"/>
      <c r="DF1469" s="861"/>
      <c r="DG1469" s="861"/>
      <c r="DH1469" s="861"/>
      <c r="DI1469" s="861"/>
      <c r="DJ1469" s="861"/>
      <c r="DK1469" s="861"/>
      <c r="DL1469" s="861"/>
      <c r="DM1469" s="861"/>
      <c r="DN1469" s="861"/>
      <c r="DO1469" s="861"/>
      <c r="DP1469" s="861"/>
      <c r="DQ1469" s="861"/>
      <c r="DR1469" s="861"/>
      <c r="DS1469" s="861"/>
      <c r="DT1469" s="861"/>
      <c r="DU1469" s="861"/>
      <c r="DV1469" s="861"/>
      <c r="DW1469" s="861"/>
      <c r="DX1469" s="861"/>
      <c r="DY1469" s="861"/>
      <c r="DZ1469" s="861"/>
      <c r="EA1469" s="861"/>
      <c r="EB1469" s="861"/>
      <c r="EC1469" s="861"/>
      <c r="ED1469" s="861"/>
      <c r="EE1469" s="861"/>
      <c r="EF1469" s="861"/>
      <c r="EG1469" s="861"/>
      <c r="EH1469" s="861"/>
      <c r="EI1469" s="861"/>
      <c r="EJ1469" s="861"/>
      <c r="EK1469" s="861"/>
      <c r="EL1469" s="861"/>
      <c r="EM1469" s="861"/>
      <c r="EN1469" s="861"/>
      <c r="EO1469" s="861"/>
      <c r="EP1469" s="861"/>
      <c r="EQ1469" s="861"/>
      <c r="ER1469" s="861"/>
      <c r="ES1469" s="861"/>
      <c r="ET1469" s="861"/>
      <c r="EU1469" s="861"/>
      <c r="EV1469" s="861"/>
      <c r="EW1469" s="861"/>
      <c r="EX1469" s="861"/>
      <c r="EY1469" s="861"/>
      <c r="EZ1469" s="861"/>
      <c r="FA1469" s="861"/>
      <c r="FB1469" s="861"/>
      <c r="FC1469" s="861"/>
      <c r="FD1469" s="861"/>
    </row>
    <row r="1470" spans="1:160" x14ac:dyDescent="0.25">
      <c r="A1470" s="861"/>
      <c r="B1470" s="861"/>
      <c r="C1470" s="861"/>
      <c r="D1470" s="861"/>
      <c r="E1470" s="861"/>
      <c r="F1470" s="861"/>
      <c r="G1470" s="861"/>
      <c r="H1470" s="861"/>
      <c r="I1470" s="861"/>
      <c r="J1470" s="861"/>
      <c r="K1470" s="861"/>
      <c r="L1470" s="861"/>
      <c r="M1470" s="861"/>
      <c r="N1470" s="861"/>
      <c r="O1470" s="861"/>
      <c r="P1470" s="861"/>
      <c r="Q1470" s="861"/>
      <c r="R1470" s="861"/>
      <c r="S1470" s="861"/>
      <c r="T1470" s="861"/>
      <c r="U1470" s="861"/>
      <c r="V1470" s="861"/>
      <c r="W1470" s="861"/>
      <c r="X1470" s="861"/>
      <c r="Y1470" s="861"/>
      <c r="Z1470" s="861"/>
      <c r="AA1470" s="861"/>
      <c r="AB1470" s="861"/>
      <c r="AC1470" s="861"/>
      <c r="AD1470" s="861"/>
      <c r="AE1470" s="861"/>
      <c r="AF1470" s="861"/>
      <c r="AG1470" s="861"/>
      <c r="AH1470" s="861"/>
      <c r="AI1470" s="861"/>
      <c r="AJ1470" s="861"/>
      <c r="AK1470" s="861"/>
      <c r="AL1470" s="861"/>
      <c r="AM1470" s="861"/>
      <c r="AN1470" s="861"/>
      <c r="AO1470" s="861"/>
      <c r="AP1470" s="861"/>
      <c r="AQ1470" s="861"/>
      <c r="AR1470" s="861"/>
      <c r="AS1470" s="861"/>
      <c r="AT1470" s="861"/>
      <c r="AU1470" s="861"/>
      <c r="AV1470" s="861"/>
      <c r="AW1470" s="861"/>
      <c r="AX1470" s="861"/>
      <c r="AY1470" s="861"/>
      <c r="AZ1470" s="861"/>
      <c r="BA1470" s="861"/>
      <c r="BB1470" s="861"/>
      <c r="BC1470" s="861"/>
      <c r="BD1470" s="861"/>
      <c r="BE1470" s="861"/>
      <c r="BF1470" s="861"/>
      <c r="BG1470" s="861"/>
      <c r="BH1470" s="861"/>
      <c r="BI1470" s="861"/>
      <c r="BJ1470" s="861"/>
      <c r="BK1470" s="861"/>
      <c r="BL1470" s="861"/>
      <c r="BM1470" s="861"/>
      <c r="BN1470" s="861"/>
      <c r="BO1470" s="861"/>
      <c r="BP1470" s="861"/>
      <c r="BQ1470" s="861"/>
      <c r="BR1470" s="861"/>
      <c r="BS1470" s="861"/>
      <c r="BT1470" s="861"/>
      <c r="BU1470" s="861"/>
      <c r="BV1470" s="861"/>
      <c r="BW1470" s="861"/>
      <c r="BX1470" s="861"/>
      <c r="BY1470" s="861"/>
      <c r="BZ1470" s="861"/>
      <c r="CA1470" s="861"/>
      <c r="CB1470" s="861"/>
      <c r="CC1470" s="861"/>
      <c r="CD1470" s="861"/>
      <c r="CE1470" s="861"/>
      <c r="CF1470" s="861"/>
      <c r="CG1470" s="861"/>
      <c r="CH1470" s="861"/>
      <c r="CI1470" s="861"/>
      <c r="CJ1470" s="861"/>
      <c r="CK1470" s="861"/>
      <c r="CL1470" s="861"/>
      <c r="CM1470" s="861"/>
      <c r="CN1470" s="861"/>
      <c r="CO1470" s="861"/>
      <c r="CP1470" s="861"/>
      <c r="CQ1470" s="861"/>
      <c r="CR1470" s="861"/>
      <c r="CS1470" s="861"/>
      <c r="CT1470" s="861"/>
      <c r="CU1470" s="861"/>
      <c r="CV1470" s="861"/>
      <c r="CW1470" s="861"/>
      <c r="CX1470" s="861"/>
      <c r="CY1470" s="861"/>
      <c r="CZ1470" s="861"/>
      <c r="DA1470" s="861"/>
      <c r="DB1470" s="861"/>
      <c r="DC1470" s="861"/>
      <c r="DD1470" s="861"/>
      <c r="DE1470" s="861"/>
      <c r="DF1470" s="861"/>
      <c r="DG1470" s="861"/>
      <c r="DH1470" s="861"/>
      <c r="DI1470" s="861"/>
      <c r="DJ1470" s="861"/>
      <c r="DK1470" s="861"/>
      <c r="DL1470" s="861"/>
      <c r="DM1470" s="861"/>
      <c r="DN1470" s="861"/>
      <c r="DO1470" s="861"/>
      <c r="DP1470" s="861"/>
      <c r="DQ1470" s="861"/>
      <c r="DR1470" s="861"/>
      <c r="DS1470" s="861"/>
      <c r="DT1470" s="861"/>
      <c r="DU1470" s="861"/>
      <c r="DV1470" s="861"/>
      <c r="DW1470" s="861"/>
      <c r="DX1470" s="861"/>
      <c r="DY1470" s="861"/>
      <c r="DZ1470" s="861"/>
      <c r="EA1470" s="861"/>
      <c r="EB1470" s="861"/>
      <c r="EC1470" s="861"/>
      <c r="ED1470" s="861"/>
      <c r="EE1470" s="861"/>
      <c r="EF1470" s="861"/>
      <c r="EG1470" s="861"/>
      <c r="EH1470" s="861"/>
      <c r="EI1470" s="861"/>
      <c r="EJ1470" s="861"/>
      <c r="EK1470" s="861"/>
      <c r="EL1470" s="861"/>
      <c r="EM1470" s="861"/>
      <c r="EN1470" s="861"/>
      <c r="EO1470" s="861"/>
      <c r="EP1470" s="861"/>
      <c r="EQ1470" s="861"/>
      <c r="ER1470" s="861"/>
      <c r="ES1470" s="861"/>
      <c r="ET1470" s="861"/>
      <c r="EU1470" s="861"/>
      <c r="EV1470" s="861"/>
      <c r="EW1470" s="861"/>
      <c r="EX1470" s="861"/>
      <c r="EY1470" s="861"/>
      <c r="EZ1470" s="861"/>
      <c r="FA1470" s="861"/>
      <c r="FB1470" s="861"/>
      <c r="FC1470" s="861"/>
      <c r="FD1470" s="861"/>
    </row>
    <row r="1471" spans="1:160" x14ac:dyDescent="0.25">
      <c r="A1471" s="861"/>
      <c r="B1471" s="861"/>
      <c r="C1471" s="861"/>
      <c r="D1471" s="861"/>
      <c r="E1471" s="861"/>
      <c r="F1471" s="861"/>
      <c r="G1471" s="861"/>
      <c r="H1471" s="861"/>
      <c r="I1471" s="861"/>
      <c r="J1471" s="861"/>
      <c r="K1471" s="861"/>
      <c r="L1471" s="861"/>
      <c r="M1471" s="861"/>
      <c r="N1471" s="861"/>
      <c r="O1471" s="861"/>
      <c r="P1471" s="861"/>
      <c r="Q1471" s="861"/>
      <c r="R1471" s="861"/>
      <c r="S1471" s="861"/>
      <c r="T1471" s="861"/>
      <c r="U1471" s="861"/>
      <c r="V1471" s="861"/>
      <c r="W1471" s="861"/>
      <c r="X1471" s="861"/>
      <c r="Y1471" s="861"/>
      <c r="Z1471" s="861"/>
      <c r="AA1471" s="861"/>
      <c r="AB1471" s="861"/>
      <c r="AC1471" s="861"/>
      <c r="AD1471" s="861"/>
      <c r="AE1471" s="861"/>
      <c r="AF1471" s="861"/>
      <c r="AG1471" s="861"/>
      <c r="AH1471" s="861"/>
      <c r="AI1471" s="861"/>
      <c r="AJ1471" s="861"/>
      <c r="AK1471" s="861"/>
      <c r="AL1471" s="861"/>
      <c r="AM1471" s="861"/>
      <c r="AN1471" s="861"/>
      <c r="AO1471" s="861"/>
      <c r="AP1471" s="861"/>
      <c r="AQ1471" s="861"/>
      <c r="AR1471" s="861"/>
      <c r="AS1471" s="861"/>
      <c r="AT1471" s="861"/>
      <c r="AU1471" s="861"/>
      <c r="AV1471" s="861"/>
      <c r="AW1471" s="861"/>
      <c r="AX1471" s="861"/>
      <c r="AY1471" s="861"/>
      <c r="AZ1471" s="861"/>
      <c r="BA1471" s="861"/>
      <c r="BB1471" s="861"/>
      <c r="BC1471" s="861"/>
      <c r="BD1471" s="861"/>
      <c r="BE1471" s="861"/>
      <c r="BF1471" s="861"/>
      <c r="BG1471" s="861"/>
      <c r="BH1471" s="861"/>
      <c r="BI1471" s="861"/>
      <c r="BJ1471" s="861"/>
      <c r="BK1471" s="861"/>
      <c r="BL1471" s="861"/>
      <c r="BM1471" s="861"/>
      <c r="BN1471" s="861"/>
      <c r="BO1471" s="861"/>
      <c r="BP1471" s="861"/>
      <c r="BQ1471" s="861"/>
      <c r="BR1471" s="861"/>
      <c r="BS1471" s="861"/>
      <c r="BT1471" s="861"/>
      <c r="BU1471" s="861"/>
      <c r="BV1471" s="861"/>
      <c r="BW1471" s="861"/>
      <c r="BX1471" s="861"/>
      <c r="BY1471" s="861"/>
      <c r="BZ1471" s="861"/>
      <c r="CA1471" s="861"/>
      <c r="CB1471" s="861"/>
      <c r="CC1471" s="861"/>
      <c r="CD1471" s="861"/>
      <c r="CE1471" s="861"/>
      <c r="CF1471" s="861"/>
      <c r="CG1471" s="861"/>
      <c r="CH1471" s="861"/>
      <c r="CI1471" s="861"/>
      <c r="CJ1471" s="861"/>
      <c r="CK1471" s="861"/>
      <c r="CL1471" s="861"/>
      <c r="CM1471" s="861"/>
      <c r="CN1471" s="861"/>
      <c r="CO1471" s="861"/>
      <c r="CP1471" s="861"/>
      <c r="CQ1471" s="861"/>
      <c r="CR1471" s="861"/>
      <c r="CS1471" s="861"/>
      <c r="CT1471" s="861"/>
      <c r="CU1471" s="861"/>
      <c r="CV1471" s="861"/>
      <c r="CW1471" s="861"/>
      <c r="CX1471" s="861"/>
      <c r="CY1471" s="861"/>
      <c r="CZ1471" s="861"/>
      <c r="DA1471" s="861"/>
      <c r="DB1471" s="861"/>
      <c r="DC1471" s="861"/>
      <c r="DD1471" s="861"/>
      <c r="DE1471" s="861"/>
      <c r="DF1471" s="861"/>
      <c r="DG1471" s="861"/>
      <c r="DH1471" s="861"/>
      <c r="DI1471" s="861"/>
      <c r="DJ1471" s="861"/>
      <c r="DK1471" s="861"/>
      <c r="DL1471" s="861"/>
      <c r="DM1471" s="861"/>
      <c r="DN1471" s="861"/>
      <c r="DO1471" s="861"/>
      <c r="DP1471" s="861"/>
      <c r="DQ1471" s="861"/>
      <c r="DR1471" s="861"/>
      <c r="DS1471" s="861"/>
      <c r="DT1471" s="861"/>
      <c r="DU1471" s="861"/>
      <c r="DV1471" s="861"/>
      <c r="DW1471" s="861"/>
      <c r="DX1471" s="861"/>
      <c r="DY1471" s="861"/>
      <c r="DZ1471" s="861"/>
      <c r="EA1471" s="861"/>
      <c r="EB1471" s="861"/>
      <c r="EC1471" s="861"/>
      <c r="ED1471" s="861"/>
      <c r="EE1471" s="861"/>
      <c r="EF1471" s="861"/>
      <c r="EG1471" s="861"/>
      <c r="EH1471" s="861"/>
      <c r="EI1471" s="861"/>
      <c r="EJ1471" s="861"/>
      <c r="EK1471" s="861"/>
      <c r="EL1471" s="861"/>
      <c r="EM1471" s="861"/>
      <c r="EN1471" s="861"/>
      <c r="EO1471" s="861"/>
      <c r="EP1471" s="861"/>
      <c r="EQ1471" s="861"/>
      <c r="ER1471" s="861"/>
      <c r="ES1471" s="861"/>
      <c r="ET1471" s="861"/>
      <c r="EU1471" s="861"/>
      <c r="EV1471" s="861"/>
      <c r="EW1471" s="861"/>
      <c r="EX1471" s="861"/>
      <c r="EY1471" s="861"/>
      <c r="EZ1471" s="861"/>
      <c r="FA1471" s="861"/>
      <c r="FB1471" s="861"/>
      <c r="FC1471" s="861"/>
      <c r="FD1471" s="861"/>
    </row>
    <row r="1472" spans="1:160" x14ac:dyDescent="0.25">
      <c r="A1472" s="861"/>
      <c r="B1472" s="861"/>
      <c r="C1472" s="861"/>
      <c r="D1472" s="861"/>
      <c r="E1472" s="861"/>
      <c r="F1472" s="861"/>
      <c r="G1472" s="861"/>
      <c r="H1472" s="861"/>
      <c r="I1472" s="861"/>
      <c r="J1472" s="861"/>
      <c r="K1472" s="861"/>
      <c r="L1472" s="861"/>
      <c r="M1472" s="861"/>
      <c r="N1472" s="861"/>
      <c r="O1472" s="861"/>
      <c r="P1472" s="861"/>
      <c r="Q1472" s="861"/>
      <c r="R1472" s="861"/>
      <c r="S1472" s="861"/>
      <c r="T1472" s="861"/>
      <c r="U1472" s="861"/>
      <c r="V1472" s="861"/>
      <c r="W1472" s="861"/>
      <c r="X1472" s="861"/>
      <c r="Y1472" s="861"/>
      <c r="Z1472" s="861"/>
      <c r="AA1472" s="861"/>
      <c r="AB1472" s="861"/>
      <c r="AC1472" s="861"/>
      <c r="AD1472" s="861"/>
      <c r="AE1472" s="861"/>
      <c r="AF1472" s="861"/>
      <c r="AG1472" s="861"/>
      <c r="AH1472" s="861"/>
      <c r="AI1472" s="861"/>
      <c r="AJ1472" s="861"/>
      <c r="AK1472" s="861"/>
      <c r="AL1472" s="861"/>
      <c r="AM1472" s="861"/>
      <c r="AN1472" s="861"/>
      <c r="AO1472" s="861"/>
      <c r="AP1472" s="861"/>
      <c r="AQ1472" s="861"/>
      <c r="AR1472" s="861"/>
      <c r="AS1472" s="861"/>
      <c r="AT1472" s="861"/>
      <c r="AU1472" s="861"/>
      <c r="AV1472" s="861"/>
      <c r="AW1472" s="861"/>
      <c r="AX1472" s="861"/>
      <c r="AY1472" s="861"/>
      <c r="AZ1472" s="861"/>
      <c r="BA1472" s="861"/>
      <c r="BB1472" s="861"/>
      <c r="BC1472" s="861"/>
      <c r="BD1472" s="861"/>
      <c r="BE1472" s="861"/>
      <c r="BF1472" s="861"/>
      <c r="BG1472" s="861"/>
      <c r="BH1472" s="861"/>
      <c r="BI1472" s="861"/>
      <c r="BJ1472" s="861"/>
      <c r="BK1472" s="861"/>
      <c r="BL1472" s="861"/>
      <c r="BM1472" s="861"/>
      <c r="BN1472" s="861"/>
      <c r="BO1472" s="861"/>
      <c r="BP1472" s="861"/>
      <c r="BQ1472" s="861"/>
      <c r="BR1472" s="861"/>
      <c r="BS1472" s="861"/>
      <c r="BT1472" s="861"/>
      <c r="BU1472" s="861"/>
      <c r="BV1472" s="861"/>
      <c r="BW1472" s="861"/>
      <c r="BX1472" s="861"/>
      <c r="BY1472" s="861"/>
      <c r="BZ1472" s="861"/>
      <c r="CA1472" s="861"/>
      <c r="CB1472" s="861"/>
      <c r="CC1472" s="861"/>
      <c r="CD1472" s="861"/>
      <c r="CE1472" s="861"/>
      <c r="CF1472" s="861"/>
      <c r="CG1472" s="861"/>
      <c r="CH1472" s="861"/>
      <c r="CI1472" s="861"/>
      <c r="CJ1472" s="861"/>
      <c r="CK1472" s="861"/>
      <c r="CL1472" s="861"/>
      <c r="CM1472" s="861"/>
      <c r="CN1472" s="861"/>
      <c r="CO1472" s="861"/>
      <c r="CP1472" s="861"/>
      <c r="CQ1472" s="861"/>
      <c r="CR1472" s="861"/>
      <c r="CS1472" s="861"/>
      <c r="CT1472" s="861"/>
      <c r="CU1472" s="861"/>
      <c r="CV1472" s="861"/>
      <c r="CW1472" s="861"/>
      <c r="CX1472" s="861"/>
      <c r="CY1472" s="861"/>
      <c r="CZ1472" s="861"/>
      <c r="DA1472" s="861"/>
      <c r="DB1472" s="861"/>
      <c r="DC1472" s="861"/>
      <c r="DD1472" s="861"/>
      <c r="DE1472" s="861"/>
      <c r="DF1472" s="861"/>
      <c r="DG1472" s="861"/>
      <c r="DH1472" s="861"/>
      <c r="DI1472" s="861"/>
      <c r="DJ1472" s="861"/>
      <c r="DK1472" s="861"/>
      <c r="DL1472" s="861"/>
      <c r="DM1472" s="861"/>
      <c r="DN1472" s="861"/>
      <c r="DO1472" s="861"/>
      <c r="DP1472" s="861"/>
      <c r="DQ1472" s="861"/>
      <c r="DR1472" s="861"/>
      <c r="DS1472" s="861"/>
      <c r="DT1472" s="861"/>
      <c r="DU1472" s="861"/>
      <c r="DV1472" s="861"/>
      <c r="DW1472" s="861"/>
      <c r="DX1472" s="861"/>
      <c r="DY1472" s="861"/>
      <c r="DZ1472" s="861"/>
      <c r="EA1472" s="861"/>
      <c r="EB1472" s="861"/>
      <c r="EC1472" s="861"/>
      <c r="ED1472" s="861"/>
      <c r="EE1472" s="861"/>
      <c r="EF1472" s="861"/>
      <c r="EG1472" s="861"/>
      <c r="EH1472" s="861"/>
      <c r="EI1472" s="861"/>
      <c r="EJ1472" s="861"/>
      <c r="EK1472" s="861"/>
      <c r="EL1472" s="861"/>
      <c r="EM1472" s="861"/>
      <c r="EN1472" s="861"/>
      <c r="EO1472" s="861"/>
      <c r="EP1472" s="861"/>
      <c r="EQ1472" s="861"/>
      <c r="ER1472" s="861"/>
      <c r="ES1472" s="861"/>
      <c r="ET1472" s="861"/>
      <c r="EU1472" s="861"/>
      <c r="EV1472" s="861"/>
      <c r="EW1472" s="861"/>
      <c r="EX1472" s="861"/>
      <c r="EY1472" s="861"/>
      <c r="EZ1472" s="861"/>
      <c r="FA1472" s="861"/>
      <c r="FB1472" s="861"/>
      <c r="FC1472" s="861"/>
      <c r="FD1472" s="861"/>
    </row>
    <row r="1473" spans="1:160" x14ac:dyDescent="0.25">
      <c r="A1473" s="861"/>
      <c r="B1473" s="861"/>
      <c r="C1473" s="861"/>
      <c r="D1473" s="861"/>
      <c r="E1473" s="861"/>
      <c r="F1473" s="861"/>
      <c r="G1473" s="861"/>
      <c r="H1473" s="861"/>
      <c r="I1473" s="861"/>
      <c r="J1473" s="861"/>
      <c r="K1473" s="861"/>
      <c r="L1473" s="861"/>
      <c r="M1473" s="861"/>
      <c r="N1473" s="861"/>
      <c r="O1473" s="861"/>
      <c r="P1473" s="861"/>
      <c r="Q1473" s="861"/>
      <c r="R1473" s="861"/>
      <c r="S1473" s="861"/>
      <c r="T1473" s="861"/>
      <c r="U1473" s="861"/>
      <c r="V1473" s="861"/>
      <c r="W1473" s="861"/>
      <c r="X1473" s="861"/>
      <c r="Y1473" s="861"/>
      <c r="Z1473" s="861"/>
      <c r="AA1473" s="861"/>
      <c r="AB1473" s="861"/>
      <c r="AC1473" s="861"/>
      <c r="AD1473" s="861"/>
      <c r="AE1473" s="861"/>
      <c r="AF1473" s="861"/>
      <c r="AG1473" s="861"/>
      <c r="AH1473" s="861"/>
      <c r="AI1473" s="861"/>
      <c r="AJ1473" s="861"/>
      <c r="AK1473" s="861"/>
      <c r="AL1473" s="861"/>
      <c r="AM1473" s="861"/>
      <c r="AN1473" s="861"/>
      <c r="AO1473" s="861"/>
      <c r="AP1473" s="861"/>
      <c r="AQ1473" s="861"/>
      <c r="AR1473" s="861"/>
      <c r="AS1473" s="861"/>
      <c r="AT1473" s="861"/>
      <c r="AU1473" s="861"/>
      <c r="AV1473" s="861"/>
      <c r="AW1473" s="861"/>
      <c r="AX1473" s="861"/>
      <c r="AY1473" s="861"/>
      <c r="AZ1473" s="861"/>
      <c r="BA1473" s="861"/>
      <c r="BB1473" s="861"/>
      <c r="BC1473" s="861"/>
      <c r="BD1473" s="861"/>
      <c r="BE1473" s="861"/>
      <c r="BF1473" s="861"/>
      <c r="BG1473" s="861"/>
      <c r="BH1473" s="861"/>
      <c r="BI1473" s="861"/>
      <c r="BJ1473" s="861"/>
      <c r="BK1473" s="861"/>
      <c r="BL1473" s="861"/>
      <c r="BM1473" s="861"/>
      <c r="BN1473" s="861"/>
      <c r="BO1473" s="861"/>
      <c r="BP1473" s="861"/>
      <c r="BQ1473" s="861"/>
      <c r="BR1473" s="861"/>
      <c r="BS1473" s="861"/>
      <c r="BT1473" s="861"/>
      <c r="BU1473" s="861"/>
      <c r="BV1473" s="861"/>
      <c r="BW1473" s="861"/>
      <c r="BX1473" s="861"/>
      <c r="BY1473" s="861"/>
      <c r="BZ1473" s="861"/>
      <c r="CA1473" s="861"/>
      <c r="CB1473" s="861"/>
      <c r="CC1473" s="861"/>
      <c r="CD1473" s="861"/>
      <c r="CE1473" s="861"/>
      <c r="CF1473" s="861"/>
      <c r="CG1473" s="861"/>
      <c r="CH1473" s="861"/>
      <c r="CI1473" s="861"/>
      <c r="CJ1473" s="861"/>
      <c r="CK1473" s="861"/>
      <c r="CL1473" s="861"/>
      <c r="CM1473" s="861"/>
      <c r="CN1473" s="861"/>
      <c r="CO1473" s="861"/>
      <c r="CP1473" s="861"/>
      <c r="CQ1473" s="861"/>
      <c r="CR1473" s="861"/>
      <c r="CS1473" s="861"/>
      <c r="CT1473" s="861"/>
      <c r="CU1473" s="861"/>
      <c r="CV1473" s="861"/>
      <c r="CW1473" s="861"/>
      <c r="CX1473" s="861"/>
      <c r="CY1473" s="861"/>
      <c r="CZ1473" s="861"/>
      <c r="DA1473" s="861"/>
      <c r="DB1473" s="861"/>
      <c r="DC1473" s="861"/>
      <c r="DD1473" s="861"/>
      <c r="DE1473" s="861"/>
      <c r="DF1473" s="861"/>
      <c r="DG1473" s="861"/>
      <c r="DH1473" s="861"/>
      <c r="DI1473" s="861"/>
      <c r="DJ1473" s="861"/>
      <c r="DK1473" s="861"/>
      <c r="DL1473" s="861"/>
      <c r="DM1473" s="861"/>
      <c r="DN1473" s="861"/>
      <c r="DO1473" s="861"/>
      <c r="DP1473" s="861"/>
      <c r="DQ1473" s="861"/>
      <c r="DR1473" s="861"/>
      <c r="DS1473" s="861"/>
      <c r="DT1473" s="861"/>
      <c r="DU1473" s="861"/>
      <c r="DV1473" s="861"/>
      <c r="DW1473" s="861"/>
      <c r="DX1473" s="861"/>
      <c r="DY1473" s="861"/>
      <c r="DZ1473" s="861"/>
      <c r="EA1473" s="861"/>
      <c r="EB1473" s="861"/>
      <c r="EC1473" s="861"/>
      <c r="ED1473" s="861"/>
      <c r="EE1473" s="861"/>
      <c r="EF1473" s="861"/>
      <c r="EG1473" s="861"/>
      <c r="EH1473" s="861"/>
      <c r="EI1473" s="861"/>
      <c r="EJ1473" s="861"/>
      <c r="EK1473" s="861"/>
      <c r="EL1473" s="861"/>
      <c r="EM1473" s="861"/>
      <c r="EN1473" s="861"/>
      <c r="EO1473" s="861"/>
      <c r="EP1473" s="861"/>
      <c r="EQ1473" s="861"/>
      <c r="ER1473" s="861"/>
      <c r="ES1473" s="861"/>
      <c r="ET1473" s="861"/>
      <c r="EU1473" s="861"/>
      <c r="EV1473" s="861"/>
      <c r="EW1473" s="861"/>
      <c r="EX1473" s="861"/>
      <c r="EY1473" s="861"/>
      <c r="EZ1473" s="861"/>
      <c r="FA1473" s="861"/>
      <c r="FB1473" s="861"/>
      <c r="FC1473" s="861"/>
      <c r="FD1473" s="861"/>
    </row>
    <row r="1474" spans="1:160" x14ac:dyDescent="0.25">
      <c r="A1474" s="861"/>
      <c r="B1474" s="861"/>
      <c r="C1474" s="861"/>
      <c r="D1474" s="861"/>
      <c r="E1474" s="861"/>
      <c r="F1474" s="861"/>
      <c r="G1474" s="861"/>
      <c r="H1474" s="861"/>
      <c r="I1474" s="861"/>
      <c r="J1474" s="861"/>
      <c r="K1474" s="861"/>
      <c r="L1474" s="861"/>
      <c r="M1474" s="861"/>
      <c r="N1474" s="861"/>
      <c r="O1474" s="861"/>
      <c r="P1474" s="861"/>
      <c r="Q1474" s="861"/>
      <c r="R1474" s="861"/>
      <c r="S1474" s="861"/>
      <c r="T1474" s="861"/>
      <c r="U1474" s="861"/>
      <c r="V1474" s="861"/>
      <c r="W1474" s="861"/>
      <c r="X1474" s="861"/>
      <c r="Y1474" s="861"/>
      <c r="Z1474" s="861"/>
      <c r="AA1474" s="861"/>
      <c r="AB1474" s="861"/>
      <c r="AC1474" s="861"/>
      <c r="AD1474" s="861"/>
      <c r="AE1474" s="861"/>
      <c r="AF1474" s="861"/>
      <c r="AG1474" s="861"/>
      <c r="AH1474" s="861"/>
      <c r="AI1474" s="861"/>
      <c r="AJ1474" s="861"/>
      <c r="AK1474" s="861"/>
      <c r="AL1474" s="861"/>
      <c r="AM1474" s="861"/>
      <c r="AN1474" s="861"/>
      <c r="AO1474" s="861"/>
      <c r="AP1474" s="861"/>
      <c r="AQ1474" s="861"/>
      <c r="AR1474" s="861"/>
      <c r="AS1474" s="861"/>
      <c r="AT1474" s="861"/>
      <c r="AU1474" s="861"/>
      <c r="AV1474" s="861"/>
      <c r="AW1474" s="861"/>
      <c r="AX1474" s="861"/>
      <c r="AY1474" s="861"/>
      <c r="AZ1474" s="861"/>
      <c r="BA1474" s="861"/>
      <c r="BB1474" s="861"/>
      <c r="BC1474" s="861"/>
      <c r="BD1474" s="861"/>
      <c r="BE1474" s="861"/>
      <c r="BF1474" s="861"/>
      <c r="BG1474" s="861"/>
      <c r="BH1474" s="861"/>
      <c r="BI1474" s="861"/>
      <c r="BJ1474" s="861"/>
      <c r="BK1474" s="861"/>
      <c r="BL1474" s="861"/>
      <c r="BM1474" s="861"/>
      <c r="BN1474" s="861"/>
      <c r="BO1474" s="861"/>
      <c r="BP1474" s="861"/>
      <c r="BQ1474" s="861"/>
      <c r="BR1474" s="861"/>
      <c r="BS1474" s="861"/>
      <c r="BT1474" s="861"/>
      <c r="BU1474" s="861"/>
      <c r="BV1474" s="861"/>
      <c r="BW1474" s="861"/>
      <c r="BX1474" s="861"/>
      <c r="BY1474" s="861"/>
      <c r="BZ1474" s="861"/>
      <c r="CA1474" s="861"/>
      <c r="CB1474" s="861"/>
      <c r="CC1474" s="861"/>
      <c r="CD1474" s="861"/>
      <c r="CE1474" s="861"/>
      <c r="CF1474" s="861"/>
      <c r="CG1474" s="861"/>
      <c r="CH1474" s="861"/>
      <c r="CI1474" s="861"/>
      <c r="CJ1474" s="861"/>
      <c r="CK1474" s="861"/>
      <c r="CL1474" s="861"/>
      <c r="CM1474" s="861"/>
      <c r="CN1474" s="861"/>
      <c r="CO1474" s="861"/>
      <c r="CP1474" s="861"/>
      <c r="CQ1474" s="861"/>
      <c r="CR1474" s="861"/>
      <c r="CS1474" s="861"/>
      <c r="CT1474" s="861"/>
      <c r="CU1474" s="861"/>
      <c r="CV1474" s="861"/>
      <c r="CW1474" s="861"/>
      <c r="CX1474" s="861"/>
      <c r="CY1474" s="861"/>
      <c r="CZ1474" s="861"/>
      <c r="DA1474" s="861"/>
      <c r="DB1474" s="861"/>
      <c r="DC1474" s="861"/>
      <c r="DD1474" s="861"/>
      <c r="DE1474" s="861"/>
      <c r="DF1474" s="861"/>
      <c r="DG1474" s="861"/>
      <c r="DH1474" s="861"/>
      <c r="DI1474" s="861"/>
      <c r="DJ1474" s="861"/>
      <c r="DK1474" s="861"/>
      <c r="DL1474" s="861"/>
      <c r="DM1474" s="861"/>
      <c r="DN1474" s="861"/>
      <c r="DO1474" s="861"/>
      <c r="DP1474" s="861"/>
      <c r="DQ1474" s="861"/>
      <c r="DR1474" s="861"/>
      <c r="DS1474" s="861"/>
      <c r="DT1474" s="861"/>
      <c r="DU1474" s="861"/>
      <c r="DV1474" s="861"/>
      <c r="DW1474" s="861"/>
      <c r="DX1474" s="861"/>
      <c r="DY1474" s="861"/>
      <c r="DZ1474" s="861"/>
      <c r="EA1474" s="861"/>
      <c r="EB1474" s="861"/>
      <c r="EC1474" s="861"/>
      <c r="ED1474" s="861"/>
      <c r="EE1474" s="861"/>
      <c r="EF1474" s="861"/>
      <c r="EG1474" s="861"/>
      <c r="EH1474" s="861"/>
      <c r="EI1474" s="861"/>
      <c r="EJ1474" s="861"/>
      <c r="EK1474" s="861"/>
      <c r="EL1474" s="861"/>
      <c r="EM1474" s="861"/>
      <c r="EN1474" s="861"/>
      <c r="EO1474" s="861"/>
      <c r="EP1474" s="861"/>
      <c r="EQ1474" s="861"/>
      <c r="ER1474" s="861"/>
      <c r="ES1474" s="861"/>
      <c r="ET1474" s="861"/>
      <c r="EU1474" s="861"/>
      <c r="EV1474" s="861"/>
      <c r="EW1474" s="861"/>
      <c r="EX1474" s="861"/>
      <c r="EY1474" s="861"/>
      <c r="EZ1474" s="861"/>
      <c r="FA1474" s="861"/>
      <c r="FB1474" s="861"/>
      <c r="FC1474" s="861"/>
      <c r="FD1474" s="861"/>
    </row>
    <row r="1475" spans="1:160" x14ac:dyDescent="0.25">
      <c r="A1475" s="861"/>
      <c r="B1475" s="861"/>
      <c r="C1475" s="861"/>
      <c r="D1475" s="861"/>
      <c r="E1475" s="861"/>
      <c r="F1475" s="861"/>
      <c r="G1475" s="861"/>
      <c r="H1475" s="861"/>
      <c r="I1475" s="861"/>
      <c r="J1475" s="861"/>
      <c r="K1475" s="861"/>
      <c r="L1475" s="861"/>
      <c r="M1475" s="861"/>
      <c r="N1475" s="861"/>
      <c r="O1475" s="861"/>
      <c r="P1475" s="861"/>
      <c r="Q1475" s="861"/>
      <c r="R1475" s="861"/>
      <c r="S1475" s="861"/>
      <c r="T1475" s="861"/>
      <c r="U1475" s="861"/>
      <c r="V1475" s="861"/>
      <c r="W1475" s="861"/>
      <c r="X1475" s="861"/>
      <c r="Y1475" s="861"/>
      <c r="Z1475" s="861"/>
      <c r="AA1475" s="861"/>
      <c r="AB1475" s="861"/>
      <c r="AC1475" s="861"/>
      <c r="AD1475" s="861"/>
      <c r="AE1475" s="861"/>
      <c r="AF1475" s="861"/>
      <c r="AG1475" s="861"/>
      <c r="AH1475" s="861"/>
      <c r="AI1475" s="861"/>
      <c r="AJ1475" s="861"/>
      <c r="AK1475" s="861"/>
      <c r="AL1475" s="861"/>
      <c r="AM1475" s="861"/>
      <c r="AN1475" s="861"/>
      <c r="AO1475" s="861"/>
      <c r="AP1475" s="861"/>
      <c r="AQ1475" s="861"/>
      <c r="AR1475" s="861"/>
      <c r="AS1475" s="861"/>
      <c r="AT1475" s="861"/>
      <c r="AU1475" s="861"/>
      <c r="AV1475" s="861"/>
      <c r="AW1475" s="861"/>
      <c r="AX1475" s="861"/>
      <c r="AY1475" s="861"/>
      <c r="AZ1475" s="861"/>
      <c r="BA1475" s="861"/>
      <c r="BB1475" s="861"/>
      <c r="BC1475" s="861"/>
      <c r="BD1475" s="861"/>
      <c r="BE1475" s="861"/>
      <c r="BF1475" s="861"/>
      <c r="BG1475" s="861"/>
      <c r="BH1475" s="861"/>
      <c r="BI1475" s="861"/>
      <c r="BJ1475" s="861"/>
      <c r="BK1475" s="861"/>
      <c r="BL1475" s="861"/>
      <c r="BM1475" s="861"/>
      <c r="BN1475" s="861"/>
      <c r="BO1475" s="861"/>
      <c r="BP1475" s="861"/>
      <c r="BQ1475" s="861"/>
      <c r="BR1475" s="861"/>
      <c r="BS1475" s="861"/>
      <c r="BT1475" s="861"/>
      <c r="BU1475" s="861"/>
      <c r="BV1475" s="861"/>
      <c r="BW1475" s="861"/>
      <c r="BX1475" s="861"/>
      <c r="BY1475" s="861"/>
      <c r="BZ1475" s="861"/>
      <c r="CA1475" s="861"/>
      <c r="CB1475" s="861"/>
      <c r="CC1475" s="861"/>
      <c r="CD1475" s="861"/>
      <c r="CE1475" s="861"/>
      <c r="CF1475" s="861"/>
      <c r="CG1475" s="861"/>
      <c r="CH1475" s="861"/>
      <c r="CI1475" s="861"/>
      <c r="CJ1475" s="861"/>
      <c r="CK1475" s="861"/>
      <c r="CL1475" s="861"/>
      <c r="CM1475" s="861"/>
      <c r="CN1475" s="861"/>
      <c r="CO1475" s="861"/>
      <c r="CP1475" s="861"/>
      <c r="CQ1475" s="861"/>
      <c r="CR1475" s="861"/>
      <c r="CS1475" s="861"/>
      <c r="CT1475" s="861"/>
      <c r="CU1475" s="861"/>
      <c r="CV1475" s="861"/>
      <c r="CW1475" s="861"/>
      <c r="CX1475" s="861"/>
      <c r="CY1475" s="861"/>
      <c r="CZ1475" s="861"/>
      <c r="DA1475" s="861"/>
      <c r="DB1475" s="861"/>
      <c r="DC1475" s="861"/>
      <c r="DD1475" s="861"/>
      <c r="DE1475" s="861"/>
      <c r="DF1475" s="861"/>
      <c r="DG1475" s="861"/>
      <c r="DH1475" s="861"/>
      <c r="DI1475" s="861"/>
      <c r="DJ1475" s="861"/>
      <c r="DK1475" s="861"/>
      <c r="DL1475" s="861"/>
      <c r="DM1475" s="861"/>
      <c r="DN1475" s="861"/>
      <c r="DO1475" s="861"/>
      <c r="DP1475" s="861"/>
      <c r="DQ1475" s="861"/>
      <c r="DR1475" s="861"/>
      <c r="DS1475" s="861"/>
      <c r="DT1475" s="861"/>
      <c r="DU1475" s="861"/>
      <c r="DV1475" s="861"/>
      <c r="DW1475" s="861"/>
      <c r="DX1475" s="861"/>
      <c r="DY1475" s="861"/>
      <c r="DZ1475" s="861"/>
      <c r="EA1475" s="861"/>
      <c r="EB1475" s="861"/>
      <c r="EC1475" s="861"/>
      <c r="ED1475" s="861"/>
      <c r="EE1475" s="861"/>
      <c r="EF1475" s="861"/>
      <c r="EG1475" s="861"/>
      <c r="EH1475" s="861"/>
      <c r="EI1475" s="861"/>
      <c r="EJ1475" s="861"/>
      <c r="EK1475" s="861"/>
      <c r="EL1475" s="861"/>
      <c r="EM1475" s="861"/>
      <c r="EN1475" s="861"/>
      <c r="EO1475" s="861"/>
      <c r="EP1475" s="861"/>
      <c r="EQ1475" s="861"/>
      <c r="ER1475" s="861"/>
      <c r="ES1475" s="861"/>
      <c r="ET1475" s="861"/>
      <c r="EU1475" s="861"/>
      <c r="EV1475" s="861"/>
      <c r="EW1475" s="861"/>
      <c r="EX1475" s="861"/>
      <c r="EY1475" s="861"/>
      <c r="EZ1475" s="861"/>
      <c r="FA1475" s="861"/>
      <c r="FB1475" s="861"/>
      <c r="FC1475" s="861"/>
      <c r="FD1475" s="861"/>
    </row>
    <row r="1476" spans="1:160" x14ac:dyDescent="0.25">
      <c r="A1476" s="861"/>
      <c r="B1476" s="861"/>
      <c r="C1476" s="861"/>
      <c r="D1476" s="861"/>
      <c r="E1476" s="861"/>
      <c r="F1476" s="861"/>
      <c r="G1476" s="861"/>
      <c r="H1476" s="861"/>
      <c r="I1476" s="861"/>
      <c r="J1476" s="861"/>
      <c r="K1476" s="861"/>
      <c r="L1476" s="861"/>
      <c r="M1476" s="861"/>
      <c r="N1476" s="861"/>
      <c r="O1476" s="861"/>
      <c r="P1476" s="861"/>
      <c r="Q1476" s="861"/>
      <c r="R1476" s="861"/>
      <c r="S1476" s="861"/>
      <c r="T1476" s="861"/>
      <c r="U1476" s="861"/>
      <c r="V1476" s="861"/>
      <c r="W1476" s="861"/>
      <c r="X1476" s="861"/>
      <c r="Y1476" s="861"/>
      <c r="Z1476" s="861"/>
      <c r="AA1476" s="861"/>
      <c r="AB1476" s="861"/>
      <c r="AC1476" s="861"/>
      <c r="AD1476" s="861"/>
      <c r="AE1476" s="861"/>
      <c r="AF1476" s="861"/>
      <c r="AG1476" s="861"/>
      <c r="AH1476" s="861"/>
      <c r="AI1476" s="861"/>
      <c r="AJ1476" s="861"/>
      <c r="AK1476" s="861"/>
      <c r="AL1476" s="861"/>
      <c r="AM1476" s="861"/>
      <c r="AN1476" s="861"/>
      <c r="AO1476" s="861"/>
      <c r="AP1476" s="861"/>
      <c r="AQ1476" s="861"/>
      <c r="AR1476" s="861"/>
      <c r="AS1476" s="861"/>
      <c r="AT1476" s="861"/>
      <c r="AU1476" s="861"/>
      <c r="AV1476" s="861"/>
      <c r="AW1476" s="861"/>
      <c r="AX1476" s="861"/>
      <c r="AY1476" s="861"/>
      <c r="AZ1476" s="861"/>
      <c r="BA1476" s="861"/>
      <c r="BB1476" s="861"/>
      <c r="BC1476" s="861"/>
      <c r="BD1476" s="861"/>
      <c r="BE1476" s="861"/>
      <c r="BF1476" s="861"/>
      <c r="BG1476" s="861"/>
      <c r="BH1476" s="861"/>
      <c r="BI1476" s="861"/>
      <c r="BJ1476" s="861"/>
      <c r="BK1476" s="861"/>
      <c r="BL1476" s="861"/>
      <c r="BM1476" s="861"/>
      <c r="BN1476" s="861"/>
      <c r="BO1476" s="861"/>
      <c r="BP1476" s="861"/>
      <c r="BQ1476" s="861"/>
      <c r="BR1476" s="861"/>
      <c r="BS1476" s="861"/>
      <c r="BT1476" s="861"/>
      <c r="BU1476" s="861"/>
      <c r="BV1476" s="861"/>
      <c r="BW1476" s="861"/>
      <c r="BX1476" s="861"/>
      <c r="BY1476" s="861"/>
      <c r="BZ1476" s="861"/>
      <c r="CA1476" s="861"/>
      <c r="CB1476" s="861"/>
      <c r="CC1476" s="861"/>
      <c r="CD1476" s="861"/>
      <c r="CE1476" s="861"/>
      <c r="CF1476" s="861"/>
      <c r="CG1476" s="861"/>
      <c r="CH1476" s="861"/>
      <c r="CI1476" s="861"/>
      <c r="CJ1476" s="861"/>
      <c r="CK1476" s="861"/>
      <c r="CL1476" s="861"/>
      <c r="CM1476" s="861"/>
      <c r="CN1476" s="861"/>
      <c r="CO1476" s="861"/>
      <c r="CP1476" s="861"/>
      <c r="CQ1476" s="861"/>
      <c r="CR1476" s="861"/>
      <c r="CS1476" s="861"/>
      <c r="CT1476" s="861"/>
      <c r="CU1476" s="861"/>
      <c r="CV1476" s="861"/>
      <c r="CW1476" s="861"/>
      <c r="CX1476" s="861"/>
      <c r="CY1476" s="861"/>
      <c r="CZ1476" s="861"/>
      <c r="DA1476" s="861"/>
      <c r="DB1476" s="861"/>
      <c r="DC1476" s="861"/>
      <c r="DD1476" s="861"/>
      <c r="DE1476" s="861"/>
      <c r="DF1476" s="861"/>
      <c r="DG1476" s="861"/>
      <c r="DH1476" s="861"/>
      <c r="DI1476" s="861"/>
      <c r="DJ1476" s="861"/>
      <c r="DK1476" s="861"/>
      <c r="DL1476" s="861"/>
      <c r="DM1476" s="861"/>
      <c r="DN1476" s="861"/>
      <c r="DO1476" s="861"/>
      <c r="DP1476" s="861"/>
      <c r="DQ1476" s="861"/>
      <c r="DR1476" s="861"/>
      <c r="DS1476" s="861"/>
      <c r="DT1476" s="861"/>
      <c r="DU1476" s="861"/>
      <c r="DV1476" s="861"/>
      <c r="DW1476" s="861"/>
      <c r="DX1476" s="861"/>
      <c r="DY1476" s="861"/>
      <c r="DZ1476" s="861"/>
      <c r="EA1476" s="861"/>
      <c r="EB1476" s="861"/>
      <c r="EC1476" s="861"/>
      <c r="ED1476" s="861"/>
      <c r="EE1476" s="861"/>
      <c r="EF1476" s="861"/>
      <c r="EG1476" s="861"/>
      <c r="EH1476" s="861"/>
      <c r="EI1476" s="861"/>
      <c r="EJ1476" s="861"/>
      <c r="EK1476" s="861"/>
      <c r="EL1476" s="861"/>
      <c r="EM1476" s="861"/>
      <c r="EN1476" s="861"/>
      <c r="EO1476" s="861"/>
      <c r="EP1476" s="861"/>
      <c r="EQ1476" s="861"/>
      <c r="ER1476" s="861"/>
      <c r="ES1476" s="861"/>
      <c r="ET1476" s="861"/>
      <c r="EU1476" s="861"/>
      <c r="EV1476" s="861"/>
      <c r="EW1476" s="861"/>
      <c r="EX1476" s="861"/>
      <c r="EY1476" s="861"/>
      <c r="EZ1476" s="861"/>
      <c r="FA1476" s="861"/>
      <c r="FB1476" s="861"/>
      <c r="FC1476" s="861"/>
      <c r="FD1476" s="861"/>
    </row>
    <row r="1477" spans="1:160" x14ac:dyDescent="0.25">
      <c r="A1477" s="861"/>
      <c r="B1477" s="861"/>
      <c r="C1477" s="861"/>
      <c r="D1477" s="861"/>
      <c r="E1477" s="861"/>
      <c r="F1477" s="861"/>
      <c r="G1477" s="861"/>
      <c r="H1477" s="861"/>
      <c r="I1477" s="861"/>
      <c r="J1477" s="861"/>
      <c r="K1477" s="861"/>
      <c r="L1477" s="861"/>
      <c r="M1477" s="861"/>
      <c r="N1477" s="861"/>
      <c r="O1477" s="861"/>
      <c r="P1477" s="861"/>
      <c r="Q1477" s="861"/>
      <c r="R1477" s="861"/>
      <c r="S1477" s="861"/>
      <c r="T1477" s="861"/>
      <c r="U1477" s="861"/>
      <c r="V1477" s="861"/>
      <c r="W1477" s="861"/>
      <c r="X1477" s="861"/>
      <c r="Y1477" s="861"/>
      <c r="Z1477" s="861"/>
      <c r="AA1477" s="861"/>
      <c r="AB1477" s="861"/>
      <c r="AC1477" s="861"/>
      <c r="AD1477" s="861"/>
      <c r="AE1477" s="861"/>
      <c r="AF1477" s="861"/>
      <c r="AG1477" s="861"/>
      <c r="AH1477" s="861"/>
      <c r="AI1477" s="861"/>
      <c r="AJ1477" s="861"/>
      <c r="AK1477" s="861"/>
      <c r="AL1477" s="861"/>
      <c r="AM1477" s="861"/>
      <c r="AN1477" s="861"/>
      <c r="AO1477" s="861"/>
      <c r="AP1477" s="861"/>
      <c r="AQ1477" s="861"/>
      <c r="AR1477" s="861"/>
      <c r="AS1477" s="861"/>
      <c r="AT1477" s="861"/>
      <c r="AU1477" s="861"/>
      <c r="AV1477" s="861"/>
      <c r="AW1477" s="861"/>
      <c r="AX1477" s="861"/>
      <c r="AY1477" s="861"/>
      <c r="AZ1477" s="861"/>
      <c r="BA1477" s="861"/>
      <c r="BB1477" s="861"/>
      <c r="BC1477" s="861"/>
      <c r="BD1477" s="861"/>
      <c r="BE1477" s="861"/>
      <c r="BF1477" s="861"/>
      <c r="BG1477" s="861"/>
      <c r="BH1477" s="861"/>
      <c r="BI1477" s="861"/>
      <c r="BJ1477" s="861"/>
      <c r="BK1477" s="861"/>
      <c r="BL1477" s="861"/>
      <c r="BM1477" s="861"/>
      <c r="BN1477" s="861"/>
      <c r="BO1477" s="861"/>
      <c r="BP1477" s="861"/>
      <c r="BQ1477" s="861"/>
      <c r="BR1477" s="861"/>
      <c r="BS1477" s="861"/>
      <c r="BT1477" s="861"/>
      <c r="BU1477" s="861"/>
      <c r="BV1477" s="861"/>
      <c r="BW1477" s="861"/>
      <c r="BX1477" s="861"/>
      <c r="BY1477" s="861"/>
      <c r="BZ1477" s="861"/>
      <c r="CA1477" s="861"/>
      <c r="CB1477" s="861"/>
      <c r="CC1477" s="861"/>
      <c r="CD1477" s="861"/>
      <c r="CE1477" s="861"/>
      <c r="CF1477" s="861"/>
      <c r="CG1477" s="861"/>
      <c r="CH1477" s="861"/>
      <c r="CI1477" s="861"/>
      <c r="CJ1477" s="861"/>
      <c r="CK1477" s="861"/>
      <c r="CL1477" s="861"/>
      <c r="CM1477" s="861"/>
      <c r="CN1477" s="861"/>
      <c r="CO1477" s="861"/>
      <c r="CP1477" s="861"/>
      <c r="CQ1477" s="861"/>
      <c r="CR1477" s="861"/>
      <c r="CS1477" s="861"/>
      <c r="CT1477" s="861"/>
      <c r="CU1477" s="861"/>
      <c r="CV1477" s="861"/>
      <c r="CW1477" s="861"/>
      <c r="CX1477" s="861"/>
      <c r="CY1477" s="861"/>
      <c r="CZ1477" s="861"/>
      <c r="DA1477" s="861"/>
      <c r="DB1477" s="861"/>
      <c r="DC1477" s="861"/>
      <c r="DD1477" s="861"/>
      <c r="DE1477" s="861"/>
      <c r="DF1477" s="861"/>
      <c r="DG1477" s="861"/>
      <c r="DH1477" s="861"/>
      <c r="DI1477" s="861"/>
      <c r="DJ1477" s="861"/>
      <c r="DK1477" s="861"/>
      <c r="DL1477" s="861"/>
      <c r="DM1477" s="861"/>
      <c r="DN1477" s="861"/>
      <c r="DO1477" s="861"/>
      <c r="DP1477" s="861"/>
      <c r="DQ1477" s="861"/>
      <c r="DR1477" s="861"/>
      <c r="DS1477" s="861"/>
      <c r="DT1477" s="861"/>
      <c r="DU1477" s="861"/>
      <c r="DV1477" s="861"/>
      <c r="DW1477" s="861"/>
      <c r="DX1477" s="861"/>
      <c r="DY1477" s="861"/>
      <c r="DZ1477" s="861"/>
      <c r="EA1477" s="861"/>
      <c r="EB1477" s="861"/>
      <c r="EC1477" s="861"/>
      <c r="ED1477" s="861"/>
      <c r="EE1477" s="861"/>
      <c r="EF1477" s="861"/>
      <c r="EG1477" s="861"/>
      <c r="EH1477" s="861"/>
      <c r="EI1477" s="861"/>
      <c r="EJ1477" s="861"/>
      <c r="EK1477" s="861"/>
      <c r="EL1477" s="861"/>
      <c r="EM1477" s="861"/>
      <c r="EN1477" s="861"/>
      <c r="EO1477" s="861"/>
      <c r="EP1477" s="861"/>
      <c r="EQ1477" s="861"/>
      <c r="ER1477" s="861"/>
      <c r="ES1477" s="861"/>
      <c r="ET1477" s="861"/>
      <c r="EU1477" s="861"/>
      <c r="EV1477" s="861"/>
      <c r="EW1477" s="861"/>
      <c r="EX1477" s="861"/>
      <c r="EY1477" s="861"/>
      <c r="EZ1477" s="861"/>
      <c r="FA1477" s="861"/>
      <c r="FB1477" s="861"/>
      <c r="FC1477" s="861"/>
      <c r="FD1477" s="861"/>
    </row>
    <row r="1478" spans="1:160" x14ac:dyDescent="0.25">
      <c r="A1478" s="861"/>
      <c r="B1478" s="861"/>
      <c r="C1478" s="861"/>
      <c r="D1478" s="861"/>
      <c r="E1478" s="861"/>
      <c r="F1478" s="861"/>
      <c r="G1478" s="861"/>
      <c r="H1478" s="861"/>
      <c r="I1478" s="861"/>
      <c r="J1478" s="861"/>
      <c r="K1478" s="861"/>
      <c r="L1478" s="861"/>
      <c r="M1478" s="861"/>
      <c r="N1478" s="861"/>
      <c r="O1478" s="861"/>
      <c r="P1478" s="861"/>
      <c r="Q1478" s="861"/>
      <c r="R1478" s="861"/>
      <c r="S1478" s="861"/>
      <c r="T1478" s="861"/>
      <c r="U1478" s="861"/>
      <c r="V1478" s="861"/>
      <c r="W1478" s="861"/>
      <c r="X1478" s="861"/>
      <c r="Y1478" s="861"/>
      <c r="Z1478" s="861"/>
      <c r="AA1478" s="861"/>
      <c r="AB1478" s="861"/>
      <c r="AC1478" s="861"/>
      <c r="AD1478" s="861"/>
      <c r="AE1478" s="861"/>
      <c r="AF1478" s="861"/>
      <c r="AG1478" s="861"/>
      <c r="AH1478" s="861"/>
      <c r="AI1478" s="861"/>
      <c r="AJ1478" s="861"/>
      <c r="AK1478" s="861"/>
      <c r="AL1478" s="861"/>
      <c r="AM1478" s="861"/>
      <c r="AN1478" s="861"/>
      <c r="AO1478" s="861"/>
      <c r="AP1478" s="861"/>
      <c r="AQ1478" s="861"/>
      <c r="AR1478" s="861"/>
      <c r="AS1478" s="861"/>
      <c r="AT1478" s="861"/>
      <c r="AU1478" s="861"/>
      <c r="AV1478" s="861"/>
      <c r="AW1478" s="861"/>
      <c r="AX1478" s="861"/>
      <c r="AY1478" s="861"/>
      <c r="AZ1478" s="861"/>
      <c r="BA1478" s="861"/>
      <c r="BB1478" s="861"/>
      <c r="BC1478" s="861"/>
      <c r="BD1478" s="861"/>
      <c r="BE1478" s="861"/>
      <c r="BF1478" s="861"/>
      <c r="BG1478" s="861"/>
      <c r="BH1478" s="861"/>
      <c r="BI1478" s="861"/>
      <c r="BJ1478" s="861"/>
      <c r="BK1478" s="861"/>
      <c r="BL1478" s="861"/>
      <c r="BM1478" s="861"/>
      <c r="BN1478" s="861"/>
      <c r="BO1478" s="861"/>
      <c r="BP1478" s="861"/>
      <c r="BQ1478" s="861"/>
      <c r="BR1478" s="861"/>
      <c r="BS1478" s="861"/>
      <c r="BT1478" s="861"/>
      <c r="BU1478" s="861"/>
      <c r="BV1478" s="861"/>
      <c r="BW1478" s="861"/>
      <c r="BX1478" s="861"/>
      <c r="BY1478" s="861"/>
      <c r="BZ1478" s="861"/>
      <c r="CA1478" s="861"/>
      <c r="CB1478" s="861"/>
      <c r="CC1478" s="861"/>
      <c r="CD1478" s="861"/>
      <c r="CE1478" s="861"/>
      <c r="CF1478" s="861"/>
      <c r="CG1478" s="861"/>
      <c r="CH1478" s="861"/>
      <c r="CI1478" s="861"/>
      <c r="CJ1478" s="861"/>
      <c r="CK1478" s="861"/>
      <c r="CL1478" s="861"/>
      <c r="CM1478" s="861"/>
      <c r="CN1478" s="861"/>
      <c r="CO1478" s="861"/>
      <c r="CP1478" s="861"/>
      <c r="CQ1478" s="861"/>
      <c r="CR1478" s="861"/>
      <c r="CS1478" s="861"/>
      <c r="CT1478" s="861"/>
      <c r="CU1478" s="861"/>
      <c r="CV1478" s="861"/>
      <c r="CW1478" s="861"/>
      <c r="CX1478" s="861"/>
      <c r="CY1478" s="861"/>
      <c r="CZ1478" s="861"/>
      <c r="DA1478" s="861"/>
      <c r="DB1478" s="861"/>
      <c r="DC1478" s="861"/>
      <c r="DD1478" s="861"/>
      <c r="DE1478" s="861"/>
      <c r="DF1478" s="861"/>
      <c r="DG1478" s="861"/>
      <c r="DH1478" s="861"/>
      <c r="DI1478" s="861"/>
      <c r="DJ1478" s="861"/>
      <c r="DK1478" s="861"/>
      <c r="DL1478" s="861"/>
      <c r="DM1478" s="861"/>
      <c r="DN1478" s="861"/>
      <c r="DO1478" s="861"/>
      <c r="DP1478" s="861"/>
      <c r="DQ1478" s="861"/>
      <c r="DR1478" s="861"/>
      <c r="DS1478" s="861"/>
      <c r="DT1478" s="861"/>
      <c r="DU1478" s="861"/>
      <c r="DV1478" s="861"/>
      <c r="DW1478" s="861"/>
      <c r="DX1478" s="861"/>
      <c r="DY1478" s="861"/>
      <c r="DZ1478" s="861"/>
      <c r="EA1478" s="861"/>
      <c r="EB1478" s="861"/>
      <c r="EC1478" s="861"/>
      <c r="ED1478" s="861"/>
      <c r="EE1478" s="861"/>
      <c r="EF1478" s="861"/>
      <c r="EG1478" s="861"/>
      <c r="EH1478" s="861"/>
      <c r="EI1478" s="861"/>
      <c r="EJ1478" s="861"/>
      <c r="EK1478" s="861"/>
      <c r="EL1478" s="861"/>
      <c r="EM1478" s="861"/>
      <c r="EN1478" s="861"/>
      <c r="EO1478" s="861"/>
      <c r="EP1478" s="861"/>
      <c r="EQ1478" s="861"/>
      <c r="ER1478" s="861"/>
      <c r="ES1478" s="861"/>
      <c r="ET1478" s="861"/>
      <c r="EU1478" s="861"/>
      <c r="EV1478" s="861"/>
      <c r="EW1478" s="861"/>
      <c r="EX1478" s="861"/>
      <c r="EY1478" s="861"/>
      <c r="EZ1478" s="861"/>
      <c r="FA1478" s="861"/>
      <c r="FB1478" s="861"/>
      <c r="FC1478" s="861"/>
      <c r="FD1478" s="861"/>
    </row>
    <row r="1479" spans="1:160" x14ac:dyDescent="0.25">
      <c r="A1479" s="861"/>
      <c r="B1479" s="861"/>
      <c r="C1479" s="861"/>
      <c r="D1479" s="861"/>
      <c r="E1479" s="861"/>
      <c r="F1479" s="861"/>
      <c r="G1479" s="861"/>
      <c r="H1479" s="861"/>
      <c r="I1479" s="861"/>
      <c r="J1479" s="861"/>
      <c r="K1479" s="861"/>
      <c r="L1479" s="861"/>
      <c r="M1479" s="861"/>
      <c r="N1479" s="861"/>
      <c r="O1479" s="861"/>
      <c r="P1479" s="861"/>
      <c r="Q1479" s="861"/>
      <c r="R1479" s="861"/>
      <c r="S1479" s="861"/>
      <c r="T1479" s="861"/>
      <c r="U1479" s="861"/>
      <c r="V1479" s="861"/>
      <c r="W1479" s="861"/>
      <c r="X1479" s="861"/>
      <c r="Y1479" s="861"/>
      <c r="Z1479" s="861"/>
      <c r="AA1479" s="861"/>
      <c r="AB1479" s="861"/>
      <c r="AC1479" s="861"/>
      <c r="AD1479" s="861"/>
      <c r="AE1479" s="861"/>
      <c r="AF1479" s="861"/>
      <c r="AG1479" s="861"/>
      <c r="AH1479" s="861"/>
      <c r="AI1479" s="861"/>
      <c r="AJ1479" s="861"/>
      <c r="AK1479" s="861"/>
      <c r="AL1479" s="861"/>
      <c r="AM1479" s="861"/>
      <c r="AN1479" s="861"/>
      <c r="AO1479" s="861"/>
      <c r="AP1479" s="861"/>
      <c r="AQ1479" s="861"/>
      <c r="AR1479" s="861"/>
      <c r="AS1479" s="861"/>
      <c r="AT1479" s="861"/>
      <c r="AU1479" s="861"/>
      <c r="AV1479" s="861"/>
      <c r="AW1479" s="861"/>
      <c r="AX1479" s="861"/>
      <c r="AY1479" s="861"/>
      <c r="AZ1479" s="861"/>
      <c r="BA1479" s="861"/>
      <c r="BB1479" s="861"/>
      <c r="BC1479" s="861"/>
      <c r="BD1479" s="861"/>
      <c r="BE1479" s="861"/>
      <c r="BF1479" s="861"/>
      <c r="BG1479" s="861"/>
      <c r="BH1479" s="861"/>
      <c r="BI1479" s="861"/>
      <c r="BJ1479" s="861"/>
      <c r="BK1479" s="861"/>
      <c r="BL1479" s="861"/>
      <c r="BM1479" s="861"/>
      <c r="BN1479" s="861"/>
      <c r="BO1479" s="861"/>
      <c r="BP1479" s="861"/>
      <c r="BQ1479" s="861"/>
      <c r="BR1479" s="861"/>
      <c r="BS1479" s="861"/>
      <c r="BT1479" s="861"/>
      <c r="BU1479" s="861"/>
      <c r="BV1479" s="861"/>
      <c r="BW1479" s="861"/>
      <c r="BX1479" s="861"/>
      <c r="BY1479" s="861"/>
      <c r="BZ1479" s="861"/>
      <c r="CA1479" s="861"/>
      <c r="CB1479" s="861"/>
      <c r="CC1479" s="861"/>
      <c r="CD1479" s="861"/>
      <c r="CE1479" s="861"/>
      <c r="CF1479" s="861"/>
      <c r="CG1479" s="861"/>
      <c r="CH1479" s="861"/>
      <c r="CI1479" s="861"/>
      <c r="CJ1479" s="861"/>
      <c r="CK1479" s="861"/>
      <c r="CL1479" s="861"/>
      <c r="CM1479" s="861"/>
      <c r="CN1479" s="861"/>
      <c r="CO1479" s="861"/>
      <c r="CP1479" s="861"/>
      <c r="CQ1479" s="861"/>
      <c r="CR1479" s="861"/>
      <c r="CS1479" s="861"/>
      <c r="CT1479" s="861"/>
      <c r="CU1479" s="861"/>
      <c r="CV1479" s="861"/>
      <c r="CW1479" s="861"/>
      <c r="CX1479" s="861"/>
      <c r="CY1479" s="861"/>
      <c r="CZ1479" s="861"/>
      <c r="DA1479" s="861"/>
      <c r="DB1479" s="861"/>
      <c r="DC1479" s="861"/>
      <c r="DD1479" s="861"/>
      <c r="DE1479" s="861"/>
      <c r="DF1479" s="861"/>
      <c r="DG1479" s="861"/>
      <c r="DH1479" s="861"/>
      <c r="DI1479" s="861"/>
      <c r="DJ1479" s="861"/>
      <c r="DK1479" s="861"/>
      <c r="DL1479" s="861"/>
      <c r="DM1479" s="861"/>
      <c r="DN1479" s="861"/>
      <c r="DO1479" s="861"/>
      <c r="DP1479" s="861"/>
      <c r="DQ1479" s="861"/>
      <c r="DR1479" s="861"/>
      <c r="DS1479" s="861"/>
      <c r="DT1479" s="861"/>
      <c r="DU1479" s="861"/>
      <c r="DV1479" s="861"/>
      <c r="DW1479" s="861"/>
      <c r="DX1479" s="861"/>
      <c r="DY1479" s="861"/>
      <c r="DZ1479" s="861"/>
      <c r="EA1479" s="861"/>
      <c r="EB1479" s="861"/>
      <c r="EC1479" s="861"/>
      <c r="ED1479" s="861"/>
      <c r="EE1479" s="861"/>
      <c r="EF1479" s="861"/>
      <c r="EG1479" s="861"/>
      <c r="EH1479" s="861"/>
      <c r="EI1479" s="861"/>
      <c r="EJ1479" s="861"/>
      <c r="EK1479" s="861"/>
      <c r="EL1479" s="861"/>
      <c r="EM1479" s="861"/>
      <c r="EN1479" s="861"/>
      <c r="EO1479" s="861"/>
      <c r="EP1479" s="861"/>
      <c r="EQ1479" s="861"/>
      <c r="ER1479" s="861"/>
      <c r="ES1479" s="861"/>
      <c r="ET1479" s="861"/>
      <c r="EU1479" s="861"/>
      <c r="EV1479" s="861"/>
      <c r="EW1479" s="861"/>
      <c r="EX1479" s="861"/>
      <c r="EY1479" s="861"/>
      <c r="EZ1479" s="861"/>
      <c r="FA1479" s="861"/>
      <c r="FB1479" s="861"/>
      <c r="FC1479" s="861"/>
      <c r="FD1479" s="861"/>
    </row>
    <row r="1480" spans="1:160" x14ac:dyDescent="0.25">
      <c r="A1480" s="861"/>
      <c r="B1480" s="861"/>
      <c r="C1480" s="861"/>
      <c r="D1480" s="861"/>
      <c r="E1480" s="861"/>
      <c r="F1480" s="861"/>
      <c r="G1480" s="861"/>
      <c r="H1480" s="861"/>
      <c r="I1480" s="861"/>
      <c r="J1480" s="861"/>
      <c r="K1480" s="861"/>
      <c r="L1480" s="861"/>
      <c r="M1480" s="861"/>
      <c r="N1480" s="861"/>
      <c r="O1480" s="861"/>
      <c r="P1480" s="861"/>
      <c r="Q1480" s="861"/>
      <c r="R1480" s="861"/>
      <c r="S1480" s="861"/>
      <c r="T1480" s="861"/>
      <c r="U1480" s="861"/>
      <c r="V1480" s="861"/>
      <c r="W1480" s="861"/>
      <c r="X1480" s="861"/>
      <c r="Y1480" s="861"/>
      <c r="Z1480" s="861"/>
      <c r="AA1480" s="861"/>
      <c r="AB1480" s="861"/>
      <c r="AC1480" s="861"/>
      <c r="AD1480" s="861"/>
      <c r="AE1480" s="861"/>
      <c r="AF1480" s="861"/>
      <c r="AG1480" s="861"/>
      <c r="AH1480" s="861"/>
      <c r="AI1480" s="861"/>
      <c r="AJ1480" s="861"/>
      <c r="AK1480" s="861"/>
      <c r="AL1480" s="861"/>
      <c r="AM1480" s="861"/>
      <c r="AN1480" s="861"/>
      <c r="AO1480" s="861"/>
      <c r="AP1480" s="861"/>
      <c r="AQ1480" s="861"/>
      <c r="AR1480" s="861"/>
      <c r="AS1480" s="861"/>
      <c r="AT1480" s="861"/>
      <c r="AU1480" s="861"/>
      <c r="AV1480" s="861"/>
      <c r="AW1480" s="861"/>
      <c r="AX1480" s="861"/>
      <c r="AY1480" s="861"/>
      <c r="AZ1480" s="861"/>
      <c r="BA1480" s="861"/>
      <c r="BB1480" s="861"/>
      <c r="BC1480" s="861"/>
      <c r="BD1480" s="861"/>
      <c r="BE1480" s="861"/>
      <c r="BF1480" s="861"/>
      <c r="BG1480" s="861"/>
      <c r="BH1480" s="861"/>
      <c r="BI1480" s="861"/>
      <c r="BJ1480" s="861"/>
      <c r="BK1480" s="861"/>
      <c r="BL1480" s="861"/>
      <c r="BM1480" s="861"/>
      <c r="BN1480" s="861"/>
      <c r="BO1480" s="861"/>
      <c r="BP1480" s="861"/>
      <c r="BQ1480" s="861"/>
      <c r="BR1480" s="861"/>
      <c r="BS1480" s="861"/>
      <c r="BT1480" s="861"/>
      <c r="BU1480" s="861"/>
      <c r="BV1480" s="861"/>
      <c r="BW1480" s="861"/>
      <c r="BX1480" s="861"/>
      <c r="BY1480" s="861"/>
      <c r="BZ1480" s="861"/>
      <c r="CA1480" s="861"/>
      <c r="CB1480" s="861"/>
      <c r="CC1480" s="861"/>
      <c r="CD1480" s="861"/>
      <c r="CE1480" s="861"/>
      <c r="CF1480" s="861"/>
      <c r="CG1480" s="861"/>
      <c r="CH1480" s="861"/>
      <c r="CI1480" s="861"/>
      <c r="CJ1480" s="861"/>
      <c r="CK1480" s="861"/>
      <c r="CL1480" s="861"/>
      <c r="CM1480" s="861"/>
      <c r="CN1480" s="861"/>
      <c r="CO1480" s="861"/>
      <c r="CP1480" s="861"/>
      <c r="CQ1480" s="861"/>
      <c r="CR1480" s="861"/>
      <c r="CS1480" s="861"/>
      <c r="CT1480" s="861"/>
      <c r="CU1480" s="861"/>
      <c r="CV1480" s="861"/>
      <c r="CW1480" s="861"/>
      <c r="CX1480" s="861"/>
      <c r="CY1480" s="861"/>
      <c r="CZ1480" s="861"/>
      <c r="DA1480" s="861"/>
      <c r="DB1480" s="861"/>
      <c r="DC1480" s="861"/>
      <c r="DD1480" s="861"/>
      <c r="DE1480" s="861"/>
      <c r="DF1480" s="861"/>
      <c r="DG1480" s="861"/>
      <c r="DH1480" s="861"/>
      <c r="DI1480" s="861"/>
      <c r="DJ1480" s="861"/>
      <c r="DK1480" s="861"/>
      <c r="DL1480" s="861"/>
      <c r="DM1480" s="861"/>
      <c r="DN1480" s="861"/>
      <c r="DO1480" s="861"/>
      <c r="DP1480" s="861"/>
      <c r="DQ1480" s="861"/>
      <c r="DR1480" s="861"/>
      <c r="DS1480" s="861"/>
      <c r="DT1480" s="861"/>
      <c r="DU1480" s="861"/>
      <c r="DV1480" s="861"/>
      <c r="DW1480" s="861"/>
      <c r="DX1480" s="861"/>
      <c r="DY1480" s="861"/>
      <c r="DZ1480" s="861"/>
      <c r="EA1480" s="861"/>
      <c r="EB1480" s="861"/>
      <c r="EC1480" s="861"/>
      <c r="ED1480" s="861"/>
      <c r="EE1480" s="861"/>
      <c r="EF1480" s="861"/>
      <c r="EG1480" s="861"/>
      <c r="EH1480" s="861"/>
      <c r="EI1480" s="861"/>
      <c r="EJ1480" s="861"/>
      <c r="EK1480" s="861"/>
      <c r="EL1480" s="861"/>
      <c r="EM1480" s="861"/>
      <c r="EN1480" s="861"/>
      <c r="EO1480" s="861"/>
      <c r="EP1480" s="861"/>
      <c r="EQ1480" s="861"/>
      <c r="ER1480" s="861"/>
      <c r="ES1480" s="861"/>
      <c r="ET1480" s="861"/>
      <c r="EU1480" s="861"/>
      <c r="EV1480" s="861"/>
      <c r="EW1480" s="861"/>
      <c r="EX1480" s="861"/>
      <c r="EY1480" s="861"/>
      <c r="EZ1480" s="861"/>
      <c r="FA1480" s="861"/>
      <c r="FB1480" s="861"/>
      <c r="FC1480" s="861"/>
      <c r="FD1480" s="861"/>
    </row>
    <row r="1481" spans="1:160" x14ac:dyDescent="0.25">
      <c r="A1481" s="861"/>
      <c r="B1481" s="861"/>
      <c r="C1481" s="861"/>
      <c r="D1481" s="861"/>
      <c r="E1481" s="861"/>
      <c r="F1481" s="861"/>
      <c r="G1481" s="861"/>
      <c r="H1481" s="861"/>
      <c r="I1481" s="861"/>
      <c r="J1481" s="861"/>
      <c r="K1481" s="861"/>
      <c r="L1481" s="861"/>
      <c r="M1481" s="861"/>
      <c r="N1481" s="861"/>
      <c r="O1481" s="861"/>
      <c r="P1481" s="861"/>
      <c r="Q1481" s="861"/>
      <c r="R1481" s="861"/>
      <c r="S1481" s="861"/>
      <c r="T1481" s="861"/>
      <c r="U1481" s="861"/>
      <c r="V1481" s="861"/>
      <c r="W1481" s="861"/>
      <c r="X1481" s="861"/>
      <c r="Y1481" s="861"/>
      <c r="Z1481" s="861"/>
      <c r="AA1481" s="861"/>
      <c r="AB1481" s="861"/>
      <c r="AC1481" s="861"/>
      <c r="AD1481" s="861"/>
      <c r="AE1481" s="861"/>
      <c r="AF1481" s="861"/>
      <c r="AG1481" s="861"/>
      <c r="AH1481" s="861"/>
      <c r="AI1481" s="861"/>
      <c r="AJ1481" s="861"/>
      <c r="AK1481" s="861"/>
      <c r="AL1481" s="861"/>
      <c r="AM1481" s="861"/>
      <c r="AN1481" s="861"/>
      <c r="AO1481" s="861"/>
      <c r="AP1481" s="861"/>
      <c r="AQ1481" s="861"/>
      <c r="AR1481" s="861"/>
      <c r="AS1481" s="861"/>
      <c r="AT1481" s="861"/>
      <c r="AU1481" s="861"/>
      <c r="AV1481" s="861"/>
      <c r="AW1481" s="861"/>
      <c r="AX1481" s="861"/>
      <c r="AY1481" s="861"/>
      <c r="AZ1481" s="861"/>
      <c r="BA1481" s="861"/>
      <c r="BB1481" s="861"/>
      <c r="BC1481" s="861"/>
      <c r="BD1481" s="861"/>
      <c r="BE1481" s="861"/>
      <c r="BF1481" s="861"/>
      <c r="BG1481" s="861"/>
      <c r="BH1481" s="861"/>
      <c r="BI1481" s="861"/>
      <c r="BJ1481" s="861"/>
      <c r="BK1481" s="861"/>
      <c r="BL1481" s="861"/>
      <c r="BM1481" s="861"/>
      <c r="BN1481" s="861"/>
      <c r="BO1481" s="861"/>
      <c r="BP1481" s="861"/>
      <c r="BQ1481" s="861"/>
      <c r="BR1481" s="861"/>
      <c r="BS1481" s="861"/>
      <c r="BT1481" s="861"/>
      <c r="BU1481" s="861"/>
      <c r="BV1481" s="861"/>
      <c r="BW1481" s="861"/>
      <c r="BX1481" s="861"/>
      <c r="BY1481" s="861"/>
      <c r="BZ1481" s="861"/>
      <c r="CA1481" s="861"/>
      <c r="CB1481" s="861"/>
      <c r="CC1481" s="861"/>
      <c r="CD1481" s="861"/>
      <c r="CE1481" s="861"/>
      <c r="CF1481" s="861"/>
      <c r="CG1481" s="861"/>
      <c r="CH1481" s="861"/>
      <c r="CI1481" s="861"/>
      <c r="CJ1481" s="861"/>
      <c r="CK1481" s="861"/>
      <c r="CL1481" s="861"/>
      <c r="CM1481" s="861"/>
      <c r="CN1481" s="861"/>
      <c r="CO1481" s="861"/>
      <c r="CP1481" s="861"/>
      <c r="CQ1481" s="861"/>
      <c r="CR1481" s="861"/>
      <c r="CS1481" s="861"/>
      <c r="CT1481" s="861"/>
      <c r="CU1481" s="861"/>
      <c r="CV1481" s="861"/>
      <c r="CW1481" s="861"/>
      <c r="CX1481" s="861"/>
      <c r="CY1481" s="861"/>
      <c r="CZ1481" s="861"/>
      <c r="DA1481" s="861"/>
      <c r="DB1481" s="861"/>
      <c r="DC1481" s="861"/>
      <c r="DD1481" s="861"/>
      <c r="DE1481" s="861"/>
      <c r="DF1481" s="861"/>
      <c r="DG1481" s="861"/>
      <c r="DH1481" s="861"/>
      <c r="DI1481" s="861"/>
      <c r="DJ1481" s="861"/>
      <c r="DK1481" s="861"/>
      <c r="DL1481" s="861"/>
      <c r="DM1481" s="861"/>
      <c r="DN1481" s="861"/>
      <c r="DO1481" s="861"/>
      <c r="DP1481" s="861"/>
      <c r="DQ1481" s="861"/>
      <c r="DR1481" s="861"/>
      <c r="DS1481" s="861"/>
      <c r="DT1481" s="861"/>
      <c r="DU1481" s="861"/>
      <c r="DV1481" s="861"/>
      <c r="DW1481" s="861"/>
      <c r="DX1481" s="861"/>
      <c r="DY1481" s="861"/>
      <c r="DZ1481" s="861"/>
      <c r="EA1481" s="861"/>
      <c r="EB1481" s="861"/>
      <c r="EC1481" s="861"/>
      <c r="ED1481" s="861"/>
      <c r="EE1481" s="861"/>
      <c r="EF1481" s="861"/>
      <c r="EG1481" s="861"/>
      <c r="EH1481" s="861"/>
      <c r="EI1481" s="861"/>
      <c r="EJ1481" s="861"/>
      <c r="EK1481" s="861"/>
      <c r="EL1481" s="861"/>
      <c r="EM1481" s="861"/>
      <c r="EN1481" s="861"/>
      <c r="EO1481" s="861"/>
      <c r="EP1481" s="861"/>
      <c r="EQ1481" s="861"/>
      <c r="ER1481" s="861"/>
      <c r="ES1481" s="861"/>
      <c r="ET1481" s="861"/>
      <c r="EU1481" s="861"/>
      <c r="EV1481" s="861"/>
      <c r="EW1481" s="861"/>
      <c r="EX1481" s="861"/>
      <c r="EY1481" s="861"/>
      <c r="EZ1481" s="861"/>
      <c r="FA1481" s="861"/>
      <c r="FB1481" s="861"/>
      <c r="FC1481" s="861"/>
      <c r="FD1481" s="861"/>
    </row>
    <row r="1482" spans="1:160" x14ac:dyDescent="0.25">
      <c r="A1482" s="861"/>
      <c r="B1482" s="861"/>
      <c r="C1482" s="861"/>
      <c r="D1482" s="861"/>
      <c r="E1482" s="861"/>
      <c r="F1482" s="861"/>
      <c r="G1482" s="861"/>
      <c r="H1482" s="861"/>
      <c r="I1482" s="861"/>
      <c r="J1482" s="861"/>
      <c r="K1482" s="861"/>
      <c r="L1482" s="861"/>
      <c r="M1482" s="861"/>
      <c r="N1482" s="861"/>
      <c r="O1482" s="861"/>
      <c r="P1482" s="861"/>
      <c r="Q1482" s="861"/>
      <c r="R1482" s="861"/>
      <c r="S1482" s="861"/>
      <c r="T1482" s="861"/>
      <c r="U1482" s="861"/>
      <c r="V1482" s="861"/>
      <c r="W1482" s="861"/>
      <c r="X1482" s="861"/>
      <c r="Y1482" s="861"/>
      <c r="Z1482" s="861"/>
      <c r="AA1482" s="861"/>
      <c r="AB1482" s="861"/>
      <c r="AC1482" s="861"/>
      <c r="AD1482" s="861"/>
      <c r="AE1482" s="861"/>
      <c r="AF1482" s="861"/>
      <c r="AG1482" s="861"/>
      <c r="AH1482" s="861"/>
      <c r="AI1482" s="861"/>
      <c r="AJ1482" s="861"/>
      <c r="AK1482" s="861"/>
      <c r="AL1482" s="861"/>
      <c r="AM1482" s="861"/>
      <c r="AN1482" s="861"/>
      <c r="AO1482" s="861"/>
      <c r="AP1482" s="861"/>
      <c r="AQ1482" s="861"/>
      <c r="AR1482" s="861"/>
      <c r="AS1482" s="861"/>
      <c r="AT1482" s="861"/>
      <c r="AU1482" s="861"/>
      <c r="AV1482" s="861"/>
      <c r="AW1482" s="861"/>
      <c r="AX1482" s="861"/>
      <c r="AY1482" s="861"/>
      <c r="AZ1482" s="861"/>
      <c r="BA1482" s="861"/>
      <c r="BB1482" s="861"/>
      <c r="BC1482" s="861"/>
      <c r="BD1482" s="861"/>
      <c r="BE1482" s="861"/>
      <c r="BF1482" s="861"/>
      <c r="BG1482" s="861"/>
      <c r="BH1482" s="861"/>
      <c r="BI1482" s="861"/>
      <c r="BJ1482" s="861"/>
      <c r="BK1482" s="861"/>
      <c r="BL1482" s="861"/>
      <c r="BM1482" s="861"/>
      <c r="BN1482" s="861"/>
      <c r="BO1482" s="861"/>
      <c r="BP1482" s="861"/>
      <c r="BQ1482" s="861"/>
      <c r="BR1482" s="861"/>
      <c r="BS1482" s="861"/>
      <c r="BT1482" s="861"/>
      <c r="BU1482" s="861"/>
      <c r="BV1482" s="861"/>
      <c r="BW1482" s="861"/>
      <c r="BX1482" s="861"/>
      <c r="BY1482" s="861"/>
      <c r="BZ1482" s="861"/>
      <c r="CA1482" s="861"/>
      <c r="CB1482" s="861"/>
      <c r="CC1482" s="861"/>
      <c r="CD1482" s="861"/>
      <c r="CE1482" s="861"/>
      <c r="CF1482" s="861"/>
      <c r="CG1482" s="861"/>
      <c r="CH1482" s="861"/>
      <c r="CI1482" s="861"/>
      <c r="CJ1482" s="861"/>
      <c r="CK1482" s="861"/>
      <c r="CL1482" s="861"/>
      <c r="CM1482" s="861"/>
      <c r="CN1482" s="861"/>
      <c r="CO1482" s="861"/>
      <c r="CP1482" s="861"/>
      <c r="CQ1482" s="861"/>
      <c r="CR1482" s="861"/>
      <c r="CS1482" s="861"/>
      <c r="CT1482" s="861"/>
      <c r="CU1482" s="861"/>
      <c r="CV1482" s="861"/>
      <c r="CW1482" s="861"/>
      <c r="CX1482" s="861"/>
      <c r="CY1482" s="861"/>
      <c r="CZ1482" s="861"/>
      <c r="DA1482" s="861"/>
      <c r="DB1482" s="861"/>
      <c r="DC1482" s="861"/>
      <c r="DD1482" s="861"/>
      <c r="DE1482" s="861"/>
      <c r="DF1482" s="861"/>
      <c r="DG1482" s="861"/>
      <c r="DH1482" s="861"/>
      <c r="DI1482" s="861"/>
      <c r="DJ1482" s="861"/>
      <c r="DK1482" s="861"/>
      <c r="DL1482" s="861"/>
      <c r="DM1482" s="861"/>
      <c r="DN1482" s="861"/>
      <c r="DO1482" s="861"/>
      <c r="DP1482" s="861"/>
      <c r="DQ1482" s="861"/>
      <c r="DR1482" s="861"/>
      <c r="DS1482" s="861"/>
      <c r="DT1482" s="861"/>
      <c r="DU1482" s="861"/>
      <c r="DV1482" s="861"/>
      <c r="DW1482" s="861"/>
      <c r="DX1482" s="861"/>
      <c r="DY1482" s="861"/>
      <c r="DZ1482" s="861"/>
      <c r="EA1482" s="861"/>
      <c r="EB1482" s="861"/>
      <c r="EC1482" s="861"/>
      <c r="ED1482" s="861"/>
      <c r="EE1482" s="861"/>
      <c r="EF1482" s="861"/>
      <c r="EG1482" s="861"/>
      <c r="EH1482" s="861"/>
      <c r="EI1482" s="861"/>
      <c r="EJ1482" s="861"/>
      <c r="EK1482" s="861"/>
      <c r="EL1482" s="861"/>
      <c r="EM1482" s="861"/>
      <c r="EN1482" s="861"/>
      <c r="EO1482" s="861"/>
      <c r="EP1482" s="861"/>
      <c r="EQ1482" s="861"/>
      <c r="ER1482" s="861"/>
      <c r="ES1482" s="861"/>
      <c r="ET1482" s="861"/>
      <c r="EU1482" s="861"/>
      <c r="EV1482" s="861"/>
      <c r="EW1482" s="861"/>
      <c r="EX1482" s="861"/>
      <c r="EY1482" s="861"/>
      <c r="EZ1482" s="861"/>
      <c r="FA1482" s="861"/>
      <c r="FB1482" s="861"/>
      <c r="FC1482" s="861"/>
      <c r="FD1482" s="861"/>
    </row>
    <row r="1483" spans="1:160" x14ac:dyDescent="0.25">
      <c r="A1483" s="861"/>
      <c r="B1483" s="861"/>
      <c r="C1483" s="861"/>
      <c r="D1483" s="861"/>
      <c r="E1483" s="861"/>
      <c r="F1483" s="861"/>
      <c r="G1483" s="861"/>
      <c r="H1483" s="861"/>
      <c r="I1483" s="861"/>
      <c r="J1483" s="861"/>
      <c r="K1483" s="861"/>
      <c r="L1483" s="861"/>
      <c r="M1483" s="861"/>
      <c r="N1483" s="861"/>
      <c r="O1483" s="861"/>
      <c r="P1483" s="861"/>
      <c r="Q1483" s="861"/>
      <c r="R1483" s="861"/>
      <c r="S1483" s="861"/>
      <c r="T1483" s="861"/>
      <c r="U1483" s="861"/>
      <c r="V1483" s="861"/>
      <c r="W1483" s="861"/>
      <c r="X1483" s="861"/>
      <c r="Y1483" s="861"/>
      <c r="Z1483" s="861"/>
      <c r="AA1483" s="861"/>
      <c r="AB1483" s="861"/>
      <c r="AC1483" s="861"/>
      <c r="AD1483" s="861"/>
      <c r="AE1483" s="861"/>
      <c r="AF1483" s="861"/>
      <c r="AG1483" s="861"/>
      <c r="AH1483" s="861"/>
      <c r="AI1483" s="861"/>
      <c r="AJ1483" s="861"/>
      <c r="AK1483" s="861"/>
      <c r="AL1483" s="861"/>
      <c r="AM1483" s="861"/>
      <c r="AN1483" s="861"/>
      <c r="AO1483" s="861"/>
      <c r="AP1483" s="861"/>
      <c r="AQ1483" s="861"/>
      <c r="AR1483" s="861"/>
      <c r="AS1483" s="861"/>
      <c r="AT1483" s="861"/>
      <c r="AU1483" s="861"/>
      <c r="AV1483" s="861"/>
      <c r="AW1483" s="861"/>
      <c r="AX1483" s="861"/>
      <c r="AY1483" s="861"/>
      <c r="AZ1483" s="861"/>
      <c r="BA1483" s="861"/>
      <c r="BB1483" s="861"/>
      <c r="BC1483" s="861"/>
      <c r="BD1483" s="861"/>
      <c r="BE1483" s="861"/>
      <c r="BF1483" s="861"/>
      <c r="BG1483" s="861"/>
      <c r="BH1483" s="861"/>
      <c r="BI1483" s="861"/>
      <c r="BJ1483" s="861"/>
      <c r="BK1483" s="861"/>
      <c r="BL1483" s="861"/>
      <c r="BM1483" s="861"/>
      <c r="BN1483" s="861"/>
      <c r="BO1483" s="861"/>
      <c r="BP1483" s="861"/>
      <c r="BQ1483" s="861"/>
      <c r="BR1483" s="861"/>
      <c r="BS1483" s="861"/>
      <c r="BT1483" s="861"/>
      <c r="BU1483" s="861"/>
      <c r="BV1483" s="861"/>
      <c r="BW1483" s="861"/>
      <c r="BX1483" s="861"/>
      <c r="BY1483" s="861"/>
      <c r="BZ1483" s="861"/>
      <c r="CA1483" s="861"/>
      <c r="CB1483" s="861"/>
      <c r="CC1483" s="861"/>
      <c r="CD1483" s="861"/>
      <c r="CE1483" s="861"/>
      <c r="CF1483" s="861"/>
      <c r="CG1483" s="861"/>
      <c r="CH1483" s="861"/>
      <c r="CI1483" s="861"/>
      <c r="CJ1483" s="861"/>
      <c r="CK1483" s="861"/>
      <c r="CL1483" s="861"/>
      <c r="CM1483" s="861"/>
      <c r="CN1483" s="861"/>
      <c r="CO1483" s="861"/>
      <c r="CP1483" s="861"/>
      <c r="CQ1483" s="861"/>
      <c r="CR1483" s="861"/>
      <c r="CS1483" s="861"/>
      <c r="CT1483" s="861"/>
      <c r="CU1483" s="861"/>
      <c r="CV1483" s="861"/>
      <c r="CW1483" s="861"/>
      <c r="CX1483" s="861"/>
      <c r="CY1483" s="861"/>
      <c r="CZ1483" s="861"/>
      <c r="DA1483" s="861"/>
      <c r="DB1483" s="861"/>
      <c r="DC1483" s="861"/>
      <c r="DD1483" s="861"/>
      <c r="DE1483" s="861"/>
      <c r="DF1483" s="861"/>
      <c r="DG1483" s="861"/>
      <c r="DH1483" s="861"/>
      <c r="DI1483" s="861"/>
      <c r="DJ1483" s="861"/>
      <c r="DK1483" s="861"/>
      <c r="DL1483" s="861"/>
      <c r="DM1483" s="861"/>
      <c r="DN1483" s="861"/>
      <c r="DO1483" s="861"/>
      <c r="DP1483" s="861"/>
      <c r="DQ1483" s="861"/>
      <c r="DR1483" s="861"/>
      <c r="DS1483" s="861"/>
      <c r="DT1483" s="861"/>
      <c r="DU1483" s="861"/>
      <c r="DV1483" s="861"/>
      <c r="DW1483" s="861"/>
      <c r="DX1483" s="861"/>
      <c r="DY1483" s="861"/>
      <c r="DZ1483" s="861"/>
      <c r="EA1483" s="861"/>
      <c r="EB1483" s="861"/>
      <c r="EC1483" s="861"/>
      <c r="ED1483" s="861"/>
      <c r="EE1483" s="861"/>
      <c r="EF1483" s="861"/>
      <c r="EG1483" s="861"/>
      <c r="EH1483" s="861"/>
      <c r="EI1483" s="861"/>
      <c r="EJ1483" s="861"/>
      <c r="EK1483" s="861"/>
      <c r="EL1483" s="861"/>
      <c r="EM1483" s="861"/>
      <c r="EN1483" s="861"/>
      <c r="EO1483" s="861"/>
      <c r="EP1483" s="861"/>
      <c r="EQ1483" s="861"/>
      <c r="ER1483" s="861"/>
      <c r="ES1483" s="861"/>
      <c r="ET1483" s="861"/>
      <c r="EU1483" s="861"/>
      <c r="EV1483" s="861"/>
      <c r="EW1483" s="861"/>
      <c r="EX1483" s="861"/>
      <c r="EY1483" s="861"/>
      <c r="EZ1483" s="861"/>
      <c r="FA1483" s="861"/>
      <c r="FB1483" s="861"/>
      <c r="FC1483" s="861"/>
      <c r="FD1483" s="861"/>
    </row>
    <row r="1484" spans="1:160" x14ac:dyDescent="0.25">
      <c r="A1484" s="861"/>
      <c r="B1484" s="861"/>
      <c r="C1484" s="861"/>
      <c r="D1484" s="861"/>
      <c r="E1484" s="861"/>
      <c r="F1484" s="861"/>
      <c r="G1484" s="861"/>
      <c r="H1484" s="861"/>
      <c r="I1484" s="861"/>
      <c r="J1484" s="861"/>
      <c r="K1484" s="861"/>
      <c r="L1484" s="861"/>
      <c r="M1484" s="861"/>
      <c r="N1484" s="861"/>
      <c r="O1484" s="861"/>
      <c r="P1484" s="861"/>
      <c r="Q1484" s="861"/>
      <c r="R1484" s="861"/>
      <c r="S1484" s="861"/>
      <c r="T1484" s="861"/>
      <c r="U1484" s="861"/>
      <c r="V1484" s="861"/>
      <c r="W1484" s="861"/>
      <c r="X1484" s="861"/>
      <c r="Y1484" s="861"/>
      <c r="Z1484" s="861"/>
      <c r="AA1484" s="861"/>
      <c r="AB1484" s="861"/>
      <c r="AC1484" s="861"/>
      <c r="AD1484" s="861"/>
      <c r="AE1484" s="861"/>
      <c r="AF1484" s="861"/>
      <c r="AG1484" s="861"/>
      <c r="AH1484" s="861"/>
      <c r="AI1484" s="861"/>
      <c r="AJ1484" s="861"/>
      <c r="AK1484" s="861"/>
      <c r="AL1484" s="861"/>
      <c r="AM1484" s="861"/>
      <c r="AN1484" s="861"/>
      <c r="AO1484" s="861"/>
      <c r="AP1484" s="861"/>
      <c r="AQ1484" s="861"/>
      <c r="AR1484" s="861"/>
      <c r="AS1484" s="861"/>
      <c r="AT1484" s="861"/>
      <c r="AU1484" s="861"/>
      <c r="AV1484" s="861"/>
      <c r="AW1484" s="861"/>
      <c r="AX1484" s="861"/>
      <c r="AY1484" s="861"/>
      <c r="AZ1484" s="861"/>
      <c r="BA1484" s="861"/>
      <c r="BB1484" s="861"/>
      <c r="BC1484" s="861"/>
      <c r="BD1484" s="861"/>
      <c r="BE1484" s="861"/>
      <c r="BF1484" s="861"/>
      <c r="BG1484" s="861"/>
      <c r="BH1484" s="861"/>
      <c r="BI1484" s="861"/>
      <c r="BJ1484" s="861"/>
      <c r="BK1484" s="861"/>
      <c r="BL1484" s="861"/>
      <c r="BM1484" s="861"/>
      <c r="BN1484" s="861"/>
      <c r="BO1484" s="861"/>
      <c r="BP1484" s="861"/>
      <c r="BQ1484" s="861"/>
      <c r="BR1484" s="861"/>
      <c r="BS1484" s="861"/>
      <c r="BT1484" s="861"/>
      <c r="BU1484" s="861"/>
      <c r="BV1484" s="861"/>
      <c r="BW1484" s="861"/>
      <c r="BX1484" s="861"/>
      <c r="BY1484" s="861"/>
      <c r="BZ1484" s="861"/>
      <c r="CA1484" s="861"/>
      <c r="CB1484" s="861"/>
      <c r="CC1484" s="861"/>
      <c r="CD1484" s="861"/>
      <c r="CE1484" s="861"/>
      <c r="CF1484" s="861"/>
      <c r="CG1484" s="861"/>
      <c r="CH1484" s="861"/>
      <c r="CI1484" s="861"/>
      <c r="CJ1484" s="861"/>
      <c r="CK1484" s="861"/>
      <c r="CL1484" s="861"/>
      <c r="CM1484" s="861"/>
      <c r="CN1484" s="861"/>
      <c r="CO1484" s="861"/>
      <c r="CP1484" s="861"/>
      <c r="CQ1484" s="861"/>
      <c r="CR1484" s="861"/>
      <c r="CS1484" s="861"/>
      <c r="CT1484" s="861"/>
      <c r="CU1484" s="861"/>
      <c r="CV1484" s="861"/>
      <c r="CW1484" s="861"/>
      <c r="CX1484" s="861"/>
      <c r="CY1484" s="861"/>
      <c r="CZ1484" s="861"/>
      <c r="DA1484" s="861"/>
      <c r="DB1484" s="861"/>
      <c r="DC1484" s="861"/>
      <c r="DD1484" s="861"/>
      <c r="DE1484" s="861"/>
      <c r="DF1484" s="861"/>
      <c r="DG1484" s="861"/>
      <c r="DH1484" s="861"/>
      <c r="DI1484" s="861"/>
      <c r="DJ1484" s="861"/>
      <c r="DK1484" s="861"/>
      <c r="DL1484" s="861"/>
      <c r="DM1484" s="861"/>
      <c r="DN1484" s="861"/>
      <c r="DO1484" s="861"/>
      <c r="DP1484" s="861"/>
      <c r="DQ1484" s="861"/>
      <c r="DR1484" s="861"/>
      <c r="DS1484" s="861"/>
      <c r="DT1484" s="861"/>
      <c r="DU1484" s="861"/>
      <c r="DV1484" s="861"/>
      <c r="DW1484" s="861"/>
      <c r="DX1484" s="861"/>
      <c r="DY1484" s="861"/>
      <c r="DZ1484" s="861"/>
      <c r="EA1484" s="861"/>
      <c r="EB1484" s="861"/>
      <c r="EC1484" s="861"/>
      <c r="ED1484" s="861"/>
      <c r="EE1484" s="861"/>
      <c r="EF1484" s="861"/>
      <c r="EG1484" s="861"/>
      <c r="EH1484" s="861"/>
      <c r="EI1484" s="861"/>
      <c r="EJ1484" s="861"/>
      <c r="EK1484" s="861"/>
      <c r="EL1484" s="861"/>
      <c r="EM1484" s="861"/>
      <c r="EN1484" s="861"/>
      <c r="EO1484" s="861"/>
      <c r="EP1484" s="861"/>
      <c r="EQ1484" s="861"/>
      <c r="ER1484" s="861"/>
      <c r="ES1484" s="861"/>
      <c r="ET1484" s="861"/>
      <c r="EU1484" s="861"/>
      <c r="EV1484" s="861"/>
      <c r="EW1484" s="861"/>
      <c r="EX1484" s="861"/>
      <c r="EY1484" s="861"/>
      <c r="EZ1484" s="861"/>
      <c r="FA1484" s="861"/>
      <c r="FB1484" s="861"/>
      <c r="FC1484" s="861"/>
      <c r="FD1484" s="861"/>
    </row>
    <row r="1485" spans="1:160" x14ac:dyDescent="0.25">
      <c r="A1485" s="861"/>
      <c r="B1485" s="861"/>
      <c r="C1485" s="861"/>
      <c r="D1485" s="861"/>
      <c r="E1485" s="861"/>
      <c r="F1485" s="861"/>
      <c r="G1485" s="861"/>
      <c r="H1485" s="861"/>
      <c r="I1485" s="861"/>
      <c r="J1485" s="861"/>
      <c r="K1485" s="861"/>
      <c r="L1485" s="861"/>
      <c r="M1485" s="861"/>
      <c r="N1485" s="861"/>
      <c r="O1485" s="861"/>
      <c r="P1485" s="861"/>
      <c r="Q1485" s="861"/>
      <c r="R1485" s="861"/>
      <c r="S1485" s="861"/>
      <c r="T1485" s="861"/>
      <c r="U1485" s="861"/>
      <c r="V1485" s="861"/>
      <c r="W1485" s="861"/>
      <c r="X1485" s="861"/>
      <c r="Y1485" s="861"/>
      <c r="Z1485" s="861"/>
      <c r="AA1485" s="861"/>
      <c r="AB1485" s="861"/>
      <c r="AC1485" s="861"/>
      <c r="AD1485" s="861"/>
      <c r="AE1485" s="861"/>
      <c r="AF1485" s="861"/>
      <c r="AG1485" s="861"/>
      <c r="AH1485" s="861"/>
      <c r="AI1485" s="861"/>
      <c r="AJ1485" s="861"/>
      <c r="AK1485" s="861"/>
      <c r="AL1485" s="861"/>
      <c r="AM1485" s="861"/>
      <c r="AN1485" s="861"/>
      <c r="AO1485" s="861"/>
      <c r="AP1485" s="861"/>
      <c r="AQ1485" s="861"/>
      <c r="AR1485" s="861"/>
      <c r="AS1485" s="861"/>
      <c r="AT1485" s="861"/>
      <c r="AU1485" s="861"/>
      <c r="AV1485" s="861"/>
      <c r="AW1485" s="861"/>
      <c r="AX1485" s="861"/>
      <c r="AY1485" s="861"/>
      <c r="AZ1485" s="861"/>
      <c r="BA1485" s="861"/>
      <c r="BB1485" s="861"/>
      <c r="BC1485" s="861"/>
      <c r="BD1485" s="861"/>
      <c r="BE1485" s="861"/>
      <c r="BF1485" s="861"/>
      <c r="BG1485" s="861"/>
      <c r="BH1485" s="861"/>
      <c r="BI1485" s="861"/>
      <c r="BJ1485" s="861"/>
      <c r="BK1485" s="861"/>
      <c r="BL1485" s="861"/>
      <c r="BM1485" s="861"/>
      <c r="BN1485" s="861"/>
      <c r="BO1485" s="861"/>
      <c r="BP1485" s="861"/>
      <c r="BQ1485" s="861"/>
      <c r="BR1485" s="861"/>
      <c r="BS1485" s="861"/>
      <c r="BT1485" s="861"/>
      <c r="BU1485" s="861"/>
      <c r="BV1485" s="861"/>
      <c r="BW1485" s="861"/>
      <c r="BX1485" s="861"/>
      <c r="BY1485" s="861"/>
      <c r="BZ1485" s="861"/>
      <c r="CA1485" s="861"/>
      <c r="CB1485" s="861"/>
      <c r="CC1485" s="861"/>
      <c r="CD1485" s="861"/>
      <c r="CE1485" s="861"/>
      <c r="CF1485" s="861"/>
      <c r="CG1485" s="861"/>
      <c r="CH1485" s="861"/>
      <c r="CI1485" s="861"/>
      <c r="CJ1485" s="861"/>
      <c r="CK1485" s="861"/>
      <c r="CL1485" s="861"/>
      <c r="CM1485" s="861"/>
      <c r="CN1485" s="861"/>
      <c r="CO1485" s="861"/>
      <c r="CP1485" s="861"/>
      <c r="CQ1485" s="861"/>
      <c r="CR1485" s="861"/>
      <c r="CS1485" s="861"/>
      <c r="CT1485" s="861"/>
      <c r="CU1485" s="861"/>
      <c r="CV1485" s="861"/>
      <c r="CW1485" s="861"/>
      <c r="CX1485" s="861"/>
      <c r="CY1485" s="861"/>
      <c r="CZ1485" s="861"/>
      <c r="DA1485" s="861"/>
      <c r="DB1485" s="861"/>
      <c r="DC1485" s="861"/>
      <c r="DD1485" s="861"/>
      <c r="DE1485" s="861"/>
      <c r="DF1485" s="861"/>
      <c r="DG1485" s="861"/>
      <c r="DH1485" s="861"/>
      <c r="DI1485" s="861"/>
      <c r="DJ1485" s="861"/>
      <c r="DK1485" s="861"/>
      <c r="DL1485" s="861"/>
      <c r="DM1485" s="861"/>
      <c r="DN1485" s="861"/>
      <c r="DO1485" s="861"/>
      <c r="DP1485" s="861"/>
      <c r="DQ1485" s="861"/>
      <c r="DR1485" s="861"/>
      <c r="DS1485" s="861"/>
      <c r="DT1485" s="861"/>
      <c r="DU1485" s="861"/>
      <c r="DV1485" s="861"/>
      <c r="DW1485" s="861"/>
      <c r="DX1485" s="861"/>
      <c r="DY1485" s="861"/>
      <c r="DZ1485" s="861"/>
      <c r="EA1485" s="861"/>
      <c r="EB1485" s="861"/>
      <c r="EC1485" s="861"/>
      <c r="ED1485" s="861"/>
      <c r="EE1485" s="861"/>
      <c r="EF1485" s="861"/>
      <c r="EG1485" s="861"/>
      <c r="EH1485" s="861"/>
      <c r="EI1485" s="861"/>
      <c r="EJ1485" s="861"/>
      <c r="EK1485" s="861"/>
      <c r="EL1485" s="861"/>
      <c r="EM1485" s="861"/>
      <c r="EN1485" s="861"/>
      <c r="EO1485" s="861"/>
      <c r="EP1485" s="861"/>
      <c r="EQ1485" s="861"/>
      <c r="ER1485" s="861"/>
      <c r="ES1485" s="861"/>
      <c r="ET1485" s="861"/>
      <c r="EU1485" s="861"/>
      <c r="EV1485" s="861"/>
      <c r="EW1485" s="861"/>
      <c r="EX1485" s="861"/>
      <c r="EY1485" s="861"/>
      <c r="EZ1485" s="861"/>
      <c r="FA1485" s="861"/>
      <c r="FB1485" s="861"/>
      <c r="FC1485" s="861"/>
      <c r="FD1485" s="861"/>
    </row>
    <row r="1486" spans="1:160" x14ac:dyDescent="0.25">
      <c r="A1486" s="861"/>
      <c r="B1486" s="861"/>
      <c r="C1486" s="861"/>
      <c r="D1486" s="861"/>
      <c r="E1486" s="861"/>
      <c r="F1486" s="861"/>
      <c r="G1486" s="861"/>
      <c r="H1486" s="861"/>
      <c r="I1486" s="861"/>
      <c r="J1486" s="861"/>
      <c r="K1486" s="861"/>
      <c r="L1486" s="861"/>
      <c r="M1486" s="861"/>
      <c r="N1486" s="861"/>
      <c r="O1486" s="861"/>
      <c r="P1486" s="861"/>
      <c r="Q1486" s="861"/>
      <c r="R1486" s="861"/>
      <c r="S1486" s="861"/>
      <c r="T1486" s="861"/>
      <c r="U1486" s="861"/>
      <c r="V1486" s="861"/>
      <c r="W1486" s="861"/>
      <c r="X1486" s="861"/>
      <c r="Y1486" s="861"/>
      <c r="Z1486" s="861"/>
      <c r="AA1486" s="861"/>
      <c r="AB1486" s="861"/>
      <c r="AC1486" s="861"/>
      <c r="AD1486" s="861"/>
      <c r="AE1486" s="861"/>
      <c r="AF1486" s="861"/>
      <c r="AG1486" s="861"/>
      <c r="AH1486" s="861"/>
      <c r="AI1486" s="861"/>
      <c r="AJ1486" s="861"/>
      <c r="AK1486" s="861"/>
      <c r="AL1486" s="861"/>
      <c r="AM1486" s="861"/>
      <c r="AN1486" s="861"/>
      <c r="AO1486" s="861"/>
      <c r="AP1486" s="861"/>
      <c r="AQ1486" s="861"/>
      <c r="AR1486" s="861"/>
      <c r="AS1486" s="861"/>
      <c r="AT1486" s="861"/>
      <c r="AU1486" s="861"/>
      <c r="AV1486" s="861"/>
      <c r="AW1486" s="861"/>
      <c r="AX1486" s="861"/>
      <c r="AY1486" s="861"/>
      <c r="AZ1486" s="861"/>
      <c r="BA1486" s="861"/>
      <c r="BB1486" s="861"/>
      <c r="BC1486" s="861"/>
      <c r="BD1486" s="861"/>
      <c r="BE1486" s="861"/>
      <c r="BF1486" s="861"/>
      <c r="BG1486" s="861"/>
      <c r="BH1486" s="861"/>
      <c r="BI1486" s="861"/>
      <c r="BJ1486" s="861"/>
      <c r="BK1486" s="861"/>
      <c r="BL1486" s="861"/>
      <c r="BM1486" s="861"/>
      <c r="BN1486" s="861"/>
      <c r="BO1486" s="861"/>
      <c r="BP1486" s="861"/>
      <c r="BQ1486" s="861"/>
      <c r="BR1486" s="861"/>
      <c r="BS1486" s="861"/>
      <c r="BT1486" s="861"/>
      <c r="BU1486" s="861"/>
      <c r="BV1486" s="861"/>
      <c r="BW1486" s="861"/>
      <c r="BX1486" s="861"/>
      <c r="BY1486" s="861"/>
      <c r="BZ1486" s="861"/>
      <c r="CA1486" s="861"/>
      <c r="CB1486" s="861"/>
      <c r="CC1486" s="861"/>
      <c r="CD1486" s="861"/>
      <c r="CE1486" s="861"/>
      <c r="CF1486" s="861"/>
      <c r="CG1486" s="861"/>
      <c r="CH1486" s="861"/>
      <c r="CI1486" s="861"/>
      <c r="CJ1486" s="861"/>
      <c r="CK1486" s="861"/>
      <c r="CL1486" s="861"/>
      <c r="CM1486" s="861"/>
      <c r="CN1486" s="861"/>
      <c r="CO1486" s="861"/>
      <c r="CP1486" s="861"/>
      <c r="CQ1486" s="861"/>
      <c r="CR1486" s="861"/>
      <c r="CS1486" s="861"/>
      <c r="CT1486" s="861"/>
      <c r="CU1486" s="861"/>
      <c r="CV1486" s="861"/>
      <c r="CW1486" s="861"/>
      <c r="CX1486" s="861"/>
      <c r="CY1486" s="861"/>
      <c r="CZ1486" s="861"/>
      <c r="DA1486" s="861"/>
      <c r="DB1486" s="861"/>
      <c r="DC1486" s="861"/>
      <c r="DD1486" s="861"/>
      <c r="DE1486" s="861"/>
      <c r="DF1486" s="861"/>
      <c r="DG1486" s="861"/>
      <c r="DH1486" s="861"/>
      <c r="DI1486" s="861"/>
      <c r="DJ1486" s="861"/>
      <c r="DK1486" s="861"/>
      <c r="DL1486" s="861"/>
      <c r="DM1486" s="861"/>
      <c r="DN1486" s="861"/>
      <c r="DO1486" s="861"/>
      <c r="DP1486" s="861"/>
      <c r="DQ1486" s="861"/>
      <c r="DR1486" s="861"/>
      <c r="DS1486" s="861"/>
      <c r="DT1486" s="861"/>
      <c r="DU1486" s="861"/>
      <c r="DV1486" s="861"/>
      <c r="DW1486" s="861"/>
      <c r="DX1486" s="861"/>
      <c r="DY1486" s="861"/>
      <c r="DZ1486" s="861"/>
      <c r="EA1486" s="861"/>
      <c r="EB1486" s="861"/>
      <c r="EC1486" s="861"/>
      <c r="ED1486" s="861"/>
      <c r="EE1486" s="861"/>
      <c r="EF1486" s="861"/>
      <c r="EG1486" s="861"/>
      <c r="EH1486" s="861"/>
      <c r="EI1486" s="861"/>
      <c r="EJ1486" s="861"/>
      <c r="EK1486" s="861"/>
      <c r="EL1486" s="861"/>
      <c r="EM1486" s="861"/>
      <c r="EN1486" s="861"/>
      <c r="EO1486" s="861"/>
      <c r="EP1486" s="861"/>
      <c r="EQ1486" s="861"/>
      <c r="ER1486" s="861"/>
      <c r="ES1486" s="861"/>
      <c r="ET1486" s="861"/>
      <c r="EU1486" s="861"/>
      <c r="EV1486" s="861"/>
      <c r="EW1486" s="861"/>
      <c r="EX1486" s="861"/>
      <c r="EY1486" s="861"/>
      <c r="EZ1486" s="861"/>
      <c r="FA1486" s="861"/>
      <c r="FB1486" s="861"/>
      <c r="FC1486" s="861"/>
      <c r="FD1486" s="861"/>
    </row>
    <row r="1487" spans="1:160" x14ac:dyDescent="0.25">
      <c r="A1487" s="861"/>
      <c r="B1487" s="861"/>
      <c r="C1487" s="861"/>
      <c r="D1487" s="861"/>
      <c r="E1487" s="861"/>
      <c r="F1487" s="861"/>
      <c r="G1487" s="861"/>
      <c r="H1487" s="861"/>
      <c r="I1487" s="861"/>
      <c r="J1487" s="861"/>
      <c r="K1487" s="861"/>
      <c r="L1487" s="861"/>
      <c r="M1487" s="861"/>
      <c r="N1487" s="861"/>
      <c r="O1487" s="861"/>
      <c r="P1487" s="861"/>
      <c r="Q1487" s="861"/>
      <c r="R1487" s="861"/>
      <c r="S1487" s="861"/>
      <c r="T1487" s="861"/>
      <c r="U1487" s="861"/>
      <c r="V1487" s="861"/>
      <c r="W1487" s="861"/>
      <c r="X1487" s="861"/>
      <c r="Y1487" s="861"/>
      <c r="Z1487" s="861"/>
      <c r="AA1487" s="861"/>
      <c r="AB1487" s="861"/>
      <c r="AC1487" s="861"/>
      <c r="AD1487" s="861"/>
      <c r="AE1487" s="861"/>
      <c r="AF1487" s="861"/>
      <c r="AG1487" s="861"/>
      <c r="AH1487" s="861"/>
      <c r="AI1487" s="861"/>
      <c r="AJ1487" s="861"/>
      <c r="AK1487" s="861"/>
      <c r="AL1487" s="861"/>
      <c r="AM1487" s="861"/>
      <c r="AN1487" s="861"/>
      <c r="AO1487" s="861"/>
      <c r="AP1487" s="861"/>
      <c r="AQ1487" s="861"/>
      <c r="AR1487" s="861"/>
      <c r="AS1487" s="861"/>
      <c r="AT1487" s="861"/>
      <c r="AU1487" s="861"/>
      <c r="AV1487" s="861"/>
      <c r="AW1487" s="861"/>
      <c r="AX1487" s="861"/>
      <c r="AY1487" s="861"/>
      <c r="AZ1487" s="861"/>
      <c r="BA1487" s="861"/>
      <c r="BB1487" s="861"/>
      <c r="BC1487" s="861"/>
      <c r="BD1487" s="861"/>
      <c r="BE1487" s="861"/>
      <c r="BF1487" s="861"/>
      <c r="BG1487" s="861"/>
      <c r="BH1487" s="861"/>
      <c r="BI1487" s="861"/>
      <c r="BJ1487" s="861"/>
      <c r="BK1487" s="861"/>
      <c r="BL1487" s="861"/>
      <c r="BM1487" s="861"/>
      <c r="BN1487" s="861"/>
      <c r="BO1487" s="861"/>
      <c r="BP1487" s="861"/>
      <c r="BQ1487" s="861"/>
      <c r="BR1487" s="861"/>
      <c r="BS1487" s="861"/>
      <c r="BT1487" s="861"/>
      <c r="BU1487" s="861"/>
      <c r="BV1487" s="861"/>
      <c r="BW1487" s="861"/>
      <c r="BX1487" s="861"/>
      <c r="BY1487" s="861"/>
      <c r="BZ1487" s="861"/>
      <c r="CA1487" s="861"/>
      <c r="CB1487" s="861"/>
      <c r="CC1487" s="861"/>
      <c r="CD1487" s="861"/>
      <c r="CE1487" s="861"/>
      <c r="CF1487" s="861"/>
      <c r="CG1487" s="861"/>
      <c r="CH1487" s="861"/>
      <c r="CI1487" s="861"/>
      <c r="CJ1487" s="861"/>
      <c r="CK1487" s="861"/>
      <c r="CL1487" s="861"/>
      <c r="CM1487" s="861"/>
      <c r="CN1487" s="861"/>
      <c r="CO1487" s="861"/>
      <c r="CP1487" s="861"/>
      <c r="CQ1487" s="861"/>
      <c r="CR1487" s="861"/>
      <c r="CS1487" s="861"/>
      <c r="CT1487" s="861"/>
      <c r="CU1487" s="861"/>
      <c r="CV1487" s="861"/>
      <c r="CW1487" s="861"/>
      <c r="CX1487" s="861"/>
      <c r="CY1487" s="861"/>
      <c r="CZ1487" s="861"/>
      <c r="DA1487" s="861"/>
      <c r="DB1487" s="861"/>
      <c r="DC1487" s="861"/>
      <c r="DD1487" s="861"/>
      <c r="DE1487" s="861"/>
      <c r="DF1487" s="861"/>
      <c r="DG1487" s="861"/>
      <c r="DH1487" s="861"/>
      <c r="DI1487" s="861"/>
      <c r="DJ1487" s="861"/>
      <c r="DK1487" s="861"/>
      <c r="DL1487" s="861"/>
      <c r="DM1487" s="861"/>
      <c r="DN1487" s="861"/>
      <c r="DO1487" s="861"/>
      <c r="DP1487" s="861"/>
      <c r="DQ1487" s="861"/>
      <c r="DR1487" s="861"/>
      <c r="DS1487" s="861"/>
      <c r="DT1487" s="861"/>
      <c r="DU1487" s="861"/>
      <c r="DV1487" s="861"/>
      <c r="DW1487" s="861"/>
      <c r="DX1487" s="861"/>
      <c r="DY1487" s="861"/>
      <c r="DZ1487" s="861"/>
      <c r="EA1487" s="861"/>
      <c r="EB1487" s="861"/>
      <c r="EC1487" s="861"/>
      <c r="ED1487" s="861"/>
      <c r="EE1487" s="861"/>
      <c r="EF1487" s="861"/>
      <c r="EG1487" s="861"/>
      <c r="EH1487" s="861"/>
      <c r="EI1487" s="861"/>
      <c r="EJ1487" s="861"/>
      <c r="EK1487" s="861"/>
      <c r="EL1487" s="861"/>
      <c r="EM1487" s="861"/>
      <c r="EN1487" s="861"/>
      <c r="EO1487" s="861"/>
      <c r="EP1487" s="861"/>
      <c r="EQ1487" s="861"/>
      <c r="ER1487" s="861"/>
      <c r="ES1487" s="861"/>
      <c r="ET1487" s="861"/>
      <c r="EU1487" s="861"/>
      <c r="EV1487" s="861"/>
      <c r="EW1487" s="861"/>
      <c r="EX1487" s="861"/>
      <c r="EY1487" s="861"/>
      <c r="EZ1487" s="861"/>
      <c r="FA1487" s="861"/>
      <c r="FB1487" s="861"/>
      <c r="FC1487" s="861"/>
      <c r="FD1487" s="861"/>
    </row>
    <row r="1488" spans="1:160" x14ac:dyDescent="0.25">
      <c r="A1488" s="861"/>
      <c r="B1488" s="861"/>
      <c r="C1488" s="861"/>
      <c r="D1488" s="861"/>
      <c r="E1488" s="861"/>
      <c r="F1488" s="861"/>
      <c r="G1488" s="861"/>
      <c r="H1488" s="861"/>
      <c r="I1488" s="861"/>
      <c r="J1488" s="861"/>
      <c r="K1488" s="861"/>
      <c r="L1488" s="861"/>
      <c r="M1488" s="861"/>
      <c r="N1488" s="861"/>
      <c r="O1488" s="861"/>
      <c r="P1488" s="861"/>
      <c r="Q1488" s="861"/>
      <c r="R1488" s="861"/>
      <c r="S1488" s="861"/>
      <c r="T1488" s="861"/>
      <c r="U1488" s="861"/>
      <c r="V1488" s="861"/>
      <c r="W1488" s="861"/>
      <c r="X1488" s="861"/>
      <c r="Y1488" s="861"/>
      <c r="Z1488" s="861"/>
      <c r="AA1488" s="861"/>
      <c r="AB1488" s="861"/>
      <c r="AC1488" s="861"/>
      <c r="AD1488" s="861"/>
      <c r="AE1488" s="861"/>
      <c r="AF1488" s="861"/>
      <c r="AG1488" s="861"/>
      <c r="AH1488" s="861"/>
      <c r="AI1488" s="861"/>
      <c r="AJ1488" s="861"/>
      <c r="AK1488" s="861"/>
      <c r="AL1488" s="861"/>
      <c r="AM1488" s="861"/>
      <c r="AN1488" s="861"/>
      <c r="AO1488" s="861"/>
      <c r="AP1488" s="861"/>
      <c r="AQ1488" s="861"/>
      <c r="AR1488" s="861"/>
      <c r="AS1488" s="861"/>
      <c r="AT1488" s="861"/>
      <c r="AU1488" s="861"/>
      <c r="AV1488" s="861"/>
      <c r="AW1488" s="861"/>
      <c r="AX1488" s="861"/>
      <c r="AY1488" s="861"/>
      <c r="AZ1488" s="861"/>
      <c r="BA1488" s="861"/>
      <c r="BB1488" s="861"/>
      <c r="BC1488" s="861"/>
      <c r="BD1488" s="861"/>
      <c r="BE1488" s="861"/>
      <c r="BF1488" s="861"/>
      <c r="BG1488" s="861"/>
      <c r="BH1488" s="861"/>
      <c r="BI1488" s="861"/>
      <c r="BJ1488" s="861"/>
      <c r="BK1488" s="861"/>
      <c r="BL1488" s="861"/>
      <c r="BM1488" s="861"/>
      <c r="BN1488" s="861"/>
      <c r="BO1488" s="861"/>
      <c r="BP1488" s="861"/>
      <c r="BQ1488" s="861"/>
      <c r="BR1488" s="861"/>
      <c r="BS1488" s="861"/>
      <c r="BT1488" s="861"/>
      <c r="BU1488" s="861"/>
      <c r="BV1488" s="861"/>
      <c r="BW1488" s="861"/>
      <c r="BX1488" s="861"/>
      <c r="BY1488" s="861"/>
      <c r="BZ1488" s="861"/>
      <c r="CA1488" s="861"/>
      <c r="CB1488" s="861"/>
      <c r="CC1488" s="861"/>
      <c r="CD1488" s="861"/>
      <c r="CE1488" s="861"/>
      <c r="CF1488" s="861"/>
      <c r="CG1488" s="861"/>
      <c r="CH1488" s="861"/>
      <c r="CI1488" s="861"/>
      <c r="CJ1488" s="861"/>
      <c r="CK1488" s="861"/>
      <c r="CL1488" s="861"/>
      <c r="CM1488" s="861"/>
      <c r="CN1488" s="861"/>
      <c r="CO1488" s="861"/>
      <c r="CP1488" s="861"/>
      <c r="CQ1488" s="861"/>
      <c r="CR1488" s="861"/>
      <c r="CS1488" s="861"/>
      <c r="CT1488" s="861"/>
      <c r="CU1488" s="861"/>
      <c r="CV1488" s="861"/>
      <c r="CW1488" s="861"/>
      <c r="CX1488" s="861"/>
      <c r="CY1488" s="861"/>
      <c r="CZ1488" s="861"/>
      <c r="DA1488" s="861"/>
      <c r="DB1488" s="861"/>
      <c r="DC1488" s="861"/>
      <c r="DD1488" s="861"/>
      <c r="DE1488" s="861"/>
      <c r="DF1488" s="861"/>
      <c r="DG1488" s="861"/>
      <c r="DH1488" s="861"/>
      <c r="DI1488" s="861"/>
      <c r="DJ1488" s="861"/>
      <c r="DK1488" s="861"/>
      <c r="DL1488" s="861"/>
      <c r="DM1488" s="861"/>
      <c r="DN1488" s="861"/>
      <c r="DO1488" s="861"/>
      <c r="DP1488" s="861"/>
      <c r="DQ1488" s="861"/>
      <c r="DR1488" s="861"/>
      <c r="DS1488" s="861"/>
      <c r="DT1488" s="861"/>
      <c r="DU1488" s="861"/>
      <c r="DV1488" s="861"/>
      <c r="DW1488" s="861"/>
      <c r="DX1488" s="861"/>
      <c r="DY1488" s="861"/>
      <c r="DZ1488" s="861"/>
      <c r="EA1488" s="861"/>
      <c r="EB1488" s="861"/>
      <c r="EC1488" s="861"/>
      <c r="ED1488" s="861"/>
      <c r="EE1488" s="861"/>
      <c r="EF1488" s="861"/>
      <c r="EG1488" s="861"/>
      <c r="EH1488" s="861"/>
      <c r="EI1488" s="861"/>
      <c r="EJ1488" s="861"/>
      <c r="EK1488" s="861"/>
      <c r="EL1488" s="861"/>
      <c r="EM1488" s="861"/>
      <c r="EN1488" s="861"/>
      <c r="EO1488" s="861"/>
      <c r="EP1488" s="861"/>
      <c r="EQ1488" s="861"/>
      <c r="ER1488" s="861"/>
      <c r="ES1488" s="861"/>
      <c r="ET1488" s="861"/>
      <c r="EU1488" s="861"/>
      <c r="EV1488" s="861"/>
      <c r="EW1488" s="861"/>
      <c r="EX1488" s="861"/>
      <c r="EY1488" s="861"/>
      <c r="EZ1488" s="861"/>
      <c r="FA1488" s="861"/>
      <c r="FB1488" s="861"/>
      <c r="FC1488" s="861"/>
      <c r="FD1488" s="861"/>
    </row>
    <row r="1489" spans="1:160" x14ac:dyDescent="0.25">
      <c r="A1489" s="861"/>
      <c r="B1489" s="861"/>
      <c r="C1489" s="861"/>
      <c r="D1489" s="861"/>
      <c r="E1489" s="861"/>
      <c r="F1489" s="861"/>
      <c r="G1489" s="861"/>
      <c r="H1489" s="861"/>
      <c r="I1489" s="861"/>
      <c r="J1489" s="861"/>
      <c r="K1489" s="861"/>
      <c r="L1489" s="861"/>
      <c r="M1489" s="861"/>
      <c r="N1489" s="861"/>
      <c r="O1489" s="861"/>
      <c r="P1489" s="861"/>
      <c r="Q1489" s="861"/>
      <c r="R1489" s="861"/>
      <c r="S1489" s="861"/>
      <c r="T1489" s="861"/>
      <c r="U1489" s="861"/>
      <c r="V1489" s="861"/>
      <c r="W1489" s="861"/>
      <c r="X1489" s="861"/>
      <c r="Y1489" s="861"/>
      <c r="Z1489" s="861"/>
      <c r="AA1489" s="861"/>
      <c r="AB1489" s="861"/>
      <c r="AC1489" s="861"/>
      <c r="AD1489" s="861"/>
      <c r="AE1489" s="861"/>
      <c r="AF1489" s="861"/>
      <c r="AG1489" s="861"/>
      <c r="AH1489" s="861"/>
      <c r="AI1489" s="861"/>
      <c r="AJ1489" s="861"/>
      <c r="AK1489" s="861"/>
      <c r="AL1489" s="861"/>
      <c r="AM1489" s="861"/>
      <c r="AN1489" s="861"/>
      <c r="AO1489" s="861"/>
      <c r="AP1489" s="861"/>
      <c r="AQ1489" s="861"/>
      <c r="AR1489" s="861"/>
      <c r="AS1489" s="861"/>
      <c r="AT1489" s="861"/>
      <c r="AU1489" s="861"/>
      <c r="AV1489" s="861"/>
      <c r="AW1489" s="861"/>
      <c r="AX1489" s="861"/>
      <c r="AY1489" s="861"/>
      <c r="AZ1489" s="861"/>
      <c r="BA1489" s="861"/>
      <c r="BB1489" s="861"/>
      <c r="BC1489" s="861"/>
      <c r="BD1489" s="861"/>
      <c r="BE1489" s="861"/>
      <c r="BF1489" s="861"/>
      <c r="BG1489" s="861"/>
      <c r="BH1489" s="861"/>
      <c r="BI1489" s="861"/>
      <c r="BJ1489" s="861"/>
      <c r="BK1489" s="861"/>
      <c r="BL1489" s="861"/>
      <c r="BM1489" s="861"/>
      <c r="BN1489" s="861"/>
      <c r="BO1489" s="861"/>
      <c r="BP1489" s="861"/>
      <c r="BQ1489" s="861"/>
      <c r="BR1489" s="861"/>
      <c r="BS1489" s="861"/>
      <c r="BT1489" s="861"/>
      <c r="BU1489" s="861"/>
      <c r="BV1489" s="861"/>
      <c r="BW1489" s="861"/>
      <c r="BX1489" s="861"/>
      <c r="BY1489" s="861"/>
      <c r="BZ1489" s="861"/>
      <c r="CA1489" s="861"/>
      <c r="CB1489" s="861"/>
      <c r="CC1489" s="861"/>
      <c r="CD1489" s="861"/>
      <c r="CE1489" s="861"/>
      <c r="CF1489" s="861"/>
      <c r="CG1489" s="861"/>
      <c r="CH1489" s="861"/>
      <c r="CI1489" s="861"/>
      <c r="CJ1489" s="861"/>
      <c r="CK1489" s="861"/>
      <c r="CL1489" s="861"/>
      <c r="CM1489" s="861"/>
      <c r="CN1489" s="861"/>
      <c r="CO1489" s="861"/>
      <c r="CP1489" s="861"/>
      <c r="CQ1489" s="861"/>
      <c r="CR1489" s="861"/>
      <c r="CS1489" s="861"/>
      <c r="CT1489" s="861"/>
      <c r="CU1489" s="861"/>
      <c r="CV1489" s="861"/>
      <c r="CW1489" s="861"/>
      <c r="CX1489" s="861"/>
      <c r="CY1489" s="861"/>
      <c r="CZ1489" s="861"/>
      <c r="DA1489" s="861"/>
      <c r="DB1489" s="861"/>
      <c r="DC1489" s="861"/>
      <c r="DD1489" s="861"/>
      <c r="DE1489" s="861"/>
      <c r="DF1489" s="861"/>
      <c r="DG1489" s="861"/>
      <c r="DH1489" s="861"/>
      <c r="DI1489" s="861"/>
      <c r="DJ1489" s="861"/>
      <c r="DK1489" s="861"/>
      <c r="DL1489" s="861"/>
      <c r="DM1489" s="861"/>
      <c r="DN1489" s="861"/>
      <c r="DO1489" s="861"/>
      <c r="DP1489" s="861"/>
      <c r="DQ1489" s="861"/>
      <c r="DR1489" s="861"/>
      <c r="DS1489" s="861"/>
      <c r="DT1489" s="861"/>
      <c r="DU1489" s="861"/>
      <c r="DV1489" s="861"/>
      <c r="DW1489" s="861"/>
      <c r="DX1489" s="861"/>
      <c r="DY1489" s="861"/>
      <c r="DZ1489" s="861"/>
      <c r="EA1489" s="861"/>
      <c r="EB1489" s="861"/>
      <c r="EC1489" s="861"/>
      <c r="ED1489" s="861"/>
      <c r="EE1489" s="861"/>
      <c r="EF1489" s="861"/>
      <c r="EG1489" s="861"/>
      <c r="EH1489" s="861"/>
      <c r="EI1489" s="861"/>
      <c r="EJ1489" s="861"/>
      <c r="EK1489" s="861"/>
      <c r="EL1489" s="861"/>
      <c r="EM1489" s="861"/>
      <c r="EN1489" s="861"/>
      <c r="EO1489" s="861"/>
      <c r="EP1489" s="861"/>
      <c r="EQ1489" s="861"/>
      <c r="ER1489" s="861"/>
      <c r="ES1489" s="861"/>
      <c r="ET1489" s="861"/>
      <c r="EU1489" s="861"/>
      <c r="EV1489" s="861"/>
      <c r="EW1489" s="861"/>
      <c r="EX1489" s="861"/>
      <c r="EY1489" s="861"/>
      <c r="EZ1489" s="861"/>
      <c r="FA1489" s="861"/>
      <c r="FB1489" s="861"/>
      <c r="FC1489" s="861"/>
      <c r="FD1489" s="861"/>
    </row>
    <row r="1490" spans="1:160" x14ac:dyDescent="0.25">
      <c r="A1490" s="861"/>
      <c r="B1490" s="861"/>
      <c r="C1490" s="861"/>
      <c r="D1490" s="861"/>
      <c r="E1490" s="861"/>
      <c r="F1490" s="861"/>
      <c r="G1490" s="861"/>
      <c r="H1490" s="861"/>
      <c r="I1490" s="861"/>
      <c r="J1490" s="861"/>
      <c r="K1490" s="861"/>
      <c r="L1490" s="861"/>
      <c r="M1490" s="861"/>
      <c r="N1490" s="861"/>
      <c r="O1490" s="861"/>
      <c r="P1490" s="861"/>
      <c r="Q1490" s="861"/>
      <c r="R1490" s="861"/>
      <c r="S1490" s="861"/>
      <c r="T1490" s="861"/>
      <c r="U1490" s="861"/>
      <c r="V1490" s="861"/>
      <c r="W1490" s="861"/>
      <c r="X1490" s="861"/>
      <c r="Y1490" s="861"/>
      <c r="Z1490" s="861"/>
      <c r="AA1490" s="861"/>
      <c r="AB1490" s="861"/>
      <c r="AC1490" s="861"/>
      <c r="AD1490" s="861"/>
      <c r="AE1490" s="861"/>
      <c r="AF1490" s="861"/>
      <c r="AG1490" s="861"/>
      <c r="AH1490" s="861"/>
      <c r="AI1490" s="861"/>
      <c r="AJ1490" s="861"/>
      <c r="AK1490" s="861"/>
      <c r="AL1490" s="861"/>
      <c r="AM1490" s="861"/>
      <c r="AN1490" s="861"/>
      <c r="AO1490" s="861"/>
      <c r="AP1490" s="861"/>
      <c r="AQ1490" s="861"/>
      <c r="AR1490" s="861"/>
      <c r="AS1490" s="861"/>
      <c r="AT1490" s="861"/>
      <c r="AU1490" s="861"/>
      <c r="AV1490" s="861"/>
      <c r="AW1490" s="861"/>
      <c r="AX1490" s="861"/>
      <c r="AY1490" s="861"/>
      <c r="AZ1490" s="861"/>
      <c r="BA1490" s="861"/>
      <c r="BB1490" s="861"/>
      <c r="BC1490" s="861"/>
      <c r="BD1490" s="861"/>
      <c r="BE1490" s="861"/>
      <c r="BF1490" s="861"/>
      <c r="BG1490" s="861"/>
      <c r="BH1490" s="861"/>
      <c r="BI1490" s="861"/>
      <c r="BJ1490" s="861"/>
      <c r="BK1490" s="861"/>
      <c r="BL1490" s="861"/>
      <c r="BM1490" s="861"/>
      <c r="BN1490" s="861"/>
      <c r="BO1490" s="861"/>
      <c r="BP1490" s="861"/>
      <c r="BQ1490" s="861"/>
      <c r="BR1490" s="861"/>
      <c r="BS1490" s="861"/>
      <c r="BT1490" s="861"/>
      <c r="BU1490" s="861"/>
      <c r="BV1490" s="861"/>
      <c r="BW1490" s="861"/>
      <c r="BX1490" s="861"/>
      <c r="BY1490" s="861"/>
      <c r="BZ1490" s="861"/>
      <c r="CA1490" s="861"/>
      <c r="CB1490" s="861"/>
      <c r="CC1490" s="861"/>
      <c r="CD1490" s="861"/>
      <c r="CE1490" s="861"/>
      <c r="CF1490" s="861"/>
      <c r="CG1490" s="861"/>
      <c r="CH1490" s="861"/>
      <c r="CI1490" s="861"/>
      <c r="CJ1490" s="861"/>
      <c r="CK1490" s="861"/>
      <c r="CL1490" s="861"/>
      <c r="CM1490" s="861"/>
      <c r="CN1490" s="861"/>
      <c r="CO1490" s="861"/>
      <c r="CP1490" s="861"/>
      <c r="CQ1490" s="861"/>
      <c r="CR1490" s="861"/>
      <c r="CS1490" s="861"/>
      <c r="CT1490" s="861"/>
      <c r="CU1490" s="861"/>
      <c r="CV1490" s="861"/>
      <c r="CW1490" s="861"/>
      <c r="CX1490" s="861"/>
      <c r="CY1490" s="861"/>
      <c r="CZ1490" s="861"/>
      <c r="DA1490" s="861"/>
      <c r="DB1490" s="861"/>
      <c r="DC1490" s="861"/>
      <c r="DD1490" s="861"/>
      <c r="DE1490" s="861"/>
      <c r="DF1490" s="861"/>
      <c r="DG1490" s="861"/>
      <c r="DH1490" s="861"/>
      <c r="DI1490" s="861"/>
      <c r="DJ1490" s="861"/>
      <c r="DK1490" s="861"/>
      <c r="DL1490" s="861"/>
      <c r="DM1490" s="861"/>
      <c r="DN1490" s="861"/>
      <c r="DO1490" s="861"/>
      <c r="DP1490" s="861"/>
      <c r="DQ1490" s="861"/>
      <c r="DR1490" s="861"/>
      <c r="DS1490" s="861"/>
      <c r="DT1490" s="861"/>
      <c r="DU1490" s="861"/>
      <c r="DV1490" s="861"/>
      <c r="DW1490" s="861"/>
      <c r="DX1490" s="861"/>
      <c r="DY1490" s="861"/>
      <c r="DZ1490" s="861"/>
      <c r="EA1490" s="861"/>
      <c r="EB1490" s="861"/>
      <c r="EC1490" s="861"/>
      <c r="ED1490" s="861"/>
      <c r="EE1490" s="861"/>
      <c r="EF1490" s="861"/>
      <c r="EG1490" s="861"/>
      <c r="EH1490" s="861"/>
      <c r="EI1490" s="861"/>
      <c r="EJ1490" s="861"/>
      <c r="EK1490" s="861"/>
      <c r="EL1490" s="861"/>
      <c r="EM1490" s="861"/>
      <c r="EN1490" s="861"/>
      <c r="EO1490" s="861"/>
      <c r="EP1490" s="861"/>
      <c r="EQ1490" s="861"/>
      <c r="ER1490" s="861"/>
      <c r="ES1490" s="861"/>
      <c r="ET1490" s="861"/>
      <c r="EU1490" s="861"/>
      <c r="EV1490" s="861"/>
      <c r="EW1490" s="861"/>
      <c r="EX1490" s="861"/>
      <c r="EY1490" s="861"/>
      <c r="EZ1490" s="861"/>
      <c r="FA1490" s="861"/>
      <c r="FB1490" s="861"/>
      <c r="FC1490" s="861"/>
      <c r="FD1490" s="861"/>
    </row>
    <row r="1491" spans="1:160" x14ac:dyDescent="0.25">
      <c r="A1491" s="861"/>
      <c r="B1491" s="861"/>
      <c r="C1491" s="861"/>
      <c r="D1491" s="861"/>
      <c r="E1491" s="861"/>
      <c r="F1491" s="861"/>
      <c r="G1491" s="861"/>
      <c r="H1491" s="861"/>
      <c r="I1491" s="861"/>
      <c r="J1491" s="861"/>
      <c r="K1491" s="861"/>
      <c r="L1491" s="861"/>
      <c r="M1491" s="861"/>
      <c r="N1491" s="861"/>
      <c r="O1491" s="861"/>
      <c r="P1491" s="861"/>
      <c r="Q1491" s="861"/>
      <c r="R1491" s="861"/>
      <c r="S1491" s="861"/>
      <c r="T1491" s="861"/>
      <c r="U1491" s="861"/>
      <c r="V1491" s="861"/>
      <c r="W1491" s="861"/>
      <c r="X1491" s="861"/>
      <c r="Y1491" s="861"/>
      <c r="Z1491" s="861"/>
      <c r="AA1491" s="861"/>
      <c r="AB1491" s="861"/>
      <c r="AC1491" s="861"/>
      <c r="AD1491" s="861"/>
      <c r="AE1491" s="861"/>
      <c r="AF1491" s="861"/>
      <c r="AG1491" s="861"/>
      <c r="AH1491" s="861"/>
      <c r="AI1491" s="861"/>
      <c r="AJ1491" s="861"/>
      <c r="AK1491" s="861"/>
      <c r="AL1491" s="861"/>
      <c r="AM1491" s="861"/>
      <c r="AN1491" s="861"/>
      <c r="AO1491" s="861"/>
      <c r="AP1491" s="861"/>
      <c r="AQ1491" s="861"/>
      <c r="AR1491" s="861"/>
      <c r="AS1491" s="861"/>
      <c r="AT1491" s="861"/>
      <c r="AU1491" s="861"/>
      <c r="AV1491" s="861"/>
      <c r="AW1491" s="861"/>
      <c r="AX1491" s="861"/>
      <c r="AY1491" s="861"/>
      <c r="AZ1491" s="861"/>
      <c r="BA1491" s="861"/>
      <c r="BB1491" s="861"/>
      <c r="BC1491" s="861"/>
      <c r="BD1491" s="861"/>
      <c r="BE1491" s="861"/>
      <c r="BF1491" s="861"/>
      <c r="BG1491" s="861"/>
      <c r="BH1491" s="861"/>
      <c r="BI1491" s="861"/>
      <c r="BJ1491" s="861"/>
      <c r="BK1491" s="861"/>
      <c r="BL1491" s="861"/>
      <c r="BM1491" s="861"/>
      <c r="BN1491" s="861"/>
      <c r="BO1491" s="861"/>
      <c r="BP1491" s="861"/>
      <c r="BQ1491" s="861"/>
      <c r="BR1491" s="861"/>
      <c r="BS1491" s="861"/>
      <c r="BT1491" s="861"/>
      <c r="BU1491" s="861"/>
      <c r="BV1491" s="861"/>
      <c r="BW1491" s="861"/>
      <c r="BX1491" s="861"/>
      <c r="BY1491" s="861"/>
      <c r="BZ1491" s="861"/>
      <c r="CA1491" s="861"/>
      <c r="CB1491" s="861"/>
      <c r="CC1491" s="861"/>
      <c r="CD1491" s="861"/>
      <c r="CE1491" s="861"/>
      <c r="CF1491" s="861"/>
      <c r="CG1491" s="861"/>
      <c r="CH1491" s="861"/>
      <c r="CI1491" s="861"/>
      <c r="CJ1491" s="861"/>
      <c r="CK1491" s="861"/>
      <c r="CL1491" s="861"/>
      <c r="CM1491" s="861"/>
      <c r="CN1491" s="861"/>
      <c r="CO1491" s="861"/>
      <c r="CP1491" s="861"/>
      <c r="CQ1491" s="861"/>
      <c r="CR1491" s="861"/>
      <c r="CS1491" s="861"/>
      <c r="CT1491" s="861"/>
      <c r="CU1491" s="861"/>
      <c r="CV1491" s="861"/>
      <c r="CW1491" s="861"/>
      <c r="CX1491" s="861"/>
      <c r="CY1491" s="861"/>
      <c r="CZ1491" s="861"/>
      <c r="DA1491" s="861"/>
      <c r="DB1491" s="861"/>
      <c r="DC1491" s="861"/>
      <c r="DD1491" s="861"/>
      <c r="DE1491" s="861"/>
      <c r="DF1491" s="861"/>
      <c r="DG1491" s="861"/>
      <c r="DH1491" s="861"/>
      <c r="DI1491" s="861"/>
      <c r="DJ1491" s="861"/>
      <c r="DK1491" s="861"/>
      <c r="DL1491" s="861"/>
      <c r="DM1491" s="861"/>
      <c r="DN1491" s="861"/>
      <c r="DO1491" s="861"/>
      <c r="DP1491" s="861"/>
      <c r="DQ1491" s="861"/>
      <c r="DR1491" s="861"/>
      <c r="DS1491" s="861"/>
      <c r="DT1491" s="861"/>
      <c r="DU1491" s="861"/>
      <c r="DV1491" s="861"/>
      <c r="DW1491" s="861"/>
      <c r="DX1491" s="861"/>
      <c r="DY1491" s="861"/>
      <c r="DZ1491" s="861"/>
      <c r="EA1491" s="861"/>
      <c r="EB1491" s="861"/>
      <c r="EC1491" s="861"/>
      <c r="ED1491" s="861"/>
      <c r="EE1491" s="861"/>
      <c r="EF1491" s="861"/>
      <c r="EG1491" s="861"/>
      <c r="EH1491" s="861"/>
      <c r="EI1491" s="861"/>
      <c r="EJ1491" s="861"/>
      <c r="EK1491" s="861"/>
      <c r="EL1491" s="861"/>
      <c r="EM1491" s="861"/>
      <c r="EN1491" s="861"/>
      <c r="EO1491" s="861"/>
      <c r="EP1491" s="861"/>
      <c r="EQ1491" s="861"/>
      <c r="ER1491" s="861"/>
      <c r="ES1491" s="861"/>
      <c r="ET1491" s="861"/>
      <c r="EU1491" s="861"/>
      <c r="EV1491" s="861"/>
      <c r="EW1491" s="861"/>
      <c r="EX1491" s="861"/>
      <c r="EY1491" s="861"/>
      <c r="EZ1491" s="861"/>
      <c r="FA1491" s="861"/>
      <c r="FB1491" s="861"/>
      <c r="FC1491" s="861"/>
      <c r="FD1491" s="861"/>
    </row>
    <row r="1492" spans="1:160" x14ac:dyDescent="0.25">
      <c r="A1492" s="861"/>
      <c r="B1492" s="861"/>
      <c r="C1492" s="861"/>
      <c r="D1492" s="861"/>
      <c r="E1492" s="861"/>
      <c r="F1492" s="861"/>
      <c r="G1492" s="861"/>
      <c r="H1492" s="861"/>
      <c r="I1492" s="861"/>
      <c r="J1492" s="861"/>
      <c r="K1492" s="861"/>
      <c r="L1492" s="861"/>
      <c r="M1492" s="861"/>
      <c r="N1492" s="861"/>
      <c r="O1492" s="861"/>
      <c r="P1492" s="861"/>
      <c r="Q1492" s="861"/>
      <c r="R1492" s="861"/>
      <c r="S1492" s="861"/>
      <c r="T1492" s="861"/>
      <c r="U1492" s="861"/>
      <c r="V1492" s="861"/>
      <c r="W1492" s="861"/>
      <c r="X1492" s="861"/>
      <c r="Y1492" s="861"/>
      <c r="Z1492" s="861"/>
      <c r="AA1492" s="861"/>
      <c r="AB1492" s="861"/>
      <c r="AC1492" s="861"/>
      <c r="AD1492" s="861"/>
      <c r="AE1492" s="861"/>
      <c r="AF1492" s="861"/>
      <c r="AG1492" s="861"/>
      <c r="AH1492" s="861"/>
      <c r="AI1492" s="861"/>
      <c r="AJ1492" s="861"/>
      <c r="AK1492" s="861"/>
      <c r="AL1492" s="861"/>
      <c r="AM1492" s="861"/>
      <c r="AN1492" s="861"/>
      <c r="AO1492" s="861"/>
      <c r="AP1492" s="861"/>
      <c r="AQ1492" s="861"/>
      <c r="AR1492" s="861"/>
      <c r="AS1492" s="861"/>
      <c r="AT1492" s="861"/>
      <c r="AU1492" s="861"/>
      <c r="AV1492" s="861"/>
      <c r="AW1492" s="861"/>
      <c r="AX1492" s="861"/>
      <c r="AY1492" s="861"/>
      <c r="AZ1492" s="861"/>
      <c r="BA1492" s="861"/>
      <c r="BB1492" s="861"/>
      <c r="BC1492" s="861"/>
      <c r="BD1492" s="861"/>
      <c r="BE1492" s="861"/>
      <c r="BF1492" s="861"/>
      <c r="BG1492" s="861"/>
      <c r="BH1492" s="861"/>
      <c r="BI1492" s="861"/>
      <c r="BJ1492" s="861"/>
      <c r="BK1492" s="861"/>
      <c r="BL1492" s="861"/>
      <c r="BM1492" s="861"/>
      <c r="BN1492" s="861"/>
      <c r="BO1492" s="861"/>
      <c r="BP1492" s="861"/>
      <c r="BQ1492" s="861"/>
      <c r="BR1492" s="861"/>
      <c r="BS1492" s="861"/>
      <c r="BT1492" s="861"/>
      <c r="BU1492" s="861"/>
      <c r="BV1492" s="861"/>
      <c r="BW1492" s="861"/>
      <c r="BX1492" s="861"/>
      <c r="BY1492" s="861"/>
      <c r="BZ1492" s="861"/>
      <c r="CA1492" s="861"/>
      <c r="CB1492" s="861"/>
      <c r="CC1492" s="861"/>
      <c r="CD1492" s="861"/>
      <c r="CE1492" s="861"/>
      <c r="CF1492" s="861"/>
      <c r="CG1492" s="861"/>
      <c r="CH1492" s="861"/>
      <c r="CI1492" s="861"/>
      <c r="CJ1492" s="861"/>
      <c r="CK1492" s="861"/>
      <c r="CL1492" s="861"/>
      <c r="CM1492" s="861"/>
      <c r="CN1492" s="861"/>
      <c r="CO1492" s="861"/>
      <c r="CP1492" s="861"/>
      <c r="CQ1492" s="861"/>
      <c r="CR1492" s="861"/>
      <c r="CS1492" s="861"/>
      <c r="CT1492" s="861"/>
      <c r="CU1492" s="861"/>
      <c r="CV1492" s="861"/>
      <c r="CW1492" s="861"/>
      <c r="CX1492" s="861"/>
      <c r="CY1492" s="861"/>
      <c r="CZ1492" s="861"/>
      <c r="DA1492" s="861"/>
      <c r="DB1492" s="861"/>
      <c r="DC1492" s="861"/>
      <c r="DD1492" s="861"/>
      <c r="DE1492" s="861"/>
      <c r="DF1492" s="861"/>
      <c r="DG1492" s="861"/>
      <c r="DH1492" s="861"/>
      <c r="DI1492" s="861"/>
      <c r="DJ1492" s="861"/>
      <c r="DK1492" s="861"/>
      <c r="DL1492" s="861"/>
      <c r="DM1492" s="861"/>
      <c r="DN1492" s="861"/>
      <c r="DO1492" s="861"/>
      <c r="DP1492" s="861"/>
      <c r="DQ1492" s="861"/>
      <c r="DR1492" s="861"/>
      <c r="DS1492" s="861"/>
      <c r="DT1492" s="861"/>
      <c r="DU1492" s="861"/>
      <c r="DV1492" s="861"/>
      <c r="DW1492" s="861"/>
      <c r="DX1492" s="861"/>
      <c r="DY1492" s="861"/>
      <c r="DZ1492" s="861"/>
      <c r="EA1492" s="861"/>
      <c r="EB1492" s="861"/>
      <c r="EC1492" s="861"/>
      <c r="ED1492" s="861"/>
      <c r="EE1492" s="861"/>
      <c r="EF1492" s="861"/>
      <c r="EG1492" s="861"/>
      <c r="EH1492" s="861"/>
      <c r="EI1492" s="861"/>
      <c r="EJ1492" s="861"/>
      <c r="EK1492" s="861"/>
      <c r="EL1492" s="861"/>
      <c r="EM1492" s="861"/>
      <c r="EN1492" s="861"/>
      <c r="EO1492" s="861"/>
      <c r="EP1492" s="861"/>
      <c r="EQ1492" s="861"/>
      <c r="ER1492" s="861"/>
      <c r="ES1492" s="861"/>
      <c r="ET1492" s="861"/>
      <c r="EU1492" s="861"/>
      <c r="EV1492" s="861"/>
      <c r="EW1492" s="861"/>
      <c r="EX1492" s="861"/>
      <c r="EY1492" s="861"/>
      <c r="EZ1492" s="861"/>
      <c r="FA1492" s="861"/>
      <c r="FB1492" s="861"/>
      <c r="FC1492" s="861"/>
      <c r="FD1492" s="861"/>
    </row>
    <row r="1493" spans="1:160" x14ac:dyDescent="0.25">
      <c r="A1493" s="861"/>
      <c r="B1493" s="861"/>
      <c r="C1493" s="861"/>
      <c r="D1493" s="861"/>
      <c r="E1493" s="861"/>
      <c r="F1493" s="861"/>
      <c r="G1493" s="861"/>
      <c r="H1493" s="861"/>
      <c r="I1493" s="861"/>
      <c r="J1493" s="861"/>
      <c r="K1493" s="861"/>
      <c r="L1493" s="861"/>
      <c r="M1493" s="861"/>
      <c r="N1493" s="861"/>
      <c r="O1493" s="861"/>
      <c r="P1493" s="861"/>
      <c r="Q1493" s="861"/>
      <c r="R1493" s="861"/>
      <c r="S1493" s="861"/>
      <c r="T1493" s="861"/>
      <c r="U1493" s="861"/>
      <c r="V1493" s="861"/>
      <c r="W1493" s="861"/>
      <c r="X1493" s="861"/>
      <c r="Y1493" s="861"/>
      <c r="Z1493" s="861"/>
      <c r="AA1493" s="861"/>
      <c r="AB1493" s="861"/>
      <c r="AC1493" s="861"/>
      <c r="AD1493" s="861"/>
      <c r="AE1493" s="861"/>
      <c r="AF1493" s="861"/>
      <c r="AG1493" s="861"/>
      <c r="AH1493" s="861"/>
      <c r="AI1493" s="861"/>
      <c r="AJ1493" s="861"/>
      <c r="AK1493" s="861"/>
      <c r="AL1493" s="861"/>
      <c r="AM1493" s="861"/>
      <c r="AN1493" s="861"/>
      <c r="AO1493" s="861"/>
      <c r="AP1493" s="861"/>
      <c r="AQ1493" s="861"/>
      <c r="AR1493" s="861"/>
      <c r="AS1493" s="861"/>
      <c r="AT1493" s="861"/>
      <c r="AU1493" s="861"/>
      <c r="AV1493" s="861"/>
      <c r="AW1493" s="861"/>
      <c r="AX1493" s="861"/>
      <c r="AY1493" s="861"/>
      <c r="AZ1493" s="861"/>
      <c r="BA1493" s="861"/>
      <c r="BB1493" s="861"/>
      <c r="BC1493" s="861"/>
      <c r="BD1493" s="861"/>
      <c r="BE1493" s="861"/>
      <c r="BF1493" s="861"/>
      <c r="BG1493" s="861"/>
      <c r="BH1493" s="861"/>
      <c r="BI1493" s="861"/>
      <c r="BJ1493" s="861"/>
      <c r="BK1493" s="861"/>
      <c r="BL1493" s="861"/>
      <c r="BM1493" s="861"/>
      <c r="BN1493" s="861"/>
      <c r="BO1493" s="861"/>
      <c r="BP1493" s="861"/>
      <c r="BQ1493" s="861"/>
      <c r="BR1493" s="861"/>
      <c r="BS1493" s="861"/>
      <c r="BT1493" s="861"/>
      <c r="BU1493" s="861"/>
      <c r="BV1493" s="861"/>
      <c r="BW1493" s="861"/>
      <c r="BX1493" s="861"/>
      <c r="BY1493" s="861"/>
      <c r="BZ1493" s="861"/>
      <c r="CA1493" s="861"/>
      <c r="CB1493" s="861"/>
      <c r="CC1493" s="861"/>
      <c r="CD1493" s="861"/>
      <c r="CE1493" s="861"/>
      <c r="CF1493" s="861"/>
      <c r="CG1493" s="861"/>
      <c r="CH1493" s="861"/>
      <c r="CI1493" s="861"/>
      <c r="CJ1493" s="861"/>
      <c r="CK1493" s="861"/>
      <c r="CL1493" s="861"/>
      <c r="CM1493" s="861"/>
      <c r="CN1493" s="861"/>
      <c r="CO1493" s="861"/>
      <c r="CP1493" s="861"/>
      <c r="CQ1493" s="861"/>
      <c r="CR1493" s="861"/>
      <c r="CS1493" s="861"/>
      <c r="CT1493" s="861"/>
      <c r="CU1493" s="861"/>
      <c r="CV1493" s="861"/>
      <c r="CW1493" s="861"/>
      <c r="CX1493" s="861"/>
      <c r="CY1493" s="861"/>
      <c r="CZ1493" s="861"/>
      <c r="DA1493" s="861"/>
      <c r="DB1493" s="861"/>
      <c r="DC1493" s="861"/>
      <c r="DD1493" s="861"/>
      <c r="DE1493" s="861"/>
      <c r="DF1493" s="861"/>
      <c r="DG1493" s="861"/>
      <c r="DH1493" s="861"/>
      <c r="DI1493" s="861"/>
      <c r="DJ1493" s="861"/>
      <c r="DK1493" s="861"/>
      <c r="DL1493" s="861"/>
      <c r="DM1493" s="861"/>
      <c r="DN1493" s="861"/>
      <c r="DO1493" s="861"/>
      <c r="DP1493" s="861"/>
      <c r="DQ1493" s="861"/>
      <c r="DR1493" s="861"/>
      <c r="DS1493" s="861"/>
      <c r="DT1493" s="861"/>
      <c r="DU1493" s="861"/>
      <c r="DV1493" s="861"/>
      <c r="DW1493" s="861"/>
      <c r="DX1493" s="861"/>
      <c r="DY1493" s="861"/>
      <c r="DZ1493" s="861"/>
      <c r="EA1493" s="861"/>
      <c r="EB1493" s="861"/>
      <c r="EC1493" s="861"/>
      <c r="ED1493" s="861"/>
      <c r="EE1493" s="861"/>
      <c r="EF1493" s="861"/>
      <c r="EG1493" s="861"/>
      <c r="EH1493" s="861"/>
      <c r="EI1493" s="861"/>
      <c r="EJ1493" s="861"/>
      <c r="EK1493" s="861"/>
      <c r="EL1493" s="861"/>
      <c r="EM1493" s="861"/>
      <c r="EN1493" s="861"/>
      <c r="EO1493" s="861"/>
      <c r="EP1493" s="861"/>
      <c r="EQ1493" s="861"/>
      <c r="ER1493" s="861"/>
      <c r="ES1493" s="861"/>
      <c r="ET1493" s="861"/>
      <c r="EU1493" s="861"/>
      <c r="EV1493" s="861"/>
      <c r="EW1493" s="861"/>
      <c r="EX1493" s="861"/>
      <c r="EY1493" s="861"/>
      <c r="EZ1493" s="861"/>
      <c r="FA1493" s="861"/>
      <c r="FB1493" s="861"/>
      <c r="FC1493" s="861"/>
      <c r="FD1493" s="861"/>
    </row>
    <row r="1494" spans="1:160" x14ac:dyDescent="0.25">
      <c r="A1494" s="861"/>
      <c r="B1494" s="861"/>
      <c r="C1494" s="861"/>
      <c r="D1494" s="861"/>
      <c r="E1494" s="861"/>
      <c r="F1494" s="861"/>
      <c r="G1494" s="861"/>
      <c r="H1494" s="861"/>
      <c r="I1494" s="861"/>
      <c r="J1494" s="861"/>
      <c r="K1494" s="861"/>
      <c r="L1494" s="861"/>
      <c r="M1494" s="861"/>
      <c r="N1494" s="861"/>
      <c r="O1494" s="861"/>
      <c r="P1494" s="861"/>
      <c r="Q1494" s="861"/>
      <c r="R1494" s="861"/>
      <c r="S1494" s="861"/>
      <c r="T1494" s="861"/>
      <c r="U1494" s="861"/>
      <c r="V1494" s="861"/>
      <c r="W1494" s="861"/>
      <c r="X1494" s="861"/>
      <c r="Y1494" s="861"/>
      <c r="Z1494" s="861"/>
      <c r="AA1494" s="861"/>
      <c r="AB1494" s="861"/>
      <c r="AC1494" s="861"/>
      <c r="AD1494" s="861"/>
      <c r="AE1494" s="861"/>
      <c r="AF1494" s="861"/>
      <c r="AG1494" s="861"/>
      <c r="AH1494" s="861"/>
      <c r="AI1494" s="861"/>
      <c r="AJ1494" s="861"/>
      <c r="AK1494" s="861"/>
      <c r="AL1494" s="861"/>
      <c r="AM1494" s="861"/>
      <c r="AN1494" s="861"/>
      <c r="AO1494" s="861"/>
      <c r="AP1494" s="861"/>
      <c r="AQ1494" s="861"/>
      <c r="AR1494" s="861"/>
      <c r="AS1494" s="861"/>
      <c r="AT1494" s="861"/>
      <c r="AU1494" s="861"/>
      <c r="AV1494" s="861"/>
      <c r="AW1494" s="861"/>
      <c r="AX1494" s="861"/>
      <c r="AY1494" s="861"/>
      <c r="AZ1494" s="861"/>
      <c r="BA1494" s="861"/>
      <c r="BB1494" s="861"/>
      <c r="BC1494" s="861"/>
      <c r="BD1494" s="861"/>
      <c r="BE1494" s="861"/>
      <c r="BF1494" s="861"/>
      <c r="BG1494" s="861"/>
      <c r="BH1494" s="861"/>
      <c r="BI1494" s="861"/>
      <c r="BJ1494" s="861"/>
      <c r="BK1494" s="861"/>
      <c r="BL1494" s="861"/>
      <c r="BM1494" s="861"/>
      <c r="BN1494" s="861"/>
      <c r="BO1494" s="861"/>
      <c r="BP1494" s="861"/>
      <c r="BQ1494" s="861"/>
      <c r="BR1494" s="861"/>
      <c r="BS1494" s="861"/>
      <c r="BT1494" s="861"/>
      <c r="BU1494" s="861"/>
      <c r="BV1494" s="861"/>
      <c r="BW1494" s="861"/>
      <c r="BX1494" s="861"/>
      <c r="BY1494" s="861"/>
      <c r="BZ1494" s="861"/>
      <c r="CA1494" s="861"/>
      <c r="CB1494" s="861"/>
      <c r="CC1494" s="861"/>
      <c r="CD1494" s="861"/>
      <c r="CE1494" s="861"/>
      <c r="CF1494" s="861"/>
      <c r="CG1494" s="861"/>
      <c r="CH1494" s="861"/>
      <c r="CI1494" s="861"/>
      <c r="CJ1494" s="861"/>
      <c r="CK1494" s="861"/>
      <c r="CL1494" s="861"/>
      <c r="CM1494" s="861"/>
      <c r="CN1494" s="861"/>
      <c r="CO1494" s="861"/>
      <c r="CP1494" s="861"/>
      <c r="CQ1494" s="861"/>
      <c r="CR1494" s="861"/>
      <c r="CS1494" s="861"/>
      <c r="CT1494" s="861"/>
      <c r="CU1494" s="861"/>
      <c r="CV1494" s="861"/>
      <c r="CW1494" s="861"/>
      <c r="CX1494" s="861"/>
      <c r="CY1494" s="861"/>
      <c r="CZ1494" s="861"/>
      <c r="DA1494" s="861"/>
      <c r="DB1494" s="861"/>
      <c r="DC1494" s="861"/>
      <c r="DD1494" s="861"/>
      <c r="DE1494" s="861"/>
      <c r="DF1494" s="861"/>
      <c r="DG1494" s="861"/>
      <c r="DH1494" s="861"/>
      <c r="DI1494" s="861"/>
      <c r="DJ1494" s="861"/>
      <c r="DK1494" s="861"/>
      <c r="DL1494" s="861"/>
      <c r="DM1494" s="861"/>
      <c r="DN1494" s="861"/>
      <c r="DO1494" s="861"/>
      <c r="DP1494" s="861"/>
      <c r="DQ1494" s="861"/>
      <c r="DR1494" s="861"/>
      <c r="DS1494" s="861"/>
      <c r="DT1494" s="861"/>
      <c r="DU1494" s="861"/>
      <c r="DV1494" s="861"/>
      <c r="DW1494" s="861"/>
      <c r="DX1494" s="861"/>
      <c r="DY1494" s="861"/>
      <c r="DZ1494" s="861"/>
      <c r="EA1494" s="861"/>
      <c r="EB1494" s="861"/>
      <c r="EC1494" s="861"/>
      <c r="ED1494" s="861"/>
      <c r="EE1494" s="861"/>
      <c r="EF1494" s="861"/>
      <c r="EG1494" s="861"/>
      <c r="EH1494" s="861"/>
      <c r="EI1494" s="861"/>
      <c r="EJ1494" s="861"/>
      <c r="EK1494" s="861"/>
      <c r="EL1494" s="861"/>
      <c r="EM1494" s="861"/>
      <c r="EN1494" s="861"/>
      <c r="EO1494" s="861"/>
      <c r="EP1494" s="861"/>
      <c r="EQ1494" s="861"/>
      <c r="ER1494" s="861"/>
      <c r="ES1494" s="861"/>
      <c r="ET1494" s="861"/>
      <c r="EU1494" s="861"/>
      <c r="EV1494" s="861"/>
      <c r="EW1494" s="861"/>
      <c r="EX1494" s="861"/>
      <c r="EY1494" s="861"/>
      <c r="EZ1494" s="861"/>
      <c r="FA1494" s="861"/>
      <c r="FB1494" s="861"/>
      <c r="FC1494" s="861"/>
      <c r="FD1494" s="861"/>
    </row>
    <row r="1495" spans="1:160" x14ac:dyDescent="0.25">
      <c r="A1495" s="861"/>
      <c r="B1495" s="861"/>
      <c r="C1495" s="861"/>
      <c r="D1495" s="861"/>
      <c r="E1495" s="861"/>
      <c r="F1495" s="861"/>
      <c r="G1495" s="861"/>
      <c r="H1495" s="861"/>
      <c r="I1495" s="861"/>
      <c r="J1495" s="861"/>
      <c r="K1495" s="861"/>
      <c r="L1495" s="861"/>
      <c r="M1495" s="861"/>
      <c r="N1495" s="861"/>
      <c r="O1495" s="861"/>
      <c r="P1495" s="861"/>
      <c r="Q1495" s="861"/>
      <c r="R1495" s="861"/>
      <c r="S1495" s="861"/>
      <c r="T1495" s="861"/>
      <c r="U1495" s="861"/>
      <c r="V1495" s="861"/>
      <c r="W1495" s="861"/>
      <c r="X1495" s="861"/>
      <c r="Y1495" s="861"/>
      <c r="Z1495" s="861"/>
      <c r="AA1495" s="861"/>
      <c r="AB1495" s="861"/>
      <c r="AC1495" s="861"/>
      <c r="AD1495" s="861"/>
      <c r="AE1495" s="861"/>
      <c r="AF1495" s="861"/>
      <c r="AG1495" s="861"/>
      <c r="AH1495" s="861"/>
      <c r="AI1495" s="861"/>
      <c r="AJ1495" s="861"/>
      <c r="AK1495" s="861"/>
      <c r="AL1495" s="861"/>
      <c r="AM1495" s="861"/>
      <c r="AN1495" s="861"/>
      <c r="AO1495" s="861"/>
      <c r="AP1495" s="861"/>
      <c r="AQ1495" s="861"/>
      <c r="AR1495" s="861"/>
      <c r="AS1495" s="861"/>
      <c r="AT1495" s="861"/>
      <c r="AU1495" s="861"/>
      <c r="AV1495" s="861"/>
      <c r="AW1495" s="861"/>
      <c r="AX1495" s="861"/>
      <c r="AY1495" s="861"/>
      <c r="AZ1495" s="861"/>
      <c r="BA1495" s="861"/>
      <c r="BB1495" s="861"/>
      <c r="BC1495" s="861"/>
      <c r="BD1495" s="861"/>
      <c r="BE1495" s="861"/>
      <c r="BF1495" s="861"/>
      <c r="BG1495" s="861"/>
      <c r="BH1495" s="861"/>
      <c r="BI1495" s="861"/>
      <c r="BJ1495" s="861"/>
      <c r="BK1495" s="861"/>
      <c r="BL1495" s="861"/>
      <c r="BM1495" s="861"/>
      <c r="BN1495" s="861"/>
      <c r="BO1495" s="861"/>
      <c r="BP1495" s="861"/>
      <c r="BQ1495" s="861"/>
      <c r="BR1495" s="861"/>
      <c r="BS1495" s="861"/>
      <c r="BT1495" s="861"/>
      <c r="BU1495" s="861"/>
      <c r="BV1495" s="861"/>
      <c r="BW1495" s="861"/>
      <c r="BX1495" s="861"/>
      <c r="BY1495" s="861"/>
      <c r="BZ1495" s="861"/>
      <c r="CA1495" s="861"/>
      <c r="CB1495" s="861"/>
      <c r="CC1495" s="861"/>
      <c r="CD1495" s="861"/>
      <c r="CE1495" s="861"/>
      <c r="CF1495" s="861"/>
      <c r="CG1495" s="861"/>
      <c r="CH1495" s="861"/>
      <c r="CI1495" s="861"/>
      <c r="CJ1495" s="861"/>
      <c r="CK1495" s="861"/>
      <c r="CL1495" s="861"/>
      <c r="CM1495" s="861"/>
      <c r="CN1495" s="861"/>
      <c r="CO1495" s="861"/>
      <c r="CP1495" s="861"/>
      <c r="CQ1495" s="861"/>
      <c r="CR1495" s="861"/>
      <c r="CS1495" s="861"/>
      <c r="CT1495" s="861"/>
      <c r="CU1495" s="861"/>
      <c r="CV1495" s="861"/>
      <c r="CW1495" s="861"/>
      <c r="CX1495" s="861"/>
      <c r="CY1495" s="861"/>
      <c r="CZ1495" s="861"/>
      <c r="DA1495" s="861"/>
      <c r="DB1495" s="861"/>
      <c r="DC1495" s="861"/>
      <c r="DD1495" s="861"/>
      <c r="DE1495" s="861"/>
      <c r="DF1495" s="861"/>
      <c r="DG1495" s="861"/>
      <c r="DH1495" s="861"/>
      <c r="DI1495" s="861"/>
      <c r="DJ1495" s="861"/>
      <c r="DK1495" s="861"/>
      <c r="DL1495" s="861"/>
      <c r="DM1495" s="861"/>
      <c r="DN1495" s="861"/>
      <c r="DO1495" s="861"/>
      <c r="DP1495" s="861"/>
      <c r="DQ1495" s="861"/>
      <c r="DR1495" s="861"/>
      <c r="DS1495" s="861"/>
      <c r="DT1495" s="861"/>
      <c r="DU1495" s="861"/>
      <c r="DV1495" s="861"/>
      <c r="DW1495" s="861"/>
      <c r="DX1495" s="861"/>
      <c r="DY1495" s="861"/>
      <c r="DZ1495" s="861"/>
      <c r="EA1495" s="861"/>
      <c r="EB1495" s="861"/>
      <c r="EC1495" s="861"/>
      <c r="ED1495" s="861"/>
      <c r="EE1495" s="861"/>
      <c r="EF1495" s="861"/>
      <c r="EG1495" s="861"/>
      <c r="EH1495" s="861"/>
      <c r="EI1495" s="861"/>
      <c r="EJ1495" s="861"/>
      <c r="EK1495" s="861"/>
      <c r="EL1495" s="861"/>
      <c r="EM1495" s="861"/>
      <c r="EN1495" s="861"/>
      <c r="EO1495" s="861"/>
      <c r="EP1495" s="861"/>
      <c r="EQ1495" s="861"/>
      <c r="ER1495" s="861"/>
      <c r="ES1495" s="861"/>
      <c r="ET1495" s="861"/>
      <c r="EU1495" s="861"/>
      <c r="EV1495" s="861"/>
      <c r="EW1495" s="861"/>
      <c r="EX1495" s="861"/>
      <c r="EY1495" s="861"/>
      <c r="EZ1495" s="861"/>
      <c r="FA1495" s="861"/>
      <c r="FB1495" s="861"/>
      <c r="FC1495" s="861"/>
      <c r="FD1495" s="861"/>
    </row>
    <row r="1496" spans="1:160" x14ac:dyDescent="0.25">
      <c r="A1496" s="861"/>
      <c r="B1496" s="861"/>
      <c r="C1496" s="861"/>
      <c r="D1496" s="861"/>
      <c r="E1496" s="861"/>
      <c r="F1496" s="861"/>
      <c r="G1496" s="861"/>
      <c r="H1496" s="861"/>
      <c r="I1496" s="861"/>
      <c r="J1496" s="861"/>
      <c r="K1496" s="861"/>
      <c r="L1496" s="861"/>
      <c r="M1496" s="861"/>
      <c r="N1496" s="861"/>
      <c r="O1496" s="861"/>
      <c r="P1496" s="861"/>
      <c r="Q1496" s="861"/>
      <c r="R1496" s="861"/>
      <c r="S1496" s="861"/>
      <c r="T1496" s="861"/>
      <c r="U1496" s="861"/>
      <c r="V1496" s="861"/>
      <c r="W1496" s="861"/>
      <c r="X1496" s="861"/>
      <c r="Y1496" s="861"/>
      <c r="Z1496" s="861"/>
      <c r="AA1496" s="861"/>
      <c r="AB1496" s="861"/>
      <c r="AC1496" s="861"/>
      <c r="AD1496" s="861"/>
      <c r="AE1496" s="861"/>
      <c r="AF1496" s="861"/>
      <c r="AG1496" s="861"/>
      <c r="AH1496" s="861"/>
      <c r="AI1496" s="861"/>
      <c r="AJ1496" s="861"/>
      <c r="AK1496" s="861"/>
      <c r="AL1496" s="861"/>
      <c r="AM1496" s="861"/>
      <c r="AN1496" s="861"/>
      <c r="AO1496" s="861"/>
      <c r="AP1496" s="861"/>
      <c r="AQ1496" s="861"/>
      <c r="AR1496" s="861"/>
      <c r="AS1496" s="861"/>
      <c r="AT1496" s="861"/>
      <c r="AU1496" s="861"/>
      <c r="AV1496" s="861"/>
      <c r="AW1496" s="861"/>
      <c r="AX1496" s="861"/>
      <c r="AY1496" s="861"/>
      <c r="AZ1496" s="861"/>
      <c r="BA1496" s="861"/>
      <c r="BB1496" s="861"/>
      <c r="BC1496" s="861"/>
      <c r="BD1496" s="861"/>
      <c r="BE1496" s="861"/>
      <c r="BF1496" s="861"/>
      <c r="BG1496" s="861"/>
      <c r="BH1496" s="861"/>
      <c r="BI1496" s="861"/>
      <c r="BJ1496" s="861"/>
      <c r="BK1496" s="861"/>
      <c r="BL1496" s="861"/>
      <c r="BM1496" s="861"/>
      <c r="BN1496" s="861"/>
      <c r="BO1496" s="861"/>
      <c r="BP1496" s="861"/>
      <c r="BQ1496" s="861"/>
      <c r="BR1496" s="861"/>
      <c r="BS1496" s="861"/>
      <c r="BT1496" s="861"/>
      <c r="BU1496" s="861"/>
      <c r="BV1496" s="861"/>
      <c r="BW1496" s="861"/>
      <c r="BX1496" s="861"/>
      <c r="BY1496" s="861"/>
      <c r="BZ1496" s="861"/>
      <c r="CA1496" s="861"/>
      <c r="CB1496" s="861"/>
      <c r="CC1496" s="861"/>
      <c r="CD1496" s="861"/>
      <c r="CE1496" s="861"/>
      <c r="CF1496" s="861"/>
      <c r="CG1496" s="861"/>
      <c r="CH1496" s="861"/>
      <c r="CI1496" s="861"/>
      <c r="CJ1496" s="861"/>
      <c r="CK1496" s="861"/>
      <c r="CL1496" s="861"/>
      <c r="CM1496" s="861"/>
      <c r="CN1496" s="861"/>
      <c r="CO1496" s="861"/>
      <c r="CP1496" s="861"/>
      <c r="CQ1496" s="861"/>
      <c r="CR1496" s="861"/>
      <c r="CS1496" s="861"/>
      <c r="CT1496" s="861"/>
      <c r="CU1496" s="861"/>
      <c r="CV1496" s="861"/>
      <c r="CW1496" s="861"/>
      <c r="CX1496" s="861"/>
      <c r="CY1496" s="861"/>
      <c r="CZ1496" s="861"/>
      <c r="DA1496" s="861"/>
      <c r="DB1496" s="861"/>
      <c r="DC1496" s="861"/>
      <c r="DD1496" s="861"/>
      <c r="DE1496" s="861"/>
      <c r="DF1496" s="861"/>
      <c r="DG1496" s="861"/>
      <c r="DH1496" s="861"/>
      <c r="DI1496" s="861"/>
      <c r="DJ1496" s="861"/>
      <c r="DK1496" s="861"/>
      <c r="DL1496" s="861"/>
      <c r="DM1496" s="861"/>
      <c r="DN1496" s="861"/>
      <c r="DO1496" s="861"/>
      <c r="DP1496" s="861"/>
      <c r="DQ1496" s="861"/>
      <c r="DR1496" s="861"/>
      <c r="DS1496" s="861"/>
      <c r="DT1496" s="861"/>
      <c r="DU1496" s="861"/>
      <c r="DV1496" s="861"/>
      <c r="DW1496" s="861"/>
      <c r="DX1496" s="861"/>
      <c r="DY1496" s="861"/>
      <c r="DZ1496" s="861"/>
      <c r="EA1496" s="861"/>
      <c r="EB1496" s="861"/>
      <c r="EC1496" s="861"/>
      <c r="ED1496" s="861"/>
      <c r="EE1496" s="861"/>
      <c r="EF1496" s="861"/>
      <c r="EG1496" s="861"/>
      <c r="EH1496" s="861"/>
      <c r="EI1496" s="861"/>
      <c r="EJ1496" s="861"/>
      <c r="EK1496" s="861"/>
      <c r="EL1496" s="861"/>
      <c r="EM1496" s="861"/>
      <c r="EN1496" s="861"/>
      <c r="EO1496" s="861"/>
      <c r="EP1496" s="861"/>
      <c r="EQ1496" s="861"/>
      <c r="ER1496" s="861"/>
      <c r="ES1496" s="861"/>
      <c r="ET1496" s="861"/>
      <c r="EU1496" s="861"/>
      <c r="EV1496" s="861"/>
      <c r="EW1496" s="861"/>
      <c r="EX1496" s="861"/>
      <c r="EY1496" s="861"/>
      <c r="EZ1496" s="861"/>
      <c r="FA1496" s="861"/>
      <c r="FB1496" s="861"/>
      <c r="FC1496" s="861"/>
      <c r="FD1496" s="861"/>
    </row>
    <row r="1497" spans="1:160" x14ac:dyDescent="0.25">
      <c r="A1497" s="861"/>
      <c r="B1497" s="861"/>
      <c r="C1497" s="861"/>
      <c r="D1497" s="861"/>
      <c r="E1497" s="861"/>
      <c r="F1497" s="861"/>
      <c r="G1497" s="861"/>
      <c r="H1497" s="861"/>
      <c r="I1497" s="861"/>
      <c r="J1497" s="861"/>
      <c r="K1497" s="861"/>
      <c r="L1497" s="861"/>
      <c r="M1497" s="861"/>
      <c r="N1497" s="861"/>
      <c r="O1497" s="861"/>
      <c r="P1497" s="861"/>
      <c r="Q1497" s="861"/>
      <c r="R1497" s="861"/>
      <c r="S1497" s="861"/>
      <c r="T1497" s="861"/>
      <c r="U1497" s="861"/>
      <c r="V1497" s="861"/>
      <c r="W1497" s="861"/>
      <c r="X1497" s="861"/>
      <c r="Y1497" s="861"/>
      <c r="Z1497" s="861"/>
      <c r="AA1497" s="861"/>
      <c r="AB1497" s="861"/>
      <c r="AC1497" s="861"/>
      <c r="AD1497" s="861"/>
      <c r="AE1497" s="861"/>
      <c r="AF1497" s="861"/>
      <c r="AG1497" s="861"/>
      <c r="AH1497" s="861"/>
      <c r="AI1497" s="861"/>
      <c r="AJ1497" s="861"/>
      <c r="AK1497" s="861"/>
      <c r="AL1497" s="861"/>
      <c r="AM1497" s="861"/>
      <c r="AN1497" s="861"/>
      <c r="AO1497" s="861"/>
      <c r="AP1497" s="861"/>
      <c r="AQ1497" s="861"/>
      <c r="AR1497" s="861"/>
      <c r="AS1497" s="861"/>
      <c r="AT1497" s="861"/>
      <c r="AU1497" s="861"/>
      <c r="AV1497" s="861"/>
      <c r="AW1497" s="861"/>
      <c r="AX1497" s="861"/>
      <c r="AY1497" s="861"/>
      <c r="AZ1497" s="861"/>
      <c r="BA1497" s="861"/>
      <c r="BB1497" s="861"/>
      <c r="BC1497" s="861"/>
      <c r="BD1497" s="861"/>
      <c r="BE1497" s="861"/>
      <c r="BF1497" s="861"/>
      <c r="BG1497" s="861"/>
      <c r="BH1497" s="861"/>
      <c r="BI1497" s="861"/>
      <c r="BJ1497" s="861"/>
      <c r="BK1497" s="861"/>
      <c r="BL1497" s="861"/>
      <c r="BM1497" s="861"/>
      <c r="BN1497" s="861"/>
      <c r="BO1497" s="861"/>
      <c r="BP1497" s="861"/>
      <c r="BQ1497" s="861"/>
      <c r="BR1497" s="861"/>
      <c r="BS1497" s="861"/>
      <c r="BT1497" s="861"/>
      <c r="BU1497" s="861"/>
      <c r="BV1497" s="861"/>
      <c r="BW1497" s="861"/>
      <c r="BX1497" s="861"/>
      <c r="BY1497" s="861"/>
      <c r="BZ1497" s="861"/>
      <c r="CA1497" s="861"/>
      <c r="CB1497" s="861"/>
      <c r="CC1497" s="861"/>
      <c r="CD1497" s="861"/>
      <c r="CE1497" s="861"/>
      <c r="CF1497" s="861"/>
      <c r="CG1497" s="861"/>
      <c r="CH1497" s="861"/>
      <c r="CI1497" s="861"/>
      <c r="CJ1497" s="861"/>
      <c r="CK1497" s="861"/>
      <c r="CL1497" s="861"/>
      <c r="CM1497" s="861"/>
      <c r="CN1497" s="861"/>
      <c r="CO1497" s="861"/>
      <c r="CP1497" s="861"/>
      <c r="CQ1497" s="861"/>
      <c r="CR1497" s="861"/>
      <c r="CS1497" s="861"/>
      <c r="CT1497" s="861"/>
      <c r="CU1497" s="861"/>
      <c r="CV1497" s="861"/>
      <c r="CW1497" s="861"/>
      <c r="CX1497" s="861"/>
      <c r="CY1497" s="861"/>
      <c r="CZ1497" s="861"/>
      <c r="DA1497" s="861"/>
      <c r="DB1497" s="861"/>
      <c r="DC1497" s="861"/>
      <c r="DD1497" s="861"/>
      <c r="DE1497" s="861"/>
      <c r="DF1497" s="861"/>
      <c r="DG1497" s="861"/>
      <c r="DH1497" s="861"/>
      <c r="DI1497" s="861"/>
      <c r="DJ1497" s="861"/>
      <c r="DK1497" s="861"/>
      <c r="DL1497" s="861"/>
      <c r="DM1497" s="861"/>
      <c r="DN1497" s="861"/>
      <c r="DO1497" s="861"/>
      <c r="DP1497" s="861"/>
      <c r="DQ1497" s="861"/>
      <c r="DR1497" s="861"/>
      <c r="DS1497" s="861"/>
      <c r="DT1497" s="861"/>
      <c r="DU1497" s="861"/>
      <c r="DV1497" s="861"/>
      <c r="DW1497" s="861"/>
      <c r="DX1497" s="861"/>
      <c r="DY1497" s="861"/>
      <c r="DZ1497" s="861"/>
      <c r="EA1497" s="861"/>
      <c r="EB1497" s="861"/>
      <c r="EC1497" s="861"/>
      <c r="ED1497" s="861"/>
      <c r="EE1497" s="861"/>
      <c r="EF1497" s="861"/>
      <c r="EG1497" s="861"/>
      <c r="EH1497" s="861"/>
      <c r="EI1497" s="861"/>
      <c r="EJ1497" s="861"/>
      <c r="EK1497" s="861"/>
      <c r="EL1497" s="861"/>
      <c r="EM1497" s="861"/>
      <c r="EN1497" s="861"/>
      <c r="EO1497" s="861"/>
      <c r="EP1497" s="861"/>
      <c r="EQ1497" s="861"/>
      <c r="ER1497" s="861"/>
      <c r="ES1497" s="861"/>
      <c r="ET1497" s="861"/>
      <c r="EU1497" s="861"/>
      <c r="EV1497" s="861"/>
      <c r="EW1497" s="861"/>
      <c r="EX1497" s="861"/>
      <c r="EY1497" s="861"/>
      <c r="EZ1497" s="861"/>
      <c r="FA1497" s="861"/>
      <c r="FB1497" s="861"/>
      <c r="FC1497" s="861"/>
      <c r="FD1497" s="861"/>
    </row>
    <row r="1498" spans="1:160" x14ac:dyDescent="0.25">
      <c r="A1498" s="861"/>
      <c r="B1498" s="861"/>
      <c r="C1498" s="861"/>
      <c r="D1498" s="861"/>
      <c r="E1498" s="861"/>
      <c r="F1498" s="861"/>
      <c r="G1498" s="861"/>
      <c r="H1498" s="861"/>
      <c r="I1498" s="861"/>
      <c r="J1498" s="861"/>
      <c r="K1498" s="861"/>
      <c r="L1498" s="861"/>
      <c r="M1498" s="861"/>
      <c r="N1498" s="861"/>
      <c r="O1498" s="861"/>
      <c r="P1498" s="861"/>
      <c r="Q1498" s="861"/>
      <c r="R1498" s="861"/>
      <c r="S1498" s="861"/>
      <c r="T1498" s="861"/>
      <c r="U1498" s="861"/>
      <c r="V1498" s="861"/>
      <c r="W1498" s="861"/>
      <c r="X1498" s="861"/>
      <c r="Y1498" s="861"/>
      <c r="Z1498" s="861"/>
      <c r="AA1498" s="861"/>
      <c r="AB1498" s="861"/>
      <c r="AC1498" s="861"/>
      <c r="AD1498" s="861"/>
      <c r="AE1498" s="861"/>
      <c r="AF1498" s="861"/>
      <c r="AG1498" s="861"/>
      <c r="AH1498" s="861"/>
      <c r="AI1498" s="861"/>
      <c r="AJ1498" s="861"/>
      <c r="AK1498" s="861"/>
      <c r="AL1498" s="861"/>
      <c r="AM1498" s="861"/>
      <c r="AN1498" s="861"/>
      <c r="AO1498" s="861"/>
      <c r="AP1498" s="861"/>
      <c r="AQ1498" s="861"/>
      <c r="AR1498" s="861"/>
      <c r="AS1498" s="861"/>
      <c r="AT1498" s="861"/>
      <c r="AU1498" s="861"/>
      <c r="AV1498" s="861"/>
      <c r="AW1498" s="861"/>
      <c r="AX1498" s="861"/>
      <c r="AY1498" s="861"/>
      <c r="AZ1498" s="861"/>
      <c r="BA1498" s="861"/>
      <c r="BB1498" s="861"/>
      <c r="BC1498" s="861"/>
      <c r="BD1498" s="861"/>
      <c r="BE1498" s="861"/>
      <c r="BF1498" s="861"/>
      <c r="BG1498" s="861"/>
      <c r="BH1498" s="861"/>
      <c r="BI1498" s="861"/>
      <c r="BJ1498" s="861"/>
      <c r="BK1498" s="861"/>
      <c r="BL1498" s="861"/>
      <c r="BM1498" s="861"/>
      <c r="BN1498" s="861"/>
      <c r="BO1498" s="861"/>
      <c r="BP1498" s="861"/>
      <c r="BQ1498" s="861"/>
      <c r="BR1498" s="861"/>
      <c r="BS1498" s="861"/>
      <c r="BT1498" s="861"/>
      <c r="BU1498" s="861"/>
      <c r="BV1498" s="861"/>
      <c r="BW1498" s="861"/>
      <c r="BX1498" s="861"/>
      <c r="BY1498" s="861"/>
      <c r="BZ1498" s="861"/>
      <c r="CA1498" s="861"/>
      <c r="CB1498" s="861"/>
      <c r="CC1498" s="861"/>
      <c r="CD1498" s="861"/>
      <c r="CE1498" s="861"/>
      <c r="CF1498" s="861"/>
      <c r="CG1498" s="861"/>
      <c r="CH1498" s="861"/>
      <c r="CI1498" s="861"/>
      <c r="CJ1498" s="861"/>
      <c r="CK1498" s="861"/>
      <c r="CL1498" s="861"/>
      <c r="CM1498" s="861"/>
      <c r="CN1498" s="861"/>
      <c r="CO1498" s="861"/>
      <c r="CP1498" s="861"/>
      <c r="CQ1498" s="861"/>
      <c r="CR1498" s="861"/>
      <c r="CS1498" s="861"/>
      <c r="CT1498" s="861"/>
      <c r="CU1498" s="861"/>
      <c r="CV1498" s="861"/>
      <c r="CW1498" s="861"/>
      <c r="CX1498" s="861"/>
      <c r="CY1498" s="861"/>
      <c r="CZ1498" s="861"/>
      <c r="DA1498" s="861"/>
      <c r="DB1498" s="861"/>
      <c r="DC1498" s="861"/>
      <c r="DD1498" s="861"/>
      <c r="DE1498" s="861"/>
      <c r="DF1498" s="861"/>
      <c r="DG1498" s="861"/>
      <c r="DH1498" s="861"/>
      <c r="DI1498" s="861"/>
      <c r="DJ1498" s="861"/>
      <c r="DK1498" s="861"/>
      <c r="DL1498" s="861"/>
      <c r="DM1498" s="861"/>
      <c r="DN1498" s="861"/>
      <c r="DO1498" s="861"/>
      <c r="DP1498" s="861"/>
      <c r="DQ1498" s="861"/>
      <c r="DR1498" s="861"/>
      <c r="DS1498" s="861"/>
      <c r="DT1498" s="861"/>
      <c r="DU1498" s="861"/>
      <c r="DV1498" s="861"/>
      <c r="DW1498" s="861"/>
      <c r="DX1498" s="861"/>
      <c r="DY1498" s="861"/>
      <c r="DZ1498" s="861"/>
      <c r="EA1498" s="861"/>
      <c r="EB1498" s="861"/>
      <c r="EC1498" s="861"/>
      <c r="ED1498" s="861"/>
      <c r="EE1498" s="861"/>
      <c r="EF1498" s="861"/>
      <c r="EG1498" s="861"/>
      <c r="EH1498" s="861"/>
      <c r="EI1498" s="861"/>
      <c r="EJ1498" s="861"/>
      <c r="EK1498" s="861"/>
      <c r="EL1498" s="861"/>
      <c r="EM1498" s="861"/>
      <c r="EN1498" s="861"/>
      <c r="EO1498" s="861"/>
      <c r="EP1498" s="861"/>
      <c r="EQ1498" s="861"/>
      <c r="ER1498" s="861"/>
      <c r="ES1498" s="861"/>
      <c r="ET1498" s="861"/>
      <c r="EU1498" s="861"/>
      <c r="EV1498" s="861"/>
      <c r="EW1498" s="861"/>
      <c r="EX1498" s="861"/>
      <c r="EY1498" s="861"/>
      <c r="EZ1498" s="861"/>
      <c r="FA1498" s="861"/>
      <c r="FB1498" s="861"/>
      <c r="FC1498" s="861"/>
      <c r="FD1498" s="861"/>
    </row>
    <row r="1499" spans="1:160" x14ac:dyDescent="0.25">
      <c r="A1499" s="861"/>
      <c r="B1499" s="861"/>
      <c r="C1499" s="861"/>
      <c r="D1499" s="861"/>
      <c r="E1499" s="861"/>
      <c r="F1499" s="861"/>
      <c r="G1499" s="861"/>
      <c r="H1499" s="861"/>
      <c r="I1499" s="861"/>
      <c r="J1499" s="861"/>
      <c r="K1499" s="861"/>
      <c r="L1499" s="861"/>
      <c r="M1499" s="861"/>
      <c r="N1499" s="861"/>
      <c r="O1499" s="861"/>
      <c r="P1499" s="861"/>
      <c r="Q1499" s="861"/>
      <c r="R1499" s="861"/>
      <c r="S1499" s="861"/>
      <c r="T1499" s="861"/>
      <c r="U1499" s="861"/>
      <c r="V1499" s="861"/>
      <c r="W1499" s="861"/>
      <c r="X1499" s="861"/>
      <c r="Y1499" s="861"/>
      <c r="Z1499" s="861"/>
      <c r="AA1499" s="861"/>
      <c r="AB1499" s="861"/>
      <c r="AC1499" s="861"/>
      <c r="AD1499" s="861"/>
      <c r="AE1499" s="861"/>
      <c r="AF1499" s="861"/>
      <c r="AG1499" s="861"/>
      <c r="AH1499" s="861"/>
      <c r="AI1499" s="861"/>
      <c r="AJ1499" s="861"/>
      <c r="AK1499" s="861"/>
      <c r="AL1499" s="861"/>
      <c r="AM1499" s="861"/>
      <c r="AN1499" s="861"/>
      <c r="AO1499" s="861"/>
      <c r="AP1499" s="861"/>
      <c r="AQ1499" s="861"/>
      <c r="AR1499" s="861"/>
      <c r="AS1499" s="861"/>
      <c r="AT1499" s="861"/>
      <c r="AU1499" s="861"/>
      <c r="AV1499" s="861"/>
      <c r="AW1499" s="861"/>
      <c r="AX1499" s="861"/>
      <c r="AY1499" s="861"/>
      <c r="AZ1499" s="861"/>
      <c r="BA1499" s="861"/>
      <c r="BB1499" s="861"/>
      <c r="BC1499" s="861"/>
      <c r="BD1499" s="861"/>
      <c r="BE1499" s="861"/>
      <c r="BF1499" s="861"/>
      <c r="BG1499" s="861"/>
      <c r="BH1499" s="861"/>
      <c r="BI1499" s="861"/>
      <c r="BJ1499" s="861"/>
      <c r="BK1499" s="861"/>
      <c r="BL1499" s="861"/>
      <c r="BM1499" s="861"/>
      <c r="BN1499" s="861"/>
      <c r="BO1499" s="861"/>
      <c r="BP1499" s="861"/>
      <c r="BQ1499" s="861"/>
      <c r="BR1499" s="861"/>
      <c r="BS1499" s="861"/>
      <c r="BT1499" s="861"/>
      <c r="BU1499" s="861"/>
      <c r="BV1499" s="861"/>
      <c r="BW1499" s="861"/>
      <c r="BX1499" s="861"/>
      <c r="BY1499" s="861"/>
      <c r="BZ1499" s="861"/>
      <c r="CA1499" s="861"/>
      <c r="CB1499" s="861"/>
      <c r="CC1499" s="861"/>
      <c r="CD1499" s="861"/>
      <c r="CE1499" s="861"/>
      <c r="CF1499" s="861"/>
      <c r="CG1499" s="861"/>
      <c r="CH1499" s="861"/>
      <c r="CI1499" s="861"/>
      <c r="CJ1499" s="861"/>
      <c r="CK1499" s="861"/>
      <c r="CL1499" s="861"/>
      <c r="CM1499" s="861"/>
      <c r="CN1499" s="861"/>
      <c r="CO1499" s="861"/>
      <c r="CP1499" s="861"/>
      <c r="CQ1499" s="861"/>
      <c r="CR1499" s="861"/>
      <c r="CS1499" s="861"/>
      <c r="CT1499" s="861"/>
      <c r="CU1499" s="861"/>
      <c r="CV1499" s="861"/>
      <c r="CW1499" s="861"/>
      <c r="CX1499" s="861"/>
      <c r="CY1499" s="861"/>
      <c r="CZ1499" s="861"/>
      <c r="DA1499" s="861"/>
      <c r="DB1499" s="861"/>
      <c r="DC1499" s="861"/>
      <c r="DD1499" s="861"/>
      <c r="DE1499" s="861"/>
      <c r="DF1499" s="861"/>
      <c r="DG1499" s="861"/>
      <c r="DH1499" s="861"/>
      <c r="DI1499" s="861"/>
      <c r="DJ1499" s="861"/>
      <c r="DK1499" s="861"/>
      <c r="DL1499" s="861"/>
      <c r="DM1499" s="861"/>
      <c r="DN1499" s="861"/>
      <c r="DO1499" s="861"/>
      <c r="DP1499" s="861"/>
      <c r="DQ1499" s="861"/>
      <c r="DR1499" s="861"/>
      <c r="DS1499" s="861"/>
      <c r="DT1499" s="861"/>
      <c r="DU1499" s="861"/>
      <c r="DV1499" s="861"/>
      <c r="DW1499" s="861"/>
      <c r="DX1499" s="861"/>
      <c r="DY1499" s="861"/>
      <c r="DZ1499" s="861"/>
      <c r="EA1499" s="861"/>
      <c r="EB1499" s="861"/>
      <c r="EC1499" s="861"/>
      <c r="ED1499" s="861"/>
      <c r="EE1499" s="861"/>
      <c r="EF1499" s="861"/>
      <c r="EG1499" s="861"/>
      <c r="EH1499" s="861"/>
      <c r="EI1499" s="861"/>
      <c r="EJ1499" s="861"/>
      <c r="EK1499" s="861"/>
      <c r="EL1499" s="861"/>
      <c r="EM1499" s="861"/>
      <c r="EN1499" s="861"/>
      <c r="EO1499" s="861"/>
      <c r="EP1499" s="861"/>
      <c r="EQ1499" s="861"/>
      <c r="ER1499" s="861"/>
      <c r="ES1499" s="861"/>
      <c r="ET1499" s="861"/>
      <c r="EU1499" s="861"/>
      <c r="EV1499" s="861"/>
      <c r="EW1499" s="861"/>
      <c r="EX1499" s="861"/>
      <c r="EY1499" s="861"/>
      <c r="EZ1499" s="861"/>
      <c r="FA1499" s="861"/>
      <c r="FB1499" s="861"/>
      <c r="FC1499" s="861"/>
      <c r="FD1499" s="861"/>
    </row>
    <row r="1500" spans="1:160" x14ac:dyDescent="0.25">
      <c r="A1500" s="861"/>
      <c r="B1500" s="861"/>
      <c r="C1500" s="861"/>
      <c r="D1500" s="861"/>
      <c r="E1500" s="861"/>
      <c r="F1500" s="861"/>
      <c r="G1500" s="861"/>
      <c r="H1500" s="861"/>
      <c r="I1500" s="861"/>
      <c r="J1500" s="861"/>
      <c r="K1500" s="861"/>
      <c r="L1500" s="861"/>
      <c r="M1500" s="861"/>
      <c r="N1500" s="861"/>
      <c r="O1500" s="861"/>
      <c r="P1500" s="861"/>
      <c r="Q1500" s="861"/>
      <c r="R1500" s="861"/>
      <c r="S1500" s="861"/>
      <c r="T1500" s="861"/>
      <c r="U1500" s="861"/>
      <c r="V1500" s="861"/>
      <c r="W1500" s="861"/>
      <c r="X1500" s="861"/>
      <c r="Y1500" s="861"/>
      <c r="Z1500" s="861"/>
      <c r="AA1500" s="861"/>
      <c r="AB1500" s="861"/>
      <c r="AC1500" s="861"/>
      <c r="AD1500" s="861"/>
      <c r="AE1500" s="861"/>
      <c r="AF1500" s="861"/>
      <c r="AG1500" s="861"/>
      <c r="AH1500" s="861"/>
      <c r="AI1500" s="861"/>
      <c r="AJ1500" s="861"/>
      <c r="AK1500" s="861"/>
      <c r="AL1500" s="861"/>
      <c r="AM1500" s="861"/>
      <c r="AN1500" s="861"/>
      <c r="AO1500" s="861"/>
      <c r="AP1500" s="861"/>
      <c r="AQ1500" s="861"/>
      <c r="AR1500" s="861"/>
      <c r="AS1500" s="861"/>
      <c r="AT1500" s="861"/>
      <c r="AU1500" s="861"/>
      <c r="AV1500" s="861"/>
      <c r="AW1500" s="861"/>
      <c r="AX1500" s="861"/>
      <c r="AY1500" s="861"/>
      <c r="AZ1500" s="861"/>
      <c r="BA1500" s="861"/>
      <c r="BB1500" s="861"/>
      <c r="BC1500" s="861"/>
      <c r="BD1500" s="861"/>
      <c r="BE1500" s="861"/>
      <c r="BF1500" s="861"/>
      <c r="BG1500" s="861"/>
      <c r="BH1500" s="861"/>
      <c r="BI1500" s="861"/>
      <c r="BJ1500" s="861"/>
      <c r="BK1500" s="861"/>
      <c r="BL1500" s="861"/>
      <c r="BM1500" s="861"/>
      <c r="BN1500" s="861"/>
      <c r="BO1500" s="861"/>
      <c r="BP1500" s="861"/>
      <c r="BQ1500" s="861"/>
      <c r="BR1500" s="861"/>
      <c r="BS1500" s="861"/>
      <c r="BT1500" s="861"/>
      <c r="BU1500" s="861"/>
      <c r="BV1500" s="861"/>
      <c r="BW1500" s="861"/>
      <c r="BX1500" s="861"/>
      <c r="BY1500" s="861"/>
      <c r="BZ1500" s="861"/>
      <c r="CA1500" s="861"/>
      <c r="CB1500" s="861"/>
      <c r="CC1500" s="861"/>
      <c r="CD1500" s="861"/>
      <c r="CE1500" s="861"/>
      <c r="CF1500" s="861"/>
      <c r="CG1500" s="861"/>
      <c r="CH1500" s="861"/>
      <c r="CI1500" s="861"/>
      <c r="CJ1500" s="861"/>
      <c r="CK1500" s="861"/>
      <c r="CL1500" s="861"/>
      <c r="CM1500" s="861"/>
      <c r="CN1500" s="861"/>
      <c r="CO1500" s="861"/>
      <c r="CP1500" s="861"/>
      <c r="CQ1500" s="861"/>
      <c r="CR1500" s="861"/>
      <c r="CS1500" s="861"/>
      <c r="CT1500" s="861"/>
      <c r="CU1500" s="861"/>
      <c r="CV1500" s="861"/>
      <c r="CW1500" s="861"/>
      <c r="CX1500" s="861"/>
      <c r="CY1500" s="861"/>
      <c r="CZ1500" s="861"/>
      <c r="DA1500" s="861"/>
      <c r="DB1500" s="861"/>
      <c r="DC1500" s="861"/>
      <c r="DD1500" s="861"/>
      <c r="DE1500" s="861"/>
      <c r="DF1500" s="861"/>
      <c r="DG1500" s="861"/>
      <c r="DH1500" s="861"/>
      <c r="DI1500" s="861"/>
      <c r="DJ1500" s="861"/>
      <c r="DK1500" s="861"/>
      <c r="DL1500" s="861"/>
      <c r="DM1500" s="861"/>
      <c r="DN1500" s="861"/>
      <c r="DO1500" s="861"/>
      <c r="DP1500" s="861"/>
      <c r="DQ1500" s="861"/>
      <c r="DR1500" s="861"/>
      <c r="DS1500" s="861"/>
      <c r="DT1500" s="861"/>
      <c r="DU1500" s="861"/>
      <c r="DV1500" s="861"/>
      <c r="DW1500" s="861"/>
      <c r="DX1500" s="861"/>
      <c r="DY1500" s="861"/>
      <c r="DZ1500" s="861"/>
      <c r="EA1500" s="861"/>
      <c r="EB1500" s="861"/>
      <c r="EC1500" s="861"/>
      <c r="ED1500" s="861"/>
      <c r="EE1500" s="861"/>
      <c r="EF1500" s="861"/>
      <c r="EG1500" s="861"/>
      <c r="EH1500" s="861"/>
      <c r="EI1500" s="861"/>
      <c r="EJ1500" s="861"/>
      <c r="EK1500" s="861"/>
      <c r="EL1500" s="861"/>
      <c r="EM1500" s="861"/>
      <c r="EN1500" s="861"/>
      <c r="EO1500" s="861"/>
      <c r="EP1500" s="861"/>
      <c r="EQ1500" s="861"/>
      <c r="ER1500" s="861"/>
      <c r="ES1500" s="861"/>
      <c r="ET1500" s="861"/>
      <c r="EU1500" s="861"/>
      <c r="EV1500" s="861"/>
      <c r="EW1500" s="861"/>
      <c r="EX1500" s="861"/>
      <c r="EY1500" s="861"/>
      <c r="EZ1500" s="861"/>
      <c r="FA1500" s="861"/>
      <c r="FB1500" s="861"/>
      <c r="FC1500" s="861"/>
      <c r="FD1500" s="861"/>
    </row>
    <row r="1501" spans="1:160" x14ac:dyDescent="0.25">
      <c r="A1501" s="861"/>
      <c r="B1501" s="861"/>
      <c r="C1501" s="861"/>
      <c r="D1501" s="861"/>
      <c r="E1501" s="861"/>
      <c r="F1501" s="861"/>
      <c r="G1501" s="861"/>
      <c r="H1501" s="861"/>
      <c r="I1501" s="861"/>
      <c r="J1501" s="861"/>
      <c r="K1501" s="861"/>
      <c r="L1501" s="861"/>
      <c r="M1501" s="861"/>
      <c r="N1501" s="861"/>
      <c r="O1501" s="861"/>
      <c r="P1501" s="861"/>
      <c r="Q1501" s="861"/>
      <c r="R1501" s="861"/>
      <c r="S1501" s="861"/>
      <c r="T1501" s="861"/>
      <c r="U1501" s="861"/>
      <c r="V1501" s="861"/>
      <c r="W1501" s="861"/>
      <c r="X1501" s="861"/>
      <c r="Y1501" s="861"/>
      <c r="Z1501" s="861"/>
      <c r="AA1501" s="861"/>
      <c r="AB1501" s="861"/>
      <c r="AC1501" s="861"/>
      <c r="AD1501" s="861"/>
      <c r="AE1501" s="861"/>
      <c r="AF1501" s="861"/>
      <c r="AG1501" s="861"/>
      <c r="AH1501" s="861"/>
      <c r="AI1501" s="861"/>
      <c r="AJ1501" s="861"/>
      <c r="AK1501" s="861"/>
      <c r="AL1501" s="861"/>
      <c r="AM1501" s="861"/>
      <c r="AN1501" s="861"/>
      <c r="AO1501" s="861"/>
      <c r="AP1501" s="861"/>
      <c r="AQ1501" s="861"/>
      <c r="AR1501" s="861"/>
      <c r="AS1501" s="861"/>
      <c r="AT1501" s="861"/>
      <c r="AU1501" s="861"/>
      <c r="AV1501" s="861"/>
      <c r="AW1501" s="861"/>
      <c r="AX1501" s="861"/>
      <c r="AY1501" s="861"/>
      <c r="AZ1501" s="861"/>
      <c r="BA1501" s="861"/>
      <c r="BB1501" s="861"/>
      <c r="BC1501" s="861"/>
      <c r="BD1501" s="861"/>
      <c r="BE1501" s="861"/>
      <c r="BF1501" s="861"/>
      <c r="BG1501" s="861"/>
      <c r="BH1501" s="861"/>
      <c r="BI1501" s="861"/>
      <c r="BJ1501" s="861"/>
      <c r="BK1501" s="861"/>
      <c r="BL1501" s="861"/>
      <c r="BM1501" s="861"/>
      <c r="BN1501" s="861"/>
      <c r="BO1501" s="861"/>
      <c r="BP1501" s="861"/>
      <c r="BQ1501" s="861"/>
      <c r="BR1501" s="861"/>
      <c r="BS1501" s="861"/>
      <c r="BT1501" s="861"/>
      <c r="BU1501" s="861"/>
      <c r="BV1501" s="861"/>
      <c r="BW1501" s="861"/>
      <c r="BX1501" s="861"/>
      <c r="BY1501" s="861"/>
      <c r="BZ1501" s="861"/>
      <c r="CA1501" s="861"/>
      <c r="CB1501" s="861"/>
      <c r="CC1501" s="861"/>
      <c r="CD1501" s="861"/>
      <c r="CE1501" s="861"/>
      <c r="CF1501" s="861"/>
      <c r="CG1501" s="861"/>
      <c r="CH1501" s="861"/>
      <c r="CI1501" s="861"/>
      <c r="CJ1501" s="861"/>
      <c r="CK1501" s="861"/>
      <c r="CL1501" s="861"/>
      <c r="CM1501" s="861"/>
      <c r="CN1501" s="861"/>
      <c r="CO1501" s="861"/>
      <c r="CP1501" s="861"/>
      <c r="CQ1501" s="861"/>
      <c r="CR1501" s="861"/>
      <c r="CS1501" s="861"/>
      <c r="CT1501" s="861"/>
      <c r="CU1501" s="861"/>
      <c r="CV1501" s="861"/>
      <c r="CW1501" s="861"/>
      <c r="CX1501" s="861"/>
      <c r="CY1501" s="861"/>
      <c r="CZ1501" s="861"/>
      <c r="DA1501" s="861"/>
      <c r="DB1501" s="861"/>
      <c r="DC1501" s="861"/>
      <c r="DD1501" s="861"/>
      <c r="DE1501" s="861"/>
      <c r="DF1501" s="861"/>
      <c r="DG1501" s="861"/>
      <c r="DH1501" s="861"/>
      <c r="DI1501" s="861"/>
      <c r="DJ1501" s="861"/>
      <c r="DK1501" s="861"/>
      <c r="DL1501" s="861"/>
      <c r="DM1501" s="861"/>
      <c r="DN1501" s="861"/>
      <c r="DO1501" s="861"/>
      <c r="DP1501" s="861"/>
      <c r="DQ1501" s="861"/>
      <c r="DR1501" s="861"/>
      <c r="DS1501" s="861"/>
      <c r="DT1501" s="861"/>
      <c r="DU1501" s="861"/>
      <c r="DV1501" s="861"/>
      <c r="DW1501" s="861"/>
      <c r="DX1501" s="861"/>
      <c r="DY1501" s="861"/>
      <c r="DZ1501" s="861"/>
      <c r="EA1501" s="861"/>
      <c r="EB1501" s="861"/>
      <c r="EC1501" s="861"/>
      <c r="ED1501" s="861"/>
      <c r="EE1501" s="861"/>
      <c r="EF1501" s="861"/>
      <c r="EG1501" s="861"/>
      <c r="EH1501" s="861"/>
      <c r="EI1501" s="861"/>
      <c r="EJ1501" s="861"/>
      <c r="EK1501" s="861"/>
      <c r="EL1501" s="861"/>
      <c r="EM1501" s="861"/>
      <c r="EN1501" s="861"/>
      <c r="EO1501" s="861"/>
      <c r="EP1501" s="861"/>
      <c r="EQ1501" s="861"/>
      <c r="ER1501" s="861"/>
      <c r="ES1501" s="861"/>
      <c r="ET1501" s="861"/>
      <c r="EU1501" s="861"/>
      <c r="EV1501" s="861"/>
      <c r="EW1501" s="861"/>
      <c r="EX1501" s="861"/>
      <c r="EY1501" s="861"/>
      <c r="EZ1501" s="861"/>
      <c r="FA1501" s="861"/>
      <c r="FB1501" s="861"/>
      <c r="FC1501" s="861"/>
      <c r="FD1501" s="861"/>
    </row>
    <row r="1502" spans="1:160" x14ac:dyDescent="0.25">
      <c r="A1502" s="861"/>
      <c r="B1502" s="861"/>
      <c r="C1502" s="861"/>
      <c r="D1502" s="861"/>
      <c r="E1502" s="861"/>
      <c r="F1502" s="861"/>
      <c r="G1502" s="861"/>
      <c r="H1502" s="861"/>
      <c r="I1502" s="861"/>
      <c r="J1502" s="861"/>
      <c r="K1502" s="861"/>
      <c r="L1502" s="861"/>
      <c r="M1502" s="861"/>
      <c r="N1502" s="861"/>
      <c r="O1502" s="861"/>
      <c r="P1502" s="861"/>
      <c r="Q1502" s="861"/>
      <c r="R1502" s="861"/>
      <c r="S1502" s="861"/>
      <c r="T1502" s="861"/>
      <c r="U1502" s="861"/>
      <c r="V1502" s="861"/>
      <c r="W1502" s="861"/>
      <c r="X1502" s="861"/>
      <c r="Y1502" s="861"/>
      <c r="Z1502" s="861"/>
      <c r="AA1502" s="861"/>
      <c r="AB1502" s="861"/>
      <c r="AC1502" s="861"/>
      <c r="AD1502" s="861"/>
      <c r="AE1502" s="861"/>
      <c r="AF1502" s="861"/>
      <c r="AG1502" s="861"/>
      <c r="AH1502" s="861"/>
      <c r="AI1502" s="861"/>
      <c r="AJ1502" s="861"/>
      <c r="AK1502" s="861"/>
      <c r="AL1502" s="861"/>
      <c r="AM1502" s="861"/>
      <c r="AN1502" s="861"/>
      <c r="AO1502" s="861"/>
      <c r="AP1502" s="861"/>
      <c r="AQ1502" s="861"/>
      <c r="AR1502" s="861"/>
      <c r="AS1502" s="861"/>
      <c r="AT1502" s="861"/>
      <c r="AU1502" s="861"/>
      <c r="AV1502" s="861"/>
      <c r="AW1502" s="861"/>
      <c r="AX1502" s="861"/>
      <c r="AY1502" s="861"/>
      <c r="AZ1502" s="861"/>
      <c r="BA1502" s="861"/>
      <c r="BB1502" s="861"/>
      <c r="BC1502" s="861"/>
      <c r="BD1502" s="861"/>
      <c r="BE1502" s="861"/>
      <c r="BF1502" s="861"/>
      <c r="BG1502" s="861"/>
      <c r="BH1502" s="861"/>
      <c r="BI1502" s="861"/>
      <c r="BJ1502" s="861"/>
      <c r="BK1502" s="861"/>
      <c r="BL1502" s="861"/>
      <c r="BM1502" s="861"/>
      <c r="BN1502" s="861"/>
      <c r="BO1502" s="861"/>
      <c r="BP1502" s="861"/>
      <c r="BQ1502" s="861"/>
      <c r="BR1502" s="861"/>
      <c r="BS1502" s="861"/>
      <c r="BT1502" s="861"/>
      <c r="BU1502" s="861"/>
      <c r="BV1502" s="861"/>
      <c r="BW1502" s="861"/>
      <c r="BX1502" s="861"/>
      <c r="BY1502" s="861"/>
      <c r="BZ1502" s="861"/>
      <c r="CA1502" s="861"/>
      <c r="CB1502" s="861"/>
      <c r="CC1502" s="861"/>
      <c r="CD1502" s="861"/>
      <c r="CE1502" s="861"/>
      <c r="CF1502" s="861"/>
      <c r="CG1502" s="861"/>
      <c r="CH1502" s="861"/>
      <c r="CI1502" s="861"/>
      <c r="CJ1502" s="861"/>
      <c r="CK1502" s="861"/>
      <c r="CL1502" s="861"/>
      <c r="CM1502" s="861"/>
      <c r="CN1502" s="861"/>
      <c r="CO1502" s="861"/>
      <c r="CP1502" s="861"/>
      <c r="CQ1502" s="861"/>
      <c r="CR1502" s="861"/>
      <c r="CS1502" s="861"/>
      <c r="CT1502" s="861"/>
      <c r="CU1502" s="861"/>
      <c r="CV1502" s="861"/>
      <c r="CW1502" s="861"/>
      <c r="CX1502" s="861"/>
      <c r="CY1502" s="861"/>
      <c r="CZ1502" s="861"/>
      <c r="DA1502" s="861"/>
      <c r="DB1502" s="861"/>
      <c r="DC1502" s="861"/>
      <c r="DD1502" s="861"/>
      <c r="DE1502" s="861"/>
      <c r="DF1502" s="861"/>
      <c r="DG1502" s="861"/>
      <c r="DH1502" s="861"/>
      <c r="DI1502" s="861"/>
      <c r="DJ1502" s="861"/>
      <c r="DK1502" s="861"/>
      <c r="DL1502" s="861"/>
      <c r="DM1502" s="861"/>
      <c r="DN1502" s="861"/>
      <c r="DO1502" s="861"/>
      <c r="DP1502" s="861"/>
      <c r="DQ1502" s="861"/>
      <c r="DR1502" s="861"/>
      <c r="DS1502" s="861"/>
      <c r="DT1502" s="861"/>
      <c r="DU1502" s="861"/>
      <c r="DV1502" s="861"/>
      <c r="DW1502" s="861"/>
      <c r="DX1502" s="861"/>
      <c r="DY1502" s="861"/>
      <c r="DZ1502" s="861"/>
      <c r="EA1502" s="861"/>
      <c r="EB1502" s="861"/>
      <c r="EC1502" s="861"/>
      <c r="ED1502" s="861"/>
      <c r="EE1502" s="861"/>
      <c r="EF1502" s="861"/>
      <c r="EG1502" s="861"/>
      <c r="EH1502" s="861"/>
      <c r="EI1502" s="861"/>
      <c r="EJ1502" s="861"/>
      <c r="EK1502" s="861"/>
      <c r="EL1502" s="861"/>
      <c r="EM1502" s="861"/>
      <c r="EN1502" s="861"/>
      <c r="EO1502" s="861"/>
      <c r="EP1502" s="861"/>
      <c r="EQ1502" s="861"/>
      <c r="ER1502" s="861"/>
      <c r="ES1502" s="861"/>
      <c r="ET1502" s="861"/>
      <c r="EU1502" s="861"/>
      <c r="EV1502" s="861"/>
      <c r="EW1502" s="861"/>
      <c r="EX1502" s="861"/>
      <c r="EY1502" s="861"/>
      <c r="EZ1502" s="861"/>
      <c r="FA1502" s="861"/>
      <c r="FB1502" s="861"/>
      <c r="FC1502" s="861"/>
      <c r="FD1502" s="861"/>
    </row>
    <row r="1503" spans="1:160" x14ac:dyDescent="0.25">
      <c r="A1503" s="861"/>
      <c r="B1503" s="861"/>
      <c r="C1503" s="861"/>
      <c r="D1503" s="861"/>
      <c r="E1503" s="861"/>
      <c r="F1503" s="861"/>
      <c r="G1503" s="861"/>
      <c r="H1503" s="861"/>
      <c r="I1503" s="861"/>
      <c r="J1503" s="861"/>
      <c r="K1503" s="861"/>
      <c r="L1503" s="861"/>
      <c r="M1503" s="861"/>
      <c r="N1503" s="861"/>
      <c r="O1503" s="861"/>
      <c r="P1503" s="861"/>
      <c r="Q1503" s="861"/>
      <c r="R1503" s="861"/>
      <c r="S1503" s="861"/>
      <c r="T1503" s="861"/>
      <c r="U1503" s="861"/>
      <c r="V1503" s="861"/>
      <c r="W1503" s="861"/>
      <c r="X1503" s="861"/>
      <c r="Y1503" s="861"/>
      <c r="Z1503" s="861"/>
      <c r="AA1503" s="861"/>
      <c r="AB1503" s="861"/>
      <c r="AC1503" s="861"/>
      <c r="AD1503" s="861"/>
      <c r="AE1503" s="861"/>
      <c r="AF1503" s="861"/>
      <c r="AG1503" s="861"/>
      <c r="AH1503" s="861"/>
      <c r="AI1503" s="861"/>
      <c r="AJ1503" s="861"/>
      <c r="AK1503" s="861"/>
      <c r="AL1503" s="861"/>
      <c r="AM1503" s="861"/>
      <c r="AN1503" s="861"/>
      <c r="AO1503" s="861"/>
      <c r="AP1503" s="861"/>
      <c r="AQ1503" s="861"/>
      <c r="AR1503" s="861"/>
      <c r="AS1503" s="861"/>
      <c r="AT1503" s="861"/>
      <c r="AU1503" s="861"/>
      <c r="AV1503" s="861"/>
      <c r="AW1503" s="861"/>
      <c r="AX1503" s="861"/>
      <c r="AY1503" s="861"/>
      <c r="AZ1503" s="861"/>
      <c r="BA1503" s="861"/>
      <c r="BB1503" s="861"/>
      <c r="BC1503" s="861"/>
      <c r="BD1503" s="861"/>
      <c r="BE1503" s="861"/>
      <c r="BF1503" s="861"/>
      <c r="BG1503" s="861"/>
      <c r="BH1503" s="861"/>
      <c r="BI1503" s="861"/>
      <c r="BJ1503" s="861"/>
      <c r="BK1503" s="861"/>
      <c r="BL1503" s="861"/>
      <c r="BM1503" s="861"/>
      <c r="BN1503" s="861"/>
      <c r="BO1503" s="861"/>
      <c r="BP1503" s="861"/>
      <c r="BQ1503" s="861"/>
      <c r="BR1503" s="861"/>
      <c r="BS1503" s="861"/>
      <c r="BT1503" s="861"/>
      <c r="BU1503" s="861"/>
      <c r="BV1503" s="861"/>
      <c r="BW1503" s="861"/>
      <c r="BX1503" s="861"/>
      <c r="BY1503" s="861"/>
      <c r="BZ1503" s="861"/>
      <c r="CA1503" s="861"/>
      <c r="CB1503" s="861"/>
      <c r="CC1503" s="861"/>
      <c r="CD1503" s="861"/>
      <c r="CE1503" s="861"/>
      <c r="CF1503" s="861"/>
      <c r="CG1503" s="861"/>
      <c r="CH1503" s="861"/>
      <c r="CI1503" s="861"/>
      <c r="CJ1503" s="861"/>
      <c r="CK1503" s="861"/>
      <c r="CL1503" s="861"/>
      <c r="CM1503" s="861"/>
      <c r="CN1503" s="861"/>
      <c r="CO1503" s="861"/>
      <c r="CP1503" s="861"/>
      <c r="CQ1503" s="861"/>
      <c r="CR1503" s="861"/>
      <c r="CS1503" s="861"/>
      <c r="CT1503" s="861"/>
      <c r="CU1503" s="861"/>
      <c r="CV1503" s="861"/>
      <c r="CW1503" s="861"/>
      <c r="CX1503" s="861"/>
      <c r="CY1503" s="861"/>
      <c r="CZ1503" s="861"/>
      <c r="DA1503" s="861"/>
      <c r="DB1503" s="861"/>
      <c r="DC1503" s="861"/>
      <c r="DD1503" s="861"/>
      <c r="DE1503" s="861"/>
      <c r="DF1503" s="861"/>
      <c r="DG1503" s="861"/>
      <c r="DH1503" s="861"/>
      <c r="DI1503" s="861"/>
      <c r="DJ1503" s="861"/>
      <c r="DK1503" s="861"/>
      <c r="DL1503" s="861"/>
      <c r="DM1503" s="861"/>
      <c r="DN1503" s="861"/>
      <c r="DO1503" s="861"/>
      <c r="DP1503" s="861"/>
      <c r="DQ1503" s="861"/>
      <c r="DR1503" s="861"/>
      <c r="DS1503" s="861"/>
      <c r="DT1503" s="861"/>
      <c r="DU1503" s="861"/>
      <c r="DV1503" s="861"/>
      <c r="DW1503" s="861"/>
      <c r="DX1503" s="861"/>
      <c r="DY1503" s="861"/>
      <c r="DZ1503" s="861"/>
      <c r="EA1503" s="861"/>
      <c r="EB1503" s="861"/>
      <c r="EC1503" s="861"/>
      <c r="ED1503" s="861"/>
      <c r="EE1503" s="861"/>
      <c r="EF1503" s="861"/>
      <c r="EG1503" s="861"/>
      <c r="EH1503" s="861"/>
      <c r="EI1503" s="861"/>
      <c r="EJ1503" s="861"/>
      <c r="EK1503" s="861"/>
      <c r="EL1503" s="861"/>
      <c r="EM1503" s="861"/>
      <c r="EN1503" s="861"/>
      <c r="EO1503" s="861"/>
      <c r="EP1503" s="861"/>
      <c r="EQ1503" s="861"/>
      <c r="ER1503" s="861"/>
      <c r="ES1503" s="861"/>
      <c r="ET1503" s="861"/>
      <c r="EU1503" s="861"/>
      <c r="EV1503" s="861"/>
      <c r="EW1503" s="861"/>
      <c r="EX1503" s="861"/>
      <c r="EY1503" s="861"/>
      <c r="EZ1503" s="861"/>
      <c r="FA1503" s="861"/>
      <c r="FB1503" s="861"/>
      <c r="FC1503" s="861"/>
      <c r="FD1503" s="861"/>
    </row>
    <row r="1504" spans="1:160" x14ac:dyDescent="0.25">
      <c r="A1504" s="861"/>
      <c r="B1504" s="861"/>
      <c r="C1504" s="861"/>
      <c r="D1504" s="861"/>
      <c r="E1504" s="861"/>
      <c r="F1504" s="861"/>
      <c r="G1504" s="861"/>
      <c r="H1504" s="861"/>
      <c r="I1504" s="861"/>
      <c r="J1504" s="861"/>
      <c r="K1504" s="861"/>
      <c r="L1504" s="861"/>
      <c r="M1504" s="861"/>
      <c r="N1504" s="861"/>
      <c r="O1504" s="861"/>
      <c r="P1504" s="861"/>
      <c r="Q1504" s="861"/>
      <c r="R1504" s="861"/>
      <c r="S1504" s="861"/>
      <c r="T1504" s="861"/>
      <c r="U1504" s="861"/>
      <c r="V1504" s="861"/>
      <c r="W1504" s="861"/>
      <c r="X1504" s="861"/>
      <c r="Y1504" s="861"/>
      <c r="Z1504" s="861"/>
      <c r="AA1504" s="861"/>
      <c r="AB1504" s="861"/>
      <c r="AC1504" s="861"/>
      <c r="AD1504" s="861"/>
      <c r="AE1504" s="861"/>
      <c r="AF1504" s="861"/>
      <c r="AG1504" s="861"/>
      <c r="AH1504" s="861"/>
      <c r="AI1504" s="861"/>
      <c r="AJ1504" s="861"/>
      <c r="AK1504" s="861"/>
      <c r="AL1504" s="861"/>
      <c r="AM1504" s="861"/>
      <c r="AN1504" s="861"/>
      <c r="AO1504" s="861"/>
      <c r="AP1504" s="861"/>
      <c r="AQ1504" s="861"/>
      <c r="AR1504" s="861"/>
      <c r="AS1504" s="861"/>
      <c r="AT1504" s="861"/>
      <c r="AU1504" s="861"/>
      <c r="AV1504" s="861"/>
      <c r="AW1504" s="861"/>
      <c r="AX1504" s="861"/>
      <c r="AY1504" s="861"/>
      <c r="AZ1504" s="861"/>
      <c r="BA1504" s="861"/>
      <c r="BB1504" s="861"/>
      <c r="BC1504" s="861"/>
      <c r="BD1504" s="861"/>
      <c r="BE1504" s="861"/>
      <c r="BF1504" s="861"/>
      <c r="BG1504" s="861"/>
      <c r="BH1504" s="861"/>
      <c r="BI1504" s="861"/>
      <c r="BJ1504" s="861"/>
      <c r="BK1504" s="861"/>
      <c r="BL1504" s="861"/>
      <c r="BM1504" s="861"/>
      <c r="BN1504" s="861"/>
      <c r="BO1504" s="861"/>
      <c r="BP1504" s="861"/>
      <c r="BQ1504" s="861"/>
      <c r="BR1504" s="861"/>
      <c r="BS1504" s="861"/>
      <c r="BT1504" s="861"/>
      <c r="BU1504" s="861"/>
      <c r="BV1504" s="861"/>
      <c r="BW1504" s="861"/>
      <c r="BX1504" s="861"/>
      <c r="BY1504" s="861"/>
      <c r="BZ1504" s="861"/>
      <c r="CA1504" s="861"/>
      <c r="CB1504" s="861"/>
      <c r="CC1504" s="861"/>
      <c r="CD1504" s="861"/>
      <c r="CE1504" s="861"/>
      <c r="CF1504" s="861"/>
      <c r="CG1504" s="861"/>
      <c r="CH1504" s="861"/>
      <c r="CI1504" s="861"/>
      <c r="CJ1504" s="861"/>
      <c r="CK1504" s="861"/>
      <c r="CL1504" s="861"/>
      <c r="CM1504" s="861"/>
      <c r="CN1504" s="861"/>
      <c r="CO1504" s="861"/>
      <c r="CP1504" s="861"/>
      <c r="CQ1504" s="861"/>
      <c r="CR1504" s="861"/>
      <c r="CS1504" s="861"/>
      <c r="CT1504" s="861"/>
      <c r="CU1504" s="861"/>
      <c r="CV1504" s="861"/>
      <c r="CW1504" s="861"/>
      <c r="CX1504" s="861"/>
      <c r="CY1504" s="861"/>
      <c r="CZ1504" s="861"/>
      <c r="DA1504" s="861"/>
      <c r="DB1504" s="861"/>
      <c r="DC1504" s="861"/>
      <c r="DD1504" s="861"/>
      <c r="DE1504" s="861"/>
      <c r="DF1504" s="861"/>
      <c r="DG1504" s="861"/>
      <c r="DH1504" s="861"/>
      <c r="DI1504" s="861"/>
      <c r="DJ1504" s="861"/>
      <c r="DK1504" s="861"/>
      <c r="DL1504" s="861"/>
      <c r="DM1504" s="861"/>
      <c r="DN1504" s="861"/>
      <c r="DO1504" s="861"/>
      <c r="DP1504" s="861"/>
      <c r="DQ1504" s="861"/>
      <c r="DR1504" s="861"/>
      <c r="DS1504" s="861"/>
      <c r="DT1504" s="861"/>
      <c r="DU1504" s="861"/>
      <c r="DV1504" s="861"/>
      <c r="DW1504" s="861"/>
      <c r="DX1504" s="861"/>
      <c r="DY1504" s="861"/>
      <c r="DZ1504" s="861"/>
      <c r="EA1504" s="861"/>
      <c r="EB1504" s="861"/>
      <c r="EC1504" s="861"/>
      <c r="ED1504" s="861"/>
      <c r="EE1504" s="861"/>
      <c r="EF1504" s="861"/>
      <c r="EG1504" s="861"/>
      <c r="EH1504" s="861"/>
      <c r="EI1504" s="861"/>
      <c r="EJ1504" s="861"/>
      <c r="EK1504" s="861"/>
      <c r="EL1504" s="861"/>
      <c r="EM1504" s="861"/>
      <c r="EN1504" s="861"/>
      <c r="EO1504" s="861"/>
      <c r="EP1504" s="861"/>
      <c r="EQ1504" s="861"/>
      <c r="ER1504" s="861"/>
      <c r="ES1504" s="861"/>
      <c r="ET1504" s="861"/>
      <c r="EU1504" s="861"/>
      <c r="EV1504" s="861"/>
      <c r="EW1504" s="861"/>
      <c r="EX1504" s="861"/>
      <c r="EY1504" s="861"/>
      <c r="EZ1504" s="861"/>
      <c r="FA1504" s="861"/>
      <c r="FB1504" s="861"/>
      <c r="FC1504" s="861"/>
      <c r="FD1504" s="861"/>
    </row>
    <row r="1505" spans="1:160" x14ac:dyDescent="0.25">
      <c r="A1505" s="861"/>
      <c r="B1505" s="861"/>
      <c r="C1505" s="861"/>
      <c r="D1505" s="861"/>
      <c r="E1505" s="861"/>
      <c r="F1505" s="861"/>
      <c r="G1505" s="861"/>
      <c r="H1505" s="861"/>
      <c r="I1505" s="861"/>
      <c r="J1505" s="861"/>
      <c r="K1505" s="861"/>
      <c r="L1505" s="861"/>
      <c r="M1505" s="861"/>
      <c r="N1505" s="861"/>
      <c r="O1505" s="861"/>
      <c r="P1505" s="861"/>
      <c r="Q1505" s="861"/>
      <c r="R1505" s="861"/>
      <c r="S1505" s="861"/>
      <c r="T1505" s="861"/>
      <c r="U1505" s="861"/>
      <c r="V1505" s="861"/>
      <c r="W1505" s="861"/>
      <c r="X1505" s="861"/>
      <c r="Y1505" s="861"/>
      <c r="Z1505" s="861"/>
      <c r="AA1505" s="861"/>
      <c r="AB1505" s="861"/>
      <c r="AC1505" s="861"/>
      <c r="AD1505" s="861"/>
      <c r="AE1505" s="861"/>
      <c r="AF1505" s="861"/>
      <c r="AG1505" s="861"/>
      <c r="AH1505" s="861"/>
      <c r="AI1505" s="861"/>
      <c r="AJ1505" s="861"/>
      <c r="AK1505" s="861"/>
      <c r="AL1505" s="861"/>
      <c r="AM1505" s="861"/>
      <c r="AN1505" s="861"/>
      <c r="AO1505" s="861"/>
      <c r="AP1505" s="861"/>
      <c r="AQ1505" s="861"/>
      <c r="AR1505" s="861"/>
      <c r="AS1505" s="861"/>
      <c r="AT1505" s="861"/>
      <c r="AU1505" s="861"/>
      <c r="AV1505" s="861"/>
      <c r="AW1505" s="861"/>
      <c r="AX1505" s="861"/>
      <c r="AY1505" s="861"/>
      <c r="AZ1505" s="861"/>
      <c r="BA1505" s="861"/>
      <c r="BB1505" s="861"/>
      <c r="BC1505" s="861"/>
      <c r="BD1505" s="861"/>
      <c r="BE1505" s="861"/>
      <c r="BF1505" s="861"/>
      <c r="BG1505" s="861"/>
      <c r="BH1505" s="861"/>
      <c r="BI1505" s="861"/>
      <c r="BJ1505" s="861"/>
      <c r="BK1505" s="861"/>
      <c r="BL1505" s="861"/>
      <c r="BM1505" s="861"/>
      <c r="BN1505" s="861"/>
      <c r="BO1505" s="861"/>
      <c r="BP1505" s="861"/>
      <c r="BQ1505" s="861"/>
      <c r="BR1505" s="861"/>
      <c r="BS1505" s="861"/>
      <c r="BT1505" s="861"/>
      <c r="BU1505" s="861"/>
      <c r="BV1505" s="861"/>
      <c r="BW1505" s="861"/>
      <c r="BX1505" s="861"/>
      <c r="BY1505" s="861"/>
      <c r="BZ1505" s="861"/>
      <c r="CA1505" s="861"/>
      <c r="CB1505" s="861"/>
      <c r="CC1505" s="861"/>
      <c r="CD1505" s="861"/>
      <c r="CE1505" s="861"/>
      <c r="CF1505" s="861"/>
      <c r="CG1505" s="861"/>
      <c r="CH1505" s="861"/>
      <c r="CI1505" s="861"/>
      <c r="CJ1505" s="861"/>
      <c r="CK1505" s="861"/>
      <c r="CL1505" s="861"/>
      <c r="CM1505" s="861"/>
      <c r="CN1505" s="861"/>
      <c r="CO1505" s="861"/>
      <c r="CP1505" s="861"/>
      <c r="CQ1505" s="861"/>
      <c r="CR1505" s="861"/>
      <c r="CS1505" s="861"/>
      <c r="CT1505" s="861"/>
      <c r="CU1505" s="861"/>
      <c r="CV1505" s="861"/>
      <c r="CW1505" s="861"/>
      <c r="CX1505" s="861"/>
      <c r="CY1505" s="861"/>
      <c r="CZ1505" s="861"/>
      <c r="DA1505" s="861"/>
      <c r="DB1505" s="861"/>
      <c r="DC1505" s="861"/>
      <c r="DD1505" s="861"/>
      <c r="DE1505" s="861"/>
      <c r="DF1505" s="861"/>
      <c r="DG1505" s="861"/>
      <c r="DH1505" s="861"/>
      <c r="DI1505" s="861"/>
      <c r="DJ1505" s="861"/>
      <c r="DK1505" s="861"/>
      <c r="DL1505" s="861"/>
      <c r="DM1505" s="861"/>
      <c r="DN1505" s="861"/>
      <c r="DO1505" s="861"/>
      <c r="DP1505" s="861"/>
      <c r="DQ1505" s="861"/>
      <c r="DR1505" s="861"/>
      <c r="DS1505" s="861"/>
      <c r="DT1505" s="861"/>
      <c r="DU1505" s="861"/>
      <c r="DV1505" s="861"/>
      <c r="DW1505" s="861"/>
      <c r="DX1505" s="861"/>
      <c r="DY1505" s="861"/>
      <c r="DZ1505" s="861"/>
      <c r="EA1505" s="861"/>
      <c r="EB1505" s="861"/>
      <c r="EC1505" s="861"/>
      <c r="ED1505" s="861"/>
      <c r="EE1505" s="861"/>
      <c r="EF1505" s="861"/>
      <c r="EG1505" s="861"/>
      <c r="EH1505" s="861"/>
      <c r="EI1505" s="861"/>
      <c r="EJ1505" s="861"/>
      <c r="EK1505" s="861"/>
      <c r="EL1505" s="861"/>
      <c r="EM1505" s="861"/>
      <c r="EN1505" s="861"/>
      <c r="EO1505" s="861"/>
      <c r="EP1505" s="861"/>
      <c r="EQ1505" s="861"/>
      <c r="ER1505" s="861"/>
      <c r="ES1505" s="861"/>
      <c r="ET1505" s="861"/>
      <c r="EU1505" s="861"/>
      <c r="EV1505" s="861"/>
      <c r="EW1505" s="861"/>
      <c r="EX1505" s="861"/>
      <c r="EY1505" s="861"/>
      <c r="EZ1505" s="861"/>
      <c r="FA1505" s="861"/>
      <c r="FB1505" s="861"/>
      <c r="FC1505" s="861"/>
      <c r="FD1505" s="861"/>
    </row>
    <row r="1506" spans="1:160" x14ac:dyDescent="0.25">
      <c r="A1506" s="861"/>
      <c r="B1506" s="861"/>
      <c r="C1506" s="861"/>
      <c r="D1506" s="861"/>
      <c r="E1506" s="861"/>
      <c r="F1506" s="861"/>
      <c r="G1506" s="861"/>
      <c r="H1506" s="861"/>
      <c r="I1506" s="861"/>
      <c r="J1506" s="861"/>
      <c r="K1506" s="861"/>
      <c r="L1506" s="861"/>
      <c r="M1506" s="861"/>
      <c r="N1506" s="861"/>
      <c r="O1506" s="861"/>
      <c r="P1506" s="861"/>
      <c r="Q1506" s="861"/>
      <c r="R1506" s="861"/>
      <c r="S1506" s="861"/>
      <c r="T1506" s="861"/>
      <c r="U1506" s="861"/>
      <c r="V1506" s="861"/>
      <c r="W1506" s="861"/>
      <c r="X1506" s="861"/>
      <c r="Y1506" s="861"/>
      <c r="Z1506" s="861"/>
      <c r="AA1506" s="861"/>
      <c r="AB1506" s="861"/>
      <c r="AC1506" s="861"/>
      <c r="AD1506" s="861"/>
      <c r="AE1506" s="861"/>
      <c r="AF1506" s="861"/>
      <c r="AG1506" s="861"/>
      <c r="AH1506" s="861"/>
      <c r="AI1506" s="861"/>
      <c r="AJ1506" s="861"/>
      <c r="AK1506" s="861"/>
      <c r="AL1506" s="861"/>
      <c r="AM1506" s="861"/>
      <c r="AN1506" s="861"/>
      <c r="AO1506" s="861"/>
      <c r="AP1506" s="861"/>
      <c r="AQ1506" s="861"/>
      <c r="AR1506" s="861"/>
      <c r="AS1506" s="861"/>
      <c r="AT1506" s="861"/>
      <c r="AU1506" s="861"/>
      <c r="AV1506" s="861"/>
      <c r="AW1506" s="861"/>
      <c r="AX1506" s="861"/>
      <c r="AY1506" s="861"/>
      <c r="AZ1506" s="861"/>
      <c r="BA1506" s="861"/>
      <c r="BB1506" s="861"/>
      <c r="BC1506" s="861"/>
      <c r="BD1506" s="861"/>
      <c r="BE1506" s="861"/>
      <c r="BF1506" s="861"/>
      <c r="BG1506" s="861"/>
      <c r="BH1506" s="861"/>
      <c r="BI1506" s="861"/>
      <c r="BJ1506" s="861"/>
      <c r="BK1506" s="861"/>
      <c r="BL1506" s="861"/>
      <c r="BM1506" s="861"/>
      <c r="BN1506" s="861"/>
      <c r="BO1506" s="861"/>
      <c r="BP1506" s="861"/>
      <c r="BQ1506" s="861"/>
      <c r="BR1506" s="861"/>
      <c r="BS1506" s="861"/>
      <c r="BT1506" s="861"/>
      <c r="BU1506" s="861"/>
      <c r="BV1506" s="861"/>
      <c r="BW1506" s="861"/>
      <c r="BX1506" s="861"/>
      <c r="BY1506" s="861"/>
      <c r="BZ1506" s="861"/>
      <c r="CA1506" s="861"/>
      <c r="CB1506" s="861"/>
      <c r="CC1506" s="861"/>
      <c r="CD1506" s="861"/>
      <c r="CE1506" s="861"/>
      <c r="CF1506" s="861"/>
      <c r="CG1506" s="861"/>
      <c r="CH1506" s="861"/>
      <c r="CI1506" s="861"/>
      <c r="CJ1506" s="861"/>
      <c r="CK1506" s="861"/>
      <c r="CL1506" s="861"/>
      <c r="CM1506" s="861"/>
      <c r="CN1506" s="861"/>
      <c r="CO1506" s="861"/>
      <c r="CP1506" s="861"/>
      <c r="CQ1506" s="861"/>
      <c r="CR1506" s="861"/>
      <c r="CS1506" s="861"/>
      <c r="CT1506" s="861"/>
      <c r="CU1506" s="861"/>
      <c r="CV1506" s="861"/>
      <c r="CW1506" s="861"/>
      <c r="CX1506" s="861"/>
      <c r="CY1506" s="861"/>
      <c r="CZ1506" s="861"/>
      <c r="DA1506" s="861"/>
      <c r="DB1506" s="861"/>
      <c r="DC1506" s="861"/>
      <c r="DD1506" s="861"/>
      <c r="DE1506" s="861"/>
      <c r="DF1506" s="861"/>
      <c r="DG1506" s="861"/>
      <c r="DH1506" s="861"/>
      <c r="DI1506" s="861"/>
      <c r="DJ1506" s="861"/>
      <c r="DK1506" s="861"/>
      <c r="DL1506" s="861"/>
      <c r="DM1506" s="861"/>
      <c r="DN1506" s="861"/>
      <c r="DO1506" s="861"/>
      <c r="DP1506" s="861"/>
      <c r="DQ1506" s="861"/>
      <c r="DR1506" s="861"/>
      <c r="DS1506" s="861"/>
      <c r="DT1506" s="861"/>
      <c r="DU1506" s="861"/>
      <c r="DV1506" s="861"/>
      <c r="DW1506" s="861"/>
      <c r="DX1506" s="861"/>
      <c r="DY1506" s="861"/>
      <c r="DZ1506" s="861"/>
      <c r="EA1506" s="861"/>
      <c r="EB1506" s="861"/>
      <c r="EC1506" s="861"/>
      <c r="ED1506" s="861"/>
      <c r="EE1506" s="861"/>
      <c r="EF1506" s="861"/>
      <c r="EG1506" s="861"/>
      <c r="EH1506" s="861"/>
      <c r="EI1506" s="861"/>
      <c r="EJ1506" s="861"/>
      <c r="EK1506" s="861"/>
      <c r="EL1506" s="861"/>
      <c r="EM1506" s="861"/>
      <c r="EN1506" s="861"/>
      <c r="EO1506" s="861"/>
      <c r="EP1506" s="861"/>
      <c r="EQ1506" s="861"/>
      <c r="ER1506" s="861"/>
      <c r="ES1506" s="861"/>
      <c r="ET1506" s="861"/>
      <c r="EU1506" s="861"/>
      <c r="EV1506" s="861"/>
      <c r="EW1506" s="861"/>
      <c r="EX1506" s="861"/>
      <c r="EY1506" s="861"/>
      <c r="EZ1506" s="861"/>
      <c r="FA1506" s="861"/>
      <c r="FB1506" s="861"/>
      <c r="FC1506" s="861"/>
      <c r="FD1506" s="861"/>
    </row>
    <row r="1507" spans="1:160" x14ac:dyDescent="0.25">
      <c r="A1507" s="861"/>
      <c r="B1507" s="861"/>
      <c r="C1507" s="861"/>
      <c r="D1507" s="861"/>
      <c r="E1507" s="861"/>
      <c r="F1507" s="861"/>
      <c r="G1507" s="861"/>
      <c r="H1507" s="861"/>
      <c r="I1507" s="861"/>
      <c r="J1507" s="861"/>
      <c r="K1507" s="861"/>
      <c r="L1507" s="861"/>
      <c r="M1507" s="861"/>
      <c r="N1507" s="861"/>
      <c r="O1507" s="861"/>
      <c r="P1507" s="861"/>
      <c r="Q1507" s="861"/>
      <c r="R1507" s="861"/>
      <c r="S1507" s="861"/>
      <c r="T1507" s="861"/>
      <c r="U1507" s="861"/>
      <c r="V1507" s="861"/>
      <c r="W1507" s="861"/>
      <c r="X1507" s="861"/>
      <c r="Y1507" s="861"/>
      <c r="Z1507" s="861"/>
      <c r="AA1507" s="861"/>
      <c r="AB1507" s="861"/>
      <c r="AC1507" s="861"/>
      <c r="AD1507" s="861"/>
      <c r="AE1507" s="861"/>
      <c r="AF1507" s="861"/>
      <c r="AG1507" s="861"/>
      <c r="AH1507" s="861"/>
      <c r="AI1507" s="861"/>
      <c r="AJ1507" s="861"/>
      <c r="AK1507" s="861"/>
      <c r="AL1507" s="861"/>
      <c r="AM1507" s="861"/>
      <c r="AN1507" s="861"/>
      <c r="AO1507" s="861"/>
      <c r="AP1507" s="861"/>
      <c r="AQ1507" s="861"/>
      <c r="AR1507" s="861"/>
      <c r="AS1507" s="861"/>
      <c r="AT1507" s="861"/>
      <c r="AU1507" s="861"/>
      <c r="AV1507" s="861"/>
      <c r="AW1507" s="861"/>
      <c r="AX1507" s="861"/>
      <c r="AY1507" s="861"/>
      <c r="AZ1507" s="861"/>
      <c r="BA1507" s="861"/>
      <c r="BB1507" s="861"/>
      <c r="BC1507" s="861"/>
      <c r="BD1507" s="861"/>
      <c r="BE1507" s="861"/>
      <c r="BF1507" s="861"/>
      <c r="BG1507" s="861"/>
      <c r="BH1507" s="861"/>
      <c r="BI1507" s="861"/>
      <c r="BJ1507" s="861"/>
      <c r="BK1507" s="861"/>
      <c r="BL1507" s="861"/>
      <c r="BM1507" s="861"/>
      <c r="BN1507" s="861"/>
      <c r="BO1507" s="861"/>
      <c r="BP1507" s="861"/>
      <c r="BQ1507" s="861"/>
      <c r="BR1507" s="861"/>
      <c r="BS1507" s="861"/>
      <c r="BT1507" s="861"/>
      <c r="BU1507" s="861"/>
      <c r="BV1507" s="861"/>
      <c r="BW1507" s="861"/>
      <c r="BX1507" s="861"/>
      <c r="BY1507" s="861"/>
      <c r="BZ1507" s="861"/>
      <c r="CA1507" s="861"/>
      <c r="CB1507" s="861"/>
      <c r="CC1507" s="861"/>
      <c r="CD1507" s="861"/>
      <c r="CE1507" s="861"/>
      <c r="CF1507" s="861"/>
      <c r="CG1507" s="861"/>
      <c r="CH1507" s="861"/>
      <c r="CI1507" s="861"/>
      <c r="CJ1507" s="861"/>
      <c r="CK1507" s="861"/>
      <c r="CL1507" s="861"/>
      <c r="CM1507" s="861"/>
      <c r="CN1507" s="861"/>
      <c r="CO1507" s="861"/>
      <c r="CP1507" s="861"/>
      <c r="CQ1507" s="861"/>
      <c r="CR1507" s="861"/>
      <c r="CS1507" s="861"/>
      <c r="CT1507" s="861"/>
      <c r="CU1507" s="861"/>
      <c r="CV1507" s="861"/>
      <c r="CW1507" s="861"/>
      <c r="CX1507" s="861"/>
      <c r="CY1507" s="861"/>
      <c r="CZ1507" s="861"/>
      <c r="DA1507" s="861"/>
      <c r="DB1507" s="861"/>
      <c r="DC1507" s="861"/>
      <c r="DD1507" s="861"/>
      <c r="DE1507" s="861"/>
      <c r="DF1507" s="861"/>
      <c r="DG1507" s="861"/>
      <c r="DH1507" s="861"/>
      <c r="DI1507" s="861"/>
      <c r="DJ1507" s="861"/>
      <c r="DK1507" s="861"/>
      <c r="DL1507" s="861"/>
      <c r="DM1507" s="861"/>
      <c r="DN1507" s="861"/>
      <c r="DO1507" s="861"/>
      <c r="DP1507" s="861"/>
      <c r="DQ1507" s="861"/>
      <c r="DR1507" s="861"/>
      <c r="DS1507" s="861"/>
      <c r="DT1507" s="861"/>
      <c r="DU1507" s="861"/>
      <c r="DV1507" s="861"/>
      <c r="DW1507" s="861"/>
      <c r="DX1507" s="861"/>
      <c r="DY1507" s="861"/>
      <c r="DZ1507" s="861"/>
      <c r="EA1507" s="861"/>
      <c r="EB1507" s="861"/>
      <c r="EC1507" s="861"/>
      <c r="ED1507" s="861"/>
      <c r="EE1507" s="861"/>
      <c r="EF1507" s="861"/>
      <c r="EG1507" s="861"/>
      <c r="EH1507" s="861"/>
      <c r="EI1507" s="861"/>
      <c r="EJ1507" s="861"/>
      <c r="EK1507" s="861"/>
      <c r="EL1507" s="861"/>
      <c r="EM1507" s="861"/>
      <c r="EN1507" s="861"/>
      <c r="EO1507" s="861"/>
      <c r="EP1507" s="861"/>
      <c r="EQ1507" s="861"/>
      <c r="ER1507" s="861"/>
      <c r="ES1507" s="861"/>
      <c r="ET1507" s="861"/>
      <c r="EU1507" s="861"/>
      <c r="EV1507" s="861"/>
      <c r="EW1507" s="861"/>
      <c r="EX1507" s="861"/>
      <c r="EY1507" s="861"/>
      <c r="EZ1507" s="861"/>
      <c r="FA1507" s="861"/>
      <c r="FB1507" s="861"/>
      <c r="FC1507" s="861"/>
      <c r="FD1507" s="861"/>
    </row>
    <row r="1508" spans="1:160" x14ac:dyDescent="0.25">
      <c r="A1508" s="861"/>
      <c r="B1508" s="861"/>
      <c r="C1508" s="861"/>
      <c r="D1508" s="861"/>
      <c r="E1508" s="861"/>
      <c r="F1508" s="861"/>
      <c r="G1508" s="861"/>
      <c r="H1508" s="861"/>
      <c r="I1508" s="861"/>
      <c r="J1508" s="861"/>
      <c r="K1508" s="861"/>
      <c r="L1508" s="861"/>
      <c r="M1508" s="861"/>
      <c r="N1508" s="861"/>
      <c r="O1508" s="861"/>
      <c r="P1508" s="861"/>
      <c r="Q1508" s="861"/>
      <c r="R1508" s="861"/>
      <c r="S1508" s="861"/>
      <c r="T1508" s="861"/>
      <c r="U1508" s="861"/>
      <c r="V1508" s="861"/>
      <c r="W1508" s="861"/>
      <c r="X1508" s="861"/>
      <c r="Y1508" s="861"/>
      <c r="Z1508" s="861"/>
      <c r="AA1508" s="861"/>
      <c r="AB1508" s="861"/>
      <c r="AC1508" s="861"/>
      <c r="AD1508" s="861"/>
      <c r="AE1508" s="861"/>
      <c r="AF1508" s="861"/>
      <c r="AG1508" s="861"/>
      <c r="AH1508" s="861"/>
      <c r="AI1508" s="861"/>
      <c r="AJ1508" s="861"/>
      <c r="AK1508" s="861"/>
      <c r="AL1508" s="861"/>
      <c r="AM1508" s="861"/>
      <c r="AN1508" s="861"/>
      <c r="AO1508" s="861"/>
      <c r="AP1508" s="861"/>
      <c r="AQ1508" s="861"/>
      <c r="AR1508" s="861"/>
      <c r="AS1508" s="861"/>
      <c r="AT1508" s="861"/>
      <c r="AU1508" s="861"/>
      <c r="AV1508" s="861"/>
      <c r="AW1508" s="861"/>
      <c r="AX1508" s="861"/>
      <c r="AY1508" s="861"/>
      <c r="AZ1508" s="861"/>
      <c r="BA1508" s="861"/>
      <c r="BB1508" s="861"/>
      <c r="BC1508" s="861"/>
      <c r="BD1508" s="861"/>
      <c r="BE1508" s="861"/>
      <c r="BF1508" s="861"/>
      <c r="BG1508" s="861"/>
      <c r="BH1508" s="861"/>
      <c r="BI1508" s="861"/>
      <c r="BJ1508" s="861"/>
      <c r="BK1508" s="861"/>
      <c r="BL1508" s="861"/>
      <c r="BM1508" s="861"/>
      <c r="BN1508" s="861"/>
      <c r="BO1508" s="861"/>
      <c r="BP1508" s="861"/>
      <c r="BQ1508" s="861"/>
      <c r="BR1508" s="861"/>
      <c r="BS1508" s="861"/>
      <c r="BT1508" s="861"/>
      <c r="BU1508" s="861"/>
      <c r="BV1508" s="861"/>
      <c r="BW1508" s="861"/>
      <c r="BX1508" s="861"/>
      <c r="BY1508" s="861"/>
      <c r="BZ1508" s="861"/>
      <c r="CA1508" s="861"/>
      <c r="CB1508" s="861"/>
      <c r="CC1508" s="861"/>
      <c r="CD1508" s="861"/>
      <c r="CE1508" s="861"/>
      <c r="CF1508" s="861"/>
      <c r="CG1508" s="861"/>
      <c r="CH1508" s="861"/>
      <c r="CI1508" s="861"/>
      <c r="CJ1508" s="861"/>
      <c r="CK1508" s="861"/>
      <c r="CL1508" s="861"/>
      <c r="CM1508" s="861"/>
      <c r="CN1508" s="861"/>
      <c r="CO1508" s="861"/>
      <c r="CP1508" s="861"/>
      <c r="CQ1508" s="861"/>
      <c r="CR1508" s="861"/>
      <c r="CS1508" s="861"/>
      <c r="CT1508" s="861"/>
      <c r="CU1508" s="861"/>
      <c r="CV1508" s="861"/>
      <c r="CW1508" s="861"/>
      <c r="CX1508" s="861"/>
      <c r="CY1508" s="861"/>
      <c r="CZ1508" s="861"/>
      <c r="DA1508" s="861"/>
      <c r="DB1508" s="861"/>
      <c r="DC1508" s="861"/>
      <c r="DD1508" s="861"/>
      <c r="DE1508" s="861"/>
      <c r="DF1508" s="861"/>
      <c r="DG1508" s="861"/>
      <c r="DH1508" s="861"/>
      <c r="DI1508" s="861"/>
      <c r="DJ1508" s="861"/>
      <c r="DK1508" s="861"/>
      <c r="DL1508" s="861"/>
      <c r="DM1508" s="861"/>
      <c r="DN1508" s="861"/>
      <c r="DO1508" s="861"/>
      <c r="DP1508" s="861"/>
      <c r="DQ1508" s="861"/>
      <c r="DR1508" s="861"/>
      <c r="DS1508" s="861"/>
      <c r="DT1508" s="861"/>
      <c r="DU1508" s="861"/>
      <c r="DV1508" s="861"/>
      <c r="DW1508" s="861"/>
      <c r="DX1508" s="861"/>
      <c r="DY1508" s="861"/>
      <c r="DZ1508" s="861"/>
      <c r="EA1508" s="861"/>
      <c r="EB1508" s="861"/>
      <c r="EC1508" s="861"/>
      <c r="ED1508" s="861"/>
      <c r="EE1508" s="861"/>
      <c r="EF1508" s="861"/>
      <c r="EG1508" s="861"/>
      <c r="EH1508" s="861"/>
      <c r="EI1508" s="861"/>
      <c r="EJ1508" s="861"/>
      <c r="EK1508" s="861"/>
      <c r="EL1508" s="861"/>
      <c r="EM1508" s="861"/>
      <c r="EN1508" s="861"/>
      <c r="EO1508" s="861"/>
      <c r="EP1508" s="861"/>
      <c r="EQ1508" s="861"/>
      <c r="ER1508" s="861"/>
      <c r="ES1508" s="861"/>
      <c r="ET1508" s="861"/>
      <c r="EU1508" s="861"/>
      <c r="EV1508" s="861"/>
      <c r="EW1508" s="861"/>
      <c r="EX1508" s="861"/>
      <c r="EY1508" s="861"/>
      <c r="EZ1508" s="861"/>
      <c r="FA1508" s="861"/>
      <c r="FB1508" s="861"/>
      <c r="FC1508" s="861"/>
      <c r="FD1508" s="861"/>
    </row>
    <row r="1509" spans="1:160" x14ac:dyDescent="0.25">
      <c r="A1509" s="861"/>
      <c r="B1509" s="861"/>
      <c r="C1509" s="861"/>
      <c r="D1509" s="861"/>
      <c r="E1509" s="861"/>
      <c r="F1509" s="861"/>
      <c r="G1509" s="861"/>
      <c r="H1509" s="861"/>
      <c r="I1509" s="861"/>
      <c r="J1509" s="861"/>
      <c r="K1509" s="861"/>
      <c r="L1509" s="861"/>
      <c r="M1509" s="861"/>
      <c r="N1509" s="861"/>
      <c r="O1509" s="861"/>
      <c r="P1509" s="861"/>
      <c r="Q1509" s="861"/>
      <c r="R1509" s="861"/>
      <c r="S1509" s="861"/>
      <c r="T1509" s="861"/>
      <c r="U1509" s="861"/>
      <c r="V1509" s="861"/>
      <c r="W1509" s="861"/>
      <c r="X1509" s="861"/>
      <c r="Y1509" s="861"/>
      <c r="Z1509" s="861"/>
      <c r="AA1509" s="861"/>
      <c r="AB1509" s="861"/>
      <c r="AC1509" s="861"/>
      <c r="AD1509" s="861"/>
      <c r="AE1509" s="861"/>
      <c r="AF1509" s="861"/>
      <c r="AG1509" s="861"/>
      <c r="AH1509" s="861"/>
      <c r="AI1509" s="861"/>
      <c r="AJ1509" s="861"/>
      <c r="AK1509" s="861"/>
      <c r="AL1509" s="861"/>
      <c r="AM1509" s="861"/>
      <c r="AN1509" s="861"/>
      <c r="AO1509" s="861"/>
      <c r="AP1509" s="861"/>
      <c r="AQ1509" s="861"/>
      <c r="AR1509" s="861"/>
      <c r="AS1509" s="861"/>
      <c r="AT1509" s="861"/>
      <c r="AU1509" s="861"/>
      <c r="AV1509" s="861"/>
      <c r="AW1509" s="861"/>
      <c r="AX1509" s="861"/>
      <c r="AY1509" s="861"/>
      <c r="AZ1509" s="861"/>
      <c r="BA1509" s="861"/>
      <c r="BB1509" s="861"/>
      <c r="BC1509" s="861"/>
      <c r="BD1509" s="861"/>
      <c r="BE1509" s="861"/>
      <c r="BF1509" s="861"/>
      <c r="BG1509" s="861"/>
      <c r="BH1509" s="861"/>
      <c r="BI1509" s="861"/>
      <c r="BJ1509" s="861"/>
      <c r="BK1509" s="861"/>
      <c r="BL1509" s="861"/>
      <c r="BM1509" s="861"/>
      <c r="BN1509" s="861"/>
      <c r="BO1509" s="861"/>
      <c r="BP1509" s="861"/>
      <c r="BQ1509" s="861"/>
      <c r="BR1509" s="861"/>
      <c r="BS1509" s="861"/>
      <c r="BT1509" s="861"/>
      <c r="BU1509" s="861"/>
      <c r="BV1509" s="861"/>
      <c r="BW1509" s="861"/>
      <c r="BX1509" s="861"/>
      <c r="BY1509" s="861"/>
      <c r="BZ1509" s="861"/>
      <c r="CA1509" s="861"/>
      <c r="CB1509" s="861"/>
      <c r="CC1509" s="861"/>
      <c r="CD1509" s="861"/>
      <c r="CE1509" s="861"/>
      <c r="CF1509" s="861"/>
      <c r="CG1509" s="861"/>
      <c r="CH1509" s="861"/>
      <c r="CI1509" s="861"/>
      <c r="CJ1509" s="861"/>
      <c r="CK1509" s="861"/>
      <c r="CL1509" s="861"/>
      <c r="CM1509" s="861"/>
      <c r="CN1509" s="861"/>
      <c r="CO1509" s="861"/>
      <c r="CP1509" s="861"/>
      <c r="CQ1509" s="861"/>
      <c r="CR1509" s="861"/>
      <c r="CS1509" s="861"/>
      <c r="CT1509" s="861"/>
      <c r="CU1509" s="861"/>
      <c r="CV1509" s="861"/>
      <c r="CW1509" s="861"/>
      <c r="CX1509" s="861"/>
      <c r="CY1509" s="861"/>
      <c r="CZ1509" s="861"/>
      <c r="DA1509" s="861"/>
      <c r="DB1509" s="861"/>
      <c r="DC1509" s="861"/>
      <c r="DD1509" s="861"/>
      <c r="DE1509" s="861"/>
      <c r="DF1509" s="861"/>
      <c r="DG1509" s="861"/>
      <c r="DH1509" s="861"/>
      <c r="DI1509" s="861"/>
      <c r="DJ1509" s="861"/>
      <c r="DK1509" s="861"/>
      <c r="DL1509" s="861"/>
      <c r="DM1509" s="861"/>
      <c r="DN1509" s="861"/>
      <c r="DO1509" s="861"/>
      <c r="DP1509" s="861"/>
      <c r="DQ1509" s="861"/>
      <c r="DR1509" s="861"/>
      <c r="DS1509" s="861"/>
      <c r="DT1509" s="861"/>
      <c r="DU1509" s="861"/>
      <c r="DV1509" s="861"/>
      <c r="DW1509" s="861"/>
      <c r="DX1509" s="861"/>
      <c r="DY1509" s="861"/>
      <c r="DZ1509" s="861"/>
      <c r="EA1509" s="861"/>
      <c r="EB1509" s="861"/>
      <c r="EC1509" s="861"/>
      <c r="ED1509" s="861"/>
      <c r="EE1509" s="861"/>
      <c r="EF1509" s="861"/>
      <c r="EG1509" s="861"/>
      <c r="EH1509" s="861"/>
      <c r="EI1509" s="861"/>
      <c r="EJ1509" s="861"/>
      <c r="EK1509" s="861"/>
      <c r="EL1509" s="861"/>
      <c r="EM1509" s="861"/>
      <c r="EN1509" s="861"/>
      <c r="EO1509" s="861"/>
      <c r="EP1509" s="861"/>
      <c r="EQ1509" s="861"/>
      <c r="ER1509" s="861"/>
      <c r="ES1509" s="861"/>
      <c r="ET1509" s="861"/>
      <c r="EU1509" s="861"/>
      <c r="EV1509" s="861"/>
      <c r="EW1509" s="861"/>
      <c r="EX1509" s="861"/>
      <c r="EY1509" s="861"/>
      <c r="EZ1509" s="861"/>
      <c r="FA1509" s="861"/>
      <c r="FB1509" s="861"/>
      <c r="FC1509" s="861"/>
      <c r="FD1509" s="861"/>
    </row>
    <row r="1510" spans="1:160" x14ac:dyDescent="0.25">
      <c r="A1510" s="861"/>
      <c r="B1510" s="861"/>
      <c r="C1510" s="861"/>
      <c r="D1510" s="861"/>
      <c r="E1510" s="861"/>
      <c r="F1510" s="861"/>
      <c r="G1510" s="861"/>
      <c r="H1510" s="861"/>
      <c r="I1510" s="861"/>
      <c r="J1510" s="861"/>
      <c r="K1510" s="861"/>
      <c r="L1510" s="861"/>
      <c r="M1510" s="861"/>
      <c r="N1510" s="861"/>
      <c r="O1510" s="861"/>
      <c r="P1510" s="861"/>
      <c r="Q1510" s="861"/>
      <c r="R1510" s="861"/>
      <c r="S1510" s="861"/>
      <c r="T1510" s="861"/>
      <c r="U1510" s="861"/>
      <c r="V1510" s="861"/>
      <c r="W1510" s="861"/>
      <c r="X1510" s="861"/>
      <c r="Y1510" s="861"/>
      <c r="Z1510" s="861"/>
      <c r="AA1510" s="861"/>
      <c r="AB1510" s="861"/>
      <c r="AC1510" s="861"/>
      <c r="AD1510" s="861"/>
      <c r="AE1510" s="861"/>
      <c r="AF1510" s="861"/>
      <c r="AG1510" s="861"/>
      <c r="AH1510" s="861"/>
      <c r="AI1510" s="861"/>
      <c r="AJ1510" s="861"/>
      <c r="AK1510" s="861"/>
      <c r="AL1510" s="861"/>
      <c r="AM1510" s="861"/>
      <c r="AN1510" s="861"/>
      <c r="AO1510" s="861"/>
      <c r="AP1510" s="861"/>
      <c r="AQ1510" s="861"/>
      <c r="AR1510" s="861"/>
      <c r="AS1510" s="861"/>
      <c r="AT1510" s="861"/>
      <c r="AU1510" s="861"/>
      <c r="AV1510" s="861"/>
      <c r="AW1510" s="861"/>
      <c r="AX1510" s="861"/>
      <c r="AY1510" s="861"/>
      <c r="AZ1510" s="861"/>
      <c r="BA1510" s="861"/>
      <c r="BB1510" s="861"/>
      <c r="BC1510" s="861"/>
      <c r="BD1510" s="861"/>
      <c r="BE1510" s="861"/>
      <c r="BF1510" s="861"/>
      <c r="BG1510" s="861"/>
      <c r="BH1510" s="861"/>
      <c r="BI1510" s="861"/>
      <c r="BJ1510" s="861"/>
      <c r="BK1510" s="861"/>
      <c r="BL1510" s="861"/>
      <c r="BM1510" s="861"/>
      <c r="BN1510" s="861"/>
      <c r="BO1510" s="861"/>
      <c r="BP1510" s="861"/>
      <c r="BQ1510" s="861"/>
      <c r="BR1510" s="861"/>
      <c r="BS1510" s="861"/>
      <c r="BT1510" s="861"/>
      <c r="BU1510" s="861"/>
      <c r="BV1510" s="861"/>
      <c r="BW1510" s="861"/>
      <c r="BX1510" s="861"/>
      <c r="BY1510" s="861"/>
      <c r="BZ1510" s="861"/>
      <c r="CA1510" s="861"/>
      <c r="CB1510" s="861"/>
      <c r="CC1510" s="861"/>
      <c r="CD1510" s="861"/>
      <c r="CE1510" s="861"/>
      <c r="CF1510" s="861"/>
      <c r="CG1510" s="861"/>
      <c r="CH1510" s="861"/>
      <c r="CI1510" s="861"/>
      <c r="CJ1510" s="861"/>
      <c r="CK1510" s="861"/>
      <c r="CL1510" s="861"/>
      <c r="CM1510" s="861"/>
      <c r="CN1510" s="861"/>
      <c r="CO1510" s="861"/>
      <c r="CP1510" s="861"/>
      <c r="CQ1510" s="861"/>
      <c r="CR1510" s="861"/>
      <c r="CS1510" s="861"/>
      <c r="CT1510" s="861"/>
      <c r="CU1510" s="861"/>
      <c r="CV1510" s="861"/>
      <c r="CW1510" s="861"/>
      <c r="CX1510" s="861"/>
      <c r="CY1510" s="861"/>
      <c r="CZ1510" s="861"/>
      <c r="DA1510" s="861"/>
      <c r="DB1510" s="861"/>
      <c r="DC1510" s="861"/>
      <c r="DD1510" s="861"/>
      <c r="DE1510" s="861"/>
      <c r="DF1510" s="861"/>
      <c r="DG1510" s="861"/>
      <c r="DH1510" s="861"/>
      <c r="DI1510" s="861"/>
      <c r="DJ1510" s="861"/>
      <c r="DK1510" s="861"/>
      <c r="DL1510" s="861"/>
      <c r="DM1510" s="861"/>
      <c r="DN1510" s="861"/>
      <c r="DO1510" s="861"/>
      <c r="DP1510" s="861"/>
      <c r="DQ1510" s="861"/>
      <c r="DR1510" s="861"/>
      <c r="DS1510" s="861"/>
      <c r="DT1510" s="861"/>
      <c r="DU1510" s="861"/>
      <c r="DV1510" s="861"/>
      <c r="DW1510" s="861"/>
      <c r="DX1510" s="861"/>
      <c r="DY1510" s="861"/>
      <c r="DZ1510" s="861"/>
      <c r="EA1510" s="861"/>
      <c r="EB1510" s="861"/>
      <c r="EC1510" s="861"/>
      <c r="ED1510" s="861"/>
      <c r="EE1510" s="861"/>
      <c r="EF1510" s="861"/>
      <c r="EG1510" s="861"/>
      <c r="EH1510" s="861"/>
      <c r="EI1510" s="861"/>
      <c r="EJ1510" s="861"/>
      <c r="EK1510" s="861"/>
      <c r="EL1510" s="861"/>
      <c r="EM1510" s="861"/>
      <c r="EN1510" s="861"/>
      <c r="EO1510" s="861"/>
      <c r="EP1510" s="861"/>
      <c r="EQ1510" s="861"/>
      <c r="ER1510" s="861"/>
      <c r="ES1510" s="861"/>
      <c r="ET1510" s="861"/>
      <c r="EU1510" s="861"/>
      <c r="EV1510" s="861"/>
      <c r="EW1510" s="861"/>
      <c r="EX1510" s="861"/>
      <c r="EY1510" s="861"/>
      <c r="EZ1510" s="861"/>
      <c r="FA1510" s="861"/>
      <c r="FB1510" s="861"/>
      <c r="FC1510" s="861"/>
      <c r="FD1510" s="861"/>
    </row>
    <row r="1511" spans="1:160" x14ac:dyDescent="0.25">
      <c r="A1511" s="861"/>
      <c r="B1511" s="861"/>
      <c r="C1511" s="861"/>
      <c r="D1511" s="861"/>
      <c r="E1511" s="861"/>
      <c r="F1511" s="861"/>
      <c r="G1511" s="861"/>
      <c r="H1511" s="861"/>
      <c r="I1511" s="861"/>
      <c r="J1511" s="861"/>
      <c r="K1511" s="861"/>
      <c r="L1511" s="861"/>
      <c r="M1511" s="861"/>
      <c r="N1511" s="861"/>
      <c r="O1511" s="861"/>
      <c r="P1511" s="861"/>
      <c r="Q1511" s="861"/>
      <c r="R1511" s="861"/>
      <c r="S1511" s="861"/>
      <c r="T1511" s="861"/>
      <c r="U1511" s="861"/>
      <c r="V1511" s="861"/>
      <c r="W1511" s="861"/>
      <c r="X1511" s="861"/>
      <c r="Y1511" s="861"/>
      <c r="Z1511" s="861"/>
      <c r="AA1511" s="861"/>
      <c r="AB1511" s="861"/>
      <c r="AC1511" s="861"/>
      <c r="AD1511" s="861"/>
      <c r="AE1511" s="861"/>
      <c r="AF1511" s="861"/>
      <c r="AG1511" s="861"/>
      <c r="AH1511" s="861"/>
      <c r="AI1511" s="861"/>
      <c r="AJ1511" s="861"/>
      <c r="AK1511" s="861"/>
      <c r="AL1511" s="861"/>
      <c r="AM1511" s="861"/>
      <c r="AN1511" s="861"/>
      <c r="AO1511" s="861"/>
      <c r="AP1511" s="861"/>
      <c r="AQ1511" s="861"/>
      <c r="AR1511" s="861"/>
      <c r="AS1511" s="861"/>
      <c r="AT1511" s="861"/>
      <c r="AU1511" s="861"/>
      <c r="AV1511" s="861"/>
      <c r="AW1511" s="861"/>
      <c r="AX1511" s="861"/>
      <c r="AY1511" s="861"/>
      <c r="AZ1511" s="861"/>
      <c r="BA1511" s="861"/>
      <c r="BB1511" s="861"/>
      <c r="BC1511" s="861"/>
      <c r="BD1511" s="861"/>
      <c r="BE1511" s="861"/>
      <c r="BF1511" s="861"/>
      <c r="BG1511" s="861"/>
      <c r="BH1511" s="861"/>
      <c r="BI1511" s="861"/>
      <c r="BJ1511" s="861"/>
      <c r="BK1511" s="861"/>
      <c r="BL1511" s="861"/>
      <c r="BM1511" s="861"/>
      <c r="BN1511" s="861"/>
      <c r="BO1511" s="861"/>
      <c r="BP1511" s="861"/>
      <c r="BQ1511" s="861"/>
      <c r="BR1511" s="861"/>
      <c r="BS1511" s="861"/>
      <c r="BT1511" s="861"/>
      <c r="BU1511" s="861"/>
      <c r="BV1511" s="861"/>
      <c r="BW1511" s="861"/>
      <c r="BX1511" s="861"/>
      <c r="BY1511" s="861"/>
      <c r="BZ1511" s="861"/>
      <c r="CA1511" s="861"/>
      <c r="CB1511" s="861"/>
      <c r="CC1511" s="861"/>
      <c r="CD1511" s="861"/>
      <c r="CE1511" s="861"/>
      <c r="CF1511" s="861"/>
      <c r="CG1511" s="861"/>
      <c r="CH1511" s="861"/>
      <c r="CI1511" s="861"/>
      <c r="CJ1511" s="861"/>
      <c r="CK1511" s="861"/>
      <c r="CL1511" s="861"/>
      <c r="CM1511" s="861"/>
      <c r="CN1511" s="861"/>
      <c r="CO1511" s="861"/>
      <c r="CP1511" s="861"/>
      <c r="CQ1511" s="861"/>
      <c r="CR1511" s="861"/>
      <c r="CS1511" s="861"/>
      <c r="CT1511" s="861"/>
      <c r="CU1511" s="861"/>
      <c r="CV1511" s="861"/>
      <c r="CW1511" s="861"/>
      <c r="CX1511" s="861"/>
      <c r="CY1511" s="861"/>
      <c r="CZ1511" s="861"/>
      <c r="DA1511" s="861"/>
      <c r="DB1511" s="861"/>
      <c r="DC1511" s="861"/>
      <c r="DD1511" s="861"/>
      <c r="DE1511" s="861"/>
      <c r="DF1511" s="861"/>
      <c r="DG1511" s="861"/>
      <c r="DH1511" s="861"/>
      <c r="DI1511" s="861"/>
      <c r="DJ1511" s="861"/>
      <c r="DK1511" s="861"/>
      <c r="DL1511" s="861"/>
      <c r="DM1511" s="861"/>
      <c r="DN1511" s="861"/>
      <c r="DO1511" s="861"/>
      <c r="DP1511" s="861"/>
      <c r="DQ1511" s="861"/>
      <c r="DR1511" s="861"/>
      <c r="DS1511" s="861"/>
      <c r="DT1511" s="861"/>
      <c r="DU1511" s="861"/>
      <c r="DV1511" s="861"/>
      <c r="DW1511" s="861"/>
      <c r="DX1511" s="861"/>
      <c r="DY1511" s="861"/>
      <c r="DZ1511" s="861"/>
      <c r="EA1511" s="861"/>
      <c r="EB1511" s="861"/>
      <c r="EC1511" s="861"/>
      <c r="ED1511" s="861"/>
      <c r="EE1511" s="861"/>
      <c r="EF1511" s="861"/>
      <c r="EG1511" s="861"/>
      <c r="EH1511" s="861"/>
      <c r="EI1511" s="861"/>
      <c r="EJ1511" s="861"/>
      <c r="EK1511" s="861"/>
      <c r="EL1511" s="861"/>
      <c r="EM1511" s="861"/>
      <c r="EN1511" s="861"/>
      <c r="EO1511" s="861"/>
      <c r="EP1511" s="861"/>
      <c r="EQ1511" s="861"/>
      <c r="ER1511" s="861"/>
      <c r="ES1511" s="861"/>
      <c r="ET1511" s="861"/>
      <c r="EU1511" s="861"/>
      <c r="EV1511" s="861"/>
      <c r="EW1511" s="861"/>
      <c r="EX1511" s="861"/>
      <c r="EY1511" s="861"/>
      <c r="EZ1511" s="861"/>
      <c r="FA1511" s="861"/>
      <c r="FB1511" s="861"/>
      <c r="FC1511" s="861"/>
      <c r="FD1511" s="861"/>
    </row>
    <row r="1512" spans="1:160" x14ac:dyDescent="0.25">
      <c r="A1512" s="861"/>
      <c r="B1512" s="861"/>
      <c r="C1512" s="861"/>
      <c r="D1512" s="861"/>
      <c r="E1512" s="861"/>
      <c r="F1512" s="861"/>
      <c r="G1512" s="861"/>
      <c r="H1512" s="861"/>
      <c r="I1512" s="861"/>
      <c r="J1512" s="861"/>
      <c r="K1512" s="861"/>
      <c r="L1512" s="861"/>
      <c r="M1512" s="861"/>
      <c r="N1512" s="861"/>
      <c r="O1512" s="861"/>
      <c r="P1512" s="861"/>
      <c r="Q1512" s="861"/>
      <c r="R1512" s="861"/>
      <c r="S1512" s="861"/>
      <c r="T1512" s="861"/>
      <c r="U1512" s="861"/>
      <c r="V1512" s="861"/>
      <c r="W1512" s="861"/>
      <c r="X1512" s="861"/>
      <c r="Y1512" s="861"/>
      <c r="Z1512" s="861"/>
      <c r="AA1512" s="861"/>
      <c r="AB1512" s="861"/>
      <c r="AC1512" s="861"/>
      <c r="AD1512" s="861"/>
      <c r="AE1512" s="861"/>
      <c r="AF1512" s="861"/>
      <c r="AG1512" s="861"/>
      <c r="AH1512" s="861"/>
      <c r="AI1512" s="861"/>
      <c r="AJ1512" s="861"/>
      <c r="AK1512" s="861"/>
      <c r="AL1512" s="861"/>
      <c r="AM1512" s="861"/>
      <c r="AN1512" s="861"/>
      <c r="AO1512" s="861"/>
      <c r="AP1512" s="861"/>
      <c r="AQ1512" s="861"/>
      <c r="AR1512" s="861"/>
      <c r="AS1512" s="861"/>
      <c r="AT1512" s="861"/>
      <c r="AU1512" s="861"/>
      <c r="AV1512" s="861"/>
      <c r="AW1512" s="861"/>
      <c r="AX1512" s="861"/>
      <c r="AY1512" s="861"/>
      <c r="AZ1512" s="861"/>
      <c r="BA1512" s="861"/>
      <c r="BB1512" s="861"/>
      <c r="BC1512" s="861"/>
      <c r="BD1512" s="861"/>
      <c r="BE1512" s="861"/>
      <c r="BF1512" s="861"/>
      <c r="BG1512" s="861"/>
      <c r="BH1512" s="861"/>
      <c r="BI1512" s="861"/>
      <c r="BJ1512" s="861"/>
      <c r="BK1512" s="861"/>
      <c r="BL1512" s="861"/>
      <c r="BM1512" s="861"/>
      <c r="BN1512" s="861"/>
      <c r="BO1512" s="861"/>
      <c r="BP1512" s="861"/>
      <c r="BQ1512" s="861"/>
      <c r="BR1512" s="861"/>
      <c r="BS1512" s="861"/>
      <c r="BT1512" s="861"/>
      <c r="BU1512" s="861"/>
      <c r="BV1512" s="861"/>
      <c r="BW1512" s="861"/>
      <c r="BX1512" s="861"/>
      <c r="BY1512" s="861"/>
      <c r="BZ1512" s="861"/>
      <c r="CA1512" s="861"/>
      <c r="CB1512" s="861"/>
      <c r="CC1512" s="861"/>
      <c r="CD1512" s="861"/>
      <c r="CE1512" s="861"/>
      <c r="CF1512" s="861"/>
      <c r="CG1512" s="861"/>
      <c r="CH1512" s="861"/>
      <c r="CI1512" s="861"/>
      <c r="CJ1512" s="861"/>
      <c r="CK1512" s="861"/>
      <c r="CL1512" s="861"/>
      <c r="CM1512" s="861"/>
      <c r="CN1512" s="861"/>
      <c r="CO1512" s="861"/>
      <c r="CP1512" s="861"/>
      <c r="CQ1512" s="861"/>
      <c r="CR1512" s="861"/>
      <c r="CS1512" s="861"/>
      <c r="CT1512" s="861"/>
      <c r="CU1512" s="861"/>
      <c r="CV1512" s="861"/>
      <c r="CW1512" s="861"/>
      <c r="CX1512" s="861"/>
      <c r="CY1512" s="861"/>
      <c r="CZ1512" s="861"/>
      <c r="DA1512" s="861"/>
      <c r="DB1512" s="861"/>
      <c r="DC1512" s="861"/>
      <c r="DD1512" s="861"/>
      <c r="DE1512" s="861"/>
      <c r="DF1512" s="861"/>
      <c r="DG1512" s="861"/>
      <c r="DH1512" s="861"/>
      <c r="DI1512" s="861"/>
      <c r="DJ1512" s="861"/>
      <c r="DK1512" s="861"/>
      <c r="DL1512" s="861"/>
      <c r="DM1512" s="861"/>
      <c r="DN1512" s="861"/>
      <c r="DO1512" s="861"/>
      <c r="DP1512" s="861"/>
      <c r="DQ1512" s="861"/>
      <c r="DR1512" s="861"/>
      <c r="DS1512" s="861"/>
      <c r="DT1512" s="861"/>
      <c r="DU1512" s="861"/>
      <c r="DV1512" s="861"/>
      <c r="DW1512" s="861"/>
      <c r="DX1512" s="861"/>
      <c r="DY1512" s="861"/>
      <c r="DZ1512" s="861"/>
      <c r="EA1512" s="861"/>
      <c r="EB1512" s="861"/>
      <c r="EC1512" s="861"/>
      <c r="ED1512" s="861"/>
      <c r="EE1512" s="861"/>
      <c r="EF1512" s="861"/>
      <c r="EG1512" s="861"/>
      <c r="EH1512" s="861"/>
      <c r="EI1512" s="861"/>
      <c r="EJ1512" s="861"/>
      <c r="EK1512" s="861"/>
      <c r="EL1512" s="861"/>
      <c r="EM1512" s="861"/>
      <c r="EN1512" s="861"/>
      <c r="EO1512" s="861"/>
      <c r="EP1512" s="861"/>
      <c r="EQ1512" s="861"/>
      <c r="ER1512" s="861"/>
      <c r="ES1512" s="861"/>
      <c r="ET1512" s="861"/>
      <c r="EU1512" s="861"/>
      <c r="EV1512" s="861"/>
      <c r="EW1512" s="861"/>
      <c r="EX1512" s="861"/>
      <c r="EY1512" s="861"/>
      <c r="EZ1512" s="861"/>
      <c r="FA1512" s="861"/>
      <c r="FB1512" s="861"/>
      <c r="FC1512" s="861"/>
      <c r="FD1512" s="861"/>
    </row>
    <row r="1513" spans="1:160" x14ac:dyDescent="0.25">
      <c r="A1513" s="861"/>
      <c r="B1513" s="861"/>
      <c r="C1513" s="861"/>
      <c r="D1513" s="861"/>
      <c r="E1513" s="861"/>
      <c r="F1513" s="861"/>
      <c r="G1513" s="861"/>
      <c r="H1513" s="861"/>
      <c r="I1513" s="861"/>
      <c r="J1513" s="861"/>
      <c r="K1513" s="861"/>
      <c r="L1513" s="861"/>
      <c r="M1513" s="861"/>
      <c r="N1513" s="861"/>
      <c r="O1513" s="861"/>
      <c r="P1513" s="861"/>
      <c r="Q1513" s="861"/>
      <c r="R1513" s="861"/>
      <c r="S1513" s="861"/>
      <c r="T1513" s="861"/>
      <c r="U1513" s="861"/>
      <c r="V1513" s="861"/>
      <c r="W1513" s="861"/>
      <c r="X1513" s="861"/>
      <c r="Y1513" s="861"/>
      <c r="Z1513" s="861"/>
      <c r="AA1513" s="861"/>
      <c r="AB1513" s="861"/>
      <c r="AC1513" s="861"/>
      <c r="AD1513" s="861"/>
      <c r="AE1513" s="861"/>
      <c r="AF1513" s="861"/>
      <c r="AG1513" s="861"/>
      <c r="AH1513" s="861"/>
      <c r="AI1513" s="861"/>
      <c r="AJ1513" s="861"/>
      <c r="AK1513" s="861"/>
      <c r="AL1513" s="861"/>
      <c r="AM1513" s="861"/>
      <c r="AN1513" s="861"/>
      <c r="AO1513" s="861"/>
      <c r="AP1513" s="861"/>
      <c r="AQ1513" s="861"/>
      <c r="AR1513" s="861"/>
      <c r="AS1513" s="861"/>
      <c r="AT1513" s="861"/>
      <c r="AU1513" s="861"/>
      <c r="AV1513" s="861"/>
      <c r="AW1513" s="861"/>
      <c r="AX1513" s="861"/>
      <c r="AY1513" s="861"/>
      <c r="AZ1513" s="861"/>
      <c r="BA1513" s="861"/>
      <c r="BB1513" s="861"/>
      <c r="BC1513" s="861"/>
      <c r="BD1513" s="861"/>
      <c r="BE1513" s="861"/>
      <c r="BF1513" s="861"/>
      <c r="BG1513" s="861"/>
      <c r="BH1513" s="861"/>
      <c r="BI1513" s="861"/>
      <c r="BJ1513" s="861"/>
      <c r="BK1513" s="861"/>
      <c r="BL1513" s="861"/>
      <c r="BM1513" s="861"/>
      <c r="BN1513" s="861"/>
      <c r="BO1513" s="861"/>
      <c r="BP1513" s="861"/>
      <c r="BQ1513" s="861"/>
      <c r="BR1513" s="861"/>
      <c r="BS1513" s="861"/>
      <c r="BT1513" s="861"/>
      <c r="BU1513" s="861"/>
      <c r="BV1513" s="861"/>
      <c r="BW1513" s="861"/>
      <c r="BX1513" s="861"/>
      <c r="BY1513" s="861"/>
      <c r="BZ1513" s="861"/>
      <c r="CA1513" s="861"/>
      <c r="CB1513" s="861"/>
      <c r="CC1513" s="861"/>
      <c r="CD1513" s="861"/>
      <c r="CE1513" s="861"/>
      <c r="CF1513" s="861"/>
      <c r="CG1513" s="861"/>
      <c r="CH1513" s="861"/>
      <c r="CI1513" s="861"/>
      <c r="CJ1513" s="861"/>
      <c r="CK1513" s="861"/>
      <c r="CL1513" s="861"/>
      <c r="CM1513" s="861"/>
      <c r="CN1513" s="861"/>
      <c r="CO1513" s="861"/>
      <c r="CP1513" s="861"/>
      <c r="CQ1513" s="861"/>
      <c r="CR1513" s="861"/>
      <c r="CS1513" s="861"/>
      <c r="CT1513" s="861"/>
      <c r="CU1513" s="861"/>
      <c r="CV1513" s="861"/>
      <c r="CW1513" s="861"/>
      <c r="CX1513" s="861"/>
      <c r="CY1513" s="861"/>
      <c r="CZ1513" s="861"/>
      <c r="DA1513" s="861"/>
      <c r="DB1513" s="861"/>
      <c r="DC1513" s="861"/>
      <c r="DD1513" s="861"/>
      <c r="DE1513" s="861"/>
      <c r="DF1513" s="861"/>
      <c r="DG1513" s="861"/>
      <c r="DH1513" s="861"/>
      <c r="DI1513" s="861"/>
      <c r="DJ1513" s="861"/>
      <c r="DK1513" s="861"/>
      <c r="DL1513" s="861"/>
      <c r="DM1513" s="861"/>
      <c r="DN1513" s="861"/>
      <c r="DO1513" s="861"/>
      <c r="DP1513" s="861"/>
      <c r="DQ1513" s="861"/>
      <c r="DR1513" s="861"/>
      <c r="DS1513" s="861"/>
      <c r="DT1513" s="861"/>
      <c r="DU1513" s="861"/>
      <c r="DV1513" s="861"/>
      <c r="DW1513" s="861"/>
      <c r="DX1513" s="861"/>
      <c r="DY1513" s="861"/>
      <c r="DZ1513" s="861"/>
      <c r="EA1513" s="861"/>
      <c r="EB1513" s="861"/>
      <c r="EC1513" s="861"/>
      <c r="ED1513" s="861"/>
      <c r="EE1513" s="861"/>
      <c r="EF1513" s="861"/>
      <c r="EG1513" s="861"/>
      <c r="EH1513" s="861"/>
      <c r="EI1513" s="861"/>
      <c r="EJ1513" s="861"/>
      <c r="EK1513" s="861"/>
      <c r="EL1513" s="861"/>
      <c r="EM1513" s="861"/>
      <c r="EN1513" s="861"/>
      <c r="EO1513" s="861"/>
      <c r="EP1513" s="861"/>
      <c r="EQ1513" s="861"/>
      <c r="ER1513" s="861"/>
      <c r="ES1513" s="861"/>
      <c r="ET1513" s="861"/>
      <c r="EU1513" s="861"/>
      <c r="EV1513" s="861"/>
      <c r="EW1513" s="861"/>
      <c r="EX1513" s="861"/>
      <c r="EY1513" s="861"/>
      <c r="EZ1513" s="861"/>
      <c r="FA1513" s="861"/>
      <c r="FB1513" s="861"/>
      <c r="FC1513" s="861"/>
      <c r="FD1513" s="861"/>
    </row>
    <row r="1514" spans="1:160" x14ac:dyDescent="0.25">
      <c r="A1514" s="861"/>
      <c r="B1514" s="861"/>
      <c r="C1514" s="861"/>
      <c r="D1514" s="861"/>
      <c r="E1514" s="861"/>
      <c r="F1514" s="861"/>
      <c r="G1514" s="861"/>
      <c r="H1514" s="861"/>
      <c r="I1514" s="861"/>
      <c r="J1514" s="861"/>
      <c r="K1514" s="861"/>
      <c r="L1514" s="861"/>
      <c r="M1514" s="861"/>
      <c r="N1514" s="861"/>
      <c r="O1514" s="861"/>
      <c r="P1514" s="861"/>
      <c r="Q1514" s="861"/>
      <c r="R1514" s="861"/>
      <c r="S1514" s="861"/>
      <c r="T1514" s="861"/>
      <c r="U1514" s="861"/>
      <c r="V1514" s="861"/>
      <c r="W1514" s="861"/>
      <c r="X1514" s="861"/>
      <c r="Y1514" s="861"/>
      <c r="Z1514" s="861"/>
      <c r="AA1514" s="861"/>
      <c r="AB1514" s="861"/>
      <c r="AC1514" s="861"/>
      <c r="AD1514" s="861"/>
      <c r="AE1514" s="861"/>
      <c r="AF1514" s="861"/>
      <c r="AG1514" s="861"/>
      <c r="AH1514" s="861"/>
      <c r="AI1514" s="861"/>
      <c r="AJ1514" s="861"/>
      <c r="AK1514" s="861"/>
      <c r="AL1514" s="861"/>
      <c r="AM1514" s="861"/>
      <c r="AN1514" s="861"/>
      <c r="AO1514" s="861"/>
      <c r="AP1514" s="861"/>
      <c r="AQ1514" s="861"/>
      <c r="AR1514" s="861"/>
      <c r="AS1514" s="861"/>
      <c r="AT1514" s="861"/>
      <c r="AU1514" s="861"/>
      <c r="AV1514" s="861"/>
      <c r="AW1514" s="861"/>
      <c r="AX1514" s="861"/>
      <c r="AY1514" s="861"/>
      <c r="AZ1514" s="861"/>
      <c r="BA1514" s="861"/>
      <c r="BB1514" s="861"/>
      <c r="BC1514" s="861"/>
      <c r="BD1514" s="861"/>
      <c r="BE1514" s="861"/>
      <c r="BF1514" s="861"/>
      <c r="BG1514" s="861"/>
      <c r="BH1514" s="861"/>
      <c r="BI1514" s="861"/>
      <c r="BJ1514" s="861"/>
      <c r="BK1514" s="861"/>
      <c r="BL1514" s="861"/>
      <c r="BM1514" s="861"/>
      <c r="BN1514" s="861"/>
      <c r="BO1514" s="861"/>
      <c r="BP1514" s="861"/>
      <c r="BQ1514" s="861"/>
      <c r="BR1514" s="861"/>
      <c r="BS1514" s="861"/>
      <c r="BT1514" s="861"/>
      <c r="BU1514" s="861"/>
      <c r="BV1514" s="861"/>
      <c r="BW1514" s="861"/>
      <c r="BX1514" s="861"/>
      <c r="BY1514" s="861"/>
      <c r="BZ1514" s="861"/>
      <c r="CA1514" s="861"/>
      <c r="CB1514" s="861"/>
      <c r="CC1514" s="861"/>
      <c r="CD1514" s="861"/>
      <c r="CE1514" s="861"/>
      <c r="CF1514" s="861"/>
      <c r="CG1514" s="861"/>
      <c r="CH1514" s="861"/>
      <c r="CI1514" s="861"/>
      <c r="CJ1514" s="861"/>
      <c r="CK1514" s="861"/>
      <c r="CL1514" s="861"/>
      <c r="CM1514" s="861"/>
      <c r="CN1514" s="861"/>
      <c r="CO1514" s="861"/>
      <c r="CP1514" s="861"/>
      <c r="CQ1514" s="861"/>
      <c r="CR1514" s="861"/>
      <c r="CS1514" s="861"/>
      <c r="CT1514" s="861"/>
      <c r="CU1514" s="861"/>
      <c r="CV1514" s="861"/>
      <c r="CW1514" s="861"/>
      <c r="CX1514" s="861"/>
      <c r="CY1514" s="861"/>
      <c r="CZ1514" s="861"/>
      <c r="DA1514" s="861"/>
      <c r="DB1514" s="861"/>
      <c r="DC1514" s="861"/>
      <c r="DD1514" s="861"/>
      <c r="DE1514" s="861"/>
      <c r="DF1514" s="861"/>
      <c r="DG1514" s="861"/>
      <c r="DH1514" s="861"/>
      <c r="DI1514" s="861"/>
      <c r="DJ1514" s="861"/>
      <c r="DK1514" s="861"/>
      <c r="DL1514" s="861"/>
      <c r="DM1514" s="861"/>
      <c r="DN1514" s="861"/>
      <c r="DO1514" s="861"/>
      <c r="DP1514" s="861"/>
      <c r="DQ1514" s="861"/>
      <c r="DR1514" s="861"/>
      <c r="DS1514" s="861"/>
      <c r="DT1514" s="861"/>
      <c r="DU1514" s="861"/>
      <c r="DV1514" s="861"/>
      <c r="DW1514" s="861"/>
      <c r="DX1514" s="861"/>
      <c r="DY1514" s="861"/>
      <c r="DZ1514" s="861"/>
      <c r="EA1514" s="861"/>
      <c r="EB1514" s="861"/>
      <c r="EC1514" s="861"/>
      <c r="ED1514" s="861"/>
      <c r="EE1514" s="861"/>
      <c r="EF1514" s="861"/>
      <c r="EG1514" s="861"/>
      <c r="EH1514" s="861"/>
      <c r="EI1514" s="861"/>
      <c r="EJ1514" s="861"/>
      <c r="EK1514" s="861"/>
      <c r="EL1514" s="861"/>
      <c r="EM1514" s="861"/>
      <c r="EN1514" s="861"/>
      <c r="EO1514" s="861"/>
      <c r="EP1514" s="861"/>
      <c r="EQ1514" s="861"/>
      <c r="ER1514" s="861"/>
      <c r="ES1514" s="861"/>
      <c r="ET1514" s="861"/>
      <c r="EU1514" s="861"/>
      <c r="EV1514" s="861"/>
      <c r="EW1514" s="861"/>
      <c r="EX1514" s="861"/>
      <c r="EY1514" s="861"/>
      <c r="EZ1514" s="861"/>
      <c r="FA1514" s="861"/>
      <c r="FB1514" s="861"/>
      <c r="FC1514" s="861"/>
      <c r="FD1514" s="861"/>
    </row>
    <row r="1515" spans="1:160" x14ac:dyDescent="0.25">
      <c r="A1515" s="861"/>
      <c r="B1515" s="861"/>
      <c r="C1515" s="861"/>
      <c r="D1515" s="861"/>
      <c r="E1515" s="861"/>
      <c r="F1515" s="861"/>
      <c r="G1515" s="861"/>
      <c r="H1515" s="861"/>
      <c r="I1515" s="861"/>
      <c r="J1515" s="861"/>
      <c r="K1515" s="861"/>
      <c r="L1515" s="861"/>
      <c r="M1515" s="861"/>
      <c r="N1515" s="861"/>
      <c r="O1515" s="861"/>
      <c r="P1515" s="861"/>
      <c r="Q1515" s="861"/>
      <c r="R1515" s="861"/>
      <c r="S1515" s="861"/>
      <c r="T1515" s="861"/>
      <c r="U1515" s="861"/>
      <c r="V1515" s="861"/>
      <c r="W1515" s="861"/>
      <c r="X1515" s="861"/>
      <c r="Y1515" s="861"/>
      <c r="Z1515" s="861"/>
      <c r="AA1515" s="861"/>
      <c r="AB1515" s="861"/>
      <c r="AC1515" s="861"/>
      <c r="AD1515" s="861"/>
      <c r="AE1515" s="861"/>
      <c r="AF1515" s="861"/>
      <c r="AG1515" s="861"/>
      <c r="AH1515" s="861"/>
      <c r="AI1515" s="861"/>
      <c r="AJ1515" s="861"/>
      <c r="AK1515" s="861"/>
      <c r="AL1515" s="861"/>
      <c r="AM1515" s="861"/>
      <c r="AN1515" s="861"/>
      <c r="AO1515" s="861"/>
      <c r="AP1515" s="861"/>
      <c r="AQ1515" s="861"/>
      <c r="AR1515" s="861"/>
      <c r="AS1515" s="861"/>
      <c r="AT1515" s="861"/>
      <c r="AU1515" s="861"/>
      <c r="AV1515" s="861"/>
      <c r="AW1515" s="861"/>
      <c r="AX1515" s="861"/>
      <c r="AY1515" s="861"/>
      <c r="AZ1515" s="861"/>
      <c r="BA1515" s="861"/>
      <c r="BB1515" s="861"/>
      <c r="BC1515" s="861"/>
      <c r="BD1515" s="861"/>
      <c r="BE1515" s="861"/>
      <c r="BF1515" s="861"/>
      <c r="BG1515" s="861"/>
      <c r="BH1515" s="861"/>
      <c r="BI1515" s="861"/>
      <c r="BJ1515" s="861"/>
      <c r="BK1515" s="861"/>
      <c r="BL1515" s="861"/>
      <c r="BM1515" s="861"/>
      <c r="BN1515" s="861"/>
      <c r="BO1515" s="861"/>
      <c r="BP1515" s="861"/>
      <c r="BQ1515" s="861"/>
      <c r="BR1515" s="861"/>
      <c r="BS1515" s="861"/>
      <c r="BT1515" s="861"/>
      <c r="BU1515" s="861"/>
      <c r="BV1515" s="861"/>
      <c r="BW1515" s="861"/>
      <c r="BX1515" s="861"/>
      <c r="BY1515" s="861"/>
      <c r="BZ1515" s="861"/>
      <c r="CA1515" s="861"/>
      <c r="CB1515" s="861"/>
      <c r="CC1515" s="861"/>
      <c r="CD1515" s="861"/>
      <c r="CE1515" s="861"/>
      <c r="CF1515" s="861"/>
      <c r="CG1515" s="861"/>
      <c r="CH1515" s="861"/>
      <c r="CI1515" s="861"/>
      <c r="CJ1515" s="861"/>
      <c r="CK1515" s="861"/>
      <c r="CL1515" s="861"/>
      <c r="CM1515" s="861"/>
      <c r="CN1515" s="861"/>
      <c r="CO1515" s="861"/>
      <c r="CP1515" s="861"/>
      <c r="CQ1515" s="861"/>
      <c r="CR1515" s="861"/>
      <c r="CS1515" s="861"/>
      <c r="CT1515" s="861"/>
      <c r="CU1515" s="861"/>
      <c r="CV1515" s="861"/>
      <c r="CW1515" s="861"/>
      <c r="CX1515" s="861"/>
      <c r="CY1515" s="861"/>
      <c r="CZ1515" s="861"/>
      <c r="DA1515" s="861"/>
      <c r="DB1515" s="861"/>
      <c r="DC1515" s="861"/>
      <c r="DD1515" s="861"/>
      <c r="DE1515" s="861"/>
      <c r="DF1515" s="861"/>
      <c r="DG1515" s="861"/>
      <c r="DH1515" s="861"/>
      <c r="DI1515" s="861"/>
      <c r="DJ1515" s="861"/>
      <c r="DK1515" s="861"/>
      <c r="DL1515" s="861"/>
      <c r="DM1515" s="861"/>
      <c r="DN1515" s="861"/>
      <c r="DO1515" s="861"/>
      <c r="DP1515" s="861"/>
      <c r="DQ1515" s="861"/>
      <c r="DR1515" s="861"/>
      <c r="DS1515" s="861"/>
      <c r="DT1515" s="861"/>
      <c r="DU1515" s="861"/>
      <c r="DV1515" s="861"/>
      <c r="DW1515" s="861"/>
      <c r="DX1515" s="861"/>
      <c r="DY1515" s="861"/>
      <c r="DZ1515" s="861"/>
      <c r="EA1515" s="861"/>
      <c r="EB1515" s="861"/>
      <c r="EC1515" s="861"/>
      <c r="ED1515" s="861"/>
      <c r="EE1515" s="861"/>
      <c r="EF1515" s="861"/>
      <c r="EG1515" s="861"/>
      <c r="EH1515" s="861"/>
      <c r="EI1515" s="861"/>
      <c r="EJ1515" s="861"/>
      <c r="EK1515" s="861"/>
      <c r="EL1515" s="861"/>
      <c r="EM1515" s="861"/>
      <c r="EN1515" s="861"/>
      <c r="EO1515" s="861"/>
      <c r="EP1515" s="861"/>
      <c r="EQ1515" s="861"/>
      <c r="ER1515" s="861"/>
      <c r="ES1515" s="861"/>
      <c r="ET1515" s="861"/>
      <c r="EU1515" s="861"/>
      <c r="EV1515" s="861"/>
      <c r="EW1515" s="861"/>
      <c r="EX1515" s="861"/>
      <c r="EY1515" s="861"/>
      <c r="EZ1515" s="861"/>
      <c r="FA1515" s="861"/>
      <c r="FB1515" s="861"/>
      <c r="FC1515" s="861"/>
      <c r="FD1515" s="861"/>
    </row>
    <row r="1516" spans="1:160" x14ac:dyDescent="0.25">
      <c r="A1516" s="861"/>
      <c r="B1516" s="861"/>
      <c r="C1516" s="861"/>
      <c r="D1516" s="861"/>
      <c r="E1516" s="861"/>
      <c r="F1516" s="861"/>
      <c r="G1516" s="861"/>
      <c r="H1516" s="861"/>
      <c r="I1516" s="861"/>
      <c r="J1516" s="861"/>
      <c r="K1516" s="861"/>
      <c r="L1516" s="861"/>
      <c r="M1516" s="861"/>
      <c r="N1516" s="861"/>
      <c r="O1516" s="861"/>
      <c r="P1516" s="861"/>
      <c r="Q1516" s="861"/>
      <c r="R1516" s="861"/>
      <c r="S1516" s="861"/>
      <c r="T1516" s="861"/>
      <c r="U1516" s="861"/>
      <c r="V1516" s="861"/>
      <c r="W1516" s="861"/>
      <c r="X1516" s="861"/>
      <c r="Y1516" s="861"/>
      <c r="Z1516" s="861"/>
      <c r="AA1516" s="861"/>
      <c r="AB1516" s="861"/>
      <c r="AC1516" s="861"/>
      <c r="AD1516" s="861"/>
      <c r="AE1516" s="861"/>
      <c r="AF1516" s="861"/>
      <c r="AG1516" s="861"/>
      <c r="AH1516" s="861"/>
      <c r="AI1516" s="861"/>
      <c r="AJ1516" s="861"/>
      <c r="AK1516" s="861"/>
      <c r="AL1516" s="861"/>
      <c r="AM1516" s="861"/>
      <c r="AN1516" s="861"/>
      <c r="AO1516" s="861"/>
      <c r="AP1516" s="861"/>
      <c r="AQ1516" s="861"/>
      <c r="AR1516" s="861"/>
      <c r="AS1516" s="861"/>
      <c r="AT1516" s="861"/>
      <c r="AU1516" s="861"/>
      <c r="AV1516" s="861"/>
      <c r="AW1516" s="861"/>
      <c r="AX1516" s="861"/>
      <c r="AY1516" s="861"/>
      <c r="AZ1516" s="861"/>
      <c r="BA1516" s="861"/>
      <c r="BB1516" s="861"/>
      <c r="BC1516" s="861"/>
      <c r="BD1516" s="861"/>
      <c r="BE1516" s="861"/>
      <c r="BF1516" s="861"/>
      <c r="BG1516" s="861"/>
      <c r="BH1516" s="861"/>
      <c r="BI1516" s="861"/>
      <c r="BJ1516" s="861"/>
      <c r="BK1516" s="861"/>
      <c r="BL1516" s="861"/>
      <c r="BM1516" s="861"/>
      <c r="BN1516" s="861"/>
      <c r="BO1516" s="861"/>
      <c r="BP1516" s="861"/>
      <c r="BQ1516" s="861"/>
      <c r="BR1516" s="861"/>
      <c r="BS1516" s="861"/>
      <c r="BT1516" s="861"/>
      <c r="BU1516" s="861"/>
      <c r="BV1516" s="861"/>
      <c r="BW1516" s="861"/>
      <c r="BX1516" s="861"/>
      <c r="BY1516" s="861"/>
      <c r="BZ1516" s="861"/>
      <c r="CA1516" s="861"/>
      <c r="CB1516" s="861"/>
      <c r="CC1516" s="861"/>
      <c r="CD1516" s="861"/>
      <c r="CE1516" s="861"/>
      <c r="CF1516" s="861"/>
      <c r="CG1516" s="861"/>
      <c r="CH1516" s="861"/>
      <c r="CI1516" s="861"/>
      <c r="CJ1516" s="861"/>
      <c r="CK1516" s="861"/>
      <c r="CL1516" s="861"/>
      <c r="CM1516" s="861"/>
      <c r="CN1516" s="861"/>
      <c r="CO1516" s="861"/>
      <c r="CP1516" s="861"/>
      <c r="CQ1516" s="861"/>
      <c r="CR1516" s="861"/>
      <c r="CS1516" s="861"/>
      <c r="CT1516" s="861"/>
      <c r="CU1516" s="861"/>
      <c r="CV1516" s="861"/>
      <c r="CW1516" s="861"/>
      <c r="CX1516" s="861"/>
      <c r="CY1516" s="861"/>
      <c r="CZ1516" s="861"/>
      <c r="DA1516" s="861"/>
      <c r="DB1516" s="861"/>
      <c r="DC1516" s="861"/>
      <c r="DD1516" s="861"/>
      <c r="DE1516" s="861"/>
      <c r="DF1516" s="861"/>
      <c r="DG1516" s="861"/>
      <c r="DH1516" s="861"/>
      <c r="DI1516" s="861"/>
      <c r="DJ1516" s="861"/>
      <c r="DK1516" s="861"/>
      <c r="DL1516" s="861"/>
      <c r="DM1516" s="861"/>
      <c r="DN1516" s="861"/>
      <c r="DO1516" s="861"/>
      <c r="DP1516" s="861"/>
      <c r="DQ1516" s="861"/>
      <c r="DR1516" s="861"/>
      <c r="DS1516" s="861"/>
      <c r="DT1516" s="861"/>
      <c r="DU1516" s="861"/>
      <c r="DV1516" s="861"/>
      <c r="DW1516" s="861"/>
      <c r="DX1516" s="861"/>
      <c r="DY1516" s="861"/>
      <c r="DZ1516" s="861"/>
      <c r="EA1516" s="861"/>
      <c r="EB1516" s="861"/>
      <c r="EC1516" s="861"/>
      <c r="ED1516" s="861"/>
      <c r="EE1516" s="861"/>
      <c r="EF1516" s="861"/>
      <c r="EG1516" s="861"/>
      <c r="EH1516" s="861"/>
      <c r="EI1516" s="861"/>
      <c r="EJ1516" s="861"/>
      <c r="EK1516" s="861"/>
      <c r="EL1516" s="861"/>
      <c r="EM1516" s="861"/>
      <c r="EN1516" s="861"/>
      <c r="EO1516" s="861"/>
      <c r="EP1516" s="861"/>
      <c r="EQ1516" s="861"/>
      <c r="ER1516" s="861"/>
      <c r="ES1516" s="861"/>
      <c r="ET1516" s="861"/>
      <c r="EU1516" s="861"/>
      <c r="EV1516" s="861"/>
      <c r="EW1516" s="861"/>
      <c r="EX1516" s="861"/>
      <c r="EY1516" s="861"/>
      <c r="EZ1516" s="861"/>
      <c r="FA1516" s="861"/>
      <c r="FB1516" s="861"/>
      <c r="FC1516" s="861"/>
      <c r="FD1516" s="861"/>
    </row>
    <row r="1517" spans="1:160" x14ac:dyDescent="0.25">
      <c r="A1517" s="861"/>
      <c r="B1517" s="861"/>
      <c r="C1517" s="861"/>
      <c r="D1517" s="861"/>
      <c r="E1517" s="861"/>
      <c r="F1517" s="861"/>
      <c r="G1517" s="861"/>
      <c r="H1517" s="861"/>
      <c r="I1517" s="861"/>
      <c r="J1517" s="861"/>
      <c r="K1517" s="861"/>
      <c r="L1517" s="861"/>
      <c r="M1517" s="861"/>
      <c r="N1517" s="861"/>
      <c r="O1517" s="861"/>
      <c r="P1517" s="861"/>
      <c r="Q1517" s="861"/>
      <c r="R1517" s="861"/>
      <c r="S1517" s="861"/>
      <c r="T1517" s="861"/>
      <c r="U1517" s="861"/>
      <c r="V1517" s="861"/>
      <c r="W1517" s="861"/>
      <c r="X1517" s="861"/>
      <c r="Y1517" s="861"/>
      <c r="Z1517" s="861"/>
      <c r="AA1517" s="861"/>
      <c r="AB1517" s="861"/>
      <c r="AC1517" s="861"/>
      <c r="AD1517" s="861"/>
      <c r="AE1517" s="861"/>
      <c r="AF1517" s="861"/>
      <c r="AG1517" s="861"/>
      <c r="AH1517" s="861"/>
      <c r="AI1517" s="861"/>
      <c r="AJ1517" s="861"/>
      <c r="AK1517" s="861"/>
      <c r="AL1517" s="861"/>
      <c r="AM1517" s="861"/>
      <c r="AN1517" s="861"/>
      <c r="AO1517" s="861"/>
      <c r="AP1517" s="861"/>
      <c r="AQ1517" s="861"/>
      <c r="AR1517" s="861"/>
      <c r="AS1517" s="861"/>
      <c r="AT1517" s="861"/>
      <c r="AU1517" s="861"/>
      <c r="AV1517" s="861"/>
      <c r="AW1517" s="861"/>
      <c r="AX1517" s="861"/>
      <c r="AY1517" s="861"/>
      <c r="AZ1517" s="861"/>
      <c r="BA1517" s="861"/>
      <c r="BB1517" s="861"/>
      <c r="BC1517" s="861"/>
      <c r="BD1517" s="861"/>
      <c r="BE1517" s="861"/>
      <c r="BF1517" s="861"/>
      <c r="BG1517" s="861"/>
      <c r="BH1517" s="861"/>
      <c r="BI1517" s="861"/>
      <c r="BJ1517" s="861"/>
      <c r="BK1517" s="861"/>
      <c r="BL1517" s="861"/>
      <c r="BM1517" s="861"/>
      <c r="BN1517" s="861"/>
      <c r="BO1517" s="861"/>
      <c r="BP1517" s="861"/>
      <c r="BQ1517" s="861"/>
      <c r="BR1517" s="861"/>
      <c r="BS1517" s="861"/>
      <c r="BT1517" s="861"/>
      <c r="BU1517" s="861"/>
      <c r="BV1517" s="861"/>
      <c r="BW1517" s="861"/>
      <c r="BX1517" s="861"/>
      <c r="BY1517" s="861"/>
      <c r="BZ1517" s="861"/>
      <c r="CA1517" s="861"/>
      <c r="CB1517" s="861"/>
      <c r="CC1517" s="861"/>
      <c r="CD1517" s="861"/>
      <c r="CE1517" s="861"/>
      <c r="CF1517" s="861"/>
      <c r="CG1517" s="861"/>
      <c r="CH1517" s="861"/>
      <c r="CI1517" s="861"/>
      <c r="CJ1517" s="861"/>
      <c r="CK1517" s="861"/>
      <c r="CL1517" s="861"/>
      <c r="CM1517" s="861"/>
      <c r="CN1517" s="861"/>
      <c r="CO1517" s="861"/>
      <c r="CP1517" s="861"/>
      <c r="CQ1517" s="861"/>
      <c r="CR1517" s="861"/>
      <c r="CS1517" s="861"/>
      <c r="CT1517" s="861"/>
      <c r="CU1517" s="861"/>
      <c r="CV1517" s="861"/>
      <c r="CW1517" s="861"/>
      <c r="CX1517" s="861"/>
      <c r="CY1517" s="861"/>
      <c r="CZ1517" s="861"/>
      <c r="DA1517" s="861"/>
      <c r="DB1517" s="861"/>
      <c r="DC1517" s="861"/>
      <c r="DD1517" s="861"/>
      <c r="DE1517" s="861"/>
      <c r="DF1517" s="861"/>
      <c r="DG1517" s="861"/>
      <c r="DH1517" s="861"/>
      <c r="DI1517" s="861"/>
      <c r="DJ1517" s="861"/>
      <c r="DK1517" s="861"/>
      <c r="DL1517" s="861"/>
      <c r="DM1517" s="861"/>
      <c r="DN1517" s="861"/>
      <c r="DO1517" s="861"/>
      <c r="DP1517" s="861"/>
      <c r="DQ1517" s="861"/>
      <c r="DR1517" s="861"/>
      <c r="DS1517" s="861"/>
      <c r="DT1517" s="861"/>
      <c r="DU1517" s="861"/>
      <c r="DV1517" s="861"/>
      <c r="DW1517" s="861"/>
      <c r="DX1517" s="861"/>
      <c r="DY1517" s="861"/>
      <c r="DZ1517" s="861"/>
      <c r="EA1517" s="861"/>
      <c r="EB1517" s="861"/>
      <c r="EC1517" s="861"/>
      <c r="ED1517" s="861"/>
      <c r="EE1517" s="861"/>
      <c r="EF1517" s="861"/>
      <c r="EG1517" s="861"/>
      <c r="EH1517" s="861"/>
      <c r="EI1517" s="861"/>
      <c r="EJ1517" s="861"/>
      <c r="EK1517" s="861"/>
      <c r="EL1517" s="861"/>
      <c r="EM1517" s="861"/>
      <c r="EN1517" s="861"/>
      <c r="EO1517" s="861"/>
      <c r="EP1517" s="861"/>
      <c r="EQ1517" s="861"/>
      <c r="ER1517" s="861"/>
      <c r="ES1517" s="861"/>
      <c r="ET1517" s="861"/>
      <c r="EU1517" s="861"/>
      <c r="EV1517" s="861"/>
      <c r="EW1517" s="861"/>
      <c r="EX1517" s="861"/>
      <c r="EY1517" s="861"/>
      <c r="EZ1517" s="861"/>
      <c r="FA1517" s="861"/>
      <c r="FB1517" s="861"/>
      <c r="FC1517" s="861"/>
      <c r="FD1517" s="861"/>
    </row>
    <row r="1518" spans="1:160" x14ac:dyDescent="0.25">
      <c r="A1518" s="861"/>
      <c r="B1518" s="861"/>
      <c r="C1518" s="861"/>
      <c r="D1518" s="861"/>
      <c r="E1518" s="861"/>
      <c r="F1518" s="861"/>
      <c r="G1518" s="861"/>
      <c r="H1518" s="861"/>
      <c r="I1518" s="861"/>
      <c r="J1518" s="861"/>
      <c r="K1518" s="861"/>
      <c r="L1518" s="861"/>
      <c r="M1518" s="861"/>
      <c r="N1518" s="861"/>
      <c r="O1518" s="861"/>
      <c r="P1518" s="861"/>
      <c r="Q1518" s="861"/>
      <c r="R1518" s="861"/>
      <c r="S1518" s="861"/>
      <c r="T1518" s="861"/>
      <c r="U1518" s="861"/>
      <c r="V1518" s="861"/>
      <c r="W1518" s="861"/>
      <c r="X1518" s="861"/>
      <c r="Y1518" s="861"/>
      <c r="Z1518" s="861"/>
      <c r="AA1518" s="861"/>
      <c r="AB1518" s="861"/>
      <c r="AC1518" s="861"/>
      <c r="AD1518" s="861"/>
      <c r="AE1518" s="861"/>
      <c r="AF1518" s="861"/>
      <c r="AG1518" s="861"/>
      <c r="AH1518" s="861"/>
      <c r="AI1518" s="861"/>
      <c r="AJ1518" s="861"/>
      <c r="AK1518" s="861"/>
      <c r="AL1518" s="861"/>
      <c r="AM1518" s="861"/>
      <c r="AN1518" s="861"/>
      <c r="AO1518" s="861"/>
      <c r="AP1518" s="861"/>
      <c r="AQ1518" s="861"/>
      <c r="AR1518" s="861"/>
      <c r="AS1518" s="861"/>
      <c r="AT1518" s="861"/>
      <c r="AU1518" s="861"/>
      <c r="AV1518" s="861"/>
      <c r="AW1518" s="861"/>
      <c r="AX1518" s="861"/>
      <c r="AY1518" s="861"/>
      <c r="AZ1518" s="861"/>
      <c r="BA1518" s="861"/>
      <c r="BB1518" s="861"/>
      <c r="BC1518" s="861"/>
      <c r="BD1518" s="861"/>
      <c r="BE1518" s="861"/>
      <c r="BF1518" s="861"/>
      <c r="BG1518" s="861"/>
      <c r="BH1518" s="861"/>
      <c r="BI1518" s="861"/>
      <c r="BJ1518" s="861"/>
      <c r="BK1518" s="861"/>
      <c r="BL1518" s="861"/>
      <c r="BM1518" s="861"/>
      <c r="BN1518" s="861"/>
      <c r="BO1518" s="861"/>
      <c r="BP1518" s="861"/>
      <c r="BQ1518" s="861"/>
      <c r="BR1518" s="861"/>
      <c r="BS1518" s="861"/>
      <c r="BT1518" s="861"/>
      <c r="BU1518" s="861"/>
      <c r="BV1518" s="861"/>
      <c r="BW1518" s="861"/>
      <c r="BX1518" s="861"/>
      <c r="BY1518" s="861"/>
      <c r="BZ1518" s="861"/>
      <c r="CA1518" s="861"/>
      <c r="CB1518" s="861"/>
      <c r="CC1518" s="861"/>
      <c r="CD1518" s="861"/>
      <c r="CE1518" s="861"/>
      <c r="CF1518" s="861"/>
      <c r="CG1518" s="861"/>
      <c r="CH1518" s="861"/>
      <c r="CI1518" s="861"/>
      <c r="CJ1518" s="861"/>
      <c r="CK1518" s="861"/>
      <c r="CL1518" s="861"/>
      <c r="CM1518" s="861"/>
      <c r="CN1518" s="861"/>
      <c r="CO1518" s="861"/>
      <c r="CP1518" s="861"/>
      <c r="CQ1518" s="861"/>
      <c r="CR1518" s="861"/>
      <c r="CS1518" s="861"/>
      <c r="CT1518" s="861"/>
      <c r="CU1518" s="861"/>
      <c r="CV1518" s="861"/>
      <c r="CW1518" s="861"/>
      <c r="CX1518" s="861"/>
      <c r="CY1518" s="861"/>
      <c r="CZ1518" s="861"/>
      <c r="DA1518" s="861"/>
      <c r="DB1518" s="861"/>
      <c r="DC1518" s="861"/>
      <c r="DD1518" s="861"/>
      <c r="DE1518" s="861"/>
      <c r="DF1518" s="861"/>
      <c r="DG1518" s="861"/>
      <c r="DH1518" s="861"/>
      <c r="DI1518" s="861"/>
      <c r="DJ1518" s="861"/>
      <c r="DK1518" s="861"/>
      <c r="DL1518" s="861"/>
      <c r="DM1518" s="861"/>
      <c r="DN1518" s="861"/>
      <c r="DO1518" s="861"/>
      <c r="DP1518" s="861"/>
      <c r="DQ1518" s="861"/>
      <c r="DR1518" s="861"/>
      <c r="DS1518" s="861"/>
      <c r="DT1518" s="861"/>
      <c r="DU1518" s="861"/>
      <c r="DV1518" s="861"/>
      <c r="DW1518" s="861"/>
      <c r="DX1518" s="861"/>
      <c r="DY1518" s="861"/>
      <c r="DZ1518" s="861"/>
      <c r="EA1518" s="861"/>
      <c r="EB1518" s="861"/>
      <c r="EC1518" s="861"/>
      <c r="ED1518" s="861"/>
      <c r="EE1518" s="861"/>
      <c r="EF1518" s="861"/>
      <c r="EG1518" s="861"/>
      <c r="EH1518" s="861"/>
      <c r="EI1518" s="861"/>
      <c r="EJ1518" s="861"/>
      <c r="EK1518" s="861"/>
      <c r="EL1518" s="861"/>
      <c r="EM1518" s="861"/>
      <c r="EN1518" s="861"/>
      <c r="EO1518" s="861"/>
      <c r="EP1518" s="861"/>
      <c r="EQ1518" s="861"/>
      <c r="ER1518" s="861"/>
      <c r="ES1518" s="861"/>
      <c r="ET1518" s="861"/>
      <c r="EU1518" s="861"/>
      <c r="EV1518" s="861"/>
      <c r="EW1518" s="861"/>
      <c r="EX1518" s="861"/>
      <c r="EY1518" s="861"/>
      <c r="EZ1518" s="861"/>
      <c r="FA1518" s="861"/>
      <c r="FB1518" s="861"/>
      <c r="FC1518" s="861"/>
      <c r="FD1518" s="861"/>
    </row>
    <row r="1519" spans="1:160" x14ac:dyDescent="0.25">
      <c r="A1519" s="861"/>
      <c r="B1519" s="861"/>
      <c r="C1519" s="861"/>
      <c r="D1519" s="861"/>
      <c r="E1519" s="861"/>
      <c r="F1519" s="861"/>
      <c r="G1519" s="861"/>
      <c r="H1519" s="861"/>
      <c r="I1519" s="861"/>
      <c r="J1519" s="861"/>
      <c r="K1519" s="861"/>
      <c r="L1519" s="861"/>
      <c r="M1519" s="861"/>
      <c r="N1519" s="861"/>
      <c r="O1519" s="861"/>
      <c r="P1519" s="861"/>
      <c r="Q1519" s="861"/>
      <c r="R1519" s="861"/>
      <c r="S1519" s="861"/>
      <c r="T1519" s="861"/>
      <c r="U1519" s="861"/>
      <c r="V1519" s="861"/>
      <c r="W1519" s="861"/>
      <c r="X1519" s="861"/>
      <c r="Y1519" s="861"/>
      <c r="Z1519" s="861"/>
      <c r="AA1519" s="861"/>
      <c r="AB1519" s="861"/>
      <c r="AC1519" s="861"/>
      <c r="AD1519" s="861"/>
      <c r="AE1519" s="861"/>
      <c r="AF1519" s="861"/>
      <c r="AG1519" s="861"/>
      <c r="AH1519" s="861"/>
      <c r="AI1519" s="861"/>
      <c r="AJ1519" s="861"/>
      <c r="AK1519" s="861"/>
      <c r="AL1519" s="861"/>
      <c r="AM1519" s="861"/>
      <c r="AN1519" s="861"/>
      <c r="AO1519" s="861"/>
      <c r="AP1519" s="861"/>
      <c r="AQ1519" s="861"/>
      <c r="AR1519" s="861"/>
      <c r="AS1519" s="861"/>
      <c r="AT1519" s="861"/>
      <c r="AU1519" s="861"/>
      <c r="AV1519" s="861"/>
      <c r="AW1519" s="861"/>
      <c r="AX1519" s="861"/>
      <c r="AY1519" s="861"/>
      <c r="AZ1519" s="861"/>
      <c r="BA1519" s="861"/>
      <c r="BB1519" s="861"/>
      <c r="BC1519" s="861"/>
      <c r="BD1519" s="861"/>
      <c r="BE1519" s="861"/>
      <c r="BF1519" s="861"/>
      <c r="BG1519" s="861"/>
      <c r="BH1519" s="861"/>
      <c r="BI1519" s="861"/>
      <c r="BJ1519" s="861"/>
      <c r="BK1519" s="861"/>
      <c r="BL1519" s="861"/>
      <c r="BM1519" s="861"/>
      <c r="BN1519" s="861"/>
      <c r="BO1519" s="861"/>
      <c r="BP1519" s="861"/>
      <c r="BQ1519" s="861"/>
      <c r="BR1519" s="861"/>
      <c r="BS1519" s="861"/>
      <c r="BT1519" s="861"/>
      <c r="BU1519" s="861"/>
      <c r="BV1519" s="861"/>
      <c r="BW1519" s="861"/>
      <c r="BX1519" s="861"/>
      <c r="BY1519" s="861"/>
      <c r="BZ1519" s="861"/>
      <c r="CA1519" s="861"/>
      <c r="CB1519" s="861"/>
      <c r="CC1519" s="861"/>
      <c r="CD1519" s="861"/>
      <c r="CE1519" s="861"/>
      <c r="CF1519" s="861"/>
      <c r="CG1519" s="861"/>
      <c r="CH1519" s="861"/>
      <c r="CI1519" s="861"/>
      <c r="CJ1519" s="861"/>
      <c r="CK1519" s="861"/>
      <c r="CL1519" s="861"/>
      <c r="CM1519" s="861"/>
      <c r="CN1519" s="861"/>
      <c r="CO1519" s="861"/>
      <c r="CP1519" s="861"/>
      <c r="CQ1519" s="861"/>
      <c r="CR1519" s="861"/>
      <c r="CS1519" s="861"/>
      <c r="CT1519" s="861"/>
      <c r="CU1519" s="861"/>
      <c r="CV1519" s="861"/>
      <c r="CW1519" s="861"/>
      <c r="CX1519" s="861"/>
      <c r="CY1519" s="861"/>
      <c r="CZ1519" s="861"/>
      <c r="DA1519" s="861"/>
      <c r="DB1519" s="861"/>
      <c r="DC1519" s="861"/>
      <c r="DD1519" s="861"/>
      <c r="DE1519" s="861"/>
      <c r="DF1519" s="861"/>
      <c r="DG1519" s="861"/>
      <c r="DH1519" s="861"/>
      <c r="DI1519" s="861"/>
      <c r="DJ1519" s="861"/>
      <c r="DK1519" s="861"/>
      <c r="DL1519" s="861"/>
      <c r="DM1519" s="861"/>
      <c r="DN1519" s="861"/>
      <c r="DO1519" s="861"/>
      <c r="DP1519" s="861"/>
      <c r="DQ1519" s="861"/>
      <c r="DR1519" s="861"/>
      <c r="DS1519" s="861"/>
      <c r="DT1519" s="861"/>
      <c r="DU1519" s="861"/>
      <c r="DV1519" s="861"/>
      <c r="DW1519" s="861"/>
      <c r="DX1519" s="861"/>
      <c r="DY1519" s="861"/>
      <c r="DZ1519" s="861"/>
      <c r="EA1519" s="861"/>
      <c r="EB1519" s="861"/>
      <c r="EC1519" s="861"/>
      <c r="ED1519" s="861"/>
      <c r="EE1519" s="861"/>
      <c r="EF1519" s="861"/>
      <c r="EG1519" s="861"/>
      <c r="EH1519" s="861"/>
      <c r="EI1519" s="861"/>
      <c r="EJ1519" s="861"/>
      <c r="EK1519" s="861"/>
      <c r="EL1519" s="861"/>
      <c r="EM1519" s="861"/>
      <c r="EN1519" s="861"/>
      <c r="EO1519" s="861"/>
      <c r="EP1519" s="861"/>
      <c r="EQ1519" s="861"/>
      <c r="ER1519" s="861"/>
      <c r="ES1519" s="861"/>
      <c r="ET1519" s="861"/>
      <c r="EU1519" s="861"/>
      <c r="EV1519" s="861"/>
      <c r="EW1519" s="861"/>
      <c r="EX1519" s="861"/>
      <c r="EY1519" s="861"/>
      <c r="EZ1519" s="861"/>
      <c r="FA1519" s="861"/>
      <c r="FB1519" s="861"/>
      <c r="FC1519" s="861"/>
      <c r="FD1519" s="861"/>
    </row>
    <row r="1520" spans="1:160" x14ac:dyDescent="0.25">
      <c r="A1520" s="861"/>
      <c r="B1520" s="861"/>
      <c r="C1520" s="861"/>
      <c r="D1520" s="861"/>
      <c r="E1520" s="861"/>
      <c r="F1520" s="861"/>
      <c r="G1520" s="861"/>
      <c r="H1520" s="861"/>
      <c r="I1520" s="861"/>
      <c r="J1520" s="861"/>
      <c r="K1520" s="861"/>
      <c r="L1520" s="861"/>
      <c r="M1520" s="861"/>
      <c r="N1520" s="861"/>
      <c r="O1520" s="861"/>
      <c r="P1520" s="861"/>
      <c r="Q1520" s="861"/>
      <c r="R1520" s="861"/>
      <c r="S1520" s="861"/>
      <c r="T1520" s="861"/>
      <c r="U1520" s="861"/>
      <c r="V1520" s="861"/>
      <c r="W1520" s="861"/>
      <c r="X1520" s="861"/>
      <c r="Y1520" s="861"/>
      <c r="Z1520" s="861"/>
      <c r="AA1520" s="861"/>
      <c r="AB1520" s="861"/>
      <c r="AC1520" s="861"/>
      <c r="AD1520" s="861"/>
      <c r="AE1520" s="861"/>
      <c r="AF1520" s="861"/>
      <c r="AG1520" s="861"/>
      <c r="AH1520" s="861"/>
      <c r="AI1520" s="861"/>
      <c r="AJ1520" s="861"/>
      <c r="AK1520" s="861"/>
      <c r="AL1520" s="861"/>
      <c r="AM1520" s="861"/>
      <c r="AN1520" s="861"/>
      <c r="AO1520" s="861"/>
      <c r="AP1520" s="861"/>
      <c r="AQ1520" s="861"/>
      <c r="AR1520" s="861"/>
      <c r="AS1520" s="861"/>
      <c r="AT1520" s="861"/>
      <c r="AU1520" s="861"/>
      <c r="AV1520" s="861"/>
      <c r="AW1520" s="861"/>
      <c r="AX1520" s="861"/>
      <c r="AY1520" s="861"/>
      <c r="AZ1520" s="861"/>
      <c r="BA1520" s="861"/>
      <c r="BB1520" s="861"/>
      <c r="BC1520" s="861"/>
      <c r="BD1520" s="861"/>
      <c r="BE1520" s="861"/>
      <c r="BF1520" s="861"/>
      <c r="BG1520" s="861"/>
      <c r="BH1520" s="861"/>
      <c r="BI1520" s="861"/>
      <c r="BJ1520" s="861"/>
      <c r="BK1520" s="861"/>
      <c r="BL1520" s="861"/>
      <c r="BM1520" s="861"/>
      <c r="BN1520" s="861"/>
      <c r="BO1520" s="861"/>
      <c r="BP1520" s="861"/>
      <c r="BQ1520" s="861"/>
      <c r="BR1520" s="861"/>
      <c r="BS1520" s="861"/>
      <c r="BT1520" s="861"/>
      <c r="BU1520" s="861"/>
      <c r="BV1520" s="861"/>
      <c r="BW1520" s="861"/>
      <c r="BX1520" s="861"/>
      <c r="BY1520" s="861"/>
      <c r="BZ1520" s="861"/>
      <c r="CA1520" s="861"/>
      <c r="CB1520" s="861"/>
      <c r="CC1520" s="861"/>
      <c r="CD1520" s="861"/>
      <c r="CE1520" s="861"/>
      <c r="CF1520" s="861"/>
      <c r="CG1520" s="861"/>
      <c r="CH1520" s="861"/>
      <c r="CI1520" s="861"/>
      <c r="CJ1520" s="861"/>
      <c r="CK1520" s="861"/>
      <c r="CL1520" s="861"/>
      <c r="CM1520" s="861"/>
      <c r="CN1520" s="861"/>
      <c r="CO1520" s="861"/>
      <c r="CP1520" s="861"/>
      <c r="CQ1520" s="861"/>
      <c r="CR1520" s="861"/>
      <c r="CS1520" s="861"/>
      <c r="CT1520" s="861"/>
      <c r="CU1520" s="861"/>
      <c r="CV1520" s="861"/>
      <c r="CW1520" s="861"/>
      <c r="CX1520" s="861"/>
      <c r="CY1520" s="861"/>
      <c r="CZ1520" s="861"/>
      <c r="DA1520" s="861"/>
      <c r="DB1520" s="861"/>
      <c r="DC1520" s="861"/>
      <c r="DD1520" s="861"/>
      <c r="DE1520" s="861"/>
      <c r="DF1520" s="861"/>
      <c r="DG1520" s="861"/>
      <c r="DH1520" s="861"/>
      <c r="DI1520" s="861"/>
      <c r="DJ1520" s="861"/>
      <c r="DK1520" s="861"/>
      <c r="DL1520" s="861"/>
      <c r="DM1520" s="861"/>
      <c r="DN1520" s="861"/>
      <c r="DO1520" s="861"/>
      <c r="DP1520" s="861"/>
      <c r="DQ1520" s="861"/>
      <c r="DR1520" s="861"/>
      <c r="DS1520" s="861"/>
      <c r="DT1520" s="861"/>
      <c r="DU1520" s="861"/>
      <c r="DV1520" s="861"/>
      <c r="DW1520" s="861"/>
      <c r="DX1520" s="861"/>
      <c r="DY1520" s="861"/>
      <c r="DZ1520" s="861"/>
      <c r="EA1520" s="861"/>
      <c r="EB1520" s="861"/>
      <c r="EC1520" s="861"/>
      <c r="ED1520" s="861"/>
      <c r="EE1520" s="861"/>
      <c r="EF1520" s="861"/>
      <c r="EG1520" s="861"/>
      <c r="EH1520" s="861"/>
      <c r="EI1520" s="861"/>
      <c r="EJ1520" s="861"/>
      <c r="EK1520" s="861"/>
      <c r="EL1520" s="861"/>
      <c r="EM1520" s="861"/>
      <c r="EN1520" s="861"/>
      <c r="EO1520" s="861"/>
      <c r="EP1520" s="861"/>
      <c r="EQ1520" s="861"/>
      <c r="ER1520" s="861"/>
      <c r="ES1520" s="861"/>
      <c r="ET1520" s="861"/>
      <c r="EU1520" s="861"/>
      <c r="EV1520" s="861"/>
      <c r="EW1520" s="861"/>
      <c r="EX1520" s="861"/>
      <c r="EY1520" s="861"/>
      <c r="EZ1520" s="861"/>
      <c r="FA1520" s="861"/>
      <c r="FB1520" s="861"/>
      <c r="FC1520" s="861"/>
      <c r="FD1520" s="861"/>
    </row>
    <row r="1521" spans="1:160" x14ac:dyDescent="0.25">
      <c r="A1521" s="861"/>
      <c r="B1521" s="861"/>
      <c r="C1521" s="861"/>
      <c r="D1521" s="861"/>
      <c r="E1521" s="861"/>
      <c r="F1521" s="861"/>
      <c r="G1521" s="861"/>
      <c r="H1521" s="861"/>
      <c r="I1521" s="861"/>
      <c r="J1521" s="861"/>
      <c r="K1521" s="861"/>
      <c r="L1521" s="861"/>
      <c r="M1521" s="861"/>
      <c r="N1521" s="861"/>
      <c r="O1521" s="861"/>
      <c r="P1521" s="861"/>
      <c r="Q1521" s="861"/>
      <c r="R1521" s="861"/>
      <c r="S1521" s="861"/>
      <c r="T1521" s="861"/>
      <c r="U1521" s="861"/>
      <c r="V1521" s="861"/>
      <c r="W1521" s="861"/>
      <c r="X1521" s="861"/>
      <c r="Y1521" s="861"/>
      <c r="Z1521" s="861"/>
      <c r="AA1521" s="861"/>
      <c r="AB1521" s="861"/>
      <c r="AC1521" s="861"/>
      <c r="AD1521" s="861"/>
      <c r="AE1521" s="861"/>
      <c r="AF1521" s="861"/>
      <c r="AG1521" s="861"/>
      <c r="AH1521" s="861"/>
      <c r="AI1521" s="861"/>
      <c r="AJ1521" s="861"/>
      <c r="AK1521" s="861"/>
      <c r="AL1521" s="861"/>
      <c r="AM1521" s="861"/>
      <c r="AN1521" s="861"/>
      <c r="AO1521" s="861"/>
      <c r="AP1521" s="861"/>
      <c r="AQ1521" s="861"/>
      <c r="AR1521" s="861"/>
      <c r="AS1521" s="861"/>
      <c r="AT1521" s="861"/>
      <c r="AU1521" s="861"/>
      <c r="AV1521" s="861"/>
      <c r="AW1521" s="861"/>
      <c r="AX1521" s="861"/>
      <c r="AY1521" s="861"/>
      <c r="AZ1521" s="861"/>
      <c r="BA1521" s="861"/>
      <c r="BB1521" s="861"/>
      <c r="BC1521" s="861"/>
      <c r="BD1521" s="861"/>
      <c r="BE1521" s="861"/>
      <c r="BF1521" s="861"/>
      <c r="BG1521" s="861"/>
      <c r="BH1521" s="861"/>
      <c r="BI1521" s="861"/>
      <c r="BJ1521" s="861"/>
      <c r="BK1521" s="861"/>
      <c r="BL1521" s="861"/>
      <c r="BM1521" s="861"/>
      <c r="BN1521" s="861"/>
      <c r="BO1521" s="861"/>
      <c r="BP1521" s="861"/>
      <c r="BQ1521" s="861"/>
      <c r="BR1521" s="861"/>
      <c r="BS1521" s="861"/>
      <c r="BT1521" s="861"/>
      <c r="BU1521" s="861"/>
      <c r="BV1521" s="861"/>
      <c r="BW1521" s="861"/>
      <c r="BX1521" s="861"/>
      <c r="BY1521" s="861"/>
      <c r="BZ1521" s="861"/>
      <c r="CA1521" s="861"/>
      <c r="CB1521" s="861"/>
      <c r="CC1521" s="861"/>
      <c r="CD1521" s="861"/>
      <c r="CE1521" s="861"/>
      <c r="CF1521" s="861"/>
      <c r="CG1521" s="861"/>
      <c r="CH1521" s="861"/>
      <c r="CI1521" s="861"/>
      <c r="CJ1521" s="861"/>
      <c r="CK1521" s="861"/>
      <c r="CL1521" s="861"/>
      <c r="CM1521" s="861"/>
      <c r="CN1521" s="861"/>
      <c r="CO1521" s="861"/>
      <c r="CP1521" s="861"/>
      <c r="CQ1521" s="861"/>
      <c r="CR1521" s="861"/>
      <c r="CS1521" s="861"/>
      <c r="CT1521" s="861"/>
      <c r="CU1521" s="861"/>
      <c r="CV1521" s="861"/>
      <c r="CW1521" s="861"/>
      <c r="CX1521" s="861"/>
      <c r="CY1521" s="861"/>
      <c r="CZ1521" s="861"/>
      <c r="DA1521" s="861"/>
      <c r="DB1521" s="861"/>
      <c r="DC1521" s="861"/>
      <c r="DD1521" s="861"/>
      <c r="DE1521" s="861"/>
      <c r="DF1521" s="861"/>
      <c r="DG1521" s="861"/>
      <c r="DH1521" s="861"/>
      <c r="DI1521" s="861"/>
      <c r="DJ1521" s="861"/>
      <c r="DK1521" s="861"/>
      <c r="DL1521" s="861"/>
      <c r="DM1521" s="861"/>
      <c r="DN1521" s="861"/>
      <c r="DO1521" s="861"/>
      <c r="DP1521" s="861"/>
      <c r="DQ1521" s="861"/>
      <c r="DR1521" s="861"/>
      <c r="DS1521" s="861"/>
      <c r="DT1521" s="861"/>
      <c r="DU1521" s="861"/>
      <c r="DV1521" s="861"/>
      <c r="DW1521" s="861"/>
      <c r="DX1521" s="861"/>
      <c r="DY1521" s="861"/>
      <c r="DZ1521" s="861"/>
      <c r="EA1521" s="861"/>
      <c r="EB1521" s="861"/>
      <c r="EC1521" s="861"/>
      <c r="ED1521" s="861"/>
      <c r="EE1521" s="861"/>
      <c r="EF1521" s="861"/>
      <c r="EG1521" s="861"/>
      <c r="EH1521" s="861"/>
      <c r="EI1521" s="861"/>
      <c r="EJ1521" s="861"/>
      <c r="EK1521" s="861"/>
      <c r="EL1521" s="861"/>
      <c r="EM1521" s="861"/>
      <c r="EN1521" s="861"/>
      <c r="EO1521" s="861"/>
      <c r="EP1521" s="861"/>
      <c r="EQ1521" s="861"/>
      <c r="ER1521" s="861"/>
      <c r="ES1521" s="861"/>
      <c r="ET1521" s="861"/>
      <c r="EU1521" s="861"/>
      <c r="EV1521" s="861"/>
      <c r="EW1521" s="861"/>
      <c r="EX1521" s="861"/>
      <c r="EY1521" s="861"/>
      <c r="EZ1521" s="861"/>
      <c r="FA1521" s="861"/>
      <c r="FB1521" s="861"/>
      <c r="FC1521" s="861"/>
      <c r="FD1521" s="861"/>
    </row>
    <row r="1522" spans="1:160" x14ac:dyDescent="0.25">
      <c r="A1522" s="861"/>
      <c r="B1522" s="861"/>
      <c r="C1522" s="861"/>
      <c r="D1522" s="861"/>
      <c r="E1522" s="861"/>
      <c r="F1522" s="861"/>
      <c r="G1522" s="861"/>
      <c r="H1522" s="861"/>
      <c r="I1522" s="861"/>
      <c r="J1522" s="861"/>
      <c r="K1522" s="861"/>
      <c r="L1522" s="861"/>
      <c r="M1522" s="861"/>
      <c r="N1522" s="861"/>
      <c r="O1522" s="861"/>
      <c r="P1522" s="861"/>
      <c r="Q1522" s="861"/>
      <c r="R1522" s="861"/>
      <c r="S1522" s="861"/>
      <c r="T1522" s="861"/>
      <c r="U1522" s="861"/>
      <c r="V1522" s="861"/>
      <c r="W1522" s="861"/>
      <c r="X1522" s="861"/>
      <c r="Y1522" s="861"/>
      <c r="Z1522" s="861"/>
      <c r="AA1522" s="861"/>
      <c r="AB1522" s="861"/>
      <c r="AC1522" s="861"/>
      <c r="AD1522" s="861"/>
      <c r="AE1522" s="861"/>
      <c r="AF1522" s="861"/>
      <c r="AG1522" s="861"/>
      <c r="AH1522" s="861"/>
      <c r="AI1522" s="861"/>
      <c r="AJ1522" s="861"/>
      <c r="AK1522" s="861"/>
      <c r="AL1522" s="861"/>
      <c r="AM1522" s="861"/>
      <c r="AN1522" s="861"/>
      <c r="AO1522" s="861"/>
      <c r="AP1522" s="861"/>
      <c r="AQ1522" s="861"/>
      <c r="AR1522" s="861"/>
      <c r="AS1522" s="861"/>
      <c r="AT1522" s="861"/>
      <c r="AU1522" s="861"/>
      <c r="AV1522" s="861"/>
      <c r="AW1522" s="861"/>
      <c r="AX1522" s="861"/>
      <c r="AY1522" s="861"/>
      <c r="AZ1522" s="861"/>
      <c r="BA1522" s="861"/>
      <c r="BB1522" s="861"/>
      <c r="BC1522" s="861"/>
      <c r="BD1522" s="861"/>
      <c r="BE1522" s="861"/>
      <c r="BF1522" s="861"/>
      <c r="BG1522" s="861"/>
      <c r="BH1522" s="861"/>
      <c r="BI1522" s="861"/>
      <c r="BJ1522" s="861"/>
      <c r="BK1522" s="861"/>
      <c r="BL1522" s="861"/>
      <c r="BM1522" s="861"/>
      <c r="BN1522" s="861"/>
      <c r="BO1522" s="861"/>
      <c r="BP1522" s="861"/>
      <c r="BQ1522" s="861"/>
      <c r="BR1522" s="861"/>
      <c r="BS1522" s="861"/>
      <c r="BT1522" s="861"/>
      <c r="BU1522" s="861"/>
      <c r="BV1522" s="861"/>
      <c r="BW1522" s="861"/>
      <c r="BX1522" s="861"/>
      <c r="BY1522" s="861"/>
      <c r="BZ1522" s="861"/>
      <c r="CA1522" s="861"/>
      <c r="CB1522" s="861"/>
      <c r="CC1522" s="861"/>
      <c r="CD1522" s="861"/>
      <c r="CE1522" s="861"/>
      <c r="CF1522" s="861"/>
      <c r="CG1522" s="861"/>
      <c r="CH1522" s="861"/>
      <c r="CI1522" s="861"/>
      <c r="CJ1522" s="861"/>
      <c r="CK1522" s="861"/>
      <c r="CL1522" s="861"/>
      <c r="CM1522" s="861"/>
      <c r="CN1522" s="861"/>
      <c r="CO1522" s="861"/>
      <c r="CP1522" s="861"/>
      <c r="CQ1522" s="861"/>
      <c r="CR1522" s="861"/>
      <c r="CS1522" s="861"/>
      <c r="CT1522" s="861"/>
      <c r="CU1522" s="861"/>
      <c r="CV1522" s="861"/>
      <c r="CW1522" s="861"/>
      <c r="CX1522" s="861"/>
      <c r="CY1522" s="861"/>
      <c r="CZ1522" s="861"/>
      <c r="DA1522" s="861"/>
      <c r="DB1522" s="861"/>
      <c r="DC1522" s="861"/>
      <c r="DD1522" s="861"/>
      <c r="DE1522" s="861"/>
      <c r="DF1522" s="861"/>
      <c r="DG1522" s="861"/>
      <c r="DH1522" s="861"/>
      <c r="DI1522" s="861"/>
      <c r="DJ1522" s="861"/>
      <c r="DK1522" s="861"/>
      <c r="DL1522" s="861"/>
      <c r="DM1522" s="861"/>
      <c r="DN1522" s="861"/>
      <c r="DO1522" s="861"/>
      <c r="DP1522" s="861"/>
      <c r="DQ1522" s="861"/>
      <c r="DR1522" s="861"/>
      <c r="DS1522" s="861"/>
      <c r="DT1522" s="861"/>
      <c r="DU1522" s="861"/>
      <c r="DV1522" s="861"/>
      <c r="DW1522" s="861"/>
      <c r="DX1522" s="861"/>
      <c r="DY1522" s="861"/>
      <c r="DZ1522" s="861"/>
      <c r="EA1522" s="861"/>
      <c r="EB1522" s="861"/>
      <c r="EC1522" s="861"/>
      <c r="ED1522" s="861"/>
      <c r="EE1522" s="861"/>
      <c r="EF1522" s="861"/>
      <c r="EG1522" s="861"/>
      <c r="EH1522" s="861"/>
      <c r="EI1522" s="861"/>
      <c r="EJ1522" s="861"/>
      <c r="EK1522" s="861"/>
      <c r="EL1522" s="861"/>
      <c r="EM1522" s="861"/>
      <c r="EN1522" s="861"/>
      <c r="EO1522" s="861"/>
      <c r="EP1522" s="861"/>
      <c r="EQ1522" s="861"/>
      <c r="ER1522" s="861"/>
      <c r="ES1522" s="861"/>
      <c r="ET1522" s="861"/>
      <c r="EU1522" s="861"/>
      <c r="EV1522" s="861"/>
      <c r="EW1522" s="861"/>
      <c r="EX1522" s="861"/>
      <c r="EY1522" s="861"/>
      <c r="EZ1522" s="861"/>
      <c r="FA1522" s="861"/>
      <c r="FB1522" s="861"/>
      <c r="FC1522" s="861"/>
      <c r="FD1522" s="861"/>
    </row>
    <row r="1523" spans="1:160" x14ac:dyDescent="0.25">
      <c r="A1523" s="861"/>
      <c r="B1523" s="861"/>
      <c r="C1523" s="861"/>
      <c r="D1523" s="861"/>
      <c r="E1523" s="861"/>
      <c r="F1523" s="861"/>
      <c r="G1523" s="861"/>
      <c r="H1523" s="861"/>
      <c r="I1523" s="861"/>
      <c r="J1523" s="861"/>
      <c r="K1523" s="861"/>
      <c r="L1523" s="861"/>
      <c r="M1523" s="861"/>
      <c r="N1523" s="861"/>
      <c r="O1523" s="861"/>
      <c r="P1523" s="861"/>
      <c r="Q1523" s="861"/>
      <c r="R1523" s="861"/>
      <c r="S1523" s="861"/>
      <c r="T1523" s="861"/>
      <c r="U1523" s="861"/>
      <c r="V1523" s="861"/>
      <c r="W1523" s="861"/>
      <c r="X1523" s="861"/>
      <c r="Y1523" s="861"/>
      <c r="Z1523" s="861"/>
      <c r="AA1523" s="861"/>
      <c r="AB1523" s="861"/>
      <c r="AC1523" s="861"/>
      <c r="AD1523" s="861"/>
      <c r="AE1523" s="861"/>
      <c r="AF1523" s="861"/>
      <c r="AG1523" s="861"/>
      <c r="AH1523" s="861"/>
      <c r="AI1523" s="861"/>
      <c r="AJ1523" s="861"/>
      <c r="AK1523" s="861"/>
      <c r="AL1523" s="861"/>
      <c r="AM1523" s="861"/>
      <c r="AN1523" s="861"/>
      <c r="AO1523" s="861"/>
      <c r="AP1523" s="861"/>
      <c r="AQ1523" s="861"/>
      <c r="AR1523" s="861"/>
      <c r="AS1523" s="861"/>
      <c r="AT1523" s="861"/>
      <c r="AU1523" s="861"/>
      <c r="AV1523" s="861"/>
      <c r="AW1523" s="861"/>
      <c r="AX1523" s="861"/>
      <c r="AY1523" s="861"/>
      <c r="AZ1523" s="861"/>
      <c r="BA1523" s="861"/>
      <c r="BB1523" s="861"/>
      <c r="BC1523" s="861"/>
      <c r="BD1523" s="861"/>
      <c r="BE1523" s="861"/>
      <c r="BF1523" s="861"/>
      <c r="BG1523" s="861"/>
      <c r="BH1523" s="861"/>
      <c r="BI1523" s="861"/>
      <c r="BJ1523" s="861"/>
      <c r="BK1523" s="861"/>
      <c r="BL1523" s="861"/>
      <c r="BM1523" s="861"/>
      <c r="BN1523" s="861"/>
      <c r="BO1523" s="861"/>
      <c r="BP1523" s="861"/>
      <c r="BQ1523" s="861"/>
      <c r="BR1523" s="861"/>
      <c r="BS1523" s="861"/>
      <c r="BT1523" s="861"/>
      <c r="BU1523" s="861"/>
      <c r="BV1523" s="861"/>
      <c r="BW1523" s="861"/>
      <c r="BX1523" s="861"/>
      <c r="BY1523" s="861"/>
      <c r="BZ1523" s="861"/>
      <c r="CA1523" s="861"/>
      <c r="CB1523" s="861"/>
      <c r="CC1523" s="861"/>
      <c r="CD1523" s="861"/>
      <c r="CE1523" s="861"/>
      <c r="CF1523" s="861"/>
      <c r="CG1523" s="861"/>
      <c r="CH1523" s="861"/>
      <c r="CI1523" s="861"/>
      <c r="CJ1523" s="861"/>
      <c r="CK1523" s="861"/>
      <c r="CL1523" s="861"/>
      <c r="CM1523" s="861"/>
      <c r="CN1523" s="861"/>
      <c r="CO1523" s="861"/>
      <c r="CP1523" s="861"/>
      <c r="CQ1523" s="861"/>
      <c r="CR1523" s="861"/>
      <c r="CS1523" s="861"/>
      <c r="CT1523" s="861"/>
      <c r="CU1523" s="861"/>
      <c r="CV1523" s="861"/>
      <c r="CW1523" s="861"/>
      <c r="CX1523" s="861"/>
      <c r="CY1523" s="861"/>
      <c r="CZ1523" s="861"/>
      <c r="DA1523" s="861"/>
      <c r="DB1523" s="861"/>
      <c r="DC1523" s="861"/>
      <c r="DD1523" s="861"/>
      <c r="DE1523" s="861"/>
      <c r="DF1523" s="861"/>
      <c r="DG1523" s="861"/>
      <c r="DH1523" s="861"/>
      <c r="DI1523" s="861"/>
      <c r="DJ1523" s="861"/>
      <c r="DK1523" s="861"/>
      <c r="DL1523" s="861"/>
      <c r="DM1523" s="861"/>
      <c r="DN1523" s="861"/>
      <c r="DO1523" s="861"/>
      <c r="DP1523" s="861"/>
      <c r="DQ1523" s="861"/>
      <c r="DR1523" s="861"/>
      <c r="DS1523" s="861"/>
      <c r="DT1523" s="861"/>
      <c r="DU1523" s="861"/>
      <c r="DV1523" s="861"/>
      <c r="DW1523" s="861"/>
      <c r="DX1523" s="861"/>
      <c r="DY1523" s="861"/>
      <c r="DZ1523" s="861"/>
      <c r="EA1523" s="861"/>
      <c r="EB1523" s="861"/>
      <c r="EC1523" s="861"/>
      <c r="ED1523" s="861"/>
      <c r="EE1523" s="861"/>
      <c r="EF1523" s="861"/>
      <c r="EG1523" s="861"/>
      <c r="EH1523" s="861"/>
      <c r="EI1523" s="861"/>
      <c r="EJ1523" s="861"/>
      <c r="EK1523" s="861"/>
      <c r="EL1523" s="861"/>
      <c r="EM1523" s="861"/>
      <c r="EN1523" s="861"/>
      <c r="EO1523" s="861"/>
      <c r="EP1523" s="861"/>
      <c r="EQ1523" s="861"/>
      <c r="ER1523" s="861"/>
      <c r="ES1523" s="861"/>
      <c r="ET1523" s="861"/>
      <c r="EU1523" s="861"/>
      <c r="EV1523" s="861"/>
      <c r="EW1523" s="861"/>
      <c r="EX1523" s="861"/>
      <c r="EY1523" s="861"/>
      <c r="EZ1523" s="861"/>
      <c r="FA1523" s="861"/>
      <c r="FB1523" s="861"/>
      <c r="FC1523" s="861"/>
      <c r="FD1523" s="861"/>
    </row>
    <row r="1524" spans="1:160" x14ac:dyDescent="0.25">
      <c r="A1524" s="861"/>
      <c r="B1524" s="861"/>
      <c r="C1524" s="861"/>
      <c r="D1524" s="861"/>
      <c r="E1524" s="861"/>
      <c r="F1524" s="861"/>
      <c r="G1524" s="861"/>
      <c r="H1524" s="861"/>
      <c r="I1524" s="861"/>
      <c r="J1524" s="861"/>
      <c r="K1524" s="861"/>
      <c r="L1524" s="861"/>
      <c r="M1524" s="861"/>
      <c r="N1524" s="861"/>
      <c r="O1524" s="861"/>
      <c r="P1524" s="861"/>
      <c r="Q1524" s="861"/>
      <c r="R1524" s="861"/>
      <c r="S1524" s="861"/>
      <c r="T1524" s="861"/>
      <c r="U1524" s="861"/>
      <c r="V1524" s="861"/>
      <c r="W1524" s="861"/>
      <c r="X1524" s="861"/>
      <c r="Y1524" s="861"/>
      <c r="Z1524" s="861"/>
      <c r="AA1524" s="861"/>
      <c r="AB1524" s="861"/>
      <c r="AC1524" s="861"/>
      <c r="AD1524" s="861"/>
      <c r="AE1524" s="861"/>
      <c r="AF1524" s="861"/>
      <c r="AG1524" s="861"/>
      <c r="AH1524" s="861"/>
      <c r="AI1524" s="861"/>
      <c r="AJ1524" s="861"/>
      <c r="AK1524" s="861"/>
      <c r="AL1524" s="861"/>
      <c r="AM1524" s="861"/>
      <c r="AN1524" s="861"/>
      <c r="AO1524" s="861"/>
      <c r="AP1524" s="861"/>
      <c r="AQ1524" s="861"/>
      <c r="AR1524" s="861"/>
      <c r="AS1524" s="861"/>
      <c r="AT1524" s="861"/>
      <c r="AU1524" s="861"/>
      <c r="AV1524" s="861"/>
      <c r="AW1524" s="861"/>
      <c r="AX1524" s="861"/>
      <c r="AY1524" s="861"/>
      <c r="AZ1524" s="861"/>
      <c r="BA1524" s="861"/>
      <c r="BB1524" s="861"/>
      <c r="BC1524" s="861"/>
      <c r="BD1524" s="861"/>
      <c r="BE1524" s="861"/>
      <c r="BF1524" s="861"/>
      <c r="BG1524" s="861"/>
      <c r="BH1524" s="861"/>
      <c r="BI1524" s="861"/>
      <c r="BJ1524" s="861"/>
      <c r="BK1524" s="861"/>
      <c r="BL1524" s="861"/>
      <c r="BM1524" s="861"/>
      <c r="BN1524" s="861"/>
      <c r="BO1524" s="861"/>
      <c r="BP1524" s="861"/>
      <c r="BQ1524" s="861"/>
      <c r="BR1524" s="861"/>
      <c r="BS1524" s="861"/>
      <c r="BT1524" s="861"/>
      <c r="BU1524" s="861"/>
      <c r="BV1524" s="861"/>
      <c r="BW1524" s="861"/>
      <c r="BX1524" s="861"/>
      <c r="BY1524" s="861"/>
      <c r="BZ1524" s="861"/>
      <c r="CA1524" s="861"/>
      <c r="CB1524" s="861"/>
      <c r="CC1524" s="861"/>
      <c r="CD1524" s="861"/>
      <c r="CE1524" s="861"/>
      <c r="CF1524" s="861"/>
      <c r="CG1524" s="861"/>
      <c r="CH1524" s="861"/>
      <c r="CI1524" s="861"/>
      <c r="CJ1524" s="861"/>
      <c r="CK1524" s="861"/>
      <c r="CL1524" s="861"/>
      <c r="CM1524" s="861"/>
      <c r="CN1524" s="861"/>
      <c r="CO1524" s="861"/>
      <c r="CP1524" s="861"/>
      <c r="CQ1524" s="861"/>
      <c r="CR1524" s="861"/>
      <c r="CS1524" s="861"/>
      <c r="CT1524" s="861"/>
      <c r="CU1524" s="861"/>
      <c r="CV1524" s="861"/>
      <c r="CW1524" s="861"/>
      <c r="CX1524" s="861"/>
      <c r="CY1524" s="861"/>
      <c r="CZ1524" s="861"/>
      <c r="DA1524" s="861"/>
      <c r="DB1524" s="861"/>
      <c r="DC1524" s="861"/>
      <c r="DD1524" s="861"/>
      <c r="DE1524" s="861"/>
      <c r="DF1524" s="861"/>
      <c r="DG1524" s="861"/>
      <c r="DH1524" s="861"/>
      <c r="DI1524" s="861"/>
      <c r="DJ1524" s="861"/>
      <c r="DK1524" s="861"/>
      <c r="DL1524" s="861"/>
      <c r="DM1524" s="861"/>
      <c r="DN1524" s="861"/>
      <c r="DO1524" s="861"/>
      <c r="DP1524" s="861"/>
      <c r="DQ1524" s="861"/>
      <c r="DR1524" s="861"/>
      <c r="DS1524" s="861"/>
      <c r="DT1524" s="861"/>
      <c r="DU1524" s="861"/>
      <c r="DV1524" s="861"/>
      <c r="DW1524" s="861"/>
      <c r="DX1524" s="861"/>
      <c r="DY1524" s="861"/>
      <c r="DZ1524" s="861"/>
      <c r="EA1524" s="861"/>
      <c r="EB1524" s="861"/>
      <c r="EC1524" s="861"/>
      <c r="ED1524" s="861"/>
      <c r="EE1524" s="861"/>
      <c r="EF1524" s="861"/>
      <c r="EG1524" s="861"/>
      <c r="EH1524" s="861"/>
      <c r="EI1524" s="861"/>
      <c r="EJ1524" s="861"/>
      <c r="EK1524" s="861"/>
      <c r="EL1524" s="861"/>
      <c r="EM1524" s="861"/>
      <c r="EN1524" s="861"/>
      <c r="EO1524" s="861"/>
      <c r="EP1524" s="861"/>
      <c r="EQ1524" s="861"/>
      <c r="ER1524" s="861"/>
      <c r="ES1524" s="861"/>
      <c r="ET1524" s="861"/>
      <c r="EU1524" s="861"/>
      <c r="EV1524" s="861"/>
      <c r="EW1524" s="861"/>
      <c r="EX1524" s="861"/>
      <c r="EY1524" s="861"/>
      <c r="EZ1524" s="861"/>
      <c r="FA1524" s="861"/>
      <c r="FB1524" s="861"/>
      <c r="FC1524" s="861"/>
      <c r="FD1524" s="861"/>
    </row>
    <row r="1525" spans="1:160" x14ac:dyDescent="0.25">
      <c r="A1525" s="861"/>
      <c r="B1525" s="861"/>
      <c r="C1525" s="861"/>
      <c r="D1525" s="861"/>
      <c r="E1525" s="861"/>
      <c r="F1525" s="861"/>
      <c r="G1525" s="861"/>
      <c r="H1525" s="861"/>
      <c r="I1525" s="861"/>
      <c r="J1525" s="861"/>
      <c r="K1525" s="861"/>
      <c r="L1525" s="861"/>
      <c r="M1525" s="861"/>
      <c r="N1525" s="861"/>
      <c r="O1525" s="861"/>
      <c r="P1525" s="861"/>
      <c r="Q1525" s="861"/>
      <c r="R1525" s="861"/>
      <c r="S1525" s="861"/>
      <c r="T1525" s="861"/>
      <c r="U1525" s="861"/>
      <c r="V1525" s="861"/>
      <c r="W1525" s="861"/>
      <c r="X1525" s="861"/>
      <c r="Y1525" s="861"/>
      <c r="Z1525" s="861"/>
      <c r="AA1525" s="861"/>
      <c r="AB1525" s="861"/>
      <c r="AC1525" s="861"/>
      <c r="AD1525" s="861"/>
      <c r="AE1525" s="861"/>
      <c r="AF1525" s="861"/>
      <c r="AG1525" s="861"/>
      <c r="AH1525" s="861"/>
      <c r="AI1525" s="861"/>
      <c r="AJ1525" s="861"/>
      <c r="AK1525" s="861"/>
      <c r="AL1525" s="861"/>
      <c r="AM1525" s="861"/>
      <c r="AN1525" s="861"/>
      <c r="AO1525" s="861"/>
      <c r="AP1525" s="861"/>
      <c r="AQ1525" s="861"/>
      <c r="AR1525" s="861"/>
      <c r="AS1525" s="861"/>
      <c r="AT1525" s="861"/>
      <c r="AU1525" s="861"/>
      <c r="AV1525" s="861"/>
      <c r="AW1525" s="861"/>
      <c r="AX1525" s="861"/>
      <c r="AY1525" s="861"/>
      <c r="AZ1525" s="861"/>
      <c r="BA1525" s="861"/>
      <c r="BB1525" s="861"/>
      <c r="BC1525" s="861"/>
      <c r="BD1525" s="861"/>
      <c r="BE1525" s="861"/>
      <c r="BF1525" s="861"/>
      <c r="BG1525" s="861"/>
      <c r="BH1525" s="861"/>
      <c r="BI1525" s="861"/>
      <c r="BJ1525" s="861"/>
      <c r="BK1525" s="861"/>
      <c r="BL1525" s="861"/>
      <c r="BM1525" s="861"/>
      <c r="BN1525" s="861"/>
      <c r="BO1525" s="861"/>
      <c r="BP1525" s="861"/>
      <c r="BQ1525" s="861"/>
      <c r="BR1525" s="861"/>
      <c r="BS1525" s="861"/>
      <c r="BT1525" s="861"/>
      <c r="BU1525" s="861"/>
      <c r="BV1525" s="861"/>
      <c r="BW1525" s="861"/>
      <c r="BX1525" s="861"/>
      <c r="BY1525" s="861"/>
      <c r="BZ1525" s="861"/>
      <c r="CA1525" s="861"/>
      <c r="CB1525" s="861"/>
      <c r="CC1525" s="861"/>
      <c r="CD1525" s="861"/>
      <c r="CE1525" s="861"/>
      <c r="CF1525" s="861"/>
      <c r="CG1525" s="861"/>
      <c r="CH1525" s="861"/>
      <c r="CI1525" s="861"/>
      <c r="CJ1525" s="861"/>
      <c r="CK1525" s="861"/>
      <c r="CL1525" s="861"/>
      <c r="CM1525" s="861"/>
      <c r="CN1525" s="861"/>
      <c r="CO1525" s="861"/>
      <c r="CP1525" s="861"/>
      <c r="CQ1525" s="861"/>
      <c r="CR1525" s="861"/>
      <c r="CS1525" s="861"/>
      <c r="CT1525" s="861"/>
      <c r="CU1525" s="861"/>
      <c r="CV1525" s="861"/>
      <c r="CW1525" s="861"/>
      <c r="CX1525" s="861"/>
      <c r="CY1525" s="861"/>
      <c r="CZ1525" s="861"/>
      <c r="DA1525" s="861"/>
      <c r="DB1525" s="861"/>
      <c r="DC1525" s="861"/>
      <c r="DD1525" s="861"/>
      <c r="DE1525" s="861"/>
      <c r="DF1525" s="861"/>
      <c r="DG1525" s="861"/>
      <c r="DH1525" s="861"/>
      <c r="DI1525" s="861"/>
      <c r="DJ1525" s="861"/>
      <c r="DK1525" s="861"/>
      <c r="DL1525" s="861"/>
      <c r="DM1525" s="861"/>
      <c r="DN1525" s="861"/>
      <c r="DO1525" s="861"/>
      <c r="DP1525" s="861"/>
      <c r="DQ1525" s="861"/>
      <c r="DR1525" s="861"/>
      <c r="DS1525" s="861"/>
      <c r="DT1525" s="861"/>
      <c r="DU1525" s="861"/>
      <c r="DV1525" s="861"/>
      <c r="DW1525" s="861"/>
      <c r="DX1525" s="861"/>
      <c r="DY1525" s="861"/>
      <c r="DZ1525" s="861"/>
      <c r="EA1525" s="861"/>
      <c r="EB1525" s="861"/>
      <c r="EC1525" s="861"/>
      <c r="ED1525" s="861"/>
      <c r="EE1525" s="861"/>
      <c r="EF1525" s="861"/>
      <c r="EG1525" s="861"/>
      <c r="EH1525" s="861"/>
      <c r="EI1525" s="861"/>
      <c r="EJ1525" s="861"/>
      <c r="EK1525" s="861"/>
      <c r="EL1525" s="861"/>
      <c r="EM1525" s="861"/>
      <c r="EN1525" s="861"/>
      <c r="EO1525" s="861"/>
      <c r="EP1525" s="861"/>
      <c r="EQ1525" s="861"/>
      <c r="ER1525" s="861"/>
      <c r="ES1525" s="861"/>
      <c r="ET1525" s="861"/>
      <c r="EU1525" s="861"/>
      <c r="EV1525" s="861"/>
      <c r="EW1525" s="861"/>
      <c r="EX1525" s="861"/>
      <c r="EY1525" s="861"/>
      <c r="EZ1525" s="861"/>
      <c r="FA1525" s="861"/>
      <c r="FB1525" s="861"/>
      <c r="FC1525" s="861"/>
      <c r="FD1525" s="861"/>
    </row>
    <row r="1526" spans="1:160" x14ac:dyDescent="0.25">
      <c r="A1526" s="861"/>
      <c r="B1526" s="861"/>
      <c r="C1526" s="861"/>
      <c r="D1526" s="861"/>
      <c r="E1526" s="861"/>
      <c r="F1526" s="861"/>
      <c r="G1526" s="861"/>
      <c r="H1526" s="861"/>
      <c r="I1526" s="861"/>
      <c r="J1526" s="861"/>
      <c r="K1526" s="861"/>
      <c r="L1526" s="861"/>
      <c r="M1526" s="861"/>
      <c r="N1526" s="861"/>
      <c r="O1526" s="861"/>
      <c r="P1526" s="861"/>
      <c r="Q1526" s="861"/>
      <c r="R1526" s="861"/>
      <c r="S1526" s="861"/>
      <c r="T1526" s="861"/>
      <c r="U1526" s="861"/>
      <c r="V1526" s="861"/>
      <c r="W1526" s="861"/>
      <c r="X1526" s="861"/>
      <c r="Y1526" s="861"/>
      <c r="Z1526" s="861"/>
      <c r="AA1526" s="861"/>
      <c r="AB1526" s="861"/>
      <c r="AC1526" s="861"/>
      <c r="AD1526" s="861"/>
      <c r="AE1526" s="861"/>
      <c r="AF1526" s="861"/>
      <c r="AG1526" s="861"/>
      <c r="AH1526" s="861"/>
      <c r="AI1526" s="861"/>
      <c r="AJ1526" s="861"/>
      <c r="AK1526" s="861"/>
      <c r="AL1526" s="861"/>
      <c r="AM1526" s="861"/>
      <c r="AN1526" s="861"/>
      <c r="AO1526" s="861"/>
      <c r="AP1526" s="861"/>
      <c r="AQ1526" s="861"/>
      <c r="AR1526" s="861"/>
      <c r="AS1526" s="861"/>
      <c r="AT1526" s="861"/>
      <c r="AU1526" s="861"/>
      <c r="AV1526" s="861"/>
      <c r="AW1526" s="861"/>
      <c r="AX1526" s="861"/>
      <c r="AY1526" s="861"/>
      <c r="AZ1526" s="861"/>
      <c r="BA1526" s="861"/>
      <c r="BB1526" s="861"/>
      <c r="BC1526" s="861"/>
      <c r="BD1526" s="861"/>
      <c r="BE1526" s="861"/>
      <c r="BF1526" s="861"/>
      <c r="BG1526" s="861"/>
      <c r="BH1526" s="861"/>
      <c r="BI1526" s="861"/>
      <c r="BJ1526" s="861"/>
      <c r="BK1526" s="861"/>
      <c r="BL1526" s="861"/>
      <c r="BM1526" s="861"/>
      <c r="BN1526" s="861"/>
      <c r="BO1526" s="861"/>
      <c r="BP1526" s="861"/>
      <c r="BQ1526" s="861"/>
      <c r="BR1526" s="861"/>
      <c r="BS1526" s="861"/>
      <c r="BT1526" s="861"/>
      <c r="BU1526" s="861"/>
      <c r="BV1526" s="861"/>
      <c r="BW1526" s="861"/>
      <c r="BX1526" s="861"/>
      <c r="BY1526" s="861"/>
      <c r="BZ1526" s="861"/>
      <c r="CA1526" s="861"/>
      <c r="CB1526" s="861"/>
      <c r="CC1526" s="861"/>
      <c r="CD1526" s="861"/>
      <c r="CE1526" s="861"/>
      <c r="CF1526" s="861"/>
      <c r="CG1526" s="861"/>
      <c r="CH1526" s="861"/>
      <c r="CI1526" s="861"/>
      <c r="CJ1526" s="861"/>
      <c r="CK1526" s="861"/>
      <c r="CL1526" s="861"/>
      <c r="CM1526" s="861"/>
      <c r="CN1526" s="861"/>
      <c r="CO1526" s="861"/>
      <c r="CP1526" s="861"/>
      <c r="CQ1526" s="861"/>
      <c r="CR1526" s="861"/>
      <c r="CS1526" s="861"/>
      <c r="CT1526" s="861"/>
      <c r="CU1526" s="861"/>
      <c r="CV1526" s="861"/>
      <c r="CW1526" s="861"/>
      <c r="CX1526" s="861"/>
      <c r="CY1526" s="861"/>
      <c r="CZ1526" s="861"/>
      <c r="DA1526" s="861"/>
      <c r="DB1526" s="861"/>
      <c r="DC1526" s="861"/>
      <c r="DD1526" s="861"/>
      <c r="DE1526" s="861"/>
      <c r="DF1526" s="861"/>
      <c r="DG1526" s="861"/>
      <c r="DH1526" s="861"/>
      <c r="DI1526" s="861"/>
      <c r="DJ1526" s="861"/>
      <c r="DK1526" s="861"/>
      <c r="DL1526" s="861"/>
      <c r="DM1526" s="861"/>
      <c r="DN1526" s="861"/>
      <c r="DO1526" s="861"/>
      <c r="DP1526" s="861"/>
      <c r="DQ1526" s="861"/>
      <c r="DR1526" s="861"/>
      <c r="DS1526" s="861"/>
      <c r="DT1526" s="861"/>
      <c r="DU1526" s="861"/>
      <c r="DV1526" s="861"/>
      <c r="DW1526" s="861"/>
      <c r="DX1526" s="861"/>
      <c r="DY1526" s="861"/>
      <c r="DZ1526" s="861"/>
      <c r="EA1526" s="861"/>
      <c r="EB1526" s="861"/>
      <c r="EC1526" s="861"/>
      <c r="ED1526" s="861"/>
      <c r="EE1526" s="861"/>
      <c r="EF1526" s="861"/>
      <c r="EG1526" s="861"/>
      <c r="EH1526" s="861"/>
      <c r="EI1526" s="861"/>
      <c r="EJ1526" s="861"/>
      <c r="EK1526" s="861"/>
      <c r="EL1526" s="861"/>
      <c r="EM1526" s="861"/>
      <c r="EN1526" s="861"/>
      <c r="EO1526" s="861"/>
      <c r="EP1526" s="861"/>
      <c r="EQ1526" s="861"/>
      <c r="ER1526" s="861"/>
      <c r="ES1526" s="861"/>
      <c r="ET1526" s="861"/>
      <c r="EU1526" s="861"/>
      <c r="EV1526" s="861"/>
      <c r="EW1526" s="861"/>
      <c r="EX1526" s="861"/>
      <c r="EY1526" s="861"/>
      <c r="EZ1526" s="861"/>
      <c r="FA1526" s="861"/>
      <c r="FB1526" s="861"/>
      <c r="FC1526" s="861"/>
      <c r="FD1526" s="861"/>
    </row>
    <row r="1527" spans="1:160" x14ac:dyDescent="0.25">
      <c r="A1527" s="861"/>
      <c r="B1527" s="861"/>
      <c r="C1527" s="861"/>
      <c r="D1527" s="861"/>
      <c r="E1527" s="861"/>
      <c r="F1527" s="861"/>
      <c r="G1527" s="861"/>
      <c r="H1527" s="861"/>
      <c r="I1527" s="861"/>
      <c r="J1527" s="861"/>
      <c r="K1527" s="861"/>
      <c r="L1527" s="861"/>
      <c r="M1527" s="861"/>
      <c r="N1527" s="861"/>
      <c r="O1527" s="861"/>
      <c r="P1527" s="861"/>
      <c r="Q1527" s="861"/>
      <c r="R1527" s="861"/>
      <c r="S1527" s="861"/>
      <c r="T1527" s="861"/>
      <c r="U1527" s="861"/>
      <c r="V1527" s="861"/>
      <c r="W1527" s="861"/>
      <c r="X1527" s="861"/>
      <c r="Y1527" s="861"/>
      <c r="Z1527" s="861"/>
      <c r="AA1527" s="861"/>
      <c r="AB1527" s="861"/>
      <c r="AC1527" s="861"/>
      <c r="AD1527" s="861"/>
      <c r="AE1527" s="861"/>
      <c r="AF1527" s="861"/>
      <c r="AG1527" s="861"/>
      <c r="AH1527" s="861"/>
      <c r="AI1527" s="861"/>
      <c r="AJ1527" s="861"/>
      <c r="AK1527" s="861"/>
      <c r="AL1527" s="861"/>
      <c r="AM1527" s="861"/>
      <c r="AN1527" s="861"/>
      <c r="AO1527" s="861"/>
      <c r="AP1527" s="861"/>
      <c r="AQ1527" s="861"/>
      <c r="AR1527" s="861"/>
      <c r="AS1527" s="861"/>
      <c r="AT1527" s="861"/>
      <c r="AU1527" s="861"/>
      <c r="AV1527" s="861"/>
      <c r="AW1527" s="861"/>
      <c r="AX1527" s="861"/>
      <c r="AY1527" s="861"/>
      <c r="AZ1527" s="861"/>
      <c r="BA1527" s="861"/>
      <c r="BB1527" s="861"/>
      <c r="BC1527" s="861"/>
      <c r="BD1527" s="861"/>
      <c r="BE1527" s="861"/>
      <c r="BF1527" s="861"/>
      <c r="BG1527" s="861"/>
      <c r="BH1527" s="861"/>
      <c r="BI1527" s="861"/>
      <c r="BJ1527" s="861"/>
      <c r="BK1527" s="861"/>
      <c r="BL1527" s="861"/>
      <c r="BM1527" s="861"/>
      <c r="BN1527" s="861"/>
      <c r="BO1527" s="861"/>
      <c r="BP1527" s="861"/>
      <c r="BQ1527" s="861"/>
      <c r="BR1527" s="861"/>
      <c r="BS1527" s="861"/>
      <c r="BT1527" s="861"/>
      <c r="BU1527" s="861"/>
      <c r="BV1527" s="861"/>
      <c r="BW1527" s="861"/>
      <c r="BX1527" s="861"/>
      <c r="BY1527" s="861"/>
      <c r="BZ1527" s="861"/>
      <c r="CA1527" s="861"/>
      <c r="CB1527" s="861"/>
      <c r="CC1527" s="861"/>
      <c r="CD1527" s="861"/>
      <c r="CE1527" s="861"/>
      <c r="CF1527" s="861"/>
      <c r="CG1527" s="861"/>
      <c r="CH1527" s="861"/>
      <c r="CI1527" s="861"/>
      <c r="CJ1527" s="861"/>
      <c r="CK1527" s="861"/>
      <c r="CL1527" s="861"/>
      <c r="CM1527" s="861"/>
      <c r="CN1527" s="861"/>
      <c r="CO1527" s="861"/>
      <c r="CP1527" s="861"/>
      <c r="CQ1527" s="861"/>
      <c r="CR1527" s="861"/>
      <c r="CS1527" s="861"/>
      <c r="CT1527" s="861"/>
      <c r="CU1527" s="861"/>
      <c r="CV1527" s="861"/>
      <c r="CW1527" s="861"/>
      <c r="CX1527" s="861"/>
      <c r="CY1527" s="861"/>
      <c r="CZ1527" s="861"/>
      <c r="DA1527" s="861"/>
      <c r="DB1527" s="861"/>
      <c r="DC1527" s="861"/>
      <c r="DD1527" s="861"/>
      <c r="DE1527" s="861"/>
      <c r="DF1527" s="861"/>
      <c r="DG1527" s="861"/>
      <c r="DH1527" s="861"/>
      <c r="DI1527" s="861"/>
      <c r="DJ1527" s="861"/>
      <c r="DK1527" s="861"/>
      <c r="DL1527" s="861"/>
      <c r="DM1527" s="861"/>
      <c r="DN1527" s="861"/>
      <c r="DO1527" s="861"/>
      <c r="DP1527" s="861"/>
      <c r="DQ1527" s="861"/>
      <c r="DR1527" s="861"/>
      <c r="DS1527" s="861"/>
      <c r="DT1527" s="861"/>
      <c r="DU1527" s="861"/>
      <c r="DV1527" s="861"/>
      <c r="DW1527" s="861"/>
      <c r="DX1527" s="861"/>
      <c r="DY1527" s="861"/>
      <c r="DZ1527" s="861"/>
      <c r="EA1527" s="861"/>
      <c r="EB1527" s="861"/>
      <c r="EC1527" s="861"/>
      <c r="ED1527" s="861"/>
      <c r="EE1527" s="861"/>
      <c r="EF1527" s="861"/>
      <c r="EG1527" s="861"/>
      <c r="EH1527" s="861"/>
      <c r="EI1527" s="861"/>
      <c r="EJ1527" s="861"/>
      <c r="EK1527" s="861"/>
      <c r="EL1527" s="861"/>
      <c r="EM1527" s="861"/>
      <c r="EN1527" s="861"/>
      <c r="EO1527" s="861"/>
      <c r="EP1527" s="861"/>
      <c r="EQ1527" s="861"/>
      <c r="ER1527" s="861"/>
      <c r="ES1527" s="861"/>
      <c r="ET1527" s="861"/>
      <c r="EU1527" s="861"/>
      <c r="EV1527" s="861"/>
      <c r="EW1527" s="861"/>
      <c r="EX1527" s="861"/>
      <c r="EY1527" s="861"/>
      <c r="EZ1527" s="861"/>
      <c r="FA1527" s="861"/>
      <c r="FB1527" s="861"/>
      <c r="FC1527" s="861"/>
      <c r="FD1527" s="861"/>
    </row>
    <row r="1528" spans="1:160" x14ac:dyDescent="0.25">
      <c r="A1528" s="861"/>
      <c r="B1528" s="861"/>
      <c r="C1528" s="861"/>
      <c r="D1528" s="861"/>
      <c r="E1528" s="861"/>
      <c r="F1528" s="861"/>
      <c r="G1528" s="861"/>
      <c r="H1528" s="861"/>
      <c r="I1528" s="861"/>
      <c r="J1528" s="861"/>
      <c r="K1528" s="861"/>
      <c r="L1528" s="861"/>
      <c r="M1528" s="861"/>
      <c r="N1528" s="861"/>
      <c r="O1528" s="861"/>
      <c r="P1528" s="861"/>
      <c r="Q1528" s="861"/>
      <c r="R1528" s="861"/>
      <c r="S1528" s="861"/>
      <c r="T1528" s="861"/>
      <c r="U1528" s="861"/>
      <c r="V1528" s="861"/>
      <c r="W1528" s="861"/>
      <c r="X1528" s="861"/>
      <c r="Y1528" s="861"/>
      <c r="Z1528" s="861"/>
      <c r="AA1528" s="861"/>
      <c r="AB1528" s="861"/>
      <c r="AC1528" s="861"/>
      <c r="AD1528" s="861"/>
      <c r="AE1528" s="861"/>
      <c r="AF1528" s="861"/>
      <c r="AG1528" s="861"/>
      <c r="AH1528" s="861"/>
      <c r="AI1528" s="861"/>
      <c r="AJ1528" s="861"/>
      <c r="AK1528" s="861"/>
      <c r="AL1528" s="861"/>
      <c r="AM1528" s="861"/>
      <c r="AN1528" s="861"/>
      <c r="AO1528" s="861"/>
      <c r="AP1528" s="861"/>
      <c r="AQ1528" s="861"/>
      <c r="AR1528" s="861"/>
      <c r="AS1528" s="861"/>
      <c r="AT1528" s="861"/>
      <c r="AU1528" s="861"/>
      <c r="AV1528" s="861"/>
      <c r="AW1528" s="861"/>
      <c r="AX1528" s="861"/>
      <c r="AY1528" s="861"/>
      <c r="AZ1528" s="861"/>
      <c r="BA1528" s="861"/>
      <c r="BB1528" s="861"/>
      <c r="BC1528" s="861"/>
      <c r="BD1528" s="861"/>
      <c r="BE1528" s="861"/>
      <c r="BF1528" s="861"/>
      <c r="BG1528" s="861"/>
      <c r="BH1528" s="861"/>
      <c r="BI1528" s="861"/>
      <c r="BJ1528" s="861"/>
      <c r="BK1528" s="861"/>
      <c r="BL1528" s="861"/>
      <c r="BM1528" s="861"/>
      <c r="BN1528" s="861"/>
      <c r="BO1528" s="861"/>
      <c r="BP1528" s="861"/>
      <c r="BQ1528" s="861"/>
      <c r="BR1528" s="861"/>
      <c r="BS1528" s="861"/>
      <c r="BT1528" s="861"/>
      <c r="BU1528" s="861"/>
      <c r="BV1528" s="861"/>
      <c r="BW1528" s="861"/>
      <c r="BX1528" s="861"/>
      <c r="BY1528" s="861"/>
      <c r="BZ1528" s="861"/>
      <c r="CA1528" s="861"/>
      <c r="CB1528" s="861"/>
      <c r="CC1528" s="861"/>
      <c r="CD1528" s="861"/>
      <c r="CE1528" s="861"/>
      <c r="CF1528" s="861"/>
      <c r="CG1528" s="861"/>
      <c r="CH1528" s="861"/>
      <c r="CI1528" s="861"/>
      <c r="CJ1528" s="861"/>
      <c r="CK1528" s="861"/>
      <c r="CL1528" s="861"/>
      <c r="CM1528" s="861"/>
      <c r="CN1528" s="861"/>
      <c r="CO1528" s="861"/>
      <c r="CP1528" s="861"/>
      <c r="CQ1528" s="861"/>
      <c r="CR1528" s="861"/>
      <c r="CS1528" s="861"/>
      <c r="CT1528" s="861"/>
      <c r="CU1528" s="861"/>
      <c r="CV1528" s="861"/>
      <c r="CW1528" s="861"/>
      <c r="CX1528" s="861"/>
      <c r="CY1528" s="861"/>
      <c r="CZ1528" s="861"/>
      <c r="DA1528" s="861"/>
      <c r="DB1528" s="861"/>
      <c r="DC1528" s="861"/>
      <c r="DD1528" s="861"/>
      <c r="DE1528" s="861"/>
      <c r="DF1528" s="861"/>
      <c r="DG1528" s="861"/>
      <c r="DH1528" s="861"/>
      <c r="DI1528" s="861"/>
      <c r="DJ1528" s="861"/>
      <c r="DK1528" s="861"/>
      <c r="DL1528" s="861"/>
      <c r="DM1528" s="861"/>
      <c r="DN1528" s="861"/>
      <c r="DO1528" s="861"/>
      <c r="DP1528" s="861"/>
      <c r="DQ1528" s="861"/>
      <c r="DR1528" s="861"/>
      <c r="DS1528" s="861"/>
      <c r="DT1528" s="861"/>
      <c r="DU1528" s="861"/>
      <c r="DV1528" s="861"/>
      <c r="DW1528" s="861"/>
      <c r="DX1528" s="861"/>
      <c r="DY1528" s="861"/>
      <c r="DZ1528" s="861"/>
      <c r="EA1528" s="861"/>
      <c r="EB1528" s="861"/>
      <c r="EC1528" s="861"/>
      <c r="ED1528" s="861"/>
      <c r="EE1528" s="861"/>
      <c r="EF1528" s="861"/>
      <c r="EG1528" s="861"/>
      <c r="EH1528" s="861"/>
      <c r="EI1528" s="861"/>
      <c r="EJ1528" s="861"/>
      <c r="EK1528" s="861"/>
      <c r="EL1528" s="861"/>
      <c r="EM1528" s="861"/>
      <c r="EN1528" s="861"/>
      <c r="EO1528" s="861"/>
      <c r="EP1528" s="861"/>
      <c r="EQ1528" s="861"/>
      <c r="ER1528" s="861"/>
      <c r="ES1528" s="861"/>
      <c r="ET1528" s="861"/>
      <c r="EU1528" s="861"/>
      <c r="EV1528" s="861"/>
      <c r="EW1528" s="861"/>
      <c r="EX1528" s="861"/>
      <c r="EY1528" s="861"/>
      <c r="EZ1528" s="861"/>
      <c r="FA1528" s="861"/>
      <c r="FB1528" s="861"/>
      <c r="FC1528" s="861"/>
      <c r="FD1528" s="861"/>
    </row>
    <row r="1529" spans="1:160" x14ac:dyDescent="0.25">
      <c r="A1529" s="861"/>
      <c r="B1529" s="861"/>
      <c r="C1529" s="861"/>
      <c r="D1529" s="861"/>
      <c r="E1529" s="861"/>
      <c r="F1529" s="861"/>
      <c r="G1529" s="861"/>
      <c r="H1529" s="861"/>
      <c r="I1529" s="861"/>
      <c r="J1529" s="861"/>
      <c r="K1529" s="861"/>
      <c r="L1529" s="861"/>
      <c r="M1529" s="861"/>
      <c r="N1529" s="861"/>
      <c r="O1529" s="861"/>
      <c r="P1529" s="861"/>
      <c r="Q1529" s="861"/>
      <c r="R1529" s="861"/>
      <c r="S1529" s="861"/>
      <c r="T1529" s="861"/>
      <c r="U1529" s="861"/>
      <c r="V1529" s="861"/>
      <c r="W1529" s="861"/>
      <c r="X1529" s="861"/>
      <c r="Y1529" s="861"/>
      <c r="Z1529" s="861"/>
      <c r="AA1529" s="861"/>
      <c r="AB1529" s="861"/>
      <c r="AC1529" s="861"/>
      <c r="AD1529" s="861"/>
      <c r="AE1529" s="861"/>
      <c r="AF1529" s="861"/>
      <c r="AG1529" s="861"/>
      <c r="AH1529" s="861"/>
      <c r="AI1529" s="861"/>
      <c r="AJ1529" s="861"/>
      <c r="AK1529" s="861"/>
      <c r="AL1529" s="861"/>
      <c r="AM1529" s="861"/>
      <c r="AN1529" s="861"/>
      <c r="AO1529" s="861"/>
      <c r="AP1529" s="861"/>
      <c r="AQ1529" s="861"/>
      <c r="AR1529" s="861"/>
      <c r="AS1529" s="861"/>
      <c r="AT1529" s="861"/>
      <c r="AU1529" s="861"/>
      <c r="AV1529" s="861"/>
      <c r="AW1529" s="861"/>
      <c r="AX1529" s="861"/>
      <c r="AY1529" s="861"/>
      <c r="AZ1529" s="861"/>
      <c r="BA1529" s="861"/>
      <c r="BB1529" s="861"/>
      <c r="BC1529" s="861"/>
      <c r="BD1529" s="861"/>
      <c r="BE1529" s="861"/>
      <c r="BF1529" s="861"/>
      <c r="BG1529" s="861"/>
      <c r="BH1529" s="861"/>
      <c r="BI1529" s="861"/>
      <c r="BJ1529" s="861"/>
      <c r="BK1529" s="861"/>
      <c r="BL1529" s="861"/>
      <c r="BM1529" s="861"/>
      <c r="BN1529" s="861"/>
      <c r="BO1529" s="861"/>
      <c r="BP1529" s="861"/>
      <c r="BQ1529" s="861"/>
      <c r="BR1529" s="861"/>
      <c r="BS1529" s="861"/>
      <c r="BT1529" s="861"/>
      <c r="BU1529" s="861"/>
      <c r="BV1529" s="861"/>
      <c r="BW1529" s="861"/>
      <c r="BX1529" s="861"/>
      <c r="BY1529" s="861"/>
      <c r="BZ1529" s="861"/>
      <c r="CA1529" s="861"/>
      <c r="CB1529" s="861"/>
      <c r="CC1529" s="861"/>
      <c r="CD1529" s="861"/>
      <c r="CE1529" s="861"/>
      <c r="CF1529" s="861"/>
      <c r="CG1529" s="861"/>
      <c r="CH1529" s="861"/>
      <c r="CI1529" s="861"/>
      <c r="CJ1529" s="861"/>
      <c r="CK1529" s="861"/>
      <c r="CL1529" s="861"/>
      <c r="CM1529" s="861"/>
      <c r="CN1529" s="861"/>
      <c r="CO1529" s="861"/>
      <c r="CP1529" s="861"/>
      <c r="CQ1529" s="861"/>
      <c r="CR1529" s="861"/>
      <c r="CS1529" s="861"/>
      <c r="CT1529" s="861"/>
      <c r="CU1529" s="861"/>
      <c r="CV1529" s="861"/>
      <c r="CW1529" s="861"/>
      <c r="CX1529" s="861"/>
      <c r="CY1529" s="861"/>
      <c r="CZ1529" s="861"/>
      <c r="DA1529" s="861"/>
      <c r="DB1529" s="861"/>
      <c r="DC1529" s="861"/>
      <c r="DD1529" s="861"/>
      <c r="DE1529" s="861"/>
      <c r="DF1529" s="861"/>
      <c r="DG1529" s="861"/>
      <c r="DH1529" s="861"/>
      <c r="DI1529" s="861"/>
      <c r="DJ1529" s="861"/>
      <c r="DK1529" s="861"/>
      <c r="DL1529" s="861"/>
      <c r="DM1529" s="861"/>
      <c r="DN1529" s="861"/>
      <c r="DO1529" s="861"/>
      <c r="DP1529" s="861"/>
      <c r="DQ1529" s="861"/>
      <c r="DR1529" s="861"/>
      <c r="DS1529" s="861"/>
      <c r="DT1529" s="861"/>
      <c r="DU1529" s="861"/>
      <c r="DV1529" s="861"/>
      <c r="DW1529" s="861"/>
      <c r="DX1529" s="861"/>
      <c r="DY1529" s="861"/>
      <c r="DZ1529" s="861"/>
      <c r="EA1529" s="861"/>
      <c r="EB1529" s="861"/>
      <c r="EC1529" s="861"/>
      <c r="ED1529" s="861"/>
      <c r="EE1529" s="861"/>
      <c r="EF1529" s="861"/>
      <c r="EG1529" s="861"/>
      <c r="EH1529" s="861"/>
      <c r="EI1529" s="861"/>
      <c r="EJ1529" s="861"/>
      <c r="EK1529" s="861"/>
      <c r="EL1529" s="861"/>
      <c r="EM1529" s="861"/>
      <c r="EN1529" s="861"/>
      <c r="EO1529" s="861"/>
      <c r="EP1529" s="861"/>
      <c r="EQ1529" s="861"/>
      <c r="ER1529" s="861"/>
      <c r="ES1529" s="861"/>
      <c r="ET1529" s="861"/>
      <c r="EU1529" s="861"/>
      <c r="EV1529" s="861"/>
      <c r="EW1529" s="861"/>
      <c r="EX1529" s="861"/>
      <c r="EY1529" s="861"/>
      <c r="EZ1529" s="861"/>
      <c r="FA1529" s="861"/>
      <c r="FB1529" s="861"/>
      <c r="FC1529" s="861"/>
      <c r="FD1529" s="861"/>
    </row>
    <row r="1530" spans="1:160" x14ac:dyDescent="0.25">
      <c r="A1530" s="861"/>
      <c r="B1530" s="861"/>
      <c r="C1530" s="861"/>
      <c r="D1530" s="861"/>
      <c r="E1530" s="861"/>
      <c r="F1530" s="861"/>
      <c r="G1530" s="861"/>
      <c r="H1530" s="861"/>
      <c r="I1530" s="861"/>
      <c r="J1530" s="861"/>
      <c r="K1530" s="861"/>
      <c r="L1530" s="861"/>
      <c r="M1530" s="861"/>
      <c r="N1530" s="861"/>
      <c r="O1530" s="861"/>
      <c r="P1530" s="861"/>
      <c r="Q1530" s="861"/>
      <c r="R1530" s="861"/>
      <c r="S1530" s="861"/>
      <c r="T1530" s="861"/>
      <c r="U1530" s="861"/>
      <c r="V1530" s="861"/>
      <c r="W1530" s="861"/>
      <c r="X1530" s="861"/>
      <c r="Y1530" s="861"/>
      <c r="Z1530" s="861"/>
      <c r="AA1530" s="861"/>
      <c r="AB1530" s="861"/>
      <c r="AC1530" s="861"/>
      <c r="AD1530" s="861"/>
      <c r="AE1530" s="861"/>
      <c r="AF1530" s="861"/>
      <c r="AG1530" s="861"/>
      <c r="AH1530" s="861"/>
      <c r="AI1530" s="861"/>
      <c r="AJ1530" s="861"/>
      <c r="AK1530" s="861"/>
      <c r="AL1530" s="861"/>
      <c r="AM1530" s="861"/>
      <c r="AN1530" s="861"/>
      <c r="AO1530" s="861"/>
      <c r="AP1530" s="861"/>
      <c r="AQ1530" s="861"/>
      <c r="AR1530" s="861"/>
      <c r="AS1530" s="861"/>
      <c r="AT1530" s="861"/>
      <c r="AU1530" s="861"/>
      <c r="AV1530" s="861"/>
      <c r="AW1530" s="861"/>
      <c r="AX1530" s="861"/>
      <c r="AY1530" s="861"/>
      <c r="AZ1530" s="861"/>
      <c r="BA1530" s="861"/>
      <c r="BB1530" s="861"/>
      <c r="BC1530" s="861"/>
      <c r="BD1530" s="861"/>
      <c r="BE1530" s="861"/>
      <c r="BF1530" s="861"/>
      <c r="BG1530" s="861"/>
      <c r="BH1530" s="861"/>
      <c r="BI1530" s="861"/>
      <c r="BJ1530" s="861"/>
      <c r="BK1530" s="861"/>
      <c r="BL1530" s="861"/>
      <c r="BM1530" s="861"/>
      <c r="BN1530" s="861"/>
      <c r="BO1530" s="861"/>
      <c r="BP1530" s="861"/>
      <c r="BQ1530" s="861"/>
      <c r="BR1530" s="861"/>
      <c r="BS1530" s="861"/>
      <c r="BT1530" s="861"/>
      <c r="BU1530" s="861"/>
      <c r="BV1530" s="861"/>
      <c r="BW1530" s="861"/>
      <c r="BX1530" s="861"/>
      <c r="BY1530" s="861"/>
      <c r="BZ1530" s="861"/>
      <c r="CA1530" s="861"/>
      <c r="CB1530" s="861"/>
      <c r="CC1530" s="861"/>
      <c r="CD1530" s="861"/>
      <c r="CE1530" s="861"/>
      <c r="CF1530" s="861"/>
      <c r="CG1530" s="861"/>
      <c r="CH1530" s="861"/>
      <c r="CI1530" s="861"/>
      <c r="CJ1530" s="861"/>
      <c r="CK1530" s="861"/>
      <c r="CL1530" s="861"/>
      <c r="CM1530" s="861"/>
      <c r="CN1530" s="861"/>
      <c r="CO1530" s="861"/>
      <c r="CP1530" s="861"/>
      <c r="CQ1530" s="861"/>
      <c r="CR1530" s="861"/>
      <c r="CS1530" s="861"/>
      <c r="CT1530" s="861"/>
      <c r="CU1530" s="861"/>
      <c r="CV1530" s="861"/>
      <c r="CW1530" s="861"/>
      <c r="CX1530" s="861"/>
      <c r="CY1530" s="861"/>
      <c r="CZ1530" s="861"/>
      <c r="DA1530" s="861"/>
      <c r="DB1530" s="861"/>
      <c r="DC1530" s="861"/>
      <c r="DD1530" s="861"/>
      <c r="DE1530" s="861"/>
      <c r="DF1530" s="861"/>
      <c r="DG1530" s="861"/>
      <c r="DH1530" s="861"/>
      <c r="DI1530" s="861"/>
      <c r="DJ1530" s="861"/>
      <c r="DK1530" s="861"/>
      <c r="DL1530" s="861"/>
      <c r="DM1530" s="861"/>
      <c r="DN1530" s="861"/>
      <c r="DO1530" s="861"/>
      <c r="DP1530" s="861"/>
      <c r="DQ1530" s="861"/>
      <c r="DR1530" s="861"/>
      <c r="DS1530" s="861"/>
      <c r="DT1530" s="861"/>
      <c r="DU1530" s="861"/>
      <c r="DV1530" s="861"/>
      <c r="DW1530" s="861"/>
      <c r="DX1530" s="861"/>
      <c r="DY1530" s="861"/>
      <c r="DZ1530" s="861"/>
      <c r="EA1530" s="861"/>
      <c r="EB1530" s="861"/>
      <c r="EC1530" s="861"/>
      <c r="ED1530" s="861"/>
      <c r="EE1530" s="861"/>
      <c r="EF1530" s="861"/>
      <c r="EG1530" s="861"/>
      <c r="EH1530" s="861"/>
      <c r="EI1530" s="861"/>
      <c r="EJ1530" s="861"/>
      <c r="EK1530" s="861"/>
      <c r="EL1530" s="861"/>
      <c r="EM1530" s="861"/>
      <c r="EN1530" s="861"/>
      <c r="EO1530" s="861"/>
      <c r="EP1530" s="861"/>
      <c r="EQ1530" s="861"/>
      <c r="ER1530" s="861"/>
      <c r="ES1530" s="861"/>
      <c r="ET1530" s="861"/>
      <c r="EU1530" s="861"/>
      <c r="EV1530" s="861"/>
      <c r="EW1530" s="861"/>
      <c r="EX1530" s="861"/>
      <c r="EY1530" s="861"/>
      <c r="EZ1530" s="861"/>
      <c r="FA1530" s="861"/>
      <c r="FB1530" s="861"/>
      <c r="FC1530" s="861"/>
      <c r="FD1530" s="861"/>
    </row>
    <row r="1531" spans="1:160" x14ac:dyDescent="0.25">
      <c r="A1531" s="861"/>
      <c r="B1531" s="861"/>
      <c r="C1531" s="861"/>
      <c r="D1531" s="861"/>
      <c r="E1531" s="861"/>
      <c r="F1531" s="861"/>
      <c r="G1531" s="861"/>
      <c r="H1531" s="861"/>
      <c r="I1531" s="861"/>
      <c r="J1531" s="861"/>
      <c r="K1531" s="861"/>
      <c r="L1531" s="861"/>
      <c r="M1531" s="861"/>
      <c r="N1531" s="861"/>
      <c r="O1531" s="861"/>
      <c r="P1531" s="861"/>
      <c r="Q1531" s="861"/>
      <c r="R1531" s="861"/>
      <c r="S1531" s="861"/>
      <c r="T1531" s="861"/>
      <c r="U1531" s="861"/>
      <c r="V1531" s="861"/>
      <c r="W1531" s="861"/>
      <c r="X1531" s="861"/>
      <c r="Y1531" s="861"/>
      <c r="Z1531" s="861"/>
      <c r="AA1531" s="861"/>
      <c r="AB1531" s="861"/>
      <c r="AC1531" s="861"/>
      <c r="AD1531" s="861"/>
      <c r="AE1531" s="861"/>
      <c r="AF1531" s="861"/>
      <c r="AG1531" s="861"/>
      <c r="AH1531" s="861"/>
      <c r="AI1531" s="861"/>
      <c r="AJ1531" s="861"/>
      <c r="AK1531" s="861"/>
      <c r="AL1531" s="861"/>
      <c r="AM1531" s="861"/>
      <c r="AN1531" s="861"/>
      <c r="AO1531" s="861"/>
      <c r="AP1531" s="861"/>
      <c r="AQ1531" s="861"/>
      <c r="AR1531" s="861"/>
      <c r="AS1531" s="861"/>
      <c r="AT1531" s="861"/>
      <c r="AU1531" s="861"/>
      <c r="AV1531" s="861"/>
      <c r="AW1531" s="861"/>
      <c r="AX1531" s="861"/>
      <c r="AY1531" s="861"/>
      <c r="AZ1531" s="861"/>
      <c r="BA1531" s="861"/>
      <c r="BB1531" s="861"/>
      <c r="BC1531" s="861"/>
      <c r="BD1531" s="861"/>
      <c r="BE1531" s="861"/>
      <c r="BF1531" s="861"/>
      <c r="BG1531" s="861"/>
      <c r="BH1531" s="861"/>
      <c r="BI1531" s="861"/>
      <c r="BJ1531" s="861"/>
      <c r="BK1531" s="861"/>
      <c r="BL1531" s="861"/>
      <c r="BM1531" s="861"/>
      <c r="BN1531" s="861"/>
      <c r="BO1531" s="861"/>
      <c r="BP1531" s="861"/>
      <c r="BQ1531" s="861"/>
      <c r="BR1531" s="861"/>
      <c r="BS1531" s="861"/>
      <c r="BT1531" s="861"/>
      <c r="BU1531" s="861"/>
      <c r="BV1531" s="861"/>
      <c r="BW1531" s="861"/>
      <c r="BX1531" s="861"/>
      <c r="BY1531" s="861"/>
      <c r="BZ1531" s="861"/>
      <c r="CA1531" s="861"/>
      <c r="CB1531" s="861"/>
      <c r="CC1531" s="861"/>
      <c r="CD1531" s="861"/>
      <c r="CE1531" s="861"/>
      <c r="CF1531" s="861"/>
      <c r="CG1531" s="861"/>
      <c r="CH1531" s="861"/>
      <c r="CI1531" s="861"/>
      <c r="CJ1531" s="861"/>
      <c r="CK1531" s="861"/>
      <c r="CL1531" s="861"/>
      <c r="CM1531" s="861"/>
      <c r="CN1531" s="861"/>
      <c r="CO1531" s="861"/>
      <c r="CP1531" s="861"/>
      <c r="CQ1531" s="861"/>
      <c r="CR1531" s="861"/>
      <c r="CS1531" s="861"/>
      <c r="CT1531" s="861"/>
      <c r="CU1531" s="861"/>
      <c r="CV1531" s="861"/>
      <c r="CW1531" s="861"/>
      <c r="CX1531" s="861"/>
      <c r="CY1531" s="861"/>
      <c r="CZ1531" s="861"/>
      <c r="DA1531" s="861"/>
      <c r="DB1531" s="861"/>
      <c r="DC1531" s="861"/>
      <c r="DD1531" s="861"/>
      <c r="DE1531" s="861"/>
      <c r="DF1531" s="861"/>
      <c r="DG1531" s="861"/>
      <c r="DH1531" s="861"/>
      <c r="DI1531" s="861"/>
      <c r="DJ1531" s="861"/>
      <c r="DK1531" s="861"/>
      <c r="DL1531" s="861"/>
      <c r="DM1531" s="861"/>
      <c r="DN1531" s="861"/>
      <c r="DO1531" s="861"/>
      <c r="DP1531" s="861"/>
      <c r="DQ1531" s="861"/>
      <c r="DR1531" s="861"/>
      <c r="DS1531" s="861"/>
      <c r="DT1531" s="861"/>
      <c r="DU1531" s="861"/>
      <c r="DV1531" s="861"/>
      <c r="DW1531" s="861"/>
      <c r="DX1531" s="861"/>
      <c r="DY1531" s="861"/>
      <c r="DZ1531" s="861"/>
      <c r="EA1531" s="861"/>
      <c r="EB1531" s="861"/>
      <c r="EC1531" s="861"/>
      <c r="ED1531" s="861"/>
      <c r="EE1531" s="861"/>
      <c r="EF1531" s="861"/>
      <c r="EG1531" s="861"/>
      <c r="EH1531" s="861"/>
      <c r="EI1531" s="861"/>
      <c r="EJ1531" s="861"/>
      <c r="EK1531" s="861"/>
      <c r="EL1531" s="861"/>
      <c r="EM1531" s="861"/>
      <c r="EN1531" s="861"/>
      <c r="EO1531" s="861"/>
      <c r="EP1531" s="861"/>
      <c r="EQ1531" s="861"/>
      <c r="ER1531" s="861"/>
      <c r="ES1531" s="861"/>
      <c r="ET1531" s="861"/>
      <c r="EU1531" s="861"/>
      <c r="EV1531" s="861"/>
      <c r="EW1531" s="861"/>
      <c r="EX1531" s="861"/>
      <c r="EY1531" s="861"/>
      <c r="EZ1531" s="861"/>
      <c r="FA1531" s="861"/>
      <c r="FB1531" s="861"/>
      <c r="FC1531" s="861"/>
      <c r="FD1531" s="861"/>
    </row>
    <row r="1532" spans="1:160" x14ac:dyDescent="0.25">
      <c r="A1532" s="861"/>
      <c r="B1532" s="861"/>
      <c r="C1532" s="861"/>
      <c r="D1532" s="861"/>
      <c r="E1532" s="861"/>
      <c r="F1532" s="861"/>
      <c r="G1532" s="861"/>
      <c r="H1532" s="861"/>
      <c r="I1532" s="861"/>
      <c r="J1532" s="861"/>
      <c r="K1532" s="861"/>
      <c r="L1532" s="861"/>
      <c r="M1532" s="861"/>
      <c r="N1532" s="861"/>
      <c r="O1532" s="861"/>
      <c r="P1532" s="861"/>
      <c r="Q1532" s="861"/>
      <c r="R1532" s="861"/>
      <c r="S1532" s="861"/>
      <c r="T1532" s="861"/>
      <c r="U1532" s="861"/>
      <c r="V1532" s="861"/>
      <c r="W1532" s="861"/>
      <c r="X1532" s="861"/>
      <c r="Y1532" s="861"/>
      <c r="Z1532" s="861"/>
      <c r="AA1532" s="861"/>
      <c r="AB1532" s="861"/>
      <c r="AC1532" s="861"/>
      <c r="AD1532" s="861"/>
      <c r="AE1532" s="861"/>
      <c r="AF1532" s="861"/>
      <c r="AG1532" s="861"/>
      <c r="AH1532" s="861"/>
      <c r="AI1532" s="861"/>
      <c r="AJ1532" s="861"/>
      <c r="AK1532" s="861"/>
      <c r="AL1532" s="861"/>
      <c r="AM1532" s="861"/>
      <c r="AN1532" s="861"/>
      <c r="AO1532" s="861"/>
      <c r="AP1532" s="861"/>
      <c r="AQ1532" s="861"/>
      <c r="AR1532" s="861"/>
      <c r="AS1532" s="861"/>
      <c r="AT1532" s="861"/>
      <c r="AU1532" s="861"/>
      <c r="AV1532" s="861"/>
      <c r="AW1532" s="861"/>
      <c r="AX1532" s="861"/>
      <c r="AY1532" s="861"/>
      <c r="AZ1532" s="861"/>
      <c r="BA1532" s="861"/>
      <c r="BB1532" s="861"/>
      <c r="BC1532" s="861"/>
      <c r="BD1532" s="861"/>
      <c r="BE1532" s="861"/>
      <c r="BF1532" s="861"/>
      <c r="BG1532" s="861"/>
      <c r="BH1532" s="861"/>
      <c r="BI1532" s="861"/>
      <c r="BJ1532" s="861"/>
      <c r="BK1532" s="861"/>
      <c r="BL1532" s="861"/>
      <c r="BM1532" s="861"/>
      <c r="BN1532" s="861"/>
      <c r="BO1532" s="861"/>
      <c r="BP1532" s="861"/>
      <c r="BQ1532" s="861"/>
      <c r="BR1532" s="861"/>
      <c r="BS1532" s="861"/>
      <c r="BT1532" s="861"/>
      <c r="BU1532" s="861"/>
      <c r="BV1532" s="861"/>
      <c r="BW1532" s="861"/>
      <c r="BX1532" s="861"/>
      <c r="BY1532" s="861"/>
      <c r="BZ1532" s="861"/>
      <c r="CA1532" s="861"/>
      <c r="CB1532" s="861"/>
      <c r="CC1532" s="861"/>
      <c r="CD1532" s="861"/>
      <c r="CE1532" s="861"/>
      <c r="CF1532" s="861"/>
      <c r="CG1532" s="861"/>
      <c r="CH1532" s="861"/>
      <c r="CI1532" s="861"/>
      <c r="CJ1532" s="861"/>
      <c r="CK1532" s="861"/>
      <c r="CL1532" s="861"/>
      <c r="CM1532" s="861"/>
      <c r="CN1532" s="861"/>
      <c r="CO1532" s="861"/>
      <c r="CP1532" s="861"/>
      <c r="CQ1532" s="861"/>
      <c r="CR1532" s="861"/>
      <c r="CS1532" s="861"/>
      <c r="CT1532" s="861"/>
      <c r="CU1532" s="861"/>
      <c r="CV1532" s="861"/>
      <c r="CW1532" s="861"/>
      <c r="CX1532" s="861"/>
      <c r="CY1532" s="861"/>
      <c r="CZ1532" s="861"/>
      <c r="DA1532" s="861"/>
      <c r="DB1532" s="861"/>
      <c r="DC1532" s="861"/>
      <c r="DD1532" s="861"/>
      <c r="DE1532" s="861"/>
      <c r="DF1532" s="861"/>
      <c r="DG1532" s="861"/>
      <c r="DH1532" s="861"/>
      <c r="DI1532" s="861"/>
      <c r="DJ1532" s="861"/>
      <c r="DK1532" s="861"/>
      <c r="DL1532" s="861"/>
      <c r="DM1532" s="861"/>
      <c r="DN1532" s="861"/>
      <c r="DO1532" s="861"/>
      <c r="DP1532" s="861"/>
      <c r="DQ1532" s="861"/>
      <c r="DR1532" s="861"/>
      <c r="DS1532" s="861"/>
      <c r="DT1532" s="861"/>
      <c r="DU1532" s="861"/>
      <c r="DV1532" s="861"/>
      <c r="DW1532" s="861"/>
      <c r="DX1532" s="861"/>
      <c r="DY1532" s="861"/>
      <c r="DZ1532" s="861"/>
      <c r="EA1532" s="861"/>
      <c r="EB1532" s="861"/>
      <c r="EC1532" s="861"/>
      <c r="ED1532" s="861"/>
      <c r="EE1532" s="861"/>
      <c r="EF1532" s="861"/>
      <c r="EG1532" s="861"/>
      <c r="EH1532" s="861"/>
      <c r="EI1532" s="861"/>
      <c r="EJ1532" s="861"/>
      <c r="EK1532" s="861"/>
      <c r="EL1532" s="861"/>
      <c r="EM1532" s="861"/>
      <c r="EN1532" s="861"/>
      <c r="EO1532" s="861"/>
      <c r="EP1532" s="861"/>
      <c r="EQ1532" s="861"/>
      <c r="ER1532" s="861"/>
      <c r="ES1532" s="861"/>
      <c r="ET1532" s="861"/>
      <c r="EU1532" s="861"/>
      <c r="EV1532" s="861"/>
      <c r="EW1532" s="861"/>
      <c r="EX1532" s="861"/>
      <c r="EY1532" s="861"/>
      <c r="EZ1532" s="861"/>
      <c r="FA1532" s="861"/>
      <c r="FB1532" s="861"/>
      <c r="FC1532" s="861"/>
      <c r="FD1532" s="861"/>
    </row>
    <row r="1533" spans="1:160" x14ac:dyDescent="0.25">
      <c r="A1533" s="861"/>
      <c r="B1533" s="861"/>
      <c r="C1533" s="861"/>
      <c r="D1533" s="861"/>
      <c r="E1533" s="861"/>
      <c r="F1533" s="861"/>
      <c r="G1533" s="861"/>
      <c r="H1533" s="861"/>
      <c r="I1533" s="861"/>
      <c r="J1533" s="861"/>
      <c r="K1533" s="861"/>
      <c r="L1533" s="861"/>
      <c r="M1533" s="861"/>
      <c r="N1533" s="861"/>
      <c r="O1533" s="861"/>
      <c r="P1533" s="861"/>
      <c r="Q1533" s="861"/>
      <c r="R1533" s="861"/>
      <c r="S1533" s="861"/>
      <c r="T1533" s="861"/>
      <c r="U1533" s="861"/>
      <c r="V1533" s="861"/>
      <c r="W1533" s="861"/>
      <c r="X1533" s="861"/>
      <c r="Y1533" s="861"/>
      <c r="Z1533" s="861"/>
      <c r="AA1533" s="861"/>
      <c r="AB1533" s="861"/>
      <c r="AC1533" s="861"/>
      <c r="AD1533" s="861"/>
      <c r="AE1533" s="861"/>
      <c r="AF1533" s="861"/>
      <c r="AG1533" s="861"/>
      <c r="AH1533" s="861"/>
      <c r="AI1533" s="861"/>
      <c r="AJ1533" s="861"/>
      <c r="AK1533" s="861"/>
      <c r="AL1533" s="861"/>
      <c r="AM1533" s="861"/>
      <c r="AN1533" s="861"/>
      <c r="AO1533" s="861"/>
      <c r="AP1533" s="861"/>
      <c r="AQ1533" s="861"/>
      <c r="AR1533" s="861"/>
      <c r="AS1533" s="861"/>
      <c r="AT1533" s="861"/>
      <c r="AU1533" s="861"/>
      <c r="AV1533" s="861"/>
      <c r="AW1533" s="861"/>
      <c r="AX1533" s="861"/>
      <c r="AY1533" s="861"/>
      <c r="AZ1533" s="861"/>
      <c r="BA1533" s="861"/>
      <c r="BB1533" s="861"/>
      <c r="BC1533" s="861"/>
      <c r="BD1533" s="861"/>
      <c r="BE1533" s="861"/>
      <c r="BF1533" s="861"/>
      <c r="BG1533" s="861"/>
      <c r="BH1533" s="861"/>
      <c r="BI1533" s="861"/>
      <c r="BJ1533" s="861"/>
      <c r="BK1533" s="861"/>
      <c r="BL1533" s="861"/>
      <c r="BM1533" s="861"/>
      <c r="BN1533" s="861"/>
      <c r="BO1533" s="861"/>
      <c r="BP1533" s="861"/>
      <c r="BQ1533" s="861"/>
      <c r="BR1533" s="861"/>
      <c r="BS1533" s="861"/>
      <c r="BT1533" s="861"/>
      <c r="BU1533" s="861"/>
      <c r="BV1533" s="861"/>
      <c r="BW1533" s="861"/>
      <c r="BX1533" s="861"/>
      <c r="BY1533" s="861"/>
      <c r="BZ1533" s="861"/>
      <c r="CA1533" s="861"/>
      <c r="CB1533" s="861"/>
      <c r="CC1533" s="861"/>
      <c r="CD1533" s="861"/>
      <c r="CE1533" s="861"/>
      <c r="CF1533" s="861"/>
      <c r="CG1533" s="861"/>
      <c r="CH1533" s="861"/>
      <c r="CI1533" s="861"/>
      <c r="CJ1533" s="861"/>
      <c r="CK1533" s="861"/>
      <c r="CL1533" s="861"/>
      <c r="CM1533" s="861"/>
      <c r="CN1533" s="861"/>
      <c r="CO1533" s="861"/>
      <c r="CP1533" s="861"/>
      <c r="CQ1533" s="861"/>
      <c r="CR1533" s="861"/>
      <c r="CS1533" s="861"/>
      <c r="CT1533" s="861"/>
      <c r="CU1533" s="861"/>
      <c r="CV1533" s="861"/>
      <c r="CW1533" s="861"/>
      <c r="CX1533" s="861"/>
      <c r="CY1533" s="861"/>
      <c r="CZ1533" s="861"/>
      <c r="DA1533" s="861"/>
      <c r="DB1533" s="861"/>
      <c r="DC1533" s="861"/>
      <c r="DD1533" s="861"/>
      <c r="DE1533" s="861"/>
      <c r="DF1533" s="861"/>
      <c r="DG1533" s="861"/>
      <c r="DH1533" s="861"/>
      <c r="DI1533" s="861"/>
      <c r="DJ1533" s="861"/>
      <c r="DK1533" s="861"/>
      <c r="DL1533" s="861"/>
      <c r="DM1533" s="861"/>
      <c r="DN1533" s="861"/>
      <c r="DO1533" s="861"/>
      <c r="DP1533" s="861"/>
      <c r="DQ1533" s="861"/>
      <c r="DR1533" s="861"/>
      <c r="DS1533" s="861"/>
      <c r="DT1533" s="861"/>
      <c r="DU1533" s="861"/>
      <c r="DV1533" s="861"/>
      <c r="DW1533" s="861"/>
      <c r="DX1533" s="861"/>
      <c r="DY1533" s="861"/>
      <c r="DZ1533" s="861"/>
      <c r="EA1533" s="861"/>
      <c r="EB1533" s="861"/>
      <c r="EC1533" s="861"/>
      <c r="ED1533" s="861"/>
      <c r="EE1533" s="861"/>
      <c r="EF1533" s="861"/>
      <c r="EG1533" s="861"/>
      <c r="EH1533" s="861"/>
      <c r="EI1533" s="861"/>
      <c r="EJ1533" s="861"/>
      <c r="EK1533" s="861"/>
      <c r="EL1533" s="861"/>
      <c r="EM1533" s="861"/>
      <c r="EN1533" s="861"/>
      <c r="EO1533" s="861"/>
      <c r="EP1533" s="861"/>
      <c r="EQ1533" s="861"/>
      <c r="ER1533" s="861"/>
      <c r="ES1533" s="861"/>
      <c r="ET1533" s="861"/>
      <c r="EU1533" s="861"/>
      <c r="EV1533" s="861"/>
      <c r="EW1533" s="861"/>
      <c r="EX1533" s="861"/>
      <c r="EY1533" s="861"/>
      <c r="EZ1533" s="861"/>
      <c r="FA1533" s="861"/>
      <c r="FB1533" s="861"/>
      <c r="FC1533" s="861"/>
      <c r="FD1533" s="861"/>
    </row>
    <row r="1534" spans="1:160" x14ac:dyDescent="0.25">
      <c r="A1534" s="861"/>
      <c r="B1534" s="861"/>
      <c r="C1534" s="861"/>
      <c r="D1534" s="861"/>
      <c r="E1534" s="861"/>
      <c r="F1534" s="861"/>
      <c r="G1534" s="861"/>
      <c r="H1534" s="861"/>
      <c r="I1534" s="861"/>
      <c r="J1534" s="861"/>
      <c r="K1534" s="861"/>
      <c r="L1534" s="861"/>
      <c r="M1534" s="861"/>
      <c r="N1534" s="861"/>
      <c r="O1534" s="861"/>
      <c r="P1534" s="861"/>
      <c r="Q1534" s="861"/>
      <c r="R1534" s="861"/>
      <c r="S1534" s="861"/>
      <c r="T1534" s="861"/>
      <c r="U1534" s="861"/>
      <c r="V1534" s="861"/>
      <c r="W1534" s="861"/>
      <c r="X1534" s="861"/>
      <c r="Y1534" s="861"/>
      <c r="Z1534" s="861"/>
      <c r="AA1534" s="861"/>
      <c r="AB1534" s="861"/>
      <c r="AC1534" s="861"/>
      <c r="AD1534" s="861"/>
      <c r="AE1534" s="861"/>
      <c r="AF1534" s="861"/>
      <c r="AG1534" s="861"/>
      <c r="AH1534" s="861"/>
      <c r="AI1534" s="861"/>
      <c r="AJ1534" s="861"/>
      <c r="AK1534" s="861"/>
      <c r="AL1534" s="861"/>
      <c r="AM1534" s="861"/>
      <c r="AN1534" s="861"/>
      <c r="AO1534" s="861"/>
      <c r="AP1534" s="861"/>
      <c r="AQ1534" s="861"/>
      <c r="AR1534" s="861"/>
      <c r="AS1534" s="861"/>
      <c r="AT1534" s="861"/>
      <c r="AU1534" s="861"/>
      <c r="AV1534" s="861"/>
      <c r="AW1534" s="861"/>
      <c r="AX1534" s="861"/>
      <c r="AY1534" s="861"/>
      <c r="AZ1534" s="861"/>
      <c r="BA1534" s="861"/>
      <c r="BB1534" s="861"/>
      <c r="BC1534" s="861"/>
      <c r="BD1534" s="861"/>
      <c r="BE1534" s="861"/>
      <c r="BF1534" s="861"/>
      <c r="BG1534" s="861"/>
      <c r="BH1534" s="861"/>
      <c r="BI1534" s="861"/>
      <c r="BJ1534" s="861"/>
      <c r="BK1534" s="861"/>
      <c r="BL1534" s="861"/>
      <c r="BM1534" s="861"/>
      <c r="BN1534" s="861"/>
      <c r="BO1534" s="861"/>
      <c r="BP1534" s="861"/>
      <c r="BQ1534" s="861"/>
      <c r="BR1534" s="861"/>
      <c r="BS1534" s="861"/>
      <c r="BT1534" s="861"/>
      <c r="BU1534" s="861"/>
      <c r="BV1534" s="861"/>
      <c r="BW1534" s="861"/>
      <c r="BX1534" s="861"/>
      <c r="BY1534" s="861"/>
      <c r="BZ1534" s="861"/>
      <c r="CA1534" s="861"/>
      <c r="CB1534" s="861"/>
      <c r="CC1534" s="861"/>
      <c r="CD1534" s="861"/>
      <c r="CE1534" s="861"/>
      <c r="CF1534" s="861"/>
      <c r="CG1534" s="861"/>
      <c r="CH1534" s="861"/>
      <c r="CI1534" s="861"/>
      <c r="CJ1534" s="861"/>
      <c r="CK1534" s="861"/>
      <c r="CL1534" s="861"/>
      <c r="CM1534" s="861"/>
      <c r="CN1534" s="861"/>
      <c r="CO1534" s="861"/>
      <c r="CP1534" s="861"/>
      <c r="CQ1534" s="861"/>
      <c r="CR1534" s="861"/>
      <c r="CS1534" s="861"/>
      <c r="CT1534" s="861"/>
      <c r="CU1534" s="861"/>
      <c r="CV1534" s="861"/>
      <c r="CW1534" s="861"/>
      <c r="CX1534" s="861"/>
      <c r="CY1534" s="861"/>
      <c r="CZ1534" s="861"/>
      <c r="DA1534" s="861"/>
      <c r="DB1534" s="861"/>
      <c r="DC1534" s="861"/>
      <c r="DD1534" s="861"/>
      <c r="DE1534" s="861"/>
      <c r="DF1534" s="861"/>
      <c r="DG1534" s="861"/>
      <c r="DH1534" s="861"/>
      <c r="DI1534" s="861"/>
      <c r="DJ1534" s="861"/>
      <c r="DK1534" s="861"/>
      <c r="DL1534" s="861"/>
      <c r="DM1534" s="861"/>
      <c r="DN1534" s="861"/>
      <c r="DO1534" s="861"/>
      <c r="DP1534" s="861"/>
      <c r="DQ1534" s="861"/>
      <c r="DR1534" s="861"/>
      <c r="DS1534" s="861"/>
      <c r="DT1534" s="861"/>
      <c r="DU1534" s="861"/>
      <c r="DV1534" s="861"/>
      <c r="DW1534" s="861"/>
      <c r="DX1534" s="861"/>
      <c r="DY1534" s="861"/>
      <c r="DZ1534" s="861"/>
      <c r="EA1534" s="861"/>
      <c r="EB1534" s="861"/>
      <c r="EC1534" s="861"/>
      <c r="ED1534" s="861"/>
      <c r="EE1534" s="861"/>
      <c r="EF1534" s="861"/>
      <c r="EG1534" s="861"/>
      <c r="EH1534" s="861"/>
      <c r="EI1534" s="861"/>
      <c r="EJ1534" s="861"/>
      <c r="EK1534" s="861"/>
      <c r="EL1534" s="861"/>
      <c r="EM1534" s="861"/>
      <c r="EN1534" s="861"/>
      <c r="EO1534" s="861"/>
      <c r="EP1534" s="861"/>
      <c r="EQ1534" s="861"/>
      <c r="ER1534" s="861"/>
      <c r="ES1534" s="861"/>
      <c r="ET1534" s="861"/>
      <c r="EU1534" s="861"/>
      <c r="EV1534" s="861"/>
      <c r="EW1534" s="861"/>
      <c r="EX1534" s="861"/>
      <c r="EY1534" s="861"/>
      <c r="EZ1534" s="861"/>
      <c r="FA1534" s="861"/>
      <c r="FB1534" s="861"/>
      <c r="FC1534" s="861"/>
      <c r="FD1534" s="861"/>
    </row>
    <row r="1535" spans="1:160" x14ac:dyDescent="0.25">
      <c r="A1535" s="861"/>
      <c r="B1535" s="861"/>
      <c r="C1535" s="861"/>
      <c r="D1535" s="861"/>
      <c r="E1535" s="861"/>
      <c r="F1535" s="861"/>
      <c r="G1535" s="861"/>
      <c r="H1535" s="861"/>
      <c r="I1535" s="861"/>
      <c r="J1535" s="861"/>
      <c r="K1535" s="861"/>
      <c r="L1535" s="861"/>
      <c r="M1535" s="861"/>
      <c r="N1535" s="861"/>
      <c r="O1535" s="861"/>
      <c r="P1535" s="861"/>
      <c r="Q1535" s="861"/>
      <c r="R1535" s="861"/>
      <c r="S1535" s="861"/>
      <c r="T1535" s="861"/>
      <c r="U1535" s="861"/>
      <c r="V1535" s="861"/>
      <c r="W1535" s="861"/>
      <c r="X1535" s="861"/>
      <c r="Y1535" s="861"/>
      <c r="Z1535" s="861"/>
      <c r="AA1535" s="861"/>
      <c r="AB1535" s="861"/>
      <c r="AC1535" s="861"/>
      <c r="AD1535" s="861"/>
      <c r="AE1535" s="861"/>
      <c r="AF1535" s="861"/>
      <c r="AG1535" s="861"/>
      <c r="AH1535" s="861"/>
      <c r="AI1535" s="861"/>
      <c r="AJ1535" s="861"/>
      <c r="AK1535" s="861"/>
      <c r="AL1535" s="861"/>
      <c r="AM1535" s="861"/>
      <c r="AN1535" s="861"/>
      <c r="AO1535" s="861"/>
      <c r="AP1535" s="861"/>
      <c r="AQ1535" s="861"/>
      <c r="AR1535" s="861"/>
      <c r="AS1535" s="861"/>
      <c r="AT1535" s="861"/>
      <c r="AU1535" s="861"/>
      <c r="AV1535" s="861"/>
      <c r="AW1535" s="861"/>
      <c r="AX1535" s="861"/>
      <c r="AY1535" s="861"/>
      <c r="AZ1535" s="861"/>
      <c r="BA1535" s="861"/>
      <c r="BB1535" s="861"/>
      <c r="BC1535" s="861"/>
      <c r="BD1535" s="861"/>
      <c r="BE1535" s="861"/>
      <c r="BF1535" s="861"/>
      <c r="BG1535" s="861"/>
      <c r="BH1535" s="861"/>
      <c r="BI1535" s="861"/>
      <c r="BJ1535" s="861"/>
      <c r="BK1535" s="861"/>
      <c r="BL1535" s="861"/>
      <c r="BM1535" s="861"/>
      <c r="BN1535" s="861"/>
      <c r="BO1535" s="861"/>
      <c r="BP1535" s="861"/>
      <c r="BQ1535" s="861"/>
      <c r="BR1535" s="861"/>
      <c r="BS1535" s="861"/>
      <c r="BT1535" s="861"/>
      <c r="BU1535" s="861"/>
      <c r="BV1535" s="861"/>
      <c r="BW1535" s="861"/>
      <c r="BX1535" s="861"/>
      <c r="BY1535" s="861"/>
      <c r="BZ1535" s="861"/>
      <c r="CA1535" s="861"/>
      <c r="CB1535" s="861"/>
      <c r="CC1535" s="861"/>
      <c r="CD1535" s="861"/>
      <c r="CE1535" s="861"/>
      <c r="CF1535" s="861"/>
      <c r="CG1535" s="861"/>
      <c r="CH1535" s="861"/>
      <c r="CI1535" s="861"/>
      <c r="CJ1535" s="861"/>
      <c r="CK1535" s="861"/>
      <c r="CL1535" s="861"/>
      <c r="CM1535" s="861"/>
      <c r="CN1535" s="861"/>
      <c r="CO1535" s="861"/>
      <c r="CP1535" s="861"/>
      <c r="CQ1535" s="861"/>
      <c r="CR1535" s="861"/>
      <c r="CS1535" s="861"/>
      <c r="CT1535" s="861"/>
      <c r="CU1535" s="861"/>
      <c r="CV1535" s="861"/>
      <c r="CW1535" s="861"/>
      <c r="CX1535" s="861"/>
      <c r="CY1535" s="861"/>
      <c r="CZ1535" s="861"/>
      <c r="DA1535" s="861"/>
      <c r="DB1535" s="861"/>
      <c r="DC1535" s="861"/>
      <c r="DD1535" s="861"/>
      <c r="DE1535" s="861"/>
      <c r="DF1535" s="861"/>
      <c r="DG1535" s="861"/>
      <c r="DH1535" s="861"/>
      <c r="DI1535" s="861"/>
      <c r="DJ1535" s="861"/>
      <c r="DK1535" s="861"/>
      <c r="DL1535" s="861"/>
      <c r="DM1535" s="861"/>
      <c r="DN1535" s="861"/>
      <c r="DO1535" s="861"/>
      <c r="DP1535" s="861"/>
      <c r="DQ1535" s="861"/>
      <c r="DR1535" s="861"/>
      <c r="DS1535" s="861"/>
      <c r="DT1535" s="861"/>
      <c r="DU1535" s="861"/>
      <c r="DV1535" s="861"/>
      <c r="DW1535" s="861"/>
      <c r="DX1535" s="861"/>
      <c r="DY1535" s="861"/>
      <c r="DZ1535" s="861"/>
      <c r="EA1535" s="861"/>
      <c r="EB1535" s="861"/>
      <c r="EC1535" s="861"/>
      <c r="ED1535" s="861"/>
      <c r="EE1535" s="861"/>
      <c r="EF1535" s="861"/>
      <c r="EG1535" s="861"/>
      <c r="EH1535" s="861"/>
      <c r="EI1535" s="861"/>
      <c r="EJ1535" s="861"/>
      <c r="EK1535" s="861"/>
      <c r="EL1535" s="861"/>
      <c r="EM1535" s="861"/>
      <c r="EN1535" s="861"/>
      <c r="EO1535" s="861"/>
      <c r="EP1535" s="861"/>
      <c r="EQ1535" s="861"/>
      <c r="ER1535" s="861"/>
      <c r="ES1535" s="861"/>
      <c r="ET1535" s="861"/>
      <c r="EU1535" s="861"/>
      <c r="EV1535" s="861"/>
      <c r="EW1535" s="861"/>
      <c r="EX1535" s="861"/>
      <c r="EY1535" s="861"/>
      <c r="EZ1535" s="861"/>
      <c r="FA1535" s="861"/>
      <c r="FB1535" s="861"/>
      <c r="FC1535" s="861"/>
      <c r="FD1535" s="861"/>
    </row>
    <row r="1536" spans="1:160" x14ac:dyDescent="0.25">
      <c r="A1536" s="861"/>
      <c r="B1536" s="861"/>
      <c r="C1536" s="861"/>
      <c r="D1536" s="861"/>
      <c r="E1536" s="861"/>
      <c r="F1536" s="861"/>
      <c r="G1536" s="861"/>
      <c r="H1536" s="861"/>
      <c r="I1536" s="861"/>
      <c r="J1536" s="861"/>
      <c r="K1536" s="861"/>
      <c r="L1536" s="861"/>
      <c r="M1536" s="861"/>
      <c r="N1536" s="861"/>
      <c r="O1536" s="861"/>
      <c r="P1536" s="861"/>
      <c r="Q1536" s="861"/>
      <c r="R1536" s="861"/>
      <c r="S1536" s="861"/>
      <c r="T1536" s="861"/>
      <c r="U1536" s="861"/>
      <c r="V1536" s="861"/>
      <c r="W1536" s="861"/>
      <c r="X1536" s="861"/>
      <c r="Y1536" s="861"/>
      <c r="Z1536" s="861"/>
      <c r="AA1536" s="861"/>
      <c r="AB1536" s="861"/>
      <c r="AC1536" s="861"/>
      <c r="AD1536" s="861"/>
      <c r="AE1536" s="861"/>
      <c r="AF1536" s="861"/>
      <c r="AG1536" s="861"/>
      <c r="AH1536" s="861"/>
      <c r="AI1536" s="861"/>
      <c r="AJ1536" s="861"/>
      <c r="AK1536" s="861"/>
      <c r="AL1536" s="861"/>
      <c r="AM1536" s="861"/>
      <c r="AN1536" s="861"/>
      <c r="AO1536" s="861"/>
      <c r="AP1536" s="861"/>
      <c r="AQ1536" s="861"/>
      <c r="AR1536" s="861"/>
      <c r="AS1536" s="861"/>
      <c r="AT1536" s="861"/>
      <c r="AU1536" s="861"/>
      <c r="AV1536" s="861"/>
      <c r="AW1536" s="861"/>
      <c r="AX1536" s="861"/>
      <c r="AY1536" s="861"/>
      <c r="AZ1536" s="861"/>
      <c r="BA1536" s="861"/>
      <c r="BB1536" s="861"/>
      <c r="BC1536" s="861"/>
      <c r="BD1536" s="861"/>
      <c r="BE1536" s="861"/>
      <c r="BF1536" s="861"/>
      <c r="BG1536" s="861"/>
      <c r="BH1536" s="861"/>
      <c r="BI1536" s="861"/>
      <c r="BJ1536" s="861"/>
      <c r="BK1536" s="861"/>
      <c r="BL1536" s="861"/>
      <c r="BM1536" s="861"/>
      <c r="BN1536" s="861"/>
      <c r="BO1536" s="861"/>
      <c r="BP1536" s="861"/>
      <c r="BQ1536" s="861"/>
      <c r="BR1536" s="861"/>
      <c r="BS1536" s="861"/>
      <c r="BT1536" s="861"/>
      <c r="BU1536" s="861"/>
      <c r="BV1536" s="861"/>
      <c r="BW1536" s="861"/>
      <c r="BX1536" s="861"/>
      <c r="BY1536" s="861"/>
      <c r="BZ1536" s="861"/>
      <c r="CA1536" s="861"/>
      <c r="CB1536" s="861"/>
      <c r="CC1536" s="861"/>
      <c r="CD1536" s="861"/>
      <c r="CE1536" s="861"/>
      <c r="CF1536" s="861"/>
      <c r="CG1536" s="861"/>
      <c r="CH1536" s="861"/>
      <c r="CI1536" s="861"/>
      <c r="CJ1536" s="861"/>
      <c r="CK1536" s="861"/>
      <c r="CL1536" s="861"/>
      <c r="CM1536" s="861"/>
      <c r="CN1536" s="861"/>
      <c r="CO1536" s="861"/>
      <c r="CP1536" s="861"/>
      <c r="CQ1536" s="861"/>
      <c r="CR1536" s="861"/>
      <c r="CS1536" s="861"/>
      <c r="CT1536" s="861"/>
      <c r="CU1536" s="861"/>
      <c r="CV1536" s="861"/>
      <c r="CW1536" s="861"/>
      <c r="CX1536" s="861"/>
      <c r="CY1536" s="861"/>
      <c r="CZ1536" s="861"/>
      <c r="DA1536" s="861"/>
      <c r="DB1536" s="861"/>
      <c r="DC1536" s="861"/>
      <c r="DD1536" s="861"/>
      <c r="DE1536" s="861"/>
      <c r="DF1536" s="861"/>
      <c r="DG1536" s="861"/>
      <c r="DH1536" s="861"/>
      <c r="DI1536" s="861"/>
      <c r="DJ1536" s="861"/>
      <c r="DK1536" s="861"/>
      <c r="DL1536" s="861"/>
      <c r="DM1536" s="861"/>
      <c r="DN1536" s="861"/>
      <c r="DO1536" s="861"/>
      <c r="DP1536" s="861"/>
      <c r="DQ1536" s="861"/>
      <c r="DR1536" s="861"/>
      <c r="DS1536" s="861"/>
      <c r="DT1536" s="861"/>
      <c r="DU1536" s="861"/>
      <c r="DV1536" s="861"/>
      <c r="DW1536" s="861"/>
      <c r="DX1536" s="861"/>
      <c r="DY1536" s="861"/>
      <c r="DZ1536" s="861"/>
      <c r="EA1536" s="861"/>
      <c r="EB1536" s="861"/>
      <c r="EC1536" s="861"/>
      <c r="ED1536" s="861"/>
      <c r="EE1536" s="861"/>
      <c r="EF1536" s="861"/>
      <c r="EG1536" s="861"/>
      <c r="EH1536" s="861"/>
      <c r="EI1536" s="861"/>
      <c r="EJ1536" s="861"/>
      <c r="EK1536" s="861"/>
      <c r="EL1536" s="861"/>
      <c r="EM1536" s="861"/>
      <c r="EN1536" s="861"/>
      <c r="EO1536" s="861"/>
      <c r="EP1536" s="861"/>
      <c r="EQ1536" s="861"/>
      <c r="ER1536" s="861"/>
      <c r="ES1536" s="861"/>
      <c r="ET1536" s="861"/>
      <c r="EU1536" s="861"/>
      <c r="EV1536" s="861"/>
      <c r="EW1536" s="861"/>
      <c r="EX1536" s="861"/>
      <c r="EY1536" s="861"/>
      <c r="EZ1536" s="861"/>
      <c r="FA1536" s="861"/>
      <c r="FB1536" s="861"/>
      <c r="FC1536" s="861"/>
      <c r="FD1536" s="861"/>
    </row>
    <row r="1537" spans="1:160" x14ac:dyDescent="0.25">
      <c r="A1537" s="861"/>
      <c r="B1537" s="861"/>
      <c r="C1537" s="861"/>
      <c r="D1537" s="861"/>
      <c r="E1537" s="861"/>
      <c r="F1537" s="861"/>
      <c r="G1537" s="861"/>
      <c r="H1537" s="861"/>
      <c r="I1537" s="861"/>
      <c r="J1537" s="861"/>
      <c r="K1537" s="861"/>
      <c r="L1537" s="861"/>
      <c r="M1537" s="861"/>
      <c r="N1537" s="861"/>
      <c r="O1537" s="861"/>
      <c r="P1537" s="861"/>
      <c r="Q1537" s="861"/>
      <c r="R1537" s="861"/>
      <c r="S1537" s="861"/>
      <c r="T1537" s="861"/>
      <c r="U1537" s="861"/>
      <c r="V1537" s="861"/>
      <c r="W1537" s="861"/>
      <c r="X1537" s="861"/>
      <c r="Y1537" s="861"/>
      <c r="Z1537" s="861"/>
      <c r="AA1537" s="861"/>
      <c r="AB1537" s="861"/>
      <c r="AC1537" s="861"/>
      <c r="AD1537" s="861"/>
      <c r="AE1537" s="861"/>
      <c r="AF1537" s="861"/>
      <c r="AG1537" s="861"/>
      <c r="AH1537" s="861"/>
      <c r="AI1537" s="861"/>
      <c r="AJ1537" s="861"/>
      <c r="AK1537" s="861"/>
      <c r="AL1537" s="861"/>
      <c r="AM1537" s="861"/>
      <c r="AN1537" s="861"/>
      <c r="AO1537" s="861"/>
      <c r="AP1537" s="861"/>
      <c r="AQ1537" s="861"/>
      <c r="AR1537" s="861"/>
      <c r="AS1537" s="861"/>
      <c r="AT1537" s="861"/>
      <c r="AU1537" s="861"/>
      <c r="AV1537" s="861"/>
      <c r="AW1537" s="861"/>
      <c r="AX1537" s="861"/>
      <c r="AY1537" s="861"/>
      <c r="AZ1537" s="861"/>
      <c r="BA1537" s="861"/>
      <c r="BB1537" s="861"/>
      <c r="BC1537" s="861"/>
      <c r="BD1537" s="861"/>
      <c r="BE1537" s="861"/>
      <c r="BF1537" s="861"/>
      <c r="BG1537" s="861"/>
      <c r="BH1537" s="861"/>
      <c r="BI1537" s="861"/>
      <c r="BJ1537" s="861"/>
      <c r="BK1537" s="861"/>
      <c r="BL1537" s="861"/>
      <c r="BM1537" s="861"/>
      <c r="BN1537" s="861"/>
      <c r="BO1537" s="861"/>
      <c r="BP1537" s="861"/>
      <c r="BQ1537" s="861"/>
      <c r="BR1537" s="861"/>
      <c r="BS1537" s="861"/>
      <c r="BT1537" s="861"/>
      <c r="BU1537" s="861"/>
      <c r="BV1537" s="861"/>
      <c r="BW1537" s="861"/>
      <c r="BX1537" s="861"/>
      <c r="BY1537" s="861"/>
      <c r="BZ1537" s="861"/>
      <c r="CA1537" s="861"/>
      <c r="CB1537" s="861"/>
      <c r="CC1537" s="861"/>
      <c r="CD1537" s="861"/>
      <c r="CE1537" s="861"/>
      <c r="CF1537" s="861"/>
      <c r="CG1537" s="861"/>
      <c r="CH1537" s="861"/>
      <c r="CI1537" s="861"/>
      <c r="CJ1537" s="861"/>
      <c r="CK1537" s="861"/>
      <c r="CL1537" s="861"/>
      <c r="CM1537" s="861"/>
      <c r="CN1537" s="861"/>
      <c r="CO1537" s="861"/>
      <c r="CP1537" s="861"/>
      <c r="CQ1537" s="861"/>
      <c r="CR1537" s="861"/>
      <c r="CS1537" s="861"/>
      <c r="CT1537" s="861"/>
      <c r="CU1537" s="861"/>
      <c r="CV1537" s="861"/>
      <c r="CW1537" s="861"/>
      <c r="CX1537" s="861"/>
      <c r="CY1537" s="861"/>
      <c r="CZ1537" s="861"/>
      <c r="DA1537" s="861"/>
      <c r="DB1537" s="861"/>
      <c r="DC1537" s="861"/>
      <c r="DD1537" s="861"/>
      <c r="DE1537" s="861"/>
      <c r="DF1537" s="861"/>
      <c r="DG1537" s="861"/>
      <c r="DH1537" s="861"/>
      <c r="DI1537" s="861"/>
      <c r="DJ1537" s="861"/>
      <c r="DK1537" s="861"/>
      <c r="DL1537" s="861"/>
      <c r="DM1537" s="861"/>
      <c r="DN1537" s="861"/>
      <c r="DO1537" s="861"/>
      <c r="DP1537" s="861"/>
      <c r="DQ1537" s="861"/>
      <c r="DR1537" s="861"/>
      <c r="DS1537" s="861"/>
      <c r="DT1537" s="861"/>
      <c r="DU1537" s="861"/>
      <c r="DV1537" s="861"/>
      <c r="DW1537" s="861"/>
      <c r="DX1537" s="861"/>
      <c r="DY1537" s="861"/>
      <c r="DZ1537" s="861"/>
      <c r="EA1537" s="861"/>
      <c r="EB1537" s="861"/>
      <c r="EC1537" s="861"/>
      <c r="ED1537" s="861"/>
      <c r="EE1537" s="861"/>
      <c r="EF1537" s="861"/>
      <c r="EG1537" s="861"/>
      <c r="EH1537" s="861"/>
      <c r="EI1537" s="861"/>
      <c r="EJ1537" s="861"/>
      <c r="EK1537" s="861"/>
      <c r="EL1537" s="861"/>
      <c r="EM1537" s="861"/>
      <c r="EN1537" s="861"/>
      <c r="EO1537" s="861"/>
      <c r="EP1537" s="861"/>
      <c r="EQ1537" s="861"/>
      <c r="ER1537" s="861"/>
      <c r="ES1537" s="861"/>
      <c r="ET1537" s="861"/>
      <c r="EU1537" s="861"/>
      <c r="EV1537" s="861"/>
      <c r="EW1537" s="861"/>
      <c r="EX1537" s="861"/>
      <c r="EY1537" s="861"/>
      <c r="EZ1537" s="861"/>
      <c r="FA1537" s="861"/>
      <c r="FB1537" s="861"/>
      <c r="FC1537" s="861"/>
      <c r="FD1537" s="861"/>
    </row>
    <row r="1538" spans="1:160" x14ac:dyDescent="0.25">
      <c r="A1538" s="861"/>
      <c r="B1538" s="861"/>
      <c r="C1538" s="861"/>
      <c r="D1538" s="861"/>
      <c r="E1538" s="861"/>
      <c r="F1538" s="861"/>
      <c r="G1538" s="861"/>
      <c r="H1538" s="861"/>
      <c r="I1538" s="861"/>
      <c r="J1538" s="861"/>
      <c r="K1538" s="861"/>
      <c r="L1538" s="861"/>
      <c r="M1538" s="861"/>
      <c r="N1538" s="861"/>
      <c r="O1538" s="861"/>
      <c r="P1538" s="861"/>
      <c r="Q1538" s="861"/>
      <c r="R1538" s="861"/>
      <c r="S1538" s="861"/>
      <c r="T1538" s="861"/>
      <c r="U1538" s="861"/>
      <c r="V1538" s="861"/>
      <c r="W1538" s="861"/>
      <c r="X1538" s="861"/>
      <c r="Y1538" s="861"/>
      <c r="Z1538" s="861"/>
      <c r="AA1538" s="861"/>
      <c r="AB1538" s="861"/>
      <c r="AC1538" s="861"/>
      <c r="AD1538" s="861"/>
      <c r="AE1538" s="861"/>
      <c r="AF1538" s="861"/>
      <c r="AG1538" s="861"/>
      <c r="AH1538" s="861"/>
      <c r="AI1538" s="861"/>
      <c r="AJ1538" s="861"/>
      <c r="AK1538" s="861"/>
      <c r="AL1538" s="861"/>
      <c r="AM1538" s="861"/>
      <c r="AN1538" s="861"/>
      <c r="AO1538" s="861"/>
      <c r="AP1538" s="861"/>
      <c r="AQ1538" s="861"/>
      <c r="AR1538" s="861"/>
      <c r="AS1538" s="861"/>
      <c r="AT1538" s="861"/>
      <c r="AU1538" s="861"/>
      <c r="AV1538" s="861"/>
      <c r="AW1538" s="861"/>
      <c r="AX1538" s="861"/>
      <c r="AY1538" s="861"/>
      <c r="AZ1538" s="861"/>
      <c r="BA1538" s="861"/>
      <c r="BB1538" s="861"/>
      <c r="BC1538" s="861"/>
      <c r="BD1538" s="861"/>
      <c r="BE1538" s="861"/>
      <c r="BF1538" s="861"/>
      <c r="BG1538" s="861"/>
      <c r="BH1538" s="861"/>
      <c r="BI1538" s="861"/>
      <c r="BJ1538" s="861"/>
      <c r="BK1538" s="861"/>
      <c r="BL1538" s="861"/>
      <c r="BM1538" s="861"/>
      <c r="BN1538" s="861"/>
      <c r="BO1538" s="861"/>
      <c r="BP1538" s="861"/>
      <c r="BQ1538" s="861"/>
      <c r="BR1538" s="861"/>
      <c r="BS1538" s="861"/>
      <c r="BT1538" s="861"/>
      <c r="BU1538" s="861"/>
      <c r="BV1538" s="861"/>
      <c r="BW1538" s="861"/>
      <c r="BX1538" s="861"/>
      <c r="BY1538" s="861"/>
      <c r="BZ1538" s="861"/>
      <c r="CA1538" s="861"/>
      <c r="CB1538" s="861"/>
      <c r="CC1538" s="861"/>
      <c r="CD1538" s="861"/>
      <c r="CE1538" s="861"/>
      <c r="CF1538" s="861"/>
      <c r="CG1538" s="861"/>
      <c r="CH1538" s="861"/>
      <c r="CI1538" s="861"/>
      <c r="CJ1538" s="861"/>
      <c r="CK1538" s="861"/>
      <c r="CL1538" s="861"/>
      <c r="CM1538" s="861"/>
      <c r="CN1538" s="861"/>
      <c r="CO1538" s="861"/>
      <c r="CP1538" s="861"/>
      <c r="CQ1538" s="861"/>
      <c r="CR1538" s="861"/>
      <c r="CS1538" s="861"/>
      <c r="CT1538" s="861"/>
      <c r="CU1538" s="861"/>
      <c r="CV1538" s="861"/>
      <c r="CW1538" s="861"/>
      <c r="CX1538" s="861"/>
      <c r="CY1538" s="861"/>
      <c r="CZ1538" s="861"/>
      <c r="DA1538" s="861"/>
      <c r="DB1538" s="861"/>
      <c r="DC1538" s="861"/>
      <c r="DD1538" s="861"/>
      <c r="DE1538" s="861"/>
      <c r="DF1538" s="861"/>
      <c r="DG1538" s="861"/>
      <c r="DH1538" s="861"/>
      <c r="DI1538" s="861"/>
      <c r="DJ1538" s="861"/>
      <c r="DK1538" s="861"/>
      <c r="DL1538" s="861"/>
      <c r="DM1538" s="861"/>
      <c r="DN1538" s="861"/>
      <c r="DO1538" s="861"/>
      <c r="DP1538" s="861"/>
      <c r="DQ1538" s="861"/>
      <c r="DR1538" s="861"/>
      <c r="DS1538" s="861"/>
      <c r="DT1538" s="861"/>
      <c r="DU1538" s="861"/>
      <c r="DV1538" s="861"/>
      <c r="DW1538" s="861"/>
      <c r="DX1538" s="861"/>
      <c r="DY1538" s="861"/>
      <c r="DZ1538" s="861"/>
      <c r="EA1538" s="861"/>
      <c r="EB1538" s="861"/>
      <c r="EC1538" s="861"/>
      <c r="ED1538" s="861"/>
      <c r="EE1538" s="861"/>
      <c r="EF1538" s="861"/>
      <c r="EG1538" s="861"/>
      <c r="EH1538" s="861"/>
      <c r="EI1538" s="861"/>
      <c r="EJ1538" s="861"/>
      <c r="EK1538" s="861"/>
      <c r="EL1538" s="861"/>
      <c r="EM1538" s="861"/>
      <c r="EN1538" s="861"/>
      <c r="EO1538" s="861"/>
      <c r="EP1538" s="861"/>
      <c r="EQ1538" s="861"/>
      <c r="ER1538" s="861"/>
      <c r="ES1538" s="861"/>
      <c r="ET1538" s="861"/>
      <c r="EU1538" s="861"/>
      <c r="EV1538" s="861"/>
      <c r="EW1538" s="861"/>
      <c r="EX1538" s="861"/>
      <c r="EY1538" s="861"/>
      <c r="EZ1538" s="861"/>
      <c r="FA1538" s="861"/>
      <c r="FB1538" s="861"/>
      <c r="FC1538" s="861"/>
      <c r="FD1538" s="861"/>
    </row>
    <row r="1539" spans="1:160" x14ac:dyDescent="0.25">
      <c r="A1539" s="861"/>
      <c r="B1539" s="861"/>
      <c r="C1539" s="861"/>
      <c r="D1539" s="861"/>
      <c r="E1539" s="861"/>
      <c r="F1539" s="861"/>
      <c r="G1539" s="861"/>
      <c r="H1539" s="861"/>
      <c r="I1539" s="861"/>
      <c r="J1539" s="861"/>
      <c r="K1539" s="861"/>
      <c r="L1539" s="861"/>
      <c r="M1539" s="861"/>
      <c r="N1539" s="861"/>
      <c r="O1539" s="861"/>
      <c r="P1539" s="861"/>
      <c r="Q1539" s="861"/>
      <c r="R1539" s="861"/>
      <c r="S1539" s="861"/>
      <c r="T1539" s="861"/>
      <c r="U1539" s="861"/>
      <c r="V1539" s="861"/>
      <c r="W1539" s="861"/>
      <c r="X1539" s="861"/>
      <c r="Y1539" s="861"/>
      <c r="Z1539" s="861"/>
      <c r="AA1539" s="861"/>
      <c r="AB1539" s="861"/>
      <c r="AC1539" s="861"/>
      <c r="AD1539" s="861"/>
      <c r="AE1539" s="861"/>
      <c r="AF1539" s="861"/>
      <c r="AG1539" s="861"/>
      <c r="AH1539" s="861"/>
      <c r="AI1539" s="861"/>
      <c r="AJ1539" s="861"/>
      <c r="AK1539" s="861"/>
      <c r="AL1539" s="861"/>
      <c r="AM1539" s="861"/>
      <c r="AN1539" s="861"/>
      <c r="AO1539" s="861"/>
      <c r="AP1539" s="861"/>
      <c r="AQ1539" s="861"/>
      <c r="AR1539" s="861"/>
      <c r="AS1539" s="861"/>
      <c r="AT1539" s="861"/>
      <c r="AU1539" s="861"/>
      <c r="AV1539" s="861"/>
      <c r="AW1539" s="861"/>
      <c r="AX1539" s="861"/>
      <c r="AY1539" s="861"/>
      <c r="AZ1539" s="861"/>
      <c r="BA1539" s="861"/>
      <c r="BB1539" s="861"/>
      <c r="BC1539" s="861"/>
      <c r="BD1539" s="861"/>
      <c r="BE1539" s="861"/>
      <c r="BF1539" s="861"/>
      <c r="BG1539" s="861"/>
      <c r="BH1539" s="861"/>
      <c r="BI1539" s="861"/>
      <c r="BJ1539" s="861"/>
      <c r="BK1539" s="861"/>
      <c r="BL1539" s="861"/>
      <c r="BM1539" s="861"/>
      <c r="BN1539" s="861"/>
      <c r="BO1539" s="861"/>
      <c r="BP1539" s="861"/>
      <c r="BQ1539" s="861"/>
      <c r="BR1539" s="861"/>
      <c r="BS1539" s="861"/>
      <c r="BT1539" s="861"/>
      <c r="BU1539" s="861"/>
      <c r="BV1539" s="861"/>
      <c r="BW1539" s="861"/>
      <c r="BX1539" s="861"/>
      <c r="BY1539" s="861"/>
      <c r="BZ1539" s="861"/>
      <c r="CA1539" s="861"/>
      <c r="CB1539" s="861"/>
      <c r="CC1539" s="861"/>
      <c r="CD1539" s="861"/>
      <c r="CE1539" s="861"/>
      <c r="CF1539" s="861"/>
      <c r="CG1539" s="861"/>
      <c r="CH1539" s="861"/>
      <c r="CI1539" s="861"/>
      <c r="CJ1539" s="861"/>
      <c r="CK1539" s="861"/>
      <c r="CL1539" s="861"/>
      <c r="CM1539" s="861"/>
      <c r="CN1539" s="861"/>
      <c r="CO1539" s="861"/>
      <c r="CP1539" s="861"/>
      <c r="CQ1539" s="861"/>
      <c r="CR1539" s="861"/>
      <c r="CS1539" s="861"/>
      <c r="CT1539" s="861"/>
      <c r="CU1539" s="861"/>
      <c r="CV1539" s="861"/>
      <c r="CW1539" s="861"/>
      <c r="CX1539" s="861"/>
      <c r="CY1539" s="861"/>
      <c r="CZ1539" s="861"/>
      <c r="DA1539" s="861"/>
      <c r="DB1539" s="861"/>
      <c r="DC1539" s="861"/>
      <c r="DD1539" s="861"/>
      <c r="DE1539" s="861"/>
      <c r="DF1539" s="861"/>
      <c r="DG1539" s="861"/>
      <c r="DH1539" s="861"/>
      <c r="DI1539" s="861"/>
      <c r="DJ1539" s="861"/>
      <c r="DK1539" s="861"/>
      <c r="DL1539" s="861"/>
      <c r="DM1539" s="861"/>
      <c r="DN1539" s="861"/>
      <c r="DO1539" s="861"/>
      <c r="DP1539" s="861"/>
      <c r="DQ1539" s="861"/>
      <c r="DR1539" s="861"/>
      <c r="DS1539" s="861"/>
      <c r="DT1539" s="861"/>
      <c r="DU1539" s="861"/>
      <c r="DV1539" s="861"/>
      <c r="DW1539" s="861"/>
      <c r="DX1539" s="861"/>
      <c r="DY1539" s="861"/>
      <c r="DZ1539" s="861"/>
      <c r="EA1539" s="861"/>
      <c r="EB1539" s="861"/>
      <c r="EC1539" s="861"/>
      <c r="ED1539" s="861"/>
      <c r="EE1539" s="861"/>
      <c r="EF1539" s="861"/>
      <c r="EG1539" s="861"/>
      <c r="EH1539" s="861"/>
      <c r="EI1539" s="861"/>
      <c r="EJ1539" s="861"/>
      <c r="EK1539" s="861"/>
      <c r="EL1539" s="861"/>
      <c r="EM1539" s="861"/>
      <c r="EN1539" s="861"/>
      <c r="EO1539" s="861"/>
      <c r="EP1539" s="861"/>
      <c r="EQ1539" s="861"/>
      <c r="ER1539" s="861"/>
      <c r="ES1539" s="861"/>
      <c r="ET1539" s="861"/>
      <c r="EU1539" s="861"/>
      <c r="EV1539" s="861"/>
      <c r="EW1539" s="861"/>
      <c r="EX1539" s="861"/>
      <c r="EY1539" s="861"/>
      <c r="EZ1539" s="861"/>
      <c r="FA1539" s="861"/>
      <c r="FB1539" s="861"/>
      <c r="FC1539" s="861"/>
      <c r="FD1539" s="861"/>
    </row>
    <row r="1540" spans="1:160" x14ac:dyDescent="0.25">
      <c r="A1540" s="861"/>
      <c r="B1540" s="861"/>
      <c r="C1540" s="861"/>
      <c r="D1540" s="861"/>
      <c r="E1540" s="861"/>
      <c r="F1540" s="861"/>
      <c r="G1540" s="861"/>
      <c r="H1540" s="861"/>
      <c r="I1540" s="861"/>
      <c r="J1540" s="861"/>
      <c r="K1540" s="861"/>
      <c r="L1540" s="861"/>
      <c r="M1540" s="861"/>
      <c r="N1540" s="861"/>
      <c r="O1540" s="861"/>
      <c r="P1540" s="861"/>
      <c r="Q1540" s="861"/>
      <c r="R1540" s="861"/>
      <c r="S1540" s="861"/>
      <c r="T1540" s="861"/>
      <c r="U1540" s="861"/>
      <c r="V1540" s="861"/>
      <c r="W1540" s="861"/>
      <c r="X1540" s="861"/>
      <c r="Y1540" s="861"/>
      <c r="Z1540" s="861"/>
      <c r="AA1540" s="861"/>
      <c r="AB1540" s="861"/>
      <c r="AC1540" s="861"/>
      <c r="AD1540" s="861"/>
      <c r="AE1540" s="861"/>
      <c r="AF1540" s="861"/>
      <c r="AG1540" s="861"/>
      <c r="AH1540" s="861"/>
      <c r="AI1540" s="861"/>
      <c r="AJ1540" s="861"/>
      <c r="AK1540" s="861"/>
      <c r="AL1540" s="861"/>
      <c r="AM1540" s="861"/>
      <c r="AN1540" s="861"/>
      <c r="AO1540" s="861"/>
      <c r="AP1540" s="861"/>
      <c r="AQ1540" s="861"/>
      <c r="AR1540" s="861"/>
      <c r="AS1540" s="861"/>
      <c r="AT1540" s="861"/>
      <c r="AU1540" s="861"/>
      <c r="AV1540" s="861"/>
      <c r="AW1540" s="861"/>
      <c r="AX1540" s="861"/>
      <c r="AY1540" s="861"/>
      <c r="AZ1540" s="861"/>
      <c r="BA1540" s="861"/>
      <c r="BB1540" s="861"/>
      <c r="BC1540" s="861"/>
      <c r="BD1540" s="861"/>
      <c r="BE1540" s="861"/>
      <c r="BF1540" s="861"/>
      <c r="BG1540" s="861"/>
      <c r="BH1540" s="861"/>
      <c r="BI1540" s="861"/>
      <c r="BJ1540" s="861"/>
      <c r="BK1540" s="861"/>
      <c r="BL1540" s="861"/>
      <c r="BM1540" s="861"/>
      <c r="BN1540" s="861"/>
      <c r="BO1540" s="861"/>
      <c r="BP1540" s="861"/>
      <c r="BQ1540" s="861"/>
      <c r="BR1540" s="861"/>
      <c r="BS1540" s="861"/>
      <c r="BT1540" s="861"/>
      <c r="BU1540" s="861"/>
      <c r="BV1540" s="861"/>
      <c r="BW1540" s="861"/>
      <c r="BX1540" s="861"/>
      <c r="BY1540" s="861"/>
      <c r="BZ1540" s="861"/>
      <c r="CA1540" s="861"/>
      <c r="CB1540" s="861"/>
      <c r="CC1540" s="861"/>
      <c r="CD1540" s="861"/>
      <c r="CE1540" s="861"/>
      <c r="CF1540" s="861"/>
      <c r="CG1540" s="861"/>
      <c r="CH1540" s="861"/>
      <c r="CI1540" s="861"/>
      <c r="CJ1540" s="861"/>
      <c r="CK1540" s="861"/>
      <c r="CL1540" s="861"/>
      <c r="CM1540" s="861"/>
      <c r="CN1540" s="861"/>
      <c r="CO1540" s="861"/>
      <c r="CP1540" s="861"/>
      <c r="CQ1540" s="861"/>
      <c r="CR1540" s="861"/>
      <c r="CS1540" s="861"/>
      <c r="CT1540" s="861"/>
      <c r="CU1540" s="861"/>
      <c r="CV1540" s="861"/>
      <c r="CW1540" s="861"/>
      <c r="CX1540" s="861"/>
      <c r="CY1540" s="861"/>
      <c r="CZ1540" s="861"/>
      <c r="DA1540" s="861"/>
      <c r="DB1540" s="861"/>
      <c r="DC1540" s="861"/>
      <c r="DD1540" s="861"/>
      <c r="DE1540" s="861"/>
      <c r="DF1540" s="861"/>
      <c r="DG1540" s="861"/>
      <c r="DH1540" s="861"/>
      <c r="DI1540" s="861"/>
      <c r="DJ1540" s="861"/>
      <c r="DK1540" s="861"/>
      <c r="DL1540" s="861"/>
      <c r="DM1540" s="861"/>
      <c r="DN1540" s="861"/>
      <c r="DO1540" s="861"/>
      <c r="DP1540" s="861"/>
      <c r="DQ1540" s="861"/>
      <c r="DR1540" s="861"/>
      <c r="DS1540" s="861"/>
      <c r="DT1540" s="861"/>
      <c r="DU1540" s="861"/>
      <c r="DV1540" s="861"/>
      <c r="DW1540" s="861"/>
      <c r="DX1540" s="861"/>
      <c r="DY1540" s="861"/>
      <c r="DZ1540" s="861"/>
      <c r="EA1540" s="861"/>
      <c r="EB1540" s="861"/>
      <c r="EC1540" s="861"/>
      <c r="ED1540" s="861"/>
      <c r="EE1540" s="861"/>
      <c r="EF1540" s="861"/>
      <c r="EG1540" s="861"/>
      <c r="EH1540" s="861"/>
      <c r="EI1540" s="861"/>
      <c r="EJ1540" s="861"/>
      <c r="EK1540" s="861"/>
      <c r="EL1540" s="861"/>
      <c r="EM1540" s="861"/>
      <c r="EN1540" s="861"/>
      <c r="EO1540" s="861"/>
      <c r="EP1540" s="861"/>
      <c r="EQ1540" s="861"/>
      <c r="ER1540" s="861"/>
      <c r="ES1540" s="861"/>
      <c r="ET1540" s="861"/>
      <c r="EU1540" s="861"/>
      <c r="EV1540" s="861"/>
      <c r="EW1540" s="861"/>
      <c r="EX1540" s="861"/>
      <c r="EY1540" s="861"/>
      <c r="EZ1540" s="861"/>
      <c r="FA1540" s="861"/>
      <c r="FB1540" s="861"/>
      <c r="FC1540" s="861"/>
      <c r="FD1540" s="861"/>
    </row>
    <row r="1541" spans="1:160" x14ac:dyDescent="0.25">
      <c r="A1541" s="861"/>
      <c r="B1541" s="861"/>
      <c r="C1541" s="861"/>
      <c r="D1541" s="861"/>
      <c r="E1541" s="861"/>
      <c r="F1541" s="861"/>
      <c r="G1541" s="861"/>
      <c r="H1541" s="861"/>
      <c r="I1541" s="861"/>
      <c r="J1541" s="861"/>
      <c r="K1541" s="861"/>
      <c r="L1541" s="861"/>
      <c r="M1541" s="861"/>
      <c r="N1541" s="861"/>
      <c r="O1541" s="861"/>
      <c r="P1541" s="861"/>
      <c r="Q1541" s="861"/>
      <c r="R1541" s="861"/>
      <c r="S1541" s="861"/>
      <c r="T1541" s="861"/>
      <c r="U1541" s="861"/>
      <c r="V1541" s="861"/>
      <c r="W1541" s="861"/>
      <c r="X1541" s="861"/>
      <c r="Y1541" s="861"/>
      <c r="Z1541" s="861"/>
      <c r="AA1541" s="861"/>
      <c r="AB1541" s="861"/>
      <c r="AC1541" s="861"/>
      <c r="AD1541" s="861"/>
      <c r="AE1541" s="861"/>
      <c r="AF1541" s="861"/>
      <c r="AG1541" s="861"/>
      <c r="AH1541" s="861"/>
      <c r="AI1541" s="861"/>
      <c r="AJ1541" s="861"/>
      <c r="AK1541" s="861"/>
      <c r="AL1541" s="861"/>
      <c r="AM1541" s="861"/>
      <c r="AN1541" s="861"/>
      <c r="AO1541" s="861"/>
      <c r="AP1541" s="861"/>
      <c r="AQ1541" s="861"/>
      <c r="AR1541" s="861"/>
      <c r="AS1541" s="861"/>
      <c r="AT1541" s="861"/>
      <c r="AU1541" s="861"/>
      <c r="AV1541" s="861"/>
      <c r="AW1541" s="861"/>
      <c r="AX1541" s="861"/>
      <c r="AY1541" s="861"/>
      <c r="AZ1541" s="861"/>
      <c r="BA1541" s="861"/>
      <c r="BB1541" s="861"/>
      <c r="BC1541" s="861"/>
      <c r="BD1541" s="861"/>
      <c r="BE1541" s="861"/>
      <c r="BF1541" s="861"/>
      <c r="BG1541" s="861"/>
      <c r="BH1541" s="861"/>
      <c r="BI1541" s="861"/>
      <c r="BJ1541" s="861"/>
      <c r="BK1541" s="861"/>
      <c r="BL1541" s="861"/>
      <c r="BM1541" s="861"/>
      <c r="BN1541" s="861"/>
      <c r="BO1541" s="861"/>
      <c r="BP1541" s="861"/>
      <c r="BQ1541" s="861"/>
      <c r="BR1541" s="861"/>
      <c r="BS1541" s="861"/>
      <c r="BT1541" s="861"/>
      <c r="BU1541" s="861"/>
      <c r="BV1541" s="861"/>
      <c r="BW1541" s="861"/>
      <c r="BX1541" s="861"/>
      <c r="BY1541" s="861"/>
      <c r="BZ1541" s="861"/>
      <c r="CA1541" s="861"/>
      <c r="CB1541" s="861"/>
      <c r="CC1541" s="861"/>
      <c r="CD1541" s="861"/>
      <c r="CE1541" s="861"/>
      <c r="CF1541" s="861"/>
      <c r="CG1541" s="861"/>
      <c r="CH1541" s="861"/>
      <c r="CI1541" s="861"/>
      <c r="CJ1541" s="861"/>
      <c r="CK1541" s="861"/>
      <c r="CL1541" s="861"/>
      <c r="CM1541" s="861"/>
      <c r="CN1541" s="861"/>
      <c r="CO1541" s="861"/>
      <c r="CP1541" s="861"/>
      <c r="CQ1541" s="861"/>
      <c r="CR1541" s="861"/>
      <c r="CS1541" s="861"/>
      <c r="CT1541" s="861"/>
      <c r="CU1541" s="861"/>
      <c r="CV1541" s="861"/>
      <c r="CW1541" s="861"/>
      <c r="CX1541" s="861"/>
      <c r="CY1541" s="861"/>
      <c r="CZ1541" s="861"/>
      <c r="DA1541" s="861"/>
      <c r="DB1541" s="861"/>
      <c r="DC1541" s="861"/>
      <c r="DD1541" s="861"/>
      <c r="DE1541" s="861"/>
      <c r="DF1541" s="861"/>
      <c r="DG1541" s="861"/>
      <c r="DH1541" s="861"/>
      <c r="DI1541" s="861"/>
      <c r="DJ1541" s="861"/>
      <c r="DK1541" s="861"/>
      <c r="DL1541" s="861"/>
      <c r="DM1541" s="861"/>
      <c r="DN1541" s="861"/>
      <c r="DO1541" s="861"/>
      <c r="DP1541" s="861"/>
      <c r="DQ1541" s="861"/>
      <c r="DR1541" s="861"/>
      <c r="DS1541" s="861"/>
      <c r="DT1541" s="861"/>
      <c r="DU1541" s="861"/>
      <c r="DV1541" s="861"/>
      <c r="DW1541" s="861"/>
      <c r="DX1541" s="861"/>
      <c r="DY1541" s="861"/>
      <c r="DZ1541" s="861"/>
      <c r="EA1541" s="861"/>
      <c r="EB1541" s="861"/>
      <c r="EC1541" s="861"/>
      <c r="ED1541" s="861"/>
      <c r="EE1541" s="861"/>
      <c r="EF1541" s="861"/>
      <c r="EG1541" s="861"/>
      <c r="EH1541" s="861"/>
      <c r="EI1541" s="861"/>
      <c r="EJ1541" s="861"/>
      <c r="EK1541" s="861"/>
      <c r="EL1541" s="861"/>
      <c r="EM1541" s="861"/>
      <c r="EN1541" s="861"/>
      <c r="EO1541" s="861"/>
      <c r="EP1541" s="861"/>
      <c r="EQ1541" s="861"/>
      <c r="ER1541" s="861"/>
      <c r="ES1541" s="861"/>
      <c r="ET1541" s="861"/>
      <c r="EU1541" s="861"/>
      <c r="EV1541" s="861"/>
      <c r="EW1541" s="861"/>
      <c r="EX1541" s="861"/>
      <c r="EY1541" s="861"/>
      <c r="EZ1541" s="861"/>
      <c r="FA1541" s="861"/>
      <c r="FB1541" s="861"/>
      <c r="FC1541" s="861"/>
      <c r="FD1541" s="861"/>
    </row>
    <row r="1542" spans="1:160" x14ac:dyDescent="0.25">
      <c r="A1542" s="861"/>
      <c r="B1542" s="861"/>
      <c r="C1542" s="861"/>
      <c r="D1542" s="861"/>
      <c r="E1542" s="861"/>
      <c r="F1542" s="861"/>
      <c r="G1542" s="861"/>
      <c r="H1542" s="861"/>
      <c r="I1542" s="861"/>
      <c r="J1542" s="861"/>
      <c r="K1542" s="861"/>
      <c r="L1542" s="861"/>
      <c r="M1542" s="861"/>
      <c r="N1542" s="861"/>
      <c r="O1542" s="861"/>
      <c r="P1542" s="861"/>
      <c r="Q1542" s="861"/>
      <c r="R1542" s="861"/>
      <c r="S1542" s="861"/>
      <c r="T1542" s="861"/>
      <c r="U1542" s="861"/>
      <c r="V1542" s="861"/>
      <c r="W1542" s="861"/>
      <c r="X1542" s="861"/>
      <c r="Y1542" s="861"/>
      <c r="Z1542" s="861"/>
      <c r="AA1542" s="861"/>
      <c r="AB1542" s="861"/>
      <c r="AC1542" s="861"/>
      <c r="AD1542" s="861"/>
      <c r="AE1542" s="861"/>
      <c r="AF1542" s="861"/>
      <c r="AG1542" s="861"/>
      <c r="AH1542" s="861"/>
      <c r="AI1542" s="861"/>
      <c r="AJ1542" s="861"/>
      <c r="AK1542" s="861"/>
      <c r="AL1542" s="861"/>
      <c r="AM1542" s="861"/>
      <c r="AN1542" s="861"/>
      <c r="AO1542" s="861"/>
      <c r="AP1542" s="861"/>
      <c r="AQ1542" s="861"/>
      <c r="AR1542" s="861"/>
      <c r="AS1542" s="861"/>
      <c r="AT1542" s="861"/>
      <c r="AU1542" s="861"/>
      <c r="AV1542" s="861"/>
      <c r="AW1542" s="861"/>
      <c r="AX1542" s="861"/>
      <c r="AY1542" s="861"/>
      <c r="AZ1542" s="861"/>
      <c r="BA1542" s="861"/>
      <c r="BB1542" s="861"/>
      <c r="BC1542" s="861"/>
      <c r="BD1542" s="861"/>
      <c r="BE1542" s="861"/>
      <c r="BF1542" s="861"/>
      <c r="BG1542" s="861"/>
      <c r="BH1542" s="861"/>
      <c r="BI1542" s="861"/>
      <c r="BJ1542" s="861"/>
      <c r="BK1542" s="861"/>
      <c r="BL1542" s="861"/>
      <c r="BM1542" s="861"/>
      <c r="BN1542" s="861"/>
      <c r="BO1542" s="861"/>
      <c r="BP1542" s="861"/>
      <c r="BQ1542" s="861"/>
      <c r="BR1542" s="861"/>
      <c r="BS1542" s="861"/>
      <c r="BT1542" s="861"/>
      <c r="BU1542" s="861"/>
      <c r="BV1542" s="861"/>
      <c r="BW1542" s="861"/>
      <c r="BX1542" s="861"/>
      <c r="BY1542" s="861"/>
      <c r="BZ1542" s="861"/>
      <c r="CA1542" s="861"/>
      <c r="CB1542" s="861"/>
      <c r="CC1542" s="861"/>
      <c r="CD1542" s="861"/>
      <c r="CE1542" s="861"/>
      <c r="CF1542" s="861"/>
      <c r="CG1542" s="861"/>
      <c r="CH1542" s="861"/>
      <c r="CI1542" s="861"/>
      <c r="CJ1542" s="861"/>
      <c r="CK1542" s="861"/>
      <c r="CL1542" s="861"/>
      <c r="CM1542" s="861"/>
      <c r="CN1542" s="861"/>
      <c r="CO1542" s="861"/>
      <c r="CP1542" s="861"/>
      <c r="CQ1542" s="861"/>
      <c r="CR1542" s="861"/>
      <c r="CS1542" s="861"/>
      <c r="CT1542" s="861"/>
      <c r="CU1542" s="861"/>
      <c r="CV1542" s="861"/>
      <c r="CW1542" s="861"/>
      <c r="CX1542" s="861"/>
      <c r="CY1542" s="861"/>
      <c r="CZ1542" s="861"/>
      <c r="DA1542" s="861"/>
      <c r="DB1542" s="861"/>
      <c r="DC1542" s="861"/>
      <c r="DD1542" s="861"/>
      <c r="DE1542" s="861"/>
      <c r="DF1542" s="861"/>
      <c r="DG1542" s="861"/>
      <c r="DH1542" s="861"/>
      <c r="DI1542" s="861"/>
      <c r="DJ1542" s="861"/>
      <c r="DK1542" s="861"/>
      <c r="DL1542" s="861"/>
      <c r="DM1542" s="861"/>
      <c r="DN1542" s="861"/>
      <c r="DO1542" s="861"/>
      <c r="DP1542" s="861"/>
      <c r="DQ1542" s="861"/>
      <c r="DR1542" s="861"/>
      <c r="DS1542" s="861"/>
      <c r="DT1542" s="861"/>
      <c r="DU1542" s="861"/>
      <c r="DV1542" s="861"/>
      <c r="DW1542" s="861"/>
      <c r="DX1542" s="861"/>
      <c r="DY1542" s="861"/>
      <c r="DZ1542" s="861"/>
      <c r="EA1542" s="861"/>
      <c r="EB1542" s="861"/>
      <c r="EC1542" s="861"/>
      <c r="ED1542" s="861"/>
      <c r="EE1542" s="861"/>
      <c r="EF1542" s="861"/>
      <c r="EG1542" s="861"/>
      <c r="EH1542" s="861"/>
      <c r="EI1542" s="861"/>
      <c r="EJ1542" s="861"/>
      <c r="EK1542" s="861"/>
      <c r="EL1542" s="861"/>
      <c r="EM1542" s="861"/>
      <c r="EN1542" s="861"/>
      <c r="EO1542" s="861"/>
      <c r="EP1542" s="861"/>
      <c r="EQ1542" s="861"/>
      <c r="ER1542" s="861"/>
      <c r="ES1542" s="861"/>
      <c r="ET1542" s="861"/>
      <c r="EU1542" s="861"/>
      <c r="EV1542" s="861"/>
      <c r="EW1542" s="861"/>
      <c r="EX1542" s="861"/>
      <c r="EY1542" s="861"/>
      <c r="EZ1542" s="861"/>
      <c r="FA1542" s="861"/>
      <c r="FB1542" s="861"/>
      <c r="FC1542" s="861"/>
      <c r="FD1542" s="861"/>
    </row>
    <row r="1543" spans="1:160" x14ac:dyDescent="0.25">
      <c r="A1543" s="861"/>
      <c r="B1543" s="861"/>
      <c r="C1543" s="861"/>
      <c r="D1543" s="861"/>
      <c r="E1543" s="861"/>
      <c r="F1543" s="861"/>
      <c r="G1543" s="861"/>
      <c r="H1543" s="861"/>
      <c r="I1543" s="861"/>
      <c r="J1543" s="861"/>
      <c r="K1543" s="861"/>
      <c r="L1543" s="861"/>
      <c r="M1543" s="861"/>
      <c r="N1543" s="861"/>
      <c r="O1543" s="861"/>
      <c r="P1543" s="861"/>
      <c r="Q1543" s="861"/>
      <c r="R1543" s="861"/>
      <c r="S1543" s="861"/>
      <c r="T1543" s="861"/>
      <c r="U1543" s="861"/>
      <c r="V1543" s="861"/>
      <c r="W1543" s="861"/>
      <c r="X1543" s="861"/>
      <c r="Y1543" s="861"/>
      <c r="Z1543" s="861"/>
      <c r="AA1543" s="861"/>
      <c r="AB1543" s="861"/>
      <c r="AC1543" s="861"/>
      <c r="AD1543" s="861"/>
      <c r="AE1543" s="861"/>
      <c r="AF1543" s="861"/>
      <c r="AG1543" s="861"/>
      <c r="AH1543" s="861"/>
      <c r="AI1543" s="861"/>
      <c r="AJ1543" s="861"/>
      <c r="AK1543" s="861"/>
      <c r="AL1543" s="861"/>
      <c r="AM1543" s="861"/>
      <c r="AN1543" s="861"/>
      <c r="AO1543" s="861"/>
      <c r="AP1543" s="861"/>
      <c r="AQ1543" s="861"/>
      <c r="AR1543" s="861"/>
      <c r="AS1543" s="861"/>
      <c r="AT1543" s="861"/>
      <c r="AU1543" s="861"/>
      <c r="AV1543" s="861"/>
      <c r="AW1543" s="861"/>
      <c r="AX1543" s="861"/>
      <c r="AY1543" s="861"/>
      <c r="AZ1543" s="861"/>
      <c r="BA1543" s="861"/>
      <c r="BB1543" s="861"/>
      <c r="BC1543" s="861"/>
      <c r="BD1543" s="861"/>
      <c r="BE1543" s="861"/>
      <c r="BF1543" s="861"/>
      <c r="BG1543" s="861"/>
      <c r="BH1543" s="861"/>
      <c r="BI1543" s="861"/>
      <c r="BJ1543" s="861"/>
      <c r="BK1543" s="861"/>
      <c r="BL1543" s="861"/>
      <c r="BM1543" s="861"/>
      <c r="BN1543" s="861"/>
      <c r="BO1543" s="861"/>
      <c r="BP1543" s="861"/>
      <c r="BQ1543" s="861"/>
      <c r="BR1543" s="861"/>
      <c r="BS1543" s="861"/>
      <c r="BT1543" s="861"/>
      <c r="BU1543" s="861"/>
      <c r="BV1543" s="861"/>
      <c r="BW1543" s="861"/>
      <c r="BX1543" s="861"/>
      <c r="BY1543" s="861"/>
      <c r="BZ1543" s="861"/>
      <c r="CA1543" s="861"/>
      <c r="CB1543" s="861"/>
      <c r="CC1543" s="861"/>
      <c r="CD1543" s="861"/>
      <c r="CE1543" s="861"/>
      <c r="CF1543" s="861"/>
      <c r="CG1543" s="861"/>
      <c r="CH1543" s="861"/>
      <c r="CI1543" s="861"/>
      <c r="CJ1543" s="861"/>
      <c r="CK1543" s="861"/>
      <c r="CL1543" s="861"/>
      <c r="CM1543" s="861"/>
      <c r="CN1543" s="861"/>
      <c r="CO1543" s="861"/>
      <c r="CP1543" s="861"/>
      <c r="CQ1543" s="861"/>
      <c r="CR1543" s="861"/>
      <c r="CS1543" s="861"/>
      <c r="CT1543" s="861"/>
      <c r="CU1543" s="861"/>
      <c r="CV1543" s="861"/>
      <c r="CW1543" s="861"/>
      <c r="CX1543" s="861"/>
      <c r="CY1543" s="861"/>
      <c r="CZ1543" s="861"/>
      <c r="DA1543" s="861"/>
      <c r="DB1543" s="861"/>
      <c r="DC1543" s="861"/>
      <c r="DD1543" s="861"/>
      <c r="DE1543" s="861"/>
      <c r="DF1543" s="861"/>
      <c r="DG1543" s="861"/>
      <c r="DH1543" s="861"/>
      <c r="DI1543" s="861"/>
      <c r="DJ1543" s="861"/>
      <c r="DK1543" s="861"/>
      <c r="DL1543" s="861"/>
      <c r="DM1543" s="861"/>
      <c r="DN1543" s="861"/>
      <c r="DO1543" s="861"/>
      <c r="DP1543" s="861"/>
      <c r="DQ1543" s="861"/>
      <c r="DR1543" s="861"/>
      <c r="DS1543" s="861"/>
      <c r="DT1543" s="861"/>
      <c r="DU1543" s="861"/>
      <c r="DV1543" s="861"/>
      <c r="DW1543" s="861"/>
      <c r="DX1543" s="861"/>
      <c r="DY1543" s="861"/>
      <c r="DZ1543" s="861"/>
      <c r="EA1543" s="861"/>
      <c r="EB1543" s="861"/>
      <c r="EC1543" s="861"/>
      <c r="ED1543" s="861"/>
      <c r="EE1543" s="861"/>
      <c r="EF1543" s="861"/>
      <c r="EG1543" s="861"/>
      <c r="EH1543" s="861"/>
      <c r="EI1543" s="861"/>
      <c r="EJ1543" s="861"/>
      <c r="EK1543" s="861"/>
      <c r="EL1543" s="861"/>
      <c r="EM1543" s="861"/>
      <c r="EN1543" s="861"/>
      <c r="EO1543" s="861"/>
      <c r="EP1543" s="861"/>
      <c r="EQ1543" s="861"/>
      <c r="ER1543" s="861"/>
      <c r="ES1543" s="861"/>
      <c r="ET1543" s="861"/>
      <c r="EU1543" s="861"/>
      <c r="EV1543" s="861"/>
      <c r="EW1543" s="861"/>
      <c r="EX1543" s="861"/>
      <c r="EY1543" s="861"/>
      <c r="EZ1543" s="861"/>
      <c r="FA1543" s="861"/>
      <c r="FB1543" s="861"/>
      <c r="FC1543" s="861"/>
      <c r="FD1543" s="861"/>
    </row>
    <row r="1544" spans="1:160" x14ac:dyDescent="0.25">
      <c r="A1544" s="861"/>
      <c r="B1544" s="861"/>
      <c r="C1544" s="861"/>
      <c r="D1544" s="861"/>
      <c r="E1544" s="861"/>
      <c r="F1544" s="861"/>
      <c r="G1544" s="861"/>
      <c r="H1544" s="861"/>
      <c r="I1544" s="861"/>
      <c r="J1544" s="861"/>
      <c r="K1544" s="861"/>
      <c r="L1544" s="861"/>
      <c r="M1544" s="861"/>
      <c r="N1544" s="861"/>
      <c r="O1544" s="861"/>
      <c r="P1544" s="861"/>
      <c r="Q1544" s="861"/>
      <c r="R1544" s="861"/>
      <c r="S1544" s="861"/>
      <c r="T1544" s="861"/>
      <c r="U1544" s="861"/>
      <c r="V1544" s="861"/>
      <c r="W1544" s="861"/>
      <c r="X1544" s="861"/>
      <c r="Y1544" s="861"/>
      <c r="Z1544" s="861"/>
      <c r="AA1544" s="861"/>
      <c r="AB1544" s="861"/>
      <c r="AC1544" s="861"/>
      <c r="AD1544" s="861"/>
      <c r="AE1544" s="861"/>
      <c r="AF1544" s="861"/>
      <c r="AG1544" s="861"/>
      <c r="AH1544" s="861"/>
      <c r="AI1544" s="861"/>
      <c r="AJ1544" s="861"/>
      <c r="AK1544" s="861"/>
      <c r="AL1544" s="861"/>
      <c r="AM1544" s="861"/>
      <c r="AN1544" s="861"/>
      <c r="AO1544" s="861"/>
      <c r="AP1544" s="861"/>
      <c r="AQ1544" s="861"/>
      <c r="AR1544" s="861"/>
      <c r="AS1544" s="861"/>
      <c r="AT1544" s="861"/>
      <c r="AU1544" s="861"/>
      <c r="AV1544" s="861"/>
      <c r="AW1544" s="861"/>
      <c r="AX1544" s="861"/>
      <c r="AY1544" s="861"/>
      <c r="AZ1544" s="861"/>
      <c r="BA1544" s="861"/>
      <c r="BB1544" s="861"/>
      <c r="BC1544" s="861"/>
      <c r="BD1544" s="861"/>
      <c r="BE1544" s="861"/>
      <c r="BF1544" s="861"/>
      <c r="BG1544" s="861"/>
      <c r="BH1544" s="861"/>
      <c r="BI1544" s="861"/>
      <c r="BJ1544" s="861"/>
      <c r="BK1544" s="861"/>
      <c r="BL1544" s="861"/>
      <c r="BM1544" s="861"/>
      <c r="BN1544" s="861"/>
      <c r="BO1544" s="861"/>
      <c r="BP1544" s="861"/>
      <c r="BQ1544" s="861"/>
      <c r="BR1544" s="861"/>
      <c r="BS1544" s="861"/>
      <c r="BT1544" s="861"/>
      <c r="BU1544" s="861"/>
      <c r="BV1544" s="861"/>
      <c r="BW1544" s="861"/>
      <c r="BX1544" s="861"/>
      <c r="BY1544" s="861"/>
      <c r="BZ1544" s="861"/>
      <c r="CA1544" s="861"/>
      <c r="CB1544" s="861"/>
      <c r="CC1544" s="861"/>
      <c r="CD1544" s="861"/>
      <c r="CE1544" s="861"/>
      <c r="CF1544" s="861"/>
      <c r="CG1544" s="861"/>
      <c r="CH1544" s="861"/>
      <c r="CI1544" s="861"/>
      <c r="CJ1544" s="861"/>
      <c r="CK1544" s="861"/>
      <c r="CL1544" s="861"/>
      <c r="CM1544" s="861"/>
      <c r="CN1544" s="861"/>
      <c r="CO1544" s="861"/>
      <c r="CP1544" s="861"/>
      <c r="CQ1544" s="861"/>
      <c r="CR1544" s="861"/>
      <c r="CS1544" s="861"/>
      <c r="CT1544" s="861"/>
      <c r="CU1544" s="861"/>
      <c r="CV1544" s="861"/>
      <c r="CW1544" s="861"/>
      <c r="CX1544" s="861"/>
      <c r="CY1544" s="861"/>
      <c r="CZ1544" s="861"/>
      <c r="DA1544" s="861"/>
      <c r="DB1544" s="861"/>
      <c r="DC1544" s="861"/>
      <c r="DD1544" s="861"/>
      <c r="DE1544" s="861"/>
      <c r="DF1544" s="861"/>
      <c r="DG1544" s="861"/>
      <c r="DH1544" s="861"/>
      <c r="DI1544" s="861"/>
      <c r="DJ1544" s="861"/>
      <c r="DK1544" s="861"/>
      <c r="DL1544" s="861"/>
      <c r="DM1544" s="861"/>
      <c r="DN1544" s="861"/>
      <c r="DO1544" s="861"/>
      <c r="DP1544" s="861"/>
      <c r="DQ1544" s="861"/>
      <c r="DR1544" s="861"/>
      <c r="DS1544" s="861"/>
      <c r="DT1544" s="861"/>
      <c r="DU1544" s="861"/>
      <c r="DV1544" s="861"/>
      <c r="DW1544" s="861"/>
      <c r="DX1544" s="861"/>
      <c r="DY1544" s="861"/>
      <c r="DZ1544" s="861"/>
      <c r="EA1544" s="861"/>
      <c r="EB1544" s="861"/>
      <c r="EC1544" s="861"/>
      <c r="ED1544" s="861"/>
      <c r="EE1544" s="861"/>
      <c r="EF1544" s="861"/>
      <c r="EG1544" s="861"/>
      <c r="EH1544" s="861"/>
      <c r="EI1544" s="861"/>
      <c r="EJ1544" s="861"/>
      <c r="EK1544" s="861"/>
      <c r="EL1544" s="861"/>
      <c r="EM1544" s="861"/>
      <c r="EN1544" s="861"/>
      <c r="EO1544" s="861"/>
      <c r="EP1544" s="861"/>
      <c r="EQ1544" s="861"/>
      <c r="ER1544" s="861"/>
      <c r="ES1544" s="861"/>
      <c r="ET1544" s="861"/>
      <c r="EU1544" s="861"/>
      <c r="EV1544" s="861"/>
      <c r="EW1544" s="861"/>
      <c r="EX1544" s="861"/>
      <c r="EY1544" s="861"/>
      <c r="EZ1544" s="861"/>
      <c r="FA1544" s="861"/>
      <c r="FB1544" s="861"/>
      <c r="FC1544" s="861"/>
      <c r="FD1544" s="861"/>
    </row>
    <row r="1545" spans="1:160" x14ac:dyDescent="0.25">
      <c r="A1545" s="861"/>
      <c r="B1545" s="861"/>
      <c r="C1545" s="861"/>
      <c r="D1545" s="861"/>
      <c r="E1545" s="861"/>
      <c r="F1545" s="861"/>
      <c r="G1545" s="861"/>
      <c r="H1545" s="861"/>
      <c r="I1545" s="861"/>
      <c r="J1545" s="861"/>
      <c r="K1545" s="861"/>
      <c r="L1545" s="861"/>
      <c r="M1545" s="861"/>
      <c r="N1545" s="861"/>
      <c r="O1545" s="861"/>
      <c r="P1545" s="861"/>
      <c r="Q1545" s="861"/>
      <c r="R1545" s="861"/>
      <c r="S1545" s="861"/>
      <c r="T1545" s="861"/>
      <c r="U1545" s="861"/>
      <c r="V1545" s="861"/>
      <c r="W1545" s="861"/>
      <c r="X1545" s="861"/>
      <c r="Y1545" s="861"/>
      <c r="Z1545" s="861"/>
      <c r="AA1545" s="861"/>
      <c r="AB1545" s="861"/>
      <c r="AC1545" s="861"/>
      <c r="AD1545" s="861"/>
      <c r="AE1545" s="861"/>
      <c r="AF1545" s="861"/>
      <c r="AG1545" s="861"/>
      <c r="AH1545" s="861"/>
      <c r="AI1545" s="861"/>
      <c r="AJ1545" s="861"/>
      <c r="AK1545" s="861"/>
      <c r="AL1545" s="861"/>
      <c r="AM1545" s="861"/>
      <c r="AN1545" s="861"/>
      <c r="AO1545" s="861"/>
      <c r="AP1545" s="861"/>
      <c r="AQ1545" s="861"/>
      <c r="AR1545" s="861"/>
      <c r="AS1545" s="861"/>
      <c r="AT1545" s="861"/>
      <c r="AU1545" s="861"/>
      <c r="AV1545" s="861"/>
      <c r="AW1545" s="861"/>
      <c r="AX1545" s="861"/>
      <c r="AY1545" s="861"/>
      <c r="AZ1545" s="861"/>
      <c r="BA1545" s="861"/>
      <c r="BB1545" s="861"/>
      <c r="BC1545" s="861"/>
      <c r="BD1545" s="861"/>
      <c r="BE1545" s="861"/>
      <c r="BF1545" s="861"/>
      <c r="BG1545" s="861"/>
      <c r="BH1545" s="861"/>
      <c r="BI1545" s="861"/>
      <c r="BJ1545" s="861"/>
      <c r="BK1545" s="861"/>
      <c r="BL1545" s="861"/>
      <c r="BM1545" s="861"/>
      <c r="BN1545" s="861"/>
      <c r="BO1545" s="861"/>
      <c r="BP1545" s="861"/>
      <c r="BQ1545" s="861"/>
      <c r="BR1545" s="861"/>
      <c r="BS1545" s="861"/>
      <c r="BT1545" s="861"/>
      <c r="BU1545" s="861"/>
      <c r="BV1545" s="861"/>
      <c r="BW1545" s="861"/>
      <c r="BX1545" s="861"/>
      <c r="BY1545" s="861"/>
      <c r="BZ1545" s="861"/>
      <c r="CA1545" s="861"/>
      <c r="CB1545" s="861"/>
      <c r="CC1545" s="861"/>
      <c r="CD1545" s="861"/>
      <c r="CE1545" s="861"/>
      <c r="CF1545" s="861"/>
      <c r="CG1545" s="861"/>
      <c r="CH1545" s="861"/>
      <c r="CI1545" s="861"/>
      <c r="CJ1545" s="861"/>
      <c r="CK1545" s="861"/>
      <c r="CL1545" s="861"/>
      <c r="CM1545" s="861"/>
      <c r="CN1545" s="861"/>
      <c r="CO1545" s="861"/>
      <c r="CP1545" s="861"/>
      <c r="CQ1545" s="861"/>
      <c r="CR1545" s="861"/>
      <c r="CS1545" s="861"/>
      <c r="CT1545" s="861"/>
      <c r="CU1545" s="861"/>
      <c r="CV1545" s="861"/>
      <c r="CW1545" s="861"/>
      <c r="CX1545" s="861"/>
      <c r="CY1545" s="861"/>
      <c r="CZ1545" s="861"/>
      <c r="DA1545" s="861"/>
      <c r="DB1545" s="861"/>
      <c r="DC1545" s="861"/>
      <c r="DD1545" s="861"/>
      <c r="DE1545" s="861"/>
      <c r="DF1545" s="861"/>
      <c r="DG1545" s="861"/>
      <c r="DH1545" s="861"/>
      <c r="DI1545" s="861"/>
      <c r="DJ1545" s="861"/>
      <c r="DK1545" s="861"/>
      <c r="DL1545" s="861"/>
      <c r="DM1545" s="861"/>
      <c r="DN1545" s="861"/>
      <c r="DO1545" s="861"/>
      <c r="DP1545" s="861"/>
      <c r="DQ1545" s="861"/>
      <c r="DR1545" s="861"/>
      <c r="DS1545" s="861"/>
      <c r="DT1545" s="861"/>
      <c r="DU1545" s="861"/>
      <c r="DV1545" s="861"/>
      <c r="DW1545" s="861"/>
      <c r="DX1545" s="861"/>
      <c r="DY1545" s="861"/>
      <c r="DZ1545" s="861"/>
      <c r="EA1545" s="861"/>
      <c r="EB1545" s="861"/>
      <c r="EC1545" s="861"/>
      <c r="ED1545" s="861"/>
      <c r="EE1545" s="861"/>
      <c r="EF1545" s="861"/>
      <c r="EG1545" s="861"/>
      <c r="EH1545" s="861"/>
      <c r="EI1545" s="861"/>
      <c r="EJ1545" s="861"/>
      <c r="EK1545" s="861"/>
      <c r="EL1545" s="861"/>
      <c r="EM1545" s="861"/>
      <c r="EN1545" s="861"/>
      <c r="EO1545" s="861"/>
      <c r="EP1545" s="861"/>
      <c r="EQ1545" s="861"/>
      <c r="ER1545" s="861"/>
      <c r="ES1545" s="861"/>
      <c r="ET1545" s="861"/>
      <c r="EU1545" s="861"/>
      <c r="EV1545" s="861"/>
      <c r="EW1545" s="861"/>
      <c r="EX1545" s="861"/>
      <c r="EY1545" s="861"/>
      <c r="EZ1545" s="861"/>
      <c r="FA1545" s="861"/>
      <c r="FB1545" s="861"/>
      <c r="FC1545" s="861"/>
      <c r="FD1545" s="861"/>
    </row>
    <row r="1546" spans="1:160" x14ac:dyDescent="0.25">
      <c r="A1546" s="861"/>
      <c r="B1546" s="861"/>
      <c r="C1546" s="861"/>
      <c r="D1546" s="861"/>
      <c r="E1546" s="861"/>
      <c r="F1546" s="861"/>
      <c r="G1546" s="861"/>
      <c r="H1546" s="861"/>
      <c r="I1546" s="861"/>
      <c r="J1546" s="861"/>
      <c r="K1546" s="861"/>
      <c r="L1546" s="861"/>
      <c r="M1546" s="861"/>
      <c r="N1546" s="861"/>
      <c r="O1546" s="861"/>
      <c r="P1546" s="861"/>
      <c r="Q1546" s="861"/>
      <c r="R1546" s="861"/>
      <c r="S1546" s="861"/>
      <c r="T1546" s="861"/>
      <c r="U1546" s="861"/>
      <c r="V1546" s="861"/>
      <c r="W1546" s="861"/>
      <c r="X1546" s="861"/>
      <c r="Y1546" s="861"/>
      <c r="Z1546" s="861"/>
      <c r="AA1546" s="861"/>
      <c r="AB1546" s="861"/>
      <c r="AC1546" s="861"/>
      <c r="AD1546" s="861"/>
      <c r="AE1546" s="861"/>
      <c r="AF1546" s="861"/>
      <c r="AG1546" s="861"/>
      <c r="AH1546" s="861"/>
      <c r="AI1546" s="861"/>
      <c r="AJ1546" s="861"/>
      <c r="AK1546" s="861"/>
      <c r="AL1546" s="861"/>
      <c r="AM1546" s="861"/>
      <c r="AN1546" s="861"/>
      <c r="AO1546" s="861"/>
      <c r="AP1546" s="861"/>
      <c r="AQ1546" s="861"/>
      <c r="AR1546" s="861"/>
      <c r="AS1546" s="861"/>
      <c r="AT1546" s="861"/>
      <c r="AU1546" s="861"/>
      <c r="AV1546" s="861"/>
      <c r="AW1546" s="861"/>
      <c r="AX1546" s="861"/>
      <c r="AY1546" s="861"/>
      <c r="AZ1546" s="861"/>
      <c r="BA1546" s="861"/>
      <c r="BB1546" s="861"/>
      <c r="BC1546" s="861"/>
      <c r="BD1546" s="861"/>
      <c r="BE1546" s="861"/>
      <c r="BF1546" s="861"/>
      <c r="BG1546" s="861"/>
      <c r="BH1546" s="861"/>
      <c r="BI1546" s="861"/>
      <c r="BJ1546" s="861"/>
      <c r="BK1546" s="861"/>
      <c r="BL1546" s="861"/>
      <c r="BM1546" s="861"/>
      <c r="BN1546" s="861"/>
      <c r="BO1546" s="861"/>
      <c r="BP1546" s="861"/>
      <c r="BQ1546" s="861"/>
      <c r="BR1546" s="861"/>
      <c r="BS1546" s="861"/>
      <c r="BT1546" s="861"/>
      <c r="BU1546" s="861"/>
      <c r="BV1546" s="861"/>
      <c r="BW1546" s="861"/>
      <c r="BX1546" s="861"/>
      <c r="BY1546" s="861"/>
      <c r="BZ1546" s="861"/>
      <c r="CA1546" s="861"/>
      <c r="CB1546" s="861"/>
      <c r="CC1546" s="861"/>
      <c r="CD1546" s="861"/>
      <c r="CE1546" s="861"/>
      <c r="CF1546" s="861"/>
      <c r="CG1546" s="861"/>
      <c r="CH1546" s="861"/>
      <c r="CI1546" s="861"/>
      <c r="CJ1546" s="861"/>
      <c r="CK1546" s="861"/>
      <c r="CL1546" s="861"/>
      <c r="CM1546" s="861"/>
      <c r="CN1546" s="861"/>
      <c r="CO1546" s="861"/>
      <c r="CP1546" s="861"/>
      <c r="CQ1546" s="861"/>
      <c r="CR1546" s="861"/>
      <c r="CS1546" s="861"/>
      <c r="CT1546" s="861"/>
      <c r="CU1546" s="861"/>
      <c r="CV1546" s="861"/>
      <c r="CW1546" s="861"/>
      <c r="CX1546" s="861"/>
      <c r="CY1546" s="861"/>
      <c r="CZ1546" s="861"/>
      <c r="DA1546" s="861"/>
      <c r="DB1546" s="861"/>
      <c r="DC1546" s="861"/>
      <c r="DD1546" s="861"/>
      <c r="DE1546" s="861"/>
      <c r="DF1546" s="861"/>
      <c r="DG1546" s="861"/>
      <c r="DH1546" s="861"/>
      <c r="DI1546" s="861"/>
      <c r="DJ1546" s="861"/>
      <c r="DK1546" s="861"/>
      <c r="DL1546" s="861"/>
      <c r="DM1546" s="861"/>
      <c r="DN1546" s="861"/>
      <c r="DO1546" s="861"/>
      <c r="DP1546" s="861"/>
      <c r="DQ1546" s="861"/>
      <c r="DR1546" s="861"/>
      <c r="DS1546" s="861"/>
      <c r="DT1546" s="861"/>
      <c r="DU1546" s="861"/>
      <c r="DV1546" s="861"/>
      <c r="DW1546" s="861"/>
      <c r="DX1546" s="861"/>
      <c r="DY1546" s="861"/>
      <c r="DZ1546" s="861"/>
      <c r="EA1546" s="861"/>
      <c r="EB1546" s="861"/>
      <c r="EC1546" s="861"/>
      <c r="ED1546" s="861"/>
      <c r="EE1546" s="861"/>
      <c r="EF1546" s="861"/>
      <c r="EG1546" s="861"/>
      <c r="EH1546" s="861"/>
      <c r="EI1546" s="861"/>
      <c r="EJ1546" s="861"/>
      <c r="EK1546" s="861"/>
      <c r="EL1546" s="861"/>
      <c r="EM1546" s="861"/>
      <c r="EN1546" s="861"/>
      <c r="EO1546" s="861"/>
      <c r="EP1546" s="861"/>
      <c r="EQ1546" s="861"/>
      <c r="ER1546" s="861"/>
      <c r="ES1546" s="861"/>
      <c r="ET1546" s="861"/>
      <c r="EU1546" s="861"/>
      <c r="EV1546" s="861"/>
      <c r="EW1546" s="861"/>
      <c r="EX1546" s="861"/>
      <c r="EY1546" s="861"/>
      <c r="EZ1546" s="861"/>
      <c r="FA1546" s="861"/>
      <c r="FB1546" s="861"/>
      <c r="FC1546" s="861"/>
      <c r="FD1546" s="861"/>
    </row>
    <row r="1547" spans="1:160" x14ac:dyDescent="0.25">
      <c r="A1547" s="861"/>
      <c r="B1547" s="861"/>
      <c r="C1547" s="861"/>
      <c r="D1547" s="861"/>
      <c r="E1547" s="861"/>
      <c r="F1547" s="861"/>
      <c r="G1547" s="861"/>
      <c r="H1547" s="861"/>
      <c r="I1547" s="861"/>
      <c r="J1547" s="861"/>
      <c r="K1547" s="861"/>
      <c r="L1547" s="861"/>
      <c r="M1547" s="861"/>
      <c r="N1547" s="861"/>
      <c r="O1547" s="861"/>
      <c r="P1547" s="861"/>
      <c r="Q1547" s="861"/>
      <c r="R1547" s="861"/>
      <c r="S1547" s="861"/>
      <c r="T1547" s="861"/>
      <c r="U1547" s="861"/>
      <c r="V1547" s="861"/>
      <c r="W1547" s="861"/>
      <c r="X1547" s="861"/>
      <c r="Y1547" s="861"/>
      <c r="Z1547" s="861"/>
      <c r="AA1547" s="861"/>
      <c r="AB1547" s="861"/>
      <c r="AC1547" s="861"/>
      <c r="AD1547" s="861"/>
      <c r="AE1547" s="861"/>
      <c r="AF1547" s="861"/>
      <c r="AG1547" s="861"/>
      <c r="AH1547" s="861"/>
      <c r="AI1547" s="861"/>
      <c r="AJ1547" s="861"/>
      <c r="AK1547" s="861"/>
      <c r="AL1547" s="861"/>
      <c r="AM1547" s="861"/>
      <c r="AN1547" s="861"/>
      <c r="AO1547" s="861"/>
      <c r="AP1547" s="861"/>
      <c r="AQ1547" s="861"/>
      <c r="AR1547" s="861"/>
      <c r="AS1547" s="861"/>
      <c r="AT1547" s="861"/>
      <c r="AU1547" s="861"/>
      <c r="AV1547" s="861"/>
      <c r="AW1547" s="861"/>
      <c r="AX1547" s="861"/>
      <c r="AY1547" s="861"/>
      <c r="AZ1547" s="861"/>
      <c r="BA1547" s="861"/>
      <c r="BB1547" s="861"/>
      <c r="BC1547" s="861"/>
      <c r="BD1547" s="861"/>
      <c r="BE1547" s="861"/>
      <c r="BF1547" s="861"/>
      <c r="BG1547" s="861"/>
      <c r="BH1547" s="861"/>
      <c r="BI1547" s="861"/>
      <c r="BJ1547" s="861"/>
      <c r="BK1547" s="861"/>
      <c r="BL1547" s="861"/>
      <c r="BM1547" s="861"/>
      <c r="BN1547" s="861"/>
      <c r="BO1547" s="861"/>
      <c r="BP1547" s="861"/>
      <c r="BQ1547" s="861"/>
      <c r="BR1547" s="861"/>
      <c r="BS1547" s="861"/>
      <c r="BT1547" s="861"/>
      <c r="BU1547" s="861"/>
      <c r="BV1547" s="861"/>
      <c r="BW1547" s="861"/>
      <c r="BX1547" s="861"/>
      <c r="BY1547" s="861"/>
      <c r="BZ1547" s="861"/>
      <c r="CA1547" s="861"/>
      <c r="CB1547" s="861"/>
      <c r="CC1547" s="861"/>
      <c r="CD1547" s="861"/>
      <c r="CE1547" s="861"/>
      <c r="CF1547" s="861"/>
      <c r="CG1547" s="861"/>
      <c r="CH1547" s="861"/>
      <c r="CI1547" s="861"/>
      <c r="CJ1547" s="861"/>
      <c r="CK1547" s="861"/>
      <c r="CL1547" s="861"/>
      <c r="CM1547" s="861"/>
      <c r="CN1547" s="861"/>
      <c r="CO1547" s="861"/>
      <c r="CP1547" s="861"/>
      <c r="CQ1547" s="861"/>
      <c r="CR1547" s="861"/>
      <c r="CS1547" s="861"/>
      <c r="CT1547" s="861"/>
      <c r="CU1547" s="861"/>
      <c r="CV1547" s="861"/>
      <c r="CW1547" s="861"/>
      <c r="CX1547" s="861"/>
      <c r="CY1547" s="861"/>
      <c r="CZ1547" s="861"/>
      <c r="DA1547" s="861"/>
      <c r="DB1547" s="861"/>
      <c r="DC1547" s="861"/>
      <c r="DD1547" s="861"/>
      <c r="DE1547" s="861"/>
      <c r="DF1547" s="861"/>
      <c r="DG1547" s="861"/>
      <c r="DH1547" s="861"/>
      <c r="DI1547" s="861"/>
      <c r="DJ1547" s="861"/>
      <c r="DK1547" s="861"/>
      <c r="DL1547" s="861"/>
      <c r="DM1547" s="861"/>
      <c r="DN1547" s="861"/>
      <c r="DO1547" s="861"/>
      <c r="DP1547" s="861"/>
      <c r="DQ1547" s="861"/>
      <c r="DR1547" s="861"/>
      <c r="DS1547" s="861"/>
      <c r="DT1547" s="861"/>
      <c r="DU1547" s="861"/>
      <c r="DV1547" s="861"/>
      <c r="DW1547" s="861"/>
      <c r="DX1547" s="861"/>
      <c r="DY1547" s="861"/>
      <c r="DZ1547" s="861"/>
      <c r="EA1547" s="861"/>
      <c r="EB1547" s="861"/>
      <c r="EC1547" s="861"/>
      <c r="ED1547" s="861"/>
      <c r="EE1547" s="861"/>
      <c r="EF1547" s="861"/>
      <c r="EG1547" s="861"/>
      <c r="EH1547" s="861"/>
      <c r="EI1547" s="861"/>
      <c r="EJ1547" s="861"/>
      <c r="EK1547" s="861"/>
      <c r="EL1547" s="861"/>
      <c r="EM1547" s="861"/>
      <c r="EN1547" s="861"/>
      <c r="EO1547" s="861"/>
      <c r="EP1547" s="861"/>
      <c r="EQ1547" s="861"/>
      <c r="ER1547" s="861"/>
      <c r="ES1547" s="861"/>
      <c r="ET1547" s="861"/>
      <c r="EU1547" s="861"/>
      <c r="EV1547" s="861"/>
      <c r="EW1547" s="861"/>
      <c r="EX1547" s="861"/>
      <c r="EY1547" s="861"/>
      <c r="EZ1547" s="861"/>
      <c r="FA1547" s="861"/>
      <c r="FB1547" s="861"/>
      <c r="FC1547" s="861"/>
      <c r="FD1547" s="861"/>
    </row>
    <row r="1548" spans="1:160" x14ac:dyDescent="0.25">
      <c r="A1548" s="861"/>
      <c r="B1548" s="861"/>
      <c r="C1548" s="861"/>
      <c r="D1548" s="861"/>
      <c r="E1548" s="861"/>
      <c r="F1548" s="861"/>
      <c r="G1548" s="861"/>
      <c r="H1548" s="861"/>
      <c r="I1548" s="861"/>
      <c r="J1548" s="861"/>
      <c r="K1548" s="861"/>
      <c r="L1548" s="861"/>
      <c r="M1548" s="861"/>
      <c r="N1548" s="861"/>
      <c r="O1548" s="861"/>
      <c r="P1548" s="861"/>
      <c r="Q1548" s="861"/>
      <c r="R1548" s="861"/>
      <c r="S1548" s="861"/>
      <c r="T1548" s="861"/>
      <c r="U1548" s="861"/>
      <c r="V1548" s="861"/>
      <c r="W1548" s="861"/>
      <c r="X1548" s="861"/>
      <c r="Y1548" s="861"/>
      <c r="Z1548" s="861"/>
      <c r="AA1548" s="861"/>
      <c r="AB1548" s="861"/>
      <c r="AC1548" s="861"/>
      <c r="AD1548" s="861"/>
      <c r="AE1548" s="861"/>
      <c r="AF1548" s="861"/>
      <c r="AG1548" s="861"/>
      <c r="AH1548" s="861"/>
      <c r="AI1548" s="861"/>
      <c r="AJ1548" s="861"/>
      <c r="AK1548" s="861"/>
      <c r="AL1548" s="861"/>
      <c r="AM1548" s="861"/>
      <c r="AN1548" s="861"/>
      <c r="AO1548" s="861"/>
      <c r="AP1548" s="861"/>
      <c r="AQ1548" s="861"/>
      <c r="AR1548" s="861"/>
      <c r="AS1548" s="861"/>
      <c r="AT1548" s="861"/>
      <c r="AU1548" s="861"/>
      <c r="AV1548" s="861"/>
      <c r="AW1548" s="861"/>
      <c r="AX1548" s="861"/>
      <c r="AY1548" s="861"/>
      <c r="AZ1548" s="861"/>
      <c r="BA1548" s="861"/>
      <c r="BB1548" s="861"/>
      <c r="BC1548" s="861"/>
      <c r="BD1548" s="861"/>
      <c r="BE1548" s="861"/>
      <c r="BF1548" s="861"/>
      <c r="BG1548" s="861"/>
      <c r="BH1548" s="861"/>
      <c r="BI1548" s="861"/>
      <c r="BJ1548" s="861"/>
      <c r="BK1548" s="861"/>
      <c r="BL1548" s="861"/>
      <c r="BM1548" s="861"/>
      <c r="BN1548" s="861"/>
      <c r="BO1548" s="861"/>
      <c r="BP1548" s="861"/>
      <c r="BQ1548" s="861"/>
      <c r="BR1548" s="861"/>
      <c r="BS1548" s="861"/>
      <c r="BT1548" s="861"/>
      <c r="BU1548" s="861"/>
      <c r="BV1548" s="861"/>
      <c r="BW1548" s="861"/>
      <c r="BX1548" s="861"/>
      <c r="BY1548" s="861"/>
      <c r="BZ1548" s="861"/>
      <c r="CA1548" s="861"/>
      <c r="CB1548" s="861"/>
      <c r="CC1548" s="861"/>
      <c r="CD1548" s="861"/>
      <c r="CE1548" s="861"/>
      <c r="CF1548" s="861"/>
      <c r="CG1548" s="861"/>
      <c r="CH1548" s="861"/>
      <c r="CI1548" s="861"/>
      <c r="CJ1548" s="861"/>
      <c r="CK1548" s="861"/>
      <c r="CL1548" s="861"/>
      <c r="CM1548" s="861"/>
      <c r="CN1548" s="861"/>
      <c r="CO1548" s="861"/>
      <c r="CP1548" s="861"/>
      <c r="CQ1548" s="861"/>
      <c r="CR1548" s="861"/>
      <c r="CS1548" s="861"/>
      <c r="CT1548" s="861"/>
      <c r="CU1548" s="861"/>
      <c r="CV1548" s="861"/>
      <c r="CW1548" s="861"/>
      <c r="CX1548" s="861"/>
      <c r="CY1548" s="861"/>
      <c r="CZ1548" s="861"/>
      <c r="DA1548" s="861"/>
      <c r="DB1548" s="861"/>
      <c r="DC1548" s="861"/>
      <c r="DD1548" s="861"/>
      <c r="DE1548" s="861"/>
      <c r="DF1548" s="861"/>
      <c r="DG1548" s="861"/>
      <c r="DH1548" s="861"/>
      <c r="DI1548" s="861"/>
      <c r="DJ1548" s="861"/>
      <c r="DK1548" s="861"/>
      <c r="DL1548" s="861"/>
      <c r="DM1548" s="861"/>
      <c r="DN1548" s="861"/>
      <c r="DO1548" s="861"/>
      <c r="DP1548" s="861"/>
      <c r="DQ1548" s="861"/>
      <c r="DR1548" s="861"/>
      <c r="DS1548" s="861"/>
      <c r="DT1548" s="861"/>
      <c r="DU1548" s="861"/>
      <c r="DV1548" s="861"/>
      <c r="DW1548" s="861"/>
      <c r="DX1548" s="861"/>
      <c r="DY1548" s="861"/>
      <c r="DZ1548" s="861"/>
      <c r="EA1548" s="861"/>
      <c r="EB1548" s="861"/>
      <c r="EC1548" s="861"/>
      <c r="ED1548" s="861"/>
      <c r="EE1548" s="861"/>
      <c r="EF1548" s="861"/>
      <c r="EG1548" s="861"/>
      <c r="EH1548" s="861"/>
      <c r="EI1548" s="861"/>
      <c r="EJ1548" s="861"/>
      <c r="EK1548" s="861"/>
      <c r="EL1548" s="861"/>
      <c r="EM1548" s="861"/>
      <c r="EN1548" s="861"/>
      <c r="EO1548" s="861"/>
      <c r="EP1548" s="861"/>
      <c r="EQ1548" s="861"/>
      <c r="ER1548" s="861"/>
      <c r="ES1548" s="861"/>
      <c r="ET1548" s="861"/>
      <c r="EU1548" s="861"/>
      <c r="EV1548" s="861"/>
      <c r="EW1548" s="861"/>
      <c r="EX1548" s="861"/>
      <c r="EY1548" s="861"/>
      <c r="EZ1548" s="861"/>
      <c r="FA1548" s="861"/>
      <c r="FB1548" s="861"/>
      <c r="FC1548" s="861"/>
      <c r="FD1548" s="861"/>
    </row>
    <row r="1549" spans="1:160" x14ac:dyDescent="0.25">
      <c r="A1549" s="861"/>
      <c r="B1549" s="861"/>
      <c r="C1549" s="861"/>
      <c r="D1549" s="861"/>
      <c r="E1549" s="861"/>
      <c r="F1549" s="861"/>
      <c r="G1549" s="861"/>
      <c r="H1549" s="861"/>
      <c r="I1549" s="861"/>
      <c r="J1549" s="861"/>
      <c r="K1549" s="861"/>
      <c r="L1549" s="861"/>
      <c r="M1549" s="861"/>
      <c r="N1549" s="861"/>
      <c r="O1549" s="861"/>
      <c r="P1549" s="861"/>
      <c r="Q1549" s="861"/>
      <c r="R1549" s="861"/>
      <c r="S1549" s="861"/>
      <c r="T1549" s="861"/>
      <c r="U1549" s="861"/>
      <c r="V1549" s="861"/>
      <c r="W1549" s="861"/>
      <c r="X1549" s="861"/>
      <c r="Y1549" s="861"/>
      <c r="Z1549" s="861"/>
      <c r="AA1549" s="861"/>
      <c r="AB1549" s="861"/>
      <c r="AC1549" s="861"/>
      <c r="AD1549" s="861"/>
      <c r="AE1549" s="861"/>
      <c r="AF1549" s="861"/>
      <c r="AG1549" s="861"/>
      <c r="AH1549" s="861"/>
      <c r="AI1549" s="861"/>
      <c r="AJ1549" s="861"/>
      <c r="AK1549" s="861"/>
      <c r="AL1549" s="861"/>
      <c r="AM1549" s="861"/>
      <c r="AN1549" s="861"/>
      <c r="AO1549" s="861"/>
      <c r="AP1549" s="861"/>
      <c r="AQ1549" s="861"/>
      <c r="AR1549" s="861"/>
      <c r="AS1549" s="861"/>
      <c r="AT1549" s="861"/>
      <c r="AU1549" s="861"/>
      <c r="AV1549" s="861"/>
      <c r="AW1549" s="861"/>
      <c r="AX1549" s="861"/>
      <c r="AY1549" s="861"/>
      <c r="AZ1549" s="861"/>
      <c r="BA1549" s="861"/>
      <c r="BB1549" s="861"/>
      <c r="BC1549" s="861"/>
      <c r="BD1549" s="861"/>
      <c r="BE1549" s="861"/>
      <c r="BF1549" s="861"/>
      <c r="BG1549" s="861"/>
      <c r="BH1549" s="861"/>
      <c r="BI1549" s="861"/>
      <c r="BJ1549" s="861"/>
      <c r="BK1549" s="861"/>
      <c r="BL1549" s="861"/>
      <c r="BM1549" s="861"/>
      <c r="BN1549" s="861"/>
      <c r="BO1549" s="861"/>
      <c r="BP1549" s="861"/>
      <c r="BQ1549" s="861"/>
      <c r="BR1549" s="861"/>
      <c r="BS1549" s="861"/>
      <c r="BT1549" s="861"/>
      <c r="BU1549" s="861"/>
      <c r="BV1549" s="861"/>
      <c r="BW1549" s="861"/>
      <c r="BX1549" s="861"/>
      <c r="BY1549" s="861"/>
      <c r="BZ1549" s="861"/>
      <c r="CA1549" s="861"/>
      <c r="CB1549" s="861"/>
      <c r="CC1549" s="861"/>
      <c r="CD1549" s="861"/>
      <c r="CE1549" s="861"/>
      <c r="CF1549" s="861"/>
      <c r="CG1549" s="861"/>
      <c r="CH1549" s="861"/>
      <c r="CI1549" s="861"/>
      <c r="CJ1549" s="861"/>
      <c r="CK1549" s="861"/>
      <c r="CL1549" s="861"/>
      <c r="CM1549" s="861"/>
      <c r="CN1549" s="861"/>
      <c r="CO1549" s="861"/>
      <c r="CP1549" s="861"/>
      <c r="CQ1549" s="861"/>
      <c r="CR1549" s="861"/>
      <c r="CS1549" s="861"/>
      <c r="CT1549" s="861"/>
      <c r="CU1549" s="861"/>
      <c r="CV1549" s="861"/>
      <c r="CW1549" s="861"/>
      <c r="CX1549" s="861"/>
      <c r="CY1549" s="861"/>
      <c r="CZ1549" s="861"/>
      <c r="DA1549" s="861"/>
      <c r="DB1549" s="861"/>
      <c r="DC1549" s="861"/>
      <c r="DD1549" s="861"/>
      <c r="DE1549" s="861"/>
      <c r="DF1549" s="861"/>
      <c r="DG1549" s="861"/>
      <c r="DH1549" s="861"/>
      <c r="DI1549" s="861"/>
      <c r="DJ1549" s="861"/>
      <c r="DK1549" s="861"/>
      <c r="DL1549" s="861"/>
      <c r="DM1549" s="861"/>
      <c r="DN1549" s="861"/>
      <c r="DO1549" s="861"/>
      <c r="DP1549" s="861"/>
      <c r="DQ1549" s="861"/>
      <c r="DR1549" s="861"/>
      <c r="DS1549" s="861"/>
      <c r="DT1549" s="861"/>
      <c r="DU1549" s="861"/>
      <c r="DV1549" s="861"/>
      <c r="DW1549" s="861"/>
      <c r="DX1549" s="861"/>
      <c r="DY1549" s="861"/>
      <c r="DZ1549" s="861"/>
      <c r="EA1549" s="861"/>
      <c r="EB1549" s="861"/>
      <c r="EC1549" s="861"/>
      <c r="ED1549" s="861"/>
      <c r="EE1549" s="861"/>
      <c r="EF1549" s="861"/>
      <c r="EG1549" s="861"/>
      <c r="EH1549" s="861"/>
      <c r="EI1549" s="861"/>
      <c r="EJ1549" s="861"/>
      <c r="EK1549" s="861"/>
      <c r="EL1549" s="861"/>
      <c r="EM1549" s="861"/>
      <c r="EN1549" s="861"/>
      <c r="EO1549" s="861"/>
      <c r="EP1549" s="861"/>
      <c r="EQ1549" s="861"/>
      <c r="ER1549" s="861"/>
      <c r="ES1549" s="861"/>
      <c r="ET1549" s="861"/>
      <c r="EU1549" s="861"/>
      <c r="EV1549" s="861"/>
      <c r="EW1549" s="861"/>
      <c r="EX1549" s="861"/>
      <c r="EY1549" s="861"/>
      <c r="EZ1549" s="861"/>
      <c r="FA1549" s="861"/>
      <c r="FB1549" s="861"/>
      <c r="FC1549" s="861"/>
      <c r="FD1549" s="861"/>
    </row>
    <row r="1550" spans="1:160" x14ac:dyDescent="0.25">
      <c r="A1550" s="861"/>
      <c r="B1550" s="861"/>
      <c r="C1550" s="861"/>
      <c r="D1550" s="861"/>
      <c r="E1550" s="861"/>
      <c r="F1550" s="861"/>
      <c r="G1550" s="861"/>
      <c r="H1550" s="861"/>
      <c r="I1550" s="861"/>
      <c r="J1550" s="861"/>
      <c r="K1550" s="861"/>
      <c r="L1550" s="861"/>
      <c r="M1550" s="861"/>
      <c r="N1550" s="861"/>
      <c r="O1550" s="861"/>
      <c r="P1550" s="861"/>
      <c r="Q1550" s="861"/>
      <c r="R1550" s="861"/>
      <c r="S1550" s="861"/>
      <c r="T1550" s="861"/>
      <c r="U1550" s="861"/>
      <c r="V1550" s="861"/>
      <c r="W1550" s="861"/>
      <c r="X1550" s="861"/>
      <c r="Y1550" s="861"/>
      <c r="Z1550" s="861"/>
      <c r="AA1550" s="861"/>
      <c r="AB1550" s="861"/>
      <c r="AC1550" s="861"/>
      <c r="AD1550" s="861"/>
      <c r="AE1550" s="861"/>
      <c r="AF1550" s="861"/>
      <c r="AG1550" s="861"/>
      <c r="AH1550" s="861"/>
      <c r="AI1550" s="861"/>
      <c r="AJ1550" s="861"/>
      <c r="AK1550" s="861"/>
      <c r="AL1550" s="861"/>
      <c r="AM1550" s="861"/>
      <c r="AN1550" s="861"/>
      <c r="AO1550" s="861"/>
      <c r="AP1550" s="861"/>
      <c r="AQ1550" s="861"/>
      <c r="AR1550" s="861"/>
      <c r="AS1550" s="861"/>
      <c r="AT1550" s="861"/>
      <c r="AU1550" s="861"/>
      <c r="AV1550" s="861"/>
      <c r="AW1550" s="861"/>
      <c r="AX1550" s="861"/>
      <c r="AY1550" s="861"/>
      <c r="AZ1550" s="861"/>
      <c r="BA1550" s="861"/>
      <c r="BB1550" s="861"/>
      <c r="BC1550" s="861"/>
      <c r="BD1550" s="861"/>
      <c r="BE1550" s="861"/>
      <c r="BF1550" s="861"/>
      <c r="BG1550" s="861"/>
      <c r="BH1550" s="861"/>
      <c r="BI1550" s="861"/>
      <c r="BJ1550" s="861"/>
      <c r="BK1550" s="861"/>
      <c r="BL1550" s="861"/>
      <c r="BM1550" s="861"/>
      <c r="BN1550" s="861"/>
      <c r="BO1550" s="861"/>
      <c r="BP1550" s="861"/>
      <c r="BQ1550" s="861"/>
      <c r="BR1550" s="861"/>
      <c r="BS1550" s="861"/>
      <c r="BT1550" s="861"/>
      <c r="BU1550" s="861"/>
      <c r="BV1550" s="861"/>
      <c r="BW1550" s="861"/>
      <c r="BX1550" s="861"/>
      <c r="BY1550" s="861"/>
      <c r="BZ1550" s="861"/>
      <c r="CA1550" s="861"/>
      <c r="CB1550" s="861"/>
      <c r="CC1550" s="861"/>
      <c r="CD1550" s="861"/>
      <c r="CE1550" s="861"/>
      <c r="CF1550" s="861"/>
      <c r="CG1550" s="861"/>
      <c r="CH1550" s="861"/>
      <c r="CI1550" s="861"/>
      <c r="CJ1550" s="861"/>
      <c r="CK1550" s="861"/>
      <c r="CL1550" s="861"/>
      <c r="CM1550" s="861"/>
      <c r="CN1550" s="861"/>
      <c r="CO1550" s="861"/>
      <c r="CP1550" s="861"/>
      <c r="CQ1550" s="861"/>
      <c r="CR1550" s="861"/>
      <c r="CS1550" s="861"/>
      <c r="CT1550" s="861"/>
      <c r="CU1550" s="861"/>
      <c r="CV1550" s="861"/>
      <c r="CW1550" s="861"/>
      <c r="CX1550" s="861"/>
      <c r="CY1550" s="861"/>
      <c r="CZ1550" s="861"/>
      <c r="DA1550" s="861"/>
      <c r="DB1550" s="861"/>
      <c r="DC1550" s="861"/>
      <c r="DD1550" s="861"/>
      <c r="DE1550" s="861"/>
      <c r="DF1550" s="861"/>
      <c r="DG1550" s="861"/>
      <c r="DH1550" s="861"/>
      <c r="DI1550" s="861"/>
      <c r="DJ1550" s="861"/>
      <c r="DK1550" s="861"/>
      <c r="DL1550" s="861"/>
      <c r="DM1550" s="861"/>
      <c r="DN1550" s="861"/>
      <c r="DO1550" s="861"/>
      <c r="DP1550" s="861"/>
      <c r="DQ1550" s="861"/>
      <c r="DR1550" s="861"/>
      <c r="DS1550" s="861"/>
      <c r="DT1550" s="861"/>
      <c r="DU1550" s="861"/>
      <c r="DV1550" s="861"/>
      <c r="DW1550" s="861"/>
      <c r="DX1550" s="861"/>
      <c r="DY1550" s="861"/>
      <c r="DZ1550" s="861"/>
      <c r="EA1550" s="861"/>
      <c r="EB1550" s="861"/>
      <c r="EC1550" s="861"/>
      <c r="ED1550" s="861"/>
      <c r="EE1550" s="861"/>
      <c r="EF1550" s="861"/>
      <c r="EG1550" s="861"/>
      <c r="EH1550" s="861"/>
      <c r="EI1550" s="861"/>
      <c r="EJ1550" s="861"/>
      <c r="EK1550" s="861"/>
      <c r="EL1550" s="861"/>
      <c r="EM1550" s="861"/>
      <c r="EN1550" s="861"/>
      <c r="EO1550" s="861"/>
      <c r="EP1550" s="861"/>
      <c r="EQ1550" s="861"/>
      <c r="ER1550" s="861"/>
      <c r="ES1550" s="861"/>
      <c r="ET1550" s="861"/>
      <c r="EU1550" s="861"/>
      <c r="EV1550" s="861"/>
      <c r="EW1550" s="861"/>
      <c r="EX1550" s="861"/>
      <c r="EY1550" s="861"/>
      <c r="EZ1550" s="861"/>
      <c r="FA1550" s="861"/>
      <c r="FB1550" s="861"/>
      <c r="FC1550" s="861"/>
      <c r="FD1550" s="861"/>
    </row>
    <row r="1551" spans="1:160" x14ac:dyDescent="0.25">
      <c r="A1551" s="861"/>
      <c r="B1551" s="861"/>
      <c r="C1551" s="861"/>
      <c r="D1551" s="861"/>
      <c r="E1551" s="861"/>
      <c r="F1551" s="861"/>
      <c r="G1551" s="861"/>
      <c r="H1551" s="861"/>
      <c r="I1551" s="861"/>
      <c r="J1551" s="861"/>
      <c r="K1551" s="861"/>
      <c r="L1551" s="861"/>
      <c r="M1551" s="861"/>
      <c r="N1551" s="861"/>
      <c r="O1551" s="861"/>
      <c r="P1551" s="861"/>
      <c r="Q1551" s="861"/>
      <c r="R1551" s="861"/>
      <c r="S1551" s="861"/>
      <c r="T1551" s="861"/>
      <c r="U1551" s="861"/>
      <c r="V1551" s="861"/>
      <c r="W1551" s="861"/>
      <c r="X1551" s="861"/>
      <c r="Y1551" s="861"/>
      <c r="Z1551" s="861"/>
      <c r="AA1551" s="861"/>
      <c r="AB1551" s="861"/>
      <c r="AC1551" s="861"/>
      <c r="AD1551" s="861"/>
      <c r="AE1551" s="861"/>
      <c r="AF1551" s="861"/>
      <c r="AG1551" s="861"/>
      <c r="AH1551" s="861"/>
      <c r="AI1551" s="861"/>
      <c r="AJ1551" s="861"/>
      <c r="AK1551" s="861"/>
      <c r="AL1551" s="861"/>
      <c r="AM1551" s="861"/>
      <c r="AN1551" s="861"/>
      <c r="AO1551" s="861"/>
      <c r="AP1551" s="861"/>
      <c r="AQ1551" s="861"/>
      <c r="AR1551" s="861"/>
      <c r="AS1551" s="861"/>
      <c r="AT1551" s="861"/>
      <c r="AU1551" s="861"/>
      <c r="AV1551" s="861"/>
      <c r="AW1551" s="861"/>
      <c r="AX1551" s="861"/>
      <c r="AY1551" s="861"/>
      <c r="AZ1551" s="861"/>
      <c r="BA1551" s="861"/>
      <c r="BB1551" s="861"/>
      <c r="BC1551" s="861"/>
      <c r="BD1551" s="861"/>
      <c r="BE1551" s="861"/>
      <c r="BF1551" s="861"/>
      <c r="BG1551" s="861"/>
      <c r="BH1551" s="861"/>
      <c r="BI1551" s="861"/>
      <c r="BJ1551" s="861"/>
      <c r="BK1551" s="861"/>
      <c r="BL1551" s="861"/>
      <c r="BM1551" s="861"/>
      <c r="BN1551" s="861"/>
      <c r="BO1551" s="861"/>
      <c r="BP1551" s="861"/>
      <c r="BQ1551" s="861"/>
      <c r="BR1551" s="861"/>
      <c r="BS1551" s="861"/>
      <c r="BT1551" s="861"/>
      <c r="BU1551" s="861"/>
      <c r="BV1551" s="861"/>
      <c r="BW1551" s="861"/>
      <c r="BX1551" s="861"/>
      <c r="BY1551" s="861"/>
      <c r="BZ1551" s="861"/>
      <c r="CA1551" s="861"/>
      <c r="CB1551" s="861"/>
      <c r="CC1551" s="861"/>
      <c r="CD1551" s="861"/>
      <c r="CE1551" s="861"/>
      <c r="CF1551" s="861"/>
      <c r="CG1551" s="861"/>
      <c r="CH1551" s="861"/>
      <c r="CI1551" s="861"/>
      <c r="CJ1551" s="861"/>
      <c r="CK1551" s="861"/>
      <c r="CL1551" s="861"/>
      <c r="CM1551" s="861"/>
      <c r="CN1551" s="861"/>
      <c r="CO1551" s="861"/>
      <c r="CP1551" s="861"/>
      <c r="CQ1551" s="861"/>
      <c r="CR1551" s="861"/>
      <c r="CS1551" s="861"/>
      <c r="CT1551" s="861"/>
      <c r="CU1551" s="861"/>
      <c r="CV1551" s="861"/>
      <c r="CW1551" s="861"/>
      <c r="CX1551" s="861"/>
      <c r="CY1551" s="861"/>
      <c r="CZ1551" s="861"/>
      <c r="DA1551" s="861"/>
      <c r="DB1551" s="861"/>
      <c r="DC1551" s="861"/>
      <c r="DD1551" s="861"/>
      <c r="DE1551" s="861"/>
      <c r="DF1551" s="861"/>
      <c r="DG1551" s="861"/>
      <c r="DH1551" s="861"/>
      <c r="DI1551" s="861"/>
      <c r="DJ1551" s="861"/>
      <c r="DK1551" s="861"/>
      <c r="DL1551" s="861"/>
      <c r="DM1551" s="861"/>
      <c r="DN1551" s="861"/>
      <c r="DO1551" s="861"/>
      <c r="DP1551" s="861"/>
      <c r="DQ1551" s="861"/>
      <c r="DR1551" s="861"/>
      <c r="DS1551" s="861"/>
      <c r="DT1551" s="861"/>
      <c r="DU1551" s="861"/>
      <c r="DV1551" s="861"/>
      <c r="DW1551" s="861"/>
      <c r="DX1551" s="861"/>
      <c r="DY1551" s="861"/>
      <c r="DZ1551" s="861"/>
      <c r="EA1551" s="861"/>
      <c r="EB1551" s="861"/>
      <c r="EC1551" s="861"/>
      <c r="ED1551" s="861"/>
      <c r="EE1551" s="861"/>
      <c r="EF1551" s="861"/>
      <c r="EG1551" s="861"/>
      <c r="EH1551" s="861"/>
      <c r="EI1551" s="861"/>
      <c r="EJ1551" s="861"/>
      <c r="EK1551" s="861"/>
      <c r="EL1551" s="861"/>
      <c r="EM1551" s="861"/>
      <c r="EN1551" s="861"/>
      <c r="EO1551" s="861"/>
      <c r="EP1551" s="861"/>
      <c r="EQ1551" s="861"/>
      <c r="ER1551" s="861"/>
      <c r="ES1551" s="861"/>
      <c r="ET1551" s="861"/>
      <c r="EU1551" s="861"/>
      <c r="EV1551" s="861"/>
      <c r="EW1551" s="861"/>
      <c r="EX1551" s="861"/>
      <c r="EY1551" s="861"/>
      <c r="EZ1551" s="861"/>
      <c r="FA1551" s="861"/>
      <c r="FB1551" s="861"/>
      <c r="FC1551" s="861"/>
      <c r="FD1551" s="861"/>
    </row>
    <row r="1552" spans="1:160" x14ac:dyDescent="0.25">
      <c r="A1552" s="861"/>
      <c r="B1552" s="861"/>
      <c r="C1552" s="861"/>
      <c r="D1552" s="861"/>
      <c r="E1552" s="861"/>
      <c r="F1552" s="861"/>
      <c r="G1552" s="861"/>
      <c r="H1552" s="861"/>
      <c r="I1552" s="861"/>
      <c r="J1552" s="861"/>
      <c r="K1552" s="861"/>
      <c r="L1552" s="861"/>
      <c r="M1552" s="861"/>
      <c r="N1552" s="861"/>
      <c r="O1552" s="861"/>
      <c r="P1552" s="861"/>
      <c r="Q1552" s="861"/>
      <c r="R1552" s="861"/>
      <c r="S1552" s="861"/>
      <c r="T1552" s="861"/>
      <c r="U1552" s="861"/>
      <c r="V1552" s="861"/>
      <c r="W1552" s="861"/>
      <c r="X1552" s="861"/>
      <c r="Y1552" s="861"/>
      <c r="Z1552" s="861"/>
      <c r="AA1552" s="861"/>
      <c r="AB1552" s="861"/>
      <c r="AC1552" s="861"/>
      <c r="AD1552" s="861"/>
      <c r="AE1552" s="861"/>
      <c r="AF1552" s="861"/>
      <c r="AG1552" s="861"/>
      <c r="AH1552" s="861"/>
      <c r="AI1552" s="861"/>
      <c r="AJ1552" s="861"/>
      <c r="AK1552" s="861"/>
      <c r="AL1552" s="861"/>
      <c r="AM1552" s="861"/>
      <c r="AN1552" s="861"/>
      <c r="AO1552" s="861"/>
      <c r="AP1552" s="861"/>
      <c r="AQ1552" s="861"/>
      <c r="AR1552" s="861"/>
      <c r="AS1552" s="861"/>
      <c r="AT1552" s="861"/>
      <c r="AU1552" s="861"/>
      <c r="AV1552" s="861"/>
      <c r="AW1552" s="861"/>
      <c r="AX1552" s="861"/>
      <c r="AY1552" s="861"/>
      <c r="AZ1552" s="861"/>
      <c r="BA1552" s="861"/>
      <c r="BB1552" s="861"/>
      <c r="BC1552" s="861"/>
      <c r="BD1552" s="861"/>
      <c r="BE1552" s="861"/>
      <c r="BF1552" s="861"/>
      <c r="BG1552" s="861"/>
      <c r="BH1552" s="861"/>
      <c r="BI1552" s="861"/>
      <c r="BJ1552" s="861"/>
      <c r="BK1552" s="861"/>
      <c r="BL1552" s="861"/>
      <c r="BM1552" s="861"/>
      <c r="BN1552" s="861"/>
      <c r="BO1552" s="861"/>
      <c r="BP1552" s="861"/>
      <c r="BQ1552" s="861"/>
      <c r="BR1552" s="861"/>
      <c r="BS1552" s="861"/>
      <c r="BT1552" s="861"/>
      <c r="BU1552" s="861"/>
      <c r="BV1552" s="861"/>
      <c r="BW1552" s="861"/>
      <c r="BX1552" s="861"/>
      <c r="BY1552" s="861"/>
      <c r="BZ1552" s="861"/>
      <c r="CA1552" s="861"/>
      <c r="CB1552" s="861"/>
      <c r="CC1552" s="861"/>
      <c r="CD1552" s="861"/>
      <c r="CE1552" s="861"/>
      <c r="CF1552" s="861"/>
      <c r="CG1552" s="861"/>
      <c r="CH1552" s="861"/>
      <c r="CI1552" s="861"/>
      <c r="CJ1552" s="861"/>
      <c r="CK1552" s="861"/>
      <c r="CL1552" s="861"/>
      <c r="CM1552" s="861"/>
      <c r="CN1552" s="861"/>
      <c r="CO1552" s="861"/>
      <c r="CP1552" s="861"/>
      <c r="CQ1552" s="861"/>
      <c r="CR1552" s="861"/>
      <c r="CS1552" s="861"/>
      <c r="CT1552" s="861"/>
      <c r="CU1552" s="861"/>
      <c r="CV1552" s="861"/>
      <c r="CW1552" s="861"/>
      <c r="CX1552" s="861"/>
      <c r="CY1552" s="861"/>
      <c r="CZ1552" s="861"/>
      <c r="DA1552" s="861"/>
      <c r="DB1552" s="861"/>
      <c r="DC1552" s="861"/>
      <c r="DD1552" s="861"/>
      <c r="DE1552" s="861"/>
      <c r="DF1552" s="861"/>
      <c r="DG1552" s="861"/>
      <c r="DH1552" s="861"/>
      <c r="DI1552" s="861"/>
      <c r="DJ1552" s="861"/>
      <c r="DK1552" s="861"/>
      <c r="DL1552" s="861"/>
      <c r="DM1552" s="861"/>
      <c r="DN1552" s="861"/>
      <c r="DO1552" s="861"/>
      <c r="DP1552" s="861"/>
      <c r="DQ1552" s="861"/>
      <c r="DR1552" s="861"/>
      <c r="DS1552" s="861"/>
      <c r="DT1552" s="861"/>
      <c r="DU1552" s="861"/>
      <c r="DV1552" s="861"/>
      <c r="DW1552" s="861"/>
      <c r="DX1552" s="861"/>
      <c r="DY1552" s="861"/>
      <c r="DZ1552" s="861"/>
      <c r="EA1552" s="861"/>
      <c r="EB1552" s="861"/>
      <c r="EC1552" s="861"/>
      <c r="ED1552" s="861"/>
      <c r="EE1552" s="861"/>
      <c r="EF1552" s="861"/>
      <c r="EG1552" s="861"/>
      <c r="EH1552" s="861"/>
      <c r="EI1552" s="861"/>
      <c r="EJ1552" s="861"/>
      <c r="EK1552" s="861"/>
      <c r="EL1552" s="861"/>
      <c r="EM1552" s="861"/>
      <c r="EN1552" s="861"/>
      <c r="EO1552" s="861"/>
      <c r="EP1552" s="861"/>
      <c r="EQ1552" s="861"/>
      <c r="ER1552" s="861"/>
      <c r="ES1552" s="861"/>
      <c r="ET1552" s="861"/>
      <c r="EU1552" s="861"/>
      <c r="EV1552" s="861"/>
      <c r="EW1552" s="861"/>
      <c r="EX1552" s="861"/>
      <c r="EY1552" s="861"/>
      <c r="EZ1552" s="861"/>
      <c r="FA1552" s="861"/>
      <c r="FB1552" s="861"/>
      <c r="FC1552" s="861"/>
      <c r="FD1552" s="861"/>
    </row>
    <row r="1553" spans="1:160" x14ac:dyDescent="0.25">
      <c r="A1553" s="861"/>
      <c r="B1553" s="861"/>
      <c r="C1553" s="861"/>
      <c r="D1553" s="861"/>
      <c r="E1553" s="861"/>
      <c r="F1553" s="861"/>
      <c r="G1553" s="861"/>
      <c r="H1553" s="861"/>
      <c r="I1553" s="861"/>
      <c r="J1553" s="861"/>
      <c r="K1553" s="861"/>
      <c r="L1553" s="861"/>
      <c r="M1553" s="861"/>
      <c r="N1553" s="861"/>
      <c r="O1553" s="861"/>
      <c r="P1553" s="861"/>
      <c r="Q1553" s="861"/>
      <c r="R1553" s="861"/>
      <c r="S1553" s="861"/>
      <c r="T1553" s="861"/>
      <c r="U1553" s="861"/>
      <c r="V1553" s="861"/>
      <c r="W1553" s="861"/>
      <c r="X1553" s="861"/>
      <c r="Y1553" s="861"/>
      <c r="Z1553" s="861"/>
      <c r="AA1553" s="861"/>
      <c r="AB1553" s="861"/>
      <c r="AC1553" s="861"/>
      <c r="AD1553" s="861"/>
      <c r="AE1553" s="861"/>
      <c r="AF1553" s="861"/>
      <c r="AG1553" s="861"/>
      <c r="AH1553" s="861"/>
      <c r="AI1553" s="861"/>
      <c r="AJ1553" s="861"/>
      <c r="AK1553" s="861"/>
      <c r="AL1553" s="861"/>
      <c r="AM1553" s="861"/>
      <c r="AN1553" s="861"/>
      <c r="AO1553" s="861"/>
      <c r="AP1553" s="861"/>
      <c r="AQ1553" s="861"/>
      <c r="AR1553" s="861"/>
      <c r="AS1553" s="861"/>
      <c r="AT1553" s="861"/>
      <c r="AU1553" s="861"/>
      <c r="AV1553" s="861"/>
      <c r="AW1553" s="861"/>
      <c r="AX1553" s="861"/>
      <c r="AY1553" s="861"/>
      <c r="AZ1553" s="861"/>
      <c r="BA1553" s="861"/>
      <c r="BB1553" s="861"/>
      <c r="BC1553" s="861"/>
      <c r="BD1553" s="861"/>
      <c r="BE1553" s="861"/>
      <c r="BF1553" s="861"/>
      <c r="BG1553" s="861"/>
      <c r="BH1553" s="861"/>
      <c r="BI1553" s="861"/>
      <c r="BJ1553" s="861"/>
      <c r="BK1553" s="861"/>
      <c r="BL1553" s="861"/>
      <c r="BM1553" s="861"/>
      <c r="BN1553" s="861"/>
      <c r="BO1553" s="861"/>
      <c r="BP1553" s="861"/>
      <c r="BQ1553" s="861"/>
      <c r="BR1553" s="861"/>
      <c r="BS1553" s="861"/>
      <c r="BT1553" s="861"/>
      <c r="BU1553" s="861"/>
      <c r="BV1553" s="861"/>
      <c r="BW1553" s="861"/>
      <c r="BX1553" s="861"/>
      <c r="BY1553" s="861"/>
      <c r="BZ1553" s="861"/>
      <c r="CA1553" s="861"/>
      <c r="CB1553" s="861"/>
      <c r="CC1553" s="861"/>
      <c r="CD1553" s="861"/>
      <c r="CE1553" s="861"/>
      <c r="CF1553" s="861"/>
      <c r="CG1553" s="861"/>
      <c r="CH1553" s="861"/>
      <c r="CI1553" s="861"/>
      <c r="CJ1553" s="861"/>
      <c r="CK1553" s="861"/>
      <c r="CL1553" s="861"/>
      <c r="CM1553" s="861"/>
      <c r="CN1553" s="861"/>
      <c r="CO1553" s="861"/>
      <c r="CP1553" s="861"/>
      <c r="CQ1553" s="861"/>
      <c r="CR1553" s="861"/>
      <c r="CS1553" s="861"/>
      <c r="CT1553" s="861"/>
      <c r="CU1553" s="861"/>
      <c r="CV1553" s="861"/>
      <c r="CW1553" s="861"/>
      <c r="CX1553" s="861"/>
      <c r="CY1553" s="861"/>
      <c r="CZ1553" s="861"/>
      <c r="DA1553" s="861"/>
      <c r="DB1553" s="861"/>
      <c r="DC1553" s="861"/>
      <c r="DD1553" s="861"/>
      <c r="DE1553" s="861"/>
      <c r="DF1553" s="861"/>
      <c r="DG1553" s="861"/>
      <c r="DH1553" s="861"/>
      <c r="DI1553" s="861"/>
      <c r="DJ1553" s="861"/>
      <c r="DK1553" s="861"/>
      <c r="DL1553" s="861"/>
      <c r="DM1553" s="861"/>
      <c r="DN1553" s="861"/>
      <c r="DO1553" s="861"/>
      <c r="DP1553" s="861"/>
      <c r="DQ1553" s="861"/>
      <c r="DR1553" s="861"/>
      <c r="DS1553" s="861"/>
      <c r="DT1553" s="861"/>
      <c r="DU1553" s="861"/>
      <c r="DV1553" s="861"/>
      <c r="DW1553" s="861"/>
      <c r="DX1553" s="861"/>
      <c r="DY1553" s="861"/>
      <c r="DZ1553" s="861"/>
      <c r="EA1553" s="861"/>
      <c r="EB1553" s="861"/>
      <c r="EC1553" s="861"/>
      <c r="ED1553" s="861"/>
      <c r="EE1553" s="861"/>
      <c r="EF1553" s="861"/>
      <c r="EG1553" s="861"/>
      <c r="EH1553" s="861"/>
      <c r="EI1553" s="861"/>
      <c r="EJ1553" s="861"/>
      <c r="EK1553" s="861"/>
      <c r="EL1553" s="861"/>
      <c r="EM1553" s="861"/>
      <c r="EN1553" s="861"/>
      <c r="EO1553" s="861"/>
      <c r="EP1553" s="861"/>
      <c r="EQ1553" s="861"/>
      <c r="ER1553" s="861"/>
      <c r="ES1553" s="861"/>
      <c r="ET1553" s="861"/>
      <c r="EU1553" s="861"/>
      <c r="EV1553" s="861"/>
      <c r="EW1553" s="861"/>
      <c r="EX1553" s="861"/>
      <c r="EY1553" s="861"/>
      <c r="EZ1553" s="861"/>
      <c r="FA1553" s="861"/>
      <c r="FB1553" s="861"/>
      <c r="FC1553" s="861"/>
      <c r="FD1553" s="861"/>
    </row>
    <row r="1554" spans="1:160" x14ac:dyDescent="0.25">
      <c r="A1554" s="861"/>
      <c r="B1554" s="861"/>
      <c r="C1554" s="861"/>
      <c r="D1554" s="861"/>
      <c r="E1554" s="861"/>
      <c r="F1554" s="861"/>
      <c r="G1554" s="861"/>
      <c r="H1554" s="861"/>
      <c r="I1554" s="861"/>
      <c r="J1554" s="861"/>
      <c r="K1554" s="861"/>
      <c r="L1554" s="861"/>
      <c r="M1554" s="861"/>
      <c r="N1554" s="861"/>
      <c r="O1554" s="861"/>
      <c r="P1554" s="861"/>
      <c r="Q1554" s="861"/>
      <c r="R1554" s="861"/>
      <c r="S1554" s="861"/>
      <c r="T1554" s="861"/>
      <c r="U1554" s="861"/>
      <c r="V1554" s="861"/>
      <c r="W1554" s="861"/>
      <c r="X1554" s="861"/>
      <c r="Y1554" s="861"/>
      <c r="Z1554" s="861"/>
      <c r="AA1554" s="861"/>
      <c r="AB1554" s="861"/>
      <c r="AC1554" s="861"/>
      <c r="AD1554" s="861"/>
      <c r="AE1554" s="861"/>
      <c r="AF1554" s="861"/>
      <c r="AG1554" s="861"/>
      <c r="AH1554" s="861"/>
      <c r="AI1554" s="861"/>
      <c r="AJ1554" s="861"/>
      <c r="AK1554" s="861"/>
      <c r="AL1554" s="861"/>
      <c r="AM1554" s="861"/>
      <c r="AN1554" s="861"/>
      <c r="AO1554" s="861"/>
      <c r="AP1554" s="861"/>
      <c r="AQ1554" s="861"/>
      <c r="AR1554" s="861"/>
      <c r="AS1554" s="861"/>
      <c r="AT1554" s="861"/>
      <c r="AU1554" s="861"/>
      <c r="AV1554" s="861"/>
      <c r="AW1554" s="861"/>
      <c r="AX1554" s="861"/>
      <c r="AY1554" s="861"/>
      <c r="AZ1554" s="861"/>
      <c r="BA1554" s="861"/>
      <c r="BB1554" s="861"/>
      <c r="BC1554" s="861"/>
      <c r="BD1554" s="861"/>
      <c r="BE1554" s="861"/>
      <c r="BF1554" s="861"/>
      <c r="BG1554" s="861"/>
      <c r="BH1554" s="861"/>
      <c r="BI1554" s="861"/>
      <c r="BJ1554" s="861"/>
      <c r="BK1554" s="861"/>
      <c r="BL1554" s="861"/>
      <c r="BM1554" s="861"/>
      <c r="BN1554" s="861"/>
      <c r="BO1554" s="861"/>
      <c r="BP1554" s="861"/>
      <c r="BQ1554" s="861"/>
      <c r="BR1554" s="861"/>
      <c r="BS1554" s="861"/>
      <c r="BT1554" s="861"/>
      <c r="BU1554" s="861"/>
      <c r="BV1554" s="861"/>
      <c r="BW1554" s="861"/>
      <c r="BX1554" s="861"/>
      <c r="BY1554" s="861"/>
      <c r="BZ1554" s="861"/>
      <c r="CA1554" s="861"/>
      <c r="CB1554" s="861"/>
      <c r="CC1554" s="861"/>
      <c r="CD1554" s="861"/>
      <c r="CE1554" s="861"/>
      <c r="CF1554" s="861"/>
      <c r="CG1554" s="861"/>
      <c r="CH1554" s="861"/>
      <c r="CI1554" s="861"/>
      <c r="CJ1554" s="861"/>
      <c r="CK1554" s="861"/>
      <c r="CL1554" s="861"/>
      <c r="CM1554" s="861"/>
      <c r="CN1554" s="861"/>
      <c r="CO1554" s="861"/>
      <c r="CP1554" s="861"/>
      <c r="CQ1554" s="861"/>
      <c r="CR1554" s="861"/>
      <c r="CS1554" s="861"/>
      <c r="CT1554" s="861"/>
      <c r="CU1554" s="861"/>
      <c r="CV1554" s="861"/>
      <c r="CW1554" s="861"/>
      <c r="CX1554" s="861"/>
      <c r="CY1554" s="861"/>
      <c r="CZ1554" s="861"/>
      <c r="DA1554" s="861"/>
      <c r="DB1554" s="861"/>
      <c r="DC1554" s="861"/>
      <c r="DD1554" s="861"/>
      <c r="DE1554" s="861"/>
      <c r="DF1554" s="861"/>
      <c r="DG1554" s="861"/>
      <c r="DH1554" s="861"/>
      <c r="DI1554" s="861"/>
      <c r="DJ1554" s="861"/>
      <c r="DK1554" s="861"/>
      <c r="DL1554" s="861"/>
      <c r="DM1554" s="861"/>
      <c r="DN1554" s="861"/>
      <c r="DO1554" s="861"/>
      <c r="DP1554" s="861"/>
      <c r="DQ1554" s="861"/>
      <c r="DR1554" s="861"/>
      <c r="DS1554" s="861"/>
      <c r="DT1554" s="861"/>
      <c r="DU1554" s="861"/>
      <c r="DV1554" s="861"/>
      <c r="DW1554" s="861"/>
      <c r="DX1554" s="861"/>
      <c r="DY1554" s="861"/>
      <c r="DZ1554" s="861"/>
      <c r="EA1554" s="861"/>
      <c r="EB1554" s="861"/>
      <c r="EC1554" s="861"/>
      <c r="ED1554" s="861"/>
      <c r="EE1554" s="861"/>
      <c r="EF1554" s="861"/>
      <c r="EG1554" s="861"/>
      <c r="EH1554" s="861"/>
      <c r="EI1554" s="861"/>
      <c r="EJ1554" s="861"/>
      <c r="EK1554" s="861"/>
      <c r="EL1554" s="861"/>
      <c r="EM1554" s="861"/>
      <c r="EN1554" s="861"/>
      <c r="EO1554" s="861"/>
      <c r="EP1554" s="861"/>
      <c r="EQ1554" s="861"/>
      <c r="ER1554" s="861"/>
      <c r="ES1554" s="861"/>
      <c r="ET1554" s="861"/>
      <c r="EU1554" s="861"/>
      <c r="EV1554" s="861"/>
      <c r="EW1554" s="861"/>
      <c r="EX1554" s="861"/>
      <c r="EY1554" s="861"/>
      <c r="EZ1554" s="861"/>
      <c r="FA1554" s="861"/>
      <c r="FB1554" s="861"/>
      <c r="FC1554" s="861"/>
      <c r="FD1554" s="861"/>
    </row>
    <row r="1555" spans="1:160" x14ac:dyDescent="0.25">
      <c r="A1555" s="861"/>
      <c r="B1555" s="861"/>
      <c r="C1555" s="861"/>
      <c r="D1555" s="861"/>
      <c r="E1555" s="861"/>
      <c r="F1555" s="861"/>
      <c r="G1555" s="861"/>
      <c r="H1555" s="861"/>
      <c r="I1555" s="861"/>
      <c r="J1555" s="861"/>
      <c r="K1555" s="861"/>
      <c r="L1555" s="861"/>
      <c r="M1555" s="861"/>
      <c r="N1555" s="861"/>
      <c r="O1555" s="861"/>
      <c r="P1555" s="861"/>
      <c r="Q1555" s="861"/>
      <c r="R1555" s="861"/>
      <c r="S1555" s="861"/>
      <c r="T1555" s="861"/>
      <c r="U1555" s="861"/>
      <c r="V1555" s="861"/>
      <c r="W1555" s="861"/>
      <c r="X1555" s="861"/>
      <c r="Y1555" s="861"/>
      <c r="Z1555" s="861"/>
      <c r="AA1555" s="861"/>
      <c r="AB1555" s="861"/>
      <c r="AC1555" s="861"/>
      <c r="AD1555" s="861"/>
      <c r="AE1555" s="861"/>
      <c r="AF1555" s="861"/>
      <c r="AG1555" s="861"/>
      <c r="AH1555" s="861"/>
      <c r="AI1555" s="861"/>
      <c r="AJ1555" s="861"/>
      <c r="AK1555" s="861"/>
      <c r="AL1555" s="861"/>
      <c r="AM1555" s="861"/>
      <c r="AN1555" s="861"/>
      <c r="AO1555" s="861"/>
      <c r="AP1555" s="861"/>
      <c r="AQ1555" s="861"/>
      <c r="AR1555" s="861"/>
      <c r="AS1555" s="861"/>
      <c r="AT1555" s="861"/>
      <c r="AU1555" s="861"/>
      <c r="AV1555" s="861"/>
      <c r="AW1555" s="861"/>
      <c r="AX1555" s="861"/>
      <c r="AY1555" s="861"/>
      <c r="AZ1555" s="861"/>
      <c r="BA1555" s="861"/>
      <c r="BB1555" s="861"/>
      <c r="BC1555" s="861"/>
      <c r="BD1555" s="861"/>
      <c r="BE1555" s="861"/>
      <c r="BF1555" s="861"/>
      <c r="BG1555" s="861"/>
      <c r="BH1555" s="861"/>
      <c r="BI1555" s="861"/>
      <c r="BJ1555" s="861"/>
      <c r="BK1555" s="861"/>
      <c r="BL1555" s="861"/>
      <c r="BM1555" s="861"/>
      <c r="BN1555" s="861"/>
      <c r="BO1555" s="861"/>
      <c r="BP1555" s="861"/>
      <c r="BQ1555" s="861"/>
      <c r="BR1555" s="861"/>
      <c r="BS1555" s="861"/>
      <c r="BT1555" s="861"/>
      <c r="BU1555" s="861"/>
      <c r="BV1555" s="861"/>
      <c r="BW1555" s="861"/>
      <c r="BX1555" s="861"/>
      <c r="BY1555" s="861"/>
      <c r="BZ1555" s="861"/>
      <c r="CA1555" s="861"/>
      <c r="CB1555" s="861"/>
      <c r="CC1555" s="861"/>
      <c r="CD1555" s="861"/>
      <c r="CE1555" s="861"/>
      <c r="CF1555" s="861"/>
      <c r="CG1555" s="861"/>
      <c r="CH1555" s="861"/>
      <c r="CI1555" s="861"/>
      <c r="CJ1555" s="861"/>
      <c r="CK1555" s="861"/>
      <c r="CL1555" s="861"/>
      <c r="CM1555" s="861"/>
      <c r="CN1555" s="861"/>
      <c r="CO1555" s="861"/>
      <c r="CP1555" s="861"/>
      <c r="CQ1555" s="861"/>
      <c r="CR1555" s="861"/>
      <c r="CS1555" s="861"/>
      <c r="CT1555" s="861"/>
      <c r="CU1555" s="861"/>
      <c r="CV1555" s="861"/>
      <c r="CW1555" s="861"/>
      <c r="CX1555" s="861"/>
      <c r="CY1555" s="861"/>
      <c r="CZ1555" s="861"/>
      <c r="DA1555" s="861"/>
      <c r="DB1555" s="861"/>
      <c r="DC1555" s="861"/>
      <c r="DD1555" s="861"/>
      <c r="DE1555" s="861"/>
      <c r="DF1555" s="861"/>
      <c r="DG1555" s="861"/>
      <c r="DH1555" s="861"/>
      <c r="DI1555" s="861"/>
      <c r="DJ1555" s="861"/>
      <c r="DK1555" s="861"/>
      <c r="DL1555" s="861"/>
      <c r="DM1555" s="861"/>
      <c r="DN1555" s="861"/>
      <c r="DO1555" s="861"/>
      <c r="DP1555" s="861"/>
      <c r="DQ1555" s="861"/>
      <c r="DR1555" s="861"/>
      <c r="DS1555" s="861"/>
      <c r="DT1555" s="861"/>
      <c r="DU1555" s="861"/>
      <c r="DV1555" s="861"/>
      <c r="DW1555" s="861"/>
      <c r="DX1555" s="861"/>
      <c r="DY1555" s="861"/>
      <c r="DZ1555" s="861"/>
      <c r="EA1555" s="861"/>
      <c r="EB1555" s="861"/>
      <c r="EC1555" s="861"/>
      <c r="ED1555" s="861"/>
      <c r="EE1555" s="861"/>
      <c r="EF1555" s="861"/>
      <c r="EG1555" s="861"/>
      <c r="EH1555" s="861"/>
      <c r="EI1555" s="861"/>
      <c r="EJ1555" s="861"/>
      <c r="EK1555" s="861"/>
      <c r="EL1555" s="861"/>
      <c r="EM1555" s="861"/>
      <c r="EN1555" s="861"/>
      <c r="EO1555" s="861"/>
      <c r="EP1555" s="861"/>
      <c r="EQ1555" s="861"/>
      <c r="ER1555" s="861"/>
      <c r="ES1555" s="861"/>
      <c r="ET1555" s="861"/>
      <c r="EU1555" s="861"/>
      <c r="EV1555" s="861"/>
      <c r="EW1555" s="861"/>
      <c r="EX1555" s="861"/>
      <c r="EY1555" s="861"/>
      <c r="EZ1555" s="861"/>
      <c r="FA1555" s="861"/>
      <c r="FB1555" s="861"/>
      <c r="FC1555" s="861"/>
      <c r="FD1555" s="861"/>
    </row>
    <row r="1556" spans="1:160" x14ac:dyDescent="0.25">
      <c r="A1556" s="861"/>
      <c r="B1556" s="861"/>
      <c r="C1556" s="861"/>
      <c r="D1556" s="861"/>
      <c r="E1556" s="861"/>
      <c r="F1556" s="861"/>
      <c r="G1556" s="861"/>
      <c r="H1556" s="861"/>
      <c r="I1556" s="861"/>
      <c r="J1556" s="861"/>
      <c r="K1556" s="861"/>
      <c r="L1556" s="861"/>
      <c r="M1556" s="861"/>
      <c r="N1556" s="861"/>
      <c r="O1556" s="861"/>
      <c r="P1556" s="861"/>
      <c r="Q1556" s="861"/>
      <c r="R1556" s="861"/>
      <c r="S1556" s="861"/>
      <c r="T1556" s="861"/>
      <c r="U1556" s="861"/>
      <c r="V1556" s="861"/>
      <c r="W1556" s="861"/>
      <c r="X1556" s="861"/>
      <c r="Y1556" s="861"/>
      <c r="Z1556" s="861"/>
      <c r="AA1556" s="861"/>
      <c r="AB1556" s="861"/>
      <c r="AC1556" s="861"/>
      <c r="AD1556" s="861"/>
      <c r="AE1556" s="861"/>
      <c r="AF1556" s="861"/>
      <c r="AG1556" s="861"/>
      <c r="AH1556" s="861"/>
      <c r="AI1556" s="861"/>
      <c r="AJ1556" s="861"/>
      <c r="AK1556" s="861"/>
      <c r="AL1556" s="861"/>
      <c r="AM1556" s="861"/>
      <c r="AN1556" s="861"/>
      <c r="AO1556" s="861"/>
      <c r="AP1556" s="861"/>
      <c r="AQ1556" s="861"/>
      <c r="AR1556" s="861"/>
      <c r="AS1556" s="861"/>
      <c r="AT1556" s="861"/>
      <c r="AU1556" s="861"/>
      <c r="AV1556" s="861"/>
      <c r="AW1556" s="861"/>
      <c r="AX1556" s="861"/>
      <c r="AY1556" s="861"/>
      <c r="AZ1556" s="861"/>
      <c r="BA1556" s="861"/>
      <c r="BB1556" s="861"/>
      <c r="BC1556" s="861"/>
      <c r="BD1556" s="861"/>
      <c r="BE1556" s="861"/>
      <c r="BF1556" s="861"/>
      <c r="BG1556" s="861"/>
      <c r="BH1556" s="861"/>
      <c r="BI1556" s="861"/>
      <c r="BJ1556" s="861"/>
      <c r="BK1556" s="861"/>
      <c r="BL1556" s="861"/>
      <c r="BM1556" s="861"/>
      <c r="BN1556" s="861"/>
      <c r="BO1556" s="861"/>
      <c r="BP1556" s="861"/>
      <c r="BQ1556" s="861"/>
      <c r="BR1556" s="861"/>
      <c r="BS1556" s="861"/>
      <c r="BT1556" s="861"/>
      <c r="BU1556" s="861"/>
      <c r="BV1556" s="861"/>
      <c r="BW1556" s="861"/>
      <c r="BX1556" s="861"/>
      <c r="BY1556" s="861"/>
      <c r="BZ1556" s="861"/>
      <c r="CA1556" s="861"/>
      <c r="CB1556" s="861"/>
      <c r="CC1556" s="861"/>
      <c r="CD1556" s="861"/>
      <c r="CE1556" s="861"/>
      <c r="CF1556" s="861"/>
      <c r="CG1556" s="861"/>
      <c r="CH1556" s="861"/>
      <c r="CI1556" s="861"/>
      <c r="CJ1556" s="861"/>
      <c r="CK1556" s="861"/>
      <c r="CL1556" s="861"/>
      <c r="CM1556" s="861"/>
      <c r="CN1556" s="861"/>
      <c r="CO1556" s="861"/>
      <c r="CP1556" s="861"/>
      <c r="CQ1556" s="861"/>
      <c r="CR1556" s="861"/>
      <c r="CS1556" s="861"/>
      <c r="CT1556" s="861"/>
      <c r="CU1556" s="861"/>
      <c r="CV1556" s="861"/>
      <c r="CW1556" s="861"/>
      <c r="CX1556" s="861"/>
      <c r="CY1556" s="861"/>
      <c r="CZ1556" s="861"/>
      <c r="DA1556" s="861"/>
      <c r="DB1556" s="861"/>
      <c r="DC1556" s="861"/>
      <c r="DD1556" s="861"/>
      <c r="DE1556" s="861"/>
      <c r="DF1556" s="861"/>
      <c r="DG1556" s="861"/>
      <c r="DH1556" s="861"/>
      <c r="DI1556" s="861"/>
      <c r="DJ1556" s="861"/>
      <c r="DK1556" s="861"/>
      <c r="DL1556" s="861"/>
      <c r="DM1556" s="861"/>
      <c r="DN1556" s="861"/>
      <c r="DO1556" s="861"/>
      <c r="DP1556" s="861"/>
      <c r="DQ1556" s="861"/>
      <c r="DR1556" s="861"/>
      <c r="DS1556" s="861"/>
      <c r="DT1556" s="861"/>
      <c r="DU1556" s="861"/>
      <c r="DV1556" s="861"/>
      <c r="DW1556" s="861"/>
      <c r="DX1556" s="861"/>
      <c r="DY1556" s="861"/>
      <c r="DZ1556" s="861"/>
      <c r="EA1556" s="861"/>
      <c r="EB1556" s="861"/>
      <c r="EC1556" s="861"/>
      <c r="ED1556" s="861"/>
      <c r="EE1556" s="861"/>
      <c r="EF1556" s="861"/>
      <c r="EG1556" s="861"/>
      <c r="EH1556" s="861"/>
      <c r="EI1556" s="861"/>
      <c r="EJ1556" s="861"/>
      <c r="EK1556" s="861"/>
      <c r="EL1556" s="861"/>
      <c r="EM1556" s="861"/>
      <c r="EN1556" s="861"/>
      <c r="EO1556" s="861"/>
      <c r="EP1556" s="861"/>
      <c r="EQ1556" s="861"/>
      <c r="ER1556" s="861"/>
      <c r="ES1556" s="861"/>
      <c r="ET1556" s="861"/>
      <c r="EU1556" s="861"/>
      <c r="EV1556" s="861"/>
      <c r="EW1556" s="861"/>
      <c r="EX1556" s="861"/>
      <c r="EY1556" s="861"/>
      <c r="EZ1556" s="861"/>
      <c r="FA1556" s="861"/>
      <c r="FB1556" s="861"/>
      <c r="FC1556" s="861"/>
      <c r="FD1556" s="861"/>
    </row>
    <row r="1557" spans="1:160" x14ac:dyDescent="0.25">
      <c r="A1557" s="861"/>
      <c r="B1557" s="861"/>
      <c r="C1557" s="861"/>
      <c r="D1557" s="861"/>
      <c r="E1557" s="861"/>
      <c r="F1557" s="861"/>
      <c r="G1557" s="861"/>
      <c r="H1557" s="861"/>
      <c r="I1557" s="861"/>
      <c r="J1557" s="861"/>
      <c r="K1557" s="861"/>
      <c r="L1557" s="861"/>
      <c r="M1557" s="861"/>
      <c r="N1557" s="861"/>
      <c r="O1557" s="861"/>
      <c r="P1557" s="861"/>
      <c r="Q1557" s="861"/>
      <c r="R1557" s="861"/>
      <c r="S1557" s="861"/>
      <c r="T1557" s="861"/>
      <c r="U1557" s="861"/>
      <c r="V1557" s="861"/>
      <c r="W1557" s="861"/>
      <c r="X1557" s="861"/>
      <c r="Y1557" s="861"/>
      <c r="Z1557" s="861"/>
      <c r="AA1557" s="861"/>
      <c r="AB1557" s="861"/>
      <c r="AC1557" s="861"/>
      <c r="AD1557" s="861"/>
      <c r="AE1557" s="861"/>
      <c r="AF1557" s="861"/>
      <c r="AG1557" s="861"/>
      <c r="AH1557" s="861"/>
      <c r="AI1557" s="861"/>
      <c r="AJ1557" s="861"/>
      <c r="AK1557" s="861"/>
      <c r="AL1557" s="861"/>
      <c r="AM1557" s="861"/>
      <c r="AN1557" s="861"/>
      <c r="AO1557" s="861"/>
      <c r="AP1557" s="861"/>
      <c r="AQ1557" s="861"/>
      <c r="AR1557" s="861"/>
      <c r="AS1557" s="861"/>
      <c r="AT1557" s="861"/>
      <c r="AU1557" s="861"/>
      <c r="AV1557" s="861"/>
      <c r="AW1557" s="861"/>
      <c r="AX1557" s="861"/>
      <c r="AY1557" s="861"/>
      <c r="AZ1557" s="861"/>
      <c r="BA1557" s="861"/>
      <c r="BB1557" s="861"/>
      <c r="BC1557" s="861"/>
      <c r="BD1557" s="861"/>
      <c r="BE1557" s="861"/>
      <c r="BF1557" s="861"/>
      <c r="BG1557" s="861"/>
      <c r="BH1557" s="861"/>
      <c r="BI1557" s="861"/>
      <c r="BJ1557" s="861"/>
      <c r="BK1557" s="861"/>
      <c r="BL1557" s="861"/>
      <c r="BM1557" s="861"/>
      <c r="BN1557" s="861"/>
      <c r="BO1557" s="861"/>
      <c r="BP1557" s="861"/>
      <c r="BQ1557" s="861"/>
      <c r="BR1557" s="861"/>
      <c r="BS1557" s="861"/>
      <c r="BT1557" s="861"/>
      <c r="BU1557" s="861"/>
      <c r="BV1557" s="861"/>
      <c r="BW1557" s="861"/>
      <c r="BX1557" s="861"/>
      <c r="BY1557" s="861"/>
      <c r="BZ1557" s="861"/>
      <c r="CA1557" s="861"/>
      <c r="CB1557" s="861"/>
      <c r="CC1557" s="861"/>
      <c r="CD1557" s="861"/>
      <c r="CE1557" s="861"/>
      <c r="CF1557" s="861"/>
      <c r="CG1557" s="861"/>
      <c r="CH1557" s="861"/>
      <c r="CI1557" s="861"/>
      <c r="CJ1557" s="861"/>
      <c r="CK1557" s="861"/>
      <c r="CL1557" s="861"/>
      <c r="CM1557" s="861"/>
      <c r="CN1557" s="861"/>
      <c r="CO1557" s="861"/>
      <c r="CP1557" s="861"/>
      <c r="CQ1557" s="861"/>
      <c r="CR1557" s="861"/>
      <c r="CS1557" s="861"/>
      <c r="CT1557" s="861"/>
      <c r="CU1557" s="861"/>
      <c r="CV1557" s="861"/>
      <c r="CW1557" s="861"/>
      <c r="CX1557" s="861"/>
      <c r="CY1557" s="861"/>
      <c r="CZ1557" s="861"/>
      <c r="DA1557" s="861"/>
      <c r="DB1557" s="861"/>
      <c r="DC1557" s="861"/>
      <c r="DD1557" s="861"/>
      <c r="DE1557" s="861"/>
      <c r="DF1557" s="861"/>
      <c r="DG1557" s="861"/>
      <c r="DH1557" s="861"/>
      <c r="DI1557" s="861"/>
      <c r="DJ1557" s="861"/>
      <c r="DK1557" s="861"/>
      <c r="DL1557" s="861"/>
      <c r="DM1557" s="861"/>
      <c r="DN1557" s="861"/>
      <c r="DO1557" s="861"/>
      <c r="DP1557" s="861"/>
      <c r="DQ1557" s="861"/>
      <c r="DR1557" s="861"/>
      <c r="DS1557" s="861"/>
      <c r="DT1557" s="861"/>
      <c r="DU1557" s="861"/>
      <c r="DV1557" s="861"/>
      <c r="DW1557" s="861"/>
      <c r="DX1557" s="861"/>
      <c r="DY1557" s="861"/>
      <c r="DZ1557" s="861"/>
      <c r="EA1557" s="861"/>
      <c r="EB1557" s="861"/>
      <c r="EC1557" s="861"/>
      <c r="ED1557" s="861"/>
      <c r="EE1557" s="861"/>
      <c r="EF1557" s="861"/>
      <c r="EG1557" s="861"/>
      <c r="EH1557" s="861"/>
      <c r="EI1557" s="861"/>
      <c r="EJ1557" s="861"/>
      <c r="EK1557" s="861"/>
      <c r="EL1557" s="861"/>
      <c r="EM1557" s="861"/>
      <c r="EN1557" s="861"/>
      <c r="EO1557" s="861"/>
      <c r="EP1557" s="861"/>
      <c r="EQ1557" s="861"/>
      <c r="ER1557" s="861"/>
      <c r="ES1557" s="861"/>
      <c r="ET1557" s="861"/>
      <c r="EU1557" s="861"/>
      <c r="EV1557" s="861"/>
      <c r="EW1557" s="861"/>
      <c r="EX1557" s="861"/>
      <c r="EY1557" s="861"/>
      <c r="EZ1557" s="861"/>
      <c r="FA1557" s="861"/>
      <c r="FB1557" s="861"/>
      <c r="FC1557" s="861"/>
      <c r="FD1557" s="861"/>
    </row>
    <row r="1558" spans="1:160" x14ac:dyDescent="0.25">
      <c r="A1558" s="861"/>
      <c r="B1558" s="861"/>
      <c r="C1558" s="861"/>
      <c r="D1558" s="861"/>
      <c r="E1558" s="861"/>
      <c r="F1558" s="861"/>
      <c r="G1558" s="861"/>
      <c r="H1558" s="861"/>
      <c r="I1558" s="861"/>
      <c r="J1558" s="861"/>
      <c r="K1558" s="861"/>
      <c r="L1558" s="861"/>
      <c r="M1558" s="861"/>
      <c r="N1558" s="861"/>
      <c r="O1558" s="861"/>
      <c r="P1558" s="861"/>
      <c r="Q1558" s="861"/>
      <c r="R1558" s="861"/>
      <c r="S1558" s="861"/>
      <c r="T1558" s="861"/>
      <c r="U1558" s="861"/>
      <c r="V1558" s="861"/>
      <c r="W1558" s="861"/>
      <c r="X1558" s="861"/>
      <c r="Y1558" s="861"/>
      <c r="Z1558" s="861"/>
      <c r="AA1558" s="861"/>
      <c r="AB1558" s="861"/>
      <c r="AC1558" s="861"/>
      <c r="AD1558" s="861"/>
      <c r="AE1558" s="861"/>
      <c r="AF1558" s="861"/>
      <c r="AG1558" s="861"/>
      <c r="AH1558" s="861"/>
      <c r="AI1558" s="861"/>
      <c r="AJ1558" s="861"/>
      <c r="AK1558" s="861"/>
      <c r="AL1558" s="861"/>
      <c r="AM1558" s="861"/>
      <c r="AN1558" s="861"/>
      <c r="AO1558" s="861"/>
      <c r="AP1558" s="861"/>
      <c r="AQ1558" s="861"/>
      <c r="AR1558" s="861"/>
      <c r="AS1558" s="861"/>
      <c r="AT1558" s="861"/>
      <c r="AU1558" s="861"/>
      <c r="AV1558" s="861"/>
      <c r="AW1558" s="861"/>
      <c r="AX1558" s="861"/>
      <c r="AY1558" s="861"/>
      <c r="AZ1558" s="861"/>
      <c r="BA1558" s="861"/>
      <c r="BB1558" s="861"/>
      <c r="BC1558" s="861"/>
      <c r="BD1558" s="861"/>
      <c r="BE1558" s="861"/>
      <c r="BF1558" s="861"/>
      <c r="BG1558" s="861"/>
      <c r="BH1558" s="861"/>
      <c r="BI1558" s="861"/>
      <c r="BJ1558" s="861"/>
      <c r="BK1558" s="861"/>
      <c r="BL1558" s="861"/>
      <c r="BM1558" s="861"/>
      <c r="BN1558" s="861"/>
      <c r="BO1558" s="861"/>
      <c r="BP1558" s="861"/>
      <c r="BQ1558" s="861"/>
      <c r="BR1558" s="861"/>
      <c r="BS1558" s="861"/>
      <c r="BT1558" s="861"/>
      <c r="BU1558" s="861"/>
      <c r="BV1558" s="861"/>
      <c r="BW1558" s="861"/>
      <c r="BX1558" s="861"/>
      <c r="BY1558" s="861"/>
      <c r="BZ1558" s="861"/>
      <c r="CA1558" s="861"/>
      <c r="CB1558" s="861"/>
      <c r="CC1558" s="861"/>
      <c r="CD1558" s="861"/>
      <c r="CE1558" s="861"/>
      <c r="CF1558" s="861"/>
      <c r="CG1558" s="861"/>
      <c r="CH1558" s="861"/>
      <c r="CI1558" s="861"/>
      <c r="CJ1558" s="861"/>
      <c r="CK1558" s="861"/>
      <c r="CL1558" s="861"/>
      <c r="CM1558" s="861"/>
      <c r="CN1558" s="861"/>
      <c r="CO1558" s="861"/>
      <c r="CP1558" s="861"/>
      <c r="CQ1558" s="861"/>
      <c r="CR1558" s="861"/>
      <c r="CS1558" s="861"/>
      <c r="CT1558" s="861"/>
      <c r="CU1558" s="861"/>
      <c r="CV1558" s="861"/>
      <c r="CW1558" s="861"/>
      <c r="CX1558" s="861"/>
      <c r="CY1558" s="861"/>
      <c r="CZ1558" s="861"/>
      <c r="DA1558" s="861"/>
      <c r="DB1558" s="861"/>
      <c r="DC1558" s="861"/>
      <c r="DD1558" s="861"/>
      <c r="DE1558" s="861"/>
      <c r="DF1558" s="861"/>
      <c r="DG1558" s="861"/>
      <c r="DH1558" s="861"/>
      <c r="DI1558" s="861"/>
      <c r="DJ1558" s="861"/>
      <c r="DK1558" s="861"/>
      <c r="DL1558" s="861"/>
      <c r="DM1558" s="861"/>
      <c r="DN1558" s="861"/>
      <c r="DO1558" s="861"/>
      <c r="DP1558" s="861"/>
      <c r="DQ1558" s="861"/>
      <c r="DR1558" s="861"/>
      <c r="DS1558" s="861"/>
      <c r="DT1558" s="861"/>
      <c r="DU1558" s="861"/>
      <c r="DV1558" s="861"/>
      <c r="DW1558" s="861"/>
      <c r="DX1558" s="861"/>
      <c r="DY1558" s="861"/>
      <c r="DZ1558" s="861"/>
      <c r="EA1558" s="861"/>
      <c r="EB1558" s="861"/>
      <c r="EC1558" s="861"/>
      <c r="ED1558" s="861"/>
      <c r="EE1558" s="861"/>
      <c r="EF1558" s="861"/>
      <c r="EG1558" s="861"/>
      <c r="EH1558" s="861"/>
      <c r="EI1558" s="861"/>
      <c r="EJ1558" s="861"/>
      <c r="EK1558" s="861"/>
      <c r="EL1558" s="861"/>
      <c r="EM1558" s="861"/>
      <c r="EN1558" s="861"/>
      <c r="EO1558" s="861"/>
      <c r="EP1558" s="861"/>
      <c r="EQ1558" s="861"/>
      <c r="ER1558" s="861"/>
      <c r="ES1558" s="861"/>
      <c r="ET1558" s="861"/>
      <c r="EU1558" s="861"/>
      <c r="EV1558" s="861"/>
      <c r="EW1558" s="861"/>
      <c r="EX1558" s="861"/>
      <c r="EY1558" s="861"/>
      <c r="EZ1558" s="861"/>
      <c r="FA1558" s="861"/>
      <c r="FB1558" s="861"/>
      <c r="FC1558" s="861"/>
      <c r="FD1558" s="861"/>
    </row>
    <row r="1559" spans="1:160" x14ac:dyDescent="0.25">
      <c r="A1559" s="861"/>
      <c r="B1559" s="861"/>
      <c r="C1559" s="861"/>
      <c r="D1559" s="861"/>
      <c r="E1559" s="861"/>
      <c r="F1559" s="861"/>
      <c r="G1559" s="861"/>
      <c r="H1559" s="861"/>
      <c r="I1559" s="861"/>
      <c r="J1559" s="861"/>
      <c r="K1559" s="861"/>
      <c r="L1559" s="861"/>
      <c r="M1559" s="861"/>
      <c r="N1559" s="861"/>
      <c r="O1559" s="861"/>
      <c r="P1559" s="861"/>
      <c r="Q1559" s="861"/>
      <c r="R1559" s="861"/>
      <c r="S1559" s="861"/>
      <c r="T1559" s="861"/>
      <c r="U1559" s="861"/>
      <c r="V1559" s="861"/>
      <c r="W1559" s="861"/>
      <c r="X1559" s="861"/>
      <c r="Y1559" s="861"/>
      <c r="Z1559" s="861"/>
      <c r="AA1559" s="861"/>
      <c r="AB1559" s="861"/>
      <c r="AC1559" s="861"/>
      <c r="AD1559" s="861"/>
      <c r="AE1559" s="861"/>
      <c r="AF1559" s="861"/>
      <c r="AG1559" s="861"/>
      <c r="AH1559" s="861"/>
      <c r="AI1559" s="861"/>
      <c r="AJ1559" s="861"/>
      <c r="AK1559" s="861"/>
      <c r="AL1559" s="861"/>
      <c r="AM1559" s="861"/>
      <c r="AN1559" s="861"/>
      <c r="AO1559" s="861"/>
      <c r="AP1559" s="861"/>
      <c r="AQ1559" s="861"/>
      <c r="AR1559" s="861"/>
      <c r="AS1559" s="861"/>
      <c r="AT1559" s="861"/>
      <c r="AU1559" s="861"/>
      <c r="AV1559" s="861"/>
      <c r="AW1559" s="861"/>
      <c r="AX1559" s="861"/>
      <c r="AY1559" s="861"/>
      <c r="AZ1559" s="861"/>
      <c r="BA1559" s="861"/>
      <c r="BB1559" s="861"/>
      <c r="BC1559" s="861"/>
      <c r="BD1559" s="861"/>
      <c r="BE1559" s="861"/>
      <c r="BF1559" s="861"/>
      <c r="BG1559" s="861"/>
      <c r="BH1559" s="861"/>
      <c r="BI1559" s="861"/>
      <c r="BJ1559" s="861"/>
      <c r="BK1559" s="861"/>
      <c r="BL1559" s="861"/>
      <c r="BM1559" s="861"/>
      <c r="BN1559" s="861"/>
      <c r="BO1559" s="861"/>
      <c r="BP1559" s="861"/>
      <c r="BQ1559" s="861"/>
      <c r="BR1559" s="861"/>
      <c r="BS1559" s="861"/>
      <c r="BT1559" s="861"/>
      <c r="BU1559" s="861"/>
      <c r="BV1559" s="861"/>
      <c r="BW1559" s="861"/>
      <c r="BX1559" s="861"/>
      <c r="BY1559" s="861"/>
      <c r="BZ1559" s="861"/>
      <c r="CA1559" s="861"/>
      <c r="CB1559" s="861"/>
      <c r="CC1559" s="861"/>
      <c r="CD1559" s="861"/>
      <c r="CE1559" s="861"/>
      <c r="CF1559" s="861"/>
      <c r="CG1559" s="861"/>
      <c r="CH1559" s="861"/>
      <c r="CI1559" s="861"/>
      <c r="CJ1559" s="861"/>
      <c r="CK1559" s="861"/>
      <c r="CL1559" s="861"/>
      <c r="CM1559" s="861"/>
      <c r="CN1559" s="861"/>
      <c r="CO1559" s="861"/>
      <c r="CP1559" s="861"/>
      <c r="CQ1559" s="861"/>
      <c r="CR1559" s="861"/>
      <c r="CS1559" s="861"/>
      <c r="CT1559" s="861"/>
      <c r="CU1559" s="861"/>
      <c r="CV1559" s="861"/>
      <c r="CW1559" s="861"/>
      <c r="CX1559" s="861"/>
      <c r="CY1559" s="861"/>
      <c r="CZ1559" s="861"/>
      <c r="DA1559" s="861"/>
      <c r="DB1559" s="861"/>
      <c r="DC1559" s="861"/>
      <c r="DD1559" s="861"/>
      <c r="DE1559" s="861"/>
      <c r="DF1559" s="861"/>
      <c r="DG1559" s="861"/>
      <c r="DH1559" s="861"/>
      <c r="DI1559" s="861"/>
      <c r="DJ1559" s="861"/>
      <c r="DK1559" s="861"/>
      <c r="DL1559" s="861"/>
      <c r="DM1559" s="861"/>
      <c r="DN1559" s="861"/>
      <c r="DO1559" s="861"/>
      <c r="DP1559" s="861"/>
      <c r="DQ1559" s="861"/>
      <c r="DR1559" s="861"/>
      <c r="DS1559" s="861"/>
      <c r="DT1559" s="861"/>
      <c r="DU1559" s="861"/>
      <c r="DV1559" s="861"/>
      <c r="DW1559" s="861"/>
      <c r="DX1559" s="861"/>
      <c r="DY1559" s="861"/>
      <c r="DZ1559" s="861"/>
      <c r="EA1559" s="861"/>
      <c r="EB1559" s="861"/>
      <c r="EC1559" s="861"/>
      <c r="ED1559" s="861"/>
      <c r="EE1559" s="861"/>
      <c r="EF1559" s="861"/>
      <c r="EG1559" s="861"/>
      <c r="EH1559" s="861"/>
      <c r="EI1559" s="861"/>
      <c r="EJ1559" s="861"/>
      <c r="EK1559" s="861"/>
      <c r="EL1559" s="861"/>
      <c r="EM1559" s="861"/>
      <c r="EN1559" s="861"/>
      <c r="EO1559" s="861"/>
      <c r="EP1559" s="861"/>
      <c r="EQ1559" s="861"/>
      <c r="ER1559" s="861"/>
      <c r="ES1559" s="861"/>
      <c r="ET1559" s="861"/>
      <c r="EU1559" s="861"/>
      <c r="EV1559" s="861"/>
      <c r="EW1559" s="861"/>
      <c r="EX1559" s="861"/>
      <c r="EY1559" s="861"/>
      <c r="EZ1559" s="861"/>
      <c r="FA1559" s="861"/>
      <c r="FB1559" s="861"/>
      <c r="FC1559" s="861"/>
      <c r="FD1559" s="861"/>
    </row>
    <row r="1560" spans="1:160" x14ac:dyDescent="0.25">
      <c r="A1560" s="861"/>
      <c r="B1560" s="861"/>
      <c r="C1560" s="861"/>
      <c r="D1560" s="861"/>
      <c r="E1560" s="861"/>
      <c r="F1560" s="861"/>
      <c r="G1560" s="861"/>
      <c r="H1560" s="861"/>
      <c r="I1560" s="861"/>
      <c r="J1560" s="861"/>
      <c r="K1560" s="861"/>
      <c r="L1560" s="861"/>
      <c r="M1560" s="861"/>
      <c r="N1560" s="861"/>
      <c r="O1560" s="861"/>
      <c r="P1560" s="861"/>
      <c r="Q1560" s="861"/>
      <c r="R1560" s="861"/>
      <c r="S1560" s="861"/>
      <c r="T1560" s="861"/>
      <c r="U1560" s="861"/>
      <c r="V1560" s="861"/>
      <c r="W1560" s="861"/>
      <c r="X1560" s="861"/>
      <c r="Y1560" s="861"/>
      <c r="Z1560" s="861"/>
      <c r="AA1560" s="861"/>
      <c r="AB1560" s="861"/>
      <c r="AC1560" s="861"/>
      <c r="AD1560" s="861"/>
      <c r="AE1560" s="861"/>
      <c r="AF1560" s="861"/>
      <c r="AG1560" s="861"/>
      <c r="AH1560" s="861"/>
      <c r="AI1560" s="861"/>
      <c r="AJ1560" s="861"/>
      <c r="AK1560" s="861"/>
      <c r="AL1560" s="861"/>
      <c r="AM1560" s="861"/>
      <c r="AN1560" s="861"/>
      <c r="AO1560" s="861"/>
      <c r="AP1560" s="861"/>
      <c r="AQ1560" s="861"/>
      <c r="AR1560" s="861"/>
      <c r="AS1560" s="861"/>
      <c r="AT1560" s="861"/>
      <c r="AU1560" s="861"/>
      <c r="AV1560" s="861"/>
      <c r="AW1560" s="861"/>
      <c r="AX1560" s="861"/>
      <c r="AY1560" s="861"/>
      <c r="AZ1560" s="861"/>
      <c r="BA1560" s="861"/>
      <c r="BB1560" s="861"/>
      <c r="BC1560" s="861"/>
      <c r="BD1560" s="861"/>
      <c r="BE1560" s="861"/>
      <c r="BF1560" s="861"/>
      <c r="BG1560" s="861"/>
      <c r="BH1560" s="861"/>
      <c r="BI1560" s="861"/>
      <c r="BJ1560" s="861"/>
      <c r="BK1560" s="861"/>
      <c r="BL1560" s="861"/>
      <c r="BM1560" s="861"/>
      <c r="BN1560" s="861"/>
      <c r="BO1560" s="861"/>
      <c r="BP1560" s="861"/>
      <c r="BQ1560" s="861"/>
      <c r="BR1560" s="861"/>
      <c r="BS1560" s="861"/>
      <c r="BT1560" s="861"/>
      <c r="BU1560" s="861"/>
      <c r="BV1560" s="861"/>
      <c r="BW1560" s="861"/>
      <c r="BX1560" s="861"/>
      <c r="BY1560" s="861"/>
      <c r="BZ1560" s="861"/>
      <c r="CA1560" s="861"/>
      <c r="CB1560" s="861"/>
      <c r="CC1560" s="861"/>
      <c r="CD1560" s="861"/>
      <c r="CE1560" s="861"/>
      <c r="CF1560" s="861"/>
      <c r="CG1560" s="861"/>
      <c r="CH1560" s="861"/>
      <c r="CI1560" s="861"/>
      <c r="CJ1560" s="861"/>
      <c r="CK1560" s="861"/>
      <c r="CL1560" s="861"/>
      <c r="CM1560" s="861"/>
      <c r="CN1560" s="861"/>
      <c r="CO1560" s="861"/>
      <c r="CP1560" s="861"/>
      <c r="CQ1560" s="861"/>
      <c r="CR1560" s="861"/>
      <c r="CS1560" s="861"/>
      <c r="CT1560" s="861"/>
      <c r="CU1560" s="861"/>
      <c r="CV1560" s="861"/>
      <c r="CW1560" s="861"/>
      <c r="CX1560" s="861"/>
      <c r="CY1560" s="861"/>
      <c r="CZ1560" s="861"/>
      <c r="DA1560" s="861"/>
      <c r="DB1560" s="861"/>
      <c r="DC1560" s="861"/>
      <c r="DD1560" s="861"/>
      <c r="DE1560" s="861"/>
      <c r="DF1560" s="861"/>
      <c r="DG1560" s="861"/>
      <c r="DH1560" s="861"/>
      <c r="DI1560" s="861"/>
      <c r="DJ1560" s="861"/>
      <c r="DK1560" s="861"/>
      <c r="DL1560" s="861"/>
      <c r="DM1560" s="861"/>
      <c r="DN1560" s="861"/>
      <c r="DO1560" s="861"/>
      <c r="DP1560" s="861"/>
      <c r="DQ1560" s="861"/>
      <c r="DR1560" s="861"/>
      <c r="DS1560" s="861"/>
      <c r="DT1560" s="861"/>
      <c r="DU1560" s="861"/>
      <c r="DV1560" s="861"/>
      <c r="DW1560" s="861"/>
      <c r="DX1560" s="861"/>
      <c r="DY1560" s="861"/>
      <c r="DZ1560" s="861"/>
      <c r="EA1560" s="861"/>
      <c r="EB1560" s="861"/>
      <c r="EC1560" s="861"/>
      <c r="ED1560" s="861"/>
      <c r="EE1560" s="861"/>
      <c r="EF1560" s="861"/>
      <c r="EG1560" s="861"/>
      <c r="EH1560" s="861"/>
      <c r="EI1560" s="861"/>
      <c r="EJ1560" s="861"/>
      <c r="EK1560" s="861"/>
      <c r="EL1560" s="861"/>
      <c r="EM1560" s="861"/>
      <c r="EN1560" s="861"/>
      <c r="EO1560" s="861"/>
      <c r="EP1560" s="861"/>
      <c r="EQ1560" s="861"/>
      <c r="ER1560" s="861"/>
      <c r="ES1560" s="861"/>
      <c r="ET1560" s="861"/>
      <c r="EU1560" s="861"/>
      <c r="EV1560" s="861"/>
      <c r="EW1560" s="861"/>
      <c r="EX1560" s="861"/>
      <c r="EY1560" s="861"/>
      <c r="EZ1560" s="861"/>
      <c r="FA1560" s="861"/>
      <c r="FB1560" s="861"/>
      <c r="FC1560" s="861"/>
      <c r="FD1560" s="861"/>
    </row>
    <row r="1561" spans="1:160" x14ac:dyDescent="0.25">
      <c r="A1561" s="861"/>
      <c r="B1561" s="861"/>
      <c r="C1561" s="861"/>
      <c r="D1561" s="861"/>
      <c r="E1561" s="861"/>
      <c r="F1561" s="861"/>
      <c r="G1561" s="861"/>
      <c r="H1561" s="861"/>
      <c r="I1561" s="861"/>
      <c r="J1561" s="861"/>
      <c r="K1561" s="861"/>
      <c r="L1561" s="861"/>
      <c r="M1561" s="861"/>
      <c r="N1561" s="861"/>
      <c r="O1561" s="861"/>
      <c r="P1561" s="861"/>
      <c r="Q1561" s="861"/>
      <c r="R1561" s="861"/>
      <c r="S1561" s="861"/>
      <c r="T1561" s="861"/>
      <c r="U1561" s="861"/>
      <c r="V1561" s="861"/>
      <c r="W1561" s="861"/>
      <c r="X1561" s="861"/>
      <c r="Y1561" s="861"/>
      <c r="Z1561" s="861"/>
      <c r="AA1561" s="861"/>
      <c r="AB1561" s="861"/>
      <c r="AC1561" s="861"/>
      <c r="AD1561" s="861"/>
      <c r="AE1561" s="861"/>
      <c r="AF1561" s="861"/>
      <c r="AG1561" s="861"/>
      <c r="AH1561" s="861"/>
      <c r="AI1561" s="861"/>
      <c r="AJ1561" s="861"/>
      <c r="AK1561" s="861"/>
      <c r="AL1561" s="861"/>
      <c r="AM1561" s="861"/>
      <c r="AN1561" s="861"/>
      <c r="AO1561" s="861"/>
      <c r="AP1561" s="861"/>
      <c r="AQ1561" s="861"/>
      <c r="AR1561" s="861"/>
      <c r="AS1561" s="861"/>
      <c r="AT1561" s="861"/>
      <c r="AU1561" s="861"/>
      <c r="AV1561" s="861"/>
      <c r="AW1561" s="861"/>
      <c r="AX1561" s="861"/>
      <c r="AY1561" s="861"/>
      <c r="AZ1561" s="861"/>
      <c r="BA1561" s="861"/>
      <c r="BB1561" s="861"/>
      <c r="BC1561" s="861"/>
      <c r="BD1561" s="861"/>
      <c r="BE1561" s="861"/>
      <c r="BF1561" s="861"/>
      <c r="BG1561" s="861"/>
      <c r="BH1561" s="861"/>
      <c r="BI1561" s="861"/>
      <c r="BJ1561" s="861"/>
      <c r="BK1561" s="861"/>
      <c r="BL1561" s="861"/>
      <c r="BM1561" s="861"/>
      <c r="BN1561" s="861"/>
      <c r="BO1561" s="861"/>
      <c r="BP1561" s="861"/>
      <c r="BQ1561" s="861"/>
      <c r="BR1561" s="861"/>
      <c r="BS1561" s="861"/>
      <c r="BT1561" s="861"/>
      <c r="BU1561" s="861"/>
      <c r="BV1561" s="861"/>
      <c r="BW1561" s="861"/>
      <c r="BX1561" s="861"/>
      <c r="BY1561" s="861"/>
      <c r="BZ1561" s="861"/>
      <c r="CA1561" s="861"/>
      <c r="CB1561" s="861"/>
      <c r="CC1561" s="861"/>
      <c r="CD1561" s="861"/>
      <c r="CE1561" s="861"/>
      <c r="CF1561" s="861"/>
      <c r="CG1561" s="861"/>
      <c r="CH1561" s="861"/>
      <c r="CI1561" s="861"/>
      <c r="CJ1561" s="861"/>
      <c r="CK1561" s="861"/>
      <c r="CL1561" s="861"/>
      <c r="CM1561" s="861"/>
      <c r="CN1561" s="861"/>
      <c r="CO1561" s="861"/>
      <c r="CP1561" s="861"/>
      <c r="CQ1561" s="861"/>
      <c r="CR1561" s="861"/>
      <c r="CS1561" s="861"/>
      <c r="CT1561" s="861"/>
      <c r="CU1561" s="861"/>
      <c r="CV1561" s="861"/>
      <c r="CW1561" s="861"/>
      <c r="CX1561" s="861"/>
      <c r="CY1561" s="861"/>
      <c r="CZ1561" s="861"/>
      <c r="DA1561" s="861"/>
      <c r="DB1561" s="861"/>
      <c r="DC1561" s="861"/>
      <c r="DD1561" s="861"/>
      <c r="DE1561" s="861"/>
      <c r="DF1561" s="861"/>
      <c r="DG1561" s="861"/>
      <c r="DH1561" s="861"/>
      <c r="DI1561" s="861"/>
      <c r="DJ1561" s="861"/>
      <c r="DK1561" s="861"/>
      <c r="DL1561" s="861"/>
      <c r="DM1561" s="861"/>
      <c r="DN1561" s="861"/>
      <c r="DO1561" s="861"/>
      <c r="DP1561" s="861"/>
      <c r="DQ1561" s="861"/>
      <c r="DR1561" s="861"/>
      <c r="DS1561" s="861"/>
      <c r="DT1561" s="861"/>
      <c r="DU1561" s="861"/>
      <c r="DV1561" s="861"/>
      <c r="DW1561" s="861"/>
      <c r="DX1561" s="861"/>
      <c r="DY1561" s="861"/>
      <c r="DZ1561" s="861"/>
      <c r="EA1561" s="861"/>
      <c r="EB1561" s="861"/>
      <c r="EC1561" s="861"/>
      <c r="ED1561" s="861"/>
      <c r="EE1561" s="861"/>
      <c r="EF1561" s="861"/>
      <c r="EG1561" s="861"/>
      <c r="EH1561" s="861"/>
      <c r="EI1561" s="861"/>
      <c r="EJ1561" s="861"/>
      <c r="EK1561" s="861"/>
      <c r="EL1561" s="861"/>
      <c r="EM1561" s="861"/>
      <c r="EN1561" s="861"/>
      <c r="EO1561" s="861"/>
      <c r="EP1561" s="861"/>
      <c r="EQ1561" s="861"/>
      <c r="ER1561" s="861"/>
      <c r="ES1561" s="861"/>
      <c r="ET1561" s="861"/>
      <c r="EU1561" s="861"/>
      <c r="EV1561" s="861"/>
      <c r="EW1561" s="861"/>
      <c r="EX1561" s="861"/>
      <c r="EY1561" s="861"/>
      <c r="EZ1561" s="861"/>
      <c r="FA1561" s="861"/>
      <c r="FB1561" s="861"/>
      <c r="FC1561" s="861"/>
      <c r="FD1561" s="861"/>
    </row>
    <row r="1562" spans="1:160" x14ac:dyDescent="0.25">
      <c r="A1562" s="861"/>
      <c r="B1562" s="861"/>
      <c r="C1562" s="861"/>
      <c r="D1562" s="861"/>
      <c r="E1562" s="861"/>
      <c r="F1562" s="861"/>
      <c r="G1562" s="861"/>
      <c r="H1562" s="861"/>
      <c r="I1562" s="861"/>
      <c r="J1562" s="861"/>
      <c r="K1562" s="861"/>
      <c r="L1562" s="861"/>
      <c r="M1562" s="861"/>
      <c r="N1562" s="861"/>
      <c r="O1562" s="861"/>
      <c r="P1562" s="861"/>
      <c r="Q1562" s="861"/>
      <c r="R1562" s="861"/>
      <c r="S1562" s="861"/>
      <c r="T1562" s="861"/>
      <c r="U1562" s="861"/>
      <c r="V1562" s="861"/>
      <c r="W1562" s="861"/>
      <c r="X1562" s="861"/>
      <c r="Y1562" s="861"/>
      <c r="Z1562" s="861"/>
      <c r="AA1562" s="861"/>
      <c r="AB1562" s="861"/>
      <c r="AC1562" s="861"/>
      <c r="AD1562" s="861"/>
      <c r="AE1562" s="861"/>
      <c r="AF1562" s="861"/>
      <c r="AG1562" s="861"/>
      <c r="AH1562" s="861"/>
      <c r="AI1562" s="861"/>
      <c r="AJ1562" s="861"/>
      <c r="AK1562" s="861"/>
      <c r="AL1562" s="861"/>
      <c r="AM1562" s="861"/>
      <c r="AN1562" s="861"/>
      <c r="AO1562" s="861"/>
      <c r="AP1562" s="861"/>
      <c r="AQ1562" s="861"/>
      <c r="AR1562" s="861"/>
      <c r="AS1562" s="861"/>
      <c r="AT1562" s="861"/>
      <c r="AU1562" s="861"/>
      <c r="AV1562" s="861"/>
      <c r="AW1562" s="861"/>
      <c r="AX1562" s="861"/>
      <c r="AY1562" s="861"/>
      <c r="AZ1562" s="861"/>
      <c r="BA1562" s="861"/>
      <c r="BB1562" s="861"/>
      <c r="BC1562" s="861"/>
      <c r="BD1562" s="861"/>
      <c r="BE1562" s="861"/>
      <c r="BF1562" s="861"/>
      <c r="BG1562" s="861"/>
      <c r="BH1562" s="861"/>
      <c r="BI1562" s="861"/>
      <c r="BJ1562" s="861"/>
      <c r="BK1562" s="861"/>
      <c r="BL1562" s="861"/>
      <c r="BM1562" s="861"/>
      <c r="BN1562" s="861"/>
      <c r="BO1562" s="861"/>
      <c r="BP1562" s="861"/>
      <c r="BQ1562" s="861"/>
      <c r="BR1562" s="861"/>
      <c r="BS1562" s="861"/>
      <c r="BT1562" s="861"/>
      <c r="BU1562" s="861"/>
      <c r="BV1562" s="861"/>
      <c r="BW1562" s="861"/>
      <c r="BX1562" s="861"/>
      <c r="BY1562" s="861"/>
      <c r="BZ1562" s="861"/>
      <c r="CA1562" s="861"/>
      <c r="CB1562" s="861"/>
      <c r="CC1562" s="861"/>
      <c r="CD1562" s="861"/>
      <c r="CE1562" s="861"/>
      <c r="CF1562" s="861"/>
      <c r="CG1562" s="861"/>
      <c r="CH1562" s="861"/>
      <c r="CI1562" s="861"/>
      <c r="CJ1562" s="861"/>
      <c r="CK1562" s="861"/>
      <c r="CL1562" s="861"/>
      <c r="CM1562" s="861"/>
      <c r="CN1562" s="861"/>
      <c r="CO1562" s="861"/>
      <c r="CP1562" s="861"/>
      <c r="CQ1562" s="861"/>
      <c r="CR1562" s="861"/>
      <c r="CS1562" s="861"/>
      <c r="CT1562" s="861"/>
      <c r="CU1562" s="861"/>
      <c r="CV1562" s="861"/>
      <c r="CW1562" s="861"/>
      <c r="CX1562" s="861"/>
      <c r="CY1562" s="861"/>
      <c r="CZ1562" s="861"/>
      <c r="DA1562" s="861"/>
      <c r="DB1562" s="861"/>
      <c r="DC1562" s="861"/>
      <c r="DD1562" s="861"/>
      <c r="DE1562" s="861"/>
      <c r="DF1562" s="861"/>
      <c r="DG1562" s="861"/>
      <c r="DH1562" s="861"/>
      <c r="DI1562" s="861"/>
      <c r="DJ1562" s="861"/>
      <c r="DK1562" s="861"/>
      <c r="DL1562" s="861"/>
      <c r="DM1562" s="861"/>
      <c r="DN1562" s="861"/>
      <c r="DO1562" s="861"/>
      <c r="DP1562" s="861"/>
      <c r="DQ1562" s="861"/>
      <c r="DR1562" s="861"/>
      <c r="DS1562" s="861"/>
      <c r="DT1562" s="861"/>
      <c r="DU1562" s="861"/>
      <c r="DV1562" s="861"/>
      <c r="DW1562" s="861"/>
      <c r="DX1562" s="861"/>
      <c r="DY1562" s="861"/>
      <c r="DZ1562" s="861"/>
      <c r="EA1562" s="861"/>
      <c r="EB1562" s="861"/>
      <c r="EC1562" s="861"/>
      <c r="ED1562" s="861"/>
      <c r="EE1562" s="861"/>
      <c r="EF1562" s="861"/>
      <c r="EG1562" s="861"/>
      <c r="EH1562" s="861"/>
      <c r="EI1562" s="861"/>
      <c r="EJ1562" s="861"/>
      <c r="EK1562" s="861"/>
      <c r="EL1562" s="861"/>
      <c r="EM1562" s="861"/>
      <c r="EN1562" s="861"/>
      <c r="EO1562" s="861"/>
      <c r="EP1562" s="861"/>
      <c r="EQ1562" s="861"/>
      <c r="ER1562" s="861"/>
      <c r="ES1562" s="861"/>
      <c r="ET1562" s="861"/>
      <c r="EU1562" s="861"/>
      <c r="EV1562" s="861"/>
      <c r="EW1562" s="861"/>
      <c r="EX1562" s="861"/>
      <c r="EY1562" s="861"/>
      <c r="EZ1562" s="861"/>
      <c r="FA1562" s="861"/>
      <c r="FB1562" s="861"/>
      <c r="FC1562" s="861"/>
      <c r="FD1562" s="861"/>
    </row>
    <row r="1563" spans="1:160" x14ac:dyDescent="0.25">
      <c r="A1563" s="861"/>
      <c r="B1563" s="861"/>
      <c r="C1563" s="861"/>
      <c r="D1563" s="861"/>
      <c r="E1563" s="861"/>
      <c r="F1563" s="861"/>
      <c r="G1563" s="861"/>
      <c r="H1563" s="861"/>
      <c r="I1563" s="861"/>
      <c r="J1563" s="861"/>
      <c r="K1563" s="861"/>
      <c r="L1563" s="861"/>
      <c r="M1563" s="861"/>
      <c r="N1563" s="861"/>
      <c r="O1563" s="861"/>
      <c r="P1563" s="861"/>
      <c r="Q1563" s="861"/>
      <c r="R1563" s="861"/>
      <c r="S1563" s="861"/>
      <c r="T1563" s="861"/>
      <c r="U1563" s="861"/>
      <c r="V1563" s="861"/>
      <c r="W1563" s="861"/>
      <c r="X1563" s="861"/>
      <c r="Y1563" s="861"/>
      <c r="Z1563" s="861"/>
      <c r="AA1563" s="861"/>
      <c r="AB1563" s="861"/>
      <c r="AC1563" s="861"/>
      <c r="AD1563" s="861"/>
      <c r="AE1563" s="861"/>
      <c r="AF1563" s="861"/>
      <c r="AG1563" s="861"/>
      <c r="AH1563" s="861"/>
      <c r="AI1563" s="861"/>
      <c r="AJ1563" s="861"/>
      <c r="AK1563" s="861"/>
      <c r="AL1563" s="861"/>
      <c r="AM1563" s="861"/>
      <c r="AN1563" s="861"/>
      <c r="AO1563" s="861"/>
      <c r="AP1563" s="861"/>
      <c r="AQ1563" s="861"/>
      <c r="AR1563" s="861"/>
      <c r="AS1563" s="861"/>
      <c r="AT1563" s="861"/>
      <c r="AU1563" s="861"/>
      <c r="AV1563" s="861"/>
      <c r="AW1563" s="861"/>
      <c r="AX1563" s="861"/>
      <c r="AY1563" s="861"/>
      <c r="AZ1563" s="861"/>
      <c r="BA1563" s="861"/>
      <c r="BB1563" s="861"/>
      <c r="BC1563" s="861"/>
      <c r="BD1563" s="861"/>
      <c r="BE1563" s="861"/>
      <c r="BF1563" s="861"/>
      <c r="BG1563" s="861"/>
      <c r="BH1563" s="861"/>
      <c r="BI1563" s="861"/>
      <c r="BJ1563" s="861"/>
      <c r="BK1563" s="861"/>
      <c r="BL1563" s="861"/>
      <c r="BM1563" s="861"/>
      <c r="BN1563" s="861"/>
      <c r="BO1563" s="861"/>
      <c r="BP1563" s="861"/>
      <c r="BQ1563" s="861"/>
      <c r="BR1563" s="861"/>
      <c r="BS1563" s="861"/>
      <c r="BT1563" s="861"/>
      <c r="BU1563" s="861"/>
      <c r="BV1563" s="861"/>
      <c r="BW1563" s="861"/>
      <c r="BX1563" s="861"/>
      <c r="BY1563" s="861"/>
      <c r="BZ1563" s="861"/>
      <c r="CA1563" s="861"/>
      <c r="CB1563" s="861"/>
      <c r="CC1563" s="861"/>
      <c r="CD1563" s="861"/>
      <c r="CE1563" s="861"/>
      <c r="CF1563" s="861"/>
      <c r="CG1563" s="861"/>
      <c r="CH1563" s="861"/>
      <c r="CI1563" s="861"/>
      <c r="CJ1563" s="861"/>
      <c r="CK1563" s="861"/>
      <c r="CL1563" s="861"/>
      <c r="CM1563" s="861"/>
      <c r="CN1563" s="861"/>
      <c r="CO1563" s="861"/>
      <c r="CP1563" s="861"/>
      <c r="CQ1563" s="861"/>
      <c r="CR1563" s="861"/>
      <c r="CS1563" s="861"/>
      <c r="CT1563" s="861"/>
      <c r="CU1563" s="861"/>
      <c r="CV1563" s="861"/>
      <c r="CW1563" s="861"/>
      <c r="CX1563" s="861"/>
      <c r="CY1563" s="861"/>
      <c r="CZ1563" s="861"/>
      <c r="DA1563" s="861"/>
      <c r="DB1563" s="861"/>
      <c r="DC1563" s="861"/>
      <c r="DD1563" s="861"/>
      <c r="DE1563" s="861"/>
      <c r="DF1563" s="861"/>
      <c r="DG1563" s="861"/>
      <c r="DH1563" s="861"/>
      <c r="DI1563" s="861"/>
      <c r="DJ1563" s="861"/>
      <c r="DK1563" s="861"/>
      <c r="DL1563" s="861"/>
      <c r="DM1563" s="861"/>
      <c r="DN1563" s="861"/>
      <c r="DO1563" s="861"/>
      <c r="DP1563" s="861"/>
      <c r="DQ1563" s="861"/>
      <c r="DR1563" s="861"/>
      <c r="DS1563" s="861"/>
      <c r="DT1563" s="861"/>
      <c r="DU1563" s="861"/>
      <c r="DV1563" s="861"/>
      <c r="DW1563" s="861"/>
      <c r="DX1563" s="861"/>
      <c r="DY1563" s="861"/>
      <c r="DZ1563" s="861"/>
      <c r="EA1563" s="861"/>
      <c r="EB1563" s="861"/>
      <c r="EC1563" s="861"/>
      <c r="ED1563" s="861"/>
      <c r="EE1563" s="861"/>
      <c r="EF1563" s="861"/>
      <c r="EG1563" s="861"/>
      <c r="EH1563" s="861"/>
      <c r="EI1563" s="861"/>
      <c r="EJ1563" s="861"/>
      <c r="EK1563" s="861"/>
      <c r="EL1563" s="861"/>
      <c r="EM1563" s="861"/>
      <c r="EN1563" s="861"/>
      <c r="EO1563" s="861"/>
      <c r="EP1563" s="861"/>
      <c r="EQ1563" s="861"/>
      <c r="ER1563" s="861"/>
      <c r="ES1563" s="861"/>
      <c r="ET1563" s="861"/>
      <c r="EU1563" s="861"/>
      <c r="EV1563" s="861"/>
      <c r="EW1563" s="861"/>
      <c r="EX1563" s="861"/>
      <c r="EY1563" s="861"/>
      <c r="EZ1563" s="861"/>
      <c r="FA1563" s="861"/>
      <c r="FB1563" s="861"/>
      <c r="FC1563" s="861"/>
      <c r="FD1563" s="861"/>
    </row>
    <row r="1564" spans="1:160" x14ac:dyDescent="0.25">
      <c r="A1564" s="861"/>
      <c r="B1564" s="861"/>
      <c r="C1564" s="861"/>
      <c r="D1564" s="861"/>
      <c r="E1564" s="861"/>
      <c r="F1564" s="861"/>
      <c r="G1564" s="861"/>
      <c r="H1564" s="861"/>
      <c r="I1564" s="861"/>
      <c r="J1564" s="861"/>
      <c r="K1564" s="861"/>
      <c r="L1564" s="861"/>
      <c r="M1564" s="861"/>
      <c r="N1564" s="861"/>
      <c r="O1564" s="861"/>
      <c r="P1564" s="861"/>
      <c r="Q1564" s="861"/>
      <c r="R1564" s="861"/>
      <c r="S1564" s="861"/>
      <c r="T1564" s="861"/>
      <c r="U1564" s="861"/>
      <c r="V1564" s="861"/>
      <c r="W1564" s="861"/>
      <c r="X1564" s="861"/>
      <c r="Y1564" s="861"/>
      <c r="Z1564" s="861"/>
      <c r="AA1564" s="861"/>
      <c r="AB1564" s="861"/>
      <c r="AC1564" s="861"/>
      <c r="AD1564" s="861"/>
      <c r="AE1564" s="861"/>
      <c r="AF1564" s="861"/>
      <c r="AG1564" s="861"/>
      <c r="AH1564" s="861"/>
      <c r="AI1564" s="861"/>
      <c r="AJ1564" s="861"/>
      <c r="AK1564" s="861"/>
      <c r="AL1564" s="861"/>
      <c r="AM1564" s="861"/>
      <c r="AN1564" s="861"/>
      <c r="AO1564" s="861"/>
      <c r="AP1564" s="861"/>
      <c r="AQ1564" s="861"/>
      <c r="AR1564" s="861"/>
      <c r="AS1564" s="861"/>
      <c r="AT1564" s="861"/>
      <c r="AU1564" s="861"/>
      <c r="AV1564" s="861"/>
      <c r="AW1564" s="861"/>
      <c r="AX1564" s="861"/>
      <c r="AY1564" s="861"/>
      <c r="AZ1564" s="861"/>
      <c r="BA1564" s="861"/>
      <c r="BB1564" s="861"/>
      <c r="BC1564" s="861"/>
      <c r="BD1564" s="861"/>
      <c r="BE1564" s="861"/>
      <c r="BF1564" s="861"/>
      <c r="BG1564" s="861"/>
      <c r="BH1564" s="861"/>
      <c r="BI1564" s="861"/>
      <c r="BJ1564" s="861"/>
      <c r="BK1564" s="861"/>
      <c r="BL1564" s="861"/>
      <c r="BM1564" s="861"/>
      <c r="BN1564" s="861"/>
      <c r="BO1564" s="861"/>
      <c r="BP1564" s="861"/>
      <c r="BQ1564" s="861"/>
      <c r="BR1564" s="861"/>
      <c r="BS1564" s="861"/>
      <c r="BT1564" s="861"/>
      <c r="BU1564" s="861"/>
      <c r="BV1564" s="861"/>
      <c r="BW1564" s="861"/>
      <c r="BX1564" s="861"/>
      <c r="BY1564" s="861"/>
      <c r="BZ1564" s="861"/>
      <c r="CA1564" s="861"/>
      <c r="CB1564" s="861"/>
      <c r="CC1564" s="861"/>
      <c r="CD1564" s="861"/>
      <c r="CE1564" s="861"/>
      <c r="CF1564" s="861"/>
      <c r="CG1564" s="861"/>
      <c r="CH1564" s="861"/>
      <c r="CI1564" s="861"/>
      <c r="CJ1564" s="861"/>
      <c r="CK1564" s="861"/>
      <c r="CL1564" s="861"/>
      <c r="CM1564" s="861"/>
      <c r="CN1564" s="861"/>
      <c r="CO1564" s="861"/>
      <c r="CP1564" s="861"/>
      <c r="CQ1564" s="861"/>
      <c r="CR1564" s="861"/>
      <c r="CS1564" s="861"/>
      <c r="CT1564" s="861"/>
      <c r="CU1564" s="861"/>
      <c r="CV1564" s="861"/>
      <c r="CW1564" s="861"/>
      <c r="CX1564" s="861"/>
      <c r="CY1564" s="861"/>
      <c r="CZ1564" s="861"/>
      <c r="DA1564" s="861"/>
      <c r="DB1564" s="861"/>
      <c r="DC1564" s="861"/>
      <c r="DD1564" s="861"/>
      <c r="DE1564" s="861"/>
      <c r="DF1564" s="861"/>
      <c r="DG1564" s="861"/>
      <c r="DH1564" s="861"/>
      <c r="DI1564" s="861"/>
      <c r="DJ1564" s="861"/>
      <c r="DK1564" s="861"/>
      <c r="DL1564" s="861"/>
      <c r="DM1564" s="861"/>
      <c r="DN1564" s="861"/>
      <c r="DO1564" s="861"/>
      <c r="DP1564" s="861"/>
      <c r="DQ1564" s="861"/>
      <c r="DR1564" s="861"/>
      <c r="DS1564" s="861"/>
      <c r="DT1564" s="861"/>
      <c r="DU1564" s="861"/>
      <c r="DV1564" s="861"/>
      <c r="DW1564" s="861"/>
      <c r="DX1564" s="861"/>
      <c r="DY1564" s="861"/>
      <c r="DZ1564" s="861"/>
      <c r="EA1564" s="861"/>
      <c r="EB1564" s="861"/>
      <c r="EC1564" s="861"/>
      <c r="ED1564" s="861"/>
      <c r="EE1564" s="861"/>
      <c r="EF1564" s="861"/>
      <c r="EG1564" s="861"/>
      <c r="EH1564" s="861"/>
      <c r="EI1564" s="861"/>
      <c r="EJ1564" s="861"/>
      <c r="EK1564" s="861"/>
      <c r="EL1564" s="861"/>
      <c r="EM1564" s="861"/>
      <c r="EN1564" s="861"/>
      <c r="EO1564" s="861"/>
      <c r="EP1564" s="861"/>
      <c r="EQ1564" s="861"/>
      <c r="ER1564" s="861"/>
      <c r="ES1564" s="861"/>
      <c r="ET1564" s="861"/>
      <c r="EU1564" s="861"/>
      <c r="EV1564" s="861"/>
      <c r="EW1564" s="861"/>
      <c r="EX1564" s="861"/>
      <c r="EY1564" s="861"/>
      <c r="EZ1564" s="861"/>
      <c r="FA1564" s="861"/>
      <c r="FB1564" s="861"/>
      <c r="FC1564" s="861"/>
      <c r="FD1564" s="861"/>
    </row>
    <row r="1565" spans="1:160" x14ac:dyDescent="0.25">
      <c r="A1565" s="861"/>
      <c r="B1565" s="861"/>
      <c r="C1565" s="861"/>
      <c r="D1565" s="861"/>
      <c r="E1565" s="861"/>
      <c r="F1565" s="861"/>
      <c r="G1565" s="861"/>
      <c r="H1565" s="861"/>
      <c r="I1565" s="861"/>
      <c r="J1565" s="861"/>
      <c r="K1565" s="861"/>
      <c r="L1565" s="861"/>
      <c r="M1565" s="861"/>
      <c r="N1565" s="861"/>
      <c r="O1565" s="861"/>
      <c r="P1565" s="861"/>
      <c r="Q1565" s="861"/>
      <c r="R1565" s="861"/>
      <c r="S1565" s="861"/>
      <c r="T1565" s="861"/>
      <c r="U1565" s="861"/>
      <c r="V1565" s="861"/>
      <c r="W1565" s="861"/>
      <c r="X1565" s="861"/>
      <c r="Y1565" s="861"/>
      <c r="Z1565" s="861"/>
      <c r="AA1565" s="861"/>
      <c r="AB1565" s="861"/>
      <c r="AC1565" s="861"/>
      <c r="AD1565" s="861"/>
      <c r="AE1565" s="861"/>
      <c r="AF1565" s="861"/>
      <c r="AG1565" s="861"/>
      <c r="AH1565" s="861"/>
      <c r="AI1565" s="861"/>
      <c r="AJ1565" s="861"/>
      <c r="AK1565" s="861"/>
      <c r="AL1565" s="861"/>
      <c r="AM1565" s="861"/>
      <c r="AN1565" s="861"/>
      <c r="AO1565" s="861"/>
      <c r="AP1565" s="861"/>
      <c r="AQ1565" s="861"/>
      <c r="AR1565" s="861"/>
      <c r="AS1565" s="861"/>
      <c r="AT1565" s="861"/>
      <c r="AU1565" s="861"/>
      <c r="AV1565" s="861"/>
      <c r="AW1565" s="861"/>
      <c r="AX1565" s="861"/>
      <c r="AY1565" s="861"/>
      <c r="AZ1565" s="861"/>
      <c r="BA1565" s="861"/>
      <c r="BB1565" s="861"/>
      <c r="BC1565" s="861"/>
      <c r="BD1565" s="861"/>
      <c r="BE1565" s="861"/>
      <c r="BF1565" s="861"/>
      <c r="BG1565" s="861"/>
      <c r="BH1565" s="861"/>
      <c r="BI1565" s="861"/>
      <c r="BJ1565" s="861"/>
      <c r="BK1565" s="861"/>
      <c r="BL1565" s="861"/>
      <c r="BM1565" s="861"/>
      <c r="BN1565" s="861"/>
      <c r="BO1565" s="861"/>
      <c r="BP1565" s="861"/>
      <c r="BQ1565" s="861"/>
      <c r="BR1565" s="861"/>
      <c r="BS1565" s="861"/>
      <c r="BT1565" s="861"/>
      <c r="BU1565" s="861"/>
      <c r="BV1565" s="861"/>
      <c r="BW1565" s="861"/>
      <c r="BX1565" s="861"/>
      <c r="BY1565" s="861"/>
      <c r="BZ1565" s="861"/>
      <c r="CA1565" s="861"/>
      <c r="CB1565" s="861"/>
      <c r="CC1565" s="861"/>
      <c r="CD1565" s="861"/>
      <c r="CE1565" s="861"/>
      <c r="CF1565" s="861"/>
      <c r="CG1565" s="861"/>
      <c r="CH1565" s="861"/>
      <c r="CI1565" s="861"/>
      <c r="CJ1565" s="861"/>
      <c r="CK1565" s="861"/>
      <c r="CL1565" s="861"/>
      <c r="CM1565" s="861"/>
      <c r="CN1565" s="861"/>
      <c r="CO1565" s="861"/>
      <c r="CP1565" s="861"/>
      <c r="CQ1565" s="861"/>
      <c r="CR1565" s="861"/>
      <c r="CS1565" s="861"/>
      <c r="CT1565" s="861"/>
      <c r="CU1565" s="861"/>
      <c r="CV1565" s="861"/>
      <c r="CW1565" s="861"/>
      <c r="CX1565" s="861"/>
      <c r="CY1565" s="861"/>
      <c r="CZ1565" s="861"/>
      <c r="DA1565" s="861"/>
      <c r="DB1565" s="861"/>
      <c r="DC1565" s="861"/>
      <c r="DD1565" s="861"/>
      <c r="DE1565" s="861"/>
      <c r="DF1565" s="861"/>
      <c r="DG1565" s="861"/>
      <c r="DH1565" s="861"/>
      <c r="DI1565" s="861"/>
      <c r="DJ1565" s="861"/>
      <c r="DK1565" s="861"/>
      <c r="DL1565" s="861"/>
      <c r="DM1565" s="861"/>
      <c r="DN1565" s="861"/>
      <c r="DO1565" s="861"/>
      <c r="DP1565" s="861"/>
      <c r="DQ1565" s="861"/>
      <c r="DR1565" s="861"/>
      <c r="DS1565" s="861"/>
      <c r="DT1565" s="861"/>
      <c r="DU1565" s="861"/>
      <c r="DV1565" s="861"/>
      <c r="DW1565" s="861"/>
      <c r="DX1565" s="861"/>
      <c r="DY1565" s="861"/>
      <c r="DZ1565" s="861"/>
      <c r="EA1565" s="861"/>
      <c r="EB1565" s="861"/>
      <c r="EC1565" s="861"/>
      <c r="ED1565" s="861"/>
      <c r="EE1565" s="861"/>
      <c r="EF1565" s="861"/>
      <c r="EG1565" s="861"/>
      <c r="EH1565" s="861"/>
      <c r="EI1565" s="861"/>
      <c r="EJ1565" s="861"/>
      <c r="EK1565" s="861"/>
      <c r="EL1565" s="861"/>
      <c r="EM1565" s="861"/>
      <c r="EN1565" s="861"/>
      <c r="EO1565" s="861"/>
      <c r="EP1565" s="861"/>
      <c r="EQ1565" s="861"/>
      <c r="ER1565" s="861"/>
      <c r="ES1565" s="861"/>
      <c r="ET1565" s="861"/>
      <c r="EU1565" s="861"/>
      <c r="EV1565" s="861"/>
      <c r="EW1565" s="861"/>
      <c r="EX1565" s="861"/>
      <c r="EY1565" s="861"/>
      <c r="EZ1565" s="861"/>
      <c r="FA1565" s="861"/>
      <c r="FB1565" s="861"/>
      <c r="FC1565" s="861"/>
      <c r="FD1565" s="861"/>
    </row>
    <row r="1566" spans="1:160" x14ac:dyDescent="0.25">
      <c r="A1566" s="861"/>
      <c r="B1566" s="861"/>
      <c r="C1566" s="861"/>
      <c r="D1566" s="861"/>
      <c r="E1566" s="861"/>
      <c r="F1566" s="861"/>
      <c r="G1566" s="861"/>
      <c r="H1566" s="861"/>
      <c r="I1566" s="861"/>
      <c r="J1566" s="861"/>
      <c r="K1566" s="861"/>
      <c r="L1566" s="861"/>
      <c r="M1566" s="861"/>
      <c r="N1566" s="861"/>
      <c r="O1566" s="861"/>
      <c r="P1566" s="861"/>
      <c r="Q1566" s="861"/>
      <c r="R1566" s="861"/>
      <c r="S1566" s="861"/>
      <c r="T1566" s="861"/>
      <c r="U1566" s="861"/>
      <c r="V1566" s="861"/>
      <c r="W1566" s="861"/>
      <c r="X1566" s="861"/>
      <c r="Y1566" s="861"/>
      <c r="Z1566" s="861"/>
      <c r="AA1566" s="861"/>
      <c r="AB1566" s="861"/>
      <c r="AC1566" s="861"/>
      <c r="AD1566" s="861"/>
      <c r="AE1566" s="861"/>
      <c r="AF1566" s="861"/>
      <c r="AG1566" s="861"/>
      <c r="AH1566" s="861"/>
      <c r="AI1566" s="861"/>
      <c r="AJ1566" s="861"/>
      <c r="AK1566" s="861"/>
      <c r="AL1566" s="861"/>
      <c r="AM1566" s="861"/>
      <c r="AN1566" s="861"/>
      <c r="AO1566" s="861"/>
      <c r="AP1566" s="861"/>
      <c r="AQ1566" s="861"/>
      <c r="AR1566" s="861"/>
      <c r="AS1566" s="861"/>
      <c r="AT1566" s="861"/>
      <c r="AU1566" s="861"/>
      <c r="AV1566" s="861"/>
      <c r="AW1566" s="861"/>
      <c r="AX1566" s="861"/>
      <c r="AY1566" s="861"/>
      <c r="AZ1566" s="861"/>
      <c r="BA1566" s="861"/>
      <c r="BB1566" s="861"/>
      <c r="BC1566" s="861"/>
      <c r="BD1566" s="861"/>
      <c r="BE1566" s="861"/>
      <c r="BF1566" s="861"/>
      <c r="BG1566" s="861"/>
      <c r="BH1566" s="861"/>
      <c r="BI1566" s="861"/>
      <c r="BJ1566" s="861"/>
      <c r="BK1566" s="861"/>
      <c r="BL1566" s="861"/>
      <c r="BM1566" s="861"/>
      <c r="BN1566" s="861"/>
      <c r="BO1566" s="861"/>
      <c r="BP1566" s="861"/>
      <c r="BQ1566" s="861"/>
      <c r="BR1566" s="861"/>
      <c r="BS1566" s="861"/>
      <c r="BT1566" s="861"/>
      <c r="BU1566" s="861"/>
      <c r="BV1566" s="861"/>
      <c r="BW1566" s="861"/>
      <c r="BX1566" s="861"/>
      <c r="BY1566" s="861"/>
      <c r="BZ1566" s="861"/>
      <c r="CA1566" s="861"/>
      <c r="CB1566" s="861"/>
      <c r="CC1566" s="861"/>
      <c r="CD1566" s="861"/>
      <c r="CE1566" s="861"/>
      <c r="CF1566" s="861"/>
      <c r="CG1566" s="861"/>
      <c r="CH1566" s="861"/>
      <c r="CI1566" s="861"/>
      <c r="CJ1566" s="861"/>
      <c r="CK1566" s="861"/>
      <c r="CL1566" s="861"/>
      <c r="CM1566" s="861"/>
      <c r="CN1566" s="861"/>
      <c r="CO1566" s="861"/>
      <c r="CP1566" s="861"/>
      <c r="CQ1566" s="861"/>
      <c r="CR1566" s="861"/>
      <c r="CS1566" s="861"/>
      <c r="CT1566" s="861"/>
      <c r="CU1566" s="861"/>
      <c r="CV1566" s="861"/>
      <c r="CW1566" s="861"/>
      <c r="CX1566" s="861"/>
      <c r="CY1566" s="861"/>
      <c r="CZ1566" s="861"/>
      <c r="DA1566" s="861"/>
      <c r="DB1566" s="861"/>
      <c r="DC1566" s="861"/>
      <c r="DD1566" s="861"/>
      <c r="DE1566" s="861"/>
      <c r="DF1566" s="861"/>
      <c r="DG1566" s="861"/>
      <c r="DH1566" s="861"/>
      <c r="DI1566" s="861"/>
      <c r="DJ1566" s="861"/>
      <c r="DK1566" s="861"/>
      <c r="DL1566" s="861"/>
      <c r="DM1566" s="861"/>
      <c r="DN1566" s="861"/>
      <c r="DO1566" s="861"/>
      <c r="DP1566" s="861"/>
      <c r="DQ1566" s="861"/>
      <c r="DR1566" s="861"/>
      <c r="DS1566" s="861"/>
      <c r="DT1566" s="861"/>
      <c r="DU1566" s="861"/>
      <c r="DV1566" s="861"/>
      <c r="DW1566" s="861"/>
      <c r="DX1566" s="861"/>
      <c r="DY1566" s="861"/>
      <c r="DZ1566" s="861"/>
      <c r="EA1566" s="861"/>
      <c r="EB1566" s="861"/>
      <c r="EC1566" s="861"/>
      <c r="ED1566" s="861"/>
      <c r="EE1566" s="861"/>
      <c r="EF1566" s="861"/>
      <c r="EG1566" s="861"/>
      <c r="EH1566" s="861"/>
      <c r="EI1566" s="861"/>
      <c r="EJ1566" s="861"/>
      <c r="EK1566" s="861"/>
      <c r="EL1566" s="861"/>
      <c r="EM1566" s="861"/>
      <c r="EN1566" s="861"/>
      <c r="EO1566" s="861"/>
      <c r="EP1566" s="861"/>
      <c r="EQ1566" s="861"/>
      <c r="ER1566" s="861"/>
      <c r="ES1566" s="861"/>
      <c r="ET1566" s="861"/>
      <c r="EU1566" s="861"/>
      <c r="EV1566" s="861"/>
      <c r="EW1566" s="861"/>
      <c r="EX1566" s="861"/>
      <c r="EY1566" s="861"/>
      <c r="EZ1566" s="861"/>
      <c r="FA1566" s="861"/>
      <c r="FB1566" s="861"/>
      <c r="FC1566" s="861"/>
      <c r="FD1566" s="861"/>
    </row>
    <row r="1567" spans="1:160" x14ac:dyDescent="0.25">
      <c r="A1567" s="861"/>
      <c r="B1567" s="861"/>
      <c r="C1567" s="861"/>
      <c r="D1567" s="861"/>
      <c r="E1567" s="861"/>
      <c r="F1567" s="861"/>
      <c r="G1567" s="861"/>
      <c r="H1567" s="861"/>
      <c r="I1567" s="861"/>
      <c r="J1567" s="861"/>
      <c r="K1567" s="861"/>
      <c r="L1567" s="861"/>
      <c r="M1567" s="861"/>
      <c r="N1567" s="861"/>
      <c r="O1567" s="861"/>
      <c r="P1567" s="861"/>
      <c r="Q1567" s="861"/>
      <c r="R1567" s="861"/>
      <c r="S1567" s="861"/>
      <c r="T1567" s="861"/>
      <c r="U1567" s="861"/>
      <c r="V1567" s="861"/>
      <c r="W1567" s="861"/>
      <c r="X1567" s="861"/>
      <c r="Y1567" s="861"/>
      <c r="Z1567" s="861"/>
      <c r="AA1567" s="861"/>
      <c r="AB1567" s="861"/>
      <c r="AC1567" s="861"/>
      <c r="AD1567" s="861"/>
      <c r="AE1567" s="861"/>
      <c r="AF1567" s="861"/>
      <c r="AG1567" s="861"/>
      <c r="AH1567" s="861"/>
      <c r="AI1567" s="861"/>
      <c r="AJ1567" s="861"/>
      <c r="AK1567" s="861"/>
      <c r="AL1567" s="861"/>
      <c r="AM1567" s="861"/>
      <c r="AN1567" s="861"/>
      <c r="AO1567" s="861"/>
      <c r="AP1567" s="861"/>
      <c r="AQ1567" s="861"/>
      <c r="AR1567" s="861"/>
      <c r="AS1567" s="861"/>
      <c r="AT1567" s="861"/>
      <c r="AU1567" s="861"/>
      <c r="AV1567" s="861"/>
      <c r="AW1567" s="861"/>
      <c r="AX1567" s="861"/>
      <c r="AY1567" s="861"/>
      <c r="AZ1567" s="861"/>
      <c r="BA1567" s="861"/>
      <c r="BB1567" s="861"/>
      <c r="BC1567" s="861"/>
      <c r="BD1567" s="861"/>
      <c r="BE1567" s="861"/>
      <c r="BF1567" s="861"/>
      <c r="BG1567" s="861"/>
      <c r="BH1567" s="861"/>
      <c r="BI1567" s="861"/>
      <c r="BJ1567" s="861"/>
      <c r="BK1567" s="861"/>
      <c r="BL1567" s="861"/>
      <c r="BM1567" s="861"/>
      <c r="BN1567" s="861"/>
      <c r="BO1567" s="861"/>
      <c r="BP1567" s="861"/>
      <c r="BQ1567" s="861"/>
      <c r="BR1567" s="861"/>
      <c r="BS1567" s="861"/>
      <c r="BT1567" s="861"/>
      <c r="BU1567" s="861"/>
      <c r="BV1567" s="861"/>
      <c r="BW1567" s="861"/>
      <c r="BX1567" s="861"/>
      <c r="BY1567" s="861"/>
      <c r="BZ1567" s="861"/>
      <c r="CA1567" s="861"/>
      <c r="CB1567" s="861"/>
      <c r="CC1567" s="861"/>
      <c r="CD1567" s="861"/>
      <c r="CE1567" s="861"/>
      <c r="CF1567" s="861"/>
      <c r="CG1567" s="861"/>
      <c r="CH1567" s="861"/>
      <c r="CI1567" s="861"/>
      <c r="CJ1567" s="861"/>
      <c r="CK1567" s="861"/>
      <c r="CL1567" s="861"/>
      <c r="CM1567" s="861"/>
      <c r="CN1567" s="861"/>
      <c r="CO1567" s="861"/>
      <c r="CP1567" s="861"/>
      <c r="CQ1567" s="861"/>
      <c r="CR1567" s="861"/>
      <c r="CS1567" s="861"/>
      <c r="CT1567" s="861"/>
      <c r="CU1567" s="861"/>
      <c r="CV1567" s="861"/>
      <c r="CW1567" s="861"/>
      <c r="CX1567" s="861"/>
      <c r="CY1567" s="861"/>
      <c r="CZ1567" s="861"/>
      <c r="DA1567" s="861"/>
      <c r="DB1567" s="861"/>
      <c r="DC1567" s="861"/>
      <c r="DD1567" s="861"/>
      <c r="DE1567" s="861"/>
      <c r="DF1567" s="861"/>
      <c r="DG1567" s="861"/>
      <c r="DH1567" s="861"/>
      <c r="DI1567" s="861"/>
      <c r="DJ1567" s="861"/>
      <c r="DK1567" s="861"/>
      <c r="DL1567" s="861"/>
      <c r="DM1567" s="861"/>
      <c r="DN1567" s="861"/>
      <c r="DO1567" s="861"/>
      <c r="DP1567" s="861"/>
      <c r="DQ1567" s="861"/>
      <c r="DR1567" s="861"/>
      <c r="DS1567" s="861"/>
      <c r="DT1567" s="861"/>
      <c r="DU1567" s="861"/>
      <c r="DV1567" s="861"/>
      <c r="DW1567" s="861"/>
      <c r="DX1567" s="861"/>
      <c r="DY1567" s="861"/>
      <c r="DZ1567" s="861"/>
      <c r="EA1567" s="861"/>
      <c r="EB1567" s="861"/>
      <c r="EC1567" s="861"/>
      <c r="ED1567" s="861"/>
      <c r="EE1567" s="861"/>
      <c r="EF1567" s="861"/>
      <c r="EG1567" s="861"/>
      <c r="EH1567" s="861"/>
      <c r="EI1567" s="861"/>
      <c r="EJ1567" s="861"/>
      <c r="EK1567" s="861"/>
      <c r="EL1567" s="861"/>
      <c r="EM1567" s="861"/>
      <c r="EN1567" s="861"/>
      <c r="EO1567" s="861"/>
      <c r="EP1567" s="861"/>
      <c r="EQ1567" s="861"/>
      <c r="ER1567" s="861"/>
      <c r="ES1567" s="861"/>
      <c r="ET1567" s="861"/>
      <c r="EU1567" s="861"/>
      <c r="EV1567" s="861"/>
      <c r="EW1567" s="861"/>
      <c r="EX1567" s="861"/>
      <c r="EY1567" s="861"/>
      <c r="EZ1567" s="861"/>
      <c r="FA1567" s="861"/>
      <c r="FB1567" s="861"/>
      <c r="FC1567" s="861"/>
      <c r="FD1567" s="861"/>
    </row>
    <row r="1568" spans="1:160" x14ac:dyDescent="0.25">
      <c r="A1568" s="861"/>
      <c r="B1568" s="861"/>
      <c r="C1568" s="861"/>
      <c r="D1568" s="861"/>
      <c r="E1568" s="861"/>
      <c r="F1568" s="861"/>
      <c r="G1568" s="861"/>
      <c r="H1568" s="861"/>
      <c r="I1568" s="861"/>
      <c r="J1568" s="861"/>
      <c r="K1568" s="861"/>
      <c r="L1568" s="861"/>
      <c r="M1568" s="861"/>
      <c r="N1568" s="861"/>
      <c r="O1568" s="861"/>
      <c r="P1568" s="861"/>
      <c r="Q1568" s="861"/>
      <c r="R1568" s="861"/>
      <c r="S1568" s="861"/>
      <c r="T1568" s="861"/>
      <c r="U1568" s="861"/>
      <c r="V1568" s="861"/>
      <c r="W1568" s="861"/>
      <c r="X1568" s="861"/>
      <c r="Y1568" s="861"/>
      <c r="Z1568" s="861"/>
      <c r="AA1568" s="861"/>
      <c r="AB1568" s="861"/>
      <c r="AC1568" s="861"/>
      <c r="AD1568" s="861"/>
      <c r="AE1568" s="861"/>
      <c r="AF1568" s="861"/>
      <c r="AG1568" s="861"/>
      <c r="AH1568" s="861"/>
      <c r="AI1568" s="861"/>
      <c r="AJ1568" s="861"/>
      <c r="AK1568" s="861"/>
      <c r="AL1568" s="861"/>
      <c r="AM1568" s="861"/>
      <c r="AN1568" s="861"/>
      <c r="AO1568" s="861"/>
      <c r="AP1568" s="861"/>
      <c r="AQ1568" s="861"/>
      <c r="AR1568" s="861"/>
      <c r="AS1568" s="861"/>
      <c r="AT1568" s="861"/>
      <c r="AU1568" s="861"/>
      <c r="AV1568" s="861"/>
      <c r="AW1568" s="861"/>
      <c r="AX1568" s="861"/>
      <c r="AY1568" s="861"/>
      <c r="AZ1568" s="861"/>
      <c r="BA1568" s="861"/>
      <c r="BB1568" s="861"/>
      <c r="BC1568" s="861"/>
      <c r="BD1568" s="861"/>
      <c r="BE1568" s="861"/>
      <c r="BF1568" s="861"/>
      <c r="BG1568" s="861"/>
      <c r="BH1568" s="861"/>
      <c r="BI1568" s="861"/>
      <c r="BJ1568" s="861"/>
      <c r="BK1568" s="861"/>
      <c r="BL1568" s="861"/>
      <c r="BM1568" s="861"/>
      <c r="BN1568" s="861"/>
      <c r="BO1568" s="861"/>
      <c r="BP1568" s="861"/>
      <c r="BQ1568" s="861"/>
      <c r="BR1568" s="861"/>
      <c r="BS1568" s="861"/>
      <c r="BT1568" s="861"/>
      <c r="BU1568" s="861"/>
      <c r="BV1568" s="861"/>
      <c r="BW1568" s="861"/>
      <c r="BX1568" s="861"/>
      <c r="BY1568" s="861"/>
      <c r="BZ1568" s="861"/>
      <c r="CA1568" s="861"/>
      <c r="CB1568" s="861"/>
      <c r="CC1568" s="861"/>
      <c r="CD1568" s="861"/>
      <c r="CE1568" s="861"/>
      <c r="CF1568" s="861"/>
      <c r="CG1568" s="861"/>
      <c r="CH1568" s="861"/>
      <c r="CI1568" s="861"/>
      <c r="CJ1568" s="861"/>
      <c r="CK1568" s="861"/>
      <c r="CL1568" s="861"/>
      <c r="CM1568" s="861"/>
      <c r="CN1568" s="861"/>
      <c r="CO1568" s="861"/>
      <c r="CP1568" s="861"/>
      <c r="CQ1568" s="861"/>
      <c r="CR1568" s="861"/>
      <c r="CS1568" s="861"/>
      <c r="CT1568" s="861"/>
      <c r="CU1568" s="861"/>
      <c r="CV1568" s="861"/>
      <c r="CW1568" s="861"/>
      <c r="CX1568" s="861"/>
      <c r="CY1568" s="861"/>
      <c r="CZ1568" s="861"/>
      <c r="DA1568" s="861"/>
      <c r="DB1568" s="861"/>
      <c r="DC1568" s="861"/>
      <c r="DD1568" s="861"/>
      <c r="DE1568" s="861"/>
      <c r="DF1568" s="861"/>
      <c r="DG1568" s="861"/>
      <c r="DH1568" s="861"/>
      <c r="DI1568" s="861"/>
      <c r="DJ1568" s="861"/>
      <c r="DK1568" s="861"/>
      <c r="DL1568" s="861"/>
      <c r="DM1568" s="861"/>
      <c r="DN1568" s="861"/>
      <c r="DO1568" s="861"/>
      <c r="DP1568" s="861"/>
      <c r="DQ1568" s="861"/>
      <c r="DR1568" s="861"/>
      <c r="DS1568" s="861"/>
      <c r="DT1568" s="861"/>
      <c r="DU1568" s="861"/>
      <c r="DV1568" s="861"/>
      <c r="DW1568" s="861"/>
      <c r="DX1568" s="861"/>
      <c r="DY1568" s="861"/>
      <c r="DZ1568" s="861"/>
      <c r="EA1568" s="861"/>
      <c r="EB1568" s="861"/>
      <c r="EC1568" s="861"/>
      <c r="ED1568" s="861"/>
      <c r="EE1568" s="861"/>
      <c r="EF1568" s="861"/>
      <c r="EG1568" s="861"/>
      <c r="EH1568" s="861"/>
      <c r="EI1568" s="861"/>
      <c r="EJ1568" s="861"/>
      <c r="EK1568" s="861"/>
      <c r="EL1568" s="861"/>
      <c r="EM1568" s="861"/>
      <c r="EN1568" s="861"/>
      <c r="EO1568" s="861"/>
      <c r="EP1568" s="861"/>
      <c r="EQ1568" s="861"/>
      <c r="ER1568" s="861"/>
      <c r="ES1568" s="861"/>
      <c r="ET1568" s="861"/>
      <c r="EU1568" s="861"/>
      <c r="EV1568" s="861"/>
      <c r="EW1568" s="861"/>
      <c r="EX1568" s="861"/>
      <c r="EY1568" s="861"/>
      <c r="EZ1568" s="861"/>
      <c r="FA1568" s="861"/>
      <c r="FB1568" s="861"/>
      <c r="FC1568" s="861"/>
      <c r="FD1568" s="861"/>
    </row>
    <row r="1569" spans="1:160" x14ac:dyDescent="0.25">
      <c r="A1569" s="861"/>
      <c r="B1569" s="861"/>
      <c r="C1569" s="861"/>
      <c r="D1569" s="861"/>
      <c r="E1569" s="861"/>
      <c r="F1569" s="861"/>
      <c r="G1569" s="861"/>
      <c r="H1569" s="861"/>
      <c r="I1569" s="861"/>
      <c r="J1569" s="861"/>
      <c r="K1569" s="861"/>
      <c r="L1569" s="861"/>
      <c r="M1569" s="861"/>
      <c r="N1569" s="861"/>
      <c r="O1569" s="861"/>
      <c r="P1569" s="861"/>
      <c r="Q1569" s="861"/>
      <c r="R1569" s="861"/>
      <c r="S1569" s="861"/>
      <c r="T1569" s="861"/>
      <c r="U1569" s="861"/>
      <c r="V1569" s="861"/>
      <c r="W1569" s="861"/>
      <c r="X1569" s="861"/>
      <c r="Y1569" s="861"/>
      <c r="Z1569" s="861"/>
      <c r="AA1569" s="861"/>
      <c r="AB1569" s="861"/>
      <c r="AC1569" s="861"/>
      <c r="AD1569" s="861"/>
      <c r="AE1569" s="861"/>
      <c r="AF1569" s="861"/>
      <c r="AG1569" s="861"/>
      <c r="AH1569" s="861"/>
      <c r="AI1569" s="861"/>
      <c r="AJ1569" s="861"/>
      <c r="AK1569" s="861"/>
      <c r="AL1569" s="861"/>
      <c r="AM1569" s="861"/>
      <c r="AN1569" s="861"/>
      <c r="AO1569" s="861"/>
      <c r="AP1569" s="861"/>
      <c r="AQ1569" s="861"/>
      <c r="AR1569" s="861"/>
      <c r="AS1569" s="861"/>
      <c r="AT1569" s="861"/>
      <c r="AU1569" s="861"/>
      <c r="AV1569" s="861"/>
      <c r="AW1569" s="861"/>
      <c r="AX1569" s="861"/>
      <c r="AY1569" s="861"/>
      <c r="AZ1569" s="861"/>
      <c r="BA1569" s="861"/>
      <c r="BB1569" s="861"/>
      <c r="BC1569" s="861"/>
      <c r="BD1569" s="861"/>
      <c r="BE1569" s="861"/>
      <c r="BF1569" s="861"/>
      <c r="BG1569" s="861"/>
      <c r="BH1569" s="861"/>
      <c r="BI1569" s="861"/>
      <c r="BJ1569" s="861"/>
      <c r="BK1569" s="861"/>
      <c r="BL1569" s="861"/>
      <c r="BM1569" s="861"/>
      <c r="BN1569" s="861"/>
      <c r="BO1569" s="861"/>
      <c r="BP1569" s="861"/>
      <c r="BQ1569" s="861"/>
      <c r="BR1569" s="861"/>
      <c r="BS1569" s="861"/>
      <c r="BT1569" s="861"/>
      <c r="BU1569" s="861"/>
      <c r="BV1569" s="861"/>
      <c r="BW1569" s="861"/>
      <c r="BX1569" s="861"/>
      <c r="BY1569" s="861"/>
      <c r="BZ1569" s="861"/>
      <c r="CA1569" s="861"/>
      <c r="CB1569" s="861"/>
      <c r="CC1569" s="861"/>
      <c r="CD1569" s="861"/>
      <c r="CE1569" s="861"/>
      <c r="CF1569" s="861"/>
      <c r="CG1569" s="861"/>
      <c r="CH1569" s="861"/>
      <c r="CI1569" s="861"/>
      <c r="CJ1569" s="861"/>
      <c r="CK1569" s="861"/>
      <c r="CL1569" s="861"/>
      <c r="CM1569" s="861"/>
      <c r="CN1569" s="861"/>
      <c r="CO1569" s="861"/>
      <c r="CP1569" s="861"/>
      <c r="CQ1569" s="861"/>
      <c r="CR1569" s="861"/>
      <c r="CS1569" s="861"/>
      <c r="CT1569" s="861"/>
      <c r="CU1569" s="861"/>
      <c r="CV1569" s="861"/>
      <c r="CW1569" s="861"/>
      <c r="CX1569" s="861"/>
      <c r="CY1569" s="861"/>
      <c r="CZ1569" s="861"/>
      <c r="DA1569" s="861"/>
      <c r="DB1569" s="861"/>
      <c r="DC1569" s="861"/>
      <c r="DD1569" s="861"/>
      <c r="DE1569" s="861"/>
      <c r="DF1569" s="861"/>
      <c r="DG1569" s="861"/>
      <c r="DH1569" s="861"/>
      <c r="DI1569" s="861"/>
      <c r="DJ1569" s="861"/>
      <c r="DK1569" s="861"/>
      <c r="DL1569" s="861"/>
      <c r="DM1569" s="861"/>
      <c r="DN1569" s="861"/>
      <c r="DO1569" s="861"/>
      <c r="DP1569" s="861"/>
      <c r="DQ1569" s="861"/>
      <c r="DR1569" s="861"/>
      <c r="DS1569" s="861"/>
      <c r="DT1569" s="861"/>
      <c r="DU1569" s="861"/>
      <c r="DV1569" s="861"/>
      <c r="DW1569" s="861"/>
      <c r="DX1569" s="861"/>
      <c r="DY1569" s="861"/>
      <c r="DZ1569" s="861"/>
      <c r="EA1569" s="861"/>
      <c r="EB1569" s="861"/>
      <c r="EC1569" s="861"/>
      <c r="ED1569" s="861"/>
      <c r="EE1569" s="861"/>
      <c r="EF1569" s="861"/>
      <c r="EG1569" s="861"/>
      <c r="EH1569" s="861"/>
      <c r="EI1569" s="861"/>
      <c r="EJ1569" s="861"/>
      <c r="EK1569" s="861"/>
      <c r="EL1569" s="861"/>
      <c r="EM1569" s="861"/>
      <c r="EN1569" s="861"/>
      <c r="EO1569" s="861"/>
      <c r="EP1569" s="861"/>
      <c r="EQ1569" s="861"/>
      <c r="ER1569" s="861"/>
      <c r="ES1569" s="861"/>
      <c r="ET1569" s="861"/>
      <c r="EU1569" s="861"/>
      <c r="EV1569" s="861"/>
      <c r="EW1569" s="861"/>
      <c r="EX1569" s="861"/>
      <c r="EY1569" s="861"/>
      <c r="EZ1569" s="861"/>
      <c r="FA1569" s="861"/>
      <c r="FB1569" s="861"/>
      <c r="FC1569" s="861"/>
      <c r="FD1569" s="861"/>
    </row>
    <row r="1570" spans="1:160" x14ac:dyDescent="0.25">
      <c r="A1570" s="861"/>
      <c r="B1570" s="861"/>
      <c r="C1570" s="861"/>
      <c r="D1570" s="861"/>
      <c r="E1570" s="861"/>
      <c r="F1570" s="861"/>
      <c r="G1570" s="861"/>
      <c r="H1570" s="861"/>
      <c r="I1570" s="861"/>
      <c r="J1570" s="861"/>
      <c r="K1570" s="861"/>
      <c r="L1570" s="861"/>
      <c r="M1570" s="861"/>
      <c r="N1570" s="861"/>
      <c r="O1570" s="861"/>
      <c r="P1570" s="861"/>
      <c r="Q1570" s="861"/>
      <c r="R1570" s="861"/>
      <c r="S1570" s="861"/>
      <c r="T1570" s="861"/>
      <c r="U1570" s="861"/>
      <c r="V1570" s="861"/>
      <c r="W1570" s="861"/>
      <c r="X1570" s="861"/>
      <c r="Y1570" s="861"/>
      <c r="Z1570" s="861"/>
      <c r="AA1570" s="861"/>
      <c r="AB1570" s="861"/>
      <c r="AC1570" s="861"/>
      <c r="AD1570" s="861"/>
      <c r="AE1570" s="861"/>
      <c r="AF1570" s="861"/>
      <c r="AG1570" s="861"/>
      <c r="AH1570" s="861"/>
      <c r="AI1570" s="861"/>
      <c r="AJ1570" s="861"/>
      <c r="AK1570" s="861"/>
      <c r="AL1570" s="861"/>
      <c r="AM1570" s="861"/>
      <c r="AN1570" s="861"/>
      <c r="AO1570" s="861"/>
      <c r="AP1570" s="861"/>
      <c r="AQ1570" s="861"/>
      <c r="AR1570" s="861"/>
      <c r="AS1570" s="861"/>
      <c r="AT1570" s="861"/>
      <c r="AU1570" s="861"/>
      <c r="AV1570" s="861"/>
      <c r="AW1570" s="861"/>
      <c r="AX1570" s="861"/>
      <c r="AY1570" s="861"/>
      <c r="AZ1570" s="861"/>
      <c r="BA1570" s="861"/>
      <c r="BB1570" s="861"/>
      <c r="BC1570" s="861"/>
      <c r="BD1570" s="861"/>
      <c r="BE1570" s="861"/>
      <c r="BF1570" s="861"/>
      <c r="BG1570" s="861"/>
      <c r="BH1570" s="861"/>
      <c r="BI1570" s="861"/>
      <c r="BJ1570" s="861"/>
      <c r="BK1570" s="861"/>
      <c r="BL1570" s="861"/>
      <c r="BM1570" s="861"/>
      <c r="BN1570" s="861"/>
      <c r="BO1570" s="861"/>
      <c r="BP1570" s="861"/>
      <c r="BQ1570" s="861"/>
      <c r="BR1570" s="861"/>
      <c r="BS1570" s="861"/>
      <c r="BT1570" s="861"/>
      <c r="BU1570" s="861"/>
      <c r="BV1570" s="861"/>
      <c r="BW1570" s="861"/>
      <c r="BX1570" s="861"/>
      <c r="BY1570" s="861"/>
      <c r="BZ1570" s="861"/>
      <c r="CA1570" s="861"/>
      <c r="CB1570" s="861"/>
      <c r="CC1570" s="861"/>
      <c r="CD1570" s="861"/>
      <c r="CE1570" s="861"/>
      <c r="CF1570" s="861"/>
      <c r="CG1570" s="861"/>
      <c r="CH1570" s="861"/>
      <c r="CI1570" s="861"/>
      <c r="CJ1570" s="861"/>
      <c r="CK1570" s="861"/>
      <c r="CL1570" s="861"/>
      <c r="CM1570" s="861"/>
      <c r="CN1570" s="861"/>
      <c r="CO1570" s="861"/>
      <c r="CP1570" s="861"/>
      <c r="CQ1570" s="861"/>
      <c r="CR1570" s="861"/>
      <c r="CS1570" s="861"/>
      <c r="CT1570" s="861"/>
      <c r="CU1570" s="861"/>
      <c r="CV1570" s="861"/>
      <c r="CW1570" s="861"/>
      <c r="CX1570" s="861"/>
      <c r="CY1570" s="861"/>
      <c r="CZ1570" s="861"/>
      <c r="DA1570" s="861"/>
      <c r="DB1570" s="861"/>
      <c r="DC1570" s="861"/>
      <c r="DD1570" s="861"/>
      <c r="DE1570" s="861"/>
      <c r="DF1570" s="861"/>
      <c r="DG1570" s="861"/>
      <c r="DH1570" s="861"/>
      <c r="DI1570" s="861"/>
      <c r="DJ1570" s="861"/>
      <c r="DK1570" s="861"/>
      <c r="DL1570" s="861"/>
      <c r="DM1570" s="861"/>
      <c r="DN1570" s="861"/>
      <c r="DO1570" s="861"/>
      <c r="DP1570" s="861"/>
      <c r="DQ1570" s="861"/>
      <c r="DR1570" s="861"/>
      <c r="DS1570" s="861"/>
      <c r="DT1570" s="861"/>
      <c r="DU1570" s="861"/>
      <c r="DV1570" s="861"/>
      <c r="DW1570" s="861"/>
      <c r="DX1570" s="861"/>
      <c r="DY1570" s="861"/>
      <c r="DZ1570" s="861"/>
      <c r="EA1570" s="861"/>
      <c r="EB1570" s="861"/>
      <c r="EC1570" s="861"/>
      <c r="ED1570" s="861"/>
      <c r="EE1570" s="861"/>
      <c r="EF1570" s="861"/>
      <c r="EG1570" s="861"/>
      <c r="EH1570" s="861"/>
      <c r="EI1570" s="861"/>
      <c r="EJ1570" s="861"/>
      <c r="EK1570" s="861"/>
      <c r="EL1570" s="861"/>
      <c r="EM1570" s="861"/>
      <c r="EN1570" s="861"/>
      <c r="EO1570" s="861"/>
      <c r="EP1570" s="861"/>
      <c r="EQ1570" s="861"/>
      <c r="ER1570" s="861"/>
      <c r="ES1570" s="861"/>
      <c r="ET1570" s="861"/>
      <c r="EU1570" s="861"/>
      <c r="EV1570" s="861"/>
      <c r="EW1570" s="861"/>
      <c r="EX1570" s="861"/>
      <c r="EY1570" s="861"/>
      <c r="EZ1570" s="861"/>
      <c r="FA1570" s="861"/>
      <c r="FB1570" s="861"/>
      <c r="FC1570" s="861"/>
      <c r="FD1570" s="861"/>
    </row>
    <row r="1571" spans="1:160" x14ac:dyDescent="0.25">
      <c r="A1571" s="861"/>
      <c r="B1571" s="861"/>
      <c r="C1571" s="861"/>
      <c r="D1571" s="861"/>
      <c r="E1571" s="861"/>
      <c r="F1571" s="861"/>
      <c r="G1571" s="861"/>
      <c r="H1571" s="861"/>
      <c r="I1571" s="861"/>
      <c r="J1571" s="861"/>
      <c r="K1571" s="861"/>
      <c r="L1571" s="861"/>
      <c r="M1571" s="861"/>
      <c r="N1571" s="861"/>
      <c r="O1571" s="861"/>
      <c r="P1571" s="861"/>
      <c r="Q1571" s="861"/>
      <c r="R1571" s="861"/>
      <c r="S1571" s="861"/>
      <c r="T1571" s="861"/>
      <c r="U1571" s="861"/>
      <c r="V1571" s="861"/>
      <c r="W1571" s="861"/>
      <c r="X1571" s="861"/>
      <c r="Y1571" s="861"/>
      <c r="Z1571" s="861"/>
      <c r="AA1571" s="861"/>
      <c r="AB1571" s="861"/>
      <c r="AC1571" s="861"/>
      <c r="AD1571" s="861"/>
      <c r="AE1571" s="861"/>
      <c r="AF1571" s="861"/>
      <c r="AG1571" s="861"/>
      <c r="AH1571" s="861"/>
      <c r="AI1571" s="861"/>
      <c r="AJ1571" s="861"/>
      <c r="AK1571" s="861"/>
      <c r="AL1571" s="861"/>
      <c r="AM1571" s="861"/>
      <c r="AN1571" s="861"/>
      <c r="AO1571" s="861"/>
      <c r="AP1571" s="861"/>
      <c r="AQ1571" s="861"/>
      <c r="AR1571" s="861"/>
      <c r="AS1571" s="861"/>
      <c r="AT1571" s="861"/>
      <c r="AU1571" s="861"/>
      <c r="AV1571" s="861"/>
      <c r="AW1571" s="861"/>
      <c r="AX1571" s="861"/>
      <c r="AY1571" s="861"/>
      <c r="AZ1571" s="861"/>
      <c r="BA1571" s="861"/>
      <c r="BB1571" s="861"/>
      <c r="BC1571" s="861"/>
      <c r="BD1571" s="861"/>
      <c r="BE1571" s="861"/>
      <c r="BF1571" s="861"/>
      <c r="BG1571" s="861"/>
      <c r="BH1571" s="861"/>
      <c r="BI1571" s="861"/>
      <c r="BJ1571" s="861"/>
      <c r="BK1571" s="861"/>
      <c r="BL1571" s="861"/>
      <c r="BM1571" s="861"/>
      <c r="BN1571" s="861"/>
      <c r="BO1571" s="861"/>
      <c r="BP1571" s="861"/>
      <c r="BQ1571" s="861"/>
      <c r="BR1571" s="861"/>
      <c r="BS1571" s="861"/>
      <c r="BT1571" s="861"/>
      <c r="BU1571" s="861"/>
      <c r="BV1571" s="861"/>
      <c r="BW1571" s="861"/>
      <c r="BX1571" s="861"/>
      <c r="BY1571" s="861"/>
      <c r="BZ1571" s="861"/>
      <c r="CA1571" s="861"/>
      <c r="CB1571" s="861"/>
      <c r="CC1571" s="861"/>
      <c r="CD1571" s="861"/>
      <c r="CE1571" s="861"/>
      <c r="CF1571" s="861"/>
      <c r="CG1571" s="861"/>
      <c r="CH1571" s="861"/>
      <c r="CI1571" s="861"/>
      <c r="CJ1571" s="861"/>
      <c r="CK1571" s="861"/>
      <c r="CL1571" s="861"/>
      <c r="CM1571" s="861"/>
      <c r="CN1571" s="861"/>
      <c r="CO1571" s="861"/>
      <c r="CP1571" s="861"/>
      <c r="CQ1571" s="861"/>
      <c r="CR1571" s="861"/>
      <c r="CS1571" s="861"/>
      <c r="CT1571" s="861"/>
      <c r="CU1571" s="861"/>
      <c r="CV1571" s="861"/>
      <c r="CW1571" s="861"/>
      <c r="CX1571" s="861"/>
      <c r="CY1571" s="861"/>
      <c r="CZ1571" s="861"/>
      <c r="DA1571" s="861"/>
      <c r="DB1571" s="861"/>
      <c r="DC1571" s="861"/>
      <c r="DD1571" s="861"/>
      <c r="DE1571" s="861"/>
      <c r="DF1571" s="861"/>
      <c r="DG1571" s="861"/>
      <c r="DH1571" s="861"/>
      <c r="DI1571" s="861"/>
      <c r="DJ1571" s="861"/>
      <c r="DK1571" s="861"/>
      <c r="DL1571" s="861"/>
      <c r="DM1571" s="861"/>
      <c r="DN1571" s="861"/>
      <c r="DO1571" s="861"/>
      <c r="DP1571" s="861"/>
      <c r="DQ1571" s="861"/>
      <c r="DR1571" s="861"/>
      <c r="DS1571" s="861"/>
      <c r="DT1571" s="861"/>
      <c r="DU1571" s="861"/>
      <c r="DV1571" s="861"/>
      <c r="DW1571" s="861"/>
      <c r="DX1571" s="861"/>
      <c r="DY1571" s="861"/>
      <c r="DZ1571" s="861"/>
      <c r="EA1571" s="861"/>
      <c r="EB1571" s="861"/>
      <c r="EC1571" s="861"/>
      <c r="ED1571" s="861"/>
      <c r="EE1571" s="861"/>
      <c r="EF1571" s="861"/>
      <c r="EG1571" s="861"/>
      <c r="EH1571" s="861"/>
      <c r="EI1571" s="861"/>
      <c r="EJ1571" s="861"/>
      <c r="EK1571" s="861"/>
      <c r="EL1571" s="861"/>
      <c r="EM1571" s="861"/>
      <c r="EN1571" s="861"/>
      <c r="EO1571" s="861"/>
      <c r="EP1571" s="861"/>
      <c r="EQ1571" s="861"/>
      <c r="ER1571" s="861"/>
      <c r="ES1571" s="861"/>
      <c r="ET1571" s="861"/>
      <c r="EU1571" s="861"/>
      <c r="EV1571" s="861"/>
      <c r="EW1571" s="861"/>
      <c r="EX1571" s="861"/>
      <c r="EY1571" s="861"/>
      <c r="EZ1571" s="861"/>
      <c r="FA1571" s="861"/>
      <c r="FB1571" s="861"/>
      <c r="FC1571" s="861"/>
      <c r="FD1571" s="861"/>
    </row>
    <row r="1572" spans="1:160" x14ac:dyDescent="0.25">
      <c r="A1572" s="861"/>
      <c r="B1572" s="861"/>
      <c r="C1572" s="861"/>
      <c r="D1572" s="861"/>
      <c r="E1572" s="861"/>
      <c r="F1572" s="861"/>
      <c r="G1572" s="861"/>
      <c r="H1572" s="861"/>
      <c r="I1572" s="861"/>
      <c r="J1572" s="861"/>
      <c r="K1572" s="861"/>
      <c r="L1572" s="861"/>
      <c r="M1572" s="861"/>
      <c r="N1572" s="861"/>
      <c r="O1572" s="861"/>
      <c r="P1572" s="861"/>
      <c r="Q1572" s="861"/>
      <c r="R1572" s="861"/>
      <c r="S1572" s="861"/>
      <c r="T1572" s="861"/>
      <c r="U1572" s="861"/>
      <c r="V1572" s="861"/>
      <c r="W1572" s="861"/>
      <c r="X1572" s="861"/>
      <c r="Y1572" s="861"/>
      <c r="Z1572" s="861"/>
      <c r="AA1572" s="861"/>
      <c r="AB1572" s="861"/>
      <c r="AC1572" s="861"/>
      <c r="AD1572" s="861"/>
      <c r="AE1572" s="861"/>
      <c r="AF1572" s="861"/>
      <c r="AG1572" s="861"/>
      <c r="AH1572" s="861"/>
      <c r="AI1572" s="861"/>
      <c r="AJ1572" s="861"/>
      <c r="AK1572" s="861"/>
      <c r="AL1572" s="861"/>
      <c r="AM1572" s="861"/>
      <c r="AN1572" s="861"/>
      <c r="AO1572" s="861"/>
      <c r="AP1572" s="861"/>
      <c r="AQ1572" s="861"/>
      <c r="AR1572" s="861"/>
      <c r="AS1572" s="861"/>
      <c r="AT1572" s="861"/>
      <c r="AU1572" s="861"/>
      <c r="AV1572" s="861"/>
      <c r="AW1572" s="861"/>
      <c r="AX1572" s="861"/>
      <c r="AY1572" s="861"/>
      <c r="AZ1572" s="861"/>
      <c r="BA1572" s="861"/>
      <c r="BB1572" s="861"/>
      <c r="BC1572" s="861"/>
      <c r="BD1572" s="861"/>
      <c r="BE1572" s="861"/>
      <c r="BF1572" s="861"/>
      <c r="BG1572" s="861"/>
      <c r="BH1572" s="861"/>
      <c r="BI1572" s="861"/>
      <c r="BJ1572" s="861"/>
      <c r="BK1572" s="861"/>
      <c r="BL1572" s="861"/>
      <c r="BM1572" s="861"/>
      <c r="BN1572" s="861"/>
      <c r="BO1572" s="861"/>
      <c r="BP1572" s="861"/>
      <c r="BQ1572" s="861"/>
      <c r="BR1572" s="861"/>
      <c r="BS1572" s="861"/>
      <c r="BT1572" s="861"/>
      <c r="BU1572" s="861"/>
      <c r="BV1572" s="861"/>
      <c r="BW1572" s="861"/>
      <c r="BX1572" s="861"/>
      <c r="BY1572" s="861"/>
      <c r="BZ1572" s="861"/>
      <c r="CA1572" s="861"/>
      <c r="CB1572" s="861"/>
      <c r="CC1572" s="861"/>
      <c r="CD1572" s="861"/>
      <c r="CE1572" s="861"/>
      <c r="CF1572" s="861"/>
      <c r="CG1572" s="861"/>
      <c r="CH1572" s="861"/>
      <c r="CI1572" s="861"/>
      <c r="CJ1572" s="861"/>
      <c r="CK1572" s="861"/>
      <c r="CL1572" s="861"/>
      <c r="CM1572" s="861"/>
      <c r="CN1572" s="861"/>
      <c r="CO1572" s="861"/>
      <c r="CP1572" s="861"/>
      <c r="CQ1572" s="861"/>
      <c r="CR1572" s="861"/>
      <c r="CS1572" s="861"/>
      <c r="CT1572" s="861"/>
      <c r="CU1572" s="861"/>
      <c r="CV1572" s="861"/>
      <c r="CW1572" s="861"/>
      <c r="CX1572" s="861"/>
      <c r="CY1572" s="861"/>
      <c r="CZ1572" s="861"/>
      <c r="DA1572" s="861"/>
      <c r="DB1572" s="861"/>
      <c r="DC1572" s="861"/>
      <c r="DD1572" s="861"/>
      <c r="DE1572" s="861"/>
      <c r="DF1572" s="861"/>
      <c r="DG1572" s="861"/>
      <c r="DH1572" s="861"/>
      <c r="DI1572" s="861"/>
      <c r="DJ1572" s="861"/>
      <c r="DK1572" s="861"/>
      <c r="DL1572" s="861"/>
      <c r="DM1572" s="861"/>
      <c r="DN1572" s="861"/>
      <c r="DO1572" s="861"/>
      <c r="DP1572" s="861"/>
      <c r="DQ1572" s="861"/>
      <c r="DR1572" s="861"/>
      <c r="DS1572" s="861"/>
      <c r="DT1572" s="861"/>
      <c r="DU1572" s="861"/>
      <c r="DV1572" s="861"/>
      <c r="DW1572" s="861"/>
      <c r="DX1572" s="861"/>
      <c r="DY1572" s="861"/>
      <c r="DZ1572" s="861"/>
      <c r="EA1572" s="861"/>
      <c r="EB1572" s="861"/>
      <c r="EC1572" s="861"/>
      <c r="ED1572" s="861"/>
      <c r="EE1572" s="861"/>
      <c r="EF1572" s="861"/>
      <c r="EG1572" s="861"/>
      <c r="EH1572" s="861"/>
      <c r="EI1572" s="861"/>
      <c r="EJ1572" s="861"/>
      <c r="EK1572" s="861"/>
      <c r="EL1572" s="861"/>
      <c r="EM1572" s="861"/>
      <c r="EN1572" s="861"/>
      <c r="EO1572" s="861"/>
      <c r="EP1572" s="861"/>
      <c r="EQ1572" s="861"/>
      <c r="ER1572" s="861"/>
      <c r="ES1572" s="861"/>
      <c r="ET1572" s="861"/>
      <c r="EU1572" s="861"/>
      <c r="EV1572" s="861"/>
      <c r="EW1572" s="861"/>
      <c r="EX1572" s="861"/>
      <c r="EY1572" s="861"/>
      <c r="EZ1572" s="861"/>
      <c r="FA1572" s="861"/>
      <c r="FB1572" s="861"/>
      <c r="FC1572" s="861"/>
      <c r="FD1572" s="861"/>
    </row>
    <row r="1573" spans="1:160" x14ac:dyDescent="0.25">
      <c r="A1573" s="861"/>
      <c r="B1573" s="861"/>
      <c r="C1573" s="861"/>
      <c r="D1573" s="861"/>
      <c r="E1573" s="861"/>
      <c r="F1573" s="861"/>
      <c r="G1573" s="861"/>
      <c r="H1573" s="861"/>
      <c r="I1573" s="861"/>
      <c r="J1573" s="861"/>
      <c r="K1573" s="861"/>
      <c r="L1573" s="861"/>
      <c r="M1573" s="861"/>
      <c r="N1573" s="861"/>
      <c r="O1573" s="861"/>
      <c r="P1573" s="861"/>
      <c r="Q1573" s="861"/>
      <c r="R1573" s="861"/>
      <c r="S1573" s="861"/>
      <c r="T1573" s="861"/>
      <c r="U1573" s="861"/>
      <c r="V1573" s="861"/>
      <c r="W1573" s="861"/>
      <c r="X1573" s="861"/>
      <c r="Y1573" s="861"/>
      <c r="Z1573" s="861"/>
      <c r="AA1573" s="861"/>
      <c r="AB1573" s="861"/>
      <c r="AC1573" s="861"/>
      <c r="AD1573" s="861"/>
      <c r="AE1573" s="861"/>
      <c r="AF1573" s="861"/>
      <c r="AG1573" s="861"/>
      <c r="AH1573" s="861"/>
      <c r="AI1573" s="861"/>
      <c r="AJ1573" s="861"/>
      <c r="AK1573" s="861"/>
      <c r="AL1573" s="861"/>
      <c r="AM1573" s="861"/>
      <c r="AN1573" s="861"/>
      <c r="AO1573" s="861"/>
      <c r="AP1573" s="861"/>
      <c r="AQ1573" s="861"/>
      <c r="AR1573" s="861"/>
      <c r="AS1573" s="861"/>
      <c r="AT1573" s="861"/>
      <c r="AU1573" s="861"/>
      <c r="AV1573" s="861"/>
      <c r="AW1573" s="861"/>
      <c r="AX1573" s="861"/>
      <c r="AY1573" s="861"/>
      <c r="AZ1573" s="861"/>
      <c r="BA1573" s="861"/>
      <c r="BB1573" s="861"/>
      <c r="BC1573" s="861"/>
      <c r="BD1573" s="861"/>
      <c r="BE1573" s="861"/>
      <c r="BF1573" s="861"/>
      <c r="BG1573" s="861"/>
      <c r="BH1573" s="861"/>
      <c r="BI1573" s="861"/>
      <c r="BJ1573" s="861"/>
      <c r="BK1573" s="861"/>
      <c r="BL1573" s="861"/>
      <c r="BM1573" s="861"/>
      <c r="BN1573" s="861"/>
      <c r="BO1573" s="861"/>
      <c r="BP1573" s="861"/>
      <c r="BQ1573" s="861"/>
      <c r="BR1573" s="861"/>
      <c r="BS1573" s="861"/>
      <c r="BT1573" s="861"/>
      <c r="BU1573" s="861"/>
      <c r="BV1573" s="861"/>
      <c r="BW1573" s="861"/>
      <c r="BX1573" s="861"/>
      <c r="BY1573" s="861"/>
      <c r="BZ1573" s="861"/>
      <c r="CA1573" s="861"/>
      <c r="CB1573" s="861"/>
      <c r="CC1573" s="861"/>
      <c r="CD1573" s="861"/>
      <c r="CE1573" s="861"/>
      <c r="CF1573" s="861"/>
      <c r="CG1573" s="861"/>
      <c r="CH1573" s="861"/>
      <c r="CI1573" s="861"/>
      <c r="CJ1573" s="861"/>
      <c r="CK1573" s="861"/>
      <c r="CL1573" s="861"/>
      <c r="CM1573" s="861"/>
      <c r="CN1573" s="861"/>
      <c r="CO1573" s="861"/>
      <c r="CP1573" s="861"/>
      <c r="CQ1573" s="861"/>
      <c r="CR1573" s="861"/>
      <c r="CS1573" s="861"/>
      <c r="CT1573" s="861"/>
      <c r="CU1573" s="861"/>
      <c r="CV1573" s="861"/>
      <c r="CW1573" s="861"/>
      <c r="CX1573" s="861"/>
      <c r="CY1573" s="861"/>
      <c r="CZ1573" s="861"/>
      <c r="DA1573" s="861"/>
      <c r="DB1573" s="861"/>
      <c r="DC1573" s="861"/>
      <c r="DD1573" s="861"/>
      <c r="DE1573" s="861"/>
      <c r="DF1573" s="861"/>
      <c r="DG1573" s="861"/>
      <c r="DH1573" s="861"/>
      <c r="DI1573" s="861"/>
      <c r="DJ1573" s="861"/>
      <c r="DK1573" s="861"/>
      <c r="DL1573" s="861"/>
      <c r="DM1573" s="861"/>
      <c r="DN1573" s="861"/>
      <c r="DO1573" s="861"/>
      <c r="DP1573" s="861"/>
      <c r="DQ1573" s="861"/>
      <c r="DR1573" s="861"/>
      <c r="DS1573" s="861"/>
      <c r="DT1573" s="861"/>
      <c r="DU1573" s="861"/>
      <c r="DV1573" s="861"/>
      <c r="DW1573" s="861"/>
      <c r="DX1573" s="861"/>
      <c r="DY1573" s="861"/>
      <c r="DZ1573" s="861"/>
      <c r="EA1573" s="861"/>
      <c r="EB1573" s="861"/>
      <c r="EC1573" s="861"/>
      <c r="ED1573" s="861"/>
      <c r="EE1573" s="861"/>
      <c r="EF1573" s="861"/>
      <c r="EG1573" s="861"/>
      <c r="EH1573" s="861"/>
      <c r="EI1573" s="861"/>
      <c r="EJ1573" s="861"/>
      <c r="EK1573" s="861"/>
      <c r="EL1573" s="861"/>
      <c r="EM1573" s="861"/>
      <c r="EN1573" s="861"/>
      <c r="EO1573" s="861"/>
      <c r="EP1573" s="861"/>
      <c r="EQ1573" s="861"/>
      <c r="ER1573" s="861"/>
      <c r="ES1573" s="861"/>
      <c r="ET1573" s="861"/>
      <c r="EU1573" s="861"/>
      <c r="EV1573" s="861"/>
      <c r="EW1573" s="861"/>
      <c r="EX1573" s="861"/>
      <c r="EY1573" s="861"/>
      <c r="EZ1573" s="861"/>
      <c r="FA1573" s="861"/>
      <c r="FB1573" s="861"/>
      <c r="FC1573" s="861"/>
      <c r="FD1573" s="861"/>
    </row>
    <row r="1574" spans="1:160" x14ac:dyDescent="0.25">
      <c r="A1574" s="861"/>
      <c r="B1574" s="861"/>
      <c r="C1574" s="861"/>
      <c r="D1574" s="861"/>
      <c r="E1574" s="861"/>
      <c r="F1574" s="861"/>
      <c r="G1574" s="861"/>
      <c r="H1574" s="861"/>
      <c r="I1574" s="861"/>
      <c r="J1574" s="861"/>
      <c r="K1574" s="861"/>
      <c r="L1574" s="861"/>
      <c r="M1574" s="861"/>
      <c r="N1574" s="861"/>
      <c r="O1574" s="861"/>
      <c r="P1574" s="861"/>
      <c r="Q1574" s="861"/>
      <c r="R1574" s="861"/>
      <c r="S1574" s="861"/>
      <c r="T1574" s="861"/>
      <c r="U1574" s="861"/>
      <c r="V1574" s="861"/>
      <c r="W1574" s="861"/>
      <c r="X1574" s="861"/>
      <c r="Y1574" s="861"/>
      <c r="Z1574" s="861"/>
      <c r="AA1574" s="861"/>
      <c r="AB1574" s="861"/>
      <c r="AC1574" s="861"/>
      <c r="AD1574" s="861"/>
      <c r="AE1574" s="861"/>
      <c r="AF1574" s="861"/>
      <c r="AG1574" s="861"/>
      <c r="AH1574" s="861"/>
      <c r="AI1574" s="861"/>
      <c r="AJ1574" s="861"/>
      <c r="AK1574" s="861"/>
      <c r="AL1574" s="861"/>
      <c r="AM1574" s="861"/>
      <c r="AN1574" s="861"/>
      <c r="AO1574" s="861"/>
      <c r="AP1574" s="861"/>
      <c r="AQ1574" s="861"/>
      <c r="AR1574" s="861"/>
      <c r="AS1574" s="861"/>
      <c r="AT1574" s="861"/>
      <c r="AU1574" s="861"/>
      <c r="AV1574" s="861"/>
      <c r="AW1574" s="861"/>
      <c r="AX1574" s="861"/>
      <c r="AY1574" s="861"/>
      <c r="AZ1574" s="861"/>
      <c r="BA1574" s="861"/>
      <c r="BB1574" s="861"/>
      <c r="BC1574" s="861"/>
      <c r="BD1574" s="861"/>
      <c r="BE1574" s="861"/>
      <c r="BF1574" s="861"/>
      <c r="BG1574" s="861"/>
      <c r="BH1574" s="861"/>
      <c r="BI1574" s="861"/>
      <c r="BJ1574" s="861"/>
      <c r="BK1574" s="861"/>
      <c r="BL1574" s="861"/>
      <c r="BM1574" s="861"/>
      <c r="BN1574" s="861"/>
      <c r="BO1574" s="861"/>
      <c r="BP1574" s="861"/>
      <c r="BQ1574" s="861"/>
      <c r="BR1574" s="861"/>
      <c r="BS1574" s="861"/>
      <c r="BT1574" s="861"/>
      <c r="BU1574" s="861"/>
      <c r="BV1574" s="861"/>
      <c r="BW1574" s="861"/>
      <c r="BX1574" s="861"/>
      <c r="BY1574" s="861"/>
      <c r="BZ1574" s="861"/>
      <c r="CA1574" s="861"/>
      <c r="CB1574" s="861"/>
      <c r="CC1574" s="861"/>
      <c r="CD1574" s="861"/>
      <c r="CE1574" s="861"/>
      <c r="CF1574" s="861"/>
      <c r="CG1574" s="861"/>
      <c r="CH1574" s="861"/>
      <c r="CI1574" s="861"/>
      <c r="CJ1574" s="861"/>
      <c r="CK1574" s="861"/>
      <c r="CL1574" s="861"/>
      <c r="CM1574" s="861"/>
      <c r="CN1574" s="861"/>
      <c r="CO1574" s="861"/>
      <c r="CP1574" s="861"/>
      <c r="CQ1574" s="861"/>
      <c r="CR1574" s="861"/>
      <c r="CS1574" s="861"/>
      <c r="CT1574" s="861"/>
      <c r="CU1574" s="861"/>
      <c r="CV1574" s="861"/>
      <c r="CW1574" s="861"/>
      <c r="CX1574" s="861"/>
      <c r="CY1574" s="861"/>
      <c r="CZ1574" s="861"/>
      <c r="DA1574" s="861"/>
      <c r="DB1574" s="861"/>
      <c r="DC1574" s="861"/>
      <c r="DD1574" s="861"/>
      <c r="DE1574" s="861"/>
      <c r="DF1574" s="861"/>
      <c r="DG1574" s="861"/>
      <c r="DH1574" s="861"/>
      <c r="DI1574" s="861"/>
      <c r="DJ1574" s="861"/>
      <c r="DK1574" s="861"/>
      <c r="DL1574" s="861"/>
      <c r="DM1574" s="861"/>
      <c r="DN1574" s="861"/>
      <c r="DO1574" s="861"/>
      <c r="DP1574" s="861"/>
      <c r="DQ1574" s="861"/>
      <c r="DR1574" s="861"/>
      <c r="DS1574" s="861"/>
      <c r="DT1574" s="861"/>
      <c r="DU1574" s="861"/>
      <c r="DV1574" s="861"/>
      <c r="DW1574" s="861"/>
      <c r="DX1574" s="861"/>
      <c r="DY1574" s="861"/>
      <c r="DZ1574" s="861"/>
      <c r="EA1574" s="861"/>
      <c r="EB1574" s="861"/>
      <c r="EC1574" s="861"/>
      <c r="ED1574" s="861"/>
      <c r="EE1574" s="861"/>
      <c r="EF1574" s="861"/>
      <c r="EG1574" s="861"/>
      <c r="EH1574" s="861"/>
      <c r="EI1574" s="861"/>
      <c r="EJ1574" s="861"/>
      <c r="EK1574" s="861"/>
      <c r="EL1574" s="861"/>
      <c r="EM1574" s="861"/>
      <c r="EN1574" s="861"/>
      <c r="EO1574" s="861"/>
      <c r="EP1574" s="861"/>
      <c r="EQ1574" s="861"/>
      <c r="ER1574" s="861"/>
      <c r="ES1574" s="861"/>
      <c r="ET1574" s="861"/>
      <c r="EU1574" s="861"/>
      <c r="EV1574" s="861"/>
      <c r="EW1574" s="861"/>
      <c r="EX1574" s="861"/>
      <c r="EY1574" s="861"/>
      <c r="EZ1574" s="861"/>
      <c r="FA1574" s="861"/>
      <c r="FB1574" s="861"/>
      <c r="FC1574" s="861"/>
      <c r="FD1574" s="861"/>
    </row>
    <row r="1575" spans="1:160" x14ac:dyDescent="0.25">
      <c r="A1575" s="861"/>
      <c r="B1575" s="861"/>
      <c r="C1575" s="861"/>
      <c r="D1575" s="861"/>
      <c r="E1575" s="861"/>
      <c r="F1575" s="861"/>
      <c r="G1575" s="861"/>
      <c r="H1575" s="861"/>
      <c r="I1575" s="861"/>
      <c r="J1575" s="861"/>
      <c r="K1575" s="861"/>
      <c r="L1575" s="861"/>
      <c r="M1575" s="861"/>
      <c r="N1575" s="861"/>
      <c r="O1575" s="861"/>
      <c r="P1575" s="861"/>
      <c r="Q1575" s="861"/>
      <c r="R1575" s="861"/>
      <c r="S1575" s="861"/>
      <c r="T1575" s="861"/>
      <c r="U1575" s="861"/>
      <c r="V1575" s="861"/>
      <c r="W1575" s="861"/>
      <c r="X1575" s="861"/>
      <c r="Y1575" s="861"/>
      <c r="Z1575" s="861"/>
      <c r="AA1575" s="861"/>
      <c r="AB1575" s="861"/>
      <c r="AC1575" s="861"/>
      <c r="AD1575" s="861"/>
      <c r="AE1575" s="861"/>
      <c r="AF1575" s="861"/>
      <c r="AG1575" s="861"/>
      <c r="AH1575" s="861"/>
      <c r="AI1575" s="861"/>
      <c r="AJ1575" s="861"/>
      <c r="AK1575" s="861"/>
      <c r="AL1575" s="861"/>
      <c r="AM1575" s="861"/>
      <c r="AN1575" s="861"/>
      <c r="AO1575" s="861"/>
      <c r="AP1575" s="861"/>
      <c r="AQ1575" s="861"/>
      <c r="AR1575" s="861"/>
      <c r="AS1575" s="861"/>
      <c r="AT1575" s="861"/>
      <c r="AU1575" s="861"/>
      <c r="AV1575" s="861"/>
      <c r="AW1575" s="861"/>
      <c r="AX1575" s="861"/>
      <c r="AY1575" s="861"/>
      <c r="AZ1575" s="861"/>
      <c r="BA1575" s="861"/>
      <c r="BB1575" s="861"/>
      <c r="BC1575" s="861"/>
      <c r="BD1575" s="861"/>
      <c r="BE1575" s="861"/>
      <c r="BF1575" s="861"/>
      <c r="BG1575" s="861"/>
      <c r="BH1575" s="861"/>
      <c r="BI1575" s="861"/>
      <c r="BJ1575" s="861"/>
      <c r="BK1575" s="861"/>
      <c r="BL1575" s="861"/>
      <c r="BM1575" s="861"/>
      <c r="BN1575" s="861"/>
      <c r="BO1575" s="861"/>
      <c r="BP1575" s="861"/>
      <c r="BQ1575" s="861"/>
      <c r="BR1575" s="861"/>
      <c r="BS1575" s="861"/>
      <c r="BT1575" s="861"/>
      <c r="BU1575" s="861"/>
      <c r="BV1575" s="861"/>
      <c r="BW1575" s="861"/>
      <c r="BX1575" s="861"/>
      <c r="BY1575" s="861"/>
      <c r="BZ1575" s="861"/>
      <c r="CA1575" s="861"/>
      <c r="CB1575" s="861"/>
      <c r="CC1575" s="861"/>
      <c r="CD1575" s="861"/>
      <c r="CE1575" s="861"/>
      <c r="CF1575" s="861"/>
      <c r="CG1575" s="861"/>
      <c r="CH1575" s="861"/>
      <c r="CI1575" s="861"/>
      <c r="CJ1575" s="861"/>
      <c r="CK1575" s="861"/>
      <c r="CL1575" s="861"/>
      <c r="CM1575" s="861"/>
      <c r="CN1575" s="861"/>
      <c r="CO1575" s="861"/>
      <c r="CP1575" s="861"/>
      <c r="CQ1575" s="861"/>
      <c r="CR1575" s="861"/>
      <c r="CS1575" s="861"/>
      <c r="CT1575" s="861"/>
      <c r="CU1575" s="861"/>
      <c r="CV1575" s="861"/>
      <c r="CW1575" s="861"/>
      <c r="CX1575" s="861"/>
      <c r="CY1575" s="861"/>
      <c r="CZ1575" s="861"/>
      <c r="DA1575" s="861"/>
      <c r="DB1575" s="861"/>
      <c r="DC1575" s="861"/>
      <c r="DD1575" s="861"/>
      <c r="DE1575" s="861"/>
      <c r="DF1575" s="861"/>
      <c r="DG1575" s="861"/>
      <c r="DH1575" s="861"/>
      <c r="DI1575" s="861"/>
      <c r="DJ1575" s="861"/>
      <c r="DK1575" s="861"/>
      <c r="DL1575" s="861"/>
      <c r="DM1575" s="861"/>
      <c r="DN1575" s="861"/>
      <c r="DO1575" s="861"/>
      <c r="DP1575" s="861"/>
      <c r="DQ1575" s="861"/>
      <c r="DR1575" s="861"/>
      <c r="DS1575" s="861"/>
      <c r="DT1575" s="861"/>
      <c r="DU1575" s="861"/>
      <c r="DV1575" s="861"/>
      <c r="DW1575" s="861"/>
      <c r="DX1575" s="861"/>
      <c r="DY1575" s="861"/>
      <c r="DZ1575" s="861"/>
      <c r="EA1575" s="861"/>
      <c r="EB1575" s="861"/>
      <c r="EC1575" s="861"/>
      <c r="ED1575" s="861"/>
      <c r="EE1575" s="861"/>
      <c r="EF1575" s="861"/>
      <c r="EG1575" s="861"/>
      <c r="EH1575" s="861"/>
      <c r="EI1575" s="861"/>
      <c r="EJ1575" s="861"/>
      <c r="EK1575" s="861"/>
      <c r="EL1575" s="861"/>
      <c r="EM1575" s="861"/>
      <c r="EN1575" s="861"/>
      <c r="EO1575" s="861"/>
      <c r="EP1575" s="861"/>
      <c r="EQ1575" s="861"/>
      <c r="ER1575" s="861"/>
      <c r="ES1575" s="861"/>
      <c r="ET1575" s="861"/>
      <c r="EU1575" s="861"/>
      <c r="EV1575" s="861"/>
      <c r="EW1575" s="861"/>
      <c r="EX1575" s="861"/>
      <c r="EY1575" s="861"/>
      <c r="EZ1575" s="861"/>
      <c r="FA1575" s="861"/>
      <c r="FB1575" s="861"/>
      <c r="FC1575" s="861"/>
      <c r="FD1575" s="861"/>
    </row>
    <row r="1576" spans="1:160" x14ac:dyDescent="0.25">
      <c r="A1576" s="861"/>
      <c r="B1576" s="861"/>
      <c r="C1576" s="861"/>
      <c r="D1576" s="861"/>
      <c r="E1576" s="861"/>
      <c r="F1576" s="861"/>
      <c r="G1576" s="861"/>
      <c r="H1576" s="861"/>
      <c r="I1576" s="861"/>
      <c r="J1576" s="861"/>
      <c r="K1576" s="861"/>
      <c r="L1576" s="861"/>
      <c r="M1576" s="861"/>
      <c r="N1576" s="861"/>
      <c r="O1576" s="861"/>
      <c r="P1576" s="861"/>
      <c r="Q1576" s="861"/>
      <c r="R1576" s="861"/>
      <c r="S1576" s="861"/>
      <c r="T1576" s="861"/>
      <c r="U1576" s="861"/>
      <c r="V1576" s="861"/>
      <c r="W1576" s="861"/>
      <c r="X1576" s="861"/>
      <c r="Y1576" s="861"/>
      <c r="Z1576" s="861"/>
      <c r="AA1576" s="861"/>
      <c r="AB1576" s="861"/>
      <c r="AC1576" s="861"/>
      <c r="AD1576" s="861"/>
      <c r="AE1576" s="861"/>
      <c r="AF1576" s="861"/>
      <c r="AG1576" s="861"/>
      <c r="AH1576" s="861"/>
      <c r="AI1576" s="861"/>
      <c r="AJ1576" s="861"/>
      <c r="AK1576" s="861"/>
      <c r="AL1576" s="861"/>
      <c r="AM1576" s="861"/>
      <c r="AN1576" s="861"/>
      <c r="AO1576" s="861"/>
      <c r="AP1576" s="861"/>
      <c r="AQ1576" s="861"/>
      <c r="AR1576" s="861"/>
      <c r="AS1576" s="861"/>
      <c r="AT1576" s="861"/>
      <c r="AU1576" s="861"/>
      <c r="AV1576" s="861"/>
      <c r="AW1576" s="861"/>
      <c r="AX1576" s="861"/>
      <c r="AY1576" s="861"/>
      <c r="AZ1576" s="861"/>
      <c r="BA1576" s="861"/>
      <c r="BB1576" s="861"/>
      <c r="BC1576" s="861"/>
      <c r="BD1576" s="861"/>
      <c r="BE1576" s="861"/>
      <c r="BF1576" s="861"/>
      <c r="BG1576" s="861"/>
      <c r="BH1576" s="861"/>
      <c r="BI1576" s="861"/>
      <c r="BJ1576" s="861"/>
      <c r="BK1576" s="861"/>
      <c r="BL1576" s="861"/>
      <c r="BM1576" s="861"/>
      <c r="BN1576" s="861"/>
      <c r="BO1576" s="861"/>
      <c r="BP1576" s="861"/>
      <c r="BQ1576" s="861"/>
      <c r="BR1576" s="861"/>
      <c r="BS1576" s="861"/>
      <c r="BT1576" s="861"/>
      <c r="BU1576" s="861"/>
      <c r="BV1576" s="861"/>
      <c r="BW1576" s="861"/>
      <c r="BX1576" s="861"/>
      <c r="BY1576" s="861"/>
      <c r="BZ1576" s="861"/>
      <c r="CA1576" s="861"/>
      <c r="CB1576" s="861"/>
      <c r="CC1576" s="861"/>
      <c r="CD1576" s="861"/>
      <c r="CE1576" s="861"/>
      <c r="CF1576" s="861"/>
      <c r="CG1576" s="861"/>
      <c r="CH1576" s="861"/>
      <c r="CI1576" s="861"/>
      <c r="CJ1576" s="861"/>
      <c r="CK1576" s="861"/>
      <c r="CL1576" s="861"/>
      <c r="CM1576" s="861"/>
      <c r="CN1576" s="861"/>
      <c r="CO1576" s="861"/>
      <c r="CP1576" s="861"/>
      <c r="CQ1576" s="861"/>
      <c r="CR1576" s="861"/>
      <c r="CS1576" s="861"/>
      <c r="CT1576" s="861"/>
      <c r="CU1576" s="861"/>
      <c r="CV1576" s="861"/>
      <c r="CW1576" s="861"/>
      <c r="CX1576" s="861"/>
      <c r="CY1576" s="861"/>
      <c r="CZ1576" s="861"/>
      <c r="DA1576" s="861"/>
      <c r="DB1576" s="861"/>
      <c r="DC1576" s="861"/>
      <c r="DD1576" s="861"/>
      <c r="DE1576" s="861"/>
      <c r="DF1576" s="861"/>
      <c r="DG1576" s="861"/>
      <c r="DH1576" s="861"/>
      <c r="DI1576" s="861"/>
      <c r="DJ1576" s="861"/>
      <c r="DK1576" s="861"/>
      <c r="DL1576" s="861"/>
      <c r="DM1576" s="861"/>
      <c r="DN1576" s="861"/>
      <c r="DO1576" s="861"/>
      <c r="DP1576" s="861"/>
      <c r="DQ1576" s="861"/>
      <c r="DR1576" s="861"/>
      <c r="DS1576" s="861"/>
      <c r="DT1576" s="861"/>
      <c r="DU1576" s="861"/>
      <c r="DV1576" s="861"/>
      <c r="DW1576" s="861"/>
      <c r="DX1576" s="861"/>
      <c r="DY1576" s="861"/>
      <c r="DZ1576" s="861"/>
      <c r="EA1576" s="861"/>
      <c r="EB1576" s="861"/>
      <c r="EC1576" s="861"/>
      <c r="ED1576" s="861"/>
      <c r="EE1576" s="861"/>
      <c r="EF1576" s="861"/>
      <c r="EG1576" s="861"/>
      <c r="EH1576" s="861"/>
      <c r="EI1576" s="861"/>
      <c r="EJ1576" s="861"/>
      <c r="EK1576" s="861"/>
      <c r="EL1576" s="861"/>
      <c r="EM1576" s="861"/>
      <c r="EN1576" s="861"/>
      <c r="EO1576" s="861"/>
      <c r="EP1576" s="861"/>
      <c r="EQ1576" s="861"/>
      <c r="ER1576" s="861"/>
      <c r="ES1576" s="861"/>
      <c r="ET1576" s="861"/>
      <c r="EU1576" s="861"/>
      <c r="EV1576" s="861"/>
      <c r="EW1576" s="861"/>
      <c r="EX1576" s="861"/>
      <c r="EY1576" s="861"/>
      <c r="EZ1576" s="861"/>
      <c r="FA1576" s="861"/>
      <c r="FB1576" s="861"/>
      <c r="FC1576" s="861"/>
      <c r="FD1576" s="861"/>
    </row>
    <row r="1577" spans="1:160" x14ac:dyDescent="0.25">
      <c r="A1577" s="861"/>
      <c r="B1577" s="861"/>
      <c r="C1577" s="861"/>
      <c r="D1577" s="861"/>
      <c r="E1577" s="861"/>
      <c r="F1577" s="861"/>
      <c r="G1577" s="861"/>
      <c r="H1577" s="861"/>
      <c r="I1577" s="861"/>
      <c r="J1577" s="861"/>
      <c r="K1577" s="861"/>
      <c r="L1577" s="861"/>
      <c r="M1577" s="861"/>
      <c r="N1577" s="861"/>
      <c r="O1577" s="861"/>
      <c r="P1577" s="861"/>
      <c r="Q1577" s="861"/>
      <c r="R1577" s="861"/>
      <c r="S1577" s="861"/>
      <c r="T1577" s="861"/>
      <c r="U1577" s="861"/>
      <c r="V1577" s="861"/>
      <c r="W1577" s="861"/>
      <c r="X1577" s="861"/>
      <c r="Y1577" s="861"/>
      <c r="Z1577" s="861"/>
      <c r="AA1577" s="861"/>
      <c r="AB1577" s="861"/>
      <c r="AC1577" s="861"/>
      <c r="AD1577" s="861"/>
      <c r="AE1577" s="861"/>
      <c r="AF1577" s="861"/>
      <c r="AG1577" s="861"/>
      <c r="AH1577" s="861"/>
      <c r="AI1577" s="861"/>
      <c r="AJ1577" s="861"/>
      <c r="AK1577" s="861"/>
      <c r="AL1577" s="861"/>
      <c r="AM1577" s="861"/>
      <c r="AN1577" s="861"/>
      <c r="AO1577" s="861"/>
      <c r="AP1577" s="861"/>
      <c r="AQ1577" s="861"/>
      <c r="AR1577" s="861"/>
      <c r="AS1577" s="861"/>
      <c r="AT1577" s="861"/>
      <c r="AU1577" s="861"/>
      <c r="AV1577" s="861"/>
      <c r="AW1577" s="861"/>
      <c r="AX1577" s="861"/>
      <c r="AY1577" s="861"/>
      <c r="AZ1577" s="861"/>
      <c r="BA1577" s="861"/>
      <c r="BB1577" s="861"/>
      <c r="BC1577" s="861"/>
      <c r="BD1577" s="861"/>
      <c r="BE1577" s="861"/>
      <c r="BF1577" s="861"/>
      <c r="BG1577" s="861"/>
      <c r="BH1577" s="861"/>
      <c r="BI1577" s="861"/>
      <c r="BJ1577" s="861"/>
      <c r="BK1577" s="861"/>
      <c r="BL1577" s="861"/>
      <c r="BM1577" s="861"/>
      <c r="BN1577" s="861"/>
      <c r="BO1577" s="861"/>
      <c r="BP1577" s="861"/>
      <c r="BQ1577" s="861"/>
      <c r="BR1577" s="861"/>
      <c r="BS1577" s="861"/>
      <c r="BT1577" s="861"/>
      <c r="BU1577" s="861"/>
      <c r="BV1577" s="861"/>
      <c r="BW1577" s="861"/>
      <c r="BX1577" s="861"/>
      <c r="BY1577" s="861"/>
      <c r="BZ1577" s="861"/>
      <c r="CA1577" s="861"/>
      <c r="CB1577" s="861"/>
      <c r="CC1577" s="861"/>
      <c r="CD1577" s="861"/>
      <c r="CE1577" s="861"/>
      <c r="CF1577" s="861"/>
      <c r="CG1577" s="861"/>
      <c r="CH1577" s="861"/>
      <c r="CI1577" s="861"/>
      <c r="CJ1577" s="861"/>
      <c r="CK1577" s="861"/>
      <c r="CL1577" s="861"/>
      <c r="CM1577" s="861"/>
      <c r="CN1577" s="861"/>
      <c r="CO1577" s="861"/>
      <c r="CP1577" s="861"/>
      <c r="CQ1577" s="861"/>
      <c r="CR1577" s="861"/>
      <c r="CS1577" s="861"/>
      <c r="CT1577" s="861"/>
      <c r="CU1577" s="861"/>
      <c r="CV1577" s="861"/>
      <c r="CW1577" s="861"/>
      <c r="CX1577" s="861"/>
      <c r="CY1577" s="861"/>
      <c r="CZ1577" s="861"/>
      <c r="DA1577" s="861"/>
      <c r="DB1577" s="861"/>
      <c r="DC1577" s="861"/>
      <c r="DD1577" s="861"/>
      <c r="DE1577" s="861"/>
      <c r="DF1577" s="861"/>
      <c r="DG1577" s="861"/>
      <c r="DH1577" s="861"/>
      <c r="DI1577" s="861"/>
      <c r="DJ1577" s="861"/>
      <c r="DK1577" s="861"/>
      <c r="DL1577" s="861"/>
      <c r="DM1577" s="861"/>
      <c r="DN1577" s="861"/>
      <c r="DO1577" s="861"/>
      <c r="DP1577" s="861"/>
      <c r="DQ1577" s="861"/>
      <c r="DR1577" s="861"/>
      <c r="DS1577" s="861"/>
      <c r="DT1577" s="861"/>
      <c r="DU1577" s="861"/>
      <c r="DV1577" s="861"/>
      <c r="DW1577" s="861"/>
      <c r="DX1577" s="861"/>
      <c r="DY1577" s="861"/>
      <c r="DZ1577" s="861"/>
      <c r="EA1577" s="861"/>
      <c r="EB1577" s="861"/>
      <c r="EC1577" s="861"/>
      <c r="ED1577" s="861"/>
      <c r="EE1577" s="861"/>
      <c r="EF1577" s="861"/>
      <c r="EG1577" s="861"/>
      <c r="EH1577" s="861"/>
      <c r="EI1577" s="861"/>
      <c r="EJ1577" s="861"/>
      <c r="EK1577" s="861"/>
      <c r="EL1577" s="861"/>
      <c r="EM1577" s="861"/>
      <c r="EN1577" s="861"/>
      <c r="EO1577" s="861"/>
      <c r="EP1577" s="861"/>
      <c r="EQ1577" s="861"/>
      <c r="ER1577" s="861"/>
      <c r="ES1577" s="861"/>
      <c r="ET1577" s="861"/>
      <c r="EU1577" s="861"/>
      <c r="EV1577" s="861"/>
      <c r="EW1577" s="861"/>
      <c r="EX1577" s="861"/>
      <c r="EY1577" s="861"/>
      <c r="EZ1577" s="861"/>
      <c r="FA1577" s="861"/>
      <c r="FB1577" s="861"/>
      <c r="FC1577" s="861"/>
      <c r="FD1577" s="861"/>
    </row>
    <row r="1578" spans="1:160" x14ac:dyDescent="0.25">
      <c r="A1578" s="861"/>
      <c r="B1578" s="861"/>
      <c r="C1578" s="861"/>
      <c r="D1578" s="861"/>
      <c r="E1578" s="861"/>
      <c r="F1578" s="861"/>
      <c r="G1578" s="861"/>
      <c r="H1578" s="861"/>
      <c r="I1578" s="861"/>
      <c r="J1578" s="861"/>
      <c r="K1578" s="861"/>
      <c r="L1578" s="861"/>
      <c r="M1578" s="861"/>
      <c r="N1578" s="861"/>
      <c r="O1578" s="861"/>
      <c r="P1578" s="861"/>
      <c r="Q1578" s="861"/>
      <c r="R1578" s="861"/>
      <c r="S1578" s="861"/>
      <c r="T1578" s="861"/>
      <c r="U1578" s="861"/>
      <c r="V1578" s="861"/>
      <c r="W1578" s="861"/>
      <c r="X1578" s="861"/>
      <c r="Y1578" s="861"/>
      <c r="Z1578" s="861"/>
      <c r="AA1578" s="861"/>
      <c r="AB1578" s="861"/>
      <c r="AC1578" s="861"/>
      <c r="AD1578" s="861"/>
      <c r="AE1578" s="861"/>
      <c r="AF1578" s="861"/>
      <c r="AG1578" s="861"/>
      <c r="AH1578" s="861"/>
      <c r="AI1578" s="861"/>
      <c r="AJ1578" s="861"/>
      <c r="AK1578" s="861"/>
      <c r="AL1578" s="861"/>
      <c r="AM1578" s="861"/>
      <c r="AN1578" s="861"/>
      <c r="AO1578" s="861"/>
      <c r="AP1578" s="861"/>
      <c r="AQ1578" s="861"/>
      <c r="AR1578" s="861"/>
      <c r="AS1578" s="861"/>
      <c r="AT1578" s="861"/>
      <c r="AU1578" s="861"/>
      <c r="AV1578" s="861"/>
      <c r="AW1578" s="861"/>
      <c r="AX1578" s="861"/>
      <c r="AY1578" s="861"/>
      <c r="AZ1578" s="861"/>
      <c r="BA1578" s="861"/>
      <c r="BB1578" s="861"/>
      <c r="BC1578" s="861"/>
      <c r="BD1578" s="861"/>
      <c r="BE1578" s="861"/>
      <c r="BF1578" s="861"/>
      <c r="BG1578" s="861"/>
      <c r="BH1578" s="861"/>
      <c r="BI1578" s="861"/>
      <c r="BJ1578" s="861"/>
      <c r="BK1578" s="861"/>
      <c r="BL1578" s="861"/>
      <c r="BM1578" s="861"/>
      <c r="BN1578" s="861"/>
      <c r="BO1578" s="861"/>
      <c r="BP1578" s="861"/>
      <c r="BQ1578" s="861"/>
      <c r="BR1578" s="861"/>
      <c r="BS1578" s="861"/>
      <c r="BT1578" s="861"/>
      <c r="BU1578" s="861"/>
      <c r="BV1578" s="861"/>
      <c r="BW1578" s="861"/>
      <c r="BX1578" s="861"/>
      <c r="BY1578" s="861"/>
      <c r="BZ1578" s="861"/>
      <c r="CA1578" s="861"/>
      <c r="CB1578" s="861"/>
      <c r="CC1578" s="861"/>
      <c r="CD1578" s="861"/>
      <c r="CE1578" s="861"/>
      <c r="CF1578" s="861"/>
      <c r="CG1578" s="861"/>
      <c r="CH1578" s="861"/>
      <c r="CI1578" s="861"/>
      <c r="CJ1578" s="861"/>
      <c r="CK1578" s="861"/>
      <c r="CL1578" s="861"/>
      <c r="CM1578" s="861"/>
      <c r="CN1578" s="861"/>
      <c r="CO1578" s="861"/>
      <c r="CP1578" s="861"/>
      <c r="CQ1578" s="861"/>
      <c r="CR1578" s="861"/>
      <c r="CS1578" s="861"/>
      <c r="CT1578" s="861"/>
      <c r="CU1578" s="861"/>
      <c r="CV1578" s="861"/>
      <c r="CW1578" s="861"/>
      <c r="CX1578" s="861"/>
      <c r="CY1578" s="861"/>
      <c r="CZ1578" s="861"/>
      <c r="DA1578" s="861"/>
      <c r="DB1578" s="861"/>
      <c r="DC1578" s="861"/>
      <c r="DD1578" s="861"/>
      <c r="DE1578" s="861"/>
      <c r="DF1578" s="861"/>
      <c r="DG1578" s="861"/>
      <c r="DH1578" s="861"/>
      <c r="DI1578" s="861"/>
      <c r="DJ1578" s="861"/>
      <c r="DK1578" s="861"/>
      <c r="DL1578" s="861"/>
      <c r="DM1578" s="861"/>
      <c r="DN1578" s="861"/>
      <c r="DO1578" s="861"/>
      <c r="DP1578" s="861"/>
      <c r="DQ1578" s="861"/>
      <c r="DR1578" s="861"/>
      <c r="DS1578" s="861"/>
      <c r="DT1578" s="861"/>
      <c r="DU1578" s="861"/>
      <c r="DV1578" s="861"/>
      <c r="DW1578" s="861"/>
      <c r="DX1578" s="861"/>
      <c r="DY1578" s="861"/>
      <c r="DZ1578" s="861"/>
      <c r="EA1578" s="861"/>
      <c r="EB1578" s="861"/>
      <c r="EC1578" s="861"/>
      <c r="ED1578" s="861"/>
      <c r="EE1578" s="861"/>
      <c r="EF1578" s="861"/>
      <c r="EG1578" s="861"/>
      <c r="EH1578" s="861"/>
      <c r="EI1578" s="861"/>
      <c r="EJ1578" s="861"/>
      <c r="EK1578" s="861"/>
      <c r="EL1578" s="861"/>
      <c r="EM1578" s="861"/>
      <c r="EN1578" s="861"/>
      <c r="EO1578" s="861"/>
      <c r="EP1578" s="861"/>
      <c r="EQ1578" s="861"/>
      <c r="ER1578" s="861"/>
      <c r="ES1578" s="861"/>
      <c r="ET1578" s="861"/>
      <c r="EU1578" s="861"/>
      <c r="EV1578" s="861"/>
      <c r="EW1578" s="861"/>
      <c r="EX1578" s="861"/>
      <c r="EY1578" s="861"/>
      <c r="EZ1578" s="861"/>
      <c r="FA1578" s="861"/>
      <c r="FB1578" s="861"/>
      <c r="FC1578" s="861"/>
      <c r="FD1578" s="861"/>
    </row>
    <row r="1579" spans="1:160" x14ac:dyDescent="0.25">
      <c r="A1579" s="861"/>
      <c r="B1579" s="861"/>
      <c r="C1579" s="861"/>
      <c r="D1579" s="861"/>
      <c r="E1579" s="861"/>
      <c r="F1579" s="861"/>
      <c r="G1579" s="861"/>
      <c r="H1579" s="861"/>
      <c r="I1579" s="861"/>
      <c r="J1579" s="861"/>
      <c r="K1579" s="861"/>
      <c r="L1579" s="861"/>
      <c r="M1579" s="861"/>
      <c r="N1579" s="861"/>
      <c r="O1579" s="861"/>
      <c r="P1579" s="861"/>
      <c r="Q1579" s="861"/>
      <c r="R1579" s="861"/>
      <c r="S1579" s="861"/>
      <c r="T1579" s="861"/>
      <c r="U1579" s="861"/>
      <c r="V1579" s="861"/>
      <c r="W1579" s="861"/>
      <c r="X1579" s="861"/>
      <c r="Y1579" s="861"/>
      <c r="Z1579" s="861"/>
      <c r="AA1579" s="861"/>
      <c r="AB1579" s="861"/>
      <c r="AC1579" s="861"/>
      <c r="AD1579" s="861"/>
      <c r="AE1579" s="861"/>
      <c r="AF1579" s="861"/>
      <c r="AG1579" s="861"/>
      <c r="AH1579" s="861"/>
      <c r="AI1579" s="861"/>
      <c r="AJ1579" s="861"/>
      <c r="AK1579" s="861"/>
      <c r="AL1579" s="861"/>
      <c r="AM1579" s="861"/>
      <c r="AN1579" s="861"/>
      <c r="AO1579" s="861"/>
      <c r="AP1579" s="861"/>
      <c r="AQ1579" s="861"/>
      <c r="AR1579" s="861"/>
      <c r="AS1579" s="861"/>
      <c r="AT1579" s="861"/>
      <c r="AU1579" s="861"/>
      <c r="AV1579" s="861"/>
      <c r="AW1579" s="861"/>
      <c r="AX1579" s="861"/>
      <c r="AY1579" s="861"/>
      <c r="AZ1579" s="861"/>
      <c r="BA1579" s="861"/>
      <c r="BB1579" s="861"/>
      <c r="BC1579" s="861"/>
      <c r="BD1579" s="861"/>
      <c r="BE1579" s="861"/>
      <c r="BF1579" s="861"/>
      <c r="BG1579" s="861"/>
      <c r="BH1579" s="861"/>
      <c r="BI1579" s="861"/>
      <c r="BJ1579" s="861"/>
      <c r="BK1579" s="861"/>
      <c r="BL1579" s="861"/>
      <c r="BM1579" s="861"/>
      <c r="BN1579" s="861"/>
      <c r="BO1579" s="861"/>
      <c r="BP1579" s="861"/>
      <c r="BQ1579" s="861"/>
      <c r="BR1579" s="861"/>
      <c r="BS1579" s="861"/>
      <c r="BT1579" s="861"/>
      <c r="BU1579" s="861"/>
      <c r="BV1579" s="861"/>
      <c r="BW1579" s="861"/>
      <c r="BX1579" s="861"/>
      <c r="BY1579" s="861"/>
      <c r="BZ1579" s="861"/>
      <c r="CA1579" s="861"/>
      <c r="CB1579" s="861"/>
      <c r="CC1579" s="861"/>
      <c r="CD1579" s="861"/>
      <c r="CE1579" s="861"/>
      <c r="CF1579" s="861"/>
      <c r="CG1579" s="861"/>
      <c r="CH1579" s="861"/>
      <c r="CI1579" s="861"/>
      <c r="CJ1579" s="861"/>
      <c r="CK1579" s="861"/>
      <c r="CL1579" s="861"/>
      <c r="CM1579" s="861"/>
      <c r="CN1579" s="861"/>
      <c r="CO1579" s="861"/>
      <c r="CP1579" s="861"/>
      <c r="CQ1579" s="861"/>
      <c r="CR1579" s="861"/>
      <c r="CS1579" s="861"/>
      <c r="CT1579" s="861"/>
      <c r="CU1579" s="861"/>
      <c r="CV1579" s="861"/>
      <c r="CW1579" s="861"/>
      <c r="CX1579" s="861"/>
      <c r="CY1579" s="861"/>
      <c r="CZ1579" s="861"/>
      <c r="DA1579" s="861"/>
      <c r="DB1579" s="861"/>
      <c r="DC1579" s="861"/>
      <c r="DD1579" s="861"/>
      <c r="DE1579" s="861"/>
      <c r="DF1579" s="861"/>
      <c r="DG1579" s="861"/>
      <c r="DH1579" s="861"/>
      <c r="DI1579" s="861"/>
      <c r="DJ1579" s="861"/>
      <c r="DK1579" s="861"/>
      <c r="DL1579" s="861"/>
      <c r="DM1579" s="861"/>
      <c r="DN1579" s="861"/>
      <c r="DO1579" s="861"/>
      <c r="DP1579" s="861"/>
      <c r="DQ1579" s="861"/>
      <c r="DR1579" s="861"/>
      <c r="DS1579" s="861"/>
      <c r="DT1579" s="861"/>
      <c r="DU1579" s="861"/>
      <c r="DV1579" s="861"/>
      <c r="DW1579" s="861"/>
      <c r="DX1579" s="861"/>
      <c r="DY1579" s="861"/>
      <c r="DZ1579" s="861"/>
      <c r="EA1579" s="861"/>
      <c r="EB1579" s="861"/>
      <c r="EC1579" s="861"/>
      <c r="ED1579" s="861"/>
      <c r="EE1579" s="861"/>
      <c r="EF1579" s="861"/>
      <c r="EG1579" s="861"/>
      <c r="EH1579" s="861"/>
      <c r="EI1579" s="861"/>
      <c r="EJ1579" s="861"/>
      <c r="EK1579" s="861"/>
      <c r="EL1579" s="861"/>
      <c r="EM1579" s="861"/>
      <c r="EN1579" s="861"/>
      <c r="EO1579" s="861"/>
      <c r="EP1579" s="861"/>
      <c r="EQ1579" s="861"/>
      <c r="ER1579" s="861"/>
      <c r="ES1579" s="861"/>
      <c r="ET1579" s="861"/>
      <c r="EU1579" s="861"/>
      <c r="EV1579" s="861"/>
      <c r="EW1579" s="861"/>
      <c r="EX1579" s="861"/>
      <c r="EY1579" s="861"/>
      <c r="EZ1579" s="861"/>
      <c r="FA1579" s="861"/>
      <c r="FB1579" s="861"/>
      <c r="FC1579" s="861"/>
      <c r="FD1579" s="861"/>
    </row>
    <row r="1580" spans="1:160" x14ac:dyDescent="0.25">
      <c r="A1580" s="861"/>
      <c r="B1580" s="861"/>
      <c r="C1580" s="861"/>
      <c r="D1580" s="861"/>
      <c r="E1580" s="861"/>
      <c r="F1580" s="861"/>
      <c r="G1580" s="861"/>
      <c r="H1580" s="861"/>
      <c r="I1580" s="861"/>
      <c r="J1580" s="861"/>
      <c r="K1580" s="861"/>
      <c r="L1580" s="861"/>
      <c r="M1580" s="861"/>
      <c r="N1580" s="861"/>
      <c r="O1580" s="861"/>
      <c r="P1580" s="861"/>
      <c r="Q1580" s="861"/>
      <c r="R1580" s="861"/>
      <c r="S1580" s="861"/>
      <c r="T1580" s="861"/>
      <c r="U1580" s="861"/>
      <c r="V1580" s="861"/>
      <c r="W1580" s="861"/>
      <c r="X1580" s="861"/>
      <c r="Y1580" s="861"/>
      <c r="Z1580" s="861"/>
      <c r="AA1580" s="861"/>
      <c r="AB1580" s="861"/>
      <c r="AC1580" s="861"/>
      <c r="AD1580" s="861"/>
      <c r="AE1580" s="861"/>
      <c r="AF1580" s="861"/>
      <c r="AG1580" s="861"/>
      <c r="AH1580" s="861"/>
      <c r="AI1580" s="861"/>
      <c r="AJ1580" s="861"/>
      <c r="AK1580" s="861"/>
      <c r="AL1580" s="861"/>
      <c r="AM1580" s="861"/>
      <c r="AN1580" s="861"/>
      <c r="AO1580" s="861"/>
      <c r="AP1580" s="861"/>
      <c r="AQ1580" s="861"/>
      <c r="AR1580" s="861"/>
      <c r="AS1580" s="861"/>
      <c r="AT1580" s="861"/>
      <c r="AU1580" s="861"/>
      <c r="AV1580" s="861"/>
      <c r="AW1580" s="861"/>
      <c r="AX1580" s="861"/>
      <c r="AY1580" s="861"/>
      <c r="AZ1580" s="861"/>
      <c r="BA1580" s="861"/>
      <c r="BB1580" s="861"/>
      <c r="BC1580" s="861"/>
      <c r="BD1580" s="861"/>
      <c r="BE1580" s="861"/>
      <c r="BF1580" s="861"/>
      <c r="BG1580" s="861"/>
      <c r="BH1580" s="861"/>
      <c r="BI1580" s="861"/>
      <c r="BJ1580" s="861"/>
      <c r="BK1580" s="861"/>
      <c r="BL1580" s="861"/>
      <c r="BM1580" s="861"/>
      <c r="BN1580" s="861"/>
      <c r="BO1580" s="861"/>
      <c r="BP1580" s="861"/>
      <c r="BQ1580" s="861"/>
      <c r="BR1580" s="861"/>
      <c r="BS1580" s="861"/>
      <c r="BT1580" s="861"/>
      <c r="BU1580" s="861"/>
      <c r="BV1580" s="861"/>
      <c r="BW1580" s="861"/>
      <c r="BX1580" s="861"/>
      <c r="BY1580" s="861"/>
      <c r="BZ1580" s="861"/>
      <c r="CA1580" s="861"/>
      <c r="CB1580" s="861"/>
      <c r="CC1580" s="861"/>
      <c r="CD1580" s="861"/>
      <c r="CE1580" s="861"/>
      <c r="CF1580" s="861"/>
      <c r="CG1580" s="861"/>
      <c r="CH1580" s="861"/>
      <c r="CI1580" s="861"/>
      <c r="CJ1580" s="861"/>
      <c r="CK1580" s="861"/>
      <c r="CL1580" s="861"/>
      <c r="CM1580" s="861"/>
      <c r="CN1580" s="861"/>
      <c r="CO1580" s="861"/>
      <c r="CP1580" s="861"/>
      <c r="CQ1580" s="861"/>
      <c r="CR1580" s="861"/>
      <c r="CS1580" s="861"/>
      <c r="CT1580" s="861"/>
      <c r="CU1580" s="861"/>
      <c r="CV1580" s="861"/>
      <c r="CW1580" s="861"/>
      <c r="CX1580" s="861"/>
      <c r="CY1580" s="861"/>
      <c r="CZ1580" s="861"/>
      <c r="DA1580" s="861"/>
      <c r="DB1580" s="861"/>
      <c r="DC1580" s="861"/>
      <c r="DD1580" s="861"/>
      <c r="DE1580" s="861"/>
      <c r="DF1580" s="861"/>
      <c r="DG1580" s="861"/>
      <c r="DH1580" s="861"/>
      <c r="DI1580" s="861"/>
      <c r="DJ1580" s="861"/>
      <c r="DK1580" s="861"/>
      <c r="DL1580" s="861"/>
      <c r="DM1580" s="861"/>
      <c r="DN1580" s="861"/>
      <c r="DO1580" s="861"/>
      <c r="DP1580" s="861"/>
      <c r="DQ1580" s="861"/>
      <c r="DR1580" s="861"/>
      <c r="DS1580" s="861"/>
      <c r="DT1580" s="861"/>
      <c r="DU1580" s="861"/>
      <c r="DV1580" s="861"/>
      <c r="DW1580" s="861"/>
      <c r="DX1580" s="861"/>
      <c r="DY1580" s="861"/>
      <c r="DZ1580" s="861"/>
      <c r="EA1580" s="861"/>
      <c r="EB1580" s="861"/>
      <c r="EC1580" s="861"/>
      <c r="ED1580" s="861"/>
      <c r="EE1580" s="861"/>
      <c r="EF1580" s="861"/>
      <c r="EG1580" s="861"/>
      <c r="EH1580" s="861"/>
      <c r="EI1580" s="861"/>
      <c r="EJ1580" s="861"/>
      <c r="EK1580" s="861"/>
      <c r="EL1580" s="861"/>
      <c r="EM1580" s="861"/>
      <c r="EN1580" s="861"/>
      <c r="EO1580" s="861"/>
      <c r="EP1580" s="861"/>
      <c r="EQ1580" s="861"/>
      <c r="ER1580" s="861"/>
      <c r="ES1580" s="861"/>
      <c r="ET1580" s="861"/>
      <c r="EU1580" s="861"/>
      <c r="EV1580" s="861"/>
      <c r="EW1580" s="861"/>
      <c r="EX1580" s="861"/>
      <c r="EY1580" s="861"/>
      <c r="EZ1580" s="861"/>
      <c r="FA1580" s="861"/>
      <c r="FB1580" s="861"/>
      <c r="FC1580" s="861"/>
      <c r="FD1580" s="861"/>
    </row>
    <row r="1581" spans="1:160" x14ac:dyDescent="0.25">
      <c r="A1581" s="861"/>
      <c r="B1581" s="861"/>
      <c r="C1581" s="861"/>
      <c r="D1581" s="861"/>
      <c r="E1581" s="861"/>
      <c r="F1581" s="861"/>
      <c r="G1581" s="861"/>
      <c r="H1581" s="861"/>
      <c r="I1581" s="861"/>
      <c r="J1581" s="861"/>
      <c r="K1581" s="861"/>
      <c r="L1581" s="861"/>
      <c r="M1581" s="861"/>
      <c r="N1581" s="861"/>
      <c r="O1581" s="861"/>
      <c r="P1581" s="861"/>
      <c r="Q1581" s="861"/>
      <c r="R1581" s="861"/>
      <c r="S1581" s="861"/>
      <c r="T1581" s="861"/>
      <c r="U1581" s="861"/>
      <c r="V1581" s="861"/>
      <c r="W1581" s="861"/>
      <c r="X1581" s="861"/>
      <c r="Y1581" s="861"/>
      <c r="Z1581" s="861"/>
      <c r="AA1581" s="861"/>
      <c r="AB1581" s="861"/>
      <c r="AC1581" s="861"/>
      <c r="AD1581" s="861"/>
      <c r="AE1581" s="861"/>
      <c r="AF1581" s="861"/>
      <c r="AG1581" s="861"/>
      <c r="AH1581" s="861"/>
      <c r="AI1581" s="861"/>
      <c r="AJ1581" s="861"/>
      <c r="AK1581" s="861"/>
      <c r="AL1581" s="861"/>
      <c r="AM1581" s="861"/>
      <c r="AN1581" s="861"/>
      <c r="AO1581" s="861"/>
      <c r="AP1581" s="861"/>
      <c r="AQ1581" s="861"/>
      <c r="AR1581" s="861"/>
      <c r="AS1581" s="861"/>
      <c r="AT1581" s="861"/>
      <c r="AU1581" s="861"/>
      <c r="AV1581" s="861"/>
      <c r="AW1581" s="861"/>
      <c r="AX1581" s="861"/>
      <c r="AY1581" s="861"/>
      <c r="AZ1581" s="861"/>
      <c r="BA1581" s="861"/>
      <c r="BB1581" s="861"/>
      <c r="BC1581" s="861"/>
      <c r="BD1581" s="861"/>
      <c r="BE1581" s="861"/>
      <c r="BF1581" s="861"/>
      <c r="BG1581" s="861"/>
      <c r="BH1581" s="861"/>
      <c r="BI1581" s="861"/>
      <c r="BJ1581" s="861"/>
      <c r="BK1581" s="861"/>
      <c r="BL1581" s="861"/>
      <c r="BM1581" s="861"/>
      <c r="BN1581" s="861"/>
      <c r="BO1581" s="861"/>
      <c r="BP1581" s="861"/>
      <c r="BQ1581" s="861"/>
      <c r="BR1581" s="861"/>
      <c r="BS1581" s="861"/>
      <c r="BT1581" s="861"/>
      <c r="BU1581" s="861"/>
      <c r="BV1581" s="861"/>
      <c r="BW1581" s="861"/>
      <c r="BX1581" s="861"/>
      <c r="BY1581" s="861"/>
      <c r="BZ1581" s="861"/>
      <c r="CA1581" s="861"/>
      <c r="CB1581" s="861"/>
      <c r="CC1581" s="861"/>
      <c r="CD1581" s="861"/>
      <c r="CE1581" s="861"/>
      <c r="CF1581" s="861"/>
      <c r="CG1581" s="861"/>
      <c r="CH1581" s="861"/>
      <c r="CI1581" s="861"/>
      <c r="CJ1581" s="861"/>
      <c r="CK1581" s="861"/>
      <c r="CL1581" s="861"/>
      <c r="CM1581" s="861"/>
      <c r="CN1581" s="861"/>
      <c r="CO1581" s="861"/>
      <c r="CP1581" s="861"/>
      <c r="CQ1581" s="861"/>
      <c r="CR1581" s="861"/>
      <c r="CS1581" s="861"/>
      <c r="CT1581" s="861"/>
      <c r="CU1581" s="861"/>
      <c r="CV1581" s="861"/>
      <c r="CW1581" s="861"/>
      <c r="CX1581" s="861"/>
      <c r="CY1581" s="861"/>
      <c r="CZ1581" s="861"/>
      <c r="DA1581" s="861"/>
      <c r="DB1581" s="861"/>
      <c r="DC1581" s="861"/>
      <c r="DD1581" s="861"/>
      <c r="DE1581" s="861"/>
      <c r="DF1581" s="861"/>
      <c r="DG1581" s="861"/>
      <c r="DH1581" s="861"/>
      <c r="DI1581" s="861"/>
      <c r="DJ1581" s="861"/>
      <c r="DK1581" s="861"/>
      <c r="DL1581" s="861"/>
      <c r="DM1581" s="861"/>
      <c r="DN1581" s="861"/>
      <c r="DO1581" s="861"/>
      <c r="DP1581" s="861"/>
      <c r="DQ1581" s="861"/>
      <c r="DR1581" s="861"/>
      <c r="DS1581" s="861"/>
      <c r="DT1581" s="861"/>
      <c r="DU1581" s="861"/>
      <c r="DV1581" s="861"/>
      <c r="DW1581" s="861"/>
      <c r="DX1581" s="861"/>
      <c r="DY1581" s="861"/>
      <c r="DZ1581" s="861"/>
      <c r="EA1581" s="861"/>
      <c r="EB1581" s="861"/>
      <c r="EC1581" s="861"/>
      <c r="ED1581" s="861"/>
      <c r="EE1581" s="861"/>
      <c r="EF1581" s="861"/>
      <c r="EG1581" s="861"/>
      <c r="EH1581" s="861"/>
      <c r="EI1581" s="861"/>
      <c r="EJ1581" s="861"/>
      <c r="EK1581" s="861"/>
      <c r="EL1581" s="861"/>
      <c r="EM1581" s="861"/>
      <c r="EN1581" s="861"/>
      <c r="EO1581" s="861"/>
      <c r="EP1581" s="861"/>
      <c r="EQ1581" s="861"/>
      <c r="ER1581" s="861"/>
      <c r="ES1581" s="861"/>
      <c r="ET1581" s="861"/>
      <c r="EU1581" s="861"/>
      <c r="EV1581" s="861"/>
      <c r="EW1581" s="861"/>
      <c r="EX1581" s="861"/>
      <c r="EY1581" s="861"/>
      <c r="EZ1581" s="861"/>
      <c r="FA1581" s="861"/>
      <c r="FB1581" s="861"/>
      <c r="FC1581" s="861"/>
      <c r="FD1581" s="861"/>
    </row>
    <row r="1582" spans="1:160" x14ac:dyDescent="0.25">
      <c r="A1582" s="861"/>
      <c r="B1582" s="861"/>
      <c r="C1582" s="861"/>
      <c r="D1582" s="861"/>
      <c r="E1582" s="861"/>
      <c r="F1582" s="861"/>
      <c r="G1582" s="861"/>
      <c r="H1582" s="861"/>
      <c r="I1582" s="861"/>
      <c r="J1582" s="861"/>
      <c r="K1582" s="861"/>
      <c r="L1582" s="861"/>
      <c r="M1582" s="861"/>
      <c r="N1582" s="861"/>
      <c r="O1582" s="861"/>
      <c r="P1582" s="861"/>
      <c r="Q1582" s="861"/>
      <c r="R1582" s="861"/>
      <c r="S1582" s="861"/>
      <c r="T1582" s="861"/>
      <c r="U1582" s="861"/>
      <c r="V1582" s="861"/>
      <c r="W1582" s="861"/>
      <c r="X1582" s="861"/>
      <c r="Y1582" s="861"/>
      <c r="Z1582" s="861"/>
      <c r="AA1582" s="861"/>
      <c r="AB1582" s="861"/>
      <c r="AC1582" s="861"/>
      <c r="AD1582" s="861"/>
      <c r="AE1582" s="861"/>
      <c r="AF1582" s="861"/>
      <c r="AG1582" s="861"/>
      <c r="AH1582" s="861"/>
      <c r="AI1582" s="861"/>
      <c r="AJ1582" s="861"/>
      <c r="AK1582" s="861"/>
      <c r="AL1582" s="861"/>
      <c r="AM1582" s="861"/>
      <c r="AN1582" s="861"/>
      <c r="AO1582" s="861"/>
      <c r="AP1582" s="861"/>
      <c r="AQ1582" s="861"/>
      <c r="AR1582" s="861"/>
      <c r="AS1582" s="861"/>
      <c r="AT1582" s="861"/>
      <c r="AU1582" s="861"/>
      <c r="AV1582" s="861"/>
      <c r="AW1582" s="861"/>
      <c r="AX1582" s="861"/>
      <c r="AY1582" s="861"/>
      <c r="AZ1582" s="861"/>
      <c r="BA1582" s="861"/>
      <c r="BB1582" s="861"/>
      <c r="BC1582" s="861"/>
      <c r="BD1582" s="861"/>
      <c r="BE1582" s="861"/>
      <c r="BF1582" s="861"/>
      <c r="BG1582" s="861"/>
      <c r="BH1582" s="861"/>
      <c r="BI1582" s="861"/>
      <c r="BJ1582" s="861"/>
      <c r="BK1582" s="861"/>
      <c r="BL1582" s="861"/>
      <c r="BM1582" s="861"/>
      <c r="BN1582" s="861"/>
      <c r="BO1582" s="861"/>
      <c r="BP1582" s="861"/>
      <c r="BQ1582" s="861"/>
      <c r="BR1582" s="861"/>
      <c r="BS1582" s="861"/>
      <c r="BT1582" s="861"/>
      <c r="BU1582" s="861"/>
      <c r="BV1582" s="861"/>
      <c r="BW1582" s="861"/>
      <c r="BX1582" s="861"/>
      <c r="BY1582" s="861"/>
      <c r="BZ1582" s="861"/>
      <c r="CA1582" s="861"/>
      <c r="CB1582" s="861"/>
      <c r="CC1582" s="861"/>
      <c r="CD1582" s="861"/>
      <c r="CE1582" s="861"/>
      <c r="CF1582" s="861"/>
      <c r="CG1582" s="861"/>
      <c r="CH1582" s="861"/>
      <c r="CI1582" s="861"/>
      <c r="CJ1582" s="861"/>
      <c r="CK1582" s="861"/>
      <c r="CL1582" s="861"/>
      <c r="CM1582" s="861"/>
      <c r="CN1582" s="861"/>
      <c r="CO1582" s="861"/>
      <c r="CP1582" s="861"/>
      <c r="CQ1582" s="861"/>
      <c r="CR1582" s="861"/>
      <c r="CS1582" s="861"/>
      <c r="CT1582" s="861"/>
      <c r="CU1582" s="861"/>
      <c r="CV1582" s="861"/>
      <c r="CW1582" s="861"/>
      <c r="CX1582" s="861"/>
      <c r="CY1582" s="861"/>
      <c r="CZ1582" s="861"/>
      <c r="DA1582" s="861"/>
      <c r="DB1582" s="861"/>
      <c r="DC1582" s="861"/>
      <c r="DD1582" s="861"/>
      <c r="DE1582" s="861"/>
      <c r="DF1582" s="861"/>
      <c r="DG1582" s="861"/>
      <c r="DH1582" s="861"/>
      <c r="DI1582" s="861"/>
      <c r="DJ1582" s="861"/>
      <c r="DK1582" s="861"/>
      <c r="DL1582" s="861"/>
      <c r="DM1582" s="861"/>
      <c r="DN1582" s="861"/>
      <c r="DO1582" s="861"/>
      <c r="DP1582" s="861"/>
      <c r="DQ1582" s="861"/>
      <c r="DR1582" s="861"/>
      <c r="DS1582" s="861"/>
      <c r="DT1582" s="861"/>
      <c r="DU1582" s="861"/>
      <c r="DV1582" s="861"/>
      <c r="DW1582" s="861"/>
      <c r="DX1582" s="861"/>
      <c r="DY1582" s="861"/>
      <c r="DZ1582" s="861"/>
      <c r="EA1582" s="861"/>
      <c r="EB1582" s="861"/>
      <c r="EC1582" s="861"/>
      <c r="ED1582" s="861"/>
      <c r="EE1582" s="861"/>
      <c r="EF1582" s="861"/>
      <c r="EG1582" s="861"/>
      <c r="EH1582" s="861"/>
      <c r="EI1582" s="861"/>
      <c r="EJ1582" s="861"/>
      <c r="EK1582" s="861"/>
      <c r="EL1582" s="861"/>
      <c r="EM1582" s="861"/>
      <c r="EN1582" s="861"/>
      <c r="EO1582" s="861"/>
      <c r="EP1582" s="861"/>
      <c r="EQ1582" s="861"/>
      <c r="ER1582" s="861"/>
      <c r="ES1582" s="861"/>
      <c r="ET1582" s="861"/>
      <c r="EU1582" s="861"/>
      <c r="EV1582" s="861"/>
      <c r="EW1582" s="861"/>
      <c r="EX1582" s="861"/>
      <c r="EY1582" s="861"/>
      <c r="EZ1582" s="861"/>
      <c r="FA1582" s="861"/>
      <c r="FB1582" s="861"/>
      <c r="FC1582" s="861"/>
      <c r="FD1582" s="861"/>
    </row>
    <row r="1583" spans="1:160" x14ac:dyDescent="0.25">
      <c r="A1583" s="861"/>
      <c r="B1583" s="861"/>
      <c r="C1583" s="861"/>
      <c r="D1583" s="861"/>
      <c r="E1583" s="861"/>
      <c r="F1583" s="861"/>
      <c r="G1583" s="861"/>
      <c r="H1583" s="861"/>
      <c r="I1583" s="861"/>
      <c r="J1583" s="861"/>
      <c r="K1583" s="861"/>
      <c r="L1583" s="861"/>
      <c r="M1583" s="861"/>
      <c r="N1583" s="861"/>
      <c r="O1583" s="861"/>
      <c r="P1583" s="861"/>
      <c r="Q1583" s="861"/>
      <c r="R1583" s="861"/>
      <c r="S1583" s="861"/>
      <c r="T1583" s="861"/>
      <c r="U1583" s="861"/>
      <c r="V1583" s="861"/>
      <c r="W1583" s="861"/>
      <c r="X1583" s="861"/>
      <c r="Y1583" s="861"/>
      <c r="Z1583" s="861"/>
      <c r="AA1583" s="861"/>
      <c r="AB1583" s="861"/>
      <c r="AC1583" s="861"/>
      <c r="AD1583" s="861"/>
      <c r="AE1583" s="861"/>
      <c r="AF1583" s="861"/>
      <c r="AG1583" s="861"/>
      <c r="AH1583" s="861"/>
      <c r="AI1583" s="861"/>
      <c r="AJ1583" s="861"/>
      <c r="AK1583" s="861"/>
      <c r="AL1583" s="861"/>
      <c r="AM1583" s="861"/>
      <c r="AN1583" s="861"/>
      <c r="AO1583" s="861"/>
      <c r="AP1583" s="861"/>
      <c r="AQ1583" s="861"/>
      <c r="AR1583" s="861"/>
      <c r="AS1583" s="861"/>
      <c r="AT1583" s="861"/>
      <c r="AU1583" s="861"/>
      <c r="AV1583" s="861"/>
      <c r="AW1583" s="861"/>
      <c r="AX1583" s="861"/>
      <c r="AY1583" s="861"/>
      <c r="AZ1583" s="861"/>
      <c r="BA1583" s="861"/>
      <c r="BB1583" s="861"/>
      <c r="BC1583" s="861"/>
      <c r="BD1583" s="861"/>
      <c r="BE1583" s="861"/>
      <c r="BF1583" s="861"/>
      <c r="BG1583" s="861"/>
      <c r="BH1583" s="861"/>
      <c r="BI1583" s="861"/>
      <c r="BJ1583" s="861"/>
      <c r="BK1583" s="861"/>
      <c r="BL1583" s="861"/>
      <c r="BM1583" s="861"/>
      <c r="BN1583" s="861"/>
      <c r="BO1583" s="861"/>
      <c r="BP1583" s="861"/>
      <c r="BQ1583" s="861"/>
      <c r="BR1583" s="861"/>
      <c r="BS1583" s="861"/>
      <c r="BT1583" s="861"/>
      <c r="BU1583" s="861"/>
      <c r="BV1583" s="861"/>
      <c r="BW1583" s="861"/>
      <c r="BX1583" s="861"/>
      <c r="BY1583" s="861"/>
      <c r="BZ1583" s="861"/>
      <c r="CA1583" s="861"/>
      <c r="CB1583" s="861"/>
      <c r="CC1583" s="861"/>
      <c r="CD1583" s="861"/>
      <c r="CE1583" s="861"/>
      <c r="CF1583" s="861"/>
      <c r="CG1583" s="861"/>
      <c r="CH1583" s="861"/>
      <c r="CI1583" s="861"/>
      <c r="CJ1583" s="861"/>
      <c r="CK1583" s="861"/>
      <c r="CL1583" s="861"/>
      <c r="CM1583" s="861"/>
      <c r="CN1583" s="861"/>
      <c r="CO1583" s="861"/>
      <c r="CP1583" s="861"/>
      <c r="CQ1583" s="861"/>
      <c r="CR1583" s="861"/>
      <c r="CS1583" s="861"/>
      <c r="CT1583" s="861"/>
      <c r="CU1583" s="861"/>
      <c r="CV1583" s="861"/>
      <c r="CW1583" s="861"/>
      <c r="CX1583" s="861"/>
      <c r="CY1583" s="861"/>
      <c r="CZ1583" s="861"/>
      <c r="DA1583" s="861"/>
      <c r="DB1583" s="861"/>
      <c r="DC1583" s="861"/>
      <c r="DD1583" s="861"/>
      <c r="DE1583" s="861"/>
      <c r="DF1583" s="861"/>
      <c r="DG1583" s="861"/>
      <c r="DH1583" s="861"/>
      <c r="DI1583" s="861"/>
      <c r="DJ1583" s="861"/>
      <c r="DK1583" s="861"/>
      <c r="DL1583" s="861"/>
      <c r="DM1583" s="861"/>
      <c r="DN1583" s="861"/>
      <c r="DO1583" s="861"/>
      <c r="DP1583" s="861"/>
      <c r="DQ1583" s="861"/>
      <c r="DR1583" s="861"/>
      <c r="DS1583" s="861"/>
      <c r="DT1583" s="861"/>
      <c r="DU1583" s="861"/>
      <c r="DV1583" s="861"/>
      <c r="DW1583" s="861"/>
      <c r="DX1583" s="861"/>
      <c r="DY1583" s="861"/>
      <c r="DZ1583" s="861"/>
      <c r="EA1583" s="861"/>
      <c r="EB1583" s="861"/>
      <c r="EC1583" s="861"/>
      <c r="ED1583" s="861"/>
      <c r="EE1583" s="861"/>
      <c r="EF1583" s="861"/>
      <c r="EG1583" s="861"/>
      <c r="EH1583" s="861"/>
      <c r="EI1583" s="861"/>
      <c r="EJ1583" s="861"/>
      <c r="EK1583" s="861"/>
      <c r="EL1583" s="861"/>
      <c r="EM1583" s="861"/>
      <c r="EN1583" s="861"/>
      <c r="EO1583" s="861"/>
      <c r="EP1583" s="861"/>
      <c r="EQ1583" s="861"/>
      <c r="ER1583" s="861"/>
      <c r="ES1583" s="861"/>
      <c r="ET1583" s="861"/>
      <c r="EU1583" s="861"/>
      <c r="EV1583" s="861"/>
      <c r="EW1583" s="861"/>
      <c r="EX1583" s="861"/>
      <c r="EY1583" s="861"/>
      <c r="EZ1583" s="861"/>
      <c r="FA1583" s="861"/>
      <c r="FB1583" s="861"/>
      <c r="FC1583" s="861"/>
      <c r="FD1583" s="861"/>
    </row>
    <row r="1584" spans="1:160" x14ac:dyDescent="0.25">
      <c r="A1584" s="861"/>
      <c r="B1584" s="861"/>
      <c r="C1584" s="861"/>
      <c r="D1584" s="861"/>
      <c r="E1584" s="861"/>
      <c r="F1584" s="861"/>
      <c r="G1584" s="861"/>
      <c r="H1584" s="861"/>
      <c r="I1584" s="861"/>
      <c r="J1584" s="861"/>
      <c r="K1584" s="861"/>
      <c r="L1584" s="861"/>
      <c r="M1584" s="861"/>
      <c r="N1584" s="861"/>
      <c r="O1584" s="861"/>
      <c r="P1584" s="861"/>
      <c r="Q1584" s="861"/>
      <c r="R1584" s="861"/>
      <c r="S1584" s="861"/>
      <c r="T1584" s="861"/>
      <c r="U1584" s="861"/>
      <c r="V1584" s="861"/>
      <c r="W1584" s="861"/>
      <c r="X1584" s="861"/>
      <c r="Y1584" s="861"/>
      <c r="Z1584" s="861"/>
      <c r="AA1584" s="861"/>
      <c r="AB1584" s="861"/>
      <c r="AC1584" s="861"/>
      <c r="AD1584" s="861"/>
      <c r="AE1584" s="861"/>
      <c r="AF1584" s="861"/>
      <c r="AG1584" s="861"/>
      <c r="AH1584" s="861"/>
      <c r="AI1584" s="861"/>
      <c r="AJ1584" s="861"/>
      <c r="AK1584" s="861"/>
      <c r="AL1584" s="861"/>
      <c r="AM1584" s="861"/>
      <c r="AN1584" s="861"/>
      <c r="AO1584" s="861"/>
      <c r="AP1584" s="861"/>
      <c r="AQ1584" s="861"/>
      <c r="AR1584" s="861"/>
      <c r="AS1584" s="861"/>
      <c r="AT1584" s="861"/>
      <c r="AU1584" s="861"/>
      <c r="AV1584" s="861"/>
      <c r="AW1584" s="861"/>
      <c r="AX1584" s="861"/>
      <c r="AY1584" s="861"/>
      <c r="AZ1584" s="861"/>
      <c r="BA1584" s="861"/>
      <c r="BB1584" s="861"/>
      <c r="BC1584" s="861"/>
      <c r="BD1584" s="861"/>
      <c r="BE1584" s="861"/>
      <c r="BF1584" s="861"/>
      <c r="BG1584" s="861"/>
      <c r="BH1584" s="861"/>
      <c r="BI1584" s="861"/>
      <c r="BJ1584" s="861"/>
      <c r="BK1584" s="861"/>
      <c r="BL1584" s="861"/>
      <c r="BM1584" s="861"/>
      <c r="BN1584" s="861"/>
      <c r="BO1584" s="861"/>
      <c r="BP1584" s="861"/>
      <c r="BQ1584" s="861"/>
      <c r="BR1584" s="861"/>
      <c r="BS1584" s="861"/>
      <c r="BT1584" s="861"/>
      <c r="BU1584" s="861"/>
      <c r="BV1584" s="861"/>
      <c r="BW1584" s="861"/>
      <c r="BX1584" s="861"/>
      <c r="BY1584" s="861"/>
      <c r="BZ1584" s="861"/>
      <c r="CA1584" s="861"/>
      <c r="CB1584" s="861"/>
      <c r="CC1584" s="861"/>
      <c r="CD1584" s="861"/>
      <c r="CE1584" s="861"/>
      <c r="CF1584" s="861"/>
      <c r="CG1584" s="861"/>
      <c r="CH1584" s="861"/>
      <c r="CI1584" s="861"/>
      <c r="CJ1584" s="861"/>
      <c r="CK1584" s="861"/>
      <c r="CL1584" s="861"/>
      <c r="CM1584" s="861"/>
      <c r="CN1584" s="861"/>
      <c r="CO1584" s="861"/>
      <c r="CP1584" s="861"/>
      <c r="CQ1584" s="861"/>
      <c r="CR1584" s="861"/>
      <c r="CS1584" s="861"/>
      <c r="CT1584" s="861"/>
      <c r="CU1584" s="861"/>
      <c r="CV1584" s="861"/>
      <c r="CW1584" s="861"/>
      <c r="CX1584" s="861"/>
      <c r="CY1584" s="861"/>
      <c r="CZ1584" s="861"/>
      <c r="DA1584" s="861"/>
      <c r="DB1584" s="861"/>
      <c r="DC1584" s="861"/>
      <c r="DD1584" s="861"/>
      <c r="DE1584" s="861"/>
      <c r="DF1584" s="861"/>
      <c r="DG1584" s="861"/>
      <c r="DH1584" s="861"/>
      <c r="DI1584" s="861"/>
      <c r="DJ1584" s="861"/>
      <c r="DK1584" s="861"/>
      <c r="DL1584" s="861"/>
      <c r="DM1584" s="861"/>
      <c r="DN1584" s="861"/>
      <c r="DO1584" s="861"/>
      <c r="DP1584" s="861"/>
      <c r="DQ1584" s="861"/>
      <c r="DR1584" s="861"/>
      <c r="DS1584" s="861"/>
      <c r="DT1584" s="861"/>
      <c r="DU1584" s="861"/>
      <c r="DV1584" s="861"/>
      <c r="DW1584" s="861"/>
      <c r="DX1584" s="861"/>
      <c r="DY1584" s="861"/>
      <c r="DZ1584" s="861"/>
      <c r="EA1584" s="861"/>
      <c r="EB1584" s="861"/>
      <c r="EC1584" s="861"/>
      <c r="ED1584" s="861"/>
      <c r="EE1584" s="861"/>
      <c r="EF1584" s="861"/>
      <c r="EG1584" s="861"/>
      <c r="EH1584" s="861"/>
      <c r="EI1584" s="861"/>
      <c r="EJ1584" s="861"/>
      <c r="EK1584" s="861"/>
      <c r="EL1584" s="861"/>
      <c r="EM1584" s="861"/>
      <c r="EN1584" s="861"/>
      <c r="EO1584" s="861"/>
      <c r="EP1584" s="861"/>
      <c r="EQ1584" s="861"/>
      <c r="ER1584" s="861"/>
      <c r="ES1584" s="861"/>
      <c r="ET1584" s="861"/>
      <c r="EU1584" s="861"/>
      <c r="EV1584" s="861"/>
      <c r="EW1584" s="861"/>
      <c r="EX1584" s="861"/>
      <c r="EY1584" s="861"/>
      <c r="EZ1584" s="861"/>
      <c r="FA1584" s="861"/>
      <c r="FB1584" s="861"/>
      <c r="FC1584" s="861"/>
      <c r="FD1584" s="861"/>
    </row>
    <row r="1585" spans="1:160" x14ac:dyDescent="0.25">
      <c r="A1585" s="861"/>
      <c r="B1585" s="861"/>
      <c r="C1585" s="861"/>
      <c r="D1585" s="861"/>
      <c r="E1585" s="861"/>
      <c r="F1585" s="861"/>
      <c r="G1585" s="861"/>
      <c r="H1585" s="861"/>
      <c r="I1585" s="861"/>
      <c r="J1585" s="861"/>
      <c r="K1585" s="861"/>
      <c r="L1585" s="861"/>
      <c r="M1585" s="861"/>
      <c r="N1585" s="861"/>
      <c r="O1585" s="861"/>
      <c r="P1585" s="861"/>
      <c r="Q1585" s="861"/>
      <c r="R1585" s="861"/>
      <c r="S1585" s="861"/>
      <c r="T1585" s="861"/>
      <c r="U1585" s="861"/>
      <c r="V1585" s="861"/>
      <c r="W1585" s="861"/>
      <c r="X1585" s="861"/>
      <c r="Y1585" s="861"/>
      <c r="Z1585" s="861"/>
      <c r="AA1585" s="861"/>
      <c r="AB1585" s="861"/>
      <c r="AC1585" s="861"/>
      <c r="AD1585" s="861"/>
      <c r="AE1585" s="861"/>
      <c r="AF1585" s="861"/>
      <c r="AG1585" s="861"/>
      <c r="AH1585" s="861"/>
      <c r="AI1585" s="861"/>
      <c r="AJ1585" s="861"/>
      <c r="AK1585" s="861"/>
      <c r="AL1585" s="861"/>
      <c r="AM1585" s="861"/>
      <c r="AN1585" s="861"/>
      <c r="AO1585" s="861"/>
      <c r="AP1585" s="861"/>
      <c r="AQ1585" s="861"/>
      <c r="AR1585" s="861"/>
      <c r="AS1585" s="861"/>
      <c r="AT1585" s="861"/>
      <c r="AU1585" s="861"/>
      <c r="AV1585" s="861"/>
      <c r="AW1585" s="861"/>
      <c r="AX1585" s="861"/>
      <c r="AY1585" s="861"/>
      <c r="AZ1585" s="861"/>
      <c r="BA1585" s="861"/>
      <c r="BB1585" s="861"/>
      <c r="BC1585" s="861"/>
      <c r="BD1585" s="861"/>
      <c r="BE1585" s="861"/>
      <c r="BF1585" s="861"/>
      <c r="BG1585" s="861"/>
      <c r="BH1585" s="861"/>
      <c r="BI1585" s="861"/>
      <c r="BJ1585" s="861"/>
      <c r="BK1585" s="861"/>
      <c r="BL1585" s="861"/>
      <c r="BM1585" s="861"/>
      <c r="BN1585" s="861"/>
      <c r="BO1585" s="861"/>
      <c r="BP1585" s="861"/>
      <c r="BQ1585" s="861"/>
      <c r="BR1585" s="861"/>
      <c r="BS1585" s="861"/>
      <c r="BT1585" s="861"/>
      <c r="BU1585" s="861"/>
      <c r="BV1585" s="861"/>
      <c r="BW1585" s="861"/>
      <c r="BX1585" s="861"/>
      <c r="BY1585" s="861"/>
      <c r="BZ1585" s="861"/>
      <c r="CA1585" s="861"/>
      <c r="CB1585" s="861"/>
      <c r="CC1585" s="861"/>
      <c r="CD1585" s="861"/>
      <c r="CE1585" s="861"/>
      <c r="CF1585" s="861"/>
      <c r="CG1585" s="861"/>
      <c r="CH1585" s="861"/>
      <c r="CI1585" s="861"/>
      <c r="CJ1585" s="861"/>
      <c r="CK1585" s="861"/>
      <c r="CL1585" s="861"/>
      <c r="CM1585" s="861"/>
      <c r="CN1585" s="861"/>
      <c r="CO1585" s="861"/>
      <c r="CP1585" s="861"/>
      <c r="CQ1585" s="861"/>
      <c r="CR1585" s="861"/>
      <c r="CS1585" s="861"/>
      <c r="CT1585" s="861"/>
      <c r="CU1585" s="861"/>
      <c r="CV1585" s="861"/>
      <c r="CW1585" s="861"/>
      <c r="CX1585" s="861"/>
      <c r="CY1585" s="861"/>
      <c r="CZ1585" s="861"/>
      <c r="DA1585" s="861"/>
      <c r="DB1585" s="861"/>
      <c r="DC1585" s="861"/>
      <c r="DD1585" s="861"/>
      <c r="DE1585" s="861"/>
      <c r="DF1585" s="861"/>
      <c r="DG1585" s="861"/>
      <c r="DH1585" s="861"/>
      <c r="DI1585" s="861"/>
      <c r="DJ1585" s="861"/>
      <c r="DK1585" s="861"/>
      <c r="DL1585" s="861"/>
      <c r="DM1585" s="861"/>
      <c r="DN1585" s="861"/>
      <c r="DO1585" s="861"/>
      <c r="DP1585" s="861"/>
      <c r="DQ1585" s="861"/>
      <c r="DR1585" s="861"/>
      <c r="DS1585" s="861"/>
      <c r="DT1585" s="861"/>
      <c r="DU1585" s="861"/>
      <c r="DV1585" s="861"/>
      <c r="DW1585" s="861"/>
      <c r="DX1585" s="861"/>
      <c r="DY1585" s="861"/>
      <c r="DZ1585" s="861"/>
      <c r="EA1585" s="861"/>
      <c r="EB1585" s="861"/>
      <c r="EC1585" s="861"/>
      <c r="ED1585" s="861"/>
      <c r="EE1585" s="861"/>
      <c r="EF1585" s="861"/>
      <c r="EG1585" s="861"/>
      <c r="EH1585" s="861"/>
      <c r="EI1585" s="861"/>
      <c r="EJ1585" s="861"/>
      <c r="EK1585" s="861"/>
      <c r="EL1585" s="861"/>
      <c r="EM1585" s="861"/>
      <c r="EN1585" s="861"/>
      <c r="EO1585" s="861"/>
      <c r="EP1585" s="861"/>
      <c r="EQ1585" s="861"/>
      <c r="ER1585" s="861"/>
      <c r="ES1585" s="861"/>
      <c r="ET1585" s="861"/>
      <c r="EU1585" s="861"/>
      <c r="EV1585" s="861"/>
      <c r="EW1585" s="861"/>
      <c r="EX1585" s="861"/>
      <c r="EY1585" s="861"/>
      <c r="EZ1585" s="861"/>
      <c r="FA1585" s="861"/>
      <c r="FB1585" s="861"/>
      <c r="FC1585" s="861"/>
      <c r="FD1585" s="861"/>
    </row>
    <row r="1586" spans="1:160" x14ac:dyDescent="0.25">
      <c r="A1586" s="861"/>
      <c r="B1586" s="861"/>
      <c r="C1586" s="861"/>
      <c r="D1586" s="861"/>
      <c r="E1586" s="861"/>
      <c r="F1586" s="861"/>
      <c r="G1586" s="861"/>
      <c r="H1586" s="861"/>
      <c r="I1586" s="861"/>
      <c r="J1586" s="861"/>
      <c r="K1586" s="861"/>
      <c r="L1586" s="861"/>
      <c r="M1586" s="861"/>
      <c r="N1586" s="861"/>
      <c r="O1586" s="861"/>
      <c r="P1586" s="861"/>
      <c r="Q1586" s="861"/>
      <c r="R1586" s="861"/>
      <c r="S1586" s="861"/>
      <c r="T1586" s="861"/>
      <c r="U1586" s="861"/>
      <c r="V1586" s="861"/>
      <c r="W1586" s="861"/>
      <c r="X1586" s="861"/>
      <c r="Y1586" s="861"/>
      <c r="Z1586" s="861"/>
      <c r="AA1586" s="861"/>
      <c r="AB1586" s="861"/>
      <c r="AC1586" s="861"/>
      <c r="AD1586" s="861"/>
      <c r="AE1586" s="861"/>
      <c r="AF1586" s="861"/>
      <c r="AG1586" s="861"/>
      <c r="AH1586" s="861"/>
      <c r="AI1586" s="861"/>
      <c r="AJ1586" s="861"/>
      <c r="AK1586" s="861"/>
      <c r="AL1586" s="861"/>
      <c r="AM1586" s="861"/>
      <c r="AN1586" s="861"/>
      <c r="AO1586" s="861"/>
      <c r="AP1586" s="861"/>
      <c r="AQ1586" s="861"/>
      <c r="AR1586" s="861"/>
      <c r="AS1586" s="861"/>
      <c r="AT1586" s="861"/>
      <c r="AU1586" s="861"/>
      <c r="AV1586" s="861"/>
      <c r="AW1586" s="861"/>
      <c r="AX1586" s="861"/>
      <c r="AY1586" s="861"/>
      <c r="AZ1586" s="861"/>
      <c r="BA1586" s="861"/>
      <c r="BB1586" s="861"/>
      <c r="BC1586" s="861"/>
      <c r="BD1586" s="861"/>
      <c r="BE1586" s="861"/>
      <c r="BF1586" s="861"/>
      <c r="BG1586" s="861"/>
      <c r="BH1586" s="861"/>
      <c r="BI1586" s="861"/>
      <c r="BJ1586" s="861"/>
      <c r="BK1586" s="861"/>
      <c r="BL1586" s="861"/>
      <c r="BM1586" s="861"/>
      <c r="BN1586" s="861"/>
      <c r="BO1586" s="861"/>
      <c r="BP1586" s="861"/>
      <c r="BQ1586" s="861"/>
      <c r="BR1586" s="861"/>
      <c r="BS1586" s="861"/>
      <c r="BT1586" s="861"/>
      <c r="BU1586" s="861"/>
      <c r="BV1586" s="861"/>
      <c r="BW1586" s="861"/>
      <c r="BX1586" s="861"/>
      <c r="BY1586" s="861"/>
      <c r="BZ1586" s="861"/>
      <c r="CA1586" s="861"/>
      <c r="CB1586" s="861"/>
      <c r="CC1586" s="861"/>
      <c r="CD1586" s="861"/>
      <c r="CE1586" s="861"/>
      <c r="CF1586" s="861"/>
      <c r="CG1586" s="861"/>
      <c r="CH1586" s="861"/>
      <c r="CI1586" s="861"/>
      <c r="CJ1586" s="861"/>
      <c r="CK1586" s="861"/>
      <c r="CL1586" s="861"/>
      <c r="CM1586" s="861"/>
      <c r="CN1586" s="861"/>
      <c r="CO1586" s="861"/>
      <c r="CP1586" s="861"/>
      <c r="CQ1586" s="861"/>
      <c r="CR1586" s="861"/>
      <c r="CS1586" s="861"/>
      <c r="CT1586" s="861"/>
      <c r="CU1586" s="861"/>
      <c r="CV1586" s="861"/>
      <c r="CW1586" s="861"/>
      <c r="CX1586" s="861"/>
      <c r="CY1586" s="861"/>
      <c r="CZ1586" s="861"/>
      <c r="DA1586" s="861"/>
      <c r="DB1586" s="861"/>
      <c r="DC1586" s="861"/>
      <c r="DD1586" s="861"/>
      <c r="DE1586" s="861"/>
      <c r="DF1586" s="861"/>
      <c r="DG1586" s="861"/>
      <c r="DH1586" s="861"/>
      <c r="DI1586" s="861"/>
      <c r="DJ1586" s="861"/>
      <c r="DK1586" s="861"/>
      <c r="DL1586" s="861"/>
      <c r="DM1586" s="861"/>
      <c r="DN1586" s="861"/>
      <c r="DO1586" s="861"/>
      <c r="DP1586" s="861"/>
      <c r="DQ1586" s="861"/>
      <c r="DR1586" s="861"/>
      <c r="DS1586" s="861"/>
      <c r="DT1586" s="861"/>
      <c r="DU1586" s="861"/>
      <c r="DV1586" s="861"/>
      <c r="DW1586" s="861"/>
      <c r="DX1586" s="861"/>
      <c r="DY1586" s="861"/>
      <c r="DZ1586" s="861"/>
      <c r="EA1586" s="861"/>
      <c r="EB1586" s="861"/>
      <c r="EC1586" s="861"/>
      <c r="ED1586" s="861"/>
      <c r="EE1586" s="861"/>
      <c r="EF1586" s="861"/>
      <c r="EG1586" s="861"/>
      <c r="EH1586" s="861"/>
      <c r="EI1586" s="861"/>
      <c r="EJ1586" s="861"/>
      <c r="EK1586" s="861"/>
      <c r="EL1586" s="861"/>
      <c r="EM1586" s="861"/>
      <c r="EN1586" s="861"/>
      <c r="EO1586" s="861"/>
      <c r="EP1586" s="861"/>
      <c r="EQ1586" s="861"/>
      <c r="ER1586" s="861"/>
      <c r="ES1586" s="861"/>
      <c r="ET1586" s="861"/>
      <c r="EU1586" s="861"/>
      <c r="EV1586" s="861"/>
      <c r="EW1586" s="861"/>
      <c r="EX1586" s="861"/>
      <c r="EY1586" s="861"/>
      <c r="EZ1586" s="861"/>
      <c r="FA1586" s="861"/>
      <c r="FB1586" s="861"/>
      <c r="FC1586" s="861"/>
      <c r="FD1586" s="861"/>
    </row>
    <row r="1587" spans="1:160" x14ac:dyDescent="0.25">
      <c r="A1587" s="861"/>
      <c r="B1587" s="861"/>
      <c r="C1587" s="861"/>
      <c r="D1587" s="861"/>
      <c r="E1587" s="861"/>
      <c r="F1587" s="861"/>
      <c r="G1587" s="861"/>
      <c r="H1587" s="861"/>
      <c r="I1587" s="861"/>
      <c r="J1587" s="861"/>
      <c r="K1587" s="861"/>
      <c r="L1587" s="861"/>
      <c r="M1587" s="861"/>
      <c r="N1587" s="861"/>
      <c r="O1587" s="861"/>
      <c r="P1587" s="861"/>
      <c r="Q1587" s="861"/>
      <c r="R1587" s="861"/>
      <c r="S1587" s="861"/>
      <c r="T1587" s="861"/>
      <c r="U1587" s="861"/>
      <c r="V1587" s="861"/>
      <c r="W1587" s="861"/>
      <c r="X1587" s="861"/>
      <c r="Y1587" s="861"/>
      <c r="Z1587" s="861"/>
      <c r="AA1587" s="861"/>
      <c r="AB1587" s="861"/>
      <c r="AC1587" s="861"/>
      <c r="AD1587" s="861"/>
      <c r="AE1587" s="861"/>
      <c r="AF1587" s="861"/>
      <c r="AG1587" s="861"/>
      <c r="AH1587" s="861"/>
      <c r="AI1587" s="861"/>
      <c r="AJ1587" s="861"/>
      <c r="AK1587" s="861"/>
      <c r="AL1587" s="861"/>
      <c r="AM1587" s="861"/>
      <c r="AN1587" s="861"/>
      <c r="AO1587" s="861"/>
      <c r="AP1587" s="861"/>
      <c r="AQ1587" s="861"/>
      <c r="AR1587" s="861"/>
      <c r="AS1587" s="861"/>
      <c r="AT1587" s="861"/>
      <c r="AU1587" s="861"/>
      <c r="AV1587" s="861"/>
      <c r="AW1587" s="861"/>
      <c r="AX1587" s="861"/>
      <c r="AY1587" s="861"/>
      <c r="AZ1587" s="861"/>
      <c r="BA1587" s="861"/>
      <c r="BB1587" s="861"/>
      <c r="BC1587" s="861"/>
      <c r="BD1587" s="861"/>
      <c r="BE1587" s="861"/>
      <c r="BF1587" s="861"/>
      <c r="BG1587" s="861"/>
      <c r="BH1587" s="861"/>
      <c r="BI1587" s="861"/>
      <c r="BJ1587" s="861"/>
      <c r="BK1587" s="861"/>
      <c r="BL1587" s="861"/>
      <c r="BM1587" s="861"/>
      <c r="BN1587" s="861"/>
      <c r="BO1587" s="861"/>
      <c r="BP1587" s="861"/>
      <c r="BQ1587" s="861"/>
      <c r="BR1587" s="861"/>
      <c r="BS1587" s="861"/>
      <c r="BT1587" s="861"/>
      <c r="BU1587" s="861"/>
      <c r="BV1587" s="861"/>
      <c r="BW1587" s="861"/>
      <c r="BX1587" s="861"/>
      <c r="BY1587" s="861"/>
      <c r="BZ1587" s="861"/>
      <c r="CA1587" s="861"/>
      <c r="CB1587" s="861"/>
      <c r="CC1587" s="861"/>
      <c r="CD1587" s="861"/>
      <c r="CE1587" s="861"/>
      <c r="CF1587" s="861"/>
      <c r="CG1587" s="861"/>
      <c r="CH1587" s="861"/>
      <c r="CI1587" s="861"/>
      <c r="CJ1587" s="861"/>
      <c r="CK1587" s="861"/>
      <c r="CL1587" s="861"/>
      <c r="CM1587" s="861"/>
      <c r="CN1587" s="861"/>
      <c r="CO1587" s="861"/>
      <c r="CP1587" s="861"/>
      <c r="CQ1587" s="861"/>
      <c r="CR1587" s="861"/>
      <c r="CS1587" s="861"/>
      <c r="CT1587" s="861"/>
      <c r="CU1587" s="861"/>
      <c r="CV1587" s="861"/>
      <c r="CW1587" s="861"/>
      <c r="CX1587" s="861"/>
      <c r="CY1587" s="861"/>
      <c r="CZ1587" s="861"/>
      <c r="DA1587" s="861"/>
      <c r="DB1587" s="861"/>
      <c r="DC1587" s="861"/>
      <c r="DD1587" s="861"/>
      <c r="DE1587" s="861"/>
      <c r="DF1587" s="861"/>
      <c r="DG1587" s="861"/>
      <c r="DH1587" s="861"/>
      <c r="DI1587" s="861"/>
      <c r="DJ1587" s="861"/>
      <c r="DK1587" s="861"/>
      <c r="DL1587" s="861"/>
      <c r="DM1587" s="861"/>
      <c r="DN1587" s="861"/>
      <c r="DO1587" s="861"/>
      <c r="DP1587" s="861"/>
      <c r="DQ1587" s="861"/>
      <c r="DR1587" s="861"/>
      <c r="DS1587" s="861"/>
      <c r="DT1587" s="861"/>
      <c r="DU1587" s="861"/>
      <c r="DV1587" s="861"/>
      <c r="DW1587" s="861"/>
      <c r="DX1587" s="861"/>
      <c r="DY1587" s="861"/>
      <c r="DZ1587" s="861"/>
      <c r="EA1587" s="861"/>
      <c r="EB1587" s="861"/>
      <c r="EC1587" s="861"/>
      <c r="ED1587" s="861"/>
      <c r="EE1587" s="861"/>
      <c r="EF1587" s="861"/>
      <c r="EG1587" s="861"/>
      <c r="EH1587" s="861"/>
      <c r="EI1587" s="861"/>
      <c r="EJ1587" s="861"/>
      <c r="EK1587" s="861"/>
      <c r="EL1587" s="861"/>
      <c r="EM1587" s="861"/>
      <c r="EN1587" s="861"/>
      <c r="EO1587" s="861"/>
      <c r="EP1587" s="861"/>
      <c r="EQ1587" s="861"/>
      <c r="ER1587" s="861"/>
      <c r="ES1587" s="861"/>
      <c r="ET1587" s="861"/>
      <c r="EU1587" s="861"/>
      <c r="EV1587" s="861"/>
      <c r="EW1587" s="861"/>
      <c r="EX1587" s="861"/>
      <c r="EY1587" s="861"/>
      <c r="EZ1587" s="861"/>
      <c r="FA1587" s="861"/>
      <c r="FB1587" s="861"/>
      <c r="FC1587" s="861"/>
      <c r="FD1587" s="861"/>
    </row>
    <row r="1588" spans="1:160" x14ac:dyDescent="0.25">
      <c r="A1588" s="861"/>
      <c r="B1588" s="861"/>
      <c r="C1588" s="861"/>
      <c r="D1588" s="861"/>
      <c r="E1588" s="861"/>
      <c r="F1588" s="861"/>
      <c r="G1588" s="861"/>
      <c r="H1588" s="861"/>
      <c r="I1588" s="861"/>
      <c r="J1588" s="861"/>
      <c r="K1588" s="861"/>
      <c r="L1588" s="861"/>
      <c r="M1588" s="861"/>
      <c r="N1588" s="861"/>
      <c r="O1588" s="861"/>
      <c r="P1588" s="861"/>
      <c r="Q1588" s="861"/>
      <c r="R1588" s="861"/>
      <c r="S1588" s="861"/>
      <c r="T1588" s="861"/>
      <c r="U1588" s="861"/>
      <c r="V1588" s="861"/>
      <c r="W1588" s="861"/>
      <c r="X1588" s="861"/>
      <c r="Y1588" s="861"/>
      <c r="Z1588" s="861"/>
      <c r="AA1588" s="861"/>
      <c r="AB1588" s="861"/>
      <c r="AC1588" s="861"/>
      <c r="AD1588" s="861"/>
      <c r="AE1588" s="861"/>
      <c r="AF1588" s="861"/>
      <c r="AG1588" s="861"/>
      <c r="AH1588" s="861"/>
      <c r="AI1588" s="861"/>
      <c r="AJ1588" s="861"/>
      <c r="AK1588" s="861"/>
      <c r="AL1588" s="861"/>
      <c r="AM1588" s="861"/>
      <c r="AN1588" s="861"/>
      <c r="AO1588" s="861"/>
      <c r="AP1588" s="861"/>
      <c r="AQ1588" s="861"/>
      <c r="AR1588" s="861"/>
      <c r="AS1588" s="861"/>
      <c r="AT1588" s="861"/>
      <c r="AU1588" s="861"/>
      <c r="AV1588" s="861"/>
      <c r="AW1588" s="861"/>
      <c r="AX1588" s="861"/>
      <c r="AY1588" s="861"/>
      <c r="AZ1588" s="861"/>
      <c r="BA1588" s="861"/>
      <c r="BB1588" s="861"/>
      <c r="BC1588" s="861"/>
      <c r="BD1588" s="861"/>
      <c r="BE1588" s="861"/>
      <c r="BF1588" s="861"/>
      <c r="BG1588" s="861"/>
      <c r="BH1588" s="861"/>
      <c r="BI1588" s="861"/>
      <c r="BJ1588" s="861"/>
      <c r="BK1588" s="861"/>
      <c r="BL1588" s="861"/>
      <c r="BM1588" s="861"/>
      <c r="BN1588" s="861"/>
      <c r="BO1588" s="861"/>
      <c r="BP1588" s="861"/>
      <c r="BQ1588" s="861"/>
      <c r="BR1588" s="861"/>
      <c r="BS1588" s="861"/>
      <c r="BT1588" s="861"/>
      <c r="BU1588" s="861"/>
      <c r="BV1588" s="861"/>
      <c r="BW1588" s="861"/>
      <c r="BX1588" s="861"/>
      <c r="BY1588" s="861"/>
      <c r="BZ1588" s="861"/>
      <c r="CA1588" s="861"/>
      <c r="CB1588" s="861"/>
      <c r="CC1588" s="861"/>
      <c r="CD1588" s="861"/>
      <c r="CE1588" s="861"/>
      <c r="CF1588" s="861"/>
      <c r="CG1588" s="861"/>
      <c r="CH1588" s="861"/>
      <c r="CI1588" s="861"/>
      <c r="CJ1588" s="861"/>
      <c r="CK1588" s="861"/>
      <c r="CL1588" s="861"/>
      <c r="CM1588" s="861"/>
      <c r="CN1588" s="861"/>
      <c r="CO1588" s="861"/>
      <c r="CP1588" s="861"/>
      <c r="CQ1588" s="861"/>
      <c r="CR1588" s="861"/>
      <c r="CS1588" s="861"/>
      <c r="CT1588" s="861"/>
      <c r="CU1588" s="861"/>
      <c r="CV1588" s="861"/>
      <c r="CW1588" s="861"/>
      <c r="CX1588" s="861"/>
      <c r="CY1588" s="861"/>
      <c r="CZ1588" s="861"/>
      <c r="DA1588" s="861"/>
      <c r="DB1588" s="861"/>
      <c r="DC1588" s="861"/>
      <c r="DD1588" s="861"/>
      <c r="DE1588" s="861"/>
      <c r="DF1588" s="861"/>
      <c r="DG1588" s="861"/>
      <c r="DH1588" s="861"/>
      <c r="DI1588" s="861"/>
      <c r="DJ1588" s="861"/>
      <c r="DK1588" s="861"/>
      <c r="DL1588" s="861"/>
      <c r="DM1588" s="861"/>
      <c r="DN1588" s="861"/>
      <c r="DO1588" s="861"/>
      <c r="DP1588" s="861"/>
      <c r="DQ1588" s="861"/>
      <c r="DR1588" s="861"/>
      <c r="DS1588" s="861"/>
      <c r="DT1588" s="861"/>
      <c r="DU1588" s="861"/>
      <c r="DV1588" s="861"/>
      <c r="DW1588" s="861"/>
      <c r="DX1588" s="861"/>
      <c r="DY1588" s="861"/>
      <c r="DZ1588" s="861"/>
      <c r="EA1588" s="861"/>
      <c r="EB1588" s="861"/>
      <c r="EC1588" s="861"/>
      <c r="ED1588" s="861"/>
      <c r="EE1588" s="861"/>
      <c r="EF1588" s="861"/>
      <c r="EG1588" s="861"/>
      <c r="EH1588" s="861"/>
      <c r="EI1588" s="861"/>
      <c r="EJ1588" s="861"/>
      <c r="EK1588" s="861"/>
      <c r="EL1588" s="861"/>
      <c r="EM1588" s="861"/>
      <c r="EN1588" s="861"/>
      <c r="EO1588" s="861"/>
      <c r="EP1588" s="861"/>
      <c r="EQ1588" s="861"/>
      <c r="ER1588" s="861"/>
      <c r="ES1588" s="861"/>
      <c r="ET1588" s="861"/>
      <c r="EU1588" s="861"/>
      <c r="EV1588" s="861"/>
      <c r="EW1588" s="861"/>
      <c r="EX1588" s="861"/>
      <c r="EY1588" s="861"/>
      <c r="EZ1588" s="861"/>
      <c r="FA1588" s="861"/>
      <c r="FB1588" s="861"/>
      <c r="FC1588" s="861"/>
      <c r="FD1588" s="861"/>
    </row>
    <row r="1589" spans="1:160" x14ac:dyDescent="0.25">
      <c r="A1589" s="861"/>
      <c r="B1589" s="861"/>
      <c r="C1589" s="861"/>
      <c r="D1589" s="861"/>
      <c r="E1589" s="861"/>
      <c r="F1589" s="861"/>
      <c r="G1589" s="861"/>
      <c r="H1589" s="861"/>
      <c r="I1589" s="861"/>
      <c r="J1589" s="861"/>
      <c r="K1589" s="861"/>
      <c r="L1589" s="861"/>
      <c r="M1589" s="861"/>
      <c r="N1589" s="861"/>
      <c r="O1589" s="861"/>
      <c r="P1589" s="861"/>
      <c r="Q1589" s="861"/>
      <c r="R1589" s="861"/>
      <c r="S1589" s="861"/>
      <c r="T1589" s="861"/>
      <c r="U1589" s="861"/>
      <c r="V1589" s="861"/>
      <c r="W1589" s="861"/>
      <c r="X1589" s="861"/>
      <c r="Y1589" s="861"/>
      <c r="Z1589" s="861"/>
      <c r="AA1589" s="861"/>
      <c r="AB1589" s="861"/>
      <c r="AC1589" s="861"/>
      <c r="AD1589" s="861"/>
      <c r="AE1589" s="861"/>
      <c r="AF1589" s="861"/>
      <c r="AG1589" s="861"/>
      <c r="AH1589" s="861"/>
      <c r="AI1589" s="861"/>
      <c r="AJ1589" s="861"/>
      <c r="AK1589" s="861"/>
      <c r="AL1589" s="861"/>
      <c r="AM1589" s="861"/>
      <c r="AN1589" s="861"/>
      <c r="AO1589" s="861"/>
      <c r="AP1589" s="861"/>
      <c r="AQ1589" s="861"/>
      <c r="AR1589" s="861"/>
      <c r="AS1589" s="861"/>
      <c r="AT1589" s="861"/>
      <c r="AU1589" s="861"/>
      <c r="AV1589" s="861"/>
      <c r="AW1589" s="861"/>
      <c r="AX1589" s="861"/>
      <c r="AY1589" s="861"/>
      <c r="AZ1589" s="861"/>
      <c r="BA1589" s="861"/>
      <c r="BB1589" s="861"/>
      <c r="BC1589" s="861"/>
      <c r="BD1589" s="861"/>
      <c r="BE1589" s="861"/>
      <c r="BF1589" s="861"/>
      <c r="BG1589" s="861"/>
      <c r="BH1589" s="861"/>
      <c r="BI1589" s="861"/>
      <c r="BJ1589" s="861"/>
      <c r="BK1589" s="861"/>
      <c r="BL1589" s="861"/>
      <c r="BM1589" s="861"/>
      <c r="BN1589" s="861"/>
      <c r="BO1589" s="861"/>
      <c r="BP1589" s="861"/>
      <c r="BQ1589" s="861"/>
      <c r="BR1589" s="861"/>
      <c r="BS1589" s="861"/>
      <c r="BT1589" s="861"/>
      <c r="BU1589" s="861"/>
      <c r="BV1589" s="861"/>
      <c r="BW1589" s="861"/>
      <c r="BX1589" s="861"/>
      <c r="BY1589" s="861"/>
      <c r="BZ1589" s="861"/>
      <c r="CA1589" s="861"/>
      <c r="CB1589" s="861"/>
      <c r="CC1589" s="861"/>
      <c r="CD1589" s="861"/>
      <c r="CE1589" s="861"/>
      <c r="CF1589" s="861"/>
      <c r="CG1589" s="861"/>
      <c r="CH1589" s="861"/>
      <c r="CI1589" s="861"/>
      <c r="CJ1589" s="861"/>
      <c r="CK1589" s="861"/>
      <c r="CL1589" s="861"/>
      <c r="CM1589" s="861"/>
      <c r="CN1589" s="861"/>
      <c r="CO1589" s="861"/>
      <c r="CP1589" s="861"/>
      <c r="CQ1589" s="861"/>
      <c r="CR1589" s="861"/>
      <c r="CS1589" s="861"/>
      <c r="CT1589" s="861"/>
      <c r="CU1589" s="861"/>
      <c r="CV1589" s="861"/>
      <c r="CW1589" s="861"/>
      <c r="CX1589" s="861"/>
      <c r="CY1589" s="861"/>
      <c r="CZ1589" s="861"/>
      <c r="DA1589" s="861"/>
      <c r="DB1589" s="861"/>
      <c r="DC1589" s="861"/>
      <c r="DD1589" s="861"/>
      <c r="DE1589" s="861"/>
      <c r="DF1589" s="861"/>
      <c r="DG1589" s="861"/>
      <c r="DH1589" s="861"/>
      <c r="DI1589" s="861"/>
      <c r="DJ1589" s="861"/>
      <c r="DK1589" s="861"/>
      <c r="DL1589" s="861"/>
      <c r="DM1589" s="861"/>
      <c r="DN1589" s="861"/>
      <c r="DO1589" s="861"/>
      <c r="DP1589" s="861"/>
      <c r="DQ1589" s="861"/>
      <c r="DR1589" s="861"/>
      <c r="DS1589" s="861"/>
      <c r="DT1589" s="861"/>
      <c r="DU1589" s="861"/>
      <c r="DV1589" s="861"/>
      <c r="DW1589" s="861"/>
      <c r="DX1589" s="861"/>
      <c r="DY1589" s="861"/>
      <c r="DZ1589" s="861"/>
      <c r="EA1589" s="861"/>
      <c r="EB1589" s="861"/>
      <c r="EC1589" s="861"/>
      <c r="ED1589" s="861"/>
      <c r="EE1589" s="861"/>
      <c r="EF1589" s="861"/>
      <c r="EG1589" s="861"/>
      <c r="EH1589" s="861"/>
      <c r="EI1589" s="861"/>
      <c r="EJ1589" s="861"/>
      <c r="EK1589" s="861"/>
      <c r="EL1589" s="861"/>
      <c r="EM1589" s="861"/>
      <c r="EN1589" s="861"/>
      <c r="EO1589" s="861"/>
      <c r="EP1589" s="861"/>
      <c r="EQ1589" s="861"/>
      <c r="ER1589" s="861"/>
      <c r="ES1589" s="861"/>
      <c r="ET1589" s="861"/>
      <c r="EU1589" s="861"/>
      <c r="EV1589" s="861"/>
      <c r="EW1589" s="861"/>
      <c r="EX1589" s="861"/>
      <c r="EY1589" s="861"/>
      <c r="EZ1589" s="861"/>
      <c r="FA1589" s="861"/>
      <c r="FB1589" s="861"/>
      <c r="FC1589" s="861"/>
      <c r="FD1589" s="861"/>
    </row>
    <row r="1590" spans="1:160" x14ac:dyDescent="0.25">
      <c r="A1590" s="861"/>
      <c r="B1590" s="861"/>
      <c r="C1590" s="861"/>
      <c r="D1590" s="861"/>
      <c r="E1590" s="861"/>
      <c r="F1590" s="861"/>
      <c r="G1590" s="861"/>
      <c r="H1590" s="861"/>
      <c r="I1590" s="861"/>
      <c r="J1590" s="861"/>
      <c r="K1590" s="861"/>
      <c r="L1590" s="861"/>
      <c r="M1590" s="861"/>
      <c r="N1590" s="861"/>
      <c r="O1590" s="861"/>
      <c r="P1590" s="861"/>
      <c r="Q1590" s="861"/>
      <c r="R1590" s="861"/>
      <c r="S1590" s="861"/>
      <c r="T1590" s="861"/>
      <c r="U1590" s="861"/>
      <c r="V1590" s="861"/>
      <c r="W1590" s="861"/>
      <c r="X1590" s="861"/>
      <c r="Y1590" s="861"/>
      <c r="Z1590" s="861"/>
      <c r="AA1590" s="861"/>
      <c r="AB1590" s="861"/>
      <c r="AC1590" s="861"/>
      <c r="AD1590" s="861"/>
      <c r="AE1590" s="861"/>
      <c r="AF1590" s="861"/>
      <c r="AG1590" s="861"/>
      <c r="AH1590" s="861"/>
      <c r="AI1590" s="861"/>
      <c r="AJ1590" s="861"/>
      <c r="AK1590" s="861"/>
      <c r="AL1590" s="861"/>
      <c r="AM1590" s="861"/>
      <c r="AN1590" s="861"/>
      <c r="AO1590" s="861"/>
      <c r="AP1590" s="861"/>
      <c r="AQ1590" s="861"/>
      <c r="AR1590" s="861"/>
      <c r="AS1590" s="861"/>
      <c r="AT1590" s="861"/>
      <c r="AU1590" s="861"/>
      <c r="AV1590" s="861"/>
      <c r="AW1590" s="861"/>
      <c r="AX1590" s="861"/>
      <c r="AY1590" s="861"/>
      <c r="AZ1590" s="861"/>
      <c r="BA1590" s="861"/>
      <c r="BB1590" s="861"/>
      <c r="BC1590" s="861"/>
      <c r="BD1590" s="861"/>
      <c r="BE1590" s="861"/>
      <c r="BF1590" s="861"/>
      <c r="BG1590" s="861"/>
      <c r="BH1590" s="861"/>
      <c r="BI1590" s="861"/>
      <c r="BJ1590" s="861"/>
      <c r="BK1590" s="861"/>
      <c r="BL1590" s="861"/>
      <c r="BM1590" s="861"/>
      <c r="BN1590" s="861"/>
      <c r="BO1590" s="861"/>
      <c r="BP1590" s="861"/>
      <c r="BQ1590" s="861"/>
      <c r="BR1590" s="861"/>
      <c r="BS1590" s="861"/>
      <c r="BT1590" s="861"/>
      <c r="BU1590" s="861"/>
      <c r="BV1590" s="861"/>
      <c r="BW1590" s="861"/>
      <c r="BX1590" s="861"/>
      <c r="BY1590" s="861"/>
      <c r="BZ1590" s="861"/>
      <c r="CA1590" s="861"/>
      <c r="CB1590" s="861"/>
      <c r="CC1590" s="861"/>
      <c r="CD1590" s="861"/>
      <c r="CE1590" s="861"/>
      <c r="CF1590" s="861"/>
      <c r="CG1590" s="861"/>
      <c r="CH1590" s="861"/>
      <c r="CI1590" s="861"/>
      <c r="CJ1590" s="861"/>
      <c r="CK1590" s="861"/>
      <c r="CL1590" s="861"/>
      <c r="CM1590" s="861"/>
      <c r="CN1590" s="861"/>
      <c r="CO1590" s="861"/>
      <c r="CP1590" s="861"/>
      <c r="CQ1590" s="861"/>
      <c r="CR1590" s="861"/>
      <c r="CS1590" s="861"/>
      <c r="CT1590" s="861"/>
      <c r="CU1590" s="861"/>
      <c r="CV1590" s="861"/>
      <c r="CW1590" s="861"/>
      <c r="CX1590" s="861"/>
      <c r="CY1590" s="861"/>
      <c r="CZ1590" s="861"/>
      <c r="DA1590" s="861"/>
      <c r="DB1590" s="861"/>
      <c r="DC1590" s="861"/>
      <c r="DD1590" s="861"/>
      <c r="DE1590" s="861"/>
      <c r="DF1590" s="861"/>
      <c r="DG1590" s="861"/>
      <c r="DH1590" s="861"/>
      <c r="DI1590" s="861"/>
      <c r="DJ1590" s="861"/>
      <c r="DK1590" s="861"/>
      <c r="DL1590" s="861"/>
      <c r="DM1590" s="861"/>
      <c r="DN1590" s="861"/>
      <c r="DO1590" s="861"/>
      <c r="DP1590" s="861"/>
      <c r="DQ1590" s="861"/>
      <c r="DR1590" s="861"/>
      <c r="DS1590" s="861"/>
      <c r="DT1590" s="861"/>
      <c r="DU1590" s="861"/>
      <c r="DV1590" s="861"/>
      <c r="DW1590" s="861"/>
      <c r="DX1590" s="861"/>
      <c r="DY1590" s="861"/>
      <c r="DZ1590" s="861"/>
      <c r="EA1590" s="861"/>
      <c r="EB1590" s="861"/>
      <c r="EC1590" s="861"/>
      <c r="ED1590" s="861"/>
      <c r="EE1590" s="861"/>
      <c r="EF1590" s="861"/>
      <c r="EG1590" s="861"/>
      <c r="EH1590" s="861"/>
      <c r="EI1590" s="861"/>
      <c r="EJ1590" s="861"/>
      <c r="EK1590" s="861"/>
      <c r="EL1590" s="861"/>
      <c r="EM1590" s="861"/>
      <c r="EN1590" s="861"/>
      <c r="EO1590" s="861"/>
      <c r="EP1590" s="861"/>
      <c r="EQ1590" s="861"/>
      <c r="ER1590" s="861"/>
      <c r="ES1590" s="861"/>
      <c r="ET1590" s="861"/>
      <c r="EU1590" s="861"/>
      <c r="EV1590" s="861"/>
      <c r="EW1590" s="861"/>
      <c r="EX1590" s="861"/>
      <c r="EY1590" s="861"/>
      <c r="EZ1590" s="861"/>
      <c r="FA1590" s="861"/>
      <c r="FB1590" s="861"/>
      <c r="FC1590" s="861"/>
      <c r="FD1590" s="861"/>
    </row>
    <row r="1591" spans="1:160" x14ac:dyDescent="0.25">
      <c r="A1591" s="861"/>
      <c r="B1591" s="861"/>
      <c r="C1591" s="861"/>
      <c r="D1591" s="861"/>
      <c r="E1591" s="861"/>
      <c r="F1591" s="861"/>
      <c r="G1591" s="861"/>
      <c r="H1591" s="861"/>
      <c r="I1591" s="861"/>
      <c r="J1591" s="861"/>
      <c r="K1591" s="861"/>
      <c r="L1591" s="861"/>
      <c r="M1591" s="861"/>
      <c r="N1591" s="861"/>
      <c r="O1591" s="861"/>
      <c r="P1591" s="861"/>
      <c r="Q1591" s="861"/>
      <c r="R1591" s="861"/>
      <c r="S1591" s="861"/>
      <c r="T1591" s="861"/>
      <c r="U1591" s="861"/>
      <c r="V1591" s="861"/>
      <c r="W1591" s="861"/>
      <c r="X1591" s="861"/>
      <c r="Y1591" s="861"/>
      <c r="Z1591" s="861"/>
      <c r="AA1591" s="861"/>
      <c r="AB1591" s="861"/>
      <c r="AC1591" s="861"/>
      <c r="AD1591" s="861"/>
      <c r="AE1591" s="861"/>
      <c r="AF1591" s="861"/>
      <c r="AG1591" s="861"/>
      <c r="AH1591" s="861"/>
      <c r="AI1591" s="861"/>
      <c r="AJ1591" s="861"/>
      <c r="AK1591" s="861"/>
      <c r="AL1591" s="861"/>
      <c r="AM1591" s="861"/>
      <c r="AN1591" s="861"/>
      <c r="AO1591" s="861"/>
      <c r="AP1591" s="861"/>
      <c r="AQ1591" s="861"/>
      <c r="AR1591" s="861"/>
      <c r="AS1591" s="861"/>
      <c r="AT1591" s="861"/>
      <c r="AU1591" s="861"/>
      <c r="AV1591" s="861"/>
      <c r="AW1591" s="861"/>
      <c r="AX1591" s="861"/>
      <c r="AY1591" s="861"/>
      <c r="AZ1591" s="861"/>
      <c r="BA1591" s="861"/>
      <c r="BB1591" s="861"/>
      <c r="BC1591" s="861"/>
      <c r="BD1591" s="861"/>
      <c r="BE1591" s="861"/>
      <c r="BF1591" s="861"/>
      <c r="BG1591" s="861"/>
      <c r="BH1591" s="861"/>
      <c r="BI1591" s="861"/>
      <c r="BJ1591" s="861"/>
      <c r="BK1591" s="861"/>
      <c r="BL1591" s="861"/>
      <c r="BM1591" s="861"/>
      <c r="BN1591" s="861"/>
      <c r="BO1591" s="861"/>
      <c r="BP1591" s="861"/>
      <c r="BQ1591" s="861"/>
      <c r="BR1591" s="861"/>
      <c r="BS1591" s="861"/>
      <c r="BT1591" s="861"/>
      <c r="BU1591" s="861"/>
      <c r="BV1591" s="861"/>
      <c r="BW1591" s="861"/>
      <c r="BX1591" s="861"/>
      <c r="BY1591" s="861"/>
      <c r="BZ1591" s="861"/>
      <c r="CA1591" s="861"/>
      <c r="CB1591" s="861"/>
      <c r="CC1591" s="861"/>
      <c r="CD1591" s="861"/>
      <c r="CE1591" s="861"/>
      <c r="CF1591" s="861"/>
      <c r="CG1591" s="861"/>
      <c r="CH1591" s="861"/>
      <c r="CI1591" s="861"/>
      <c r="CJ1591" s="861"/>
      <c r="CK1591" s="861"/>
      <c r="CL1591" s="861"/>
      <c r="CM1591" s="861"/>
      <c r="CN1591" s="861"/>
      <c r="CO1591" s="861"/>
      <c r="CP1591" s="861"/>
      <c r="CQ1591" s="861"/>
      <c r="CR1591" s="861"/>
      <c r="CS1591" s="861"/>
      <c r="CT1591" s="861"/>
      <c r="CU1591" s="861"/>
      <c r="CV1591" s="861"/>
      <c r="CW1591" s="861"/>
      <c r="CX1591" s="861"/>
      <c r="CY1591" s="861"/>
      <c r="CZ1591" s="861"/>
      <c r="DA1591" s="861"/>
      <c r="DB1591" s="861"/>
      <c r="DC1591" s="861"/>
      <c r="DD1591" s="861"/>
      <c r="DE1591" s="861"/>
      <c r="DF1591" s="861"/>
      <c r="DG1591" s="861"/>
      <c r="DH1591" s="861"/>
      <c r="DI1591" s="861"/>
      <c r="DJ1591" s="861"/>
      <c r="DK1591" s="861"/>
      <c r="DL1591" s="861"/>
      <c r="DM1591" s="861"/>
      <c r="DN1591" s="861"/>
      <c r="DO1591" s="861"/>
      <c r="DP1591" s="861"/>
      <c r="DQ1591" s="861"/>
      <c r="DR1591" s="861"/>
      <c r="DS1591" s="861"/>
      <c r="DT1591" s="861"/>
      <c r="DU1591" s="861"/>
      <c r="DV1591" s="861"/>
      <c r="DW1591" s="861"/>
      <c r="DX1591" s="861"/>
      <c r="DY1591" s="861"/>
      <c r="DZ1591" s="861"/>
      <c r="EA1591" s="861"/>
      <c r="EB1591" s="861"/>
      <c r="EC1591" s="861"/>
      <c r="ED1591" s="861"/>
      <c r="EE1591" s="861"/>
      <c r="EF1591" s="861"/>
      <c r="EG1591" s="861"/>
      <c r="EH1591" s="861"/>
      <c r="EI1591" s="861"/>
      <c r="EJ1591" s="861"/>
      <c r="EK1591" s="861"/>
      <c r="EL1591" s="861"/>
      <c r="EM1591" s="861"/>
      <c r="EN1591" s="861"/>
      <c r="EO1591" s="861"/>
      <c r="EP1591" s="861"/>
      <c r="EQ1591" s="861"/>
      <c r="ER1591" s="861"/>
      <c r="ES1591" s="861"/>
      <c r="ET1591" s="861"/>
      <c r="EU1591" s="861"/>
      <c r="EV1591" s="861"/>
      <c r="EW1591" s="861"/>
      <c r="EX1591" s="861"/>
      <c r="EY1591" s="861"/>
      <c r="EZ1591" s="861"/>
      <c r="FA1591" s="861"/>
      <c r="FB1591" s="861"/>
      <c r="FC1591" s="861"/>
      <c r="FD1591" s="861"/>
    </row>
    <row r="1592" spans="1:160" x14ac:dyDescent="0.25">
      <c r="A1592" s="861"/>
      <c r="B1592" s="861"/>
      <c r="C1592" s="861"/>
      <c r="D1592" s="861"/>
      <c r="E1592" s="861"/>
      <c r="F1592" s="861"/>
      <c r="G1592" s="861"/>
      <c r="H1592" s="861"/>
      <c r="I1592" s="861"/>
      <c r="J1592" s="861"/>
      <c r="K1592" s="861"/>
      <c r="L1592" s="861"/>
      <c r="M1592" s="861"/>
      <c r="N1592" s="861"/>
      <c r="O1592" s="861"/>
      <c r="P1592" s="861"/>
      <c r="Q1592" s="861"/>
      <c r="R1592" s="861"/>
      <c r="S1592" s="861"/>
      <c r="T1592" s="861"/>
      <c r="U1592" s="861"/>
      <c r="V1592" s="861"/>
      <c r="W1592" s="861"/>
      <c r="X1592" s="861"/>
      <c r="Y1592" s="861"/>
      <c r="Z1592" s="861"/>
      <c r="AA1592" s="861"/>
      <c r="AB1592" s="861"/>
      <c r="AC1592" s="861"/>
      <c r="AD1592" s="861"/>
      <c r="AE1592" s="861"/>
      <c r="AF1592" s="861"/>
      <c r="AG1592" s="861"/>
      <c r="AH1592" s="861"/>
      <c r="AI1592" s="861"/>
      <c r="AJ1592" s="861"/>
      <c r="AK1592" s="861"/>
      <c r="AL1592" s="861"/>
      <c r="AM1592" s="861"/>
      <c r="AN1592" s="861"/>
      <c r="AO1592" s="861"/>
      <c r="AP1592" s="861"/>
      <c r="AQ1592" s="861"/>
      <c r="AR1592" s="861"/>
      <c r="AS1592" s="861"/>
      <c r="AT1592" s="861"/>
      <c r="AU1592" s="861"/>
      <c r="AV1592" s="861"/>
      <c r="AW1592" s="861"/>
      <c r="AX1592" s="861"/>
      <c r="AY1592" s="861"/>
      <c r="AZ1592" s="861"/>
      <c r="BA1592" s="861"/>
      <c r="BB1592" s="861"/>
      <c r="BC1592" s="861"/>
      <c r="BD1592" s="861"/>
      <c r="BE1592" s="861"/>
      <c r="BF1592" s="861"/>
      <c r="BG1592" s="861"/>
      <c r="BH1592" s="861"/>
      <c r="BI1592" s="861"/>
      <c r="BJ1592" s="861"/>
      <c r="BK1592" s="861"/>
      <c r="BL1592" s="861"/>
      <c r="BM1592" s="861"/>
      <c r="BN1592" s="861"/>
      <c r="BO1592" s="861"/>
      <c r="BP1592" s="861"/>
      <c r="BQ1592" s="861"/>
      <c r="BR1592" s="861"/>
      <c r="BS1592" s="861"/>
      <c r="BT1592" s="861"/>
      <c r="BU1592" s="861"/>
      <c r="BV1592" s="861"/>
      <c r="BW1592" s="861"/>
      <c r="BX1592" s="861"/>
      <c r="BY1592" s="861"/>
      <c r="BZ1592" s="861"/>
      <c r="CA1592" s="861"/>
      <c r="CB1592" s="861"/>
      <c r="CC1592" s="861"/>
      <c r="CD1592" s="861"/>
      <c r="CE1592" s="861"/>
      <c r="CF1592" s="861"/>
      <c r="CG1592" s="861"/>
      <c r="CH1592" s="861"/>
      <c r="CI1592" s="861"/>
      <c r="CJ1592" s="861"/>
      <c r="CK1592" s="861"/>
      <c r="CL1592" s="861"/>
      <c r="CM1592" s="861"/>
      <c r="CN1592" s="861"/>
      <c r="CO1592" s="861"/>
      <c r="CP1592" s="861"/>
      <c r="CQ1592" s="861"/>
      <c r="CR1592" s="861"/>
      <c r="CS1592" s="861"/>
      <c r="CT1592" s="861"/>
      <c r="CU1592" s="861"/>
      <c r="CV1592" s="861"/>
      <c r="CW1592" s="861"/>
      <c r="CX1592" s="861"/>
      <c r="CY1592" s="861"/>
      <c r="CZ1592" s="861"/>
      <c r="DA1592" s="861"/>
      <c r="DB1592" s="861"/>
      <c r="DC1592" s="861"/>
      <c r="DD1592" s="861"/>
      <c r="DE1592" s="861"/>
      <c r="DF1592" s="861"/>
      <c r="DG1592" s="861"/>
      <c r="DH1592" s="861"/>
      <c r="DI1592" s="861"/>
      <c r="DJ1592" s="861"/>
      <c r="DK1592" s="861"/>
      <c r="DL1592" s="861"/>
      <c r="DM1592" s="861"/>
      <c r="DN1592" s="861"/>
      <c r="DO1592" s="861"/>
      <c r="DP1592" s="861"/>
      <c r="DQ1592" s="861"/>
      <c r="DR1592" s="861"/>
      <c r="DS1592" s="861"/>
      <c r="DT1592" s="861"/>
      <c r="DU1592" s="861"/>
      <c r="DV1592" s="861"/>
      <c r="DW1592" s="861"/>
      <c r="DX1592" s="861"/>
      <c r="DY1592" s="861"/>
      <c r="DZ1592" s="861"/>
      <c r="EA1592" s="861"/>
      <c r="EB1592" s="861"/>
      <c r="EC1592" s="861"/>
      <c r="ED1592" s="861"/>
      <c r="EE1592" s="861"/>
      <c r="EF1592" s="861"/>
      <c r="EG1592" s="861"/>
      <c r="EH1592" s="861"/>
      <c r="EI1592" s="861"/>
      <c r="EJ1592" s="861"/>
      <c r="EK1592" s="861"/>
      <c r="EL1592" s="861"/>
      <c r="EM1592" s="861"/>
      <c r="EN1592" s="861"/>
      <c r="EO1592" s="861"/>
      <c r="EP1592" s="861"/>
      <c r="EQ1592" s="861"/>
      <c r="ER1592" s="861"/>
      <c r="ES1592" s="861"/>
      <c r="ET1592" s="861"/>
      <c r="EU1592" s="861"/>
      <c r="EV1592" s="861"/>
      <c r="EW1592" s="861"/>
      <c r="EX1592" s="861"/>
      <c r="EY1592" s="861"/>
      <c r="EZ1592" s="861"/>
      <c r="FA1592" s="861"/>
      <c r="FB1592" s="861"/>
      <c r="FC1592" s="861"/>
      <c r="FD1592" s="861"/>
    </row>
    <row r="1593" spans="1:160" x14ac:dyDescent="0.25">
      <c r="A1593" s="861"/>
      <c r="B1593" s="861"/>
      <c r="C1593" s="861"/>
      <c r="D1593" s="861"/>
      <c r="E1593" s="861"/>
      <c r="F1593" s="861"/>
      <c r="G1593" s="861"/>
      <c r="H1593" s="861"/>
      <c r="I1593" s="861"/>
      <c r="J1593" s="861"/>
      <c r="K1593" s="861"/>
      <c r="L1593" s="861"/>
      <c r="M1593" s="861"/>
      <c r="N1593" s="861"/>
      <c r="O1593" s="861"/>
      <c r="P1593" s="861"/>
      <c r="Q1593" s="861"/>
      <c r="R1593" s="861"/>
      <c r="S1593" s="861"/>
      <c r="T1593" s="861"/>
      <c r="U1593" s="861"/>
      <c r="V1593" s="861"/>
      <c r="W1593" s="861"/>
      <c r="X1593" s="861"/>
      <c r="Y1593" s="861"/>
      <c r="Z1593" s="861"/>
      <c r="AA1593" s="861"/>
      <c r="AB1593" s="861"/>
      <c r="AC1593" s="861"/>
      <c r="AD1593" s="861"/>
      <c r="AE1593" s="861"/>
      <c r="AF1593" s="861"/>
      <c r="AG1593" s="861"/>
      <c r="AH1593" s="861"/>
      <c r="AI1593" s="861"/>
      <c r="AJ1593" s="861"/>
      <c r="AK1593" s="861"/>
      <c r="AL1593" s="861"/>
      <c r="AM1593" s="861"/>
      <c r="AN1593" s="861"/>
      <c r="AO1593" s="861"/>
      <c r="AP1593" s="861"/>
      <c r="AQ1593" s="861"/>
      <c r="AR1593" s="861"/>
      <c r="AS1593" s="861"/>
      <c r="AT1593" s="861"/>
      <c r="AU1593" s="861"/>
      <c r="AV1593" s="861"/>
      <c r="AW1593" s="861"/>
      <c r="AX1593" s="861"/>
      <c r="AY1593" s="861"/>
      <c r="AZ1593" s="861"/>
      <c r="BA1593" s="861"/>
      <c r="BB1593" s="861"/>
      <c r="BC1593" s="861"/>
      <c r="BD1593" s="861"/>
      <c r="BE1593" s="861"/>
      <c r="BF1593" s="861"/>
      <c r="BG1593" s="861"/>
      <c r="BH1593" s="861"/>
      <c r="BI1593" s="861"/>
      <c r="BJ1593" s="861"/>
      <c r="BK1593" s="861"/>
      <c r="BL1593" s="861"/>
      <c r="BM1593" s="861"/>
      <c r="BN1593" s="861"/>
      <c r="BO1593" s="861"/>
      <c r="BP1593" s="861"/>
      <c r="BQ1593" s="861"/>
      <c r="BR1593" s="861"/>
      <c r="BS1593" s="861"/>
      <c r="BT1593" s="861"/>
      <c r="BU1593" s="861"/>
      <c r="BV1593" s="861"/>
      <c r="BW1593" s="861"/>
      <c r="BX1593" s="861"/>
      <c r="BY1593" s="861"/>
      <c r="BZ1593" s="861"/>
      <c r="CA1593" s="861"/>
      <c r="CB1593" s="861"/>
      <c r="CC1593" s="861"/>
      <c r="CD1593" s="861"/>
      <c r="CE1593" s="861"/>
      <c r="CF1593" s="861"/>
      <c r="CG1593" s="861"/>
      <c r="CH1593" s="861"/>
      <c r="CI1593" s="861"/>
      <c r="CJ1593" s="861"/>
      <c r="CK1593" s="861"/>
      <c r="CL1593" s="861"/>
      <c r="CM1593" s="861"/>
      <c r="CN1593" s="861"/>
      <c r="CO1593" s="861"/>
      <c r="CP1593" s="861"/>
      <c r="CQ1593" s="861"/>
      <c r="CR1593" s="861"/>
      <c r="CS1593" s="861"/>
      <c r="CT1593" s="861"/>
      <c r="CU1593" s="861"/>
      <c r="CV1593" s="861"/>
      <c r="CW1593" s="861"/>
      <c r="CX1593" s="861"/>
      <c r="CY1593" s="861"/>
      <c r="CZ1593" s="861"/>
      <c r="DA1593" s="861"/>
      <c r="DB1593" s="861"/>
      <c r="DC1593" s="861"/>
      <c r="DD1593" s="861"/>
      <c r="DE1593" s="861"/>
      <c r="DF1593" s="861"/>
      <c r="DG1593" s="861"/>
      <c r="DH1593" s="861"/>
      <c r="DI1593" s="861"/>
      <c r="DJ1593" s="861"/>
      <c r="DK1593" s="861"/>
      <c r="DL1593" s="861"/>
      <c r="DM1593" s="861"/>
      <c r="DN1593" s="861"/>
      <c r="DO1593" s="861"/>
      <c r="DP1593" s="861"/>
      <c r="DQ1593" s="861"/>
      <c r="DR1593" s="861"/>
      <c r="DS1593" s="861"/>
      <c r="DT1593" s="861"/>
      <c r="DU1593" s="861"/>
      <c r="DV1593" s="861"/>
      <c r="DW1593" s="861"/>
      <c r="DX1593" s="861"/>
      <c r="DY1593" s="861"/>
      <c r="DZ1593" s="861"/>
      <c r="EA1593" s="861"/>
      <c r="EB1593" s="861"/>
      <c r="EC1593" s="861"/>
      <c r="ED1593" s="861"/>
      <c r="EE1593" s="861"/>
      <c r="EF1593" s="861"/>
      <c r="EG1593" s="861"/>
      <c r="EH1593" s="861"/>
      <c r="EI1593" s="861"/>
      <c r="EJ1593" s="861"/>
      <c r="EK1593" s="861"/>
      <c r="EL1593" s="861"/>
      <c r="EM1593" s="861"/>
      <c r="EN1593" s="861"/>
      <c r="EO1593" s="861"/>
      <c r="EP1593" s="861"/>
      <c r="EQ1593" s="861"/>
      <c r="ER1593" s="861"/>
      <c r="ES1593" s="861"/>
      <c r="ET1593" s="861"/>
      <c r="EU1593" s="861"/>
      <c r="EV1593" s="861"/>
      <c r="EW1593" s="861"/>
      <c r="EX1593" s="861"/>
      <c r="EY1593" s="861"/>
      <c r="EZ1593" s="861"/>
      <c r="FA1593" s="861"/>
      <c r="FB1593" s="861"/>
      <c r="FC1593" s="861"/>
      <c r="FD1593" s="861"/>
    </row>
    <row r="1594" spans="1:160" x14ac:dyDescent="0.25">
      <c r="A1594" s="861"/>
      <c r="B1594" s="861"/>
      <c r="C1594" s="861"/>
      <c r="D1594" s="861"/>
      <c r="E1594" s="861"/>
      <c r="F1594" s="861"/>
      <c r="G1594" s="861"/>
      <c r="H1594" s="861"/>
      <c r="I1594" s="861"/>
      <c r="J1594" s="861"/>
      <c r="K1594" s="861"/>
      <c r="L1594" s="861"/>
      <c r="M1594" s="861"/>
      <c r="N1594" s="861"/>
      <c r="O1594" s="861"/>
      <c r="P1594" s="861"/>
      <c r="Q1594" s="861"/>
      <c r="R1594" s="861"/>
      <c r="S1594" s="861"/>
      <c r="T1594" s="861"/>
      <c r="U1594" s="861"/>
      <c r="V1594" s="861"/>
      <c r="W1594" s="861"/>
      <c r="X1594" s="861"/>
      <c r="Y1594" s="861"/>
      <c r="Z1594" s="861"/>
      <c r="AA1594" s="861"/>
      <c r="AB1594" s="861"/>
      <c r="AC1594" s="861"/>
      <c r="AD1594" s="861"/>
      <c r="AE1594" s="861"/>
      <c r="AF1594" s="861"/>
      <c r="AG1594" s="861"/>
      <c r="AH1594" s="861"/>
      <c r="AI1594" s="861"/>
      <c r="AJ1594" s="861"/>
      <c r="AK1594" s="861"/>
      <c r="AL1594" s="861"/>
      <c r="AM1594" s="861"/>
      <c r="AN1594" s="861"/>
      <c r="AO1594" s="861"/>
      <c r="AP1594" s="861"/>
      <c r="AQ1594" s="861"/>
      <c r="AR1594" s="861"/>
      <c r="AS1594" s="861"/>
      <c r="AT1594" s="861"/>
      <c r="AU1594" s="861"/>
      <c r="AV1594" s="861"/>
      <c r="AW1594" s="861"/>
      <c r="AX1594" s="861"/>
      <c r="AY1594" s="861"/>
      <c r="AZ1594" s="861"/>
      <c r="BA1594" s="861"/>
      <c r="BB1594" s="861"/>
      <c r="BC1594" s="861"/>
      <c r="BD1594" s="861"/>
      <c r="BE1594" s="861"/>
      <c r="BF1594" s="861"/>
      <c r="BG1594" s="861"/>
      <c r="BH1594" s="861"/>
      <c r="BI1594" s="861"/>
      <c r="BJ1594" s="861"/>
      <c r="BK1594" s="861"/>
      <c r="BL1594" s="861"/>
      <c r="BM1594" s="861"/>
      <c r="BN1594" s="861"/>
      <c r="BO1594" s="861"/>
      <c r="BP1594" s="861"/>
      <c r="BQ1594" s="861"/>
      <c r="BR1594" s="861"/>
      <c r="BS1594" s="861"/>
      <c r="BT1594" s="861"/>
      <c r="BU1594" s="861"/>
      <c r="BV1594" s="861"/>
      <c r="BW1594" s="861"/>
      <c r="BX1594" s="861"/>
      <c r="BY1594" s="861"/>
      <c r="BZ1594" s="861"/>
      <c r="CA1594" s="861"/>
      <c r="CB1594" s="861"/>
      <c r="CC1594" s="861"/>
      <c r="CD1594" s="861"/>
      <c r="CE1594" s="861"/>
      <c r="CF1594" s="861"/>
      <c r="CG1594" s="861"/>
      <c r="CH1594" s="861"/>
      <c r="CI1594" s="861"/>
      <c r="CJ1594" s="861"/>
      <c r="CK1594" s="861"/>
      <c r="CL1594" s="861"/>
      <c r="CM1594" s="861"/>
      <c r="CN1594" s="861"/>
      <c r="CO1594" s="861"/>
      <c r="CP1594" s="861"/>
      <c r="CQ1594" s="861"/>
      <c r="CR1594" s="861"/>
      <c r="CS1594" s="861"/>
      <c r="CT1594" s="861"/>
      <c r="CU1594" s="861"/>
      <c r="CV1594" s="861"/>
      <c r="CW1594" s="861"/>
      <c r="CX1594" s="861"/>
      <c r="CY1594" s="861"/>
      <c r="CZ1594" s="861"/>
      <c r="DA1594" s="861"/>
      <c r="DB1594" s="861"/>
      <c r="DC1594" s="861"/>
      <c r="DD1594" s="861"/>
      <c r="DE1594" s="861"/>
      <c r="DF1594" s="861"/>
      <c r="DG1594" s="861"/>
      <c r="DH1594" s="861"/>
      <c r="DI1594" s="861"/>
      <c r="DJ1594" s="861"/>
      <c r="DK1594" s="861"/>
      <c r="DL1594" s="861"/>
      <c r="DM1594" s="861"/>
      <c r="DN1594" s="861"/>
      <c r="DO1594" s="861"/>
      <c r="DP1594" s="861"/>
      <c r="DQ1594" s="861"/>
      <c r="DR1594" s="861"/>
      <c r="DS1594" s="861"/>
      <c r="DT1594" s="861"/>
      <c r="DU1594" s="861"/>
      <c r="DV1594" s="861"/>
      <c r="DW1594" s="861"/>
      <c r="DX1594" s="861"/>
      <c r="DY1594" s="861"/>
      <c r="DZ1594" s="861"/>
      <c r="EA1594" s="861"/>
      <c r="EB1594" s="861"/>
      <c r="EC1594" s="861"/>
      <c r="ED1594" s="861"/>
      <c r="EE1594" s="861"/>
      <c r="EF1594" s="861"/>
      <c r="EG1594" s="861"/>
      <c r="EH1594" s="861"/>
      <c r="EI1594" s="861"/>
      <c r="EJ1594" s="861"/>
      <c r="EK1594" s="861"/>
      <c r="EL1594" s="861"/>
      <c r="EM1594" s="861"/>
      <c r="EN1594" s="861"/>
      <c r="EO1594" s="861"/>
      <c r="EP1594" s="861"/>
      <c r="EQ1594" s="861"/>
      <c r="ER1594" s="861"/>
      <c r="ES1594" s="861"/>
      <c r="ET1594" s="861"/>
      <c r="EU1594" s="861"/>
      <c r="EV1594" s="861"/>
      <c r="EW1594" s="861"/>
      <c r="EX1594" s="861"/>
      <c r="EY1594" s="861"/>
      <c r="EZ1594" s="861"/>
      <c r="FA1594" s="861"/>
      <c r="FB1594" s="861"/>
      <c r="FC1594" s="861"/>
      <c r="FD1594" s="861"/>
    </row>
    <row r="1595" spans="1:160" x14ac:dyDescent="0.25">
      <c r="A1595" s="861"/>
      <c r="B1595" s="861"/>
      <c r="C1595" s="861"/>
      <c r="D1595" s="861"/>
      <c r="E1595" s="861"/>
      <c r="F1595" s="861"/>
      <c r="G1595" s="861"/>
      <c r="H1595" s="861"/>
      <c r="I1595" s="861"/>
      <c r="J1595" s="861"/>
      <c r="K1595" s="861"/>
      <c r="L1595" s="861"/>
      <c r="M1595" s="861"/>
      <c r="N1595" s="861"/>
      <c r="O1595" s="861"/>
      <c r="P1595" s="861"/>
      <c r="Q1595" s="861"/>
      <c r="R1595" s="861"/>
      <c r="S1595" s="861"/>
      <c r="T1595" s="861"/>
      <c r="U1595" s="861"/>
      <c r="V1595" s="861"/>
      <c r="W1595" s="861"/>
      <c r="X1595" s="861"/>
      <c r="Y1595" s="861"/>
      <c r="Z1595" s="861"/>
      <c r="AA1595" s="861"/>
      <c r="AB1595" s="861"/>
      <c r="AC1595" s="861"/>
      <c r="AD1595" s="861"/>
      <c r="AE1595" s="861"/>
      <c r="AF1595" s="861"/>
      <c r="AG1595" s="861"/>
      <c r="AH1595" s="861"/>
      <c r="AI1595" s="861"/>
      <c r="AJ1595" s="861"/>
      <c r="AK1595" s="861"/>
      <c r="AL1595" s="861"/>
      <c r="AM1595" s="861"/>
      <c r="AN1595" s="861"/>
      <c r="AO1595" s="861"/>
      <c r="AP1595" s="861"/>
      <c r="AQ1595" s="861"/>
      <c r="AR1595" s="861"/>
      <c r="AS1595" s="861"/>
      <c r="AT1595" s="861"/>
      <c r="AU1595" s="861"/>
      <c r="AV1595" s="861"/>
      <c r="AW1595" s="861"/>
      <c r="AX1595" s="861"/>
      <c r="AY1595" s="861"/>
      <c r="AZ1595" s="861"/>
      <c r="BA1595" s="861"/>
      <c r="BB1595" s="861"/>
      <c r="BC1595" s="861"/>
      <c r="BD1595" s="861"/>
      <c r="BE1595" s="861"/>
      <c r="BF1595" s="861"/>
      <c r="BG1595" s="861"/>
      <c r="BH1595" s="861"/>
      <c r="BI1595" s="861"/>
      <c r="BJ1595" s="861"/>
      <c r="BK1595" s="861"/>
      <c r="BL1595" s="861"/>
      <c r="BM1595" s="861"/>
      <c r="BN1595" s="861"/>
      <c r="BO1595" s="861"/>
      <c r="BP1595" s="861"/>
      <c r="BQ1595" s="861"/>
      <c r="BR1595" s="861"/>
      <c r="BS1595" s="861"/>
      <c r="BT1595" s="861"/>
      <c r="BU1595" s="861"/>
      <c r="BV1595" s="861"/>
      <c r="BW1595" s="861"/>
      <c r="BX1595" s="861"/>
      <c r="BY1595" s="861"/>
      <c r="BZ1595" s="861"/>
      <c r="CA1595" s="861"/>
      <c r="CB1595" s="861"/>
      <c r="CC1595" s="861"/>
      <c r="CD1595" s="861"/>
      <c r="CE1595" s="861"/>
      <c r="CF1595" s="861"/>
      <c r="CG1595" s="861"/>
      <c r="CH1595" s="861"/>
      <c r="CI1595" s="861"/>
      <c r="CJ1595" s="861"/>
      <c r="CK1595" s="861"/>
      <c r="CL1595" s="861"/>
      <c r="CM1595" s="861"/>
      <c r="CN1595" s="861"/>
      <c r="CO1595" s="861"/>
      <c r="CP1595" s="861"/>
      <c r="CQ1595" s="861"/>
      <c r="CR1595" s="861"/>
      <c r="CS1595" s="861"/>
      <c r="CT1595" s="861"/>
      <c r="CU1595" s="861"/>
      <c r="CV1595" s="861"/>
      <c r="CW1595" s="861"/>
      <c r="CX1595" s="861"/>
      <c r="CY1595" s="861"/>
      <c r="CZ1595" s="861"/>
      <c r="DA1595" s="861"/>
      <c r="DB1595" s="861"/>
      <c r="DC1595" s="861"/>
      <c r="DD1595" s="861"/>
      <c r="DE1595" s="861"/>
      <c r="DF1595" s="861"/>
      <c r="DG1595" s="861"/>
      <c r="DH1595" s="861"/>
      <c r="DI1595" s="861"/>
      <c r="DJ1595" s="861"/>
      <c r="DK1595" s="861"/>
      <c r="DL1595" s="861"/>
      <c r="DM1595" s="861"/>
      <c r="DN1595" s="861"/>
      <c r="DO1595" s="861"/>
      <c r="DP1595" s="861"/>
      <c r="DQ1595" s="861"/>
      <c r="DR1595" s="861"/>
      <c r="DS1595" s="861"/>
      <c r="DT1595" s="861"/>
      <c r="DU1595" s="861"/>
      <c r="DV1595" s="861"/>
      <c r="DW1595" s="861"/>
      <c r="DX1595" s="861"/>
      <c r="DY1595" s="861"/>
      <c r="DZ1595" s="861"/>
      <c r="EA1595" s="861"/>
      <c r="EB1595" s="861"/>
      <c r="EC1595" s="861"/>
      <c r="ED1595" s="861"/>
      <c r="EE1595" s="861"/>
      <c r="EF1595" s="861"/>
      <c r="EG1595" s="861"/>
      <c r="EH1595" s="861"/>
      <c r="EI1595" s="861"/>
      <c r="EJ1595" s="861"/>
      <c r="EK1595" s="861"/>
      <c r="EL1595" s="861"/>
      <c r="EM1595" s="861"/>
      <c r="EN1595" s="861"/>
      <c r="EO1595" s="861"/>
      <c r="EP1595" s="861"/>
      <c r="EQ1595" s="861"/>
      <c r="ER1595" s="861"/>
      <c r="ES1595" s="861"/>
      <c r="ET1595" s="861"/>
      <c r="EU1595" s="861"/>
      <c r="EV1595" s="861"/>
      <c r="EW1595" s="861"/>
      <c r="EX1595" s="861"/>
      <c r="EY1595" s="861"/>
      <c r="EZ1595" s="861"/>
      <c r="FA1595" s="861"/>
      <c r="FB1595" s="861"/>
      <c r="FC1595" s="861"/>
      <c r="FD1595" s="861"/>
    </row>
    <row r="1596" spans="1:160" x14ac:dyDescent="0.25">
      <c r="A1596" s="861"/>
      <c r="B1596" s="861"/>
      <c r="C1596" s="861"/>
      <c r="D1596" s="861"/>
      <c r="E1596" s="861"/>
      <c r="F1596" s="861"/>
      <c r="G1596" s="861"/>
      <c r="H1596" s="861"/>
      <c r="I1596" s="861"/>
      <c r="J1596" s="861"/>
      <c r="K1596" s="861"/>
      <c r="L1596" s="861"/>
      <c r="M1596" s="861"/>
      <c r="N1596" s="861"/>
      <c r="O1596" s="861"/>
      <c r="P1596" s="861"/>
      <c r="Q1596" s="861"/>
      <c r="R1596" s="861"/>
      <c r="S1596" s="861"/>
      <c r="T1596" s="861"/>
      <c r="U1596" s="861"/>
      <c r="V1596" s="861"/>
      <c r="W1596" s="861"/>
      <c r="X1596" s="861"/>
      <c r="Y1596" s="861"/>
      <c r="Z1596" s="861"/>
      <c r="AA1596" s="861"/>
      <c r="AB1596" s="861"/>
      <c r="AC1596" s="861"/>
      <c r="AD1596" s="861"/>
      <c r="AE1596" s="861"/>
      <c r="AF1596" s="861"/>
      <c r="AG1596" s="861"/>
      <c r="AH1596" s="861"/>
      <c r="AI1596" s="861"/>
      <c r="AJ1596" s="861"/>
      <c r="AK1596" s="861"/>
      <c r="AL1596" s="861"/>
      <c r="AM1596" s="861"/>
      <c r="AN1596" s="861"/>
      <c r="AO1596" s="861"/>
      <c r="AP1596" s="861"/>
      <c r="AQ1596" s="861"/>
      <c r="AR1596" s="861"/>
      <c r="AS1596" s="861"/>
      <c r="AT1596" s="861"/>
      <c r="AU1596" s="861"/>
      <c r="AV1596" s="861"/>
      <c r="AW1596" s="861"/>
      <c r="AX1596" s="861"/>
      <c r="AY1596" s="861"/>
      <c r="AZ1596" s="861"/>
      <c r="BA1596" s="861"/>
      <c r="BB1596" s="861"/>
      <c r="BC1596" s="861"/>
      <c r="BD1596" s="861"/>
      <c r="BE1596" s="861"/>
      <c r="BF1596" s="861"/>
      <c r="BG1596" s="861"/>
      <c r="BH1596" s="861"/>
      <c r="BI1596" s="861"/>
      <c r="BJ1596" s="861"/>
      <c r="BK1596" s="861"/>
      <c r="BL1596" s="861"/>
      <c r="BM1596" s="861"/>
      <c r="BN1596" s="861"/>
      <c r="BO1596" s="861"/>
      <c r="BP1596" s="861"/>
      <c r="BQ1596" s="861"/>
      <c r="BR1596" s="861"/>
      <c r="BS1596" s="861"/>
      <c r="BT1596" s="861"/>
      <c r="BU1596" s="861"/>
      <c r="BV1596" s="861"/>
      <c r="BW1596" s="861"/>
      <c r="BX1596" s="861"/>
      <c r="BY1596" s="861"/>
      <c r="BZ1596" s="861"/>
      <c r="CA1596" s="861"/>
      <c r="CB1596" s="861"/>
      <c r="CC1596" s="861"/>
      <c r="CD1596" s="861"/>
      <c r="CE1596" s="861"/>
      <c r="CF1596" s="861"/>
      <c r="CG1596" s="861"/>
      <c r="CH1596" s="861"/>
      <c r="CI1596" s="861"/>
      <c r="CJ1596" s="861"/>
      <c r="CK1596" s="861"/>
      <c r="CL1596" s="861"/>
      <c r="CM1596" s="861"/>
      <c r="CN1596" s="861"/>
      <c r="CO1596" s="861"/>
      <c r="CP1596" s="861"/>
      <c r="CQ1596" s="861"/>
      <c r="CR1596" s="861"/>
      <c r="CS1596" s="861"/>
      <c r="CT1596" s="861"/>
      <c r="CU1596" s="861"/>
      <c r="CV1596" s="861"/>
      <c r="CW1596" s="861"/>
      <c r="CX1596" s="861"/>
      <c r="CY1596" s="861"/>
      <c r="CZ1596" s="861"/>
      <c r="DA1596" s="861"/>
      <c r="DB1596" s="861"/>
      <c r="DC1596" s="861"/>
      <c r="DD1596" s="861"/>
      <c r="DE1596" s="861"/>
      <c r="DF1596" s="861"/>
      <c r="DG1596" s="861"/>
      <c r="DH1596" s="861"/>
      <c r="DI1596" s="861"/>
      <c r="DJ1596" s="861"/>
      <c r="DK1596" s="861"/>
      <c r="DL1596" s="861"/>
      <c r="DM1596" s="861"/>
      <c r="DN1596" s="861"/>
      <c r="DO1596" s="861"/>
      <c r="DP1596" s="861"/>
      <c r="DQ1596" s="861"/>
      <c r="DR1596" s="861"/>
      <c r="DS1596" s="861"/>
      <c r="DT1596" s="861"/>
      <c r="DU1596" s="861"/>
      <c r="DV1596" s="861"/>
      <c r="DW1596" s="861"/>
      <c r="DX1596" s="861"/>
      <c r="DY1596" s="861"/>
      <c r="DZ1596" s="861"/>
      <c r="EA1596" s="861"/>
      <c r="EB1596" s="861"/>
      <c r="EC1596" s="861"/>
      <c r="ED1596" s="861"/>
      <c r="EE1596" s="861"/>
      <c r="EF1596" s="861"/>
      <c r="EG1596" s="861"/>
      <c r="EH1596" s="861"/>
      <c r="EI1596" s="861"/>
      <c r="EJ1596" s="861"/>
      <c r="EK1596" s="861"/>
      <c r="EL1596" s="861"/>
      <c r="EM1596" s="861"/>
      <c r="EN1596" s="861"/>
      <c r="EO1596" s="861"/>
      <c r="EP1596" s="861"/>
      <c r="EQ1596" s="861"/>
      <c r="ER1596" s="861"/>
      <c r="ES1596" s="861"/>
      <c r="ET1596" s="861"/>
      <c r="EU1596" s="861"/>
      <c r="EV1596" s="861"/>
      <c r="EW1596" s="861"/>
      <c r="EX1596" s="861"/>
      <c r="EY1596" s="861"/>
      <c r="EZ1596" s="861"/>
      <c r="FA1596" s="861"/>
      <c r="FB1596" s="861"/>
      <c r="FC1596" s="861"/>
      <c r="FD1596" s="861"/>
    </row>
    <row r="1597" spans="1:160" x14ac:dyDescent="0.25">
      <c r="A1597" s="861"/>
      <c r="B1597" s="861"/>
      <c r="C1597" s="861"/>
      <c r="D1597" s="861"/>
      <c r="E1597" s="861"/>
      <c r="F1597" s="861"/>
      <c r="G1597" s="861"/>
      <c r="H1597" s="861"/>
      <c r="I1597" s="861"/>
      <c r="J1597" s="861"/>
      <c r="K1597" s="861"/>
      <c r="L1597" s="861"/>
      <c r="M1597" s="861"/>
      <c r="N1597" s="861"/>
      <c r="O1597" s="861"/>
      <c r="P1597" s="861"/>
      <c r="Q1597" s="861"/>
      <c r="R1597" s="861"/>
      <c r="S1597" s="861"/>
      <c r="T1597" s="861"/>
      <c r="U1597" s="861"/>
      <c r="V1597" s="861"/>
      <c r="W1597" s="861"/>
      <c r="X1597" s="861"/>
      <c r="Y1597" s="861"/>
      <c r="Z1597" s="861"/>
      <c r="AA1597" s="861"/>
      <c r="AB1597" s="861"/>
      <c r="AC1597" s="861"/>
      <c r="AD1597" s="861"/>
      <c r="AE1597" s="861"/>
      <c r="AF1597" s="861"/>
      <c r="AG1597" s="861"/>
      <c r="AH1597" s="861"/>
      <c r="AI1597" s="861"/>
      <c r="AJ1597" s="861"/>
      <c r="AK1597" s="861"/>
      <c r="AL1597" s="861"/>
      <c r="AM1597" s="861"/>
      <c r="AN1597" s="861"/>
      <c r="AO1597" s="861"/>
      <c r="AP1597" s="861"/>
      <c r="AQ1597" s="861"/>
      <c r="AR1597" s="861"/>
      <c r="AS1597" s="861"/>
      <c r="AT1597" s="861"/>
      <c r="AU1597" s="861"/>
      <c r="AV1597" s="861"/>
      <c r="AW1597" s="861"/>
      <c r="AX1597" s="861"/>
      <c r="AY1597" s="861"/>
      <c r="AZ1597" s="861"/>
      <c r="BA1597" s="861"/>
      <c r="BB1597" s="861"/>
      <c r="BC1597" s="861"/>
      <c r="BD1597" s="861"/>
      <c r="BE1597" s="861"/>
      <c r="BF1597" s="861"/>
      <c r="BG1597" s="861"/>
      <c r="BH1597" s="861"/>
      <c r="BI1597" s="861"/>
      <c r="BJ1597" s="861"/>
      <c r="BK1597" s="861"/>
      <c r="BL1597" s="861"/>
      <c r="BM1597" s="861"/>
      <c r="BN1597" s="861"/>
      <c r="BO1597" s="861"/>
      <c r="BP1597" s="861"/>
      <c r="BQ1597" s="861"/>
      <c r="BR1597" s="861"/>
      <c r="BS1597" s="861"/>
      <c r="BT1597" s="861"/>
      <c r="BU1597" s="861"/>
      <c r="BV1597" s="861"/>
      <c r="BW1597" s="861"/>
      <c r="BX1597" s="861"/>
      <c r="BY1597" s="861"/>
      <c r="BZ1597" s="861"/>
      <c r="CA1597" s="861"/>
      <c r="CB1597" s="861"/>
      <c r="CC1597" s="861"/>
      <c r="CD1597" s="861"/>
      <c r="CE1597" s="861"/>
      <c r="CF1597" s="861"/>
      <c r="CG1597" s="861"/>
      <c r="CH1597" s="861"/>
      <c r="CI1597" s="861"/>
      <c r="CJ1597" s="861"/>
      <c r="CK1597" s="861"/>
      <c r="CL1597" s="861"/>
      <c r="CM1597" s="861"/>
      <c r="CN1597" s="861"/>
      <c r="CO1597" s="861"/>
      <c r="CP1597" s="861"/>
      <c r="CQ1597" s="861"/>
      <c r="CR1597" s="861"/>
      <c r="CS1597" s="861"/>
      <c r="CT1597" s="861"/>
      <c r="CU1597" s="861"/>
      <c r="CV1597" s="861"/>
      <c r="CW1597" s="861"/>
      <c r="CX1597" s="861"/>
      <c r="CY1597" s="861"/>
      <c r="CZ1597" s="861"/>
      <c r="DA1597" s="861"/>
      <c r="DB1597" s="861"/>
      <c r="DC1597" s="861"/>
      <c r="DD1597" s="861"/>
      <c r="DE1597" s="861"/>
      <c r="DF1597" s="861"/>
      <c r="DG1597" s="861"/>
      <c r="DH1597" s="861"/>
      <c r="DI1597" s="861"/>
      <c r="DJ1597" s="861"/>
      <c r="DK1597" s="861"/>
      <c r="DL1597" s="861"/>
      <c r="DM1597" s="861"/>
      <c r="DN1597" s="861"/>
      <c r="DO1597" s="861"/>
      <c r="DP1597" s="861"/>
      <c r="DQ1597" s="861"/>
      <c r="DR1597" s="861"/>
      <c r="DS1597" s="861"/>
      <c r="DT1597" s="861"/>
      <c r="DU1597" s="861"/>
      <c r="DV1597" s="861"/>
      <c r="DW1597" s="861"/>
      <c r="DX1597" s="861"/>
      <c r="DY1597" s="861"/>
      <c r="DZ1597" s="861"/>
      <c r="EA1597" s="861"/>
      <c r="EB1597" s="861"/>
      <c r="EC1597" s="861"/>
      <c r="ED1597" s="861"/>
      <c r="EE1597" s="861"/>
      <c r="EF1597" s="861"/>
      <c r="EG1597" s="861"/>
      <c r="EH1597" s="861"/>
      <c r="EI1597" s="861"/>
      <c r="EJ1597" s="861"/>
      <c r="EK1597" s="861"/>
      <c r="EL1597" s="861"/>
      <c r="EM1597" s="861"/>
      <c r="EN1597" s="861"/>
      <c r="EO1597" s="861"/>
      <c r="EP1597" s="861"/>
      <c r="EQ1597" s="861"/>
      <c r="ER1597" s="861"/>
      <c r="ES1597" s="861"/>
      <c r="ET1597" s="861"/>
      <c r="EU1597" s="861"/>
      <c r="EV1597" s="861"/>
      <c r="EW1597" s="861"/>
      <c r="EX1597" s="861"/>
      <c r="EY1597" s="861"/>
      <c r="EZ1597" s="861"/>
      <c r="FA1597" s="861"/>
      <c r="FB1597" s="861"/>
      <c r="FC1597" s="861"/>
      <c r="FD1597" s="861"/>
    </row>
    <row r="1598" spans="1:160" x14ac:dyDescent="0.25">
      <c r="A1598" s="861"/>
      <c r="B1598" s="861"/>
      <c r="C1598" s="861"/>
      <c r="D1598" s="861"/>
      <c r="E1598" s="861"/>
      <c r="F1598" s="861"/>
      <c r="G1598" s="861"/>
      <c r="H1598" s="861"/>
      <c r="I1598" s="861"/>
      <c r="J1598" s="861"/>
      <c r="K1598" s="861"/>
      <c r="L1598" s="861"/>
      <c r="M1598" s="861"/>
      <c r="N1598" s="861"/>
      <c r="O1598" s="861"/>
      <c r="P1598" s="861"/>
      <c r="Q1598" s="861"/>
      <c r="R1598" s="861"/>
      <c r="S1598" s="861"/>
      <c r="T1598" s="861"/>
      <c r="U1598" s="861"/>
      <c r="V1598" s="861"/>
      <c r="W1598" s="861"/>
      <c r="X1598" s="861"/>
      <c r="Y1598" s="861"/>
      <c r="Z1598" s="861"/>
      <c r="AA1598" s="861"/>
      <c r="AB1598" s="861"/>
      <c r="AC1598" s="861"/>
      <c r="AD1598" s="861"/>
      <c r="AE1598" s="861"/>
      <c r="AF1598" s="861"/>
      <c r="AG1598" s="861"/>
      <c r="AH1598" s="861"/>
      <c r="AI1598" s="861"/>
      <c r="AJ1598" s="861"/>
      <c r="AK1598" s="861"/>
      <c r="AL1598" s="861"/>
      <c r="AM1598" s="861"/>
      <c r="AN1598" s="861"/>
      <c r="AO1598" s="861"/>
      <c r="AP1598" s="861"/>
      <c r="AQ1598" s="861"/>
      <c r="AR1598" s="861"/>
      <c r="AS1598" s="861"/>
      <c r="AT1598" s="861"/>
      <c r="AU1598" s="861"/>
      <c r="AV1598" s="861"/>
      <c r="AW1598" s="861"/>
      <c r="AX1598" s="861"/>
      <c r="AY1598" s="861"/>
      <c r="AZ1598" s="861"/>
      <c r="BA1598" s="861"/>
      <c r="BB1598" s="861"/>
      <c r="BC1598" s="861"/>
      <c r="BD1598" s="861"/>
      <c r="BE1598" s="861"/>
      <c r="BF1598" s="861"/>
      <c r="BG1598" s="861"/>
      <c r="BH1598" s="861"/>
      <c r="BI1598" s="861"/>
      <c r="BJ1598" s="861"/>
      <c r="BK1598" s="861"/>
      <c r="BL1598" s="861"/>
      <c r="BM1598" s="861"/>
      <c r="BN1598" s="861"/>
      <c r="BO1598" s="861"/>
      <c r="BP1598" s="861"/>
      <c r="BQ1598" s="861"/>
      <c r="BR1598" s="861"/>
      <c r="BS1598" s="861"/>
      <c r="BT1598" s="861"/>
      <c r="BU1598" s="861"/>
      <c r="BV1598" s="861"/>
      <c r="BW1598" s="861"/>
      <c r="BX1598" s="861"/>
      <c r="BY1598" s="861"/>
      <c r="BZ1598" s="861"/>
      <c r="CA1598" s="861"/>
      <c r="CB1598" s="861"/>
      <c r="CC1598" s="861"/>
      <c r="CD1598" s="861"/>
      <c r="CE1598" s="861"/>
      <c r="CF1598" s="861"/>
      <c r="CG1598" s="861"/>
      <c r="CH1598" s="861"/>
      <c r="CI1598" s="861"/>
      <c r="CJ1598" s="861"/>
      <c r="CK1598" s="861"/>
      <c r="CL1598" s="861"/>
      <c r="CM1598" s="861"/>
      <c r="CN1598" s="861"/>
      <c r="CO1598" s="861"/>
      <c r="CP1598" s="861"/>
      <c r="CQ1598" s="861"/>
      <c r="CR1598" s="861"/>
      <c r="CS1598" s="861"/>
      <c r="CT1598" s="861"/>
      <c r="CU1598" s="861"/>
      <c r="CV1598" s="861"/>
      <c r="CW1598" s="861"/>
      <c r="CX1598" s="861"/>
      <c r="CY1598" s="861"/>
      <c r="CZ1598" s="861"/>
      <c r="DA1598" s="861"/>
      <c r="DB1598" s="861"/>
      <c r="DC1598" s="861"/>
      <c r="DD1598" s="861"/>
      <c r="DE1598" s="861"/>
      <c r="DF1598" s="861"/>
      <c r="DG1598" s="861"/>
      <c r="DH1598" s="861"/>
      <c r="DI1598" s="861"/>
      <c r="DJ1598" s="861"/>
      <c r="DK1598" s="861"/>
      <c r="DL1598" s="861"/>
      <c r="DM1598" s="861"/>
      <c r="DN1598" s="861"/>
      <c r="DO1598" s="861"/>
      <c r="DP1598" s="861"/>
      <c r="DQ1598" s="861"/>
      <c r="DR1598" s="861"/>
      <c r="DS1598" s="861"/>
      <c r="DT1598" s="861"/>
      <c r="DU1598" s="861"/>
      <c r="DV1598" s="861"/>
      <c r="DW1598" s="861"/>
      <c r="DX1598" s="861"/>
      <c r="DY1598" s="861"/>
      <c r="DZ1598" s="861"/>
      <c r="EA1598" s="861"/>
      <c r="EB1598" s="861"/>
      <c r="EC1598" s="861"/>
      <c r="ED1598" s="861"/>
      <c r="EE1598" s="861"/>
      <c r="EF1598" s="861"/>
      <c r="EG1598" s="861"/>
      <c r="EH1598" s="861"/>
      <c r="EI1598" s="861"/>
      <c r="EJ1598" s="861"/>
      <c r="EK1598" s="861"/>
      <c r="EL1598" s="861"/>
      <c r="EM1598" s="861"/>
      <c r="EN1598" s="861"/>
      <c r="EO1598" s="861"/>
      <c r="EP1598" s="861"/>
      <c r="EQ1598" s="861"/>
      <c r="ER1598" s="861"/>
      <c r="ES1598" s="861"/>
      <c r="ET1598" s="861"/>
      <c r="EU1598" s="861"/>
      <c r="EV1598" s="861"/>
      <c r="EW1598" s="861"/>
      <c r="EX1598" s="861"/>
      <c r="EY1598" s="861"/>
      <c r="EZ1598" s="861"/>
      <c r="FA1598" s="861"/>
      <c r="FB1598" s="861"/>
      <c r="FC1598" s="861"/>
      <c r="FD1598" s="861"/>
    </row>
    <row r="1599" spans="1:160" x14ac:dyDescent="0.25">
      <c r="A1599" s="861"/>
      <c r="B1599" s="861"/>
      <c r="C1599" s="861"/>
      <c r="D1599" s="861"/>
      <c r="E1599" s="861"/>
      <c r="F1599" s="861"/>
      <c r="G1599" s="861"/>
      <c r="H1599" s="861"/>
      <c r="I1599" s="861"/>
      <c r="J1599" s="861"/>
      <c r="K1599" s="861"/>
      <c r="L1599" s="861"/>
      <c r="M1599" s="861"/>
      <c r="N1599" s="861"/>
      <c r="O1599" s="861"/>
      <c r="P1599" s="861"/>
      <c r="Q1599" s="861"/>
      <c r="R1599" s="861"/>
      <c r="S1599" s="861"/>
      <c r="T1599" s="861"/>
      <c r="U1599" s="861"/>
      <c r="V1599" s="861"/>
      <c r="W1599" s="861"/>
      <c r="X1599" s="861"/>
      <c r="Y1599" s="861"/>
      <c r="Z1599" s="861"/>
      <c r="AA1599" s="861"/>
      <c r="AB1599" s="861"/>
      <c r="AC1599" s="861"/>
      <c r="AD1599" s="861"/>
      <c r="AE1599" s="861"/>
      <c r="AF1599" s="861"/>
      <c r="AG1599" s="861"/>
      <c r="AH1599" s="861"/>
      <c r="AI1599" s="861"/>
      <c r="AJ1599" s="861"/>
      <c r="AK1599" s="861"/>
      <c r="AL1599" s="861"/>
      <c r="AM1599" s="861"/>
      <c r="AN1599" s="861"/>
      <c r="AO1599" s="861"/>
      <c r="AP1599" s="861"/>
      <c r="AQ1599" s="861"/>
      <c r="AR1599" s="861"/>
      <c r="AS1599" s="861"/>
      <c r="AT1599" s="861"/>
      <c r="AU1599" s="861"/>
      <c r="AV1599" s="861"/>
      <c r="AW1599" s="861"/>
      <c r="AX1599" s="861"/>
      <c r="AY1599" s="861"/>
      <c r="AZ1599" s="861"/>
      <c r="BA1599" s="861"/>
      <c r="BB1599" s="861"/>
      <c r="BC1599" s="861"/>
      <c r="BD1599" s="861"/>
      <c r="BE1599" s="861"/>
      <c r="BF1599" s="861"/>
      <c r="BG1599" s="861"/>
      <c r="BH1599" s="861"/>
      <c r="BI1599" s="861"/>
      <c r="BJ1599" s="861"/>
      <c r="BK1599" s="861"/>
      <c r="BL1599" s="861"/>
      <c r="BM1599" s="861"/>
      <c r="BN1599" s="861"/>
      <c r="BO1599" s="861"/>
      <c r="BP1599" s="861"/>
      <c r="BQ1599" s="861"/>
      <c r="BR1599" s="861"/>
      <c r="BS1599" s="861"/>
      <c r="BT1599" s="861"/>
      <c r="BU1599" s="861"/>
      <c r="BV1599" s="861"/>
      <c r="BW1599" s="861"/>
      <c r="BX1599" s="861"/>
      <c r="BY1599" s="861"/>
      <c r="BZ1599" s="861"/>
      <c r="CA1599" s="861"/>
      <c r="CB1599" s="861"/>
      <c r="CC1599" s="861"/>
      <c r="CD1599" s="861"/>
      <c r="CE1599" s="861"/>
      <c r="CF1599" s="861"/>
      <c r="CG1599" s="861"/>
      <c r="CH1599" s="861"/>
      <c r="CI1599" s="861"/>
      <c r="CJ1599" s="861"/>
      <c r="CK1599" s="861"/>
      <c r="CL1599" s="861"/>
      <c r="CM1599" s="861"/>
      <c r="CN1599" s="861"/>
      <c r="CO1599" s="861"/>
      <c r="CP1599" s="861"/>
      <c r="CQ1599" s="861"/>
      <c r="CR1599" s="861"/>
      <c r="CS1599" s="861"/>
      <c r="CT1599" s="861"/>
      <c r="CU1599" s="861"/>
      <c r="CV1599" s="861"/>
      <c r="CW1599" s="861"/>
      <c r="CX1599" s="861"/>
      <c r="CY1599" s="861"/>
      <c r="CZ1599" s="861"/>
      <c r="DA1599" s="861"/>
      <c r="DB1599" s="861"/>
      <c r="DC1599" s="861"/>
      <c r="DD1599" s="861"/>
      <c r="DE1599" s="861"/>
      <c r="DF1599" s="861"/>
      <c r="DG1599" s="861"/>
      <c r="DH1599" s="861"/>
      <c r="DI1599" s="861"/>
      <c r="DJ1599" s="861"/>
      <c r="DK1599" s="861"/>
      <c r="DL1599" s="861"/>
      <c r="DM1599" s="861"/>
      <c r="DN1599" s="861"/>
      <c r="DO1599" s="861"/>
      <c r="DP1599" s="861"/>
      <c r="DQ1599" s="861"/>
      <c r="DR1599" s="861"/>
      <c r="DS1599" s="861"/>
      <c r="DT1599" s="861"/>
      <c r="DU1599" s="861"/>
      <c r="DV1599" s="861"/>
      <c r="DW1599" s="861"/>
      <c r="DX1599" s="861"/>
      <c r="DY1599" s="861"/>
      <c r="DZ1599" s="861"/>
      <c r="EA1599" s="861"/>
      <c r="EB1599" s="861"/>
      <c r="EC1599" s="861"/>
      <c r="ED1599" s="861"/>
      <c r="EE1599" s="861"/>
      <c r="EF1599" s="861"/>
      <c r="EG1599" s="861"/>
      <c r="EH1599" s="861"/>
      <c r="EI1599" s="861"/>
      <c r="EJ1599" s="861"/>
      <c r="EK1599" s="861"/>
      <c r="EL1599" s="861"/>
      <c r="EM1599" s="861"/>
      <c r="EN1599" s="861"/>
      <c r="EO1599" s="861"/>
      <c r="EP1599" s="861"/>
      <c r="EQ1599" s="861"/>
      <c r="ER1599" s="861"/>
      <c r="ES1599" s="861"/>
      <c r="ET1599" s="861"/>
      <c r="EU1599" s="861"/>
      <c r="EV1599" s="861"/>
      <c r="EW1599" s="861"/>
      <c r="EX1599" s="861"/>
      <c r="EY1599" s="861"/>
      <c r="EZ1599" s="861"/>
      <c r="FA1599" s="861"/>
      <c r="FB1599" s="861"/>
      <c r="FC1599" s="861"/>
      <c r="FD1599" s="861"/>
    </row>
    <row r="1600" spans="1:160" ht="102.75" customHeight="1" x14ac:dyDescent="0.25">
      <c r="C1600" s="861"/>
      <c r="E1600" s="491" t="s">
        <v>997</v>
      </c>
      <c r="F1600" s="491" t="s">
        <v>981</v>
      </c>
      <c r="G1600" s="491" t="s">
        <v>982</v>
      </c>
      <c r="H1600" s="491" t="s">
        <v>983</v>
      </c>
      <c r="I1600" s="491" t="s">
        <v>1008</v>
      </c>
      <c r="J1600" s="491" t="s">
        <v>1009</v>
      </c>
      <c r="K1600" s="491" t="s">
        <v>1010</v>
      </c>
      <c r="L1600" s="491" t="s">
        <v>1011</v>
      </c>
      <c r="M1600" s="491" t="s">
        <v>97</v>
      </c>
      <c r="N1600" s="491" t="s">
        <v>1012</v>
      </c>
      <c r="O1600" s="491" t="s">
        <v>1013</v>
      </c>
      <c r="P1600" s="491" t="s">
        <v>1014</v>
      </c>
      <c r="Q1600" s="491" t="s">
        <v>994</v>
      </c>
      <c r="R1600" s="491" t="s">
        <v>995</v>
      </c>
      <c r="S1600" s="491" t="s">
        <v>996</v>
      </c>
      <c r="T1600" s="491" t="s">
        <v>1037</v>
      </c>
      <c r="U1600" s="491" t="s">
        <v>1038</v>
      </c>
      <c r="V1600" s="491" t="s">
        <v>1039</v>
      </c>
      <c r="W1600" s="491" t="s">
        <v>1040</v>
      </c>
      <c r="X1600" s="491" t="s">
        <v>1041</v>
      </c>
      <c r="Y1600" s="491" t="s">
        <v>1042</v>
      </c>
      <c r="Z1600" s="491" t="s">
        <v>1043</v>
      </c>
      <c r="AA1600" s="491" t="s">
        <v>1044</v>
      </c>
      <c r="AB1600" s="491" t="s">
        <v>1045</v>
      </c>
      <c r="AC1600" s="491" t="s">
        <v>1046</v>
      </c>
      <c r="AD1600" s="491" t="s">
        <v>1047</v>
      </c>
      <c r="AE1600" s="491" t="s">
        <v>1048</v>
      </c>
      <c r="AF1600" s="491" t="s">
        <v>1049</v>
      </c>
      <c r="AG1600" s="491" t="s">
        <v>1050</v>
      </c>
      <c r="AH1600" s="491" t="s">
        <v>1051</v>
      </c>
      <c r="AI1600" s="491" t="s">
        <v>1052</v>
      </c>
      <c r="AJ1600" s="491" t="s">
        <v>1053</v>
      </c>
      <c r="AK1600" s="491" t="s">
        <v>1054</v>
      </c>
      <c r="AL1600" s="491" t="s">
        <v>1055</v>
      </c>
      <c r="AM1600" s="491" t="s">
        <v>1056</v>
      </c>
      <c r="AN1600" s="491" t="s">
        <v>1057</v>
      </c>
      <c r="AO1600" s="491" t="s">
        <v>1058</v>
      </c>
      <c r="AP1600" s="491" t="s">
        <v>1059</v>
      </c>
      <c r="AQ1600" s="491" t="s">
        <v>1060</v>
      </c>
      <c r="AR1600" s="491" t="s">
        <v>1061</v>
      </c>
      <c r="AS1600" s="491" t="s">
        <v>1062</v>
      </c>
      <c r="AT1600" s="491" t="s">
        <v>1063</v>
      </c>
      <c r="AU1600" s="491" t="s">
        <v>1064</v>
      </c>
      <c r="AV1600" s="491" t="s">
        <v>1065</v>
      </c>
      <c r="AW1600" s="491" t="s">
        <v>1066</v>
      </c>
      <c r="AX1600" s="491" t="s">
        <v>1067</v>
      </c>
      <c r="AY1600" s="491" t="s">
        <v>1068</v>
      </c>
      <c r="AZ1600" s="491" t="s">
        <v>1069</v>
      </c>
      <c r="BA1600" s="491" t="s">
        <v>1070</v>
      </c>
      <c r="BB1600" s="491" t="s">
        <v>1071</v>
      </c>
      <c r="BC1600" s="491" t="s">
        <v>1072</v>
      </c>
      <c r="BD1600" s="491" t="s">
        <v>1073</v>
      </c>
      <c r="BE1600" s="491" t="s">
        <v>1074</v>
      </c>
      <c r="BF1600" s="491" t="s">
        <v>1075</v>
      </c>
      <c r="BG1600" s="491" t="s">
        <v>1076</v>
      </c>
      <c r="BH1600" s="491" t="s">
        <v>1077</v>
      </c>
      <c r="BI1600" s="491" t="s">
        <v>1078</v>
      </c>
      <c r="BJ1600" s="491" t="s">
        <v>1079</v>
      </c>
      <c r="BK1600" s="491" t="s">
        <v>1080</v>
      </c>
      <c r="BL1600" s="491" t="s">
        <v>1081</v>
      </c>
      <c r="BM1600" s="491" t="s">
        <v>1082</v>
      </c>
      <c r="BN1600" s="491" t="s">
        <v>1083</v>
      </c>
      <c r="BO1600" s="491" t="s">
        <v>1084</v>
      </c>
      <c r="BP1600" s="491" t="s">
        <v>1085</v>
      </c>
      <c r="BQ1600" s="491" t="s">
        <v>1086</v>
      </c>
      <c r="BR1600" s="491" t="s">
        <v>1087</v>
      </c>
      <c r="BS1600" s="491" t="s">
        <v>1088</v>
      </c>
      <c r="BT1600" s="491" t="s">
        <v>1089</v>
      </c>
      <c r="BU1600" s="491" t="s">
        <v>1090</v>
      </c>
      <c r="BV1600" s="491" t="s">
        <v>1091</v>
      </c>
      <c r="BW1600" s="491" t="s">
        <v>1092</v>
      </c>
      <c r="BX1600" s="491" t="s">
        <v>1093</v>
      </c>
      <c r="BY1600" s="491" t="s">
        <v>1094</v>
      </c>
      <c r="BZ1600" s="491" t="s">
        <v>1095</v>
      </c>
      <c r="CA1600" s="491" t="s">
        <v>1096</v>
      </c>
      <c r="CB1600" s="491" t="s">
        <v>1097</v>
      </c>
      <c r="CC1600" s="491" t="s">
        <v>1098</v>
      </c>
      <c r="CD1600" s="491" t="s">
        <v>1099</v>
      </c>
      <c r="CE1600" s="491" t="s">
        <v>1100</v>
      </c>
      <c r="CF1600" s="491" t="s">
        <v>1101</v>
      </c>
      <c r="CG1600" s="491" t="s">
        <v>1102</v>
      </c>
      <c r="CH1600" s="491" t="s">
        <v>1103</v>
      </c>
      <c r="CI1600" s="491" t="s">
        <v>1104</v>
      </c>
      <c r="CJ1600" s="491" t="s">
        <v>1105</v>
      </c>
      <c r="CK1600" s="491" t="s">
        <v>1106</v>
      </c>
      <c r="CL1600" s="491" t="s">
        <v>1107</v>
      </c>
      <c r="CM1600" s="491" t="s">
        <v>1108</v>
      </c>
      <c r="CN1600" s="491" t="s">
        <v>1109</v>
      </c>
      <c r="CO1600" s="491" t="s">
        <v>1110</v>
      </c>
      <c r="CP1600" s="491" t="s">
        <v>1111</v>
      </c>
      <c r="CQ1600" s="491" t="s">
        <v>1112</v>
      </c>
      <c r="CR1600" s="491" t="s">
        <v>1113</v>
      </c>
      <c r="CS1600" s="491" t="s">
        <v>1114</v>
      </c>
      <c r="CT1600" s="491" t="s">
        <v>1115</v>
      </c>
      <c r="CU1600" s="491" t="s">
        <v>1116</v>
      </c>
      <c r="CV1600" s="491" t="s">
        <v>1117</v>
      </c>
      <c r="CW1600" s="491" t="s">
        <v>1118</v>
      </c>
      <c r="CX1600" s="491" t="s">
        <v>1119</v>
      </c>
      <c r="CY1600" s="491" t="s">
        <v>1120</v>
      </c>
      <c r="CZ1600" s="491" t="s">
        <v>1121</v>
      </c>
      <c r="DA1600" s="491" t="s">
        <v>1122</v>
      </c>
      <c r="DB1600" s="491" t="s">
        <v>1123</v>
      </c>
      <c r="DC1600" s="491" t="s">
        <v>1124</v>
      </c>
      <c r="DD1600" s="491" t="s">
        <v>1125</v>
      </c>
      <c r="DE1600" s="491" t="s">
        <v>1126</v>
      </c>
      <c r="DF1600" s="491" t="s">
        <v>1127</v>
      </c>
      <c r="DG1600" s="491" t="s">
        <v>1128</v>
      </c>
      <c r="DH1600" s="491" t="s">
        <v>1129</v>
      </c>
      <c r="DI1600" s="491" t="s">
        <v>1130</v>
      </c>
      <c r="DJ1600" s="491" t="s">
        <v>1131</v>
      </c>
      <c r="DK1600" s="491" t="s">
        <v>1132</v>
      </c>
      <c r="DL1600" s="491" t="s">
        <v>1133</v>
      </c>
      <c r="DM1600" s="491" t="s">
        <v>1134</v>
      </c>
      <c r="DN1600" s="491" t="s">
        <v>1135</v>
      </c>
      <c r="DO1600" s="491" t="s">
        <v>1136</v>
      </c>
      <c r="DP1600" s="491" t="s">
        <v>1137</v>
      </c>
      <c r="DQ1600" s="491" t="s">
        <v>1138</v>
      </c>
      <c r="DR1600" s="491" t="s">
        <v>1139</v>
      </c>
      <c r="DS1600" s="491" t="s">
        <v>1140</v>
      </c>
      <c r="DT1600" s="491" t="s">
        <v>1141</v>
      </c>
      <c r="DU1600" s="491" t="s">
        <v>1142</v>
      </c>
      <c r="DV1600" s="491" t="s">
        <v>1143</v>
      </c>
      <c r="DW1600" s="491" t="s">
        <v>1144</v>
      </c>
      <c r="DX1600" s="491" t="s">
        <v>1015</v>
      </c>
      <c r="DY1600" s="491" t="s">
        <v>1016</v>
      </c>
      <c r="DZ1600" s="491" t="s">
        <v>1017</v>
      </c>
      <c r="EA1600" s="491" t="s">
        <v>1018</v>
      </c>
      <c r="EB1600" s="491" t="s">
        <v>1035</v>
      </c>
      <c r="EC1600" s="491" t="s">
        <v>1036</v>
      </c>
      <c r="ED1600" s="491" t="s">
        <v>1019</v>
      </c>
      <c r="EE1600" s="491" t="s">
        <v>1145</v>
      </c>
      <c r="EF1600" s="491" t="s">
        <v>1146</v>
      </c>
      <c r="EG1600" s="491" t="s">
        <v>1147</v>
      </c>
      <c r="EH1600" s="491" t="s">
        <v>1148</v>
      </c>
      <c r="EI1600" s="491" t="s">
        <v>1149</v>
      </c>
      <c r="EJ1600" s="491" t="s">
        <v>1150</v>
      </c>
      <c r="EK1600" s="491" t="s">
        <v>1151</v>
      </c>
      <c r="EL1600" s="491" t="s">
        <v>1152</v>
      </c>
      <c r="EM1600" s="491" t="s">
        <v>1020</v>
      </c>
      <c r="EN1600" s="491" t="s">
        <v>1021</v>
      </c>
      <c r="EO1600" t="s">
        <v>1022</v>
      </c>
      <c r="EP1600" t="s">
        <v>1023</v>
      </c>
      <c r="EQ1600" t="s">
        <v>1153</v>
      </c>
      <c r="ER1600" t="s">
        <v>1019</v>
      </c>
      <c r="ES1600" t="s">
        <v>1024</v>
      </c>
      <c r="ET1600" t="s">
        <v>1025</v>
      </c>
    </row>
    <row r="1601" spans="3:304" x14ac:dyDescent="0.25">
      <c r="C1601" s="861"/>
      <c r="AS1601" s="492"/>
      <c r="AT1601" s="492"/>
      <c r="AU1601" s="492"/>
      <c r="AV1601" s="492"/>
      <c r="AW1601" s="492"/>
      <c r="AX1601" s="492"/>
      <c r="AY1601" s="492"/>
      <c r="AZ1601" s="492"/>
      <c r="BA1601" s="492"/>
      <c r="BB1601" s="492"/>
      <c r="BC1601" s="492"/>
      <c r="BD1601" s="492"/>
      <c r="BE1601" s="492"/>
      <c r="BF1601" s="492"/>
      <c r="BG1601" s="492"/>
      <c r="BH1601" s="492"/>
      <c r="BI1601" s="492"/>
      <c r="BJ1601" s="492"/>
      <c r="BK1601" s="492"/>
      <c r="BL1601" s="492"/>
      <c r="BM1601" s="492"/>
      <c r="BN1601" s="492"/>
      <c r="BO1601" s="492"/>
      <c r="BP1601" s="492"/>
      <c r="BQ1601" s="492"/>
      <c r="BR1601" s="492"/>
      <c r="BS1601" s="492"/>
      <c r="BT1601" s="492"/>
      <c r="BU1601" s="492"/>
      <c r="BV1601" s="492"/>
      <c r="BW1601" s="492"/>
      <c r="BX1601" s="492"/>
      <c r="BY1601" s="492"/>
      <c r="BZ1601" s="492"/>
      <c r="CA1601" s="492"/>
      <c r="CB1601" s="492"/>
      <c r="CC1601" s="492"/>
      <c r="CD1601" s="492"/>
      <c r="CE1601" s="492"/>
      <c r="CF1601" s="492"/>
      <c r="CG1601" s="492"/>
      <c r="CH1601" s="492"/>
      <c r="CI1601" s="492"/>
      <c r="CJ1601" s="492"/>
      <c r="CK1601" s="492"/>
      <c r="CL1601" s="492"/>
      <c r="CM1601" s="492"/>
      <c r="CN1601" s="492"/>
      <c r="CO1601" s="492"/>
      <c r="CP1601" s="492"/>
      <c r="CQ1601" s="492"/>
      <c r="CR1601" s="492"/>
      <c r="CS1601" s="492"/>
      <c r="CT1601" s="492"/>
      <c r="CU1601" s="492"/>
    </row>
    <row r="1602" spans="3:304" x14ac:dyDescent="0.25">
      <c r="C1602" s="861"/>
      <c r="D1602" s="880" t="s">
        <v>59</v>
      </c>
      <c r="E1602" s="493">
        <f t="shared" ref="E1602:AJ1602" si="0">AVERAGE(E1:E1599)</f>
        <v>0</v>
      </c>
      <c r="F1602" s="493">
        <f t="shared" si="0"/>
        <v>74.888330981944492</v>
      </c>
      <c r="G1602" s="493">
        <f t="shared" si="0"/>
        <v>71.587457808333312</v>
      </c>
      <c r="H1602" s="493">
        <f t="shared" si="0"/>
        <v>64.942622658333363</v>
      </c>
      <c r="I1602" s="493">
        <f t="shared" si="0"/>
        <v>73.793816173611191</v>
      </c>
      <c r="J1602" s="493">
        <f t="shared" si="0"/>
        <v>71.559916234027781</v>
      </c>
      <c r="K1602" s="493">
        <f t="shared" si="0"/>
        <v>71.13830282847222</v>
      </c>
      <c r="L1602" s="493">
        <f t="shared" si="0"/>
        <v>73.659701554861016</v>
      </c>
      <c r="M1602" s="493">
        <f t="shared" si="0"/>
        <v>74.440419781944556</v>
      </c>
      <c r="N1602" s="493">
        <f t="shared" si="0"/>
        <v>-6.6886580298611156</v>
      </c>
      <c r="O1602" s="493">
        <f t="shared" si="0"/>
        <v>-8.8899176131944291</v>
      </c>
      <c r="P1602" s="493">
        <f t="shared" si="0"/>
        <v>-9.309981886805577</v>
      </c>
      <c r="Q1602" s="493">
        <f t="shared" si="0"/>
        <v>-3.565037446527775</v>
      </c>
      <c r="R1602" s="493">
        <f t="shared" si="0"/>
        <v>-4.9722051173611126</v>
      </c>
      <c r="S1602" s="493">
        <f t="shared" si="0"/>
        <v>-5.6096234361111135</v>
      </c>
      <c r="T1602" s="493">
        <f t="shared" si="0"/>
        <v>81.168042569444438</v>
      </c>
      <c r="U1602" s="493">
        <f t="shared" si="0"/>
        <v>73.630357972222271</v>
      </c>
      <c r="V1602" s="493">
        <f t="shared" si="0"/>
        <v>92.904300431944307</v>
      </c>
      <c r="W1602" s="493">
        <f t="shared" si="0"/>
        <v>91.931776140972261</v>
      </c>
      <c r="X1602" s="493">
        <f t="shared" si="0"/>
        <v>-1.8620437784722195</v>
      </c>
      <c r="Y1602" s="493">
        <f t="shared" si="0"/>
        <v>-2.0268611895833302</v>
      </c>
      <c r="Z1602" s="493">
        <f t="shared" si="0"/>
        <v>-7.7746196701388799</v>
      </c>
      <c r="AA1602" s="493">
        <f t="shared" si="0"/>
        <v>-7.3305459027777777</v>
      </c>
      <c r="AB1602" s="493">
        <f t="shared" si="0"/>
        <v>-7.1350738409722165</v>
      </c>
      <c r="AC1602" s="493">
        <f t="shared" si="0"/>
        <v>-7.9022205611111103</v>
      </c>
      <c r="AD1602" s="493">
        <f t="shared" si="0"/>
        <v>-9.6340158798611135</v>
      </c>
      <c r="AE1602" s="493">
        <f t="shared" si="0"/>
        <v>106.96355211111126</v>
      </c>
      <c r="AF1602" s="493">
        <f t="shared" si="0"/>
        <v>99.322719472916674</v>
      </c>
      <c r="AG1602" s="493">
        <f t="shared" si="0"/>
        <v>91.149254002777681</v>
      </c>
      <c r="AH1602" s="493">
        <f t="shared" si="0"/>
        <v>109.09803140416641</v>
      </c>
      <c r="AI1602" s="493">
        <f t="shared" si="0"/>
        <v>88.911269340972268</v>
      </c>
      <c r="AJ1602" s="493">
        <f t="shared" si="0"/>
        <v>72.17708632986124</v>
      </c>
      <c r="AK1602" s="493">
        <f t="shared" ref="AK1602:BP1602" si="1">AVERAGE(AK1:AK1599)</f>
        <v>-1.1320237305555543</v>
      </c>
      <c r="AL1602" s="493">
        <f t="shared" si="1"/>
        <v>-4.7732203277777838</v>
      </c>
      <c r="AM1602" s="493">
        <f t="shared" si="1"/>
        <v>-4.0216743861111084</v>
      </c>
      <c r="AN1602" s="493">
        <f t="shared" si="1"/>
        <v>93.636604797916576</v>
      </c>
      <c r="AO1602" s="493">
        <f t="shared" si="1"/>
        <v>90.908917035416692</v>
      </c>
      <c r="AP1602" s="493">
        <f t="shared" si="1"/>
        <v>89.810352365972221</v>
      </c>
      <c r="AQ1602" s="493">
        <f t="shared" si="1"/>
        <v>87.551204821527705</v>
      </c>
      <c r="AR1602" s="493">
        <f t="shared" si="1"/>
        <v>73.127754420833384</v>
      </c>
      <c r="AS1602" s="493">
        <f t="shared" si="1"/>
        <v>64.038103343750038</v>
      </c>
      <c r="AT1602" s="493">
        <f t="shared" si="1"/>
        <v>76.093114337499941</v>
      </c>
      <c r="AU1602" s="493">
        <f t="shared" si="1"/>
        <v>74.591973293749902</v>
      </c>
      <c r="AV1602" s="493">
        <f t="shared" si="1"/>
        <v>74.06537331111106</v>
      </c>
      <c r="AW1602" s="493">
        <f t="shared" si="1"/>
        <v>73.668013331944337</v>
      </c>
      <c r="AX1602" s="493">
        <f t="shared" si="1"/>
        <v>87.966676181944365</v>
      </c>
      <c r="AY1602" s="493">
        <f t="shared" si="1"/>
        <v>85.993578989583256</v>
      </c>
      <c r="AZ1602" s="493">
        <f t="shared" si="1"/>
        <v>-3.3357928194444457</v>
      </c>
      <c r="BA1602" s="493">
        <f t="shared" si="1"/>
        <v>-3.060618470833337</v>
      </c>
      <c r="BB1602" s="493">
        <f t="shared" si="1"/>
        <v>-11.18978925</v>
      </c>
      <c r="BC1602" s="493">
        <f t="shared" si="1"/>
        <v>-10.012043007638884</v>
      </c>
      <c r="BD1602" s="493">
        <f t="shared" si="1"/>
        <v>-10.82781062986111</v>
      </c>
      <c r="BE1602" s="493">
        <f t="shared" si="1"/>
        <v>-6.5375812486111124</v>
      </c>
      <c r="BF1602" s="493">
        <f t="shared" si="1"/>
        <v>35.753284184722276</v>
      </c>
      <c r="BG1602" s="493">
        <f t="shared" si="1"/>
        <v>135.89108972291675</v>
      </c>
      <c r="BH1602" s="493">
        <f t="shared" si="1"/>
        <v>108.88052790555545</v>
      </c>
      <c r="BI1602" s="493">
        <f t="shared" si="1"/>
        <v>50.338093778472206</v>
      </c>
      <c r="BJ1602" s="493">
        <f t="shared" si="1"/>
        <v>123.27523259791663</v>
      </c>
      <c r="BK1602" s="493">
        <f t="shared" si="1"/>
        <v>83.962680927083383</v>
      </c>
      <c r="BL1602" s="493">
        <f t="shared" si="1"/>
        <v>70.323828367361116</v>
      </c>
      <c r="BM1602" s="493">
        <f t="shared" si="1"/>
        <v>-13.035394900000005</v>
      </c>
      <c r="BN1602" s="493">
        <f t="shared" si="1"/>
        <v>-8.0929199673610999</v>
      </c>
      <c r="BO1602" s="493">
        <f t="shared" si="1"/>
        <v>-9.9908634118055542</v>
      </c>
      <c r="BP1602" s="493">
        <f t="shared" si="1"/>
        <v>-6.7886435395833296</v>
      </c>
      <c r="BQ1602" s="493">
        <f t="shared" ref="BQ1602:CV1602" si="2">AVERAGE(BQ1:BQ1599)</f>
        <v>84.132396913194484</v>
      </c>
      <c r="BR1602" s="493">
        <f t="shared" si="2"/>
        <v>85.092333188889015</v>
      </c>
      <c r="BS1602" s="493">
        <f t="shared" si="2"/>
        <v>83.825267203472407</v>
      </c>
      <c r="BT1602" s="493">
        <f t="shared" si="2"/>
        <v>59.552515645833388</v>
      </c>
      <c r="BU1602" s="493">
        <f t="shared" si="2"/>
        <v>64.271285606250075</v>
      </c>
      <c r="BV1602" s="493">
        <f t="shared" si="2"/>
        <v>61.699210022222161</v>
      </c>
      <c r="BW1602" s="493">
        <f t="shared" si="2"/>
        <v>64.84510358055563</v>
      </c>
      <c r="BX1602" s="493">
        <f t="shared" si="2"/>
        <v>-10.3517314875</v>
      </c>
      <c r="BY1602" s="493">
        <f t="shared" si="2"/>
        <v>-10.849757542361116</v>
      </c>
      <c r="BZ1602" s="493">
        <f t="shared" si="2"/>
        <v>-10.747003965277781</v>
      </c>
      <c r="CA1602" s="493">
        <f t="shared" si="2"/>
        <v>-11.491222763888885</v>
      </c>
      <c r="CB1602" s="493">
        <f t="shared" si="2"/>
        <v>-8.0603311881944393</v>
      </c>
      <c r="CC1602" s="493">
        <f t="shared" si="2"/>
        <v>-4.242919577083323</v>
      </c>
      <c r="CD1602" s="493">
        <f t="shared" si="2"/>
        <v>-8.7436449722222136</v>
      </c>
      <c r="CE1602" s="493">
        <f t="shared" si="2"/>
        <v>-3.9957200937500108</v>
      </c>
      <c r="CF1602" s="493">
        <f t="shared" si="2"/>
        <v>-10.972767161805557</v>
      </c>
      <c r="CG1602" s="493">
        <f t="shared" si="2"/>
        <v>-3.5481597131944396</v>
      </c>
      <c r="CH1602" s="493">
        <f t="shared" si="2"/>
        <v>-11.22313361597222</v>
      </c>
      <c r="CI1602" s="493">
        <f t="shared" si="2"/>
        <v>-5.0398736826388904</v>
      </c>
      <c r="CJ1602" s="493">
        <f t="shared" si="2"/>
        <v>-8.1891337868055576</v>
      </c>
      <c r="CK1602" s="493">
        <f t="shared" si="2"/>
        <v>-3.9809980020833344</v>
      </c>
      <c r="CL1602" s="493">
        <f t="shared" si="2"/>
        <v>-8.6399458124999953</v>
      </c>
      <c r="CM1602" s="493">
        <f t="shared" si="2"/>
        <v>-3.1291778604166667</v>
      </c>
      <c r="CN1602" s="493">
        <f t="shared" si="2"/>
        <v>-10.774330616666681</v>
      </c>
      <c r="CO1602" s="493">
        <f t="shared" si="2"/>
        <v>-5.23331594583333</v>
      </c>
      <c r="CP1602" s="493">
        <f t="shared" si="2"/>
        <v>-11.095358968055548</v>
      </c>
      <c r="CQ1602" s="493">
        <f t="shared" si="2"/>
        <v>-5.890450512499986</v>
      </c>
      <c r="CR1602" s="493">
        <f t="shared" si="2"/>
        <v>-8.0792098687500058</v>
      </c>
      <c r="CS1602" s="493">
        <f t="shared" si="2"/>
        <v>-4.8573736354166623</v>
      </c>
      <c r="CT1602" s="493">
        <f t="shared" si="2"/>
        <v>-8.9100578694444472</v>
      </c>
      <c r="CU1602" s="493">
        <f t="shared" si="2"/>
        <v>-5.312666093055558</v>
      </c>
      <c r="CV1602" s="493">
        <f t="shared" si="2"/>
        <v>-11.339210961805549</v>
      </c>
      <c r="CW1602" s="493">
        <f t="shared" ref="CW1602:EB1602" si="3">AVERAGE(CW1:CW1599)</f>
        <v>-5.3697291597222181</v>
      </c>
      <c r="CX1602" s="493">
        <f t="shared" si="3"/>
        <v>-11.199017183333341</v>
      </c>
      <c r="CY1602" s="493">
        <f t="shared" si="3"/>
        <v>-5.2783349152777737</v>
      </c>
      <c r="CZ1602" s="493">
        <f t="shared" si="3"/>
        <v>-7.9360294701388954</v>
      </c>
      <c r="DA1602" s="493">
        <f t="shared" si="3"/>
        <v>-4.7405313319444451</v>
      </c>
      <c r="DB1602" s="493">
        <f t="shared" si="3"/>
        <v>-8.8715265326388852</v>
      </c>
      <c r="DC1602" s="493">
        <f t="shared" si="3"/>
        <v>-4.721500388194448</v>
      </c>
      <c r="DD1602" s="493">
        <f t="shared" si="3"/>
        <v>-11.219211628472205</v>
      </c>
      <c r="DE1602" s="493">
        <f t="shared" si="3"/>
        <v>-6.8113677708333338</v>
      </c>
      <c r="DF1602" s="493">
        <f t="shared" si="3"/>
        <v>-11.536944792361108</v>
      </c>
      <c r="DG1602" s="493">
        <f t="shared" si="3"/>
        <v>-6.3921793513888865</v>
      </c>
      <c r="DH1602" s="493">
        <f t="shared" si="3"/>
        <v>-7.9099036465277806</v>
      </c>
      <c r="DI1602" s="493">
        <f t="shared" si="3"/>
        <v>-5.3355306784722121</v>
      </c>
      <c r="DJ1602" s="493">
        <f t="shared" si="3"/>
        <v>-8.6528701208333274</v>
      </c>
      <c r="DK1602" s="493">
        <f t="shared" si="3"/>
        <v>-6.1820316312500037</v>
      </c>
      <c r="DL1602" s="493">
        <f t="shared" si="3"/>
        <v>-11.394869081944458</v>
      </c>
      <c r="DM1602" s="493">
        <f t="shared" si="3"/>
        <v>-8.3991179437499781</v>
      </c>
      <c r="DN1602" s="493">
        <f t="shared" si="3"/>
        <v>-11.617776693055559</v>
      </c>
      <c r="DO1602" s="493">
        <f t="shared" si="3"/>
        <v>-7.309345393750009</v>
      </c>
      <c r="DP1602" s="493">
        <f t="shared" si="3"/>
        <v>-8.5716522479166706</v>
      </c>
      <c r="DQ1602" s="493">
        <f t="shared" si="3"/>
        <v>-6.229139286111101</v>
      </c>
      <c r="DR1602" s="493">
        <f t="shared" si="3"/>
        <v>-9.1358242493055606</v>
      </c>
      <c r="DS1602" s="493">
        <f t="shared" si="3"/>
        <v>-7.2523652229166666</v>
      </c>
      <c r="DT1602" s="493">
        <f t="shared" si="3"/>
        <v>-11.232860797916693</v>
      </c>
      <c r="DU1602" s="493">
        <f t="shared" si="3"/>
        <v>-9.6492174999999989</v>
      </c>
      <c r="DV1602" s="493">
        <f t="shared" si="3"/>
        <v>-11.701776249305555</v>
      </c>
      <c r="DW1602" s="493">
        <f t="shared" si="3"/>
        <v>-7.0384586881944324</v>
      </c>
      <c r="DX1602" s="493">
        <f t="shared" si="3"/>
        <v>14.527614993055552</v>
      </c>
      <c r="DY1602" s="493">
        <f t="shared" si="3"/>
        <v>11.72109084374998</v>
      </c>
      <c r="DZ1602" s="493">
        <f t="shared" si="3"/>
        <v>158.42143052361109</v>
      </c>
      <c r="EA1602" s="493">
        <f t="shared" si="3"/>
        <v>141.41060847083315</v>
      </c>
      <c r="EB1602" s="493">
        <f t="shared" si="3"/>
        <v>121.22477083333332</v>
      </c>
      <c r="EC1602" s="493">
        <f t="shared" ref="EC1602:ET1602" si="4">AVERAGE(EC1:EC1599)</f>
        <v>2.3567715277777781</v>
      </c>
      <c r="ED1602" s="493">
        <f t="shared" si="4"/>
        <v>274.40423611111015</v>
      </c>
      <c r="EE1602" s="493">
        <f t="shared" si="4"/>
        <v>121.20977777777789</v>
      </c>
      <c r="EF1602" s="493">
        <f t="shared" si="4"/>
        <v>5.3126541666666638</v>
      </c>
      <c r="EG1602" s="493">
        <f t="shared" si="4"/>
        <v>634.03305555555448</v>
      </c>
      <c r="EH1602" s="493">
        <f t="shared" si="4"/>
        <v>121.19984027777797</v>
      </c>
      <c r="EI1602" s="493">
        <f t="shared" si="4"/>
        <v>4.6500576388888861</v>
      </c>
      <c r="EJ1602" s="493">
        <f t="shared" si="4"/>
        <v>552.78729166666653</v>
      </c>
      <c r="EK1602" s="493">
        <f t="shared" si="4"/>
        <v>10.910322470138873</v>
      </c>
      <c r="EL1602" s="493">
        <f t="shared" si="4"/>
        <v>10.119242140972208</v>
      </c>
      <c r="EM1602" s="493">
        <f t="shared" si="4"/>
        <v>-14.931996856249995</v>
      </c>
      <c r="EN1602" s="493">
        <f t="shared" si="4"/>
        <v>-20.110105552777764</v>
      </c>
      <c r="EO1602" s="493">
        <f t="shared" si="4"/>
        <v>92.862560516666534</v>
      </c>
      <c r="EP1602" s="493">
        <f t="shared" si="4"/>
        <v>83.058705736111108</v>
      </c>
      <c r="EQ1602" s="493">
        <f t="shared" si="4"/>
        <v>-7.769726913194452</v>
      </c>
      <c r="ER1602" s="493">
        <f t="shared" si="4"/>
        <v>3140.6427604201326</v>
      </c>
      <c r="ES1602" s="493">
        <f t="shared" si="4"/>
        <v>7373.2868145201473</v>
      </c>
      <c r="ET1602" s="493">
        <f t="shared" si="4"/>
        <v>6585.4550926013926</v>
      </c>
      <c r="EU1602" s="493"/>
      <c r="EV1602" s="493"/>
      <c r="EW1602" s="493"/>
      <c r="EX1602" s="493"/>
      <c r="EY1602" s="493"/>
      <c r="EZ1602" s="493"/>
      <c r="FA1602" s="493"/>
      <c r="FB1602" s="493"/>
      <c r="FC1602" s="493"/>
      <c r="FD1602" s="493"/>
      <c r="FE1602" s="493"/>
      <c r="FF1602" s="493"/>
      <c r="FG1602" s="493"/>
      <c r="FH1602" s="493"/>
      <c r="FI1602" s="493"/>
      <c r="FJ1602" s="493"/>
      <c r="FK1602" s="493"/>
      <c r="FL1602" s="493"/>
      <c r="FM1602" s="493"/>
      <c r="FN1602" s="493"/>
      <c r="FO1602" s="493"/>
      <c r="FP1602" s="493"/>
      <c r="FQ1602" s="493"/>
      <c r="FR1602" s="493"/>
      <c r="FS1602" s="493"/>
      <c r="FT1602" s="493"/>
      <c r="FU1602" s="493"/>
      <c r="FV1602" s="493"/>
      <c r="FW1602" s="493"/>
      <c r="FX1602" s="493"/>
      <c r="FY1602" s="493"/>
      <c r="FZ1602" s="493"/>
      <c r="GA1602" s="493"/>
      <c r="GB1602" s="493"/>
      <c r="GC1602" s="493"/>
      <c r="GD1602" s="493"/>
      <c r="GE1602" s="493"/>
      <c r="GF1602" s="493"/>
      <c r="GG1602" s="493"/>
      <c r="GH1602" s="493"/>
      <c r="GI1602" s="493"/>
      <c r="GJ1602" s="493"/>
      <c r="GK1602" s="493"/>
      <c r="GL1602" s="493"/>
      <c r="GM1602" s="493"/>
      <c r="GN1602" s="493"/>
      <c r="GO1602" s="493"/>
      <c r="GP1602" s="493"/>
      <c r="GQ1602" s="493"/>
      <c r="GR1602" s="493"/>
      <c r="GS1602" s="493"/>
      <c r="GT1602" s="493"/>
      <c r="GU1602" s="493"/>
      <c r="GV1602" s="493"/>
      <c r="GW1602" s="493"/>
      <c r="GX1602" s="493"/>
      <c r="GY1602" s="493"/>
      <c r="GZ1602" s="493"/>
      <c r="HA1602" s="493"/>
      <c r="HB1602" s="493"/>
      <c r="HC1602" s="493"/>
      <c r="HD1602" s="493"/>
      <c r="HE1602" s="493"/>
      <c r="HF1602" s="493"/>
      <c r="HG1602" s="493"/>
      <c r="HH1602" s="493"/>
      <c r="HI1602" s="493"/>
      <c r="HJ1602" s="493"/>
      <c r="HK1602" s="493"/>
      <c r="HL1602" s="493"/>
      <c r="HM1602" s="493"/>
      <c r="HN1602" s="493"/>
      <c r="HO1602" s="493"/>
      <c r="HP1602" s="493"/>
      <c r="HQ1602" s="493"/>
      <c r="HR1602" s="493"/>
      <c r="HS1602" s="493"/>
      <c r="HT1602" s="493"/>
      <c r="HU1602" s="493"/>
      <c r="HV1602" s="493"/>
      <c r="HW1602" s="493"/>
      <c r="HX1602" s="493"/>
      <c r="HY1602" s="493"/>
      <c r="HZ1602" s="493"/>
      <c r="IA1602" s="493"/>
      <c r="IB1602" s="493"/>
      <c r="IC1602" s="493"/>
      <c r="ID1602" s="493"/>
      <c r="IE1602" s="493"/>
      <c r="IF1602" s="493"/>
      <c r="IG1602" s="493"/>
      <c r="IH1602" s="493"/>
      <c r="II1602" s="493"/>
      <c r="IJ1602" s="493"/>
      <c r="IK1602" s="493"/>
      <c r="IL1602" s="493"/>
      <c r="IM1602" s="493"/>
      <c r="IN1602" s="493"/>
      <c r="IO1602" s="493"/>
      <c r="IP1602" s="493"/>
      <c r="IQ1602" s="493"/>
      <c r="IR1602" s="493"/>
      <c r="IS1602" s="493"/>
      <c r="IT1602" s="493"/>
      <c r="IU1602" s="493"/>
      <c r="IV1602" s="493"/>
      <c r="IW1602" s="493"/>
      <c r="IX1602" s="493"/>
      <c r="IY1602" s="493"/>
      <c r="IZ1602" s="493"/>
      <c r="JA1602" s="493"/>
      <c r="JB1602" s="493"/>
      <c r="JC1602" s="493"/>
      <c r="JD1602" s="493"/>
      <c r="JE1602" s="493"/>
      <c r="JF1602" s="493"/>
      <c r="JG1602" s="493"/>
      <c r="JH1602" s="493"/>
      <c r="JI1602" s="493"/>
      <c r="JJ1602" s="493"/>
      <c r="JK1602" s="493"/>
      <c r="JL1602" s="493"/>
      <c r="JM1602" s="493"/>
      <c r="JN1602" s="493"/>
      <c r="JO1602" s="493"/>
      <c r="JP1602" s="493"/>
      <c r="JQ1602" s="493"/>
      <c r="JR1602" s="493"/>
      <c r="JS1602" s="493"/>
      <c r="JT1602" s="493"/>
      <c r="JU1602" s="493"/>
      <c r="JV1602" s="493"/>
      <c r="JW1602" s="493"/>
      <c r="JX1602" s="493"/>
      <c r="JY1602" s="493"/>
      <c r="JZ1602" s="493"/>
      <c r="KA1602" s="493"/>
      <c r="KB1602" s="493"/>
      <c r="KC1602" s="493"/>
      <c r="KD1602" s="493"/>
      <c r="KE1602" s="493"/>
      <c r="KF1602" s="493"/>
      <c r="KG1602" s="493"/>
      <c r="KH1602" s="493"/>
      <c r="KI1602" s="493"/>
      <c r="KJ1602" s="493"/>
      <c r="KK1602" s="493"/>
      <c r="KL1602" s="493"/>
      <c r="KM1602" s="493"/>
      <c r="KN1602" s="493"/>
      <c r="KO1602" s="493"/>
      <c r="KP1602" s="493"/>
      <c r="KQ1602" s="493"/>
      <c r="KR1602" s="493"/>
    </row>
    <row r="1603" spans="3:304" ht="15.75" customHeight="1" x14ac:dyDescent="0.25">
      <c r="C1603" s="861"/>
      <c r="D1603" s="880" t="s">
        <v>7</v>
      </c>
      <c r="E1603" s="493">
        <f t="shared" ref="E1603:AJ1603" si="5">MIN(E1:E1599)</f>
        <v>0</v>
      </c>
      <c r="F1603" s="493">
        <f t="shared" si="5"/>
        <v>70.744798000000003</v>
      </c>
      <c r="G1603" s="493">
        <f t="shared" si="5"/>
        <v>70.223220999999995</v>
      </c>
      <c r="H1603" s="493">
        <f t="shared" si="5"/>
        <v>62.658372</v>
      </c>
      <c r="I1603" s="493">
        <f t="shared" si="5"/>
        <v>72.809950999999998</v>
      </c>
      <c r="J1603" s="493">
        <f t="shared" si="5"/>
        <v>68.230498999999995</v>
      </c>
      <c r="K1603" s="493">
        <f t="shared" si="5"/>
        <v>70.656265000000005</v>
      </c>
      <c r="L1603" s="493">
        <f t="shared" si="5"/>
        <v>73.298334999999994</v>
      </c>
      <c r="M1603" s="493">
        <f t="shared" si="5"/>
        <v>73.292490999999998</v>
      </c>
      <c r="N1603" s="493">
        <f t="shared" si="5"/>
        <v>-11.627444000000001</v>
      </c>
      <c r="O1603" s="493">
        <f t="shared" si="5"/>
        <v>-13.965375</v>
      </c>
      <c r="P1603" s="493">
        <f t="shared" si="5"/>
        <v>-14.505152000000001</v>
      </c>
      <c r="Q1603" s="493">
        <f t="shared" si="5"/>
        <v>-10.428236999999999</v>
      </c>
      <c r="R1603" s="493">
        <f t="shared" si="5"/>
        <v>-11.858727</v>
      </c>
      <c r="S1603" s="493">
        <f t="shared" si="5"/>
        <v>-12.714257999999999</v>
      </c>
      <c r="T1603" s="493">
        <f t="shared" si="5"/>
        <v>71.368442999999999</v>
      </c>
      <c r="U1603" s="493">
        <f t="shared" si="5"/>
        <v>70.024918</v>
      </c>
      <c r="V1603" s="493">
        <f t="shared" si="5"/>
        <v>71.202099000000004</v>
      </c>
      <c r="W1603" s="493">
        <f t="shared" si="5"/>
        <v>70.522952000000004</v>
      </c>
      <c r="X1603" s="493">
        <f t="shared" si="5"/>
        <v>-10.430600999999999</v>
      </c>
      <c r="Y1603" s="493">
        <f t="shared" si="5"/>
        <v>-10.859289</v>
      </c>
      <c r="Z1603" s="493">
        <f t="shared" si="5"/>
        <v>-14.478654000000001</v>
      </c>
      <c r="AA1603" s="493">
        <f t="shared" si="5"/>
        <v>-14.125121999999999</v>
      </c>
      <c r="AB1603" s="493">
        <f t="shared" si="5"/>
        <v>-13.736492999999999</v>
      </c>
      <c r="AC1603" s="493">
        <f t="shared" si="5"/>
        <v>-14.636488999999999</v>
      </c>
      <c r="AD1603" s="493">
        <f t="shared" si="5"/>
        <v>-17.856788999999999</v>
      </c>
      <c r="AE1603" s="493">
        <f t="shared" si="5"/>
        <v>74.402299999999997</v>
      </c>
      <c r="AF1603" s="493">
        <f t="shared" si="5"/>
        <v>80.475147000000007</v>
      </c>
      <c r="AG1603" s="493">
        <f t="shared" si="5"/>
        <v>68.902533000000005</v>
      </c>
      <c r="AH1603" s="493">
        <f t="shared" si="5"/>
        <v>70.662786999999994</v>
      </c>
      <c r="AI1603" s="493">
        <f t="shared" si="5"/>
        <v>70.804734999999994</v>
      </c>
      <c r="AJ1603" s="493">
        <f t="shared" si="5"/>
        <v>21.863752999999999</v>
      </c>
      <c r="AK1603" s="493">
        <f t="shared" ref="AK1603:BP1603" si="6">MIN(AK1:AK1599)</f>
        <v>-10.244786</v>
      </c>
      <c r="AL1603" s="493">
        <f t="shared" si="6"/>
        <v>-13.842243</v>
      </c>
      <c r="AM1603" s="493">
        <f t="shared" si="6"/>
        <v>-10.841675</v>
      </c>
      <c r="AN1603" s="493">
        <f t="shared" si="6"/>
        <v>51.581823</v>
      </c>
      <c r="AO1603" s="493">
        <f t="shared" si="6"/>
        <v>62.676642000000001</v>
      </c>
      <c r="AP1603" s="493">
        <f t="shared" si="6"/>
        <v>70.113788</v>
      </c>
      <c r="AQ1603" s="493">
        <f t="shared" si="6"/>
        <v>70.454829000000004</v>
      </c>
      <c r="AR1603" s="493">
        <f t="shared" si="6"/>
        <v>68.510281000000006</v>
      </c>
      <c r="AS1603" s="493">
        <f t="shared" si="6"/>
        <v>60.931198000000002</v>
      </c>
      <c r="AT1603" s="493">
        <f t="shared" si="6"/>
        <v>68.701644999999999</v>
      </c>
      <c r="AU1603" s="493">
        <f t="shared" si="6"/>
        <v>66.255285999999998</v>
      </c>
      <c r="AV1603" s="493">
        <f t="shared" si="6"/>
        <v>70.709307999999993</v>
      </c>
      <c r="AW1603" s="493">
        <f t="shared" si="6"/>
        <v>70.740251000000001</v>
      </c>
      <c r="AX1603" s="493">
        <f t="shared" si="6"/>
        <v>71.182460000000006</v>
      </c>
      <c r="AY1603" s="493">
        <f t="shared" si="6"/>
        <v>70.642144999999999</v>
      </c>
      <c r="AZ1603" s="493">
        <f t="shared" si="6"/>
        <v>-13.212102</v>
      </c>
      <c r="BA1603" s="493">
        <f t="shared" si="6"/>
        <v>-10.744011</v>
      </c>
      <c r="BB1603" s="493">
        <f t="shared" si="6"/>
        <v>-17.993317999999999</v>
      </c>
      <c r="BC1603" s="493">
        <f t="shared" si="6"/>
        <v>-16.617311999999998</v>
      </c>
      <c r="BD1603" s="493">
        <f t="shared" si="6"/>
        <v>-17.534894000000001</v>
      </c>
      <c r="BE1603" s="493">
        <f t="shared" si="6"/>
        <v>-18.04542</v>
      </c>
      <c r="BF1603" s="493">
        <f t="shared" si="6"/>
        <v>8.4485539999999997</v>
      </c>
      <c r="BG1603" s="493">
        <f t="shared" si="6"/>
        <v>77.128922000000003</v>
      </c>
      <c r="BH1603" s="493">
        <f t="shared" si="6"/>
        <v>90.269098999999997</v>
      </c>
      <c r="BI1603" s="493">
        <f t="shared" si="6"/>
        <v>32.754342000000001</v>
      </c>
      <c r="BJ1603" s="493">
        <f t="shared" si="6"/>
        <v>70.170668000000006</v>
      </c>
      <c r="BK1603" s="493">
        <f t="shared" si="6"/>
        <v>62.348095000000001</v>
      </c>
      <c r="BL1603" s="493">
        <f t="shared" si="6"/>
        <v>0.29657899999999998</v>
      </c>
      <c r="BM1603" s="493">
        <f t="shared" si="6"/>
        <v>-29.382342000000001</v>
      </c>
      <c r="BN1603" s="493">
        <f t="shared" si="6"/>
        <v>-21.240469999999998</v>
      </c>
      <c r="BO1603" s="493">
        <f t="shared" si="6"/>
        <v>-30.724294</v>
      </c>
      <c r="BP1603" s="493">
        <f t="shared" si="6"/>
        <v>-22.859549999999999</v>
      </c>
      <c r="BQ1603" s="493">
        <f t="shared" ref="BQ1603:CV1603" si="7">MIN(BQ1:BQ1599)</f>
        <v>57.826186</v>
      </c>
      <c r="BR1603" s="493">
        <f t="shared" si="7"/>
        <v>61.237825000000001</v>
      </c>
      <c r="BS1603" s="493">
        <f t="shared" si="7"/>
        <v>65.653437999999994</v>
      </c>
      <c r="BT1603" s="493">
        <f t="shared" si="7"/>
        <v>56.138218999999999</v>
      </c>
      <c r="BU1603" s="493">
        <f t="shared" si="7"/>
        <v>59.113025999999998</v>
      </c>
      <c r="BV1603" s="493">
        <f t="shared" si="7"/>
        <v>58.865574000000002</v>
      </c>
      <c r="BW1603" s="493">
        <f t="shared" si="7"/>
        <v>62.153843000000002</v>
      </c>
      <c r="BX1603" s="493">
        <f t="shared" si="7"/>
        <v>-17.598489000000001</v>
      </c>
      <c r="BY1603" s="493">
        <f t="shared" si="7"/>
        <v>-17.905795999999999</v>
      </c>
      <c r="BZ1603" s="493">
        <f t="shared" si="7"/>
        <v>-28.266306</v>
      </c>
      <c r="CA1603" s="493">
        <f t="shared" si="7"/>
        <v>-25.929718999999999</v>
      </c>
      <c r="CB1603" s="493">
        <f t="shared" si="7"/>
        <v>-12.570755999999999</v>
      </c>
      <c r="CC1603" s="493">
        <f t="shared" si="7"/>
        <v>-9.9020530000000004</v>
      </c>
      <c r="CD1603" s="493">
        <f t="shared" si="7"/>
        <v>-13.015516999999999</v>
      </c>
      <c r="CE1603" s="493">
        <f t="shared" si="7"/>
        <v>-9.6863930000000007</v>
      </c>
      <c r="CF1603" s="493">
        <f t="shared" si="7"/>
        <v>-15.153026000000001</v>
      </c>
      <c r="CG1603" s="493">
        <f t="shared" si="7"/>
        <v>-9.6873760000000004</v>
      </c>
      <c r="CH1603" s="493">
        <f t="shared" si="7"/>
        <v>-15.003769999999999</v>
      </c>
      <c r="CI1603" s="493">
        <f t="shared" si="7"/>
        <v>-10.733174999999999</v>
      </c>
      <c r="CJ1603" s="493">
        <f t="shared" si="7"/>
        <v>-12.422682</v>
      </c>
      <c r="CK1603" s="493">
        <f t="shared" si="7"/>
        <v>-9.0503420000000006</v>
      </c>
      <c r="CL1603" s="493">
        <f t="shared" si="7"/>
        <v>-12.770218</v>
      </c>
      <c r="CM1603" s="493">
        <f t="shared" si="7"/>
        <v>-8.7024830000000009</v>
      </c>
      <c r="CN1603" s="493">
        <f t="shared" si="7"/>
        <v>-14.741648</v>
      </c>
      <c r="CO1603" s="493">
        <f t="shared" si="7"/>
        <v>-10.700200000000001</v>
      </c>
      <c r="CP1603" s="493">
        <f t="shared" si="7"/>
        <v>-15.015212</v>
      </c>
      <c r="CQ1603" s="493">
        <f t="shared" si="7"/>
        <v>-11.111249000000001</v>
      </c>
      <c r="CR1603" s="493">
        <f t="shared" si="7"/>
        <v>-12.157939000000001</v>
      </c>
      <c r="CS1603" s="493">
        <f t="shared" si="7"/>
        <v>-9.3465179999999997</v>
      </c>
      <c r="CT1603" s="493">
        <f t="shared" si="7"/>
        <v>-12.907726</v>
      </c>
      <c r="CU1603" s="493">
        <f t="shared" si="7"/>
        <v>-9.5129389999999994</v>
      </c>
      <c r="CV1603" s="493">
        <f t="shared" si="7"/>
        <v>-15.200329</v>
      </c>
      <c r="CW1603" s="493">
        <f t="shared" ref="CW1603:EB1603" si="8">MIN(CW1:CW1599)</f>
        <v>-9.5046090000000003</v>
      </c>
      <c r="CX1603" s="493">
        <f t="shared" si="8"/>
        <v>-15.111349000000001</v>
      </c>
      <c r="CY1603" s="493">
        <f t="shared" si="8"/>
        <v>-9.5311129999999995</v>
      </c>
      <c r="CZ1603" s="493">
        <f t="shared" si="8"/>
        <v>-12.007194999999999</v>
      </c>
      <c r="DA1603" s="493">
        <f t="shared" si="8"/>
        <v>-8.6786659999999998</v>
      </c>
      <c r="DB1603" s="493">
        <f t="shared" si="8"/>
        <v>-12.653532999999999</v>
      </c>
      <c r="DC1603" s="493">
        <f t="shared" si="8"/>
        <v>-8.3576200000000007</v>
      </c>
      <c r="DD1603" s="493">
        <f t="shared" si="8"/>
        <v>-14.93859</v>
      </c>
      <c r="DE1603" s="493">
        <f t="shared" si="8"/>
        <v>-10.259430999999999</v>
      </c>
      <c r="DF1603" s="493">
        <f t="shared" si="8"/>
        <v>-15.181442000000001</v>
      </c>
      <c r="DG1603" s="493">
        <f t="shared" si="8"/>
        <v>-10.343659000000001</v>
      </c>
      <c r="DH1603" s="493">
        <f t="shared" si="8"/>
        <v>-11.683786</v>
      </c>
      <c r="DI1603" s="493">
        <f t="shared" si="8"/>
        <v>-9.1707009999999993</v>
      </c>
      <c r="DJ1603" s="493">
        <f t="shared" si="8"/>
        <v>-12.290564</v>
      </c>
      <c r="DK1603" s="493">
        <f t="shared" si="8"/>
        <v>-9.4877610000000008</v>
      </c>
      <c r="DL1603" s="493">
        <f t="shared" si="8"/>
        <v>-14.951028000000001</v>
      </c>
      <c r="DM1603" s="493">
        <f t="shared" si="8"/>
        <v>-11.652533</v>
      </c>
      <c r="DN1603" s="493">
        <f t="shared" si="8"/>
        <v>-15.193530000000001</v>
      </c>
      <c r="DO1603" s="493">
        <f t="shared" si="8"/>
        <v>-10.967033000000001</v>
      </c>
      <c r="DP1603" s="493">
        <f t="shared" si="8"/>
        <v>-12.333569000000001</v>
      </c>
      <c r="DQ1603" s="493">
        <f t="shared" si="8"/>
        <v>-9.9007780000000007</v>
      </c>
      <c r="DR1603" s="493">
        <f t="shared" si="8"/>
        <v>-12.705711000000001</v>
      </c>
      <c r="DS1603" s="493">
        <f t="shared" si="8"/>
        <v>-10.528219999999999</v>
      </c>
      <c r="DT1603" s="493">
        <f t="shared" si="8"/>
        <v>-14.860340000000001</v>
      </c>
      <c r="DU1603" s="493">
        <f t="shared" si="8"/>
        <v>-12.630834</v>
      </c>
      <c r="DV1603" s="493">
        <f t="shared" si="8"/>
        <v>-14.989912</v>
      </c>
      <c r="DW1603" s="493">
        <f t="shared" si="8"/>
        <v>-10.016698</v>
      </c>
      <c r="DX1603" s="493">
        <f t="shared" si="8"/>
        <v>10.553108999999999</v>
      </c>
      <c r="DY1603" s="493">
        <f t="shared" si="8"/>
        <v>4.343515</v>
      </c>
      <c r="DZ1603" s="493">
        <f t="shared" si="8"/>
        <v>17.529896999999998</v>
      </c>
      <c r="EA1603" s="493">
        <f t="shared" si="8"/>
        <v>11.880551000000001</v>
      </c>
      <c r="EB1603" s="493">
        <f t="shared" si="8"/>
        <v>119.6</v>
      </c>
      <c r="EC1603" s="493">
        <f t="shared" ref="EC1603:ET1603" si="9">MIN(EC1:EC1599)</f>
        <v>1.2350000000000001</v>
      </c>
      <c r="ED1603" s="493">
        <f t="shared" si="9"/>
        <v>132</v>
      </c>
      <c r="EE1603" s="493">
        <f t="shared" si="9"/>
        <v>119.62</v>
      </c>
      <c r="EF1603" s="493">
        <f t="shared" si="9"/>
        <v>0</v>
      </c>
      <c r="EG1603" s="493">
        <f t="shared" si="9"/>
        <v>1.5</v>
      </c>
      <c r="EH1603" s="493">
        <f t="shared" si="9"/>
        <v>119.72</v>
      </c>
      <c r="EI1603" s="493">
        <f t="shared" si="9"/>
        <v>0</v>
      </c>
      <c r="EJ1603" s="493">
        <f t="shared" si="9"/>
        <v>1.3</v>
      </c>
      <c r="EK1603" s="493">
        <f t="shared" si="9"/>
        <v>-4.214099</v>
      </c>
      <c r="EL1603" s="493">
        <f t="shared" si="9"/>
        <v>-1.288959</v>
      </c>
      <c r="EM1603" s="493">
        <f t="shared" si="9"/>
        <v>-20.807134000000001</v>
      </c>
      <c r="EN1603" s="493">
        <f t="shared" si="9"/>
        <v>-33.534705000000002</v>
      </c>
      <c r="EO1603" s="493">
        <f t="shared" si="9"/>
        <v>-9.138363</v>
      </c>
      <c r="EP1603" s="493">
        <f t="shared" si="9"/>
        <v>-18.410034</v>
      </c>
      <c r="EQ1603" s="493">
        <f t="shared" si="9"/>
        <v>-11.722244999999999</v>
      </c>
      <c r="ER1603" s="493">
        <f t="shared" si="9"/>
        <v>0</v>
      </c>
      <c r="ES1603" s="493">
        <f t="shared" si="9"/>
        <v>0</v>
      </c>
      <c r="ET1603" s="493">
        <f t="shared" si="9"/>
        <v>0</v>
      </c>
      <c r="EU1603" s="493"/>
      <c r="EV1603" s="493"/>
      <c r="EW1603" s="493"/>
      <c r="EX1603" s="493"/>
      <c r="EY1603" s="493"/>
      <c r="EZ1603" s="493"/>
      <c r="FA1603" s="493"/>
      <c r="FB1603" s="493"/>
      <c r="FC1603" s="493"/>
      <c r="FD1603" s="493"/>
      <c r="FE1603" s="493"/>
      <c r="FF1603" s="493"/>
      <c r="FG1603" s="493"/>
      <c r="FH1603" s="493"/>
      <c r="FI1603" s="493"/>
      <c r="FJ1603" s="493"/>
      <c r="FK1603" s="493"/>
      <c r="FL1603" s="493"/>
      <c r="FM1603" s="493"/>
      <c r="FN1603" s="493"/>
      <c r="FO1603" s="493"/>
      <c r="FP1603" s="493"/>
      <c r="FQ1603" s="493"/>
      <c r="FR1603" s="493"/>
      <c r="FS1603" s="493"/>
      <c r="FT1603" s="493"/>
      <c r="FU1603" s="493"/>
      <c r="FV1603" s="493"/>
      <c r="FW1603" s="493"/>
      <c r="FX1603" s="493"/>
      <c r="FY1603" s="493"/>
      <c r="FZ1603" s="493"/>
      <c r="GA1603" s="493"/>
      <c r="GB1603" s="493"/>
      <c r="GC1603" s="493"/>
      <c r="GD1603" s="493"/>
      <c r="GE1603" s="493"/>
      <c r="GF1603" s="493"/>
      <c r="GG1603" s="493"/>
      <c r="GH1603" s="493"/>
      <c r="GI1603" s="493"/>
      <c r="GJ1603" s="493"/>
      <c r="GK1603" s="493"/>
      <c r="GL1603" s="493"/>
      <c r="GM1603" s="493"/>
      <c r="GN1603" s="493"/>
      <c r="GO1603" s="493"/>
      <c r="GP1603" s="493"/>
      <c r="GQ1603" s="493"/>
      <c r="GR1603" s="493"/>
      <c r="GS1603" s="493"/>
      <c r="GT1603" s="493"/>
      <c r="GU1603" s="493"/>
      <c r="GV1603" s="493"/>
      <c r="GW1603" s="493"/>
      <c r="GX1603" s="493"/>
      <c r="GY1603" s="493"/>
      <c r="GZ1603" s="493"/>
      <c r="HA1603" s="493"/>
      <c r="HB1603" s="493"/>
      <c r="HC1603" s="493"/>
      <c r="HD1603" s="493"/>
      <c r="HE1603" s="493"/>
      <c r="HF1603" s="493"/>
      <c r="HG1603" s="493"/>
      <c r="HH1603" s="493"/>
      <c r="HI1603" s="493"/>
      <c r="HJ1603" s="493"/>
      <c r="HK1603" s="493"/>
      <c r="HL1603" s="493"/>
      <c r="HM1603" s="493"/>
      <c r="HN1603" s="493"/>
      <c r="HO1603" s="493"/>
      <c r="HP1603" s="493"/>
      <c r="HQ1603" s="493"/>
      <c r="HR1603" s="493"/>
      <c r="HS1603" s="493"/>
      <c r="HT1603" s="493"/>
      <c r="HU1603" s="493"/>
      <c r="HV1603" s="493"/>
      <c r="HW1603" s="493"/>
      <c r="HX1603" s="493"/>
      <c r="HY1603" s="493"/>
      <c r="HZ1603" s="493"/>
      <c r="IA1603" s="493"/>
      <c r="IB1603" s="493"/>
      <c r="IC1603" s="493"/>
      <c r="ID1603" s="493"/>
      <c r="IE1603" s="493"/>
      <c r="IF1603" s="493"/>
      <c r="IG1603" s="493"/>
      <c r="IH1603" s="493"/>
      <c r="II1603" s="493"/>
      <c r="IJ1603" s="493"/>
      <c r="IK1603" s="493"/>
      <c r="IL1603" s="493"/>
      <c r="IM1603" s="493"/>
      <c r="IN1603" s="493"/>
      <c r="IO1603" s="493"/>
      <c r="IP1603" s="493"/>
      <c r="IQ1603" s="493"/>
      <c r="IR1603" s="493"/>
      <c r="IS1603" s="493"/>
      <c r="IT1603" s="493"/>
      <c r="IU1603" s="493"/>
      <c r="IV1603" s="493"/>
      <c r="IW1603" s="493"/>
      <c r="IX1603" s="493"/>
      <c r="IY1603" s="493"/>
      <c r="IZ1603" s="493"/>
      <c r="JA1603" s="493"/>
      <c r="JB1603" s="493"/>
      <c r="JC1603" s="493"/>
      <c r="JD1603" s="493"/>
      <c r="JE1603" s="493"/>
      <c r="JF1603" s="493"/>
      <c r="JG1603" s="493"/>
      <c r="JH1603" s="493"/>
      <c r="JI1603" s="493"/>
      <c r="JJ1603" s="493"/>
      <c r="JK1603" s="493"/>
      <c r="JL1603" s="493"/>
      <c r="JM1603" s="493"/>
      <c r="JN1603" s="493"/>
      <c r="JO1603" s="493"/>
      <c r="JP1603" s="493"/>
      <c r="JQ1603" s="493"/>
      <c r="JR1603" s="493"/>
      <c r="JS1603" s="493"/>
      <c r="JT1603" s="493"/>
      <c r="JU1603" s="493"/>
      <c r="JV1603" s="493"/>
      <c r="JW1603" s="493"/>
      <c r="JX1603" s="493"/>
      <c r="JY1603" s="493"/>
      <c r="JZ1603" s="493"/>
      <c r="KA1603" s="493"/>
      <c r="KB1603" s="493"/>
      <c r="KC1603" s="493"/>
      <c r="KD1603" s="493"/>
      <c r="KE1603" s="493"/>
      <c r="KF1603" s="493"/>
      <c r="KG1603" s="493"/>
      <c r="KH1603" s="493"/>
      <c r="KI1603" s="493"/>
      <c r="KJ1603" s="493"/>
      <c r="KK1603" s="493"/>
      <c r="KL1603" s="493"/>
      <c r="KM1603" s="493"/>
      <c r="KN1603" s="493"/>
      <c r="KO1603" s="493"/>
      <c r="KP1603" s="493"/>
      <c r="KQ1603" s="493"/>
      <c r="KR1603" s="493"/>
    </row>
    <row r="1604" spans="3:304" ht="15.75" customHeight="1" x14ac:dyDescent="0.25">
      <c r="D1604" s="880" t="s">
        <v>267</v>
      </c>
      <c r="E1604" s="493">
        <f t="shared" ref="E1604:AJ1604" si="10">MAX(E1:E1599)</f>
        <v>0</v>
      </c>
      <c r="F1604" s="493">
        <f t="shared" si="10"/>
        <v>79.383876000000001</v>
      </c>
      <c r="G1604" s="493">
        <f t="shared" si="10"/>
        <v>73.579952000000006</v>
      </c>
      <c r="H1604" s="493">
        <f t="shared" si="10"/>
        <v>67.433869000000001</v>
      </c>
      <c r="I1604" s="493">
        <f t="shared" si="10"/>
        <v>74.972480000000004</v>
      </c>
      <c r="J1604" s="493">
        <f t="shared" si="10"/>
        <v>75.499532000000002</v>
      </c>
      <c r="K1604" s="493">
        <f t="shared" si="10"/>
        <v>72.089864000000006</v>
      </c>
      <c r="L1604" s="493">
        <f t="shared" si="10"/>
        <v>74.165267999999998</v>
      </c>
      <c r="M1604" s="493">
        <f t="shared" si="10"/>
        <v>75.452162000000001</v>
      </c>
      <c r="N1604" s="493">
        <f t="shared" si="10"/>
        <v>9.7026179999999993</v>
      </c>
      <c r="O1604" s="493">
        <f t="shared" si="10"/>
        <v>9.999053</v>
      </c>
      <c r="P1604" s="493">
        <f t="shared" si="10"/>
        <v>8.1446380000000005</v>
      </c>
      <c r="Q1604" s="493">
        <f t="shared" si="10"/>
        <v>38.203012000000001</v>
      </c>
      <c r="R1604" s="493">
        <f t="shared" si="10"/>
        <v>36.814169</v>
      </c>
      <c r="S1604" s="493">
        <f t="shared" si="10"/>
        <v>35.465457999999998</v>
      </c>
      <c r="T1604" s="493">
        <f t="shared" si="10"/>
        <v>88.370850000000004</v>
      </c>
      <c r="U1604" s="493">
        <f t="shared" si="10"/>
        <v>89.487695000000002</v>
      </c>
      <c r="V1604" s="493">
        <f t="shared" si="10"/>
        <v>106.938885</v>
      </c>
      <c r="W1604" s="493">
        <f t="shared" si="10"/>
        <v>106.294315</v>
      </c>
      <c r="X1604" s="493">
        <f t="shared" si="10"/>
        <v>64.527174000000002</v>
      </c>
      <c r="Y1604" s="493">
        <f t="shared" si="10"/>
        <v>63.143507</v>
      </c>
      <c r="Z1604" s="493">
        <f t="shared" si="10"/>
        <v>44.000100000000003</v>
      </c>
      <c r="AA1604" s="493">
        <f t="shared" si="10"/>
        <v>44.314428999999997</v>
      </c>
      <c r="AB1604" s="493">
        <f t="shared" si="10"/>
        <v>44.964342000000002</v>
      </c>
      <c r="AC1604" s="493">
        <f t="shared" si="10"/>
        <v>49.083063000000003</v>
      </c>
      <c r="AD1604" s="493">
        <f t="shared" si="10"/>
        <v>95.989553000000001</v>
      </c>
      <c r="AE1604" s="493">
        <f t="shared" si="10"/>
        <v>135.31788599999999</v>
      </c>
      <c r="AF1604" s="493">
        <f t="shared" si="10"/>
        <v>110.781603</v>
      </c>
      <c r="AG1604" s="493">
        <f t="shared" si="10"/>
        <v>107.333868</v>
      </c>
      <c r="AH1604" s="493">
        <f t="shared" si="10"/>
        <v>136.573894</v>
      </c>
      <c r="AI1604" s="493">
        <f t="shared" si="10"/>
        <v>101.562256</v>
      </c>
      <c r="AJ1604" s="493">
        <f t="shared" si="10"/>
        <v>97.836564999999993</v>
      </c>
      <c r="AK1604" s="493">
        <f t="shared" ref="AK1604:BP1604" si="11">MAX(AK1:AK1599)</f>
        <v>106.216492</v>
      </c>
      <c r="AL1604" s="493">
        <f t="shared" si="11"/>
        <v>106.95270499999999</v>
      </c>
      <c r="AM1604" s="493">
        <f t="shared" si="11"/>
        <v>46.008879999999998</v>
      </c>
      <c r="AN1604" s="493">
        <f t="shared" si="11"/>
        <v>113.73826699999999</v>
      </c>
      <c r="AO1604" s="493">
        <f t="shared" si="11"/>
        <v>106.116634</v>
      </c>
      <c r="AP1604" s="493">
        <f t="shared" si="11"/>
        <v>100.163933</v>
      </c>
      <c r="AQ1604" s="493">
        <f t="shared" si="11"/>
        <v>97.936498999999998</v>
      </c>
      <c r="AR1604" s="493">
        <f t="shared" si="11"/>
        <v>78.284768</v>
      </c>
      <c r="AS1604" s="493">
        <f t="shared" si="11"/>
        <v>69.838166999999999</v>
      </c>
      <c r="AT1604" s="493">
        <f t="shared" si="11"/>
        <v>82.374459999999999</v>
      </c>
      <c r="AU1604" s="493">
        <f t="shared" si="11"/>
        <v>80.815731</v>
      </c>
      <c r="AV1604" s="493">
        <f t="shared" si="11"/>
        <v>78.817983999999996</v>
      </c>
      <c r="AW1604" s="493">
        <f t="shared" si="11"/>
        <v>79.708034999999995</v>
      </c>
      <c r="AX1604" s="493">
        <f t="shared" si="11"/>
        <v>101.90955099999999</v>
      </c>
      <c r="AY1604" s="493">
        <f t="shared" si="11"/>
        <v>98.468624000000005</v>
      </c>
      <c r="AZ1604" s="493">
        <f t="shared" si="11"/>
        <v>38.835566999999998</v>
      </c>
      <c r="BA1604" s="493">
        <f t="shared" si="11"/>
        <v>38.724794000000003</v>
      </c>
      <c r="BB1604" s="493">
        <f t="shared" si="11"/>
        <v>49.583469999999998</v>
      </c>
      <c r="BC1604" s="493">
        <f t="shared" si="11"/>
        <v>49.940483999999998</v>
      </c>
      <c r="BD1604" s="493">
        <f t="shared" si="11"/>
        <v>44.239213999999997</v>
      </c>
      <c r="BE1604" s="493">
        <f t="shared" si="11"/>
        <v>56.757502000000002</v>
      </c>
      <c r="BF1604" s="493">
        <f t="shared" si="11"/>
        <v>88.098099000000005</v>
      </c>
      <c r="BG1604" s="493">
        <f t="shared" si="11"/>
        <v>145.39514199999999</v>
      </c>
      <c r="BH1604" s="493">
        <f t="shared" si="11"/>
        <v>117.730965</v>
      </c>
      <c r="BI1604" s="493">
        <f t="shared" si="11"/>
        <v>61.202668000000003</v>
      </c>
      <c r="BJ1604" s="493">
        <f t="shared" si="11"/>
        <v>139.509342</v>
      </c>
      <c r="BK1604" s="493">
        <f t="shared" si="11"/>
        <v>99.386684000000002</v>
      </c>
      <c r="BL1604" s="493">
        <f t="shared" si="11"/>
        <v>99.566158000000001</v>
      </c>
      <c r="BM1604" s="493">
        <f t="shared" si="11"/>
        <v>121.042703</v>
      </c>
      <c r="BN1604" s="493">
        <f t="shared" si="11"/>
        <v>109.797723</v>
      </c>
      <c r="BO1604" s="493">
        <f t="shared" si="11"/>
        <v>57.220174</v>
      </c>
      <c r="BP1604" s="493">
        <f t="shared" si="11"/>
        <v>120.962946</v>
      </c>
      <c r="BQ1604" s="493">
        <f t="shared" ref="BQ1604:CV1604" si="12">MAX(BQ1:BQ1599)</f>
        <v>98.338053000000002</v>
      </c>
      <c r="BR1604" s="493">
        <f t="shared" si="12"/>
        <v>90.422743999999994</v>
      </c>
      <c r="BS1604" s="493">
        <f t="shared" si="12"/>
        <v>92.908704</v>
      </c>
      <c r="BT1604" s="493">
        <f t="shared" si="12"/>
        <v>68.528236000000007</v>
      </c>
      <c r="BU1604" s="493">
        <f t="shared" si="12"/>
        <v>69.423882000000006</v>
      </c>
      <c r="BV1604" s="493">
        <f t="shared" si="12"/>
        <v>69.262702000000004</v>
      </c>
      <c r="BW1604" s="493">
        <f t="shared" si="12"/>
        <v>71.022993999999997</v>
      </c>
      <c r="BX1604" s="493">
        <f t="shared" si="12"/>
        <v>59.730848999999999</v>
      </c>
      <c r="BY1604" s="493">
        <f t="shared" si="12"/>
        <v>57.440798000000001</v>
      </c>
      <c r="BZ1604" s="493">
        <f t="shared" si="12"/>
        <v>61.761653000000003</v>
      </c>
      <c r="CA1604" s="493">
        <f t="shared" si="12"/>
        <v>57.564036999999999</v>
      </c>
      <c r="CB1604" s="493">
        <f t="shared" si="12"/>
        <v>1.0870899999999999</v>
      </c>
      <c r="CC1604" s="493">
        <f t="shared" si="12"/>
        <v>7.5087149999999996</v>
      </c>
      <c r="CD1604" s="493">
        <f t="shared" si="12"/>
        <v>-0.37651000000000001</v>
      </c>
      <c r="CE1604" s="493">
        <f t="shared" si="12"/>
        <v>8.4895340000000008</v>
      </c>
      <c r="CF1604" s="493">
        <f t="shared" si="12"/>
        <v>-2.3604959999999999</v>
      </c>
      <c r="CG1604" s="493">
        <f t="shared" si="12"/>
        <v>9.0099529999999994</v>
      </c>
      <c r="CH1604" s="493">
        <f t="shared" si="12"/>
        <v>-3.2978710000000002</v>
      </c>
      <c r="CI1604" s="493">
        <f t="shared" si="12"/>
        <v>6.90585</v>
      </c>
      <c r="CJ1604" s="493">
        <f t="shared" si="12"/>
        <v>0.34412999999999999</v>
      </c>
      <c r="CK1604" s="493">
        <f t="shared" si="12"/>
        <v>5.3984319999999997</v>
      </c>
      <c r="CL1604" s="493">
        <f t="shared" si="12"/>
        <v>-0.95709500000000003</v>
      </c>
      <c r="CM1604" s="493">
        <f t="shared" si="12"/>
        <v>8.6579479999999993</v>
      </c>
      <c r="CN1604" s="493">
        <f t="shared" si="12"/>
        <v>-2.5462539999999998</v>
      </c>
      <c r="CO1604" s="493">
        <f t="shared" si="12"/>
        <v>5.6215390000000003</v>
      </c>
      <c r="CP1604" s="493">
        <f t="shared" si="12"/>
        <v>-2.7332450000000001</v>
      </c>
      <c r="CQ1604" s="493">
        <f t="shared" si="12"/>
        <v>4.472143</v>
      </c>
      <c r="CR1604" s="493">
        <f t="shared" si="12"/>
        <v>-0.22763800000000001</v>
      </c>
      <c r="CS1604" s="493">
        <f t="shared" si="12"/>
        <v>3.7255509999999998</v>
      </c>
      <c r="CT1604" s="493">
        <f t="shared" si="12"/>
        <v>-1.111866</v>
      </c>
      <c r="CU1604" s="493">
        <f t="shared" si="12"/>
        <v>1.833812</v>
      </c>
      <c r="CV1604" s="493">
        <f t="shared" si="12"/>
        <v>-3.3223440000000002</v>
      </c>
      <c r="CW1604" s="493">
        <f t="shared" ref="CW1604:EB1604" si="13">MAX(CW1:CW1599)</f>
        <v>1.761066</v>
      </c>
      <c r="CX1604" s="493">
        <f t="shared" si="13"/>
        <v>-3.1029</v>
      </c>
      <c r="CY1604" s="493">
        <f t="shared" si="13"/>
        <v>2.4778150000000001</v>
      </c>
      <c r="CZ1604" s="493">
        <f t="shared" si="13"/>
        <v>-0.68523500000000004</v>
      </c>
      <c r="DA1604" s="493">
        <f t="shared" si="13"/>
        <v>1.9902660000000001</v>
      </c>
      <c r="DB1604" s="493">
        <f t="shared" si="13"/>
        <v>-2.0022039999999999</v>
      </c>
      <c r="DC1604" s="493">
        <f t="shared" si="13"/>
        <v>1.2526040000000001</v>
      </c>
      <c r="DD1604" s="493">
        <f t="shared" si="13"/>
        <v>-3.8172380000000001</v>
      </c>
      <c r="DE1604" s="493">
        <f t="shared" si="13"/>
        <v>-0.40916400000000003</v>
      </c>
      <c r="DF1604" s="493">
        <f t="shared" si="13"/>
        <v>-4.1119870000000001</v>
      </c>
      <c r="DG1604" s="493">
        <f t="shared" si="13"/>
        <v>0.759131</v>
      </c>
      <c r="DH1604" s="493">
        <f t="shared" si="13"/>
        <v>-1.0757730000000001</v>
      </c>
      <c r="DI1604" s="493">
        <f t="shared" si="13"/>
        <v>0.94184699999999999</v>
      </c>
      <c r="DJ1604" s="493">
        <f t="shared" si="13"/>
        <v>-1.9889079999999999</v>
      </c>
      <c r="DK1604" s="493">
        <f t="shared" si="13"/>
        <v>-1.1436219999999999</v>
      </c>
      <c r="DL1604" s="493">
        <f t="shared" si="13"/>
        <v>-4.5571099999999998</v>
      </c>
      <c r="DM1604" s="493">
        <f t="shared" si="13"/>
        <v>-2.6545589999999999</v>
      </c>
      <c r="DN1604" s="493">
        <f t="shared" si="13"/>
        <v>-4.5619800000000001</v>
      </c>
      <c r="DO1604" s="493">
        <f t="shared" si="13"/>
        <v>-0.68931299999999995</v>
      </c>
      <c r="DP1604" s="493">
        <f t="shared" si="13"/>
        <v>-1.6369260000000001</v>
      </c>
      <c r="DQ1604" s="493">
        <f t="shared" si="13"/>
        <v>-0.23458599999999999</v>
      </c>
      <c r="DR1604" s="493">
        <f t="shared" si="13"/>
        <v>-2.900633</v>
      </c>
      <c r="DS1604" s="493">
        <f t="shared" si="13"/>
        <v>-2.1139929999999998</v>
      </c>
      <c r="DT1604" s="493">
        <f t="shared" si="13"/>
        <v>-4.3314769999999996</v>
      </c>
      <c r="DU1604" s="493">
        <f t="shared" si="13"/>
        <v>-4.6330039999999997</v>
      </c>
      <c r="DV1604" s="493">
        <f t="shared" si="13"/>
        <v>-5.4652799999999999</v>
      </c>
      <c r="DW1604" s="493">
        <f t="shared" si="13"/>
        <v>-2.264373</v>
      </c>
      <c r="DX1604" s="493">
        <f t="shared" si="13"/>
        <v>73.175150000000002</v>
      </c>
      <c r="DY1604" s="493">
        <f t="shared" si="13"/>
        <v>76.089174</v>
      </c>
      <c r="DZ1604" s="493">
        <f t="shared" si="13"/>
        <v>201.92817299999999</v>
      </c>
      <c r="EA1604" s="493">
        <f t="shared" si="13"/>
        <v>194.28309400000001</v>
      </c>
      <c r="EB1604" s="493">
        <f t="shared" si="13"/>
        <v>124.76</v>
      </c>
      <c r="EC1604" s="493">
        <f t="shared" ref="EC1604:ET1604" si="14">MAX(EC1:EC1599)</f>
        <v>3.3290000000000002</v>
      </c>
      <c r="ED1604" s="493">
        <f t="shared" si="14"/>
        <v>406.8</v>
      </c>
      <c r="EE1604" s="493">
        <f t="shared" si="14"/>
        <v>124.7</v>
      </c>
      <c r="EF1604" s="493">
        <f t="shared" si="14"/>
        <v>7.431</v>
      </c>
      <c r="EG1604" s="493">
        <f t="shared" si="14"/>
        <v>887.9</v>
      </c>
      <c r="EH1604" s="493">
        <f t="shared" si="14"/>
        <v>124.64</v>
      </c>
      <c r="EI1604" s="493">
        <f t="shared" si="14"/>
        <v>7.3010000000000002</v>
      </c>
      <c r="EJ1604" s="493">
        <f t="shared" si="14"/>
        <v>863.6</v>
      </c>
      <c r="EK1604" s="493">
        <f t="shared" si="14"/>
        <v>32.916122000000001</v>
      </c>
      <c r="EL1604" s="493">
        <f t="shared" si="14"/>
        <v>42.990099999999998</v>
      </c>
      <c r="EM1604" s="493">
        <f t="shared" si="14"/>
        <v>46.681471000000002</v>
      </c>
      <c r="EN1604" s="493">
        <f t="shared" si="14"/>
        <v>48.742798000000001</v>
      </c>
      <c r="EO1604" s="493">
        <f t="shared" si="14"/>
        <v>110.746706</v>
      </c>
      <c r="EP1604" s="493">
        <f t="shared" si="14"/>
        <v>107.890899</v>
      </c>
      <c r="EQ1604" s="493">
        <f t="shared" si="14"/>
        <v>-0.13319800000000001</v>
      </c>
      <c r="ER1604" s="493">
        <f t="shared" si="14"/>
        <v>6422.0940449999998</v>
      </c>
      <c r="ES1604" s="493">
        <f t="shared" si="14"/>
        <v>14951.774415</v>
      </c>
      <c r="ET1604" s="493">
        <f t="shared" si="14"/>
        <v>13236.451827999999</v>
      </c>
      <c r="EU1604" s="493"/>
      <c r="EV1604" s="493"/>
      <c r="EW1604" s="493"/>
      <c r="EX1604" s="493"/>
      <c r="EY1604" s="493"/>
      <c r="EZ1604" s="493"/>
      <c r="FA1604" s="493"/>
      <c r="FB1604" s="493"/>
      <c r="FC1604" s="493"/>
      <c r="FD1604" s="493"/>
      <c r="FE1604" s="493"/>
      <c r="FF1604" s="493"/>
      <c r="FG1604" s="493"/>
      <c r="FH1604" s="493"/>
      <c r="FI1604" s="493"/>
      <c r="FJ1604" s="493"/>
      <c r="FK1604" s="493"/>
      <c r="FL1604" s="493"/>
      <c r="FM1604" s="493"/>
      <c r="FN1604" s="493"/>
      <c r="FO1604" s="493"/>
      <c r="FP1604" s="493"/>
      <c r="FQ1604" s="493"/>
      <c r="FR1604" s="493"/>
      <c r="FS1604" s="493"/>
      <c r="FT1604" s="493"/>
      <c r="FU1604" s="493"/>
      <c r="FV1604" s="493"/>
      <c r="FW1604" s="493"/>
      <c r="FX1604" s="493"/>
      <c r="FY1604" s="493"/>
      <c r="FZ1604" s="493"/>
      <c r="GA1604" s="493"/>
      <c r="GB1604" s="493"/>
      <c r="GC1604" s="493"/>
      <c r="GD1604" s="493"/>
      <c r="GE1604" s="493"/>
      <c r="GF1604" s="493"/>
      <c r="GG1604" s="493"/>
      <c r="GH1604" s="493"/>
      <c r="GI1604" s="493"/>
      <c r="GJ1604" s="493"/>
      <c r="GK1604" s="493"/>
      <c r="GL1604" s="493"/>
      <c r="GM1604" s="493"/>
      <c r="GN1604" s="493"/>
      <c r="GO1604" s="493"/>
      <c r="GP1604" s="493"/>
      <c r="GQ1604" s="493"/>
      <c r="GR1604" s="493"/>
      <c r="GS1604" s="493"/>
      <c r="GT1604" s="493"/>
      <c r="GU1604" s="493"/>
      <c r="GV1604" s="493"/>
      <c r="GW1604" s="493"/>
      <c r="GX1604" s="493"/>
      <c r="GY1604" s="493"/>
      <c r="GZ1604" s="493"/>
      <c r="HA1604" s="493"/>
      <c r="HB1604" s="493"/>
      <c r="HC1604" s="493"/>
      <c r="HD1604" s="493"/>
      <c r="HE1604" s="493"/>
      <c r="HF1604" s="493"/>
      <c r="HG1604" s="493"/>
      <c r="HH1604" s="493"/>
      <c r="HI1604" s="493"/>
      <c r="HJ1604" s="493"/>
      <c r="HK1604" s="493"/>
      <c r="HL1604" s="493"/>
      <c r="HM1604" s="493"/>
      <c r="HN1604" s="493"/>
      <c r="HO1604" s="493"/>
      <c r="HP1604" s="493"/>
      <c r="HQ1604" s="493"/>
      <c r="HR1604" s="493"/>
      <c r="HS1604" s="493"/>
      <c r="HT1604" s="493"/>
      <c r="HU1604" s="493"/>
      <c r="HV1604" s="493"/>
      <c r="HW1604" s="493"/>
      <c r="HX1604" s="493"/>
      <c r="HY1604" s="493"/>
      <c r="HZ1604" s="493"/>
      <c r="IA1604" s="493"/>
      <c r="IB1604" s="493"/>
      <c r="IC1604" s="493"/>
      <c r="ID1604" s="493"/>
      <c r="IE1604" s="493"/>
      <c r="IF1604" s="493"/>
      <c r="IG1604" s="493"/>
      <c r="IH1604" s="493"/>
      <c r="II1604" s="493"/>
      <c r="IJ1604" s="493"/>
      <c r="IK1604" s="493"/>
      <c r="IL1604" s="493"/>
      <c r="IM1604" s="493"/>
      <c r="IN1604" s="493"/>
      <c r="IO1604" s="493"/>
      <c r="IP1604" s="493"/>
      <c r="IQ1604" s="493"/>
      <c r="IR1604" s="493"/>
      <c r="IS1604" s="493"/>
      <c r="IT1604" s="493"/>
      <c r="IU1604" s="493"/>
      <c r="IV1604" s="493"/>
      <c r="IW1604" s="493"/>
      <c r="IX1604" s="493"/>
      <c r="IY1604" s="493"/>
      <c r="IZ1604" s="493"/>
      <c r="JA1604" s="493"/>
      <c r="JB1604" s="493"/>
      <c r="JC1604" s="493"/>
      <c r="JD1604" s="493"/>
      <c r="JE1604" s="493"/>
      <c r="JF1604" s="493"/>
      <c r="JG1604" s="493"/>
      <c r="JH1604" s="493"/>
      <c r="JI1604" s="493"/>
      <c r="JJ1604" s="493"/>
      <c r="JK1604" s="493"/>
      <c r="JL1604" s="493"/>
      <c r="JM1604" s="493"/>
      <c r="JN1604" s="493"/>
      <c r="JO1604" s="493"/>
      <c r="JP1604" s="493"/>
      <c r="JQ1604" s="493"/>
      <c r="JR1604" s="493"/>
      <c r="JS1604" s="493"/>
      <c r="JT1604" s="493"/>
      <c r="JU1604" s="493"/>
      <c r="JV1604" s="493"/>
      <c r="JW1604" s="493"/>
      <c r="JX1604" s="493"/>
      <c r="JY1604" s="493"/>
      <c r="JZ1604" s="493"/>
      <c r="KA1604" s="493"/>
      <c r="KB1604" s="493"/>
      <c r="KC1604" s="493"/>
      <c r="KD1604" s="493"/>
      <c r="KE1604" s="493"/>
      <c r="KF1604" s="493"/>
      <c r="KG1604" s="493"/>
      <c r="KH1604" s="493"/>
      <c r="KI1604" s="493"/>
      <c r="KJ1604" s="493"/>
      <c r="KK1604" s="493"/>
      <c r="KL1604" s="493"/>
      <c r="KM1604" s="493"/>
      <c r="KN1604" s="493"/>
      <c r="KO1604" s="493"/>
      <c r="KP1604" s="493"/>
      <c r="KQ1604" s="493"/>
      <c r="KR1604" s="493"/>
    </row>
    <row r="1605" spans="3:304" x14ac:dyDescent="0.25">
      <c r="E1605" s="493"/>
      <c r="F1605" s="493"/>
    </row>
    <row r="1606" spans="3:304" x14ac:dyDescent="0.25">
      <c r="D1606" s="881" t="s">
        <v>30</v>
      </c>
      <c r="E1606" s="493"/>
      <c r="F1606" s="493"/>
    </row>
    <row r="1607" spans="3:304" x14ac:dyDescent="0.25">
      <c r="D1607" s="880" t="s">
        <v>7</v>
      </c>
      <c r="E1607" s="493">
        <f t="array" ref="E1607">MIN(IF(($D$1:$D$1599&gt;=1),E$1:E$1599))</f>
        <v>0</v>
      </c>
      <c r="F1607" s="493">
        <f t="array" ref="F1607">MIN(IF(($D$1:$D$1599&gt;=1),F$1:F$1599))</f>
        <v>71.323864999999998</v>
      </c>
      <c r="G1607" s="493">
        <f t="array" ref="G1607">MIN(IF(($D$1:$D$1599&gt;=1),G$1:G$1599))</f>
        <v>70.929879999999997</v>
      </c>
      <c r="H1607" s="493">
        <f t="array" ref="H1607">MIN(IF(($D$1:$D$1599&gt;=1),H$1:H$1599))</f>
        <v>63.153241999999999</v>
      </c>
      <c r="I1607" s="493">
        <f t="array" ref="I1607">MIN(IF(($D$1:$D$1599&gt;=1),I$1:I$1599))</f>
        <v>73.379247000000007</v>
      </c>
      <c r="J1607" s="493">
        <f t="array" ref="J1607">MIN(IF(($D$1:$D$1599&gt;=1),J$1:J$1599))</f>
        <v>70.475148000000004</v>
      </c>
      <c r="K1607" s="493">
        <f t="array" ref="K1607">MIN(IF(($D$1:$D$1599&gt;=1),K$1:K$1599))</f>
        <v>70.667258000000004</v>
      </c>
      <c r="L1607" s="493">
        <f t="array" ref="L1607">MIN(IF(($D$1:$D$1599&gt;=1),L$1:L$1599))</f>
        <v>73.538376</v>
      </c>
      <c r="M1607" s="493">
        <f t="array" ref="M1607">MIN(IF(($D$1:$D$1599&gt;=1),M$1:M$1599))</f>
        <v>73.292490999999998</v>
      </c>
      <c r="N1607" s="493">
        <f t="array" ref="N1607">MIN(IF(($D$1:$D$1599&gt;=1),N$1:N$1599))</f>
        <v>-7.9306789999999996</v>
      </c>
      <c r="O1607" s="493">
        <f t="array" ref="O1607">MIN(IF(($D$1:$D$1599&gt;=1),O$1:O$1599))</f>
        <v>-10.265859000000001</v>
      </c>
      <c r="P1607" s="493">
        <f t="array" ref="P1607">MIN(IF(($D$1:$D$1599&gt;=1),P$1:P$1599))</f>
        <v>-11.024087</v>
      </c>
      <c r="Q1607" s="493">
        <f t="array" ref="Q1607">MIN(IF(($D$1:$D$1599&gt;=1),Q$1:Q$1599))</f>
        <v>-6.3688390000000004</v>
      </c>
      <c r="R1607" s="493">
        <f t="array" ref="R1607">MIN(IF(($D$1:$D$1599&gt;=1),R$1:R$1599))</f>
        <v>-7.6515430000000002</v>
      </c>
      <c r="S1607" s="493">
        <f t="array" ref="S1607">MIN(IF(($D$1:$D$1599&gt;=1),S$1:S$1599))</f>
        <v>-8.5091760000000001</v>
      </c>
      <c r="T1607" s="493">
        <f t="array" ref="T1607">MIN(IF(($D$1:$D$1599&gt;=1),T$1:T$1599))</f>
        <v>71.368442999999999</v>
      </c>
      <c r="U1607" s="493">
        <f t="array" ref="U1607">MIN(IF(($D$1:$D$1599&gt;=1),U$1:U$1599))</f>
        <v>70.024918</v>
      </c>
      <c r="V1607" s="493">
        <f t="array" ref="V1607">MIN(IF(($D$1:$D$1599&gt;=1),V$1:V$1599))</f>
        <v>71.202099000000004</v>
      </c>
      <c r="W1607" s="493">
        <f t="array" ref="W1607">MIN(IF(($D$1:$D$1599&gt;=1),W$1:W$1599))</f>
        <v>70.522952000000004</v>
      </c>
      <c r="X1607" s="493">
        <f t="array" ref="X1607">MIN(IF(($D$1:$D$1599&gt;=1),X$1:X$1599))</f>
        <v>-6.3662739999999998</v>
      </c>
      <c r="Y1607" s="493">
        <f t="array" ref="Y1607">MIN(IF(($D$1:$D$1599&gt;=1),Y$1:Y$1599))</f>
        <v>-6.5088939999999997</v>
      </c>
      <c r="Z1607" s="493">
        <f t="array" ref="Z1607">MIN(IF(($D$1:$D$1599&gt;=1),Z$1:Z$1599))</f>
        <v>-11.139780999999999</v>
      </c>
      <c r="AA1607" s="493">
        <f t="array" ref="AA1607">MIN(IF(($D$1:$D$1599&gt;=1),AA$1:AA$1599))</f>
        <v>-10.756256</v>
      </c>
      <c r="AB1607" s="493">
        <f t="array" ref="AB1607">MIN(IF(($D$1:$D$1599&gt;=1),AB$1:AB$1599))</f>
        <v>-10.422916000000001</v>
      </c>
      <c r="AC1607" s="493">
        <f t="array" ref="AC1607">MIN(IF(($D$1:$D$1599&gt;=1),AC$1:AC$1599))</f>
        <v>-11.593565</v>
      </c>
      <c r="AD1607" s="493">
        <f t="array" ref="AD1607">MIN(IF(($D$1:$D$1599&gt;=1),AD$1:AD$1599))</f>
        <v>-14.931953</v>
      </c>
      <c r="AE1607" s="493">
        <f t="array" ref="AE1607">MIN(IF(($D$1:$D$1599&gt;=1),AE$1:AE$1599))</f>
        <v>95.101832000000002</v>
      </c>
      <c r="AF1607" s="493">
        <f t="array" ref="AF1607">MIN(IF(($D$1:$D$1599&gt;=1),AF$1:AF$1599))</f>
        <v>85.516102000000004</v>
      </c>
      <c r="AG1607" s="493">
        <f t="array" ref="AG1607">MIN(IF(($D$1:$D$1599&gt;=1),AG$1:AG$1599))</f>
        <v>81.716486000000003</v>
      </c>
      <c r="AH1607" s="493">
        <f t="array" ref="AH1607">MIN(IF(($D$1:$D$1599&gt;=1),AH$1:AH$1599))</f>
        <v>70.662786999999994</v>
      </c>
      <c r="AI1607" s="493">
        <f t="array" ref="AI1607">MIN(IF(($D$1:$D$1599&gt;=1),AI$1:AI$1599))</f>
        <v>70.804734999999994</v>
      </c>
      <c r="AJ1607" s="493">
        <f t="array" ref="AJ1607">MIN(IF(($D$1:$D$1599&gt;=1),AJ$1:AJ$1599))</f>
        <v>38.146973000000003</v>
      </c>
      <c r="AK1607" s="493">
        <f t="array" ref="AK1607">MIN(IF(($D$1:$D$1599&gt;=1),AK$1:AK$1599))</f>
        <v>-6.4573039999999997</v>
      </c>
      <c r="AL1607" s="493">
        <f t="array" ref="AL1607">MIN(IF(($D$1:$D$1599&gt;=1),AL$1:AL$1599))</f>
        <v>-10.731491</v>
      </c>
      <c r="AM1607" s="493">
        <f t="array" ref="AM1607">MIN(IF(($D$1:$D$1599&gt;=1),AM$1:AM$1599))</f>
        <v>-8.0950399999999991</v>
      </c>
      <c r="AN1607" s="493">
        <f t="array" ref="AN1607">MIN(IF(($D$1:$D$1599&gt;=1),AN$1:AN$1599))</f>
        <v>85.650373999999999</v>
      </c>
      <c r="AO1607" s="493">
        <f t="array" ref="AO1607">MIN(IF(($D$1:$D$1599&gt;=1),AO$1:AO$1599))</f>
        <v>63.795020999999998</v>
      </c>
      <c r="AP1607" s="493">
        <f t="array" ref="AP1607">MIN(IF(($D$1:$D$1599&gt;=1),AP$1:AP$1599))</f>
        <v>70.113788</v>
      </c>
      <c r="AQ1607" s="493">
        <f t="array" ref="AQ1607">MIN(IF(($D$1:$D$1599&gt;=1),AQ$1:AQ$1599))</f>
        <v>70.454829000000004</v>
      </c>
      <c r="AR1607" s="493">
        <f t="array" ref="AR1607">MIN(IF(($D$1:$D$1599&gt;=1),AR$1:AR$1599))</f>
        <v>68.510281000000006</v>
      </c>
      <c r="AS1607" s="493">
        <f t="array" ref="AS1607">MIN(IF(($D$1:$D$1599&gt;=1),AS$1:AS$1599))</f>
        <v>61.660525999999997</v>
      </c>
      <c r="AT1607" s="493">
        <f t="array" ref="AT1607">MIN(IF(($D$1:$D$1599&gt;=1),AT$1:AT$1599))</f>
        <v>68.701644999999999</v>
      </c>
      <c r="AU1607" s="493">
        <f t="array" ref="AU1607">MIN(IF(($D$1:$D$1599&gt;=1),AU$1:AU$1599))</f>
        <v>68.835921999999997</v>
      </c>
      <c r="AV1607" s="493">
        <f t="array" ref="AV1607">MIN(IF(($D$1:$D$1599&gt;=1),AV$1:AV$1599))</f>
        <v>70.709307999999993</v>
      </c>
      <c r="AW1607" s="493">
        <f t="array" ref="AW1607">MIN(IF(($D$1:$D$1599&gt;=1),AW$1:AW$1599))</f>
        <v>70.800066999999999</v>
      </c>
      <c r="AX1607" s="493">
        <f t="array" ref="AX1607">MIN(IF(($D$1:$D$1599&gt;=1),AX$1:AX$1599))</f>
        <v>71.182460000000006</v>
      </c>
      <c r="AY1607" s="493">
        <f t="array" ref="AY1607">MIN(IF(($D$1:$D$1599&gt;=1),AY$1:AY$1599))</f>
        <v>70.642144999999999</v>
      </c>
      <c r="AZ1607" s="493">
        <f t="array" ref="AZ1607">MIN(IF(($D$1:$D$1599&gt;=1),AZ$1:AZ$1599))</f>
        <v>-6.6343540000000001</v>
      </c>
      <c r="BA1607" s="493">
        <f t="array" ref="BA1607">MIN(IF(($D$1:$D$1599&gt;=1),BA$1:BA$1599))</f>
        <v>-6.4869389999999996</v>
      </c>
      <c r="BB1607" s="493">
        <f t="array" ref="BB1607">MIN(IF(($D$1:$D$1599&gt;=1),BB$1:BB$1599))</f>
        <v>-14.786275</v>
      </c>
      <c r="BC1607" s="493">
        <f t="array" ref="BC1607">MIN(IF(($D$1:$D$1599&gt;=1),BC$1:BC$1599))</f>
        <v>-13.307855999999999</v>
      </c>
      <c r="BD1607" s="493">
        <f t="array" ref="BD1607">MIN(IF(($D$1:$D$1599&gt;=1),BD$1:BD$1599))</f>
        <v>-14.206734000000001</v>
      </c>
      <c r="BE1607" s="493">
        <f t="array" ref="BE1607">MIN(IF(($D$1:$D$1599&gt;=1),BE$1:BE$1599))</f>
        <v>-11.131721000000001</v>
      </c>
      <c r="BF1607" s="493">
        <f t="array" ref="BF1607">MIN(IF(($D$1:$D$1599&gt;=1),BF$1:BF$1599))</f>
        <v>31.505420000000001</v>
      </c>
      <c r="BG1607" s="493">
        <f t="array" ref="BG1607">MIN(IF(($D$1:$D$1599&gt;=1),BG$1:BG$1599))</f>
        <v>98.509692000000001</v>
      </c>
      <c r="BH1607" s="493">
        <f t="array" ref="BH1607">MIN(IF(($D$1:$D$1599&gt;=1),BH$1:BH$1599))</f>
        <v>90.775767999999999</v>
      </c>
      <c r="BI1607" s="493">
        <f t="array" ref="BI1607">MIN(IF(($D$1:$D$1599&gt;=1),BI$1:BI$1599))</f>
        <v>38.207996000000001</v>
      </c>
      <c r="BJ1607" s="493">
        <f t="array" ref="BJ1607">MIN(IF(($D$1:$D$1599&gt;=1),BJ$1:BJ$1599))</f>
        <v>70.170668000000006</v>
      </c>
      <c r="BK1607" s="493">
        <f t="array" ref="BK1607">MIN(IF(($D$1:$D$1599&gt;=1),BK$1:BK$1599))</f>
        <v>68.190389999999994</v>
      </c>
      <c r="BL1607" s="493">
        <f t="array" ref="BL1607">MIN(IF(($D$1:$D$1599&gt;=1),BL$1:BL$1599))</f>
        <v>38.469178999999997</v>
      </c>
      <c r="BM1607" s="493">
        <f t="array" ref="BM1607">MIN(IF(($D$1:$D$1599&gt;=1),BM$1:BM$1599))</f>
        <v>-19.382777999999998</v>
      </c>
      <c r="BN1607" s="493">
        <f t="array" ref="BN1607">MIN(IF(($D$1:$D$1599&gt;=1),BN$1:BN$1599))</f>
        <v>-13.837517999999999</v>
      </c>
      <c r="BO1607" s="493">
        <f t="array" ref="BO1607">MIN(IF(($D$1:$D$1599&gt;=1),BO$1:BO$1599))</f>
        <v>-13.330622</v>
      </c>
      <c r="BP1607" s="493">
        <f t="array" ref="BP1607">MIN(IF(($D$1:$D$1599&gt;=1),BP$1:BP$1599))</f>
        <v>-13.612337999999999</v>
      </c>
      <c r="BQ1607" s="493">
        <f t="array" ref="BQ1607">MIN(IF(($D$1:$D$1599&gt;=1),BQ$1:BQ$1599))</f>
        <v>63.088811999999997</v>
      </c>
      <c r="BR1607" s="493">
        <f t="array" ref="BR1607">MIN(IF(($D$1:$D$1599&gt;=1),BR$1:BR$1599))</f>
        <v>66.161693999999997</v>
      </c>
      <c r="BS1607" s="493">
        <f t="array" ref="BS1607">MIN(IF(($D$1:$D$1599&gt;=1),BS$1:BS$1599))</f>
        <v>71.214529999999996</v>
      </c>
      <c r="BT1607" s="493">
        <f t="array" ref="BT1607">MIN(IF(($D$1:$D$1599&gt;=1),BT$1:BT$1599))</f>
        <v>58.464973999999998</v>
      </c>
      <c r="BU1607" s="493">
        <f t="array" ref="BU1607">MIN(IF(($D$1:$D$1599&gt;=1),BU$1:BU$1599))</f>
        <v>62.666818999999997</v>
      </c>
      <c r="BV1607" s="493">
        <f t="array" ref="BV1607">MIN(IF(($D$1:$D$1599&gt;=1),BV$1:BV$1599))</f>
        <v>61.020206000000002</v>
      </c>
      <c r="BW1607" s="493">
        <f t="array" ref="BW1607">MIN(IF(($D$1:$D$1599&gt;=1),BW$1:BW$1599))</f>
        <v>63.893940000000001</v>
      </c>
      <c r="BX1607" s="493">
        <f t="array" ref="BX1607">MIN(IF(($D$1:$D$1599&gt;=1),BX$1:BX$1599))</f>
        <v>-14.465316</v>
      </c>
      <c r="BY1607" s="493">
        <f t="array" ref="BY1607">MIN(IF(($D$1:$D$1599&gt;=1),BY$1:BY$1599))</f>
        <v>-14.792449</v>
      </c>
      <c r="BZ1607" s="493">
        <f t="array" ref="BZ1607">MIN(IF(($D$1:$D$1599&gt;=1),BZ$1:BZ$1599))</f>
        <v>-14.712872000000001</v>
      </c>
      <c r="CA1607" s="493">
        <f t="array" ref="CA1607">MIN(IF(($D$1:$D$1599&gt;=1),CA$1:CA$1599))</f>
        <v>-15.469355</v>
      </c>
      <c r="CB1607" s="493">
        <f t="array" ref="CB1607">MIN(IF(($D$1:$D$1599&gt;=1),CB$1:CB$1599))</f>
        <v>-12.459580000000001</v>
      </c>
      <c r="CC1607" s="493">
        <f t="array" ref="CC1607">MIN(IF(($D$1:$D$1599&gt;=1),CC$1:CC$1599))</f>
        <v>-9.6077840000000005</v>
      </c>
      <c r="CD1607" s="493">
        <f t="array" ref="CD1607">MIN(IF(($D$1:$D$1599&gt;=1),CD$1:CD$1599))</f>
        <v>-12.816917999999999</v>
      </c>
      <c r="CE1607" s="493">
        <f t="array" ref="CE1607">MIN(IF(($D$1:$D$1599&gt;=1),CE$1:CE$1599))</f>
        <v>-9.0738029999999998</v>
      </c>
      <c r="CF1607" s="493">
        <f t="array" ref="CF1607">MIN(IF(($D$1:$D$1599&gt;=1),CF$1:CF$1599))</f>
        <v>-14.902424999999999</v>
      </c>
      <c r="CG1607" s="493">
        <f t="array" ref="CG1607">MIN(IF(($D$1:$D$1599&gt;=1),CG$1:CG$1599))</f>
        <v>-9.3418159999999997</v>
      </c>
      <c r="CH1607" s="493">
        <f t="array" ref="CH1607">MIN(IF(($D$1:$D$1599&gt;=1),CH$1:CH$1599))</f>
        <v>-14.646264</v>
      </c>
      <c r="CI1607" s="493">
        <f t="array" ref="CI1607">MIN(IF(($D$1:$D$1599&gt;=1),CI$1:CI$1599))</f>
        <v>-10.025169</v>
      </c>
      <c r="CJ1607" s="493">
        <f t="array" ref="CJ1607">MIN(IF(($D$1:$D$1599&gt;=1),CJ$1:CJ$1599))</f>
        <v>-12.315403</v>
      </c>
      <c r="CK1607" s="493">
        <f t="array" ref="CK1607">MIN(IF(($D$1:$D$1599&gt;=1),CK$1:CK$1599))</f>
        <v>-8.935575</v>
      </c>
      <c r="CL1607" s="493">
        <f t="array" ref="CL1607">MIN(IF(($D$1:$D$1599&gt;=1),CL$1:CL$1599))</f>
        <v>-12.736661</v>
      </c>
      <c r="CM1607" s="493">
        <f t="array" ref="CM1607">MIN(IF(($D$1:$D$1599&gt;=1),CM$1:CM$1599))</f>
        <v>-8.5894359999999992</v>
      </c>
      <c r="CN1607" s="493">
        <f t="array" ref="CN1607">MIN(IF(($D$1:$D$1599&gt;=1),CN$1:CN$1599))</f>
        <v>-14.523702</v>
      </c>
      <c r="CO1607" s="493">
        <f t="array" ref="CO1607">MIN(IF(($D$1:$D$1599&gt;=1),CO$1:CO$1599))</f>
        <v>-10.610765000000001</v>
      </c>
      <c r="CP1607" s="493">
        <f t="array" ref="CP1607">MIN(IF(($D$1:$D$1599&gt;=1),CP$1:CP$1599))</f>
        <v>-14.670631</v>
      </c>
      <c r="CQ1607" s="493">
        <f t="array" ref="CQ1607">MIN(IF(($D$1:$D$1599&gt;=1),CQ$1:CQ$1599))</f>
        <v>-10.232324999999999</v>
      </c>
      <c r="CR1607" s="493">
        <f t="array" ref="CR1607">MIN(IF(($D$1:$D$1599&gt;=1),CR$1:CR$1599))</f>
        <v>-12.09793</v>
      </c>
      <c r="CS1607" s="493">
        <f t="array" ref="CS1607">MIN(IF(($D$1:$D$1599&gt;=1),CS$1:CS$1599))</f>
        <v>-9.1209869999999995</v>
      </c>
      <c r="CT1607" s="493">
        <f t="array" ref="CT1607">MIN(IF(($D$1:$D$1599&gt;=1),CT$1:CT$1599))</f>
        <v>-12.73856</v>
      </c>
      <c r="CU1607" s="493">
        <f t="array" ref="CU1607">MIN(IF(($D$1:$D$1599&gt;=1),CU$1:CU$1599))</f>
        <v>-9.4838730000000009</v>
      </c>
      <c r="CV1607" s="493">
        <f t="array" ref="CV1607">MIN(IF(($D$1:$D$1599&gt;=1),CV$1:CV$1599))</f>
        <v>-14.901935</v>
      </c>
      <c r="CW1607" s="493">
        <f t="array" ref="CW1607">MIN(IF(($D$1:$D$1599&gt;=1),CW$1:CW$1599))</f>
        <v>-9.3811809999999998</v>
      </c>
      <c r="CX1607" s="493">
        <f t="array" ref="CX1607">MIN(IF(($D$1:$D$1599&gt;=1),CX$1:CX$1599))</f>
        <v>-14.609643</v>
      </c>
      <c r="CY1607" s="493">
        <f t="array" ref="CY1607">MIN(IF(($D$1:$D$1599&gt;=1),CY$1:CY$1599))</f>
        <v>-8.6468889999999998</v>
      </c>
      <c r="CZ1607" s="493">
        <f t="array" ref="CZ1607">MIN(IF(($D$1:$D$1599&gt;=1),CZ$1:CZ$1599))</f>
        <v>-11.919396000000001</v>
      </c>
      <c r="DA1607" s="493">
        <f t="array" ref="DA1607">MIN(IF(($D$1:$D$1599&gt;=1),DA$1:DA$1599))</f>
        <v>-8.5809560000000005</v>
      </c>
      <c r="DB1607" s="493">
        <f t="array" ref="DB1607">MIN(IF(($D$1:$D$1599&gt;=1),DB$1:DB$1599))</f>
        <v>-12.571916999999999</v>
      </c>
      <c r="DC1607" s="493">
        <f t="array" ref="DC1607">MIN(IF(($D$1:$D$1599&gt;=1),DC$1:DC$1599))</f>
        <v>-8.2841520000000006</v>
      </c>
      <c r="DD1607" s="493">
        <f t="array" ref="DD1607">MIN(IF(($D$1:$D$1599&gt;=1),DD$1:DD$1599))</f>
        <v>-14.600628</v>
      </c>
      <c r="DE1607" s="493">
        <f t="array" ref="DE1607">MIN(IF(($D$1:$D$1599&gt;=1),DE$1:DE$1599))</f>
        <v>-10.085673999999999</v>
      </c>
      <c r="DF1607" s="493">
        <f t="array" ref="DF1607">MIN(IF(($D$1:$D$1599&gt;=1),DF$1:DF$1599))</f>
        <v>-14.757343000000001</v>
      </c>
      <c r="DG1607" s="493">
        <f t="array" ref="DG1607">MIN(IF(($D$1:$D$1599&gt;=1),DG$1:DG$1599))</f>
        <v>-9.435651</v>
      </c>
      <c r="DH1607" s="493">
        <f t="array" ref="DH1607">MIN(IF(($D$1:$D$1599&gt;=1),DH$1:DH$1599))</f>
        <v>-11.508082999999999</v>
      </c>
      <c r="DI1607" s="493">
        <f t="array" ref="DI1607">MIN(IF(($D$1:$D$1599&gt;=1),DI$1:DI$1599))</f>
        <v>-9.1149930000000001</v>
      </c>
      <c r="DJ1607" s="493">
        <f t="array" ref="DJ1607">MIN(IF(($D$1:$D$1599&gt;=1),DJ$1:DJ$1599))</f>
        <v>-12.145861</v>
      </c>
      <c r="DK1607" s="493">
        <f t="array" ref="DK1607">MIN(IF(($D$1:$D$1599&gt;=1),DK$1:DK$1599))</f>
        <v>-9.4037459999999999</v>
      </c>
      <c r="DL1607" s="493">
        <f t="array" ref="DL1607">MIN(IF(($D$1:$D$1599&gt;=1),DL$1:DL$1599))</f>
        <v>-14.452565999999999</v>
      </c>
      <c r="DM1607" s="493">
        <f t="array" ref="DM1607">MIN(IF(($D$1:$D$1599&gt;=1),DM$1:DM$1599))</f>
        <v>-11.487002</v>
      </c>
      <c r="DN1607" s="493">
        <f t="array" ref="DN1607">MIN(IF(($D$1:$D$1599&gt;=1),DN$1:DN$1599))</f>
        <v>-14.801140999999999</v>
      </c>
      <c r="DO1607" s="493">
        <f t="array" ref="DO1607">MIN(IF(($D$1:$D$1599&gt;=1),DO$1:DO$1599))</f>
        <v>-10.463343</v>
      </c>
      <c r="DP1607" s="493">
        <f t="array" ref="DP1607">MIN(IF(($D$1:$D$1599&gt;=1),DP$1:DP$1599))</f>
        <v>-12.160102</v>
      </c>
      <c r="DQ1607" s="493">
        <f t="array" ref="DQ1607">MIN(IF(($D$1:$D$1599&gt;=1),DQ$1:DQ$1599))</f>
        <v>-9.8276459999999997</v>
      </c>
      <c r="DR1607" s="493">
        <f t="array" ref="DR1607">MIN(IF(($D$1:$D$1599&gt;=1),DR$1:DR$1599))</f>
        <v>-12.671340000000001</v>
      </c>
      <c r="DS1607" s="493">
        <f t="array" ref="DS1607">MIN(IF(($D$1:$D$1599&gt;=1),DS$1:DS$1599))</f>
        <v>-10.453783</v>
      </c>
      <c r="DT1607" s="493">
        <f t="array" ref="DT1607">MIN(IF(($D$1:$D$1599&gt;=1),DT$1:DT$1599))</f>
        <v>-14.3254</v>
      </c>
      <c r="DU1607" s="493">
        <f t="array" ref="DU1607">MIN(IF(($D$1:$D$1599&gt;=1),DU$1:DU$1599))</f>
        <v>-12.517321000000001</v>
      </c>
      <c r="DV1607" s="493">
        <f t="array" ref="DV1607">MIN(IF(($D$1:$D$1599&gt;=1),DV$1:DV$1599))</f>
        <v>-14.526166</v>
      </c>
      <c r="DW1607" s="493">
        <f t="array" ref="DW1607">MIN(IF(($D$1:$D$1599&gt;=1),DW$1:DW$1599))</f>
        <v>-9.9157469999999996</v>
      </c>
      <c r="DX1607" s="493">
        <f t="array" ref="DX1607">MIN(IF(($D$1:$D$1599&gt;=1),DX$1:DX$1599))</f>
        <v>12.273759999999999</v>
      </c>
      <c r="DY1607" s="493">
        <f t="array" ref="DY1607">MIN(IF(($D$1:$D$1599&gt;=1),DY$1:DY$1599))</f>
        <v>9.1051219999999997</v>
      </c>
      <c r="DZ1607" s="493">
        <f t="array" ref="DZ1607">MIN(IF(($D$1:$D$1599&gt;=1),DZ$1:DZ$1599))</f>
        <v>66.371487000000002</v>
      </c>
      <c r="EA1607" s="493">
        <f t="array" ref="EA1607">MIN(IF(($D$1:$D$1599&gt;=1),EA$1:EA$1599))</f>
        <v>80.201749000000007</v>
      </c>
      <c r="EB1607" s="493">
        <f t="array" ref="EB1607">MIN(IF(($D$1:$D$1599&gt;=1),EB$1:EB$1599))</f>
        <v>119.87</v>
      </c>
      <c r="EC1607" s="493">
        <f t="array" ref="EC1607">MIN(IF(($D$1:$D$1599&gt;=1),EC$1:EC$1599))</f>
        <v>1.2390000000000001</v>
      </c>
      <c r="ED1607" s="493">
        <f t="array" ref="ED1607">MIN(IF(($D$1:$D$1599&gt;=1),ED$1:ED$1599))</f>
        <v>132.6</v>
      </c>
      <c r="EE1607" s="493">
        <f t="array" ref="EE1607">MIN(IF(($D$1:$D$1599&gt;=1),EE$1:EE$1599))</f>
        <v>119.87</v>
      </c>
      <c r="EF1607" s="493">
        <f t="array" ref="EF1607">MIN(IF(($D$1:$D$1599&gt;=1),EF$1:EF$1599))</f>
        <v>0</v>
      </c>
      <c r="EG1607" s="493">
        <f t="array" ref="EG1607">MIN(IF(($D$1:$D$1599&gt;=1),EG$1:EG$1599))</f>
        <v>1.5</v>
      </c>
      <c r="EH1607" s="493">
        <f t="array" ref="EH1607">MIN(IF(($D$1:$D$1599&gt;=1),EH$1:EH$1599))</f>
        <v>119.92</v>
      </c>
      <c r="EI1607" s="493">
        <f t="array" ref="EI1607">MIN(IF(($D$1:$D$1599&gt;=1),EI$1:EI$1599))</f>
        <v>0</v>
      </c>
      <c r="EJ1607" s="493">
        <f t="array" ref="EJ1607">MIN(IF(($D$1:$D$1599&gt;=1),EJ$1:EJ$1599))</f>
        <v>1.5</v>
      </c>
      <c r="EK1607" s="493">
        <f t="array" ref="EK1607">MIN(IF(($D$1:$D$1599&gt;=1),EK$1:EK$1599))</f>
        <v>-4.214099</v>
      </c>
      <c r="EL1607" s="493">
        <f t="array" ref="EL1607">MIN(IF(($D$1:$D$1599&gt;=1),EL$1:EL$1599))</f>
        <v>-0.84550700000000001</v>
      </c>
      <c r="EM1607" s="493">
        <f t="array" ref="EM1607">MIN(IF(($D$1:$D$1599&gt;=1),EM$1:EM$1599))</f>
        <v>-17.717801000000001</v>
      </c>
      <c r="EN1607" s="493">
        <f t="array" ref="EN1607">MIN(IF(($D$1:$D$1599&gt;=1),EN$1:EN$1599))</f>
        <v>-23.536075</v>
      </c>
      <c r="EO1607" s="493">
        <f t="array" ref="EO1607">MIN(IF(($D$1:$D$1599&gt;=1),EO$1:EO$1599))</f>
        <v>41.663111000000001</v>
      </c>
      <c r="EP1607" s="493">
        <f t="array" ref="EP1607">MIN(IF(($D$1:$D$1599&gt;=1),EP$1:EP$1599))</f>
        <v>51.570053000000001</v>
      </c>
      <c r="EQ1607" s="493">
        <f t="array" ref="EQ1607">MIN(IF(($D$1:$D$1599&gt;=1),EQ$1:EQ$1599))</f>
        <v>-11.50793</v>
      </c>
      <c r="ER1607" s="493">
        <f t="array" ref="ER1607">MIN(IF(($D$1:$D$1599&gt;=1),ER$1:ER$1599))</f>
        <v>261.10581200000001</v>
      </c>
      <c r="ES1607" s="493">
        <f t="array" ref="ES1607">MIN(IF(($D$1:$D$1599&gt;=1),ES$1:ES$1599))</f>
        <v>553.57628999999997</v>
      </c>
      <c r="ET1607" s="493">
        <f t="array" ref="ET1607">MIN(IF(($D$1:$D$1599&gt;=1),ET$1:ET$1599))</f>
        <v>228.74523400000001</v>
      </c>
      <c r="EU1607" s="493"/>
      <c r="EV1607" s="493"/>
      <c r="EW1607" s="493"/>
      <c r="EX1607" s="493"/>
      <c r="EY1607" s="493"/>
      <c r="EZ1607" s="493"/>
      <c r="FA1607" s="493"/>
      <c r="FB1607" s="493"/>
      <c r="FC1607" s="493"/>
      <c r="FD1607" s="493"/>
      <c r="FE1607" s="493"/>
      <c r="FF1607" s="493"/>
      <c r="FG1607" s="493"/>
      <c r="FH1607" s="493"/>
      <c r="FI1607" s="493"/>
      <c r="FJ1607" s="493"/>
      <c r="FK1607" s="493"/>
      <c r="FL1607" s="493"/>
      <c r="FM1607" s="493"/>
      <c r="FN1607" s="493"/>
      <c r="FO1607" s="493"/>
      <c r="FP1607" s="493"/>
      <c r="FQ1607" s="493"/>
      <c r="FR1607" s="493"/>
      <c r="FS1607" s="493"/>
      <c r="FT1607" s="493"/>
      <c r="FU1607" s="493"/>
      <c r="FV1607" s="493"/>
      <c r="FW1607" s="493"/>
      <c r="FX1607" s="493"/>
      <c r="FY1607" s="493"/>
      <c r="FZ1607" s="493"/>
      <c r="GA1607" s="493"/>
      <c r="GB1607" s="493"/>
      <c r="GC1607" s="493"/>
      <c r="GD1607" s="493"/>
      <c r="GE1607" s="493"/>
      <c r="GF1607" s="493"/>
      <c r="GG1607" s="493"/>
      <c r="GH1607" s="493"/>
      <c r="GI1607" s="493"/>
      <c r="GJ1607" s="493"/>
      <c r="GK1607" s="493"/>
      <c r="GL1607" s="493"/>
      <c r="GM1607" s="493"/>
      <c r="GN1607" s="493"/>
      <c r="GO1607" s="493"/>
      <c r="GP1607" s="493"/>
      <c r="GQ1607" s="493"/>
      <c r="GR1607" s="493"/>
      <c r="GS1607" s="493"/>
      <c r="GT1607" s="493"/>
      <c r="GU1607" s="493"/>
      <c r="GV1607" s="493"/>
      <c r="GW1607" s="493"/>
      <c r="GX1607" s="493"/>
      <c r="GY1607" s="493"/>
      <c r="GZ1607" s="493"/>
      <c r="HA1607" s="493"/>
      <c r="HB1607" s="493"/>
      <c r="HC1607" s="493"/>
      <c r="HD1607" s="493"/>
      <c r="HE1607" s="493"/>
      <c r="HF1607" s="493"/>
      <c r="HG1607" s="493"/>
      <c r="HH1607" s="493"/>
      <c r="HI1607" s="493"/>
      <c r="HJ1607" s="493"/>
      <c r="HK1607" s="493"/>
      <c r="HL1607" s="493"/>
      <c r="HM1607" s="493"/>
      <c r="HN1607" s="493"/>
      <c r="HO1607" s="493"/>
      <c r="HP1607" s="493"/>
      <c r="HQ1607" s="493"/>
      <c r="HR1607" s="493"/>
      <c r="HS1607" s="493"/>
      <c r="HT1607" s="493"/>
      <c r="HU1607" s="493"/>
      <c r="HV1607" s="493"/>
      <c r="HW1607" s="493"/>
      <c r="HX1607" s="493"/>
      <c r="HY1607" s="493"/>
      <c r="HZ1607" s="493"/>
      <c r="IA1607" s="493"/>
      <c r="IB1607" s="493"/>
      <c r="IC1607" s="493"/>
      <c r="ID1607" s="493"/>
      <c r="IE1607" s="493"/>
      <c r="IF1607" s="493"/>
      <c r="IG1607" s="493"/>
      <c r="IH1607" s="493"/>
      <c r="II1607" s="493"/>
      <c r="IJ1607" s="493"/>
      <c r="IK1607" s="493"/>
      <c r="IL1607" s="493"/>
      <c r="IM1607" s="493"/>
      <c r="IN1607" s="493"/>
      <c r="IO1607" s="493"/>
      <c r="IP1607" s="493"/>
      <c r="IQ1607" s="493"/>
      <c r="IR1607" s="493"/>
      <c r="IS1607" s="493"/>
      <c r="IT1607" s="493"/>
      <c r="IU1607" s="493"/>
      <c r="IV1607" s="493"/>
      <c r="IW1607" s="493"/>
      <c r="IX1607" s="493"/>
      <c r="IY1607" s="493"/>
      <c r="IZ1607" s="493"/>
      <c r="JA1607" s="493"/>
      <c r="JB1607" s="493"/>
      <c r="JC1607" s="493"/>
      <c r="JD1607" s="493"/>
      <c r="JE1607" s="493"/>
      <c r="JF1607" s="493"/>
      <c r="JG1607" s="493"/>
      <c r="JH1607" s="493"/>
      <c r="JI1607" s="493"/>
      <c r="JJ1607" s="493"/>
      <c r="JK1607" s="493"/>
      <c r="JL1607" s="493"/>
      <c r="JM1607" s="493"/>
      <c r="JN1607" s="493"/>
      <c r="JO1607" s="493"/>
      <c r="JP1607" s="493"/>
      <c r="JQ1607" s="493"/>
      <c r="JR1607" s="493"/>
      <c r="JS1607" s="493"/>
      <c r="JT1607" s="493"/>
      <c r="JU1607" s="493"/>
      <c r="JV1607" s="493"/>
      <c r="JW1607" s="493"/>
      <c r="JX1607" s="493"/>
      <c r="JY1607" s="493"/>
      <c r="JZ1607" s="493"/>
      <c r="KA1607" s="493"/>
      <c r="KB1607" s="493"/>
      <c r="KC1607" s="493"/>
      <c r="KD1607" s="493"/>
      <c r="KE1607" s="493"/>
      <c r="KF1607" s="493"/>
      <c r="KG1607" s="493"/>
      <c r="KH1607" s="493"/>
      <c r="KI1607" s="493"/>
      <c r="KJ1607" s="493"/>
      <c r="KK1607" s="493"/>
      <c r="KL1607" s="493"/>
      <c r="KM1607" s="493"/>
      <c r="KN1607" s="493"/>
      <c r="KO1607" s="493"/>
      <c r="KP1607" s="493"/>
      <c r="KQ1607" s="493"/>
      <c r="KR1607" s="493"/>
    </row>
    <row r="1608" spans="3:304" x14ac:dyDescent="0.25">
      <c r="D1608" s="880" t="s">
        <v>267</v>
      </c>
      <c r="E1608" s="493">
        <f t="array" ref="E1608">MAX(IF(($D$1:$D$1599&gt;=1),E$1:E$1599))</f>
        <v>0</v>
      </c>
      <c r="F1608" s="493">
        <f t="array" ref="F1608">MAX(IF(($D$1:$D$1599&gt;=1),F$1:F$1599))</f>
        <v>75.930852000000002</v>
      </c>
      <c r="G1608" s="493">
        <f t="array" ref="G1608">MAX(IF(($D$1:$D$1599&gt;=1),G$1:G$1599))</f>
        <v>72.473012999999995</v>
      </c>
      <c r="H1608" s="493">
        <f t="array" ref="H1608">MAX(IF(($D$1:$D$1599&gt;=1),H$1:H$1599))</f>
        <v>66.185006999999999</v>
      </c>
      <c r="I1608" s="493">
        <f t="array" ref="I1608">MAX(IF(($D$1:$D$1599&gt;=1),I$1:I$1599))</f>
        <v>74.114569000000003</v>
      </c>
      <c r="J1608" s="493">
        <f t="array" ref="J1608">MAX(IF(($D$1:$D$1599&gt;=1),J$1:J$1599))</f>
        <v>74.567734999999999</v>
      </c>
      <c r="K1608" s="493">
        <f t="array" ref="K1608">MAX(IF(($D$1:$D$1599&gt;=1),K$1:K$1599))</f>
        <v>71.505857000000006</v>
      </c>
      <c r="L1608" s="493">
        <f t="array" ref="L1608">MAX(IF(($D$1:$D$1599&gt;=1),L$1:L$1599))</f>
        <v>73.850482</v>
      </c>
      <c r="M1608" s="493">
        <f t="array" ref="M1608">MAX(IF(($D$1:$D$1599&gt;=1),M$1:M$1599))</f>
        <v>74.717967999999999</v>
      </c>
      <c r="N1608" s="493">
        <f t="array" ref="N1608">MAX(IF(($D$1:$D$1599&gt;=1),N$1:N$1599))</f>
        <v>0.73423000000000005</v>
      </c>
      <c r="O1608" s="493">
        <f t="array" ref="O1608">MAX(IF(($D$1:$D$1599&gt;=1),O$1:O$1599))</f>
        <v>1.9445840000000001</v>
      </c>
      <c r="P1608" s="493">
        <f t="array" ref="P1608">MAX(IF(($D$1:$D$1599&gt;=1),P$1:P$1599))</f>
        <v>-0.518594</v>
      </c>
      <c r="Q1608" s="493">
        <f t="array" ref="Q1608">MAX(IF(($D$1:$D$1599&gt;=1),Q$1:Q$1599))</f>
        <v>14.86955</v>
      </c>
      <c r="R1608" s="493">
        <f t="array" ref="R1608">MAX(IF(($D$1:$D$1599&gt;=1),R$1:R$1599))</f>
        <v>14.902566</v>
      </c>
      <c r="S1608" s="493">
        <f t="array" ref="S1608">MAX(IF(($D$1:$D$1599&gt;=1),S$1:S$1599))</f>
        <v>14.713945000000001</v>
      </c>
      <c r="T1608" s="493">
        <f t="array" ref="T1608">MAX(IF(($D$1:$D$1599&gt;=1),T$1:T$1599))</f>
        <v>86.968459999999993</v>
      </c>
      <c r="U1608" s="493">
        <f t="array" ref="U1608">MAX(IF(($D$1:$D$1599&gt;=1),U$1:U$1599))</f>
        <v>89.487695000000002</v>
      </c>
      <c r="V1608" s="493">
        <f t="array" ref="V1608">MAX(IF(($D$1:$D$1599&gt;=1),V$1:V$1599))</f>
        <v>106.938885</v>
      </c>
      <c r="W1608" s="493">
        <f t="array" ref="W1608">MAX(IF(($D$1:$D$1599&gt;=1),W$1:W$1599))</f>
        <v>106.294315</v>
      </c>
      <c r="X1608" s="493">
        <f t="array" ref="X1608">MAX(IF(($D$1:$D$1599&gt;=1),X$1:X$1599))</f>
        <v>62.241236000000001</v>
      </c>
      <c r="Y1608" s="493">
        <f t="array" ref="Y1608">MAX(IF(($D$1:$D$1599&gt;=1),Y$1:Y$1599))</f>
        <v>58.015307999999997</v>
      </c>
      <c r="Z1608" s="493">
        <f t="array" ref="Z1608">MAX(IF(($D$1:$D$1599&gt;=1),Z$1:Z$1599))</f>
        <v>37.843063999999998</v>
      </c>
      <c r="AA1608" s="493">
        <f t="array" ref="AA1608">MAX(IF(($D$1:$D$1599&gt;=1),AA$1:AA$1599))</f>
        <v>38.196458999999997</v>
      </c>
      <c r="AB1608" s="493">
        <f t="array" ref="AB1608">MAX(IF(($D$1:$D$1599&gt;=1),AB$1:AB$1599))</f>
        <v>37.027956000000003</v>
      </c>
      <c r="AC1608" s="493">
        <f t="array" ref="AC1608">MAX(IF(($D$1:$D$1599&gt;=1),AC$1:AC$1599))</f>
        <v>49.083063000000003</v>
      </c>
      <c r="AD1608" s="493">
        <f t="array" ref="AD1608">MAX(IF(($D$1:$D$1599&gt;=1),AD$1:AD$1599))</f>
        <v>95.989553000000001</v>
      </c>
      <c r="AE1608" s="493">
        <f t="array" ref="AE1608">MAX(IF(($D$1:$D$1599&gt;=1),AE$1:AE$1599))</f>
        <v>133.723939</v>
      </c>
      <c r="AF1608" s="493">
        <f t="array" ref="AF1608">MAX(IF(($D$1:$D$1599&gt;=1),AF$1:AF$1599))</f>
        <v>108.522188</v>
      </c>
      <c r="AG1608" s="493">
        <f t="array" ref="AG1608">MAX(IF(($D$1:$D$1599&gt;=1),AG$1:AG$1599))</f>
        <v>102.523584</v>
      </c>
      <c r="AH1608" s="493">
        <f t="array" ref="AH1608">MAX(IF(($D$1:$D$1599&gt;=1),AH$1:AH$1599))</f>
        <v>131.63348400000001</v>
      </c>
      <c r="AI1608" s="493">
        <f t="array" ref="AI1608">MAX(IF(($D$1:$D$1599&gt;=1),AI$1:AI$1599))</f>
        <v>98.869944000000004</v>
      </c>
      <c r="AJ1608" s="493">
        <f t="array" ref="AJ1608">MAX(IF(($D$1:$D$1599&gt;=1),AJ$1:AJ$1599))</f>
        <v>97.836564999999993</v>
      </c>
      <c r="AK1608" s="493">
        <f t="array" ref="AK1608">MAX(IF(($D$1:$D$1599&gt;=1),AK$1:AK$1599))</f>
        <v>103.865995</v>
      </c>
      <c r="AL1608" s="493">
        <f t="array" ref="AL1608">MAX(IF(($D$1:$D$1599&gt;=1),AL$1:AL$1599))</f>
        <v>105.92013300000001</v>
      </c>
      <c r="AM1608" s="493">
        <f t="array" ref="AM1608">MAX(IF(($D$1:$D$1599&gt;=1),AM$1:AM$1599))</f>
        <v>46.008879999999998</v>
      </c>
      <c r="AN1608" s="493">
        <f t="array" ref="AN1608">MAX(IF(($D$1:$D$1599&gt;=1),AN$1:AN$1599))</f>
        <v>113.73826699999999</v>
      </c>
      <c r="AO1608" s="493">
        <f t="array" ref="AO1608">MAX(IF(($D$1:$D$1599&gt;=1),AO$1:AO$1599))</f>
        <v>106.116634</v>
      </c>
      <c r="AP1608" s="493">
        <f t="array" ref="AP1608">MAX(IF(($D$1:$D$1599&gt;=1),AP$1:AP$1599))</f>
        <v>94.494274000000004</v>
      </c>
      <c r="AQ1608" s="493">
        <f t="array" ref="AQ1608">MAX(IF(($D$1:$D$1599&gt;=1),AQ$1:AQ$1599))</f>
        <v>89.260851000000002</v>
      </c>
      <c r="AR1608" s="493">
        <f t="array" ref="AR1608">MAX(IF(($D$1:$D$1599&gt;=1),AR$1:AR$1599))</f>
        <v>73.710860999999994</v>
      </c>
      <c r="AS1608" s="493">
        <f t="array" ref="AS1608">MAX(IF(($D$1:$D$1599&gt;=1),AS$1:AS$1599))</f>
        <v>66.211450999999997</v>
      </c>
      <c r="AT1608" s="493">
        <f t="array" ref="AT1608">MAX(IF(($D$1:$D$1599&gt;=1),AT$1:AT$1599))</f>
        <v>76.973658999999998</v>
      </c>
      <c r="AU1608" s="493">
        <f t="array" ref="AU1608">MAX(IF(($D$1:$D$1599&gt;=1),AU$1:AU$1599))</f>
        <v>75.762885999999995</v>
      </c>
      <c r="AV1608" s="493">
        <f t="array" ref="AV1608">MAX(IF(($D$1:$D$1599&gt;=1),AV$1:AV$1599))</f>
        <v>77.602805000000004</v>
      </c>
      <c r="AW1608" s="493">
        <f t="array" ref="AW1608">MAX(IF(($D$1:$D$1599&gt;=1),AW$1:AW$1599))</f>
        <v>79.708034999999995</v>
      </c>
      <c r="AX1608" s="493">
        <f t="array" ref="AX1608">MAX(IF(($D$1:$D$1599&gt;=1),AX$1:AX$1599))</f>
        <v>101.90955099999999</v>
      </c>
      <c r="AY1608" s="493">
        <f t="array" ref="AY1608">MAX(IF(($D$1:$D$1599&gt;=1),AY$1:AY$1599))</f>
        <v>98.468624000000005</v>
      </c>
      <c r="AZ1608" s="493">
        <f t="array" ref="AZ1608">MAX(IF(($D$1:$D$1599&gt;=1),AZ$1:AZ$1599))</f>
        <v>32.703654</v>
      </c>
      <c r="BA1608" s="493">
        <f t="array" ref="BA1608">MAX(IF(($D$1:$D$1599&gt;=1),BA$1:BA$1599))</f>
        <v>32.192095000000002</v>
      </c>
      <c r="BB1608" s="493">
        <f t="array" ref="BB1608">MAX(IF(($D$1:$D$1599&gt;=1),BB$1:BB$1599))</f>
        <v>40.868017999999999</v>
      </c>
      <c r="BC1608" s="493">
        <f t="array" ref="BC1608">MAX(IF(($D$1:$D$1599&gt;=1),BC$1:BC$1599))</f>
        <v>41.666992999999998</v>
      </c>
      <c r="BD1608" s="493">
        <f t="array" ref="BD1608">MAX(IF(($D$1:$D$1599&gt;=1),BD$1:BD$1599))</f>
        <v>36.974885</v>
      </c>
      <c r="BE1608" s="493">
        <f t="array" ref="BE1608">MAX(IF(($D$1:$D$1599&gt;=1),BE$1:BE$1599))</f>
        <v>56.757502000000002</v>
      </c>
      <c r="BF1608" s="493">
        <f t="array" ref="BF1608">MAX(IF(($D$1:$D$1599&gt;=1),BF$1:BF$1599))</f>
        <v>87.394315000000006</v>
      </c>
      <c r="BG1608" s="493">
        <f t="array" ref="BG1608">MAX(IF(($D$1:$D$1599&gt;=1),BG$1:BG$1599))</f>
        <v>145.39514199999999</v>
      </c>
      <c r="BH1608" s="493">
        <f t="array" ref="BH1608">MAX(IF(($D$1:$D$1599&gt;=1),BH$1:BH$1599))</f>
        <v>114.60182500000001</v>
      </c>
      <c r="BI1608" s="493">
        <f t="array" ref="BI1608">MAX(IF(($D$1:$D$1599&gt;=1),BI$1:BI$1599))</f>
        <v>56.813983999999998</v>
      </c>
      <c r="BJ1608" s="493">
        <f t="array" ref="BJ1608">MAX(IF(($D$1:$D$1599&gt;=1),BJ$1:BJ$1599))</f>
        <v>139.509342</v>
      </c>
      <c r="BK1608" s="493">
        <f t="array" ref="BK1608">MAX(IF(($D$1:$D$1599&gt;=1),BK$1:BK$1599))</f>
        <v>99.386684000000002</v>
      </c>
      <c r="BL1608" s="493">
        <f t="array" ref="BL1608">MAX(IF(($D$1:$D$1599&gt;=1),BL$1:BL$1599))</f>
        <v>99.566158000000001</v>
      </c>
      <c r="BM1608" s="493">
        <f t="array" ref="BM1608">MAX(IF(($D$1:$D$1599&gt;=1),BM$1:BM$1599))</f>
        <v>121.042703</v>
      </c>
      <c r="BN1608" s="493">
        <f t="array" ref="BN1608">MAX(IF(($D$1:$D$1599&gt;=1),BN$1:BN$1599))</f>
        <v>109.797723</v>
      </c>
      <c r="BO1608" s="493">
        <f t="array" ref="BO1608">MAX(IF(($D$1:$D$1599&gt;=1),BO$1:BO$1599))</f>
        <v>57.220174</v>
      </c>
      <c r="BP1608" s="493">
        <f t="array" ref="BP1608">MAX(IF(($D$1:$D$1599&gt;=1),BP$1:BP$1599))</f>
        <v>120.962946</v>
      </c>
      <c r="BQ1608" s="493">
        <f t="array" ref="BQ1608">MAX(IF(($D$1:$D$1599&gt;=1),BQ$1:BQ$1599))</f>
        <v>98.338053000000002</v>
      </c>
      <c r="BR1608" s="493">
        <f t="array" ref="BR1608">MAX(IF(($D$1:$D$1599&gt;=1),BR$1:BR$1599))</f>
        <v>88.752369000000002</v>
      </c>
      <c r="BS1608" s="493">
        <f t="array" ref="BS1608">MAX(IF(($D$1:$D$1599&gt;=1),BS$1:BS$1599))</f>
        <v>87.970312000000007</v>
      </c>
      <c r="BT1608" s="493">
        <f t="array" ref="BT1608">MAX(IF(($D$1:$D$1599&gt;=1),BT$1:BT$1599))</f>
        <v>67.553482000000002</v>
      </c>
      <c r="BU1608" s="493">
        <f t="array" ref="BU1608">MAX(IF(($D$1:$D$1599&gt;=1),BU$1:BU$1599))</f>
        <v>67.330867999999995</v>
      </c>
      <c r="BV1608" s="493">
        <f t="array" ref="BV1608">MAX(IF(($D$1:$D$1599&gt;=1),BV$1:BV$1599))</f>
        <v>68.084990000000005</v>
      </c>
      <c r="BW1608" s="493">
        <f t="array" ref="BW1608">MAX(IF(($D$1:$D$1599&gt;=1),BW$1:BW$1599))</f>
        <v>68.910341000000003</v>
      </c>
      <c r="BX1608" s="493">
        <f t="array" ref="BX1608">MAX(IF(($D$1:$D$1599&gt;=1),BX$1:BX$1599))</f>
        <v>59.730848999999999</v>
      </c>
      <c r="BY1608" s="493">
        <f t="array" ref="BY1608">MAX(IF(($D$1:$D$1599&gt;=1),BY$1:BY$1599))</f>
        <v>57.440798000000001</v>
      </c>
      <c r="BZ1608" s="493">
        <f t="array" ref="BZ1608">MAX(IF(($D$1:$D$1599&gt;=1),BZ$1:BZ$1599))</f>
        <v>61.761653000000003</v>
      </c>
      <c r="CA1608" s="493">
        <f t="array" ref="CA1608">MAX(IF(($D$1:$D$1599&gt;=1),CA$1:CA$1599))</f>
        <v>57.564036999999999</v>
      </c>
      <c r="CB1608" s="493">
        <f t="array" ref="CB1608">MAX(IF(($D$1:$D$1599&gt;=1),CB$1:CB$1599))</f>
        <v>-5.5474309999999996</v>
      </c>
      <c r="CC1608" s="493">
        <f t="array" ref="CC1608">MAX(IF(($D$1:$D$1599&gt;=1),CC$1:CC$1599))</f>
        <v>-2.1935660000000001</v>
      </c>
      <c r="CD1608" s="493">
        <f t="array" ref="CD1608">MAX(IF(($D$1:$D$1599&gt;=1),CD$1:CD$1599))</f>
        <v>-6.0170880000000002</v>
      </c>
      <c r="CE1608" s="493">
        <f t="array" ref="CE1608">MAX(IF(($D$1:$D$1599&gt;=1),CE$1:CE$1599))</f>
        <v>-2.1652879999999999</v>
      </c>
      <c r="CF1608" s="493">
        <f t="array" ref="CF1608">MAX(IF(($D$1:$D$1599&gt;=1),CF$1:CF$1599))</f>
        <v>-7.9347070000000004</v>
      </c>
      <c r="CG1608" s="493">
        <f t="array" ref="CG1608">MAX(IF(($D$1:$D$1599&gt;=1),CG$1:CG$1599))</f>
        <v>0.98096700000000003</v>
      </c>
      <c r="CH1608" s="493">
        <f t="array" ref="CH1608">MAX(IF(($D$1:$D$1599&gt;=1),CH$1:CH$1599))</f>
        <v>-8.7402529999999992</v>
      </c>
      <c r="CI1608" s="493">
        <f t="array" ref="CI1608">MAX(IF(($D$1:$D$1599&gt;=1),CI$1:CI$1599))</f>
        <v>-1.618304</v>
      </c>
      <c r="CJ1608" s="493">
        <f t="array" ref="CJ1608">MAX(IF(($D$1:$D$1599&gt;=1),CJ$1:CJ$1599))</f>
        <v>-5.5325179999999996</v>
      </c>
      <c r="CK1608" s="493">
        <f t="array" ref="CK1608">MAX(IF(($D$1:$D$1599&gt;=1),CK$1:CK$1599))</f>
        <v>-0.298375</v>
      </c>
      <c r="CL1608" s="493">
        <f t="array" ref="CL1608">MAX(IF(($D$1:$D$1599&gt;=1),CL$1:CL$1599))</f>
        <v>-5.4861129999999996</v>
      </c>
      <c r="CM1608" s="493">
        <f t="array" ref="CM1608">MAX(IF(($D$1:$D$1599&gt;=1),CM$1:CM$1599))</f>
        <v>0.84652099999999997</v>
      </c>
      <c r="CN1608" s="493">
        <f t="array" ref="CN1608">MAX(IF(($D$1:$D$1599&gt;=1),CN$1:CN$1599))</f>
        <v>-7.9796149999999999</v>
      </c>
      <c r="CO1608" s="493">
        <f t="array" ref="CO1608">MAX(IF(($D$1:$D$1599&gt;=1),CO$1:CO$1599))</f>
        <v>-0.116094</v>
      </c>
      <c r="CP1608" s="493">
        <f t="array" ref="CP1608">MAX(IF(($D$1:$D$1599&gt;=1),CP$1:CP$1599))</f>
        <v>-8.8697999999999997</v>
      </c>
      <c r="CQ1608" s="493">
        <f t="array" ref="CQ1608">MAX(IF(($D$1:$D$1599&gt;=1),CQ$1:CQ$1599))</f>
        <v>-3.541795</v>
      </c>
      <c r="CR1608" s="493">
        <f t="array" ref="CR1608">MAX(IF(($D$1:$D$1599&gt;=1),CR$1:CR$1599))</f>
        <v>-5.309596</v>
      </c>
      <c r="CS1608" s="493">
        <f t="array" ref="CS1608">MAX(IF(($D$1:$D$1599&gt;=1),CS$1:CS$1599))</f>
        <v>-1.771433</v>
      </c>
      <c r="CT1608" s="493">
        <f t="array" ref="CT1608">MAX(IF(($D$1:$D$1599&gt;=1),CT$1:CT$1599))</f>
        <v>-6.8405709999999997</v>
      </c>
      <c r="CU1608" s="493">
        <f t="array" ref="CU1608">MAX(IF(($D$1:$D$1599&gt;=1),CU$1:CU$1599))</f>
        <v>-1.371011</v>
      </c>
      <c r="CV1608" s="493">
        <f t="array" ref="CV1608">MAX(IF(($D$1:$D$1599&gt;=1),CV$1:CV$1599))</f>
        <v>-8.6789000000000005</v>
      </c>
      <c r="CW1608" s="493">
        <f t="array" ref="CW1608">MAX(IF(($D$1:$D$1599&gt;=1),CW$1:CW$1599))</f>
        <v>-0.93454099999999996</v>
      </c>
      <c r="CX1608" s="493">
        <f t="array" ref="CX1608">MAX(IF(($D$1:$D$1599&gt;=1),CX$1:CX$1599))</f>
        <v>-9.1062729999999998</v>
      </c>
      <c r="CY1608" s="493">
        <f t="array" ref="CY1608">MAX(IF(($D$1:$D$1599&gt;=1),CY$1:CY$1599))</f>
        <v>-2.0094650000000001</v>
      </c>
      <c r="CZ1608" s="493">
        <f t="array" ref="CZ1608">MAX(IF(($D$1:$D$1599&gt;=1),CZ$1:CZ$1599))</f>
        <v>-5.2307249999999996</v>
      </c>
      <c r="DA1608" s="493">
        <f t="array" ref="DA1608">MAX(IF(($D$1:$D$1599&gt;=1),DA$1:DA$1599))</f>
        <v>-1.3946609999999999</v>
      </c>
      <c r="DB1608" s="493">
        <f t="array" ref="DB1608">MAX(IF(($D$1:$D$1599&gt;=1),DB$1:DB$1599))</f>
        <v>-6.2739529999999997</v>
      </c>
      <c r="DC1608" s="493">
        <f t="array" ref="DC1608">MAX(IF(($D$1:$D$1599&gt;=1),DC$1:DC$1599))</f>
        <v>-0.920234</v>
      </c>
      <c r="DD1608" s="493">
        <f t="array" ref="DD1608">MAX(IF(($D$1:$D$1599&gt;=1),DD$1:DD$1599))</f>
        <v>-8.4352219999999996</v>
      </c>
      <c r="DE1608" s="493">
        <f t="array" ref="DE1608">MAX(IF(($D$1:$D$1599&gt;=1),DE$1:DE$1599))</f>
        <v>-2.9409329999999998</v>
      </c>
      <c r="DF1608" s="493">
        <f t="array" ref="DF1608">MAX(IF(($D$1:$D$1599&gt;=1),DF$1:DF$1599))</f>
        <v>-9.1945150000000009</v>
      </c>
      <c r="DG1608" s="493">
        <f t="array" ref="DG1608">MAX(IF(($D$1:$D$1599&gt;=1),DG$1:DG$1599))</f>
        <v>-3.1507299999999998</v>
      </c>
      <c r="DH1608" s="493">
        <f t="array" ref="DH1608">MAX(IF(($D$1:$D$1599&gt;=1),DH$1:DH$1599))</f>
        <v>-5.3915769999999998</v>
      </c>
      <c r="DI1608" s="493">
        <f t="array" ref="DI1608">MAX(IF(($D$1:$D$1599&gt;=1),DI$1:DI$1599))</f>
        <v>-1.852681</v>
      </c>
      <c r="DJ1608" s="493">
        <f t="array" ref="DJ1608">MAX(IF(($D$1:$D$1599&gt;=1),DJ$1:DJ$1599))</f>
        <v>-6.0849500000000001</v>
      </c>
      <c r="DK1608" s="493">
        <f t="array" ref="DK1608">MAX(IF(($D$1:$D$1599&gt;=1),DK$1:DK$1599))</f>
        <v>-2.559682</v>
      </c>
      <c r="DL1608" s="493">
        <f t="array" ref="DL1608">MAX(IF(($D$1:$D$1599&gt;=1),DL$1:DL$1599))</f>
        <v>-8.394444</v>
      </c>
      <c r="DM1608" s="493">
        <f t="array" ref="DM1608">MAX(IF(($D$1:$D$1599&gt;=1),DM$1:DM$1599))</f>
        <v>-4.4925050000000004</v>
      </c>
      <c r="DN1608" s="493">
        <f t="array" ref="DN1608">MAX(IF(($D$1:$D$1599&gt;=1),DN$1:DN$1599))</f>
        <v>-9.1945150000000009</v>
      </c>
      <c r="DO1608" s="493">
        <f t="array" ref="DO1608">MAX(IF(($D$1:$D$1599&gt;=1),DO$1:DO$1599))</f>
        <v>-3.7662059999999999</v>
      </c>
      <c r="DP1608" s="493">
        <f t="array" ref="DP1608">MAX(IF(($D$1:$D$1599&gt;=1),DP$1:DP$1599))</f>
        <v>-6.2503679999999999</v>
      </c>
      <c r="DQ1608" s="493">
        <f t="array" ref="DQ1608">MAX(IF(($D$1:$D$1599&gt;=1),DQ$1:DQ$1599))</f>
        <v>-3.0692029999999999</v>
      </c>
      <c r="DR1608" s="493">
        <f t="array" ref="DR1608">MAX(IF(($D$1:$D$1599&gt;=1),DR$1:DR$1599))</f>
        <v>-6.3303349999999998</v>
      </c>
      <c r="DS1608" s="493">
        <f t="array" ref="DS1608">MAX(IF(($D$1:$D$1599&gt;=1),DS$1:DS$1599))</f>
        <v>-3.6255899999999999</v>
      </c>
      <c r="DT1608" s="493">
        <f t="array" ref="DT1608">MAX(IF(($D$1:$D$1599&gt;=1),DT$1:DT$1599))</f>
        <v>-8.5344259999999998</v>
      </c>
      <c r="DU1608" s="493">
        <f t="array" ref="DU1608">MAX(IF(($D$1:$D$1599&gt;=1),DU$1:DU$1599))</f>
        <v>-5.8949379999999998</v>
      </c>
      <c r="DV1608" s="493">
        <f t="array" ref="DV1608">MAX(IF(($D$1:$D$1599&gt;=1),DV$1:DV$1599))</f>
        <v>-8.9219430000000006</v>
      </c>
      <c r="DW1608" s="493">
        <f t="array" ref="DW1608">MAX(IF(($D$1:$D$1599&gt;=1),DW$1:DW$1599))</f>
        <v>-3.4763449999999998</v>
      </c>
      <c r="DX1608" s="493">
        <f t="array" ref="DX1608">MAX(IF(($D$1:$D$1599&gt;=1),DX$1:DX$1599))</f>
        <v>73.175150000000002</v>
      </c>
      <c r="DY1608" s="493">
        <f t="array" ref="DY1608">MAX(IF(($D$1:$D$1599&gt;=1),DY$1:DY$1599))</f>
        <v>76.089174</v>
      </c>
      <c r="DZ1608" s="493">
        <f t="array" ref="DZ1608">MAX(IF(($D$1:$D$1599&gt;=1),DZ$1:DZ$1599))</f>
        <v>201.92817299999999</v>
      </c>
      <c r="EA1608" s="493">
        <f t="array" ref="EA1608">MAX(IF(($D$1:$D$1599&gt;=1),EA$1:EA$1599))</f>
        <v>194.28309400000001</v>
      </c>
      <c r="EB1608" s="493">
        <f t="array" ref="EB1608">MAX(IF(($D$1:$D$1599&gt;=1),EB$1:EB$1599))</f>
        <v>124.76</v>
      </c>
      <c r="EC1608" s="493">
        <f t="array" ref="EC1608">MAX(IF(($D$1:$D$1599&gt;=1),EC$1:EC$1599))</f>
        <v>3.3290000000000002</v>
      </c>
      <c r="ED1608" s="493">
        <f t="array" ref="ED1608">MAX(IF(($D$1:$D$1599&gt;=1),ED$1:ED$1599))</f>
        <v>406.8</v>
      </c>
      <c r="EE1608" s="493">
        <f t="array" ref="EE1608">MAX(IF(($D$1:$D$1599&gt;=1),EE$1:EE$1599))</f>
        <v>124.7</v>
      </c>
      <c r="EF1608" s="493">
        <f t="array" ref="EF1608">MAX(IF(($D$1:$D$1599&gt;=1),EF$1:EF$1599))</f>
        <v>7.431</v>
      </c>
      <c r="EG1608" s="493">
        <f t="array" ref="EG1608">MAX(IF(($D$1:$D$1599&gt;=1),EG$1:EG$1599))</f>
        <v>887.9</v>
      </c>
      <c r="EH1608" s="493">
        <f t="array" ref="EH1608">MAX(IF(($D$1:$D$1599&gt;=1),EH$1:EH$1599))</f>
        <v>124.64</v>
      </c>
      <c r="EI1608" s="493">
        <f t="array" ref="EI1608">MAX(IF(($D$1:$D$1599&gt;=1),EI$1:EI$1599))</f>
        <v>7.3010000000000002</v>
      </c>
      <c r="EJ1608" s="493">
        <f t="array" ref="EJ1608">MAX(IF(($D$1:$D$1599&gt;=1),EJ$1:EJ$1599))</f>
        <v>863.6</v>
      </c>
      <c r="EK1608" s="493">
        <f t="array" ref="EK1608">MAX(IF(($D$1:$D$1599&gt;=1),EK$1:EK$1599))</f>
        <v>32.916122000000001</v>
      </c>
      <c r="EL1608" s="493">
        <f t="array" ref="EL1608">MAX(IF(($D$1:$D$1599&gt;=1),EL$1:EL$1599))</f>
        <v>42.990099999999998</v>
      </c>
      <c r="EM1608" s="493">
        <f t="array" ref="EM1608">MAX(IF(($D$1:$D$1599&gt;=1),EM$1:EM$1599))</f>
        <v>46.681471000000002</v>
      </c>
      <c r="EN1608" s="493">
        <f t="array" ref="EN1608">MAX(IF(($D$1:$D$1599&gt;=1),EN$1:EN$1599))</f>
        <v>48.742798000000001</v>
      </c>
      <c r="EO1608" s="493">
        <f t="array" ref="EO1608">MAX(IF(($D$1:$D$1599&gt;=1),EO$1:EO$1599))</f>
        <v>110.746706</v>
      </c>
      <c r="EP1608" s="493">
        <f t="array" ref="EP1608">MAX(IF(($D$1:$D$1599&gt;=1),EP$1:EP$1599))</f>
        <v>107.890899</v>
      </c>
      <c r="EQ1608" s="493">
        <f t="array" ref="EQ1608">MAX(IF(($D$1:$D$1599&gt;=1),EQ$1:EQ$1599))</f>
        <v>-4.7004789999999996</v>
      </c>
      <c r="ER1608" s="493">
        <f t="array" ref="ER1608">MAX(IF(($D$1:$D$1599&gt;=1),ER$1:ER$1599))</f>
        <v>4708.8177800000003</v>
      </c>
      <c r="ES1608" s="493">
        <f t="array" ref="ES1608">MAX(IF(($D$1:$D$1599&gt;=1),ES$1:ES$1599))</f>
        <v>10990.099518999999</v>
      </c>
      <c r="ET1608" s="493">
        <f t="array" ref="ET1608">MAX(IF(($D$1:$D$1599&gt;=1),ET$1:ET$1599))</f>
        <v>10116.320642000001</v>
      </c>
      <c r="EU1608" s="493"/>
      <c r="EV1608" s="493"/>
      <c r="EW1608" s="493"/>
      <c r="EX1608" s="493"/>
      <c r="EY1608" s="493"/>
      <c r="EZ1608" s="493"/>
      <c r="FA1608" s="493"/>
      <c r="FB1608" s="493"/>
      <c r="FC1608" s="493"/>
      <c r="FD1608" s="493"/>
      <c r="FE1608" s="493"/>
      <c r="FF1608" s="493"/>
      <c r="FG1608" s="493"/>
      <c r="FH1608" s="493"/>
      <c r="FI1608" s="493"/>
      <c r="FJ1608" s="493"/>
      <c r="FK1608" s="493"/>
      <c r="FL1608" s="493"/>
      <c r="FM1608" s="493"/>
      <c r="FN1608" s="493"/>
      <c r="FO1608" s="493"/>
      <c r="FP1608" s="493"/>
      <c r="FQ1608" s="493"/>
      <c r="FR1608" s="493"/>
      <c r="FS1608" s="493"/>
      <c r="FT1608" s="493"/>
      <c r="FU1608" s="493"/>
      <c r="FV1608" s="493"/>
      <c r="FW1608" s="493"/>
      <c r="FX1608" s="493"/>
      <c r="FY1608" s="493"/>
      <c r="FZ1608" s="493"/>
      <c r="GA1608" s="493"/>
      <c r="GB1608" s="493"/>
      <c r="GC1608" s="493"/>
      <c r="GD1608" s="493"/>
      <c r="GE1608" s="493"/>
      <c r="GF1608" s="493"/>
      <c r="GG1608" s="493"/>
      <c r="GH1608" s="493"/>
      <c r="GI1608" s="493"/>
      <c r="GJ1608" s="493"/>
      <c r="GK1608" s="493"/>
      <c r="GL1608" s="493"/>
      <c r="GM1608" s="493"/>
      <c r="GN1608" s="493"/>
      <c r="GO1608" s="493"/>
      <c r="GP1608" s="493"/>
      <c r="GQ1608" s="493"/>
      <c r="GR1608" s="493"/>
      <c r="GS1608" s="493"/>
      <c r="GT1608" s="493"/>
      <c r="GU1608" s="493"/>
      <c r="GV1608" s="493"/>
      <c r="GW1608" s="493"/>
      <c r="GX1608" s="493"/>
      <c r="GY1608" s="493"/>
      <c r="GZ1608" s="493"/>
      <c r="HA1608" s="493"/>
      <c r="HB1608" s="493"/>
      <c r="HC1608" s="493"/>
      <c r="HD1608" s="493"/>
      <c r="HE1608" s="493"/>
      <c r="HF1608" s="493"/>
      <c r="HG1608" s="493"/>
      <c r="HH1608" s="493"/>
      <c r="HI1608" s="493"/>
      <c r="HJ1608" s="493"/>
      <c r="HK1608" s="493"/>
      <c r="HL1608" s="493"/>
      <c r="HM1608" s="493"/>
      <c r="HN1608" s="493"/>
      <c r="HO1608" s="493"/>
      <c r="HP1608" s="493"/>
      <c r="HQ1608" s="493"/>
      <c r="HR1608" s="493"/>
      <c r="HS1608" s="493"/>
      <c r="HT1608" s="493"/>
      <c r="HU1608" s="493"/>
      <c r="HV1608" s="493"/>
      <c r="HW1608" s="493"/>
      <c r="HX1608" s="493"/>
      <c r="HY1608" s="493"/>
      <c r="HZ1608" s="493"/>
      <c r="IA1608" s="493"/>
      <c r="IB1608" s="493"/>
      <c r="IC1608" s="493"/>
      <c r="ID1608" s="493"/>
      <c r="IE1608" s="493"/>
      <c r="IF1608" s="493"/>
      <c r="IG1608" s="493"/>
      <c r="IH1608" s="493"/>
      <c r="II1608" s="493"/>
      <c r="IJ1608" s="493"/>
      <c r="IK1608" s="493"/>
      <c r="IL1608" s="493"/>
      <c r="IM1608" s="493"/>
      <c r="IN1608" s="493"/>
      <c r="IO1608" s="493"/>
      <c r="IP1608" s="493"/>
      <c r="IQ1608" s="493"/>
      <c r="IR1608" s="493"/>
      <c r="IS1608" s="493"/>
      <c r="IT1608" s="493"/>
      <c r="IU1608" s="493"/>
      <c r="IV1608" s="493"/>
      <c r="IW1608" s="493"/>
      <c r="IX1608" s="493"/>
      <c r="IY1608" s="493"/>
      <c r="IZ1608" s="493"/>
      <c r="JA1608" s="493"/>
      <c r="JB1608" s="493"/>
      <c r="JC1608" s="493"/>
      <c r="JD1608" s="493"/>
      <c r="JE1608" s="493"/>
      <c r="JF1608" s="493"/>
      <c r="JG1608" s="493"/>
      <c r="JH1608" s="493"/>
      <c r="JI1608" s="493"/>
      <c r="JJ1608" s="493"/>
      <c r="JK1608" s="493"/>
      <c r="JL1608" s="493"/>
      <c r="JM1608" s="493"/>
      <c r="JN1608" s="493"/>
      <c r="JO1608" s="493"/>
      <c r="JP1608" s="493"/>
      <c r="JQ1608" s="493"/>
      <c r="JR1608" s="493"/>
      <c r="JS1608" s="493"/>
      <c r="JT1608" s="493"/>
      <c r="JU1608" s="493"/>
      <c r="JV1608" s="493"/>
      <c r="JW1608" s="493"/>
      <c r="JX1608" s="493"/>
      <c r="JY1608" s="493"/>
      <c r="JZ1608" s="493"/>
      <c r="KA1608" s="493"/>
      <c r="KB1608" s="493"/>
      <c r="KC1608" s="493"/>
      <c r="KD1608" s="493"/>
      <c r="KE1608" s="493"/>
      <c r="KF1608" s="493"/>
      <c r="KG1608" s="493"/>
      <c r="KH1608" s="493"/>
      <c r="KI1608" s="493"/>
      <c r="KJ1608" s="493"/>
      <c r="KK1608" s="493"/>
      <c r="KL1608" s="493"/>
      <c r="KM1608" s="493"/>
      <c r="KN1608" s="493"/>
      <c r="KO1608" s="493"/>
      <c r="KP1608" s="493"/>
      <c r="KQ1608" s="493"/>
      <c r="KR1608" s="493"/>
    </row>
    <row r="1609" spans="3:304" x14ac:dyDescent="0.25">
      <c r="D1609" s="880" t="s">
        <v>268</v>
      </c>
      <c r="E1609" s="493">
        <f t="array" ref="E1609">AVERAGE(IF(($D$1:$D$1599&gt;=1),E$1:E$1599))</f>
        <v>0</v>
      </c>
      <c r="F1609" s="493">
        <f t="array" ref="F1609">AVERAGE(IF(($D$1:$D$1599&gt;=1),F$1:F$1599))</f>
        <v>73.872651159999961</v>
      </c>
      <c r="G1609" s="493">
        <f t="array" ref="G1609">AVERAGE(IF(($D$1:$D$1599&gt;=1),G$1:G$1599))</f>
        <v>71.569458760000018</v>
      </c>
      <c r="H1609" s="493">
        <f t="array" ref="H1609">AVERAGE(IF(($D$1:$D$1599&gt;=1),H$1:H$1599))</f>
        <v>64.467198746666639</v>
      </c>
      <c r="I1609" s="493">
        <f t="array" ref="I1609">AVERAGE(IF(($D$1:$D$1599&gt;=1),I$1:I$1599))</f>
        <v>73.68733207999999</v>
      </c>
      <c r="J1609" s="493">
        <f t="array" ref="J1609">AVERAGE(IF(($D$1:$D$1599&gt;=1),J$1:J$1599))</f>
        <v>72.498752639999978</v>
      </c>
      <c r="K1609" s="493">
        <f t="array" ref="K1609">AVERAGE(IF(($D$1:$D$1599&gt;=1),K$1:K$1599))</f>
        <v>71.059572906666673</v>
      </c>
      <c r="L1609" s="493">
        <f t="array" ref="L1609">AVERAGE(IF(($D$1:$D$1599&gt;=1),L$1:L$1599))</f>
        <v>73.668749519999977</v>
      </c>
      <c r="M1609" s="493">
        <f t="array" ref="M1609">AVERAGE(IF(($D$1:$D$1599&gt;=1),M$1:M$1599))</f>
        <v>73.985670053333351</v>
      </c>
      <c r="N1609" s="493">
        <f t="array" ref="N1609">AVERAGE(IF(($D$1:$D$1599&gt;=1),N$1:N$1599))</f>
        <v>-5.1973419466666657</v>
      </c>
      <c r="O1609" s="493">
        <f t="array" ref="O1609">AVERAGE(IF(($D$1:$D$1599&gt;=1),O$1:O$1599))</f>
        <v>-6.5245912266666668</v>
      </c>
      <c r="P1609" s="493">
        <f t="array" ref="P1609">AVERAGE(IF(($D$1:$D$1599&gt;=1),P$1:P$1599))</f>
        <v>-6.8149444133333343</v>
      </c>
      <c r="Q1609" s="493">
        <f t="array" ref="Q1609">AVERAGE(IF(($D$1:$D$1599&gt;=1),Q$1:Q$1599))</f>
        <v>4.9218294133333318</v>
      </c>
      <c r="R1609" s="493">
        <f t="array" ref="R1609">AVERAGE(IF(($D$1:$D$1599&gt;=1),R$1:R$1599))</f>
        <v>3.7490975333333334</v>
      </c>
      <c r="S1609" s="493">
        <f t="array" ref="S1609">AVERAGE(IF(($D$1:$D$1599&gt;=1),S$1:S$1599))</f>
        <v>3.4559842266666667</v>
      </c>
      <c r="T1609" s="493">
        <f t="array" ref="T1609">AVERAGE(IF(($D$1:$D$1599&gt;=1),T$1:T$1599))</f>
        <v>77.668819453333342</v>
      </c>
      <c r="U1609" s="493">
        <f t="array" ref="U1609">AVERAGE(IF(($D$1:$D$1599&gt;=1),U$1:U$1599))</f>
        <v>75.756464293333352</v>
      </c>
      <c r="V1609" s="493">
        <f t="array" ref="V1609">AVERAGE(IF(($D$1:$D$1599&gt;=1),V$1:V$1599))</f>
        <v>84.206701853333314</v>
      </c>
      <c r="W1609" s="493">
        <f t="array" ref="W1609">AVERAGE(IF(($D$1:$D$1599&gt;=1),W$1:W$1599))</f>
        <v>83.251806866666684</v>
      </c>
      <c r="X1609" s="493">
        <f t="array" ref="X1609">AVERAGE(IF(($D$1:$D$1599&gt;=1),X$1:X$1599))</f>
        <v>26.859040346666664</v>
      </c>
      <c r="Y1609" s="493">
        <f t="array" ref="Y1609">AVERAGE(IF(($D$1:$D$1599&gt;=1),Y$1:Y$1599))</f>
        <v>24.661479199999995</v>
      </c>
      <c r="Z1609" s="493">
        <f t="array" ref="Z1609">AVERAGE(IF(($D$1:$D$1599&gt;=1),Z$1:Z$1599))</f>
        <v>15.246888093333343</v>
      </c>
      <c r="AA1609" s="493">
        <f t="array" ref="AA1609">AVERAGE(IF(($D$1:$D$1599&gt;=1),AA$1:AA$1599))</f>
        <v>16.2648774</v>
      </c>
      <c r="AB1609" s="493">
        <f t="array" ref="AB1609">AVERAGE(IF(($D$1:$D$1599&gt;=1),AB$1:AB$1599))</f>
        <v>15.418497773333335</v>
      </c>
      <c r="AC1609" s="493">
        <f t="array" ref="AC1609">AVERAGE(IF(($D$1:$D$1599&gt;=1),AC$1:AC$1599))</f>
        <v>21.586422679999998</v>
      </c>
      <c r="AD1609" s="493">
        <f t="array" ref="AD1609">AVERAGE(IF(($D$1:$D$1599&gt;=1),AD$1:AD$1599))</f>
        <v>35.192249586666662</v>
      </c>
      <c r="AE1609" s="493">
        <f t="array" ref="AE1609">AVERAGE(IF(($D$1:$D$1599&gt;=1),AE$1:AE$1599))</f>
        <v>106.39351229333333</v>
      </c>
      <c r="AF1609" s="493">
        <f t="array" ref="AF1609">AVERAGE(IF(($D$1:$D$1599&gt;=1),AF$1:AF$1599))</f>
        <v>99.003571520000008</v>
      </c>
      <c r="AG1609" s="493">
        <f t="array" ref="AG1609">AVERAGE(IF(($D$1:$D$1599&gt;=1),AG$1:AG$1599))</f>
        <v>92.642095853333316</v>
      </c>
      <c r="AH1609" s="493">
        <f t="array" ref="AH1609">AVERAGE(IF(($D$1:$D$1599&gt;=1),AH$1:AH$1599))</f>
        <v>93.356183586666646</v>
      </c>
      <c r="AI1609" s="493">
        <f t="array" ref="AI1609">AVERAGE(IF(($D$1:$D$1599&gt;=1),AI$1:AI$1599))</f>
        <v>80.048117386666647</v>
      </c>
      <c r="AJ1609" s="493">
        <f t="array" ref="AJ1609">AVERAGE(IF(($D$1:$D$1599&gt;=1),AJ$1:AJ$1599))</f>
        <v>64.787636999999989</v>
      </c>
      <c r="AK1609" s="493">
        <f t="array" ref="AK1609">AVERAGE(IF(($D$1:$D$1599&gt;=1),AK$1:AK$1599))</f>
        <v>44.203142360000001</v>
      </c>
      <c r="AL1609" s="493">
        <f t="array" ref="AL1609">AVERAGE(IF(($D$1:$D$1599&gt;=1),AL$1:AL$1599))</f>
        <v>43.440968626666653</v>
      </c>
      <c r="AM1609" s="493">
        <f t="array" ref="AM1609">AVERAGE(IF(($D$1:$D$1599&gt;=1),AM$1:AM$1599))</f>
        <v>22.344219800000001</v>
      </c>
      <c r="AN1609" s="493">
        <f t="array" ref="AN1609">AVERAGE(IF(($D$1:$D$1599&gt;=1),AN$1:AN$1599))</f>
        <v>99.470878773333297</v>
      </c>
      <c r="AO1609" s="493">
        <f t="array" ref="AO1609">AVERAGE(IF(($D$1:$D$1599&gt;=1),AO$1:AO$1599))</f>
        <v>78.484421226666697</v>
      </c>
      <c r="AP1609" s="493">
        <f t="array" ref="AP1609">AVERAGE(IF(($D$1:$D$1599&gt;=1),AP$1:AP$1599))</f>
        <v>80.910511866666681</v>
      </c>
      <c r="AQ1609" s="493">
        <f t="array" ref="AQ1609">AVERAGE(IF(($D$1:$D$1599&gt;=1),AQ$1:AQ$1599))</f>
        <v>78.718322373333336</v>
      </c>
      <c r="AR1609" s="493">
        <f t="array" ref="AR1609">AVERAGE(IF(($D$1:$D$1599&gt;=1),AR$1:AR$1599))</f>
        <v>71.196422479999995</v>
      </c>
      <c r="AS1609" s="493">
        <f t="array" ref="AS1609">AVERAGE(IF(($D$1:$D$1599&gt;=1),AS$1:AS$1599))</f>
        <v>63.771308786666665</v>
      </c>
      <c r="AT1609" s="493">
        <f t="array" ref="AT1609">AVERAGE(IF(($D$1:$D$1599&gt;=1),AT$1:AT$1599))</f>
        <v>72.161559399999987</v>
      </c>
      <c r="AU1609" s="493">
        <f t="array" ref="AU1609">AVERAGE(IF(($D$1:$D$1599&gt;=1),AU$1:AU$1599))</f>
        <v>71.805102546666689</v>
      </c>
      <c r="AV1609" s="493">
        <f t="array" ref="AV1609">AVERAGE(IF(($D$1:$D$1599&gt;=1),AV$1:AV$1599))</f>
        <v>74.252168653333342</v>
      </c>
      <c r="AW1609" s="493">
        <f t="array" ref="AW1609">AVERAGE(IF(($D$1:$D$1599&gt;=1),AW$1:AW$1599))</f>
        <v>74.322905080000012</v>
      </c>
      <c r="AX1609" s="493">
        <f t="array" ref="AX1609">AVERAGE(IF(($D$1:$D$1599&gt;=1),AX$1:AX$1599))</f>
        <v>82.923782733333354</v>
      </c>
      <c r="AY1609" s="493">
        <f t="array" ref="AY1609">AVERAGE(IF(($D$1:$D$1599&gt;=1),AY$1:AY$1599))</f>
        <v>81.507897800000038</v>
      </c>
      <c r="AZ1609" s="493">
        <f t="array" ref="AZ1609">AVERAGE(IF(($D$1:$D$1599&gt;=1),AZ$1:AZ$1599))</f>
        <v>14.14727322666667</v>
      </c>
      <c r="BA1609" s="493">
        <f t="array" ref="BA1609">AVERAGE(IF(($D$1:$D$1599&gt;=1),BA$1:BA$1599))</f>
        <v>12.932727773333333</v>
      </c>
      <c r="BB1609" s="493">
        <f t="array" ref="BB1609">AVERAGE(IF(($D$1:$D$1599&gt;=1),BB$1:BB$1599))</f>
        <v>15.490180666666658</v>
      </c>
      <c r="BC1609" s="493">
        <f t="array" ref="BC1609">AVERAGE(IF(($D$1:$D$1599&gt;=1),BC$1:BC$1599))</f>
        <v>16.561095253333328</v>
      </c>
      <c r="BD1609" s="493">
        <f t="array" ref="BD1609">AVERAGE(IF(($D$1:$D$1599&gt;=1),BD$1:BD$1599))</f>
        <v>12.604941080000003</v>
      </c>
      <c r="BE1609" s="493">
        <f t="array" ref="BE1609">AVERAGE(IF(($D$1:$D$1599&gt;=1),BE$1:BE$1599))</f>
        <v>24.815727920000004</v>
      </c>
      <c r="BF1609" s="493">
        <f t="array" ref="BF1609">AVERAGE(IF(($D$1:$D$1599&gt;=1),BF$1:BF$1599))</f>
        <v>51.002070466666645</v>
      </c>
      <c r="BG1609" s="493">
        <f t="array" ref="BG1609">AVERAGE(IF(($D$1:$D$1599&gt;=1),BG$1:BG$1599))</f>
        <v>124.16556365333335</v>
      </c>
      <c r="BH1609" s="493">
        <f t="array" ref="BH1609">AVERAGE(IF(($D$1:$D$1599&gt;=1),BH$1:BH$1599))</f>
        <v>105.2948331066666</v>
      </c>
      <c r="BI1609" s="493">
        <f t="array" ref="BI1609">AVERAGE(IF(($D$1:$D$1599&gt;=1),BI$1:BI$1599))</f>
        <v>49.04875023999999</v>
      </c>
      <c r="BJ1609" s="493">
        <f t="array" ref="BJ1609">AVERAGE(IF(($D$1:$D$1599&gt;=1),BJ$1:BJ$1599))</f>
        <v>101.45736857333331</v>
      </c>
      <c r="BK1609" s="493">
        <f t="array" ref="BK1609">AVERAGE(IF(($D$1:$D$1599&gt;=1),BK$1:BK$1599))</f>
        <v>79.269424626666648</v>
      </c>
      <c r="BL1609" s="493">
        <f t="array" ref="BL1609">AVERAGE(IF(($D$1:$D$1599&gt;=1),BL$1:BL$1599))</f>
        <v>69.258441200000021</v>
      </c>
      <c r="BM1609" s="493">
        <f t="array" ref="BM1609">AVERAGE(IF(($D$1:$D$1599&gt;=1),BM$1:BM$1599))</f>
        <v>40.384008079999994</v>
      </c>
      <c r="BN1609" s="493">
        <f t="array" ref="BN1609">AVERAGE(IF(($D$1:$D$1599&gt;=1),BN$1:BN$1599))</f>
        <v>39.814928213333339</v>
      </c>
      <c r="BO1609" s="493">
        <f t="array" ref="BO1609">AVERAGE(IF(($D$1:$D$1599&gt;=1),BO$1:BO$1599))</f>
        <v>22.108487960000009</v>
      </c>
      <c r="BP1609" s="493">
        <f t="array" ref="BP1609">AVERAGE(IF(($D$1:$D$1599&gt;=1),BP$1:BP$1599))</f>
        <v>45.099274880000003</v>
      </c>
      <c r="BQ1609" s="493">
        <f t="array" ref="BQ1609">AVERAGE(IF(($D$1:$D$1599&gt;=1),BQ$1:BQ$1599))</f>
        <v>77.428010906666685</v>
      </c>
      <c r="BR1609" s="493">
        <f t="array" ref="BR1609">AVERAGE(IF(($D$1:$D$1599&gt;=1),BR$1:BR$1599))</f>
        <v>76.555819533333349</v>
      </c>
      <c r="BS1609" s="493">
        <f t="array" ref="BS1609">AVERAGE(IF(($D$1:$D$1599&gt;=1),BS$1:BS$1599))</f>
        <v>78.128261120000005</v>
      </c>
      <c r="BT1609" s="493">
        <f t="array" ref="BT1609">AVERAGE(IF(($D$1:$D$1599&gt;=1),BT$1:BT$1599))</f>
        <v>62.761183333333335</v>
      </c>
      <c r="BU1609" s="493">
        <f t="array" ref="BU1609">AVERAGE(IF(($D$1:$D$1599&gt;=1),BU$1:BU$1599))</f>
        <v>64.592767226666666</v>
      </c>
      <c r="BV1609" s="493">
        <f t="array" ref="BV1609">AVERAGE(IF(($D$1:$D$1599&gt;=1),BV$1:BV$1599))</f>
        <v>63.890790880000011</v>
      </c>
      <c r="BW1609" s="493">
        <f t="array" ref="BW1609">AVERAGE(IF(($D$1:$D$1599&gt;=1),BW$1:BW$1599))</f>
        <v>65.614240359999997</v>
      </c>
      <c r="BX1609" s="493">
        <f t="array" ref="BX1609">AVERAGE(IF(($D$1:$D$1599&gt;=1),BX$1:BX$1599))</f>
        <v>23.954262719999996</v>
      </c>
      <c r="BY1609" s="493">
        <f t="array" ref="BY1609">AVERAGE(IF(($D$1:$D$1599&gt;=1),BY$1:BY$1599))</f>
        <v>23.305361253333338</v>
      </c>
      <c r="BZ1609" s="493">
        <f t="array" ref="BZ1609">AVERAGE(IF(($D$1:$D$1599&gt;=1),BZ$1:BZ$1599))</f>
        <v>24.358534720000002</v>
      </c>
      <c r="CA1609" s="493">
        <f t="array" ref="CA1609">AVERAGE(IF(($D$1:$D$1599&gt;=1),CA$1:CA$1599))</f>
        <v>23.648834746666665</v>
      </c>
      <c r="CB1609" s="493">
        <f t="array" ref="CB1609">AVERAGE(IF(($D$1:$D$1599&gt;=1),CB$1:CB$1599))</f>
        <v>-9.7860488666666701</v>
      </c>
      <c r="CC1609" s="493">
        <f t="array" ref="CC1609">AVERAGE(IF(($D$1:$D$1599&gt;=1),CC$1:CC$1599))</f>
        <v>-6.6713541200000002</v>
      </c>
      <c r="CD1609" s="493">
        <f t="array" ref="CD1609">AVERAGE(IF(($D$1:$D$1599&gt;=1),CD$1:CD$1599))</f>
        <v>-10.268222213333335</v>
      </c>
      <c r="CE1609" s="493">
        <f t="array" ref="CE1609">AVERAGE(IF(($D$1:$D$1599&gt;=1),CE$1:CE$1599))</f>
        <v>-6.4928034933333336</v>
      </c>
      <c r="CF1609" s="493">
        <f t="array" ref="CF1609">AVERAGE(IF(($D$1:$D$1599&gt;=1),CF$1:CF$1599))</f>
        <v>-12.423087279999997</v>
      </c>
      <c r="CG1609" s="493">
        <f t="array" ref="CG1609">AVERAGE(IF(($D$1:$D$1599&gt;=1),CG$1:CG$1599))</f>
        <v>-5.4858845999999994</v>
      </c>
      <c r="CH1609" s="493">
        <f t="array" ref="CH1609">AVERAGE(IF(($D$1:$D$1599&gt;=1),CH$1:CH$1599))</f>
        <v>-12.458942573333333</v>
      </c>
      <c r="CI1609" s="493">
        <f t="array" ref="CI1609">AVERAGE(IF(($D$1:$D$1599&gt;=1),CI$1:CI$1599))</f>
        <v>-6.9529678666666674</v>
      </c>
      <c r="CJ1609" s="493">
        <f t="array" ref="CJ1609">AVERAGE(IF(($D$1:$D$1599&gt;=1),CJ$1:CJ$1599))</f>
        <v>-9.7562037999999962</v>
      </c>
      <c r="CK1609" s="493">
        <f t="array" ref="CK1609">AVERAGE(IF(($D$1:$D$1599&gt;=1),CK$1:CK$1599))</f>
        <v>-5.4447463466666672</v>
      </c>
      <c r="CL1609" s="493">
        <f t="array" ref="CL1609">AVERAGE(IF(($D$1:$D$1599&gt;=1),CL$1:CL$1599))</f>
        <v>-9.9143036666666671</v>
      </c>
      <c r="CM1609" s="493">
        <f t="array" ref="CM1609">AVERAGE(IF(($D$1:$D$1599&gt;=1),CM$1:CM$1599))</f>
        <v>-4.7721852266666671</v>
      </c>
      <c r="CN1609" s="493">
        <f t="array" ref="CN1609">AVERAGE(IF(($D$1:$D$1599&gt;=1),CN$1:CN$1599))</f>
        <v>-12.19615733333333</v>
      </c>
      <c r="CO1609" s="493">
        <f t="array" ref="CO1609">AVERAGE(IF(($D$1:$D$1599&gt;=1),CO$1:CO$1599))</f>
        <v>-6.4311702133333331</v>
      </c>
      <c r="CP1609" s="493">
        <f t="array" ref="CP1609">AVERAGE(IF(($D$1:$D$1599&gt;=1),CP$1:CP$1599))</f>
        <v>-12.473392706666669</v>
      </c>
      <c r="CQ1609" s="493">
        <f t="array" ref="CQ1609">AVERAGE(IF(($D$1:$D$1599&gt;=1),CQ$1:CQ$1599))</f>
        <v>-7.6790624666666663</v>
      </c>
      <c r="CR1609" s="493">
        <f t="array" ref="CR1609">AVERAGE(IF(($D$1:$D$1599&gt;=1),CR$1:CR$1599))</f>
        <v>-9.4985355066666681</v>
      </c>
      <c r="CS1609" s="493">
        <f t="array" ref="CS1609">AVERAGE(IF(($D$1:$D$1599&gt;=1),CS$1:CS$1599))</f>
        <v>-6.1885933066666698</v>
      </c>
      <c r="CT1609" s="493">
        <f t="array" ref="CT1609">AVERAGE(IF(($D$1:$D$1599&gt;=1),CT$1:CT$1599))</f>
        <v>-10.577800053333336</v>
      </c>
      <c r="CU1609" s="493">
        <f t="array" ref="CU1609">AVERAGE(IF(($D$1:$D$1599&gt;=1),CU$1:CU$1599))</f>
        <v>-6.0310171733333338</v>
      </c>
      <c r="CV1609" s="493">
        <f t="array" ref="CV1609">AVERAGE(IF(($D$1:$D$1599&gt;=1),CV$1:CV$1599))</f>
        <v>-12.739305999999999</v>
      </c>
      <c r="CW1609" s="493">
        <f t="array" ref="CW1609">AVERAGE(IF(($D$1:$D$1599&gt;=1),CW$1:CW$1599))</f>
        <v>-5.8639358533333326</v>
      </c>
      <c r="CX1609" s="493">
        <f t="array" ref="CX1609">AVERAGE(IF(($D$1:$D$1599&gt;=1),CX$1:CX$1599))</f>
        <v>-12.504807639999996</v>
      </c>
      <c r="CY1609" s="493">
        <f t="array" ref="CY1609">AVERAGE(IF(($D$1:$D$1599&gt;=1),CY$1:CY$1599))</f>
        <v>-6.245111559999998</v>
      </c>
      <c r="CZ1609" s="493">
        <f t="array" ref="CZ1609">AVERAGE(IF(($D$1:$D$1599&gt;=1),CZ$1:CZ$1599))</f>
        <v>-9.2987910400000047</v>
      </c>
      <c r="DA1609" s="493">
        <f t="array" ref="DA1609">AVERAGE(IF(($D$1:$D$1599&gt;=1),DA$1:DA$1599))</f>
        <v>-5.6083680399999984</v>
      </c>
      <c r="DB1609" s="493">
        <f t="array" ref="DB1609">AVERAGE(IF(($D$1:$D$1599&gt;=1),DB$1:DB$1599))</f>
        <v>-10.170583893333333</v>
      </c>
      <c r="DC1609" s="493">
        <f t="array" ref="DC1609">AVERAGE(IF(($D$1:$D$1599&gt;=1),DC$1:DC$1599))</f>
        <v>-5.2555678266666659</v>
      </c>
      <c r="DD1609" s="493">
        <f t="array" ref="DD1609">AVERAGE(IF(($D$1:$D$1599&gt;=1),DD$1:DD$1599))</f>
        <v>-12.494575493333331</v>
      </c>
      <c r="DE1609" s="493">
        <f t="array" ref="DE1609">AVERAGE(IF(($D$1:$D$1599&gt;=1),DE$1:DE$1599))</f>
        <v>-7.2875386799999982</v>
      </c>
      <c r="DF1609" s="493">
        <f t="array" ref="DF1609">AVERAGE(IF(($D$1:$D$1599&gt;=1),DF$1:DF$1599))</f>
        <v>-12.77178473333333</v>
      </c>
      <c r="DG1609" s="493">
        <f t="array" ref="DG1609">AVERAGE(IF(($D$1:$D$1599&gt;=1),DG$1:DG$1599))</f>
        <v>-7.1663937200000039</v>
      </c>
      <c r="DH1609" s="493">
        <f t="array" ref="DH1609">AVERAGE(IF(($D$1:$D$1599&gt;=1),DH$1:DH$1599))</f>
        <v>-9.207169066666669</v>
      </c>
      <c r="DI1609" s="493">
        <f t="array" ref="DI1609">AVERAGE(IF(($D$1:$D$1599&gt;=1),DI$1:DI$1599))</f>
        <v>-6.0685832133333317</v>
      </c>
      <c r="DJ1609" s="493">
        <f t="array" ref="DJ1609">AVERAGE(IF(($D$1:$D$1599&gt;=1),DJ$1:DJ$1599))</f>
        <v>-9.8954662666666735</v>
      </c>
      <c r="DK1609" s="493">
        <f t="array" ref="DK1609">AVERAGE(IF(($D$1:$D$1599&gt;=1),DK$1:DK$1599))</f>
        <v>-6.4530065600000004</v>
      </c>
      <c r="DL1609" s="493">
        <f t="array" ref="DL1609">AVERAGE(IF(($D$1:$D$1599&gt;=1),DL$1:DL$1599))</f>
        <v>-12.450303213333335</v>
      </c>
      <c r="DM1609" s="493">
        <f t="array" ref="DM1609">AVERAGE(IF(($D$1:$D$1599&gt;=1),DM$1:DM$1599))</f>
        <v>-8.8547678666666698</v>
      </c>
      <c r="DN1609" s="493">
        <f t="array" ref="DN1609">AVERAGE(IF(($D$1:$D$1599&gt;=1),DN$1:DN$1599))</f>
        <v>-12.744660306666663</v>
      </c>
      <c r="DO1609" s="493">
        <f t="array" ref="DO1609">AVERAGE(IF(($D$1:$D$1599&gt;=1),DO$1:DO$1599))</f>
        <v>-7.9880093866666675</v>
      </c>
      <c r="DP1609" s="493">
        <f t="array" ref="DP1609">AVERAGE(IF(($D$1:$D$1599&gt;=1),DP$1:DP$1599))</f>
        <v>-9.932060293333338</v>
      </c>
      <c r="DQ1609" s="493">
        <f t="array" ref="DQ1609">AVERAGE(IF(($D$1:$D$1599&gt;=1),DQ$1:DQ$1599))</f>
        <v>-6.9924974266666675</v>
      </c>
      <c r="DR1609" s="493">
        <f t="array" ref="DR1609">AVERAGE(IF(($D$1:$D$1599&gt;=1),DR$1:DR$1599))</f>
        <v>-10.247258159999999</v>
      </c>
      <c r="DS1609" s="493">
        <f t="array" ref="DS1609">AVERAGE(IF(($D$1:$D$1599&gt;=1),DS$1:DS$1599))</f>
        <v>-7.6075517333333327</v>
      </c>
      <c r="DT1609" s="493">
        <f t="array" ref="DT1609">AVERAGE(IF(($D$1:$D$1599&gt;=1),DT$1:DT$1599))</f>
        <v>-12.435273533333335</v>
      </c>
      <c r="DU1609" s="493">
        <f t="array" ref="DU1609">AVERAGE(IF(($D$1:$D$1599&gt;=1),DU$1:DU$1599))</f>
        <v>-9.9598591199999973</v>
      </c>
      <c r="DV1609" s="493">
        <f t="array" ref="DV1609">AVERAGE(IF(($D$1:$D$1599&gt;=1),DV$1:DV$1599))</f>
        <v>-12.60106345333333</v>
      </c>
      <c r="DW1609" s="493">
        <f t="array" ref="DW1609">AVERAGE(IF(($D$1:$D$1599&gt;=1),DW$1:DW$1599))</f>
        <v>-7.213474786666664</v>
      </c>
      <c r="DX1609" s="493">
        <f t="array" ref="DX1609">AVERAGE(IF(($D$1:$D$1599&gt;=1),DX$1:DX$1599))</f>
        <v>35.278991946666665</v>
      </c>
      <c r="DY1609" s="493">
        <f t="array" ref="DY1609">AVERAGE(IF(($D$1:$D$1599&gt;=1),DY$1:DY$1599))</f>
        <v>33.676601466666668</v>
      </c>
      <c r="DZ1609" s="493">
        <f t="array" ref="DZ1609">AVERAGE(IF(($D$1:$D$1599&gt;=1),DZ$1:DZ$1599))</f>
        <v>124.77503848000001</v>
      </c>
      <c r="EA1609" s="493">
        <f t="array" ref="EA1609">AVERAGE(IF(($D$1:$D$1599&gt;=1),EA$1:EA$1599))</f>
        <v>126.27798246666667</v>
      </c>
      <c r="EB1609" s="493">
        <f t="array" ref="EB1609">AVERAGE(IF(($D$1:$D$1599&gt;=1),EB$1:EB$1599))</f>
        <v>121.84573333333331</v>
      </c>
      <c r="EC1609" s="493">
        <f t="array" ref="EC1609">AVERAGE(IF(($D$1:$D$1599&gt;=1),EC$1:EC$1599))</f>
        <v>2.3308666666666684</v>
      </c>
      <c r="ED1609" s="493">
        <f t="array" ref="ED1609">AVERAGE(IF(($D$1:$D$1599&gt;=1),ED$1:ED$1599))</f>
        <v>274.77733333333322</v>
      </c>
      <c r="EE1609" s="493">
        <f t="array" ref="EE1609">AVERAGE(IF(($D$1:$D$1599&gt;=1),EE$1:EE$1599))</f>
        <v>121.81720000000001</v>
      </c>
      <c r="EF1609" s="493">
        <f t="array" ref="EF1609">AVERAGE(IF(($D$1:$D$1599&gt;=1),EF$1:EF$1599))</f>
        <v>4.4061333333333339</v>
      </c>
      <c r="EG1609" s="493">
        <f t="array" ref="EG1609">AVERAGE(IF(($D$1:$D$1599&gt;=1),EG$1:EG$1599))</f>
        <v>527.59866666666665</v>
      </c>
      <c r="EH1609" s="493">
        <f t="array" ref="EH1609">AVERAGE(IF(($D$1:$D$1599&gt;=1),EH$1:EH$1599))</f>
        <v>121.81133333333334</v>
      </c>
      <c r="EI1609" s="493">
        <f t="array" ref="EI1609">AVERAGE(IF(($D$1:$D$1599&gt;=1),EI$1:EI$1599))</f>
        <v>4.2794533333333318</v>
      </c>
      <c r="EJ1609" s="493">
        <f t="array" ref="EJ1609">AVERAGE(IF(($D$1:$D$1599&gt;=1),EJ$1:EJ$1599))</f>
        <v>511.21600000000007</v>
      </c>
      <c r="EK1609" s="493">
        <f t="array" ref="EK1609">AVERAGE(IF(($D$1:$D$1599&gt;=1),EK$1:EK$1599))</f>
        <v>12.910563306666665</v>
      </c>
      <c r="EL1609" s="493">
        <f t="array" ref="EL1609">AVERAGE(IF(($D$1:$D$1599&gt;=1),EL$1:EL$1599))</f>
        <v>15.42798534666667</v>
      </c>
      <c r="EM1609" s="493">
        <f t="array" ref="EM1609">AVERAGE(IF(($D$1:$D$1599&gt;=1),EM$1:EM$1599))</f>
        <v>9.4336564933333307</v>
      </c>
      <c r="EN1609" s="493">
        <f t="array" ref="EN1609">AVERAGE(IF(($D$1:$D$1599&gt;=1),EN$1:EN$1599))</f>
        <v>6.6805026133333358</v>
      </c>
      <c r="EO1609" s="493">
        <f t="array" ref="EO1609">AVERAGE(IF(($D$1:$D$1599&gt;=1),EO$1:EO$1599))</f>
        <v>75.252071759999993</v>
      </c>
      <c r="EP1609" s="493">
        <f t="array" ref="EP1609">AVERAGE(IF(($D$1:$D$1599&gt;=1),EP$1:EP$1599))</f>
        <v>76.903718813333356</v>
      </c>
      <c r="EQ1609" s="493">
        <f t="array" ref="EQ1609">AVERAGE(IF(($D$1:$D$1599&gt;=1),EQ$1:EQ$1599))</f>
        <v>-8.9491718266666673</v>
      </c>
      <c r="ER1609" s="493">
        <f t="array" ref="ER1609">AVERAGE(IF(($D$1:$D$1599&gt;=1),ER$1:ER$1599))</f>
        <v>2835.8579162666665</v>
      </c>
      <c r="ES1609" s="493">
        <f t="array" ref="ES1609">AVERAGE(IF(($D$1:$D$1599&gt;=1),ES$1:ES$1599))</f>
        <v>6674.8930202266656</v>
      </c>
      <c r="ET1609" s="493">
        <f t="array" ref="ET1609">AVERAGE(IF(($D$1:$D$1599&gt;=1),ET$1:ET$1599))</f>
        <v>5963.5282973999992</v>
      </c>
      <c r="EU1609" s="493"/>
      <c r="EV1609" s="493"/>
      <c r="EW1609" s="493"/>
      <c r="EX1609" s="493"/>
      <c r="EY1609" s="493"/>
      <c r="EZ1609" s="493"/>
      <c r="FA1609" s="493"/>
      <c r="FB1609" s="493"/>
      <c r="FC1609" s="493"/>
      <c r="FD1609" s="493"/>
      <c r="FE1609" s="493"/>
      <c r="FF1609" s="493"/>
      <c r="FG1609" s="493"/>
      <c r="FH1609" s="493"/>
      <c r="FI1609" s="493"/>
      <c r="FJ1609" s="493"/>
      <c r="FK1609" s="493"/>
      <c r="FL1609" s="493"/>
      <c r="FM1609" s="493"/>
      <c r="FN1609" s="493"/>
      <c r="FO1609" s="493"/>
      <c r="FP1609" s="493"/>
      <c r="FQ1609" s="493"/>
      <c r="FR1609" s="493"/>
      <c r="FS1609" s="493"/>
      <c r="FT1609" s="493"/>
      <c r="FU1609" s="493"/>
      <c r="FV1609" s="493"/>
      <c r="FW1609" s="493"/>
      <c r="FX1609" s="493"/>
      <c r="FY1609" s="493"/>
      <c r="FZ1609" s="493"/>
      <c r="GA1609" s="493"/>
      <c r="GB1609" s="493"/>
      <c r="GC1609" s="493"/>
      <c r="GD1609" s="493"/>
      <c r="GE1609" s="493"/>
      <c r="GF1609" s="493"/>
      <c r="GG1609" s="493"/>
      <c r="GH1609" s="493"/>
      <c r="GI1609" s="493"/>
      <c r="GJ1609" s="493"/>
      <c r="GK1609" s="493"/>
      <c r="GL1609" s="493"/>
      <c r="GM1609" s="493"/>
      <c r="GN1609" s="493"/>
      <c r="GO1609" s="493"/>
      <c r="GP1609" s="493"/>
      <c r="GQ1609" s="493"/>
      <c r="GR1609" s="493"/>
      <c r="GS1609" s="493"/>
      <c r="GT1609" s="493"/>
      <c r="GU1609" s="493"/>
      <c r="GV1609" s="493"/>
      <c r="GW1609" s="493"/>
      <c r="GX1609" s="493"/>
      <c r="GY1609" s="493"/>
      <c r="GZ1609" s="493"/>
      <c r="HA1609" s="493"/>
      <c r="HB1609" s="493"/>
      <c r="HC1609" s="493"/>
      <c r="HD1609" s="493"/>
      <c r="HE1609" s="493"/>
      <c r="HF1609" s="493"/>
      <c r="HG1609" s="493"/>
      <c r="HH1609" s="493"/>
      <c r="HI1609" s="493"/>
      <c r="HJ1609" s="493"/>
      <c r="HK1609" s="493"/>
      <c r="HL1609" s="493"/>
      <c r="HM1609" s="493"/>
      <c r="HN1609" s="493"/>
      <c r="HO1609" s="493"/>
      <c r="HP1609" s="493"/>
      <c r="HQ1609" s="493"/>
      <c r="HR1609" s="493"/>
      <c r="HS1609" s="493"/>
      <c r="HT1609" s="493"/>
      <c r="HU1609" s="493"/>
      <c r="HV1609" s="493"/>
      <c r="HW1609" s="493"/>
      <c r="HX1609" s="493"/>
      <c r="HY1609" s="493"/>
      <c r="HZ1609" s="493"/>
      <c r="IA1609" s="493"/>
      <c r="IB1609" s="493"/>
      <c r="IC1609" s="493"/>
      <c r="ID1609" s="493"/>
      <c r="IE1609" s="493"/>
      <c r="IF1609" s="493"/>
      <c r="IG1609" s="493"/>
      <c r="IH1609" s="493"/>
      <c r="II1609" s="493"/>
      <c r="IJ1609" s="493"/>
      <c r="IK1609" s="493"/>
      <c r="IL1609" s="493"/>
      <c r="IM1609" s="493"/>
      <c r="IN1609" s="493"/>
      <c r="IO1609" s="493"/>
      <c r="IP1609" s="493"/>
      <c r="IQ1609" s="493"/>
      <c r="IR1609" s="493"/>
      <c r="IS1609" s="493"/>
      <c r="IT1609" s="493"/>
      <c r="IU1609" s="493"/>
      <c r="IV1609" s="493"/>
      <c r="IW1609" s="493"/>
      <c r="IX1609" s="493"/>
      <c r="IY1609" s="493"/>
      <c r="IZ1609" s="493"/>
      <c r="JA1609" s="493"/>
      <c r="JB1609" s="493"/>
      <c r="JC1609" s="493"/>
      <c r="JD1609" s="493"/>
      <c r="JE1609" s="493"/>
      <c r="JF1609" s="493"/>
      <c r="JG1609" s="493"/>
      <c r="JH1609" s="493"/>
      <c r="JI1609" s="493"/>
      <c r="JJ1609" s="493"/>
      <c r="JK1609" s="493"/>
      <c r="JL1609" s="493"/>
      <c r="JM1609" s="493"/>
      <c r="JN1609" s="493"/>
      <c r="JO1609" s="493"/>
      <c r="JP1609" s="493"/>
      <c r="JQ1609" s="493"/>
      <c r="JR1609" s="493"/>
      <c r="JS1609" s="493"/>
      <c r="JT1609" s="493"/>
      <c r="JU1609" s="493"/>
      <c r="JV1609" s="493"/>
      <c r="JW1609" s="493"/>
      <c r="JX1609" s="493"/>
      <c r="JY1609" s="493"/>
      <c r="JZ1609" s="493"/>
      <c r="KA1609" s="493"/>
      <c r="KB1609" s="493"/>
      <c r="KC1609" s="493"/>
      <c r="KD1609" s="493"/>
      <c r="KE1609" s="493"/>
      <c r="KF1609" s="493"/>
      <c r="KG1609" s="493"/>
      <c r="KH1609" s="493"/>
      <c r="KI1609" s="493"/>
      <c r="KJ1609" s="493"/>
      <c r="KK1609" s="493"/>
      <c r="KL1609" s="493"/>
      <c r="KM1609" s="493"/>
      <c r="KN1609" s="493"/>
      <c r="KO1609" s="493"/>
      <c r="KP1609" s="493"/>
      <c r="KQ1609" s="493"/>
      <c r="KR1609" s="493"/>
    </row>
    <row r="1610" spans="3:304" x14ac:dyDescent="0.25">
      <c r="E1610" s="493"/>
      <c r="F1610" s="493"/>
      <c r="G1610" s="493"/>
      <c r="H1610" s="493"/>
      <c r="I1610" s="493"/>
      <c r="J1610" s="493"/>
      <c r="K1610" s="493"/>
      <c r="L1610" s="493"/>
      <c r="M1610" s="493"/>
      <c r="N1610" s="493"/>
      <c r="O1610" s="493"/>
      <c r="P1610" s="493"/>
      <c r="Q1610" s="493"/>
      <c r="R1610" s="493"/>
      <c r="S1610" s="493"/>
      <c r="T1610" s="493"/>
      <c r="U1610" s="493"/>
      <c r="V1610" s="493"/>
      <c r="W1610" s="493"/>
      <c r="X1610" s="493"/>
      <c r="Y1610" s="493"/>
      <c r="Z1610" s="493"/>
      <c r="AA1610" s="493"/>
      <c r="AB1610" s="493"/>
      <c r="AC1610" s="493"/>
      <c r="AD1610" s="493"/>
      <c r="AE1610" s="493"/>
      <c r="AF1610" s="493"/>
      <c r="AG1610" s="493"/>
      <c r="AH1610" s="493"/>
      <c r="AI1610" s="493"/>
      <c r="AJ1610" s="493"/>
      <c r="AK1610" s="493"/>
      <c r="AL1610" s="493"/>
      <c r="AM1610" s="493"/>
      <c r="AN1610" s="493"/>
      <c r="AO1610" s="493"/>
      <c r="AP1610" s="493"/>
      <c r="AQ1610" s="493"/>
      <c r="AR1610" s="493"/>
      <c r="AS1610" s="493"/>
      <c r="AT1610" s="493"/>
      <c r="AU1610" s="493"/>
      <c r="AV1610" s="493"/>
      <c r="AW1610" s="493"/>
      <c r="AX1610" s="493"/>
      <c r="AY1610" s="493"/>
      <c r="AZ1610" s="493"/>
      <c r="BA1610" s="493"/>
      <c r="BB1610" s="493"/>
      <c r="BC1610" s="493"/>
      <c r="BD1610" s="493"/>
      <c r="BE1610" s="493"/>
      <c r="BF1610" s="493"/>
      <c r="BG1610" s="493"/>
      <c r="BH1610" s="493"/>
      <c r="BI1610" s="493"/>
      <c r="BJ1610" s="493"/>
      <c r="BK1610" s="493"/>
      <c r="BL1610" s="493"/>
      <c r="BM1610" s="493"/>
      <c r="BN1610" s="493"/>
      <c r="BO1610" s="493"/>
      <c r="BP1610" s="493"/>
      <c r="BQ1610" s="493"/>
      <c r="BR1610" s="493"/>
      <c r="BS1610" s="493"/>
      <c r="BT1610" s="493"/>
      <c r="BU1610" s="493"/>
      <c r="BV1610" s="493"/>
      <c r="BW1610" s="493"/>
      <c r="BX1610" s="493"/>
      <c r="BY1610" s="493"/>
      <c r="BZ1610" s="493"/>
      <c r="CA1610" s="493"/>
      <c r="CB1610" s="493"/>
      <c r="CC1610" s="493"/>
      <c r="CD1610" s="493"/>
      <c r="CE1610" s="493"/>
      <c r="CF1610" s="493"/>
      <c r="CG1610" s="493"/>
      <c r="CH1610" s="493"/>
      <c r="CI1610" s="493"/>
      <c r="CJ1610" s="493"/>
      <c r="CK1610" s="493"/>
      <c r="CL1610" s="493"/>
      <c r="CM1610" s="493"/>
      <c r="CN1610" s="493"/>
      <c r="CO1610" s="493"/>
      <c r="CP1610" s="493"/>
      <c r="CQ1610" s="493"/>
      <c r="CR1610" s="493"/>
      <c r="CS1610" s="493"/>
      <c r="CT1610" s="493"/>
      <c r="CU1610" s="493"/>
      <c r="CV1610" s="493"/>
      <c r="CW1610" s="493"/>
      <c r="CX1610" s="493"/>
      <c r="CY1610" s="493"/>
      <c r="CZ1610" s="493"/>
      <c r="DA1610" s="493"/>
      <c r="DB1610" s="493"/>
      <c r="DC1610" s="493"/>
      <c r="DD1610" s="493"/>
      <c r="DE1610" s="493"/>
      <c r="DF1610" s="493"/>
      <c r="DG1610" s="493"/>
      <c r="DH1610" s="493"/>
      <c r="DI1610" s="493"/>
      <c r="DJ1610" s="493"/>
      <c r="DK1610" s="493"/>
      <c r="DL1610" s="493"/>
      <c r="DM1610" s="493"/>
      <c r="DN1610" s="493"/>
      <c r="DO1610" s="493"/>
      <c r="DP1610" s="493"/>
      <c r="DQ1610" s="493"/>
      <c r="DR1610" s="493"/>
      <c r="DS1610" s="493"/>
      <c r="DT1610" s="493"/>
      <c r="DU1610" s="493"/>
      <c r="DV1610" s="493"/>
      <c r="DW1610" s="493"/>
      <c r="DX1610" s="493"/>
      <c r="DY1610" s="493"/>
      <c r="DZ1610" s="493"/>
      <c r="EA1610" s="493"/>
      <c r="EB1610" s="493"/>
      <c r="EC1610" s="493"/>
      <c r="ED1610" s="493"/>
      <c r="EE1610" s="493"/>
      <c r="EF1610" s="493"/>
      <c r="EG1610" s="493"/>
      <c r="EH1610" s="493"/>
      <c r="EI1610" s="493"/>
      <c r="EJ1610" s="493"/>
      <c r="EK1610" s="493"/>
      <c r="EL1610" s="493"/>
      <c r="EM1610" s="493"/>
      <c r="EN1610" s="493"/>
      <c r="EO1610" s="493"/>
      <c r="EP1610" s="493"/>
      <c r="EQ1610" s="493"/>
      <c r="ER1610" s="493"/>
      <c r="ES1610" s="493"/>
      <c r="ET1610" s="493"/>
      <c r="EU1610" s="493"/>
      <c r="EV1610" s="493"/>
      <c r="EW1610" s="493"/>
      <c r="EX1610" s="493"/>
      <c r="EY1610" s="493"/>
      <c r="EZ1610" s="493"/>
      <c r="FA1610" s="493"/>
      <c r="FB1610" s="493"/>
      <c r="FC1610" s="493"/>
      <c r="FD1610" s="493"/>
      <c r="FE1610" s="493"/>
      <c r="FF1610" s="493"/>
      <c r="FG1610" s="493"/>
      <c r="FH1610" s="493"/>
      <c r="FI1610" s="493"/>
      <c r="FJ1610" s="493"/>
      <c r="FK1610" s="493"/>
      <c r="FL1610" s="493"/>
      <c r="FM1610" s="493"/>
      <c r="FN1610" s="493"/>
      <c r="FO1610" s="493"/>
      <c r="FP1610" s="493"/>
      <c r="FQ1610" s="493"/>
      <c r="FR1610" s="493"/>
      <c r="FS1610" s="493"/>
      <c r="FT1610" s="493"/>
      <c r="FU1610" s="493"/>
      <c r="FV1610" s="493"/>
      <c r="FW1610" s="493"/>
      <c r="FX1610" s="493"/>
      <c r="FY1610" s="493"/>
      <c r="FZ1610" s="493"/>
      <c r="GA1610" s="493"/>
      <c r="GB1610" s="493"/>
      <c r="GC1610" s="493"/>
      <c r="GD1610" s="493"/>
      <c r="GE1610" s="493"/>
      <c r="GF1610" s="493"/>
      <c r="GG1610" s="493"/>
      <c r="GH1610" s="493"/>
      <c r="GI1610" s="493"/>
      <c r="GJ1610" s="493"/>
      <c r="GK1610" s="493"/>
      <c r="GL1610" s="493"/>
      <c r="GM1610" s="493"/>
      <c r="GN1610" s="493"/>
      <c r="GO1610" s="493"/>
      <c r="GP1610" s="493"/>
      <c r="GQ1610" s="493"/>
      <c r="GR1610" s="493"/>
      <c r="GS1610" s="493"/>
      <c r="GT1610" s="493"/>
      <c r="GU1610" s="493"/>
      <c r="GV1610" s="493"/>
      <c r="GW1610" s="493"/>
      <c r="GX1610" s="493"/>
      <c r="GY1610" s="493"/>
      <c r="GZ1610" s="493"/>
      <c r="HA1610" s="493"/>
      <c r="HB1610" s="493"/>
      <c r="HC1610" s="493"/>
      <c r="HD1610" s="493"/>
      <c r="HE1610" s="493"/>
      <c r="HF1610" s="493"/>
      <c r="HG1610" s="493"/>
      <c r="HH1610" s="493"/>
      <c r="HI1610" s="493"/>
      <c r="HJ1610" s="493"/>
      <c r="HK1610" s="493"/>
      <c r="HL1610" s="493"/>
      <c r="HM1610" s="493"/>
      <c r="HN1610" s="493"/>
      <c r="HO1610" s="493"/>
      <c r="HP1610" s="493"/>
      <c r="HQ1610" s="493"/>
      <c r="HR1610" s="493"/>
      <c r="HS1610" s="493"/>
      <c r="HT1610" s="493"/>
      <c r="HU1610" s="493"/>
      <c r="HV1610" s="493"/>
      <c r="HW1610" s="493"/>
      <c r="HX1610" s="493"/>
      <c r="HY1610" s="493"/>
      <c r="HZ1610" s="493"/>
      <c r="IA1610" s="493"/>
      <c r="IB1610" s="493"/>
      <c r="IC1610" s="493"/>
      <c r="ID1610" s="493"/>
      <c r="IE1610" s="493"/>
      <c r="IF1610" s="493"/>
      <c r="IG1610" s="493"/>
      <c r="IH1610" s="493"/>
      <c r="II1610" s="493"/>
      <c r="IJ1610" s="493"/>
      <c r="IK1610" s="493"/>
      <c r="IL1610" s="493"/>
      <c r="IM1610" s="493"/>
      <c r="IN1610" s="493"/>
      <c r="IO1610" s="493"/>
      <c r="IP1610" s="493"/>
      <c r="IQ1610" s="493"/>
      <c r="IR1610" s="493"/>
      <c r="IS1610" s="493"/>
      <c r="IT1610" s="493"/>
      <c r="IU1610" s="493"/>
      <c r="IV1610" s="493"/>
      <c r="IW1610" s="493"/>
      <c r="IX1610" s="493"/>
      <c r="IY1610" s="493"/>
      <c r="IZ1610" s="493"/>
      <c r="JA1610" s="493"/>
      <c r="JB1610" s="493"/>
      <c r="JC1610" s="493"/>
      <c r="JD1610" s="493"/>
      <c r="JE1610" s="493"/>
      <c r="JF1610" s="493"/>
      <c r="JG1610" s="493"/>
      <c r="JH1610" s="493"/>
      <c r="JI1610" s="493"/>
      <c r="JJ1610" s="493"/>
      <c r="JK1610" s="493"/>
      <c r="JL1610" s="493"/>
      <c r="JM1610" s="493"/>
      <c r="JN1610" s="493"/>
      <c r="JO1610" s="493"/>
      <c r="JP1610" s="493"/>
      <c r="JQ1610" s="493"/>
      <c r="JR1610" s="493"/>
      <c r="JS1610" s="493"/>
      <c r="JT1610" s="493"/>
      <c r="JU1610" s="493"/>
      <c r="JV1610" s="493"/>
      <c r="JW1610" s="493"/>
      <c r="JX1610" s="493"/>
      <c r="JY1610" s="493"/>
      <c r="JZ1610" s="493"/>
      <c r="KA1610" s="493"/>
      <c r="KB1610" s="493"/>
      <c r="KC1610" s="493"/>
      <c r="KD1610" s="493"/>
      <c r="KE1610" s="493"/>
      <c r="KF1610" s="493"/>
      <c r="KG1610" s="493"/>
      <c r="KH1610" s="493"/>
      <c r="KI1610" s="493"/>
      <c r="KJ1610" s="493"/>
      <c r="KK1610" s="493"/>
      <c r="KL1610" s="493"/>
      <c r="KM1610" s="493"/>
      <c r="KN1610" s="493"/>
      <c r="KO1610" s="493"/>
      <c r="KP1610" s="493"/>
      <c r="KQ1610" s="493"/>
      <c r="KR1610" s="493"/>
    </row>
    <row r="1611" spans="3:304" x14ac:dyDescent="0.25">
      <c r="D1611" s="882" t="s">
        <v>269</v>
      </c>
      <c r="E1611" s="493"/>
      <c r="F1611" s="493"/>
      <c r="G1611" s="493"/>
      <c r="H1611" s="493"/>
      <c r="I1611" s="493"/>
      <c r="J1611" s="493"/>
      <c r="K1611" s="493"/>
      <c r="L1611" s="493"/>
      <c r="M1611" s="493"/>
      <c r="N1611" s="493"/>
      <c r="O1611" s="493"/>
      <c r="P1611" s="493"/>
      <c r="Q1611" s="493"/>
      <c r="R1611" s="493"/>
      <c r="S1611" s="493"/>
      <c r="T1611" s="493"/>
      <c r="U1611" s="493"/>
      <c r="V1611" s="493"/>
      <c r="W1611" s="493"/>
      <c r="X1611" s="493"/>
      <c r="Y1611" s="493"/>
      <c r="Z1611" s="493"/>
      <c r="AA1611" s="493"/>
      <c r="AB1611" s="493"/>
      <c r="AC1611" s="493"/>
      <c r="AD1611" s="493"/>
      <c r="AE1611" s="493"/>
      <c r="AF1611" s="493"/>
      <c r="AG1611" s="493"/>
      <c r="AH1611" s="493"/>
      <c r="AI1611" s="493"/>
      <c r="AJ1611" s="493"/>
      <c r="AK1611" s="493"/>
      <c r="AL1611" s="493"/>
      <c r="AM1611" s="493"/>
      <c r="AN1611" s="493"/>
      <c r="AO1611" s="493"/>
      <c r="AP1611" s="493"/>
      <c r="AQ1611" s="493"/>
      <c r="AR1611" s="493"/>
      <c r="AS1611" s="493"/>
      <c r="AT1611" s="493"/>
      <c r="AU1611" s="493"/>
      <c r="AV1611" s="493"/>
      <c r="AW1611" s="493"/>
      <c r="AX1611" s="493"/>
      <c r="AY1611" s="493"/>
      <c r="AZ1611" s="493"/>
      <c r="BA1611" s="493"/>
      <c r="BB1611" s="493"/>
      <c r="BC1611" s="493"/>
      <c r="BD1611" s="493"/>
      <c r="BE1611" s="493"/>
      <c r="BF1611" s="493"/>
      <c r="BG1611" s="493"/>
      <c r="BH1611" s="493"/>
      <c r="BI1611" s="493"/>
      <c r="BJ1611" s="493"/>
      <c r="BK1611" s="493"/>
      <c r="BL1611" s="493"/>
      <c r="BM1611" s="493"/>
      <c r="BN1611" s="493"/>
      <c r="BO1611" s="493"/>
      <c r="BP1611" s="493"/>
      <c r="BQ1611" s="493"/>
      <c r="BR1611" s="493"/>
      <c r="BS1611" s="493"/>
      <c r="BT1611" s="493"/>
      <c r="BU1611" s="493"/>
      <c r="BV1611" s="493"/>
      <c r="BW1611" s="493"/>
      <c r="BX1611" s="493"/>
      <c r="BY1611" s="493"/>
      <c r="BZ1611" s="493"/>
      <c r="CA1611" s="493"/>
      <c r="CB1611" s="493"/>
      <c r="CC1611" s="493"/>
      <c r="CD1611" s="493"/>
      <c r="CE1611" s="493"/>
      <c r="CF1611" s="493"/>
      <c r="CG1611" s="493"/>
      <c r="CH1611" s="493"/>
      <c r="CI1611" s="493"/>
      <c r="CJ1611" s="493"/>
      <c r="CK1611" s="493"/>
      <c r="CL1611" s="493"/>
      <c r="CM1611" s="493"/>
      <c r="CN1611" s="493"/>
      <c r="CO1611" s="493"/>
      <c r="CP1611" s="493"/>
      <c r="CQ1611" s="493"/>
      <c r="CR1611" s="493"/>
      <c r="CS1611" s="493"/>
      <c r="CT1611" s="493"/>
      <c r="CU1611" s="493"/>
      <c r="CV1611" s="493"/>
      <c r="CW1611" s="493"/>
      <c r="CX1611" s="493"/>
      <c r="CY1611" s="493"/>
      <c r="CZ1611" s="493"/>
      <c r="DA1611" s="493"/>
      <c r="DB1611" s="493"/>
      <c r="DC1611" s="493"/>
      <c r="DD1611" s="493"/>
      <c r="DE1611" s="493"/>
      <c r="DF1611" s="493"/>
      <c r="DG1611" s="493"/>
      <c r="DH1611" s="493"/>
      <c r="DI1611" s="493"/>
      <c r="DJ1611" s="493"/>
      <c r="DK1611" s="493"/>
      <c r="DL1611" s="493"/>
      <c r="DM1611" s="493"/>
      <c r="DN1611" s="493"/>
      <c r="DO1611" s="493"/>
      <c r="DP1611" s="493"/>
      <c r="DQ1611" s="493"/>
      <c r="DR1611" s="493"/>
      <c r="DS1611" s="493"/>
      <c r="DT1611" s="493"/>
      <c r="DU1611" s="493"/>
      <c r="DV1611" s="493"/>
      <c r="DW1611" s="493"/>
      <c r="DX1611" s="493"/>
      <c r="DY1611" s="493"/>
      <c r="DZ1611" s="493"/>
      <c r="EA1611" s="493"/>
      <c r="EB1611" s="493"/>
      <c r="EC1611" s="493"/>
      <c r="ED1611" s="493"/>
      <c r="EE1611" s="493"/>
      <c r="EF1611" s="493"/>
      <c r="EG1611" s="493"/>
      <c r="EH1611" s="493"/>
      <c r="EI1611" s="493"/>
      <c r="EJ1611" s="493"/>
      <c r="EK1611" s="493"/>
      <c r="EL1611" s="493"/>
      <c r="EM1611" s="493"/>
      <c r="EN1611" s="493"/>
      <c r="EO1611" s="493"/>
      <c r="EP1611" s="493"/>
      <c r="EQ1611" s="493"/>
      <c r="ER1611" s="493"/>
      <c r="ES1611" s="493"/>
      <c r="ET1611" s="493"/>
      <c r="EU1611" s="493"/>
      <c r="EV1611" s="493"/>
      <c r="EW1611" s="493"/>
      <c r="EX1611" s="493"/>
      <c r="EY1611" s="493"/>
      <c r="EZ1611" s="493"/>
      <c r="FA1611" s="493"/>
      <c r="FB1611" s="493"/>
      <c r="FC1611" s="493"/>
      <c r="FD1611" s="493"/>
      <c r="FE1611" s="493"/>
      <c r="FF1611" s="493"/>
      <c r="FG1611" s="493"/>
      <c r="FH1611" s="493"/>
      <c r="FI1611" s="493"/>
      <c r="FJ1611" s="493"/>
      <c r="FK1611" s="493"/>
      <c r="FL1611" s="493"/>
      <c r="FM1611" s="493"/>
      <c r="FN1611" s="493"/>
      <c r="FO1611" s="493"/>
      <c r="FP1611" s="493"/>
      <c r="FQ1611" s="493"/>
      <c r="FR1611" s="493"/>
      <c r="FS1611" s="493"/>
      <c r="FT1611" s="493"/>
      <c r="FU1611" s="493"/>
      <c r="FV1611" s="493"/>
      <c r="FW1611" s="493"/>
      <c r="FX1611" s="493"/>
      <c r="FY1611" s="493"/>
      <c r="FZ1611" s="493"/>
      <c r="GA1611" s="493"/>
      <c r="GB1611" s="493"/>
      <c r="GC1611" s="493"/>
      <c r="GD1611" s="493"/>
      <c r="GE1611" s="493"/>
      <c r="GF1611" s="493"/>
      <c r="GG1611" s="493"/>
      <c r="GH1611" s="493"/>
      <c r="GI1611" s="493"/>
      <c r="GJ1611" s="493"/>
      <c r="GK1611" s="493"/>
      <c r="GL1611" s="493"/>
      <c r="GM1611" s="493"/>
      <c r="GN1611" s="493"/>
      <c r="GO1611" s="493"/>
      <c r="GP1611" s="493"/>
      <c r="GQ1611" s="493"/>
      <c r="GR1611" s="493"/>
      <c r="GS1611" s="493"/>
      <c r="GT1611" s="493"/>
      <c r="GU1611" s="493"/>
      <c r="GV1611" s="493"/>
      <c r="GW1611" s="493"/>
      <c r="GX1611" s="493"/>
      <c r="GY1611" s="493"/>
      <c r="GZ1611" s="493"/>
      <c r="HA1611" s="493"/>
      <c r="HB1611" s="493"/>
      <c r="HC1611" s="493"/>
      <c r="HD1611" s="493"/>
      <c r="HE1611" s="493"/>
      <c r="HF1611" s="493"/>
      <c r="HG1611" s="493"/>
      <c r="HH1611" s="493"/>
      <c r="HI1611" s="493"/>
      <c r="HJ1611" s="493"/>
      <c r="HK1611" s="493"/>
      <c r="HL1611" s="493"/>
      <c r="HM1611" s="493"/>
      <c r="HN1611" s="493"/>
      <c r="HO1611" s="493"/>
      <c r="HP1611" s="493"/>
      <c r="HQ1611" s="493"/>
      <c r="HR1611" s="493"/>
      <c r="HS1611" s="493"/>
      <c r="HT1611" s="493"/>
      <c r="HU1611" s="493"/>
      <c r="HV1611" s="493"/>
      <c r="HW1611" s="493"/>
      <c r="HX1611" s="493"/>
      <c r="HY1611" s="493"/>
      <c r="HZ1611" s="493"/>
      <c r="IA1611" s="493"/>
      <c r="IB1611" s="493"/>
      <c r="IC1611" s="493"/>
      <c r="ID1611" s="493"/>
      <c r="IE1611" s="493"/>
      <c r="IF1611" s="493"/>
      <c r="IG1611" s="493"/>
      <c r="IH1611" s="493"/>
      <c r="II1611" s="493"/>
      <c r="IJ1611" s="493"/>
      <c r="IK1611" s="493"/>
      <c r="IL1611" s="493"/>
      <c r="IM1611" s="493"/>
      <c r="IN1611" s="493"/>
      <c r="IO1611" s="493"/>
      <c r="IP1611" s="493"/>
      <c r="IQ1611" s="493"/>
      <c r="IR1611" s="493"/>
      <c r="IS1611" s="493"/>
      <c r="IT1611" s="493"/>
      <c r="IU1611" s="493"/>
      <c r="IV1611" s="493"/>
      <c r="IW1611" s="493"/>
      <c r="IX1611" s="493"/>
      <c r="IY1611" s="493"/>
      <c r="IZ1611" s="493"/>
      <c r="JA1611" s="493"/>
      <c r="JB1611" s="493"/>
      <c r="JC1611" s="493"/>
      <c r="JD1611" s="493"/>
      <c r="JE1611" s="493"/>
      <c r="JF1611" s="493"/>
      <c r="JG1611" s="493"/>
      <c r="JH1611" s="493"/>
      <c r="JI1611" s="493"/>
      <c r="JJ1611" s="493"/>
      <c r="JK1611" s="493"/>
      <c r="JL1611" s="493"/>
      <c r="JM1611" s="493"/>
      <c r="JN1611" s="493"/>
      <c r="JO1611" s="493"/>
      <c r="JP1611" s="493"/>
      <c r="JQ1611" s="493"/>
      <c r="JR1611" s="493"/>
      <c r="JS1611" s="493"/>
      <c r="JT1611" s="493"/>
      <c r="JU1611" s="493"/>
      <c r="JV1611" s="493"/>
      <c r="JW1611" s="493"/>
      <c r="JX1611" s="493"/>
      <c r="JY1611" s="493"/>
      <c r="JZ1611" s="493"/>
      <c r="KA1611" s="493"/>
      <c r="KB1611" s="493"/>
      <c r="KC1611" s="493"/>
      <c r="KD1611" s="493"/>
      <c r="KE1611" s="493"/>
      <c r="KF1611" s="493"/>
      <c r="KG1611" s="493"/>
      <c r="KH1611" s="493"/>
      <c r="KI1611" s="493"/>
      <c r="KJ1611" s="493"/>
      <c r="KK1611" s="493"/>
      <c r="KL1611" s="493"/>
      <c r="KM1611" s="493"/>
      <c r="KN1611" s="493"/>
      <c r="KO1611" s="493"/>
      <c r="KP1611" s="493"/>
      <c r="KQ1611" s="493"/>
      <c r="KR1611" s="493"/>
    </row>
    <row r="1612" spans="3:304" x14ac:dyDescent="0.25">
      <c r="D1612" s="880" t="s">
        <v>7</v>
      </c>
      <c r="E1612" s="493">
        <f t="array" ref="E1612">MIN(IF(($D$1:$D$1599&lt;=0),IF(E$1:E$1599&lt;&gt;"",E$1:E$1599)))</f>
        <v>0</v>
      </c>
      <c r="F1612" s="493">
        <f t="array" ref="F1612">MIN(IF(($D$1:$D$1599&lt;=0),IF(F$1:F$1599&lt;&gt;"",F$1:F$1599)))</f>
        <v>70.744798000000003</v>
      </c>
      <c r="G1612" s="493">
        <f t="array" ref="G1612">MIN(IF(($D$1:$D$1599&lt;=0),IF(G$1:G$1599&lt;&gt;"",G$1:G$1599)))</f>
        <v>70.223220999999995</v>
      </c>
      <c r="H1612" s="493">
        <f t="array" ref="H1612">MIN(IF(($D$1:$D$1599&lt;=0),IF(H$1:H$1599&lt;&gt;"",H$1:H$1599)))</f>
        <v>62.658372</v>
      </c>
      <c r="I1612" s="493">
        <f t="array" ref="I1612">MIN(IF(($D$1:$D$1599&lt;=0),IF(I$1:I$1599&lt;&gt;"",I$1:I$1599)))</f>
        <v>72.809950999999998</v>
      </c>
      <c r="J1612" s="493">
        <f t="array" ref="J1612">MIN(IF(($D$1:$D$1599&lt;=0),IF(J$1:J$1599&lt;&gt;"",J$1:J$1599)))</f>
        <v>68.230498999999995</v>
      </c>
      <c r="K1612" s="493">
        <f t="array" ref="K1612">MIN(IF(($D$1:$D$1599&lt;=0),IF(K$1:K$1599&lt;&gt;"",K$1:K$1599)))</f>
        <v>70.656265000000005</v>
      </c>
      <c r="L1612" s="493">
        <f t="array" ref="L1612">MIN(IF(($D$1:$D$1599&lt;=0),IF(L$1:L$1599&lt;&gt;"",L$1:L$1599)))</f>
        <v>73.298334999999994</v>
      </c>
      <c r="M1612" s="493">
        <f t="array" ref="M1612">MIN(IF(($D$1:$D$1599&lt;=0),IF(M$1:M$1599&lt;&gt;"",M$1:M$1599)))</f>
        <v>73.380132000000003</v>
      </c>
      <c r="N1612" s="493">
        <f t="array" ref="N1612">MIN(IF(($D$1:$D$1599&lt;=0),IF(N$1:N$1599&lt;&gt;"",N$1:N$1599)))</f>
        <v>-11.627444000000001</v>
      </c>
      <c r="O1612" s="493">
        <f t="array" ref="O1612">MIN(IF(($D$1:$D$1599&lt;=0),IF(O$1:O$1599&lt;&gt;"",O$1:O$1599)))</f>
        <v>-13.965375</v>
      </c>
      <c r="P1612" s="493">
        <f t="array" ref="P1612">MIN(IF(($D$1:$D$1599&lt;=0),IF(P$1:P$1599&lt;&gt;"",P$1:P$1599)))</f>
        <v>-14.505152000000001</v>
      </c>
      <c r="Q1612" s="493">
        <f t="array" ref="Q1612">MIN(IF(($D$1:$D$1599&lt;=0),IF(Q$1:Q$1599&lt;&gt;"",Q$1:Q$1599)))</f>
        <v>-10.428236999999999</v>
      </c>
      <c r="R1612" s="493">
        <f t="array" ref="R1612">MIN(IF(($D$1:$D$1599&lt;=0),IF(R$1:R$1599&lt;&gt;"",R$1:R$1599)))</f>
        <v>-11.858727</v>
      </c>
      <c r="S1612" s="493">
        <f t="array" ref="S1612">MIN(IF(($D$1:$D$1599&lt;=0),IF(S$1:S$1599&lt;&gt;"",S$1:S$1599)))</f>
        <v>-12.714257999999999</v>
      </c>
      <c r="T1612" s="493">
        <f t="array" ref="T1612">MIN(IF(($D$1:$D$1599&lt;=0),IF(T$1:T$1599&lt;&gt;"",T$1:T$1599)))</f>
        <v>71.693275</v>
      </c>
      <c r="U1612" s="493">
        <f t="array" ref="U1612">MIN(IF(($D$1:$D$1599&lt;=0),IF(U$1:U$1599&lt;&gt;"",U$1:U$1599)))</f>
        <v>70.438885999999997</v>
      </c>
      <c r="V1612" s="493">
        <f t="array" ref="V1612">MIN(IF(($D$1:$D$1599&lt;=0),IF(V$1:V$1599&lt;&gt;"",V$1:V$1599)))</f>
        <v>71.682449000000005</v>
      </c>
      <c r="W1612" s="493">
        <f t="array" ref="W1612">MIN(IF(($D$1:$D$1599&lt;=0),IF(W$1:W$1599&lt;&gt;"",W$1:W$1599)))</f>
        <v>71.009204999999994</v>
      </c>
      <c r="X1612" s="493">
        <f t="array" ref="X1612">MIN(IF(($D$1:$D$1599&lt;=0),IF(X$1:X$1599&lt;&gt;"",X$1:X$1599)))</f>
        <v>-10.430600999999999</v>
      </c>
      <c r="Y1612" s="493">
        <f t="array" ref="Y1612">MIN(IF(($D$1:$D$1599&lt;=0),IF(Y$1:Y$1599&lt;&gt;"",Y$1:Y$1599)))</f>
        <v>-10.859289</v>
      </c>
      <c r="Z1612" s="493">
        <f t="array" ref="Z1612">MIN(IF(($D$1:$D$1599&lt;=0),IF(Z$1:Z$1599&lt;&gt;"",Z$1:Z$1599)))</f>
        <v>-14.478654000000001</v>
      </c>
      <c r="AA1612" s="493">
        <f t="array" ref="AA1612">MIN(IF(($D$1:$D$1599&lt;=0),IF(AA$1:AA$1599&lt;&gt;"",AA$1:AA$1599)))</f>
        <v>-14.125121999999999</v>
      </c>
      <c r="AB1612" s="493">
        <f t="array" ref="AB1612">MIN(IF(($D$1:$D$1599&lt;=0),IF(AB$1:AB$1599&lt;&gt;"",AB$1:AB$1599)))</f>
        <v>-13.736492999999999</v>
      </c>
      <c r="AC1612" s="493">
        <f t="array" ref="AC1612">MIN(IF(($D$1:$D$1599&lt;=0),IF(AC$1:AC$1599&lt;&gt;"",AC$1:AC$1599)))</f>
        <v>-14.636488999999999</v>
      </c>
      <c r="AD1612" s="493">
        <f t="array" ref="AD1612">MIN(IF(($D$1:$D$1599&lt;=0),IF(AD$1:AD$1599&lt;&gt;"",AD$1:AD$1599)))</f>
        <v>-17.856788999999999</v>
      </c>
      <c r="AE1612" s="493">
        <f t="array" ref="AE1612">MIN(IF(($D$1:$D$1599&lt;=0),IF(AE$1:AE$1599&lt;&gt;"",AE$1:AE$1599)))</f>
        <v>74.402299999999997</v>
      </c>
      <c r="AF1612" s="493">
        <f t="array" ref="AF1612">MIN(IF(($D$1:$D$1599&lt;=0),IF(AF$1:AF$1599&lt;&gt;"",AF$1:AF$1599)))</f>
        <v>80.475147000000007</v>
      </c>
      <c r="AG1612" s="493">
        <f t="array" ref="AG1612">MIN(IF(($D$1:$D$1599&lt;=0),IF(AG$1:AG$1599&lt;&gt;"",AG$1:AG$1599)))</f>
        <v>68.902533000000005</v>
      </c>
      <c r="AH1612" s="493">
        <f t="array" ref="AH1612">MIN(IF(($D$1:$D$1599&lt;=0),IF(AH$1:AH$1599&lt;&gt;"",AH$1:AH$1599)))</f>
        <v>70.967588000000006</v>
      </c>
      <c r="AI1612" s="493">
        <f t="array" ref="AI1612">MIN(IF(($D$1:$D$1599&lt;=0),IF(AI$1:AI$1599&lt;&gt;"",AI$1:AI$1599)))</f>
        <v>71.416030000000006</v>
      </c>
      <c r="AJ1612" s="493">
        <f t="array" ref="AJ1612">MIN(IF(($D$1:$D$1599&lt;=0),IF(AJ$1:AJ$1599&lt;&gt;"",AJ$1:AJ$1599)))</f>
        <v>21.863752999999999</v>
      </c>
      <c r="AK1612" s="493">
        <f t="array" ref="AK1612">MIN(IF(($D$1:$D$1599&lt;=0),IF(AK$1:AK$1599&lt;&gt;"",AK$1:AK$1599)))</f>
        <v>-10.244786</v>
      </c>
      <c r="AL1612" s="493">
        <f t="array" ref="AL1612">MIN(IF(($D$1:$D$1599&lt;=0),IF(AL$1:AL$1599&lt;&gt;"",AL$1:AL$1599)))</f>
        <v>-13.842243</v>
      </c>
      <c r="AM1612" s="493">
        <f t="array" ref="AM1612">MIN(IF(($D$1:$D$1599&lt;=0),IF(AM$1:AM$1599&lt;&gt;"",AM$1:AM$1599)))</f>
        <v>-10.841675</v>
      </c>
      <c r="AN1612" s="493">
        <f t="array" ref="AN1612">MIN(IF(($D$1:$D$1599&lt;=0),IF(AN$1:AN$1599&lt;&gt;"",AN$1:AN$1599)))</f>
        <v>51.581823</v>
      </c>
      <c r="AO1612" s="493">
        <f t="array" ref="AO1612">MIN(IF(($D$1:$D$1599&lt;=0),IF(AO$1:AO$1599&lt;&gt;"",AO$1:AO$1599)))</f>
        <v>62.676642000000001</v>
      </c>
      <c r="AP1612" s="493">
        <f t="array" ref="AP1612">MIN(IF(($D$1:$D$1599&lt;=0),IF(AP$1:AP$1599&lt;&gt;"",AP$1:AP$1599)))</f>
        <v>70.692110999999997</v>
      </c>
      <c r="AQ1612" s="493">
        <f t="array" ref="AQ1612">MIN(IF(($D$1:$D$1599&lt;=0),IF(AQ$1:AQ$1599&lt;&gt;"",AQ$1:AQ$1599)))</f>
        <v>71.044528</v>
      </c>
      <c r="AR1612" s="493">
        <f t="array" ref="AR1612">MIN(IF(($D$1:$D$1599&lt;=0),IF(AR$1:AR$1599&lt;&gt;"",AR$1:AR$1599)))</f>
        <v>69.466106999999994</v>
      </c>
      <c r="AS1612" s="493">
        <f t="array" ref="AS1612">MIN(IF(($D$1:$D$1599&lt;=0),IF(AS$1:AS$1599&lt;&gt;"",AS$1:AS$1599)))</f>
        <v>60.931198000000002</v>
      </c>
      <c r="AT1612" s="493">
        <f t="array" ref="AT1612">MIN(IF(($D$1:$D$1599&lt;=0),IF(AT$1:AT$1599&lt;&gt;"",AT$1:AT$1599)))</f>
        <v>69.632655</v>
      </c>
      <c r="AU1612" s="493">
        <f t="array" ref="AU1612">MIN(IF(($D$1:$D$1599&lt;=0),IF(AU$1:AU$1599&lt;&gt;"",AU$1:AU$1599)))</f>
        <v>66.255285999999998</v>
      </c>
      <c r="AV1612" s="493">
        <f t="array" ref="AV1612">MIN(IF(($D$1:$D$1599&lt;=0),IF(AV$1:AV$1599&lt;&gt;"",AV$1:AV$1599)))</f>
        <v>71.006940999999998</v>
      </c>
      <c r="AW1612" s="493">
        <f t="array" ref="AW1612">MIN(IF(($D$1:$D$1599&lt;=0),IF(AW$1:AW$1599&lt;&gt;"",AW$1:AW$1599)))</f>
        <v>70.740251000000001</v>
      </c>
      <c r="AX1612" s="493">
        <f t="array" ref="AX1612">MIN(IF(($D$1:$D$1599&lt;=0),IF(AX$1:AX$1599&lt;&gt;"",AX$1:AX$1599)))</f>
        <v>71.407769999999999</v>
      </c>
      <c r="AY1612" s="493">
        <f t="array" ref="AY1612">MIN(IF(($D$1:$D$1599&lt;=0),IF(AY$1:AY$1599&lt;&gt;"",AY$1:AY$1599)))</f>
        <v>70.739825999999994</v>
      </c>
      <c r="AZ1612" s="493">
        <f t="array" ref="AZ1612">MIN(IF(($D$1:$D$1599&lt;=0),IF(AZ$1:AZ$1599&lt;&gt;"",AZ$1:AZ$1599)))</f>
        <v>-13.212102</v>
      </c>
      <c r="BA1612" s="493">
        <f t="array" ref="BA1612">MIN(IF(($D$1:$D$1599&lt;=0),IF(BA$1:BA$1599&lt;&gt;"",BA$1:BA$1599)))</f>
        <v>-10.744011</v>
      </c>
      <c r="BB1612" s="493">
        <f t="array" ref="BB1612">MIN(IF(($D$1:$D$1599&lt;=0),IF(BB$1:BB$1599&lt;&gt;"",BB$1:BB$1599)))</f>
        <v>-17.993317999999999</v>
      </c>
      <c r="BC1612" s="493">
        <f t="array" ref="BC1612">MIN(IF(($D$1:$D$1599&lt;=0),IF(BC$1:BC$1599&lt;&gt;"",BC$1:BC$1599)))</f>
        <v>-16.617311999999998</v>
      </c>
      <c r="BD1612" s="493">
        <f t="array" ref="BD1612">MIN(IF(($D$1:$D$1599&lt;=0),IF(BD$1:BD$1599&lt;&gt;"",BD$1:BD$1599)))</f>
        <v>-17.534894000000001</v>
      </c>
      <c r="BE1612" s="493">
        <f t="array" ref="BE1612">MIN(IF(($D$1:$D$1599&lt;=0),IF(BE$1:BE$1599&lt;&gt;"",BE$1:BE$1599)))</f>
        <v>-18.04542</v>
      </c>
      <c r="BF1612" s="493">
        <f t="array" ref="BF1612">MIN(IF(($D$1:$D$1599&lt;=0),IF(BF$1:BF$1599&lt;&gt;"",BF$1:BF$1599)))</f>
        <v>8.4485539999999997</v>
      </c>
      <c r="BG1612" s="493">
        <f t="array" ref="BG1612">MIN(IF(($D$1:$D$1599&lt;=0),IF(BG$1:BG$1599&lt;&gt;"",BG$1:BG$1599)))</f>
        <v>77.128922000000003</v>
      </c>
      <c r="BH1612" s="493">
        <f t="array" ref="BH1612">MIN(IF(($D$1:$D$1599&lt;=0),IF(BH$1:BH$1599&lt;&gt;"",BH$1:BH$1599)))</f>
        <v>90.269098999999997</v>
      </c>
      <c r="BI1612" s="493">
        <f t="array" ref="BI1612">MIN(IF(($D$1:$D$1599&lt;=0),IF(BI$1:BI$1599&lt;&gt;"",BI$1:BI$1599)))</f>
        <v>32.754342000000001</v>
      </c>
      <c r="BJ1612" s="493">
        <f t="array" ref="BJ1612">MIN(IF(($D$1:$D$1599&lt;=0),IF(BJ$1:BJ$1599&lt;&gt;"",BJ$1:BJ$1599)))</f>
        <v>70.832464999999999</v>
      </c>
      <c r="BK1612" s="493">
        <f t="array" ref="BK1612">MIN(IF(($D$1:$D$1599&lt;=0),IF(BK$1:BK$1599&lt;&gt;"",BK$1:BK$1599)))</f>
        <v>62.348095000000001</v>
      </c>
      <c r="BL1612" s="493">
        <f t="array" ref="BL1612">MIN(IF(($D$1:$D$1599&lt;=0),IF(BL$1:BL$1599&lt;&gt;"",BL$1:BL$1599)))</f>
        <v>0.29657899999999998</v>
      </c>
      <c r="BM1612" s="493">
        <f t="array" ref="BM1612">MIN(IF(($D$1:$D$1599&lt;=0),IF(BM$1:BM$1599&lt;&gt;"",BM$1:BM$1599)))</f>
        <v>-29.382342000000001</v>
      </c>
      <c r="BN1612" s="493">
        <f t="array" ref="BN1612">MIN(IF(($D$1:$D$1599&lt;=0),IF(BN$1:BN$1599&lt;&gt;"",BN$1:BN$1599)))</f>
        <v>-21.240469999999998</v>
      </c>
      <c r="BO1612" s="493">
        <f t="array" ref="BO1612">MIN(IF(($D$1:$D$1599&lt;=0),IF(BO$1:BO$1599&lt;&gt;"",BO$1:BO$1599)))</f>
        <v>-30.724294</v>
      </c>
      <c r="BP1612" s="493">
        <f t="array" ref="BP1612">MIN(IF(($D$1:$D$1599&lt;=0),IF(BP$1:BP$1599&lt;&gt;"",BP$1:BP$1599)))</f>
        <v>-22.859549999999999</v>
      </c>
      <c r="BQ1612" s="493">
        <f t="array" ref="BQ1612">MIN(IF(($D$1:$D$1599&lt;=0),IF(BQ$1:BQ$1599&lt;&gt;"",BQ$1:BQ$1599)))</f>
        <v>57.826186</v>
      </c>
      <c r="BR1612" s="493">
        <f t="array" ref="BR1612">MIN(IF(($D$1:$D$1599&lt;=0),IF(BR$1:BR$1599&lt;&gt;"",BR$1:BR$1599)))</f>
        <v>61.237825000000001</v>
      </c>
      <c r="BS1612" s="493">
        <f t="array" ref="BS1612">MIN(IF(($D$1:$D$1599&lt;=0),IF(BS$1:BS$1599&lt;&gt;"",BS$1:BS$1599)))</f>
        <v>65.653437999999994</v>
      </c>
      <c r="BT1612" s="493">
        <f t="array" ref="BT1612">MIN(IF(($D$1:$D$1599&lt;=0),IF(BT$1:BT$1599&lt;&gt;"",BT$1:BT$1599)))</f>
        <v>56.138218999999999</v>
      </c>
      <c r="BU1612" s="493">
        <f t="array" ref="BU1612">MIN(IF(($D$1:$D$1599&lt;=0),IF(BU$1:BU$1599&lt;&gt;"",BU$1:BU$1599)))</f>
        <v>59.113025999999998</v>
      </c>
      <c r="BV1612" s="493">
        <f t="array" ref="BV1612">MIN(IF(($D$1:$D$1599&lt;=0),IF(BV$1:BV$1599&lt;&gt;"",BV$1:BV$1599)))</f>
        <v>58.865574000000002</v>
      </c>
      <c r="BW1612" s="493">
        <f t="array" ref="BW1612">MIN(IF(($D$1:$D$1599&lt;=0),IF(BW$1:BW$1599&lt;&gt;"",BW$1:BW$1599)))</f>
        <v>62.153843000000002</v>
      </c>
      <c r="BX1612" s="493">
        <f t="array" ref="BX1612">MIN(IF(($D$1:$D$1599&lt;=0),IF(BX$1:BX$1599&lt;&gt;"",BX$1:BX$1599)))</f>
        <v>-17.598489000000001</v>
      </c>
      <c r="BY1612" s="493">
        <f t="array" ref="BY1612">MIN(IF(($D$1:$D$1599&lt;=0),IF(BY$1:BY$1599&lt;&gt;"",BY$1:BY$1599)))</f>
        <v>-17.905795999999999</v>
      </c>
      <c r="BZ1612" s="493">
        <f t="array" ref="BZ1612">MIN(IF(($D$1:$D$1599&lt;=0),IF(BZ$1:BZ$1599&lt;&gt;"",BZ$1:BZ$1599)))</f>
        <v>-28.266306</v>
      </c>
      <c r="CA1612" s="493">
        <f t="array" ref="CA1612">MIN(IF(($D$1:$D$1599&lt;=0),IF(CA$1:CA$1599&lt;&gt;"",CA$1:CA$1599)))</f>
        <v>-25.929718999999999</v>
      </c>
      <c r="CB1612" s="493">
        <f t="array" ref="CB1612">MIN(IF(($D$1:$D$1599&lt;=0),IF(CB$1:CB$1599&lt;&gt;"",CB$1:CB$1599)))</f>
        <v>-12.570755999999999</v>
      </c>
      <c r="CC1612" s="493">
        <f t="array" ref="CC1612">MIN(IF(($D$1:$D$1599&lt;=0),IF(CC$1:CC$1599&lt;&gt;"",CC$1:CC$1599)))</f>
        <v>-9.9020530000000004</v>
      </c>
      <c r="CD1612" s="493">
        <f t="array" ref="CD1612">MIN(IF(($D$1:$D$1599&lt;=0),IF(CD$1:CD$1599&lt;&gt;"",CD$1:CD$1599)))</f>
        <v>-13.015516999999999</v>
      </c>
      <c r="CE1612" s="493">
        <f t="array" ref="CE1612">MIN(IF(($D$1:$D$1599&lt;=0),IF(CE$1:CE$1599&lt;&gt;"",CE$1:CE$1599)))</f>
        <v>-9.6863930000000007</v>
      </c>
      <c r="CF1612" s="493">
        <f t="array" ref="CF1612">MIN(IF(($D$1:$D$1599&lt;=0),IF(CF$1:CF$1599&lt;&gt;"",CF$1:CF$1599)))</f>
        <v>-15.153026000000001</v>
      </c>
      <c r="CG1612" s="493">
        <f t="array" ref="CG1612">MIN(IF(($D$1:$D$1599&lt;=0),IF(CG$1:CG$1599&lt;&gt;"",CG$1:CG$1599)))</f>
        <v>-9.6873760000000004</v>
      </c>
      <c r="CH1612" s="493">
        <f t="array" ref="CH1612">MIN(IF(($D$1:$D$1599&lt;=0),IF(CH$1:CH$1599&lt;&gt;"",CH$1:CH$1599)))</f>
        <v>-15.003769999999999</v>
      </c>
      <c r="CI1612" s="493">
        <f t="array" ref="CI1612">MIN(IF(($D$1:$D$1599&lt;=0),IF(CI$1:CI$1599&lt;&gt;"",CI$1:CI$1599)))</f>
        <v>-10.733174999999999</v>
      </c>
      <c r="CJ1612" s="493">
        <f t="array" ref="CJ1612">MIN(IF(($D$1:$D$1599&lt;=0),IF(CJ$1:CJ$1599&lt;&gt;"",CJ$1:CJ$1599)))</f>
        <v>-12.422682</v>
      </c>
      <c r="CK1612" s="493">
        <f t="array" ref="CK1612">MIN(IF(($D$1:$D$1599&lt;=0),IF(CK$1:CK$1599&lt;&gt;"",CK$1:CK$1599)))</f>
        <v>-9.0503420000000006</v>
      </c>
      <c r="CL1612" s="493">
        <f t="array" ref="CL1612">MIN(IF(($D$1:$D$1599&lt;=0),IF(CL$1:CL$1599&lt;&gt;"",CL$1:CL$1599)))</f>
        <v>-12.770218</v>
      </c>
      <c r="CM1612" s="493">
        <f t="array" ref="CM1612">MIN(IF(($D$1:$D$1599&lt;=0),IF(CM$1:CM$1599&lt;&gt;"",CM$1:CM$1599)))</f>
        <v>-8.7024830000000009</v>
      </c>
      <c r="CN1612" s="493">
        <f t="array" ref="CN1612">MIN(IF(($D$1:$D$1599&lt;=0),IF(CN$1:CN$1599&lt;&gt;"",CN$1:CN$1599)))</f>
        <v>-14.741648</v>
      </c>
      <c r="CO1612" s="493">
        <f t="array" ref="CO1612">MIN(IF(($D$1:$D$1599&lt;=0),IF(CO$1:CO$1599&lt;&gt;"",CO$1:CO$1599)))</f>
        <v>-10.700200000000001</v>
      </c>
      <c r="CP1612" s="493">
        <f t="array" ref="CP1612">MIN(IF(($D$1:$D$1599&lt;=0),IF(CP$1:CP$1599&lt;&gt;"",CP$1:CP$1599)))</f>
        <v>-15.015212</v>
      </c>
      <c r="CQ1612" s="493">
        <f t="array" ref="CQ1612">MIN(IF(($D$1:$D$1599&lt;=0),IF(CQ$1:CQ$1599&lt;&gt;"",CQ$1:CQ$1599)))</f>
        <v>-11.111249000000001</v>
      </c>
      <c r="CR1612" s="493">
        <f t="array" ref="CR1612">MIN(IF(($D$1:$D$1599&lt;=0),IF(CR$1:CR$1599&lt;&gt;"",CR$1:CR$1599)))</f>
        <v>-12.157939000000001</v>
      </c>
      <c r="CS1612" s="493">
        <f t="array" ref="CS1612">MIN(IF(($D$1:$D$1599&lt;=0),IF(CS$1:CS$1599&lt;&gt;"",CS$1:CS$1599)))</f>
        <v>-9.3465179999999997</v>
      </c>
      <c r="CT1612" s="493">
        <f t="array" ref="CT1612">MIN(IF(($D$1:$D$1599&lt;=0),IF(CT$1:CT$1599&lt;&gt;"",CT$1:CT$1599)))</f>
        <v>-12.907726</v>
      </c>
      <c r="CU1612" s="493">
        <f t="array" ref="CU1612">MIN(IF(($D$1:$D$1599&lt;=0),IF(CU$1:CU$1599&lt;&gt;"",CU$1:CU$1599)))</f>
        <v>-9.5129389999999994</v>
      </c>
      <c r="CV1612" s="493">
        <f t="array" ref="CV1612">MIN(IF(($D$1:$D$1599&lt;=0),IF(CV$1:CV$1599&lt;&gt;"",CV$1:CV$1599)))</f>
        <v>-15.200329</v>
      </c>
      <c r="CW1612" s="493">
        <f t="array" ref="CW1612">MIN(IF(($D$1:$D$1599&lt;=0),IF(CW$1:CW$1599&lt;&gt;"",CW$1:CW$1599)))</f>
        <v>-9.5046090000000003</v>
      </c>
      <c r="CX1612" s="493">
        <f t="array" ref="CX1612">MIN(IF(($D$1:$D$1599&lt;=0),IF(CX$1:CX$1599&lt;&gt;"",CX$1:CX$1599)))</f>
        <v>-15.111349000000001</v>
      </c>
      <c r="CY1612" s="493">
        <f t="array" ref="CY1612">MIN(IF(($D$1:$D$1599&lt;=0),IF(CY$1:CY$1599&lt;&gt;"",CY$1:CY$1599)))</f>
        <v>-9.5311129999999995</v>
      </c>
      <c r="CZ1612" s="493">
        <f t="array" ref="CZ1612">MIN(IF(($D$1:$D$1599&lt;=0),IF(CZ$1:CZ$1599&lt;&gt;"",CZ$1:CZ$1599)))</f>
        <v>-12.007194999999999</v>
      </c>
      <c r="DA1612" s="493">
        <f t="array" ref="DA1612">MIN(IF(($D$1:$D$1599&lt;=0),IF(DA$1:DA$1599&lt;&gt;"",DA$1:DA$1599)))</f>
        <v>-8.6786659999999998</v>
      </c>
      <c r="DB1612" s="493">
        <f t="array" ref="DB1612">MIN(IF(($D$1:$D$1599&lt;=0),IF(DB$1:DB$1599&lt;&gt;"",DB$1:DB$1599)))</f>
        <v>-12.653532999999999</v>
      </c>
      <c r="DC1612" s="493">
        <f t="array" ref="DC1612">MIN(IF(($D$1:$D$1599&lt;=0),IF(DC$1:DC$1599&lt;&gt;"",DC$1:DC$1599)))</f>
        <v>-8.3576200000000007</v>
      </c>
      <c r="DD1612" s="493">
        <f t="array" ref="DD1612">MIN(IF(($D$1:$D$1599&lt;=0),IF(DD$1:DD$1599&lt;&gt;"",DD$1:DD$1599)))</f>
        <v>-14.93859</v>
      </c>
      <c r="DE1612" s="493">
        <f t="array" ref="DE1612">MIN(IF(($D$1:$D$1599&lt;=0),IF(DE$1:DE$1599&lt;&gt;"",DE$1:DE$1599)))</f>
        <v>-10.259430999999999</v>
      </c>
      <c r="DF1612" s="493">
        <f t="array" ref="DF1612">MIN(IF(($D$1:$D$1599&lt;=0),IF(DF$1:DF$1599&lt;&gt;"",DF$1:DF$1599)))</f>
        <v>-15.181442000000001</v>
      </c>
      <c r="DG1612" s="493">
        <f t="array" ref="DG1612">MIN(IF(($D$1:$D$1599&lt;=0),IF(DG$1:DG$1599&lt;&gt;"",DG$1:DG$1599)))</f>
        <v>-10.343659000000001</v>
      </c>
      <c r="DH1612" s="493">
        <f t="array" ref="DH1612">MIN(IF(($D$1:$D$1599&lt;=0),IF(DH$1:DH$1599&lt;&gt;"",DH$1:DH$1599)))</f>
        <v>-11.683786</v>
      </c>
      <c r="DI1612" s="493">
        <f t="array" ref="DI1612">MIN(IF(($D$1:$D$1599&lt;=0),IF(DI$1:DI$1599&lt;&gt;"",DI$1:DI$1599)))</f>
        <v>-9.1707009999999993</v>
      </c>
      <c r="DJ1612" s="493">
        <f t="array" ref="DJ1612">MIN(IF(($D$1:$D$1599&lt;=0),IF(DJ$1:DJ$1599&lt;&gt;"",DJ$1:DJ$1599)))</f>
        <v>-12.290564</v>
      </c>
      <c r="DK1612" s="493">
        <f t="array" ref="DK1612">MIN(IF(($D$1:$D$1599&lt;=0),IF(DK$1:DK$1599&lt;&gt;"",DK$1:DK$1599)))</f>
        <v>-9.4877610000000008</v>
      </c>
      <c r="DL1612" s="493">
        <f t="array" ref="DL1612">MIN(IF(($D$1:$D$1599&lt;=0),IF(DL$1:DL$1599&lt;&gt;"",DL$1:DL$1599)))</f>
        <v>-14.951028000000001</v>
      </c>
      <c r="DM1612" s="493">
        <f t="array" ref="DM1612">MIN(IF(($D$1:$D$1599&lt;=0),IF(DM$1:DM$1599&lt;&gt;"",DM$1:DM$1599)))</f>
        <v>-11.652533</v>
      </c>
      <c r="DN1612" s="493">
        <f t="array" ref="DN1612">MIN(IF(($D$1:$D$1599&lt;=0),IF(DN$1:DN$1599&lt;&gt;"",DN$1:DN$1599)))</f>
        <v>-15.193530000000001</v>
      </c>
      <c r="DO1612" s="493">
        <f t="array" ref="DO1612">MIN(IF(($D$1:$D$1599&lt;=0),IF(DO$1:DO$1599&lt;&gt;"",DO$1:DO$1599)))</f>
        <v>-10.967033000000001</v>
      </c>
      <c r="DP1612" s="493">
        <f t="array" ref="DP1612">MIN(IF(($D$1:$D$1599&lt;=0),IF(DP$1:DP$1599&lt;&gt;"",DP$1:DP$1599)))</f>
        <v>-12.333569000000001</v>
      </c>
      <c r="DQ1612" s="493">
        <f t="array" ref="DQ1612">MIN(IF(($D$1:$D$1599&lt;=0),IF(DQ$1:DQ$1599&lt;&gt;"",DQ$1:DQ$1599)))</f>
        <v>-9.9007780000000007</v>
      </c>
      <c r="DR1612" s="493">
        <f t="array" ref="DR1612">MIN(IF(($D$1:$D$1599&lt;=0),IF(DR$1:DR$1599&lt;&gt;"",DR$1:DR$1599)))</f>
        <v>-12.705711000000001</v>
      </c>
      <c r="DS1612" s="493">
        <f t="array" ref="DS1612">MIN(IF(($D$1:$D$1599&lt;=0),IF(DS$1:DS$1599&lt;&gt;"",DS$1:DS$1599)))</f>
        <v>-10.528219999999999</v>
      </c>
      <c r="DT1612" s="493">
        <f t="array" ref="DT1612">MIN(IF(($D$1:$D$1599&lt;=0),IF(DT$1:DT$1599&lt;&gt;"",DT$1:DT$1599)))</f>
        <v>-14.860340000000001</v>
      </c>
      <c r="DU1612" s="493">
        <f t="array" ref="DU1612">MIN(IF(($D$1:$D$1599&lt;=0),IF(DU$1:DU$1599&lt;&gt;"",DU$1:DU$1599)))</f>
        <v>-12.630834</v>
      </c>
      <c r="DV1612" s="493">
        <f t="array" ref="DV1612">MIN(IF(($D$1:$D$1599&lt;=0),IF(DV$1:DV$1599&lt;&gt;"",DV$1:DV$1599)))</f>
        <v>-14.989912</v>
      </c>
      <c r="DW1612" s="493">
        <f t="array" ref="DW1612">MIN(IF(($D$1:$D$1599&lt;=0),IF(DW$1:DW$1599&lt;&gt;"",DW$1:DW$1599)))</f>
        <v>-10.016698</v>
      </c>
      <c r="DX1612" s="493">
        <f t="array" ref="DX1612">MIN(IF(($D$1:$D$1599&lt;=0),IF(DX$1:DX$1599&lt;&gt;"",DX$1:DX$1599)))</f>
        <v>10.553108999999999</v>
      </c>
      <c r="DY1612" s="493">
        <f t="array" ref="DY1612">MIN(IF(($D$1:$D$1599&lt;=0),IF(DY$1:DY$1599&lt;&gt;"",DY$1:DY$1599)))</f>
        <v>4.343515</v>
      </c>
      <c r="DZ1612" s="493">
        <f t="array" ref="DZ1612">MIN(IF(($D$1:$D$1599&lt;=0),IF(DZ$1:DZ$1599&lt;&gt;"",DZ$1:DZ$1599)))</f>
        <v>17.529896999999998</v>
      </c>
      <c r="EA1612" s="493">
        <f t="array" ref="EA1612">MIN(IF(($D$1:$D$1599&lt;=0),IF(EA$1:EA$1599&lt;&gt;"",EA$1:EA$1599)))</f>
        <v>11.880551000000001</v>
      </c>
      <c r="EB1612" s="493">
        <f t="array" ref="EB1612">MIN(IF(($D$1:$D$1599&lt;=0),IF(EB$1:EB$1599&lt;&gt;"",EB$1:EB$1599)))</f>
        <v>119.6</v>
      </c>
      <c r="EC1612" s="493">
        <f t="array" ref="EC1612">MIN(IF(($D$1:$D$1599&lt;=0),IF(EC$1:EC$1599&lt;&gt;"",EC$1:EC$1599)))</f>
        <v>1.2350000000000001</v>
      </c>
      <c r="ED1612" s="493">
        <f t="array" ref="ED1612">MIN(IF(($D$1:$D$1599&lt;=0),IF(ED$1:ED$1599&lt;&gt;"",ED$1:ED$1599)))</f>
        <v>132</v>
      </c>
      <c r="EE1612" s="493">
        <f t="array" ref="EE1612">MIN(IF(($D$1:$D$1599&lt;=0),IF(EE$1:EE$1599&lt;&gt;"",EE$1:EE$1599)))</f>
        <v>119.62</v>
      </c>
      <c r="EF1612" s="493">
        <f t="array" ref="EF1612">MIN(IF(($D$1:$D$1599&lt;=0),IF(EF$1:EF$1599&lt;&gt;"",EF$1:EF$1599)))</f>
        <v>0</v>
      </c>
      <c r="EG1612" s="493">
        <f t="array" ref="EG1612">MIN(IF(($D$1:$D$1599&lt;=0),IF(EG$1:EG$1599&lt;&gt;"",EG$1:EG$1599)))</f>
        <v>1.5</v>
      </c>
      <c r="EH1612" s="493">
        <f t="array" ref="EH1612">MIN(IF(($D$1:$D$1599&lt;=0),IF(EH$1:EH$1599&lt;&gt;"",EH$1:EH$1599)))</f>
        <v>119.72</v>
      </c>
      <c r="EI1612" s="493">
        <f t="array" ref="EI1612">MIN(IF(($D$1:$D$1599&lt;=0),IF(EI$1:EI$1599&lt;&gt;"",EI$1:EI$1599)))</f>
        <v>0</v>
      </c>
      <c r="EJ1612" s="493">
        <f t="array" ref="EJ1612">MIN(IF(($D$1:$D$1599&lt;=0),IF(EJ$1:EJ$1599&lt;&gt;"",EJ$1:EJ$1599)))</f>
        <v>1.3</v>
      </c>
      <c r="EK1612" s="493">
        <f t="array" ref="EK1612">MIN(IF(($D$1:$D$1599&lt;=0),IF(EK$1:EK$1599&lt;&gt;"",EK$1:EK$1599)))</f>
        <v>-3.3183630000000002</v>
      </c>
      <c r="EL1612" s="493">
        <f t="array" ref="EL1612">MIN(IF(($D$1:$D$1599&lt;=0),IF(EL$1:EL$1599&lt;&gt;"",EL$1:EL$1599)))</f>
        <v>-1.288959</v>
      </c>
      <c r="EM1612" s="493">
        <f t="array" ref="EM1612">MIN(IF(($D$1:$D$1599&lt;=0),IF(EM$1:EM$1599&lt;&gt;"",EM$1:EM$1599)))</f>
        <v>-20.807134000000001</v>
      </c>
      <c r="EN1612" s="493">
        <f t="array" ref="EN1612">MIN(IF(($D$1:$D$1599&lt;=0),IF(EN$1:EN$1599&lt;&gt;"",EN$1:EN$1599)))</f>
        <v>-33.534705000000002</v>
      </c>
      <c r="EO1612" s="493">
        <f t="array" ref="EO1612">MIN(IF(($D$1:$D$1599&lt;=0),IF(EO$1:EO$1599&lt;&gt;"",EO$1:EO$1599)))</f>
        <v>-9.138363</v>
      </c>
      <c r="EP1612" s="493">
        <f t="array" ref="EP1612">MIN(IF(($D$1:$D$1599&lt;=0),IF(EP$1:EP$1599&lt;&gt;"",EP$1:EP$1599)))</f>
        <v>-18.410034</v>
      </c>
      <c r="EQ1612" s="493">
        <f t="array" ref="EQ1612">MIN(IF(($D$1:$D$1599&lt;=0),IF(EQ$1:EQ$1599&lt;&gt;"",EQ$1:EQ$1599)))</f>
        <v>-11.722244999999999</v>
      </c>
      <c r="ER1612" s="493">
        <f t="array" ref="ER1612">MIN(IF(($D$1:$D$1599&lt;=0),IF(ER$1:ER$1599&lt;&gt;"",ER$1:ER$1599)))</f>
        <v>0</v>
      </c>
      <c r="ES1612" s="493">
        <f t="array" ref="ES1612">MIN(IF(($D$1:$D$1599&lt;=0),IF(ES$1:ES$1599&lt;&gt;"",ES$1:ES$1599)))</f>
        <v>0</v>
      </c>
      <c r="ET1612" s="493">
        <f t="array" ref="ET1612">MIN(IF(($D$1:$D$1599&lt;=0),IF(ET$1:ET$1599&lt;&gt;"",ET$1:ET$1599)))</f>
        <v>0</v>
      </c>
      <c r="EU1612" s="493"/>
      <c r="EV1612" s="493"/>
      <c r="EW1612" s="493"/>
      <c r="EX1612" s="493"/>
      <c r="EY1612" s="493"/>
      <c r="EZ1612" s="493"/>
      <c r="FA1612" s="493"/>
      <c r="FB1612" s="493"/>
      <c r="FC1612" s="493"/>
      <c r="FD1612" s="493"/>
      <c r="FE1612" s="493"/>
      <c r="FF1612" s="493"/>
      <c r="FG1612" s="493"/>
      <c r="FH1612" s="493"/>
      <c r="FI1612" s="493"/>
      <c r="FJ1612" s="493"/>
      <c r="FK1612" s="493"/>
      <c r="FL1612" s="493"/>
      <c r="FM1612" s="493"/>
      <c r="FN1612" s="493"/>
      <c r="FO1612" s="493"/>
      <c r="FP1612" s="493"/>
      <c r="FQ1612" s="493"/>
      <c r="FR1612" s="493"/>
      <c r="FS1612" s="493"/>
      <c r="FT1612" s="493"/>
      <c r="FU1612" s="493"/>
      <c r="FV1612" s="493"/>
      <c r="FW1612" s="493"/>
      <c r="FX1612" s="493"/>
      <c r="FY1612" s="493"/>
      <c r="FZ1612" s="493"/>
      <c r="GA1612" s="493"/>
      <c r="GB1612" s="493"/>
      <c r="GC1612" s="493"/>
      <c r="GD1612" s="493"/>
      <c r="GE1612" s="493"/>
      <c r="GF1612" s="493"/>
      <c r="GG1612" s="493"/>
      <c r="GH1612" s="493"/>
      <c r="GI1612" s="493"/>
      <c r="GJ1612" s="493"/>
      <c r="GK1612" s="493"/>
      <c r="GL1612" s="493"/>
      <c r="GM1612" s="493"/>
      <c r="GN1612" s="493"/>
      <c r="GO1612" s="493"/>
      <c r="GP1612" s="493"/>
      <c r="GQ1612" s="493"/>
      <c r="GR1612" s="493"/>
      <c r="GS1612" s="493"/>
      <c r="GT1612" s="493"/>
      <c r="GU1612" s="493"/>
      <c r="GV1612" s="493"/>
      <c r="GW1612" s="493"/>
      <c r="GX1612" s="493"/>
      <c r="GY1612" s="493"/>
      <c r="GZ1612" s="493"/>
      <c r="HA1612" s="493"/>
      <c r="HB1612" s="493"/>
      <c r="HC1612" s="493"/>
      <c r="HD1612" s="493"/>
      <c r="HE1612" s="493"/>
      <c r="HF1612" s="493"/>
      <c r="HG1612" s="493"/>
      <c r="HH1612" s="493"/>
      <c r="HI1612" s="493"/>
      <c r="HJ1612" s="493"/>
      <c r="HK1612" s="493"/>
      <c r="HL1612" s="493"/>
      <c r="HM1612" s="493"/>
      <c r="HN1612" s="493"/>
      <c r="HO1612" s="493"/>
      <c r="HP1612" s="493"/>
      <c r="HQ1612" s="493"/>
      <c r="HR1612" s="493"/>
      <c r="HS1612" s="493"/>
      <c r="HT1612" s="493"/>
      <c r="HU1612" s="493"/>
      <c r="HV1612" s="493"/>
      <c r="HW1612" s="493"/>
      <c r="HX1612" s="493"/>
      <c r="HY1612" s="493"/>
      <c r="HZ1612" s="493"/>
      <c r="IA1612" s="493"/>
      <c r="IB1612" s="493"/>
      <c r="IC1612" s="493"/>
      <c r="ID1612" s="493"/>
      <c r="IE1612" s="493"/>
      <c r="IF1612" s="493"/>
      <c r="IG1612" s="493"/>
      <c r="IH1612" s="493"/>
      <c r="II1612" s="493"/>
      <c r="IJ1612" s="493"/>
      <c r="IK1612" s="493"/>
      <c r="IL1612" s="493"/>
      <c r="IM1612" s="493"/>
      <c r="IN1612" s="493"/>
      <c r="IO1612" s="493"/>
      <c r="IP1612" s="493"/>
      <c r="IQ1612" s="493"/>
      <c r="IR1612" s="493"/>
      <c r="IS1612" s="493"/>
      <c r="IT1612" s="493"/>
      <c r="IU1612" s="493"/>
      <c r="IV1612" s="493"/>
      <c r="IW1612" s="493"/>
      <c r="IX1612" s="493"/>
      <c r="IY1612" s="493"/>
      <c r="IZ1612" s="493"/>
      <c r="JA1612" s="493"/>
      <c r="JB1612" s="493"/>
      <c r="JC1612" s="493"/>
      <c r="JD1612" s="493"/>
      <c r="JE1612" s="493"/>
      <c r="JF1612" s="493"/>
      <c r="JG1612" s="493"/>
      <c r="JH1612" s="493"/>
      <c r="JI1612" s="493"/>
      <c r="JJ1612" s="493"/>
      <c r="JK1612" s="493"/>
      <c r="JL1612" s="493"/>
      <c r="JM1612" s="493"/>
      <c r="JN1612" s="493"/>
      <c r="JO1612" s="493"/>
      <c r="JP1612" s="493"/>
      <c r="JQ1612" s="493"/>
      <c r="JR1612" s="493"/>
      <c r="JS1612" s="493"/>
      <c r="JT1612" s="493"/>
      <c r="JU1612" s="493"/>
      <c r="JV1612" s="493"/>
      <c r="JW1612" s="493"/>
      <c r="JX1612" s="493"/>
      <c r="JY1612" s="493"/>
      <c r="JZ1612" s="493"/>
      <c r="KA1612" s="493"/>
      <c r="KB1612" s="493"/>
      <c r="KC1612" s="493"/>
      <c r="KD1612" s="493"/>
      <c r="KE1612" s="493"/>
      <c r="KF1612" s="493"/>
      <c r="KG1612" s="493"/>
      <c r="KH1612" s="493"/>
      <c r="KI1612" s="493"/>
      <c r="KJ1612" s="493"/>
      <c r="KK1612" s="493"/>
      <c r="KL1612" s="493"/>
      <c r="KM1612" s="493"/>
      <c r="KN1612" s="493"/>
      <c r="KO1612" s="493"/>
      <c r="KP1612" s="493"/>
      <c r="KQ1612" s="493"/>
      <c r="KR1612" s="493"/>
    </row>
    <row r="1613" spans="3:304" x14ac:dyDescent="0.25">
      <c r="D1613" s="880" t="s">
        <v>267</v>
      </c>
      <c r="E1613" s="493">
        <f t="array" ref="E1613">MAX(IF(($D$1:$D$1599&lt;=0),IF(E$1:E$1599&lt;&gt;"",E$1:E$1599)))</f>
        <v>0</v>
      </c>
      <c r="F1613" s="493">
        <f t="array" ref="F1613">MAX(IF(($D$1:$D$1599&lt;=0),IF(F$1:F$1599&lt;&gt;"",F$1:F$1599)))</f>
        <v>79.383876000000001</v>
      </c>
      <c r="G1613" s="493">
        <f t="array" ref="G1613">MAX(IF(($D$1:$D$1599&lt;=0),IF(G$1:G$1599&lt;&gt;"",G$1:G$1599)))</f>
        <v>73.579952000000006</v>
      </c>
      <c r="H1613" s="493">
        <f t="array" ref="H1613">MAX(IF(($D$1:$D$1599&lt;=0),IF(H$1:H$1599&lt;&gt;"",H$1:H$1599)))</f>
        <v>67.433869000000001</v>
      </c>
      <c r="I1613" s="493">
        <f t="array" ref="I1613">MAX(IF(($D$1:$D$1599&lt;=0),IF(I$1:I$1599&lt;&gt;"",I$1:I$1599)))</f>
        <v>74.972480000000004</v>
      </c>
      <c r="J1613" s="493">
        <f t="array" ref="J1613">MAX(IF(($D$1:$D$1599&lt;=0),IF(J$1:J$1599&lt;&gt;"",J$1:J$1599)))</f>
        <v>75.499532000000002</v>
      </c>
      <c r="K1613" s="493">
        <f t="array" ref="K1613">MAX(IF(($D$1:$D$1599&lt;=0),IF(K$1:K$1599&lt;&gt;"",K$1:K$1599)))</f>
        <v>72.089864000000006</v>
      </c>
      <c r="L1613" s="493">
        <f t="array" ref="L1613">MAX(IF(($D$1:$D$1599&lt;=0),IF(L$1:L$1599&lt;&gt;"",L$1:L$1599)))</f>
        <v>74.165267999999998</v>
      </c>
      <c r="M1613" s="493">
        <f t="array" ref="M1613">MAX(IF(($D$1:$D$1599&lt;=0),IF(M$1:M$1599&lt;&gt;"",M$1:M$1599)))</f>
        <v>75.452162000000001</v>
      </c>
      <c r="N1613" s="493">
        <f t="array" ref="N1613">MAX(IF(($D$1:$D$1599&lt;=0),IF(N$1:N$1599&lt;&gt;"",N$1:N$1599)))</f>
        <v>9.7026179999999993</v>
      </c>
      <c r="O1613" s="493">
        <f t="array" ref="O1613">MAX(IF(($D$1:$D$1599&lt;=0),IF(O$1:O$1599&lt;&gt;"",O$1:O$1599)))</f>
        <v>9.999053</v>
      </c>
      <c r="P1613" s="493">
        <f t="array" ref="P1613">MAX(IF(($D$1:$D$1599&lt;=0),IF(P$1:P$1599&lt;&gt;"",P$1:P$1599)))</f>
        <v>8.1446380000000005</v>
      </c>
      <c r="Q1613" s="493">
        <f t="array" ref="Q1613">MAX(IF(($D$1:$D$1599&lt;=0),IF(Q$1:Q$1599&lt;&gt;"",Q$1:Q$1599)))</f>
        <v>38.203012000000001</v>
      </c>
      <c r="R1613" s="493">
        <f t="array" ref="R1613">MAX(IF(($D$1:$D$1599&lt;=0),IF(R$1:R$1599&lt;&gt;"",R$1:R$1599)))</f>
        <v>36.814169</v>
      </c>
      <c r="S1613" s="493">
        <f t="array" ref="S1613">MAX(IF(($D$1:$D$1599&lt;=0),IF(S$1:S$1599&lt;&gt;"",S$1:S$1599)))</f>
        <v>35.465457999999998</v>
      </c>
      <c r="T1613" s="493">
        <f t="array" ref="T1613">MAX(IF(($D$1:$D$1599&lt;=0),IF(T$1:T$1599&lt;&gt;"",T$1:T$1599)))</f>
        <v>88.370850000000004</v>
      </c>
      <c r="U1613" s="493">
        <f t="array" ref="U1613">MAX(IF(($D$1:$D$1599&lt;=0),IF(U$1:U$1599&lt;&gt;"",U$1:U$1599)))</f>
        <v>88.425203999999994</v>
      </c>
      <c r="V1613" s="493">
        <f t="array" ref="V1613">MAX(IF(($D$1:$D$1599&lt;=0),IF(V$1:V$1599&lt;&gt;"",V$1:V$1599)))</f>
        <v>106.223186</v>
      </c>
      <c r="W1613" s="493">
        <f t="array" ref="W1613">MAX(IF(($D$1:$D$1599&lt;=0),IF(W$1:W$1599&lt;&gt;"",W$1:W$1599)))</f>
        <v>105.538945</v>
      </c>
      <c r="X1613" s="493">
        <f t="array" ref="X1613">MAX(IF(($D$1:$D$1599&lt;=0),IF(X$1:X$1599&lt;&gt;"",X$1:X$1599)))</f>
        <v>64.527174000000002</v>
      </c>
      <c r="Y1613" s="493">
        <f t="array" ref="Y1613">MAX(IF(($D$1:$D$1599&lt;=0),IF(Y$1:Y$1599&lt;&gt;"",Y$1:Y$1599)))</f>
        <v>63.143507</v>
      </c>
      <c r="Z1613" s="493">
        <f t="array" ref="Z1613">MAX(IF(($D$1:$D$1599&lt;=0),IF(Z$1:Z$1599&lt;&gt;"",Z$1:Z$1599)))</f>
        <v>44.000100000000003</v>
      </c>
      <c r="AA1613" s="493">
        <f t="array" ref="AA1613">MAX(IF(($D$1:$D$1599&lt;=0),IF(AA$1:AA$1599&lt;&gt;"",AA$1:AA$1599)))</f>
        <v>44.314428999999997</v>
      </c>
      <c r="AB1613" s="493">
        <f t="array" ref="AB1613">MAX(IF(($D$1:$D$1599&lt;=0),IF(AB$1:AB$1599&lt;&gt;"",AB$1:AB$1599)))</f>
        <v>44.964342000000002</v>
      </c>
      <c r="AC1613" s="493">
        <f t="array" ref="AC1613">MAX(IF(($D$1:$D$1599&lt;=0),IF(AC$1:AC$1599&lt;&gt;"",AC$1:AC$1599)))</f>
        <v>46.149389999999997</v>
      </c>
      <c r="AD1613" s="493">
        <f t="array" ref="AD1613">MAX(IF(($D$1:$D$1599&lt;=0),IF(AD$1:AD$1599&lt;&gt;"",AD$1:AD$1599)))</f>
        <v>95.447542999999996</v>
      </c>
      <c r="AE1613" s="493">
        <f t="array" ref="AE1613">MAX(IF(($D$1:$D$1599&lt;=0),IF(AE$1:AE$1599&lt;&gt;"",AE$1:AE$1599)))</f>
        <v>135.31788599999999</v>
      </c>
      <c r="AF1613" s="493">
        <f t="array" ref="AF1613">MAX(IF(($D$1:$D$1599&lt;=0),IF(AF$1:AF$1599&lt;&gt;"",AF$1:AF$1599)))</f>
        <v>110.781603</v>
      </c>
      <c r="AG1613" s="493">
        <f t="array" ref="AG1613">MAX(IF(($D$1:$D$1599&lt;=0),IF(AG$1:AG$1599&lt;&gt;"",AG$1:AG$1599)))</f>
        <v>107.333868</v>
      </c>
      <c r="AH1613" s="493">
        <f t="array" ref="AH1613">MAX(IF(($D$1:$D$1599&lt;=0),IF(AH$1:AH$1599&lt;&gt;"",AH$1:AH$1599)))</f>
        <v>136.573894</v>
      </c>
      <c r="AI1613" s="493">
        <f t="array" ref="AI1613">MAX(IF(($D$1:$D$1599&lt;=0),IF(AI$1:AI$1599&lt;&gt;"",AI$1:AI$1599)))</f>
        <v>101.562256</v>
      </c>
      <c r="AJ1613" s="493">
        <f t="array" ref="AJ1613">MAX(IF(($D$1:$D$1599&lt;=0),IF(AJ$1:AJ$1599&lt;&gt;"",AJ$1:AJ$1599)))</f>
        <v>97.696977000000004</v>
      </c>
      <c r="AK1613" s="493">
        <f t="array" ref="AK1613">MAX(IF(($D$1:$D$1599&lt;=0),IF(AK$1:AK$1599&lt;&gt;"",AK$1:AK$1599)))</f>
        <v>106.216492</v>
      </c>
      <c r="AL1613" s="493">
        <f t="array" ref="AL1613">MAX(IF(($D$1:$D$1599&lt;=0),IF(AL$1:AL$1599&lt;&gt;"",AL$1:AL$1599)))</f>
        <v>106.95270499999999</v>
      </c>
      <c r="AM1613" s="493">
        <f t="array" ref="AM1613">MAX(IF(($D$1:$D$1599&lt;=0),IF(AM$1:AM$1599&lt;&gt;"",AM$1:AM$1599)))</f>
        <v>44.447988000000002</v>
      </c>
      <c r="AN1613" s="493">
        <f t="array" ref="AN1613">MAX(IF(($D$1:$D$1599&lt;=0),IF(AN$1:AN$1599&lt;&gt;"",AN$1:AN$1599)))</f>
        <v>111.825699</v>
      </c>
      <c r="AO1613" s="493">
        <f t="array" ref="AO1613">MAX(IF(($D$1:$D$1599&lt;=0),IF(AO$1:AO$1599&lt;&gt;"",AO$1:AO$1599)))</f>
        <v>104.934046</v>
      </c>
      <c r="AP1613" s="493">
        <f t="array" ref="AP1613">MAX(IF(($D$1:$D$1599&lt;=0),IF(AP$1:AP$1599&lt;&gt;"",AP$1:AP$1599)))</f>
        <v>100.163933</v>
      </c>
      <c r="AQ1613" s="493">
        <f t="array" ref="AQ1613">MAX(IF(($D$1:$D$1599&lt;=0),IF(AQ$1:AQ$1599&lt;&gt;"",AQ$1:AQ$1599)))</f>
        <v>97.936498999999998</v>
      </c>
      <c r="AR1613" s="493">
        <f t="array" ref="AR1613">MAX(IF(($D$1:$D$1599&lt;=0),IF(AR$1:AR$1599&lt;&gt;"",AR$1:AR$1599)))</f>
        <v>78.284768</v>
      </c>
      <c r="AS1613" s="493">
        <f t="array" ref="AS1613">MAX(IF(($D$1:$D$1599&lt;=0),IF(AS$1:AS$1599&lt;&gt;"",AS$1:AS$1599)))</f>
        <v>69.838166999999999</v>
      </c>
      <c r="AT1613" s="493">
        <f t="array" ref="AT1613">MAX(IF(($D$1:$D$1599&lt;=0),IF(AT$1:AT$1599&lt;&gt;"",AT$1:AT$1599)))</f>
        <v>82.374459999999999</v>
      </c>
      <c r="AU1613" s="493">
        <f t="array" ref="AU1613">MAX(IF(($D$1:$D$1599&lt;=0),IF(AU$1:AU$1599&lt;&gt;"",AU$1:AU$1599)))</f>
        <v>80.815731</v>
      </c>
      <c r="AV1613" s="493">
        <f t="array" ref="AV1613">MAX(IF(($D$1:$D$1599&lt;=0),IF(AV$1:AV$1599&lt;&gt;"",AV$1:AV$1599)))</f>
        <v>78.817983999999996</v>
      </c>
      <c r="AW1613" s="493">
        <f t="array" ref="AW1613">MAX(IF(($D$1:$D$1599&lt;=0),IF(AW$1:AW$1599&lt;&gt;"",AW$1:AW$1599)))</f>
        <v>78.946370999999999</v>
      </c>
      <c r="AX1613" s="493">
        <f t="array" ref="AX1613">MAX(IF(($D$1:$D$1599&lt;=0),IF(AX$1:AX$1599&lt;&gt;"",AX$1:AX$1599)))</f>
        <v>100.535512</v>
      </c>
      <c r="AY1613" s="493">
        <f t="array" ref="AY1613">MAX(IF(($D$1:$D$1599&lt;=0),IF(AY$1:AY$1599&lt;&gt;"",AY$1:AY$1599)))</f>
        <v>97.942514000000003</v>
      </c>
      <c r="AZ1613" s="493">
        <f t="array" ref="AZ1613">MAX(IF(($D$1:$D$1599&lt;=0),IF(AZ$1:AZ$1599&lt;&gt;"",AZ$1:AZ$1599)))</f>
        <v>38.835566999999998</v>
      </c>
      <c r="BA1613" s="493">
        <f t="array" ref="BA1613">MAX(IF(($D$1:$D$1599&lt;=0),IF(BA$1:BA$1599&lt;&gt;"",BA$1:BA$1599)))</f>
        <v>38.724794000000003</v>
      </c>
      <c r="BB1613" s="493">
        <f t="array" ref="BB1613">MAX(IF(($D$1:$D$1599&lt;=0),IF(BB$1:BB$1599&lt;&gt;"",BB$1:BB$1599)))</f>
        <v>49.583469999999998</v>
      </c>
      <c r="BC1613" s="493">
        <f t="array" ref="BC1613">MAX(IF(($D$1:$D$1599&lt;=0),IF(BC$1:BC$1599&lt;&gt;"",BC$1:BC$1599)))</f>
        <v>49.940483999999998</v>
      </c>
      <c r="BD1613" s="493">
        <f t="array" ref="BD1613">MAX(IF(($D$1:$D$1599&lt;=0),IF(BD$1:BD$1599&lt;&gt;"",BD$1:BD$1599)))</f>
        <v>44.239213999999997</v>
      </c>
      <c r="BE1613" s="493">
        <f t="array" ref="BE1613">MAX(IF(($D$1:$D$1599&lt;=0),IF(BE$1:BE$1599&lt;&gt;"",BE$1:BE$1599)))</f>
        <v>54.117818999999997</v>
      </c>
      <c r="BF1613" s="493">
        <f t="array" ref="BF1613">MAX(IF(($D$1:$D$1599&lt;=0),IF(BF$1:BF$1599&lt;&gt;"",BF$1:BF$1599)))</f>
        <v>88.098099000000005</v>
      </c>
      <c r="BG1613" s="493">
        <f t="array" ref="BG1613">MAX(IF(($D$1:$D$1599&lt;=0),IF(BG$1:BG$1599&lt;&gt;"",BG$1:BG$1599)))</f>
        <v>144.83905999999999</v>
      </c>
      <c r="BH1613" s="493">
        <f t="array" ref="BH1613">MAX(IF(($D$1:$D$1599&lt;=0),IF(BH$1:BH$1599&lt;&gt;"",BH$1:BH$1599)))</f>
        <v>117.730965</v>
      </c>
      <c r="BI1613" s="493">
        <f t="array" ref="BI1613">MAX(IF(($D$1:$D$1599&lt;=0),IF(BI$1:BI$1599&lt;&gt;"",BI$1:BI$1599)))</f>
        <v>61.202668000000003</v>
      </c>
      <c r="BJ1613" s="493">
        <f t="array" ref="BJ1613">MAX(IF(($D$1:$D$1599&lt;=0),IF(BJ$1:BJ$1599&lt;&gt;"",BJ$1:BJ$1599)))</f>
        <v>137.82685499999999</v>
      </c>
      <c r="BK1613" s="493">
        <f t="array" ref="BK1613">MAX(IF(($D$1:$D$1599&lt;=0),IF(BK$1:BK$1599&lt;&gt;"",BK$1:BK$1599)))</f>
        <v>97.392352000000002</v>
      </c>
      <c r="BL1613" s="493">
        <f t="array" ref="BL1613">MAX(IF(($D$1:$D$1599&lt;=0),IF(BL$1:BL$1599&lt;&gt;"",BL$1:BL$1599)))</f>
        <v>96.433458999999999</v>
      </c>
      <c r="BM1613" s="493">
        <f t="array" ref="BM1613">MAX(IF(($D$1:$D$1599&lt;=0),IF(BM$1:BM$1599&lt;&gt;"",BM$1:BM$1599)))</f>
        <v>119.481784</v>
      </c>
      <c r="BN1613" s="493">
        <f t="array" ref="BN1613">MAX(IF(($D$1:$D$1599&lt;=0),IF(BN$1:BN$1599&lt;&gt;"",BN$1:BN$1599)))</f>
        <v>108.95981399999999</v>
      </c>
      <c r="BO1613" s="493">
        <f t="array" ref="BO1613">MAX(IF(($D$1:$D$1599&lt;=0),IF(BO$1:BO$1599&lt;&gt;"",BO$1:BO$1599)))</f>
        <v>48.28678</v>
      </c>
      <c r="BP1613" s="493">
        <f t="array" ref="BP1613">MAX(IF(($D$1:$D$1599&lt;=0),IF(BP$1:BP$1599&lt;&gt;"",BP$1:BP$1599)))</f>
        <v>119.07991</v>
      </c>
      <c r="BQ1613" s="493">
        <f t="array" ref="BQ1613">MAX(IF(($D$1:$D$1599&lt;=0),IF(BQ$1:BQ$1599&lt;&gt;"",BQ$1:BQ$1599)))</f>
        <v>97.902050000000003</v>
      </c>
      <c r="BR1613" s="493">
        <f t="array" ref="BR1613">MAX(IF(($D$1:$D$1599&lt;=0),IF(BR$1:BR$1599&lt;&gt;"",BR$1:BR$1599)))</f>
        <v>90.422743999999994</v>
      </c>
      <c r="BS1613" s="493">
        <f t="array" ref="BS1613">MAX(IF(($D$1:$D$1599&lt;=0),IF(BS$1:BS$1599&lt;&gt;"",BS$1:BS$1599)))</f>
        <v>92.908704</v>
      </c>
      <c r="BT1613" s="493">
        <f t="array" ref="BT1613">MAX(IF(($D$1:$D$1599&lt;=0),IF(BT$1:BT$1599&lt;&gt;"",BT$1:BT$1599)))</f>
        <v>68.528236000000007</v>
      </c>
      <c r="BU1613" s="493">
        <f t="array" ref="BU1613">MAX(IF(($D$1:$D$1599&lt;=0),IF(BU$1:BU$1599&lt;&gt;"",BU$1:BU$1599)))</f>
        <v>69.423882000000006</v>
      </c>
      <c r="BV1613" s="493">
        <f t="array" ref="BV1613">MAX(IF(($D$1:$D$1599&lt;=0),IF(BV$1:BV$1599&lt;&gt;"",BV$1:BV$1599)))</f>
        <v>69.262702000000004</v>
      </c>
      <c r="BW1613" s="493">
        <f t="array" ref="BW1613">MAX(IF(($D$1:$D$1599&lt;=0),IF(BW$1:BW$1599&lt;&gt;"",BW$1:BW$1599)))</f>
        <v>71.022993999999997</v>
      </c>
      <c r="BX1613" s="493">
        <f t="array" ref="BX1613">MAX(IF(($D$1:$D$1599&lt;=0),IF(BX$1:BX$1599&lt;&gt;"",BX$1:BX$1599)))</f>
        <v>55.569811999999999</v>
      </c>
      <c r="BY1613" s="493">
        <f t="array" ref="BY1613">MAX(IF(($D$1:$D$1599&lt;=0),IF(BY$1:BY$1599&lt;&gt;"",BY$1:BY$1599)))</f>
        <v>55.410705</v>
      </c>
      <c r="BZ1613" s="493">
        <f t="array" ref="BZ1613">MAX(IF(($D$1:$D$1599&lt;=0),IF(BZ$1:BZ$1599&lt;&gt;"",BZ$1:BZ$1599)))</f>
        <v>55.306527000000003</v>
      </c>
      <c r="CA1613" s="493">
        <f t="array" ref="CA1613">MAX(IF(($D$1:$D$1599&lt;=0),IF(CA$1:CA$1599&lt;&gt;"",CA$1:CA$1599)))</f>
        <v>54.984287000000002</v>
      </c>
      <c r="CB1613" s="493">
        <f t="array" ref="CB1613">MAX(IF(($D$1:$D$1599&lt;=0),IF(CB$1:CB$1599&lt;&gt;"",CB$1:CB$1599)))</f>
        <v>1.0870899999999999</v>
      </c>
      <c r="CC1613" s="493">
        <f t="array" ref="CC1613">MAX(IF(($D$1:$D$1599&lt;=0),IF(CC$1:CC$1599&lt;&gt;"",CC$1:CC$1599)))</f>
        <v>7.5087149999999996</v>
      </c>
      <c r="CD1613" s="493">
        <f t="array" ref="CD1613">MAX(IF(($D$1:$D$1599&lt;=0),IF(CD$1:CD$1599&lt;&gt;"",CD$1:CD$1599)))</f>
        <v>-0.37651000000000001</v>
      </c>
      <c r="CE1613" s="493">
        <f t="array" ref="CE1613">MAX(IF(($D$1:$D$1599&lt;=0),IF(CE$1:CE$1599&lt;&gt;"",CE$1:CE$1599)))</f>
        <v>8.4895340000000008</v>
      </c>
      <c r="CF1613" s="493">
        <f t="array" ref="CF1613">MAX(IF(($D$1:$D$1599&lt;=0),IF(CF$1:CF$1599&lt;&gt;"",CF$1:CF$1599)))</f>
        <v>-2.3604959999999999</v>
      </c>
      <c r="CG1613" s="493">
        <f t="array" ref="CG1613">MAX(IF(($D$1:$D$1599&lt;=0),IF(CG$1:CG$1599&lt;&gt;"",CG$1:CG$1599)))</f>
        <v>9.0099529999999994</v>
      </c>
      <c r="CH1613" s="493">
        <f t="array" ref="CH1613">MAX(IF(($D$1:$D$1599&lt;=0),IF(CH$1:CH$1599&lt;&gt;"",CH$1:CH$1599)))</f>
        <v>-3.2978710000000002</v>
      </c>
      <c r="CI1613" s="493">
        <f t="array" ref="CI1613">MAX(IF(($D$1:$D$1599&lt;=0),IF(CI$1:CI$1599&lt;&gt;"",CI$1:CI$1599)))</f>
        <v>6.90585</v>
      </c>
      <c r="CJ1613" s="493">
        <f t="array" ref="CJ1613">MAX(IF(($D$1:$D$1599&lt;=0),IF(CJ$1:CJ$1599&lt;&gt;"",CJ$1:CJ$1599)))</f>
        <v>0.34412999999999999</v>
      </c>
      <c r="CK1613" s="493">
        <f t="array" ref="CK1613">MAX(IF(($D$1:$D$1599&lt;=0),IF(CK$1:CK$1599&lt;&gt;"",CK$1:CK$1599)))</f>
        <v>5.3984319999999997</v>
      </c>
      <c r="CL1613" s="493">
        <f t="array" ref="CL1613">MAX(IF(($D$1:$D$1599&lt;=0),IF(CL$1:CL$1599&lt;&gt;"",CL$1:CL$1599)))</f>
        <v>-0.95709500000000003</v>
      </c>
      <c r="CM1613" s="493">
        <f t="array" ref="CM1613">MAX(IF(($D$1:$D$1599&lt;=0),IF(CM$1:CM$1599&lt;&gt;"",CM$1:CM$1599)))</f>
        <v>8.6579479999999993</v>
      </c>
      <c r="CN1613" s="493">
        <f t="array" ref="CN1613">MAX(IF(($D$1:$D$1599&lt;=0),IF(CN$1:CN$1599&lt;&gt;"",CN$1:CN$1599)))</f>
        <v>-2.5462539999999998</v>
      </c>
      <c r="CO1613" s="493">
        <f t="array" ref="CO1613">MAX(IF(($D$1:$D$1599&lt;=0),IF(CO$1:CO$1599&lt;&gt;"",CO$1:CO$1599)))</f>
        <v>5.6215390000000003</v>
      </c>
      <c r="CP1613" s="493">
        <f t="array" ref="CP1613">MAX(IF(($D$1:$D$1599&lt;=0),IF(CP$1:CP$1599&lt;&gt;"",CP$1:CP$1599)))</f>
        <v>-2.7332450000000001</v>
      </c>
      <c r="CQ1613" s="493">
        <f t="array" ref="CQ1613">MAX(IF(($D$1:$D$1599&lt;=0),IF(CQ$1:CQ$1599&lt;&gt;"",CQ$1:CQ$1599)))</f>
        <v>4.472143</v>
      </c>
      <c r="CR1613" s="493">
        <f t="array" ref="CR1613">MAX(IF(($D$1:$D$1599&lt;=0),IF(CR$1:CR$1599&lt;&gt;"",CR$1:CR$1599)))</f>
        <v>-0.22763800000000001</v>
      </c>
      <c r="CS1613" s="493">
        <f t="array" ref="CS1613">MAX(IF(($D$1:$D$1599&lt;=0),IF(CS$1:CS$1599&lt;&gt;"",CS$1:CS$1599)))</f>
        <v>3.7255509999999998</v>
      </c>
      <c r="CT1613" s="493">
        <f t="array" ref="CT1613">MAX(IF(($D$1:$D$1599&lt;=0),IF(CT$1:CT$1599&lt;&gt;"",CT$1:CT$1599)))</f>
        <v>-1.111866</v>
      </c>
      <c r="CU1613" s="493">
        <f t="array" ref="CU1613">MAX(IF(($D$1:$D$1599&lt;=0),IF(CU$1:CU$1599&lt;&gt;"",CU$1:CU$1599)))</f>
        <v>1.833812</v>
      </c>
      <c r="CV1613" s="493">
        <f t="array" ref="CV1613">MAX(IF(($D$1:$D$1599&lt;=0),IF(CV$1:CV$1599&lt;&gt;"",CV$1:CV$1599)))</f>
        <v>-3.3223440000000002</v>
      </c>
      <c r="CW1613" s="493">
        <f t="array" ref="CW1613">MAX(IF(($D$1:$D$1599&lt;=0),IF(CW$1:CW$1599&lt;&gt;"",CW$1:CW$1599)))</f>
        <v>1.761066</v>
      </c>
      <c r="CX1613" s="493">
        <f t="array" ref="CX1613">MAX(IF(($D$1:$D$1599&lt;=0),IF(CX$1:CX$1599&lt;&gt;"",CX$1:CX$1599)))</f>
        <v>-3.1029</v>
      </c>
      <c r="CY1613" s="493">
        <f t="array" ref="CY1613">MAX(IF(($D$1:$D$1599&lt;=0),IF(CY$1:CY$1599&lt;&gt;"",CY$1:CY$1599)))</f>
        <v>2.4778150000000001</v>
      </c>
      <c r="CZ1613" s="493">
        <f t="array" ref="CZ1613">MAX(IF(($D$1:$D$1599&lt;=0),IF(CZ$1:CZ$1599&lt;&gt;"",CZ$1:CZ$1599)))</f>
        <v>-0.68523500000000004</v>
      </c>
      <c r="DA1613" s="493">
        <f t="array" ref="DA1613">MAX(IF(($D$1:$D$1599&lt;=0),IF(DA$1:DA$1599&lt;&gt;"",DA$1:DA$1599)))</f>
        <v>1.9902660000000001</v>
      </c>
      <c r="DB1613" s="493">
        <f t="array" ref="DB1613">MAX(IF(($D$1:$D$1599&lt;=0),IF(DB$1:DB$1599&lt;&gt;"",DB$1:DB$1599)))</f>
        <v>-2.0022039999999999</v>
      </c>
      <c r="DC1613" s="493">
        <f t="array" ref="DC1613">MAX(IF(($D$1:$D$1599&lt;=0),IF(DC$1:DC$1599&lt;&gt;"",DC$1:DC$1599)))</f>
        <v>1.2526040000000001</v>
      </c>
      <c r="DD1613" s="493">
        <f t="array" ref="DD1613">MAX(IF(($D$1:$D$1599&lt;=0),IF(DD$1:DD$1599&lt;&gt;"",DD$1:DD$1599)))</f>
        <v>-3.8172380000000001</v>
      </c>
      <c r="DE1613" s="493">
        <f t="array" ref="DE1613">MAX(IF(($D$1:$D$1599&lt;=0),IF(DE$1:DE$1599&lt;&gt;"",DE$1:DE$1599)))</f>
        <v>-0.40916400000000003</v>
      </c>
      <c r="DF1613" s="493">
        <f t="array" ref="DF1613">MAX(IF(($D$1:$D$1599&lt;=0),IF(DF$1:DF$1599&lt;&gt;"",DF$1:DF$1599)))</f>
        <v>-4.1119870000000001</v>
      </c>
      <c r="DG1613" s="493">
        <f t="array" ref="DG1613">MAX(IF(($D$1:$D$1599&lt;=0),IF(DG$1:DG$1599&lt;&gt;"",DG$1:DG$1599)))</f>
        <v>0.759131</v>
      </c>
      <c r="DH1613" s="493">
        <f t="array" ref="DH1613">MAX(IF(($D$1:$D$1599&lt;=0),IF(DH$1:DH$1599&lt;&gt;"",DH$1:DH$1599)))</f>
        <v>-1.0757730000000001</v>
      </c>
      <c r="DI1613" s="493">
        <f t="array" ref="DI1613">MAX(IF(($D$1:$D$1599&lt;=0),IF(DI$1:DI$1599&lt;&gt;"",DI$1:DI$1599)))</f>
        <v>0.94184699999999999</v>
      </c>
      <c r="DJ1613" s="493">
        <f t="array" ref="DJ1613">MAX(IF(($D$1:$D$1599&lt;=0),IF(DJ$1:DJ$1599&lt;&gt;"",DJ$1:DJ$1599)))</f>
        <v>-1.9889079999999999</v>
      </c>
      <c r="DK1613" s="493">
        <f t="array" ref="DK1613">MAX(IF(($D$1:$D$1599&lt;=0),IF(DK$1:DK$1599&lt;&gt;"",DK$1:DK$1599)))</f>
        <v>-1.1436219999999999</v>
      </c>
      <c r="DL1613" s="493">
        <f t="array" ref="DL1613">MAX(IF(($D$1:$D$1599&lt;=0),IF(DL$1:DL$1599&lt;&gt;"",DL$1:DL$1599)))</f>
        <v>-4.5571099999999998</v>
      </c>
      <c r="DM1613" s="493">
        <f t="array" ref="DM1613">MAX(IF(($D$1:$D$1599&lt;=0),IF(DM$1:DM$1599&lt;&gt;"",DM$1:DM$1599)))</f>
        <v>-2.6545589999999999</v>
      </c>
      <c r="DN1613" s="493">
        <f t="array" ref="DN1613">MAX(IF(($D$1:$D$1599&lt;=0),IF(DN$1:DN$1599&lt;&gt;"",DN$1:DN$1599)))</f>
        <v>-4.5619800000000001</v>
      </c>
      <c r="DO1613" s="493">
        <f t="array" ref="DO1613">MAX(IF(($D$1:$D$1599&lt;=0),IF(DO$1:DO$1599&lt;&gt;"",DO$1:DO$1599)))</f>
        <v>-0.68931299999999995</v>
      </c>
      <c r="DP1613" s="493">
        <f t="array" ref="DP1613">MAX(IF(($D$1:$D$1599&lt;=0),IF(DP$1:DP$1599&lt;&gt;"",DP$1:DP$1599)))</f>
        <v>-1.6369260000000001</v>
      </c>
      <c r="DQ1613" s="493">
        <f t="array" ref="DQ1613">MAX(IF(($D$1:$D$1599&lt;=0),IF(DQ$1:DQ$1599&lt;&gt;"",DQ$1:DQ$1599)))</f>
        <v>-0.23458599999999999</v>
      </c>
      <c r="DR1613" s="493">
        <f t="array" ref="DR1613">MAX(IF(($D$1:$D$1599&lt;=0),IF(DR$1:DR$1599&lt;&gt;"",DR$1:DR$1599)))</f>
        <v>-2.900633</v>
      </c>
      <c r="DS1613" s="493">
        <f t="array" ref="DS1613">MAX(IF(($D$1:$D$1599&lt;=0),IF(DS$1:DS$1599&lt;&gt;"",DS$1:DS$1599)))</f>
        <v>-2.1139929999999998</v>
      </c>
      <c r="DT1613" s="493">
        <f t="array" ref="DT1613">MAX(IF(($D$1:$D$1599&lt;=0),IF(DT$1:DT$1599&lt;&gt;"",DT$1:DT$1599)))</f>
        <v>-4.3314769999999996</v>
      </c>
      <c r="DU1613" s="493">
        <f t="array" ref="DU1613">MAX(IF(($D$1:$D$1599&lt;=0),IF(DU$1:DU$1599&lt;&gt;"",DU$1:DU$1599)))</f>
        <v>-4.6330039999999997</v>
      </c>
      <c r="DV1613" s="493">
        <f t="array" ref="DV1613">MAX(IF(($D$1:$D$1599&lt;=0),IF(DV$1:DV$1599&lt;&gt;"",DV$1:DV$1599)))</f>
        <v>-5.4652799999999999</v>
      </c>
      <c r="DW1613" s="493">
        <f t="array" ref="DW1613">MAX(IF(($D$1:$D$1599&lt;=0),IF(DW$1:DW$1599&lt;&gt;"",DW$1:DW$1599)))</f>
        <v>-2.264373</v>
      </c>
      <c r="DX1613" s="493">
        <f t="array" ref="DX1613">MAX(IF(($D$1:$D$1599&lt;=0),IF(DX$1:DX$1599&lt;&gt;"",DX$1:DX$1599)))</f>
        <v>72.206190000000007</v>
      </c>
      <c r="DY1613" s="493">
        <f t="array" ref="DY1613">MAX(IF(($D$1:$D$1599&lt;=0),IF(DY$1:DY$1599&lt;&gt;"",DY$1:DY$1599)))</f>
        <v>73.478581000000005</v>
      </c>
      <c r="DZ1613" s="493">
        <f t="array" ref="DZ1613">MAX(IF(($D$1:$D$1599&lt;=0),IF(DZ$1:DZ$1599&lt;&gt;"",DZ$1:DZ$1599)))</f>
        <v>201.770308</v>
      </c>
      <c r="EA1613" s="493">
        <f t="array" ref="EA1613">MAX(IF(($D$1:$D$1599&lt;=0),IF(EA$1:EA$1599&lt;&gt;"",EA$1:EA$1599)))</f>
        <v>180.296018</v>
      </c>
      <c r="EB1613" s="493">
        <f t="array" ref="EB1613">MAX(IF(($D$1:$D$1599&lt;=0),IF(EB$1:EB$1599&lt;&gt;"",EB$1:EB$1599)))</f>
        <v>124.5</v>
      </c>
      <c r="EC1613" s="493">
        <f t="array" ref="EC1613">MAX(IF(($D$1:$D$1599&lt;=0),IF(EC$1:EC$1599&lt;&gt;"",EC$1:EC$1599)))</f>
        <v>3.3279999999999998</v>
      </c>
      <c r="ED1613" s="493">
        <f t="array" ref="ED1613">MAX(IF(($D$1:$D$1599&lt;=0),IF(ED$1:ED$1599&lt;&gt;"",ED$1:ED$1599)))</f>
        <v>406.1</v>
      </c>
      <c r="EE1613" s="493">
        <f t="array" ref="EE1613">MAX(IF(($D$1:$D$1599&lt;=0),IF(EE$1:EE$1599&lt;&gt;"",EE$1:EE$1599)))</f>
        <v>124.57</v>
      </c>
      <c r="EF1613" s="493">
        <f t="array" ref="EF1613">MAX(IF(($D$1:$D$1599&lt;=0),IF(EF$1:EF$1599&lt;&gt;"",EF$1:EF$1599)))</f>
        <v>7.3049999999999997</v>
      </c>
      <c r="EG1613" s="493">
        <f t="array" ref="EG1613">MAX(IF(($D$1:$D$1599&lt;=0),IF(EG$1:EG$1599&lt;&gt;"",EG$1:EG$1599)))</f>
        <v>867.8</v>
      </c>
      <c r="EH1613" s="493">
        <f t="array" ref="EH1613">MAX(IF(($D$1:$D$1599&lt;=0),IF(EH$1:EH$1599&lt;&gt;"",EH$1:EH$1599)))</f>
        <v>124.44</v>
      </c>
      <c r="EI1613" s="493">
        <f t="array" ref="EI1613">MAX(IF(($D$1:$D$1599&lt;=0),IF(EI$1:EI$1599&lt;&gt;"",EI$1:EI$1599)))</f>
        <v>7.2350000000000003</v>
      </c>
      <c r="EJ1613" s="493">
        <f t="array" ref="EJ1613">MAX(IF(($D$1:$D$1599&lt;=0),IF(EJ$1:EJ$1599&lt;&gt;"",EJ$1:EJ$1599)))</f>
        <v>852.5</v>
      </c>
      <c r="EK1613" s="493">
        <f t="array" ref="EK1613">MAX(IF(($D$1:$D$1599&lt;=0),IF(EK$1:EK$1599&lt;&gt;"",EK$1:EK$1599)))</f>
        <v>31.639824000000001</v>
      </c>
      <c r="EL1613" s="493">
        <f t="array" ref="EL1613">MAX(IF(($D$1:$D$1599&lt;=0),IF(EL$1:EL$1599&lt;&gt;"",EL$1:EL$1599)))</f>
        <v>41.199919999999999</v>
      </c>
      <c r="EM1613" s="493">
        <f t="array" ref="EM1613">MAX(IF(($D$1:$D$1599&lt;=0),IF(EM$1:EM$1599&lt;&gt;"",EM$1:EM$1599)))</f>
        <v>45.984813000000003</v>
      </c>
      <c r="EN1613" s="493">
        <f t="array" ref="EN1613">MAX(IF(($D$1:$D$1599&lt;=0),IF(EN$1:EN$1599&lt;&gt;"",EN$1:EN$1599)))</f>
        <v>46.898457999999998</v>
      </c>
      <c r="EO1613" s="493">
        <f t="array" ref="EO1613">MAX(IF(($D$1:$D$1599&lt;=0),IF(EO$1:EO$1599&lt;&gt;"",EO$1:EO$1599)))</f>
        <v>110.688489</v>
      </c>
      <c r="EP1613" s="493">
        <f t="array" ref="EP1613">MAX(IF(($D$1:$D$1599&lt;=0),IF(EP$1:EP$1599&lt;&gt;"",EP$1:EP$1599)))</f>
        <v>102.46145</v>
      </c>
      <c r="EQ1613" s="493">
        <f t="array" ref="EQ1613">MAX(IF(($D$1:$D$1599&lt;=0),IF(EQ$1:EQ$1599&lt;&gt;"",EQ$1:EQ$1599)))</f>
        <v>-0.13319800000000001</v>
      </c>
      <c r="ER1613" s="493">
        <f t="array" ref="ER1613">MAX(IF(($D$1:$D$1599&lt;=0),IF(ER$1:ER$1599&lt;&gt;"",ER$1:ER$1599)))</f>
        <v>6422.0940449999998</v>
      </c>
      <c r="ES1613" s="493">
        <f t="array" ref="ES1613">MAX(IF(($D$1:$D$1599&lt;=0),IF(ES$1:ES$1599&lt;&gt;"",ES$1:ES$1599)))</f>
        <v>14951.774415</v>
      </c>
      <c r="ET1613" s="493">
        <f t="array" ref="ET1613">MAX(IF(($D$1:$D$1599&lt;=0),IF(ET$1:ET$1599&lt;&gt;"",ET$1:ET$1599)))</f>
        <v>13236.451827999999</v>
      </c>
      <c r="EU1613" s="493"/>
      <c r="EV1613" s="493"/>
      <c r="EW1613" s="493"/>
      <c r="EX1613" s="493"/>
      <c r="EY1613" s="493"/>
      <c r="EZ1613" s="493"/>
      <c r="FA1613" s="493"/>
      <c r="FB1613" s="493"/>
      <c r="FC1613" s="493"/>
      <c r="FD1613" s="493"/>
      <c r="FE1613" s="493"/>
      <c r="FF1613" s="493"/>
      <c r="FG1613" s="493"/>
      <c r="FH1613" s="493"/>
      <c r="FI1613" s="493"/>
      <c r="FJ1613" s="493"/>
      <c r="FK1613" s="493"/>
      <c r="FL1613" s="493"/>
      <c r="FM1613" s="493"/>
      <c r="FN1613" s="493"/>
      <c r="FO1613" s="493"/>
      <c r="FP1613" s="493"/>
      <c r="FQ1613" s="493"/>
      <c r="FR1613" s="493"/>
      <c r="FS1613" s="493"/>
      <c r="FT1613" s="493"/>
      <c r="FU1613" s="493"/>
      <c r="FV1613" s="493"/>
      <c r="FW1613" s="493"/>
      <c r="FX1613" s="493"/>
      <c r="FY1613" s="493"/>
      <c r="FZ1613" s="493"/>
      <c r="GA1613" s="493"/>
      <c r="GB1613" s="493"/>
      <c r="GC1613" s="493"/>
      <c r="GD1613" s="493"/>
      <c r="GE1613" s="493"/>
      <c r="GF1613" s="493"/>
      <c r="GG1613" s="493"/>
      <c r="GH1613" s="493"/>
      <c r="GI1613" s="493"/>
      <c r="GJ1613" s="493"/>
      <c r="GK1613" s="493"/>
      <c r="GL1613" s="493"/>
      <c r="GM1613" s="493"/>
      <c r="GN1613" s="493"/>
      <c r="GO1613" s="493"/>
      <c r="GP1613" s="493"/>
      <c r="GQ1613" s="493"/>
      <c r="GR1613" s="493"/>
      <c r="GS1613" s="493"/>
      <c r="GT1613" s="493"/>
      <c r="GU1613" s="493"/>
      <c r="GV1613" s="493"/>
      <c r="GW1613" s="493"/>
      <c r="GX1613" s="493"/>
      <c r="GY1613" s="493"/>
      <c r="GZ1613" s="493"/>
      <c r="HA1613" s="493"/>
      <c r="HB1613" s="493"/>
      <c r="HC1613" s="493"/>
      <c r="HD1613" s="493"/>
      <c r="HE1613" s="493"/>
      <c r="HF1613" s="493"/>
      <c r="HG1613" s="493"/>
      <c r="HH1613" s="493"/>
      <c r="HI1613" s="493"/>
      <c r="HJ1613" s="493"/>
      <c r="HK1613" s="493"/>
      <c r="HL1613" s="493"/>
      <c r="HM1613" s="493"/>
      <c r="HN1613" s="493"/>
      <c r="HO1613" s="493"/>
      <c r="HP1613" s="493"/>
      <c r="HQ1613" s="493"/>
      <c r="HR1613" s="493"/>
      <c r="HS1613" s="493"/>
      <c r="HT1613" s="493"/>
      <c r="HU1613" s="493"/>
      <c r="HV1613" s="493"/>
      <c r="HW1613" s="493"/>
      <c r="HX1613" s="493"/>
      <c r="HY1613" s="493"/>
      <c r="HZ1613" s="493"/>
      <c r="IA1613" s="493"/>
      <c r="IB1613" s="493"/>
      <c r="IC1613" s="493"/>
      <c r="ID1613" s="493"/>
      <c r="IE1613" s="493"/>
      <c r="IF1613" s="493"/>
      <c r="IG1613" s="493"/>
      <c r="IH1613" s="493"/>
      <c r="II1613" s="493"/>
      <c r="IJ1613" s="493"/>
      <c r="IK1613" s="493"/>
      <c r="IL1613" s="493"/>
      <c r="IM1613" s="493"/>
      <c r="IN1613" s="493"/>
      <c r="IO1613" s="493"/>
      <c r="IP1613" s="493"/>
      <c r="IQ1613" s="493"/>
      <c r="IR1613" s="493"/>
      <c r="IS1613" s="493"/>
      <c r="IT1613" s="493"/>
      <c r="IU1613" s="493"/>
      <c r="IV1613" s="493"/>
      <c r="IW1613" s="493"/>
      <c r="IX1613" s="493"/>
      <c r="IY1613" s="493"/>
      <c r="IZ1613" s="493"/>
      <c r="JA1613" s="493"/>
      <c r="JB1613" s="493"/>
      <c r="JC1613" s="493"/>
      <c r="JD1613" s="493"/>
      <c r="JE1613" s="493"/>
      <c r="JF1613" s="493"/>
      <c r="JG1613" s="493"/>
      <c r="JH1613" s="493"/>
      <c r="JI1613" s="493"/>
      <c r="JJ1613" s="493"/>
      <c r="JK1613" s="493"/>
      <c r="JL1613" s="493"/>
      <c r="JM1613" s="493"/>
      <c r="JN1613" s="493"/>
      <c r="JO1613" s="493"/>
      <c r="JP1613" s="493"/>
      <c r="JQ1613" s="493"/>
      <c r="JR1613" s="493"/>
      <c r="JS1613" s="493"/>
      <c r="JT1613" s="493"/>
      <c r="JU1613" s="493"/>
      <c r="JV1613" s="493"/>
      <c r="JW1613" s="493"/>
      <c r="JX1613" s="493"/>
      <c r="JY1613" s="493"/>
      <c r="JZ1613" s="493"/>
      <c r="KA1613" s="493"/>
      <c r="KB1613" s="493"/>
      <c r="KC1613" s="493"/>
      <c r="KD1613" s="493"/>
      <c r="KE1613" s="493"/>
      <c r="KF1613" s="493"/>
      <c r="KG1613" s="493"/>
      <c r="KH1613" s="493"/>
      <c r="KI1613" s="493"/>
      <c r="KJ1613" s="493"/>
      <c r="KK1613" s="493"/>
      <c r="KL1613" s="493"/>
      <c r="KM1613" s="493"/>
      <c r="KN1613" s="493"/>
      <c r="KO1613" s="493"/>
      <c r="KP1613" s="493"/>
      <c r="KQ1613" s="493"/>
      <c r="KR1613" s="493"/>
    </row>
    <row r="1614" spans="3:304" x14ac:dyDescent="0.25">
      <c r="D1614" s="880" t="s">
        <v>268</v>
      </c>
      <c r="E1614" s="493">
        <f t="array" ref="E1614">AVERAGE(IF(($D$1:$D$1599&lt;=0),IF(E$1:E$1599&lt;&gt;"",E$1:E$1599)))</f>
        <v>0</v>
      </c>
      <c r="F1614" s="493">
        <f t="array" ref="F1614">AVERAGE(IF(($D$1:$D$1599&lt;=0),IF(F$1:F$1599&lt;&gt;"",F$1:F$1599)))</f>
        <v>74.9441375655678</v>
      </c>
      <c r="G1614" s="493">
        <f t="array" ref="G1614">AVERAGE(IF(($D$1:$D$1599&lt;=0),IF(G$1:G$1599&lt;&gt;"",G$1:G$1599)))</f>
        <v>71.588446767032892</v>
      </c>
      <c r="H1614" s="493">
        <f t="array" ref="H1614">AVERAGE(IF(($D$1:$D$1599&lt;=0),IF(H$1:H$1599&lt;&gt;"",H$1:H$1599)))</f>
        <v>64.968744851282025</v>
      </c>
      <c r="I1614" s="493">
        <f t="array" ref="I1614">AVERAGE(IF(($D$1:$D$1599&lt;=0),IF(I$1:I$1599&lt;&gt;"",I$1:I$1599)))</f>
        <v>73.799666947985372</v>
      </c>
      <c r="J1614" s="493">
        <f t="array" ref="J1614">AVERAGE(IF(($D$1:$D$1599&lt;=0),IF(J$1:J$1599&lt;&gt;"",J$1:J$1599)))</f>
        <v>71.508331816117234</v>
      </c>
      <c r="K1614" s="493">
        <f t="array" ref="K1614">AVERAGE(IF(($D$1:$D$1599&lt;=0),IF(K$1:K$1599&lt;&gt;"",K$1:K$1599)))</f>
        <v>71.142628648351646</v>
      </c>
      <c r="L1614" s="493">
        <f t="array" ref="L1614">AVERAGE(IF(($D$1:$D$1599&lt;=0),IF(L$1:L$1599&lt;&gt;"",L$1:L$1599)))</f>
        <v>73.659204413919298</v>
      </c>
      <c r="M1614" s="493">
        <f t="array" ref="M1614">AVERAGE(IF(($D$1:$D$1599&lt;=0),IF(M$1:M$1599&lt;&gt;"",M$1:M$1599)))</f>
        <v>74.465406030769358</v>
      </c>
      <c r="N1614" s="493">
        <f t="array" ref="N1614">AVERAGE(IF(($D$1:$D$1599&lt;=0),IF(N$1:N$1599&lt;&gt;"",N$1:N$1599)))</f>
        <v>-6.7705984739926803</v>
      </c>
      <c r="O1614" s="493">
        <f t="array" ref="O1614">AVERAGE(IF(($D$1:$D$1599&lt;=0),IF(O$1:O$1599&lt;&gt;"",O$1:O$1599)))</f>
        <v>-9.0198806014651804</v>
      </c>
      <c r="P1614" s="493">
        <f t="array" ref="P1614">AVERAGE(IF(($D$1:$D$1599&lt;=0),IF(P$1:P$1599&lt;&gt;"",P$1:P$1599)))</f>
        <v>-9.4470718578754784</v>
      </c>
      <c r="Q1614" s="493">
        <f t="array" ref="Q1614">AVERAGE(IF(($D$1:$D$1599&lt;=0),IF(Q$1:Q$1599&lt;&gt;"",Q$1:Q$1599)))</f>
        <v>-4.0313488124542189</v>
      </c>
      <c r="R1614" s="493">
        <f t="array" ref="R1614">AVERAGE(IF(($D$1:$D$1599&lt;=0),IF(R$1:R$1599&lt;&gt;"",R$1:R$1599)))</f>
        <v>-5.4513975706959732</v>
      </c>
      <c r="S1614" s="493">
        <f t="array" ref="S1614">AVERAGE(IF(($D$1:$D$1599&lt;=0),IF(S$1:S$1599&lt;&gt;"",S$1:S$1599)))</f>
        <v>-6.1077337472527482</v>
      </c>
      <c r="T1614" s="493">
        <f t="array" ref="T1614">AVERAGE(IF(($D$1:$D$1599&lt;=0),IF(T$1:T$1599&lt;&gt;"",T$1:T$1599)))</f>
        <v>81.36030757582418</v>
      </c>
      <c r="U1614" s="493">
        <f t="array" ref="U1614">AVERAGE(IF(($D$1:$D$1599&lt;=0),IF(U$1:U$1599&lt;&gt;"",U$1:U$1599)))</f>
        <v>73.513538943589765</v>
      </c>
      <c r="V1614" s="493">
        <f t="array" ref="V1614">AVERAGE(IF(($D$1:$D$1599&lt;=0),IF(V$1:V$1599&lt;&gt;"",V$1:V$1599)))</f>
        <v>93.382190463736165</v>
      </c>
      <c r="W1614" s="493">
        <f t="array" ref="W1614">AVERAGE(IF(($D$1:$D$1599&lt;=0),IF(W$1:W$1599&lt;&gt;"",W$1:W$1599)))</f>
        <v>92.408697529670349</v>
      </c>
      <c r="X1614" s="493">
        <f t="array" ref="X1614">AVERAGE(IF(($D$1:$D$1599&lt;=0),IF(X$1:X$1599&lt;&gt;"",X$1:X$1599)))</f>
        <v>-3.4401253238095277</v>
      </c>
      <c r="Y1614" s="493">
        <f t="array" ref="Y1614">AVERAGE(IF(($D$1:$D$1599&lt;=0),IF(Y$1:Y$1599&lt;&gt;"",Y$1:Y$1599)))</f>
        <v>-3.4932535186813194</v>
      </c>
      <c r="Z1614" s="493">
        <f t="array" ref="Z1614">AVERAGE(IF(($D$1:$D$1599&lt;=0),IF(Z$1:Z$1599&lt;&gt;"",Z$1:Z$1599)))</f>
        <v>-9.0395376791208779</v>
      </c>
      <c r="AA1614" s="493">
        <f t="array" ref="AA1614">AVERAGE(IF(($D$1:$D$1599&lt;=0),IF(AA$1:AA$1599&lt;&gt;"",AA$1:AA$1599)))</f>
        <v>-8.6269977326007403</v>
      </c>
      <c r="AB1614" s="493">
        <f t="array" ref="AB1614">AVERAGE(IF(($D$1:$D$1599&lt;=0),IF(AB$1:AB$1599&lt;&gt;"",AB$1:AB$1599)))</f>
        <v>-8.3742810725274754</v>
      </c>
      <c r="AC1614" s="493">
        <f t="array" ref="AC1614">AVERAGE(IF(($D$1:$D$1599&lt;=0),IF(AC$1:AC$1599&lt;&gt;"",AC$1:AC$1599)))</f>
        <v>-9.5224756842490823</v>
      </c>
      <c r="AD1614" s="493">
        <f t="array" ref="AD1614">AVERAGE(IF(($D$1:$D$1599&lt;=0),IF(AD$1:AD$1599&lt;&gt;"",AD$1:AD$1599)))</f>
        <v>-12.096997498901104</v>
      </c>
      <c r="AE1614" s="493">
        <f t="array" ref="AE1614">AVERAGE(IF(($D$1:$D$1599&lt;=0),IF(AE$1:AE$1599&lt;&gt;"",AE$1:AE$1599)))</f>
        <v>106.99487298021981</v>
      </c>
      <c r="AF1614" s="493">
        <f t="array" ref="AF1614">AVERAGE(IF(($D$1:$D$1599&lt;=0),IF(AF$1:AF$1599&lt;&gt;"",AF$1:AF$1599)))</f>
        <v>99.340255074725306</v>
      </c>
      <c r="AG1614" s="493">
        <f t="array" ref="AG1614">AVERAGE(IF(($D$1:$D$1599&lt;=0),IF(AG$1:AG$1599&lt;&gt;"",AG$1:AG$1599)))</f>
        <v>91.067229725274714</v>
      </c>
      <c r="AH1614" s="493">
        <f t="array" ref="AH1614">AVERAGE(IF(($D$1:$D$1599&lt;=0),IF(AH$1:AH$1599&lt;&gt;"",AH$1:AH$1599)))</f>
        <v>109.96296809743565</v>
      </c>
      <c r="AI1614" s="493">
        <f t="array" ref="AI1614">AVERAGE(IF(($D$1:$D$1599&lt;=0),IF(AI$1:AI$1599&lt;&gt;"",AI$1:AI$1599)))</f>
        <v>89.398255712087931</v>
      </c>
      <c r="AJ1614" s="493">
        <f t="array" ref="AJ1614">AVERAGE(IF(($D$1:$D$1599&lt;=0),IF(AJ$1:AJ$1599&lt;&gt;"",AJ$1:AJ$1599)))</f>
        <v>72.583100029304177</v>
      </c>
      <c r="AK1614" s="493">
        <f t="array" ref="AK1614">AVERAGE(IF(($D$1:$D$1599&lt;=0),IF(AK$1:AK$1599&lt;&gt;"",AK$1:AK$1599)))</f>
        <v>-3.6229669223443213</v>
      </c>
      <c r="AL1614" s="493">
        <f t="array" ref="AL1614">AVERAGE(IF(($D$1:$D$1599&lt;=0),IF(AL$1:AL$1599&lt;&gt;"",AL$1:AL$1599)))</f>
        <v>-7.4223515890109812</v>
      </c>
      <c r="AM1614" s="493">
        <f t="array" ref="AM1614">AVERAGE(IF(($D$1:$D$1599&lt;=0),IF(AM$1:AM$1599&lt;&gt;"",AM$1:AM$1599)))</f>
        <v>-5.4703498908425026</v>
      </c>
      <c r="AN1614" s="493">
        <f t="array" ref="AN1614">AVERAGE(IF(($D$1:$D$1599&lt;=0),IF(AN$1:AN$1599&lt;&gt;"",AN$1:AN$1599)))</f>
        <v>93.316040293772744</v>
      </c>
      <c r="AO1614" s="493">
        <f t="array" ref="AO1614">AVERAGE(IF(($D$1:$D$1599&lt;=0),IF(AO$1:AO$1599&lt;&gt;"",AO$1:AO$1599)))</f>
        <v>91.591581640293057</v>
      </c>
      <c r="AP1614" s="493">
        <f t="array" ref="AP1614">AVERAGE(IF(($D$1:$D$1599&lt;=0),IF(AP$1:AP$1599&lt;&gt;"",AP$1:AP$1599)))</f>
        <v>90.299354591208811</v>
      </c>
      <c r="AQ1614" s="493">
        <f t="array" ref="AQ1614">AVERAGE(IF(($D$1:$D$1599&lt;=0),IF(AQ$1:AQ$1599&lt;&gt;"",AQ$1:AQ$1599)))</f>
        <v>88.03652803296697</v>
      </c>
      <c r="AR1614" s="493">
        <f t="array" ref="AR1614">AVERAGE(IF(($D$1:$D$1599&lt;=0),IF(AR$1:AR$1599&lt;&gt;"",AR$1:AR$1599)))</f>
        <v>73.233871560439582</v>
      </c>
      <c r="AS1614" s="493">
        <f t="array" ref="AS1614">AVERAGE(IF(($D$1:$D$1599&lt;=0),IF(AS$1:AS$1599&lt;&gt;"",AS$1:AS$1599)))</f>
        <v>64.052762385348075</v>
      </c>
      <c r="AT1614" s="493">
        <f t="array" ref="AT1614">AVERAGE(IF(($D$1:$D$1599&lt;=0),IF(AT$1:AT$1599&lt;&gt;"",AT$1:AT$1599)))</f>
        <v>76.309133839560374</v>
      </c>
      <c r="AU1614" s="493">
        <f t="array" ref="AU1614">AVERAGE(IF(($D$1:$D$1599&lt;=0),IF(AU$1:AU$1599&lt;&gt;"",AU$1:AU$1599)))</f>
        <v>74.745098060073119</v>
      </c>
      <c r="AV1614" s="493">
        <f t="array" ref="AV1614">AVERAGE(IF(($D$1:$D$1599&lt;=0),IF(AV$1:AV$1599&lt;&gt;"",AV$1:AV$1599)))</f>
        <v>74.05510983076924</v>
      </c>
      <c r="AW1614" s="493">
        <f t="array" ref="AW1614">AVERAGE(IF(($D$1:$D$1599&lt;=0),IF(AW$1:AW$1599&lt;&gt;"",AW$1:AW$1599)))</f>
        <v>73.632030268864384</v>
      </c>
      <c r="AX1614" s="493">
        <f t="array" ref="AX1614">AVERAGE(IF(($D$1:$D$1599&lt;=0),IF(AX$1:AX$1599&lt;&gt;"",AX$1:AX$1599)))</f>
        <v>88.243758239560393</v>
      </c>
      <c r="AY1614" s="493">
        <f t="array" ref="AY1614">AVERAGE(IF(($D$1:$D$1599&lt;=0),IF(AY$1:AY$1599&lt;&gt;"",AY$1:AY$1599)))</f>
        <v>86.24004498901094</v>
      </c>
      <c r="AZ1614" s="493">
        <f t="array" ref="AZ1614">AVERAGE(IF(($D$1:$D$1599&lt;=0),IF(AZ$1:AZ$1599&lt;&gt;"",AZ$1:AZ$1599)))</f>
        <v>-4.2964008439560537</v>
      </c>
      <c r="BA1614" s="493">
        <f t="array" ref="BA1614">AVERAGE(IF(($D$1:$D$1599&lt;=0),IF(BA$1:BA$1599&lt;&gt;"",BA$1:BA$1599)))</f>
        <v>-3.9393737589743645</v>
      </c>
      <c r="BB1614" s="493">
        <f t="array" ref="BB1614">AVERAGE(IF(($D$1:$D$1599&lt;=0),IF(BB$1:BB$1599&lt;&gt;"",BB$1:BB$1599)))</f>
        <v>-12.655721663003661</v>
      </c>
      <c r="BC1614" s="493">
        <f t="array" ref="BC1614">AVERAGE(IF(($D$1:$D$1599&lt;=0),IF(BC$1:BC$1599&lt;&gt;"",BC$1:BC$1599)))</f>
        <v>-11.472105549450532</v>
      </c>
      <c r="BD1614" s="493">
        <f t="array" ref="BD1614">AVERAGE(IF(($D$1:$D$1599&lt;=0),IF(BD$1:BD$1599&lt;&gt;"",BD$1:BD$1599)))</f>
        <v>-12.115324460073262</v>
      </c>
      <c r="BE1614" s="493">
        <f t="array" ref="BE1614">AVERAGE(IF(($D$1:$D$1599&lt;=0),IF(BE$1:BE$1599&lt;&gt;"",BE$1:BE$1599)))</f>
        <v>-8.2602905435897451</v>
      </c>
      <c r="BF1614" s="493">
        <f t="array" ref="BF1614">AVERAGE(IF(($D$1:$D$1599&lt;=0),IF(BF$1:BF$1599&lt;&gt;"",BF$1:BF$1599)))</f>
        <v>34.915438784615453</v>
      </c>
      <c r="BG1614" s="493">
        <f t="array" ref="BG1614">AVERAGE(IF(($D$1:$D$1599&lt;=0),IF(BG$1:BG$1599&lt;&gt;"",BG$1:BG$1599)))</f>
        <v>136.53534939706969</v>
      </c>
      <c r="BH1614" s="493">
        <f t="array" ref="BH1614">AVERAGE(IF(($D$1:$D$1599&lt;=0),IF(BH$1:BH$1599&lt;&gt;"",BH$1:BH$1599)))</f>
        <v>109.0775441032967</v>
      </c>
      <c r="BI1614" s="493">
        <f t="array" ref="BI1614">AVERAGE(IF(($D$1:$D$1599&lt;=0),IF(BI$1:BI$1599&lt;&gt;"",BI$1:BI$1599)))</f>
        <v>50.408936830036573</v>
      </c>
      <c r="BJ1614" s="493">
        <f t="array" ref="BJ1614">AVERAGE(IF(($D$1:$D$1599&lt;=0),IF(BJ$1:BJ$1599&lt;&gt;"",BJ$1:BJ$1599)))</f>
        <v>124.47401633553112</v>
      </c>
      <c r="BK1614" s="493">
        <f t="array" ref="BK1614">AVERAGE(IF(($D$1:$D$1599&lt;=0),IF(BK$1:BK$1599&lt;&gt;"",BK$1:BK$1599)))</f>
        <v>84.220552152380975</v>
      </c>
      <c r="BL1614" s="493">
        <f t="array" ref="BL1614">AVERAGE(IF(($D$1:$D$1599&lt;=0),IF(BL$1:BL$1599&lt;&gt;"",BL$1:BL$1599)))</f>
        <v>70.382366123809533</v>
      </c>
      <c r="BM1614" s="493">
        <f t="array" ref="BM1614">AVERAGE(IF(($D$1:$D$1599&lt;=0),IF(BM$1:BM$1599&lt;&gt;"",BM$1:BM$1599)))</f>
        <v>-15.970526931868148</v>
      </c>
      <c r="BN1614" s="493">
        <f t="array" ref="BN1614">AVERAGE(IF(($D$1:$D$1599&lt;=0),IF(BN$1:BN$1599&lt;&gt;"",BN$1:BN$1599)))</f>
        <v>-10.725219317948707</v>
      </c>
      <c r="BO1614" s="493">
        <f t="array" ref="BO1614">AVERAGE(IF(($D$1:$D$1599&lt;=0),IF(BO$1:BO$1599&lt;&gt;"",BO$1:BO$1599)))</f>
        <v>-11.754564036630038</v>
      </c>
      <c r="BP1614" s="493">
        <f t="array" ref="BP1614">AVERAGE(IF(($D$1:$D$1599&lt;=0),IF(BP$1:BP$1599&lt;&gt;"",BP$1:BP$1599)))</f>
        <v>-9.6396280681318736</v>
      </c>
      <c r="BQ1614" s="493">
        <f t="array" ref="BQ1614">AVERAGE(IF(($D$1:$D$1599&lt;=0),IF(BQ$1:BQ$1599&lt;&gt;"",BQ$1:BQ$1599)))</f>
        <v>84.50076977069601</v>
      </c>
      <c r="BR1614" s="493">
        <f t="array" ref="BR1614">AVERAGE(IF(($D$1:$D$1599&lt;=0),IF(BR$1:BR$1599&lt;&gt;"",BR$1:BR$1599)))</f>
        <v>85.561372400732736</v>
      </c>
      <c r="BS1614" s="493">
        <f t="array" ref="BS1614">AVERAGE(IF(($D$1:$D$1599&lt;=0),IF(BS$1:BS$1599&lt;&gt;"",BS$1:BS$1599)))</f>
        <v>84.138289515751111</v>
      </c>
      <c r="BT1614" s="493">
        <f t="array" ref="BT1614">AVERAGE(IF(($D$1:$D$1599&lt;=0),IF(BT$1:BT$1599&lt;&gt;"",BT$1:BT$1599)))</f>
        <v>59.376215223443268</v>
      </c>
      <c r="BU1614" s="493">
        <f t="array" ref="BU1614">AVERAGE(IF(($D$1:$D$1599&lt;=0),IF(BU$1:BU$1599&lt;&gt;"",BU$1:BU$1599)))</f>
        <v>64.253621780952386</v>
      </c>
      <c r="BV1614" s="493">
        <f t="array" ref="BV1614">AVERAGE(IF(($D$1:$D$1599&lt;=0),IF(BV$1:BV$1599&lt;&gt;"",BV$1:BV$1599)))</f>
        <v>61.578793491575077</v>
      </c>
      <c r="BW1614" s="493">
        <f t="array" ref="BW1614">AVERAGE(IF(($D$1:$D$1599&lt;=0),IF(BW$1:BW$1599&lt;&gt;"",BW$1:BW$1599)))</f>
        <v>64.802843317948799</v>
      </c>
      <c r="BX1614" s="493">
        <f t="array" ref="BX1614">AVERAGE(IF(($D$1:$D$1599&lt;=0),IF(BX$1:BX$1599&lt;&gt;"",BX$1:BX$1599)))</f>
        <v>-12.236676224175836</v>
      </c>
      <c r="BY1614" s="493">
        <f t="array" ref="BY1614">AVERAGE(IF(($D$1:$D$1599&lt;=0),IF(BY$1:BY$1599&lt;&gt;"",BY$1:BY$1599)))</f>
        <v>-12.726412421245431</v>
      </c>
      <c r="BZ1614" s="493">
        <f t="array" ref="BZ1614">AVERAGE(IF(($D$1:$D$1599&lt;=0),IF(BZ$1:BZ$1599&lt;&gt;"",BZ$1:BZ$1599)))</f>
        <v>-12.675879717216128</v>
      </c>
      <c r="CA1614" s="493">
        <f t="array" ref="CA1614">AVERAGE(IF(($D$1:$D$1599&lt;=0),IF(CA$1:CA$1599&lt;&gt;"",CA$1:CA$1599)))</f>
        <v>-13.421995154578751</v>
      </c>
      <c r="CB1614" s="493">
        <f t="array" ref="CB1614">AVERAGE(IF(($D$1:$D$1599&lt;=0),IF(CB$1:CB$1599&lt;&gt;"",CB$1:CB$1599)))</f>
        <v>-7.9655115355311343</v>
      </c>
      <c r="CC1614" s="493">
        <f t="array" ref="CC1614">AVERAGE(IF(($D$1:$D$1599&lt;=0),IF(CC$1:CC$1599&lt;&gt;"",CC$1:CC$1599)))</f>
        <v>-4.1094891076922977</v>
      </c>
      <c r="CD1614" s="493">
        <f t="array" ref="CD1614">AVERAGE(IF(($D$1:$D$1599&lt;=0),IF(CD$1:CD$1599&lt;&gt;"",CD$1:CD$1599)))</f>
        <v>-8.6598769919413829</v>
      </c>
      <c r="CE1614" s="493">
        <f t="array" ref="CE1614">AVERAGE(IF(($D$1:$D$1599&lt;=0),IF(CE$1:CE$1599&lt;&gt;"",CE$1:CE$1599)))</f>
        <v>-3.8585177091575158</v>
      </c>
      <c r="CF1614" s="493">
        <f t="array" ref="CF1614">AVERAGE(IF(($D$1:$D$1599&lt;=0),IF(CF$1:CF$1599&lt;&gt;"",CF$1:CF$1599)))</f>
        <v>-10.893079243223454</v>
      </c>
      <c r="CG1614" s="493">
        <f t="array" ref="CG1614">AVERAGE(IF(($D$1:$D$1599&lt;=0),IF(CG$1:CG$1599&lt;&gt;"",CG$1:CG$1599)))</f>
        <v>-3.4416913128205056</v>
      </c>
      <c r="CH1614" s="493">
        <f t="array" ref="CH1614">AVERAGE(IF(($D$1:$D$1599&lt;=0),IF(CH$1:CH$1599&lt;&gt;"",CH$1:CH$1599)))</f>
        <v>-11.155232024908425</v>
      </c>
      <c r="CI1614" s="493">
        <f t="array" ref="CI1614">AVERAGE(IF(($D$1:$D$1599&lt;=0),IF(CI$1:CI$1599&lt;&gt;"",CI$1:CI$1599)))</f>
        <v>-4.9347586175824167</v>
      </c>
      <c r="CJ1614" s="493">
        <f t="array" ref="CJ1614">AVERAGE(IF(($D$1:$D$1599&lt;=0),IF(CJ$1:CJ$1599&lt;&gt;"",CJ$1:CJ$1599)))</f>
        <v>-8.1030310388278313</v>
      </c>
      <c r="CK1614" s="493">
        <f t="array" ref="CK1614">AVERAGE(IF(($D$1:$D$1599&lt;=0),IF(CK$1:CK$1599&lt;&gt;"",CK$1:CK$1599)))</f>
        <v>-3.9005722688644733</v>
      </c>
      <c r="CL1614" s="493">
        <f t="array" ref="CL1614">AVERAGE(IF(($D$1:$D$1599&lt;=0),IF(CL$1:CL$1599&lt;&gt;"",CL$1:CL$1599)))</f>
        <v>-8.5699261501831518</v>
      </c>
      <c r="CM1614" s="493">
        <f t="array" ref="CM1614">AVERAGE(IF(($D$1:$D$1599&lt;=0),IF(CM$1:CM$1599&lt;&gt;"",CM$1:CM$1599)))</f>
        <v>-3.0389027304029361</v>
      </c>
      <c r="CN1614" s="493">
        <f t="array" ref="CN1614">AVERAGE(IF(($D$1:$D$1599&lt;=0),IF(CN$1:CN$1599&lt;&gt;"",CN$1:CN$1599)))</f>
        <v>-10.696208269597088</v>
      </c>
      <c r="CO1614" s="493">
        <f t="array" ref="CO1614">AVERAGE(IF(($D$1:$D$1599&lt;=0),IF(CO$1:CO$1599&lt;&gt;"",CO$1:CO$1599)))</f>
        <v>-5.1674997772893754</v>
      </c>
      <c r="CP1614" s="493">
        <f t="array" ref="CP1614">AVERAGE(IF(($D$1:$D$1599&lt;=0),IF(CP$1:CP$1599&lt;&gt;"",CP$1:CP$1599)))</f>
        <v>-11.019642828571417</v>
      </c>
      <c r="CQ1614" s="493">
        <f t="array" ref="CQ1614">AVERAGE(IF(($D$1:$D$1599&lt;=0),IF(CQ$1:CQ$1599&lt;&gt;"",CQ$1:CQ$1599)))</f>
        <v>-5.7921751304029208</v>
      </c>
      <c r="CR1614" s="493">
        <f t="array" ref="CR1614">AVERAGE(IF(($D$1:$D$1599&lt;=0),IF(CR$1:CR$1599&lt;&gt;"",CR$1:CR$1599)))</f>
        <v>-8.0012249435897527</v>
      </c>
      <c r="CS1614" s="493">
        <f t="array" ref="CS1614">AVERAGE(IF(($D$1:$D$1599&lt;=0),IF(CS$1:CS$1599&lt;&gt;"",CS$1:CS$1599)))</f>
        <v>-4.7842296974358938</v>
      </c>
      <c r="CT1614" s="493">
        <f t="array" ref="CT1614">AVERAGE(IF(($D$1:$D$1599&lt;=0),IF(CT$1:CT$1599&lt;&gt;"",CT$1:CT$1599)))</f>
        <v>-8.8184236835164835</v>
      </c>
      <c r="CU1614" s="493">
        <f t="array" ref="CU1614">AVERAGE(IF(($D$1:$D$1599&lt;=0),IF(CU$1:CU$1599&lt;&gt;"",CU$1:CU$1599)))</f>
        <v>-5.2731962534798562</v>
      </c>
      <c r="CV1614" s="493">
        <f t="array" ref="CV1614">AVERAGE(IF(($D$1:$D$1599&lt;=0),IF(CV$1:CV$1599&lt;&gt;"",CV$1:CV$1599)))</f>
        <v>-11.262282663003658</v>
      </c>
      <c r="CW1614" s="493">
        <f t="array" ref="CW1614">AVERAGE(IF(($D$1:$D$1599&lt;=0),IF(CW$1:CW$1599&lt;&gt;"",CW$1:CW$1599)))</f>
        <v>-5.3425749457875424</v>
      </c>
      <c r="CX1614" s="493">
        <f t="array" ref="CX1614">AVERAGE(IF(($D$1:$D$1599&lt;=0),IF(CX$1:CX$1599&lt;&gt;"",CX$1:CX$1599)))</f>
        <v>-11.127270454945064</v>
      </c>
      <c r="CY1614" s="493">
        <f t="array" ref="CY1614">AVERAGE(IF(($D$1:$D$1599&lt;=0),IF(CY$1:CY$1599&lt;&gt;"",CY$1:CY$1599)))</f>
        <v>-5.2252153194139126</v>
      </c>
      <c r="CZ1614" s="493">
        <f t="array" ref="CZ1614">AVERAGE(IF(($D$1:$D$1599&lt;=0),IF(CZ$1:CZ$1599&lt;&gt;"",CZ$1:CZ$1599)))</f>
        <v>-7.861152460805866</v>
      </c>
      <c r="DA1614" s="493">
        <f t="array" ref="DA1614">AVERAGE(IF(($D$1:$D$1599&lt;=0),IF(DA$1:DA$1599&lt;&gt;"",DA$1:DA$1599)))</f>
        <v>-4.6928479963369965</v>
      </c>
      <c r="DB1614" s="493">
        <f t="array" ref="DB1614">AVERAGE(IF(($D$1:$D$1599&lt;=0),IF(DB$1:DB$1599&lt;&gt;"",DB$1:DB$1599)))</f>
        <v>-8.8001497545787419</v>
      </c>
      <c r="DC1614" s="493">
        <f t="array" ref="DC1614">AVERAGE(IF(($D$1:$D$1599&lt;=0),IF(DC$1:DC$1599&lt;&gt;"",DC$1:DC$1599)))</f>
        <v>-4.6921560234432276</v>
      </c>
      <c r="DD1614" s="493">
        <f t="array" ref="DD1614">AVERAGE(IF(($D$1:$D$1599&lt;=0),IF(DD$1:DD$1599&lt;&gt;"",DD$1:DD$1599)))</f>
        <v>-11.149136690842473</v>
      </c>
      <c r="DE1614" s="493">
        <f t="array" ref="DE1614">AVERAGE(IF(($D$1:$D$1599&lt;=0),IF(DE$1:DE$1599&lt;&gt;"",DE$1:DE$1599)))</f>
        <v>-6.785204534065941</v>
      </c>
      <c r="DF1614" s="493">
        <f t="array" ref="DF1614">AVERAGE(IF(($D$1:$D$1599&lt;=0),IF(DF$1:DF$1599&lt;&gt;"",DF$1:DF$1599)))</f>
        <v>-11.469096443956026</v>
      </c>
      <c r="DG1614" s="493">
        <f t="array" ref="DG1614">AVERAGE(IF(($D$1:$D$1599&lt;=0),IF(DG$1:DG$1599&lt;&gt;"",DG$1:DG$1599)))</f>
        <v>-6.3496401003662948</v>
      </c>
      <c r="DH1614" s="493">
        <f t="array" ref="DH1614">AVERAGE(IF(($D$1:$D$1599&lt;=0),IF(DH$1:DH$1599&lt;&gt;"",DH$1:DH$1599)))</f>
        <v>-7.8386253267399422</v>
      </c>
      <c r="DI1614" s="493">
        <f t="array" ref="DI1614">AVERAGE(IF(($D$1:$D$1599&lt;=0),IF(DI$1:DI$1599&lt;&gt;"",DI$1:DI$1599)))</f>
        <v>-5.2952530666666568</v>
      </c>
      <c r="DJ1614" s="493">
        <f t="array" ref="DJ1614">AVERAGE(IF(($D$1:$D$1599&lt;=0),IF(DJ$1:DJ$1599&lt;&gt;"",DJ$1:DJ$1599)))</f>
        <v>-8.584595607326003</v>
      </c>
      <c r="DK1614" s="493">
        <f t="array" ref="DK1614">AVERAGE(IF(($D$1:$D$1599&lt;=0),IF(DK$1:DK$1599&lt;&gt;"",DK$1:DK$1599)))</f>
        <v>-6.1671428989010968</v>
      </c>
      <c r="DL1614" s="493">
        <f t="array" ref="DL1614">AVERAGE(IF(($D$1:$D$1599&lt;=0),IF(DL$1:DL$1599&lt;&gt;"",DL$1:DL$1599)))</f>
        <v>-11.336878195604411</v>
      </c>
      <c r="DM1614" s="493">
        <f t="array" ref="DM1614">AVERAGE(IF(($D$1:$D$1599&lt;=0),IF(DM$1:DM$1599&lt;&gt;"",DM$1:DM$1599)))</f>
        <v>-8.3740822336996263</v>
      </c>
      <c r="DN1614" s="493">
        <f t="array" ref="DN1614">AVERAGE(IF(($D$1:$D$1599&lt;=0),IF(DN$1:DN$1599&lt;&gt;"",DN$1:DN$1599)))</f>
        <v>-11.55586001098901</v>
      </c>
      <c r="DO1614" s="493">
        <f t="array" ref="DO1614">AVERAGE(IF(($D$1:$D$1599&lt;=0),IF(DO$1:DO$1599&lt;&gt;"",DO$1:DO$1599)))</f>
        <v>-7.2720561633699674</v>
      </c>
      <c r="DP1614" s="493">
        <f t="array" ref="DP1614">AVERAGE(IF(($D$1:$D$1599&lt;=0),IF(DP$1:DP$1599&lt;&gt;"",DP$1:DP$1599)))</f>
        <v>-8.4969045531135503</v>
      </c>
      <c r="DQ1614" s="493">
        <f t="array" ref="DQ1614">AVERAGE(IF(($D$1:$D$1599&lt;=0),IF(DQ$1:DQ$1599&lt;&gt;"",DQ$1:DQ$1599)))</f>
        <v>-6.1871965311355215</v>
      </c>
      <c r="DR1614" s="493">
        <f t="array" ref="DR1614">AVERAGE(IF(($D$1:$D$1599&lt;=0),IF(DR$1:DR$1599&lt;&gt;"",DR$1:DR$1599)))</f>
        <v>-9.0747564520146557</v>
      </c>
      <c r="DS1614" s="493">
        <f t="array" ref="DS1614">AVERAGE(IF(($D$1:$D$1599&lt;=0),IF(DS$1:DS$1599&lt;&gt;"",DS$1:DS$1599)))</f>
        <v>-7.2328494805860784</v>
      </c>
      <c r="DT1614" s="493">
        <f t="array" ref="DT1614">AVERAGE(IF(($D$1:$D$1599&lt;=0),IF(DT$1:DT$1599&lt;&gt;"",DT$1:DT$1599)))</f>
        <v>-11.166794164102591</v>
      </c>
      <c r="DU1614" s="493">
        <f t="array" ref="DU1614">AVERAGE(IF(($D$1:$D$1599&lt;=0),IF(DU$1:DU$1599&lt;&gt;"",DU$1:DU$1599)))</f>
        <v>-9.6321492791208776</v>
      </c>
      <c r="DV1614" s="493">
        <f t="array" ref="DV1614">AVERAGE(IF(($D$1:$D$1599&lt;=0),IF(DV$1:DV$1599&lt;&gt;"",DV$1:DV$1599)))</f>
        <v>-11.652364864468865</v>
      </c>
      <c r="DW1614" s="493">
        <f t="array" ref="DW1614">AVERAGE(IF(($D$1:$D$1599&lt;=0),IF(DW$1:DW$1599&lt;&gt;"",DW$1:DW$1599)))</f>
        <v>-7.0288424190476118</v>
      </c>
      <c r="DX1614" s="493">
        <f t="array" ref="DX1614">AVERAGE(IF(($D$1:$D$1599&lt;=0),IF(DX$1:DX$1599&lt;&gt;"",DX$1:DX$1599)))</f>
        <v>13.387429446153842</v>
      </c>
      <c r="DY1614" s="493">
        <f t="array" ref="DY1614">AVERAGE(IF(($D$1:$D$1599&lt;=0),IF(DY$1:DY$1599&lt;&gt;"",DY$1:DY$1599)))</f>
        <v>10.5147441062271</v>
      </c>
      <c r="DZ1614" s="493">
        <f t="array" ref="DZ1614">AVERAGE(IF(($D$1:$D$1599&lt;=0),IF(DZ$1:DZ$1599&lt;&gt;"",DZ$1:DZ$1599)))</f>
        <v>160.27013338315012</v>
      </c>
      <c r="EA1614" s="493">
        <f t="array" ref="EA1614">AVERAGE(IF(($D$1:$D$1599&lt;=0),IF(EA$1:EA$1599&lt;&gt;"",EA$1:EA$1599)))</f>
        <v>142.242071438095</v>
      </c>
      <c r="EB1614" s="493">
        <f t="array" ref="EB1614">AVERAGE(IF(($D$1:$D$1599&lt;=0),IF(EB$1:EB$1599&lt;&gt;"",EB$1:EB$1599)))</f>
        <v>121.190652014652</v>
      </c>
      <c r="EC1614" s="493">
        <f t="array" ref="EC1614">AVERAGE(IF(($D$1:$D$1599&lt;=0),IF(EC$1:EC$1599&lt;&gt;"",EC$1:EC$1599)))</f>
        <v>2.3581948717948715</v>
      </c>
      <c r="ED1614" s="493">
        <f t="array" ref="ED1614">AVERAGE(IF(($D$1:$D$1599&lt;=0),IF(ED$1:ED$1599&lt;&gt;"",ED$1:ED$1599)))</f>
        <v>274.38373626373527</v>
      </c>
      <c r="EE1614" s="493">
        <f t="array" ref="EE1614">AVERAGE(IF(($D$1:$D$1599&lt;=0),IF(EE$1:EE$1599&lt;&gt;"",EE$1:EE$1599)))</f>
        <v>121.17640293040297</v>
      </c>
      <c r="EF1614" s="493">
        <f t="array" ref="EF1614">AVERAGE(IF(($D$1:$D$1599&lt;=0),IF(EF$1:EF$1599&lt;&gt;"",EF$1:EF$1599)))</f>
        <v>5.3624630036630014</v>
      </c>
      <c r="EG1614" s="493">
        <f t="array" ref="EG1614">AVERAGE(IF(($D$1:$D$1599&lt;=0),IF(EG$1:EG$1599&lt;&gt;"",EG$1:EG$1599)))</f>
        <v>639.88109890109797</v>
      </c>
      <c r="EH1614" s="493">
        <f t="array" ref="EH1614">AVERAGE(IF(($D$1:$D$1599&lt;=0),IF(EH$1:EH$1599&lt;&gt;"",EH$1:EH$1599)))</f>
        <v>121.16624175824197</v>
      </c>
      <c r="EI1614" s="493">
        <f t="array" ref="EI1614">AVERAGE(IF(($D$1:$D$1599&lt;=0),IF(EI$1:EI$1599&lt;&gt;"",EI$1:EI$1599)))</f>
        <v>4.6704205128205123</v>
      </c>
      <c r="EJ1614" s="493">
        <f t="array" ref="EJ1614">AVERAGE(IF(($D$1:$D$1599&lt;=0),IF(EJ$1:EJ$1599&lt;&gt;"",EJ$1:EJ$1599)))</f>
        <v>555.07142857142878</v>
      </c>
      <c r="EK1614" s="493">
        <f t="array" ref="EK1614">AVERAGE(IF(($D$1:$D$1599&lt;=0),IF(EK$1:EK$1599&lt;&gt;"",EK$1:EK$1599)))</f>
        <v>10.800419127472512</v>
      </c>
      <c r="EL1614" s="493">
        <f t="array" ref="EL1614">AVERAGE(IF(($D$1:$D$1599&lt;=0),IF(EL$1:EL$1599&lt;&gt;"",EL$1:EL$1599)))</f>
        <v>9.8275529538461477</v>
      </c>
      <c r="EM1614" s="493">
        <f t="array" ref="EM1614">AVERAGE(IF(($D$1:$D$1599&lt;=0),IF(EM$1:EM$1599&lt;&gt;"",EM$1:EM$1599)))</f>
        <v>-16.270769018315018</v>
      </c>
      <c r="EN1614" s="493">
        <f t="array" ref="EN1614">AVERAGE(IF(($D$1:$D$1599&lt;=0),IF(EN$1:EN$1599&lt;&gt;"",EN$1:EN$1599)))</f>
        <v>-21.58211699047617</v>
      </c>
      <c r="EO1614" s="493">
        <f t="array" ref="EO1614">AVERAGE(IF(($D$1:$D$1599&lt;=0),IF(EO$1:EO$1599&lt;&gt;"",EO$1:EO$1599)))</f>
        <v>93.830169789010839</v>
      </c>
      <c r="EP1614" s="493">
        <f t="array" ref="EP1614">AVERAGE(IF(($D$1:$D$1599&lt;=0),IF(EP$1:EP$1599&lt;&gt;"",EP$1:EP$1599)))</f>
        <v>83.396891830769206</v>
      </c>
      <c r="EQ1614" s="493">
        <f t="array" ref="EQ1614">AVERAGE(IF(($D$1:$D$1599&lt;=0),IF(EQ$1:EQ$1599&lt;&gt;"",EQ$1:EQ$1599)))</f>
        <v>-7.7049222476190531</v>
      </c>
      <c r="ER1614" s="493">
        <f t="array" ref="ER1614">AVERAGE(IF(($D$1:$D$1599&lt;=0),IF(ER$1:ER$1599&lt;&gt;"",ER$1:ER$1599)))</f>
        <v>3157.3891804285663</v>
      </c>
      <c r="ES1614" s="493">
        <f t="array" ref="ES1614">AVERAGE(IF(($D$1:$D$1599&lt;=0),IF(ES$1:ES$1599&lt;&gt;"",ES$1:ES$1599)))</f>
        <v>7411.6600999208858</v>
      </c>
      <c r="ET1614" s="493">
        <f t="array" ref="ET1614">AVERAGE(IF(($D$1:$D$1599&lt;=0),IF(ET$1:ET$1599&lt;&gt;"",ET$1:ET$1599)))</f>
        <v>6619.6268945355341</v>
      </c>
      <c r="EU1614" s="493"/>
      <c r="EV1614" s="493"/>
      <c r="EW1614" s="493"/>
      <c r="EX1614" s="493"/>
      <c r="EY1614" s="493"/>
      <c r="EZ1614" s="493"/>
      <c r="FA1614" s="493"/>
      <c r="FB1614" s="493"/>
      <c r="FC1614" s="493"/>
      <c r="FD1614" s="493"/>
      <c r="FE1614" s="493"/>
      <c r="FF1614" s="493"/>
      <c r="FG1614" s="493"/>
      <c r="FH1614" s="493"/>
      <c r="FI1614" s="493"/>
      <c r="FJ1614" s="493"/>
      <c r="FK1614" s="493"/>
      <c r="FL1614" s="493"/>
      <c r="FM1614" s="493"/>
      <c r="FN1614" s="493"/>
      <c r="FO1614" s="493"/>
      <c r="FP1614" s="493"/>
      <c r="FQ1614" s="493"/>
      <c r="FR1614" s="493"/>
      <c r="FS1614" s="493"/>
      <c r="FT1614" s="493"/>
      <c r="FU1614" s="493"/>
      <c r="FV1614" s="493"/>
      <c r="FW1614" s="493"/>
      <c r="FX1614" s="493"/>
      <c r="FY1614" s="493"/>
      <c r="FZ1614" s="493"/>
      <c r="GA1614" s="493"/>
      <c r="GB1614" s="493"/>
      <c r="GC1614" s="493"/>
      <c r="GD1614" s="493"/>
      <c r="GE1614" s="493"/>
      <c r="GF1614" s="493"/>
      <c r="GG1614" s="493"/>
      <c r="GH1614" s="493"/>
      <c r="GI1614" s="493"/>
      <c r="GJ1614" s="493"/>
      <c r="GK1614" s="493"/>
      <c r="GL1614" s="493"/>
      <c r="GM1614" s="493"/>
      <c r="GN1614" s="493"/>
      <c r="GO1614" s="493"/>
      <c r="GP1614" s="493"/>
      <c r="GQ1614" s="493"/>
      <c r="GR1614" s="493"/>
      <c r="GS1614" s="493"/>
      <c r="GT1614" s="493"/>
      <c r="GU1614" s="493"/>
      <c r="GV1614" s="493"/>
      <c r="GW1614" s="493"/>
      <c r="GX1614" s="493"/>
      <c r="GY1614" s="493"/>
      <c r="GZ1614" s="493"/>
      <c r="HA1614" s="493"/>
      <c r="HB1614" s="493"/>
      <c r="HC1614" s="493"/>
      <c r="HD1614" s="493"/>
      <c r="HE1614" s="493"/>
      <c r="HF1614" s="493"/>
      <c r="HG1614" s="493"/>
      <c r="HH1614" s="493"/>
      <c r="HI1614" s="493"/>
      <c r="HJ1614" s="493"/>
      <c r="HK1614" s="493"/>
      <c r="HL1614" s="493"/>
      <c r="HM1614" s="493"/>
      <c r="HN1614" s="493"/>
      <c r="HO1614" s="493"/>
      <c r="HP1614" s="493"/>
      <c r="HQ1614" s="493"/>
      <c r="HR1614" s="493"/>
      <c r="HS1614" s="493"/>
      <c r="HT1614" s="493"/>
      <c r="HU1614" s="493"/>
      <c r="HV1614" s="493"/>
      <c r="HW1614" s="493"/>
      <c r="HX1614" s="493"/>
      <c r="HY1614" s="493"/>
      <c r="HZ1614" s="493"/>
      <c r="IA1614" s="493"/>
      <c r="IB1614" s="493"/>
      <c r="IC1614" s="493"/>
      <c r="ID1614" s="493"/>
      <c r="IE1614" s="493"/>
      <c r="IF1614" s="493"/>
      <c r="IG1614" s="493"/>
      <c r="IH1614" s="493"/>
      <c r="II1614" s="493"/>
      <c r="IJ1614" s="493"/>
      <c r="IK1614" s="493"/>
      <c r="IL1614" s="493"/>
      <c r="IM1614" s="493"/>
      <c r="IN1614" s="493"/>
      <c r="IO1614" s="493"/>
      <c r="IP1614" s="493"/>
      <c r="IQ1614" s="493"/>
      <c r="IR1614" s="493"/>
      <c r="IS1614" s="493"/>
      <c r="IT1614" s="493"/>
      <c r="IU1614" s="493"/>
      <c r="IV1614" s="493"/>
      <c r="IW1614" s="493"/>
      <c r="IX1614" s="493"/>
      <c r="IY1614" s="493"/>
      <c r="IZ1614" s="493"/>
      <c r="JA1614" s="493"/>
      <c r="JB1614" s="493"/>
      <c r="JC1614" s="493"/>
      <c r="JD1614" s="493"/>
      <c r="JE1614" s="493"/>
      <c r="JF1614" s="493"/>
      <c r="JG1614" s="493"/>
      <c r="JH1614" s="493"/>
      <c r="JI1614" s="493"/>
      <c r="JJ1614" s="493"/>
      <c r="JK1614" s="493"/>
      <c r="JL1614" s="493"/>
      <c r="JM1614" s="493"/>
      <c r="JN1614" s="493"/>
      <c r="JO1614" s="493"/>
      <c r="JP1614" s="493"/>
      <c r="JQ1614" s="493"/>
      <c r="JR1614" s="493"/>
      <c r="JS1614" s="493"/>
      <c r="JT1614" s="493"/>
      <c r="JU1614" s="493"/>
      <c r="JV1614" s="493"/>
      <c r="JW1614" s="493"/>
      <c r="JX1614" s="493"/>
      <c r="JY1614" s="493"/>
      <c r="JZ1614" s="493"/>
      <c r="KA1614" s="493"/>
      <c r="KB1614" s="493"/>
      <c r="KC1614" s="493"/>
      <c r="KD1614" s="493"/>
      <c r="KE1614" s="493"/>
      <c r="KF1614" s="493"/>
      <c r="KG1614" s="493"/>
      <c r="KH1614" s="493"/>
      <c r="KI1614" s="493"/>
      <c r="KJ1614" s="493"/>
      <c r="KK1614" s="493"/>
      <c r="KL1614" s="493"/>
      <c r="KM1614" s="493"/>
      <c r="KN1614" s="493"/>
      <c r="KO1614" s="493"/>
      <c r="KP1614" s="493"/>
      <c r="KQ1614" s="493"/>
      <c r="KR1614" s="493"/>
    </row>
    <row r="1617" spans="3:304" x14ac:dyDescent="0.25">
      <c r="D1617" s="883" t="s">
        <v>999</v>
      </c>
      <c r="E1617" s="493">
        <f t="array" ref="E1617">AVERAGE(IF(($C$1:$C$1603&gt;=($C1621*60))*($C$1:$C$1603&lt;=($C1622*60)),IF(E$1:E$1599&lt;&gt;"",E$1:E$1599)))</f>
        <v>0</v>
      </c>
      <c r="F1617" s="493">
        <f t="array" ref="F1617">AVERAGE(IF(($C$1:$C$1603&gt;=($C1621*60))*($C$1:$C$1603&lt;=($C1622*60)),IF(F$1:F$1599&lt;&gt;"",F$1:F$1599)))</f>
        <v>75.23486478333335</v>
      </c>
      <c r="G1617" s="493">
        <f t="array" ref="G1617">AVERAGE(IF(($C$1:$C$1603&gt;=($C1621*60))*($C$1:$C$1603&lt;=($C1622*60)),IF(G$1:G$1599&lt;&gt;"",G$1:G$1599)))</f>
        <v>71.794634474999981</v>
      </c>
      <c r="H1617" s="493">
        <f t="array" ref="H1617">AVERAGE(IF(($C$1:$C$1603&gt;=($C1621*60))*($C$1:$C$1603&lt;=($C1622*60)),IF(H$1:H$1599&lt;&gt;"",H$1:H$1599)))</f>
        <v>65.095678245833341</v>
      </c>
      <c r="I1617" s="493">
        <f t="array" ref="I1617">AVERAGE(IF(($C$1:$C$1603&gt;=($C1621*60))*($C$1:$C$1603&lt;=($C1622*60)),IF(I$1:I$1599&lt;&gt;"",I$1:I$1599)))</f>
        <v>73.946561070833397</v>
      </c>
      <c r="J1617" s="493">
        <f t="array" ref="J1617">AVERAGE(IF(($C$1:$C$1603&gt;=($C1621*60))*($C$1:$C$1603&lt;=($C1622*60)),IF(J$1:J$1599&lt;&gt;"",J$1:J$1599)))</f>
        <v>71.696573495833348</v>
      </c>
      <c r="K1617" s="493">
        <f t="array" ref="K1617">AVERAGE(IF(($C$1:$C$1603&gt;=($C1621*60))*($C$1:$C$1603&lt;=($C1622*60)),IF(K$1:K$1599&lt;&gt;"",K$1:K$1599)))</f>
        <v>71.197103454166665</v>
      </c>
      <c r="L1617" s="493">
        <f t="array" ref="L1617">AVERAGE(IF(($C$1:$C$1603&gt;=($C1621*60))*($C$1:$C$1603&lt;=($C1622*60)),IF(L$1:L$1599&lt;&gt;"",L$1:L$1599)))</f>
        <v>73.716306391666691</v>
      </c>
      <c r="M1617" s="493">
        <f t="array" ref="M1617">AVERAGE(IF(($C$1:$C$1603&gt;=($C1621*60))*($C$1:$C$1603&lt;=($C1622*60)),IF(M$1:M$1599&lt;&gt;"",M$1:M$1599)))</f>
        <v>74.508945925000006</v>
      </c>
      <c r="N1617" s="493">
        <f t="array" ref="N1617">AVERAGE(IF(($C$1:$C$1603&gt;=($C1621*60))*($C$1:$C$1603&lt;=($C1622*60)),IF(N$1:N$1599&lt;&gt;"",N$1:N$1599)))</f>
        <v>-9.5003005999999992</v>
      </c>
      <c r="O1617" s="493">
        <f t="array" ref="O1617">AVERAGE(IF(($C$1:$C$1603&gt;=($C1621*60))*($C$1:$C$1603&lt;=($C1622*60)),IF(O$1:O$1599&lt;&gt;"",O$1:O$1599)))</f>
        <v>-11.388584041666663</v>
      </c>
      <c r="P1617" s="493">
        <f t="array" ref="P1617">AVERAGE(IF(($C$1:$C$1603&gt;=($C1621*60))*($C$1:$C$1603&lt;=($C1622*60)),IF(P$1:P$1599&lt;&gt;"",P$1:P$1599)))</f>
        <v>-12.116031983333334</v>
      </c>
      <c r="Q1617" s="493">
        <f t="array" ref="Q1617">AVERAGE(IF(($C$1:$C$1603&gt;=($C1621*60))*($C$1:$C$1603&lt;=($C1622*60)),IF(Q$1:Q$1599&lt;&gt;"",Q$1:Q$1599)))</f>
        <v>-8.3440372374999985</v>
      </c>
      <c r="R1617" s="493">
        <f t="array" ref="R1617">AVERAGE(IF(($C$1:$C$1603&gt;=($C1621*60))*($C$1:$C$1603&lt;=($C1622*60)),IF(R$1:R$1599&lt;&gt;"",R$1:R$1599)))</f>
        <v>-9.5504522499999993</v>
      </c>
      <c r="S1617" s="493">
        <f t="array" ref="S1617">AVERAGE(IF(($C$1:$C$1603&gt;=($C1621*60))*($C$1:$C$1603&lt;=($C1622*60)),IF(S$1:S$1599&lt;&gt;"",S$1:S$1599)))</f>
        <v>-10.41039734583333</v>
      </c>
      <c r="T1617" s="493">
        <f t="array" ref="T1617">AVERAGE(IF(($C$1:$C$1603&gt;=($C1621*60))*($C$1:$C$1603&lt;=($C1622*60)),IF(T$1:T$1599&lt;&gt;"",T$1:T$1599)))</f>
        <v>81.971470737500056</v>
      </c>
      <c r="U1617" s="493">
        <f t="array" ref="U1617">AVERAGE(IF(($C$1:$C$1603&gt;=($C1621*60))*($C$1:$C$1603&lt;=($C1622*60)),IF(U$1:U$1599&lt;&gt;"",U$1:U$1599)))</f>
        <v>73.560930616666695</v>
      </c>
      <c r="V1617" s="493">
        <f t="array" ref="V1617">AVERAGE(IF(($C$1:$C$1603&gt;=($C1621*60))*($C$1:$C$1603&lt;=($C1622*60)),IF(V$1:V$1599&lt;&gt;"",V$1:V$1599)))</f>
        <v>93.469687041666631</v>
      </c>
      <c r="W1617" s="493">
        <f t="array" ref="W1617">AVERAGE(IF(($C$1:$C$1603&gt;=($C1621*60))*($C$1:$C$1603&lt;=($C1622*60)),IF(W$1:W$1599&lt;&gt;"",W$1:W$1599)))</f>
        <v>92.461941491666636</v>
      </c>
      <c r="X1617" s="493">
        <f t="array" ref="X1617">AVERAGE(IF(($C$1:$C$1603&gt;=($C1621*60))*($C$1:$C$1603&lt;=($C1622*60)),IF(X$1:X$1599&lt;&gt;"",X$1:X$1599)))</f>
        <v>-8.1567843791666679</v>
      </c>
      <c r="Y1617" s="493">
        <f t="array" ref="Y1617">AVERAGE(IF(($C$1:$C$1603&gt;=($C1621*60))*($C$1:$C$1603&lt;=($C1622*60)),IF(Y$1:Y$1599&lt;&gt;"",Y$1:Y$1599)))</f>
        <v>-7.8555086624999966</v>
      </c>
      <c r="Z1617" s="493">
        <f t="array" ref="Z1617">AVERAGE(IF(($C$1:$C$1603&gt;=($C1621*60))*($C$1:$C$1603&lt;=($C1622*60)),IF(Z$1:Z$1599&lt;&gt;"",Z$1:Z$1599)))</f>
        <v>-12.564294833333328</v>
      </c>
      <c r="AA1617" s="493">
        <f t="array" ref="AA1617">AVERAGE(IF(($C$1:$C$1603&gt;=($C1621*60))*($C$1:$C$1603&lt;=($C1622*60)),IF(AA$1:AA$1599&lt;&gt;"",AA$1:AA$1599)))</f>
        <v>-11.940415070833332</v>
      </c>
      <c r="AB1617" s="493">
        <f t="array" ref="AB1617">AVERAGE(IF(($C$1:$C$1603&gt;=($C1621*60))*($C$1:$C$1603&lt;=($C1622*60)),IF(AB$1:AB$1599&lt;&gt;"",AB$1:AB$1599)))</f>
        <v>-11.814944591666666</v>
      </c>
      <c r="AC1617" s="493">
        <f t="array" ref="AC1617">AVERAGE(IF(($C$1:$C$1603&gt;=($C1621*60))*($C$1:$C$1603&lt;=($C1622*60)),IF(AC$1:AC$1599&lt;&gt;"",AC$1:AC$1599)))</f>
        <v>-12.341267258333335</v>
      </c>
      <c r="AD1617" s="493">
        <f t="array" ref="AD1617">AVERAGE(IF(($C$1:$C$1603&gt;=($C1621*60))*($C$1:$C$1603&lt;=($C1622*60)),IF(AD$1:AD$1599&lt;&gt;"",AD$1:AD$1599)))</f>
        <v>-15.404836175000007</v>
      </c>
      <c r="AE1617" s="493">
        <f t="array" ref="AE1617">AVERAGE(IF(($C$1:$C$1603&gt;=($C1621*60))*($C$1:$C$1603&lt;=($C1622*60)),IF(AE$1:AE$1599&lt;&gt;"",AE$1:AE$1599)))</f>
        <v>107.64468412916669</v>
      </c>
      <c r="AF1617" s="493">
        <f t="array" ref="AF1617">AVERAGE(IF(($C$1:$C$1603&gt;=($C1621*60))*($C$1:$C$1603&lt;=($C1622*60)),IF(AF$1:AF$1599&lt;&gt;"",AF$1:AF$1599)))</f>
        <v>100.01419235000003</v>
      </c>
      <c r="AG1617" s="493">
        <f t="array" ref="AG1617">AVERAGE(IF(($C$1:$C$1603&gt;=($C1621*60))*($C$1:$C$1603&lt;=($C1622*60)),IF(AG$1:AG$1599&lt;&gt;"",AG$1:AG$1599)))</f>
        <v>91.634591320833422</v>
      </c>
      <c r="AH1617" s="493">
        <f t="array" ref="AH1617">AVERAGE(IF(($C$1:$C$1603&gt;=($C1621*60))*($C$1:$C$1603&lt;=($C1622*60)),IF(AH$1:AH$1599&lt;&gt;"",AH$1:AH$1599)))</f>
        <v>109.70293658333343</v>
      </c>
      <c r="AI1617" s="493">
        <f t="array" ref="AI1617">AVERAGE(IF(($C$1:$C$1603&gt;=($C1621*60))*($C$1:$C$1603&lt;=($C1622*60)),IF(AI$1:AI$1599&lt;&gt;"",AI$1:AI$1599)))</f>
        <v>89.597143558333372</v>
      </c>
      <c r="AJ1617" s="493">
        <f t="array" ref="AJ1617">AVERAGE(IF(($C$1:$C$1603&gt;=($C1621*60))*($C$1:$C$1603&lt;=($C1622*60)),IF(AJ$1:AJ$1599&lt;&gt;"",AJ$1:AJ$1599)))</f>
        <v>70.237266395833316</v>
      </c>
      <c r="AK1617" s="493">
        <f t="array" ref="AK1617">AVERAGE(IF(($C$1:$C$1603&gt;=($C1621*60))*($C$1:$C$1603&lt;=($C1622*60)),IF(AK$1:AK$1599&lt;&gt;"",AK$1:AK$1599)))</f>
        <v>-8.1204487291666663</v>
      </c>
      <c r="AL1617" s="493">
        <f t="array" ref="AL1617">AVERAGE(IF(($C$1:$C$1603&gt;=($C1621*60))*($C$1:$C$1603&lt;=($C1622*60)),IF(AL$1:AL$1599&lt;&gt;"",AL$1:AL$1599)))</f>
        <v>-10.995783279166666</v>
      </c>
      <c r="AM1617" s="493">
        <f t="array" ref="AM1617">AVERAGE(IF(($C$1:$C$1603&gt;=($C1621*60))*($C$1:$C$1603&lt;=($C1622*60)),IF(AM$1:AM$1599&lt;&gt;"",AM$1:AM$1599)))</f>
        <v>-8.287819683333332</v>
      </c>
      <c r="AN1617" s="493">
        <f t="array" ref="AN1617">AVERAGE(IF(($C$1:$C$1603&gt;=($C1621*60))*($C$1:$C$1603&lt;=($C1622*60)),IF(AN$1:AN$1599&lt;&gt;"",AN$1:AN$1599)))</f>
        <v>92.774593462500064</v>
      </c>
      <c r="AO1617" s="493">
        <f t="array" ref="AO1617">AVERAGE(IF(($C$1:$C$1603&gt;=($C1621*60))*($C$1:$C$1603&lt;=($C1622*60)),IF(AO$1:AO$1599&lt;&gt;"",AO$1:AO$1599)))</f>
        <v>91.867537454166694</v>
      </c>
      <c r="AP1617" s="493">
        <f t="array" ref="AP1617">AVERAGE(IF(($C$1:$C$1603&gt;=($C1621*60))*($C$1:$C$1603&lt;=($C1622*60)),IF(AP$1:AP$1599&lt;&gt;"",AP$1:AP$1599)))</f>
        <v>89.57392731249999</v>
      </c>
      <c r="AQ1617" s="493">
        <f t="array" ref="AQ1617">AVERAGE(IF(($C$1:$C$1603&gt;=($C1621*60))*($C$1:$C$1603&lt;=($C1622*60)),IF(AQ$1:AQ$1599&lt;&gt;"",AQ$1:AQ$1599)))</f>
        <v>88.091812845833331</v>
      </c>
      <c r="AR1617" s="493">
        <f t="array" ref="AR1617">AVERAGE(IF(($C$1:$C$1603&gt;=($C1621*60))*($C$1:$C$1603&lt;=($C1622*60)),IF(AR$1:AR$1599&lt;&gt;"",AR$1:AR$1599)))</f>
        <v>73.049257591666645</v>
      </c>
      <c r="AS1617" s="493">
        <f t="array" ref="AS1617">AVERAGE(IF(($C$1:$C$1603&gt;=($C1621*60))*($C$1:$C$1603&lt;=($C1622*60)),IF(AS$1:AS$1599&lt;&gt;"",AS$1:AS$1599)))</f>
        <v>64.384204108333336</v>
      </c>
      <c r="AT1617" s="493">
        <f t="array" ref="AT1617">AVERAGE(IF(($C$1:$C$1603&gt;=($C1621*60))*($C$1:$C$1603&lt;=($C1622*60)),IF(AT$1:AT$1599&lt;&gt;"",AT$1:AT$1599)))</f>
        <v>76.069942754166661</v>
      </c>
      <c r="AU1617" s="493">
        <f t="array" ref="AU1617">AVERAGE(IF(($C$1:$C$1603&gt;=($C1621*60))*($C$1:$C$1603&lt;=($C1622*60)),IF(AU$1:AU$1599&lt;&gt;"",AU$1:AU$1599)))</f>
        <v>75.150282858333355</v>
      </c>
      <c r="AV1617" s="493">
        <f t="array" ref="AV1617">AVERAGE(IF(($C$1:$C$1603&gt;=($C1621*60))*($C$1:$C$1603&lt;=($C1622*60)),IF(AV$1:AV$1599&lt;&gt;"",AV$1:AV$1599)))</f>
        <v>74.217213012500011</v>
      </c>
      <c r="AW1617" s="493">
        <f t="array" ref="AW1617">AVERAGE(IF(($C$1:$C$1603&gt;=($C1621*60))*($C$1:$C$1603&lt;=($C1622*60)),IF(AW$1:AW$1599&lt;&gt;"",AW$1:AW$1599)))</f>
        <v>73.697958583333332</v>
      </c>
      <c r="AX1617" s="493">
        <f t="array" ref="AX1617">AVERAGE(IF(($C$1:$C$1603&gt;=($C1621*60))*($C$1:$C$1603&lt;=($C1622*60)),IF(AX$1:AX$1599&lt;&gt;"",AX$1:AX$1599)))</f>
        <v>89.121799474999989</v>
      </c>
      <c r="AY1617" s="493">
        <f t="array" ref="AY1617">AVERAGE(IF(($C$1:$C$1603&gt;=($C1621*60))*($C$1:$C$1603&lt;=($C1622*60)),IF(AY$1:AY$1599&lt;&gt;"",AY$1:AY$1599)))</f>
        <v>87.134200816666663</v>
      </c>
      <c r="AZ1617" s="493">
        <f t="array" ref="AZ1617">AVERAGE(IF(($C$1:$C$1603&gt;=($C1621*60))*($C$1:$C$1603&lt;=($C1622*60)),IF(AZ$1:AZ$1599&lt;&gt;"",AZ$1:AZ$1599)))</f>
        <v>-8.3174775166666617</v>
      </c>
      <c r="BA1617" s="493">
        <f t="array" ref="BA1617">AVERAGE(IF(($C$1:$C$1603&gt;=($C1621*60))*($C$1:$C$1603&lt;=($C1622*60)),IF(BA$1:BA$1599&lt;&gt;"",BA$1:BA$1599)))</f>
        <v>-8.1976193291666686</v>
      </c>
      <c r="BB1617" s="493">
        <f t="array" ref="BB1617">AVERAGE(IF(($C$1:$C$1603&gt;=($C1621*60))*($C$1:$C$1603&lt;=($C1622*60)),IF(BB$1:BB$1599&lt;&gt;"",BB$1:BB$1599)))</f>
        <v>-15.800023129166659</v>
      </c>
      <c r="BC1617" s="493">
        <f t="array" ref="BC1617">AVERAGE(IF(($C$1:$C$1603&gt;=($C1621*60))*($C$1:$C$1603&lt;=($C1622*60)),IF(BC$1:BC$1599&lt;&gt;"",BC$1:BC$1599)))</f>
        <v>-14.700081541666663</v>
      </c>
      <c r="BD1617" s="493">
        <f t="array" ref="BD1617">AVERAGE(IF(($C$1:$C$1603&gt;=($C1621*60))*($C$1:$C$1603&lt;=($C1622*60)),IF(BD$1:BD$1599&lt;&gt;"",BD$1:BD$1599)))</f>
        <v>-15.117317849999996</v>
      </c>
      <c r="BE1617" s="493">
        <f t="array" ref="BE1617">AVERAGE(IF(($C$1:$C$1603&gt;=($C1621*60))*($C$1:$C$1603&lt;=($C1622*60)),IF(BE$1:BE$1599&lt;&gt;"",BE$1:BE$1599)))</f>
        <v>-9.6929584208333281</v>
      </c>
      <c r="BF1617" s="493">
        <f t="array" ref="BF1617">AVERAGE(IF(($C$1:$C$1603&gt;=($C1621*60))*($C$1:$C$1603&lt;=($C1622*60)),IF(BF$1:BF$1599&lt;&gt;"",BF$1:BF$1599)))</f>
        <v>32.11608919166666</v>
      </c>
      <c r="BG1617" s="493">
        <f t="array" ref="BG1617">AVERAGE(IF(($C$1:$C$1603&gt;=($C1621*60))*($C$1:$C$1603&lt;=($C1622*60)),IF(BG$1:BG$1599&lt;&gt;"",BG$1:BG$1599)))</f>
        <v>140.04194209583332</v>
      </c>
      <c r="BH1617" s="493">
        <f t="array" ref="BH1617">AVERAGE(IF(($C$1:$C$1603&gt;=($C1621*60))*($C$1:$C$1603&lt;=($C1622*60)),IF(BH$1:BH$1599&lt;&gt;"",BH$1:BH$1599)))</f>
        <v>109.11052289166673</v>
      </c>
      <c r="BI1617" s="493">
        <f t="array" ref="BI1617">AVERAGE(IF(($C$1:$C$1603&gt;=($C1621*60))*($C$1:$C$1603&lt;=($C1622*60)),IF(BI$1:BI$1599&lt;&gt;"",BI$1:BI$1599)))</f>
        <v>51.656832187500008</v>
      </c>
      <c r="BJ1617" s="493">
        <f t="array" ref="BJ1617">AVERAGE(IF(($C$1:$C$1603&gt;=($C1621*60))*($C$1:$C$1603&lt;=($C1622*60)),IF(BJ$1:BJ$1599&lt;&gt;"",BJ$1:BJ$1599)))</f>
        <v>127.43603571250007</v>
      </c>
      <c r="BK1617" s="493">
        <f t="array" ref="BK1617">AVERAGE(IF(($C$1:$C$1603&gt;=($C1621*60))*($C$1:$C$1603&lt;=($C1622*60)),IF(BK$1:BK$1599&lt;&gt;"",BK$1:BK$1599)))</f>
        <v>85.507620795833333</v>
      </c>
      <c r="BL1617" s="493">
        <f t="array" ref="BL1617">AVERAGE(IF(($C$1:$C$1603&gt;=($C1621*60))*($C$1:$C$1603&lt;=($C1622*60)),IF(BL$1:BL$1599&lt;&gt;"",BL$1:BL$1599)))</f>
        <v>73.372257320833356</v>
      </c>
      <c r="BM1617" s="493">
        <f t="array" ref="BM1617">AVERAGE(IF(($C$1:$C$1603&gt;=($C1621*60))*($C$1:$C$1603&lt;=($C1622*60)),IF(BM$1:BM$1599&lt;&gt;"",BM$1:BM$1599)))</f>
        <v>-19.826606937500006</v>
      </c>
      <c r="BN1617" s="493">
        <f t="array" ref="BN1617">AVERAGE(IF(($C$1:$C$1603&gt;=($C1621*60))*($C$1:$C$1603&lt;=($C1622*60)),IF(BN$1:BN$1599&lt;&gt;"",BN$1:BN$1599)))</f>
        <v>-14.883189991666663</v>
      </c>
      <c r="BO1617" s="493">
        <f t="array" ref="BO1617">AVERAGE(IF(($C$1:$C$1603&gt;=($C1621*60))*($C$1:$C$1603&lt;=($C1622*60)),IF(BO$1:BO$1599&lt;&gt;"",BO$1:BO$1599)))</f>
        <v>-13.209766162500008</v>
      </c>
      <c r="BP1617" s="493">
        <f t="array" ref="BP1617">AVERAGE(IF(($C$1:$C$1603&gt;=($C1621*60))*($C$1:$C$1603&lt;=($C1622*60)),IF(BP$1:BP$1599&lt;&gt;"",BP$1:BP$1599)))</f>
        <v>-14.275969037500005</v>
      </c>
      <c r="BQ1617" s="493">
        <f t="array" ref="BQ1617">AVERAGE(IF(($C$1:$C$1603&gt;=($C1621*60))*($C$1:$C$1603&lt;=($C1622*60)),IF(BQ$1:BQ$1599&lt;&gt;"",BQ$1:BQ$1599)))</f>
        <v>86.482893879166738</v>
      </c>
      <c r="BR1617" s="493">
        <f t="array" ref="BR1617">AVERAGE(IF(($C$1:$C$1603&gt;=($C1621*60))*($C$1:$C$1603&lt;=($C1622*60)),IF(BR$1:BR$1599&lt;&gt;"",BR$1:BR$1599)))</f>
        <v>86.938993258333312</v>
      </c>
      <c r="BS1617" s="493">
        <f t="array" ref="BS1617">AVERAGE(IF(($C$1:$C$1603&gt;=($C1621*60))*($C$1:$C$1603&lt;=($C1622*60)),IF(BS$1:BS$1599&lt;&gt;"",BS$1:BS$1599)))</f>
        <v>85.332481916666737</v>
      </c>
      <c r="BT1617" s="493">
        <f t="array" ref="BT1617">AVERAGE(IF(($C$1:$C$1603&gt;=($C1621*60))*($C$1:$C$1603&lt;=($C1622*60)),IF(BT$1:BT$1599&lt;&gt;"",BT$1:BT$1599)))</f>
        <v>57.700965154166688</v>
      </c>
      <c r="BU1617" s="493">
        <f t="array" ref="BU1617">AVERAGE(IF(($C$1:$C$1603&gt;=($C1621*60))*($C$1:$C$1603&lt;=($C1622*60)),IF(BU$1:BU$1599&lt;&gt;"",BU$1:BU$1599)))</f>
        <v>64.335033574999997</v>
      </c>
      <c r="BV1617" s="493">
        <f t="array" ref="BV1617">AVERAGE(IF(($C$1:$C$1603&gt;=($C1621*60))*($C$1:$C$1603&lt;=($C1622*60)),IF(BV$1:BV$1599&lt;&gt;"",BV$1:BV$1599)))</f>
        <v>60.578878220833346</v>
      </c>
      <c r="BW1617" s="493">
        <f t="array" ref="BW1617">AVERAGE(IF(($C$1:$C$1603&gt;=($C1621*60))*($C$1:$C$1603&lt;=($C1622*60)),IF(BW$1:BW$1599&lt;&gt;"",BW$1:BW$1599)))</f>
        <v>64.288394454166692</v>
      </c>
      <c r="BX1617" s="493">
        <f t="array" ref="BX1617">AVERAGE(IF(($C$1:$C$1603&gt;=($C1621*60))*($C$1:$C$1603&lt;=($C1622*60)),IF(BX$1:BX$1599&lt;&gt;"",BX$1:BX$1599)))</f>
        <v>-15.41395024166667</v>
      </c>
      <c r="BY1617" s="493">
        <f t="array" ref="BY1617">AVERAGE(IF(($C$1:$C$1603&gt;=($C1621*60))*($C$1:$C$1603&lt;=($C1622*60)),IF(BY$1:BY$1599&lt;&gt;"",BY$1:BY$1599)))</f>
        <v>-15.659999616666672</v>
      </c>
      <c r="BZ1617" s="493">
        <f t="array" ref="BZ1617">AVERAGE(IF(($C$1:$C$1603&gt;=($C1621*60))*($C$1:$C$1603&lt;=($C1622*60)),IF(BZ$1:BZ$1599&lt;&gt;"",BZ$1:BZ$1599)))</f>
        <v>-15.274757004166664</v>
      </c>
      <c r="CA1617" s="493">
        <f t="array" ref="CA1617">AVERAGE(IF(($C$1:$C$1603&gt;=($C1621*60))*($C$1:$C$1603&lt;=($C1622*60)),IF(CA$1:CA$1599&lt;&gt;"",CA$1:CA$1599)))</f>
        <v>-15.367602737499997</v>
      </c>
      <c r="CB1617" s="493">
        <f t="array" ref="CB1617">AVERAGE(IF(($C$1:$C$1603&gt;=($C1621*60))*($C$1:$C$1603&lt;=($C1622*60)),IF(CB$1:CB$1599&lt;&gt;"",CB$1:CB$1599)))</f>
        <v>-10.245398341666657</v>
      </c>
      <c r="CC1617" s="493">
        <f t="array" ref="CC1617">AVERAGE(IF(($C$1:$C$1603&gt;=($C1621*60))*($C$1:$C$1603&lt;=($C1622*60)),IF(CC$1:CC$1599&lt;&gt;"",CC$1:CC$1599)))</f>
        <v>-7.3669053291666682</v>
      </c>
      <c r="CD1617" s="493">
        <f t="array" ref="CD1617">AVERAGE(IF(($C$1:$C$1603&gt;=($C1621*60))*($C$1:$C$1603&lt;=($C1622*60)),IF(CD$1:CD$1599&lt;&gt;"",CD$1:CD$1599)))</f>
        <v>-10.918456633333335</v>
      </c>
      <c r="CE1617" s="493">
        <f t="array" ref="CE1617">AVERAGE(IF(($C$1:$C$1603&gt;=($C1621*60))*($C$1:$C$1603&lt;=($C1622*60)),IF(CE$1:CE$1599&lt;&gt;"",CE$1:CE$1599)))</f>
        <v>-7.3589675999999971</v>
      </c>
      <c r="CF1617" s="493">
        <f t="array" ref="CF1617">AVERAGE(IF(($C$1:$C$1603&gt;=($C1621*60))*($C$1:$C$1603&lt;=($C1622*60)),IF(CF$1:CF$1599&lt;&gt;"",CF$1:CF$1599)))</f>
        <v>-13.128944495833331</v>
      </c>
      <c r="CG1617" s="493">
        <f t="array" ref="CG1617">AVERAGE(IF(($C$1:$C$1603&gt;=($C1621*60))*($C$1:$C$1603&lt;=($C1622*60)),IF(CG$1:CG$1599&lt;&gt;"",CG$1:CG$1599)))</f>
        <v>-7.3871239708333336</v>
      </c>
      <c r="CH1617" s="493">
        <f t="array" ref="CH1617">AVERAGE(IF(($C$1:$C$1603&gt;=($C1621*60))*($C$1:$C$1603&lt;=($C1622*60)),IF(CH$1:CH$1599&lt;&gt;"",CH$1:CH$1599)))</f>
        <v>-13.11394409583332</v>
      </c>
      <c r="CI1617" s="493">
        <f t="array" ref="CI1617">AVERAGE(IF(($C$1:$C$1603&gt;=($C1621*60))*($C$1:$C$1603&lt;=($C1622*60)),IF(CI$1:CI$1599&lt;&gt;"",CI$1:CI$1599)))</f>
        <v>-7.6706223625000023</v>
      </c>
      <c r="CJ1617" s="493">
        <f t="array" ref="CJ1617">AVERAGE(IF(($C$1:$C$1603&gt;=($C1621*60))*($C$1:$C$1603&lt;=($C1622*60)),IF(CJ$1:CJ$1599&lt;&gt;"",CJ$1:CJ$1599)))</f>
        <v>-10.350648241666669</v>
      </c>
      <c r="CK1617" s="493">
        <f t="array" ref="CK1617">AVERAGE(IF(($C$1:$C$1603&gt;=($C1621*60))*($C$1:$C$1603&lt;=($C1622*60)),IF(CK$1:CK$1599&lt;&gt;"",CK$1:CK$1599)))</f>
        <v>-6.664334358333333</v>
      </c>
      <c r="CL1617" s="493">
        <f t="array" ref="CL1617">AVERAGE(IF(($C$1:$C$1603&gt;=($C1621*60))*($C$1:$C$1603&lt;=($C1622*60)),IF(CL$1:CL$1599&lt;&gt;"",CL$1:CL$1599)))</f>
        <v>-10.656333245833332</v>
      </c>
      <c r="CM1617" s="493">
        <f t="array" ref="CM1617">AVERAGE(IF(($C$1:$C$1603&gt;=($C1621*60))*($C$1:$C$1603&lt;=($C1622*60)),IF(CM$1:CM$1599&lt;&gt;"",CM$1:CM$1599)))</f>
        <v>-6.1102946333333339</v>
      </c>
      <c r="CN1617" s="493">
        <f t="array" ref="CN1617">AVERAGE(IF(($C$1:$C$1603&gt;=($C1621*60))*($C$1:$C$1603&lt;=($C1622*60)),IF(CN$1:CN$1599&lt;&gt;"",CN$1:CN$1599)))</f>
        <v>-12.954569458333332</v>
      </c>
      <c r="CO1617" s="493">
        <f t="array" ref="CO1617">AVERAGE(IF(($C$1:$C$1603&gt;=($C1621*60))*($C$1:$C$1603&lt;=($C1622*60)),IF(CO$1:CO$1599&lt;&gt;"",CO$1:CO$1599)))</f>
        <v>-8.305614654166666</v>
      </c>
      <c r="CP1617" s="493">
        <f t="array" ref="CP1617">AVERAGE(IF(($C$1:$C$1603&gt;=($C1621*60))*($C$1:$C$1603&lt;=($C1622*60)),IF(CP$1:CP$1599&lt;&gt;"",CP$1:CP$1599)))</f>
        <v>-13.00306305416666</v>
      </c>
      <c r="CQ1617" s="493">
        <f t="array" ref="CQ1617">AVERAGE(IF(($C$1:$C$1603&gt;=($C1621*60))*($C$1:$C$1603&lt;=($C1622*60)),IF(CQ$1:CQ$1599&lt;&gt;"",CQ$1:CQ$1599)))</f>
        <v>-7.7968491208333282</v>
      </c>
      <c r="CR1617" s="493">
        <f t="array" ref="CR1617">AVERAGE(IF(($C$1:$C$1603&gt;=($C1621*60))*($C$1:$C$1603&lt;=($C1622*60)),IF(CR$1:CR$1599&lt;&gt;"",CR$1:CR$1599)))</f>
        <v>-10.158886008333329</v>
      </c>
      <c r="CS1617" s="493">
        <f t="array" ref="CS1617">AVERAGE(IF(($C$1:$C$1603&gt;=($C1621*60))*($C$1:$C$1603&lt;=($C1622*60)),IF(CS$1:CS$1599&lt;&gt;"",CS$1:CS$1599)))</f>
        <v>-7.1239343583333312</v>
      </c>
      <c r="CT1617" s="493">
        <f t="array" ref="CT1617">AVERAGE(IF(($C$1:$C$1603&gt;=($C1621*60))*($C$1:$C$1603&lt;=($C1622*60)),IF(CT$1:CT$1599&lt;&gt;"",CT$1:CT$1599)))</f>
        <v>-10.953499249999998</v>
      </c>
      <c r="CU1617" s="493">
        <f t="array" ref="CU1617">AVERAGE(IF(($C$1:$C$1603&gt;=($C1621*60))*($C$1:$C$1603&lt;=($C1622*60)),IF(CU$1:CU$1599&lt;&gt;"",CU$1:CU$1599)))</f>
        <v>-7.118980195833327</v>
      </c>
      <c r="CV1617" s="493">
        <f t="array" ref="CV1617">AVERAGE(IF(($C$1:$C$1603&gt;=($C1621*60))*($C$1:$C$1603&lt;=($C1622*60)),IF(CV$1:CV$1599&lt;&gt;"",CV$1:CV$1599)))</f>
        <v>-13.32685164166667</v>
      </c>
      <c r="CW1617" s="493">
        <f t="array" ref="CW1617">AVERAGE(IF(($C$1:$C$1603&gt;=($C1621*60))*($C$1:$C$1603&lt;=($C1622*60)),IF(CW$1:CW$1599&lt;&gt;"",CW$1:CW$1599)))</f>
        <v>-7.2381074333333295</v>
      </c>
      <c r="CX1617" s="493">
        <f t="array" ref="CX1617">AVERAGE(IF(($C$1:$C$1603&gt;=($C1621*60))*($C$1:$C$1603&lt;=($C1622*60)),IF(CX$1:CX$1599&lt;&gt;"",CX$1:CX$1599)))</f>
        <v>-13.116235475000009</v>
      </c>
      <c r="CY1617" s="493">
        <f t="array" ref="CY1617">AVERAGE(IF(($C$1:$C$1603&gt;=($C1621*60))*($C$1:$C$1603&lt;=($C1622*60)),IF(CY$1:CY$1599&lt;&gt;"",CY$1:CY$1599)))</f>
        <v>-7.6420373166666602</v>
      </c>
      <c r="CZ1617" s="493">
        <f t="array" ref="CZ1617">AVERAGE(IF(($C$1:$C$1603&gt;=($C1621*60))*($C$1:$C$1603&lt;=($C1622*60)),IF(CZ$1:CZ$1599&lt;&gt;"",CZ$1:CZ$1599)))</f>
        <v>-9.9027419249999955</v>
      </c>
      <c r="DA1617" s="493">
        <f t="array" ref="DA1617">AVERAGE(IF(($C$1:$C$1603&gt;=($C1621*60))*($C$1:$C$1603&lt;=($C1622*60)),IF(DA$1:DA$1599&lt;&gt;"",DA$1:DA$1599)))</f>
        <v>-6.5196410124999948</v>
      </c>
      <c r="DB1617" s="493">
        <f t="array" ref="DB1617">AVERAGE(IF(($C$1:$C$1603&gt;=($C1621*60))*($C$1:$C$1603&lt;=($C1622*60)),IF(DB$1:DB$1599&lt;&gt;"",DB$1:DB$1599)))</f>
        <v>-10.793508470833327</v>
      </c>
      <c r="DC1617" s="493">
        <f t="array" ref="DC1617">AVERAGE(IF(($C$1:$C$1603&gt;=($C1621*60))*($C$1:$C$1603&lt;=($C1622*60)),IF(DC$1:DC$1599&lt;&gt;"",DC$1:DC$1599)))</f>
        <v>-6.3155201708333326</v>
      </c>
      <c r="DD1617" s="493">
        <f t="array" ref="DD1617">AVERAGE(IF(($C$1:$C$1603&gt;=($C1621*60))*($C$1:$C$1603&lt;=($C1622*60)),IF(DD$1:DD$1599&lt;&gt;"",DD$1:DD$1599)))</f>
        <v>-13.193066758333334</v>
      </c>
      <c r="DE1617" s="493">
        <f t="array" ref="DE1617">AVERAGE(IF(($C$1:$C$1603&gt;=($C1621*60))*($C$1:$C$1603&lt;=($C1622*60)),IF(DE$1:DE$1599&lt;&gt;"",DE$1:DE$1599)))</f>
        <v>-8.5628764791666629</v>
      </c>
      <c r="DF1617" s="493">
        <f t="array" ref="DF1617">AVERAGE(IF(($C$1:$C$1603&gt;=($C1621*60))*($C$1:$C$1603&lt;=($C1622*60)),IF(DF$1:DF$1599&lt;&gt;"",DF$1:DF$1599)))</f>
        <v>-13.362402820833326</v>
      </c>
      <c r="DG1617" s="493">
        <f t="array" ref="DG1617">AVERAGE(IF(($C$1:$C$1603&gt;=($C1621*60))*($C$1:$C$1603&lt;=($C1622*60)),IF(DG$1:DG$1599&lt;&gt;"",DG$1:DG$1599)))</f>
        <v>-8.4777119833333341</v>
      </c>
      <c r="DH1617" s="493">
        <f t="array" ref="DH1617">AVERAGE(IF(($C$1:$C$1603&gt;=($C1621*60))*($C$1:$C$1603&lt;=($C1622*60)),IF(DH$1:DH$1599&lt;&gt;"",DH$1:DH$1599)))</f>
        <v>-9.877232595833334</v>
      </c>
      <c r="DI1617" s="493">
        <f t="array" ref="DI1617">AVERAGE(IF(($C$1:$C$1603&gt;=($C1621*60))*($C$1:$C$1603&lt;=($C1622*60)),IF(DI$1:DI$1599&lt;&gt;"",DI$1:DI$1599)))</f>
        <v>-6.938799258333332</v>
      </c>
      <c r="DJ1617" s="493">
        <f t="array" ref="DJ1617">AVERAGE(IF(($C$1:$C$1603&gt;=($C1621*60))*($C$1:$C$1603&lt;=($C1622*60)),IF(DJ$1:DJ$1599&lt;&gt;"",DJ$1:DJ$1599)))</f>
        <v>-10.553159425000006</v>
      </c>
      <c r="DK1617" s="493">
        <f t="array" ref="DK1617">AVERAGE(IF(($C$1:$C$1603&gt;=($C1621*60))*($C$1:$C$1603&lt;=($C1622*60)),IF(DK$1:DK$1599&lt;&gt;"",DK$1:DK$1599)))</f>
        <v>-7.4636406416666681</v>
      </c>
      <c r="DL1617" s="493">
        <f t="array" ref="DL1617">AVERAGE(IF(($C$1:$C$1603&gt;=($C1621*60))*($C$1:$C$1603&lt;=($C1622*60)),IF(DL$1:DL$1599&lt;&gt;"",DL$1:DL$1599)))</f>
        <v>-13.297728229166671</v>
      </c>
      <c r="DM1617" s="493">
        <f t="array" ref="DM1617">AVERAGE(IF(($C$1:$C$1603&gt;=($C1621*60))*($C$1:$C$1603&lt;=($C1622*60)),IF(DM$1:DM$1599&lt;&gt;"",DM$1:DM$1599)))</f>
        <v>-10.085356520833333</v>
      </c>
      <c r="DN1617" s="493">
        <f t="array" ref="DN1617">AVERAGE(IF(($C$1:$C$1603&gt;=($C1621*60))*($C$1:$C$1603&lt;=($C1622*60)),IF(DN$1:DN$1599&lt;&gt;"",DN$1:DN$1599)))</f>
        <v>-13.425058533333338</v>
      </c>
      <c r="DO1617" s="493">
        <f t="array" ref="DO1617">AVERAGE(IF(($C$1:$C$1603&gt;=($C1621*60))*($C$1:$C$1603&lt;=($C1622*60)),IF(DO$1:DO$1599&lt;&gt;"",DO$1:DO$1599)))</f>
        <v>-9.2306910916666673</v>
      </c>
      <c r="DP1617" s="493">
        <f t="array" ref="DP1617">AVERAGE(IF(($C$1:$C$1603&gt;=($C1621*60))*($C$1:$C$1603&lt;=($C1622*60)),IF(DP$1:DP$1599&lt;&gt;"",DP$1:DP$1599)))</f>
        <v>-10.549296937500003</v>
      </c>
      <c r="DQ1617" s="493">
        <f t="array" ref="DQ1617">AVERAGE(IF(($C$1:$C$1603&gt;=($C1621*60))*($C$1:$C$1603&lt;=($C1622*60)),IF(DQ$1:DQ$1599&lt;&gt;"",DQ$1:DQ$1599)))</f>
        <v>-7.8441206166666637</v>
      </c>
      <c r="DR1617" s="493">
        <f t="array" ref="DR1617">AVERAGE(IF(($C$1:$C$1603&gt;=($C1621*60))*($C$1:$C$1603&lt;=($C1622*60)),IF(DR$1:DR$1599&lt;&gt;"",DR$1:DR$1599)))</f>
        <v>-10.989931100000009</v>
      </c>
      <c r="DS1617" s="493">
        <f t="array" ref="DS1617">AVERAGE(IF(($C$1:$C$1603&gt;=($C1621*60))*($C$1:$C$1603&lt;=($C1622*60)),IF(DS$1:DS$1599&lt;&gt;"",DS$1:DS$1599)))</f>
        <v>-8.6850300291666631</v>
      </c>
      <c r="DT1617" s="493">
        <f t="array" ref="DT1617">AVERAGE(IF(($C$1:$C$1603&gt;=($C1621*60))*($C$1:$C$1603&lt;=($C1622*60)),IF(DT$1:DT$1599&lt;&gt;"",DT$1:DT$1599)))</f>
        <v>-13.209246504166675</v>
      </c>
      <c r="DU1617" s="493">
        <f t="array" ref="DU1617">AVERAGE(IF(($C$1:$C$1603&gt;=($C1621*60))*($C$1:$C$1603&lt;=($C1622*60)),IF(DU$1:DU$1599&lt;&gt;"",DU$1:DU$1599)))</f>
        <v>-11.167383170833338</v>
      </c>
      <c r="DV1617" s="493">
        <f t="array" ref="DV1617">AVERAGE(IF(($C$1:$C$1603&gt;=($C1621*60))*($C$1:$C$1603&lt;=($C1622*60)),IF(DV$1:DV$1599&lt;&gt;"",DV$1:DV$1599)))</f>
        <v>-13.46760326666667</v>
      </c>
      <c r="DW1617" s="493">
        <f t="array" ref="DW1617">AVERAGE(IF(($C$1:$C$1603&gt;=($C1621*60))*($C$1:$C$1603&lt;=($C1622*60)),IF(DW$1:DW$1599&lt;&gt;"",DW$1:DW$1599)))</f>
        <v>-8.2782923874999987</v>
      </c>
      <c r="DX1617" s="493">
        <f t="array" ref="DX1617">AVERAGE(IF(($C$1:$C$1603&gt;=($C1621*60))*($C$1:$C$1603&lt;=($C1622*60)),IF(DX$1:DX$1599&lt;&gt;"",DX$1:DX$1599)))</f>
        <v>11.683254554166661</v>
      </c>
      <c r="DY1617" s="493">
        <f t="array" ref="DY1617">AVERAGE(IF(($C$1:$C$1603&gt;=($C1621*60))*($C$1:$C$1603&lt;=($C1622*60)),IF(DY$1:DY$1599&lt;&gt;"",DY$1:DY$1599)))</f>
        <v>8.9129327000000043</v>
      </c>
      <c r="DZ1617" s="493">
        <f t="array" ref="DZ1617">AVERAGE(IF(($C$1:$C$1603&gt;=($C1621*60))*($C$1:$C$1603&lt;=($C1622*60)),IF(DZ$1:DZ$1599&lt;&gt;"",DZ$1:DZ$1599)))</f>
        <v>161.29598031250003</v>
      </c>
      <c r="EA1617" s="493">
        <f t="array" ref="EA1617">AVERAGE(IF(($C$1:$C$1603&gt;=($C1621*60))*($C$1:$C$1603&lt;=($C1622*60)),IF(EA$1:EA$1599&lt;&gt;"",EA$1:EA$1599)))</f>
        <v>150.17249325833336</v>
      </c>
      <c r="EB1617" s="493">
        <f t="array" ref="EB1617">AVERAGE(IF(($C$1:$C$1603&gt;=($C1621*60))*($C$1:$C$1603&lt;=($C1622*60)),IF(EB$1:EB$1599&lt;&gt;"",EB$1:EB$1599)))</f>
        <v>121.26454166666667</v>
      </c>
      <c r="EC1617" s="493">
        <f t="array" ref="EC1617">AVERAGE(IF(($C$1:$C$1603&gt;=($C1621*60))*($C$1:$C$1603&lt;=($C1622*60)),IF(EC$1:EC$1599&lt;&gt;"",EC$1:EC$1599)))</f>
        <v>2.3942166666666682</v>
      </c>
      <c r="ED1617" s="493">
        <f t="array" ref="ED1617">AVERAGE(IF(($C$1:$C$1603&gt;=($C1621*60))*($C$1:$C$1603&lt;=($C1622*60)),IF(ED$1:ED$1599&lt;&gt;"",ED$1:ED$1599)))</f>
        <v>278.7720833333334</v>
      </c>
      <c r="EE1617" s="493">
        <f t="array" ref="EE1617">AVERAGE(IF(($C$1:$C$1603&gt;=($C1621*60))*($C$1:$C$1603&lt;=($C1622*60)),IF(EE$1:EE$1599&lt;&gt;"",EE$1:EE$1599)))</f>
        <v>121.25449999999999</v>
      </c>
      <c r="EF1617" s="493">
        <f t="array" ref="EF1617">AVERAGE(IF(($C$1:$C$1603&gt;=($C1621*60))*($C$1:$C$1603&lt;=($C1622*60)),IF(EF$1:EF$1599&lt;&gt;"",EF$1:EF$1599)))</f>
        <v>5.3230583333333321</v>
      </c>
      <c r="EG1617" s="493">
        <f t="array" ref="EG1617">AVERAGE(IF(($C$1:$C$1603&gt;=($C1621*60))*($C$1:$C$1603&lt;=($C1622*60)),IF(EG$1:EG$1599&lt;&gt;"",EG$1:EG$1599)))</f>
        <v>635.87875000000008</v>
      </c>
      <c r="EH1617" s="493">
        <f t="array" ref="EH1617">AVERAGE(IF(($C$1:$C$1603&gt;=($C1621*60))*($C$1:$C$1603&lt;=($C1622*60)),IF(EH$1:EH$1599&lt;&gt;"",EH$1:EH$1599)))</f>
        <v>121.23616666666663</v>
      </c>
      <c r="EI1617" s="493">
        <f t="array" ref="EI1617">AVERAGE(IF(($C$1:$C$1603&gt;=($C1621*60))*($C$1:$C$1603&lt;=($C1622*60)),IF(EI$1:EI$1599&lt;&gt;"",EI$1:EI$1599)))</f>
        <v>4.9102916666666676</v>
      </c>
      <c r="EJ1617" s="493">
        <f t="array" ref="EJ1617">AVERAGE(IF(($C$1:$C$1603&gt;=($C1621*60))*($C$1:$C$1603&lt;=($C1622*60)),IF(EJ$1:EJ$1599&lt;&gt;"",EJ$1:EJ$1599)))</f>
        <v>584.50208333333342</v>
      </c>
      <c r="EK1617" s="493">
        <f t="array" ref="EK1617">AVERAGE(IF(($C$1:$C$1603&gt;=($C1621*60))*($C$1:$C$1603&lt;=($C1622*60)),IF(EK$1:EK$1599&lt;&gt;"",EK$1:EK$1599)))</f>
        <v>10.511972220833336</v>
      </c>
      <c r="EL1617" s="493">
        <f t="array" ref="EL1617">AVERAGE(IF(($C$1:$C$1603&gt;=($C1621*60))*($C$1:$C$1603&lt;=($C1622*60)),IF(EL$1:EL$1599&lt;&gt;"",EL$1:EL$1599)))</f>
        <v>10.752091983333338</v>
      </c>
      <c r="EM1617" s="493">
        <f t="array" ref="EM1617">AVERAGE(IF(($C$1:$C$1603&gt;=($C1621*60))*($C$1:$C$1603&lt;=($C1622*60)),IF(EM$1:EM$1599&lt;&gt;"",EM$1:EM$1599)))</f>
        <v>-18.799791904166671</v>
      </c>
      <c r="EN1617" s="493">
        <f t="array" ref="EN1617">AVERAGE(IF(($C$1:$C$1603&gt;=($C1621*60))*($C$1:$C$1603&lt;=($C1622*60)),IF(EN$1:EN$1599&lt;&gt;"",EN$1:EN$1599)))</f>
        <v>-23.961858145833332</v>
      </c>
      <c r="EO1617" s="493">
        <f t="array" ref="EO1617">AVERAGE(IF(($C$1:$C$1603&gt;=($C1621*60))*($C$1:$C$1603&lt;=($C1622*60)),IF(EO$1:EO$1599&lt;&gt;"",EO$1:EO$1599)))</f>
        <v>94.593023349999996</v>
      </c>
      <c r="EP1617" s="493">
        <f t="array" ref="EP1617">AVERAGE(IF(($C$1:$C$1603&gt;=($C1621*60))*($C$1:$C$1603&lt;=($C1622*60)),IF(EP$1:EP$1599&lt;&gt;"",EP$1:EP$1599)))</f>
        <v>89.294053783333325</v>
      </c>
      <c r="EQ1617" s="493">
        <f t="array" ref="EQ1617">AVERAGE(IF(($C$1:$C$1603&gt;=($C1621*60))*($C$1:$C$1603&lt;=($C1622*60)),IF(EQ$1:EQ$1599&lt;&gt;"",EQ$1:EQ$1599)))</f>
        <v>-9.8312633541666674</v>
      </c>
      <c r="ER1617" s="493">
        <f t="array" ref="ER1617">AVERAGE(IF(($C$1:$C$1603&gt;=($C1621*60))*($C$1:$C$1603&lt;=($C1622*60)),IF(ER$1:ER$1599&lt;&gt;"",ER$1:ER$1599)))</f>
        <v>5261.4195784375015</v>
      </c>
      <c r="ES1617" s="493">
        <f t="array" ref="ES1617">AVERAGE(IF(($C$1:$C$1603&gt;=($C1621*60))*($C$1:$C$1603&lt;=($C1622*60)),IF(ES$1:ES$1599&lt;&gt;"",ES$1:ES$1599)))</f>
        <v>12281.337318745833</v>
      </c>
      <c r="ET1617" s="493">
        <f t="array" ref="ET1617">AVERAGE(IF(($C$1:$C$1603&gt;=($C1621*60))*($C$1:$C$1603&lt;=($C1622*60)),IF(ET$1:ET$1599&lt;&gt;"",ET$1:ET$1599)))</f>
        <v>11325.609274908335</v>
      </c>
      <c r="EU1617" s="493"/>
      <c r="EV1617" s="493"/>
      <c r="EW1617" s="493"/>
      <c r="EX1617" s="493"/>
      <c r="EY1617" s="493"/>
      <c r="EZ1617" s="493"/>
      <c r="FA1617" s="493"/>
      <c r="FB1617" s="493"/>
      <c r="FC1617" s="493"/>
      <c r="FD1617" s="493"/>
      <c r="FE1617" s="493"/>
      <c r="FF1617" s="493"/>
      <c r="FG1617" s="493"/>
      <c r="FH1617" s="493"/>
      <c r="FI1617" s="493"/>
      <c r="FJ1617" s="493"/>
      <c r="FK1617" s="493"/>
      <c r="FL1617" s="493"/>
      <c r="FM1617" s="493"/>
      <c r="FN1617" s="493"/>
      <c r="FO1617" s="493"/>
      <c r="FP1617" s="493"/>
      <c r="FQ1617" s="493"/>
      <c r="FR1617" s="493"/>
      <c r="FS1617" s="493"/>
      <c r="FT1617" s="493"/>
      <c r="FU1617" s="493"/>
      <c r="FV1617" s="493"/>
      <c r="FW1617" s="493"/>
      <c r="FX1617" s="493"/>
      <c r="FY1617" s="493"/>
      <c r="FZ1617" s="493"/>
      <c r="GA1617" s="493"/>
      <c r="GB1617" s="493"/>
      <c r="GC1617" s="493"/>
      <c r="GD1617" s="493"/>
      <c r="GE1617" s="493"/>
      <c r="GF1617" s="493"/>
      <c r="GG1617" s="493"/>
      <c r="GH1617" s="493"/>
      <c r="GI1617" s="493"/>
      <c r="GJ1617" s="493"/>
      <c r="GK1617" s="493"/>
      <c r="GL1617" s="493"/>
      <c r="GM1617" s="493"/>
      <c r="GN1617" s="493"/>
      <c r="GO1617" s="493"/>
      <c r="GP1617" s="493"/>
      <c r="GQ1617" s="493"/>
      <c r="GR1617" s="493"/>
      <c r="GS1617" s="493"/>
      <c r="GT1617" s="493"/>
      <c r="GU1617" s="493"/>
      <c r="GV1617" s="493"/>
      <c r="GW1617" s="493"/>
      <c r="GX1617" s="493"/>
      <c r="GY1617" s="493"/>
      <c r="GZ1617" s="493"/>
      <c r="HA1617" s="493"/>
      <c r="HB1617" s="493"/>
      <c r="HC1617" s="493"/>
      <c r="HD1617" s="493"/>
      <c r="HE1617" s="493"/>
      <c r="HF1617" s="493"/>
      <c r="HG1617" s="493"/>
      <c r="HH1617" s="493"/>
      <c r="HI1617" s="493"/>
      <c r="HJ1617" s="493"/>
      <c r="HK1617" s="493"/>
      <c r="HL1617" s="493"/>
      <c r="HM1617" s="493"/>
      <c r="HN1617" s="493"/>
      <c r="HO1617" s="493"/>
      <c r="HP1617" s="493"/>
      <c r="HQ1617" s="493"/>
      <c r="HR1617" s="493"/>
      <c r="HS1617" s="493"/>
      <c r="HT1617" s="493"/>
      <c r="HU1617" s="493"/>
      <c r="HV1617" s="493"/>
      <c r="HW1617" s="493"/>
      <c r="HX1617" s="493"/>
      <c r="HY1617" s="493"/>
      <c r="HZ1617" s="493"/>
      <c r="IA1617" s="493"/>
      <c r="IB1617" s="493"/>
      <c r="IC1617" s="493"/>
      <c r="ID1617" s="493"/>
      <c r="IE1617" s="493"/>
      <c r="IF1617" s="493"/>
      <c r="IG1617" s="493"/>
      <c r="IH1617" s="493"/>
      <c r="II1617" s="493"/>
      <c r="IJ1617" s="493"/>
      <c r="IK1617" s="493"/>
      <c r="IL1617" s="493"/>
      <c r="IM1617" s="493"/>
      <c r="IN1617" s="493"/>
      <c r="IO1617" s="493"/>
      <c r="IP1617" s="493"/>
      <c r="IQ1617" s="493"/>
      <c r="IR1617" s="493"/>
      <c r="IS1617" s="493"/>
      <c r="IT1617" s="493"/>
      <c r="IU1617" s="493"/>
      <c r="IV1617" s="493"/>
      <c r="IW1617" s="493"/>
      <c r="IX1617" s="493"/>
      <c r="IY1617" s="493"/>
      <c r="IZ1617" s="493"/>
      <c r="JA1617" s="493"/>
      <c r="JB1617" s="493"/>
      <c r="JC1617" s="493"/>
      <c r="JD1617" s="493"/>
      <c r="JE1617" s="493"/>
      <c r="JF1617" s="493"/>
      <c r="JG1617" s="493"/>
      <c r="JH1617" s="493"/>
      <c r="JI1617" s="493"/>
      <c r="JJ1617" s="493"/>
      <c r="JK1617" s="493"/>
      <c r="JL1617" s="493"/>
      <c r="JM1617" s="493"/>
      <c r="JN1617" s="493"/>
      <c r="JO1617" s="493"/>
      <c r="JP1617" s="493"/>
      <c r="JQ1617" s="493"/>
      <c r="JR1617" s="493"/>
      <c r="JS1617" s="493"/>
      <c r="JT1617" s="493"/>
      <c r="JU1617" s="493"/>
      <c r="JV1617" s="493"/>
      <c r="JW1617" s="493"/>
      <c r="JX1617" s="493"/>
      <c r="JY1617" s="493"/>
      <c r="JZ1617" s="493"/>
      <c r="KA1617" s="493"/>
      <c r="KB1617" s="493"/>
      <c r="KC1617" s="493"/>
      <c r="KD1617" s="493"/>
      <c r="KE1617" s="493"/>
      <c r="KF1617" s="493"/>
      <c r="KG1617" s="493"/>
      <c r="KH1617" s="493"/>
      <c r="KI1617" s="493"/>
      <c r="KJ1617" s="493"/>
      <c r="KK1617" s="493"/>
      <c r="KL1617" s="493"/>
      <c r="KM1617" s="493"/>
      <c r="KN1617" s="493"/>
      <c r="KO1617" s="493"/>
      <c r="KP1617" s="493"/>
      <c r="KQ1617" s="493"/>
      <c r="KR1617" s="493"/>
    </row>
    <row r="1618" spans="3:304" x14ac:dyDescent="0.25">
      <c r="D1618" s="883" t="s">
        <v>1000</v>
      </c>
      <c r="E1618" s="493">
        <f t="array" ref="E1618">AVERAGE(IF(($C$1:$C$1603&gt;=($C1622*60))*($C$1:$C$1603&lt;=($C1623*60)),IF(E$1:E$1599&lt;&gt;"",E$1:E$1599)))</f>
        <v>0</v>
      </c>
      <c r="F1618" s="493">
        <f t="array" ref="F1618">AVERAGE(IF(($C$1:$C$1603&gt;=($C1622*60))*($C$1:$C$1603&lt;=($C1623*60)),IF(F$1:F$1599&lt;&gt;"",F$1:F$1599)))</f>
        <v>74.497277145228239</v>
      </c>
      <c r="G1618" s="493">
        <f t="array" ref="G1618">AVERAGE(IF(($C$1:$C$1603&gt;=($C1622*60))*($C$1:$C$1603&lt;=($C1623*60)),IF(G$1:G$1599&lt;&gt;"",G$1:G$1599)))</f>
        <v>71.670560917012466</v>
      </c>
      <c r="H1618" s="493">
        <f t="array" ref="H1618">AVERAGE(IF(($C$1:$C$1603&gt;=($C1622*60))*($C$1:$C$1603&lt;=($C1623*60)),IF(H$1:H$1599&lt;&gt;"",H$1:H$1599)))</f>
        <v>64.729482215767646</v>
      </c>
      <c r="I1618" s="493">
        <f t="array" ref="I1618">AVERAGE(IF(($C$1:$C$1603&gt;=($C1622*60))*($C$1:$C$1603&lt;=($C1623*60)),IF(I$1:I$1599&lt;&gt;"",I$1:I$1599)))</f>
        <v>73.949824460580913</v>
      </c>
      <c r="J1618" s="493">
        <f t="array" ref="J1618">AVERAGE(IF(($C$1:$C$1603&gt;=($C1622*60))*($C$1:$C$1603&lt;=($C1623*60)),IF(J$1:J$1599&lt;&gt;"",J$1:J$1599)))</f>
        <v>71.899237414937744</v>
      </c>
      <c r="K1618" s="493">
        <f t="array" ref="K1618">AVERAGE(IF(($C$1:$C$1603&gt;=($C1622*60))*($C$1:$C$1603&lt;=($C1623*60)),IF(K$1:K$1599&lt;&gt;"",K$1:K$1599)))</f>
        <v>71.197795887966848</v>
      </c>
      <c r="L1618" s="493">
        <f t="array" ref="L1618">AVERAGE(IF(($C$1:$C$1603&gt;=($C1622*60))*($C$1:$C$1603&lt;=($C1623*60)),IF(L$1:L$1599&lt;&gt;"",L$1:L$1599)))</f>
        <v>73.711790842323666</v>
      </c>
      <c r="M1618" s="493">
        <f t="array" ref="M1618">AVERAGE(IF(($C$1:$C$1603&gt;=($C1622*60))*($C$1:$C$1603&lt;=($C1623*60)),IF(M$1:M$1599&lt;&gt;"",M$1:M$1599)))</f>
        <v>74.400202502074691</v>
      </c>
      <c r="N1618" s="493">
        <f t="array" ref="N1618">AVERAGE(IF(($C$1:$C$1603&gt;=($C1622*60))*($C$1:$C$1603&lt;=($C1623*60)),IF(N$1:N$1599&lt;&gt;"",N$1:N$1599)))</f>
        <v>-9.6450184688796679</v>
      </c>
      <c r="O1618" s="493">
        <f t="array" ref="O1618">AVERAGE(IF(($C$1:$C$1603&gt;=($C1622*60))*($C$1:$C$1603&lt;=($C1623*60)),IF(O$1:O$1599&lt;&gt;"",O$1:O$1599)))</f>
        <v>-10.851068307053939</v>
      </c>
      <c r="P1618" s="493">
        <f t="array" ref="P1618">AVERAGE(IF(($C$1:$C$1603&gt;=($C1622*60))*($C$1:$C$1603&lt;=($C1623*60)),IF(P$1:P$1599&lt;&gt;"",P$1:P$1599)))</f>
        <v>-10.829836551867224</v>
      </c>
      <c r="Q1618" s="493">
        <f t="array" ref="Q1618">AVERAGE(IF(($C$1:$C$1603&gt;=($C1622*60))*($C$1:$C$1603&lt;=($C1623*60)),IF(Q$1:Q$1599&lt;&gt;"",Q$1:Q$1599)))</f>
        <v>-8.1569846804979171</v>
      </c>
      <c r="R1618" s="493">
        <f t="array" ref="R1618">AVERAGE(IF(($C$1:$C$1603&gt;=($C1622*60))*($C$1:$C$1603&lt;=($C1623*60)),IF(R$1:R$1599&lt;&gt;"",R$1:R$1599)))</f>
        <v>-8.3700998921161816</v>
      </c>
      <c r="S1618" s="493">
        <f t="array" ref="S1618">AVERAGE(IF(($C$1:$C$1603&gt;=($C1622*60))*($C$1:$C$1603&lt;=($C1623*60)),IF(S$1:S$1599&lt;&gt;"",S$1:S$1599)))</f>
        <v>-7.6230707219917067</v>
      </c>
      <c r="T1618" s="493">
        <f t="array" ref="T1618">AVERAGE(IF(($C$1:$C$1603&gt;=($C1622*60))*($C$1:$C$1603&lt;=($C1623*60)),IF(T$1:T$1599&lt;&gt;"",T$1:T$1599)))</f>
        <v>79.078727626556059</v>
      </c>
      <c r="U1618" s="493">
        <f t="array" ref="U1618">AVERAGE(IF(($C$1:$C$1603&gt;=($C1622*60))*($C$1:$C$1603&lt;=($C1623*60)),IF(U$1:U$1599&lt;&gt;"",U$1:U$1599)))</f>
        <v>73.679263294605818</v>
      </c>
      <c r="V1618" s="493">
        <f t="array" ref="V1618">AVERAGE(IF(($C$1:$C$1603&gt;=($C1622*60))*($C$1:$C$1603&lt;=($C1623*60)),IF(V$1:V$1599&lt;&gt;"",V$1:V$1599)))</f>
        <v>92.206526195020729</v>
      </c>
      <c r="W1618" s="493">
        <f t="array" ref="W1618">AVERAGE(IF(($C$1:$C$1603&gt;=($C1622*60))*($C$1:$C$1603&lt;=($C1623*60)),IF(W$1:W$1599&lt;&gt;"",W$1:W$1599)))</f>
        <v>91.189700112033165</v>
      </c>
      <c r="X1618" s="493">
        <f t="array" ref="X1618">AVERAGE(IF(($C$1:$C$1603&gt;=($C1622*60))*($C$1:$C$1603&lt;=($C1623*60)),IF(X$1:X$1599&lt;&gt;"",X$1:X$1599)))</f>
        <v>-7.601720991701244</v>
      </c>
      <c r="Y1618" s="493">
        <f t="array" ref="Y1618">AVERAGE(IF(($C$1:$C$1603&gt;=($C1622*60))*($C$1:$C$1603&lt;=($C1623*60)),IF(Y$1:Y$1599&lt;&gt;"",Y$1:Y$1599)))</f>
        <v>-7.557590730290463</v>
      </c>
      <c r="Z1618" s="493">
        <f t="array" ref="Z1618">AVERAGE(IF(($C$1:$C$1603&gt;=($C1622*60))*($C$1:$C$1603&lt;=($C1623*60)),IF(Z$1:Z$1599&lt;&gt;"",Z$1:Z$1599)))</f>
        <v>-12.329541224066395</v>
      </c>
      <c r="AA1618" s="493">
        <f t="array" ref="AA1618">AVERAGE(IF(($C$1:$C$1603&gt;=($C1622*60))*($C$1:$C$1603&lt;=($C1623*60)),IF(AA$1:AA$1599&lt;&gt;"",AA$1:AA$1599)))</f>
        <v>-11.901164149377598</v>
      </c>
      <c r="AB1618" s="493">
        <f t="array" ref="AB1618">AVERAGE(IF(($C$1:$C$1603&gt;=($C1622*60))*($C$1:$C$1603&lt;=($C1623*60)),IF(AB$1:AB$1599&lt;&gt;"",AB$1:AB$1599)))</f>
        <v>-11.60782482572613</v>
      </c>
      <c r="AC1618" s="493">
        <f t="array" ref="AC1618">AVERAGE(IF(($C$1:$C$1603&gt;=($C1622*60))*($C$1:$C$1603&lt;=($C1623*60)),IF(AC$1:AC$1599&lt;&gt;"",AC$1:AC$1599)))</f>
        <v>-12.006450879668048</v>
      </c>
      <c r="AD1618" s="493">
        <f t="array" ref="AD1618">AVERAGE(IF(($C$1:$C$1603&gt;=($C1622*60))*($C$1:$C$1603&lt;=($C1623*60)),IF(AD$1:AD$1599&lt;&gt;"",AD$1:AD$1599)))</f>
        <v>-14.400420402489615</v>
      </c>
      <c r="AE1618" s="493">
        <f t="array" ref="AE1618">AVERAGE(IF(($C$1:$C$1603&gt;=($C1622*60))*($C$1:$C$1603&lt;=($C1623*60)),IF(AE$1:AE$1599&lt;&gt;"",AE$1:AE$1599)))</f>
        <v>104.98153751452278</v>
      </c>
      <c r="AF1618" s="493">
        <f t="array" ref="AF1618">AVERAGE(IF(($C$1:$C$1603&gt;=($C1622*60))*($C$1:$C$1603&lt;=($C1623*60)),IF(AF$1:AF$1599&lt;&gt;"",AF$1:AF$1599)))</f>
        <v>98.334179556016636</v>
      </c>
      <c r="AG1618" s="493">
        <f t="array" ref="AG1618">AVERAGE(IF(($C$1:$C$1603&gt;=($C1622*60))*($C$1:$C$1603&lt;=($C1623*60)),IF(AG$1:AG$1599&lt;&gt;"",AG$1:AG$1599)))</f>
        <v>90.008563522821589</v>
      </c>
      <c r="AH1618" s="493">
        <f t="array" ref="AH1618">AVERAGE(IF(($C$1:$C$1603&gt;=($C1622*60))*($C$1:$C$1603&lt;=($C1623*60)),IF(AH$1:AH$1599&lt;&gt;"",AH$1:AH$1599)))</f>
        <v>110.01135464730294</v>
      </c>
      <c r="AI1618" s="493">
        <f t="array" ref="AI1618">AVERAGE(IF(($C$1:$C$1603&gt;=($C1622*60))*($C$1:$C$1603&lt;=($C1623*60)),IF(AI$1:AI$1599&lt;&gt;"",AI$1:AI$1599)))</f>
        <v>88.219169489626552</v>
      </c>
      <c r="AJ1618" s="493">
        <f t="array" ref="AJ1618">AVERAGE(IF(($C$1:$C$1603&gt;=($C1622*60))*($C$1:$C$1603&lt;=($C1623*60)),IF(AJ$1:AJ$1599&lt;&gt;"",AJ$1:AJ$1599)))</f>
        <v>71.009039307053939</v>
      </c>
      <c r="AK1618" s="493">
        <f t="array" ref="AK1618">AVERAGE(IF(($C$1:$C$1603&gt;=($C1622*60))*($C$1:$C$1603&lt;=($C1623*60)),IF(AK$1:AK$1599&lt;&gt;"",AK$1:AK$1599)))</f>
        <v>-7.0059885062240639</v>
      </c>
      <c r="AL1618" s="493">
        <f t="array" ref="AL1618">AVERAGE(IF(($C$1:$C$1603&gt;=($C1622*60))*($C$1:$C$1603&lt;=($C1623*60)),IF(AL$1:AL$1599&lt;&gt;"",AL$1:AL$1599)))</f>
        <v>-10.471008099585067</v>
      </c>
      <c r="AM1618" s="493">
        <f t="array" ref="AM1618">AVERAGE(IF(($C$1:$C$1603&gt;=($C1622*60))*($C$1:$C$1603&lt;=($C1623*60)),IF(AM$1:AM$1599&lt;&gt;"",AM$1:AM$1599)))</f>
        <v>-7.8702933568464735</v>
      </c>
      <c r="AN1618" s="493">
        <f t="array" ref="AN1618">AVERAGE(IF(($C$1:$C$1603&gt;=($C1622*60))*($C$1:$C$1603&lt;=($C1623*60)),IF(AN$1:AN$1599&lt;&gt;"",AN$1:AN$1599)))</f>
        <v>91.52439547717843</v>
      </c>
      <c r="AO1618" s="493">
        <f t="array" ref="AO1618">AVERAGE(IF(($C$1:$C$1603&gt;=($C1622*60))*($C$1:$C$1603&lt;=($C1623*60)),IF(AO$1:AO$1599&lt;&gt;"",AO$1:AO$1599)))</f>
        <v>90.340070692946014</v>
      </c>
      <c r="AP1618" s="493">
        <f t="array" ref="AP1618">AVERAGE(IF(($C$1:$C$1603&gt;=($C1622*60))*($C$1:$C$1603&lt;=($C1623*60)),IF(AP$1:AP$1599&lt;&gt;"",AP$1:AP$1599)))</f>
        <v>89.514571468879652</v>
      </c>
      <c r="AQ1618" s="493">
        <f t="array" ref="AQ1618">AVERAGE(IF(($C$1:$C$1603&gt;=($C1622*60))*($C$1:$C$1603&lt;=($C1623*60)),IF(AQ$1:AQ$1599&lt;&gt;"",AQ$1:AQ$1599)))</f>
        <v>86.983512070539447</v>
      </c>
      <c r="AR1618" s="493">
        <f t="array" ref="AR1618">AVERAGE(IF(($C$1:$C$1603&gt;=($C1622*60))*($C$1:$C$1603&lt;=($C1623*60)),IF(AR$1:AR$1599&lt;&gt;"",AR$1:AR$1599)))</f>
        <v>73.103726879668002</v>
      </c>
      <c r="AS1618" s="493">
        <f t="array" ref="AS1618">AVERAGE(IF(($C$1:$C$1603&gt;=($C1622*60))*($C$1:$C$1603&lt;=($C1623*60)),IF(AS$1:AS$1599&lt;&gt;"",AS$1:AS$1599)))</f>
        <v>63.139101954356832</v>
      </c>
      <c r="AT1618" s="493">
        <f t="array" ref="AT1618">AVERAGE(IF(($C$1:$C$1603&gt;=($C1622*60))*($C$1:$C$1603&lt;=($C1623*60)),IF(AT$1:AT$1599&lt;&gt;"",AT$1:AT$1599)))</f>
        <v>75.28573955601658</v>
      </c>
      <c r="AU1618" s="493">
        <f t="array" ref="AU1618">AVERAGE(IF(($C$1:$C$1603&gt;=($C1622*60))*($C$1:$C$1603&lt;=($C1623*60)),IF(AU$1:AU$1599&lt;&gt;"",AU$1:AU$1599)))</f>
        <v>72.469601842323669</v>
      </c>
      <c r="AV1618" s="493">
        <f t="array" ref="AV1618">AVERAGE(IF(($C$1:$C$1603&gt;=($C1622*60))*($C$1:$C$1603&lt;=($C1623*60)),IF(AV$1:AV$1599&lt;&gt;"",AV$1:AV$1599)))</f>
        <v>74.103322983402521</v>
      </c>
      <c r="AW1618" s="493">
        <f t="array" ref="AW1618">AVERAGE(IF(($C$1:$C$1603&gt;=($C1622*60))*($C$1:$C$1603&lt;=($C1623*60)),IF(AW$1:AW$1599&lt;&gt;"",AW$1:AW$1599)))</f>
        <v>74.13782317427389</v>
      </c>
      <c r="AX1618" s="493">
        <f t="array" ref="AX1618">AVERAGE(IF(($C$1:$C$1603&gt;=($C1622*60))*($C$1:$C$1603&lt;=($C1623*60)),IF(AX$1:AX$1599&lt;&gt;"",AX$1:AX$1599)))</f>
        <v>84.72903054356847</v>
      </c>
      <c r="AY1618" s="493">
        <f t="array" ref="AY1618">AVERAGE(IF(($C$1:$C$1603&gt;=($C1622*60))*($C$1:$C$1603&lt;=($C1623*60)),IF(AY$1:AY$1599&lt;&gt;"",AY$1:AY$1599)))</f>
        <v>82.667360543568449</v>
      </c>
      <c r="AZ1618" s="493">
        <f t="array" ref="AZ1618">AVERAGE(IF(($C$1:$C$1603&gt;=($C1622*60))*($C$1:$C$1603&lt;=($C1623*60)),IF(AZ$1:AZ$1599&lt;&gt;"",AZ$1:AZ$1599)))</f>
        <v>-7.6937885643153541</v>
      </c>
      <c r="BA1618" s="493">
        <f t="array" ref="BA1618">AVERAGE(IF(($C$1:$C$1603&gt;=($C1622*60))*($C$1:$C$1603&lt;=($C1623*60)),IF(BA$1:BA$1599&lt;&gt;"",BA$1:BA$1599)))</f>
        <v>-5.6894159087136877</v>
      </c>
      <c r="BB1618" s="493">
        <f t="array" ref="BB1618">AVERAGE(IF(($C$1:$C$1603&gt;=($C1622*60))*($C$1:$C$1603&lt;=($C1623*60)),IF(BB$1:BB$1599&lt;&gt;"",BB$1:BB$1599)))</f>
        <v>-13.496237576763493</v>
      </c>
      <c r="BC1618" s="493">
        <f t="array" ref="BC1618">AVERAGE(IF(($C$1:$C$1603&gt;=($C1622*60))*($C$1:$C$1603&lt;=($C1623*60)),IF(BC$1:BC$1599&lt;&gt;"",BC$1:BC$1599)))</f>
        <v>-12.956798809128632</v>
      </c>
      <c r="BD1618" s="493">
        <f t="array" ref="BD1618">AVERAGE(IF(($C$1:$C$1603&gt;=($C1622*60))*($C$1:$C$1603&lt;=($C1623*60)),IF(BD$1:BD$1599&lt;&gt;"",BD$1:BD$1599)))</f>
        <v>-13.492834726141083</v>
      </c>
      <c r="BE1618" s="493">
        <f t="array" ref="BE1618">AVERAGE(IF(($C$1:$C$1603&gt;=($C1622*60))*($C$1:$C$1603&lt;=($C1623*60)),IF(BE$1:BE$1599&lt;&gt;"",BE$1:BE$1599)))</f>
        <v>-8.3221112821576764</v>
      </c>
      <c r="BF1618" s="493">
        <f t="array" ref="BF1618">AVERAGE(IF(($C$1:$C$1603&gt;=($C1622*60))*($C$1:$C$1603&lt;=($C1623*60)),IF(BF$1:BF$1599&lt;&gt;"",BF$1:BF$1599)))</f>
        <v>49.480965643153567</v>
      </c>
      <c r="BG1618" s="493">
        <f t="array" ref="BG1618">AVERAGE(IF(($C$1:$C$1603&gt;=($C1622*60))*($C$1:$C$1603&lt;=($C1623*60)),IF(BG$1:BG$1599&lt;&gt;"",BG$1:BG$1599)))</f>
        <v>123.54334138174269</v>
      </c>
      <c r="BH1618" s="493">
        <f t="array" ref="BH1618">AVERAGE(IF(($C$1:$C$1603&gt;=($C1622*60))*($C$1:$C$1603&lt;=($C1623*60)),IF(BH$1:BH$1599&lt;&gt;"",BH$1:BH$1599)))</f>
        <v>109.27917856016593</v>
      </c>
      <c r="BI1618" s="493">
        <f t="array" ref="BI1618">AVERAGE(IF(($C$1:$C$1603&gt;=($C1622*60))*($C$1:$C$1603&lt;=($C1623*60)),IF(BI$1:BI$1599&lt;&gt;"",BI$1:BI$1599)))</f>
        <v>45.009006634854771</v>
      </c>
      <c r="BJ1618" s="493">
        <f t="array" ref="BJ1618">AVERAGE(IF(($C$1:$C$1603&gt;=($C1622*60))*($C$1:$C$1603&lt;=($C1623*60)),IF(BJ$1:BJ$1599&lt;&gt;"",BJ$1:BJ$1599)))</f>
        <v>108.72648074688797</v>
      </c>
      <c r="BK1618" s="493">
        <f t="array" ref="BK1618">AVERAGE(IF(($C$1:$C$1603&gt;=($C1622*60))*($C$1:$C$1603&lt;=($C1623*60)),IF(BK$1:BK$1599&lt;&gt;"",BK$1:BK$1599)))</f>
        <v>78.522415900414956</v>
      </c>
      <c r="BL1618" s="493">
        <f t="array" ref="BL1618">AVERAGE(IF(($C$1:$C$1603&gt;=($C1622*60))*($C$1:$C$1603&lt;=($C1623*60)),IF(BL$1:BL$1599&lt;&gt;"",BL$1:BL$1599)))</f>
        <v>48.710430975103748</v>
      </c>
      <c r="BM1618" s="493">
        <f t="array" ref="BM1618">AVERAGE(IF(($C$1:$C$1603&gt;=($C1622*60))*($C$1:$C$1603&lt;=($C1623*60)),IF(BM$1:BM$1599&lt;&gt;"",BM$1:BM$1599)))</f>
        <v>-14.669862419087146</v>
      </c>
      <c r="BN1618" s="493">
        <f t="array" ref="BN1618">AVERAGE(IF(($C$1:$C$1603&gt;=($C1622*60))*($C$1:$C$1603&lt;=($C1623*60)),IF(BN$1:BN$1599&lt;&gt;"",BN$1:BN$1599)))</f>
        <v>-11.212544863070544</v>
      </c>
      <c r="BO1618" s="493">
        <f t="array" ref="BO1618">AVERAGE(IF(($C$1:$C$1603&gt;=($C1622*60))*($C$1:$C$1603&lt;=($C1623*60)),IF(BO$1:BO$1599&lt;&gt;"",BO$1:BO$1599)))</f>
        <v>-6.3729851991701238</v>
      </c>
      <c r="BP1618" s="493">
        <f t="array" ref="BP1618">AVERAGE(IF(($C$1:$C$1603&gt;=($C1622*60))*($C$1:$C$1603&lt;=($C1623*60)),IF(BP$1:BP$1599&lt;&gt;"",BP$1:BP$1599)))</f>
        <v>-6.7267381369294617</v>
      </c>
      <c r="BQ1618" s="493">
        <f t="array" ref="BQ1618">AVERAGE(IF(($C$1:$C$1603&gt;=($C1622*60))*($C$1:$C$1603&lt;=($C1623*60)),IF(BQ$1:BQ$1599&lt;&gt;"",BQ$1:BQ$1599)))</f>
        <v>77.097462634854793</v>
      </c>
      <c r="BR1618" s="493">
        <f t="array" ref="BR1618">AVERAGE(IF(($C$1:$C$1603&gt;=($C1622*60))*($C$1:$C$1603&lt;=($C1623*60)),IF(BR$1:BR$1599&lt;&gt;"",BR$1:BR$1599)))</f>
        <v>78.263603659751041</v>
      </c>
      <c r="BS1618" s="493">
        <f t="array" ref="BS1618">AVERAGE(IF(($C$1:$C$1603&gt;=($C1622*60))*($C$1:$C$1603&lt;=($C1623*60)),IF(BS$1:BS$1599&lt;&gt;"",BS$1:BS$1599)))</f>
        <v>79.64450910373445</v>
      </c>
      <c r="BT1618" s="493">
        <f t="array" ref="BT1618">AVERAGE(IF(($C$1:$C$1603&gt;=($C1622*60))*($C$1:$C$1603&lt;=($C1623*60)),IF(BT$1:BT$1599&lt;&gt;"",BT$1:BT$1599)))</f>
        <v>59.007676244813318</v>
      </c>
      <c r="BU1618" s="493">
        <f t="array" ref="BU1618">AVERAGE(IF(($C$1:$C$1603&gt;=($C1622*60))*($C$1:$C$1603&lt;=($C1623*60)),IF(BU$1:BU$1599&lt;&gt;"",BU$1:BU$1599)))</f>
        <v>63.351510261410802</v>
      </c>
      <c r="BV1618" s="493">
        <f t="array" ref="BV1618">AVERAGE(IF(($C$1:$C$1603&gt;=($C1622*60))*($C$1:$C$1603&lt;=($C1623*60)),IF(BV$1:BV$1599&lt;&gt;"",BV$1:BV$1599)))</f>
        <v>61.96462975933607</v>
      </c>
      <c r="BW1618" s="493">
        <f t="array" ref="BW1618">AVERAGE(IF(($C$1:$C$1603&gt;=($C1622*60))*($C$1:$C$1603&lt;=($C1623*60)),IF(BW$1:BW$1599&lt;&gt;"",BW$1:BW$1599)))</f>
        <v>64.506073709543543</v>
      </c>
      <c r="BX1618" s="493">
        <f t="array" ref="BX1618">AVERAGE(IF(($C$1:$C$1603&gt;=($C1622*60))*($C$1:$C$1603&lt;=($C1623*60)),IF(BX$1:BX$1599&lt;&gt;"",BX$1:BX$1599)))</f>
        <v>-14.866194514522817</v>
      </c>
      <c r="BY1618" s="493">
        <f t="array" ref="BY1618">AVERAGE(IF(($C$1:$C$1603&gt;=($C1622*60))*($C$1:$C$1603&lt;=($C1623*60)),IF(BY$1:BY$1599&lt;&gt;"",BY$1:BY$1599)))</f>
        <v>-15.227048448132782</v>
      </c>
      <c r="BZ1618" s="493">
        <f t="array" ref="BZ1618">AVERAGE(IF(($C$1:$C$1603&gt;=($C1622*60))*($C$1:$C$1603&lt;=($C1623*60)),IF(BZ$1:BZ$1599&lt;&gt;"",BZ$1:BZ$1599)))</f>
        <v>-12.279363946058101</v>
      </c>
      <c r="CA1618" s="493">
        <f t="array" ref="CA1618">AVERAGE(IF(($C$1:$C$1603&gt;=($C1622*60))*($C$1:$C$1603&lt;=($C1623*60)),IF(CA$1:CA$1599&lt;&gt;"",CA$1:CA$1599)))</f>
        <v>-12.768263141078847</v>
      </c>
      <c r="CB1618" s="493">
        <f t="array" ref="CB1618">AVERAGE(IF(($C$1:$C$1603&gt;=($C1622*60))*($C$1:$C$1603&lt;=($C1623*60)),IF(CB$1:CB$1599&lt;&gt;"",CB$1:CB$1599)))</f>
        <v>-12.26009078008299</v>
      </c>
      <c r="CC1618" s="493">
        <f t="array" ref="CC1618">AVERAGE(IF(($C$1:$C$1603&gt;=($C1622*60))*($C$1:$C$1603&lt;=($C1623*60)),IF(CC$1:CC$1599&lt;&gt;"",CC$1:CC$1599)))</f>
        <v>-9.5449257551867266</v>
      </c>
      <c r="CD1618" s="493">
        <f t="array" ref="CD1618">AVERAGE(IF(($C$1:$C$1603&gt;=($C1622*60))*($C$1:$C$1603&lt;=($C1623*60)),IF(CD$1:CD$1599&lt;&gt;"",CD$1:CD$1599)))</f>
        <v>-12.673650775933595</v>
      </c>
      <c r="CE1618" s="493">
        <f t="array" ref="CE1618">AVERAGE(IF(($C$1:$C$1603&gt;=($C1622*60))*($C$1:$C$1603&lt;=($C1623*60)),IF(CE$1:CE$1599&lt;&gt;"",CE$1:CE$1599)))</f>
        <v>-9.0873193029045609</v>
      </c>
      <c r="CF1618" s="493">
        <f t="array" ref="CF1618">AVERAGE(IF(($C$1:$C$1603&gt;=($C1622*60))*($C$1:$C$1603&lt;=($C1623*60)),IF(CF$1:CF$1599&lt;&gt;"",CF$1:CF$1599)))</f>
        <v>-14.836558190871372</v>
      </c>
      <c r="CG1618" s="493">
        <f t="array" ref="CG1618">AVERAGE(IF(($C$1:$C$1603&gt;=($C1622*60))*($C$1:$C$1603&lt;=($C1623*60)),IF(CG$1:CG$1599&lt;&gt;"",CG$1:CG$1599)))</f>
        <v>-9.3487664730290376</v>
      </c>
      <c r="CH1618" s="493">
        <f t="array" ref="CH1618">AVERAGE(IF(($C$1:$C$1603&gt;=($C1622*60))*($C$1:$C$1603&lt;=($C1623*60)),IF(CH$1:CH$1599&lt;&gt;"",CH$1:CH$1599)))</f>
        <v>-14.248627103734441</v>
      </c>
      <c r="CI1618" s="493">
        <f t="array" ref="CI1618">AVERAGE(IF(($C$1:$C$1603&gt;=($C1622*60))*($C$1:$C$1603&lt;=($C1623*60)),IF(CI$1:CI$1599&lt;&gt;"",CI$1:CI$1599)))</f>
        <v>-9.9233954232365207</v>
      </c>
      <c r="CJ1618" s="493">
        <f t="array" ref="CJ1618">AVERAGE(IF(($C$1:$C$1603&gt;=($C1622*60))*($C$1:$C$1603&lt;=($C1623*60)),IF(CJ$1:CJ$1599&lt;&gt;"",CJ$1:CJ$1599)))</f>
        <v>-12.169114224066393</v>
      </c>
      <c r="CK1618" s="493">
        <f t="array" ref="CK1618">AVERAGE(IF(($C$1:$C$1603&gt;=($C1622*60))*($C$1:$C$1603&lt;=($C1623*60)),IF(CK$1:CK$1599&lt;&gt;"",CK$1:CK$1599)))</f>
        <v>-8.7716894937759342</v>
      </c>
      <c r="CL1618" s="493">
        <f t="array" ref="CL1618">AVERAGE(IF(($C$1:$C$1603&gt;=($C1622*60))*($C$1:$C$1603&lt;=($C1623*60)),IF(CL$1:CL$1599&lt;&gt;"",CL$1:CL$1599)))</f>
        <v>-12.489270269709554</v>
      </c>
      <c r="CM1618" s="493">
        <f t="array" ref="CM1618">AVERAGE(IF(($C$1:$C$1603&gt;=($C1622*60))*($C$1:$C$1603&lt;=($C1623*60)),IF(CM$1:CM$1599&lt;&gt;"",CM$1:CM$1599)))</f>
        <v>-8.2604856099585131</v>
      </c>
      <c r="CN1618" s="493">
        <f t="array" ref="CN1618">AVERAGE(IF(($C$1:$C$1603&gt;=($C1622*60))*($C$1:$C$1603&lt;=($C1623*60)),IF(CN$1:CN$1599&lt;&gt;"",CN$1:CN$1599)))</f>
        <v>-14.475901917012452</v>
      </c>
      <c r="CO1618" s="493">
        <f t="array" ref="CO1618">AVERAGE(IF(($C$1:$C$1603&gt;=($C1622*60))*($C$1:$C$1603&lt;=($C1623*60)),IF(CO$1:CO$1599&lt;&gt;"",CO$1:CO$1599)))</f>
        <v>-10.37643968049793</v>
      </c>
      <c r="CP1618" s="493">
        <f t="array" ref="CP1618">AVERAGE(IF(($C$1:$C$1603&gt;=($C1622*60))*($C$1:$C$1603&lt;=($C1623*60)),IF(CP$1:CP$1599&lt;&gt;"",CP$1:CP$1599)))</f>
        <v>-14.135768369294608</v>
      </c>
      <c r="CQ1618" s="493">
        <f t="array" ref="CQ1618">AVERAGE(IF(($C$1:$C$1603&gt;=($C1622*60))*($C$1:$C$1603&lt;=($C1623*60)),IF(CQ$1:CQ$1599&lt;&gt;"",CQ$1:CQ$1599)))</f>
        <v>-10.185014145228225</v>
      </c>
      <c r="CR1618" s="493">
        <f t="array" ref="CR1618">AVERAGE(IF(($C$1:$C$1603&gt;=($C1622*60))*($C$1:$C$1603&lt;=($C1623*60)),IF(CR$1:CR$1599&lt;&gt;"",CR$1:CR$1599)))</f>
        <v>-11.946040132780089</v>
      </c>
      <c r="CS1618" s="493">
        <f t="array" ref="CS1618">AVERAGE(IF(($C$1:$C$1603&gt;=($C1622*60))*($C$1:$C$1603&lt;=($C1623*60)),IF(CS$1:CS$1599&lt;&gt;"",CS$1:CS$1599)))</f>
        <v>-9.0504907344398315</v>
      </c>
      <c r="CT1618" s="493">
        <f t="array" ref="CT1618">AVERAGE(IF(($C$1:$C$1603&gt;=($C1622*60))*($C$1:$C$1603&lt;=($C1623*60)),IF(CT$1:CT$1599&lt;&gt;"",CT$1:CT$1599)))</f>
        <v>-12.622966410788383</v>
      </c>
      <c r="CU1618" s="493">
        <f t="array" ref="CU1618">AVERAGE(IF(($C$1:$C$1603&gt;=($C1622*60))*($C$1:$C$1603&lt;=($C1623*60)),IF(CU$1:CU$1599&lt;&gt;"",CU$1:CU$1599)))</f>
        <v>-9.1527760871369264</v>
      </c>
      <c r="CV1618" s="493">
        <f t="array" ref="CV1618">AVERAGE(IF(($C$1:$C$1603&gt;=($C1622*60))*($C$1:$C$1603&lt;=($C1623*60)),IF(CV$1:CV$1599&lt;&gt;"",CV$1:CV$1599)))</f>
        <v>-14.876226406639008</v>
      </c>
      <c r="CW1618" s="493">
        <f t="array" ref="CW1618">AVERAGE(IF(($C$1:$C$1603&gt;=($C1622*60))*($C$1:$C$1603&lt;=($C1623*60)),IF(CW$1:CW$1599&lt;&gt;"",CW$1:CW$1599)))</f>
        <v>-9.1631146141078901</v>
      </c>
      <c r="CX1618" s="493">
        <f t="array" ref="CX1618">AVERAGE(IF(($C$1:$C$1603&gt;=($C1622*60))*($C$1:$C$1603&lt;=($C1623*60)),IF(CX$1:CX$1599&lt;&gt;"",CX$1:CX$1599)))</f>
        <v>-14.218912950207462</v>
      </c>
      <c r="CY1618" s="493">
        <f t="array" ref="CY1618">AVERAGE(IF(($C$1:$C$1603&gt;=($C1622*60))*($C$1:$C$1603&lt;=($C1623*60)),IF(CY$1:CY$1599&lt;&gt;"",CY$1:CY$1599)))</f>
        <v>-8.7952283609958517</v>
      </c>
      <c r="CZ1618" s="493">
        <f t="array" ref="CZ1618">AVERAGE(IF(($C$1:$C$1603&gt;=($C1622*60))*($C$1:$C$1603&lt;=($C1623*60)),IF(CZ$1:CZ$1599&lt;&gt;"",CZ$1:CZ$1599)))</f>
        <v>-11.720235767634865</v>
      </c>
      <c r="DA1618" s="493">
        <f t="array" ref="DA1618">AVERAGE(IF(($C$1:$C$1603&gt;=($C1622*60))*($C$1:$C$1603&lt;=($C1623*60)),IF(DA$1:DA$1599&lt;&gt;"",DA$1:DA$1599)))</f>
        <v>-8.4090460373444014</v>
      </c>
      <c r="DB1618" s="493">
        <f t="array" ref="DB1618">AVERAGE(IF(($C$1:$C$1603&gt;=($C1622*60))*($C$1:$C$1603&lt;=($C1623*60)),IF(DB$1:DB$1599&lt;&gt;"",DB$1:DB$1599)))</f>
        <v>-12.451995228215772</v>
      </c>
      <c r="DC1618" s="493">
        <f t="array" ref="DC1618">AVERAGE(IF(($C$1:$C$1603&gt;=($C1622*60))*($C$1:$C$1603&lt;=($C1623*60)),IF(DC$1:DC$1599&lt;&gt;"",DC$1:DC$1599)))</f>
        <v>-8.0491688423236507</v>
      </c>
      <c r="DD1618" s="493">
        <f t="array" ref="DD1618">AVERAGE(IF(($C$1:$C$1603&gt;=($C1622*60))*($C$1:$C$1603&lt;=($C1623*60)),IF(DD$1:DD$1599&lt;&gt;"",DD$1:DD$1599)))</f>
        <v>-14.618633132780085</v>
      </c>
      <c r="DE1618" s="493">
        <f t="array" ref="DE1618">AVERAGE(IF(($C$1:$C$1603&gt;=($C1622*60))*($C$1:$C$1603&lt;=($C1623*60)),IF(DE$1:DE$1599&lt;&gt;"",DE$1:DE$1599)))</f>
        <v>-10.036083871369296</v>
      </c>
      <c r="DF1618" s="493">
        <f t="array" ref="DF1618">AVERAGE(IF(($C$1:$C$1603&gt;=($C1622*60))*($C$1:$C$1603&lt;=($C1623*60)),IF(DF$1:DF$1599&lt;&gt;"",DF$1:DF$1599)))</f>
        <v>-14.520697124481337</v>
      </c>
      <c r="DG1618" s="493">
        <f t="array" ref="DG1618">AVERAGE(IF(($C$1:$C$1603&gt;=($C1622*60))*($C$1:$C$1603&lt;=($C1623*60)),IF(DG$1:DG$1599&lt;&gt;"",DG$1:DG$1599)))</f>
        <v>-9.7058178091286429</v>
      </c>
      <c r="DH1618" s="493">
        <f t="array" ref="DH1618">AVERAGE(IF(($C$1:$C$1603&gt;=($C1622*60))*($C$1:$C$1603&lt;=($C1623*60)),IF(DH$1:DH$1599&lt;&gt;"",DH$1:DH$1599)))</f>
        <v>-11.482307809128633</v>
      </c>
      <c r="DI1618" s="493">
        <f t="array" ref="DI1618">AVERAGE(IF(($C$1:$C$1603&gt;=($C1622*60))*($C$1:$C$1603&lt;=($C1623*60)),IF(DI$1:DI$1599&lt;&gt;"",DI$1:DI$1599)))</f>
        <v>-8.8970977759336076</v>
      </c>
      <c r="DJ1618" s="493">
        <f t="array" ref="DJ1618">AVERAGE(IF(($C$1:$C$1603&gt;=($C1622*60))*($C$1:$C$1603&lt;=($C1623*60)),IF(DJ$1:DJ$1599&lt;&gt;"",DJ$1:DJ$1599)))</f>
        <v>-12.09005825311203</v>
      </c>
      <c r="DK1618" s="493">
        <f t="array" ref="DK1618">AVERAGE(IF(($C$1:$C$1603&gt;=($C1622*60))*($C$1:$C$1603&lt;=($C1623*60)),IF(DK$1:DK$1599&lt;&gt;"",DK$1:DK$1599)))</f>
        <v>-9.18845114937759</v>
      </c>
      <c r="DL1618" s="493">
        <f t="array" ref="DL1618">AVERAGE(IF(($C$1:$C$1603&gt;=($C1622*60))*($C$1:$C$1603&lt;=($C1623*60)),IF(DL$1:DL$1599&lt;&gt;"",DL$1:DL$1599)))</f>
        <v>-14.5308622406639</v>
      </c>
      <c r="DM1618" s="493">
        <f t="array" ref="DM1618">AVERAGE(IF(($C$1:$C$1603&gt;=($C1622*60))*($C$1:$C$1603&lt;=($C1623*60)),IF(DM$1:DM$1599&lt;&gt;"",DM$1:DM$1599)))</f>
        <v>-11.436374149377585</v>
      </c>
      <c r="DN1618" s="493">
        <f t="array" ref="DN1618">AVERAGE(IF(($C$1:$C$1603&gt;=($C1622*60))*($C$1:$C$1603&lt;=($C1623*60)),IF(DN$1:DN$1599&lt;&gt;"",DN$1:DN$1599)))</f>
        <v>-14.430764634854778</v>
      </c>
      <c r="DO1618" s="493">
        <f t="array" ref="DO1618">AVERAGE(IF(($C$1:$C$1603&gt;=($C1622*60))*($C$1:$C$1603&lt;=($C1623*60)),IF(DO$1:DO$1599&lt;&gt;"",DO$1:DO$1599)))</f>
        <v>-10.599592348547711</v>
      </c>
      <c r="DP1618" s="493">
        <f t="array" ref="DP1618">AVERAGE(IF(($C$1:$C$1603&gt;=($C1622*60))*($C$1:$C$1603&lt;=($C1623*60)),IF(DP$1:DP$1599&lt;&gt;"",DP$1:DP$1599)))</f>
        <v>-12.123889087136929</v>
      </c>
      <c r="DQ1618" s="493">
        <f t="array" ref="DQ1618">AVERAGE(IF(($C$1:$C$1603&gt;=($C1622*60))*($C$1:$C$1603&lt;=($C1623*60)),IF(DQ$1:DQ$1599&lt;&gt;"",DQ$1:DQ$1599)))</f>
        <v>-9.6403406597510362</v>
      </c>
      <c r="DR1618" s="493">
        <f t="array" ref="DR1618">AVERAGE(IF(($C$1:$C$1603&gt;=($C1622*60))*($C$1:$C$1603&lt;=($C1623*60)),IF(DR$1:DR$1599&lt;&gt;"",DR$1:DR$1599)))</f>
        <v>-12.55548169294606</v>
      </c>
      <c r="DS1618" s="493">
        <f t="array" ref="DS1618">AVERAGE(IF(($C$1:$C$1603&gt;=($C1622*60))*($C$1:$C$1603&lt;=($C1623*60)),IF(DS$1:DS$1599&lt;&gt;"",DS$1:DS$1599)))</f>
        <v>-10.288922240663892</v>
      </c>
      <c r="DT1618" s="493">
        <f t="array" ref="DT1618">AVERAGE(IF(($C$1:$C$1603&gt;=($C1622*60))*($C$1:$C$1603&lt;=($C1623*60)),IF(DT$1:DT$1599&lt;&gt;"",DT$1:DT$1599)))</f>
        <v>-14.410383199170123</v>
      </c>
      <c r="DU1618" s="493">
        <f t="array" ref="DU1618">AVERAGE(IF(($C$1:$C$1603&gt;=($C1622*60))*($C$1:$C$1603&lt;=($C1623*60)),IF(DU$1:DU$1599&lt;&gt;"",DU$1:DU$1599)))</f>
        <v>-12.459063390041496</v>
      </c>
      <c r="DV1618" s="493">
        <f t="array" ref="DV1618">AVERAGE(IF(($C$1:$C$1603&gt;=($C1622*60))*($C$1:$C$1603&lt;=($C1623*60)),IF(DV$1:DV$1599&lt;&gt;"",DV$1:DV$1599)))</f>
        <v>-14.434714045643149</v>
      </c>
      <c r="DW1618" s="493">
        <f t="array" ref="DW1618">AVERAGE(IF(($C$1:$C$1603&gt;=($C1622*60))*($C$1:$C$1603&lt;=($C1623*60)),IF(DW$1:DW$1599&lt;&gt;"",DW$1:DW$1599)))</f>
        <v>-9.8250350456431548</v>
      </c>
      <c r="DX1618" s="493">
        <f t="array" ref="DX1618">AVERAGE(IF(($C$1:$C$1603&gt;=($C1622*60))*($C$1:$C$1603&lt;=($C1623*60)),IF(DX$1:DX$1599&lt;&gt;"",DX$1:DX$1599)))</f>
        <v>12.034076962655593</v>
      </c>
      <c r="DY1618" s="493">
        <f t="array" ref="DY1618">AVERAGE(IF(($C$1:$C$1603&gt;=($C1622*60))*($C$1:$C$1603&lt;=($C1623*60)),IF(DY$1:DY$1599&lt;&gt;"",DY$1:DY$1599)))</f>
        <v>12.053310120331956</v>
      </c>
      <c r="DZ1618" s="493">
        <f t="array" ref="DZ1618">AVERAGE(IF(($C$1:$C$1603&gt;=($C1622*60))*($C$1:$C$1603&lt;=($C1623*60)),IF(DZ$1:DZ$1599&lt;&gt;"",DZ$1:DZ$1599)))</f>
        <v>156.76528212448136</v>
      </c>
      <c r="EA1618" s="493">
        <f t="array" ref="EA1618">AVERAGE(IF(($C$1:$C$1603&gt;=($C1622*60))*($C$1:$C$1603&lt;=($C1623*60)),IF(EA$1:EA$1599&lt;&gt;"",EA$1:EA$1599)))</f>
        <v>102.88211655601664</v>
      </c>
      <c r="EB1618" s="493">
        <f t="array" ref="EB1618">AVERAGE(IF(($C$1:$C$1603&gt;=($C1622*60))*($C$1:$C$1603&lt;=($C1623*60)),IF(EB$1:EB$1599&lt;&gt;"",EB$1:EB$1599)))</f>
        <v>121.60946058091285</v>
      </c>
      <c r="EC1618" s="493">
        <f t="array" ref="EC1618">AVERAGE(IF(($C$1:$C$1603&gt;=($C1622*60))*($C$1:$C$1603&lt;=($C1623*60)),IF(EC$1:EC$1599&lt;&gt;"",EC$1:EC$1599)))</f>
        <v>2.4374854771784245</v>
      </c>
      <c r="ED1618" s="493">
        <f t="array" ref="ED1618">AVERAGE(IF(($C$1:$C$1603&gt;=($C1622*60))*($C$1:$C$1603&lt;=($C1623*60)),IF(ED$1:ED$1599&lt;&gt;"",ED$1:ED$1599)))</f>
        <v>285.27759336099587</v>
      </c>
      <c r="EE1618" s="493">
        <f t="array" ref="EE1618">AVERAGE(IF(($C$1:$C$1603&gt;=($C1622*60))*($C$1:$C$1603&lt;=($C1623*60)),IF(EE$1:EE$1599&lt;&gt;"",EE$1:EE$1599)))</f>
        <v>121.59352697095444</v>
      </c>
      <c r="EF1618" s="493">
        <f t="array" ref="EF1618">AVERAGE(IF(($C$1:$C$1603&gt;=($C1622*60))*($C$1:$C$1603&lt;=($C1623*60)),IF(EF$1:EF$1599&lt;&gt;"",EF$1:EF$1599)))</f>
        <v>5.241070539419086</v>
      </c>
      <c r="EG1618" s="493">
        <f t="array" ref="EG1618">AVERAGE(IF(($C$1:$C$1603&gt;=($C1622*60))*($C$1:$C$1603&lt;=($C1623*60)),IF(EG$1:EG$1599&lt;&gt;"",EG$1:EG$1599)))</f>
        <v>626.69502074688808</v>
      </c>
      <c r="EH1618" s="493">
        <f t="array" ref="EH1618">AVERAGE(IF(($C$1:$C$1603&gt;=($C1622*60))*($C$1:$C$1603&lt;=($C1623*60)),IF(EH$1:EH$1599&lt;&gt;"",EH$1:EH$1599)))</f>
        <v>121.60145228215768</v>
      </c>
      <c r="EI1618" s="493">
        <f t="array" ref="EI1618">AVERAGE(IF(($C$1:$C$1603&gt;=($C1622*60))*($C$1:$C$1603&lt;=($C1623*60)),IF(EI$1:EI$1599&lt;&gt;"",EI$1:EI$1599)))</f>
        <v>3.1675352697095445</v>
      </c>
      <c r="EJ1618" s="493">
        <f t="array" ref="EJ1618">AVERAGE(IF(($C$1:$C$1603&gt;=($C1622*60))*($C$1:$C$1603&lt;=($C1623*60)),IF(EJ$1:EJ$1599&lt;&gt;"",EJ$1:EJ$1599)))</f>
        <v>376.73651452282178</v>
      </c>
      <c r="EK1618" s="493">
        <f t="array" ref="EK1618">AVERAGE(IF(($C$1:$C$1603&gt;=($C1622*60))*($C$1:$C$1603&lt;=($C1623*60)),IF(EK$1:EK$1599&lt;&gt;"",EK$1:EK$1599)))</f>
        <v>10.476843286307055</v>
      </c>
      <c r="EL1618" s="493">
        <f t="array" ref="EL1618">AVERAGE(IF(($C$1:$C$1603&gt;=($C1622*60))*($C$1:$C$1603&lt;=($C1623*60)),IF(EL$1:EL$1599&lt;&gt;"",EL$1:EL$1599)))</f>
        <v>12.234973962655603</v>
      </c>
      <c r="EM1618" s="493">
        <f t="array" ref="EM1618">AVERAGE(IF(($C$1:$C$1603&gt;=($C1622*60))*($C$1:$C$1603&lt;=($C1623*60)),IF(EM$1:EM$1599&lt;&gt;"",EM$1:EM$1599)))</f>
        <v>-18.347136643153537</v>
      </c>
      <c r="EN1618" s="493">
        <f t="array" ref="EN1618">AVERAGE(IF(($C$1:$C$1603&gt;=($C1622*60))*($C$1:$C$1603&lt;=($C1623*60)),IF(EN$1:EN$1599&lt;&gt;"",EN$1:EN$1599)))</f>
        <v>-18.607959161825733</v>
      </c>
      <c r="EO1618" s="493">
        <f t="array" ref="EO1618">AVERAGE(IF(($C$1:$C$1603&gt;=($C1622*60))*($C$1:$C$1603&lt;=($C1623*60)),IF(EO$1:EO$1599&lt;&gt;"",EO$1:EO$1599)))</f>
        <v>92.070104950207394</v>
      </c>
      <c r="EP1618" s="493">
        <f t="array" ref="EP1618">AVERAGE(IF(($C$1:$C$1603&gt;=($C1622*60))*($C$1:$C$1603&lt;=($C1623*60)),IF(EP$1:EP$1599&lt;&gt;"",EP$1:EP$1599)))</f>
        <v>53.848723373443995</v>
      </c>
      <c r="EQ1618" s="493">
        <f t="array" ref="EQ1618">AVERAGE(IF(($C$1:$C$1603&gt;=($C1622*60))*($C$1:$C$1603&lt;=($C1623*60)),IF(EQ$1:EQ$1599&lt;&gt;"",EQ$1:EQ$1599)))</f>
        <v>-11.469120597510367</v>
      </c>
      <c r="ER1618" s="493">
        <f t="array" ref="ER1618">AVERAGE(IF(($C$1:$C$1603&gt;=($C1622*60))*($C$1:$C$1603&lt;=($C1623*60)),IF(ER$1:ER$1599&lt;&gt;"",ER$1:ER$1599)))</f>
        <v>3524.6814275975098</v>
      </c>
      <c r="ES1618" s="493">
        <f t="array" ref="ES1618">AVERAGE(IF(($C$1:$C$1603&gt;=($C1622*60))*($C$1:$C$1603&lt;=($C1623*60)),IF(ES$1:ES$1599&lt;&gt;"",ES$1:ES$1599)))</f>
        <v>8195.0075874066406</v>
      </c>
      <c r="ET1618" s="493">
        <f t="array" ref="ET1618">AVERAGE(IF(($C$1:$C$1603&gt;=($C1622*60))*($C$1:$C$1603&lt;=($C1623*60)),IF(ET$1:ET$1599&lt;&gt;"",ET$1:ET$1599)))</f>
        <v>7315.5148787302924</v>
      </c>
      <c r="EU1618" s="493"/>
      <c r="EV1618" s="493"/>
      <c r="EW1618" s="493"/>
      <c r="EX1618" s="493"/>
      <c r="EY1618" s="493"/>
      <c r="EZ1618" s="493"/>
      <c r="FA1618" s="493"/>
      <c r="FB1618" s="493"/>
      <c r="FC1618" s="493"/>
      <c r="FD1618" s="493"/>
      <c r="FE1618" s="493"/>
      <c r="FF1618" s="493"/>
      <c r="FG1618" s="493"/>
      <c r="FH1618" s="493"/>
      <c r="FI1618" s="493"/>
      <c r="FJ1618" s="493"/>
      <c r="FK1618" s="493"/>
      <c r="FL1618" s="493"/>
      <c r="FM1618" s="493"/>
      <c r="FN1618" s="493"/>
      <c r="FO1618" s="493"/>
      <c r="FP1618" s="493"/>
      <c r="FQ1618" s="493"/>
      <c r="FR1618" s="493"/>
      <c r="FS1618" s="493"/>
      <c r="FT1618" s="493"/>
      <c r="FU1618" s="493"/>
      <c r="FV1618" s="493"/>
      <c r="FW1618" s="493"/>
      <c r="FX1618" s="493"/>
      <c r="FY1618" s="493"/>
      <c r="FZ1618" s="493"/>
      <c r="GA1618" s="493"/>
      <c r="GB1618" s="493"/>
      <c r="GC1618" s="493"/>
      <c r="GD1618" s="493"/>
      <c r="GE1618" s="493"/>
      <c r="GF1618" s="493"/>
      <c r="GG1618" s="493"/>
      <c r="GH1618" s="493"/>
      <c r="GI1618" s="493"/>
      <c r="GJ1618" s="493"/>
      <c r="GK1618" s="493"/>
      <c r="GL1618" s="493"/>
      <c r="GM1618" s="493"/>
      <c r="GN1618" s="493"/>
      <c r="GO1618" s="493"/>
      <c r="GP1618" s="493"/>
      <c r="GQ1618" s="493"/>
      <c r="GR1618" s="493"/>
      <c r="GS1618" s="493"/>
      <c r="GT1618" s="493"/>
      <c r="GU1618" s="493"/>
      <c r="GV1618" s="493"/>
      <c r="GW1618" s="493"/>
      <c r="GX1618" s="493"/>
      <c r="GY1618" s="493"/>
      <c r="GZ1618" s="493"/>
      <c r="HA1618" s="493"/>
      <c r="HB1618" s="493"/>
      <c r="HC1618" s="493"/>
      <c r="HD1618" s="493"/>
      <c r="HE1618" s="493"/>
      <c r="HF1618" s="493"/>
      <c r="HG1618" s="493"/>
      <c r="HH1618" s="493"/>
      <c r="HI1618" s="493"/>
      <c r="HJ1618" s="493"/>
      <c r="HK1618" s="493"/>
      <c r="HL1618" s="493"/>
      <c r="HM1618" s="493"/>
      <c r="HN1618" s="493"/>
      <c r="HO1618" s="493"/>
      <c r="HP1618" s="493"/>
      <c r="HQ1618" s="493"/>
      <c r="HR1618" s="493"/>
      <c r="HS1618" s="493"/>
      <c r="HT1618" s="493"/>
      <c r="HU1618" s="493"/>
      <c r="HV1618" s="493"/>
      <c r="HW1618" s="493"/>
      <c r="HX1618" s="493"/>
      <c r="HY1618" s="493"/>
      <c r="HZ1618" s="493"/>
      <c r="IA1618" s="493"/>
      <c r="IB1618" s="493"/>
      <c r="IC1618" s="493"/>
      <c r="ID1618" s="493"/>
      <c r="IE1618" s="493"/>
      <c r="IF1618" s="493"/>
      <c r="IG1618" s="493"/>
      <c r="IH1618" s="493"/>
      <c r="II1618" s="493"/>
      <c r="IJ1618" s="493"/>
      <c r="IK1618" s="493"/>
      <c r="IL1618" s="493"/>
      <c r="IM1618" s="493"/>
      <c r="IN1618" s="493"/>
      <c r="IO1618" s="493"/>
      <c r="IP1618" s="493"/>
      <c r="IQ1618" s="493"/>
      <c r="IR1618" s="493"/>
      <c r="IS1618" s="493"/>
      <c r="IT1618" s="493"/>
      <c r="IU1618" s="493"/>
      <c r="IV1618" s="493"/>
      <c r="IW1618" s="493"/>
      <c r="IX1618" s="493"/>
      <c r="IY1618" s="493"/>
      <c r="IZ1618" s="493"/>
      <c r="JA1618" s="493"/>
      <c r="JB1618" s="493"/>
      <c r="JC1618" s="493"/>
      <c r="JD1618" s="493"/>
      <c r="JE1618" s="493"/>
      <c r="JF1618" s="493"/>
      <c r="JG1618" s="493"/>
      <c r="JH1618" s="493"/>
      <c r="JI1618" s="493"/>
      <c r="JJ1618" s="493"/>
      <c r="JK1618" s="493"/>
      <c r="JL1618" s="493"/>
      <c r="JM1618" s="493"/>
      <c r="JN1618" s="493"/>
      <c r="JO1618" s="493"/>
      <c r="JP1618" s="493"/>
      <c r="JQ1618" s="493"/>
      <c r="JR1618" s="493"/>
      <c r="JS1618" s="493"/>
      <c r="JT1618" s="493"/>
      <c r="JU1618" s="493"/>
      <c r="JV1618" s="493"/>
      <c r="JW1618" s="493"/>
      <c r="JX1618" s="493"/>
      <c r="JY1618" s="493"/>
      <c r="JZ1618" s="493"/>
      <c r="KA1618" s="493"/>
      <c r="KB1618" s="493"/>
      <c r="KC1618" s="493"/>
      <c r="KD1618" s="493"/>
      <c r="KE1618" s="493"/>
      <c r="KF1618" s="493"/>
      <c r="KG1618" s="493"/>
      <c r="KH1618" s="493"/>
      <c r="KI1618" s="493"/>
      <c r="KJ1618" s="493"/>
      <c r="KK1618" s="493"/>
      <c r="KL1618" s="493"/>
      <c r="KM1618" s="493"/>
      <c r="KN1618" s="493"/>
      <c r="KO1618" s="493"/>
      <c r="KP1618" s="493"/>
      <c r="KQ1618" s="493"/>
      <c r="KR1618" s="493"/>
    </row>
    <row r="1619" spans="3:304" x14ac:dyDescent="0.25">
      <c r="D1619" s="883" t="s">
        <v>1001</v>
      </c>
      <c r="E1619" s="493">
        <f t="array" ref="E1619">AVERAGE(IF(($C$1:$C$1603&gt;=($C1623*60))*($C$1:$C$1603&lt;=($C1624*60)),IF(E$1:E$1599&lt;&gt;"",E$1:E$1599)))</f>
        <v>0</v>
      </c>
      <c r="F1619" s="493">
        <f t="array" ref="F1619">AVERAGE(IF(($C$1:$C$1603&gt;=($C1623*60))*($C$1:$C$1603&lt;=($C1624*60)),IF(F$1:F$1599&lt;&gt;"",F$1:F$1599)))</f>
        <v>74.860271950207476</v>
      </c>
      <c r="G1619" s="493">
        <f t="array" ref="G1619">AVERAGE(IF(($C$1:$C$1603&gt;=($C1623*60))*($C$1:$C$1603&lt;=($C1624*60)),IF(G$1:G$1599&lt;&gt;"",G$1:G$1599)))</f>
        <v>71.410589709543572</v>
      </c>
      <c r="H1619" s="493">
        <f t="array" ref="H1619">AVERAGE(IF(($C$1:$C$1603&gt;=($C1623*60))*($C$1:$C$1603&lt;=($C1624*60)),IF(H$1:H$1599&lt;&gt;"",H$1:H$1599)))</f>
        <v>64.926581995850626</v>
      </c>
      <c r="I1619" s="493">
        <f t="array" ref="I1619">AVERAGE(IF(($C$1:$C$1603&gt;=($C1623*60))*($C$1:$C$1603&lt;=($C1624*60)),IF(I$1:I$1599&lt;&gt;"",I$1:I$1599)))</f>
        <v>73.7117350912863</v>
      </c>
      <c r="J1619" s="493">
        <f t="array" ref="J1619">AVERAGE(IF(($C$1:$C$1603&gt;=($C1623*60))*($C$1:$C$1603&lt;=($C1624*60)),IF(J$1:J$1599&lt;&gt;"",J$1:J$1599)))</f>
        <v>71.09408621161829</v>
      </c>
      <c r="K1619" s="493">
        <f t="array" ref="K1619">AVERAGE(IF(($C$1:$C$1603&gt;=($C1623*60))*($C$1:$C$1603&lt;=($C1624*60)),IF(K$1:K$1599&lt;&gt;"",K$1:K$1599)))</f>
        <v>71.104287709543541</v>
      </c>
      <c r="L1619" s="493">
        <f t="array" ref="L1619">AVERAGE(IF(($C$1:$C$1603&gt;=($C1623*60))*($C$1:$C$1603&lt;=($C1624*60)),IF(L$1:L$1599&lt;&gt;"",L$1:L$1599)))</f>
        <v>73.637190182572652</v>
      </c>
      <c r="M1619" s="493">
        <f t="array" ref="M1619">AVERAGE(IF(($C$1:$C$1603&gt;=($C1623*60))*($C$1:$C$1603&lt;=($C1624*60)),IF(M$1:M$1599&lt;&gt;"",M$1:M$1599)))</f>
        <v>74.436717875518681</v>
      </c>
      <c r="N1619" s="493">
        <f t="array" ref="N1619">AVERAGE(IF(($C$1:$C$1603&gt;=($C1623*60))*($C$1:$C$1603&lt;=($C1624*60)),IF(N$1:N$1599&lt;&gt;"",N$1:N$1599)))</f>
        <v>-5.9227997966805006</v>
      </c>
      <c r="O1619" s="493">
        <f t="array" ref="O1619">AVERAGE(IF(($C$1:$C$1603&gt;=($C1623*60))*($C$1:$C$1603&lt;=($C1624*60)),IF(O$1:O$1599&lt;&gt;"",O$1:O$1599)))</f>
        <v>-8.177066676348554</v>
      </c>
      <c r="P1619" s="493">
        <f t="array" ref="P1619">AVERAGE(IF(($C$1:$C$1603&gt;=($C1623*60))*($C$1:$C$1603&lt;=($C1624*60)),IF(P$1:P$1599&lt;&gt;"",P$1:P$1599)))</f>
        <v>-8.9430315477178421</v>
      </c>
      <c r="Q1619" s="493">
        <f t="array" ref="Q1619">AVERAGE(IF(($C$1:$C$1603&gt;=($C1623*60))*($C$1:$C$1603&lt;=($C1624*60)),IF(Q$1:Q$1599&lt;&gt;"",Q$1:Q$1599)))</f>
        <v>-2.9340440207468874</v>
      </c>
      <c r="R1619" s="493">
        <f t="array" ref="R1619">AVERAGE(IF(($C$1:$C$1603&gt;=($C1623*60))*($C$1:$C$1603&lt;=($C1624*60)),IF(R$1:R$1599&lt;&gt;"",R$1:R$1599)))</f>
        <v>-5.751126290456428</v>
      </c>
      <c r="S1619" s="493">
        <f t="array" ref="S1619">AVERAGE(IF(($C$1:$C$1603&gt;=($C1623*60))*($C$1:$C$1603&lt;=($C1624*60)),IF(S$1:S$1599&lt;&gt;"",S$1:S$1599)))</f>
        <v>-7.1496843029045642</v>
      </c>
      <c r="T1619" s="493">
        <f t="array" ref="T1619">AVERAGE(IF(($C$1:$C$1603&gt;=($C1623*60))*($C$1:$C$1603&lt;=($C1624*60)),IF(T$1:T$1599&lt;&gt;"",T$1:T$1599)))</f>
        <v>82.273228925311159</v>
      </c>
      <c r="U1619" s="493">
        <f t="array" ref="U1619">AVERAGE(IF(($C$1:$C$1603&gt;=($C1623*60))*($C$1:$C$1603&lt;=($C1624*60)),IF(U$1:U$1599&lt;&gt;"",U$1:U$1599)))</f>
        <v>73.135863178423264</v>
      </c>
      <c r="V1619" s="493">
        <f t="array" ref="V1619">AVERAGE(IF(($C$1:$C$1603&gt;=($C1623*60))*($C$1:$C$1603&lt;=($C1624*60)),IF(V$1:V$1599&lt;&gt;"",V$1:V$1599)))</f>
        <v>94.409765228215875</v>
      </c>
      <c r="W1619" s="493">
        <f t="array" ref="W1619">AVERAGE(IF(($C$1:$C$1603&gt;=($C1623*60))*($C$1:$C$1603&lt;=($C1624*60)),IF(W$1:W$1599&lt;&gt;"",W$1:W$1599)))</f>
        <v>93.487548867219886</v>
      </c>
      <c r="X1619" s="493">
        <f t="array" ref="X1619">AVERAGE(IF(($C$1:$C$1603&gt;=($C1623*60))*($C$1:$C$1603&lt;=($C1624*60)),IF(X$1:X$1599&lt;&gt;"",X$1:X$1599)))</f>
        <v>-3.308277917012445</v>
      </c>
      <c r="Y1619" s="493">
        <f t="array" ref="Y1619">AVERAGE(IF(($C$1:$C$1603&gt;=($C1623*60))*($C$1:$C$1603&lt;=($C1624*60)),IF(Y$1:Y$1599&lt;&gt;"",Y$1:Y$1599)))</f>
        <v>-3.3457447551867232</v>
      </c>
      <c r="Z1619" s="493">
        <f t="array" ref="Z1619">AVERAGE(IF(($C$1:$C$1603&gt;=($C1623*60))*($C$1:$C$1603&lt;=($C1624*60)),IF(Z$1:Z$1599&lt;&gt;"",Z$1:Z$1599)))</f>
        <v>-8.875348257261404</v>
      </c>
      <c r="AA1619" s="493">
        <f t="array" ref="AA1619">AVERAGE(IF(($C$1:$C$1603&gt;=($C1623*60))*($C$1:$C$1603&lt;=($C1624*60)),IF(AA$1:AA$1599&lt;&gt;"",AA$1:AA$1599)))</f>
        <v>-8.4240227883817411</v>
      </c>
      <c r="AB1619" s="493">
        <f t="array" ref="AB1619">AVERAGE(IF(($C$1:$C$1603&gt;=($C1623*60))*($C$1:$C$1603&lt;=($C1624*60)),IF(AB$1:AB$1599&lt;&gt;"",AB$1:AB$1599)))</f>
        <v>-8.177510257261412</v>
      </c>
      <c r="AC1619" s="493">
        <f t="array" ref="AC1619">AVERAGE(IF(($C$1:$C$1603&gt;=($C1623*60))*($C$1:$C$1603&lt;=($C1624*60)),IF(AC$1:AC$1599&lt;&gt;"",AC$1:AC$1599)))</f>
        <v>-9.1322772863070547</v>
      </c>
      <c r="AD1619" s="493">
        <f t="array" ref="AD1619">AVERAGE(IF(($C$1:$C$1603&gt;=($C1623*60))*($C$1:$C$1603&lt;=($C1624*60)),IF(AD$1:AD$1599&lt;&gt;"",AD$1:AD$1599)))</f>
        <v>-12.840019883817435</v>
      </c>
      <c r="AE1619" s="493">
        <f t="array" ref="AE1619">AVERAGE(IF(($C$1:$C$1603&gt;=($C1623*60))*($C$1:$C$1603&lt;=($C1624*60)),IF(AE$1:AE$1599&lt;&gt;"",AE$1:AE$1599)))</f>
        <v>107.66568679668052</v>
      </c>
      <c r="AF1619" s="493">
        <f t="array" ref="AF1619">AVERAGE(IF(($C$1:$C$1603&gt;=($C1623*60))*($C$1:$C$1603&lt;=($C1624*60)),IF(AF$1:AF$1599&lt;&gt;"",AF$1:AF$1599)))</f>
        <v>99.466471261410803</v>
      </c>
      <c r="AG1619" s="493">
        <f t="array" ref="AG1619">AVERAGE(IF(($C$1:$C$1603&gt;=($C1623*60))*($C$1:$C$1603&lt;=($C1624*60)),IF(AG$1:AG$1599&lt;&gt;"",AG$1:AG$1599)))</f>
        <v>91.1824674356847</v>
      </c>
      <c r="AH1619" s="493">
        <f t="array" ref="AH1619">AVERAGE(IF(($C$1:$C$1603&gt;=($C1623*60))*($C$1:$C$1603&lt;=($C1624*60)),IF(AH$1:AH$1599&lt;&gt;"",AH$1:AH$1599)))</f>
        <v>111.21013780497935</v>
      </c>
      <c r="AI1619" s="493">
        <f t="array" ref="AI1619">AVERAGE(IF(($C$1:$C$1603&gt;=($C1623*60))*($C$1:$C$1603&lt;=($C1624*60)),IF(AI$1:AI$1599&lt;&gt;"",AI$1:AI$1599)))</f>
        <v>90.418123311203331</v>
      </c>
      <c r="AJ1619" s="493">
        <f t="array" ref="AJ1619">AVERAGE(IF(($C$1:$C$1603&gt;=($C1623*60))*($C$1:$C$1603&lt;=($C1624*60)),IF(AJ$1:AJ$1599&lt;&gt;"",AJ$1:AJ$1599)))</f>
        <v>72.754328356846457</v>
      </c>
      <c r="AK1619" s="493">
        <f t="array" ref="AK1619">AVERAGE(IF(($C$1:$C$1603&gt;=($C1623*60))*($C$1:$C$1603&lt;=($C1624*60)),IF(AK$1:AK$1599&lt;&gt;"",AK$1:AK$1599)))</f>
        <v>-3.3073987468879671</v>
      </c>
      <c r="AL1619" s="493">
        <f t="array" ref="AL1619">AVERAGE(IF(($C$1:$C$1603&gt;=($C1623*60))*($C$1:$C$1603&lt;=($C1624*60)),IF(AL$1:AL$1599&lt;&gt;"",AL$1:AL$1599)))</f>
        <v>-8.1340238506224107</v>
      </c>
      <c r="AM1619" s="493">
        <f t="array" ref="AM1619">AVERAGE(IF(($C$1:$C$1603&gt;=($C1623*60))*($C$1:$C$1603&lt;=($C1624*60)),IF(AM$1:AM$1599&lt;&gt;"",AM$1:AM$1599)))</f>
        <v>-5.1126504066389984</v>
      </c>
      <c r="AN1619" s="493">
        <f t="array" ref="AN1619">AVERAGE(IF(($C$1:$C$1603&gt;=($C1623*60))*($C$1:$C$1603&lt;=($C1624*60)),IF(AN$1:AN$1599&lt;&gt;"",AN$1:AN$1599)))</f>
        <v>93.729818414937782</v>
      </c>
      <c r="AO1619" s="493">
        <f t="array" ref="AO1619">AVERAGE(IF(($C$1:$C$1603&gt;=($C1623*60))*($C$1:$C$1603&lt;=($C1624*60)),IF(AO$1:AO$1599&lt;&gt;"",AO$1:AO$1599)))</f>
        <v>92.761985182572545</v>
      </c>
      <c r="AP1619" s="493">
        <f t="array" ref="AP1619">AVERAGE(IF(($C$1:$C$1603&gt;=($C1623*60))*($C$1:$C$1603&lt;=($C1624*60)),IF(AP$1:AP$1599&lt;&gt;"",AP$1:AP$1599)))</f>
        <v>91.271641804979254</v>
      </c>
      <c r="AQ1619" s="493">
        <f t="array" ref="AQ1619">AVERAGE(IF(($C$1:$C$1603&gt;=($C1623*60))*($C$1:$C$1603&lt;=($C1624*60)),IF(AQ$1:AQ$1599&lt;&gt;"",AQ$1:AQ$1599)))</f>
        <v>88.946985431535253</v>
      </c>
      <c r="AR1619" s="493">
        <f t="array" ref="AR1619">AVERAGE(IF(($C$1:$C$1603&gt;=($C1623*60))*($C$1:$C$1603&lt;=($C1624*60)),IF(AR$1:AR$1599&lt;&gt;"",AR$1:AR$1599)))</f>
        <v>73.203552381742753</v>
      </c>
      <c r="AS1619" s="493">
        <f t="array" ref="AS1619">AVERAGE(IF(($C$1:$C$1603&gt;=($C1623*60))*($C$1:$C$1603&lt;=($C1624*60)),IF(AS$1:AS$1599&lt;&gt;"",AS$1:AS$1599)))</f>
        <v>63.639936522821586</v>
      </c>
      <c r="AT1619" s="493">
        <f t="array" ref="AT1619">AVERAGE(IF(($C$1:$C$1603&gt;=($C1623*60))*($C$1:$C$1603&lt;=($C1624*60)),IF(AT$1:AT$1599&lt;&gt;"",AT$1:AT$1599)))</f>
        <v>76.83200742323649</v>
      </c>
      <c r="AU1619" s="493">
        <f t="array" ref="AU1619">AVERAGE(IF(($C$1:$C$1603&gt;=($C1623*60))*($C$1:$C$1603&lt;=($C1624*60)),IF(AU$1:AU$1599&lt;&gt;"",AU$1:AU$1599)))</f>
        <v>75.37614319087136</v>
      </c>
      <c r="AV1619" s="493">
        <f t="array" ref="AV1619">AVERAGE(IF(($C$1:$C$1603&gt;=($C1623*60))*($C$1:$C$1603&lt;=($C1624*60)),IF(AV$1:AV$1599&lt;&gt;"",AV$1:AV$1599)))</f>
        <v>73.877869414937749</v>
      </c>
      <c r="AW1619" s="493">
        <f t="array" ref="AW1619">AVERAGE(IF(($C$1:$C$1603&gt;=($C1623*60))*($C$1:$C$1603&lt;=($C1624*60)),IF(AW$1:AW$1599&lt;&gt;"",AW$1:AW$1599)))</f>
        <v>73.377964991701276</v>
      </c>
      <c r="AX1619" s="493">
        <f t="array" ref="AX1619">AVERAGE(IF(($C$1:$C$1603&gt;=($C1623*60))*($C$1:$C$1603&lt;=($C1624*60)),IF(AX$1:AX$1599&lt;&gt;"",AX$1:AX$1599)))</f>
        <v>89.824881609958481</v>
      </c>
      <c r="AY1619" s="493">
        <f t="array" ref="AY1619">AVERAGE(IF(($C$1:$C$1603&gt;=($C1623*60))*($C$1:$C$1603&lt;=($C1624*60)),IF(AY$1:AY$1599&lt;&gt;"",AY$1:AY$1599)))</f>
        <v>87.769237008298774</v>
      </c>
      <c r="AZ1619" s="493">
        <f t="array" ref="AZ1619">AVERAGE(IF(($C$1:$C$1603&gt;=($C1623*60))*($C$1:$C$1603&lt;=($C1624*60)),IF(AZ$1:AZ$1599&lt;&gt;"",AZ$1:AZ$1599)))</f>
        <v>-4.7819633153526926</v>
      </c>
      <c r="BA1619" s="493">
        <f t="array" ref="BA1619">AVERAGE(IF(($C$1:$C$1603&gt;=($C1623*60))*($C$1:$C$1603&lt;=($C1624*60)),IF(BA$1:BA$1599&lt;&gt;"",BA$1:BA$1599)))</f>
        <v>-4.6413572655601643</v>
      </c>
      <c r="BB1619" s="493">
        <f t="array" ref="BB1619">AVERAGE(IF(($C$1:$C$1603&gt;=($C1623*60))*($C$1:$C$1603&lt;=($C1624*60)),IF(BB$1:BB$1599&lt;&gt;"",BB$1:BB$1599)))</f>
        <v>-12.727030535269712</v>
      </c>
      <c r="BC1619" s="493">
        <f t="array" ref="BC1619">AVERAGE(IF(($C$1:$C$1603&gt;=($C1623*60))*($C$1:$C$1603&lt;=($C1624*60)),IF(BC$1:BC$1599&lt;&gt;"",BC$1:BC$1599)))</f>
        <v>-11.465915215767636</v>
      </c>
      <c r="BD1619" s="493">
        <f t="array" ref="BD1619">AVERAGE(IF(($C$1:$C$1603&gt;=($C1623*60))*($C$1:$C$1603&lt;=($C1624*60)),IF(BD$1:BD$1599&lt;&gt;"",BD$1:BD$1599)))</f>
        <v>-12.122151360995852</v>
      </c>
      <c r="BE1619" s="493">
        <f t="array" ref="BE1619">AVERAGE(IF(($C$1:$C$1603&gt;=($C1623*60))*($C$1:$C$1603&lt;=($C1624*60)),IF(BE$1:BE$1599&lt;&gt;"",BE$1:BE$1599)))</f>
        <v>-9.0457072489626551</v>
      </c>
      <c r="BF1619" s="493">
        <f t="array" ref="BF1619">AVERAGE(IF(($C$1:$C$1603&gt;=($C1623*60))*($C$1:$C$1603&lt;=($C1624*60)),IF(BF$1:BF$1599&lt;&gt;"",BF$1:BF$1599)))</f>
        <v>30.259232871369285</v>
      </c>
      <c r="BG1619" s="493">
        <f t="array" ref="BG1619">AVERAGE(IF(($C$1:$C$1603&gt;=($C1623*60))*($C$1:$C$1603&lt;=($C1624*60)),IF(BG$1:BG$1599&lt;&gt;"",BG$1:BG$1599)))</f>
        <v>139.72350065975104</v>
      </c>
      <c r="BH1619" s="493">
        <f t="array" ref="BH1619">AVERAGE(IF(($C$1:$C$1603&gt;=($C1623*60))*($C$1:$C$1603&lt;=($C1624*60)),IF(BH$1:BH$1599&lt;&gt;"",BH$1:BH$1599)))</f>
        <v>109.34149069294605</v>
      </c>
      <c r="BI1619" s="493">
        <f t="array" ref="BI1619">AVERAGE(IF(($C$1:$C$1603&gt;=($C1623*60))*($C$1:$C$1603&lt;=($C1624*60)),IF(BI$1:BI$1599&lt;&gt;"",BI$1:BI$1599)))</f>
        <v>52.032065128630727</v>
      </c>
      <c r="BJ1619" s="493">
        <f t="array" ref="BJ1619">AVERAGE(IF(($C$1:$C$1603&gt;=($C1623*60))*($C$1:$C$1603&lt;=($C1624*60)),IF(BJ$1:BJ$1599&lt;&gt;"",BJ$1:BJ$1599)))</f>
        <v>131.31764607053938</v>
      </c>
      <c r="BK1619" s="493">
        <f t="array" ref="BK1619">AVERAGE(IF(($C$1:$C$1603&gt;=($C1623*60))*($C$1:$C$1603&lt;=($C1624*60)),IF(BK$1:BK$1599&lt;&gt;"",BK$1:BK$1599)))</f>
        <v>86.522307406638987</v>
      </c>
      <c r="BL1619" s="493">
        <f t="array" ref="BL1619">AVERAGE(IF(($C$1:$C$1603&gt;=($C1623*60))*($C$1:$C$1603&lt;=($C1624*60)),IF(BL$1:BL$1599&lt;&gt;"",BL$1:BL$1599)))</f>
        <v>76.525349580912845</v>
      </c>
      <c r="BM1619" s="493">
        <f t="array" ref="BM1619">AVERAGE(IF(($C$1:$C$1603&gt;=($C1623*60))*($C$1:$C$1603&lt;=($C1624*60)),IF(BM$1:BM$1599&lt;&gt;"",BM$1:BM$1599)))</f>
        <v>-17.863666639004151</v>
      </c>
      <c r="BN1619" s="493">
        <f t="array" ref="BN1619">AVERAGE(IF(($C$1:$C$1603&gt;=($C1623*60))*($C$1:$C$1603&lt;=($C1624*60)),IF(BN$1:BN$1599&lt;&gt;"",BN$1:BN$1599)))</f>
        <v>-11.82152730290457</v>
      </c>
      <c r="BO1619" s="493">
        <f t="array" ref="BO1619">AVERAGE(IF(($C$1:$C$1603&gt;=($C1623*60))*($C$1:$C$1603&lt;=($C1624*60)),IF(BO$1:BO$1599&lt;&gt;"",BO$1:BO$1599)))</f>
        <v>-13.26574410373445</v>
      </c>
      <c r="BP1619" s="493">
        <f t="array" ref="BP1619">AVERAGE(IF(($C$1:$C$1603&gt;=($C1623*60))*($C$1:$C$1603&lt;=($C1624*60)),IF(BP$1:BP$1599&lt;&gt;"",BP$1:BP$1599)))</f>
        <v>-11.579752074688791</v>
      </c>
      <c r="BQ1619" s="493">
        <f t="array" ref="BQ1619">AVERAGE(IF(($C$1:$C$1603&gt;=($C1623*60))*($C$1:$C$1603&lt;=($C1624*60)),IF(BQ$1:BQ$1599&lt;&gt;"",BQ$1:BQ$1599)))</f>
        <v>87.161583257261384</v>
      </c>
      <c r="BR1619" s="493">
        <f t="array" ref="BR1619">AVERAGE(IF(($C$1:$C$1603&gt;=($C1623*60))*($C$1:$C$1603&lt;=($C1624*60)),IF(BR$1:BR$1599&lt;&gt;"",BR$1:BR$1599)))</f>
        <v>88.260889522821557</v>
      </c>
      <c r="BS1619" s="493">
        <f t="array" ref="BS1619">AVERAGE(IF(($C$1:$C$1603&gt;=($C1623*60))*($C$1:$C$1603&lt;=($C1624*60)),IF(BS$1:BS$1599&lt;&gt;"",BS$1:BS$1599)))</f>
        <v>85.868780987551858</v>
      </c>
      <c r="BT1619" s="493">
        <f t="array" ref="BT1619">AVERAGE(IF(($C$1:$C$1603&gt;=($C1623*60))*($C$1:$C$1603&lt;=($C1624*60)),IF(BT$1:BT$1599&lt;&gt;"",BT$1:BT$1599)))</f>
        <v>59.152647506224049</v>
      </c>
      <c r="BU1619" s="493">
        <f t="array" ref="BU1619">AVERAGE(IF(($C$1:$C$1603&gt;=($C1623*60))*($C$1:$C$1603&lt;=($C1624*60)),IF(BU$1:BU$1599&lt;&gt;"",BU$1:BU$1599)))</f>
        <v>64.346528414937779</v>
      </c>
      <c r="BV1619" s="493">
        <f t="array" ref="BV1619">AVERAGE(IF(($C$1:$C$1603&gt;=($C1623*60))*($C$1:$C$1603&lt;=($C1624*60)),IF(BV$1:BV$1599&lt;&gt;"",BV$1:BV$1599)))</f>
        <v>61.05314134024897</v>
      </c>
      <c r="BW1619" s="493">
        <f t="array" ref="BW1619">AVERAGE(IF(($C$1:$C$1603&gt;=($C1623*60))*($C$1:$C$1603&lt;=($C1624*60)),IF(BW$1:BW$1599&lt;&gt;"",BW$1:BW$1599)))</f>
        <v>64.5541122987552</v>
      </c>
      <c r="BX1619" s="493">
        <f t="array" ref="BX1619">AVERAGE(IF(($C$1:$C$1603&gt;=($C1623*60))*($C$1:$C$1603&lt;=($C1624*60)),IF(BX$1:BX$1599&lt;&gt;"",BX$1:BX$1599)))</f>
        <v>-12.462214082987549</v>
      </c>
      <c r="BY1619" s="493">
        <f t="array" ref="BY1619">AVERAGE(IF(($C$1:$C$1603&gt;=($C1623*60))*($C$1:$C$1603&lt;=($C1624*60)),IF(BY$1:BY$1599&lt;&gt;"",BY$1:BY$1599)))</f>
        <v>-13.102260298755189</v>
      </c>
      <c r="BZ1619" s="493">
        <f t="array" ref="BZ1619">AVERAGE(IF(($C$1:$C$1603&gt;=($C1623*60))*($C$1:$C$1603&lt;=($C1624*60)),IF(BZ$1:BZ$1599&lt;&gt;"",BZ$1:BZ$1599)))</f>
        <v>-12.222192489626551</v>
      </c>
      <c r="CA1619" s="493">
        <f t="array" ref="CA1619">AVERAGE(IF(($C$1:$C$1603&gt;=($C1623*60))*($C$1:$C$1603&lt;=($C1624*60)),IF(CA$1:CA$1599&lt;&gt;"",CA$1:CA$1599)))</f>
        <v>-14.123052253112039</v>
      </c>
      <c r="CB1619" s="493">
        <f t="array" ref="CB1619">AVERAGE(IF(($C$1:$C$1603&gt;=($C1623*60))*($C$1:$C$1603&lt;=($C1624*60)),IF(CB$1:CB$1599&lt;&gt;"",CB$1:CB$1599)))</f>
        <v>-8.6186498091286321</v>
      </c>
      <c r="CC1619" s="493">
        <f t="array" ref="CC1619">AVERAGE(IF(($C$1:$C$1603&gt;=($C1623*60))*($C$1:$C$1603&lt;=($C1624*60)),IF(CC$1:CC$1599&lt;&gt;"",CC$1:CC$1599)))</f>
        <v>-5.117262439834021</v>
      </c>
      <c r="CD1619" s="493">
        <f t="array" ref="CD1619">AVERAGE(IF(($C$1:$C$1603&gt;=($C1623*60))*($C$1:$C$1603&lt;=($C1624*60)),IF(CD$1:CD$1599&lt;&gt;"",CD$1:CD$1599)))</f>
        <v>-9.1345983983402537</v>
      </c>
      <c r="CE1619" s="493">
        <f t="array" ref="CE1619">AVERAGE(IF(($C$1:$C$1603&gt;=($C1623*60))*($C$1:$C$1603&lt;=($C1624*60)),IF(CE$1:CE$1599&lt;&gt;"",CE$1:CE$1599)))</f>
        <v>-4.2317966929460589</v>
      </c>
      <c r="CF1619" s="493">
        <f t="array" ref="CF1619">AVERAGE(IF(($C$1:$C$1603&gt;=($C1623*60))*($C$1:$C$1603&lt;=($C1624*60)),IF(CF$1:CF$1599&lt;&gt;"",CF$1:CF$1599)))</f>
        <v>-11.360706493775931</v>
      </c>
      <c r="CG1619" s="493">
        <f t="array" ref="CG1619">AVERAGE(IF(($C$1:$C$1603&gt;=($C1623*60))*($C$1:$C$1603&lt;=($C1624*60)),IF(CG$1:CG$1599&lt;&gt;"",CG$1:CG$1599)))</f>
        <v>-5.0501675228215781</v>
      </c>
      <c r="CH1619" s="493">
        <f t="array" ref="CH1619">AVERAGE(IF(($C$1:$C$1603&gt;=($C1623*60))*($C$1:$C$1603&lt;=($C1624*60)),IF(CH$1:CH$1599&lt;&gt;"",CH$1:CH$1599)))</f>
        <v>-11.031775174273852</v>
      </c>
      <c r="CI1619" s="493">
        <f t="array" ref="CI1619">AVERAGE(IF(($C$1:$C$1603&gt;=($C1623*60))*($C$1:$C$1603&lt;=($C1624*60)),IF(CI$1:CI$1599&lt;&gt;"",CI$1:CI$1599)))</f>
        <v>-5.8367842323651429</v>
      </c>
      <c r="CJ1619" s="493">
        <f t="array" ref="CJ1619">AVERAGE(IF(($C$1:$C$1603&gt;=($C1623*60))*($C$1:$C$1603&lt;=($C1624*60)),IF(CJ$1:CJ$1599&lt;&gt;"",CJ$1:CJ$1599)))</f>
        <v>-8.8463432946058091</v>
      </c>
      <c r="CK1619" s="493">
        <f t="array" ref="CK1619">AVERAGE(IF(($C$1:$C$1603&gt;=($C1623*60))*($C$1:$C$1603&lt;=($C1624*60)),IF(CK$1:CK$1599&lt;&gt;"",CK$1:CK$1599)))</f>
        <v>-5.6311212697095447</v>
      </c>
      <c r="CL1619" s="493">
        <f t="array" ref="CL1619">AVERAGE(IF(($C$1:$C$1603&gt;=($C1623*60))*($C$1:$C$1603&lt;=($C1624*60)),IF(CL$1:CL$1599&lt;&gt;"",CL$1:CL$1599)))</f>
        <v>-9.5652100663900423</v>
      </c>
      <c r="CM1619" s="493">
        <f t="array" ref="CM1619">AVERAGE(IF(($C$1:$C$1603&gt;=($C1623*60))*($C$1:$C$1603&lt;=($C1624*60)),IF(CM$1:CM$1599&lt;&gt;"",CM$1:CM$1599)))</f>
        <v>-5.1738424854771763</v>
      </c>
      <c r="CN1619" s="493">
        <f t="array" ref="CN1619">AVERAGE(IF(($C$1:$C$1603&gt;=($C1623*60))*($C$1:$C$1603&lt;=($C1624*60)),IF(CN$1:CN$1599&lt;&gt;"",CN$1:CN$1599)))</f>
        <v>-11.299946614107895</v>
      </c>
      <c r="CO1619" s="493">
        <f t="array" ref="CO1619">AVERAGE(IF(($C$1:$C$1603&gt;=($C1623*60))*($C$1:$C$1603&lt;=($C1624*60)),IF(CO$1:CO$1599&lt;&gt;"",CO$1:CO$1599)))</f>
        <v>-7.2247986016597521</v>
      </c>
      <c r="CP1619" s="493">
        <f t="array" ref="CP1619">AVERAGE(IF(($C$1:$C$1603&gt;=($C1623*60))*($C$1:$C$1603&lt;=($C1624*60)),IF(CP$1:CP$1599&lt;&gt;"",CP$1:CP$1599)))</f>
        <v>-10.790024655601664</v>
      </c>
      <c r="CQ1619" s="493">
        <f t="array" ref="CQ1619">AVERAGE(IF(($C$1:$C$1603&gt;=($C1623*60))*($C$1:$C$1603&lt;=($C1624*60)),IF(CQ$1:CQ$1599&lt;&gt;"",CQ$1:CQ$1599)))</f>
        <v>-6.6382404190871354</v>
      </c>
      <c r="CR1619" s="493">
        <f t="array" ref="CR1619">AVERAGE(IF(($C$1:$C$1603&gt;=($C1623*60))*($C$1:$C$1603&lt;=($C1624*60)),IF(CR$1:CR$1599&lt;&gt;"",CR$1:CR$1599)))</f>
        <v>-8.8427737925311192</v>
      </c>
      <c r="CS1619" s="493">
        <f t="array" ref="CS1619">AVERAGE(IF(($C$1:$C$1603&gt;=($C1623*60))*($C$1:$C$1603&lt;=($C1624*60)),IF(CS$1:CS$1599&lt;&gt;"",CS$1:CS$1599)))</f>
        <v>-6.132066224066385</v>
      </c>
      <c r="CT1619" s="493">
        <f t="array" ref="CT1619">AVERAGE(IF(($C$1:$C$1603&gt;=($C1623*60))*($C$1:$C$1603&lt;=($C1624*60)),IF(CT$1:CT$1599&lt;&gt;"",CT$1:CT$1599)))</f>
        <v>-8.9638148589211646</v>
      </c>
      <c r="CU1619" s="493">
        <f t="array" ref="CU1619">AVERAGE(IF(($C$1:$C$1603&gt;=($C1623*60))*($C$1:$C$1603&lt;=($C1624*60)),IF(CU$1:CU$1599&lt;&gt;"",CU$1:CU$1599)))</f>
        <v>-7.1543016058091267</v>
      </c>
      <c r="CV1619" s="493">
        <f t="array" ref="CV1619">AVERAGE(IF(($C$1:$C$1603&gt;=($C1623*60))*($C$1:$C$1603&lt;=($C1624*60)),IF(CV$1:CV$1599&lt;&gt;"",CV$1:CV$1599)))</f>
        <v>-11.615288257261419</v>
      </c>
      <c r="CW1619" s="493">
        <f t="array" ref="CW1619">AVERAGE(IF(($C$1:$C$1603&gt;=($C1623*60))*($C$1:$C$1603&lt;=($C1624*60)),IF(CW$1:CW$1599&lt;&gt;"",CW$1:CW$1599)))</f>
        <v>-7.2945550954356912</v>
      </c>
      <c r="CX1619" s="493">
        <f t="array" ref="CX1619">AVERAGE(IF(($C$1:$C$1603&gt;=($C1623*60))*($C$1:$C$1603&lt;=($C1624*60)),IF(CX$1:CX$1599&lt;&gt;"",CX$1:CX$1599)))</f>
        <v>-10.984889502074694</v>
      </c>
      <c r="CY1619" s="493">
        <f t="array" ref="CY1619">AVERAGE(IF(($C$1:$C$1603&gt;=($C1623*60))*($C$1:$C$1603&lt;=($C1624*60)),IF(CY$1:CY$1599&lt;&gt;"",CY$1:CY$1599)))</f>
        <v>-5.9126137676348547</v>
      </c>
      <c r="CZ1619" s="493">
        <f t="array" ref="CZ1619">AVERAGE(IF(($C$1:$C$1603&gt;=($C1623*60))*($C$1:$C$1603&lt;=($C1624*60)),IF(CZ$1:CZ$1599&lt;&gt;"",CZ$1:CZ$1599)))</f>
        <v>-8.6630722323651472</v>
      </c>
      <c r="DA1619" s="493">
        <f t="array" ref="DA1619">AVERAGE(IF(($C$1:$C$1603&gt;=($C1623*60))*($C$1:$C$1603&lt;=($C1624*60)),IF(DA$1:DA$1599&lt;&gt;"",DA$1:DA$1599)))</f>
        <v>-5.9989434896265577</v>
      </c>
      <c r="DB1619" s="493">
        <f t="array" ref="DB1619">AVERAGE(IF(($C$1:$C$1603&gt;=($C1623*60))*($C$1:$C$1603&lt;=($C1624*60)),IF(DB$1:DB$1599&lt;&gt;"",DB$1:DB$1599)))</f>
        <v>-9.3119902282157732</v>
      </c>
      <c r="DC1619" s="493">
        <f t="array" ref="DC1619">AVERAGE(IF(($C$1:$C$1603&gt;=($C1623*60))*($C$1:$C$1603&lt;=($C1624*60)),IF(DC$1:DC$1599&lt;&gt;"",DC$1:DC$1599)))</f>
        <v>-6.2134876265560122</v>
      </c>
      <c r="DD1619" s="493">
        <f t="array" ref="DD1619">AVERAGE(IF(($C$1:$C$1603&gt;=($C1623*60))*($C$1:$C$1603&lt;=($C1624*60)),IF(DD$1:DD$1599&lt;&gt;"",DD$1:DD$1599)))</f>
        <v>-11.454347473029037</v>
      </c>
      <c r="DE1619" s="493">
        <f t="array" ref="DE1619">AVERAGE(IF(($C$1:$C$1603&gt;=($C1623*60))*($C$1:$C$1603&lt;=($C1624*60)),IF(DE$1:DE$1599&lt;&gt;"",DE$1:DE$1599)))</f>
        <v>-8.2319440331950204</v>
      </c>
      <c r="DF1619" s="493">
        <f t="array" ref="DF1619">AVERAGE(IF(($C$1:$C$1603&gt;=($C1623*60))*($C$1:$C$1603&lt;=($C1624*60)),IF(DF$1:DF$1599&lt;&gt;"",DF$1:DF$1599)))</f>
        <v>-11.26024116182573</v>
      </c>
      <c r="DG1619" s="493">
        <f t="array" ref="DG1619">AVERAGE(IF(($C$1:$C$1603&gt;=($C1623*60))*($C$1:$C$1603&lt;=($C1624*60)),IF(DG$1:DG$1599&lt;&gt;"",DG$1:DG$1599)))</f>
        <v>-7.35479963070539</v>
      </c>
      <c r="DH1619" s="493">
        <f t="array" ref="DH1619">AVERAGE(IF(($C$1:$C$1603&gt;=($C1623*60))*($C$1:$C$1603&lt;=($C1624*60)),IF(DH$1:DH$1599&lt;&gt;"",DH$1:DH$1599)))</f>
        <v>-8.3361184149377578</v>
      </c>
      <c r="DI1619" s="493">
        <f t="array" ref="DI1619">AVERAGE(IF(($C$1:$C$1603&gt;=($C1623*60))*($C$1:$C$1603&lt;=($C1624*60)),IF(DI$1:DI$1599&lt;&gt;"",DI$1:DI$1599)))</f>
        <v>-6.6269267925311199</v>
      </c>
      <c r="DJ1619" s="493">
        <f t="array" ref="DJ1619">AVERAGE(IF(($C$1:$C$1603&gt;=($C1623*60))*($C$1:$C$1603&lt;=($C1624*60)),IF(DJ$1:DJ$1599&lt;&gt;"",DJ$1:DJ$1599)))</f>
        <v>-8.8914921369294646</v>
      </c>
      <c r="DK1619" s="493">
        <f t="array" ref="DK1619">AVERAGE(IF(($C$1:$C$1603&gt;=($C1623*60))*($C$1:$C$1603&lt;=($C1624*60)),IF(DK$1:DK$1599&lt;&gt;"",DK$1:DK$1599)))</f>
        <v>-7.5044817178423235</v>
      </c>
      <c r="DL1619" s="493">
        <f t="array" ref="DL1619">AVERAGE(IF(($C$1:$C$1603&gt;=($C1623*60))*($C$1:$C$1603&lt;=($C1624*60)),IF(DL$1:DL$1599&lt;&gt;"",DL$1:DL$1599)))</f>
        <v>-11.461648319502086</v>
      </c>
      <c r="DM1619" s="493">
        <f t="array" ref="DM1619">AVERAGE(IF(($C$1:$C$1603&gt;=($C1623*60))*($C$1:$C$1603&lt;=($C1624*60)),IF(DM$1:DM$1599&lt;&gt;"",DM$1:DM$1599)))</f>
        <v>-9.4416148464730263</v>
      </c>
      <c r="DN1619" s="493">
        <f t="array" ref="DN1619">AVERAGE(IF(($C$1:$C$1603&gt;=($C1623*60))*($C$1:$C$1603&lt;=($C1624*60)),IF(DN$1:DN$1599&lt;&gt;"",DN$1:DN$1599)))</f>
        <v>-11.244909788381749</v>
      </c>
      <c r="DO1619" s="493">
        <f t="array" ref="DO1619">AVERAGE(IF(($C$1:$C$1603&gt;=($C1623*60))*($C$1:$C$1603&lt;=($C1624*60)),IF(DO$1:DO$1599&lt;&gt;"",DO$1:DO$1599)))</f>
        <v>-8.1883713817427388</v>
      </c>
      <c r="DP1619" s="493">
        <f t="array" ref="DP1619">AVERAGE(IF(($C$1:$C$1603&gt;=($C1623*60))*($C$1:$C$1603&lt;=($C1624*60)),IF(DP$1:DP$1599&lt;&gt;"",DP$1:DP$1599)))</f>
        <v>-8.8588684647302998</v>
      </c>
      <c r="DQ1619" s="493">
        <f t="array" ref="DQ1619">AVERAGE(IF(($C$1:$C$1603&gt;=($C1623*60))*($C$1:$C$1603&lt;=($C1624*60)),IF(DQ$1:DQ$1599&lt;&gt;"",DQ$1:DQ$1599)))</f>
        <v>-7.2739475726141123</v>
      </c>
      <c r="DR1619" s="493">
        <f t="array" ref="DR1619">AVERAGE(IF(($C$1:$C$1603&gt;=($C1623*60))*($C$1:$C$1603&lt;=($C1624*60)),IF(DR$1:DR$1599&lt;&gt;"",DR$1:DR$1599)))</f>
        <v>-9.6091668547717823</v>
      </c>
      <c r="DS1619" s="493">
        <f t="array" ref="DS1619">AVERAGE(IF(($C$1:$C$1603&gt;=($C1623*60))*($C$1:$C$1603&lt;=($C1624*60)),IF(DS$1:DS$1599&lt;&gt;"",DS$1:DS$1599)))</f>
        <v>-8.4109517966805019</v>
      </c>
      <c r="DT1619" s="493">
        <f t="array" ref="DT1619">AVERAGE(IF(($C$1:$C$1603&gt;=($C1623*60))*($C$1:$C$1603&lt;=($C1624*60)),IF(DT$1:DT$1599&lt;&gt;"",DT$1:DT$1599)))</f>
        <v>-11.234052145228217</v>
      </c>
      <c r="DU1619" s="493">
        <f t="array" ref="DU1619">AVERAGE(IF(($C$1:$C$1603&gt;=($C1623*60))*($C$1:$C$1603&lt;=($C1624*60)),IF(DU$1:DU$1599&lt;&gt;"",DU$1:DU$1599)))</f>
        <v>-10.53155078838175</v>
      </c>
      <c r="DV1619" s="493">
        <f t="array" ref="DV1619">AVERAGE(IF(($C$1:$C$1603&gt;=($C1623*60))*($C$1:$C$1603&lt;=($C1624*60)),IF(DV$1:DV$1599&lt;&gt;"",DV$1:DV$1599)))</f>
        <v>-11.528060493775932</v>
      </c>
      <c r="DW1619" s="493">
        <f t="array" ref="DW1619">AVERAGE(IF(($C$1:$C$1603&gt;=($C1623*60))*($C$1:$C$1603&lt;=($C1624*60)),IF(DW$1:DW$1599&lt;&gt;"",DW$1:DW$1599)))</f>
        <v>-8.2057427676348542</v>
      </c>
      <c r="DX1619" s="493">
        <f t="array" ref="DX1619">AVERAGE(IF(($C$1:$C$1603&gt;=($C1623*60))*($C$1:$C$1603&lt;=($C1624*60)),IF(DX$1:DX$1599&lt;&gt;"",DX$1:DX$1599)))</f>
        <v>13.207636095435682</v>
      </c>
      <c r="DY1619" s="493">
        <f t="array" ref="DY1619">AVERAGE(IF(($C$1:$C$1603&gt;=($C1623*60))*($C$1:$C$1603&lt;=($C1624*60)),IF(DY$1:DY$1599&lt;&gt;"",DY$1:DY$1599)))</f>
        <v>9.8930966224066381</v>
      </c>
      <c r="DZ1619" s="493">
        <f t="array" ref="DZ1619">AVERAGE(IF(($C$1:$C$1603&gt;=($C1623*60))*($C$1:$C$1603&lt;=($C1624*60)),IF(DZ$1:DZ$1599&lt;&gt;"",DZ$1:DZ$1599)))</f>
        <v>163.57298348962658</v>
      </c>
      <c r="EA1619" s="493">
        <f t="array" ref="EA1619">AVERAGE(IF(($C$1:$C$1603&gt;=($C1623*60))*($C$1:$C$1603&lt;=($C1624*60)),IF(EA$1:EA$1599&lt;&gt;"",EA$1:EA$1599)))</f>
        <v>153.23527013692956</v>
      </c>
      <c r="EB1619" s="493">
        <f t="array" ref="EB1619">AVERAGE(IF(($C$1:$C$1603&gt;=($C1623*60))*($C$1:$C$1603&lt;=($C1624*60)),IF(EB$1:EB$1599&lt;&gt;"",EB$1:EB$1599)))</f>
        <v>120.62124481327805</v>
      </c>
      <c r="EC1619" s="493">
        <f t="array" ref="EC1619">AVERAGE(IF(($C$1:$C$1603&gt;=($C1623*60))*($C$1:$C$1603&lt;=($C1624*60)),IF(EC$1:EC$1599&lt;&gt;"",EC$1:EC$1599)))</f>
        <v>2.3347883817427357</v>
      </c>
      <c r="ED1619" s="493">
        <f t="array" ref="ED1619">AVERAGE(IF(($C$1:$C$1603&gt;=($C1623*60))*($C$1:$C$1603&lt;=($C1624*60)),IF(ED$1:ED$1599&lt;&gt;"",ED$1:ED$1599)))</f>
        <v>270.34481327800842</v>
      </c>
      <c r="EE1619" s="493">
        <f t="array" ref="EE1619">AVERAGE(IF(($C$1:$C$1603&gt;=($C1623*60))*($C$1:$C$1603&lt;=($C1624*60)),IF(EE$1:EE$1599&lt;&gt;"",EE$1:EE$1599)))</f>
        <v>120.60618257261419</v>
      </c>
      <c r="EF1619" s="493">
        <f t="array" ref="EF1619">AVERAGE(IF(($C$1:$C$1603&gt;=($C1623*60))*($C$1:$C$1603&lt;=($C1624*60)),IF(EF$1:EF$1599&lt;&gt;"",EF$1:EF$1599)))</f>
        <v>5.4863983402489636</v>
      </c>
      <c r="EG1619" s="493">
        <f t="array" ref="EG1619">AVERAGE(IF(($C$1:$C$1603&gt;=($C1623*60))*($C$1:$C$1603&lt;=($C1624*60)),IF(EG$1:EG$1599&lt;&gt;"",EG$1:EG$1599)))</f>
        <v>652.25269709543534</v>
      </c>
      <c r="EH1619" s="493">
        <f t="array" ref="EH1619">AVERAGE(IF(($C$1:$C$1603&gt;=($C1623*60))*($C$1:$C$1603&lt;=($C1624*60)),IF(EH$1:EH$1599&lt;&gt;"",EH$1:EH$1599)))</f>
        <v>120.58477178423239</v>
      </c>
      <c r="EI1619" s="493">
        <f t="array" ref="EI1619">AVERAGE(IF(($C$1:$C$1603&gt;=($C1623*60))*($C$1:$C$1603&lt;=($C1624*60)),IF(EI$1:EI$1599&lt;&gt;"",EI$1:EI$1599)))</f>
        <v>5.1312531120331988</v>
      </c>
      <c r="EJ1619" s="493">
        <f t="array" ref="EJ1619">AVERAGE(IF(($C$1:$C$1603&gt;=($C1623*60))*($C$1:$C$1603&lt;=($C1624*60)),IF(EJ$1:EJ$1599&lt;&gt;"",EJ$1:EJ$1599)))</f>
        <v>608.27759336099621</v>
      </c>
      <c r="EK1619" s="493">
        <f t="array" ref="EK1619">AVERAGE(IF(($C$1:$C$1603&gt;=($C1623*60))*($C$1:$C$1603&lt;=($C1624*60)),IF(EK$1:EK$1599&lt;&gt;"",EK$1:EK$1599)))</f>
        <v>11.014112763485464</v>
      </c>
      <c r="EL1619" s="493">
        <f t="array" ref="EL1619">AVERAGE(IF(($C$1:$C$1603&gt;=($C1623*60))*($C$1:$C$1603&lt;=($C1624*60)),IF(EL$1:EL$1599&lt;&gt;"",EL$1:EL$1599)))</f>
        <v>8.8017716224066369</v>
      </c>
      <c r="EM1619" s="493">
        <f t="array" ref="EM1619">AVERAGE(IF(($C$1:$C$1603&gt;=($C1623*60))*($C$1:$C$1603&lt;=($C1624*60)),IF(EM$1:EM$1599&lt;&gt;"",EM$1:EM$1599)))</f>
        <v>-16.126763170124484</v>
      </c>
      <c r="EN1619" s="493">
        <f t="array" ref="EN1619">AVERAGE(IF(($C$1:$C$1603&gt;=($C1623*60))*($C$1:$C$1603&lt;=($C1624*60)),IF(EN$1:EN$1599&lt;&gt;"",EN$1:EN$1599)))</f>
        <v>-22.067515726141075</v>
      </c>
      <c r="EO1619" s="493">
        <f t="array" ref="EO1619">AVERAGE(IF(($C$1:$C$1603&gt;=($C1623*60))*($C$1:$C$1603&lt;=($C1624*60)),IF(EO$1:EO$1599&lt;&gt;"",EO$1:EO$1599)))</f>
        <v>95.56818488381748</v>
      </c>
      <c r="EP1619" s="493">
        <f t="array" ref="EP1619">AVERAGE(IF(($C$1:$C$1603&gt;=($C1623*60))*($C$1:$C$1603&lt;=($C1624*60)),IF(EP$1:EP$1599&lt;&gt;"",EP$1:EP$1599)))</f>
        <v>91.077232091286263</v>
      </c>
      <c r="EQ1619" s="493">
        <f t="array" ref="EQ1619">AVERAGE(IF(($C$1:$C$1603&gt;=($C1623*60))*($C$1:$C$1603&lt;=($C1624*60)),IF(EQ$1:EQ$1599&lt;&gt;"",EQ$1:EQ$1599)))</f>
        <v>-8.5060062655601634</v>
      </c>
      <c r="ER1619" s="493">
        <f t="array" ref="ER1619">AVERAGE(IF(($C$1:$C$1603&gt;=($C1623*60))*($C$1:$C$1603&lt;=($C1624*60)),IF(ER$1:ER$1599&lt;&gt;"",ER$1:ER$1599)))</f>
        <v>1020.4140796556015</v>
      </c>
      <c r="ES1619" s="493">
        <f t="array" ref="ES1619">AVERAGE(IF(($C$1:$C$1603&gt;=($C1623*60))*($C$1:$C$1603&lt;=($C1624*60)),IF(ES$1:ES$1599&lt;&gt;"",ES$1:ES$1599)))</f>
        <v>2326.5428154896267</v>
      </c>
      <c r="ET1619" s="493">
        <f t="array" ref="ET1619">AVERAGE(IF(($C$1:$C$1603&gt;=($C1623*60))*($C$1:$C$1603&lt;=($C1624*60)),IF(ET$1:ET$1599&lt;&gt;"",ET$1:ET$1599)))</f>
        <v>1897.2426676265561</v>
      </c>
      <c r="EU1619" s="493"/>
      <c r="EV1619" s="493"/>
      <c r="EW1619" s="493"/>
      <c r="EX1619" s="493"/>
      <c r="EY1619" s="493"/>
      <c r="EZ1619" s="493"/>
      <c r="FA1619" s="493"/>
      <c r="FB1619" s="493"/>
      <c r="FC1619" s="493"/>
      <c r="FD1619" s="493"/>
      <c r="FE1619" s="493"/>
      <c r="FF1619" s="493"/>
      <c r="FG1619" s="493"/>
      <c r="FH1619" s="493"/>
      <c r="FI1619" s="493"/>
      <c r="FJ1619" s="493"/>
      <c r="FK1619" s="493"/>
      <c r="FL1619" s="493"/>
      <c r="FM1619" s="493"/>
      <c r="FN1619" s="493"/>
      <c r="FO1619" s="493"/>
      <c r="FP1619" s="493"/>
      <c r="FQ1619" s="493"/>
      <c r="FR1619" s="493"/>
      <c r="FS1619" s="493"/>
      <c r="FT1619" s="493"/>
      <c r="FU1619" s="493"/>
      <c r="FV1619" s="493"/>
      <c r="FW1619" s="493"/>
      <c r="FX1619" s="493"/>
      <c r="FY1619" s="493"/>
      <c r="FZ1619" s="493"/>
      <c r="GA1619" s="493"/>
      <c r="GB1619" s="493"/>
      <c r="GC1619" s="493"/>
      <c r="GD1619" s="493"/>
      <c r="GE1619" s="493"/>
      <c r="GF1619" s="493"/>
      <c r="GG1619" s="493"/>
      <c r="GH1619" s="493"/>
      <c r="GI1619" s="493"/>
      <c r="GJ1619" s="493"/>
      <c r="GK1619" s="493"/>
      <c r="GL1619" s="493"/>
      <c r="GM1619" s="493"/>
      <c r="GN1619" s="493"/>
      <c r="GO1619" s="493"/>
      <c r="GP1619" s="493"/>
      <c r="GQ1619" s="493"/>
      <c r="GR1619" s="493"/>
      <c r="GS1619" s="493"/>
      <c r="GT1619" s="493"/>
      <c r="GU1619" s="493"/>
      <c r="GV1619" s="493"/>
      <c r="GW1619" s="493"/>
      <c r="GX1619" s="493"/>
      <c r="GY1619" s="493"/>
      <c r="GZ1619" s="493"/>
      <c r="HA1619" s="493"/>
      <c r="HB1619" s="493"/>
      <c r="HC1619" s="493"/>
      <c r="HD1619" s="493"/>
      <c r="HE1619" s="493"/>
      <c r="HF1619" s="493"/>
      <c r="HG1619" s="493"/>
      <c r="HH1619" s="493"/>
      <c r="HI1619" s="493"/>
      <c r="HJ1619" s="493"/>
      <c r="HK1619" s="493"/>
      <c r="HL1619" s="493"/>
      <c r="HM1619" s="493"/>
      <c r="HN1619" s="493"/>
      <c r="HO1619" s="493"/>
      <c r="HP1619" s="493"/>
      <c r="HQ1619" s="493"/>
      <c r="HR1619" s="493"/>
      <c r="HS1619" s="493"/>
      <c r="HT1619" s="493"/>
      <c r="HU1619" s="493"/>
      <c r="HV1619" s="493"/>
      <c r="HW1619" s="493"/>
      <c r="HX1619" s="493"/>
      <c r="HY1619" s="493"/>
      <c r="HZ1619" s="493"/>
      <c r="IA1619" s="493"/>
      <c r="IB1619" s="493"/>
      <c r="IC1619" s="493"/>
      <c r="ID1619" s="493"/>
      <c r="IE1619" s="493"/>
      <c r="IF1619" s="493"/>
      <c r="IG1619" s="493"/>
      <c r="IH1619" s="493"/>
      <c r="II1619" s="493"/>
      <c r="IJ1619" s="493"/>
      <c r="IK1619" s="493"/>
      <c r="IL1619" s="493"/>
      <c r="IM1619" s="493"/>
      <c r="IN1619" s="493"/>
      <c r="IO1619" s="493"/>
      <c r="IP1619" s="493"/>
      <c r="IQ1619" s="493"/>
      <c r="IR1619" s="493"/>
      <c r="IS1619" s="493"/>
      <c r="IT1619" s="493"/>
      <c r="IU1619" s="493"/>
      <c r="IV1619" s="493"/>
      <c r="IW1619" s="493"/>
      <c r="IX1619" s="493"/>
      <c r="IY1619" s="493"/>
      <c r="IZ1619" s="493"/>
      <c r="JA1619" s="493"/>
      <c r="JB1619" s="493"/>
      <c r="JC1619" s="493"/>
      <c r="JD1619" s="493"/>
      <c r="JE1619" s="493"/>
      <c r="JF1619" s="493"/>
      <c r="JG1619" s="493"/>
      <c r="JH1619" s="493"/>
      <c r="JI1619" s="493"/>
      <c r="JJ1619" s="493"/>
      <c r="JK1619" s="493"/>
      <c r="JL1619" s="493"/>
      <c r="JM1619" s="493"/>
      <c r="JN1619" s="493"/>
      <c r="JO1619" s="493"/>
      <c r="JP1619" s="493"/>
      <c r="JQ1619" s="493"/>
      <c r="JR1619" s="493"/>
      <c r="JS1619" s="493"/>
      <c r="JT1619" s="493"/>
      <c r="JU1619" s="493"/>
      <c r="JV1619" s="493"/>
      <c r="JW1619" s="493"/>
      <c r="JX1619" s="493"/>
      <c r="JY1619" s="493"/>
      <c r="JZ1619" s="493"/>
      <c r="KA1619" s="493"/>
      <c r="KB1619" s="493"/>
      <c r="KC1619" s="493"/>
      <c r="KD1619" s="493"/>
      <c r="KE1619" s="493"/>
      <c r="KF1619" s="493"/>
      <c r="KG1619" s="493"/>
      <c r="KH1619" s="493"/>
      <c r="KI1619" s="493"/>
      <c r="KJ1619" s="493"/>
      <c r="KK1619" s="493"/>
      <c r="KL1619" s="493"/>
      <c r="KM1619" s="493"/>
      <c r="KN1619" s="493"/>
      <c r="KO1619" s="493"/>
      <c r="KP1619" s="493"/>
      <c r="KQ1619" s="493"/>
      <c r="KR1619" s="493"/>
    </row>
    <row r="1620" spans="3:304" x14ac:dyDescent="0.25">
      <c r="D1620" s="883" t="s">
        <v>1002</v>
      </c>
      <c r="E1620" s="493">
        <f t="array" ref="E1620">AVERAGE(IF(($C$1:$C$1603&gt;=($C1624*60))*($C$1:$C$1603&lt;=($C1625*60)),IF(E$1:E$1599&lt;&gt;"",E$1:E$1599)))</f>
        <v>0</v>
      </c>
      <c r="F1620" s="493">
        <f t="array" ref="F1620">AVERAGE(IF(($C$1:$C$1603&gt;=($C1624*60))*($C$1:$C$1603&lt;=($C1625*60)),IF(F$1:F$1599&lt;&gt;"",F$1:F$1599)))</f>
        <v>74.943028668049806</v>
      </c>
      <c r="G1620" s="493">
        <f t="array" ref="G1620">AVERAGE(IF(($C$1:$C$1603&gt;=($C1624*60))*($C$1:$C$1603&lt;=($C1625*60)),IF(G$1:G$1599&lt;&gt;"",G$1:G$1599)))</f>
        <v>71.560084273858919</v>
      </c>
      <c r="H1620" s="493">
        <f t="array" ref="H1620">AVERAGE(IF(($C$1:$C$1603&gt;=($C1624*60))*($C$1:$C$1603&lt;=($C1625*60)),IF(H$1:H$1599&lt;&gt;"",H$1:H$1599)))</f>
        <v>64.97848916597512</v>
      </c>
      <c r="I1620" s="493">
        <f t="array" ref="I1620">AVERAGE(IF(($C$1:$C$1603&gt;=($C1624*60))*($C$1:$C$1603&lt;=($C1625*60)),IF(I$1:I$1599&lt;&gt;"",I$1:I$1599)))</f>
        <v>73.688862240663909</v>
      </c>
      <c r="J1620" s="493">
        <f t="array" ref="J1620">AVERAGE(IF(($C$1:$C$1603&gt;=($C1624*60))*($C$1:$C$1603&lt;=($C1625*60)),IF(J$1:J$1599&lt;&gt;"",J$1:J$1599)))</f>
        <v>71.705849896265562</v>
      </c>
      <c r="K1620" s="493">
        <f t="array" ref="K1620">AVERAGE(IF(($C$1:$C$1603&gt;=($C1624*60))*($C$1:$C$1603&lt;=($C1625*60)),IF(K$1:K$1599&lt;&gt;"",K$1:K$1599)))</f>
        <v>71.132111278008324</v>
      </c>
      <c r="L1620" s="493">
        <f t="array" ref="L1620">AVERAGE(IF(($C$1:$C$1603&gt;=($C1624*60))*($C$1:$C$1603&lt;=($C1625*60)),IF(L$1:L$1599&lt;&gt;"",L$1:L$1599)))</f>
        <v>73.632672692946073</v>
      </c>
      <c r="M1620" s="493">
        <f t="array" ref="M1620">AVERAGE(IF(($C$1:$C$1603&gt;=($C1624*60))*($C$1:$C$1603&lt;=($C1625*60)),IF(M$1:M$1599&lt;&gt;"",M$1:M$1599)))</f>
        <v>74.423847290456351</v>
      </c>
      <c r="N1620" s="493">
        <f t="array" ref="N1620">AVERAGE(IF(($C$1:$C$1603&gt;=($C1624*60))*($C$1:$C$1603&lt;=($C1625*60)),IF(N$1:N$1599&lt;&gt;"",N$1:N$1599)))</f>
        <v>-2.1136255435684634</v>
      </c>
      <c r="O1620" s="493">
        <f t="array" ref="O1620">AVERAGE(IF(($C$1:$C$1603&gt;=($C1624*60))*($C$1:$C$1603&lt;=($C1625*60)),IF(O$1:O$1599&lt;&gt;"",O$1:O$1599)))</f>
        <v>-5.7313500000000008</v>
      </c>
      <c r="P1620" s="493">
        <f t="array" ref="P1620">AVERAGE(IF(($C$1:$C$1603&gt;=($C1624*60))*($C$1:$C$1603&lt;=($C1625*60)),IF(P$1:P$1599&lt;&gt;"",P$1:P$1599)))</f>
        <v>-5.5180558921161804</v>
      </c>
      <c r="Q1620" s="493">
        <f t="array" ref="Q1620">AVERAGE(IF(($C$1:$C$1603&gt;=($C1624*60))*($C$1:$C$1603&lt;=($C1625*60)),IF(Q$1:Q$1599&lt;&gt;"",Q$1:Q$1599)))</f>
        <v>4.7911030622406647</v>
      </c>
      <c r="R1620" s="493">
        <f t="array" ref="R1620">AVERAGE(IF(($C$1:$C$1603&gt;=($C1624*60))*($C$1:$C$1603&lt;=($C1625*60)),IF(R$1:R$1599&lt;&gt;"",R$1:R$1599)))</f>
        <v>3.3292814107883837</v>
      </c>
      <c r="S1620" s="493">
        <f t="array" ref="S1620">AVERAGE(IF(($C$1:$C$1603&gt;=($C1624*60))*($C$1:$C$1603&lt;=($C1625*60)),IF(S$1:S$1599&lt;&gt;"",S$1:S$1599)))</f>
        <v>2.7407270995850626</v>
      </c>
      <c r="T1620" s="493">
        <f t="array" ref="T1620">AVERAGE(IF(($C$1:$C$1603&gt;=($C1624*60))*($C$1:$C$1603&lt;=($C1625*60)),IF(T$1:T$1599&lt;&gt;"",T$1:T$1599)))</f>
        <v>80.692538207468871</v>
      </c>
      <c r="U1620" s="493">
        <f t="array" ref="U1620">AVERAGE(IF(($C$1:$C$1603&gt;=($C1624*60))*($C$1:$C$1603&lt;=($C1625*60)),IF(U$1:U$1599&lt;&gt;"",U$1:U$1599)))</f>
        <v>73.968622211618239</v>
      </c>
      <c r="V1620" s="493">
        <f t="array" ref="V1620">AVERAGE(IF(($C$1:$C$1603&gt;=($C1624*60))*($C$1:$C$1603&lt;=($C1625*60)),IF(V$1:V$1599&lt;&gt;"",V$1:V$1599)))</f>
        <v>91.820322767634821</v>
      </c>
      <c r="W1620" s="493">
        <f t="array" ref="W1620">AVERAGE(IF(($C$1:$C$1603&gt;=($C1624*60))*($C$1:$C$1603&lt;=($C1625*60)),IF(W$1:W$1599&lt;&gt;"",W$1:W$1599)))</f>
        <v>90.846528709543577</v>
      </c>
      <c r="X1620" s="493">
        <f t="array" ref="X1620">AVERAGE(IF(($C$1:$C$1603&gt;=($C1624*60))*($C$1:$C$1603&lt;=($C1625*60)),IF(X$1:X$1599&lt;&gt;"",X$1:X$1599)))</f>
        <v>7.8661742074688803</v>
      </c>
      <c r="Y1620" s="493">
        <f t="array" ref="Y1620">AVERAGE(IF(($C$1:$C$1603&gt;=($C1624*60))*($C$1:$C$1603&lt;=($C1625*60)),IF(Y$1:Y$1599&lt;&gt;"",Y$1:Y$1599)))</f>
        <v>7.0307133029045659</v>
      </c>
      <c r="Z1620" s="493">
        <f t="array" ref="Z1620">AVERAGE(IF(($C$1:$C$1603&gt;=($C1624*60))*($C$1:$C$1603&lt;=($C1625*60)),IF(Z$1:Z$1599&lt;&gt;"",Z$1:Z$1599)))</f>
        <v>-0.7377944356846422</v>
      </c>
      <c r="AA1620" s="493">
        <f t="array" ref="AA1620">AVERAGE(IF(($C$1:$C$1603&gt;=($C1624*60))*($C$1:$C$1603&lt;=($C1625*60)),IF(AA$1:AA$1599&lt;&gt;"",AA$1:AA$1599)))</f>
        <v>-0.63908901659751383</v>
      </c>
      <c r="AB1620" s="493">
        <f t="array" ref="AB1620">AVERAGE(IF(($C$1:$C$1603&gt;=($C1624*60))*($C$1:$C$1603&lt;=($C1625*60)),IF(AB$1:AB$1599&lt;&gt;"",AB$1:AB$1599)))</f>
        <v>-0.29718079668050251</v>
      </c>
      <c r="AC1620" s="493">
        <f t="array" ref="AC1620">AVERAGE(IF(($C$1:$C$1603&gt;=($C1624*60))*($C$1:$C$1603&lt;=($C1625*60)),IF(AC$1:AC$1599&lt;&gt;"",AC$1:AC$1599)))</f>
        <v>-2.7318890705394203</v>
      </c>
      <c r="AD1620" s="493">
        <f t="array" ref="AD1620">AVERAGE(IF(($C$1:$C$1603&gt;=($C1624*60))*($C$1:$C$1603&lt;=($C1625*60)),IF(AD$1:AD$1599&lt;&gt;"",AD$1:AD$1599)))</f>
        <v>-2.9104321701244902</v>
      </c>
      <c r="AE1620" s="493">
        <f t="array" ref="AE1620">AVERAGE(IF(($C$1:$C$1603&gt;=($C1624*60))*($C$1:$C$1603&lt;=($C1625*60)),IF(AE$1:AE$1599&lt;&gt;"",AE$1:AE$1599)))</f>
        <v>105.95984620331949</v>
      </c>
      <c r="AF1620" s="493">
        <f t="array" ref="AF1620">AVERAGE(IF(($C$1:$C$1603&gt;=($C1624*60))*($C$1:$C$1603&lt;=($C1625*60)),IF(AF$1:AF$1599&lt;&gt;"",AF$1:AF$1599)))</f>
        <v>98.073143053941948</v>
      </c>
      <c r="AG1620" s="493">
        <f t="array" ref="AG1620">AVERAGE(IF(($C$1:$C$1603&gt;=($C1624*60))*($C$1:$C$1603&lt;=($C1625*60)),IF(AG$1:AG$1599&lt;&gt;"",AG$1:AG$1599)))</f>
        <v>89.718274377593417</v>
      </c>
      <c r="AH1620" s="493">
        <f t="array" ref="AH1620">AVERAGE(IF(($C$1:$C$1603&gt;=($C1624*60))*($C$1:$C$1603&lt;=($C1625*60)),IF(AH$1:AH$1599&lt;&gt;"",AH$1:AH$1599)))</f>
        <v>106.03355360165969</v>
      </c>
      <c r="AI1620" s="493">
        <f t="array" ref="AI1620">AVERAGE(IF(($C$1:$C$1603&gt;=($C1624*60))*($C$1:$C$1603&lt;=($C1625*60)),IF(AI$1:AI$1599&lt;&gt;"",AI$1:AI$1599)))</f>
        <v>87.891644701244786</v>
      </c>
      <c r="AJ1620" s="493">
        <f t="array" ref="AJ1620">AVERAGE(IF(($C$1:$C$1603&gt;=($C1624*60))*($C$1:$C$1603&lt;=($C1625*60)),IF(AJ$1:AJ$1599&lt;&gt;"",AJ$1:AJ$1599)))</f>
        <v>76.499624850622411</v>
      </c>
      <c r="AK1620" s="493">
        <f t="array" ref="AK1620">AVERAGE(IF(($C$1:$C$1603&gt;=($C1624*60))*($C$1:$C$1603&lt;=($C1625*60)),IF(AK$1:AK$1599&lt;&gt;"",AK$1:AK$1599)))</f>
        <v>6.4305308049792513</v>
      </c>
      <c r="AL1620" s="493">
        <f t="array" ref="AL1620">AVERAGE(IF(($C$1:$C$1603&gt;=($C1624*60))*($C$1:$C$1603&lt;=($C1625*60)),IF(AL$1:AL$1599&lt;&gt;"",AL$1:AL$1599)))</f>
        <v>3.5646623734439844</v>
      </c>
      <c r="AM1620" s="493">
        <f t="array" ref="AM1620">AVERAGE(IF(($C$1:$C$1603&gt;=($C1624*60))*($C$1:$C$1603&lt;=($C1625*60)),IF(AM$1:AM$1599&lt;&gt;"",AM$1:AM$1599)))</f>
        <v>1.5924607427385888</v>
      </c>
      <c r="AN1620" s="493">
        <f t="array" ref="AN1620">AVERAGE(IF(($C$1:$C$1603&gt;=($C1624*60))*($C$1:$C$1603&lt;=($C1625*60)),IF(AN$1:AN$1599&lt;&gt;"",AN$1:AN$1599)))</f>
        <v>94.737080029045757</v>
      </c>
      <c r="AO1620" s="493">
        <f t="array" ref="AO1620">AVERAGE(IF(($C$1:$C$1603&gt;=($C1624*60))*($C$1:$C$1603&lt;=($C1625*60)),IF(AO$1:AO$1599&lt;&gt;"",AO$1:AO$1599)))</f>
        <v>89.41619624481325</v>
      </c>
      <c r="AP1620" s="493">
        <f t="array" ref="AP1620">AVERAGE(IF(($C$1:$C$1603&gt;=($C1624*60))*($C$1:$C$1603&lt;=($C1625*60)),IF(AP$1:AP$1599&lt;&gt;"",AP$1:AP$1599)))</f>
        <v>89.052000937759317</v>
      </c>
      <c r="AQ1620" s="493">
        <f t="array" ref="AQ1620">AVERAGE(IF(($C$1:$C$1603&gt;=($C1624*60))*($C$1:$C$1603&lt;=($C1625*60)),IF(AQ$1:AQ$1599&lt;&gt;"",AQ$1:AQ$1599)))</f>
        <v>86.66587200414935</v>
      </c>
      <c r="AR1620" s="493">
        <f t="array" ref="AR1620">AVERAGE(IF(($C$1:$C$1603&gt;=($C1624*60))*($C$1:$C$1603&lt;=($C1625*60)),IF(AR$1:AR$1599&lt;&gt;"",AR$1:AR$1599)))</f>
        <v>73.598885074688837</v>
      </c>
      <c r="AS1620" s="493">
        <f t="array" ref="AS1620">AVERAGE(IF(($C$1:$C$1603&gt;=($C1624*60))*($C$1:$C$1603&lt;=($C1625*60)),IF(AS$1:AS$1599&lt;&gt;"",AS$1:AS$1599)))</f>
        <v>65.374272605809139</v>
      </c>
      <c r="AT1620" s="493">
        <f t="array" ref="AT1620">AVERAGE(IF(($C$1:$C$1603&gt;=($C1624*60))*($C$1:$C$1603&lt;=($C1625*60)),IF(AT$1:AT$1599&lt;&gt;"",AT$1:AT$1599)))</f>
        <v>76.311963556016607</v>
      </c>
      <c r="AU1620" s="493">
        <f t="array" ref="AU1620">AVERAGE(IF(($C$1:$C$1603&gt;=($C1624*60))*($C$1:$C$1603&lt;=($C1625*60)),IF(AU$1:AU$1599&lt;&gt;"",AU$1:AU$1599)))</f>
        <v>74.887496858921111</v>
      </c>
      <c r="AV1620" s="493">
        <f t="array" ref="AV1620">AVERAGE(IF(($C$1:$C$1603&gt;=($C1624*60))*($C$1:$C$1603&lt;=($C1625*60)),IF(AV$1:AV$1599&lt;&gt;"",AV$1:AV$1599)))</f>
        <v>74.081656680497915</v>
      </c>
      <c r="AW1620" s="493">
        <f t="array" ref="AW1620">AVERAGE(IF(($C$1:$C$1603&gt;=($C1624*60))*($C$1:$C$1603&lt;=($C1625*60)),IF(AW$1:AW$1599&lt;&gt;"",AW$1:AW$1599)))</f>
        <v>73.682751377593377</v>
      </c>
      <c r="AX1620" s="493">
        <f t="array" ref="AX1620">AVERAGE(IF(($C$1:$C$1603&gt;=($C1624*60))*($C$1:$C$1603&lt;=($C1625*60)),IF(AX$1:AX$1599&lt;&gt;"",AX$1:AX$1599)))</f>
        <v>86.866462531120291</v>
      </c>
      <c r="AY1620" s="493">
        <f t="array" ref="AY1620">AVERAGE(IF(($C$1:$C$1603&gt;=($C1624*60))*($C$1:$C$1603&lt;=($C1625*60)),IF(AY$1:AY$1599&lt;&gt;"",AY$1:AY$1599)))</f>
        <v>85.095127684647309</v>
      </c>
      <c r="AZ1620" s="493">
        <f t="array" ref="AZ1620">AVERAGE(IF(($C$1:$C$1603&gt;=($C1624*60))*($C$1:$C$1603&lt;=($C1625*60)),IF(AZ$1:AZ$1599&lt;&gt;"",AZ$1:AZ$1599)))</f>
        <v>4.9458897800829877</v>
      </c>
      <c r="BA1620" s="493">
        <f t="array" ref="BA1620">AVERAGE(IF(($C$1:$C$1603&gt;=($C1624*60))*($C$1:$C$1603&lt;=($C1625*60)),IF(BA$1:BA$1599&lt;&gt;"",BA$1:BA$1599)))</f>
        <v>4.7525209751037343</v>
      </c>
      <c r="BB1620" s="493">
        <f t="array" ref="BB1620">AVERAGE(IF(($C$1:$C$1603&gt;=($C1624*60))*($C$1:$C$1603&lt;=($C1625*60)),IF(BB$1:BB$1599&lt;&gt;"",BB$1:BB$1599)))</f>
        <v>-7.0175296721991689</v>
      </c>
      <c r="BC1620" s="493">
        <f t="array" ref="BC1620">AVERAGE(IF(($C$1:$C$1603&gt;=($C1624*60))*($C$1:$C$1603&lt;=($C1625*60)),IF(BC$1:BC$1599&lt;&gt;"",BC$1:BC$1599)))</f>
        <v>-5.4339885103734389</v>
      </c>
      <c r="BD1620" s="493">
        <f t="array" ref="BD1620">AVERAGE(IF(($C$1:$C$1603&gt;=($C1624*60))*($C$1:$C$1603&lt;=($C1625*60)),IF(BD$1:BD$1599&lt;&gt;"",BD$1:BD$1599)))</f>
        <v>-6.4379972614107936</v>
      </c>
      <c r="BE1620" s="493">
        <f t="array" ref="BE1620">AVERAGE(IF(($C$1:$C$1603&gt;=($C1624*60))*($C$1:$C$1603&lt;=($C1625*60)),IF(BE$1:BE$1599&lt;&gt;"",BE$1:BE$1599)))</f>
        <v>-2.3200032904564285</v>
      </c>
      <c r="BF1620" s="493">
        <f t="array" ref="BF1620">AVERAGE(IF(($C$1:$C$1603&gt;=($C1624*60))*($C$1:$C$1603&lt;=($C1625*60)),IF(BF$1:BF$1599&lt;&gt;"",BF$1:BF$1599)))</f>
        <v>34.012749597510378</v>
      </c>
      <c r="BG1620" s="493">
        <f t="array" ref="BG1620">AVERAGE(IF(($C$1:$C$1603&gt;=($C1624*60))*($C$1:$C$1603&lt;=($C1625*60)),IF(BG$1:BG$1599&lt;&gt;"",BG$1:BG$1599)))</f>
        <v>135.79328177593362</v>
      </c>
      <c r="BH1620" s="493">
        <f t="array" ref="BH1620">AVERAGE(IF(($C$1:$C$1603&gt;=($C1624*60))*($C$1:$C$1603&lt;=($C1625*60)),IF(BH$1:BH$1599&lt;&gt;"",BH$1:BH$1599)))</f>
        <v>107.70294977178426</v>
      </c>
      <c r="BI1620" s="493">
        <f t="array" ref="BI1620">AVERAGE(IF(($C$1:$C$1603&gt;=($C1624*60))*($C$1:$C$1603&lt;=($C1625*60)),IF(BI$1:BI$1599&lt;&gt;"",BI$1:BI$1599)))</f>
        <v>50.865572037344364</v>
      </c>
      <c r="BJ1620" s="493">
        <f t="array" ref="BJ1620">AVERAGE(IF(($C$1:$C$1603&gt;=($C1624*60))*($C$1:$C$1603&lt;=($C1625*60)),IF(BJ$1:BJ$1599&lt;&gt;"",BJ$1:BJ$1599)))</f>
        <v>120.12569386721985</v>
      </c>
      <c r="BK1620" s="493">
        <f t="array" ref="BK1620">AVERAGE(IF(($C$1:$C$1603&gt;=($C1624*60))*($C$1:$C$1603&lt;=($C1625*60)),IF(BK$1:BK$1599&lt;&gt;"",BK$1:BK$1599)))</f>
        <v>82.797995070539443</v>
      </c>
      <c r="BL1620" s="493">
        <f t="array" ref="BL1620">AVERAGE(IF(($C$1:$C$1603&gt;=($C1624*60))*($C$1:$C$1603&lt;=($C1625*60)),IF(BL$1:BL$1599&lt;&gt;"",BL$1:BL$1599)))</f>
        <v>72.660835385892099</v>
      </c>
      <c r="BM1620" s="493">
        <f t="array" ref="BM1620">AVERAGE(IF(($C$1:$C$1603&gt;=($C1624*60))*($C$1:$C$1603&lt;=($C1625*60)),IF(BM$1:BM$1599&lt;&gt;"",BM$1:BM$1599)))</f>
        <v>-7.4118366182572526</v>
      </c>
      <c r="BN1620" s="493">
        <f t="array" ref="BN1620">AVERAGE(IF(($C$1:$C$1603&gt;=($C1624*60))*($C$1:$C$1603&lt;=($C1625*60)),IF(BN$1:BN$1599&lt;&gt;"",BN$1:BN$1599)))</f>
        <v>-1.5141167510373483</v>
      </c>
      <c r="BO1620" s="493">
        <f t="array" ref="BO1620">AVERAGE(IF(($C$1:$C$1603&gt;=($C1624*60))*($C$1:$C$1603&lt;=($C1625*60)),IF(BO$1:BO$1599&lt;&gt;"",BO$1:BO$1599)))</f>
        <v>-11.495905522821573</v>
      </c>
      <c r="BP1620" s="493">
        <f t="array" ref="BP1620">AVERAGE(IF(($C$1:$C$1603&gt;=($C1624*60))*($C$1:$C$1603&lt;=($C1625*60)),IF(BP$1:BP$1599&lt;&gt;"",BP$1:BP$1599)))</f>
        <v>-0.83055680082987982</v>
      </c>
      <c r="BQ1620" s="493">
        <f t="array" ref="BQ1620">AVERAGE(IF(($C$1:$C$1603&gt;=($C1624*60))*($C$1:$C$1603&lt;=($C1625*60)),IF(BQ$1:BQ$1599&lt;&gt;"",BQ$1:BQ$1599)))</f>
        <v>82.794003908713719</v>
      </c>
      <c r="BR1620" s="493">
        <f t="array" ref="BR1620">AVERAGE(IF(($C$1:$C$1603&gt;=($C1624*60))*($C$1:$C$1603&lt;=($C1625*60)),IF(BR$1:BR$1599&lt;&gt;"",BR$1:BR$1599)))</f>
        <v>85.106870228215769</v>
      </c>
      <c r="BS1620" s="493">
        <f t="array" ref="BS1620">AVERAGE(IF(($C$1:$C$1603&gt;=($C1624*60))*($C$1:$C$1603&lt;=($C1625*60)),IF(BS$1:BS$1599&lt;&gt;"",BS$1:BS$1599)))</f>
        <v>82.942262688796745</v>
      </c>
      <c r="BT1620" s="493">
        <f t="array" ref="BT1620">AVERAGE(IF(($C$1:$C$1603&gt;=($C1624*60))*($C$1:$C$1603&lt;=($C1625*60)),IF(BT$1:BT$1599&lt;&gt;"",BT$1:BT$1599)))</f>
        <v>62.44456038589211</v>
      </c>
      <c r="BU1620" s="493">
        <f t="array" ref="BU1620">AVERAGE(IF(($C$1:$C$1603&gt;=($C1624*60))*($C$1:$C$1603&lt;=($C1625*60)),IF(BU$1:BU$1599&lt;&gt;"",BU$1:BU$1599)))</f>
        <v>64.555272576763457</v>
      </c>
      <c r="BV1620" s="493">
        <f t="array" ref="BV1620">AVERAGE(IF(($C$1:$C$1603&gt;=($C1624*60))*($C$1:$C$1603&lt;=($C1625*60)),IF(BV$1:BV$1599&lt;&gt;"",BV$1:BV$1599)))</f>
        <v>63.793630929460576</v>
      </c>
      <c r="BW1620" s="493">
        <f t="array" ref="BW1620">AVERAGE(IF(($C$1:$C$1603&gt;=($C1624*60))*($C$1:$C$1603&lt;=($C1625*60)),IF(BW$1:BW$1599&lt;&gt;"",BW$1:BW$1599)))</f>
        <v>66.144025053941945</v>
      </c>
      <c r="BX1620" s="493">
        <f t="array" ref="BX1620">AVERAGE(IF(($C$1:$C$1603&gt;=($C1624*60))*($C$1:$C$1603&lt;=($C1625*60)),IF(BX$1:BX$1599&lt;&gt;"",BX$1:BX$1599)))</f>
        <v>-4.110482921161827</v>
      </c>
      <c r="BY1620" s="493">
        <f t="array" ref="BY1620">AVERAGE(IF(($C$1:$C$1603&gt;=($C1624*60))*($C$1:$C$1603&lt;=($C1625*60)),IF(BY$1:BY$1599&lt;&gt;"",BY$1:BY$1599)))</f>
        <v>-4.9892553651452323</v>
      </c>
      <c r="BZ1620" s="493">
        <f t="array" ref="BZ1620">AVERAGE(IF(($C$1:$C$1603&gt;=($C1624*60))*($C$1:$C$1603&lt;=($C1625*60)),IF(BZ$1:BZ$1599&lt;&gt;"",BZ$1:BZ$1599)))</f>
        <v>-9.1295544605809074</v>
      </c>
      <c r="CA1620" s="493">
        <f t="array" ref="CA1620">AVERAGE(IF(($C$1:$C$1603&gt;=($C1624*60))*($C$1:$C$1603&lt;=($C1625*60)),IF(CA$1:CA$1599&lt;&gt;"",CA$1:CA$1599)))</f>
        <v>-10.021009215767629</v>
      </c>
      <c r="CB1620" s="493">
        <f t="array" ref="CB1620">AVERAGE(IF(($C$1:$C$1603&gt;=($C1624*60))*($C$1:$C$1603&lt;=($C1625*60)),IF(CB$1:CB$1599&lt;&gt;"",CB$1:CB$1599)))</f>
        <v>-4.7893996141078832</v>
      </c>
      <c r="CC1620" s="493">
        <f t="array" ref="CC1620">AVERAGE(IF(($C$1:$C$1603&gt;=($C1624*60))*($C$1:$C$1603&lt;=($C1625*60)),IF(CC$1:CC$1599&lt;&gt;"",CC$1:CC$1599)))</f>
        <v>1.5266211161825722</v>
      </c>
      <c r="CD1620" s="493">
        <f t="array" ref="CD1620">AVERAGE(IF(($C$1:$C$1603&gt;=($C1624*60))*($C$1:$C$1603&lt;=($C1625*60)),IF(CD$1:CD$1599&lt;&gt;"",CD$1:CD$1599)))</f>
        <v>-5.9069470290456465</v>
      </c>
      <c r="CE1620" s="493">
        <f t="array" ref="CE1620">AVERAGE(IF(($C$1:$C$1603&gt;=($C1624*60))*($C$1:$C$1603&lt;=($C1625*60)),IF(CE$1:CE$1599&lt;&gt;"",CE$1:CE$1599)))</f>
        <v>1.442616622406639</v>
      </c>
      <c r="CF1620" s="493">
        <f t="array" ref="CF1620">AVERAGE(IF(($C$1:$C$1603&gt;=($C1624*60))*($C$1:$C$1603&lt;=($C1625*60)),IF(CF$1:CF$1599&lt;&gt;"",CF$1:CF$1599)))</f>
        <v>-8.476735850622406</v>
      </c>
      <c r="CG1620" s="493">
        <f t="array" ref="CG1620">AVERAGE(IF(($C$1:$C$1603&gt;=($C1624*60))*($C$1:$C$1603&lt;=($C1625*60)),IF(CG$1:CG$1599&lt;&gt;"",CG$1:CG$1599)))</f>
        <v>1.4071389170124478</v>
      </c>
      <c r="CH1620" s="493">
        <f t="array" ref="CH1620">AVERAGE(IF(($C$1:$C$1603&gt;=($C1624*60))*($C$1:$C$1603&lt;=($C1625*60)),IF(CH$1:CH$1599&lt;&gt;"",CH$1:CH$1599)))</f>
        <v>-9.6399260000000044</v>
      </c>
      <c r="CI1620" s="493">
        <f t="array" ref="CI1620">AVERAGE(IF(($C$1:$C$1603&gt;=($C1624*60))*($C$1:$C$1603&lt;=($C1625*60)),IF(CI$1:CI$1599&lt;&gt;"",CI$1:CI$1599)))</f>
        <v>-1.3481893983402502</v>
      </c>
      <c r="CJ1620" s="493">
        <f t="array" ref="CJ1620">AVERAGE(IF(($C$1:$C$1603&gt;=($C1624*60))*($C$1:$C$1603&lt;=($C1625*60)),IF(CJ$1:CJ$1599&lt;&gt;"",CJ$1:CJ$1599)))</f>
        <v>-5.0906255850622397</v>
      </c>
      <c r="CK1620" s="493">
        <f t="array" ref="CK1620">AVERAGE(IF(($C$1:$C$1603&gt;=($C1624*60))*($C$1:$C$1603&lt;=($C1625*60)),IF(CK$1:CK$1599&lt;&gt;"",CK$1:CK$1599)))</f>
        <v>6.2880385892115045E-2</v>
      </c>
      <c r="CL1620" s="493">
        <f t="array" ref="CL1620">AVERAGE(IF(($C$1:$C$1603&gt;=($C1624*60))*($C$1:$C$1603&lt;=($C1625*60)),IF(CL$1:CL$1599&lt;&gt;"",CL$1:CL$1599)))</f>
        <v>-5.9375384190871365</v>
      </c>
      <c r="CM1620" s="493">
        <f t="array" ref="CM1620">AVERAGE(IF(($C$1:$C$1603&gt;=($C1624*60))*($C$1:$C$1603&lt;=($C1625*60)),IF(CM$1:CM$1599&lt;&gt;"",CM$1:CM$1599)))</f>
        <v>1.2407611327800829</v>
      </c>
      <c r="CN1620" s="493">
        <f t="array" ref="CN1620">AVERAGE(IF(($C$1:$C$1603&gt;=($C1624*60))*($C$1:$C$1603&lt;=($C1625*60)),IF(CN$1:CN$1599&lt;&gt;"",CN$1:CN$1599)))</f>
        <v>-8.0181638838174365</v>
      </c>
      <c r="CO1620" s="493">
        <f t="array" ref="CO1620">AVERAGE(IF(($C$1:$C$1603&gt;=($C1624*60))*($C$1:$C$1603&lt;=($C1625*60)),IF(CO$1:CO$1599&lt;&gt;"",CO$1:CO$1599)))</f>
        <v>-1.916810298755186</v>
      </c>
      <c r="CP1620" s="493">
        <f t="array" ref="CP1620">AVERAGE(IF(($C$1:$C$1603&gt;=($C1624*60))*($C$1:$C$1603&lt;=($C1625*60)),IF(CP$1:CP$1599&lt;&gt;"",CP$1:CP$1599)))</f>
        <v>-9.4226306846473005</v>
      </c>
      <c r="CQ1620" s="493">
        <f t="array" ref="CQ1620">AVERAGE(IF(($C$1:$C$1603&gt;=($C1624*60))*($C$1:$C$1603&lt;=($C1625*60)),IF(CQ$1:CQ$1599&lt;&gt;"",CQ$1:CQ$1599)))</f>
        <v>-2.3173769626556004</v>
      </c>
      <c r="CR1620" s="493">
        <f t="array" ref="CR1620">AVERAGE(IF(($C$1:$C$1603&gt;=($C1624*60))*($C$1:$C$1603&lt;=($C1625*60)),IF(CR$1:CR$1599&lt;&gt;"",CR$1:CR$1599)))</f>
        <v>-5.0918178215767655</v>
      </c>
      <c r="CS1620" s="493">
        <f t="array" ref="CS1620">AVERAGE(IF(($C$1:$C$1603&gt;=($C1624*60))*($C$1:$C$1603&lt;=($C1625*60)),IF(CS$1:CS$1599&lt;&gt;"",CS$1:CS$1599)))</f>
        <v>-1.4309176182572612</v>
      </c>
      <c r="CT1620" s="493">
        <f t="array" ref="CT1620">AVERAGE(IF(($C$1:$C$1603&gt;=($C1624*60))*($C$1:$C$1603&lt;=($C1625*60)),IF(CT$1:CT$1599&lt;&gt;"",CT$1:CT$1599)))</f>
        <v>-5.9719862116182574</v>
      </c>
      <c r="CU1620" s="493">
        <f t="array" ref="CU1620">AVERAGE(IF(($C$1:$C$1603&gt;=($C1624*60))*($C$1:$C$1603&lt;=($C1625*60)),IF(CU$1:CU$1599&lt;&gt;"",CU$1:CU$1599)))</f>
        <v>-2.8915051784232371</v>
      </c>
      <c r="CV1620" s="493">
        <f t="array" ref="CV1620">AVERAGE(IF(($C$1:$C$1603&gt;=($C1624*60))*($C$1:$C$1603&lt;=($C1625*60)),IF(CV$1:CV$1599&lt;&gt;"",CV$1:CV$1599)))</f>
        <v>-8.9902360082987514</v>
      </c>
      <c r="CW1620" s="493">
        <f t="array" ref="CW1620">AVERAGE(IF(($C$1:$C$1603&gt;=($C1624*60))*($C$1:$C$1603&lt;=($C1625*60)),IF(CW$1:CW$1599&lt;&gt;"",CW$1:CW$1599)))</f>
        <v>-3.3776058713692936</v>
      </c>
      <c r="CX1620" s="493">
        <f t="array" ref="CX1620">AVERAGE(IF(($C$1:$C$1603&gt;=($C1624*60))*($C$1:$C$1603&lt;=($C1625*60)),IF(CX$1:CX$1599&lt;&gt;"",CX$1:CX$1599)))</f>
        <v>-9.3612133858921194</v>
      </c>
      <c r="CY1620" s="493">
        <f t="array" ref="CY1620">AVERAGE(IF(($C$1:$C$1603&gt;=($C1624*60))*($C$1:$C$1603&lt;=($C1625*60)),IF(CY$1:CY$1599&lt;&gt;"",CY$1:CY$1599)))</f>
        <v>-2.8811006639004146</v>
      </c>
      <c r="CZ1620" s="493">
        <f t="array" ref="CZ1620">AVERAGE(IF(($C$1:$C$1603&gt;=($C1624*60))*($C$1:$C$1603&lt;=($C1625*60)),IF(CZ$1:CZ$1599&lt;&gt;"",CZ$1:CZ$1599)))</f>
        <v>-4.9497845477178393</v>
      </c>
      <c r="DA1620" s="493">
        <f t="array" ref="DA1620">AVERAGE(IF(($C$1:$C$1603&gt;=($C1624*60))*($C$1:$C$1603&lt;=($C1625*60)),IF(DA$1:DA$1599&lt;&gt;"",DA$1:DA$1599)))</f>
        <v>-2.295100991701247</v>
      </c>
      <c r="DB1620" s="493">
        <f t="array" ref="DB1620">AVERAGE(IF(($C$1:$C$1603&gt;=($C1624*60))*($C$1:$C$1603&lt;=($C1625*60)),IF(DB$1:DB$1599&lt;&gt;"",DB$1:DB$1599)))</f>
        <v>-6.2180428962655654</v>
      </c>
      <c r="DC1620" s="493">
        <f t="array" ref="DC1620">AVERAGE(IF(($C$1:$C$1603&gt;=($C1624*60))*($C$1:$C$1603&lt;=($C1625*60)),IF(DC$1:DC$1599&lt;&gt;"",DC$1:DC$1599)))</f>
        <v>-2.8764652282157659</v>
      </c>
      <c r="DD1620" s="493">
        <f t="array" ref="DD1620">AVERAGE(IF(($C$1:$C$1603&gt;=($C1624*60))*($C$1:$C$1603&lt;=($C1625*60)),IF(DD$1:DD$1599&lt;&gt;"",DD$1:DD$1599)))</f>
        <v>-8.9489750497925336</v>
      </c>
      <c r="DE1620" s="493">
        <f t="array" ref="DE1620">AVERAGE(IF(($C$1:$C$1603&gt;=($C1624*60))*($C$1:$C$1603&lt;=($C1625*60)),IF(DE$1:DE$1599&lt;&gt;"",DE$1:DE$1599)))</f>
        <v>-5.1728837095435676</v>
      </c>
      <c r="DF1620" s="493">
        <f t="array" ref="DF1620">AVERAGE(IF(($C$1:$C$1603&gt;=($C1624*60))*($C$1:$C$1603&lt;=($C1625*60)),IF(DF$1:DF$1599&lt;&gt;"",DF$1:DF$1599)))</f>
        <v>-9.8856142697095368</v>
      </c>
      <c r="DG1620" s="493">
        <f t="array" ref="DG1620">AVERAGE(IF(($C$1:$C$1603&gt;=($C1624*60))*($C$1:$C$1603&lt;=($C1625*60)),IF(DG$1:DG$1599&lt;&gt;"",DG$1:DG$1599)))</f>
        <v>-4.1118694979253121</v>
      </c>
      <c r="DH1620" s="493">
        <f t="array" ref="DH1620">AVERAGE(IF(($C$1:$C$1603&gt;=($C1624*60))*($C$1:$C$1603&lt;=($C1625*60)),IF(DH$1:DH$1599&lt;&gt;"",DH$1:DH$1599)))</f>
        <v>-5.1486941120331959</v>
      </c>
      <c r="DI1620" s="493">
        <f t="array" ref="DI1620">AVERAGE(IF(($C$1:$C$1603&gt;=($C1624*60))*($C$1:$C$1603&lt;=($C1625*60)),IF(DI$1:DI$1599&lt;&gt;"",DI$1:DI$1599)))</f>
        <v>-3.2399814605809132</v>
      </c>
      <c r="DJ1620" s="493">
        <f t="array" ref="DJ1620">AVERAGE(IF(($C$1:$C$1603&gt;=($C1624*60))*($C$1:$C$1603&lt;=($C1625*60)),IF(DJ$1:DJ$1599&lt;&gt;"",DJ$1:DJ$1599)))</f>
        <v>-6.2251219128630728</v>
      </c>
      <c r="DK1620" s="493">
        <f t="array" ref="DK1620">AVERAGE(IF(($C$1:$C$1603&gt;=($C1624*60))*($C$1:$C$1603&lt;=($C1625*60)),IF(DK$1:DK$1599&lt;&gt;"",DK$1:DK$1599)))</f>
        <v>-4.9044810539419093</v>
      </c>
      <c r="DL1620" s="493">
        <f t="array" ref="DL1620">AVERAGE(IF(($C$1:$C$1603&gt;=($C1624*60))*($C$1:$C$1603&lt;=($C1625*60)),IF(DL$1:DL$1599&lt;&gt;"",DL$1:DL$1599)))</f>
        <v>-9.5658446016597498</v>
      </c>
      <c r="DM1620" s="493">
        <f t="array" ref="DM1620">AVERAGE(IF(($C$1:$C$1603&gt;=($C1624*60))*($C$1:$C$1603&lt;=($C1625*60)),IF(DM$1:DM$1599&lt;&gt;"",DM$1:DM$1599)))</f>
        <v>-7.0707442489626606</v>
      </c>
      <c r="DN1620" s="493">
        <f t="array" ref="DN1620">AVERAGE(IF(($C$1:$C$1603&gt;=($C1624*60))*($C$1:$C$1603&lt;=($C1625*60)),IF(DN$1:DN$1599&lt;&gt;"",DN$1:DN$1599)))</f>
        <v>-10.122780858921157</v>
      </c>
      <c r="DO1620" s="493">
        <f t="array" ref="DO1620">AVERAGE(IF(($C$1:$C$1603&gt;=($C1624*60))*($C$1:$C$1603&lt;=($C1625*60)),IF(DO$1:DO$1599&lt;&gt;"",DO$1:DO$1599)))</f>
        <v>-5.3946932157676377</v>
      </c>
      <c r="DP1620" s="493">
        <f t="array" ref="DP1620">AVERAGE(IF(($C$1:$C$1603&gt;=($C1624*60))*($C$1:$C$1603&lt;=($C1625*60)),IF(DP$1:DP$1599&lt;&gt;"",DP$1:DP$1599)))</f>
        <v>-5.7925179709543606</v>
      </c>
      <c r="DQ1620" s="493">
        <f t="array" ref="DQ1620">AVERAGE(IF(($C$1:$C$1603&gt;=($C1624*60))*($C$1:$C$1603&lt;=($C1625*60)),IF(DQ$1:DQ$1599&lt;&gt;"",DQ$1:DQ$1599)))</f>
        <v>-4.1395156265560127</v>
      </c>
      <c r="DR1620" s="493">
        <f t="array" ref="DR1620">AVERAGE(IF(($C$1:$C$1603&gt;=($C1624*60))*($C$1:$C$1603&lt;=($C1625*60)),IF(DR$1:DR$1599&lt;&gt;"",DR$1:DR$1599)))</f>
        <v>-6.6759982448132789</v>
      </c>
      <c r="DS1620" s="493">
        <f t="array" ref="DS1620">AVERAGE(IF(($C$1:$C$1603&gt;=($C1624*60))*($C$1:$C$1603&lt;=($C1625*60)),IF(DS$1:DS$1599&lt;&gt;"",DS$1:DS$1599)))</f>
        <v>-5.8235847966804979</v>
      </c>
      <c r="DT1620" s="493">
        <f t="array" ref="DT1620">AVERAGE(IF(($C$1:$C$1603&gt;=($C1624*60))*($C$1:$C$1603&lt;=($C1625*60)),IF(DT$1:DT$1599&lt;&gt;"",DT$1:DT$1599)))</f>
        <v>-9.114201178423242</v>
      </c>
      <c r="DU1620" s="493">
        <f t="array" ref="DU1620">AVERAGE(IF(($C$1:$C$1603&gt;=($C1624*60))*($C$1:$C$1603&lt;=($C1625*60)),IF(DU$1:DU$1599&lt;&gt;"",DU$1:DU$1599)))</f>
        <v>-8.4892815518672169</v>
      </c>
      <c r="DV1620" s="493">
        <f t="array" ref="DV1620">AVERAGE(IF(($C$1:$C$1603&gt;=($C1624*60))*($C$1:$C$1603&lt;=($C1625*60)),IF(DV$1:DV$1599&lt;&gt;"",DV$1:DV$1599)))</f>
        <v>-10.312447792531124</v>
      </c>
      <c r="DW1620" s="493">
        <f t="array" ref="DW1620">AVERAGE(IF(($C$1:$C$1603&gt;=($C1624*60))*($C$1:$C$1603&lt;=($C1625*60)),IF(DW$1:DW$1599&lt;&gt;"",DW$1:DW$1599)))</f>
        <v>-6.0465463609958467</v>
      </c>
      <c r="DX1620" s="493">
        <f t="array" ref="DX1620">AVERAGE(IF(($C$1:$C$1603&gt;=($C1624*60))*($C$1:$C$1603&lt;=($C1625*60)),IF(DX$1:DX$1599&lt;&gt;"",DX$1:DX$1599)))</f>
        <v>17.546678663900412</v>
      </c>
      <c r="DY1620" s="493">
        <f t="array" ref="DY1620">AVERAGE(IF(($C$1:$C$1603&gt;=($C1624*60))*($C$1:$C$1603&lt;=($C1625*60)),IF(DY$1:DY$1599&lt;&gt;"",DY$1:DY$1599)))</f>
        <v>12.690052344398339</v>
      </c>
      <c r="DZ1620" s="493">
        <f t="array" ref="DZ1620">AVERAGE(IF(($C$1:$C$1603&gt;=($C1624*60))*($C$1:$C$1603&lt;=($C1625*60)),IF(DZ$1:DZ$1599&lt;&gt;"",DZ$1:DZ$1599)))</f>
        <v>153.93051071369291</v>
      </c>
      <c r="EA1620" s="493">
        <f t="array" ref="EA1620">AVERAGE(IF(($C$1:$C$1603&gt;=($C1624*60))*($C$1:$C$1603&lt;=($C1625*60)),IF(EA$1:EA$1599&lt;&gt;"",EA$1:EA$1599)))</f>
        <v>144.15817269294607</v>
      </c>
      <c r="EB1620" s="493">
        <f t="array" ref="EB1620">AVERAGE(IF(($C$1:$C$1603&gt;=($C1624*60))*($C$1:$C$1603&lt;=($C1625*60)),IF(EB$1:EB$1599&lt;&gt;"",EB$1:EB$1599)))</f>
        <v>121.29867219917007</v>
      </c>
      <c r="EC1620" s="493">
        <f t="array" ref="EC1620">AVERAGE(IF(($C$1:$C$1603&gt;=($C1624*60))*($C$1:$C$1603&lt;=($C1625*60)),IF(EC$1:EC$1599&lt;&gt;"",EC$1:EC$1599)))</f>
        <v>2.3460207468879695</v>
      </c>
      <c r="ED1620" s="493">
        <f t="array" ref="ED1620">AVERAGE(IF(($C$1:$C$1603&gt;=($C1624*60))*($C$1:$C$1603&lt;=($C1625*60)),IF(ED$1:ED$1599&lt;&gt;"",ED$1:ED$1599)))</f>
        <v>272.83029045643156</v>
      </c>
      <c r="EE1620" s="493">
        <f t="array" ref="EE1620">AVERAGE(IF(($C$1:$C$1603&gt;=($C1624*60))*($C$1:$C$1603&lt;=($C1625*60)),IF(EE$1:EE$1599&lt;&gt;"",EE$1:EE$1599)))</f>
        <v>121.28933609958501</v>
      </c>
      <c r="EF1620" s="493">
        <f t="array" ref="EF1620">AVERAGE(IF(($C$1:$C$1603&gt;=($C1624*60))*($C$1:$C$1603&lt;=($C1625*60)),IF(EF$1:EF$1599&lt;&gt;"",EF$1:EF$1599)))</f>
        <v>5.2776348547717831</v>
      </c>
      <c r="EG1620" s="493">
        <f t="array" ref="EG1620">AVERAGE(IF(($C$1:$C$1603&gt;=($C1624*60))*($C$1:$C$1603&lt;=($C1625*60)),IF(EG$1:EG$1599&lt;&gt;"",EG$1:EG$1599)))</f>
        <v>630.05726141078878</v>
      </c>
      <c r="EH1620" s="493">
        <f t="array" ref="EH1620">AVERAGE(IF(($C$1:$C$1603&gt;=($C1624*60))*($C$1:$C$1603&lt;=($C1625*60)),IF(EH$1:EH$1599&lt;&gt;"",EH$1:EH$1599)))</f>
        <v>121.2690456431535</v>
      </c>
      <c r="EI1620" s="493">
        <f t="array" ref="EI1620">AVERAGE(IF(($C$1:$C$1603&gt;=($C1624*60))*($C$1:$C$1603&lt;=($C1625*60)),IF(EI$1:EI$1599&lt;&gt;"",EI$1:EI$1599)))</f>
        <v>4.7756058091286286</v>
      </c>
      <c r="EJ1620" s="493">
        <f t="array" ref="EJ1620">AVERAGE(IF(($C$1:$C$1603&gt;=($C1624*60))*($C$1:$C$1603&lt;=($C1625*60)),IF(EJ$1:EJ$1599&lt;&gt;"",EJ$1:EJ$1599)))</f>
        <v>567.32904564315356</v>
      </c>
      <c r="EK1620" s="493">
        <f t="array" ref="EK1620">AVERAGE(IF(($C$1:$C$1603&gt;=($C1624*60))*($C$1:$C$1603&lt;=($C1625*60)),IF(EK$1:EK$1599&lt;&gt;"",EK$1:EK$1599)))</f>
        <v>12.482771340248954</v>
      </c>
      <c r="EL1620" s="493">
        <f t="array" ref="EL1620">AVERAGE(IF(($C$1:$C$1603&gt;=($C1624*60))*($C$1:$C$1603&lt;=($C1625*60)),IF(EL$1:EL$1599&lt;&gt;"",EL$1:EL$1599)))</f>
        <v>8.4109707468879673</v>
      </c>
      <c r="EM1620" s="493">
        <f t="array" ref="EM1620">AVERAGE(IF(($C$1:$C$1603&gt;=($C1624*60))*($C$1:$C$1603&lt;=($C1625*60)),IF(EM$1:EM$1599&lt;&gt;"",EM$1:EM$1599)))</f>
        <v>-10.890310597510377</v>
      </c>
      <c r="EN1620" s="493">
        <f t="array" ref="EN1620">AVERAGE(IF(($C$1:$C$1603&gt;=($C1624*60))*($C$1:$C$1603&lt;=($C1625*60)),IF(EN$1:EN$1599&lt;&gt;"",EN$1:EN$1599)))</f>
        <v>-19.906876269709539</v>
      </c>
      <c r="EO1620" s="493">
        <f t="array" ref="EO1620">AVERAGE(IF(($C$1:$C$1603&gt;=($C1624*60))*($C$1:$C$1603&lt;=($C1625*60)),IF(EO$1:EO$1599&lt;&gt;"",EO$1:EO$1599)))</f>
        <v>90.195761369294587</v>
      </c>
      <c r="EP1620" s="493">
        <f t="array" ref="EP1620">AVERAGE(IF(($C$1:$C$1603&gt;=($C1624*60))*($C$1:$C$1603&lt;=($C1625*60)),IF(EP$1:EP$1599&lt;&gt;"",EP$1:EP$1599)))</f>
        <v>86.313721228215812</v>
      </c>
      <c r="EQ1620" s="493">
        <f t="array" ref="EQ1620">AVERAGE(IF(($C$1:$C$1603&gt;=($C1624*60))*($C$1:$C$1603&lt;=($C1625*60)),IF(EQ$1:EQ$1599&lt;&gt;"",EQ$1:EQ$1599)))</f>
        <v>-5.2022058423236501</v>
      </c>
      <c r="ER1620" s="493">
        <f t="array" ref="ER1620">AVERAGE(IF(($C$1:$C$1603&gt;=($C1624*60))*($C$1:$C$1603&lt;=($C1625*60)),IF(ER$1:ER$1599&lt;&gt;"",ER$1:ER$1599)))</f>
        <v>2081.0508865560173</v>
      </c>
      <c r="ES1620" s="493">
        <f t="array" ref="ES1620">AVERAGE(IF(($C$1:$C$1603&gt;=($C1624*60))*($C$1:$C$1603&lt;=($C1625*60)),IF(ES$1:ES$1599&lt;&gt;"",ES$1:ES$1599)))</f>
        <v>4938.5475932987556</v>
      </c>
      <c r="ET1620" s="493">
        <f t="array" ref="ET1620">AVERAGE(IF(($C$1:$C$1603&gt;=($C1624*60))*($C$1:$C$1603&lt;=($C1625*60)),IF(ET$1:ET$1599&lt;&gt;"",ET$1:ET$1599)))</f>
        <v>4273.8100332074691</v>
      </c>
      <c r="EU1620" s="493"/>
      <c r="EV1620" s="493"/>
      <c r="EW1620" s="493"/>
      <c r="EX1620" s="493"/>
      <c r="EY1620" s="493"/>
      <c r="EZ1620" s="493"/>
      <c r="FA1620" s="493"/>
      <c r="FB1620" s="493"/>
      <c r="FC1620" s="493"/>
      <c r="FD1620" s="493"/>
      <c r="FE1620" s="493"/>
      <c r="FF1620" s="493"/>
      <c r="FG1620" s="493"/>
      <c r="FH1620" s="493"/>
      <c r="FI1620" s="493"/>
      <c r="FJ1620" s="493"/>
      <c r="FK1620" s="493"/>
      <c r="FL1620" s="493"/>
      <c r="FM1620" s="493"/>
      <c r="FN1620" s="493"/>
      <c r="FO1620" s="493"/>
      <c r="FP1620" s="493"/>
      <c r="FQ1620" s="493"/>
      <c r="FR1620" s="493"/>
      <c r="FS1620" s="493"/>
      <c r="FT1620" s="493"/>
      <c r="FU1620" s="493"/>
      <c r="FV1620" s="493"/>
      <c r="FW1620" s="493"/>
      <c r="FX1620" s="493"/>
      <c r="FY1620" s="493"/>
      <c r="FZ1620" s="493"/>
      <c r="GA1620" s="493"/>
      <c r="GB1620" s="493"/>
      <c r="GC1620" s="493"/>
      <c r="GD1620" s="493"/>
      <c r="GE1620" s="493"/>
      <c r="GF1620" s="493"/>
      <c r="GG1620" s="493"/>
      <c r="GH1620" s="493"/>
      <c r="GI1620" s="493"/>
      <c r="GJ1620" s="493"/>
      <c r="GK1620" s="493"/>
      <c r="GL1620" s="493"/>
      <c r="GM1620" s="493"/>
      <c r="GN1620" s="493"/>
      <c r="GO1620" s="493"/>
      <c r="GP1620" s="493"/>
      <c r="GQ1620" s="493"/>
      <c r="GR1620" s="493"/>
      <c r="GS1620" s="493"/>
      <c r="GT1620" s="493"/>
      <c r="GU1620" s="493"/>
      <c r="GV1620" s="493"/>
      <c r="GW1620" s="493"/>
      <c r="GX1620" s="493"/>
      <c r="GY1620" s="493"/>
      <c r="GZ1620" s="493"/>
      <c r="HA1620" s="493"/>
      <c r="HB1620" s="493"/>
      <c r="HC1620" s="493"/>
      <c r="HD1620" s="493"/>
      <c r="HE1620" s="493"/>
      <c r="HF1620" s="493"/>
      <c r="HG1620" s="493"/>
      <c r="HH1620" s="493"/>
      <c r="HI1620" s="493"/>
      <c r="HJ1620" s="493"/>
      <c r="HK1620" s="493"/>
      <c r="HL1620" s="493"/>
      <c r="HM1620" s="493"/>
      <c r="HN1620" s="493"/>
      <c r="HO1620" s="493"/>
      <c r="HP1620" s="493"/>
      <c r="HQ1620" s="493"/>
      <c r="HR1620" s="493"/>
      <c r="HS1620" s="493"/>
      <c r="HT1620" s="493"/>
      <c r="HU1620" s="493"/>
      <c r="HV1620" s="493"/>
      <c r="HW1620" s="493"/>
      <c r="HX1620" s="493"/>
      <c r="HY1620" s="493"/>
      <c r="HZ1620" s="493"/>
      <c r="IA1620" s="493"/>
      <c r="IB1620" s="493"/>
      <c r="IC1620" s="493"/>
      <c r="ID1620" s="493"/>
      <c r="IE1620" s="493"/>
      <c r="IF1620" s="493"/>
      <c r="IG1620" s="493"/>
      <c r="IH1620" s="493"/>
      <c r="II1620" s="493"/>
      <c r="IJ1620" s="493"/>
      <c r="IK1620" s="493"/>
      <c r="IL1620" s="493"/>
      <c r="IM1620" s="493"/>
      <c r="IN1620" s="493"/>
      <c r="IO1620" s="493"/>
      <c r="IP1620" s="493"/>
      <c r="IQ1620" s="493"/>
      <c r="IR1620" s="493"/>
      <c r="IS1620" s="493"/>
      <c r="IT1620" s="493"/>
      <c r="IU1620" s="493"/>
      <c r="IV1620" s="493"/>
      <c r="IW1620" s="493"/>
      <c r="IX1620" s="493"/>
      <c r="IY1620" s="493"/>
      <c r="IZ1620" s="493"/>
      <c r="JA1620" s="493"/>
      <c r="JB1620" s="493"/>
      <c r="JC1620" s="493"/>
      <c r="JD1620" s="493"/>
      <c r="JE1620" s="493"/>
      <c r="JF1620" s="493"/>
      <c r="JG1620" s="493"/>
      <c r="JH1620" s="493"/>
      <c r="JI1620" s="493"/>
      <c r="JJ1620" s="493"/>
      <c r="JK1620" s="493"/>
      <c r="JL1620" s="493"/>
      <c r="JM1620" s="493"/>
      <c r="JN1620" s="493"/>
      <c r="JO1620" s="493"/>
      <c r="JP1620" s="493"/>
      <c r="JQ1620" s="493"/>
      <c r="JR1620" s="493"/>
      <c r="JS1620" s="493"/>
      <c r="JT1620" s="493"/>
      <c r="JU1620" s="493"/>
      <c r="JV1620" s="493"/>
      <c r="JW1620" s="493"/>
      <c r="JX1620" s="493"/>
      <c r="JY1620" s="493"/>
      <c r="JZ1620" s="493"/>
      <c r="KA1620" s="493"/>
      <c r="KB1620" s="493"/>
      <c r="KC1620" s="493"/>
      <c r="KD1620" s="493"/>
      <c r="KE1620" s="493"/>
      <c r="KF1620" s="493"/>
      <c r="KG1620" s="493"/>
      <c r="KH1620" s="493"/>
      <c r="KI1620" s="493"/>
      <c r="KJ1620" s="493"/>
      <c r="KK1620" s="493"/>
      <c r="KL1620" s="493"/>
      <c r="KM1620" s="493"/>
      <c r="KN1620" s="493"/>
      <c r="KO1620" s="493"/>
      <c r="KP1620" s="493"/>
      <c r="KQ1620" s="493"/>
      <c r="KR1620" s="493"/>
    </row>
    <row r="1621" spans="3:304" x14ac:dyDescent="0.25">
      <c r="C1621">
        <v>1.0000000000000001E-5</v>
      </c>
      <c r="D1621" s="883" t="s">
        <v>1003</v>
      </c>
      <c r="E1621" s="493">
        <f t="array" ref="E1621">AVERAGE(IF(($C$1:$C$1603&gt;=($C1625*60))*($C$1:$C$1603&lt;=($C1626*60)),IF(E$1:E$1599&lt;&gt;"",E$1:E$1599)))</f>
        <v>0</v>
      </c>
      <c r="F1621" s="493">
        <f t="array" ref="F1621">AVERAGE(IF(($C$1:$C$1603&gt;=($C1625*60))*($C$1:$C$1603&lt;=($C1626*60)),IF(F$1:F$1599&lt;&gt;"",F$1:F$1599)))</f>
        <v>75.07731029045641</v>
      </c>
      <c r="G1621" s="493">
        <f t="array" ref="G1621">AVERAGE(IF(($C$1:$C$1603&gt;=($C1625*60))*($C$1:$C$1603&lt;=($C1626*60)),IF(G$1:G$1599&lt;&gt;"",G$1:G$1599)))</f>
        <v>71.533744647302896</v>
      </c>
      <c r="H1621" s="493">
        <f t="array" ref="H1621">AVERAGE(IF(($C$1:$C$1603&gt;=($C1625*60))*($C$1:$C$1603&lt;=($C1626*60)),IF(H$1:H$1599&lt;&gt;"",H$1:H$1599)))</f>
        <v>65.052130908713679</v>
      </c>
      <c r="I1621" s="493">
        <f t="array" ref="I1621">AVERAGE(IF(($C$1:$C$1603&gt;=($C1625*60))*($C$1:$C$1603&lt;=($C1626*60)),IF(I$1:I$1599&lt;&gt;"",I$1:I$1599)))</f>
        <v>73.697058842323642</v>
      </c>
      <c r="J1621" s="493">
        <f t="array" ref="J1621">AVERAGE(IF(($C$1:$C$1603&gt;=($C1625*60))*($C$1:$C$1603&lt;=($C1626*60)),IF(J$1:J$1599&lt;&gt;"",J$1:J$1599)))</f>
        <v>71.143565630705339</v>
      </c>
      <c r="K1621" s="493">
        <f t="array" ref="K1621">AVERAGE(IF(($C$1:$C$1603&gt;=($C1625*60))*($C$1:$C$1603&lt;=($C1626*60)),IF(K$1:K$1599&lt;&gt;"",K$1:K$1599)))</f>
        <v>71.140622082987576</v>
      </c>
      <c r="L1621" s="493">
        <f t="array" ref="L1621">AVERAGE(IF(($C$1:$C$1603&gt;=($C1625*60))*($C$1:$C$1603&lt;=($C1626*60)),IF(L$1:L$1599&lt;&gt;"",L$1:L$1599)))</f>
        <v>73.61693487551868</v>
      </c>
      <c r="M1621" s="493">
        <f t="array" ref="M1621">AVERAGE(IF(($C$1:$C$1603&gt;=($C1625*60))*($C$1:$C$1603&lt;=($C1626*60)),IF(M$1:M$1599&lt;&gt;"",M$1:M$1599)))</f>
        <v>74.510556278008252</v>
      </c>
      <c r="N1621" s="493">
        <f t="array" ref="N1621">AVERAGE(IF(($C$1:$C$1603&gt;=($C1625*60))*($C$1:$C$1603&lt;=($C1626*60)),IF(N$1:N$1599&lt;&gt;"",N$1:N$1599)))</f>
        <v>-4.7238665726141083</v>
      </c>
      <c r="O1621" s="493">
        <f t="array" ref="O1621">AVERAGE(IF(($C$1:$C$1603&gt;=($C1625*60))*($C$1:$C$1603&lt;=($C1626*60)),IF(O$1:O$1599&lt;&gt;"",O$1:O$1599)))</f>
        <v>-6.4944035352697123</v>
      </c>
      <c r="P1621" s="493">
        <f t="array" ref="P1621">AVERAGE(IF(($C$1:$C$1603&gt;=($C1625*60))*($C$1:$C$1603&lt;=($C1626*60)),IF(P$1:P$1599&lt;&gt;"",P$1:P$1599)))</f>
        <v>-7.2480897136929441</v>
      </c>
      <c r="Q1621" s="493">
        <f t="array" ref="Q1621">AVERAGE(IF(($C$1:$C$1603&gt;=($C1625*60))*($C$1:$C$1603&lt;=($C1626*60)),IF(Q$1:Q$1599&lt;&gt;"",Q$1:Q$1599)))</f>
        <v>-2.6223469543568476</v>
      </c>
      <c r="R1621" s="493">
        <f t="array" ref="R1621">AVERAGE(IF(($C$1:$C$1603&gt;=($C1625*60))*($C$1:$C$1603&lt;=($C1626*60)),IF(R$1:R$1599&lt;&gt;"",R$1:R$1599)))</f>
        <v>-3.9372289502074671</v>
      </c>
      <c r="S1621" s="493">
        <f t="array" ref="S1621">AVERAGE(IF(($C$1:$C$1603&gt;=($C1625*60))*($C$1:$C$1603&lt;=($C1626*60)),IF(S$1:S$1599&lt;&gt;"",S$1:S$1599)))</f>
        <v>-4.8923234605809132</v>
      </c>
      <c r="T1621" s="493">
        <f t="array" ref="T1621">AVERAGE(IF(($C$1:$C$1603&gt;=($C1625*60))*($C$1:$C$1603&lt;=($C1626*60)),IF(T$1:T$1599&lt;&gt;"",T$1:T$1599)))</f>
        <v>82.500564738589219</v>
      </c>
      <c r="U1621" s="493">
        <f t="array" ref="U1621">AVERAGE(IF(($C$1:$C$1603&gt;=($C1625*60))*($C$1:$C$1603&lt;=($C1626*60)),IF(U$1:U$1599&lt;&gt;"",U$1:U$1599)))</f>
        <v>73.255122423236529</v>
      </c>
      <c r="V1621" s="493">
        <f t="array" ref="V1621">AVERAGE(IF(($C$1:$C$1603&gt;=($C1625*60))*($C$1:$C$1603&lt;=($C1626*60)),IF(V$1:V$1599&lt;&gt;"",V$1:V$1599)))</f>
        <v>95.232848024896313</v>
      </c>
      <c r="W1621" s="493">
        <f t="array" ref="W1621">AVERAGE(IF(($C$1:$C$1603&gt;=($C1625*60))*($C$1:$C$1603&lt;=($C1626*60)),IF(W$1:W$1599&lt;&gt;"",W$1:W$1599)))</f>
        <v>94.309201348547703</v>
      </c>
      <c r="X1621" s="493">
        <f t="array" ref="X1621">AVERAGE(IF(($C$1:$C$1603&gt;=($C1625*60))*($C$1:$C$1603&lt;=($C1626*60)),IF(X$1:X$1599&lt;&gt;"",X$1:X$1599)))</f>
        <v>-2.6937734605809132</v>
      </c>
      <c r="Y1621" s="493">
        <f t="array" ref="Y1621">AVERAGE(IF(($C$1:$C$1603&gt;=($C1625*60))*($C$1:$C$1603&lt;=($C1626*60)),IF(Y$1:Y$1599&lt;&gt;"",Y$1:Y$1599)))</f>
        <v>-2.4152924979253112</v>
      </c>
      <c r="Z1621" s="493">
        <f t="array" ref="Z1621">AVERAGE(IF(($C$1:$C$1603&gt;=($C1625*60))*($C$1:$C$1603&lt;=($C1626*60)),IF(Z$1:Z$1599&lt;&gt;"",Z$1:Z$1599)))</f>
        <v>-8.0951592033195023</v>
      </c>
      <c r="AA1621" s="493">
        <f t="array" ref="AA1621">AVERAGE(IF(($C$1:$C$1603&gt;=($C1625*60))*($C$1:$C$1603&lt;=($C1626*60)),IF(AA$1:AA$1599&lt;&gt;"",AA$1:AA$1599)))</f>
        <v>-7.5342303278008309</v>
      </c>
      <c r="AB1621" s="493">
        <f t="array" ref="AB1621">AVERAGE(IF(($C$1:$C$1603&gt;=($C1625*60))*($C$1:$C$1603&lt;=($C1626*60)),IF(AB$1:AB$1599&lt;&gt;"",AB$1:AB$1599)))</f>
        <v>-7.4055175145228231</v>
      </c>
      <c r="AC1621" s="493">
        <f t="array" ref="AC1621">AVERAGE(IF(($C$1:$C$1603&gt;=($C1625*60))*($C$1:$C$1603&lt;=($C1626*60)),IF(AC$1:AC$1599&lt;&gt;"",AC$1:AC$1599)))</f>
        <v>-8.8414249585062219</v>
      </c>
      <c r="AD1621" s="493">
        <f t="array" ref="AD1621">AVERAGE(IF(($C$1:$C$1603&gt;=($C1625*60))*($C$1:$C$1603&lt;=($C1626*60)),IF(AD$1:AD$1599&lt;&gt;"",AD$1:AD$1599)))</f>
        <v>-11.885224904564316</v>
      </c>
      <c r="AE1621" s="493">
        <f t="array" ref="AE1621">AVERAGE(IF(($C$1:$C$1603&gt;=($C1625*60))*($C$1:$C$1603&lt;=($C1626*60)),IF(AE$1:AE$1599&lt;&gt;"",AE$1:AE$1599)))</f>
        <v>110.02526439834021</v>
      </c>
      <c r="AF1621" s="493">
        <f t="array" ref="AF1621">AVERAGE(IF(($C$1:$C$1603&gt;=($C1625*60))*($C$1:$C$1603&lt;=($C1626*60)),IF(AF$1:AF$1599&lt;&gt;"",AF$1:AF$1599)))</f>
        <v>101.81551670954353</v>
      </c>
      <c r="AG1621" s="493">
        <f t="array" ref="AG1621">AVERAGE(IF(($C$1:$C$1603&gt;=($C1625*60))*($C$1:$C$1603&lt;=($C1626*60)),IF(AG$1:AG$1599&lt;&gt;"",AG$1:AG$1599)))</f>
        <v>93.960412659751071</v>
      </c>
      <c r="AH1621" s="493">
        <f t="array" ref="AH1621">AVERAGE(IF(($C$1:$C$1603&gt;=($C1625*60))*($C$1:$C$1603&lt;=($C1626*60)),IF(AH$1:AH$1599&lt;&gt;"",AH$1:AH$1599)))</f>
        <v>113.15048022406636</v>
      </c>
      <c r="AI1621" s="493">
        <f t="array" ref="AI1621">AVERAGE(IF(($C$1:$C$1603&gt;=($C1625*60))*($C$1:$C$1603&lt;=($C1626*60)),IF(AI$1:AI$1599&lt;&gt;"",AI$1:AI$1599)))</f>
        <v>91.083135904564301</v>
      </c>
      <c r="AJ1621" s="493">
        <f t="array" ref="AJ1621">AVERAGE(IF(($C$1:$C$1603&gt;=($C1625*60))*($C$1:$C$1603&lt;=($C1626*60)),IF(AJ$1:AJ$1599&lt;&gt;"",AJ$1:AJ$1599)))</f>
        <v>72.580811074688825</v>
      </c>
      <c r="AK1621" s="493">
        <f t="array" ref="AK1621">AVERAGE(IF(($C$1:$C$1603&gt;=($C1625*60))*($C$1:$C$1603&lt;=($C1626*60)),IF(AK$1:AK$1599&lt;&gt;"",AK$1:AK$1599)))</f>
        <v>-2.7083914854771778</v>
      </c>
      <c r="AL1621" s="493">
        <f t="array" ref="AL1621">AVERAGE(IF(($C$1:$C$1603&gt;=($C1625*60))*($C$1:$C$1603&lt;=($C1626*60)),IF(AL$1:AL$1599&lt;&gt;"",AL$1:AL$1599)))</f>
        <v>-7.2587856763485474</v>
      </c>
      <c r="AM1621" s="493">
        <f t="array" ref="AM1621">AVERAGE(IF(($C$1:$C$1603&gt;=($C1625*60))*($C$1:$C$1603&lt;=($C1626*60)),IF(AM$1:AM$1599&lt;&gt;"",AM$1:AM$1599)))</f>
        <v>-4.7364453153526984</v>
      </c>
      <c r="AN1621" s="493">
        <f t="array" ref="AN1621">AVERAGE(IF(($C$1:$C$1603&gt;=($C1625*60))*($C$1:$C$1603&lt;=($C1626*60)),IF(AN$1:AN$1599&lt;&gt;"",AN$1:AN$1599)))</f>
        <v>94.534196124481255</v>
      </c>
      <c r="AO1621" s="493">
        <f t="array" ref="AO1621">AVERAGE(IF(($C$1:$C$1603&gt;=($C1625*60))*($C$1:$C$1603&lt;=($C1626*60)),IF(AO$1:AO$1599&lt;&gt;"",AO$1:AO$1599)))</f>
        <v>93.582841775933701</v>
      </c>
      <c r="AP1621" s="493">
        <f t="array" ref="AP1621">AVERAGE(IF(($C$1:$C$1603&gt;=($C1625*60))*($C$1:$C$1603&lt;=($C1626*60)),IF(AP$1:AP$1599&lt;&gt;"",AP$1:AP$1599)))</f>
        <v>91.777272676348531</v>
      </c>
      <c r="AQ1621" s="493">
        <f t="array" ref="AQ1621">AVERAGE(IF(($C$1:$C$1603&gt;=($C1625*60))*($C$1:$C$1603&lt;=($C1626*60)),IF(AQ$1:AQ$1599&lt;&gt;"",AQ$1:AQ$1599)))</f>
        <v>89.750630817427307</v>
      </c>
      <c r="AR1621" s="493">
        <f t="array" ref="AR1621">AVERAGE(IF(($C$1:$C$1603&gt;=($C1625*60))*($C$1:$C$1603&lt;=($C1626*60)),IF(AR$1:AR$1599&lt;&gt;"",AR$1:AR$1599)))</f>
        <v>73.452833771784228</v>
      </c>
      <c r="AS1621" s="493">
        <f t="array" ref="AS1621">AVERAGE(IF(($C$1:$C$1603&gt;=($C1625*60))*($C$1:$C$1603&lt;=($C1626*60)),IF(AS$1:AS$1599&lt;&gt;"",AS$1:AS$1599)))</f>
        <v>64.28174295435683</v>
      </c>
      <c r="AT1621" s="493">
        <f t="array" ref="AT1621">AVERAGE(IF(($C$1:$C$1603&gt;=($C1625*60))*($C$1:$C$1603&lt;=($C1626*60)),IF(AT$1:AT$1599&lt;&gt;"",AT$1:AT$1599)))</f>
        <v>77.323309174273859</v>
      </c>
      <c r="AU1621" s="493">
        <f t="array" ref="AU1621">AVERAGE(IF(($C$1:$C$1603&gt;=($C1625*60))*($C$1:$C$1603&lt;=($C1626*60)),IF(AU$1:AU$1599&lt;&gt;"",AU$1:AU$1599)))</f>
        <v>75.727720639004147</v>
      </c>
      <c r="AV1621" s="493">
        <f t="array" ref="AV1621">AVERAGE(IF(($C$1:$C$1603&gt;=($C1625*60))*($C$1:$C$1603&lt;=($C1626*60)),IF(AV$1:AV$1599&lt;&gt;"",AV$1:AV$1599)))</f>
        <v>74.0670404522821</v>
      </c>
      <c r="AW1621" s="493">
        <f t="array" ref="AW1621">AVERAGE(IF(($C$1:$C$1603&gt;=($C1625*60))*($C$1:$C$1603&lt;=($C1626*60)),IF(AW$1:AW$1599&lt;&gt;"",AW$1:AW$1599)))</f>
        <v>73.501407991701214</v>
      </c>
      <c r="AX1621" s="493">
        <f t="array" ref="AX1621">AVERAGE(IF(($C$1:$C$1603&gt;=($C1625*60))*($C$1:$C$1603&lt;=($C1626*60)),IF(AX$1:AX$1599&lt;&gt;"",AX$1:AX$1599)))</f>
        <v>90.484414970954361</v>
      </c>
      <c r="AY1621" s="493">
        <f t="array" ref="AY1621">AVERAGE(IF(($C$1:$C$1603&gt;=($C1625*60))*($C$1:$C$1603&lt;=($C1626*60)),IF(AY$1:AY$1599&lt;&gt;"",AY$1:AY$1599)))</f>
        <v>88.291665016597463</v>
      </c>
      <c r="AZ1621" s="493">
        <f t="array" ref="AZ1621">AVERAGE(IF(($C$1:$C$1603&gt;=($C1625*60))*($C$1:$C$1603&lt;=($C1626*60)),IF(AZ$1:AZ$1599&lt;&gt;"",AZ$1:AZ$1599)))</f>
        <v>-2.4509808257261403</v>
      </c>
      <c r="BA1621" s="493">
        <f t="array" ref="BA1621">AVERAGE(IF(($C$1:$C$1603&gt;=($C1625*60))*($C$1:$C$1603&lt;=($C1626*60)),IF(BA$1:BA$1599&lt;&gt;"",BA$1:BA$1599)))</f>
        <v>-2.6787685020746888</v>
      </c>
      <c r="BB1621" s="493">
        <f t="array" ref="BB1621">AVERAGE(IF(($C$1:$C$1603&gt;=($C1625*60))*($C$1:$C$1603&lt;=($C1626*60)),IF(BB$1:BB$1599&lt;&gt;"",BB$1:BB$1599)))</f>
        <v>-11.385786713692937</v>
      </c>
      <c r="BC1621" s="493">
        <f t="array" ref="BC1621">AVERAGE(IF(($C$1:$C$1603&gt;=($C1625*60))*($C$1:$C$1603&lt;=($C1626*60)),IF(BC$1:BC$1599&lt;&gt;"",BC$1:BC$1599)))</f>
        <v>-10.125704800829874</v>
      </c>
      <c r="BD1621" s="493">
        <f t="array" ref="BD1621">AVERAGE(IF(($C$1:$C$1603&gt;=($C1625*60))*($C$1:$C$1603&lt;=($C1626*60)),IF(BD$1:BD$1599&lt;&gt;"",BD$1:BD$1599)))</f>
        <v>-10.476193630705396</v>
      </c>
      <c r="BE1621" s="493">
        <f t="array" ref="BE1621">AVERAGE(IF(($C$1:$C$1603&gt;=($C1625*60))*($C$1:$C$1603&lt;=($C1626*60)),IF(BE$1:BE$1599&lt;&gt;"",BE$1:BE$1599)))</f>
        <v>-6.8716689543568457</v>
      </c>
      <c r="BF1621" s="493">
        <f t="array" ref="BF1621">AVERAGE(IF(($C$1:$C$1603&gt;=($C1625*60))*($C$1:$C$1603&lt;=($C1626*60)),IF(BF$1:BF$1599&lt;&gt;"",BF$1:BF$1599)))</f>
        <v>32.15869034024896</v>
      </c>
      <c r="BG1621" s="493">
        <f t="array" ref="BG1621">AVERAGE(IF(($C$1:$C$1603&gt;=($C1625*60))*($C$1:$C$1603&lt;=($C1626*60)),IF(BG$1:BG$1599&lt;&gt;"",BG$1:BG$1599)))</f>
        <v>141.01899336929463</v>
      </c>
      <c r="BH1621" s="493">
        <f t="array" ref="BH1621">AVERAGE(IF(($C$1:$C$1603&gt;=($C1625*60))*($C$1:$C$1603&lt;=($C1626*60)),IF(BH$1:BH$1599&lt;&gt;"",BH$1:BH$1599)))</f>
        <v>110.04173110373441</v>
      </c>
      <c r="BI1621" s="493">
        <f t="array" ref="BI1621">AVERAGE(IF(($C$1:$C$1603&gt;=($C1625*60))*($C$1:$C$1603&lt;=($C1626*60)),IF(BI$1:BI$1599&lt;&gt;"",BI$1:BI$1599)))</f>
        <v>52.730970066390022</v>
      </c>
      <c r="BJ1621" s="493">
        <f t="array" ref="BJ1621">AVERAGE(IF(($C$1:$C$1603&gt;=($C1625*60))*($C$1:$C$1603&lt;=($C1626*60)),IF(BJ$1:BJ$1599&lt;&gt;"",BJ$1:BJ$1599)))</f>
        <v>131.33660714522819</v>
      </c>
      <c r="BK1621" s="493">
        <f t="array" ref="BK1621">AVERAGE(IF(($C$1:$C$1603&gt;=($C1625*60))*($C$1:$C$1603&lt;=($C1626*60)),IF(BK$1:BK$1599&lt;&gt;"",BK$1:BK$1599)))</f>
        <v>87.038606605809179</v>
      </c>
      <c r="BL1621" s="493">
        <f t="array" ref="BL1621">AVERAGE(IF(($C$1:$C$1603&gt;=($C1625*60))*($C$1:$C$1603&lt;=($C1626*60)),IF(BL$1:BL$1599&lt;&gt;"",BL$1:BL$1599)))</f>
        <v>77.49741702904565</v>
      </c>
      <c r="BM1621" s="493">
        <f t="array" ref="BM1621">AVERAGE(IF(($C$1:$C$1603&gt;=($C1625*60))*($C$1:$C$1603&lt;=($C1626*60)),IF(BM$1:BM$1599&lt;&gt;"",BM$1:BM$1599)))</f>
        <v>-16.453075132780082</v>
      </c>
      <c r="BN1621" s="493">
        <f t="array" ref="BN1621">AVERAGE(IF(($C$1:$C$1603&gt;=($C1625*60))*($C$1:$C$1603&lt;=($C1626*60)),IF(BN$1:BN$1599&lt;&gt;"",BN$1:BN$1599)))</f>
        <v>-10.965282946058091</v>
      </c>
      <c r="BO1621" s="493">
        <f t="array" ref="BO1621">AVERAGE(IF(($C$1:$C$1603&gt;=($C1625*60))*($C$1:$C$1603&lt;=($C1626*60)),IF(BO$1:BO$1599&lt;&gt;"",BO$1:BO$1599)))</f>
        <v>-8.464812074688794</v>
      </c>
      <c r="BP1621" s="493">
        <f t="array" ref="BP1621">AVERAGE(IF(($C$1:$C$1603&gt;=($C1625*60))*($C$1:$C$1603&lt;=($C1626*60)),IF(BP$1:BP$1599&lt;&gt;"",BP$1:BP$1599)))</f>
        <v>-10.617688365145238</v>
      </c>
      <c r="BQ1621" s="493">
        <f t="array" ref="BQ1621">AVERAGE(IF(($C$1:$C$1603&gt;=($C1625*60))*($C$1:$C$1603&lt;=($C1626*60)),IF(BQ$1:BQ$1599&lt;&gt;"",BQ$1:BQ$1599)))</f>
        <v>87.921714099585017</v>
      </c>
      <c r="BR1621" s="493">
        <f t="array" ref="BR1621">AVERAGE(IF(($C$1:$C$1603&gt;=($C1625*60))*($C$1:$C$1603&lt;=($C1626*60)),IF(BR$1:BR$1599&lt;&gt;"",BR$1:BR$1599)))</f>
        <v>87.825988112033187</v>
      </c>
      <c r="BS1621" s="493">
        <f t="array" ref="BS1621">AVERAGE(IF(($C$1:$C$1603&gt;=($C1625*60))*($C$1:$C$1603&lt;=($C1626*60)),IF(BS$1:BS$1599&lt;&gt;"",BS$1:BS$1599)))</f>
        <v>86.517961655601681</v>
      </c>
      <c r="BT1621" s="493">
        <f t="array" ref="BT1621">AVERAGE(IF(($C$1:$C$1603&gt;=($C1625*60))*($C$1:$C$1603&lt;=($C1626*60)),IF(BT$1:BT$1599&lt;&gt;"",BT$1:BT$1599)))</f>
        <v>59.284868813278031</v>
      </c>
      <c r="BU1621" s="493">
        <f t="array" ref="BU1621">AVERAGE(IF(($C$1:$C$1603&gt;=($C1625*60))*($C$1:$C$1603&lt;=($C1626*60)),IF(BU$1:BU$1599&lt;&gt;"",BU$1:BU$1599)))</f>
        <v>64.852016887966769</v>
      </c>
      <c r="BV1621" s="493">
        <f t="array" ref="BV1621">AVERAGE(IF(($C$1:$C$1603&gt;=($C1625*60))*($C$1:$C$1603&lt;=($C1626*60)),IF(BV$1:BV$1599&lt;&gt;"",BV$1:BV$1599)))</f>
        <v>61.371563742738601</v>
      </c>
      <c r="BW1621" s="493">
        <f t="array" ref="BW1621">AVERAGE(IF(($C$1:$C$1603&gt;=($C1625*60))*($C$1:$C$1603&lt;=($C1626*60)),IF(BW$1:BW$1599&lt;&gt;"",BW$1:BW$1599)))</f>
        <v>64.75845574273859</v>
      </c>
      <c r="BX1621" s="493">
        <f t="array" ref="BX1621">AVERAGE(IF(($C$1:$C$1603&gt;=($C1625*60))*($C$1:$C$1603&lt;=($C1626*60)),IF(BX$1:BX$1599&lt;&gt;"",BX$1:BX$1599)))</f>
        <v>-11.652245414937765</v>
      </c>
      <c r="BY1621" s="493">
        <f t="array" ref="BY1621">AVERAGE(IF(($C$1:$C$1603&gt;=($C1625*60))*($C$1:$C$1603&lt;=($C1626*60)),IF(BY$1:BY$1599&lt;&gt;"",BY$1:BY$1599)))</f>
        <v>-12.076452738589213</v>
      </c>
      <c r="BZ1621" s="493">
        <f t="array" ref="BZ1621">AVERAGE(IF(($C$1:$C$1603&gt;=($C1625*60))*($C$1:$C$1603&lt;=($C1626*60)),IF(BZ$1:BZ$1599&lt;&gt;"",BZ$1:BZ$1599)))</f>
        <v>-9.8292485601659703</v>
      </c>
      <c r="CA1621" s="493">
        <f t="array" ref="CA1621">AVERAGE(IF(($C$1:$C$1603&gt;=($C1625*60))*($C$1:$C$1603&lt;=($C1626*60)),IF(CA$1:CA$1599&lt;&gt;"",CA$1:CA$1599)))</f>
        <v>-10.73809665145229</v>
      </c>
      <c r="CB1621" s="493">
        <f t="array" ref="CB1621">AVERAGE(IF(($C$1:$C$1603&gt;=($C1625*60))*($C$1:$C$1603&lt;=($C1626*60)),IF(CB$1:CB$1599&lt;&gt;"",CB$1:CB$1599)))</f>
        <v>-2.6166421784232368</v>
      </c>
      <c r="CC1621" s="493">
        <f t="array" ref="CC1621">AVERAGE(IF(($C$1:$C$1603&gt;=($C1625*60))*($C$1:$C$1603&lt;=($C1626*60)),IF(CC$1:CC$1599&lt;&gt;"",CC$1:CC$1599)))</f>
        <v>1.9047876390041489</v>
      </c>
      <c r="CD1621" s="493">
        <f t="array" ref="CD1621">AVERAGE(IF(($C$1:$C$1603&gt;=($C1625*60))*($C$1:$C$1603&lt;=($C1626*60)),IF(CD$1:CD$1599&lt;&gt;"",CD$1:CD$1599)))</f>
        <v>-3.5218879668049796</v>
      </c>
      <c r="CE1621" s="493">
        <f t="array" ref="CE1621">AVERAGE(IF(($C$1:$C$1603&gt;=($C1625*60))*($C$1:$C$1603&lt;=($C1626*60)),IF(CE$1:CE$1599&lt;&gt;"",CE$1:CE$1599)))</f>
        <v>2.2005196182572648</v>
      </c>
      <c r="CF1621" s="493">
        <f t="array" ref="CF1621">AVERAGE(IF(($C$1:$C$1603&gt;=($C1625*60))*($C$1:$C$1603&lt;=($C1626*60)),IF(CF$1:CF$1599&lt;&gt;"",CF$1:CF$1599)))</f>
        <v>-5.5017634024896287</v>
      </c>
      <c r="CG1621" s="493">
        <f t="array" ref="CG1621">AVERAGE(IF(($C$1:$C$1603&gt;=($C1625*60))*($C$1:$C$1603&lt;=($C1626*60)),IF(CG$1:CG$1599&lt;&gt;"",CG$1:CG$1599)))</f>
        <v>4.5505593029045635</v>
      </c>
      <c r="CH1621" s="493">
        <f t="array" ref="CH1621">AVERAGE(IF(($C$1:$C$1603&gt;=($C1625*60))*($C$1:$C$1603&lt;=($C1626*60)),IF(CH$1:CH$1599&lt;&gt;"",CH$1:CH$1599)))</f>
        <v>-6.4137402074688765</v>
      </c>
      <c r="CI1621" s="493">
        <f t="array" ref="CI1621">AVERAGE(IF(($C$1:$C$1603&gt;=($C1625*60))*($C$1:$C$1603&lt;=($C1626*60)),IF(CI$1:CI$1599&lt;&gt;"",CI$1:CI$1599)))</f>
        <v>2.1456990954356865</v>
      </c>
      <c r="CJ1621" s="493">
        <f t="array" ref="CJ1621">AVERAGE(IF(($C$1:$C$1603&gt;=($C1625*60))*($C$1:$C$1603&lt;=($C1626*60)),IF(CJ$1:CJ$1599&lt;&gt;"",CJ$1:CJ$1599)))</f>
        <v>-2.94161131120332</v>
      </c>
      <c r="CK1621" s="493">
        <f t="array" ref="CK1621">AVERAGE(IF(($C$1:$C$1603&gt;=($C1625*60))*($C$1:$C$1603&lt;=($C1626*60)),IF(CK$1:CK$1599&lt;&gt;"",CK$1:CK$1599)))</f>
        <v>2.2588501991701224</v>
      </c>
      <c r="CL1621" s="493">
        <f t="array" ref="CL1621">AVERAGE(IF(($C$1:$C$1603&gt;=($C1625*60))*($C$1:$C$1603&lt;=($C1626*60)),IF(CL$1:CL$1599&lt;&gt;"",CL$1:CL$1599)))</f>
        <v>-3.5010079668049805</v>
      </c>
      <c r="CM1621" s="493">
        <f t="array" ref="CM1621">AVERAGE(IF(($C$1:$C$1603&gt;=($C1625*60))*($C$1:$C$1603&lt;=($C1626*60)),IF(CM$1:CM$1599&lt;&gt;"",CM$1:CM$1599)))</f>
        <v>4.2381049709543577</v>
      </c>
      <c r="CN1621" s="493">
        <f t="array" ref="CN1621">AVERAGE(IF(($C$1:$C$1603&gt;=($C1625*60))*($C$1:$C$1603&lt;=($C1626*60)),IF(CN$1:CN$1599&lt;&gt;"",CN$1:CN$1599)))</f>
        <v>-5.6088236141078847</v>
      </c>
      <c r="CO1621" s="493">
        <f t="array" ref="CO1621">AVERAGE(IF(($C$1:$C$1603&gt;=($C1625*60))*($C$1:$C$1603&lt;=($C1626*60)),IF(CO$1:CO$1599&lt;&gt;"",CO$1:CO$1599)))</f>
        <v>2.3829771701244837</v>
      </c>
      <c r="CP1621" s="493">
        <f t="array" ref="CP1621">AVERAGE(IF(($C$1:$C$1603&gt;=($C1625*60))*($C$1:$C$1603&lt;=($C1626*60)),IF(CP$1:CP$1599&lt;&gt;"",CP$1:CP$1599)))</f>
        <v>-6.2382419377593292</v>
      </c>
      <c r="CQ1621" s="493">
        <f t="array" ref="CQ1621">AVERAGE(IF(($C$1:$C$1603&gt;=($C1625*60))*($C$1:$C$1603&lt;=($C1626*60)),IF(CQ$1:CQ$1599&lt;&gt;"",CQ$1:CQ$1599)))</f>
        <v>-6.4332684647303198E-2</v>
      </c>
      <c r="CR1621" s="493">
        <f t="array" ref="CR1621">AVERAGE(IF(($C$1:$C$1603&gt;=($C1625*60))*($C$1:$C$1603&lt;=($C1626*60)),IF(CR$1:CR$1599&lt;&gt;"",CR$1:CR$1599)))</f>
        <v>-3.0657481618257276</v>
      </c>
      <c r="CS1621" s="493">
        <f t="array" ref="CS1621">AVERAGE(IF(($C$1:$C$1603&gt;=($C1625*60))*($C$1:$C$1603&lt;=($C1626*60)),IF(CS$1:CS$1599&lt;&gt;"",CS$1:CS$1599)))</f>
        <v>0.63601455601659918</v>
      </c>
      <c r="CT1621" s="493">
        <f t="array" ref="CT1621">AVERAGE(IF(($C$1:$C$1603&gt;=($C1625*60))*($C$1:$C$1603&lt;=($C1626*60)),IF(CT$1:CT$1599&lt;&gt;"",CT$1:CT$1599)))</f>
        <v>-4.3521561078838173</v>
      </c>
      <c r="CU1621" s="493">
        <f t="array" ref="CU1621">AVERAGE(IF(($C$1:$C$1603&gt;=($C1625*60))*($C$1:$C$1603&lt;=($C1626*60)),IF(CU$1:CU$1599&lt;&gt;"",CU$1:CU$1599)))</f>
        <v>2.216151037344375E-2</v>
      </c>
      <c r="CV1621" s="493">
        <f t="array" ref="CV1621">AVERAGE(IF(($C$1:$C$1603&gt;=($C1625*60))*($C$1:$C$1603&lt;=($C1626*60)),IF(CV$1:CV$1599&lt;&gt;"",CV$1:CV$1599)))</f>
        <v>-6.3858064979253104</v>
      </c>
      <c r="CW1621" s="493">
        <f t="array" ref="CW1621">AVERAGE(IF(($C$1:$C$1603&gt;=($C1625*60))*($C$1:$C$1603&lt;=($C1626*60)),IF(CW$1:CW$1599&lt;&gt;"",CW$1:CW$1599)))</f>
        <v>0.16380064315352696</v>
      </c>
      <c r="CX1621" s="493">
        <f t="array" ref="CX1621">AVERAGE(IF(($C$1:$C$1603&gt;=($C1625*60))*($C$1:$C$1603&lt;=($C1626*60)),IF(CX$1:CX$1599&lt;&gt;"",CX$1:CX$1599)))</f>
        <v>-6.5155568921161828</v>
      </c>
      <c r="CY1621" s="493">
        <f t="array" ref="CY1621">AVERAGE(IF(($C$1:$C$1603&gt;=($C1625*60))*($C$1:$C$1603&lt;=($C1626*60)),IF(CY$1:CY$1599&lt;&gt;"",CY$1:CY$1599)))</f>
        <v>9.2412282157673092E-3</v>
      </c>
      <c r="CZ1621" s="493">
        <f t="array" ref="CZ1621">AVERAGE(IF(($C$1:$C$1603&gt;=($C1625*60))*($C$1:$C$1603&lt;=($C1626*60)),IF(CZ$1:CZ$1599&lt;&gt;"",CZ$1:CZ$1599)))</f>
        <v>-3.2257491161825729</v>
      </c>
      <c r="DA1621" s="493">
        <f t="array" ref="DA1621">AVERAGE(IF(($C$1:$C$1603&gt;=($C1625*60))*($C$1:$C$1603&lt;=($C1626*60)),IF(DA$1:DA$1599&lt;&gt;"",DA$1:DA$1599)))</f>
        <v>9.7986879668049892E-2</v>
      </c>
      <c r="DB1621" s="493">
        <f t="array" ref="DB1621">AVERAGE(IF(($C$1:$C$1603&gt;=($C1625*60))*($C$1:$C$1603&lt;=($C1626*60)),IF(DB$1:DB$1599&lt;&gt;"",DB$1:DB$1599)))</f>
        <v>-4.432605062240663</v>
      </c>
      <c r="DC1621" s="493">
        <f t="array" ref="DC1621">AVERAGE(IF(($C$1:$C$1603&gt;=($C1625*60))*($C$1:$C$1603&lt;=($C1626*60)),IF(DC$1:DC$1599&lt;&gt;"",DC$1:DC$1599)))</f>
        <v>-5.3593128630705172E-2</v>
      </c>
      <c r="DD1621" s="493">
        <f t="array" ref="DD1621">AVERAGE(IF(($C$1:$C$1603&gt;=($C1625*60))*($C$1:$C$1603&lt;=($C1626*60)),IF(DD$1:DD$1599&lt;&gt;"",DD$1:DD$1599)))</f>
        <v>-6.5167309336099608</v>
      </c>
      <c r="DE1621" s="493">
        <f t="array" ref="DE1621">AVERAGE(IF(($C$1:$C$1603&gt;=($C1625*60))*($C$1:$C$1603&lt;=($C1626*60)),IF(DE$1:DE$1599&lt;&gt;"",DE$1:DE$1599)))</f>
        <v>-1.9046168838174269</v>
      </c>
      <c r="DF1621" s="493">
        <f t="array" ref="DF1621">AVERAGE(IF(($C$1:$C$1603&gt;=($C1625*60))*($C$1:$C$1603&lt;=($C1626*60)),IF(DF$1:DF$1599&lt;&gt;"",DF$1:DF$1599)))</f>
        <v>-7.0641268796680494</v>
      </c>
      <c r="DG1621" s="493">
        <f t="array" ref="DG1621">AVERAGE(IF(($C$1:$C$1603&gt;=($C1625*60))*($C$1:$C$1603&lt;=($C1626*60)),IF(DG$1:DG$1599&lt;&gt;"",DG$1:DG$1599)))</f>
        <v>-1.4092908506224071</v>
      </c>
      <c r="DH1621" s="493">
        <f t="array" ref="DH1621">AVERAGE(IF(($C$1:$C$1603&gt;=($C1625*60))*($C$1:$C$1603&lt;=($C1626*60)),IF(DH$1:DH$1599&lt;&gt;"",DH$1:DH$1599)))</f>
        <v>-3.5148670746887976</v>
      </c>
      <c r="DI1621" s="493">
        <f t="array" ref="DI1621">AVERAGE(IF(($C$1:$C$1603&gt;=($C1625*60))*($C$1:$C$1603&lt;=($C1626*60)),IF(DI$1:DI$1599&lt;&gt;"",DI$1:DI$1599)))</f>
        <v>-0.66612849377593353</v>
      </c>
      <c r="DJ1621" s="493">
        <f t="array" ref="DJ1621">AVERAGE(IF(($C$1:$C$1603&gt;=($C1625*60))*($C$1:$C$1603&lt;=($C1626*60)),IF(DJ$1:DJ$1599&lt;&gt;"",DJ$1:DJ$1599)))</f>
        <v>-4.3676952821576771</v>
      </c>
      <c r="DK1621" s="493">
        <f t="array" ref="DK1621">AVERAGE(IF(($C$1:$C$1603&gt;=($C1625*60))*($C$1:$C$1603&lt;=($C1626*60)),IF(DK$1:DK$1599&lt;&gt;"",DK$1:DK$1599)))</f>
        <v>-2.1601462282157677</v>
      </c>
      <c r="DL1621" s="493">
        <f t="array" ref="DL1621">AVERAGE(IF(($C$1:$C$1603&gt;=($C1625*60))*($C$1:$C$1603&lt;=($C1626*60)),IF(DL$1:DL$1599&lt;&gt;"",DL$1:DL$1599)))</f>
        <v>-6.9515814315352706</v>
      </c>
      <c r="DM1621" s="493">
        <f t="array" ref="DM1621">AVERAGE(IF(($C$1:$C$1603&gt;=($C1625*60))*($C$1:$C$1603&lt;=($C1626*60)),IF(DM$1:DM$1599&lt;&gt;"",DM$1:DM$1599)))</f>
        <v>-3.9047384481327785</v>
      </c>
      <c r="DN1621" s="493">
        <f t="array" ref="DN1621">AVERAGE(IF(($C$1:$C$1603&gt;=($C1625*60))*($C$1:$C$1603&lt;=($C1626*60)),IF(DN$1:DN$1599&lt;&gt;"",DN$1:DN$1599)))</f>
        <v>-7.3303105892116172</v>
      </c>
      <c r="DO1621" s="493">
        <f t="array" ref="DO1621">AVERAGE(IF(($C$1:$C$1603&gt;=($C1625*60))*($C$1:$C$1603&lt;=($C1626*60)),IF(DO$1:DO$1599&lt;&gt;"",DO$1:DO$1599)))</f>
        <v>-2.4861058464730288</v>
      </c>
      <c r="DP1621" s="493">
        <f t="array" ref="DP1621">AVERAGE(IF(($C$1:$C$1603&gt;=($C1625*60))*($C$1:$C$1603&lt;=($C1626*60)),IF(DP$1:DP$1599&lt;&gt;"",DP$1:DP$1599)))</f>
        <v>-4.243785622406639</v>
      </c>
      <c r="DQ1621" s="493">
        <f t="array" ref="DQ1621">AVERAGE(IF(($C$1:$C$1603&gt;=($C1625*60))*($C$1:$C$1603&lt;=($C1626*60)),IF(DQ$1:DQ$1599&lt;&gt;"",DQ$1:DQ$1599)))</f>
        <v>-1.8484172074688789</v>
      </c>
      <c r="DR1621" s="493">
        <f t="array" ref="DR1621">AVERAGE(IF(($C$1:$C$1603&gt;=($C1625*60))*($C$1:$C$1603&lt;=($C1626*60)),IF(DR$1:DR$1599&lt;&gt;"",DR$1:DR$1599)))</f>
        <v>-4.9356719917012448</v>
      </c>
      <c r="DS1621" s="493">
        <f t="array" ref="DS1621">AVERAGE(IF(($C$1:$C$1603&gt;=($C1625*60))*($C$1:$C$1603&lt;=($C1626*60)),IF(DS$1:DS$1599&lt;&gt;"",DS$1:DS$1599)))</f>
        <v>-3.1780969336099578</v>
      </c>
      <c r="DT1621" s="493">
        <f t="array" ref="DT1621">AVERAGE(IF(($C$1:$C$1603&gt;=($C1625*60))*($C$1:$C$1603&lt;=($C1626*60)),IF(DT$1:DT$1599&lt;&gt;"",DT$1:DT$1599)))</f>
        <v>-6.8643759751037372</v>
      </c>
      <c r="DU1621" s="493">
        <f t="array" ref="DU1621">AVERAGE(IF(($C$1:$C$1603&gt;=($C1625*60))*($C$1:$C$1603&lt;=($C1626*60)),IF(DU$1:DU$1599&lt;&gt;"",DU$1:DU$1599)))</f>
        <v>-5.6902288091286337</v>
      </c>
      <c r="DV1621" s="493">
        <f t="array" ref="DV1621">AVERAGE(IF(($C$1:$C$1603&gt;=($C1625*60))*($C$1:$C$1603&lt;=($C1626*60)),IF(DV$1:DV$1599&lt;&gt;"",DV$1:DV$1599)))</f>
        <v>-7.6311601825726152</v>
      </c>
      <c r="DW1621" s="493">
        <f t="array" ref="DW1621">AVERAGE(IF(($C$1:$C$1603&gt;=($C1625*60))*($C$1:$C$1603&lt;=($C1626*60)),IF(DW$1:DW$1599&lt;&gt;"",DW$1:DW$1599)))</f>
        <v>-3.1408787136929459</v>
      </c>
      <c r="DX1621" s="493">
        <f t="array" ref="DX1621">AVERAGE(IF(($C$1:$C$1603&gt;=($C1625*60))*($C$1:$C$1603&lt;=($C1626*60)),IF(DX$1:DX$1599&lt;&gt;"",DX$1:DX$1599)))</f>
        <v>13.821340360995855</v>
      </c>
      <c r="DY1621" s="493">
        <f t="array" ref="DY1621">AVERAGE(IF(($C$1:$C$1603&gt;=($C1625*60))*($C$1:$C$1603&lt;=($C1626*60)),IF(DY$1:DY$1599&lt;&gt;"",DY$1:DY$1599)))</f>
        <v>10.685016846473026</v>
      </c>
      <c r="DZ1621" s="493">
        <f t="array" ref="DZ1621">AVERAGE(IF(($C$1:$C$1603&gt;=($C1625*60))*($C$1:$C$1603&lt;=($C1626*60)),IF(DZ$1:DZ$1599&lt;&gt;"",DZ$1:DZ$1599)))</f>
        <v>165.80668447717844</v>
      </c>
      <c r="EA1621" s="493">
        <f t="array" ref="EA1621">AVERAGE(IF(($C$1:$C$1603&gt;=($C1625*60))*($C$1:$C$1603&lt;=($C1626*60)),IF(EA$1:EA$1599&lt;&gt;"",EA$1:EA$1599)))</f>
        <v>154.99315424896264</v>
      </c>
      <c r="EB1621" s="493">
        <f t="array" ref="EB1621">AVERAGE(IF(($C$1:$C$1603&gt;=($C1625*60))*($C$1:$C$1603&lt;=($C1626*60)),IF(EB$1:EB$1599&lt;&gt;"",EB$1:EB$1599)))</f>
        <v>121.30377593361003</v>
      </c>
      <c r="EC1621" s="493">
        <f t="array" ref="EC1621">AVERAGE(IF(($C$1:$C$1603&gt;=($C1625*60))*($C$1:$C$1603&lt;=($C1626*60)),IF(EC$1:EC$1599&lt;&gt;"",EC$1:EC$1599)))</f>
        <v>2.1741825726141104</v>
      </c>
      <c r="ED1621" s="493">
        <f t="array" ref="ED1621">AVERAGE(IF(($C$1:$C$1603&gt;=($C1625*60))*($C$1:$C$1603&lt;=($C1626*60)),IF(ED$1:ED$1599&lt;&gt;"",ED$1:ED$1599)))</f>
        <v>250.6892116182573</v>
      </c>
      <c r="EE1621" s="493">
        <f t="array" ref="EE1621">AVERAGE(IF(($C$1:$C$1603&gt;=($C1625*60))*($C$1:$C$1603&lt;=($C1626*60)),IF(EE$1:EE$1599&lt;&gt;"",EE$1:EE$1599)))</f>
        <v>121.28443983402487</v>
      </c>
      <c r="EF1621" s="493">
        <f t="array" ref="EF1621">AVERAGE(IF(($C$1:$C$1603&gt;=($C1625*60))*($C$1:$C$1603&lt;=($C1626*60)),IF(EF$1:EF$1599&lt;&gt;"",EF$1:EF$1599)))</f>
        <v>5.528149377593361</v>
      </c>
      <c r="EG1621" s="493">
        <f t="array" ref="EG1621">AVERAGE(IF(($C$1:$C$1603&gt;=($C1625*60))*($C$1:$C$1603&lt;=($C1626*60)),IF(EG$1:EG$1599&lt;&gt;"",EG$1:EG$1599)))</f>
        <v>660.57759336099582</v>
      </c>
      <c r="EH1621" s="493">
        <f t="array" ref="EH1621">AVERAGE(IF(($C$1:$C$1603&gt;=($C1625*60))*($C$1:$C$1603&lt;=($C1626*60)),IF(EH$1:EH$1599&lt;&gt;"",EH$1:EH$1599)))</f>
        <v>121.28257261410793</v>
      </c>
      <c r="EI1621" s="493">
        <f t="array" ref="EI1621">AVERAGE(IF(($C$1:$C$1603&gt;=($C1625*60))*($C$1:$C$1603&lt;=($C1626*60)),IF(EI$1:EI$1599&lt;&gt;"",EI$1:EI$1599)))</f>
        <v>5.1878381742738586</v>
      </c>
      <c r="EJ1621" s="493">
        <f t="array" ref="EJ1621">AVERAGE(IF(($C$1:$C$1603&gt;=($C1625*60))*($C$1:$C$1603&lt;=($C1626*60)),IF(EJ$1:EJ$1599&lt;&gt;"",EJ$1:EJ$1599)))</f>
        <v>617.88796680497921</v>
      </c>
      <c r="EK1621" s="493">
        <f t="array" ref="EK1621">AVERAGE(IF(($C$1:$C$1603&gt;=($C1625*60))*($C$1:$C$1603&lt;=($C1626*60)),IF(EK$1:EK$1599&lt;&gt;"",EK$1:EK$1599)))</f>
        <v>10.402817713692947</v>
      </c>
      <c r="EL1621" s="493">
        <f t="array" ref="EL1621">AVERAGE(IF(($C$1:$C$1603&gt;=($C1625*60))*($C$1:$C$1603&lt;=($C1626*60)),IF(EL$1:EL$1599&lt;&gt;"",EL$1:EL$1599)))</f>
        <v>12.191158452282153</v>
      </c>
      <c r="EM1621" s="493">
        <f t="array" ref="EM1621">AVERAGE(IF(($C$1:$C$1603&gt;=($C1625*60))*($C$1:$C$1603&lt;=($C1626*60)),IF(EM$1:EM$1599&lt;&gt;"",EM$1:EM$1599)))</f>
        <v>-15.139263029045646</v>
      </c>
      <c r="EN1621" s="493">
        <f t="array" ref="EN1621">AVERAGE(IF(($C$1:$C$1603&gt;=($C1625*60))*($C$1:$C$1603&lt;=($C1626*60)),IF(EN$1:EN$1599&lt;&gt;"",EN$1:EN$1599)))</f>
        <v>-20.655970526970943</v>
      </c>
      <c r="EO1621" s="493">
        <f t="array" ref="EO1621">AVERAGE(IF(($C$1:$C$1603&gt;=($C1625*60))*($C$1:$C$1603&lt;=($C1626*60)),IF(EO$1:EO$1599&lt;&gt;"",EO$1:EO$1599)))</f>
        <v>96.507346593360921</v>
      </c>
      <c r="EP1621" s="493">
        <f t="array" ref="EP1621">AVERAGE(IF(($C$1:$C$1603&gt;=($C1625*60))*($C$1:$C$1603&lt;=($C1626*60)),IF(EP$1:EP$1599&lt;&gt;"",EP$1:EP$1599)))</f>
        <v>91.850588282157631</v>
      </c>
      <c r="EQ1621" s="493">
        <f t="array" ref="EQ1621">AVERAGE(IF(($C$1:$C$1603&gt;=($C1625*60))*($C$1:$C$1603&lt;=($C1626*60)),IF(EQ$1:EQ$1599&lt;&gt;"",EQ$1:EQ$1599)))</f>
        <v>-2.7007816265560161</v>
      </c>
      <c r="ER1621" s="493">
        <f t="array" ref="ER1621">AVERAGE(IF(($C$1:$C$1603&gt;=($C1625*60))*($C$1:$C$1603&lt;=($C1626*60)),IF(ER$1:ER$1599&lt;&gt;"",ER$1:ER$1599)))</f>
        <v>3191.4572759377593</v>
      </c>
      <c r="ES1621" s="493">
        <f t="array" ref="ES1621">AVERAGE(IF(($C$1:$C$1603&gt;=($C1625*60))*($C$1:$C$1603&lt;=($C1626*60)),IF(ES$1:ES$1599&lt;&gt;"",ES$1:ES$1599)))</f>
        <v>7571.124212041499</v>
      </c>
      <c r="ET1621" s="493">
        <f t="array" ref="ET1621">AVERAGE(IF(($C$1:$C$1603&gt;=($C1625*60))*($C$1:$C$1603&lt;=($C1626*60)),IF(ET$1:ET$1599&lt;&gt;"",ET$1:ET$1599)))</f>
        <v>6706.840013211623</v>
      </c>
      <c r="EU1621" s="493"/>
      <c r="EV1621" s="493"/>
      <c r="EW1621" s="493"/>
      <c r="EX1621" s="493"/>
      <c r="EY1621" s="493"/>
      <c r="EZ1621" s="493"/>
      <c r="FA1621" s="493"/>
      <c r="FB1621" s="493"/>
      <c r="FC1621" s="493"/>
      <c r="FD1621" s="493"/>
      <c r="FE1621" s="493"/>
      <c r="FF1621" s="493"/>
      <c r="FG1621" s="493"/>
      <c r="FH1621" s="493"/>
      <c r="FI1621" s="493"/>
      <c r="FJ1621" s="493"/>
      <c r="FK1621" s="493"/>
      <c r="FL1621" s="493"/>
      <c r="FM1621" s="493"/>
      <c r="FN1621" s="493"/>
      <c r="FO1621" s="493"/>
      <c r="FP1621" s="493"/>
      <c r="FQ1621" s="493"/>
      <c r="FR1621" s="493"/>
      <c r="FS1621" s="493"/>
      <c r="FT1621" s="493"/>
      <c r="FU1621" s="493"/>
      <c r="FV1621" s="493"/>
      <c r="FW1621" s="493"/>
      <c r="FX1621" s="493"/>
      <c r="FY1621" s="493"/>
      <c r="FZ1621" s="493"/>
      <c r="GA1621" s="493"/>
      <c r="GB1621" s="493"/>
      <c r="GC1621" s="493"/>
      <c r="GD1621" s="493"/>
      <c r="GE1621" s="493"/>
      <c r="GF1621" s="493"/>
      <c r="GG1621" s="493"/>
      <c r="GH1621" s="493"/>
      <c r="GI1621" s="493"/>
      <c r="GJ1621" s="493"/>
      <c r="GK1621" s="493"/>
      <c r="GL1621" s="493"/>
      <c r="GM1621" s="493"/>
      <c r="GN1621" s="493"/>
      <c r="GO1621" s="493"/>
      <c r="GP1621" s="493"/>
      <c r="GQ1621" s="493"/>
      <c r="GR1621" s="493"/>
      <c r="GS1621" s="493"/>
      <c r="GT1621" s="493"/>
      <c r="GU1621" s="493"/>
      <c r="GV1621" s="493"/>
      <c r="GW1621" s="493"/>
      <c r="GX1621" s="493"/>
      <c r="GY1621" s="493"/>
      <c r="GZ1621" s="493"/>
      <c r="HA1621" s="493"/>
      <c r="HB1621" s="493"/>
      <c r="HC1621" s="493"/>
      <c r="HD1621" s="493"/>
      <c r="HE1621" s="493"/>
      <c r="HF1621" s="493"/>
      <c r="HG1621" s="493"/>
      <c r="HH1621" s="493"/>
      <c r="HI1621" s="493"/>
      <c r="HJ1621" s="493"/>
      <c r="HK1621" s="493"/>
      <c r="HL1621" s="493"/>
      <c r="HM1621" s="493"/>
      <c r="HN1621" s="493"/>
      <c r="HO1621" s="493"/>
      <c r="HP1621" s="493"/>
      <c r="HQ1621" s="493"/>
      <c r="HR1621" s="493"/>
      <c r="HS1621" s="493"/>
      <c r="HT1621" s="493"/>
      <c r="HU1621" s="493"/>
      <c r="HV1621" s="493"/>
      <c r="HW1621" s="493"/>
      <c r="HX1621" s="493"/>
      <c r="HY1621" s="493"/>
      <c r="HZ1621" s="493"/>
      <c r="IA1621" s="493"/>
      <c r="IB1621" s="493"/>
      <c r="IC1621" s="493"/>
      <c r="ID1621" s="493"/>
      <c r="IE1621" s="493"/>
      <c r="IF1621" s="493"/>
      <c r="IG1621" s="493"/>
      <c r="IH1621" s="493"/>
      <c r="II1621" s="493"/>
      <c r="IJ1621" s="493"/>
      <c r="IK1621" s="493"/>
      <c r="IL1621" s="493"/>
      <c r="IM1621" s="493"/>
      <c r="IN1621" s="493"/>
      <c r="IO1621" s="493"/>
      <c r="IP1621" s="493"/>
      <c r="IQ1621" s="493"/>
      <c r="IR1621" s="493"/>
      <c r="IS1621" s="493"/>
      <c r="IT1621" s="493"/>
      <c r="IU1621" s="493"/>
      <c r="IV1621" s="493"/>
      <c r="IW1621" s="493"/>
      <c r="IX1621" s="493"/>
      <c r="IY1621" s="493"/>
      <c r="IZ1621" s="493"/>
      <c r="JA1621" s="493"/>
      <c r="JB1621" s="493"/>
      <c r="JC1621" s="493"/>
      <c r="JD1621" s="493"/>
      <c r="JE1621" s="493"/>
      <c r="JF1621" s="493"/>
      <c r="JG1621" s="493"/>
      <c r="JH1621" s="493"/>
      <c r="JI1621" s="493"/>
      <c r="JJ1621" s="493"/>
      <c r="JK1621" s="493"/>
      <c r="JL1621" s="493"/>
      <c r="JM1621" s="493"/>
      <c r="JN1621" s="493"/>
      <c r="JO1621" s="493"/>
      <c r="JP1621" s="493"/>
      <c r="JQ1621" s="493"/>
      <c r="JR1621" s="493"/>
      <c r="JS1621" s="493"/>
      <c r="JT1621" s="493"/>
      <c r="JU1621" s="493"/>
      <c r="JV1621" s="493"/>
      <c r="JW1621" s="493"/>
      <c r="JX1621" s="493"/>
      <c r="JY1621" s="493"/>
      <c r="JZ1621" s="493"/>
      <c r="KA1621" s="493"/>
      <c r="KB1621" s="493"/>
      <c r="KC1621" s="493"/>
      <c r="KD1621" s="493"/>
      <c r="KE1621" s="493"/>
      <c r="KF1621" s="493"/>
      <c r="KG1621" s="493"/>
      <c r="KH1621" s="493"/>
      <c r="KI1621" s="493"/>
      <c r="KJ1621" s="493"/>
      <c r="KK1621" s="493"/>
      <c r="KL1621" s="493"/>
      <c r="KM1621" s="493"/>
      <c r="KN1621" s="493"/>
      <c r="KO1621" s="493"/>
      <c r="KP1621" s="493"/>
      <c r="KQ1621" s="493"/>
      <c r="KR1621" s="493"/>
    </row>
    <row r="1622" spans="3:304" x14ac:dyDescent="0.25">
      <c r="C1622">
        <v>240</v>
      </c>
      <c r="D1622" s="883" t="s">
        <v>1004</v>
      </c>
      <c r="E1622" s="493">
        <f t="array" ref="E1622">AVERAGE(IF(($C$1:$C$1603&gt;=($C1626*60))*($C$1:$C$1603&lt;=($C1627*60)),IF(E$1:E$1599&lt;&gt;"",E$1:E$1599)))</f>
        <v>0</v>
      </c>
      <c r="F1622" s="493">
        <f t="array" ref="F1622">AVERAGE(IF(($C$1:$C$1603&gt;=($C1626*60))*($C$1:$C$1603&lt;=($C1627*60)),IF(F$1:F$1599&lt;&gt;"",F$1:F$1599)))</f>
        <v>75.128204578313259</v>
      </c>
      <c r="G1622" s="493">
        <f t="array" ref="G1622">AVERAGE(IF(($C$1:$C$1603&gt;=($C1626*60))*($C$1:$C$1603&lt;=($C1627*60)),IF(G$1:G$1599&lt;&gt;"",G$1:G$1599)))</f>
        <v>71.567879367469899</v>
      </c>
      <c r="H1622" s="493">
        <f t="array" ref="H1622">AVERAGE(IF(($C$1:$C$1603&gt;=($C1626*60))*($C$1:$C$1603&lt;=($C1627*60)),IF(H$1:H$1599&lt;&gt;"",H$1:H$1599)))</f>
        <v>65.072030433734966</v>
      </c>
      <c r="I1622" s="493">
        <f t="array" ref="I1622">AVERAGE(IF(($C$1:$C$1603&gt;=($C1626*60))*($C$1:$C$1603&lt;=($C1627*60)),IF(I$1:I$1599&lt;&gt;"",I$1:I$1599)))</f>
        <v>73.818621018072292</v>
      </c>
      <c r="J1622" s="493">
        <f t="array" ref="J1622">AVERAGE(IF(($C$1:$C$1603&gt;=($C1626*60))*($C$1:$C$1603&lt;=($C1627*60)),IF(J$1:J$1599&lt;&gt;"",J$1:J$1599)))</f>
        <v>71.535880686747007</v>
      </c>
      <c r="K1622" s="493">
        <f t="array" ref="K1622">AVERAGE(IF(($C$1:$C$1603&gt;=($C1626*60))*($C$1:$C$1603&lt;=($C1627*60)),IF(K$1:K$1599&lt;&gt;"",K$1:K$1599)))</f>
        <v>71.065516379518058</v>
      </c>
      <c r="L1622" s="493">
        <f t="array" ref="L1622">AVERAGE(IF(($C$1:$C$1603&gt;=($C1626*60))*($C$1:$C$1603&lt;=($C1627*60)),IF(L$1:L$1599&lt;&gt;"",L$1:L$1599)))</f>
        <v>73.636609409638538</v>
      </c>
      <c r="M1622" s="493">
        <f t="array" ref="M1622">AVERAGE(IF(($C$1:$C$1603&gt;=($C1626*60))*($C$1:$C$1603&lt;=($C1627*60)),IF(M$1:M$1599&lt;&gt;"",M$1:M$1599)))</f>
        <v>74.541345765060242</v>
      </c>
      <c r="N1622" s="493">
        <f t="array" ref="N1622">AVERAGE(IF(($C$1:$C$1603&gt;=($C1626*60))*($C$1:$C$1603&lt;=($C1627*60)),IF(N$1:N$1599&lt;&gt;"",N$1:N$1599)))</f>
        <v>-9.574980837349397</v>
      </c>
      <c r="O1622" s="493">
        <f t="array" ref="O1622">AVERAGE(IF(($C$1:$C$1603&gt;=($C1626*60))*($C$1:$C$1603&lt;=($C1627*60)),IF(O$1:O$1599&lt;&gt;"",O$1:O$1599)))</f>
        <v>-12.551056132530119</v>
      </c>
      <c r="P1622" s="493">
        <f t="array" ref="P1622">AVERAGE(IF(($C$1:$C$1603&gt;=($C1626*60))*($C$1:$C$1603&lt;=($C1627*60)),IF(P$1:P$1599&lt;&gt;"",P$1:P$1599)))</f>
        <v>-13.165160584337348</v>
      </c>
      <c r="Q1622" s="493">
        <f t="array" ref="Q1622">AVERAGE(IF(($C$1:$C$1603&gt;=($C1626*60))*($C$1:$C$1603&lt;=($C1627*60)),IF(Q$1:Q$1599&lt;&gt;"",Q$1:Q$1599)))</f>
        <v>-8.2623504096385574</v>
      </c>
      <c r="R1622" s="493">
        <f t="array" ref="R1622">AVERAGE(IF(($C$1:$C$1603&gt;=($C1626*60))*($C$1:$C$1603&lt;=($C1627*60)),IF(R$1:R$1599&lt;&gt;"",R$1:R$1599)))</f>
        <v>-9.7851612409638502</v>
      </c>
      <c r="S1622" s="493">
        <f t="array" ref="S1622">AVERAGE(IF(($C$1:$C$1603&gt;=($C1626*60))*($C$1:$C$1603&lt;=($C1627*60)),IF(S$1:S$1599&lt;&gt;"",S$1:S$1599)))</f>
        <v>-10.764668644578313</v>
      </c>
      <c r="T1622" s="493">
        <f t="array" ref="T1622">AVERAGE(IF(($C$1:$C$1603&gt;=($C1626*60))*($C$1:$C$1603&lt;=($C1627*60)),IF(T$1:T$1599&lt;&gt;"",T$1:T$1599)))</f>
        <v>81.78723412650605</v>
      </c>
      <c r="U1622" s="493">
        <f t="array" ref="U1622">AVERAGE(IF(($C$1:$C$1603&gt;=($C1626*60))*($C$1:$C$1603&lt;=($C1627*60)),IF(U$1:U$1599&lt;&gt;"",U$1:U$1599)))</f>
        <v>73.484396469879513</v>
      </c>
      <c r="V1622" s="493">
        <f t="array" ref="V1622">AVERAGE(IF(($C$1:$C$1603&gt;=($C1626*60))*($C$1:$C$1603&lt;=($C1627*60)),IF(V$1:V$1599&lt;&gt;"",V$1:V$1599)))</f>
        <v>93.096178536144592</v>
      </c>
      <c r="W1622" s="493">
        <f t="array" ref="W1622">AVERAGE(IF(($C$1:$C$1603&gt;=($C1626*60))*($C$1:$C$1603&lt;=($C1627*60)),IF(W$1:W$1599&lt;&gt;"",W$1:W$1599)))</f>
        <v>92.088362644578297</v>
      </c>
      <c r="X1622" s="493">
        <f t="array" ref="X1622">AVERAGE(IF(($C$1:$C$1603&gt;=($C1626*60))*($C$1:$C$1603&lt;=($C1627*60)),IF(X$1:X$1599&lt;&gt;"",X$1:X$1599)))</f>
        <v>-8.2798272168674671</v>
      </c>
      <c r="Y1622" s="493">
        <f t="array" ref="Y1622">AVERAGE(IF(($C$1:$C$1603&gt;=($C1626*60))*($C$1:$C$1603&lt;=($C1627*60)),IF(Y$1:Y$1599&lt;&gt;"",Y$1:Y$1599)))</f>
        <v>-8.3493843734939812</v>
      </c>
      <c r="Z1622" s="493">
        <f t="array" ref="Z1622">AVERAGE(IF(($C$1:$C$1603&gt;=($C1626*60))*($C$1:$C$1603&lt;=($C1627*60)),IF(Z$1:Z$1599&lt;&gt;"",Z$1:Z$1599)))</f>
        <v>-12.833637891566266</v>
      </c>
      <c r="AA1622" s="493">
        <f t="array" ref="AA1622">AVERAGE(IF(($C$1:$C$1603&gt;=($C1626*60))*($C$1:$C$1603&lt;=($C1627*60)),IF(AA$1:AA$1599&lt;&gt;"",AA$1:AA$1599)))</f>
        <v>-12.561040596385544</v>
      </c>
      <c r="AB1622" s="493">
        <f t="array" ref="AB1622">AVERAGE(IF(($C$1:$C$1603&gt;=($C1626*60))*($C$1:$C$1603&lt;=($C1627*60)),IF(AB$1:AB$1599&lt;&gt;"",AB$1:AB$1599)))</f>
        <v>-12.127560674698795</v>
      </c>
      <c r="AC1622" s="493">
        <f t="array" ref="AC1622">AVERAGE(IF(($C$1:$C$1603&gt;=($C1626*60))*($C$1:$C$1603&lt;=($C1627*60)),IF(AC$1:AC$1599&lt;&gt;"",AC$1:AC$1599)))</f>
        <v>-13.253156373493979</v>
      </c>
      <c r="AD1622" s="493">
        <f t="array" ref="AD1622">AVERAGE(IF(($C$1:$C$1603&gt;=($C1626*60))*($C$1:$C$1603&lt;=($C1627*60)),IF(AD$1:AD$1599&lt;&gt;"",AD$1:AD$1599)))</f>
        <v>-16.566119265060244</v>
      </c>
      <c r="AE1622" s="493">
        <f t="array" ref="AE1622">AVERAGE(IF(($C$1:$C$1603&gt;=($C1626*60))*($C$1:$C$1603&lt;=($C1627*60)),IF(AE$1:AE$1599&lt;&gt;"",AE$1:AE$1599)))</f>
        <v>105.17104063253015</v>
      </c>
      <c r="AF1622" s="493">
        <f t="array" ref="AF1622">AVERAGE(IF(($C$1:$C$1603&gt;=($C1626*60))*($C$1:$C$1603&lt;=($C1627*60)),IF(AF$1:AF$1599&lt;&gt;"",AF$1:AF$1599)))</f>
        <v>97.939538493975945</v>
      </c>
      <c r="AG1622" s="493">
        <f t="array" ref="AG1622">AVERAGE(IF(($C$1:$C$1603&gt;=($C1626*60))*($C$1:$C$1603&lt;=($C1627*60)),IF(AG$1:AG$1599&lt;&gt;"",AG$1:AG$1599)))</f>
        <v>89.431894915662681</v>
      </c>
      <c r="AH1622" s="493">
        <f t="array" ref="AH1622">AVERAGE(IF(($C$1:$C$1603&gt;=($C1626*60))*($C$1:$C$1603&lt;=($C1627*60)),IF(AH$1:AH$1599&lt;&gt;"",AH$1:AH$1599)))</f>
        <v>109.59094892771083</v>
      </c>
      <c r="AI1622" s="493">
        <f t="array" ref="AI1622">AVERAGE(IF(($C$1:$C$1603&gt;=($C1626*60))*($C$1:$C$1603&lt;=($C1627*60)),IF(AI$1:AI$1599&lt;&gt;"",AI$1:AI$1599)))</f>
        <v>89.128766301204763</v>
      </c>
      <c r="AJ1622" s="493">
        <f t="array" ref="AJ1622">AVERAGE(IF(($C$1:$C$1603&gt;=($C1626*60))*($C$1:$C$1603&lt;=($C1627*60)),IF(AJ$1:AJ$1599&lt;&gt;"",AJ$1:AJ$1599)))</f>
        <v>72.343913469879567</v>
      </c>
      <c r="AK1622" s="493">
        <f t="array" ref="AK1622">AVERAGE(IF(($C$1:$C$1603&gt;=($C1626*60))*($C$1:$C$1603&lt;=($C1627*60)),IF(AK$1:AK$1599&lt;&gt;"",AK$1:AK$1599)))</f>
        <v>-8.6176415963855444</v>
      </c>
      <c r="AL1622" s="493">
        <f t="array" ref="AL1622">AVERAGE(IF(($C$1:$C$1603&gt;=($C1626*60))*($C$1:$C$1603&lt;=($C1627*60)),IF(AL$1:AL$1599&lt;&gt;"",AL$1:AL$1599)))</f>
        <v>-13.006236590361443</v>
      </c>
      <c r="AM1622" s="493">
        <f t="array" ref="AM1622">AVERAGE(IF(($C$1:$C$1603&gt;=($C1626*60))*($C$1:$C$1603&lt;=($C1627*60)),IF(AM$1:AM$1599&lt;&gt;"",AM$1:AM$1599)))</f>
        <v>-9.7465847349397592</v>
      </c>
      <c r="AN1622" s="493">
        <f t="array" ref="AN1622">AVERAGE(IF(($C$1:$C$1603&gt;=($C1626*60))*($C$1:$C$1603&lt;=($C1627*60)),IF(AN$1:AN$1599&lt;&gt;"",AN$1:AN$1599)))</f>
        <v>92.295238710843378</v>
      </c>
      <c r="AO1622" s="493">
        <f t="array" ref="AO1622">AVERAGE(IF(($C$1:$C$1603&gt;=($C1626*60))*($C$1:$C$1603&lt;=($C1627*60)),IF(AO$1:AO$1599&lt;&gt;"",AO$1:AO$1599)))</f>
        <v>91.627263825301171</v>
      </c>
      <c r="AP1622" s="493">
        <f t="array" ref="AP1622">AVERAGE(IF(($C$1:$C$1603&gt;=($C1626*60))*($C$1:$C$1603&lt;=($C1627*60)),IF(AP$1:AP$1599&lt;&gt;"",AP$1:AP$1599)))</f>
        <v>90.782936325301193</v>
      </c>
      <c r="AQ1622" s="493">
        <f t="array" ref="AQ1622">AVERAGE(IF(($C$1:$C$1603&gt;=($C1626*60))*($C$1:$C$1603&lt;=($C1627*60)),IF(AQ$1:AQ$1599&lt;&gt;"",AQ$1:AQ$1599)))</f>
        <v>87.718099234939743</v>
      </c>
      <c r="AR1622" s="493">
        <f t="array" ref="AR1622">AVERAGE(IF(($C$1:$C$1603&gt;=($C1626*60))*($C$1:$C$1603&lt;=($C1627*60)),IF(AR$1:AR$1599&lt;&gt;"",AR$1:AR$1599)))</f>
        <v>72.922121469879542</v>
      </c>
      <c r="AS1622" s="493">
        <f t="array" ref="AS1622">AVERAGE(IF(($C$1:$C$1603&gt;=($C1626*60))*($C$1:$C$1603&lt;=($C1627*60)),IF(AS$1:AS$1599&lt;&gt;"",AS$1:AS$1599)))</f>
        <v>63.279333921686678</v>
      </c>
      <c r="AT1622" s="493">
        <f t="array" ref="AT1622">AVERAGE(IF(($C$1:$C$1603&gt;=($C1626*60))*($C$1:$C$1603&lt;=($C1627*60)),IF(AT$1:AT$1599&lt;&gt;"",AT$1:AT$1599)))</f>
        <v>75.949787126506038</v>
      </c>
      <c r="AU1622" s="493">
        <f t="array" ref="AU1622">AVERAGE(IF(($C$1:$C$1603&gt;=($C1626*60))*($C$1:$C$1603&lt;=($C1627*60)),IF(AU$1:AU$1599&lt;&gt;"",AU$1:AU$1599)))</f>
        <v>74.953340746987976</v>
      </c>
      <c r="AV1622" s="493">
        <f t="array" ref="AV1622">AVERAGE(IF(($C$1:$C$1603&gt;=($C1626*60))*($C$1:$C$1603&lt;=($C1627*60)),IF(AV$1:AV$1599&lt;&gt;"",AV$1:AV$1599)))</f>
        <v>73.977242144578312</v>
      </c>
      <c r="AW1622" s="493">
        <f t="array" ref="AW1622">AVERAGE(IF(($C$1:$C$1603&gt;=($C1626*60))*($C$1:$C$1603&lt;=($C1627*60)),IF(AW$1:AW$1599&lt;&gt;"",AW$1:AW$1599)))</f>
        <v>73.327305427710812</v>
      </c>
      <c r="AX1622" s="493">
        <f t="array" ref="AX1622">AVERAGE(IF(($C$1:$C$1603&gt;=($C1626*60))*($C$1:$C$1603&lt;=($C1627*60)),IF(AX$1:AX$1599&lt;&gt;"",AX$1:AX$1599)))</f>
        <v>88.545846849397591</v>
      </c>
      <c r="AY1622" s="493">
        <f t="array" ref="AY1622">AVERAGE(IF(($C$1:$C$1603&gt;=($C1626*60))*($C$1:$C$1603&lt;=($C1627*60)),IF(AY$1:AY$1599&lt;&gt;"",AY$1:AY$1599)))</f>
        <v>86.603788415662649</v>
      </c>
      <c r="AZ1622" s="493">
        <f t="array" ref="AZ1622">AVERAGE(IF(($C$1:$C$1603&gt;=($C1626*60))*($C$1:$C$1603&lt;=($C1627*60)),IF(AZ$1:AZ$1599&lt;&gt;"",AZ$1:AZ$1599)))</f>
        <v>-8.9341698313253062</v>
      </c>
      <c r="BA1622" s="493">
        <f t="array" ref="BA1622">AVERAGE(IF(($C$1:$C$1603&gt;=($C1626*60))*($C$1:$C$1603&lt;=($C1627*60)),IF(BA$1:BA$1599&lt;&gt;"",BA$1:BA$1599)))</f>
        <v>-8.6322554759036123</v>
      </c>
      <c r="BB1622" s="493">
        <f t="array" ref="BB1622">AVERAGE(IF(($C$1:$C$1603&gt;=($C1626*60))*($C$1:$C$1603&lt;=($C1627*60)),IF(BB$1:BB$1599&lt;&gt;"",BB$1:BB$1599)))</f>
        <v>-16.789109295180733</v>
      </c>
      <c r="BC1622" s="493">
        <f t="array" ref="BC1622">AVERAGE(IF(($C$1:$C$1603&gt;=($C1626*60))*($C$1:$C$1603&lt;=($C1627*60)),IF(BC$1:BC$1599&lt;&gt;"",BC$1:BC$1599)))</f>
        <v>-15.361548777108439</v>
      </c>
      <c r="BD1622" s="493">
        <f t="array" ref="BD1622">AVERAGE(IF(($C$1:$C$1603&gt;=($C1626*60))*($C$1:$C$1603&lt;=($C1627*60)),IF(BD$1:BD$1599&lt;&gt;"",BD$1:BD$1599)))</f>
        <v>-16.363410319277097</v>
      </c>
      <c r="BE1622" s="493">
        <f t="array" ref="BE1622">AVERAGE(IF(($C$1:$C$1603&gt;=($C1626*60))*($C$1:$C$1603&lt;=($C1627*60)),IF(BE$1:BE$1599&lt;&gt;"",BE$1:BE$1599)))</f>
        <v>-15.594538475903613</v>
      </c>
      <c r="BF1622" s="493">
        <f t="array" ref="BF1622">AVERAGE(IF(($C$1:$C$1603&gt;=($C1626*60))*($C$1:$C$1603&lt;=($C1627*60)),IF(BF$1:BF$1599&lt;&gt;"",BF$1:BF$1599)))</f>
        <v>29.977616385542166</v>
      </c>
      <c r="BG1622" s="493">
        <f t="array" ref="BG1622">AVERAGE(IF(($C$1:$C$1603&gt;=($C1626*60))*($C$1:$C$1603&lt;=($C1627*60)),IF(BG$1:BG$1599&lt;&gt;"",BG$1:BG$1599)))</f>
        <v>140.16741330722894</v>
      </c>
      <c r="BH1622" s="493">
        <f t="array" ref="BH1622">AVERAGE(IF(($C$1:$C$1603&gt;=($C1626*60))*($C$1:$C$1603&lt;=($C1627*60)),IF(BH$1:BH$1599&lt;&gt;"",BH$1:BH$1599)))</f>
        <v>108.98345090963852</v>
      </c>
      <c r="BI1622" s="493">
        <f t="array" ref="BI1622">AVERAGE(IF(($C$1:$C$1603&gt;=($C1626*60))*($C$1:$C$1603&lt;=($C1627*60)),IF(BI$1:BI$1599&lt;&gt;"",BI$1:BI$1599)))</f>
        <v>50.087037150602391</v>
      </c>
      <c r="BJ1622" s="493">
        <f t="array" ref="BJ1622">AVERAGE(IF(($C$1:$C$1603&gt;=($C1626*60))*($C$1:$C$1603&lt;=($C1627*60)),IF(BJ$1:BJ$1599&lt;&gt;"",BJ$1:BJ$1599)))</f>
        <v>129.32898928915657</v>
      </c>
      <c r="BK1622" s="493">
        <f t="array" ref="BK1622">AVERAGE(IF(($C$1:$C$1603&gt;=($C1626*60))*($C$1:$C$1603&lt;=($C1627*60)),IF(BK$1:BK$1599&lt;&gt;"",BK$1:BK$1599)))</f>
        <v>85.232825168674708</v>
      </c>
      <c r="BL1622" s="493">
        <f t="array" ref="BL1622">AVERAGE(IF(($C$1:$C$1603&gt;=($C1626*60))*($C$1:$C$1603&lt;=($C1627*60)),IF(BL$1:BL$1599&lt;&gt;"",BL$1:BL$1599)))</f>
        <v>74.829386566265029</v>
      </c>
      <c r="BM1622" s="493">
        <f t="array" ref="BM1622">AVERAGE(IF(($C$1:$C$1603&gt;=($C1626*60))*($C$1:$C$1603&lt;=($C1627*60)),IF(BM$1:BM$1599&lt;&gt;"",BM$1:BM$1599)))</f>
        <v>-21.254719168674704</v>
      </c>
      <c r="BN1622" s="493">
        <f t="array" ref="BN1622">AVERAGE(IF(($C$1:$C$1603&gt;=($C1626*60))*($C$1:$C$1603&lt;=($C1627*60)),IF(BN$1:BN$1599&lt;&gt;"",BN$1:BN$1599)))</f>
        <v>-15.442997349397592</v>
      </c>
      <c r="BO1622" s="493">
        <f t="array" ref="BO1622">AVERAGE(IF(($C$1:$C$1603&gt;=($C1626*60))*($C$1:$C$1603&lt;=($C1627*60)),IF(BO$1:BO$1599&lt;&gt;"",BO$1:BO$1599)))</f>
        <v>-20.325144506024088</v>
      </c>
      <c r="BP1622" s="493">
        <f t="array" ref="BP1622">AVERAGE(IF(($C$1:$C$1603&gt;=($C1626*60))*($C$1:$C$1603&lt;=($C1627*60)),IF(BP$1:BP$1599&lt;&gt;"",BP$1:BP$1599)))</f>
        <v>-15.698683590361437</v>
      </c>
      <c r="BQ1622" s="493">
        <f t="array" ref="BQ1622">AVERAGE(IF(($C$1:$C$1603&gt;=($C1626*60))*($C$1:$C$1603&lt;=($C1627*60)),IF(BQ$1:BQ$1599&lt;&gt;"",BQ$1:BQ$1599)))</f>
        <v>85.98763850602414</v>
      </c>
      <c r="BR1622" s="493">
        <f t="array" ref="BR1622">AVERAGE(IF(($C$1:$C$1603&gt;=($C1626*60))*($C$1:$C$1603&lt;=($C1627*60)),IF(BR$1:BR$1599&lt;&gt;"",BR$1:BR$1599)))</f>
        <v>87.641805120481948</v>
      </c>
      <c r="BS1622" s="493">
        <f t="array" ref="BS1622">AVERAGE(IF(($C$1:$C$1603&gt;=($C1626*60))*($C$1:$C$1603&lt;=($C1627*60)),IF(BS$1:BS$1599&lt;&gt;"",BS$1:BS$1599)))</f>
        <v>84.749795307228894</v>
      </c>
      <c r="BT1622" s="493">
        <f t="array" ref="BT1622">AVERAGE(IF(($C$1:$C$1603&gt;=($C1626*60))*($C$1:$C$1603&lt;=($C1627*60)),IF(BT$1:BT$1599&lt;&gt;"",BT$1:BT$1599)))</f>
        <v>58.368140108433707</v>
      </c>
      <c r="BU1622" s="493">
        <f t="array" ref="BU1622">AVERAGE(IF(($C$1:$C$1603&gt;=($C1626*60))*($C$1:$C$1603&lt;=($C1627*60)),IF(BU$1:BU$1599&lt;&gt;"",BU$1:BU$1599)))</f>
        <v>64.037754879518076</v>
      </c>
      <c r="BV1622" s="493">
        <f t="array" ref="BV1622">AVERAGE(IF(($C$1:$C$1603&gt;=($C1626*60))*($C$1:$C$1603&lt;=($C1627*60)),IF(BV$1:BV$1599&lt;&gt;"",BV$1:BV$1599)))</f>
        <v>60.339798283132545</v>
      </c>
      <c r="BW1622" s="493">
        <f t="array" ref="BW1622">AVERAGE(IF(($C$1:$C$1603&gt;=($C1626*60))*($C$1:$C$1603&lt;=($C1627*60)),IF(BW$1:BW$1599&lt;&gt;"",BW$1:BW$1599)))</f>
        <v>64.49170981325301</v>
      </c>
      <c r="BX1622" s="493">
        <f t="array" ref="BX1622">AVERAGE(IF(($C$1:$C$1603&gt;=($C1626*60))*($C$1:$C$1603&lt;=($C1627*60)),IF(BX$1:BX$1599&lt;&gt;"",BX$1:BX$1599)))</f>
        <v>-16.147582734939753</v>
      </c>
      <c r="BY1622" s="493">
        <f t="array" ref="BY1622">AVERAGE(IF(($C$1:$C$1603&gt;=($C1626*60))*($C$1:$C$1603&lt;=($C1627*60)),IF(BY$1:BY$1599&lt;&gt;"",BY$1:BY$1599)))</f>
        <v>-16.496965608433726</v>
      </c>
      <c r="BZ1622" s="493">
        <f t="array" ref="BZ1622">AVERAGE(IF(($C$1:$C$1603&gt;=($C1626*60))*($C$1:$C$1603&lt;=($C1627*60)),IF(BZ$1:BZ$1599&lt;&gt;"",BZ$1:BZ$1599)))</f>
        <v>-19.377963716867473</v>
      </c>
      <c r="CA1622" s="493">
        <f t="array" ref="CA1622">AVERAGE(IF(($C$1:$C$1603&gt;=($C1626*60))*($C$1:$C$1603&lt;=($C1627*60)),IF(CA$1:CA$1599&lt;&gt;"",CA$1:CA$1599)))</f>
        <v>-19.341320084337347</v>
      </c>
      <c r="CB1622" s="493">
        <f t="array" ref="CB1622">AVERAGE(IF(($C$1:$C$1603&gt;=($C1626*60))*($C$1:$C$1603&lt;=($C1627*60)),IF(CB$1:CB$1599&lt;&gt;"",CB$1:CB$1599)))</f>
        <v>-9.8497546204819297</v>
      </c>
      <c r="CC1622" s="493">
        <f t="array" ref="CC1622">AVERAGE(IF(($C$1:$C$1603&gt;=($C1626*60))*($C$1:$C$1603&lt;=($C1627*60)),IF(CC$1:CC$1599&lt;&gt;"",CC$1:CC$1599)))</f>
        <v>-6.9388402228915664</v>
      </c>
      <c r="CD1622" s="493">
        <f t="array" ref="CD1622">AVERAGE(IF(($C$1:$C$1603&gt;=($C1626*60))*($C$1:$C$1603&lt;=($C1627*60)),IF(CD$1:CD$1599&lt;&gt;"",CD$1:CD$1599)))</f>
        <v>-10.324226283132528</v>
      </c>
      <c r="CE1622" s="493">
        <f t="array" ref="CE1622">AVERAGE(IF(($C$1:$C$1603&gt;=($C1626*60))*($C$1:$C$1603&lt;=($C1627*60)),IF(CE$1:CE$1599&lt;&gt;"",CE$1:CE$1599)))</f>
        <v>-7.1262080662650611</v>
      </c>
      <c r="CF1622" s="493">
        <f t="array" ref="CF1622">AVERAGE(IF(($C$1:$C$1603&gt;=($C1626*60))*($C$1:$C$1603&lt;=($C1627*60)),IF(CF$1:CF$1599&lt;&gt;"",CF$1:CF$1599)))</f>
        <v>-12.582880138554208</v>
      </c>
      <c r="CG1622" s="493">
        <f t="array" ref="CG1622">AVERAGE(IF(($C$1:$C$1603&gt;=($C1626*60))*($C$1:$C$1603&lt;=($C1627*60)),IF(CG$1:CG$1599&lt;&gt;"",CG$1:CG$1599)))</f>
        <v>-5.453194891566266</v>
      </c>
      <c r="CH1622" s="493">
        <f t="array" ref="CH1622">AVERAGE(IF(($C$1:$C$1603&gt;=($C1626*60))*($C$1:$C$1603&lt;=($C1627*60)),IF(CH$1:CH$1599&lt;&gt;"",CH$1:CH$1599)))</f>
        <v>-13.083992174698793</v>
      </c>
      <c r="CI1622" s="493">
        <f t="array" ref="CI1622">AVERAGE(IF(($C$1:$C$1603&gt;=($C1626*60))*($C$1:$C$1603&lt;=($C1627*60)),IF(CI$1:CI$1599&lt;&gt;"",CI$1:CI$1599)))</f>
        <v>-7.8991484216867418</v>
      </c>
      <c r="CJ1622" s="493">
        <f t="array" ref="CJ1622">AVERAGE(IF(($C$1:$C$1603&gt;=($C1626*60))*($C$1:$C$1603&lt;=($C1627*60)),IF(CJ$1:CJ$1599&lt;&gt;"",CJ$1:CJ$1599)))</f>
        <v>-9.7284063433734964</v>
      </c>
      <c r="CK1622" s="493">
        <f t="array" ref="CK1622">AVERAGE(IF(($C$1:$C$1603&gt;=($C1626*60))*($C$1:$C$1603&lt;=($C1627*60)),IF(CK$1:CK$1599&lt;&gt;"",CK$1:CK$1599)))</f>
        <v>-5.0072866325301186</v>
      </c>
      <c r="CL1622" s="493">
        <f t="array" ref="CL1622">AVERAGE(IF(($C$1:$C$1603&gt;=($C1626*60))*($C$1:$C$1603&lt;=($C1627*60)),IF(CL$1:CL$1599&lt;&gt;"",CL$1:CL$1599)))</f>
        <v>-9.5944445843373494</v>
      </c>
      <c r="CM1622" s="493">
        <f t="array" ref="CM1622">AVERAGE(IF(($C$1:$C$1603&gt;=($C1626*60))*($C$1:$C$1603&lt;=($C1627*60)),IF(CM$1:CM$1599&lt;&gt;"",CM$1:CM$1599)))</f>
        <v>-4.6754293313252981</v>
      </c>
      <c r="CN1622" s="493">
        <f t="array" ref="CN1622">AVERAGE(IF(($C$1:$C$1603&gt;=($C1626*60))*($C$1:$C$1603&lt;=($C1627*60)),IF(CN$1:CN$1599&lt;&gt;"",CN$1:CN$1599)))</f>
        <v>-12.330965668674709</v>
      </c>
      <c r="CO1622" s="493">
        <f t="array" ref="CO1622">AVERAGE(IF(($C$1:$C$1603&gt;=($C1626*60))*($C$1:$C$1603&lt;=($C1627*60)),IF(CO$1:CO$1599&lt;&gt;"",CO$1:CO$1599)))</f>
        <v>-5.7529113975903599</v>
      </c>
      <c r="CP1622" s="493">
        <f t="array" ref="CP1622">AVERAGE(IF(($C$1:$C$1603&gt;=($C1626*60))*($C$1:$C$1603&lt;=($C1627*60)),IF(CP$1:CP$1599&lt;&gt;"",CP$1:CP$1599)))</f>
        <v>-13.211618006024086</v>
      </c>
      <c r="CQ1622" s="493">
        <f t="array" ref="CQ1622">AVERAGE(IF(($C$1:$C$1603&gt;=($C1626*60))*($C$1:$C$1603&lt;=($C1627*60)),IF(CQ$1:CQ$1599&lt;&gt;"",CQ$1:CQ$1599)))</f>
        <v>-8.6286090542168665</v>
      </c>
      <c r="CR1622" s="493">
        <f t="array" ref="CR1622">AVERAGE(IF(($C$1:$C$1603&gt;=($C1626*60))*($C$1:$C$1603&lt;=($C1627*60)),IF(CR$1:CR$1599&lt;&gt;"",CR$1:CR$1599)))</f>
        <v>-9.3168553433734935</v>
      </c>
      <c r="CS1622" s="493">
        <f t="array" ref="CS1622">AVERAGE(IF(($C$1:$C$1603&gt;=($C1626*60))*($C$1:$C$1603&lt;=($C1627*60)),IF(CS$1:CS$1599&lt;&gt;"",CS$1:CS$1599)))</f>
        <v>-5.9773071325301217</v>
      </c>
      <c r="CT1622" s="493">
        <f t="array" ref="CT1622">AVERAGE(IF(($C$1:$C$1603&gt;=($C1626*60))*($C$1:$C$1603&lt;=($C1627*60)),IF(CT$1:CT$1599&lt;&gt;"",CT$1:CT$1599)))</f>
        <v>-10.604820156626513</v>
      </c>
      <c r="CU1622" s="493">
        <f t="array" ref="CU1622">AVERAGE(IF(($C$1:$C$1603&gt;=($C1626*60))*($C$1:$C$1603&lt;=($C1627*60)),IF(CU$1:CU$1599&lt;&gt;"",CU$1:CU$1599)))</f>
        <v>-5.3810554096385523</v>
      </c>
      <c r="CV1622" s="493">
        <f t="array" ref="CV1622">AVERAGE(IF(($C$1:$C$1603&gt;=($C1626*60))*($C$1:$C$1603&lt;=($C1627*60)),IF(CV$1:CV$1599&lt;&gt;"",CV$1:CV$1599)))</f>
        <v>-12.89141786746988</v>
      </c>
      <c r="CW1622" s="493">
        <f t="array" ref="CW1622">AVERAGE(IF(($C$1:$C$1603&gt;=($C1626*60))*($C$1:$C$1603&lt;=($C1627*60)),IF(CW$1:CW$1599&lt;&gt;"",CW$1:CW$1599)))</f>
        <v>-5.0640658433734922</v>
      </c>
      <c r="CX1622" s="493">
        <f t="array" ref="CX1622">AVERAGE(IF(($C$1:$C$1603&gt;=($C1626*60))*($C$1:$C$1603&lt;=($C1627*60)),IF(CX$1:CX$1599&lt;&gt;"",CX$1:CX$1599)))</f>
        <v>-13.216702903614456</v>
      </c>
      <c r="CY1622" s="493">
        <f t="array" ref="CY1622">AVERAGE(IF(($C$1:$C$1603&gt;=($C1626*60))*($C$1:$C$1603&lt;=($C1627*60)),IF(CY$1:CY$1599&lt;&gt;"",CY$1:CY$1599)))</f>
        <v>-6.5363688313252979</v>
      </c>
      <c r="CZ1622" s="493">
        <f t="array" ref="CZ1622">AVERAGE(IF(($C$1:$C$1603&gt;=($C1626*60))*($C$1:$C$1603&lt;=($C1627*60)),IF(CZ$1:CZ$1599&lt;&gt;"",CZ$1:CZ$1599)))</f>
        <v>-9.0945111265060241</v>
      </c>
      <c r="DA1622" s="493">
        <f t="array" ref="DA1622">AVERAGE(IF(($C$1:$C$1603&gt;=($C1626*60))*($C$1:$C$1603&lt;=($C1627*60)),IF(DA$1:DA$1599&lt;&gt;"",DA$1:DA$1599)))</f>
        <v>-5.1920267650602385</v>
      </c>
      <c r="DB1622" s="493">
        <f t="array" ref="DB1622">AVERAGE(IF(($C$1:$C$1603&gt;=($C1626*60))*($C$1:$C$1603&lt;=($C1627*60)),IF(DB$1:DB$1599&lt;&gt;"",DB$1:DB$1599)))</f>
        <v>-9.9608291506024127</v>
      </c>
      <c r="DC1622" s="493">
        <f t="array" ref="DC1622">AVERAGE(IF(($C$1:$C$1603&gt;=($C1626*60))*($C$1:$C$1603&lt;=($C1627*60)),IF(DC$1:DC$1599&lt;&gt;"",DC$1:DC$1599)))</f>
        <v>-4.6299806686746976</v>
      </c>
      <c r="DD1622" s="493">
        <f t="array" ref="DD1622">AVERAGE(IF(($C$1:$C$1603&gt;=($C1626*60))*($C$1:$C$1603&lt;=($C1627*60)),IF(DD$1:DD$1599&lt;&gt;"",DD$1:DD$1599)))</f>
        <v>-12.632516126506022</v>
      </c>
      <c r="DE1622" s="493">
        <f t="array" ref="DE1622">AVERAGE(IF(($C$1:$C$1603&gt;=($C1626*60))*($C$1:$C$1603&lt;=($C1627*60)),IF(DE$1:DE$1599&lt;&gt;"",DE$1:DE$1599)))</f>
        <v>-6.8174685421686716</v>
      </c>
      <c r="DF1622" s="493">
        <f t="array" ref="DF1622">AVERAGE(IF(($C$1:$C$1603&gt;=($C1626*60))*($C$1:$C$1603&lt;=($C1627*60)),IF(DF$1:DF$1599&lt;&gt;"",DF$1:DF$1599)))</f>
        <v>-13.292201439759037</v>
      </c>
      <c r="DG1622" s="493">
        <f t="array" ref="DG1622">AVERAGE(IF(($C$1:$C$1603&gt;=($C1626*60))*($C$1:$C$1603&lt;=($C1627*60)),IF(DG$1:DG$1599&lt;&gt;"",DG$1:DG$1599)))</f>
        <v>-7.3539963554216854</v>
      </c>
      <c r="DH1622" s="493">
        <f t="array" ref="DH1622">AVERAGE(IF(($C$1:$C$1603&gt;=($C1626*60))*($C$1:$C$1603&lt;=($C1627*60)),IF(DH$1:DH$1599&lt;&gt;"",DH$1:DH$1599)))</f>
        <v>-9.0590494277108409</v>
      </c>
      <c r="DI1622" s="493">
        <f t="array" ref="DI1622">AVERAGE(IF(($C$1:$C$1603&gt;=($C1626*60))*($C$1:$C$1603&lt;=($C1627*60)),IF(DI$1:DI$1599&lt;&gt;"",DI$1:DI$1599)))</f>
        <v>-5.4584538313252997</v>
      </c>
      <c r="DJ1622" s="493">
        <f t="array" ref="DJ1622">AVERAGE(IF(($C$1:$C$1603&gt;=($C1626*60))*($C$1:$C$1603&lt;=($C1627*60)),IF(DJ$1:DJ$1599&lt;&gt;"",DJ$1:DJ$1599)))</f>
        <v>-9.7493132771084277</v>
      </c>
      <c r="DK1622" s="493">
        <f t="array" ref="DK1622">AVERAGE(IF(($C$1:$C$1603&gt;=($C1626*60))*($C$1:$C$1603&lt;=($C1627*60)),IF(DK$1:DK$1599&lt;&gt;"",DK$1:DK$1599)))</f>
        <v>-5.6165889939759026</v>
      </c>
      <c r="DL1622" s="493">
        <f t="array" ref="DL1622">AVERAGE(IF(($C$1:$C$1603&gt;=($C1626*60))*($C$1:$C$1603&lt;=($C1627*60)),IF(DL$1:DL$1599&lt;&gt;"",DL$1:DL$1599)))</f>
        <v>-12.623857487951804</v>
      </c>
      <c r="DM1622" s="493">
        <f t="array" ref="DM1622">AVERAGE(IF(($C$1:$C$1603&gt;=($C1626*60))*($C$1:$C$1603&lt;=($C1627*60)),IF(DM$1:DM$1599&lt;&gt;"",DM$1:DM$1599)))</f>
        <v>-8.2828702891566319</v>
      </c>
      <c r="DN1622" s="493">
        <f t="array" ref="DN1622">AVERAGE(IF(($C$1:$C$1603&gt;=($C1626*60))*($C$1:$C$1603&lt;=($C1627*60)),IF(DN$1:DN$1599&lt;&gt;"",DN$1:DN$1599)))</f>
        <v>-13.344205879518071</v>
      </c>
      <c r="DO1622" s="493">
        <f t="array" ref="DO1622">AVERAGE(IF(($C$1:$C$1603&gt;=($C1626*60))*($C$1:$C$1603&lt;=($C1627*60)),IF(DO$1:DO$1599&lt;&gt;"",DO$1:DO$1599)))</f>
        <v>-7.9489299457831288</v>
      </c>
      <c r="DP1622" s="493">
        <f t="array" ref="DP1622">AVERAGE(IF(($C$1:$C$1603&gt;=($C1626*60))*($C$1:$C$1603&lt;=($C1627*60)),IF(DP$1:DP$1599&lt;&gt;"",DP$1:DP$1599)))</f>
        <v>-9.8355189819277093</v>
      </c>
      <c r="DQ1622" s="493">
        <f t="array" ref="DQ1622">AVERAGE(IF(($C$1:$C$1603&gt;=($C1626*60))*($C$1:$C$1603&lt;=($C1627*60)),IF(DQ$1:DQ$1599&lt;&gt;"",DQ$1:DQ$1599)))</f>
        <v>-6.4692774096385515</v>
      </c>
      <c r="DR1622" s="493">
        <f t="array" ref="DR1622">AVERAGE(IF(($C$1:$C$1603&gt;=($C1626*60))*($C$1:$C$1603&lt;=($C1627*60)),IF(DR$1:DR$1599&lt;&gt;"",DR$1:DR$1599)))</f>
        <v>-9.9696546746987948</v>
      </c>
      <c r="DS1622" s="493">
        <f t="array" ref="DS1622">AVERAGE(IF(($C$1:$C$1603&gt;=($C1626*60))*($C$1:$C$1603&lt;=($C1627*60)),IF(DS$1:DS$1599&lt;&gt;"",DS$1:DS$1599)))</f>
        <v>-6.918701475903613</v>
      </c>
      <c r="DT1622" s="493">
        <f t="array" ref="DT1622">AVERAGE(IF(($C$1:$C$1603&gt;=($C1626*60))*($C$1:$C$1603&lt;=($C1627*60)),IF(DT$1:DT$1599&lt;&gt;"",DT$1:DT$1599)))</f>
        <v>-12.634011174698795</v>
      </c>
      <c r="DU1622" s="493">
        <f t="array" ref="DU1622">AVERAGE(IF(($C$1:$C$1603&gt;=($C1626*60))*($C$1:$C$1603&lt;=($C1627*60)),IF(DU$1:DU$1599&lt;&gt;"",DU$1:DU$1599)))</f>
        <v>-9.3850683915662696</v>
      </c>
      <c r="DV1622" s="493">
        <f t="array" ref="DV1622">AVERAGE(IF(($C$1:$C$1603&gt;=($C1626*60))*($C$1:$C$1603&lt;=($C1627*60)),IF(DV$1:DV$1599&lt;&gt;"",DV$1:DV$1599)))</f>
        <v>-12.951599722891569</v>
      </c>
      <c r="DW1622" s="493">
        <f t="array" ref="DW1622">AVERAGE(IF(($C$1:$C$1603&gt;=($C1626*60))*($C$1:$C$1603&lt;=($C1627*60)),IF(DW$1:DW$1599&lt;&gt;"",DW$1:DW$1599)))</f>
        <v>-6.5237500843373484</v>
      </c>
      <c r="DX1622" s="493">
        <f t="array" ref="DX1622">AVERAGE(IF(($C$1:$C$1603&gt;=($C1626*60))*($C$1:$C$1603&lt;=($C1627*60)),IF(DX$1:DX$1599&lt;&gt;"",DX$1:DX$1599)))</f>
        <v>11.403499831325295</v>
      </c>
      <c r="DY1622" s="493">
        <f t="array" ref="DY1622">AVERAGE(IF(($C$1:$C$1603&gt;=($C1626*60))*($C$1:$C$1603&lt;=($C1627*60)),IF(DY$1:DY$1599&lt;&gt;"",DY$1:DY$1599)))</f>
        <v>8.1228063253011999</v>
      </c>
      <c r="DZ1622" s="493">
        <f t="array" ref="DZ1622">AVERAGE(IF(($C$1:$C$1603&gt;=($C1626*60))*($C$1:$C$1603&lt;=($C1627*60)),IF(DZ$1:DZ$1599&lt;&gt;"",DZ$1:DZ$1599)))</f>
        <v>160.38265684939756</v>
      </c>
      <c r="EA1622" s="493">
        <f t="array" ref="EA1622">AVERAGE(IF(($C$1:$C$1603&gt;=($C1626*60))*($C$1:$C$1603&lt;=($C1627*60)),IF(EA$1:EA$1599&lt;&gt;"",EA$1:EA$1599)))</f>
        <v>150.23539795783134</v>
      </c>
      <c r="EB1622" s="493">
        <f t="array" ref="EB1622">AVERAGE(IF(($C$1:$C$1603&gt;=($C1626*60))*($C$1:$C$1603&lt;=($C1627*60)),IF(EB$1:EB$1599&lt;&gt;"",EB$1:EB$1599)))</f>
        <v>120.99807228915658</v>
      </c>
      <c r="EC1622" s="493">
        <f t="array" ref="EC1622">AVERAGE(IF(($C$1:$C$1603&gt;=($C1626*60))*($C$1:$C$1603&lt;=($C1627*60)),IF(EC$1:EC$1599&lt;&gt;"",EC$1:EC$1599)))</f>
        <v>2.4761506024096365</v>
      </c>
      <c r="ED1622" s="493">
        <f t="array" ref="ED1622">AVERAGE(IF(($C$1:$C$1603&gt;=($C1626*60))*($C$1:$C$1603&lt;=($C1627*60)),IF(ED$1:ED$1599&lt;&gt;"",ED$1:ED$1599)))</f>
        <v>290.50421686746978</v>
      </c>
      <c r="EE1622" s="493">
        <f t="array" ref="EE1622">AVERAGE(IF(($C$1:$C$1603&gt;=($C1626*60))*($C$1:$C$1603&lt;=($C1627*60)),IF(EE$1:EE$1599&lt;&gt;"",EE$1:EE$1599)))</f>
        <v>120.98114457831326</v>
      </c>
      <c r="EF1622" s="493">
        <f t="array" ref="EF1622">AVERAGE(IF(($C$1:$C$1603&gt;=($C1626*60))*($C$1:$C$1603&lt;=($C1627*60)),IF(EF$1:EF$1599&lt;&gt;"",EF$1:EF$1599)))</f>
        <v>5.3018614457831346</v>
      </c>
      <c r="EG1622" s="493">
        <f t="array" ref="EG1622">AVERAGE(IF(($C$1:$C$1603&gt;=($C1626*60))*($C$1:$C$1603&lt;=($C1627*60)),IF(EG$1:EG$1599&lt;&gt;"",EG$1:EG$1599)))</f>
        <v>631.50240963855379</v>
      </c>
      <c r="EH1622" s="493">
        <f t="array" ref="EH1622">AVERAGE(IF(($C$1:$C$1603&gt;=($C1626*60))*($C$1:$C$1603&lt;=($C1627*60)),IF(EH$1:EH$1599&lt;&gt;"",EH$1:EH$1599)))</f>
        <v>120.97445783132535</v>
      </c>
      <c r="EI1622" s="493">
        <f t="array" ref="EI1622">AVERAGE(IF(($C$1:$C$1603&gt;=($C1626*60))*($C$1:$C$1603&lt;=($C1627*60)),IF(EI$1:EI$1599&lt;&gt;"",EI$1:EI$1599)))</f>
        <v>4.9175963855421694</v>
      </c>
      <c r="EJ1622" s="493">
        <f t="array" ref="EJ1622">AVERAGE(IF(($C$1:$C$1603&gt;=($C1626*60))*($C$1:$C$1603&lt;=($C1627*60)),IF(EJ$1:EJ$1599&lt;&gt;"",EJ$1:EJ$1599)))</f>
        <v>583.40662650602428</v>
      </c>
      <c r="EK1622" s="493">
        <f t="array" ref="EK1622">AVERAGE(IF(($C$1:$C$1603&gt;=($C1626*60))*($C$1:$C$1603&lt;=($C1627*60)),IF(EK$1:EK$1599&lt;&gt;"",EK$1:EK$1599)))</f>
        <v>9.5151379638554303</v>
      </c>
      <c r="EL1622" s="493">
        <f t="array" ref="EL1622">AVERAGE(IF(($C$1:$C$1603&gt;=($C1626*60))*($C$1:$C$1603&lt;=($C1627*60)),IF(EL$1:EL$1599&lt;&gt;"",EL$1:EL$1599)))</f>
        <v>5.1397726987951815</v>
      </c>
      <c r="EM1622" s="493">
        <f t="array" ref="EM1622">AVERAGE(IF(($C$1:$C$1603&gt;=($C1626*60))*($C$1:$C$1603&lt;=($C1627*60)),IF(EM$1:EM$1599&lt;&gt;"",EM$1:EM$1599)))</f>
        <v>-19.261722698795179</v>
      </c>
      <c r="EN1622" s="493">
        <f t="array" ref="EN1622">AVERAGE(IF(($C$1:$C$1603&gt;=($C1626*60))*($C$1:$C$1603&lt;=($C1627*60)),IF(EN$1:EN$1599&lt;&gt;"",EN$1:EN$1599)))</f>
        <v>-25.464917204819297</v>
      </c>
      <c r="EO1622" s="493">
        <f t="array" ref="EO1622">AVERAGE(IF(($C$1:$C$1603&gt;=($C1626*60))*($C$1:$C$1603&lt;=($C1627*60)),IF(EO$1:EO$1599&lt;&gt;"",EO$1:EO$1599)))</f>
        <v>94.215202361445776</v>
      </c>
      <c r="EP1622" s="493">
        <f t="array" ref="EP1622">AVERAGE(IF(($C$1:$C$1603&gt;=($C1626*60))*($C$1:$C$1603&lt;=($C1627*60)),IF(EP$1:EP$1599&lt;&gt;"",EP$1:EP$1599)))</f>
        <v>89.746457692771074</v>
      </c>
      <c r="EQ1622" s="493">
        <f t="array" ref="EQ1622">AVERAGE(IF(($C$1:$C$1603&gt;=($C1626*60))*($C$1:$C$1603&lt;=($C1627*60)),IF(EQ$1:EQ$1599&lt;&gt;"",EQ$1:EQ$1599)))</f>
        <v>-8.8941851987951814</v>
      </c>
      <c r="ER1622" s="493">
        <f t="array" ref="ER1622">AVERAGE(IF(($C$1:$C$1603&gt;=($C1626*60))*($C$1:$C$1603&lt;=($C1627*60)),IF(ER$1:ER$1599&lt;&gt;"",ER$1:ER$1599)))</f>
        <v>4188.7782440240953</v>
      </c>
      <c r="ES1622" s="493">
        <f t="array" ref="ES1622">AVERAGE(IF(($C$1:$C$1603&gt;=($C1626*60))*($C$1:$C$1603&lt;=($C1627*60)),IF(ES$1:ES$1599&lt;&gt;"",ES$1:ES$1599)))</f>
        <v>9953.7601381265085</v>
      </c>
      <c r="ET1622" s="493">
        <f t="array" ref="ET1622">AVERAGE(IF(($C$1:$C$1603&gt;=($C1626*60))*($C$1:$C$1603&lt;=($C1627*60)),IF(ET$1:ET$1599&lt;&gt;"",ET$1:ET$1599)))</f>
        <v>8920.508767355419</v>
      </c>
      <c r="EU1622" s="493"/>
      <c r="EV1622" s="493"/>
      <c r="EW1622" s="493"/>
      <c r="EX1622" s="493"/>
      <c r="EY1622" s="493"/>
      <c r="EZ1622" s="493"/>
      <c r="FA1622" s="493"/>
      <c r="FB1622" s="493"/>
      <c r="FC1622" s="493"/>
      <c r="FD1622" s="493"/>
      <c r="FE1622" s="493"/>
      <c r="FF1622" s="493"/>
      <c r="FG1622" s="493"/>
      <c r="FH1622" s="493"/>
      <c r="FI1622" s="493"/>
      <c r="FJ1622" s="493"/>
      <c r="FK1622" s="493"/>
      <c r="FL1622" s="493"/>
      <c r="FM1622" s="493"/>
      <c r="FN1622" s="493"/>
      <c r="FO1622" s="493"/>
      <c r="FP1622" s="493"/>
      <c r="FQ1622" s="493"/>
      <c r="FR1622" s="493"/>
      <c r="FS1622" s="493"/>
      <c r="FT1622" s="493"/>
      <c r="FU1622" s="493"/>
      <c r="FV1622" s="493"/>
      <c r="FW1622" s="493"/>
      <c r="FX1622" s="493"/>
      <c r="FY1622" s="493"/>
      <c r="FZ1622" s="493"/>
      <c r="GA1622" s="493"/>
      <c r="GB1622" s="493"/>
      <c r="GC1622" s="493"/>
      <c r="GD1622" s="493"/>
      <c r="GE1622" s="493"/>
      <c r="GF1622" s="493"/>
      <c r="GG1622" s="493"/>
      <c r="GH1622" s="493"/>
      <c r="GI1622" s="493"/>
      <c r="GJ1622" s="493"/>
      <c r="GK1622" s="493"/>
      <c r="GL1622" s="493"/>
      <c r="GM1622" s="493"/>
      <c r="GN1622" s="493"/>
      <c r="GO1622" s="493"/>
      <c r="GP1622" s="493"/>
      <c r="GQ1622" s="493"/>
      <c r="GR1622" s="493"/>
      <c r="GS1622" s="493"/>
      <c r="GT1622" s="493"/>
      <c r="GU1622" s="493"/>
      <c r="GV1622" s="493"/>
      <c r="GW1622" s="493"/>
      <c r="GX1622" s="493"/>
      <c r="GY1622" s="493"/>
      <c r="GZ1622" s="493"/>
      <c r="HA1622" s="493"/>
      <c r="HB1622" s="493"/>
      <c r="HC1622" s="493"/>
      <c r="HD1622" s="493"/>
      <c r="HE1622" s="493"/>
      <c r="HF1622" s="493"/>
      <c r="HG1622" s="493"/>
      <c r="HH1622" s="493"/>
      <c r="HI1622" s="493"/>
      <c r="HJ1622" s="493"/>
      <c r="HK1622" s="493"/>
      <c r="HL1622" s="493"/>
      <c r="HM1622" s="493"/>
      <c r="HN1622" s="493"/>
      <c r="HO1622" s="493"/>
      <c r="HP1622" s="493"/>
      <c r="HQ1622" s="493"/>
      <c r="HR1622" s="493"/>
      <c r="HS1622" s="493"/>
      <c r="HT1622" s="493"/>
      <c r="HU1622" s="493"/>
      <c r="HV1622" s="493"/>
      <c r="HW1622" s="493"/>
      <c r="HX1622" s="493"/>
      <c r="HY1622" s="493"/>
      <c r="HZ1622" s="493"/>
      <c r="IA1622" s="493"/>
      <c r="IB1622" s="493"/>
      <c r="IC1622" s="493"/>
      <c r="ID1622" s="493"/>
      <c r="IE1622" s="493"/>
      <c r="IF1622" s="493"/>
      <c r="IG1622" s="493"/>
      <c r="IH1622" s="493"/>
      <c r="II1622" s="493"/>
      <c r="IJ1622" s="493"/>
      <c r="IK1622" s="493"/>
      <c r="IL1622" s="493"/>
      <c r="IM1622" s="493"/>
      <c r="IN1622" s="493"/>
      <c r="IO1622" s="493"/>
      <c r="IP1622" s="493"/>
      <c r="IQ1622" s="493"/>
      <c r="IR1622" s="493"/>
      <c r="IS1622" s="493"/>
      <c r="IT1622" s="493"/>
      <c r="IU1622" s="493"/>
      <c r="IV1622" s="493"/>
      <c r="IW1622" s="493"/>
      <c r="IX1622" s="493"/>
      <c r="IY1622" s="493"/>
      <c r="IZ1622" s="493"/>
      <c r="JA1622" s="493"/>
      <c r="JB1622" s="493"/>
      <c r="JC1622" s="493"/>
      <c r="JD1622" s="493"/>
      <c r="JE1622" s="493"/>
      <c r="JF1622" s="493"/>
      <c r="JG1622" s="493"/>
      <c r="JH1622" s="493"/>
      <c r="JI1622" s="493"/>
      <c r="JJ1622" s="493"/>
      <c r="JK1622" s="493"/>
      <c r="JL1622" s="493"/>
      <c r="JM1622" s="493"/>
      <c r="JN1622" s="493"/>
      <c r="JO1622" s="493"/>
      <c r="JP1622" s="493"/>
      <c r="JQ1622" s="493"/>
      <c r="JR1622" s="493"/>
      <c r="JS1622" s="493"/>
      <c r="JT1622" s="493"/>
      <c r="JU1622" s="493"/>
      <c r="JV1622" s="493"/>
      <c r="JW1622" s="493"/>
      <c r="JX1622" s="493"/>
      <c r="JY1622" s="493"/>
      <c r="JZ1622" s="493"/>
      <c r="KA1622" s="493"/>
      <c r="KB1622" s="493"/>
      <c r="KC1622" s="493"/>
      <c r="KD1622" s="493"/>
      <c r="KE1622" s="493"/>
      <c r="KF1622" s="493"/>
      <c r="KG1622" s="493"/>
      <c r="KH1622" s="493"/>
      <c r="KI1622" s="493"/>
      <c r="KJ1622" s="493"/>
      <c r="KK1622" s="493"/>
      <c r="KL1622" s="493"/>
      <c r="KM1622" s="493"/>
      <c r="KN1622" s="493"/>
      <c r="KO1622" s="493"/>
      <c r="KP1622" s="493"/>
      <c r="KQ1622" s="493"/>
      <c r="KR1622" s="493"/>
    </row>
    <row r="1623" spans="3:304" x14ac:dyDescent="0.25">
      <c r="C1623">
        <v>480</v>
      </c>
      <c r="E1623" s="493"/>
      <c r="F1623" s="493"/>
      <c r="G1623" s="493"/>
      <c r="H1623" s="493"/>
      <c r="I1623" s="493"/>
      <c r="J1623" s="493"/>
      <c r="K1623" s="493"/>
      <c r="L1623" s="493"/>
      <c r="M1623" s="493"/>
      <c r="N1623" s="493"/>
      <c r="O1623" s="493"/>
      <c r="P1623" s="493"/>
      <c r="Q1623" s="493"/>
      <c r="R1623" s="493"/>
      <c r="S1623" s="493"/>
      <c r="T1623" s="493"/>
      <c r="U1623" s="493"/>
      <c r="V1623" s="493"/>
      <c r="W1623" s="493"/>
      <c r="X1623" s="493"/>
      <c r="Y1623" s="493"/>
      <c r="Z1623" s="493"/>
      <c r="AA1623" s="493"/>
      <c r="AB1623" s="493"/>
      <c r="AC1623" s="493"/>
      <c r="AD1623" s="493"/>
      <c r="AE1623" s="493"/>
      <c r="AF1623" s="493"/>
      <c r="AG1623" s="493"/>
      <c r="AH1623" s="493"/>
      <c r="AI1623" s="493"/>
      <c r="AJ1623" s="493"/>
      <c r="AK1623" s="493"/>
      <c r="AL1623" s="493"/>
      <c r="AM1623" s="493"/>
      <c r="AN1623" s="493"/>
      <c r="AO1623" s="493"/>
      <c r="AP1623" s="493"/>
      <c r="AQ1623" s="493"/>
      <c r="AR1623" s="493"/>
      <c r="AS1623" s="493"/>
      <c r="AT1623" s="493"/>
      <c r="AU1623" s="493"/>
      <c r="AV1623" s="493"/>
      <c r="AW1623" s="493"/>
      <c r="AX1623" s="493"/>
      <c r="AY1623" s="493"/>
      <c r="AZ1623" s="493"/>
      <c r="BA1623" s="493"/>
      <c r="BB1623" s="493"/>
      <c r="BC1623" s="493"/>
      <c r="BD1623" s="493"/>
      <c r="BE1623" s="493"/>
      <c r="BF1623" s="493"/>
      <c r="BG1623" s="493"/>
      <c r="BH1623" s="493"/>
      <c r="BI1623" s="493"/>
      <c r="BJ1623" s="493"/>
      <c r="BK1623" s="493"/>
      <c r="BL1623" s="493"/>
      <c r="BM1623" s="493"/>
      <c r="BN1623" s="493"/>
      <c r="BO1623" s="493"/>
      <c r="BP1623" s="493"/>
      <c r="BQ1623" s="493"/>
      <c r="BR1623" s="493"/>
      <c r="BS1623" s="493"/>
      <c r="BT1623" s="493"/>
      <c r="BU1623" s="493"/>
      <c r="BV1623" s="493"/>
      <c r="BW1623" s="493"/>
      <c r="BX1623" s="493"/>
      <c r="BY1623" s="493"/>
      <c r="BZ1623" s="493"/>
      <c r="CA1623" s="493"/>
      <c r="CB1623" s="493"/>
      <c r="CC1623" s="493"/>
      <c r="CD1623" s="493"/>
      <c r="CE1623" s="493"/>
      <c r="CF1623" s="493"/>
      <c r="CG1623" s="493"/>
      <c r="CH1623" s="493"/>
      <c r="CI1623" s="493"/>
      <c r="CJ1623" s="493"/>
      <c r="CK1623" s="493"/>
      <c r="CL1623" s="493"/>
      <c r="CM1623" s="493"/>
      <c r="CN1623" s="493"/>
      <c r="CO1623" s="493"/>
      <c r="CP1623" s="493"/>
      <c r="CQ1623" s="493"/>
      <c r="CR1623" s="493"/>
      <c r="CS1623" s="493"/>
      <c r="CT1623" s="493"/>
      <c r="CU1623" s="493"/>
      <c r="CV1623" s="493"/>
      <c r="CW1623" s="493"/>
      <c r="CX1623" s="493"/>
      <c r="CY1623" s="493"/>
      <c r="CZ1623" s="493"/>
      <c r="DA1623" s="493"/>
      <c r="DB1623" s="493"/>
      <c r="DC1623" s="493"/>
      <c r="DD1623" s="493"/>
      <c r="DE1623" s="493"/>
      <c r="DF1623" s="493"/>
      <c r="DG1623" s="493"/>
      <c r="DH1623" s="493"/>
      <c r="DI1623" s="493"/>
      <c r="DJ1623" s="493"/>
      <c r="DK1623" s="493"/>
      <c r="DL1623" s="493"/>
      <c r="DM1623" s="493"/>
      <c r="DN1623" s="493"/>
      <c r="DO1623" s="493"/>
      <c r="DP1623" s="493"/>
      <c r="DQ1623" s="493"/>
      <c r="DR1623" s="493"/>
      <c r="DS1623" s="493"/>
      <c r="DT1623" s="493"/>
      <c r="DU1623" s="493"/>
      <c r="DV1623" s="493"/>
      <c r="DW1623" s="493"/>
      <c r="DX1623" s="493"/>
      <c r="DY1623" s="493"/>
      <c r="DZ1623" s="493"/>
      <c r="EA1623" s="493"/>
      <c r="EB1623" s="493"/>
      <c r="EC1623" s="493"/>
      <c r="ED1623" s="493"/>
      <c r="EE1623" s="493"/>
      <c r="EF1623" s="493"/>
      <c r="EG1623" s="493"/>
      <c r="EH1623" s="493"/>
      <c r="EI1623" s="493"/>
      <c r="EJ1623" s="493"/>
      <c r="EK1623" s="493"/>
      <c r="EL1623" s="493"/>
      <c r="EM1623" s="493"/>
      <c r="EN1623" s="493"/>
      <c r="EO1623" s="493"/>
      <c r="EP1623" s="493"/>
      <c r="EQ1623" s="493"/>
      <c r="ER1623" s="493"/>
      <c r="ES1623" s="493"/>
      <c r="ET1623" s="493"/>
      <c r="EU1623" s="493"/>
      <c r="EV1623" s="493"/>
      <c r="EW1623" s="493"/>
      <c r="EX1623" s="493"/>
      <c r="EY1623" s="493"/>
      <c r="EZ1623" s="493"/>
    </row>
    <row r="1624" spans="3:304" x14ac:dyDescent="0.25">
      <c r="C1624">
        <v>720</v>
      </c>
      <c r="E1624" s="493"/>
      <c r="F1624" s="493"/>
      <c r="G1624" s="493"/>
      <c r="H1624" s="493"/>
      <c r="I1624" s="493"/>
      <c r="J1624" s="493"/>
      <c r="K1624" s="493"/>
      <c r="L1624" s="493"/>
      <c r="M1624" s="493"/>
      <c r="N1624" s="493"/>
      <c r="O1624" s="493"/>
      <c r="P1624" s="493"/>
      <c r="Q1624" s="493"/>
      <c r="R1624" s="493"/>
      <c r="S1624" s="493"/>
      <c r="T1624" s="493"/>
      <c r="U1624" s="493"/>
      <c r="V1624" s="493"/>
      <c r="W1624" s="493"/>
      <c r="X1624" s="493"/>
      <c r="Y1624" s="493"/>
      <c r="Z1624" s="493"/>
      <c r="AA1624" s="493"/>
      <c r="AB1624" s="493"/>
      <c r="AC1624" s="493"/>
      <c r="AD1624" s="493"/>
      <c r="AE1624" s="493"/>
      <c r="AF1624" s="493"/>
      <c r="AG1624" s="493"/>
      <c r="AH1624" s="493"/>
      <c r="AI1624" s="493"/>
      <c r="AJ1624" s="493"/>
      <c r="AK1624" s="493"/>
      <c r="AL1624" s="493"/>
      <c r="AM1624" s="493"/>
      <c r="AN1624" s="493"/>
      <c r="AO1624" s="493"/>
      <c r="AP1624" s="493"/>
      <c r="AQ1624" s="493"/>
      <c r="AR1624" s="493"/>
      <c r="AS1624" s="493"/>
      <c r="AT1624" s="493"/>
      <c r="AU1624" s="493"/>
      <c r="AV1624" s="493"/>
      <c r="AW1624" s="493"/>
      <c r="AX1624" s="493"/>
      <c r="AY1624" s="493"/>
      <c r="AZ1624" s="493"/>
      <c r="BA1624" s="493"/>
      <c r="BB1624" s="493"/>
      <c r="BC1624" s="493"/>
      <c r="BD1624" s="493"/>
      <c r="BE1624" s="493"/>
      <c r="BF1624" s="493"/>
      <c r="BG1624" s="493"/>
      <c r="BH1624" s="493"/>
      <c r="BI1624" s="493"/>
      <c r="BJ1624" s="493"/>
      <c r="BK1624" s="493"/>
      <c r="BL1624" s="493"/>
      <c r="BM1624" s="493"/>
      <c r="BN1624" s="493"/>
      <c r="BO1624" s="493"/>
      <c r="BP1624" s="493"/>
      <c r="BQ1624" s="493"/>
      <c r="BR1624" s="493"/>
      <c r="BS1624" s="493"/>
      <c r="BT1624" s="493"/>
      <c r="BU1624" s="493"/>
      <c r="BV1624" s="493"/>
      <c r="BW1624" s="493"/>
      <c r="BX1624" s="493"/>
      <c r="BY1624" s="493"/>
      <c r="BZ1624" s="493"/>
      <c r="CA1624" s="493"/>
      <c r="CB1624" s="493"/>
      <c r="CC1624" s="493"/>
      <c r="CD1624" s="493"/>
      <c r="CE1624" s="493"/>
      <c r="CF1624" s="493"/>
      <c r="CG1624" s="493"/>
      <c r="CH1624" s="493"/>
      <c r="CI1624" s="493"/>
      <c r="CJ1624" s="493"/>
      <c r="CK1624" s="493"/>
      <c r="CL1624" s="493"/>
      <c r="CM1624" s="493"/>
      <c r="CN1624" s="493"/>
      <c r="CO1624" s="493"/>
      <c r="CP1624" s="493"/>
      <c r="CQ1624" s="493"/>
      <c r="CR1624" s="493"/>
      <c r="CS1624" s="493"/>
      <c r="CT1624" s="493"/>
      <c r="CU1624" s="493"/>
      <c r="CV1624" s="493"/>
      <c r="CW1624" s="493"/>
      <c r="CX1624" s="493"/>
      <c r="CY1624" s="493"/>
      <c r="CZ1624" s="493"/>
      <c r="DA1624" s="493"/>
      <c r="DB1624" s="493"/>
      <c r="DC1624" s="493"/>
      <c r="DD1624" s="493"/>
      <c r="DE1624" s="493"/>
      <c r="DF1624" s="493"/>
      <c r="DG1624" s="493"/>
      <c r="DH1624" s="493"/>
      <c r="DI1624" s="493"/>
      <c r="DJ1624" s="493"/>
      <c r="DK1624" s="493"/>
      <c r="DL1624" s="493"/>
      <c r="DM1624" s="493"/>
      <c r="DN1624" s="493"/>
      <c r="DO1624" s="493"/>
      <c r="DP1624" s="493"/>
      <c r="DQ1624" s="493"/>
      <c r="DR1624" s="493"/>
      <c r="DS1624" s="493"/>
      <c r="DT1624" s="493"/>
      <c r="DU1624" s="493"/>
      <c r="DV1624" s="493"/>
      <c r="DW1624" s="493"/>
      <c r="DX1624" s="493"/>
      <c r="DY1624" s="493"/>
      <c r="DZ1624" s="493"/>
      <c r="EA1624" s="493"/>
      <c r="EB1624" s="493"/>
      <c r="EC1624" s="493"/>
      <c r="ED1624" s="493"/>
      <c r="EE1624" s="493"/>
      <c r="EF1624" s="493"/>
      <c r="EG1624" s="493"/>
      <c r="EH1624" s="493"/>
      <c r="EI1624" s="493"/>
      <c r="EJ1624" s="493"/>
      <c r="EK1624" s="493"/>
      <c r="EL1624" s="493"/>
      <c r="EM1624" s="493"/>
      <c r="EN1624" s="493"/>
      <c r="EO1624" s="493"/>
      <c r="EP1624" s="493"/>
      <c r="EQ1624" s="493"/>
      <c r="ER1624" s="493"/>
      <c r="ES1624" s="493"/>
      <c r="ET1624" s="493"/>
      <c r="EU1624" s="493"/>
      <c r="EV1624" s="493"/>
      <c r="EW1624" s="493"/>
      <c r="EX1624" s="493"/>
      <c r="EY1624" s="493"/>
      <c r="EZ1624" s="493"/>
    </row>
    <row r="1625" spans="3:304" x14ac:dyDescent="0.25">
      <c r="C1625">
        <v>960</v>
      </c>
      <c r="E1625" s="493"/>
      <c r="F1625" s="493"/>
      <c r="G1625" s="493"/>
      <c r="H1625" s="493"/>
      <c r="I1625" s="493"/>
      <c r="J1625" s="493"/>
      <c r="K1625" s="493"/>
      <c r="L1625" s="493"/>
      <c r="M1625" s="493"/>
      <c r="N1625" s="493"/>
      <c r="O1625" s="493"/>
      <c r="P1625" s="493"/>
      <c r="Q1625" s="493"/>
      <c r="R1625" s="493"/>
      <c r="S1625" s="493"/>
      <c r="T1625" s="493"/>
      <c r="U1625" s="493"/>
      <c r="V1625" s="493"/>
      <c r="W1625" s="493"/>
      <c r="X1625" s="493"/>
      <c r="Y1625" s="493"/>
      <c r="Z1625" s="493"/>
      <c r="AA1625" s="493"/>
      <c r="AB1625" s="493"/>
      <c r="AC1625" s="493"/>
      <c r="AD1625" s="493"/>
      <c r="AE1625" s="493"/>
      <c r="AF1625" s="493"/>
      <c r="AG1625" s="493"/>
      <c r="AH1625" s="493"/>
      <c r="AI1625" s="493"/>
      <c r="AJ1625" s="493"/>
      <c r="AK1625" s="493"/>
      <c r="AL1625" s="493"/>
      <c r="AM1625" s="493"/>
      <c r="AN1625" s="493"/>
      <c r="AO1625" s="493"/>
      <c r="AP1625" s="493"/>
      <c r="AQ1625" s="493"/>
      <c r="AR1625" s="493"/>
      <c r="AS1625" s="493"/>
      <c r="AT1625" s="493"/>
      <c r="AU1625" s="493"/>
      <c r="AV1625" s="493"/>
      <c r="AW1625" s="493"/>
      <c r="AX1625" s="493"/>
      <c r="AY1625" s="493"/>
      <c r="AZ1625" s="493"/>
      <c r="BA1625" s="493"/>
      <c r="BB1625" s="493"/>
      <c r="BC1625" s="493"/>
      <c r="BD1625" s="493"/>
      <c r="BE1625" s="493"/>
      <c r="BF1625" s="493"/>
      <c r="BG1625" s="493"/>
      <c r="BH1625" s="493"/>
      <c r="BI1625" s="493"/>
      <c r="BJ1625" s="493"/>
      <c r="BK1625" s="493"/>
      <c r="BL1625" s="493"/>
      <c r="BM1625" s="493"/>
      <c r="BN1625" s="493"/>
      <c r="BO1625" s="493"/>
      <c r="BP1625" s="493"/>
      <c r="BQ1625" s="493"/>
      <c r="BR1625" s="493"/>
      <c r="BS1625" s="493"/>
      <c r="BT1625" s="493"/>
      <c r="BU1625" s="493"/>
      <c r="BV1625" s="493"/>
      <c r="BW1625" s="493"/>
      <c r="BX1625" s="493"/>
      <c r="BY1625" s="493"/>
      <c r="BZ1625" s="493"/>
      <c r="CA1625" s="493"/>
      <c r="CB1625" s="493"/>
      <c r="CC1625" s="493"/>
      <c r="CD1625" s="493"/>
      <c r="CE1625" s="493"/>
      <c r="CF1625" s="493"/>
      <c r="CG1625" s="493"/>
      <c r="CH1625" s="493"/>
      <c r="CI1625" s="493"/>
      <c r="CJ1625" s="493"/>
      <c r="CK1625" s="493"/>
      <c r="CL1625" s="493"/>
      <c r="CM1625" s="493"/>
      <c r="CN1625" s="493"/>
      <c r="CO1625" s="493"/>
      <c r="CP1625" s="493"/>
      <c r="CQ1625" s="493"/>
      <c r="CR1625" s="493"/>
      <c r="CS1625" s="493"/>
      <c r="CT1625" s="493"/>
      <c r="CU1625" s="493"/>
      <c r="CV1625" s="493"/>
      <c r="CW1625" s="493"/>
      <c r="CX1625" s="493"/>
      <c r="CY1625" s="493"/>
      <c r="CZ1625" s="493"/>
      <c r="DA1625" s="493"/>
      <c r="DB1625" s="493"/>
      <c r="DC1625" s="493"/>
      <c r="DD1625" s="493"/>
      <c r="DE1625" s="493"/>
      <c r="DF1625" s="493"/>
      <c r="DG1625" s="493"/>
      <c r="DH1625" s="493"/>
      <c r="DI1625" s="493"/>
      <c r="DJ1625" s="493"/>
      <c r="DK1625" s="493"/>
      <c r="DL1625" s="493"/>
      <c r="DM1625" s="493"/>
      <c r="DN1625" s="493"/>
      <c r="DO1625" s="493"/>
      <c r="DP1625" s="493"/>
      <c r="DQ1625" s="493"/>
      <c r="DR1625" s="493"/>
      <c r="DS1625" s="493"/>
      <c r="DT1625" s="493"/>
      <c r="DU1625" s="493"/>
      <c r="DV1625" s="493"/>
      <c r="DW1625" s="493"/>
      <c r="DX1625" s="493"/>
      <c r="DY1625" s="493"/>
      <c r="DZ1625" s="493"/>
      <c r="EA1625" s="493"/>
      <c r="EB1625" s="493"/>
      <c r="EC1625" s="493"/>
      <c r="ED1625" s="493"/>
      <c r="EE1625" s="493"/>
      <c r="EF1625" s="493"/>
      <c r="EG1625" s="493"/>
      <c r="EH1625" s="493"/>
      <c r="EI1625" s="493"/>
      <c r="EJ1625" s="493"/>
      <c r="EK1625" s="493"/>
      <c r="EL1625" s="493"/>
      <c r="EM1625" s="493"/>
      <c r="EN1625" s="493"/>
      <c r="EO1625" s="493"/>
      <c r="EP1625" s="493"/>
      <c r="EQ1625" s="493"/>
      <c r="ER1625" s="493"/>
      <c r="ES1625" s="493"/>
      <c r="ET1625" s="493"/>
      <c r="EU1625" s="493"/>
      <c r="EV1625" s="493"/>
      <c r="EW1625" s="493"/>
      <c r="EX1625" s="493"/>
      <c r="EY1625" s="493"/>
      <c r="EZ1625" s="493"/>
    </row>
    <row r="1626" spans="3:304" x14ac:dyDescent="0.25">
      <c r="C1626">
        <v>1200</v>
      </c>
    </row>
    <row r="1627" spans="3:304" x14ac:dyDescent="0.25">
      <c r="C1627">
        <v>1440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A149"/>
  <sheetViews>
    <sheetView topLeftCell="A9" zoomScaleNormal="100" workbookViewId="0">
      <selection activeCell="AI24" sqref="AI24"/>
    </sheetView>
  </sheetViews>
  <sheetFormatPr defaultColWidth="9.140625" defaultRowHeight="11.25" x14ac:dyDescent="0.2"/>
  <cols>
    <col min="1" max="1" width="2" style="497" customWidth="1"/>
    <col min="2" max="2" width="19.28515625" style="497" customWidth="1"/>
    <col min="3" max="3" width="20.42578125" style="501" customWidth="1"/>
    <col min="4" max="4" width="14" style="497" customWidth="1"/>
    <col min="5" max="5" width="39.85546875" style="497" bestFit="1" customWidth="1"/>
    <col min="6" max="8" width="15" style="502" customWidth="1"/>
    <col min="9" max="9" width="12.42578125" style="497" customWidth="1"/>
    <col min="10" max="10" width="18.140625" style="497" bestFit="1" customWidth="1"/>
    <col min="11" max="11" width="14.7109375" style="497" customWidth="1"/>
    <col min="12" max="12" width="15.140625" style="497" customWidth="1"/>
    <col min="13" max="13" width="15.28515625" style="497" customWidth="1"/>
    <col min="14" max="14" width="14.140625" style="497" customWidth="1"/>
    <col min="15" max="15" width="15.28515625" style="497" customWidth="1"/>
    <col min="16" max="16" width="15.5703125" style="497" customWidth="1"/>
    <col min="17" max="17" width="15.28515625" style="497" customWidth="1"/>
    <col min="18" max="18" width="16.7109375" style="497" customWidth="1"/>
    <col min="19" max="19" width="16" style="497" customWidth="1"/>
    <col min="20" max="20" width="16.140625" style="497" customWidth="1"/>
    <col min="21" max="21" width="15.140625" style="497" customWidth="1"/>
    <col min="22" max="22" width="17.5703125" style="497" customWidth="1"/>
    <col min="23" max="23" width="17" style="497" customWidth="1"/>
    <col min="24" max="24" width="16.140625" style="497" customWidth="1"/>
    <col min="25" max="25" width="7.28515625" style="497" customWidth="1"/>
    <col min="26" max="26" width="22.42578125" style="497" customWidth="1"/>
    <col min="27" max="27" width="0.28515625" style="497" customWidth="1"/>
    <col min="28" max="28" width="2.85546875" style="497" hidden="1" customWidth="1"/>
    <col min="29" max="30" width="4.7109375" style="497" hidden="1" customWidth="1"/>
    <col min="31" max="31" width="2.42578125" style="497" hidden="1" customWidth="1"/>
    <col min="32" max="32" width="13.28515625" style="497" hidden="1" customWidth="1"/>
    <col min="33" max="33" width="9.140625" style="497"/>
    <col min="34" max="34" width="14.28515625" style="497" customWidth="1"/>
    <col min="35" max="47" width="25.7109375" style="497" customWidth="1"/>
    <col min="48" max="48" width="9.140625" style="497"/>
    <col min="49" max="49" width="2.7109375" style="497" customWidth="1"/>
    <col min="50" max="50" width="34.5703125" style="497" customWidth="1"/>
    <col min="51" max="52" width="14" style="497" customWidth="1"/>
    <col min="53" max="53" width="15.28515625" style="497" customWidth="1"/>
    <col min="54" max="54" width="16.28515625" style="497" customWidth="1"/>
    <col min="55" max="55" width="15.5703125" style="497" customWidth="1"/>
    <col min="56" max="56" width="15.42578125" style="497" customWidth="1"/>
    <col min="57" max="57" width="15.140625" style="497" customWidth="1"/>
    <col min="58" max="58" width="14.28515625" style="497" customWidth="1"/>
    <col min="59" max="59" width="11.85546875" style="497" customWidth="1"/>
    <col min="60" max="60" width="15" style="497" customWidth="1"/>
    <col min="61" max="61" width="2.85546875" style="497" customWidth="1"/>
    <col min="62" max="62" width="3.5703125" style="497" customWidth="1"/>
    <col min="63" max="64" width="9.140625" style="497"/>
    <col min="65" max="65" width="30.85546875" style="497" bestFit="1" customWidth="1"/>
    <col min="66" max="66" width="13.28515625" style="497" bestFit="1" customWidth="1"/>
    <col min="67" max="70" width="14.140625" style="497" bestFit="1" customWidth="1"/>
    <col min="71" max="71" width="12.7109375" style="497" bestFit="1" customWidth="1"/>
    <col min="72" max="74" width="14.28515625" style="497" bestFit="1" customWidth="1"/>
    <col min="75" max="75" width="13.85546875" style="497" bestFit="1" customWidth="1"/>
    <col min="76" max="76" width="13.42578125" style="497" bestFit="1" customWidth="1"/>
    <col min="77" max="77" width="13.140625" style="497" customWidth="1"/>
    <col min="78" max="78" width="9.140625" style="497" customWidth="1"/>
    <col min="79" max="79" width="36" style="497" customWidth="1"/>
    <col min="80" max="80" width="12" style="497" customWidth="1"/>
    <col min="81" max="81" width="13.85546875" style="497" customWidth="1"/>
    <col min="82" max="83" width="12.7109375" style="497" customWidth="1"/>
    <col min="84" max="84" width="12.42578125" style="497" customWidth="1"/>
    <col min="85" max="85" width="12.28515625" style="497" customWidth="1"/>
    <col min="86" max="86" width="13.85546875" style="497" customWidth="1"/>
    <col min="87" max="87" width="13.5703125" style="497" customWidth="1"/>
    <col min="88" max="88" width="12.5703125" style="497" customWidth="1"/>
    <col min="89" max="89" width="14" style="497" customWidth="1"/>
    <col min="90" max="90" width="13.7109375" style="497" customWidth="1"/>
    <col min="91" max="92" width="9.140625" style="497"/>
    <col min="93" max="93" width="21.42578125" style="497" customWidth="1"/>
    <col min="94" max="94" width="11.140625" style="497" customWidth="1"/>
    <col min="95" max="95" width="12.28515625" style="497" customWidth="1"/>
    <col min="96" max="96" width="11.42578125" style="497" customWidth="1"/>
    <col min="97" max="97" width="12.5703125" style="497" customWidth="1"/>
    <col min="98" max="98" width="13.7109375" style="497" customWidth="1"/>
    <col min="99" max="99" width="12.28515625" style="497" customWidth="1"/>
    <col min="100" max="100" width="12.5703125" style="497" customWidth="1"/>
    <col min="101" max="102" width="12" style="497" customWidth="1"/>
    <col min="103" max="103" width="11.5703125" style="497" customWidth="1"/>
    <col min="104" max="104" width="12.140625" style="497" customWidth="1"/>
    <col min="105" max="105" width="10.85546875" style="497" customWidth="1"/>
    <col min="106" max="16384" width="9.140625" style="497"/>
  </cols>
  <sheetData>
    <row r="1" spans="2:105" x14ac:dyDescent="0.2">
      <c r="B1" s="494"/>
      <c r="C1" s="495"/>
      <c r="D1" s="494"/>
      <c r="E1" s="494"/>
      <c r="F1" s="496"/>
      <c r="G1" s="496"/>
      <c r="H1" s="496"/>
    </row>
    <row r="2" spans="2:105" x14ac:dyDescent="0.2">
      <c r="B2" s="498"/>
      <c r="C2" s="499"/>
      <c r="D2" s="498"/>
      <c r="E2" s="498"/>
      <c r="F2" s="500" t="s">
        <v>9</v>
      </c>
      <c r="G2" s="500"/>
      <c r="H2" s="500"/>
      <c r="K2" s="494"/>
      <c r="L2" s="494"/>
      <c r="M2" s="494"/>
      <c r="P2" s="494"/>
    </row>
    <row r="3" spans="2:105" x14ac:dyDescent="0.2">
      <c r="B3" s="494"/>
      <c r="F3" s="496"/>
      <c r="G3" s="496"/>
      <c r="H3" s="496"/>
      <c r="K3" s="494"/>
      <c r="L3" s="494"/>
      <c r="M3" s="494"/>
      <c r="P3" s="494"/>
    </row>
    <row r="4" spans="2:105" x14ac:dyDescent="0.2">
      <c r="B4" s="494"/>
      <c r="C4" s="495"/>
      <c r="D4" s="494"/>
      <c r="E4" s="494"/>
      <c r="I4" s="503"/>
      <c r="J4" s="504"/>
      <c r="P4" s="494"/>
      <c r="Q4" s="494"/>
      <c r="R4" s="494"/>
      <c r="AK4" s="505"/>
      <c r="AL4" s="505"/>
      <c r="AM4" s="505"/>
      <c r="AY4" s="506"/>
      <c r="AZ4" s="506"/>
      <c r="BA4" s="506"/>
      <c r="BB4" s="506"/>
      <c r="BC4" s="506"/>
      <c r="BD4" s="506"/>
      <c r="BE4" s="507"/>
      <c r="BF4" s="507"/>
      <c r="BG4" s="508"/>
      <c r="BH4" s="507"/>
      <c r="BI4" s="507"/>
      <c r="BK4" s="507"/>
      <c r="BL4" s="507"/>
    </row>
    <row r="5" spans="2:105" ht="18.75" customHeight="1" thickBot="1" x14ac:dyDescent="0.25">
      <c r="B5" s="494"/>
      <c r="C5" s="495"/>
      <c r="D5" s="494"/>
      <c r="E5" s="494"/>
      <c r="F5" s="496"/>
      <c r="G5" s="496"/>
      <c r="H5" s="496"/>
      <c r="I5" s="503"/>
      <c r="J5" s="504"/>
      <c r="S5" s="506"/>
      <c r="AI5" s="502" t="s">
        <v>984</v>
      </c>
      <c r="AJ5" s="502"/>
      <c r="AK5" s="502" t="s">
        <v>1007</v>
      </c>
      <c r="AL5" s="502"/>
      <c r="AM5" s="502"/>
      <c r="AN5" s="502"/>
      <c r="AO5" s="502"/>
      <c r="AP5" s="502"/>
      <c r="AQ5" s="502"/>
      <c r="AR5" s="502"/>
      <c r="AS5" s="502" t="s">
        <v>1007</v>
      </c>
      <c r="AT5" s="502"/>
      <c r="AU5" s="502" t="s">
        <v>985</v>
      </c>
      <c r="BD5" s="506"/>
      <c r="BE5" s="507"/>
      <c r="BF5" s="507"/>
      <c r="BG5" s="507"/>
      <c r="BH5" s="507"/>
      <c r="BI5" s="507"/>
      <c r="BK5" s="507"/>
      <c r="BL5" s="507"/>
      <c r="BN5" s="966" t="str">
        <f>BN21</f>
        <v>Air Into Cond Left U1</v>
      </c>
      <c r="BO5" s="966" t="str">
        <f t="shared" ref="BO5:BY5" si="0">BO21</f>
        <v>Air Into Cond Right U1</v>
      </c>
      <c r="BP5" s="966" t="str">
        <f t="shared" si="0"/>
        <v>Ait Out of Cond Left U1</v>
      </c>
      <c r="BQ5" s="966" t="str">
        <f t="shared" si="0"/>
        <v>Air Out of Cond Right U1</v>
      </c>
      <c r="BR5" s="966" t="str">
        <f t="shared" si="0"/>
        <v>Air Into Evap Left U1</v>
      </c>
      <c r="BS5" s="966" t="str">
        <f t="shared" si="0"/>
        <v>Air Into Evap Right U1</v>
      </c>
      <c r="BT5" s="966" t="str">
        <f t="shared" si="0"/>
        <v>Ait Out of Evap Left U1</v>
      </c>
      <c r="BU5" s="966" t="str">
        <f t="shared" si="0"/>
        <v>Air Out of Evap Right U1</v>
      </c>
      <c r="BV5" s="966" t="str">
        <f t="shared" si="0"/>
        <v>Discharge Air Sensor U1</v>
      </c>
      <c r="BW5" s="966" t="str">
        <f t="shared" si="0"/>
        <v>Defrost Termination Sensor U1</v>
      </c>
      <c r="BX5" s="966" t="str">
        <f t="shared" si="0"/>
        <v>Suction Temp into Comp U1</v>
      </c>
      <c r="BY5" s="966" t="str">
        <f t="shared" si="0"/>
        <v>Disch Temp Out of Comp U1</v>
      </c>
      <c r="CB5" s="966" t="str">
        <f>CB21</f>
        <v>Disch Temp Out of Comp U2</v>
      </c>
      <c r="CC5" s="966" t="str">
        <f t="shared" ref="CC5:CM5" si="1">CC21</f>
        <v>Comp Dome U2</v>
      </c>
      <c r="CD5" s="966" t="str">
        <f t="shared" si="1"/>
        <v>Comp Sump U2</v>
      </c>
      <c r="CE5" s="966" t="str">
        <f t="shared" si="1"/>
        <v>Cond Inlet Temp U2</v>
      </c>
      <c r="CF5" s="966" t="str">
        <f t="shared" si="1"/>
        <v>Cond Outlet Temp U2</v>
      </c>
      <c r="CG5" s="966" t="str">
        <f t="shared" si="1"/>
        <v>Evap Coil intlet 1 Temp U2</v>
      </c>
      <c r="CH5" s="966" t="str">
        <f t="shared" si="1"/>
        <v>Evap Coil intlet  2 Temp U2</v>
      </c>
      <c r="CI5" s="966" t="str">
        <f t="shared" si="1"/>
        <v>Hot Gas Defrost Solenoid Outlet U2</v>
      </c>
      <c r="CJ5" s="966" t="str">
        <f t="shared" si="1"/>
        <v>Liquid Line Solenoid Outlet U2</v>
      </c>
      <c r="CK5" s="966" t="str">
        <f t="shared" si="1"/>
        <v>Drain Pan Surface Temp U2</v>
      </c>
      <c r="CL5" s="966" t="str">
        <f t="shared" si="1"/>
        <v>Cassette Enclosure Front U2</v>
      </c>
      <c r="CM5" s="966" t="str">
        <f t="shared" si="1"/>
        <v>Cassette Enclosure Right U2</v>
      </c>
    </row>
    <row r="6" spans="2:105" ht="12" thickBot="1" x14ac:dyDescent="0.25">
      <c r="I6" s="503"/>
      <c r="J6" s="509"/>
      <c r="S6" s="506"/>
      <c r="V6" s="510" t="s">
        <v>13</v>
      </c>
      <c r="W6" s="511" t="s">
        <v>14</v>
      </c>
      <c r="X6" s="512" t="s">
        <v>15</v>
      </c>
      <c r="AH6" s="513" t="s">
        <v>16</v>
      </c>
      <c r="AI6" s="890" t="s">
        <v>1097</v>
      </c>
      <c r="AJ6" s="515"/>
      <c r="AK6" s="879" t="s">
        <v>1099</v>
      </c>
      <c r="AL6" s="839"/>
      <c r="AM6" s="872"/>
      <c r="AN6" s="515"/>
      <c r="AO6" s="879"/>
      <c r="AP6" s="515"/>
      <c r="AQ6" s="874"/>
      <c r="AR6" s="515"/>
      <c r="AS6" s="879" t="s">
        <v>1101</v>
      </c>
      <c r="AT6" s="515"/>
      <c r="AU6" s="879" t="s">
        <v>1103</v>
      </c>
      <c r="AV6" s="516"/>
      <c r="AX6" s="517" t="s">
        <v>17</v>
      </c>
      <c r="AY6" s="518" t="s">
        <v>18</v>
      </c>
      <c r="AZ6" s="519"/>
      <c r="BA6" s="519"/>
      <c r="BB6" s="520" t="s">
        <v>19</v>
      </c>
      <c r="BC6" s="521"/>
      <c r="BD6" s="521"/>
      <c r="BE6" s="522" t="s">
        <v>20</v>
      </c>
      <c r="BF6" s="523"/>
      <c r="BG6" s="524"/>
      <c r="BI6" s="507"/>
      <c r="BK6" s="507"/>
      <c r="BL6" s="507"/>
      <c r="BN6" s="967"/>
      <c r="BO6" s="967"/>
      <c r="BP6" s="967"/>
      <c r="BQ6" s="967"/>
      <c r="BR6" s="967"/>
      <c r="BS6" s="967"/>
      <c r="BT6" s="967"/>
      <c r="BU6" s="967"/>
      <c r="BV6" s="967"/>
      <c r="BW6" s="967"/>
      <c r="BX6" s="967"/>
      <c r="BY6" s="967"/>
      <c r="CB6" s="967"/>
      <c r="CC6" s="967"/>
      <c r="CD6" s="967"/>
      <c r="CE6" s="967"/>
      <c r="CF6" s="967"/>
      <c r="CG6" s="967"/>
      <c r="CH6" s="967"/>
      <c r="CI6" s="967"/>
      <c r="CJ6" s="967"/>
      <c r="CK6" s="967"/>
      <c r="CL6" s="967"/>
      <c r="CM6" s="967"/>
      <c r="CP6" s="966"/>
      <c r="CQ6" s="966"/>
      <c r="CR6" s="966"/>
      <c r="CS6" s="966"/>
      <c r="CT6" s="966"/>
      <c r="CU6" s="966"/>
      <c r="CV6" s="966"/>
      <c r="CW6" s="966"/>
      <c r="CX6" s="966"/>
      <c r="CY6" s="966"/>
      <c r="CZ6" s="966"/>
      <c r="DA6" s="966"/>
    </row>
    <row r="7" spans="2:105" ht="12" thickBot="1" x14ac:dyDescent="0.25">
      <c r="B7" s="525" t="s">
        <v>21</v>
      </c>
      <c r="C7" s="526"/>
      <c r="E7" s="527" t="s">
        <v>22</v>
      </c>
      <c r="F7" s="526"/>
      <c r="G7" s="528"/>
      <c r="H7" s="528"/>
      <c r="S7" s="506"/>
      <c r="U7" s="502" t="s">
        <v>59</v>
      </c>
      <c r="V7" s="514" t="s">
        <v>981</v>
      </c>
      <c r="W7" s="514" t="s">
        <v>982</v>
      </c>
      <c r="X7" s="514" t="s">
        <v>983</v>
      </c>
      <c r="AA7" s="503"/>
      <c r="AB7" s="503"/>
      <c r="AC7" s="503"/>
      <c r="AD7" s="503"/>
      <c r="AE7" s="503"/>
      <c r="AF7" s="503"/>
      <c r="AG7" s="503"/>
      <c r="AH7" s="529"/>
      <c r="AI7" s="890"/>
      <c r="AJ7" s="515"/>
      <c r="AK7" s="890"/>
      <c r="AL7" s="515"/>
      <c r="AM7" s="889"/>
      <c r="AN7" s="515"/>
      <c r="AO7" s="887"/>
      <c r="AP7" s="515"/>
      <c r="AQ7" s="889"/>
      <c r="AR7" s="515"/>
      <c r="AS7" s="890"/>
      <c r="AT7" s="515"/>
      <c r="AU7" s="890"/>
      <c r="AV7" s="530"/>
      <c r="AX7" s="531" t="s">
        <v>23</v>
      </c>
      <c r="AY7" s="532" t="s">
        <v>24</v>
      </c>
      <c r="AZ7" s="533" t="s">
        <v>25</v>
      </c>
      <c r="BA7" s="533" t="s">
        <v>26</v>
      </c>
      <c r="BB7" s="534" t="s">
        <v>24</v>
      </c>
      <c r="BC7" s="535" t="s">
        <v>25</v>
      </c>
      <c r="BD7" s="533" t="s">
        <v>26</v>
      </c>
      <c r="BE7" s="536" t="s">
        <v>24</v>
      </c>
      <c r="BF7" s="535" t="s">
        <v>25</v>
      </c>
      <c r="BG7" s="537" t="s">
        <v>26</v>
      </c>
      <c r="BI7" s="507"/>
      <c r="BK7" s="507"/>
      <c r="BL7" s="507"/>
      <c r="BM7" s="538" t="s">
        <v>36</v>
      </c>
      <c r="BN7" s="967"/>
      <c r="BO7" s="967"/>
      <c r="BP7" s="967"/>
      <c r="BQ7" s="967"/>
      <c r="BR7" s="967"/>
      <c r="BS7" s="967"/>
      <c r="BT7" s="967"/>
      <c r="BU7" s="967"/>
      <c r="BV7" s="967"/>
      <c r="BW7" s="967"/>
      <c r="BX7" s="967"/>
      <c r="BY7" s="967"/>
      <c r="CA7" s="538" t="s">
        <v>36</v>
      </c>
      <c r="CB7" s="967"/>
      <c r="CC7" s="967"/>
      <c r="CD7" s="967"/>
      <c r="CE7" s="967"/>
      <c r="CF7" s="967"/>
      <c r="CG7" s="967"/>
      <c r="CH7" s="967"/>
      <c r="CI7" s="967"/>
      <c r="CJ7" s="967"/>
      <c r="CK7" s="967"/>
      <c r="CL7" s="967"/>
      <c r="CM7" s="967"/>
      <c r="CP7" s="967"/>
      <c r="CQ7" s="967"/>
      <c r="CR7" s="967"/>
      <c r="CS7" s="967"/>
      <c r="CT7" s="967"/>
      <c r="CU7" s="967"/>
      <c r="CV7" s="967"/>
      <c r="CW7" s="967"/>
      <c r="CX7" s="967"/>
      <c r="CY7" s="967"/>
      <c r="CZ7" s="967"/>
      <c r="DA7" s="967"/>
    </row>
    <row r="8" spans="2:105" ht="12" thickBot="1" x14ac:dyDescent="0.25">
      <c r="B8" s="540" t="s">
        <v>27</v>
      </c>
      <c r="C8" s="541"/>
      <c r="E8" s="542" t="s">
        <v>28</v>
      </c>
      <c r="F8" s="543"/>
      <c r="G8" s="528"/>
      <c r="H8" s="528"/>
      <c r="U8" s="502" t="s">
        <v>7</v>
      </c>
      <c r="V8" s="544" t="str">
        <f>V7</f>
        <v>Ambient Dry Bulb Ta</v>
      </c>
      <c r="W8" s="544" t="str">
        <f t="shared" ref="W8:X9" si="2">W7</f>
        <v>Ambient Dry Bulb Tb</v>
      </c>
      <c r="X8" s="544" t="str">
        <f t="shared" si="2"/>
        <v>Ambient Wet Bulb</v>
      </c>
      <c r="AA8" s="503"/>
      <c r="AB8" s="545"/>
      <c r="AC8" s="545"/>
      <c r="AD8" s="545"/>
      <c r="AE8" s="545"/>
      <c r="AF8" s="545"/>
      <c r="AG8" s="545"/>
      <c r="AH8" s="546" t="s">
        <v>29</v>
      </c>
      <c r="AI8" s="890" t="s">
        <v>1098</v>
      </c>
      <c r="AJ8" s="515"/>
      <c r="AK8" s="890" t="s">
        <v>1100</v>
      </c>
      <c r="AL8" s="839"/>
      <c r="AM8" s="889"/>
      <c r="AN8" s="515"/>
      <c r="AO8" s="887"/>
      <c r="AP8" s="515"/>
      <c r="AQ8" s="889"/>
      <c r="AR8" s="515"/>
      <c r="AS8" s="890" t="s">
        <v>1102</v>
      </c>
      <c r="AT8" s="515"/>
      <c r="AU8" s="890" t="s">
        <v>1104</v>
      </c>
      <c r="AV8" s="516"/>
      <c r="AX8" s="547" t="s">
        <v>30</v>
      </c>
      <c r="AY8" s="548" t="s">
        <v>31</v>
      </c>
      <c r="AZ8" s="549" t="s">
        <v>32</v>
      </c>
      <c r="BA8" s="549" t="s">
        <v>33</v>
      </c>
      <c r="BB8" s="550" t="s">
        <v>31</v>
      </c>
      <c r="BC8" s="549" t="s">
        <v>32</v>
      </c>
      <c r="BD8" s="549" t="s">
        <v>33</v>
      </c>
      <c r="BE8" s="551" t="s">
        <v>31</v>
      </c>
      <c r="BF8" s="549" t="s">
        <v>32</v>
      </c>
      <c r="BG8" s="552" t="s">
        <v>33</v>
      </c>
      <c r="BI8" s="507"/>
      <c r="BK8" s="507"/>
      <c r="BL8" s="507"/>
      <c r="BM8" s="538" t="s">
        <v>40</v>
      </c>
      <c r="BN8" s="967"/>
      <c r="BO8" s="967"/>
      <c r="BP8" s="967"/>
      <c r="BQ8" s="967"/>
      <c r="BR8" s="967"/>
      <c r="BS8" s="967"/>
      <c r="BT8" s="967"/>
      <c r="BU8" s="967"/>
      <c r="BV8" s="967"/>
      <c r="BW8" s="967"/>
      <c r="BX8" s="967"/>
      <c r="BY8" s="967"/>
      <c r="CA8" s="538" t="s">
        <v>40</v>
      </c>
      <c r="CB8" s="967"/>
      <c r="CC8" s="967"/>
      <c r="CD8" s="967"/>
      <c r="CE8" s="967"/>
      <c r="CF8" s="967"/>
      <c r="CG8" s="967"/>
      <c r="CH8" s="967"/>
      <c r="CI8" s="967"/>
      <c r="CJ8" s="967"/>
      <c r="CK8" s="967"/>
      <c r="CL8" s="967"/>
      <c r="CM8" s="967"/>
      <c r="CO8" s="538" t="s">
        <v>36</v>
      </c>
      <c r="CP8" s="967"/>
      <c r="CQ8" s="967"/>
      <c r="CR8" s="967"/>
      <c r="CS8" s="967"/>
      <c r="CT8" s="967"/>
      <c r="CU8" s="967"/>
      <c r="CV8" s="967"/>
      <c r="CW8" s="967"/>
      <c r="CX8" s="967"/>
      <c r="CY8" s="967"/>
      <c r="CZ8" s="967"/>
      <c r="DA8" s="967"/>
    </row>
    <row r="9" spans="2:105" ht="12" thickBot="1" x14ac:dyDescent="0.25">
      <c r="B9" s="553" t="s">
        <v>34</v>
      </c>
      <c r="C9" s="543"/>
      <c r="E9" s="542" t="s">
        <v>35</v>
      </c>
      <c r="F9" s="554"/>
      <c r="G9" s="555"/>
      <c r="H9" s="555"/>
      <c r="T9" s="507"/>
      <c r="U9" s="502" t="s">
        <v>267</v>
      </c>
      <c r="V9" s="544" t="str">
        <f>V8</f>
        <v>Ambient Dry Bulb Ta</v>
      </c>
      <c r="W9" s="544" t="str">
        <f t="shared" si="2"/>
        <v>Ambient Dry Bulb Tb</v>
      </c>
      <c r="X9" s="544" t="str">
        <f t="shared" si="2"/>
        <v>Ambient Wet Bulb</v>
      </c>
      <c r="AA9" s="503"/>
      <c r="AB9" s="503"/>
      <c r="AC9" s="503"/>
      <c r="AD9" s="503"/>
      <c r="AE9" s="503"/>
      <c r="AF9" s="503"/>
      <c r="AG9" s="503"/>
      <c r="AI9" s="515"/>
      <c r="AJ9" s="515"/>
      <c r="AK9" s="515"/>
      <c r="AL9" s="515"/>
      <c r="AM9" s="515"/>
      <c r="AN9" s="515"/>
      <c r="AO9" s="515"/>
      <c r="AP9" s="515"/>
      <c r="AQ9" s="515"/>
      <c r="AR9" s="515"/>
      <c r="AS9" s="515"/>
      <c r="AT9" s="515"/>
      <c r="AU9" s="515"/>
      <c r="AV9" s="556"/>
      <c r="AX9" s="557" t="s">
        <v>36</v>
      </c>
      <c r="AY9" s="838" t="s">
        <v>1151</v>
      </c>
      <c r="AZ9" s="841" t="s">
        <v>1056</v>
      </c>
      <c r="BA9" s="872" t="s">
        <v>1053</v>
      </c>
      <c r="BB9" s="841"/>
      <c r="BC9" s="841"/>
      <c r="BD9" s="841"/>
      <c r="BE9" s="872" t="s">
        <v>1152</v>
      </c>
      <c r="BF9" s="872" t="s">
        <v>1084</v>
      </c>
      <c r="BG9" s="872" t="s">
        <v>1081</v>
      </c>
      <c r="BI9" s="507"/>
      <c r="BK9" s="507"/>
      <c r="BL9" s="507"/>
      <c r="BM9" s="539" t="s">
        <v>43</v>
      </c>
      <c r="BN9" s="967"/>
      <c r="BO9" s="967"/>
      <c r="BP9" s="967"/>
      <c r="BQ9" s="967"/>
      <c r="BR9" s="967"/>
      <c r="BS9" s="967"/>
      <c r="BT9" s="967"/>
      <c r="BU9" s="967"/>
      <c r="BV9" s="967"/>
      <c r="BW9" s="967"/>
      <c r="BX9" s="967"/>
      <c r="BY9" s="967"/>
      <c r="CA9" s="539" t="s">
        <v>43</v>
      </c>
      <c r="CB9" s="967"/>
      <c r="CC9" s="967"/>
      <c r="CD9" s="967"/>
      <c r="CE9" s="967"/>
      <c r="CF9" s="967"/>
      <c r="CG9" s="967"/>
      <c r="CH9" s="967"/>
      <c r="CI9" s="967"/>
      <c r="CJ9" s="967"/>
      <c r="CK9" s="967"/>
      <c r="CL9" s="967"/>
      <c r="CM9" s="967"/>
      <c r="CO9" s="538" t="s">
        <v>40</v>
      </c>
      <c r="CP9" s="967"/>
      <c r="CQ9" s="967"/>
      <c r="CR9" s="967"/>
      <c r="CS9" s="967"/>
      <c r="CT9" s="967"/>
      <c r="CU9" s="967"/>
      <c r="CV9" s="967"/>
      <c r="CW9" s="967"/>
      <c r="CX9" s="967"/>
      <c r="CY9" s="967"/>
      <c r="CZ9" s="967"/>
      <c r="DA9" s="967"/>
    </row>
    <row r="10" spans="2:105" ht="12" thickBot="1" x14ac:dyDescent="0.25">
      <c r="B10" s="558" t="s">
        <v>37</v>
      </c>
      <c r="C10" s="543"/>
      <c r="E10" s="542" t="s">
        <v>38</v>
      </c>
      <c r="F10" s="559"/>
      <c r="G10" s="560"/>
      <c r="H10" s="560"/>
      <c r="T10" s="507"/>
      <c r="U10" s="507"/>
      <c r="AA10" s="503"/>
      <c r="AB10" s="503"/>
      <c r="AC10" s="503"/>
      <c r="AD10" s="503"/>
      <c r="AE10" s="503"/>
      <c r="AF10" s="503"/>
      <c r="AG10" s="503"/>
      <c r="AH10" s="513" t="s">
        <v>39</v>
      </c>
      <c r="AI10" s="872" t="s">
        <v>1105</v>
      </c>
      <c r="AJ10" s="515"/>
      <c r="AK10" s="879" t="s">
        <v>1107</v>
      </c>
      <c r="AL10" s="872"/>
      <c r="AM10" s="872"/>
      <c r="AN10" s="515"/>
      <c r="AO10" s="879"/>
      <c r="AP10" s="515"/>
      <c r="AQ10" s="874"/>
      <c r="AR10" s="515"/>
      <c r="AS10" s="879" t="s">
        <v>1109</v>
      </c>
      <c r="AT10" s="515"/>
      <c r="AU10" s="879" t="s">
        <v>1111</v>
      </c>
      <c r="AV10" s="516"/>
      <c r="AX10" s="557" t="s">
        <v>40</v>
      </c>
      <c r="AY10" s="544"/>
      <c r="AZ10" s="544"/>
      <c r="BA10" s="544"/>
      <c r="BB10" s="544"/>
      <c r="BC10" s="544"/>
      <c r="BD10" s="544"/>
      <c r="BE10" s="544"/>
      <c r="BF10" s="544"/>
      <c r="BG10" s="561"/>
      <c r="BI10" s="507"/>
      <c r="BK10" s="507"/>
      <c r="BL10" s="507"/>
      <c r="BM10" s="539" t="s">
        <v>47</v>
      </c>
      <c r="BN10" s="967"/>
      <c r="BO10" s="967"/>
      <c r="BP10" s="967"/>
      <c r="BQ10" s="967"/>
      <c r="BR10" s="967"/>
      <c r="BS10" s="967"/>
      <c r="BT10" s="967"/>
      <c r="BU10" s="967"/>
      <c r="BV10" s="967"/>
      <c r="BW10" s="967"/>
      <c r="BX10" s="967"/>
      <c r="BY10" s="967"/>
      <c r="CA10" s="539" t="s">
        <v>47</v>
      </c>
      <c r="CB10" s="967"/>
      <c r="CC10" s="967"/>
      <c r="CD10" s="967"/>
      <c r="CE10" s="967"/>
      <c r="CF10" s="967"/>
      <c r="CG10" s="967"/>
      <c r="CH10" s="967"/>
      <c r="CI10" s="967"/>
      <c r="CJ10" s="967"/>
      <c r="CK10" s="967"/>
      <c r="CL10" s="967"/>
      <c r="CM10" s="967"/>
      <c r="CO10" s="539" t="s">
        <v>43</v>
      </c>
      <c r="CP10" s="967"/>
      <c r="CQ10" s="967"/>
      <c r="CR10" s="967"/>
      <c r="CS10" s="967"/>
      <c r="CT10" s="967"/>
      <c r="CU10" s="967"/>
      <c r="CV10" s="967"/>
      <c r="CW10" s="967"/>
      <c r="CX10" s="967"/>
      <c r="CY10" s="967"/>
      <c r="CZ10" s="967"/>
      <c r="DA10" s="967"/>
    </row>
    <row r="11" spans="2:105" ht="12" thickBot="1" x14ac:dyDescent="0.25">
      <c r="B11" s="562" t="s">
        <v>41</v>
      </c>
      <c r="C11" s="563"/>
      <c r="E11" s="564" t="s">
        <v>42</v>
      </c>
      <c r="F11" s="565"/>
      <c r="G11" s="560"/>
      <c r="H11" s="560"/>
      <c r="T11" s="507"/>
      <c r="U11" s="507"/>
      <c r="AA11" s="503"/>
      <c r="AB11" s="503"/>
      <c r="AC11" s="504"/>
      <c r="AD11" s="504"/>
      <c r="AE11" s="504"/>
      <c r="AF11" s="504"/>
      <c r="AG11" s="516"/>
      <c r="AH11" s="529"/>
      <c r="AI11" s="890"/>
      <c r="AJ11" s="515"/>
      <c r="AK11" s="890"/>
      <c r="AL11" s="515"/>
      <c r="AM11" s="889"/>
      <c r="AN11" s="515"/>
      <c r="AO11" s="887"/>
      <c r="AP11" s="515"/>
      <c r="AQ11" s="889"/>
      <c r="AR11" s="515"/>
      <c r="AS11" s="890"/>
      <c r="AT11" s="515"/>
      <c r="AU11" s="890"/>
      <c r="AV11" s="566"/>
      <c r="AX11" s="557" t="s">
        <v>43</v>
      </c>
      <c r="AY11" s="567"/>
      <c r="AZ11" s="567"/>
      <c r="BA11" s="567"/>
      <c r="BB11" s="567"/>
      <c r="BC11" s="567"/>
      <c r="BD11" s="567"/>
      <c r="BE11" s="567"/>
      <c r="BF11" s="567"/>
      <c r="BG11" s="568"/>
      <c r="BI11" s="507"/>
      <c r="BK11" s="507"/>
      <c r="BL11" s="507"/>
      <c r="BM11" s="539" t="s">
        <v>50</v>
      </c>
      <c r="BN11" s="967"/>
      <c r="BO11" s="967"/>
      <c r="BP11" s="967"/>
      <c r="BQ11" s="967"/>
      <c r="BR11" s="967"/>
      <c r="BS11" s="967"/>
      <c r="BT11" s="967"/>
      <c r="BU11" s="967"/>
      <c r="BV11" s="967"/>
      <c r="BW11" s="967"/>
      <c r="BX11" s="967"/>
      <c r="BY11" s="967"/>
      <c r="CA11" s="539" t="s">
        <v>50</v>
      </c>
      <c r="CB11" s="967"/>
      <c r="CC11" s="967"/>
      <c r="CD11" s="967"/>
      <c r="CE11" s="967"/>
      <c r="CF11" s="967"/>
      <c r="CG11" s="967"/>
      <c r="CH11" s="967"/>
      <c r="CI11" s="967"/>
      <c r="CJ11" s="967"/>
      <c r="CK11" s="967"/>
      <c r="CL11" s="967"/>
      <c r="CM11" s="967"/>
      <c r="CO11" s="539" t="s">
        <v>47</v>
      </c>
      <c r="CP11" s="967"/>
      <c r="CQ11" s="967"/>
      <c r="CR11" s="967"/>
      <c r="CS11" s="967"/>
      <c r="CT11" s="967"/>
      <c r="CU11" s="967"/>
      <c r="CV11" s="967"/>
      <c r="CW11" s="967"/>
      <c r="CX11" s="967"/>
      <c r="CY11" s="967"/>
      <c r="CZ11" s="967"/>
      <c r="DA11" s="967"/>
    </row>
    <row r="12" spans="2:105" ht="12" thickBot="1" x14ac:dyDescent="0.25">
      <c r="B12" s="508" t="s">
        <v>44</v>
      </c>
      <c r="C12" s="569"/>
      <c r="E12" s="570"/>
      <c r="T12" s="507"/>
      <c r="U12" s="507"/>
      <c r="AA12" s="503"/>
      <c r="AB12" s="503"/>
      <c r="AC12" s="504"/>
      <c r="AD12" s="504"/>
      <c r="AE12" s="504"/>
      <c r="AF12" s="504"/>
      <c r="AG12" s="516"/>
      <c r="AH12" s="546" t="s">
        <v>46</v>
      </c>
      <c r="AI12" s="890" t="s">
        <v>1106</v>
      </c>
      <c r="AJ12" s="515"/>
      <c r="AK12" s="890" t="s">
        <v>1108</v>
      </c>
      <c r="AL12" s="872"/>
      <c r="AM12" s="889"/>
      <c r="AN12" s="515"/>
      <c r="AO12" s="887"/>
      <c r="AP12" s="515"/>
      <c r="AQ12" s="889"/>
      <c r="AR12" s="515"/>
      <c r="AS12" s="890" t="s">
        <v>1110</v>
      </c>
      <c r="AT12" s="515"/>
      <c r="AU12" s="890" t="s">
        <v>1112</v>
      </c>
      <c r="AV12" s="507"/>
      <c r="AX12" s="557" t="s">
        <v>47</v>
      </c>
      <c r="AY12" s="567"/>
      <c r="AZ12" s="567"/>
      <c r="BA12" s="567"/>
      <c r="BB12" s="567"/>
      <c r="BC12" s="567"/>
      <c r="BD12" s="567"/>
      <c r="BE12" s="567"/>
      <c r="BF12" s="567"/>
      <c r="BG12" s="568"/>
      <c r="BI12" s="507"/>
      <c r="BK12" s="507"/>
      <c r="BL12" s="507"/>
      <c r="BM12" s="539" t="s">
        <v>54</v>
      </c>
      <c r="BN12" s="967"/>
      <c r="BO12" s="967"/>
      <c r="BP12" s="967"/>
      <c r="BQ12" s="967"/>
      <c r="BR12" s="967"/>
      <c r="BS12" s="967"/>
      <c r="BT12" s="967"/>
      <c r="BU12" s="967"/>
      <c r="BV12" s="967"/>
      <c r="BW12" s="967"/>
      <c r="BX12" s="967"/>
      <c r="BY12" s="967"/>
      <c r="CA12" s="539" t="s">
        <v>54</v>
      </c>
      <c r="CB12" s="967"/>
      <c r="CC12" s="967"/>
      <c r="CD12" s="967"/>
      <c r="CE12" s="967"/>
      <c r="CF12" s="967"/>
      <c r="CG12" s="967"/>
      <c r="CH12" s="967"/>
      <c r="CI12" s="967"/>
      <c r="CJ12" s="967"/>
      <c r="CK12" s="967"/>
      <c r="CL12" s="967"/>
      <c r="CM12" s="967"/>
      <c r="CO12" s="539" t="s">
        <v>50</v>
      </c>
      <c r="CP12" s="967"/>
      <c r="CQ12" s="967"/>
      <c r="CR12" s="967"/>
      <c r="CS12" s="967"/>
      <c r="CT12" s="967"/>
      <c r="CU12" s="967"/>
      <c r="CV12" s="967"/>
      <c r="CW12" s="967"/>
      <c r="CX12" s="967"/>
      <c r="CY12" s="967"/>
      <c r="CZ12" s="967"/>
      <c r="DA12" s="967"/>
    </row>
    <row r="13" spans="2:105" ht="12" thickBot="1" x14ac:dyDescent="0.25">
      <c r="B13" s="571" t="s">
        <v>48</v>
      </c>
      <c r="C13" s="526"/>
      <c r="E13" s="571"/>
      <c r="F13" s="572"/>
      <c r="G13" s="572"/>
      <c r="H13" s="572"/>
      <c r="T13" s="507"/>
      <c r="U13" s="507"/>
      <c r="AA13" s="503"/>
      <c r="AB13" s="503"/>
      <c r="AC13" s="504"/>
      <c r="AD13" s="504"/>
      <c r="AE13" s="504"/>
      <c r="AF13" s="504"/>
      <c r="AG13" s="516"/>
      <c r="AI13" s="839"/>
      <c r="AJ13" s="515"/>
      <c r="AK13" s="879"/>
      <c r="AL13" s="515"/>
      <c r="AM13" s="871"/>
      <c r="AN13" s="515"/>
      <c r="AO13" s="879"/>
      <c r="AP13" s="515"/>
      <c r="AQ13" s="874"/>
      <c r="AR13" s="515"/>
      <c r="AS13" s="879"/>
      <c r="AT13" s="515"/>
      <c r="AU13" s="879"/>
      <c r="AV13" s="573"/>
      <c r="AX13" s="557" t="s">
        <v>50</v>
      </c>
      <c r="AY13" s="567"/>
      <c r="AZ13" s="567"/>
      <c r="BA13" s="567"/>
      <c r="BB13" s="567"/>
      <c r="BC13" s="567"/>
      <c r="BD13" s="567"/>
      <c r="BE13" s="567"/>
      <c r="BF13" s="567"/>
      <c r="BG13" s="568"/>
      <c r="BI13" s="507"/>
      <c r="BK13" s="507"/>
      <c r="BL13" s="507"/>
      <c r="BM13" s="539"/>
      <c r="BN13" s="967"/>
      <c r="BO13" s="967"/>
      <c r="BP13" s="967"/>
      <c r="BQ13" s="967"/>
      <c r="BR13" s="967"/>
      <c r="BS13" s="967"/>
      <c r="BT13" s="967"/>
      <c r="BU13" s="967"/>
      <c r="BV13" s="967"/>
      <c r="BW13" s="967"/>
      <c r="BX13" s="967"/>
      <c r="BY13" s="967"/>
      <c r="CA13" s="539"/>
      <c r="CB13" s="967"/>
      <c r="CC13" s="967"/>
      <c r="CD13" s="967"/>
      <c r="CE13" s="967"/>
      <c r="CF13" s="967"/>
      <c r="CG13" s="967"/>
      <c r="CH13" s="967"/>
      <c r="CI13" s="967"/>
      <c r="CJ13" s="967"/>
      <c r="CK13" s="967"/>
      <c r="CL13" s="967"/>
      <c r="CM13" s="967"/>
      <c r="CO13" s="539" t="s">
        <v>54</v>
      </c>
      <c r="CP13" s="967"/>
      <c r="CQ13" s="967"/>
      <c r="CR13" s="967"/>
      <c r="CS13" s="967"/>
      <c r="CT13" s="967"/>
      <c r="CU13" s="967"/>
      <c r="CV13" s="967"/>
      <c r="CW13" s="967"/>
      <c r="CX13" s="967"/>
      <c r="CY13" s="967"/>
      <c r="CZ13" s="967"/>
      <c r="DA13" s="967"/>
    </row>
    <row r="14" spans="2:105" ht="12" thickBot="1" x14ac:dyDescent="0.25">
      <c r="B14" s="574" t="s">
        <v>51</v>
      </c>
      <c r="C14" s="543"/>
      <c r="D14" s="506"/>
      <c r="E14" s="575" t="s">
        <v>270</v>
      </c>
      <c r="F14" s="965" t="s">
        <v>998</v>
      </c>
      <c r="G14" s="965"/>
      <c r="H14" s="965"/>
      <c r="AA14" s="503"/>
      <c r="AB14" s="503"/>
      <c r="AC14" s="504"/>
      <c r="AD14" s="504"/>
      <c r="AE14" s="504"/>
      <c r="AF14" s="504"/>
      <c r="AG14" s="516"/>
      <c r="AH14" s="513" t="s">
        <v>53</v>
      </c>
      <c r="AI14" s="873" t="s">
        <v>1113</v>
      </c>
      <c r="AJ14" s="515"/>
      <c r="AK14" s="879" t="s">
        <v>1115</v>
      </c>
      <c r="AL14" s="873"/>
      <c r="AM14" s="873"/>
      <c r="AN14" s="515"/>
      <c r="AO14" s="879"/>
      <c r="AP14" s="515"/>
      <c r="AQ14" s="874"/>
      <c r="AR14" s="515"/>
      <c r="AS14" s="879" t="s">
        <v>1117</v>
      </c>
      <c r="AT14" s="515"/>
      <c r="AU14" s="879" t="s">
        <v>1119</v>
      </c>
      <c r="AV14" s="507"/>
      <c r="AX14" s="576" t="s">
        <v>54</v>
      </c>
      <c r="AY14" s="567"/>
      <c r="AZ14" s="567"/>
      <c r="BA14" s="567"/>
      <c r="BB14" s="567"/>
      <c r="BC14" s="567"/>
      <c r="BD14" s="567"/>
      <c r="BE14" s="567"/>
      <c r="BF14" s="567"/>
      <c r="BG14" s="568"/>
      <c r="BI14" s="506"/>
      <c r="BK14" s="507"/>
      <c r="BL14" s="507"/>
      <c r="BM14" s="539"/>
      <c r="BN14" s="967"/>
      <c r="BO14" s="967"/>
      <c r="BP14" s="967"/>
      <c r="BQ14" s="967"/>
      <c r="BR14" s="967"/>
      <c r="BS14" s="967"/>
      <c r="BT14" s="967"/>
      <c r="BU14" s="967"/>
      <c r="BV14" s="967"/>
      <c r="BW14" s="967"/>
      <c r="BX14" s="967"/>
      <c r="BY14" s="967"/>
      <c r="CA14" s="539"/>
      <c r="CB14" s="967"/>
      <c r="CC14" s="967"/>
      <c r="CD14" s="967"/>
      <c r="CE14" s="967"/>
      <c r="CF14" s="967"/>
      <c r="CG14" s="967"/>
      <c r="CH14" s="967"/>
      <c r="CI14" s="967"/>
      <c r="CJ14" s="967"/>
      <c r="CK14" s="967"/>
      <c r="CL14" s="967"/>
      <c r="CM14" s="967"/>
      <c r="CO14" s="539"/>
      <c r="CP14" s="967"/>
      <c r="CQ14" s="967"/>
      <c r="CR14" s="967"/>
      <c r="CS14" s="967"/>
      <c r="CT14" s="967"/>
      <c r="CU14" s="967"/>
      <c r="CV14" s="967"/>
      <c r="CW14" s="967"/>
      <c r="CX14" s="967"/>
      <c r="CY14" s="967"/>
      <c r="CZ14" s="967"/>
      <c r="DA14" s="967"/>
    </row>
    <row r="15" spans="2:105" ht="12" thickBot="1" x14ac:dyDescent="0.25">
      <c r="B15" s="574" t="s">
        <v>55</v>
      </c>
      <c r="C15" s="577"/>
      <c r="D15" s="506" t="s">
        <v>57</v>
      </c>
      <c r="E15" s="578" t="s">
        <v>271</v>
      </c>
      <c r="F15" s="965">
        <v>12</v>
      </c>
      <c r="G15" s="965"/>
      <c r="H15" s="965"/>
      <c r="AA15" s="503"/>
      <c r="AB15" s="503"/>
      <c r="AC15" s="504"/>
      <c r="AD15" s="504"/>
      <c r="AE15" s="504"/>
      <c r="AF15" s="504"/>
      <c r="AG15" s="516"/>
      <c r="AH15" s="529"/>
      <c r="AI15" s="890"/>
      <c r="AJ15" s="515"/>
      <c r="AK15" s="890"/>
      <c r="AL15" s="515"/>
      <c r="AM15" s="889"/>
      <c r="AN15" s="515"/>
      <c r="AO15" s="887"/>
      <c r="AP15" s="515"/>
      <c r="AQ15" s="889"/>
      <c r="AR15" s="515"/>
      <c r="AS15" s="890"/>
      <c r="AT15" s="515"/>
      <c r="AU15" s="890"/>
      <c r="AV15" s="566"/>
      <c r="AX15" s="579" t="s">
        <v>272</v>
      </c>
      <c r="AY15" s="567"/>
      <c r="AZ15" s="567"/>
      <c r="BA15" s="567"/>
      <c r="BB15" s="567"/>
      <c r="BC15" s="567"/>
      <c r="BD15" s="567"/>
      <c r="BE15" s="567"/>
      <c r="BF15" s="567"/>
      <c r="BG15" s="567"/>
      <c r="BI15" s="506"/>
      <c r="BK15" s="494"/>
      <c r="BL15" s="507"/>
      <c r="BM15" s="580"/>
      <c r="BN15" s="967"/>
      <c r="BO15" s="967"/>
      <c r="BP15" s="967"/>
      <c r="BQ15" s="967"/>
      <c r="BR15" s="967"/>
      <c r="BS15" s="967"/>
      <c r="BT15" s="967"/>
      <c r="BU15" s="967"/>
      <c r="BV15" s="967"/>
      <c r="BW15" s="967"/>
      <c r="BX15" s="967"/>
      <c r="BY15" s="967"/>
      <c r="CA15" s="580"/>
      <c r="CB15" s="967"/>
      <c r="CC15" s="967"/>
      <c r="CD15" s="967"/>
      <c r="CE15" s="967"/>
      <c r="CF15" s="967"/>
      <c r="CG15" s="967"/>
      <c r="CH15" s="967"/>
      <c r="CI15" s="967"/>
      <c r="CJ15" s="967"/>
      <c r="CK15" s="967"/>
      <c r="CL15" s="967"/>
      <c r="CM15" s="967"/>
      <c r="CO15" s="539"/>
      <c r="CP15" s="967"/>
      <c r="CQ15" s="967"/>
      <c r="CR15" s="967"/>
      <c r="CS15" s="967"/>
      <c r="CT15" s="967"/>
      <c r="CU15" s="967"/>
      <c r="CV15" s="967"/>
      <c r="CW15" s="967"/>
      <c r="CX15" s="967"/>
      <c r="CY15" s="967"/>
      <c r="CZ15" s="967"/>
      <c r="DA15" s="967"/>
    </row>
    <row r="16" spans="2:105" ht="12" thickBot="1" x14ac:dyDescent="0.25">
      <c r="B16" s="574" t="s">
        <v>60</v>
      </c>
      <c r="C16" s="543"/>
      <c r="D16" s="506"/>
      <c r="E16" s="578" t="s">
        <v>273</v>
      </c>
      <c r="F16" s="970" t="s">
        <v>987</v>
      </c>
      <c r="G16" s="970"/>
      <c r="H16" s="970"/>
      <c r="AA16" s="503"/>
      <c r="AB16" s="503"/>
      <c r="AC16" s="504"/>
      <c r="AD16" s="504"/>
      <c r="AE16" s="504"/>
      <c r="AF16" s="504"/>
      <c r="AG16" s="516"/>
      <c r="AH16" s="546" t="s">
        <v>62</v>
      </c>
      <c r="AI16" s="890" t="s">
        <v>1114</v>
      </c>
      <c r="AJ16" s="515"/>
      <c r="AK16" s="890" t="s">
        <v>1116</v>
      </c>
      <c r="AL16" s="873"/>
      <c r="AM16" s="889"/>
      <c r="AN16" s="515"/>
      <c r="AO16" s="887"/>
      <c r="AP16" s="515"/>
      <c r="AQ16" s="889"/>
      <c r="AR16" s="515"/>
      <c r="AS16" s="890" t="s">
        <v>1118</v>
      </c>
      <c r="AT16" s="515"/>
      <c r="AU16" s="890" t="s">
        <v>1120</v>
      </c>
      <c r="AV16" s="507"/>
      <c r="AY16" s="506"/>
      <c r="AZ16" s="506"/>
      <c r="BA16" s="506"/>
      <c r="BB16" s="506"/>
      <c r="BC16" s="581"/>
      <c r="BD16" s="506"/>
      <c r="BE16" s="506"/>
      <c r="BF16" s="506"/>
      <c r="BG16" s="506"/>
      <c r="BH16" s="507"/>
      <c r="BI16" s="507"/>
      <c r="BK16" s="507"/>
      <c r="BL16" s="507"/>
      <c r="BM16" s="569"/>
      <c r="BN16" s="967"/>
      <c r="BO16" s="967"/>
      <c r="BP16" s="967"/>
      <c r="BQ16" s="967"/>
      <c r="BR16" s="967"/>
      <c r="BS16" s="967"/>
      <c r="BT16" s="967"/>
      <c r="BU16" s="967"/>
      <c r="BV16" s="967"/>
      <c r="BW16" s="967"/>
      <c r="BX16" s="967"/>
      <c r="BY16" s="967"/>
      <c r="CA16" s="569"/>
      <c r="CB16" s="967"/>
      <c r="CC16" s="967"/>
      <c r="CD16" s="967"/>
      <c r="CE16" s="967"/>
      <c r="CF16" s="967"/>
      <c r="CG16" s="967"/>
      <c r="CH16" s="967"/>
      <c r="CI16" s="967"/>
      <c r="CJ16" s="967"/>
      <c r="CK16" s="967"/>
      <c r="CL16" s="967"/>
      <c r="CM16" s="967"/>
      <c r="CO16" s="580"/>
      <c r="CP16" s="967"/>
      <c r="CQ16" s="967"/>
      <c r="CR16" s="967"/>
      <c r="CS16" s="967"/>
      <c r="CT16" s="967"/>
      <c r="CU16" s="967"/>
      <c r="CV16" s="967"/>
      <c r="CW16" s="967"/>
      <c r="CX16" s="967"/>
      <c r="CY16" s="967"/>
      <c r="CZ16" s="967"/>
      <c r="DA16" s="967"/>
    </row>
    <row r="17" spans="2:105" ht="12" thickBot="1" x14ac:dyDescent="0.25">
      <c r="B17" s="529" t="s">
        <v>63</v>
      </c>
      <c r="C17" s="543"/>
      <c r="D17" s="506"/>
      <c r="E17" s="578" t="s">
        <v>274</v>
      </c>
      <c r="F17" s="965" t="s">
        <v>691</v>
      </c>
      <c r="G17" s="965"/>
      <c r="H17" s="965"/>
      <c r="N17" s="570"/>
      <c r="O17" s="570"/>
      <c r="AA17" s="503"/>
      <c r="AB17" s="503"/>
      <c r="AC17" s="504"/>
      <c r="AD17" s="504"/>
      <c r="AE17" s="504"/>
      <c r="AF17" s="504"/>
      <c r="AG17" s="516"/>
      <c r="AI17" s="515"/>
      <c r="AJ17" s="515"/>
      <c r="AK17" s="515"/>
      <c r="AL17" s="515"/>
      <c r="AM17" s="515"/>
      <c r="AN17" s="515"/>
      <c r="AO17" s="515"/>
      <c r="AP17" s="515"/>
      <c r="AQ17" s="515"/>
      <c r="AR17" s="515"/>
      <c r="AS17" s="515"/>
      <c r="AT17" s="515"/>
      <c r="AU17" s="515"/>
      <c r="AV17" s="573"/>
      <c r="AY17" s="506"/>
      <c r="AZ17" s="506"/>
      <c r="BA17" s="506"/>
      <c r="BB17" s="506"/>
      <c r="BC17" s="581"/>
      <c r="BD17" s="506"/>
      <c r="BE17" s="507"/>
      <c r="BF17" s="506"/>
      <c r="BG17" s="507"/>
      <c r="BH17" s="507"/>
      <c r="BI17" s="507"/>
      <c r="BK17" s="494"/>
      <c r="BL17" s="507"/>
      <c r="BM17" s="506"/>
      <c r="BN17" s="967"/>
      <c r="BO17" s="967"/>
      <c r="BP17" s="967"/>
      <c r="BQ17" s="967"/>
      <c r="BR17" s="967"/>
      <c r="BS17" s="967"/>
      <c r="BT17" s="967"/>
      <c r="BU17" s="967"/>
      <c r="BV17" s="967"/>
      <c r="BW17" s="967"/>
      <c r="BX17" s="967"/>
      <c r="BY17" s="967"/>
      <c r="CA17" s="506"/>
      <c r="CB17" s="967"/>
      <c r="CC17" s="967"/>
      <c r="CD17" s="967"/>
      <c r="CE17" s="967"/>
      <c r="CF17" s="967"/>
      <c r="CG17" s="967"/>
      <c r="CH17" s="967"/>
      <c r="CI17" s="967"/>
      <c r="CJ17" s="967"/>
      <c r="CK17" s="967"/>
      <c r="CL17" s="967"/>
      <c r="CM17" s="967"/>
      <c r="CO17" s="569"/>
      <c r="CP17" s="967"/>
      <c r="CQ17" s="967"/>
      <c r="CR17" s="967"/>
      <c r="CS17" s="967"/>
      <c r="CT17" s="967"/>
      <c r="CU17" s="967"/>
      <c r="CV17" s="967"/>
      <c r="CW17" s="967"/>
      <c r="CX17" s="967"/>
      <c r="CY17" s="967"/>
      <c r="CZ17" s="967"/>
      <c r="DA17" s="967"/>
    </row>
    <row r="18" spans="2:105" ht="12" thickBot="1" x14ac:dyDescent="0.25">
      <c r="B18" s="574" t="s">
        <v>65</v>
      </c>
      <c r="C18" s="543"/>
      <c r="D18" s="506"/>
      <c r="E18" s="575" t="s">
        <v>276</v>
      </c>
      <c r="F18" s="970" t="s">
        <v>956</v>
      </c>
      <c r="G18" s="970"/>
      <c r="H18" s="970"/>
      <c r="J18" s="582" t="s">
        <v>67</v>
      </c>
      <c r="K18" s="583"/>
      <c r="L18" s="583"/>
      <c r="M18" s="583"/>
      <c r="N18" s="583"/>
      <c r="O18" s="584" t="s">
        <v>68</v>
      </c>
      <c r="P18" s="583"/>
      <c r="Q18" s="583"/>
      <c r="R18" s="583"/>
      <c r="S18" s="583"/>
      <c r="T18" s="583"/>
      <c r="U18" s="583"/>
      <c r="V18" s="585"/>
      <c r="AA18" s="503"/>
      <c r="AB18" s="503"/>
      <c r="AC18" s="504"/>
      <c r="AD18" s="504"/>
      <c r="AE18" s="504"/>
      <c r="AF18" s="504"/>
      <c r="AG18" s="516"/>
      <c r="AH18" s="513" t="s">
        <v>69</v>
      </c>
      <c r="AI18" s="873" t="s">
        <v>1121</v>
      </c>
      <c r="AJ18" s="515"/>
      <c r="AK18" s="879" t="s">
        <v>1123</v>
      </c>
      <c r="AL18" s="873"/>
      <c r="AM18" s="873"/>
      <c r="AN18" s="515"/>
      <c r="AO18" s="879"/>
      <c r="AP18" s="515"/>
      <c r="AQ18" s="874"/>
      <c r="AR18" s="515"/>
      <c r="AS18" s="879" t="s">
        <v>1125</v>
      </c>
      <c r="AT18" s="515"/>
      <c r="AU18" s="879" t="s">
        <v>1127</v>
      </c>
      <c r="AV18" s="507"/>
      <c r="AY18" s="506"/>
      <c r="AZ18" s="506"/>
      <c r="BA18" s="506"/>
      <c r="BB18" s="506"/>
      <c r="BC18" s="581"/>
      <c r="BD18" s="506"/>
      <c r="BE18" s="507"/>
      <c r="BF18" s="507"/>
      <c r="BG18" s="507"/>
      <c r="BH18" s="507"/>
      <c r="BI18" s="507"/>
      <c r="BK18" s="494"/>
      <c r="BL18" s="507"/>
      <c r="BN18" s="967"/>
      <c r="BO18" s="967"/>
      <c r="BP18" s="967"/>
      <c r="BQ18" s="967"/>
      <c r="BR18" s="967"/>
      <c r="BS18" s="967"/>
      <c r="BT18" s="967"/>
      <c r="BU18" s="967"/>
      <c r="BV18" s="967"/>
      <c r="BW18" s="967"/>
      <c r="BX18" s="967"/>
      <c r="BY18" s="967"/>
      <c r="CB18" s="967"/>
      <c r="CC18" s="967"/>
      <c r="CD18" s="967"/>
      <c r="CE18" s="967"/>
      <c r="CF18" s="967"/>
      <c r="CG18" s="967"/>
      <c r="CH18" s="967"/>
      <c r="CI18" s="967"/>
      <c r="CJ18" s="967"/>
      <c r="CK18" s="967"/>
      <c r="CL18" s="967"/>
      <c r="CM18" s="967"/>
      <c r="CO18" s="506"/>
      <c r="CP18" s="967"/>
      <c r="CQ18" s="967"/>
      <c r="CR18" s="967"/>
      <c r="CS18" s="967"/>
      <c r="CT18" s="967"/>
      <c r="CU18" s="967"/>
      <c r="CV18" s="967"/>
      <c r="CW18" s="967"/>
      <c r="CX18" s="967"/>
      <c r="CY18" s="967"/>
      <c r="CZ18" s="967"/>
      <c r="DA18" s="967"/>
    </row>
    <row r="19" spans="2:105" ht="12" thickBot="1" x14ac:dyDescent="0.25">
      <c r="B19" s="586" t="s">
        <v>70</v>
      </c>
      <c r="C19" s="543"/>
      <c r="D19" s="506"/>
      <c r="E19" s="578" t="s">
        <v>277</v>
      </c>
      <c r="F19" s="965">
        <v>1</v>
      </c>
      <c r="G19" s="965"/>
      <c r="H19" s="965"/>
      <c r="J19" s="587" t="s">
        <v>72</v>
      </c>
      <c r="K19" s="876" t="str">
        <f>K20</f>
        <v>Discharge Air Door 1</v>
      </c>
      <c r="L19" s="876" t="str">
        <f t="shared" ref="L19:M19" si="3">L20</f>
        <v>Discharge Air Door 2</v>
      </c>
      <c r="M19" s="876" t="str">
        <f t="shared" si="3"/>
        <v>Discharge Air Door 3</v>
      </c>
      <c r="N19" s="876"/>
      <c r="O19" s="876"/>
      <c r="P19" s="876"/>
      <c r="Q19" s="876"/>
      <c r="R19" s="876"/>
      <c r="S19" s="876"/>
      <c r="T19" s="876"/>
      <c r="U19" s="876"/>
      <c r="V19" s="588" t="s">
        <v>74</v>
      </c>
      <c r="AA19" s="503"/>
      <c r="AB19" s="503"/>
      <c r="AC19" s="504"/>
      <c r="AD19" s="504"/>
      <c r="AE19" s="504"/>
      <c r="AF19" s="504"/>
      <c r="AG19" s="516"/>
      <c r="AH19" s="529"/>
      <c r="AI19" s="890"/>
      <c r="AJ19" s="515"/>
      <c r="AK19" s="890"/>
      <c r="AL19" s="515"/>
      <c r="AM19" s="889"/>
      <c r="AN19" s="515"/>
      <c r="AO19" s="887"/>
      <c r="AP19" s="515"/>
      <c r="AQ19" s="889"/>
      <c r="AR19" s="515"/>
      <c r="AS19" s="890"/>
      <c r="AT19" s="515"/>
      <c r="AU19" s="890"/>
      <c r="AV19" s="566"/>
      <c r="AY19" s="506"/>
      <c r="AZ19" s="506"/>
      <c r="BA19" s="506"/>
      <c r="BB19" s="506"/>
      <c r="BC19" s="581"/>
      <c r="BD19" s="506"/>
      <c r="BE19" s="507"/>
      <c r="BF19" s="507"/>
      <c r="BG19" s="508"/>
      <c r="BH19" s="507"/>
      <c r="BI19" s="507"/>
      <c r="BK19" s="507"/>
      <c r="BL19" s="507"/>
      <c r="BM19" s="589" t="s">
        <v>36</v>
      </c>
      <c r="BN19" s="967"/>
      <c r="BO19" s="967"/>
      <c r="BP19" s="967"/>
      <c r="BQ19" s="967"/>
      <c r="BR19" s="967"/>
      <c r="BS19" s="967"/>
      <c r="BT19" s="967"/>
      <c r="BU19" s="967"/>
      <c r="BV19" s="967"/>
      <c r="BW19" s="967"/>
      <c r="BX19" s="967"/>
      <c r="BY19" s="967"/>
      <c r="CA19" s="589" t="s">
        <v>36</v>
      </c>
      <c r="CB19" s="967"/>
      <c r="CC19" s="967"/>
      <c r="CD19" s="967"/>
      <c r="CE19" s="967"/>
      <c r="CF19" s="967"/>
      <c r="CG19" s="967"/>
      <c r="CH19" s="967"/>
      <c r="CI19" s="967"/>
      <c r="CJ19" s="967"/>
      <c r="CK19" s="967"/>
      <c r="CL19" s="967"/>
      <c r="CM19" s="967"/>
      <c r="CP19" s="967"/>
      <c r="CQ19" s="967"/>
      <c r="CR19" s="967"/>
      <c r="CS19" s="967"/>
      <c r="CT19" s="967"/>
      <c r="CU19" s="967"/>
      <c r="CV19" s="967"/>
      <c r="CW19" s="967"/>
      <c r="CX19" s="967"/>
      <c r="CY19" s="967"/>
      <c r="CZ19" s="967"/>
      <c r="DA19" s="967"/>
    </row>
    <row r="20" spans="2:105" ht="12" thickBot="1" x14ac:dyDescent="0.25">
      <c r="B20" s="586" t="s">
        <v>75</v>
      </c>
      <c r="C20" s="543"/>
      <c r="D20" s="506"/>
      <c r="G20" s="528"/>
      <c r="H20" s="528"/>
      <c r="J20" s="590" t="s">
        <v>36</v>
      </c>
      <c r="K20" s="514" t="s">
        <v>1012</v>
      </c>
      <c r="L20" s="889" t="s">
        <v>1013</v>
      </c>
      <c r="M20" s="889" t="s">
        <v>1014</v>
      </c>
      <c r="N20" s="889"/>
      <c r="O20" s="889"/>
      <c r="P20" s="886"/>
      <c r="Q20" s="878"/>
      <c r="R20" s="878"/>
      <c r="S20" s="878"/>
      <c r="T20" s="875"/>
      <c r="U20" s="872"/>
      <c r="V20" s="568" t="e">
        <f t="shared" ref="V20:V25" si="4">AVERAGE(K20:U20)</f>
        <v>#DIV/0!</v>
      </c>
      <c r="AA20" s="503"/>
      <c r="AB20" s="503"/>
      <c r="AC20" s="504"/>
      <c r="AD20" s="504"/>
      <c r="AE20" s="504"/>
      <c r="AF20" s="504"/>
      <c r="AG20" s="516"/>
      <c r="AH20" s="546" t="s">
        <v>77</v>
      </c>
      <c r="AI20" s="890" t="s">
        <v>1122</v>
      </c>
      <c r="AJ20" s="515"/>
      <c r="AK20" s="890" t="s">
        <v>1124</v>
      </c>
      <c r="AL20" s="873"/>
      <c r="AM20" s="889"/>
      <c r="AN20" s="515"/>
      <c r="AO20" s="887"/>
      <c r="AP20" s="515"/>
      <c r="AQ20" s="889"/>
      <c r="AR20" s="515"/>
      <c r="AS20" s="890" t="s">
        <v>1126</v>
      </c>
      <c r="AT20" s="515"/>
      <c r="AU20" s="890" t="s">
        <v>1128</v>
      </c>
      <c r="AV20" s="516"/>
      <c r="AY20" s="506"/>
      <c r="AZ20" s="506"/>
      <c r="BA20" s="506"/>
      <c r="BB20" s="506"/>
      <c r="BC20" s="581"/>
      <c r="BD20" s="591"/>
      <c r="BE20" s="507"/>
      <c r="BF20" s="507"/>
      <c r="BG20" s="507"/>
      <c r="BH20" s="507"/>
      <c r="BI20" s="507"/>
      <c r="BK20" s="507"/>
      <c r="BL20" s="505"/>
      <c r="BM20" s="592" t="s">
        <v>40</v>
      </c>
      <c r="BN20" s="967"/>
      <c r="BO20" s="967"/>
      <c r="BP20" s="967"/>
      <c r="BQ20" s="967"/>
      <c r="BR20" s="967"/>
      <c r="BS20" s="967"/>
      <c r="BT20" s="967"/>
      <c r="BU20" s="967"/>
      <c r="BV20" s="967"/>
      <c r="BW20" s="967"/>
      <c r="BX20" s="967"/>
      <c r="BY20" s="967"/>
      <c r="CA20" s="592" t="s">
        <v>40</v>
      </c>
      <c r="CB20" s="967"/>
      <c r="CC20" s="967"/>
      <c r="CD20" s="967"/>
      <c r="CE20" s="967"/>
      <c r="CF20" s="967"/>
      <c r="CG20" s="967"/>
      <c r="CH20" s="967"/>
      <c r="CI20" s="967"/>
      <c r="CJ20" s="967"/>
      <c r="CK20" s="967"/>
      <c r="CL20" s="967"/>
      <c r="CM20" s="967"/>
      <c r="CO20" s="589" t="s">
        <v>36</v>
      </c>
      <c r="CP20" s="967"/>
      <c r="CQ20" s="967"/>
      <c r="CR20" s="967"/>
      <c r="CS20" s="967"/>
      <c r="CT20" s="967"/>
      <c r="CU20" s="967"/>
      <c r="CV20" s="967"/>
      <c r="CW20" s="967"/>
      <c r="CX20" s="967"/>
      <c r="CY20" s="967"/>
      <c r="CZ20" s="967"/>
      <c r="DA20" s="967"/>
    </row>
    <row r="21" spans="2:105" ht="15.75" customHeight="1" thickBot="1" x14ac:dyDescent="0.25">
      <c r="B21" s="574" t="s">
        <v>78</v>
      </c>
      <c r="C21" s="543"/>
      <c r="D21" s="506"/>
      <c r="E21" s="962" t="s">
        <v>79</v>
      </c>
      <c r="F21" s="962"/>
      <c r="G21" s="962" t="s">
        <v>80</v>
      </c>
      <c r="H21" s="962"/>
      <c r="J21" s="590" t="s">
        <v>40</v>
      </c>
      <c r="K21" s="567" t="s">
        <v>958</v>
      </c>
      <c r="L21" s="567" t="s">
        <v>959</v>
      </c>
      <c r="M21" s="567" t="s">
        <v>960</v>
      </c>
      <c r="N21" s="567">
        <v>0</v>
      </c>
      <c r="O21" s="567">
        <v>0</v>
      </c>
      <c r="P21" s="567"/>
      <c r="Q21" s="567"/>
      <c r="R21" s="567">
        <v>0</v>
      </c>
      <c r="S21" s="567" t="s">
        <v>962</v>
      </c>
      <c r="T21" s="567" t="s">
        <v>963</v>
      </c>
      <c r="U21" s="567" t="s">
        <v>964</v>
      </c>
      <c r="V21" s="568">
        <f t="shared" si="4"/>
        <v>0</v>
      </c>
      <c r="AA21" s="503"/>
      <c r="AB21" s="503"/>
      <c r="AC21" s="504"/>
      <c r="AD21" s="504"/>
      <c r="AE21" s="504"/>
      <c r="AF21" s="504"/>
      <c r="AG21" s="516"/>
      <c r="AI21" s="515"/>
      <c r="AJ21" s="515"/>
      <c r="AK21" s="515"/>
      <c r="AL21" s="515"/>
      <c r="AM21" s="515"/>
      <c r="AN21" s="515"/>
      <c r="AO21" s="515"/>
      <c r="AP21" s="515"/>
      <c r="AQ21" s="515"/>
      <c r="AR21" s="515"/>
      <c r="AS21" s="515"/>
      <c r="AT21" s="515"/>
      <c r="AU21" s="515"/>
      <c r="AV21" s="593"/>
      <c r="AY21" s="506"/>
      <c r="AZ21" s="506"/>
      <c r="BA21" s="506"/>
      <c r="BB21" s="506"/>
      <c r="BC21" s="581"/>
      <c r="BD21" s="591"/>
      <c r="BE21" s="507"/>
      <c r="BF21" s="506"/>
      <c r="BG21" s="507"/>
      <c r="BH21" s="506"/>
      <c r="BI21" s="507"/>
      <c r="BK21" s="507"/>
      <c r="BL21" s="505"/>
      <c r="BM21" s="594" t="s">
        <v>36</v>
      </c>
      <c r="BN21" s="859" t="s">
        <v>1037</v>
      </c>
      <c r="BO21" s="888" t="s">
        <v>1038</v>
      </c>
      <c r="BP21" s="888" t="s">
        <v>1039</v>
      </c>
      <c r="BQ21" s="886" t="s">
        <v>1040</v>
      </c>
      <c r="BR21" s="888" t="s">
        <v>1041</v>
      </c>
      <c r="BS21" s="888" t="s">
        <v>1042</v>
      </c>
      <c r="BT21" s="886" t="s">
        <v>1043</v>
      </c>
      <c r="BU21" s="886" t="s">
        <v>1044</v>
      </c>
      <c r="BV21" s="886" t="s">
        <v>1045</v>
      </c>
      <c r="BW21" s="886" t="s">
        <v>1046</v>
      </c>
      <c r="BX21" s="886" t="s">
        <v>1047</v>
      </c>
      <c r="BY21" s="879" t="s">
        <v>1048</v>
      </c>
      <c r="CA21" s="594" t="s">
        <v>36</v>
      </c>
      <c r="CB21" s="885" t="s">
        <v>1076</v>
      </c>
      <c r="CC21" s="886" t="s">
        <v>1077</v>
      </c>
      <c r="CD21" s="886" t="s">
        <v>1078</v>
      </c>
      <c r="CE21" s="886" t="s">
        <v>1079</v>
      </c>
      <c r="CF21" s="886" t="s">
        <v>1080</v>
      </c>
      <c r="CG21" s="886" t="s">
        <v>1082</v>
      </c>
      <c r="CH21" s="886" t="s">
        <v>1083</v>
      </c>
      <c r="CI21" s="886" t="s">
        <v>1085</v>
      </c>
      <c r="CJ21" s="885" t="s">
        <v>1086</v>
      </c>
      <c r="CK21" s="886" t="s">
        <v>1087</v>
      </c>
      <c r="CL21" s="888" t="s">
        <v>1088</v>
      </c>
      <c r="CM21" s="885" t="s">
        <v>1089</v>
      </c>
      <c r="CO21" s="592" t="s">
        <v>40</v>
      </c>
      <c r="CP21" s="967"/>
      <c r="CQ21" s="967"/>
      <c r="CR21" s="967"/>
      <c r="CS21" s="967"/>
      <c r="CT21" s="967"/>
      <c r="CU21" s="967"/>
      <c r="CV21" s="967"/>
      <c r="CW21" s="967"/>
      <c r="CX21" s="967"/>
      <c r="CY21" s="967"/>
      <c r="CZ21" s="967"/>
      <c r="DA21" s="967"/>
    </row>
    <row r="22" spans="2:105" ht="12" thickBot="1" x14ac:dyDescent="0.25">
      <c r="B22" s="529" t="s">
        <v>81</v>
      </c>
      <c r="C22" s="595"/>
      <c r="D22" s="494"/>
      <c r="G22" s="596" t="s">
        <v>83</v>
      </c>
      <c r="H22" s="514" t="s">
        <v>1008</v>
      </c>
      <c r="J22" s="590" t="s">
        <v>43</v>
      </c>
      <c r="K22" s="567" t="s">
        <v>958</v>
      </c>
      <c r="L22" s="567" t="s">
        <v>959</v>
      </c>
      <c r="M22" s="567" t="s">
        <v>960</v>
      </c>
      <c r="N22" s="567">
        <v>0</v>
      </c>
      <c r="O22" s="567">
        <v>0</v>
      </c>
      <c r="P22" s="567">
        <v>0</v>
      </c>
      <c r="Q22" s="567">
        <v>0</v>
      </c>
      <c r="R22" s="567">
        <v>0</v>
      </c>
      <c r="S22" s="567" t="s">
        <v>962</v>
      </c>
      <c r="T22" s="567" t="s">
        <v>963</v>
      </c>
      <c r="U22" s="567" t="s">
        <v>964</v>
      </c>
      <c r="V22" s="568">
        <f t="shared" si="4"/>
        <v>0</v>
      </c>
      <c r="AA22" s="503"/>
      <c r="AB22" s="503"/>
      <c r="AC22" s="504"/>
      <c r="AD22" s="504"/>
      <c r="AE22" s="504"/>
      <c r="AF22" s="504"/>
      <c r="AG22" s="516"/>
      <c r="AH22" s="513" t="s">
        <v>84</v>
      </c>
      <c r="AI22" s="873" t="s">
        <v>1129</v>
      </c>
      <c r="AJ22" s="515"/>
      <c r="AK22" s="879" t="s">
        <v>1131</v>
      </c>
      <c r="AL22" s="873"/>
      <c r="AM22" s="873"/>
      <c r="AN22" s="515"/>
      <c r="AO22" s="879"/>
      <c r="AP22" s="515"/>
      <c r="AQ22" s="874"/>
      <c r="AR22" s="515"/>
      <c r="AS22" s="879" t="s">
        <v>1133</v>
      </c>
      <c r="AT22" s="515"/>
      <c r="AU22" s="879" t="s">
        <v>1135</v>
      </c>
      <c r="AV22" s="516"/>
      <c r="AY22" s="506"/>
      <c r="AZ22" s="506"/>
      <c r="BA22" s="506"/>
      <c r="BB22" s="506"/>
      <c r="BC22" s="581"/>
      <c r="BD22" s="507"/>
      <c r="BE22" s="507"/>
      <c r="BF22" s="507"/>
      <c r="BG22" s="507"/>
      <c r="BH22" s="507"/>
      <c r="BI22" s="507"/>
      <c r="BK22" s="507"/>
      <c r="BL22" s="507"/>
      <c r="BM22" s="594" t="s">
        <v>40</v>
      </c>
      <c r="BN22" s="597"/>
      <c r="BO22" s="597"/>
      <c r="BP22" s="597"/>
      <c r="BQ22" s="597"/>
      <c r="BR22" s="597"/>
      <c r="BS22" s="598"/>
      <c r="BT22" s="599"/>
      <c r="BU22" s="597"/>
      <c r="BV22" s="597"/>
      <c r="BW22" s="597"/>
      <c r="BX22" s="597"/>
      <c r="BY22" s="597"/>
      <c r="CA22" s="594" t="s">
        <v>40</v>
      </c>
      <c r="CB22" s="597"/>
      <c r="CC22" s="597"/>
      <c r="CD22" s="597"/>
      <c r="CE22" s="597"/>
      <c r="CF22" s="597"/>
      <c r="CG22" s="598"/>
      <c r="CH22" s="599"/>
      <c r="CI22" s="597"/>
      <c r="CJ22" s="597"/>
      <c r="CK22" s="597"/>
      <c r="CL22" s="597"/>
      <c r="CM22" s="597"/>
      <c r="CO22" s="594" t="s">
        <v>36</v>
      </c>
      <c r="CP22" s="885"/>
      <c r="CQ22" s="885"/>
      <c r="CR22" s="886"/>
      <c r="CS22" s="886"/>
      <c r="CT22" s="886"/>
      <c r="CU22" s="886"/>
      <c r="CV22" s="886"/>
      <c r="CW22" s="886"/>
      <c r="CX22" s="886"/>
      <c r="CY22" s="885"/>
      <c r="CZ22" s="885"/>
      <c r="DA22" s="885"/>
    </row>
    <row r="23" spans="2:105" ht="12" thickBot="1" x14ac:dyDescent="0.25">
      <c r="B23" s="546" t="s">
        <v>278</v>
      </c>
      <c r="C23" s="600"/>
      <c r="D23" s="494"/>
      <c r="E23" s="601"/>
      <c r="F23" s="602"/>
      <c r="G23" s="603" t="s">
        <v>87</v>
      </c>
      <c r="H23" s="887" t="s">
        <v>1010</v>
      </c>
      <c r="J23" s="590" t="s">
        <v>47</v>
      </c>
      <c r="K23" s="567" t="s">
        <v>958</v>
      </c>
      <c r="L23" s="567" t="s">
        <v>959</v>
      </c>
      <c r="M23" s="567" t="s">
        <v>960</v>
      </c>
      <c r="N23" s="567">
        <v>0</v>
      </c>
      <c r="O23" s="567">
        <v>0</v>
      </c>
      <c r="P23" s="567">
        <v>0</v>
      </c>
      <c r="Q23" s="567">
        <v>0</v>
      </c>
      <c r="R23" s="567">
        <v>0</v>
      </c>
      <c r="S23" s="567" t="s">
        <v>962</v>
      </c>
      <c r="T23" s="567" t="s">
        <v>963</v>
      </c>
      <c r="U23" s="567" t="s">
        <v>964</v>
      </c>
      <c r="V23" s="568">
        <f t="shared" si="4"/>
        <v>0</v>
      </c>
      <c r="AA23" s="503"/>
      <c r="AB23" s="503"/>
      <c r="AC23" s="504"/>
      <c r="AD23" s="504"/>
      <c r="AE23" s="504"/>
      <c r="AF23" s="504"/>
      <c r="AG23" s="516"/>
      <c r="AH23" s="529"/>
      <c r="AI23" s="890"/>
      <c r="AJ23" s="515"/>
      <c r="AK23" s="890"/>
      <c r="AL23" s="515"/>
      <c r="AM23" s="889"/>
      <c r="AN23" s="515"/>
      <c r="AO23" s="515"/>
      <c r="AP23" s="515"/>
      <c r="AQ23" s="889"/>
      <c r="AR23" s="515"/>
      <c r="AS23" s="890"/>
      <c r="AT23" s="515"/>
      <c r="AU23" s="890"/>
      <c r="AV23" s="530"/>
      <c r="AY23" s="506"/>
      <c r="AZ23" s="506"/>
      <c r="BA23" s="506"/>
      <c r="BB23" s="506"/>
      <c r="BC23" s="581"/>
      <c r="BD23" s="506"/>
      <c r="BE23" s="507"/>
      <c r="BF23" s="507"/>
      <c r="BG23" s="507"/>
      <c r="BH23" s="507"/>
      <c r="BI23" s="507"/>
      <c r="BK23" s="507"/>
      <c r="BL23" s="507"/>
      <c r="BM23" s="594" t="s">
        <v>43</v>
      </c>
      <c r="BN23" s="597"/>
      <c r="BO23" s="597"/>
      <c r="BP23" s="597"/>
      <c r="BQ23" s="597"/>
      <c r="BR23" s="597"/>
      <c r="BS23" s="598"/>
      <c r="BT23" s="599"/>
      <c r="BU23" s="597"/>
      <c r="BV23" s="597"/>
      <c r="BW23" s="597"/>
      <c r="BX23" s="597"/>
      <c r="BY23" s="597"/>
      <c r="CA23" s="594" t="s">
        <v>43</v>
      </c>
      <c r="CB23" s="597"/>
      <c r="CC23" s="597"/>
      <c r="CD23" s="597"/>
      <c r="CE23" s="597"/>
      <c r="CF23" s="597"/>
      <c r="CG23" s="598"/>
      <c r="CH23" s="599"/>
      <c r="CI23" s="597"/>
      <c r="CJ23" s="597"/>
      <c r="CK23" s="597"/>
      <c r="CL23" s="597"/>
      <c r="CM23" s="597"/>
      <c r="CO23" s="594" t="s">
        <v>40</v>
      </c>
      <c r="CP23" s="597"/>
      <c r="CQ23" s="597"/>
      <c r="CR23" s="597"/>
      <c r="CS23" s="597"/>
      <c r="CT23" s="597"/>
      <c r="CU23" s="598"/>
      <c r="CV23" s="599"/>
      <c r="CW23" s="597"/>
      <c r="CX23" s="597"/>
      <c r="CY23" s="597"/>
      <c r="CZ23" s="597"/>
      <c r="DA23" s="597"/>
    </row>
    <row r="24" spans="2:105" ht="12" thickBot="1" x14ac:dyDescent="0.25">
      <c r="B24" s="503"/>
      <c r="C24" s="504"/>
      <c r="D24" s="506"/>
      <c r="E24" s="604"/>
      <c r="F24" s="568"/>
      <c r="G24" s="605" t="s">
        <v>90</v>
      </c>
      <c r="H24" s="887" t="s">
        <v>1011</v>
      </c>
      <c r="J24" s="590" t="s">
        <v>50</v>
      </c>
      <c r="K24" s="567" t="s">
        <v>958</v>
      </c>
      <c r="L24" s="567" t="s">
        <v>959</v>
      </c>
      <c r="M24" s="567" t="s">
        <v>960</v>
      </c>
      <c r="N24" s="567">
        <v>0</v>
      </c>
      <c r="O24" s="567">
        <v>0</v>
      </c>
      <c r="P24" s="567">
        <v>0</v>
      </c>
      <c r="Q24" s="567">
        <v>0</v>
      </c>
      <c r="R24" s="567">
        <v>0</v>
      </c>
      <c r="S24" s="567" t="s">
        <v>962</v>
      </c>
      <c r="T24" s="567" t="s">
        <v>963</v>
      </c>
      <c r="U24" s="567" t="s">
        <v>964</v>
      </c>
      <c r="V24" s="568">
        <f t="shared" si="4"/>
        <v>0</v>
      </c>
      <c r="AA24" s="503"/>
      <c r="AB24" s="503"/>
      <c r="AC24" s="504"/>
      <c r="AD24" s="504"/>
      <c r="AE24" s="504"/>
      <c r="AF24" s="504"/>
      <c r="AG24" s="516"/>
      <c r="AH24" s="546" t="s">
        <v>91</v>
      </c>
      <c r="AI24" s="890" t="s">
        <v>1130</v>
      </c>
      <c r="AJ24" s="515"/>
      <c r="AK24" s="890" t="s">
        <v>1132</v>
      </c>
      <c r="AL24" s="873"/>
      <c r="AM24" s="889"/>
      <c r="AN24" s="515"/>
      <c r="AO24" s="879"/>
      <c r="AP24" s="515"/>
      <c r="AQ24" s="889"/>
      <c r="AR24" s="515"/>
      <c r="AS24" s="890" t="s">
        <v>1134</v>
      </c>
      <c r="AT24" s="515"/>
      <c r="AU24" s="890" t="s">
        <v>1136</v>
      </c>
      <c r="AV24" s="516"/>
      <c r="AY24" s="506"/>
      <c r="AZ24" s="506"/>
      <c r="BA24" s="506"/>
      <c r="BB24" s="506"/>
      <c r="BC24" s="581"/>
      <c r="BD24" s="506"/>
      <c r="BE24" s="507"/>
      <c r="BF24" s="506"/>
      <c r="BG24" s="507"/>
      <c r="BH24" s="507"/>
      <c r="BI24" s="507"/>
      <c r="BK24" s="606"/>
      <c r="BL24" s="507"/>
      <c r="BM24" s="607" t="s">
        <v>47</v>
      </c>
      <c r="BN24" s="597"/>
      <c r="BO24" s="597"/>
      <c r="BP24" s="597"/>
      <c r="BQ24" s="597"/>
      <c r="BR24" s="597"/>
      <c r="BS24" s="598"/>
      <c r="BT24" s="599"/>
      <c r="BU24" s="597"/>
      <c r="BV24" s="597"/>
      <c r="BW24" s="597"/>
      <c r="BX24" s="597"/>
      <c r="BY24" s="597"/>
      <c r="CA24" s="607" t="s">
        <v>47</v>
      </c>
      <c r="CB24" s="597"/>
      <c r="CC24" s="597"/>
      <c r="CD24" s="597"/>
      <c r="CE24" s="597"/>
      <c r="CF24" s="597"/>
      <c r="CG24" s="598"/>
      <c r="CH24" s="599"/>
      <c r="CI24" s="597"/>
      <c r="CJ24" s="597"/>
      <c r="CK24" s="597"/>
      <c r="CL24" s="597"/>
      <c r="CM24" s="597"/>
      <c r="CO24" s="594" t="s">
        <v>43</v>
      </c>
      <c r="CP24" s="597"/>
      <c r="CQ24" s="597"/>
      <c r="CR24" s="597"/>
      <c r="CS24" s="597"/>
      <c r="CT24" s="597"/>
      <c r="CU24" s="598"/>
      <c r="CV24" s="599"/>
      <c r="CW24" s="597"/>
      <c r="CX24" s="597"/>
      <c r="CY24" s="597"/>
      <c r="CZ24" s="597"/>
      <c r="DA24" s="597"/>
    </row>
    <row r="25" spans="2:105" ht="12" thickBot="1" x14ac:dyDescent="0.25">
      <c r="B25" s="608" t="s">
        <v>85</v>
      </c>
      <c r="C25" s="496"/>
      <c r="D25" s="506"/>
      <c r="E25" s="604"/>
      <c r="F25" s="609"/>
      <c r="G25" s="603" t="s">
        <v>94</v>
      </c>
      <c r="H25" s="887" t="s">
        <v>1009</v>
      </c>
      <c r="J25" s="590" t="s">
        <v>54</v>
      </c>
      <c r="K25" s="567" t="s">
        <v>958</v>
      </c>
      <c r="L25" s="567" t="s">
        <v>959</v>
      </c>
      <c r="M25" s="567" t="s">
        <v>960</v>
      </c>
      <c r="N25" s="567">
        <v>0</v>
      </c>
      <c r="O25" s="567">
        <v>0</v>
      </c>
      <c r="P25" s="567">
        <v>0</v>
      </c>
      <c r="Q25" s="567">
        <v>0</v>
      </c>
      <c r="R25" s="567">
        <v>0</v>
      </c>
      <c r="S25" s="567" t="s">
        <v>962</v>
      </c>
      <c r="T25" s="567" t="s">
        <v>963</v>
      </c>
      <c r="U25" s="567" t="s">
        <v>964</v>
      </c>
      <c r="V25" s="568">
        <f t="shared" si="4"/>
        <v>0</v>
      </c>
      <c r="AA25" s="503"/>
      <c r="AB25" s="503"/>
      <c r="AC25" s="504"/>
      <c r="AD25" s="504"/>
      <c r="AE25" s="504"/>
      <c r="AF25" s="504"/>
      <c r="AG25" s="516"/>
      <c r="AH25" s="504"/>
      <c r="AI25" s="515"/>
      <c r="AJ25" s="515"/>
      <c r="AK25" s="515"/>
      <c r="AL25" s="515"/>
      <c r="AM25" s="515"/>
      <c r="AN25" s="515"/>
      <c r="AO25" s="515"/>
      <c r="AP25" s="515"/>
      <c r="AQ25" s="515"/>
      <c r="AR25" s="515"/>
      <c r="AS25" s="515"/>
      <c r="AT25" s="515"/>
      <c r="AU25" s="515"/>
      <c r="AV25" s="507"/>
      <c r="AY25" s="506"/>
      <c r="AZ25" s="506"/>
      <c r="BA25" s="506"/>
      <c r="BB25" s="506"/>
      <c r="BC25" s="506"/>
      <c r="BD25" s="506"/>
      <c r="BE25" s="507"/>
      <c r="BF25" s="507"/>
      <c r="BG25" s="507"/>
      <c r="BH25" s="507"/>
      <c r="BI25" s="507"/>
      <c r="BK25" s="606"/>
      <c r="BL25" s="507"/>
      <c r="BM25" s="594" t="s">
        <v>50</v>
      </c>
      <c r="BN25" s="597"/>
      <c r="BO25" s="597"/>
      <c r="BP25" s="597"/>
      <c r="BQ25" s="597"/>
      <c r="BR25" s="597"/>
      <c r="BS25" s="598"/>
      <c r="BT25" s="599"/>
      <c r="BU25" s="597"/>
      <c r="BV25" s="597"/>
      <c r="BW25" s="597"/>
      <c r="BX25" s="597"/>
      <c r="BY25" s="597"/>
      <c r="CA25" s="594" t="s">
        <v>50</v>
      </c>
      <c r="CB25" s="597"/>
      <c r="CC25" s="597"/>
      <c r="CD25" s="597"/>
      <c r="CE25" s="597"/>
      <c r="CF25" s="597"/>
      <c r="CG25" s="598"/>
      <c r="CH25" s="599"/>
      <c r="CI25" s="597"/>
      <c r="CJ25" s="597"/>
      <c r="CK25" s="597"/>
      <c r="CL25" s="597"/>
      <c r="CM25" s="597"/>
      <c r="CO25" s="607" t="s">
        <v>47</v>
      </c>
      <c r="CP25" s="597"/>
      <c r="CQ25" s="597"/>
      <c r="CR25" s="597"/>
      <c r="CS25" s="597"/>
      <c r="CT25" s="597"/>
      <c r="CU25" s="598"/>
      <c r="CV25" s="599"/>
      <c r="CW25" s="597"/>
      <c r="CX25" s="597"/>
      <c r="CY25" s="597"/>
      <c r="CZ25" s="597"/>
      <c r="DA25" s="597"/>
    </row>
    <row r="26" spans="2:105" ht="12" thickBot="1" x14ac:dyDescent="0.25">
      <c r="B26" s="571" t="s">
        <v>88</v>
      </c>
      <c r="C26" s="526"/>
      <c r="D26" s="503"/>
      <c r="E26" s="604"/>
      <c r="F26" s="610"/>
      <c r="G26" s="611" t="s">
        <v>97</v>
      </c>
      <c r="H26" s="887" t="s">
        <v>97</v>
      </c>
      <c r="J26" s="612"/>
      <c r="K26" s="613"/>
      <c r="L26" s="613"/>
      <c r="M26" s="613"/>
      <c r="N26" s="613"/>
      <c r="O26" s="613"/>
      <c r="P26" s="613"/>
      <c r="Q26" s="613"/>
      <c r="R26" s="613"/>
      <c r="S26" s="613"/>
      <c r="T26" s="613"/>
      <c r="U26" s="613"/>
      <c r="V26" s="614"/>
      <c r="AA26" s="503"/>
      <c r="AB26" s="503"/>
      <c r="AC26" s="504"/>
      <c r="AD26" s="504"/>
      <c r="AE26" s="504"/>
      <c r="AF26" s="504"/>
      <c r="AG26" s="516"/>
      <c r="AH26" s="513" t="s">
        <v>98</v>
      </c>
      <c r="AI26" s="873" t="s">
        <v>1137</v>
      </c>
      <c r="AJ26" s="515"/>
      <c r="AK26" s="879" t="s">
        <v>1139</v>
      </c>
      <c r="AL26" s="873"/>
      <c r="AM26" s="873"/>
      <c r="AN26" s="515"/>
      <c r="AO26" s="879"/>
      <c r="AP26" s="515"/>
      <c r="AQ26" s="874"/>
      <c r="AR26" s="515"/>
      <c r="AS26" s="879" t="s">
        <v>1141</v>
      </c>
      <c r="AT26" s="515"/>
      <c r="AU26" s="879" t="s">
        <v>1143</v>
      </c>
      <c r="AV26" s="566"/>
      <c r="AY26" s="615"/>
      <c r="AZ26" s="569"/>
      <c r="BA26" s="506"/>
      <c r="BB26" s="506"/>
      <c r="BC26" s="566"/>
      <c r="BD26" s="506"/>
      <c r="BE26" s="507"/>
      <c r="BF26" s="507"/>
      <c r="BG26" s="508"/>
      <c r="BH26" s="507"/>
      <c r="BI26" s="507"/>
      <c r="BK26" s="507"/>
      <c r="BL26" s="507"/>
      <c r="BM26" s="616" t="s">
        <v>54</v>
      </c>
      <c r="BN26" s="597"/>
      <c r="BO26" s="597"/>
      <c r="BP26" s="597"/>
      <c r="BQ26" s="597"/>
      <c r="BR26" s="597"/>
      <c r="BS26" s="598"/>
      <c r="BT26" s="599"/>
      <c r="BU26" s="597"/>
      <c r="BV26" s="597"/>
      <c r="BW26" s="597"/>
      <c r="BX26" s="597"/>
      <c r="BY26" s="597"/>
      <c r="CA26" s="616" t="s">
        <v>54</v>
      </c>
      <c r="CB26" s="597"/>
      <c r="CC26" s="597"/>
      <c r="CD26" s="597"/>
      <c r="CE26" s="597"/>
      <c r="CF26" s="597"/>
      <c r="CG26" s="598"/>
      <c r="CH26" s="599"/>
      <c r="CI26" s="597"/>
      <c r="CJ26" s="597"/>
      <c r="CK26" s="597"/>
      <c r="CL26" s="597"/>
      <c r="CM26" s="597"/>
      <c r="CO26" s="594" t="s">
        <v>50</v>
      </c>
      <c r="CP26" s="597"/>
      <c r="CQ26" s="597"/>
      <c r="CR26" s="597"/>
      <c r="CS26" s="597"/>
      <c r="CT26" s="597"/>
      <c r="CU26" s="598"/>
      <c r="CV26" s="599"/>
      <c r="CW26" s="597"/>
      <c r="CX26" s="597"/>
      <c r="CY26" s="597"/>
      <c r="CZ26" s="597"/>
      <c r="DA26" s="597"/>
    </row>
    <row r="27" spans="2:105" ht="12" thickBot="1" x14ac:dyDescent="0.25">
      <c r="B27" s="574" t="s">
        <v>92</v>
      </c>
      <c r="C27" s="543"/>
      <c r="E27" s="617"/>
      <c r="F27" s="968"/>
      <c r="G27" s="968"/>
      <c r="H27" s="969"/>
      <c r="J27" s="618" t="s">
        <v>101</v>
      </c>
      <c r="K27" s="567" t="s">
        <v>958</v>
      </c>
      <c r="L27" s="567" t="s">
        <v>959</v>
      </c>
      <c r="M27" s="567" t="s">
        <v>960</v>
      </c>
      <c r="N27" s="567">
        <v>0</v>
      </c>
      <c r="O27" s="567">
        <v>0</v>
      </c>
      <c r="P27" s="567" t="s">
        <v>961</v>
      </c>
      <c r="Q27" s="567">
        <v>0</v>
      </c>
      <c r="R27" s="567">
        <v>0</v>
      </c>
      <c r="S27" s="567" t="s">
        <v>962</v>
      </c>
      <c r="T27" s="567" t="s">
        <v>963</v>
      </c>
      <c r="U27" s="567" t="s">
        <v>964</v>
      </c>
      <c r="V27" s="567" t="e">
        <f t="shared" ref="V27" si="5">V20</f>
        <v>#DIV/0!</v>
      </c>
      <c r="AA27" s="503"/>
      <c r="AB27" s="503"/>
      <c r="AC27" s="504"/>
      <c r="AD27" s="504"/>
      <c r="AE27" s="504"/>
      <c r="AF27" s="504"/>
      <c r="AG27" s="516"/>
      <c r="AH27" s="574"/>
      <c r="AI27" s="890"/>
      <c r="AJ27" s="515"/>
      <c r="AK27" s="890"/>
      <c r="AL27" s="515"/>
      <c r="AM27" s="889"/>
      <c r="AN27" s="515"/>
      <c r="AO27" s="887"/>
      <c r="AP27" s="515"/>
      <c r="AQ27" s="889"/>
      <c r="AR27" s="515"/>
      <c r="AS27" s="890"/>
      <c r="AT27" s="515"/>
      <c r="AU27" s="890"/>
      <c r="AV27" s="566"/>
      <c r="AY27" s="569"/>
      <c r="AZ27" s="507"/>
      <c r="BA27" s="506"/>
      <c r="BB27" s="506"/>
      <c r="BC27" s="506"/>
      <c r="BD27" s="506"/>
      <c r="BE27" s="507"/>
      <c r="BF27" s="507"/>
      <c r="BG27" s="507"/>
      <c r="BH27" s="507"/>
      <c r="BI27" s="507"/>
      <c r="BK27" s="507"/>
      <c r="BL27" s="507"/>
      <c r="BM27" s="619"/>
      <c r="BN27" s="620"/>
      <c r="BO27" s="620"/>
      <c r="BP27" s="620"/>
      <c r="BQ27" s="620"/>
      <c r="BR27" s="620"/>
      <c r="BS27" s="621"/>
      <c r="BT27" s="622"/>
      <c r="BU27" s="620"/>
      <c r="BV27" s="620"/>
      <c r="BW27" s="620"/>
      <c r="BX27" s="620"/>
      <c r="BY27" s="620"/>
      <c r="CA27" s="619"/>
      <c r="CB27" s="620"/>
      <c r="CC27" s="620"/>
      <c r="CD27" s="620"/>
      <c r="CE27" s="620"/>
      <c r="CF27" s="620"/>
      <c r="CG27" s="621"/>
      <c r="CH27" s="622"/>
      <c r="CI27" s="620"/>
      <c r="CJ27" s="620"/>
      <c r="CK27" s="620"/>
      <c r="CL27" s="620"/>
      <c r="CM27" s="620"/>
      <c r="CO27" s="616" t="s">
        <v>54</v>
      </c>
      <c r="CP27" s="597"/>
      <c r="CQ27" s="597"/>
      <c r="CR27" s="597"/>
      <c r="CS27" s="597"/>
      <c r="CT27" s="597"/>
      <c r="CU27" s="598"/>
      <c r="CV27" s="599"/>
      <c r="CW27" s="597"/>
      <c r="CX27" s="597"/>
      <c r="CY27" s="597"/>
      <c r="CZ27" s="597"/>
      <c r="DA27" s="597"/>
    </row>
    <row r="28" spans="2:105" ht="12" thickBot="1" x14ac:dyDescent="0.25">
      <c r="B28" s="574" t="s">
        <v>95</v>
      </c>
      <c r="C28" s="543"/>
      <c r="E28" s="617"/>
      <c r="F28" s="968"/>
      <c r="G28" s="968"/>
      <c r="H28" s="969"/>
      <c r="AA28" s="503"/>
      <c r="AB28" s="503"/>
      <c r="AC28" s="504"/>
      <c r="AD28" s="504"/>
      <c r="AE28" s="504"/>
      <c r="AF28" s="504"/>
      <c r="AG28" s="516"/>
      <c r="AH28" s="546" t="s">
        <v>104</v>
      </c>
      <c r="AI28" s="890" t="s">
        <v>1138</v>
      </c>
      <c r="AJ28" s="515"/>
      <c r="AK28" s="890" t="s">
        <v>1140</v>
      </c>
      <c r="AL28" s="873"/>
      <c r="AM28" s="889"/>
      <c r="AN28" s="515"/>
      <c r="AO28" s="887"/>
      <c r="AP28" s="515"/>
      <c r="AQ28" s="889"/>
      <c r="AR28" s="515"/>
      <c r="AS28" s="890" t="s">
        <v>1142</v>
      </c>
      <c r="AT28" s="515"/>
      <c r="AU28" s="890" t="s">
        <v>1144</v>
      </c>
      <c r="AV28" s="566"/>
      <c r="AY28" s="569"/>
      <c r="AZ28" s="507"/>
      <c r="BA28" s="506"/>
      <c r="BB28" s="506"/>
      <c r="BC28" s="506"/>
      <c r="BD28" s="506"/>
      <c r="BE28" s="507"/>
      <c r="BF28" s="506"/>
      <c r="BG28" s="507"/>
      <c r="BH28" s="507"/>
      <c r="BI28" s="507"/>
      <c r="BK28" s="507"/>
      <c r="BL28" s="507"/>
      <c r="BM28" s="618" t="s">
        <v>101</v>
      </c>
      <c r="BN28" s="623"/>
      <c r="BO28" s="623"/>
      <c r="BP28" s="623"/>
      <c r="BQ28" s="623"/>
      <c r="BR28" s="623"/>
      <c r="BS28" s="623"/>
      <c r="BT28" s="623"/>
      <c r="BU28" s="623"/>
      <c r="BV28" s="623"/>
      <c r="BW28" s="623"/>
      <c r="BX28" s="623"/>
      <c r="BY28" s="623"/>
      <c r="CA28" s="618" t="s">
        <v>101</v>
      </c>
      <c r="CB28" s="623"/>
      <c r="CC28" s="623"/>
      <c r="CD28" s="623"/>
      <c r="CE28" s="623"/>
      <c r="CF28" s="623"/>
      <c r="CG28" s="623"/>
      <c r="CH28" s="623"/>
      <c r="CI28" s="623"/>
      <c r="CJ28" s="623"/>
      <c r="CK28" s="623"/>
      <c r="CL28" s="623"/>
      <c r="CM28" s="623"/>
      <c r="CO28" s="619"/>
      <c r="CP28" s="620"/>
      <c r="CQ28" s="620"/>
      <c r="CR28" s="620"/>
      <c r="CS28" s="620"/>
      <c r="CT28" s="620"/>
      <c r="CU28" s="621"/>
      <c r="CV28" s="622"/>
      <c r="CW28" s="620"/>
      <c r="CX28" s="620"/>
      <c r="CY28" s="620"/>
      <c r="CZ28" s="620"/>
      <c r="DA28" s="620"/>
    </row>
    <row r="29" spans="2:105" ht="12" thickBot="1" x14ac:dyDescent="0.25">
      <c r="B29" s="529" t="s">
        <v>279</v>
      </c>
      <c r="C29" s="543"/>
      <c r="E29" s="617"/>
      <c r="F29" s="968"/>
      <c r="G29" s="968"/>
      <c r="H29" s="969"/>
      <c r="I29" s="506"/>
      <c r="J29" s="624" t="s">
        <v>67</v>
      </c>
      <c r="K29" s="625"/>
      <c r="L29" s="625"/>
      <c r="M29" s="625"/>
      <c r="N29" s="625"/>
      <c r="O29" s="626" t="s">
        <v>107</v>
      </c>
      <c r="P29" s="625"/>
      <c r="Q29" s="625"/>
      <c r="R29" s="625"/>
      <c r="S29" s="625"/>
      <c r="T29" s="625"/>
      <c r="U29" s="625"/>
      <c r="V29" s="627"/>
      <c r="AP29" s="503"/>
      <c r="AQ29" s="503"/>
      <c r="AR29" s="503"/>
      <c r="AS29" s="503"/>
      <c r="AT29" s="503"/>
      <c r="AU29" s="503"/>
      <c r="AV29" s="503"/>
      <c r="AY29" s="569"/>
      <c r="AZ29" s="507"/>
      <c r="BA29" s="506"/>
      <c r="BB29" s="506"/>
      <c r="BC29" s="506"/>
      <c r="BD29" s="506"/>
      <c r="BE29" s="506"/>
      <c r="BF29" s="506"/>
      <c r="BG29" s="506"/>
      <c r="BH29" s="506"/>
      <c r="BI29" s="506"/>
      <c r="BK29" s="507"/>
      <c r="BL29" s="507"/>
      <c r="CO29" s="618" t="s">
        <v>101</v>
      </c>
      <c r="CP29" s="623"/>
      <c r="CQ29" s="623"/>
      <c r="CR29" s="623"/>
      <c r="CS29" s="623"/>
      <c r="CT29" s="623"/>
      <c r="CU29" s="623"/>
      <c r="CV29" s="623"/>
      <c r="CW29" s="623"/>
      <c r="CX29" s="623"/>
      <c r="CY29" s="623"/>
      <c r="CZ29" s="623"/>
      <c r="DA29" s="623"/>
    </row>
    <row r="30" spans="2:105" ht="12" thickBot="1" x14ac:dyDescent="0.25">
      <c r="B30" s="529" t="s">
        <v>280</v>
      </c>
      <c r="C30" s="543"/>
      <c r="E30" s="628"/>
      <c r="F30" s="971"/>
      <c r="G30" s="971"/>
      <c r="H30" s="972"/>
      <c r="I30" s="506"/>
      <c r="J30" s="629" t="s">
        <v>72</v>
      </c>
      <c r="K30" s="884"/>
      <c r="L30" s="884"/>
      <c r="M30" s="884"/>
      <c r="N30" s="884"/>
      <c r="O30" s="884"/>
      <c r="P30" s="884"/>
      <c r="Q30" s="884"/>
      <c r="R30" s="884"/>
      <c r="S30" s="884"/>
      <c r="T30" s="884"/>
      <c r="U30" s="884"/>
      <c r="V30" s="630" t="s">
        <v>74</v>
      </c>
      <c r="AA30" s="503"/>
      <c r="AB30" s="503"/>
      <c r="AC30" s="504"/>
      <c r="AD30" s="504"/>
      <c r="AE30" s="504"/>
      <c r="AF30" s="504"/>
      <c r="AG30" s="516"/>
      <c r="AH30" s="504"/>
      <c r="AI30" s="503"/>
      <c r="AJ30" s="503"/>
      <c r="AK30" s="503"/>
      <c r="AL30" s="503"/>
      <c r="AM30" s="506"/>
      <c r="AY30" s="569"/>
      <c r="AZ30" s="507"/>
      <c r="BA30" s="506"/>
      <c r="BB30" s="506"/>
      <c r="BC30" s="506"/>
      <c r="BD30" s="506"/>
      <c r="BE30" s="506"/>
      <c r="BF30" s="506"/>
      <c r="BG30" s="506"/>
      <c r="BH30" s="506"/>
      <c r="BI30" s="506"/>
      <c r="BK30" s="507"/>
      <c r="BL30" s="507"/>
    </row>
    <row r="31" spans="2:105" ht="18.75" customHeight="1" thickBot="1" x14ac:dyDescent="0.25">
      <c r="B31" s="529" t="s">
        <v>105</v>
      </c>
      <c r="C31" s="543"/>
      <c r="E31" s="631"/>
      <c r="F31" s="610"/>
      <c r="G31" s="632"/>
      <c r="H31" s="632"/>
      <c r="I31" s="506"/>
      <c r="J31" s="633" t="s">
        <v>36</v>
      </c>
      <c r="K31" s="514"/>
      <c r="L31" s="514"/>
      <c r="M31" s="514"/>
      <c r="N31" s="514"/>
      <c r="O31" s="514"/>
      <c r="P31" s="514"/>
      <c r="Q31" s="514"/>
      <c r="R31" s="514"/>
      <c r="S31" s="514"/>
      <c r="T31" s="514"/>
      <c r="U31" s="514"/>
      <c r="V31" s="568" t="e">
        <f>AVERAGE(K31:U31)</f>
        <v>#DIV/0!</v>
      </c>
      <c r="AA31" s="503"/>
      <c r="AB31" s="503"/>
      <c r="AC31" s="504"/>
      <c r="AD31" s="504"/>
      <c r="AE31" s="504"/>
      <c r="AF31" s="504"/>
      <c r="AG31" s="516"/>
      <c r="AH31" s="504"/>
      <c r="AI31" s="503"/>
      <c r="AJ31" s="503"/>
      <c r="AK31" s="503"/>
      <c r="AL31" s="503"/>
      <c r="AM31" s="506"/>
      <c r="AN31" s="506"/>
      <c r="AO31" s="566"/>
      <c r="AP31" s="566"/>
      <c r="AQ31" s="566"/>
      <c r="AR31" s="566"/>
      <c r="AS31" s="566"/>
      <c r="AT31" s="566"/>
      <c r="AU31" s="566"/>
      <c r="AV31" s="566"/>
      <c r="AY31" s="569"/>
      <c r="AZ31" s="507"/>
      <c r="BA31" s="506"/>
      <c r="BB31" s="506"/>
      <c r="BC31" s="506"/>
      <c r="BD31" s="506"/>
      <c r="BE31" s="506"/>
      <c r="BF31" s="506"/>
      <c r="BG31" s="506"/>
      <c r="BH31" s="506"/>
      <c r="BI31" s="506"/>
      <c r="BK31" s="494"/>
      <c r="BL31" s="606"/>
      <c r="BM31" s="497" t="s">
        <v>36</v>
      </c>
      <c r="BN31" s="966" t="str">
        <f>BN47</f>
        <v>Comp Dome U1</v>
      </c>
      <c r="BO31" s="966" t="str">
        <f t="shared" ref="BO31:BY31" si="6">BO47</f>
        <v>Comp Sump U1</v>
      </c>
      <c r="BP31" s="966" t="str">
        <f t="shared" si="6"/>
        <v>Cond Inlet Temp U1</v>
      </c>
      <c r="BQ31" s="966" t="str">
        <f t="shared" si="6"/>
        <v>Evap Coil intlet 1 Temp U1</v>
      </c>
      <c r="BR31" s="966" t="str">
        <f t="shared" si="6"/>
        <v>Evap Coil intlet 2 Temp U1</v>
      </c>
      <c r="BS31" s="966" t="str">
        <f t="shared" si="6"/>
        <v>Hot Gas Defrost Solenoid Outlet U1</v>
      </c>
      <c r="BT31" s="966" t="str">
        <f t="shared" si="6"/>
        <v>Liquid Line Solenoid Outlet U1</v>
      </c>
      <c r="BU31" s="966" t="str">
        <f t="shared" si="6"/>
        <v>Drain Pan Surface Temp U1</v>
      </c>
      <c r="BV31" s="966" t="str">
        <f t="shared" si="6"/>
        <v>Cassette Enclosure Front U1</v>
      </c>
      <c r="BW31" s="966" t="str">
        <f t="shared" si="6"/>
        <v>Cassette Enclosure Right U1</v>
      </c>
      <c r="BX31" s="966" t="str">
        <f t="shared" si="6"/>
        <v>Cassette Enclosure Back U1</v>
      </c>
      <c r="BY31" s="966" t="str">
        <f t="shared" si="6"/>
        <v>Cassette Enclosure Left U1</v>
      </c>
      <c r="CA31" s="497" t="s">
        <v>36</v>
      </c>
      <c r="CB31" s="966" t="str">
        <f>CB47</f>
        <v>Cassette Enclosure Back U2</v>
      </c>
      <c r="CC31" s="966" t="str">
        <f t="shared" ref="CC31:CH31" si="7">CC47</f>
        <v>Cassette Enclosure Left U2</v>
      </c>
      <c r="CD31" s="966" t="str">
        <f t="shared" si="7"/>
        <v>Cassette Enclosure Top U2</v>
      </c>
      <c r="CE31" s="966" t="str">
        <f t="shared" si="7"/>
        <v>Evap Outlet 1 Temp U1</v>
      </c>
      <c r="CF31" s="966" t="str">
        <f t="shared" si="7"/>
        <v>Evap Outlet 2 Temp U1</v>
      </c>
      <c r="CG31" s="966" t="str">
        <f t="shared" si="7"/>
        <v>Evap Outlet 1 Temp U2</v>
      </c>
      <c r="CH31" s="966" t="str">
        <f t="shared" si="7"/>
        <v>Evap Outlet 2 Temp U2</v>
      </c>
      <c r="CI31" s="966" t="str">
        <f t="shared" ref="CI31" si="8">CI47</f>
        <v>AVG Prod Temp</v>
      </c>
      <c r="CJ31" s="966"/>
      <c r="CK31" s="966"/>
      <c r="CL31" s="966"/>
      <c r="CM31" s="966"/>
    </row>
    <row r="32" spans="2:105" ht="12" thickBot="1" x14ac:dyDescent="0.25">
      <c r="B32" s="529"/>
      <c r="C32" s="543"/>
      <c r="E32" s="962" t="s">
        <v>281</v>
      </c>
      <c r="F32" s="962"/>
      <c r="G32" s="634"/>
      <c r="H32" s="634"/>
      <c r="I32" s="506"/>
      <c r="J32" s="633" t="s">
        <v>40</v>
      </c>
      <c r="K32" s="567"/>
      <c r="L32" s="567">
        <v>0</v>
      </c>
      <c r="M32" s="567">
        <v>0</v>
      </c>
      <c r="N32" s="567">
        <v>0</v>
      </c>
      <c r="O32" s="567">
        <v>0</v>
      </c>
      <c r="P32" s="567">
        <v>0</v>
      </c>
      <c r="Q32" s="567">
        <v>0</v>
      </c>
      <c r="R32" s="567">
        <v>0</v>
      </c>
      <c r="S32" s="567">
        <v>0</v>
      </c>
      <c r="T32" s="567">
        <v>0</v>
      </c>
      <c r="U32" s="567">
        <v>0</v>
      </c>
      <c r="V32" s="568">
        <f t="shared" ref="V32:V36" si="9">AVERAGE(K32:U32)</f>
        <v>0</v>
      </c>
      <c r="AA32" s="503"/>
      <c r="AB32" s="503"/>
      <c r="AC32" s="504"/>
      <c r="AD32" s="504"/>
      <c r="AE32" s="504"/>
      <c r="AF32" s="504"/>
      <c r="AG32" s="516"/>
      <c r="AH32" s="504"/>
      <c r="AI32" s="503"/>
      <c r="AJ32" s="503"/>
      <c r="AK32" s="503"/>
      <c r="AL32" s="503"/>
      <c r="AM32" s="506"/>
      <c r="AY32" s="569"/>
      <c r="AZ32" s="507"/>
      <c r="BA32" s="506"/>
      <c r="BB32" s="506"/>
      <c r="BC32" s="506"/>
      <c r="BD32" s="506"/>
      <c r="BE32" s="507"/>
      <c r="BF32" s="506"/>
      <c r="BG32" s="507"/>
      <c r="BH32" s="507"/>
      <c r="BI32" s="507"/>
      <c r="BK32" s="494"/>
      <c r="BL32" s="606"/>
      <c r="BM32" s="497" t="s">
        <v>40</v>
      </c>
      <c r="BN32" s="967"/>
      <c r="BO32" s="967"/>
      <c r="BP32" s="967"/>
      <c r="BQ32" s="967"/>
      <c r="BR32" s="967"/>
      <c r="BS32" s="967"/>
      <c r="BT32" s="967"/>
      <c r="BU32" s="967"/>
      <c r="BV32" s="967"/>
      <c r="BW32" s="967"/>
      <c r="BX32" s="967"/>
      <c r="BY32" s="967"/>
      <c r="CA32" s="497" t="s">
        <v>40</v>
      </c>
      <c r="CB32" s="967"/>
      <c r="CC32" s="967"/>
      <c r="CD32" s="967"/>
      <c r="CE32" s="967"/>
      <c r="CF32" s="967"/>
      <c r="CG32" s="967"/>
      <c r="CH32" s="967"/>
      <c r="CI32" s="967"/>
      <c r="CJ32" s="967"/>
      <c r="CK32" s="967"/>
      <c r="CL32" s="967"/>
      <c r="CM32" s="967"/>
    </row>
    <row r="33" spans="1:91" ht="12" thickBot="1" x14ac:dyDescent="0.25">
      <c r="B33" s="529"/>
      <c r="C33" s="635"/>
      <c r="E33" s="636"/>
      <c r="F33" s="637"/>
      <c r="G33" s="638"/>
      <c r="H33" s="638"/>
      <c r="I33" s="506"/>
      <c r="J33" s="633" t="s">
        <v>43</v>
      </c>
      <c r="K33" s="567"/>
      <c r="L33" s="567">
        <v>0</v>
      </c>
      <c r="M33" s="567">
        <v>0</v>
      </c>
      <c r="N33" s="567">
        <v>0</v>
      </c>
      <c r="O33" s="567">
        <v>0</v>
      </c>
      <c r="P33" s="567">
        <v>0</v>
      </c>
      <c r="Q33" s="567">
        <v>0</v>
      </c>
      <c r="R33" s="567">
        <v>0</v>
      </c>
      <c r="S33" s="567">
        <v>0</v>
      </c>
      <c r="T33" s="567">
        <v>0</v>
      </c>
      <c r="U33" s="567">
        <v>0</v>
      </c>
      <c r="V33" s="568">
        <f t="shared" si="9"/>
        <v>0</v>
      </c>
      <c r="AA33" s="503"/>
      <c r="AB33" s="503"/>
      <c r="AC33" s="504"/>
      <c r="AD33" s="504"/>
      <c r="AE33" s="504"/>
      <c r="AF33" s="504"/>
      <c r="AG33" s="516"/>
      <c r="AH33" s="513" t="str">
        <f>AH6</f>
        <v>TOP REAR</v>
      </c>
      <c r="AI33" s="639" t="str">
        <f>AI6</f>
        <v xml:space="preserve">PS Top shelf LE Rear </v>
      </c>
      <c r="AJ33" s="639">
        <f t="shared" ref="AJ33:AU33" si="10">AJ6</f>
        <v>0</v>
      </c>
      <c r="AK33" s="639" t="str">
        <f t="shared" si="10"/>
        <v xml:space="preserve">PS Top shelf 30in LE Rear </v>
      </c>
      <c r="AL33" s="639">
        <f t="shared" si="10"/>
        <v>0</v>
      </c>
      <c r="AM33" s="639">
        <f t="shared" si="10"/>
        <v>0</v>
      </c>
      <c r="AN33" s="639">
        <f t="shared" si="10"/>
        <v>0</v>
      </c>
      <c r="AO33" s="639"/>
      <c r="AP33" s="639">
        <f t="shared" si="10"/>
        <v>0</v>
      </c>
      <c r="AQ33" s="639">
        <f t="shared" si="10"/>
        <v>0</v>
      </c>
      <c r="AR33" s="639">
        <f t="shared" si="10"/>
        <v>0</v>
      </c>
      <c r="AS33" s="639" t="str">
        <f t="shared" si="10"/>
        <v xml:space="preserve">PS Top shelf 30in RE Rear </v>
      </c>
      <c r="AT33" s="639">
        <f t="shared" si="10"/>
        <v>0</v>
      </c>
      <c r="AU33" s="639" t="str">
        <f t="shared" si="10"/>
        <v xml:space="preserve">PS Top shelf RE Rear </v>
      </c>
      <c r="AV33" s="507"/>
      <c r="AY33" s="506"/>
      <c r="AZ33" s="566"/>
      <c r="BA33" s="506"/>
      <c r="BB33" s="506"/>
      <c r="BC33" s="506"/>
      <c r="BD33" s="506"/>
      <c r="BE33" s="507"/>
      <c r="BF33" s="507"/>
      <c r="BG33" s="507"/>
      <c r="BH33" s="507"/>
      <c r="BI33" s="507"/>
      <c r="BK33" s="494"/>
      <c r="BL33" s="507"/>
      <c r="BM33" s="538" t="s">
        <v>43</v>
      </c>
      <c r="BN33" s="967"/>
      <c r="BO33" s="967"/>
      <c r="BP33" s="967"/>
      <c r="BQ33" s="967"/>
      <c r="BR33" s="967"/>
      <c r="BS33" s="967"/>
      <c r="BT33" s="967"/>
      <c r="BU33" s="967"/>
      <c r="BV33" s="967"/>
      <c r="BW33" s="967"/>
      <c r="BX33" s="967"/>
      <c r="BY33" s="967"/>
      <c r="CA33" s="538" t="s">
        <v>43</v>
      </c>
      <c r="CB33" s="967"/>
      <c r="CC33" s="967"/>
      <c r="CD33" s="967"/>
      <c r="CE33" s="967"/>
      <c r="CF33" s="967"/>
      <c r="CG33" s="967"/>
      <c r="CH33" s="967"/>
      <c r="CI33" s="967"/>
      <c r="CJ33" s="967"/>
      <c r="CK33" s="967"/>
      <c r="CL33" s="967"/>
      <c r="CM33" s="967"/>
    </row>
    <row r="34" spans="1:91" ht="12" thickBot="1" x14ac:dyDescent="0.25">
      <c r="B34" s="962" t="s">
        <v>282</v>
      </c>
      <c r="C34" s="962"/>
      <c r="E34" s="640"/>
      <c r="F34" s="641"/>
      <c r="G34" s="642"/>
      <c r="H34" s="642"/>
      <c r="I34" s="506"/>
      <c r="J34" s="633" t="s">
        <v>47</v>
      </c>
      <c r="K34" s="567"/>
      <c r="L34" s="567">
        <v>0</v>
      </c>
      <c r="M34" s="567">
        <v>0</v>
      </c>
      <c r="N34" s="567">
        <v>0</v>
      </c>
      <c r="O34" s="567">
        <v>0</v>
      </c>
      <c r="P34" s="567">
        <v>0</v>
      </c>
      <c r="Q34" s="567">
        <v>0</v>
      </c>
      <c r="R34" s="567">
        <v>0</v>
      </c>
      <c r="S34" s="567">
        <v>0</v>
      </c>
      <c r="T34" s="567">
        <v>0</v>
      </c>
      <c r="U34" s="567">
        <v>0</v>
      </c>
      <c r="V34" s="568">
        <f t="shared" si="9"/>
        <v>0</v>
      </c>
      <c r="AA34" s="503"/>
      <c r="AB34" s="503"/>
      <c r="AC34" s="504"/>
      <c r="AD34" s="504"/>
      <c r="AE34" s="504"/>
      <c r="AF34" s="504"/>
      <c r="AG34" s="516"/>
      <c r="AH34" s="529"/>
      <c r="AI34" s="639">
        <f t="shared" ref="AI34:AU49" si="11">AI7</f>
        <v>0</v>
      </c>
      <c r="AJ34" s="639">
        <f t="shared" si="11"/>
        <v>0</v>
      </c>
      <c r="AK34" s="639">
        <f t="shared" si="11"/>
        <v>0</v>
      </c>
      <c r="AL34" s="639">
        <f t="shared" si="11"/>
        <v>0</v>
      </c>
      <c r="AM34" s="639">
        <f t="shared" si="11"/>
        <v>0</v>
      </c>
      <c r="AN34" s="639">
        <f t="shared" si="11"/>
        <v>0</v>
      </c>
      <c r="AO34" s="639"/>
      <c r="AP34" s="639">
        <f t="shared" si="11"/>
        <v>0</v>
      </c>
      <c r="AQ34" s="639">
        <f t="shared" si="11"/>
        <v>0</v>
      </c>
      <c r="AR34" s="639">
        <f t="shared" si="11"/>
        <v>0</v>
      </c>
      <c r="AS34" s="639">
        <f t="shared" si="11"/>
        <v>0</v>
      </c>
      <c r="AT34" s="639">
        <f t="shared" si="11"/>
        <v>0</v>
      </c>
      <c r="AU34" s="639">
        <f t="shared" si="11"/>
        <v>0</v>
      </c>
      <c r="AV34" s="507"/>
      <c r="AY34" s="506"/>
      <c r="AZ34" s="506"/>
      <c r="BA34" s="506"/>
      <c r="BB34" s="506"/>
      <c r="BC34" s="581"/>
      <c r="BD34" s="506"/>
      <c r="BE34" s="507"/>
      <c r="BF34" s="507"/>
      <c r="BG34" s="508"/>
      <c r="BH34" s="507"/>
      <c r="BI34" s="507"/>
      <c r="BK34" s="494"/>
      <c r="BL34" s="507"/>
      <c r="BM34" s="538" t="s">
        <v>47</v>
      </c>
      <c r="BN34" s="967"/>
      <c r="BO34" s="967"/>
      <c r="BP34" s="967"/>
      <c r="BQ34" s="967"/>
      <c r="BR34" s="967"/>
      <c r="BS34" s="967"/>
      <c r="BT34" s="967"/>
      <c r="BU34" s="967"/>
      <c r="BV34" s="967"/>
      <c r="BW34" s="967"/>
      <c r="BX34" s="967"/>
      <c r="BY34" s="967"/>
      <c r="CA34" s="538" t="s">
        <v>47</v>
      </c>
      <c r="CB34" s="967"/>
      <c r="CC34" s="967"/>
      <c r="CD34" s="967"/>
      <c r="CE34" s="967"/>
      <c r="CF34" s="967"/>
      <c r="CG34" s="967"/>
      <c r="CH34" s="967"/>
      <c r="CI34" s="967"/>
      <c r="CJ34" s="967"/>
      <c r="CK34" s="967"/>
      <c r="CL34" s="967"/>
      <c r="CM34" s="967"/>
    </row>
    <row r="35" spans="1:91" ht="12" thickBot="1" x14ac:dyDescent="0.25">
      <c r="B35" s="643" t="s">
        <v>1035</v>
      </c>
      <c r="C35" s="514" t="s">
        <v>1035</v>
      </c>
      <c r="E35" s="640"/>
      <c r="F35" s="641"/>
      <c r="G35" s="642"/>
      <c r="H35" s="642"/>
      <c r="I35" s="506"/>
      <c r="J35" s="633" t="s">
        <v>50</v>
      </c>
      <c r="K35" s="567"/>
      <c r="L35" s="567">
        <v>0</v>
      </c>
      <c r="M35" s="567">
        <v>0</v>
      </c>
      <c r="N35" s="567">
        <v>0</v>
      </c>
      <c r="O35" s="567">
        <v>0</v>
      </c>
      <c r="P35" s="567">
        <v>0</v>
      </c>
      <c r="Q35" s="567">
        <v>0</v>
      </c>
      <c r="R35" s="567">
        <v>0</v>
      </c>
      <c r="S35" s="567">
        <v>0</v>
      </c>
      <c r="T35" s="567">
        <v>0</v>
      </c>
      <c r="U35" s="567">
        <v>0</v>
      </c>
      <c r="V35" s="568">
        <f t="shared" si="9"/>
        <v>0</v>
      </c>
      <c r="AA35" s="503"/>
      <c r="AB35" s="503"/>
      <c r="AC35" s="504"/>
      <c r="AD35" s="504"/>
      <c r="AE35" s="504"/>
      <c r="AF35" s="504"/>
      <c r="AG35" s="516"/>
      <c r="AH35" s="546" t="str">
        <f>AH8</f>
        <v>TOP FRONT</v>
      </c>
      <c r="AI35" s="639" t="str">
        <f t="shared" si="11"/>
        <v>PS Top shelf LE Front</v>
      </c>
      <c r="AJ35" s="639">
        <f t="shared" si="11"/>
        <v>0</v>
      </c>
      <c r="AK35" s="639" t="str">
        <f t="shared" si="11"/>
        <v>PS Top shelf 30in LE Front</v>
      </c>
      <c r="AL35" s="639">
        <f t="shared" si="11"/>
        <v>0</v>
      </c>
      <c r="AM35" s="639">
        <f t="shared" si="11"/>
        <v>0</v>
      </c>
      <c r="AN35" s="639">
        <f t="shared" si="11"/>
        <v>0</v>
      </c>
      <c r="AO35" s="639"/>
      <c r="AP35" s="639">
        <f t="shared" si="11"/>
        <v>0</v>
      </c>
      <c r="AQ35" s="639">
        <f t="shared" si="11"/>
        <v>0</v>
      </c>
      <c r="AR35" s="639">
        <f t="shared" si="11"/>
        <v>0</v>
      </c>
      <c r="AS35" s="639" t="str">
        <f t="shared" si="11"/>
        <v>PS Top shelf 30in RE Front</v>
      </c>
      <c r="AT35" s="639">
        <f t="shared" si="11"/>
        <v>0</v>
      </c>
      <c r="AU35" s="639" t="str">
        <f t="shared" si="11"/>
        <v>PS Top shelf RE Front</v>
      </c>
      <c r="AV35" s="566"/>
      <c r="AY35" s="506"/>
      <c r="AZ35" s="508"/>
      <c r="BA35" s="506"/>
      <c r="BB35" s="506"/>
      <c r="BC35" s="506"/>
      <c r="BD35" s="506"/>
      <c r="BE35" s="507"/>
      <c r="BF35" s="507"/>
      <c r="BG35" s="507"/>
      <c r="BH35" s="507"/>
      <c r="BI35" s="507"/>
      <c r="BK35" s="507"/>
      <c r="BL35" s="507"/>
      <c r="BM35" s="539" t="s">
        <v>50</v>
      </c>
      <c r="BN35" s="967"/>
      <c r="BO35" s="967"/>
      <c r="BP35" s="967"/>
      <c r="BQ35" s="967"/>
      <c r="BR35" s="967"/>
      <c r="BS35" s="967"/>
      <c r="BT35" s="967"/>
      <c r="BU35" s="967"/>
      <c r="BV35" s="967"/>
      <c r="BW35" s="967"/>
      <c r="BX35" s="967"/>
      <c r="BY35" s="967"/>
      <c r="CA35" s="539" t="s">
        <v>50</v>
      </c>
      <c r="CB35" s="967"/>
      <c r="CC35" s="967"/>
      <c r="CD35" s="967"/>
      <c r="CE35" s="967"/>
      <c r="CF35" s="967"/>
      <c r="CG35" s="967"/>
      <c r="CH35" s="967"/>
      <c r="CI35" s="967"/>
      <c r="CJ35" s="967"/>
      <c r="CK35" s="967"/>
      <c r="CL35" s="967"/>
      <c r="CM35" s="967"/>
    </row>
    <row r="36" spans="1:91" ht="12" thickBot="1" x14ac:dyDescent="0.25">
      <c r="B36" s="644" t="s">
        <v>1036</v>
      </c>
      <c r="C36" s="889" t="s">
        <v>1036</v>
      </c>
      <c r="E36" s="645"/>
      <c r="F36" s="646"/>
      <c r="G36" s="642"/>
      <c r="H36" s="642"/>
      <c r="I36" s="506"/>
      <c r="J36" s="647" t="s">
        <v>54</v>
      </c>
      <c r="K36" s="567"/>
      <c r="L36" s="567">
        <v>0</v>
      </c>
      <c r="M36" s="567">
        <v>0</v>
      </c>
      <c r="N36" s="567">
        <v>0</v>
      </c>
      <c r="O36" s="567">
        <v>0</v>
      </c>
      <c r="P36" s="567">
        <v>0</v>
      </c>
      <c r="Q36" s="567">
        <v>0</v>
      </c>
      <c r="R36" s="567">
        <v>0</v>
      </c>
      <c r="S36" s="567">
        <v>0</v>
      </c>
      <c r="T36" s="567">
        <v>0</v>
      </c>
      <c r="U36" s="567">
        <v>0</v>
      </c>
      <c r="V36" s="568">
        <f t="shared" si="9"/>
        <v>0</v>
      </c>
      <c r="AA36" s="503"/>
      <c r="AB36" s="503"/>
      <c r="AC36" s="504"/>
      <c r="AD36" s="504"/>
      <c r="AE36" s="504"/>
      <c r="AF36" s="504"/>
      <c r="AG36" s="516"/>
      <c r="AI36" s="639">
        <f t="shared" si="11"/>
        <v>0</v>
      </c>
      <c r="AJ36" s="639">
        <f t="shared" si="11"/>
        <v>0</v>
      </c>
      <c r="AK36" s="639">
        <f t="shared" si="11"/>
        <v>0</v>
      </c>
      <c r="AL36" s="639">
        <f t="shared" si="11"/>
        <v>0</v>
      </c>
      <c r="AM36" s="639">
        <f t="shared" si="11"/>
        <v>0</v>
      </c>
      <c r="AN36" s="639">
        <f t="shared" si="11"/>
        <v>0</v>
      </c>
      <c r="AO36" s="639">
        <f t="shared" si="11"/>
        <v>0</v>
      </c>
      <c r="AP36" s="639">
        <f t="shared" si="11"/>
        <v>0</v>
      </c>
      <c r="AQ36" s="639">
        <f t="shared" si="11"/>
        <v>0</v>
      </c>
      <c r="AR36" s="639">
        <f t="shared" si="11"/>
        <v>0</v>
      </c>
      <c r="AS36" s="639">
        <f t="shared" si="11"/>
        <v>0</v>
      </c>
      <c r="AT36" s="639">
        <f t="shared" si="11"/>
        <v>0</v>
      </c>
      <c r="AU36" s="639">
        <f t="shared" si="11"/>
        <v>0</v>
      </c>
      <c r="AV36" s="507"/>
      <c r="AY36" s="506"/>
      <c r="AZ36" s="506"/>
      <c r="BA36" s="506"/>
      <c r="BB36" s="506"/>
      <c r="BC36" s="581"/>
      <c r="BD36" s="506"/>
      <c r="BE36" s="507"/>
      <c r="BF36" s="506"/>
      <c r="BG36" s="507"/>
      <c r="BH36" s="506"/>
      <c r="BI36" s="507"/>
      <c r="BK36" s="591"/>
      <c r="BL36" s="507"/>
      <c r="BM36" s="539" t="s">
        <v>54</v>
      </c>
      <c r="BN36" s="967"/>
      <c r="BO36" s="967"/>
      <c r="BP36" s="967"/>
      <c r="BQ36" s="967"/>
      <c r="BR36" s="967"/>
      <c r="BS36" s="967"/>
      <c r="BT36" s="967"/>
      <c r="BU36" s="967"/>
      <c r="BV36" s="967"/>
      <c r="BW36" s="967"/>
      <c r="BX36" s="967"/>
      <c r="BY36" s="967"/>
      <c r="CA36" s="539" t="s">
        <v>54</v>
      </c>
      <c r="CB36" s="967"/>
      <c r="CC36" s="967"/>
      <c r="CD36" s="967"/>
      <c r="CE36" s="967"/>
      <c r="CF36" s="967"/>
      <c r="CG36" s="967"/>
      <c r="CH36" s="967"/>
      <c r="CI36" s="967"/>
      <c r="CJ36" s="967"/>
      <c r="CK36" s="967"/>
      <c r="CL36" s="967"/>
      <c r="CM36" s="967"/>
    </row>
    <row r="37" spans="1:91" ht="12" thickBot="1" x14ac:dyDescent="0.25">
      <c r="A37" s="648" t="s">
        <v>120</v>
      </c>
      <c r="B37" s="644" t="s">
        <v>1019</v>
      </c>
      <c r="C37" s="889" t="s">
        <v>1019</v>
      </c>
      <c r="E37" s="963" t="s">
        <v>119</v>
      </c>
      <c r="F37" s="963"/>
      <c r="G37" s="649"/>
      <c r="H37" s="649"/>
      <c r="I37" s="506"/>
      <c r="J37" s="612"/>
      <c r="K37" s="613"/>
      <c r="L37" s="613"/>
      <c r="M37" s="613"/>
      <c r="N37" s="613"/>
      <c r="O37" s="613"/>
      <c r="P37" s="613"/>
      <c r="Q37" s="613"/>
      <c r="R37" s="613"/>
      <c r="S37" s="613"/>
      <c r="T37" s="613"/>
      <c r="U37" s="613"/>
      <c r="V37" s="614"/>
      <c r="Z37" s="506"/>
      <c r="AA37" s="506"/>
      <c r="AB37" s="506"/>
      <c r="AC37" s="569"/>
      <c r="AD37" s="569"/>
      <c r="AE37" s="569"/>
      <c r="AF37" s="569"/>
      <c r="AG37" s="507"/>
      <c r="AH37" s="513" t="str">
        <f>AH10</f>
        <v>2ND REAR</v>
      </c>
      <c r="AI37" s="639" t="str">
        <f t="shared" si="11"/>
        <v xml:space="preserve">PS 2nd shelf LE Rear </v>
      </c>
      <c r="AJ37" s="639">
        <f t="shared" si="11"/>
        <v>0</v>
      </c>
      <c r="AK37" s="639" t="str">
        <f t="shared" si="11"/>
        <v xml:space="preserve">PS 2nd shelf 30in LE Rear </v>
      </c>
      <c r="AL37" s="639">
        <f t="shared" si="11"/>
        <v>0</v>
      </c>
      <c r="AM37" s="639">
        <f t="shared" si="11"/>
        <v>0</v>
      </c>
      <c r="AN37" s="639">
        <f t="shared" si="11"/>
        <v>0</v>
      </c>
      <c r="AO37" s="639">
        <f t="shared" si="11"/>
        <v>0</v>
      </c>
      <c r="AP37" s="639">
        <f t="shared" si="11"/>
        <v>0</v>
      </c>
      <c r="AQ37" s="639">
        <f t="shared" si="11"/>
        <v>0</v>
      </c>
      <c r="AR37" s="639">
        <f t="shared" si="11"/>
        <v>0</v>
      </c>
      <c r="AS37" s="639" t="str">
        <f t="shared" si="11"/>
        <v xml:space="preserve">PS 2nd shelf 30in RE Rear </v>
      </c>
      <c r="AT37" s="639">
        <f t="shared" si="11"/>
        <v>0</v>
      </c>
      <c r="AU37" s="639" t="str">
        <f t="shared" si="11"/>
        <v xml:space="preserve">PS 2nd shelf RE Rear </v>
      </c>
      <c r="AV37" s="566"/>
      <c r="AY37" s="506"/>
      <c r="AZ37" s="506"/>
      <c r="BA37" s="506"/>
      <c r="BB37" s="506"/>
      <c r="BC37" s="581"/>
      <c r="BD37" s="506"/>
      <c r="BE37" s="507"/>
      <c r="BF37" s="507"/>
      <c r="BG37" s="507"/>
      <c r="BH37" s="507"/>
      <c r="BI37" s="507"/>
      <c r="BK37" s="507"/>
      <c r="BL37" s="507"/>
      <c r="BM37" s="539"/>
      <c r="BN37" s="967"/>
      <c r="BO37" s="967"/>
      <c r="BP37" s="967"/>
      <c r="BQ37" s="967"/>
      <c r="BR37" s="967"/>
      <c r="BS37" s="967"/>
      <c r="BT37" s="967"/>
      <c r="BU37" s="967"/>
      <c r="BV37" s="967"/>
      <c r="BW37" s="967"/>
      <c r="BX37" s="967"/>
      <c r="BY37" s="967"/>
      <c r="CA37" s="539"/>
      <c r="CB37" s="967"/>
      <c r="CC37" s="967"/>
      <c r="CD37" s="967"/>
      <c r="CE37" s="967"/>
      <c r="CF37" s="967"/>
      <c r="CG37" s="967"/>
      <c r="CH37" s="967"/>
      <c r="CI37" s="967"/>
      <c r="CJ37" s="967"/>
      <c r="CK37" s="967"/>
      <c r="CL37" s="967"/>
      <c r="CM37" s="967"/>
    </row>
    <row r="38" spans="1:91" ht="12" thickBot="1" x14ac:dyDescent="0.25">
      <c r="B38" s="643" t="s">
        <v>1145</v>
      </c>
      <c r="C38" s="841" t="s">
        <v>1145</v>
      </c>
      <c r="E38" s="650"/>
      <c r="F38" s="602"/>
      <c r="G38" s="632"/>
      <c r="H38" s="632"/>
      <c r="I38" s="506"/>
      <c r="J38" s="618" t="s">
        <v>101</v>
      </c>
      <c r="K38" s="567">
        <v>0</v>
      </c>
      <c r="L38" s="567">
        <v>0</v>
      </c>
      <c r="M38" s="567">
        <v>0</v>
      </c>
      <c r="N38" s="567">
        <v>0</v>
      </c>
      <c r="O38" s="567">
        <v>0</v>
      </c>
      <c r="P38" s="567">
        <v>0</v>
      </c>
      <c r="Q38" s="567">
        <v>0</v>
      </c>
      <c r="R38" s="567">
        <v>0</v>
      </c>
      <c r="S38" s="567">
        <v>0</v>
      </c>
      <c r="T38" s="567">
        <v>0</v>
      </c>
      <c r="U38" s="567">
        <v>0</v>
      </c>
      <c r="V38" s="567" t="e">
        <f t="shared" ref="V38" si="12">V31</f>
        <v>#DIV/0!</v>
      </c>
      <c r="Z38" s="506"/>
      <c r="AA38" s="506"/>
      <c r="AB38" s="506"/>
      <c r="AC38" s="569"/>
      <c r="AD38" s="569"/>
      <c r="AE38" s="569"/>
      <c r="AF38" s="569"/>
      <c r="AG38" s="507"/>
      <c r="AH38" s="529"/>
      <c r="AI38" s="639">
        <f t="shared" si="11"/>
        <v>0</v>
      </c>
      <c r="AJ38" s="639">
        <f t="shared" si="11"/>
        <v>0</v>
      </c>
      <c r="AK38" s="639">
        <f t="shared" si="11"/>
        <v>0</v>
      </c>
      <c r="AL38" s="639">
        <f t="shared" si="11"/>
        <v>0</v>
      </c>
      <c r="AM38" s="639">
        <f t="shared" si="11"/>
        <v>0</v>
      </c>
      <c r="AN38" s="639">
        <f t="shared" si="11"/>
        <v>0</v>
      </c>
      <c r="AO38" s="639">
        <f t="shared" si="11"/>
        <v>0</v>
      </c>
      <c r="AP38" s="639">
        <f t="shared" si="11"/>
        <v>0</v>
      </c>
      <c r="AQ38" s="639">
        <f t="shared" si="11"/>
        <v>0</v>
      </c>
      <c r="AR38" s="639">
        <f t="shared" si="11"/>
        <v>0</v>
      </c>
      <c r="AS38" s="639">
        <f t="shared" si="11"/>
        <v>0</v>
      </c>
      <c r="AT38" s="639">
        <f t="shared" si="11"/>
        <v>0</v>
      </c>
      <c r="AU38" s="639">
        <f t="shared" si="11"/>
        <v>0</v>
      </c>
      <c r="AV38" s="566"/>
      <c r="AY38" s="506"/>
      <c r="AZ38" s="506"/>
      <c r="BA38" s="506"/>
      <c r="BB38" s="506"/>
      <c r="BC38" s="581"/>
      <c r="BD38" s="506"/>
      <c r="BE38" s="507"/>
      <c r="BF38" s="507"/>
      <c r="BG38" s="507"/>
      <c r="BH38" s="507"/>
      <c r="BI38" s="507"/>
      <c r="BK38" s="507"/>
      <c r="BL38" s="507"/>
      <c r="BM38" s="539"/>
      <c r="BN38" s="967"/>
      <c r="BO38" s="967"/>
      <c r="BP38" s="967"/>
      <c r="BQ38" s="967"/>
      <c r="BR38" s="967"/>
      <c r="BS38" s="967"/>
      <c r="BT38" s="967"/>
      <c r="BU38" s="967"/>
      <c r="BV38" s="967"/>
      <c r="BW38" s="967"/>
      <c r="BX38" s="967"/>
      <c r="BY38" s="967"/>
      <c r="CA38" s="539"/>
      <c r="CB38" s="967"/>
      <c r="CC38" s="967"/>
      <c r="CD38" s="967"/>
      <c r="CE38" s="967"/>
      <c r="CF38" s="967"/>
      <c r="CG38" s="967"/>
      <c r="CH38" s="967"/>
      <c r="CI38" s="967"/>
      <c r="CJ38" s="967"/>
      <c r="CK38" s="967"/>
      <c r="CL38" s="967"/>
      <c r="CM38" s="967"/>
    </row>
    <row r="39" spans="1:91" ht="12" thickBot="1" x14ac:dyDescent="0.25">
      <c r="B39" s="644" t="s">
        <v>1146</v>
      </c>
      <c r="C39" s="889" t="s">
        <v>1146</v>
      </c>
      <c r="E39" s="651"/>
      <c r="F39" s="561"/>
      <c r="G39" s="632"/>
      <c r="H39" s="632"/>
      <c r="I39" s="506"/>
      <c r="N39" s="652"/>
      <c r="O39" s="652"/>
      <c r="P39" s="505"/>
      <c r="Z39" s="506"/>
      <c r="AA39" s="506"/>
      <c r="AB39" s="506"/>
      <c r="AC39" s="569"/>
      <c r="AD39" s="569"/>
      <c r="AE39" s="569"/>
      <c r="AF39" s="569"/>
      <c r="AG39" s="507"/>
      <c r="AH39" s="546" t="str">
        <f>AH12</f>
        <v>2ND FRONT</v>
      </c>
      <c r="AI39" s="639" t="str">
        <f t="shared" si="11"/>
        <v>PS 2nd shelf LE Front</v>
      </c>
      <c r="AJ39" s="639">
        <f t="shared" si="11"/>
        <v>0</v>
      </c>
      <c r="AK39" s="639" t="str">
        <f t="shared" si="11"/>
        <v>PS 2nd shelf 30in LE Front</v>
      </c>
      <c r="AL39" s="639">
        <f t="shared" si="11"/>
        <v>0</v>
      </c>
      <c r="AM39" s="639">
        <f t="shared" si="11"/>
        <v>0</v>
      </c>
      <c r="AN39" s="639">
        <f t="shared" si="11"/>
        <v>0</v>
      </c>
      <c r="AO39" s="639">
        <f t="shared" si="11"/>
        <v>0</v>
      </c>
      <c r="AP39" s="639">
        <f t="shared" si="11"/>
        <v>0</v>
      </c>
      <c r="AQ39" s="639">
        <f t="shared" si="11"/>
        <v>0</v>
      </c>
      <c r="AR39" s="639">
        <f t="shared" si="11"/>
        <v>0</v>
      </c>
      <c r="AS39" s="639" t="str">
        <f t="shared" si="11"/>
        <v>PS 2nd shelf 30in RE Front</v>
      </c>
      <c r="AT39" s="639">
        <f t="shared" si="11"/>
        <v>0</v>
      </c>
      <c r="AU39" s="639" t="str">
        <f t="shared" si="11"/>
        <v>PS 2nd shelf RE Front</v>
      </c>
      <c r="AV39" s="566"/>
      <c r="AY39" s="506"/>
      <c r="AZ39" s="506"/>
      <c r="BA39" s="506"/>
      <c r="BB39" s="506"/>
      <c r="BC39" s="581"/>
      <c r="BD39" s="507"/>
      <c r="BE39" s="507"/>
      <c r="BF39" s="506"/>
      <c r="BG39" s="507"/>
      <c r="BH39" s="507"/>
      <c r="BI39" s="507"/>
      <c r="BK39" s="507"/>
      <c r="BL39" s="507"/>
      <c r="BM39" s="539"/>
      <c r="BN39" s="967"/>
      <c r="BO39" s="967"/>
      <c r="BP39" s="967"/>
      <c r="BQ39" s="967"/>
      <c r="BR39" s="967"/>
      <c r="BS39" s="967"/>
      <c r="BT39" s="967"/>
      <c r="BU39" s="967"/>
      <c r="BV39" s="967"/>
      <c r="BW39" s="967"/>
      <c r="BX39" s="967"/>
      <c r="BY39" s="967"/>
      <c r="CA39" s="539"/>
      <c r="CB39" s="967"/>
      <c r="CC39" s="967"/>
      <c r="CD39" s="967"/>
      <c r="CE39" s="967"/>
      <c r="CF39" s="967"/>
      <c r="CG39" s="967"/>
      <c r="CH39" s="967"/>
      <c r="CI39" s="967"/>
      <c r="CJ39" s="967"/>
      <c r="CK39" s="967"/>
      <c r="CL39" s="967"/>
      <c r="CM39" s="967"/>
    </row>
    <row r="40" spans="1:91" ht="12" thickBot="1" x14ac:dyDescent="0.25">
      <c r="B40" s="644" t="s">
        <v>1147</v>
      </c>
      <c r="C40" s="889" t="s">
        <v>1147</v>
      </c>
      <c r="E40" s="651"/>
      <c r="F40" s="568"/>
      <c r="G40" s="632"/>
      <c r="H40" s="632"/>
      <c r="I40" s="506"/>
      <c r="J40" s="653" t="s">
        <v>67</v>
      </c>
      <c r="K40" s="654"/>
      <c r="L40" s="654"/>
      <c r="M40" s="654"/>
      <c r="N40" s="654"/>
      <c r="O40" s="655" t="s">
        <v>125</v>
      </c>
      <c r="P40" s="654"/>
      <c r="Q40" s="654"/>
      <c r="R40" s="654"/>
      <c r="S40" s="654"/>
      <c r="T40" s="654"/>
      <c r="U40" s="654"/>
      <c r="V40" s="656"/>
      <c r="Z40" s="506"/>
      <c r="AA40" s="506"/>
      <c r="AB40" s="506"/>
      <c r="AC40" s="569"/>
      <c r="AD40" s="569"/>
      <c r="AE40" s="569"/>
      <c r="AF40" s="569"/>
      <c r="AG40" s="507"/>
      <c r="AI40" s="639">
        <f t="shared" si="11"/>
        <v>0</v>
      </c>
      <c r="AJ40" s="639">
        <f t="shared" si="11"/>
        <v>0</v>
      </c>
      <c r="AK40" s="639">
        <f t="shared" si="11"/>
        <v>0</v>
      </c>
      <c r="AL40" s="639">
        <f t="shared" si="11"/>
        <v>0</v>
      </c>
      <c r="AM40" s="639">
        <f t="shared" si="11"/>
        <v>0</v>
      </c>
      <c r="AN40" s="639">
        <f t="shared" si="11"/>
        <v>0</v>
      </c>
      <c r="AO40" s="639">
        <f t="shared" si="11"/>
        <v>0</v>
      </c>
      <c r="AP40" s="639">
        <f t="shared" si="11"/>
        <v>0</v>
      </c>
      <c r="AQ40" s="639">
        <f t="shared" si="11"/>
        <v>0</v>
      </c>
      <c r="AR40" s="639">
        <f t="shared" si="11"/>
        <v>0</v>
      </c>
      <c r="AS40" s="639">
        <f t="shared" si="11"/>
        <v>0</v>
      </c>
      <c r="AT40" s="639">
        <f t="shared" si="11"/>
        <v>0</v>
      </c>
      <c r="AU40" s="639">
        <f t="shared" si="11"/>
        <v>0</v>
      </c>
      <c r="AV40" s="566"/>
      <c r="AY40" s="506"/>
      <c r="AZ40" s="506"/>
      <c r="BA40" s="506"/>
      <c r="BB40" s="506"/>
      <c r="BC40" s="581"/>
      <c r="BD40" s="507"/>
      <c r="BE40" s="507"/>
      <c r="BF40" s="507"/>
      <c r="BG40" s="507"/>
      <c r="BH40" s="507"/>
      <c r="BI40" s="507"/>
      <c r="BK40" s="591"/>
      <c r="BL40" s="507"/>
      <c r="BM40" s="539"/>
      <c r="BN40" s="967"/>
      <c r="BO40" s="967"/>
      <c r="BP40" s="967"/>
      <c r="BQ40" s="967"/>
      <c r="BR40" s="967"/>
      <c r="BS40" s="967"/>
      <c r="BT40" s="967"/>
      <c r="BU40" s="967"/>
      <c r="BV40" s="967"/>
      <c r="BW40" s="967"/>
      <c r="BX40" s="967"/>
      <c r="BY40" s="967"/>
      <c r="CA40" s="539"/>
      <c r="CB40" s="967"/>
      <c r="CC40" s="967"/>
      <c r="CD40" s="967"/>
      <c r="CE40" s="967"/>
      <c r="CF40" s="967"/>
      <c r="CG40" s="967"/>
      <c r="CH40" s="967"/>
      <c r="CI40" s="967"/>
      <c r="CJ40" s="967"/>
      <c r="CK40" s="967"/>
      <c r="CL40" s="967"/>
      <c r="CM40" s="967"/>
    </row>
    <row r="41" spans="1:91" ht="12" thickBot="1" x14ac:dyDescent="0.25">
      <c r="B41" s="643" t="s">
        <v>1148</v>
      </c>
      <c r="C41" s="841" t="s">
        <v>1148</v>
      </c>
      <c r="E41" s="651"/>
      <c r="F41" s="568"/>
      <c r="G41" s="632"/>
      <c r="H41" s="632"/>
      <c r="I41" s="506"/>
      <c r="J41" s="657" t="s">
        <v>72</v>
      </c>
      <c r="K41" s="877" t="str">
        <f>K42</f>
        <v>Return Air Door 1</v>
      </c>
      <c r="L41" s="877" t="str">
        <f t="shared" ref="L41:M41" si="13">L42</f>
        <v>Return Air Door 2</v>
      </c>
      <c r="M41" s="877" t="str">
        <f t="shared" si="13"/>
        <v>Return Air Door 3</v>
      </c>
      <c r="N41" s="877"/>
      <c r="O41" s="877"/>
      <c r="P41" s="877"/>
      <c r="Q41" s="877"/>
      <c r="R41" s="877"/>
      <c r="S41" s="877"/>
      <c r="T41" s="877"/>
      <c r="U41" s="877"/>
      <c r="V41" s="658" t="s">
        <v>74</v>
      </c>
      <c r="Z41" s="506"/>
      <c r="AA41" s="507"/>
      <c r="AB41" s="566"/>
      <c r="AC41" s="507"/>
      <c r="AD41" s="507"/>
      <c r="AE41" s="507"/>
      <c r="AF41" s="507"/>
      <c r="AG41" s="566"/>
      <c r="AH41" s="513" t="str">
        <f>AH14</f>
        <v>3RD REAR</v>
      </c>
      <c r="AI41" s="639" t="str">
        <f t="shared" si="11"/>
        <v xml:space="preserve">PS 3rd shelf LE Rear </v>
      </c>
      <c r="AJ41" s="639">
        <f t="shared" si="11"/>
        <v>0</v>
      </c>
      <c r="AK41" s="639" t="str">
        <f t="shared" si="11"/>
        <v xml:space="preserve">PS 3rd shelf 30in LE Rear </v>
      </c>
      <c r="AL41" s="639">
        <f t="shared" si="11"/>
        <v>0</v>
      </c>
      <c r="AM41" s="639">
        <f t="shared" si="11"/>
        <v>0</v>
      </c>
      <c r="AN41" s="639">
        <f t="shared" si="11"/>
        <v>0</v>
      </c>
      <c r="AO41" s="639">
        <f t="shared" si="11"/>
        <v>0</v>
      </c>
      <c r="AP41" s="639">
        <f t="shared" si="11"/>
        <v>0</v>
      </c>
      <c r="AQ41" s="639">
        <f t="shared" si="11"/>
        <v>0</v>
      </c>
      <c r="AR41" s="639">
        <f t="shared" si="11"/>
        <v>0</v>
      </c>
      <c r="AS41" s="639" t="str">
        <f t="shared" si="11"/>
        <v xml:space="preserve">PS 3rd shelf 30in RE Rear </v>
      </c>
      <c r="AT41" s="639">
        <f t="shared" si="11"/>
        <v>0</v>
      </c>
      <c r="AU41" s="639" t="str">
        <f t="shared" si="11"/>
        <v xml:space="preserve">PS 3rd shelf RE Rear </v>
      </c>
      <c r="AV41" s="566"/>
      <c r="AY41" s="506"/>
      <c r="AZ41" s="506"/>
      <c r="BA41" s="506"/>
      <c r="BB41" s="506"/>
      <c r="BC41" s="581"/>
      <c r="BD41" s="591"/>
      <c r="BE41" s="507"/>
      <c r="BF41" s="507"/>
      <c r="BG41" s="508"/>
      <c r="BH41" s="507"/>
      <c r="BI41" s="507"/>
      <c r="BK41" s="507"/>
      <c r="BL41" s="505"/>
      <c r="BM41" s="580"/>
      <c r="BN41" s="967"/>
      <c r="BO41" s="967"/>
      <c r="BP41" s="967"/>
      <c r="BQ41" s="967"/>
      <c r="BR41" s="967"/>
      <c r="BS41" s="967"/>
      <c r="BT41" s="967"/>
      <c r="BU41" s="967"/>
      <c r="BV41" s="967"/>
      <c r="BW41" s="967"/>
      <c r="BX41" s="967"/>
      <c r="BY41" s="967"/>
      <c r="CA41" s="580"/>
      <c r="CB41" s="967"/>
      <c r="CC41" s="967"/>
      <c r="CD41" s="967"/>
      <c r="CE41" s="967"/>
      <c r="CF41" s="967"/>
      <c r="CG41" s="967"/>
      <c r="CH41" s="967"/>
      <c r="CI41" s="967"/>
      <c r="CJ41" s="967"/>
      <c r="CK41" s="967"/>
      <c r="CL41" s="967"/>
      <c r="CM41" s="967"/>
    </row>
    <row r="42" spans="1:91" ht="12" thickBot="1" x14ac:dyDescent="0.25">
      <c r="B42" s="644" t="s">
        <v>1149</v>
      </c>
      <c r="C42" s="889" t="s">
        <v>1149</v>
      </c>
      <c r="E42" s="964" t="s">
        <v>127</v>
      </c>
      <c r="F42" s="964"/>
      <c r="G42" s="634"/>
      <c r="H42" s="634"/>
      <c r="I42" s="506"/>
      <c r="J42" s="659" t="s">
        <v>36</v>
      </c>
      <c r="K42" s="839" t="s">
        <v>994</v>
      </c>
      <c r="L42" s="889" t="s">
        <v>995</v>
      </c>
      <c r="M42" s="889" t="s">
        <v>996</v>
      </c>
      <c r="N42" s="889"/>
      <c r="O42" s="889"/>
      <c r="P42" s="886"/>
      <c r="Q42" s="878"/>
      <c r="R42" s="878"/>
      <c r="S42" s="878"/>
      <c r="T42" s="514"/>
      <c r="U42" s="514"/>
      <c r="V42" s="568" t="e">
        <f t="shared" ref="V42:V47" si="14">AVERAGE(K42:U42)</f>
        <v>#DIV/0!</v>
      </c>
      <c r="Z42" s="506"/>
      <c r="AA42" s="566"/>
      <c r="AB42" s="566"/>
      <c r="AC42" s="566"/>
      <c r="AD42" s="566"/>
      <c r="AE42" s="566"/>
      <c r="AF42" s="566"/>
      <c r="AG42" s="566"/>
      <c r="AH42" s="529"/>
      <c r="AI42" s="639">
        <f t="shared" si="11"/>
        <v>0</v>
      </c>
      <c r="AJ42" s="639">
        <f t="shared" si="11"/>
        <v>0</v>
      </c>
      <c r="AK42" s="639">
        <f t="shared" si="11"/>
        <v>0</v>
      </c>
      <c r="AL42" s="639">
        <f t="shared" si="11"/>
        <v>0</v>
      </c>
      <c r="AM42" s="639">
        <f t="shared" si="11"/>
        <v>0</v>
      </c>
      <c r="AN42" s="639">
        <f t="shared" si="11"/>
        <v>0</v>
      </c>
      <c r="AO42" s="639">
        <f t="shared" si="11"/>
        <v>0</v>
      </c>
      <c r="AP42" s="639">
        <f t="shared" si="11"/>
        <v>0</v>
      </c>
      <c r="AQ42" s="639">
        <f t="shared" si="11"/>
        <v>0</v>
      </c>
      <c r="AR42" s="639">
        <f t="shared" si="11"/>
        <v>0</v>
      </c>
      <c r="AS42" s="639">
        <f t="shared" si="11"/>
        <v>0</v>
      </c>
      <c r="AT42" s="639">
        <f t="shared" si="11"/>
        <v>0</v>
      </c>
      <c r="AU42" s="639">
        <f t="shared" si="11"/>
        <v>0</v>
      </c>
      <c r="AV42" s="566"/>
      <c r="AY42" s="506"/>
      <c r="AZ42" s="506"/>
      <c r="BA42" s="506"/>
      <c r="BB42" s="506"/>
      <c r="BC42" s="581"/>
      <c r="BD42" s="591"/>
      <c r="BE42" s="507"/>
      <c r="BF42" s="507"/>
      <c r="BG42" s="507"/>
      <c r="BH42" s="507"/>
      <c r="BI42" s="507"/>
      <c r="BK42" s="507"/>
      <c r="BL42" s="505"/>
      <c r="BM42" s="569"/>
      <c r="BN42" s="967"/>
      <c r="BO42" s="967"/>
      <c r="BP42" s="967"/>
      <c r="BQ42" s="967"/>
      <c r="BR42" s="967"/>
      <c r="BS42" s="967"/>
      <c r="BT42" s="967"/>
      <c r="BU42" s="967"/>
      <c r="BV42" s="967"/>
      <c r="BW42" s="967"/>
      <c r="BX42" s="967"/>
      <c r="BY42" s="967"/>
      <c r="CA42" s="569"/>
      <c r="CB42" s="967"/>
      <c r="CC42" s="967"/>
      <c r="CD42" s="967"/>
      <c r="CE42" s="967"/>
      <c r="CF42" s="967"/>
      <c r="CG42" s="967"/>
      <c r="CH42" s="967"/>
      <c r="CI42" s="967"/>
      <c r="CJ42" s="967"/>
      <c r="CK42" s="967"/>
      <c r="CL42" s="967"/>
      <c r="CM42" s="967"/>
    </row>
    <row r="43" spans="1:91" ht="12" thickBot="1" x14ac:dyDescent="0.25">
      <c r="B43" s="660" t="s">
        <v>1150</v>
      </c>
      <c r="C43" s="889" t="s">
        <v>1150</v>
      </c>
      <c r="E43" s="575" t="str">
        <f>Report!E43</f>
        <v>Equipment Class</v>
      </c>
      <c r="F43" s="965" t="s">
        <v>938</v>
      </c>
      <c r="G43" s="965"/>
      <c r="H43" s="965"/>
      <c r="I43" s="569"/>
      <c r="J43" s="659" t="s">
        <v>40</v>
      </c>
      <c r="K43" s="567"/>
      <c r="L43" s="567" t="s">
        <v>966</v>
      </c>
      <c r="M43" s="567" t="s">
        <v>967</v>
      </c>
      <c r="N43" s="567">
        <v>0</v>
      </c>
      <c r="O43" s="567">
        <v>0</v>
      </c>
      <c r="P43" s="567" t="s">
        <v>968</v>
      </c>
      <c r="Q43" s="567">
        <v>0</v>
      </c>
      <c r="R43" s="567">
        <v>0</v>
      </c>
      <c r="S43" s="567" t="s">
        <v>969</v>
      </c>
      <c r="T43" s="567" t="s">
        <v>970</v>
      </c>
      <c r="U43" s="567" t="s">
        <v>971</v>
      </c>
      <c r="V43" s="568">
        <f t="shared" si="14"/>
        <v>0</v>
      </c>
      <c r="Z43" s="506"/>
      <c r="AA43" s="507"/>
      <c r="AB43" s="566"/>
      <c r="AC43" s="507"/>
      <c r="AD43" s="507"/>
      <c r="AE43" s="507"/>
      <c r="AF43" s="507"/>
      <c r="AG43" s="566"/>
      <c r="AH43" s="546" t="str">
        <f>AH16</f>
        <v>3RD FRONT</v>
      </c>
      <c r="AI43" s="639" t="str">
        <f t="shared" si="11"/>
        <v>PS 3rd shelf LE Front</v>
      </c>
      <c r="AJ43" s="639">
        <f t="shared" si="11"/>
        <v>0</v>
      </c>
      <c r="AK43" s="639" t="str">
        <f t="shared" si="11"/>
        <v>PS 3rd shelf 30in LE Front</v>
      </c>
      <c r="AL43" s="639">
        <f t="shared" si="11"/>
        <v>0</v>
      </c>
      <c r="AM43" s="639">
        <f t="shared" si="11"/>
        <v>0</v>
      </c>
      <c r="AN43" s="639">
        <f t="shared" si="11"/>
        <v>0</v>
      </c>
      <c r="AO43" s="639">
        <f t="shared" si="11"/>
        <v>0</v>
      </c>
      <c r="AP43" s="639">
        <f t="shared" si="11"/>
        <v>0</v>
      </c>
      <c r="AQ43" s="639">
        <f t="shared" si="11"/>
        <v>0</v>
      </c>
      <c r="AR43" s="639">
        <f t="shared" si="11"/>
        <v>0</v>
      </c>
      <c r="AS43" s="639" t="str">
        <f t="shared" si="11"/>
        <v>PS 3rd shelf 30in RE Front</v>
      </c>
      <c r="AT43" s="639">
        <f t="shared" si="11"/>
        <v>0</v>
      </c>
      <c r="AU43" s="639" t="str">
        <f t="shared" si="11"/>
        <v>PS 3rd shelf RE Front</v>
      </c>
      <c r="AV43" s="566"/>
      <c r="AY43" s="506"/>
      <c r="AZ43" s="506"/>
      <c r="BA43" s="506"/>
      <c r="BB43" s="506"/>
      <c r="BC43" s="581"/>
      <c r="BD43" s="507"/>
      <c r="BE43" s="507"/>
      <c r="BF43" s="506"/>
      <c r="BG43" s="507"/>
      <c r="BH43" s="507"/>
      <c r="BI43" s="507"/>
      <c r="BK43" s="507"/>
      <c r="BL43" s="507"/>
      <c r="BM43" s="506"/>
      <c r="BN43" s="967"/>
      <c r="BO43" s="967"/>
      <c r="BP43" s="967"/>
      <c r="BQ43" s="967"/>
      <c r="BR43" s="967"/>
      <c r="BS43" s="967"/>
      <c r="BT43" s="967"/>
      <c r="BU43" s="967"/>
      <c r="BV43" s="967"/>
      <c r="BW43" s="967"/>
      <c r="BX43" s="967"/>
      <c r="BY43" s="967"/>
      <c r="CA43" s="506"/>
      <c r="CB43" s="967"/>
      <c r="CC43" s="967"/>
      <c r="CD43" s="967"/>
      <c r="CE43" s="967"/>
      <c r="CF43" s="967"/>
      <c r="CG43" s="967"/>
      <c r="CH43" s="967"/>
      <c r="CI43" s="967"/>
      <c r="CJ43" s="967"/>
      <c r="CK43" s="967"/>
      <c r="CL43" s="967"/>
      <c r="CM43" s="967"/>
    </row>
    <row r="44" spans="1:91" ht="12" thickBot="1" x14ac:dyDescent="0.25">
      <c r="B44" s="643"/>
      <c r="C44" s="841"/>
      <c r="E44" s="575" t="str">
        <f>Report!E44</f>
        <v xml:space="preserve">TDA, Total Display Area (ft²) </v>
      </c>
      <c r="F44" s="965"/>
      <c r="G44" s="965"/>
      <c r="H44" s="965"/>
      <c r="I44" s="569"/>
      <c r="J44" s="659" t="s">
        <v>43</v>
      </c>
      <c r="K44" s="567"/>
      <c r="L44" s="567" t="s">
        <v>966</v>
      </c>
      <c r="M44" s="567" t="s">
        <v>967</v>
      </c>
      <c r="N44" s="567">
        <v>0</v>
      </c>
      <c r="O44" s="567">
        <v>0</v>
      </c>
      <c r="P44" s="567" t="s">
        <v>968</v>
      </c>
      <c r="Q44" s="567">
        <v>0</v>
      </c>
      <c r="R44" s="567">
        <v>0</v>
      </c>
      <c r="S44" s="567" t="s">
        <v>969</v>
      </c>
      <c r="T44" s="567" t="s">
        <v>970</v>
      </c>
      <c r="U44" s="567" t="s">
        <v>971</v>
      </c>
      <c r="V44" s="568">
        <f t="shared" si="14"/>
        <v>0</v>
      </c>
      <c r="Z44" s="506"/>
      <c r="AA44" s="566"/>
      <c r="AB44" s="566"/>
      <c r="AC44" s="566"/>
      <c r="AD44" s="566"/>
      <c r="AE44" s="566"/>
      <c r="AF44" s="566"/>
      <c r="AG44" s="566"/>
      <c r="AI44" s="639">
        <f t="shared" si="11"/>
        <v>0</v>
      </c>
      <c r="AJ44" s="639">
        <f t="shared" si="11"/>
        <v>0</v>
      </c>
      <c r="AK44" s="639">
        <f t="shared" si="11"/>
        <v>0</v>
      </c>
      <c r="AL44" s="639">
        <f t="shared" si="11"/>
        <v>0</v>
      </c>
      <c r="AM44" s="639">
        <f t="shared" si="11"/>
        <v>0</v>
      </c>
      <c r="AN44" s="639">
        <f t="shared" si="11"/>
        <v>0</v>
      </c>
      <c r="AO44" s="639">
        <f t="shared" si="11"/>
        <v>0</v>
      </c>
      <c r="AP44" s="639">
        <f t="shared" si="11"/>
        <v>0</v>
      </c>
      <c r="AQ44" s="639">
        <f t="shared" si="11"/>
        <v>0</v>
      </c>
      <c r="AR44" s="639">
        <f t="shared" si="11"/>
        <v>0</v>
      </c>
      <c r="AS44" s="639">
        <f t="shared" si="11"/>
        <v>0</v>
      </c>
      <c r="AT44" s="639">
        <f t="shared" si="11"/>
        <v>0</v>
      </c>
      <c r="AU44" s="639">
        <f t="shared" si="11"/>
        <v>0</v>
      </c>
      <c r="AV44" s="566"/>
      <c r="AY44" s="506"/>
      <c r="AZ44" s="506"/>
      <c r="BA44" s="506"/>
      <c r="BB44" s="506"/>
      <c r="BC44" s="581"/>
      <c r="BD44" s="507"/>
      <c r="BE44" s="506"/>
      <c r="BF44" s="506"/>
      <c r="BG44" s="506"/>
      <c r="BH44" s="506"/>
      <c r="BI44" s="506"/>
      <c r="BK44" s="507"/>
      <c r="BL44" s="507"/>
      <c r="BN44" s="967"/>
      <c r="BO44" s="967"/>
      <c r="BP44" s="967"/>
      <c r="BQ44" s="967"/>
      <c r="BR44" s="967"/>
      <c r="BS44" s="967"/>
      <c r="BT44" s="967"/>
      <c r="BU44" s="967"/>
      <c r="BV44" s="967"/>
      <c r="BW44" s="967"/>
      <c r="BX44" s="967"/>
      <c r="BY44" s="967"/>
      <c r="CB44" s="967"/>
      <c r="CC44" s="967"/>
      <c r="CD44" s="967"/>
      <c r="CE44" s="967"/>
      <c r="CF44" s="967"/>
      <c r="CG44" s="967"/>
      <c r="CH44" s="967"/>
      <c r="CI44" s="967"/>
      <c r="CJ44" s="967"/>
      <c r="CK44" s="967"/>
      <c r="CL44" s="967"/>
      <c r="CM44" s="967"/>
    </row>
    <row r="45" spans="1:91" ht="12" thickBot="1" x14ac:dyDescent="0.25">
      <c r="B45" s="644"/>
      <c r="C45" s="841"/>
      <c r="E45" s="575" t="str">
        <f>Report!E45</f>
        <v>Volume (ft³)</v>
      </c>
      <c r="F45" s="965"/>
      <c r="G45" s="965"/>
      <c r="H45" s="965"/>
      <c r="I45" s="661"/>
      <c r="J45" s="659" t="s">
        <v>47</v>
      </c>
      <c r="K45" s="567"/>
      <c r="L45" s="567" t="s">
        <v>966</v>
      </c>
      <c r="M45" s="567" t="s">
        <v>967</v>
      </c>
      <c r="N45" s="567">
        <v>0</v>
      </c>
      <c r="O45" s="567">
        <v>0</v>
      </c>
      <c r="P45" s="567" t="s">
        <v>968</v>
      </c>
      <c r="Q45" s="567">
        <v>0</v>
      </c>
      <c r="R45" s="567">
        <v>0</v>
      </c>
      <c r="S45" s="567" t="s">
        <v>969</v>
      </c>
      <c r="T45" s="567" t="s">
        <v>970</v>
      </c>
      <c r="U45" s="567" t="s">
        <v>971</v>
      </c>
      <c r="V45" s="568">
        <f t="shared" si="14"/>
        <v>0</v>
      </c>
      <c r="Z45" s="506"/>
      <c r="AA45" s="507"/>
      <c r="AB45" s="566"/>
      <c r="AC45" s="566"/>
      <c r="AD45" s="566"/>
      <c r="AE45" s="566"/>
      <c r="AF45" s="566"/>
      <c r="AG45" s="566"/>
      <c r="AH45" s="513" t="str">
        <f>AH18</f>
        <v>4TH REAR</v>
      </c>
      <c r="AI45" s="639" t="str">
        <f t="shared" si="11"/>
        <v xml:space="preserve">PS 4th shelf LE Rear </v>
      </c>
      <c r="AJ45" s="639">
        <f t="shared" si="11"/>
        <v>0</v>
      </c>
      <c r="AK45" s="639" t="str">
        <f t="shared" si="11"/>
        <v xml:space="preserve">PS 4th shelf 30in LE Rear </v>
      </c>
      <c r="AL45" s="639">
        <f t="shared" si="11"/>
        <v>0</v>
      </c>
      <c r="AM45" s="639">
        <f t="shared" si="11"/>
        <v>0</v>
      </c>
      <c r="AN45" s="639">
        <f t="shared" si="11"/>
        <v>0</v>
      </c>
      <c r="AO45" s="639">
        <f t="shared" si="11"/>
        <v>0</v>
      </c>
      <c r="AP45" s="639">
        <f t="shared" si="11"/>
        <v>0</v>
      </c>
      <c r="AQ45" s="639">
        <f t="shared" si="11"/>
        <v>0</v>
      </c>
      <c r="AR45" s="639">
        <f t="shared" si="11"/>
        <v>0</v>
      </c>
      <c r="AS45" s="639" t="str">
        <f t="shared" si="11"/>
        <v xml:space="preserve">PS 4th shelf 30in RE Rear </v>
      </c>
      <c r="AT45" s="639">
        <f t="shared" si="11"/>
        <v>0</v>
      </c>
      <c r="AU45" s="639" t="str">
        <f t="shared" si="11"/>
        <v xml:space="preserve">PS 4th shelf RE Rear </v>
      </c>
      <c r="AV45" s="566"/>
      <c r="AY45" s="506"/>
      <c r="AZ45" s="506"/>
      <c r="BA45" s="506"/>
      <c r="BB45" s="506"/>
      <c r="BC45" s="506"/>
      <c r="BD45" s="506"/>
      <c r="BE45" s="506"/>
      <c r="BF45" s="506"/>
      <c r="BG45" s="506"/>
      <c r="BH45" s="506"/>
      <c r="BI45" s="506"/>
      <c r="BK45" s="507"/>
      <c r="BL45" s="662"/>
      <c r="BM45" s="589"/>
      <c r="BN45" s="967"/>
      <c r="BO45" s="967"/>
      <c r="BP45" s="967"/>
      <c r="BQ45" s="967"/>
      <c r="BR45" s="967"/>
      <c r="BS45" s="967"/>
      <c r="BT45" s="967"/>
      <c r="BU45" s="967"/>
      <c r="BV45" s="967"/>
      <c r="BW45" s="967"/>
      <c r="BX45" s="967"/>
      <c r="BY45" s="967"/>
      <c r="CA45" s="589"/>
      <c r="CB45" s="967"/>
      <c r="CC45" s="967"/>
      <c r="CD45" s="967"/>
      <c r="CE45" s="967"/>
      <c r="CF45" s="967"/>
      <c r="CG45" s="967"/>
      <c r="CH45" s="967"/>
      <c r="CI45" s="967"/>
      <c r="CJ45" s="967"/>
      <c r="CK45" s="967"/>
      <c r="CL45" s="967"/>
      <c r="CM45" s="967"/>
    </row>
    <row r="46" spans="1:91" ht="12" thickBot="1" x14ac:dyDescent="0.25">
      <c r="B46" s="660"/>
      <c r="C46" s="841"/>
      <c r="E46" s="575" t="str">
        <f>Report!E46</f>
        <v>DOE Allowable (kWh/Day)</v>
      </c>
      <c r="F46" s="965">
        <v>2</v>
      </c>
      <c r="G46" s="965"/>
      <c r="H46" s="965"/>
      <c r="I46" s="504"/>
      <c r="J46" s="659" t="s">
        <v>50</v>
      </c>
      <c r="K46" s="567"/>
      <c r="L46" s="567" t="s">
        <v>966</v>
      </c>
      <c r="M46" s="567" t="s">
        <v>967</v>
      </c>
      <c r="N46" s="567">
        <v>0</v>
      </c>
      <c r="O46" s="567">
        <v>0</v>
      </c>
      <c r="P46" s="567" t="s">
        <v>968</v>
      </c>
      <c r="Q46" s="567">
        <v>0</v>
      </c>
      <c r="R46" s="567">
        <v>0</v>
      </c>
      <c r="S46" s="567" t="s">
        <v>969</v>
      </c>
      <c r="T46" s="567" t="s">
        <v>970</v>
      </c>
      <c r="U46" s="567" t="s">
        <v>971</v>
      </c>
      <c r="V46" s="568">
        <f t="shared" si="14"/>
        <v>0</v>
      </c>
      <c r="Z46" s="506"/>
      <c r="AA46" s="566"/>
      <c r="AB46" s="566"/>
      <c r="AC46" s="566"/>
      <c r="AD46" s="566"/>
      <c r="AE46" s="566"/>
      <c r="AF46" s="566"/>
      <c r="AG46" s="566"/>
      <c r="AH46" s="529"/>
      <c r="AI46" s="639">
        <f t="shared" si="11"/>
        <v>0</v>
      </c>
      <c r="AJ46" s="639">
        <f t="shared" si="11"/>
        <v>0</v>
      </c>
      <c r="AK46" s="639">
        <f t="shared" si="11"/>
        <v>0</v>
      </c>
      <c r="AL46" s="639">
        <f t="shared" si="11"/>
        <v>0</v>
      </c>
      <c r="AM46" s="639">
        <f t="shared" si="11"/>
        <v>0</v>
      </c>
      <c r="AN46" s="639">
        <f t="shared" si="11"/>
        <v>0</v>
      </c>
      <c r="AO46" s="639">
        <f t="shared" si="11"/>
        <v>0</v>
      </c>
      <c r="AP46" s="639">
        <f t="shared" si="11"/>
        <v>0</v>
      </c>
      <c r="AQ46" s="639">
        <f t="shared" si="11"/>
        <v>0</v>
      </c>
      <c r="AR46" s="639">
        <f t="shared" si="11"/>
        <v>0</v>
      </c>
      <c r="AS46" s="639">
        <f t="shared" si="11"/>
        <v>0</v>
      </c>
      <c r="AT46" s="639">
        <f t="shared" si="11"/>
        <v>0</v>
      </c>
      <c r="AU46" s="639">
        <f t="shared" si="11"/>
        <v>0</v>
      </c>
      <c r="AV46" s="566"/>
      <c r="AY46" s="615"/>
      <c r="AZ46" s="569"/>
      <c r="BA46" s="506"/>
      <c r="BB46" s="506"/>
      <c r="BC46" s="566"/>
      <c r="BD46" s="506"/>
      <c r="BE46" s="506"/>
      <c r="BF46" s="506"/>
      <c r="BG46" s="506"/>
      <c r="BH46" s="506"/>
      <c r="BI46" s="506"/>
      <c r="BK46" s="507"/>
      <c r="BL46" s="662"/>
      <c r="BM46" s="592"/>
      <c r="BN46" s="967"/>
      <c r="BO46" s="967"/>
      <c r="BP46" s="967"/>
      <c r="BQ46" s="967"/>
      <c r="BR46" s="967"/>
      <c r="BS46" s="967"/>
      <c r="BT46" s="967"/>
      <c r="BU46" s="967"/>
      <c r="BV46" s="967"/>
      <c r="BW46" s="967"/>
      <c r="BX46" s="967"/>
      <c r="BY46" s="967"/>
      <c r="CA46" s="592"/>
      <c r="CB46" s="967"/>
      <c r="CC46" s="967"/>
      <c r="CD46" s="967"/>
      <c r="CE46" s="967"/>
      <c r="CF46" s="967"/>
      <c r="CG46" s="967"/>
      <c r="CH46" s="967"/>
      <c r="CI46" s="967"/>
      <c r="CJ46" s="967"/>
      <c r="CK46" s="967"/>
      <c r="CL46" s="967"/>
      <c r="CM46" s="967"/>
    </row>
    <row r="47" spans="1:91" ht="12" thickBot="1" x14ac:dyDescent="0.25">
      <c r="B47" s="643"/>
      <c r="C47" s="839"/>
      <c r="E47" s="575" t="str">
        <f>Report!E47</f>
        <v>CEC, kWh/Day (Protocol Energy Consumption)</v>
      </c>
      <c r="F47" s="970"/>
      <c r="G47" s="970"/>
      <c r="H47" s="970"/>
      <c r="I47" s="504"/>
      <c r="J47" s="663" t="s">
        <v>54</v>
      </c>
      <c r="K47" s="567"/>
      <c r="L47" s="567" t="s">
        <v>966</v>
      </c>
      <c r="M47" s="567" t="s">
        <v>967</v>
      </c>
      <c r="N47" s="567">
        <v>0</v>
      </c>
      <c r="O47" s="567">
        <v>0</v>
      </c>
      <c r="P47" s="567" t="s">
        <v>968</v>
      </c>
      <c r="Q47" s="567">
        <v>0</v>
      </c>
      <c r="R47" s="567">
        <v>0</v>
      </c>
      <c r="S47" s="567" t="s">
        <v>969</v>
      </c>
      <c r="T47" s="567" t="s">
        <v>970</v>
      </c>
      <c r="U47" s="567" t="s">
        <v>971</v>
      </c>
      <c r="V47" s="568">
        <f t="shared" si="14"/>
        <v>0</v>
      </c>
      <c r="Z47" s="506"/>
      <c r="AA47" s="507"/>
      <c r="AB47" s="566"/>
      <c r="AC47" s="566"/>
      <c r="AD47" s="566"/>
      <c r="AE47" s="566"/>
      <c r="AF47" s="566"/>
      <c r="AG47" s="566"/>
      <c r="AH47" s="546" t="str">
        <f>AH20</f>
        <v>4TH FRONT</v>
      </c>
      <c r="AI47" s="639" t="str">
        <f t="shared" si="11"/>
        <v>PS 4th shelf LE Front</v>
      </c>
      <c r="AJ47" s="639">
        <f t="shared" si="11"/>
        <v>0</v>
      </c>
      <c r="AK47" s="639" t="str">
        <f t="shared" si="11"/>
        <v>PS 4th shelf 30in LE Front</v>
      </c>
      <c r="AL47" s="639">
        <f t="shared" si="11"/>
        <v>0</v>
      </c>
      <c r="AM47" s="639">
        <f t="shared" si="11"/>
        <v>0</v>
      </c>
      <c r="AN47" s="639">
        <f t="shared" si="11"/>
        <v>0</v>
      </c>
      <c r="AO47" s="639">
        <f t="shared" si="11"/>
        <v>0</v>
      </c>
      <c r="AP47" s="639">
        <f t="shared" si="11"/>
        <v>0</v>
      </c>
      <c r="AQ47" s="639">
        <f t="shared" si="11"/>
        <v>0</v>
      </c>
      <c r="AR47" s="639">
        <f t="shared" si="11"/>
        <v>0</v>
      </c>
      <c r="AS47" s="639" t="str">
        <f t="shared" si="11"/>
        <v>PS 4th shelf 30in RE Front</v>
      </c>
      <c r="AT47" s="639">
        <f t="shared" si="11"/>
        <v>0</v>
      </c>
      <c r="AU47" s="639" t="str">
        <f t="shared" si="11"/>
        <v>PS 4th shelf RE Front</v>
      </c>
      <c r="AV47" s="566"/>
      <c r="AY47" s="506"/>
      <c r="AZ47" s="506"/>
      <c r="BA47" s="506"/>
      <c r="BB47" s="506"/>
      <c r="BC47" s="506"/>
      <c r="BD47" s="506"/>
      <c r="BE47" s="507"/>
      <c r="BF47" s="506"/>
      <c r="BG47" s="507"/>
      <c r="BH47" s="507"/>
      <c r="BI47" s="507"/>
      <c r="BK47" s="494"/>
      <c r="BL47" s="507"/>
      <c r="BM47" s="594" t="s">
        <v>36</v>
      </c>
      <c r="BN47" s="860" t="s">
        <v>1049</v>
      </c>
      <c r="BO47" s="886" t="s">
        <v>1050</v>
      </c>
      <c r="BP47" s="885" t="s">
        <v>1051</v>
      </c>
      <c r="BQ47" s="885" t="s">
        <v>1054</v>
      </c>
      <c r="BR47" s="886" t="s">
        <v>1055</v>
      </c>
      <c r="BS47" s="886" t="s">
        <v>1057</v>
      </c>
      <c r="BT47" s="886" t="s">
        <v>1058</v>
      </c>
      <c r="BU47" s="886" t="s">
        <v>1059</v>
      </c>
      <c r="BV47" s="887" t="s">
        <v>1060</v>
      </c>
      <c r="BW47" s="886" t="s">
        <v>1061</v>
      </c>
      <c r="BX47" s="886" t="s">
        <v>1062</v>
      </c>
      <c r="BY47" s="878" t="s">
        <v>1063</v>
      </c>
      <c r="CA47" s="594" t="s">
        <v>36</v>
      </c>
      <c r="CB47" s="885" t="s">
        <v>1090</v>
      </c>
      <c r="CC47" s="885" t="s">
        <v>1091</v>
      </c>
      <c r="CD47" s="886" t="s">
        <v>1092</v>
      </c>
      <c r="CE47" s="886" t="s">
        <v>1093</v>
      </c>
      <c r="CF47" s="886" t="s">
        <v>1094</v>
      </c>
      <c r="CG47" s="886" t="s">
        <v>1095</v>
      </c>
      <c r="CH47" s="886" t="s">
        <v>1096</v>
      </c>
      <c r="CI47" s="885" t="s">
        <v>1153</v>
      </c>
      <c r="CJ47" s="885"/>
      <c r="CK47" s="885"/>
      <c r="CL47" s="888"/>
      <c r="CM47" s="888"/>
    </row>
    <row r="48" spans="1:91" ht="12" thickBot="1" x14ac:dyDescent="0.25">
      <c r="B48" s="644"/>
      <c r="C48" s="839"/>
      <c r="E48" s="575" t="str">
        <f>Report!E48</f>
        <v>CEC, kWh/Day (Compressor Energy Consumption)</v>
      </c>
      <c r="F48" s="970"/>
      <c r="G48" s="970"/>
      <c r="H48" s="970"/>
      <c r="I48" s="504"/>
      <c r="J48" s="612"/>
      <c r="K48" s="613"/>
      <c r="L48" s="613"/>
      <c r="M48" s="613"/>
      <c r="N48" s="613"/>
      <c r="O48" s="613"/>
      <c r="P48" s="613"/>
      <c r="Q48" s="613"/>
      <c r="R48" s="613"/>
      <c r="S48" s="613"/>
      <c r="T48" s="613"/>
      <c r="U48" s="613"/>
      <c r="V48" s="614"/>
      <c r="Z48" s="506"/>
      <c r="AA48" s="566"/>
      <c r="AB48" s="566"/>
      <c r="AC48" s="566"/>
      <c r="AD48" s="566"/>
      <c r="AE48" s="566"/>
      <c r="AF48" s="566"/>
      <c r="AG48" s="566"/>
      <c r="AI48" s="639">
        <f t="shared" si="11"/>
        <v>0</v>
      </c>
      <c r="AJ48" s="639">
        <f t="shared" si="11"/>
        <v>0</v>
      </c>
      <c r="AK48" s="639">
        <f t="shared" si="11"/>
        <v>0</v>
      </c>
      <c r="AL48" s="639">
        <f t="shared" si="11"/>
        <v>0</v>
      </c>
      <c r="AM48" s="639">
        <f t="shared" si="11"/>
        <v>0</v>
      </c>
      <c r="AN48" s="639">
        <f t="shared" si="11"/>
        <v>0</v>
      </c>
      <c r="AO48" s="639">
        <f t="shared" si="11"/>
        <v>0</v>
      </c>
      <c r="AP48" s="639">
        <f t="shared" si="11"/>
        <v>0</v>
      </c>
      <c r="AQ48" s="639">
        <f t="shared" si="11"/>
        <v>0</v>
      </c>
      <c r="AR48" s="639">
        <f t="shared" si="11"/>
        <v>0</v>
      </c>
      <c r="AS48" s="639">
        <f t="shared" si="11"/>
        <v>0</v>
      </c>
      <c r="AT48" s="639">
        <f t="shared" si="11"/>
        <v>0</v>
      </c>
      <c r="AU48" s="639">
        <f t="shared" si="11"/>
        <v>0</v>
      </c>
      <c r="AV48" s="566"/>
      <c r="AY48" s="506"/>
      <c r="AZ48" s="506"/>
      <c r="BA48" s="506"/>
      <c r="BB48" s="506"/>
      <c r="BC48" s="506"/>
      <c r="BD48" s="506"/>
      <c r="BE48" s="591"/>
      <c r="BF48" s="591"/>
      <c r="BG48" s="591"/>
      <c r="BH48" s="591"/>
      <c r="BI48" s="591"/>
      <c r="BK48" s="494"/>
      <c r="BL48" s="591"/>
      <c r="BM48" s="594" t="s">
        <v>40</v>
      </c>
      <c r="BN48" s="597"/>
      <c r="BO48" s="597"/>
      <c r="BP48" s="597"/>
      <c r="BQ48" s="597"/>
      <c r="BR48" s="597"/>
      <c r="BS48" s="598"/>
      <c r="BT48" s="599"/>
      <c r="BU48" s="597"/>
      <c r="BV48" s="597"/>
      <c r="BW48" s="597"/>
      <c r="BX48" s="597"/>
      <c r="BY48" s="597"/>
      <c r="CA48" s="594" t="s">
        <v>40</v>
      </c>
      <c r="CB48" s="597"/>
      <c r="CC48" s="597"/>
      <c r="CD48" s="597"/>
      <c r="CE48" s="597"/>
      <c r="CF48" s="597"/>
      <c r="CG48" s="598"/>
      <c r="CH48" s="599"/>
      <c r="CI48" s="597"/>
      <c r="CJ48" s="597"/>
      <c r="CK48" s="597"/>
      <c r="CL48" s="597"/>
      <c r="CM48" s="597"/>
    </row>
    <row r="49" spans="1:91" ht="12" thickBot="1" x14ac:dyDescent="0.25">
      <c r="B49" s="660"/>
      <c r="C49" s="839"/>
      <c r="E49" s="575" t="str">
        <f>Report!E49</f>
        <v>FEC, kWh/Day (Fan Energy Consumption)</v>
      </c>
      <c r="F49" s="970"/>
      <c r="G49" s="970"/>
      <c r="H49" s="970"/>
      <c r="I49" s="504"/>
      <c r="J49" s="618" t="s">
        <v>101</v>
      </c>
      <c r="K49" s="567" t="s">
        <v>965</v>
      </c>
      <c r="L49" s="567" t="s">
        <v>966</v>
      </c>
      <c r="M49" s="567" t="s">
        <v>967</v>
      </c>
      <c r="N49" s="567">
        <v>0</v>
      </c>
      <c r="O49" s="567">
        <v>0</v>
      </c>
      <c r="P49" s="567" t="s">
        <v>968</v>
      </c>
      <c r="Q49" s="567">
        <v>0</v>
      </c>
      <c r="R49" s="567">
        <v>0</v>
      </c>
      <c r="S49" s="567" t="s">
        <v>969</v>
      </c>
      <c r="T49" s="567" t="s">
        <v>970</v>
      </c>
      <c r="U49" s="567" t="s">
        <v>971</v>
      </c>
      <c r="V49" s="567" t="e">
        <f t="shared" ref="V49" si="15">V42</f>
        <v>#DIV/0!</v>
      </c>
      <c r="Z49" s="506"/>
      <c r="AA49" s="507"/>
      <c r="AB49" s="566"/>
      <c r="AC49" s="566"/>
      <c r="AD49" s="566"/>
      <c r="AE49" s="566"/>
      <c r="AF49" s="566"/>
      <c r="AG49" s="566"/>
      <c r="AH49" s="513" t="str">
        <f>AH22</f>
        <v>5TH REAR</v>
      </c>
      <c r="AI49" s="639" t="str">
        <f t="shared" si="11"/>
        <v xml:space="preserve">PS 5th shelf LE Rear </v>
      </c>
      <c r="AJ49" s="639">
        <f t="shared" si="11"/>
        <v>0</v>
      </c>
      <c r="AK49" s="639" t="str">
        <f t="shared" si="11"/>
        <v xml:space="preserve">PS 5th shelf 30in LE Rear </v>
      </c>
      <c r="AL49" s="639">
        <f t="shared" si="11"/>
        <v>0</v>
      </c>
      <c r="AM49" s="639">
        <f t="shared" si="11"/>
        <v>0</v>
      </c>
      <c r="AN49" s="639">
        <f t="shared" si="11"/>
        <v>0</v>
      </c>
      <c r="AO49" s="639">
        <f t="shared" si="11"/>
        <v>0</v>
      </c>
      <c r="AP49" s="639">
        <f t="shared" si="11"/>
        <v>0</v>
      </c>
      <c r="AQ49" s="639">
        <f t="shared" si="11"/>
        <v>0</v>
      </c>
      <c r="AR49" s="639">
        <f t="shared" si="11"/>
        <v>0</v>
      </c>
      <c r="AS49" s="639" t="str">
        <f t="shared" si="11"/>
        <v xml:space="preserve">PS 5th shelf 30in RE Rear </v>
      </c>
      <c r="AT49" s="639">
        <f t="shared" si="11"/>
        <v>0</v>
      </c>
      <c r="AU49" s="639" t="str">
        <f t="shared" si="11"/>
        <v xml:space="preserve">PS 5th shelf RE Rear </v>
      </c>
      <c r="AV49" s="507"/>
      <c r="AY49" s="506"/>
      <c r="AZ49" s="506"/>
      <c r="BA49" s="506"/>
      <c r="BB49" s="506"/>
      <c r="BC49" s="506"/>
      <c r="BD49" s="506"/>
      <c r="BE49" s="507"/>
      <c r="BF49" s="507"/>
      <c r="BG49" s="508"/>
      <c r="BH49" s="507"/>
      <c r="BI49" s="507"/>
      <c r="BK49" s="494"/>
      <c r="BL49" s="507"/>
      <c r="BM49" s="594" t="s">
        <v>43</v>
      </c>
      <c r="BN49" s="597"/>
      <c r="BO49" s="597"/>
      <c r="BP49" s="597"/>
      <c r="BQ49" s="597"/>
      <c r="BR49" s="597"/>
      <c r="BS49" s="598"/>
      <c r="BT49" s="599"/>
      <c r="BU49" s="597"/>
      <c r="BV49" s="597"/>
      <c r="BW49" s="597"/>
      <c r="BX49" s="597"/>
      <c r="BY49" s="597"/>
      <c r="CA49" s="594" t="s">
        <v>43</v>
      </c>
      <c r="CB49" s="597"/>
      <c r="CC49" s="597"/>
      <c r="CD49" s="597"/>
      <c r="CE49" s="597"/>
      <c r="CF49" s="597"/>
      <c r="CG49" s="598"/>
      <c r="CH49" s="599"/>
      <c r="CI49" s="597"/>
      <c r="CJ49" s="597"/>
      <c r="CK49" s="597"/>
      <c r="CL49" s="597"/>
      <c r="CM49" s="597"/>
    </row>
    <row r="50" spans="1:91" ht="12" thickBot="1" x14ac:dyDescent="0.25">
      <c r="E50" s="575" t="str">
        <f>Report!E50</f>
        <v>LEC, kWh/Day (Lighting Energy Consumption)</v>
      </c>
      <c r="F50" s="970"/>
      <c r="G50" s="970"/>
      <c r="H50" s="970"/>
      <c r="I50" s="504"/>
      <c r="J50" s="502"/>
      <c r="K50" s="502"/>
      <c r="L50" s="502"/>
      <c r="M50" s="502"/>
      <c r="N50" s="502"/>
      <c r="O50" s="502"/>
      <c r="P50" s="502"/>
      <c r="Q50" s="502"/>
      <c r="R50" s="502"/>
      <c r="S50" s="502"/>
      <c r="T50" s="502"/>
      <c r="U50" s="502"/>
      <c r="V50" s="502"/>
      <c r="Z50" s="506"/>
      <c r="AA50" s="566"/>
      <c r="AB50" s="566"/>
      <c r="AC50" s="566"/>
      <c r="AD50" s="566"/>
      <c r="AE50" s="566"/>
      <c r="AF50" s="566"/>
      <c r="AG50" s="566"/>
      <c r="AH50" s="529"/>
      <c r="AI50" s="639">
        <f t="shared" ref="AI50:AU55" si="16">AI23</f>
        <v>0</v>
      </c>
      <c r="AJ50" s="639">
        <f t="shared" si="16"/>
        <v>0</v>
      </c>
      <c r="AK50" s="639">
        <f t="shared" si="16"/>
        <v>0</v>
      </c>
      <c r="AL50" s="639">
        <f t="shared" si="16"/>
        <v>0</v>
      </c>
      <c r="AM50" s="639">
        <f t="shared" si="16"/>
        <v>0</v>
      </c>
      <c r="AN50" s="639">
        <f t="shared" si="16"/>
        <v>0</v>
      </c>
      <c r="AO50" s="639">
        <f t="shared" si="16"/>
        <v>0</v>
      </c>
      <c r="AP50" s="639">
        <f t="shared" si="16"/>
        <v>0</v>
      </c>
      <c r="AQ50" s="639">
        <f t="shared" si="16"/>
        <v>0</v>
      </c>
      <c r="AR50" s="639">
        <f t="shared" si="16"/>
        <v>0</v>
      </c>
      <c r="AS50" s="639">
        <f t="shared" si="16"/>
        <v>0</v>
      </c>
      <c r="AT50" s="639">
        <f t="shared" si="16"/>
        <v>0</v>
      </c>
      <c r="AU50" s="639">
        <f t="shared" si="16"/>
        <v>0</v>
      </c>
      <c r="AV50" s="566"/>
      <c r="AY50" s="506"/>
      <c r="AZ50" s="506"/>
      <c r="BA50" s="506"/>
      <c r="BB50" s="506"/>
      <c r="BC50" s="506"/>
      <c r="BD50" s="506"/>
      <c r="BE50" s="507"/>
      <c r="BF50" s="507"/>
      <c r="BG50" s="507"/>
      <c r="BH50" s="507"/>
      <c r="BI50" s="507"/>
      <c r="BK50" s="494"/>
      <c r="BL50" s="507"/>
      <c r="BM50" s="607" t="s">
        <v>47</v>
      </c>
      <c r="BN50" s="597"/>
      <c r="BO50" s="597"/>
      <c r="BP50" s="597"/>
      <c r="BQ50" s="597"/>
      <c r="BR50" s="597"/>
      <c r="BS50" s="598"/>
      <c r="BT50" s="599"/>
      <c r="BU50" s="597"/>
      <c r="BV50" s="597"/>
      <c r="BW50" s="597"/>
      <c r="BX50" s="597"/>
      <c r="BY50" s="597"/>
      <c r="CA50" s="607" t="s">
        <v>47</v>
      </c>
      <c r="CB50" s="597"/>
      <c r="CC50" s="597"/>
      <c r="CD50" s="597"/>
      <c r="CE50" s="597"/>
      <c r="CF50" s="597"/>
      <c r="CG50" s="598"/>
      <c r="CH50" s="599"/>
      <c r="CI50" s="597"/>
      <c r="CJ50" s="597"/>
      <c r="CK50" s="597"/>
      <c r="CL50" s="597"/>
      <c r="CM50" s="597"/>
    </row>
    <row r="51" spans="1:91" ht="12" thickBot="1" x14ac:dyDescent="0.25">
      <c r="E51" s="575" t="str">
        <f>Report!E51</f>
        <v>PEC, kWh/Day (Condensate Pan Energy Consumption)</v>
      </c>
      <c r="F51" s="970"/>
      <c r="G51" s="970"/>
      <c r="H51" s="970"/>
      <c r="I51" s="569"/>
      <c r="J51" s="664" t="s">
        <v>67</v>
      </c>
      <c r="K51" s="665" t="s">
        <v>136</v>
      </c>
      <c r="L51" s="666"/>
      <c r="M51" s="667"/>
      <c r="N51" s="666"/>
      <c r="O51" s="665" t="s">
        <v>137</v>
      </c>
      <c r="P51" s="667"/>
      <c r="Q51" s="666"/>
      <c r="R51" s="665" t="s">
        <v>138</v>
      </c>
      <c r="S51" s="667"/>
      <c r="Z51" s="506"/>
      <c r="AA51" s="507"/>
      <c r="AB51" s="566"/>
      <c r="AC51" s="566"/>
      <c r="AD51" s="566"/>
      <c r="AE51" s="566"/>
      <c r="AF51" s="566"/>
      <c r="AG51" s="566"/>
      <c r="AH51" s="546" t="str">
        <f>AH24</f>
        <v>5TH FRONT</v>
      </c>
      <c r="AI51" s="639" t="str">
        <f t="shared" si="16"/>
        <v>PS 5th shelf LE Front</v>
      </c>
      <c r="AJ51" s="639">
        <f t="shared" si="16"/>
        <v>0</v>
      </c>
      <c r="AK51" s="639" t="str">
        <f t="shared" si="16"/>
        <v>PS 5th shelf 30in LE Front</v>
      </c>
      <c r="AL51" s="639">
        <f t="shared" si="16"/>
        <v>0</v>
      </c>
      <c r="AM51" s="639">
        <f t="shared" si="16"/>
        <v>0</v>
      </c>
      <c r="AN51" s="639">
        <f t="shared" si="16"/>
        <v>0</v>
      </c>
      <c r="AO51" s="639">
        <f t="shared" si="16"/>
        <v>0</v>
      </c>
      <c r="AP51" s="639">
        <f t="shared" si="16"/>
        <v>0</v>
      </c>
      <c r="AQ51" s="639">
        <f t="shared" si="16"/>
        <v>0</v>
      </c>
      <c r="AR51" s="639">
        <f t="shared" si="16"/>
        <v>0</v>
      </c>
      <c r="AS51" s="639" t="str">
        <f t="shared" si="16"/>
        <v>PS 5th shelf 30in RE Front</v>
      </c>
      <c r="AT51" s="639">
        <f t="shared" si="16"/>
        <v>0</v>
      </c>
      <c r="AU51" s="639" t="str">
        <f t="shared" si="16"/>
        <v>PS 5th shelf RE Front</v>
      </c>
      <c r="AV51" s="566"/>
      <c r="AX51" s="668" t="s">
        <v>17</v>
      </c>
      <c r="AY51" s="669"/>
      <c r="AZ51" s="670" t="s">
        <v>139</v>
      </c>
      <c r="BA51" s="671"/>
      <c r="BB51" s="671"/>
      <c r="BC51" s="672" t="s">
        <v>140</v>
      </c>
      <c r="BD51" s="673"/>
      <c r="BE51" s="674"/>
      <c r="BF51" s="674"/>
      <c r="BG51" s="675" t="s">
        <v>141</v>
      </c>
      <c r="BH51" s="676"/>
      <c r="BK51" s="507"/>
      <c r="BL51" s="507"/>
      <c r="BM51" s="594" t="s">
        <v>50</v>
      </c>
      <c r="BN51" s="597"/>
      <c r="BO51" s="597"/>
      <c r="BP51" s="597"/>
      <c r="BQ51" s="597"/>
      <c r="BR51" s="597"/>
      <c r="BS51" s="598"/>
      <c r="BT51" s="599"/>
      <c r="BU51" s="597"/>
      <c r="BV51" s="597"/>
      <c r="BW51" s="597"/>
      <c r="BX51" s="597"/>
      <c r="BY51" s="597"/>
      <c r="CA51" s="594" t="s">
        <v>50</v>
      </c>
      <c r="CB51" s="597"/>
      <c r="CC51" s="597"/>
      <c r="CD51" s="597"/>
      <c r="CE51" s="597"/>
      <c r="CF51" s="597"/>
      <c r="CG51" s="598"/>
      <c r="CH51" s="599"/>
      <c r="CI51" s="597"/>
      <c r="CJ51" s="597"/>
      <c r="CK51" s="597"/>
      <c r="CL51" s="597"/>
      <c r="CM51" s="597"/>
    </row>
    <row r="52" spans="1:91" ht="12" thickBot="1" x14ac:dyDescent="0.25">
      <c r="E52" s="575" t="str">
        <f>Report!E52</f>
        <v>AEC, kWh/Day (Anti-condensate Energy Consumption)</v>
      </c>
      <c r="F52" s="970"/>
      <c r="G52" s="970"/>
      <c r="H52" s="970"/>
      <c r="I52" s="569"/>
      <c r="J52" s="677" t="s">
        <v>72</v>
      </c>
      <c r="K52" s="678" t="s">
        <v>94</v>
      </c>
      <c r="L52" s="678" t="s">
        <v>143</v>
      </c>
      <c r="M52" s="679" t="s">
        <v>87</v>
      </c>
      <c r="N52" s="678" t="s">
        <v>94</v>
      </c>
      <c r="O52" s="678" t="s">
        <v>143</v>
      </c>
      <c r="P52" s="679" t="s">
        <v>87</v>
      </c>
      <c r="Q52" s="678" t="s">
        <v>94</v>
      </c>
      <c r="R52" s="678" t="s">
        <v>143</v>
      </c>
      <c r="S52" s="679" t="s">
        <v>87</v>
      </c>
      <c r="Z52" s="506"/>
      <c r="AA52" s="566"/>
      <c r="AB52" s="566"/>
      <c r="AC52" s="566"/>
      <c r="AD52" s="566"/>
      <c r="AE52" s="566"/>
      <c r="AF52" s="566"/>
      <c r="AG52" s="566"/>
      <c r="AH52" s="566"/>
      <c r="AI52" s="639">
        <f t="shared" si="16"/>
        <v>0</v>
      </c>
      <c r="AJ52" s="639">
        <f t="shared" si="16"/>
        <v>0</v>
      </c>
      <c r="AK52" s="639">
        <f t="shared" si="16"/>
        <v>0</v>
      </c>
      <c r="AL52" s="639">
        <f t="shared" si="16"/>
        <v>0</v>
      </c>
      <c r="AM52" s="639">
        <f t="shared" si="16"/>
        <v>0</v>
      </c>
      <c r="AN52" s="639">
        <f t="shared" si="16"/>
        <v>0</v>
      </c>
      <c r="AO52" s="639">
        <f t="shared" si="16"/>
        <v>0</v>
      </c>
      <c r="AP52" s="639">
        <f t="shared" si="16"/>
        <v>0</v>
      </c>
      <c r="AQ52" s="639">
        <f t="shared" si="16"/>
        <v>0</v>
      </c>
      <c r="AR52" s="639">
        <f t="shared" si="16"/>
        <v>0</v>
      </c>
      <c r="AS52" s="639">
        <f t="shared" si="16"/>
        <v>0</v>
      </c>
      <c r="AT52" s="639">
        <f t="shared" si="16"/>
        <v>0</v>
      </c>
      <c r="AU52" s="639">
        <f t="shared" si="16"/>
        <v>0</v>
      </c>
      <c r="AV52" s="566"/>
      <c r="AX52" s="680" t="s">
        <v>23</v>
      </c>
      <c r="AY52" s="681" t="s">
        <v>1026</v>
      </c>
      <c r="AZ52" s="682" t="s">
        <v>1027</v>
      </c>
      <c r="BA52" s="681" t="s">
        <v>1026</v>
      </c>
      <c r="BB52" s="681" t="s">
        <v>1027</v>
      </c>
      <c r="BC52" s="569" t="s">
        <v>1026</v>
      </c>
      <c r="BD52" s="683" t="s">
        <v>1027</v>
      </c>
      <c r="BE52" s="684" t="s">
        <v>1026</v>
      </c>
      <c r="BF52" s="685" t="s">
        <v>1027</v>
      </c>
      <c r="BH52" s="686" t="s">
        <v>144</v>
      </c>
      <c r="BK52" s="504"/>
      <c r="BL52" s="591"/>
      <c r="BM52" s="616" t="s">
        <v>54</v>
      </c>
      <c r="BN52" s="597"/>
      <c r="BO52" s="597"/>
      <c r="BP52" s="597"/>
      <c r="BQ52" s="597"/>
      <c r="BR52" s="597"/>
      <c r="BS52" s="598"/>
      <c r="BT52" s="599"/>
      <c r="BU52" s="597"/>
      <c r="BV52" s="597"/>
      <c r="BW52" s="597"/>
      <c r="BX52" s="597"/>
      <c r="BY52" s="597"/>
      <c r="CA52" s="616" t="s">
        <v>54</v>
      </c>
      <c r="CB52" s="597"/>
      <c r="CC52" s="597"/>
      <c r="CD52" s="597"/>
      <c r="CE52" s="597"/>
      <c r="CF52" s="597"/>
      <c r="CG52" s="598"/>
      <c r="CH52" s="599"/>
      <c r="CI52" s="597"/>
      <c r="CJ52" s="597"/>
      <c r="CK52" s="597"/>
      <c r="CL52" s="597"/>
      <c r="CM52" s="597"/>
    </row>
    <row r="53" spans="1:91" ht="12" thickBot="1" x14ac:dyDescent="0.25">
      <c r="B53" s="508" t="s">
        <v>145</v>
      </c>
      <c r="C53" s="687"/>
      <c r="D53" s="503"/>
      <c r="E53" s="575" t="str">
        <f>Report!E53</f>
        <v>DEC, kWh/Day (Defrost Energy Consumption)</v>
      </c>
      <c r="F53" s="970"/>
      <c r="G53" s="970"/>
      <c r="H53" s="970"/>
      <c r="I53" s="569"/>
      <c r="J53" s="659" t="s">
        <v>36</v>
      </c>
      <c r="K53" s="839"/>
      <c r="L53" s="879"/>
      <c r="M53" s="879"/>
      <c r="N53" s="879"/>
      <c r="O53" s="841"/>
      <c r="P53" s="841"/>
      <c r="Q53" s="872"/>
      <c r="R53" s="841"/>
      <c r="S53" s="872"/>
      <c r="Z53" s="506"/>
      <c r="AA53" s="507"/>
      <c r="AB53" s="566"/>
      <c r="AC53" s="566"/>
      <c r="AD53" s="566"/>
      <c r="AE53" s="566"/>
      <c r="AF53" s="566"/>
      <c r="AG53" s="566"/>
      <c r="AH53" s="513" t="str">
        <f>AH26</f>
        <v>BOTTOM  REAR</v>
      </c>
      <c r="AI53" s="639" t="str">
        <f t="shared" si="16"/>
        <v xml:space="preserve">PS BC shelf LE Rear </v>
      </c>
      <c r="AJ53" s="639">
        <f t="shared" si="16"/>
        <v>0</v>
      </c>
      <c r="AK53" s="639" t="str">
        <f t="shared" si="16"/>
        <v xml:space="preserve">PS BC shelf 30in LE Rear </v>
      </c>
      <c r="AL53" s="639">
        <f t="shared" si="16"/>
        <v>0</v>
      </c>
      <c r="AM53" s="639">
        <f t="shared" si="16"/>
        <v>0</v>
      </c>
      <c r="AN53" s="639">
        <f t="shared" si="16"/>
        <v>0</v>
      </c>
      <c r="AO53" s="639">
        <f t="shared" si="16"/>
        <v>0</v>
      </c>
      <c r="AP53" s="639">
        <f t="shared" si="16"/>
        <v>0</v>
      </c>
      <c r="AQ53" s="639">
        <f t="shared" si="16"/>
        <v>0</v>
      </c>
      <c r="AR53" s="639">
        <f t="shared" si="16"/>
        <v>0</v>
      </c>
      <c r="AS53" s="639" t="str">
        <f t="shared" si="16"/>
        <v xml:space="preserve">PS BC shelf 30in RE Rear </v>
      </c>
      <c r="AT53" s="639">
        <f t="shared" si="16"/>
        <v>0</v>
      </c>
      <c r="AU53" s="639" t="str">
        <f t="shared" si="16"/>
        <v xml:space="preserve">PS BC shelf RE Rear </v>
      </c>
      <c r="AV53" s="566"/>
      <c r="AX53" s="688" t="s">
        <v>30</v>
      </c>
      <c r="AY53" s="689" t="s">
        <v>1028</v>
      </c>
      <c r="AZ53" s="690" t="s">
        <v>1028</v>
      </c>
      <c r="BA53" s="689" t="s">
        <v>147</v>
      </c>
      <c r="BB53" s="689" t="s">
        <v>1029</v>
      </c>
      <c r="BC53" s="691" t="s">
        <v>986</v>
      </c>
      <c r="BD53" s="689" t="s">
        <v>986</v>
      </c>
      <c r="BE53" s="692" t="s">
        <v>1030</v>
      </c>
      <c r="BF53" s="693" t="s">
        <v>1030</v>
      </c>
      <c r="BH53" s="692" t="s">
        <v>148</v>
      </c>
      <c r="BK53" s="694"/>
      <c r="BL53" s="507"/>
      <c r="BM53" s="619"/>
      <c r="BN53" s="620"/>
      <c r="BO53" s="620"/>
      <c r="BP53" s="620"/>
      <c r="BQ53" s="620"/>
      <c r="BR53" s="620"/>
      <c r="BS53" s="621"/>
      <c r="BT53" s="622"/>
      <c r="BU53" s="620"/>
      <c r="BV53" s="620"/>
      <c r="BW53" s="620"/>
      <c r="BX53" s="620"/>
      <c r="BY53" s="620"/>
      <c r="CA53" s="619"/>
      <c r="CB53" s="620"/>
      <c r="CC53" s="620"/>
      <c r="CD53" s="620"/>
      <c r="CE53" s="620"/>
      <c r="CF53" s="620"/>
      <c r="CG53" s="621"/>
      <c r="CH53" s="622"/>
      <c r="CI53" s="620"/>
      <c r="CJ53" s="620"/>
      <c r="CK53" s="620"/>
      <c r="CL53" s="620"/>
      <c r="CM53" s="620"/>
    </row>
    <row r="54" spans="1:91" ht="15.75" thickBot="1" x14ac:dyDescent="0.3">
      <c r="B54" s="695" t="s">
        <v>149</v>
      </c>
      <c r="C54" s="696"/>
      <c r="D54" s="697"/>
      <c r="E54" s="601" t="str">
        <f>Report!E54</f>
        <v>CDEC, kWh/Day (Calculated Daily Energy Consumption)</v>
      </c>
      <c r="F54" s="698"/>
      <c r="G54" s="632"/>
      <c r="H54" s="632"/>
      <c r="I54" s="569"/>
      <c r="J54" s="659" t="s">
        <v>40</v>
      </c>
      <c r="K54" s="567"/>
      <c r="L54" s="567">
        <v>0</v>
      </c>
      <c r="M54" s="567" t="s">
        <v>973</v>
      </c>
      <c r="N54" s="567">
        <v>0</v>
      </c>
      <c r="O54" s="567">
        <v>0</v>
      </c>
      <c r="P54" s="567">
        <v>0</v>
      </c>
      <c r="Q54" s="567" t="s">
        <v>974</v>
      </c>
      <c r="R54" s="567">
        <v>0</v>
      </c>
      <c r="S54" s="567"/>
      <c r="Z54" s="506"/>
      <c r="AA54" s="566"/>
      <c r="AB54" s="566"/>
      <c r="AC54" s="566"/>
      <c r="AD54" s="566"/>
      <c r="AE54" s="566"/>
      <c r="AF54" s="566"/>
      <c r="AG54" s="566"/>
      <c r="AH54" s="574"/>
      <c r="AI54" s="639">
        <f t="shared" si="16"/>
        <v>0</v>
      </c>
      <c r="AJ54" s="639">
        <f t="shared" si="16"/>
        <v>0</v>
      </c>
      <c r="AK54" s="639">
        <f t="shared" si="16"/>
        <v>0</v>
      </c>
      <c r="AL54" s="639">
        <f t="shared" si="16"/>
        <v>0</v>
      </c>
      <c r="AM54" s="639">
        <f t="shared" si="16"/>
        <v>0</v>
      </c>
      <c r="AN54" s="639">
        <f t="shared" si="16"/>
        <v>0</v>
      </c>
      <c r="AO54" s="639">
        <f t="shared" si="16"/>
        <v>0</v>
      </c>
      <c r="AP54" s="639">
        <f t="shared" si="16"/>
        <v>0</v>
      </c>
      <c r="AQ54" s="639">
        <f t="shared" si="16"/>
        <v>0</v>
      </c>
      <c r="AR54" s="639">
        <f t="shared" si="16"/>
        <v>0</v>
      </c>
      <c r="AS54" s="639">
        <f t="shared" si="16"/>
        <v>0</v>
      </c>
      <c r="AT54" s="639">
        <f t="shared" si="16"/>
        <v>0</v>
      </c>
      <c r="AU54" s="639">
        <f t="shared" si="16"/>
        <v>0</v>
      </c>
      <c r="AV54" s="566"/>
      <c r="AX54" s="699" t="s">
        <v>36</v>
      </c>
      <c r="AY54" s="857" t="s">
        <v>1017</v>
      </c>
      <c r="AZ54" s="872" t="s">
        <v>1018</v>
      </c>
      <c r="BA54" s="872" t="s">
        <v>1022</v>
      </c>
      <c r="BB54" s="872" t="s">
        <v>1023</v>
      </c>
      <c r="BC54" s="872" t="s">
        <v>1015</v>
      </c>
      <c r="BD54" s="872" t="s">
        <v>1016</v>
      </c>
      <c r="BE54" s="872" t="s">
        <v>1020</v>
      </c>
      <c r="BF54" s="857" t="s">
        <v>1021</v>
      </c>
      <c r="BG54" s="856"/>
      <c r="BH54" s="857"/>
      <c r="BK54" s="502"/>
      <c r="BL54" s="507"/>
      <c r="BM54" s="618" t="s">
        <v>101</v>
      </c>
      <c r="BN54" s="623"/>
      <c r="BO54" s="623"/>
      <c r="BP54" s="623"/>
      <c r="BQ54" s="623"/>
      <c r="BR54" s="623"/>
      <c r="BS54" s="623"/>
      <c r="BT54" s="623"/>
      <c r="BU54" s="623"/>
      <c r="BV54" s="623"/>
      <c r="BW54" s="623"/>
      <c r="BX54" s="623"/>
      <c r="BY54" s="623"/>
      <c r="CA54" s="618" t="s">
        <v>101</v>
      </c>
      <c r="CB54" s="623"/>
      <c r="CC54" s="623"/>
      <c r="CD54" s="623"/>
      <c r="CE54" s="623"/>
      <c r="CF54" s="623"/>
      <c r="CG54" s="623"/>
      <c r="CH54" s="623"/>
      <c r="CI54" s="623"/>
      <c r="CJ54" s="623"/>
      <c r="CK54" s="623"/>
      <c r="CL54" s="623"/>
      <c r="CM54" s="623"/>
    </row>
    <row r="55" spans="1:91" ht="12" thickBot="1" x14ac:dyDescent="0.25">
      <c r="B55" s="529"/>
      <c r="C55" s="687"/>
      <c r="D55" s="503"/>
      <c r="E55" s="545" t="s">
        <v>157</v>
      </c>
      <c r="F55" s="504"/>
      <c r="G55" s="504"/>
      <c r="H55" s="504"/>
      <c r="I55" s="569"/>
      <c r="J55" s="659" t="s">
        <v>43</v>
      </c>
      <c r="K55" s="567"/>
      <c r="L55" s="567">
        <v>0</v>
      </c>
      <c r="M55" s="567" t="s">
        <v>973</v>
      </c>
      <c r="N55" s="567">
        <v>0</v>
      </c>
      <c r="O55" s="567">
        <v>0</v>
      </c>
      <c r="P55" s="567">
        <v>0</v>
      </c>
      <c r="Q55" s="567" t="s">
        <v>974</v>
      </c>
      <c r="R55" s="567">
        <v>0</v>
      </c>
      <c r="S55" s="567"/>
      <c r="Z55" s="506"/>
      <c r="AA55" s="507"/>
      <c r="AB55" s="566"/>
      <c r="AC55" s="566"/>
      <c r="AD55" s="566"/>
      <c r="AE55" s="566"/>
      <c r="AF55" s="566"/>
      <c r="AG55" s="566"/>
      <c r="AH55" s="546" t="str">
        <f>AH28</f>
        <v>BOTTOM FRONT</v>
      </c>
      <c r="AI55" s="639" t="str">
        <f t="shared" si="16"/>
        <v>PS BC shelf LE Front</v>
      </c>
      <c r="AJ55" s="639">
        <f t="shared" si="16"/>
        <v>0</v>
      </c>
      <c r="AK55" s="639" t="str">
        <f t="shared" si="16"/>
        <v>PS BC shelf 30in LE Front</v>
      </c>
      <c r="AL55" s="639">
        <f t="shared" si="16"/>
        <v>0</v>
      </c>
      <c r="AM55" s="639">
        <f t="shared" si="16"/>
        <v>0</v>
      </c>
      <c r="AN55" s="639">
        <f t="shared" si="16"/>
        <v>0</v>
      </c>
      <c r="AO55" s="639">
        <f t="shared" si="16"/>
        <v>0</v>
      </c>
      <c r="AP55" s="639">
        <f t="shared" si="16"/>
        <v>0</v>
      </c>
      <c r="AQ55" s="639">
        <f t="shared" si="16"/>
        <v>0</v>
      </c>
      <c r="AR55" s="639">
        <f t="shared" si="16"/>
        <v>0</v>
      </c>
      <c r="AS55" s="639" t="str">
        <f t="shared" si="16"/>
        <v>PS BC shelf 30in RE Front</v>
      </c>
      <c r="AT55" s="639">
        <f t="shared" si="16"/>
        <v>0</v>
      </c>
      <c r="AU55" s="639" t="str">
        <f t="shared" si="16"/>
        <v>PS BC shelf RE Front</v>
      </c>
      <c r="AV55" s="566"/>
      <c r="AX55" s="700" t="s">
        <v>40</v>
      </c>
      <c r="AY55" s="701"/>
      <c r="AZ55" s="701"/>
      <c r="BA55" s="701"/>
      <c r="BB55" s="701"/>
      <c r="BC55" s="701"/>
      <c r="BD55" s="701"/>
      <c r="BE55" s="701"/>
      <c r="BF55" s="701"/>
      <c r="BH55" s="567"/>
      <c r="BK55" s="502"/>
      <c r="BL55" s="516"/>
    </row>
    <row r="56" spans="1:91" x14ac:dyDescent="0.2">
      <c r="B56" s="529"/>
      <c r="C56" s="687"/>
      <c r="D56" s="702"/>
      <c r="E56" s="513"/>
      <c r="F56" s="703"/>
      <c r="G56" s="504"/>
      <c r="H56" s="504"/>
      <c r="I56" s="569"/>
      <c r="J56" s="659" t="s">
        <v>47</v>
      </c>
      <c r="K56" s="567"/>
      <c r="L56" s="567">
        <v>0</v>
      </c>
      <c r="M56" s="567" t="s">
        <v>973</v>
      </c>
      <c r="N56" s="567">
        <v>0</v>
      </c>
      <c r="O56" s="567">
        <v>0</v>
      </c>
      <c r="P56" s="567">
        <v>0</v>
      </c>
      <c r="Q56" s="567" t="s">
        <v>974</v>
      </c>
      <c r="R56" s="567">
        <v>0</v>
      </c>
      <c r="S56" s="567"/>
      <c r="Z56" s="506"/>
      <c r="AA56" s="507"/>
      <c r="AB56" s="507"/>
      <c r="AC56" s="507"/>
      <c r="AD56" s="507"/>
      <c r="AE56" s="507"/>
      <c r="AF56" s="507"/>
      <c r="AG56" s="507"/>
      <c r="AH56" s="507"/>
      <c r="AI56" s="507"/>
      <c r="AJ56" s="507"/>
      <c r="AK56" s="507"/>
      <c r="AL56" s="507"/>
      <c r="AM56" s="506"/>
      <c r="AN56" s="506"/>
      <c r="AO56" s="506"/>
      <c r="AP56" s="506"/>
      <c r="AQ56" s="506"/>
      <c r="AR56" s="506"/>
      <c r="AS56" s="506"/>
      <c r="AT56" s="506"/>
      <c r="AU56" s="506"/>
      <c r="AV56" s="506"/>
      <c r="AX56" s="700" t="s">
        <v>43</v>
      </c>
      <c r="AY56" s="701"/>
      <c r="AZ56" s="701"/>
      <c r="BA56" s="701"/>
      <c r="BB56" s="701"/>
      <c r="BC56" s="701"/>
      <c r="BD56" s="701"/>
      <c r="BE56" s="701"/>
      <c r="BF56" s="701"/>
      <c r="BH56" s="567"/>
      <c r="BL56" s="507"/>
    </row>
    <row r="57" spans="1:91" ht="18" customHeight="1" x14ac:dyDescent="0.2">
      <c r="B57" s="529"/>
      <c r="C57" s="687"/>
      <c r="D57" s="503"/>
      <c r="E57" s="529"/>
      <c r="F57" s="704"/>
      <c r="G57" s="504"/>
      <c r="H57" s="504"/>
      <c r="I57" s="569"/>
      <c r="J57" s="659" t="s">
        <v>50</v>
      </c>
      <c r="K57" s="567"/>
      <c r="L57" s="567">
        <v>0</v>
      </c>
      <c r="M57" s="567" t="s">
        <v>973</v>
      </c>
      <c r="N57" s="567">
        <v>0</v>
      </c>
      <c r="O57" s="567">
        <v>0</v>
      </c>
      <c r="P57" s="567">
        <v>0</v>
      </c>
      <c r="Q57" s="567" t="s">
        <v>974</v>
      </c>
      <c r="R57" s="567">
        <v>0</v>
      </c>
      <c r="S57" s="567"/>
      <c r="Z57" s="506"/>
      <c r="AA57" s="507"/>
      <c r="AB57" s="566"/>
      <c r="AC57" s="566"/>
      <c r="AD57" s="566"/>
      <c r="AE57" s="566"/>
      <c r="AF57" s="566"/>
      <c r="AG57" s="566"/>
      <c r="AH57" s="507"/>
      <c r="AI57" s="566"/>
      <c r="AJ57" s="566"/>
      <c r="AK57" s="566"/>
      <c r="AL57" s="507"/>
      <c r="AM57" s="506"/>
      <c r="AN57" s="506"/>
      <c r="AO57" s="506"/>
      <c r="AP57" s="506"/>
      <c r="AQ57" s="506"/>
      <c r="AR57" s="506"/>
      <c r="AS57" s="506"/>
      <c r="AT57" s="506"/>
      <c r="AU57" s="506"/>
      <c r="AV57" s="506"/>
      <c r="AX57" s="700" t="s">
        <v>47</v>
      </c>
      <c r="AY57" s="701"/>
      <c r="AZ57" s="701"/>
      <c r="BA57" s="701"/>
      <c r="BB57" s="701"/>
      <c r="BC57" s="701"/>
      <c r="BD57" s="701"/>
      <c r="BE57" s="701"/>
      <c r="BF57" s="701"/>
      <c r="BG57" s="705"/>
      <c r="BH57" s="567"/>
      <c r="BL57" s="507"/>
      <c r="BN57" s="966" t="str">
        <f>BN73</f>
        <v>Cassette Enclosure Top U1</v>
      </c>
      <c r="BO57" s="966" t="str">
        <f t="shared" ref="BO57:BY57" si="17">BO73</f>
        <v>Air Into Cond Left U2</v>
      </c>
      <c r="BP57" s="966" t="str">
        <f t="shared" si="17"/>
        <v>Air Into Cond Right U2</v>
      </c>
      <c r="BQ57" s="966" t="str">
        <f t="shared" si="17"/>
        <v>Ait Out of Cond Left U2</v>
      </c>
      <c r="BR57" s="966" t="str">
        <f t="shared" si="17"/>
        <v>Air Out of Cond Right U2</v>
      </c>
      <c r="BS57" s="966" t="str">
        <f t="shared" si="17"/>
        <v>Air Into Evap Left U2</v>
      </c>
      <c r="BT57" s="966" t="str">
        <f t="shared" si="17"/>
        <v>Air Into Evap Right U2</v>
      </c>
      <c r="BU57" s="966" t="str">
        <f t="shared" si="17"/>
        <v>Ait Out of Evap Left U2</v>
      </c>
      <c r="BV57" s="966" t="str">
        <f t="shared" si="17"/>
        <v>Air Out of Evap Right U2</v>
      </c>
      <c r="BW57" s="966" t="str">
        <f t="shared" si="17"/>
        <v>Discharge Air Sensor U2</v>
      </c>
      <c r="BX57" s="966" t="str">
        <f t="shared" si="17"/>
        <v>Defrost Termination Sensor U2</v>
      </c>
      <c r="BY57" s="966" t="str">
        <f t="shared" si="17"/>
        <v>Suction Temp into Comp U2</v>
      </c>
      <c r="CB57" s="966"/>
      <c r="CC57" s="966"/>
      <c r="CD57" s="966"/>
      <c r="CE57" s="966"/>
      <c r="CF57" s="966"/>
      <c r="CG57" s="966"/>
      <c r="CH57" s="966"/>
      <c r="CI57" s="966"/>
      <c r="CJ57" s="966"/>
      <c r="CK57" s="966"/>
      <c r="CL57" s="966"/>
      <c r="CM57" s="966"/>
    </row>
    <row r="58" spans="1:91" x14ac:dyDescent="0.2">
      <c r="B58" s="529"/>
      <c r="C58" s="687"/>
      <c r="D58" s="503"/>
      <c r="F58" s="704"/>
      <c r="G58" s="504"/>
      <c r="H58" s="504"/>
      <c r="I58" s="569"/>
      <c r="J58" s="663" t="s">
        <v>54</v>
      </c>
      <c r="K58" s="567"/>
      <c r="L58" s="567"/>
      <c r="M58" s="567" t="s">
        <v>973</v>
      </c>
      <c r="N58" s="567">
        <v>0</v>
      </c>
      <c r="O58" s="567">
        <v>0</v>
      </c>
      <c r="P58" s="567">
        <v>0</v>
      </c>
      <c r="Q58" s="567" t="s">
        <v>974</v>
      </c>
      <c r="R58" s="567">
        <v>0</v>
      </c>
      <c r="S58" s="567"/>
      <c r="Z58" s="506"/>
      <c r="AA58" s="566"/>
      <c r="AB58" s="566"/>
      <c r="AC58" s="566"/>
      <c r="AD58" s="566"/>
      <c r="AE58" s="566"/>
      <c r="AF58" s="566"/>
      <c r="AG58" s="566"/>
      <c r="AH58" s="566"/>
      <c r="AI58" s="566"/>
      <c r="AJ58" s="566"/>
      <c r="AK58" s="566"/>
      <c r="AL58" s="566"/>
      <c r="AM58" s="506"/>
      <c r="AN58" s="506"/>
      <c r="AO58" s="566"/>
      <c r="AP58" s="566"/>
      <c r="AQ58" s="566"/>
      <c r="AR58" s="566"/>
      <c r="AS58" s="566"/>
      <c r="AT58" s="566"/>
      <c r="AU58" s="566"/>
      <c r="AV58" s="566"/>
      <c r="AX58" s="706" t="s">
        <v>50</v>
      </c>
      <c r="AY58" s="701"/>
      <c r="AZ58" s="701"/>
      <c r="BA58" s="701"/>
      <c r="BB58" s="701"/>
      <c r="BC58" s="701"/>
      <c r="BD58" s="701"/>
      <c r="BE58" s="701"/>
      <c r="BF58" s="701"/>
      <c r="BH58" s="567"/>
      <c r="BL58" s="507"/>
      <c r="BN58" s="967"/>
      <c r="BO58" s="967"/>
      <c r="BP58" s="967"/>
      <c r="BQ58" s="967"/>
      <c r="BR58" s="967"/>
      <c r="BS58" s="967"/>
      <c r="BT58" s="967"/>
      <c r="BU58" s="967"/>
      <c r="BV58" s="967"/>
      <c r="BW58" s="967"/>
      <c r="BX58" s="967"/>
      <c r="BY58" s="967"/>
      <c r="CB58" s="967"/>
      <c r="CC58" s="967"/>
      <c r="CD58" s="967"/>
      <c r="CE58" s="967"/>
      <c r="CF58" s="967"/>
      <c r="CG58" s="967"/>
      <c r="CH58" s="967"/>
      <c r="CI58" s="967"/>
      <c r="CJ58" s="967"/>
      <c r="CK58" s="967"/>
      <c r="CL58" s="967"/>
      <c r="CM58" s="967"/>
    </row>
    <row r="59" spans="1:91" ht="12" thickBot="1" x14ac:dyDescent="0.25">
      <c r="B59" s="529"/>
      <c r="C59" s="687"/>
      <c r="D59" s="503"/>
      <c r="E59" s="529"/>
      <c r="F59" s="704"/>
      <c r="G59" s="504"/>
      <c r="H59" s="504"/>
      <c r="I59" s="569"/>
      <c r="J59" s="531"/>
      <c r="K59" s="707"/>
      <c r="L59" s="707"/>
      <c r="M59" s="614"/>
      <c r="N59" s="707"/>
      <c r="O59" s="707"/>
      <c r="P59" s="614"/>
      <c r="Q59" s="707"/>
      <c r="R59" s="707"/>
      <c r="S59" s="614"/>
      <c r="Z59" s="506"/>
      <c r="AA59" s="507"/>
      <c r="AB59" s="566"/>
      <c r="AC59" s="566"/>
      <c r="AD59" s="566"/>
      <c r="AE59" s="566"/>
      <c r="AF59" s="566"/>
      <c r="AG59" s="566"/>
      <c r="AH59" s="507"/>
      <c r="AI59" s="566"/>
      <c r="AJ59" s="566"/>
      <c r="AK59" s="566"/>
      <c r="AL59" s="507"/>
      <c r="AM59" s="506"/>
      <c r="AN59" s="506"/>
      <c r="AO59" s="506"/>
      <c r="AP59" s="506"/>
      <c r="AQ59" s="506"/>
      <c r="AR59" s="506"/>
      <c r="AS59" s="507"/>
      <c r="AT59" s="566"/>
      <c r="AU59" s="566"/>
      <c r="AV59" s="566"/>
      <c r="AX59" s="708" t="s">
        <v>54</v>
      </c>
      <c r="AY59" s="701"/>
      <c r="AZ59" s="701"/>
      <c r="BA59" s="701"/>
      <c r="BB59" s="701"/>
      <c r="BC59" s="701"/>
      <c r="BD59" s="701"/>
      <c r="BE59" s="701"/>
      <c r="BF59" s="701"/>
      <c r="BH59" s="567"/>
      <c r="BL59" s="505"/>
      <c r="BM59" s="538"/>
      <c r="BN59" s="967"/>
      <c r="BO59" s="967"/>
      <c r="BP59" s="967"/>
      <c r="BQ59" s="967"/>
      <c r="BR59" s="967"/>
      <c r="BS59" s="967"/>
      <c r="BT59" s="967"/>
      <c r="BU59" s="967"/>
      <c r="BV59" s="967"/>
      <c r="BW59" s="967"/>
      <c r="BX59" s="967"/>
      <c r="BY59" s="967"/>
      <c r="CA59" s="538"/>
      <c r="CB59" s="967"/>
      <c r="CC59" s="967"/>
      <c r="CD59" s="967"/>
      <c r="CE59" s="967"/>
      <c r="CF59" s="967"/>
      <c r="CG59" s="967"/>
      <c r="CH59" s="967"/>
      <c r="CI59" s="967"/>
      <c r="CJ59" s="967"/>
      <c r="CK59" s="967"/>
      <c r="CL59" s="967"/>
      <c r="CM59" s="967"/>
    </row>
    <row r="60" spans="1:91" ht="12" thickBot="1" x14ac:dyDescent="0.25">
      <c r="B60" s="529"/>
      <c r="C60" s="687"/>
      <c r="D60" s="503"/>
      <c r="E60" s="529"/>
      <c r="F60" s="704"/>
      <c r="G60" s="504"/>
      <c r="H60" s="504"/>
      <c r="I60" s="569"/>
      <c r="J60" s="618" t="s">
        <v>101</v>
      </c>
      <c r="K60" s="567" t="s">
        <v>972</v>
      </c>
      <c r="L60" s="567">
        <v>0</v>
      </c>
      <c r="M60" s="567" t="s">
        <v>973</v>
      </c>
      <c r="N60" s="567">
        <v>0</v>
      </c>
      <c r="O60" s="567">
        <v>0</v>
      </c>
      <c r="P60" s="567">
        <v>0</v>
      </c>
      <c r="Q60" s="567" t="s">
        <v>974</v>
      </c>
      <c r="R60" s="567">
        <v>0</v>
      </c>
      <c r="S60" s="567" t="s">
        <v>975</v>
      </c>
      <c r="Z60" s="506"/>
      <c r="AA60" s="506"/>
      <c r="AB60" s="506"/>
      <c r="AC60" s="506"/>
      <c r="AD60" s="506"/>
      <c r="AE60" s="506"/>
      <c r="AF60" s="506"/>
      <c r="AG60" s="506"/>
      <c r="AH60" s="513" t="str">
        <f>AH33</f>
        <v>TOP REAR</v>
      </c>
      <c r="AI60" s="639" t="str">
        <f>AI33</f>
        <v xml:space="preserve">PS Top shelf LE Rear </v>
      </c>
      <c r="AJ60" s="639">
        <f t="shared" ref="AJ60:AU60" si="18">AJ33</f>
        <v>0</v>
      </c>
      <c r="AK60" s="639" t="str">
        <f t="shared" si="18"/>
        <v xml:space="preserve">PS Top shelf 30in LE Rear </v>
      </c>
      <c r="AL60" s="639">
        <f t="shared" si="18"/>
        <v>0</v>
      </c>
      <c r="AM60" s="639">
        <f t="shared" si="18"/>
        <v>0</v>
      </c>
      <c r="AN60" s="639">
        <f t="shared" si="18"/>
        <v>0</v>
      </c>
      <c r="AO60" s="639">
        <f t="shared" si="18"/>
        <v>0</v>
      </c>
      <c r="AP60" s="639">
        <f t="shared" si="18"/>
        <v>0</v>
      </c>
      <c r="AQ60" s="639">
        <f t="shared" si="18"/>
        <v>0</v>
      </c>
      <c r="AR60" s="639">
        <f t="shared" si="18"/>
        <v>0</v>
      </c>
      <c r="AS60" s="639" t="str">
        <f t="shared" si="18"/>
        <v xml:space="preserve">PS Top shelf 30in RE Rear </v>
      </c>
      <c r="AT60" s="639">
        <f t="shared" si="18"/>
        <v>0</v>
      </c>
      <c r="AU60" s="639" t="str">
        <f t="shared" si="18"/>
        <v xml:space="preserve">PS Top shelf RE Rear </v>
      </c>
      <c r="AV60" s="566"/>
      <c r="AX60" s="708" t="s">
        <v>272</v>
      </c>
      <c r="AY60" s="701"/>
      <c r="AZ60" s="701"/>
      <c r="BA60" s="701"/>
      <c r="BB60" s="701"/>
      <c r="BC60" s="701"/>
      <c r="BD60" s="701"/>
      <c r="BE60" s="701"/>
      <c r="BF60" s="701"/>
      <c r="BG60" s="503"/>
      <c r="BH60" s="516"/>
      <c r="BL60" s="505"/>
      <c r="BM60" s="538"/>
      <c r="BN60" s="967"/>
      <c r="BO60" s="967"/>
      <c r="BP60" s="967"/>
      <c r="BQ60" s="967"/>
      <c r="BR60" s="967"/>
      <c r="BS60" s="967"/>
      <c r="BT60" s="967"/>
      <c r="BU60" s="967"/>
      <c r="BV60" s="967"/>
      <c r="BW60" s="967"/>
      <c r="BX60" s="967"/>
      <c r="BY60" s="967"/>
      <c r="CA60" s="538"/>
      <c r="CB60" s="967"/>
      <c r="CC60" s="967"/>
      <c r="CD60" s="967"/>
      <c r="CE60" s="967"/>
      <c r="CF60" s="967"/>
      <c r="CG60" s="967"/>
      <c r="CH60" s="967"/>
      <c r="CI60" s="967"/>
      <c r="CJ60" s="967"/>
      <c r="CK60" s="967"/>
      <c r="CL60" s="967"/>
      <c r="CM60" s="967"/>
    </row>
    <row r="61" spans="1:91" ht="12" thickBot="1" x14ac:dyDescent="0.25">
      <c r="B61" s="529"/>
      <c r="C61" s="687"/>
      <c r="D61" s="503"/>
      <c r="E61" s="709"/>
      <c r="F61" s="710"/>
      <c r="G61" s="711"/>
      <c r="H61" s="711"/>
      <c r="I61" s="569"/>
      <c r="J61" s="502"/>
      <c r="K61" s="502"/>
      <c r="L61" s="502"/>
      <c r="M61" s="502"/>
      <c r="N61" s="502"/>
      <c r="O61" s="502"/>
      <c r="P61" s="502"/>
      <c r="Q61" s="502"/>
      <c r="R61" s="502"/>
      <c r="S61" s="502"/>
      <c r="T61" s="502"/>
      <c r="U61" s="502"/>
      <c r="V61" s="502"/>
      <c r="AA61" s="507"/>
      <c r="AB61" s="566"/>
      <c r="AC61" s="566"/>
      <c r="AD61" s="566"/>
      <c r="AE61" s="566"/>
      <c r="AF61" s="566"/>
      <c r="AG61" s="566"/>
      <c r="AH61" s="529"/>
      <c r="AI61" s="639">
        <f t="shared" ref="AI61:AU76" si="19">AI34</f>
        <v>0</v>
      </c>
      <c r="AJ61" s="639">
        <f t="shared" si="19"/>
        <v>0</v>
      </c>
      <c r="AK61" s="639">
        <f t="shared" si="19"/>
        <v>0</v>
      </c>
      <c r="AL61" s="639">
        <f t="shared" si="19"/>
        <v>0</v>
      </c>
      <c r="AM61" s="639">
        <f t="shared" si="19"/>
        <v>0</v>
      </c>
      <c r="AN61" s="639">
        <f t="shared" si="19"/>
        <v>0</v>
      </c>
      <c r="AO61" s="639">
        <f t="shared" si="19"/>
        <v>0</v>
      </c>
      <c r="AP61" s="639">
        <f t="shared" si="19"/>
        <v>0</v>
      </c>
      <c r="AQ61" s="639">
        <f t="shared" si="19"/>
        <v>0</v>
      </c>
      <c r="AR61" s="639">
        <f t="shared" si="19"/>
        <v>0</v>
      </c>
      <c r="AS61" s="639">
        <f t="shared" si="19"/>
        <v>0</v>
      </c>
      <c r="AT61" s="639">
        <f t="shared" si="19"/>
        <v>0</v>
      </c>
      <c r="AU61" s="639">
        <f t="shared" si="19"/>
        <v>0</v>
      </c>
      <c r="AV61" s="507"/>
      <c r="BA61" s="712" t="s">
        <v>153</v>
      </c>
      <c r="BB61" s="713"/>
      <c r="BC61" s="713"/>
      <c r="BD61" s="714"/>
      <c r="BE61" s="502"/>
      <c r="BL61" s="507"/>
      <c r="BM61" s="539"/>
      <c r="BN61" s="967"/>
      <c r="BO61" s="967"/>
      <c r="BP61" s="967"/>
      <c r="BQ61" s="967"/>
      <c r="BR61" s="967"/>
      <c r="BS61" s="967"/>
      <c r="BT61" s="967"/>
      <c r="BU61" s="967"/>
      <c r="BV61" s="967"/>
      <c r="BW61" s="967"/>
      <c r="BX61" s="967"/>
      <c r="BY61" s="967"/>
      <c r="CA61" s="539"/>
      <c r="CB61" s="967"/>
      <c r="CC61" s="967"/>
      <c r="CD61" s="967"/>
      <c r="CE61" s="967"/>
      <c r="CF61" s="967"/>
      <c r="CG61" s="967"/>
      <c r="CH61" s="967"/>
      <c r="CI61" s="967"/>
      <c r="CJ61" s="967"/>
      <c r="CK61" s="967"/>
      <c r="CL61" s="967"/>
      <c r="CM61" s="967"/>
    </row>
    <row r="62" spans="1:91" ht="12" thickBot="1" x14ac:dyDescent="0.25">
      <c r="A62" s="503"/>
      <c r="B62" s="529"/>
      <c r="C62" s="687"/>
      <c r="D62" s="503"/>
      <c r="E62" s="529"/>
      <c r="F62" s="704"/>
      <c r="G62" s="504"/>
      <c r="H62" s="504"/>
      <c r="I62" s="569"/>
      <c r="J62" s="664" t="s">
        <v>67</v>
      </c>
      <c r="K62" s="665" t="s">
        <v>154</v>
      </c>
      <c r="L62" s="666"/>
      <c r="M62" s="667"/>
      <c r="N62" s="666"/>
      <c r="O62" s="665" t="s">
        <v>155</v>
      </c>
      <c r="P62" s="667"/>
      <c r="Q62" s="666"/>
      <c r="R62" s="665" t="s">
        <v>156</v>
      </c>
      <c r="S62" s="667"/>
      <c r="T62" s="569"/>
      <c r="U62" s="569"/>
      <c r="V62" s="569"/>
      <c r="AA62" s="566"/>
      <c r="AB62" s="566"/>
      <c r="AC62" s="566"/>
      <c r="AD62" s="566"/>
      <c r="AE62" s="566"/>
      <c r="AF62" s="566"/>
      <c r="AG62" s="566"/>
      <c r="AH62" s="546" t="str">
        <f>AH35</f>
        <v>TOP FRONT</v>
      </c>
      <c r="AI62" s="639" t="str">
        <f t="shared" si="19"/>
        <v>PS Top shelf LE Front</v>
      </c>
      <c r="AJ62" s="639">
        <f t="shared" si="19"/>
        <v>0</v>
      </c>
      <c r="AK62" s="639" t="str">
        <f t="shared" si="19"/>
        <v>PS Top shelf 30in LE Front</v>
      </c>
      <c r="AL62" s="639">
        <f t="shared" si="19"/>
        <v>0</v>
      </c>
      <c r="AM62" s="639">
        <f t="shared" si="19"/>
        <v>0</v>
      </c>
      <c r="AN62" s="639">
        <f t="shared" si="19"/>
        <v>0</v>
      </c>
      <c r="AO62" s="639">
        <f t="shared" si="19"/>
        <v>0</v>
      </c>
      <c r="AP62" s="639">
        <f t="shared" si="19"/>
        <v>0</v>
      </c>
      <c r="AQ62" s="639">
        <f t="shared" si="19"/>
        <v>0</v>
      </c>
      <c r="AR62" s="639">
        <f t="shared" si="19"/>
        <v>0</v>
      </c>
      <c r="AS62" s="639" t="str">
        <f t="shared" si="19"/>
        <v>PS Top shelf 30in RE Front</v>
      </c>
      <c r="AT62" s="639">
        <f t="shared" si="19"/>
        <v>0</v>
      </c>
      <c r="AU62" s="639" t="str">
        <f t="shared" si="19"/>
        <v>PS Top shelf RE Front</v>
      </c>
      <c r="AV62" s="566"/>
      <c r="BL62" s="507"/>
      <c r="BM62" s="539"/>
      <c r="BN62" s="967"/>
      <c r="BO62" s="967"/>
      <c r="BP62" s="967"/>
      <c r="BQ62" s="967"/>
      <c r="BR62" s="967"/>
      <c r="BS62" s="967"/>
      <c r="BT62" s="967"/>
      <c r="BU62" s="967"/>
      <c r="BV62" s="967"/>
      <c r="BW62" s="967"/>
      <c r="BX62" s="967"/>
      <c r="BY62" s="967"/>
      <c r="CA62" s="539"/>
      <c r="CB62" s="967"/>
      <c r="CC62" s="967"/>
      <c r="CD62" s="967"/>
      <c r="CE62" s="967"/>
      <c r="CF62" s="967"/>
      <c r="CG62" s="967"/>
      <c r="CH62" s="967"/>
      <c r="CI62" s="967"/>
      <c r="CJ62" s="967"/>
      <c r="CK62" s="967"/>
      <c r="CL62" s="967"/>
      <c r="CM62" s="967"/>
    </row>
    <row r="63" spans="1:91" ht="12" thickBot="1" x14ac:dyDescent="0.25">
      <c r="A63" s="503"/>
      <c r="B63" s="529"/>
      <c r="C63" s="687"/>
      <c r="D63" s="503"/>
      <c r="E63" s="529"/>
      <c r="F63" s="704"/>
      <c r="G63" s="504"/>
      <c r="H63" s="504"/>
      <c r="I63" s="569"/>
      <c r="J63" s="677" t="s">
        <v>72</v>
      </c>
      <c r="K63" s="678" t="s">
        <v>94</v>
      </c>
      <c r="L63" s="678" t="s">
        <v>143</v>
      </c>
      <c r="M63" s="679" t="s">
        <v>87</v>
      </c>
      <c r="N63" s="678" t="s">
        <v>94</v>
      </c>
      <c r="O63" s="678" t="s">
        <v>143</v>
      </c>
      <c r="P63" s="679" t="s">
        <v>87</v>
      </c>
      <c r="Q63" s="678" t="s">
        <v>94</v>
      </c>
      <c r="R63" s="678" t="s">
        <v>143</v>
      </c>
      <c r="S63" s="679" t="s">
        <v>87</v>
      </c>
      <c r="T63" s="507"/>
      <c r="U63" s="569"/>
      <c r="V63" s="569"/>
      <c r="AA63" s="507"/>
      <c r="AB63" s="566"/>
      <c r="AC63" s="566"/>
      <c r="AD63" s="566"/>
      <c r="AE63" s="566"/>
      <c r="AF63" s="566"/>
      <c r="AG63" s="566"/>
      <c r="AI63" s="639">
        <f t="shared" si="19"/>
        <v>0</v>
      </c>
      <c r="AJ63" s="639">
        <f t="shared" si="19"/>
        <v>0</v>
      </c>
      <c r="AK63" s="639">
        <f t="shared" si="19"/>
        <v>0</v>
      </c>
      <c r="AL63" s="639">
        <f t="shared" si="19"/>
        <v>0</v>
      </c>
      <c r="AM63" s="639">
        <f t="shared" si="19"/>
        <v>0</v>
      </c>
      <c r="AN63" s="639">
        <f t="shared" si="19"/>
        <v>0</v>
      </c>
      <c r="AO63" s="639">
        <f t="shared" si="19"/>
        <v>0</v>
      </c>
      <c r="AP63" s="639">
        <f t="shared" si="19"/>
        <v>0</v>
      </c>
      <c r="AQ63" s="639">
        <f t="shared" si="19"/>
        <v>0</v>
      </c>
      <c r="AR63" s="639">
        <f t="shared" si="19"/>
        <v>0</v>
      </c>
      <c r="AS63" s="639">
        <f t="shared" si="19"/>
        <v>0</v>
      </c>
      <c r="AT63" s="639">
        <f t="shared" si="19"/>
        <v>0</v>
      </c>
      <c r="AU63" s="639">
        <f t="shared" si="19"/>
        <v>0</v>
      </c>
      <c r="AV63" s="507"/>
      <c r="BH63" s="715"/>
      <c r="BL63" s="662"/>
      <c r="BM63" s="539"/>
      <c r="BN63" s="967"/>
      <c r="BO63" s="967"/>
      <c r="BP63" s="967"/>
      <c r="BQ63" s="967"/>
      <c r="BR63" s="967"/>
      <c r="BS63" s="967"/>
      <c r="BT63" s="967"/>
      <c r="BU63" s="967"/>
      <c r="BV63" s="967"/>
      <c r="BW63" s="967"/>
      <c r="BX63" s="967"/>
      <c r="BY63" s="967"/>
      <c r="CA63" s="539"/>
      <c r="CB63" s="967"/>
      <c r="CC63" s="967"/>
      <c r="CD63" s="967"/>
      <c r="CE63" s="967"/>
      <c r="CF63" s="967"/>
      <c r="CG63" s="967"/>
      <c r="CH63" s="967"/>
      <c r="CI63" s="967"/>
      <c r="CJ63" s="967"/>
      <c r="CK63" s="967"/>
      <c r="CL63" s="967"/>
      <c r="CM63" s="967"/>
    </row>
    <row r="64" spans="1:91" ht="12" thickBot="1" x14ac:dyDescent="0.25">
      <c r="A64" s="503"/>
      <c r="B64" s="716" t="s">
        <v>158</v>
      </c>
      <c r="C64" s="495"/>
      <c r="D64" s="508"/>
      <c r="E64" s="529"/>
      <c r="F64" s="704"/>
      <c r="G64" s="504"/>
      <c r="H64" s="504"/>
      <c r="I64" s="569"/>
      <c r="J64" s="717" t="s">
        <v>36</v>
      </c>
      <c r="K64" s="872"/>
      <c r="L64" s="879"/>
      <c r="M64" s="879"/>
      <c r="N64" s="879"/>
      <c r="O64" s="841"/>
      <c r="P64" s="841"/>
      <c r="Q64" s="872"/>
      <c r="R64" s="872"/>
      <c r="S64" s="872"/>
      <c r="T64" s="507"/>
      <c r="U64" s="569"/>
      <c r="V64" s="569"/>
      <c r="AH64" s="513" t="str">
        <f>AH37</f>
        <v>2ND REAR</v>
      </c>
      <c r="AI64" s="639" t="str">
        <f t="shared" si="19"/>
        <v xml:space="preserve">PS 2nd shelf LE Rear </v>
      </c>
      <c r="AJ64" s="639">
        <f t="shared" si="19"/>
        <v>0</v>
      </c>
      <c r="AK64" s="639" t="str">
        <f t="shared" si="19"/>
        <v xml:space="preserve">PS 2nd shelf 30in LE Rear </v>
      </c>
      <c r="AL64" s="639">
        <f t="shared" si="19"/>
        <v>0</v>
      </c>
      <c r="AM64" s="639">
        <f t="shared" si="19"/>
        <v>0</v>
      </c>
      <c r="AN64" s="639">
        <f t="shared" si="19"/>
        <v>0</v>
      </c>
      <c r="AO64" s="639">
        <f t="shared" si="19"/>
        <v>0</v>
      </c>
      <c r="AP64" s="639">
        <f t="shared" si="19"/>
        <v>0</v>
      </c>
      <c r="AQ64" s="639">
        <f t="shared" si="19"/>
        <v>0</v>
      </c>
      <c r="AR64" s="639">
        <f t="shared" si="19"/>
        <v>0</v>
      </c>
      <c r="AS64" s="639" t="str">
        <f t="shared" si="19"/>
        <v xml:space="preserve">PS 2nd shelf 30in RE Rear </v>
      </c>
      <c r="AT64" s="639">
        <f t="shared" si="19"/>
        <v>0</v>
      </c>
      <c r="AU64" s="639" t="str">
        <f t="shared" si="19"/>
        <v xml:space="preserve">PS 2nd shelf RE Rear </v>
      </c>
      <c r="AV64" s="566"/>
      <c r="BC64" s="503"/>
      <c r="BD64" s="718"/>
      <c r="BE64" s="504"/>
      <c r="BF64" s="715"/>
      <c r="BG64" s="694"/>
      <c r="BH64" s="715"/>
      <c r="BL64" s="662"/>
      <c r="BM64" s="539"/>
      <c r="BN64" s="967"/>
      <c r="BO64" s="967"/>
      <c r="BP64" s="967"/>
      <c r="BQ64" s="967"/>
      <c r="BR64" s="967"/>
      <c r="BS64" s="967"/>
      <c r="BT64" s="967"/>
      <c r="BU64" s="967"/>
      <c r="BV64" s="967"/>
      <c r="BW64" s="967"/>
      <c r="BX64" s="967"/>
      <c r="BY64" s="967"/>
      <c r="CA64" s="539"/>
      <c r="CB64" s="967"/>
      <c r="CC64" s="967"/>
      <c r="CD64" s="967"/>
      <c r="CE64" s="967"/>
      <c r="CF64" s="967"/>
      <c r="CG64" s="967"/>
      <c r="CH64" s="967"/>
      <c r="CI64" s="967"/>
      <c r="CJ64" s="967"/>
      <c r="CK64" s="967"/>
      <c r="CL64" s="967"/>
      <c r="CM64" s="967"/>
    </row>
    <row r="65" spans="1:91" ht="12" thickBot="1" x14ac:dyDescent="0.25">
      <c r="A65" s="503"/>
      <c r="B65" s="719" t="s">
        <v>159</v>
      </c>
      <c r="C65" s="687"/>
      <c r="D65" s="503"/>
      <c r="E65" s="529"/>
      <c r="F65" s="704"/>
      <c r="G65" s="504"/>
      <c r="H65" s="504"/>
      <c r="I65" s="569"/>
      <c r="J65" s="717" t="s">
        <v>40</v>
      </c>
      <c r="K65" s="567">
        <v>60</v>
      </c>
      <c r="L65" s="567" t="s">
        <v>40</v>
      </c>
      <c r="M65" s="568">
        <v>37.377281766666663</v>
      </c>
      <c r="N65" s="720">
        <v>32.103110641666682</v>
      </c>
      <c r="O65" s="567"/>
      <c r="P65" s="568">
        <v>37.643261666666668</v>
      </c>
      <c r="Q65" s="720">
        <v>33.843803975</v>
      </c>
      <c r="R65" s="567"/>
      <c r="S65" s="568">
        <v>37.525405300000003</v>
      </c>
      <c r="T65" s="507"/>
      <c r="U65" s="569"/>
      <c r="V65" s="507"/>
      <c r="AH65" s="529"/>
      <c r="AI65" s="639">
        <f t="shared" si="19"/>
        <v>0</v>
      </c>
      <c r="AJ65" s="639">
        <f t="shared" si="19"/>
        <v>0</v>
      </c>
      <c r="AK65" s="639">
        <f t="shared" si="19"/>
        <v>0</v>
      </c>
      <c r="AL65" s="639">
        <f t="shared" si="19"/>
        <v>0</v>
      </c>
      <c r="AM65" s="639">
        <f t="shared" si="19"/>
        <v>0</v>
      </c>
      <c r="AN65" s="639">
        <f t="shared" si="19"/>
        <v>0</v>
      </c>
      <c r="AO65" s="639">
        <f t="shared" si="19"/>
        <v>0</v>
      </c>
      <c r="AP65" s="639">
        <f t="shared" si="19"/>
        <v>0</v>
      </c>
      <c r="AQ65" s="639">
        <f t="shared" si="19"/>
        <v>0</v>
      </c>
      <c r="AR65" s="639">
        <f t="shared" si="19"/>
        <v>0</v>
      </c>
      <c r="AS65" s="639">
        <f t="shared" si="19"/>
        <v>0</v>
      </c>
      <c r="AT65" s="639">
        <f t="shared" si="19"/>
        <v>0</v>
      </c>
      <c r="AU65" s="639">
        <f t="shared" si="19"/>
        <v>0</v>
      </c>
      <c r="AV65" s="566"/>
      <c r="AX65" s="668" t="s">
        <v>17</v>
      </c>
      <c r="BF65" s="715"/>
      <c r="BG65" s="694"/>
      <c r="BH65" s="715"/>
      <c r="BL65" s="507"/>
      <c r="BM65" s="539"/>
      <c r="BN65" s="967"/>
      <c r="BO65" s="967"/>
      <c r="BP65" s="967"/>
      <c r="BQ65" s="967"/>
      <c r="BR65" s="967"/>
      <c r="BS65" s="967"/>
      <c r="BT65" s="967"/>
      <c r="BU65" s="967"/>
      <c r="BV65" s="967"/>
      <c r="BW65" s="967"/>
      <c r="BX65" s="967"/>
      <c r="BY65" s="967"/>
      <c r="CA65" s="539"/>
      <c r="CB65" s="967"/>
      <c r="CC65" s="967"/>
      <c r="CD65" s="967"/>
      <c r="CE65" s="967"/>
      <c r="CF65" s="967"/>
      <c r="CG65" s="967"/>
      <c r="CH65" s="967"/>
      <c r="CI65" s="967"/>
      <c r="CJ65" s="967"/>
      <c r="CK65" s="967"/>
      <c r="CL65" s="967"/>
      <c r="CM65" s="967"/>
    </row>
    <row r="66" spans="1:91" ht="12" thickBot="1" x14ac:dyDescent="0.25">
      <c r="A66" s="503"/>
      <c r="B66" s="529"/>
      <c r="C66" s="687"/>
      <c r="D66" s="503"/>
      <c r="E66" s="529"/>
      <c r="F66" s="704"/>
      <c r="G66" s="504"/>
      <c r="H66" s="504"/>
      <c r="I66" s="569"/>
      <c r="J66" s="717" t="s">
        <v>43</v>
      </c>
      <c r="K66" s="567">
        <v>120</v>
      </c>
      <c r="L66" s="567" t="s">
        <v>43</v>
      </c>
      <c r="M66" s="568">
        <v>37.091041558333352</v>
      </c>
      <c r="N66" s="720">
        <v>31.379468041666655</v>
      </c>
      <c r="O66" s="567"/>
      <c r="P66" s="568">
        <v>37.396889908333307</v>
      </c>
      <c r="Q66" s="720">
        <v>33.244183508333329</v>
      </c>
      <c r="R66" s="567"/>
      <c r="S66" s="568">
        <v>37.195287500000013</v>
      </c>
      <c r="T66" s="507"/>
      <c r="U66" s="569"/>
      <c r="V66" s="507"/>
      <c r="AH66" s="546" t="str">
        <f>AH39</f>
        <v>2ND FRONT</v>
      </c>
      <c r="AI66" s="639" t="str">
        <f t="shared" si="19"/>
        <v>PS 2nd shelf LE Front</v>
      </c>
      <c r="AJ66" s="639">
        <f t="shared" si="19"/>
        <v>0</v>
      </c>
      <c r="AK66" s="639" t="str">
        <f t="shared" si="19"/>
        <v>PS 2nd shelf 30in LE Front</v>
      </c>
      <c r="AL66" s="639">
        <f t="shared" si="19"/>
        <v>0</v>
      </c>
      <c r="AM66" s="639">
        <f t="shared" si="19"/>
        <v>0</v>
      </c>
      <c r="AN66" s="639">
        <f t="shared" si="19"/>
        <v>0</v>
      </c>
      <c r="AO66" s="639">
        <f t="shared" si="19"/>
        <v>0</v>
      </c>
      <c r="AP66" s="639">
        <f t="shared" si="19"/>
        <v>0</v>
      </c>
      <c r="AQ66" s="639">
        <f t="shared" si="19"/>
        <v>0</v>
      </c>
      <c r="AR66" s="639">
        <f t="shared" si="19"/>
        <v>0</v>
      </c>
      <c r="AS66" s="639" t="str">
        <f t="shared" si="19"/>
        <v>PS 2nd shelf 30in RE Front</v>
      </c>
      <c r="AT66" s="639">
        <f t="shared" si="19"/>
        <v>0</v>
      </c>
      <c r="AU66" s="639" t="str">
        <f t="shared" si="19"/>
        <v>PS 2nd shelf RE Front</v>
      </c>
      <c r="AV66" s="566"/>
      <c r="AX66" s="680" t="s">
        <v>23</v>
      </c>
      <c r="AZ66" s="503"/>
      <c r="BA66" s="721"/>
      <c r="BB66" s="721"/>
      <c r="BF66" s="715"/>
      <c r="BG66" s="715"/>
      <c r="BH66" s="503"/>
      <c r="BL66" s="591"/>
      <c r="BM66" s="539"/>
      <c r="BN66" s="967"/>
      <c r="BO66" s="967"/>
      <c r="BP66" s="967"/>
      <c r="BQ66" s="967"/>
      <c r="BR66" s="967"/>
      <c r="BS66" s="967"/>
      <c r="BT66" s="967"/>
      <c r="BU66" s="967"/>
      <c r="BV66" s="967"/>
      <c r="BW66" s="967"/>
      <c r="BX66" s="967"/>
      <c r="BY66" s="967"/>
      <c r="CA66" s="539"/>
      <c r="CB66" s="967"/>
      <c r="CC66" s="967"/>
      <c r="CD66" s="967"/>
      <c r="CE66" s="967"/>
      <c r="CF66" s="967"/>
      <c r="CG66" s="967"/>
      <c r="CH66" s="967"/>
      <c r="CI66" s="967"/>
      <c r="CJ66" s="967"/>
      <c r="CK66" s="967"/>
      <c r="CL66" s="967"/>
      <c r="CM66" s="967"/>
    </row>
    <row r="67" spans="1:91" ht="12" thickBot="1" x14ac:dyDescent="0.25">
      <c r="A67" s="503"/>
      <c r="B67" s="529"/>
      <c r="C67" s="687"/>
      <c r="D67" s="503"/>
      <c r="E67" s="529"/>
      <c r="F67" s="704"/>
      <c r="G67" s="504"/>
      <c r="H67" s="504"/>
      <c r="I67" s="569"/>
      <c r="J67" s="717" t="s">
        <v>47</v>
      </c>
      <c r="K67" s="567">
        <v>180</v>
      </c>
      <c r="L67" s="567" t="s">
        <v>47</v>
      </c>
      <c r="M67" s="568">
        <v>36.868335011235942</v>
      </c>
      <c r="N67" s="720">
        <v>31.041464382022482</v>
      </c>
      <c r="O67" s="567"/>
      <c r="P67" s="568">
        <v>37.159074707865173</v>
      </c>
      <c r="Q67" s="720">
        <v>32.997373808988776</v>
      </c>
      <c r="R67" s="567"/>
      <c r="S67" s="568">
        <v>37.000915516853937</v>
      </c>
      <c r="T67" s="507"/>
      <c r="U67" s="569"/>
      <c r="V67" s="507"/>
      <c r="Z67" s="722" t="s">
        <v>121</v>
      </c>
      <c r="AA67" s="723"/>
      <c r="AB67" s="723"/>
      <c r="AC67" s="723"/>
      <c r="AD67" s="723"/>
      <c r="AE67" s="723"/>
      <c r="AF67" s="724" t="e">
        <f>AVERAGE(#REF!)</f>
        <v>#REF!</v>
      </c>
      <c r="AG67" s="503"/>
      <c r="AI67" s="639">
        <f t="shared" si="19"/>
        <v>0</v>
      </c>
      <c r="AJ67" s="639">
        <f t="shared" si="19"/>
        <v>0</v>
      </c>
      <c r="AK67" s="639">
        <f t="shared" si="19"/>
        <v>0</v>
      </c>
      <c r="AL67" s="639">
        <f t="shared" si="19"/>
        <v>0</v>
      </c>
      <c r="AM67" s="639">
        <f t="shared" si="19"/>
        <v>0</v>
      </c>
      <c r="AN67" s="639">
        <f t="shared" si="19"/>
        <v>0</v>
      </c>
      <c r="AO67" s="639">
        <f t="shared" si="19"/>
        <v>0</v>
      </c>
      <c r="AP67" s="639">
        <f t="shared" si="19"/>
        <v>0</v>
      </c>
      <c r="AQ67" s="639">
        <f t="shared" si="19"/>
        <v>0</v>
      </c>
      <c r="AR67" s="639">
        <f t="shared" si="19"/>
        <v>0</v>
      </c>
      <c r="AS67" s="639">
        <f t="shared" si="19"/>
        <v>0</v>
      </c>
      <c r="AT67" s="639">
        <f t="shared" si="19"/>
        <v>0</v>
      </c>
      <c r="AU67" s="639">
        <f t="shared" si="19"/>
        <v>0</v>
      </c>
      <c r="AV67" s="566"/>
      <c r="AX67" s="680" t="s">
        <v>30</v>
      </c>
      <c r="AY67" s="725" t="s">
        <v>160</v>
      </c>
      <c r="AZ67" s="725" t="s">
        <v>161</v>
      </c>
      <c r="BA67" s="721" t="s">
        <v>162</v>
      </c>
      <c r="BB67" s="721" t="s">
        <v>163</v>
      </c>
      <c r="BF67" s="715"/>
      <c r="BG67" s="715"/>
      <c r="BH67" s="503"/>
      <c r="BL67" s="507"/>
      <c r="BM67" s="580"/>
      <c r="BN67" s="967"/>
      <c r="BO67" s="967"/>
      <c r="BP67" s="967"/>
      <c r="BQ67" s="967"/>
      <c r="BR67" s="967"/>
      <c r="BS67" s="967"/>
      <c r="BT67" s="967"/>
      <c r="BU67" s="967"/>
      <c r="BV67" s="967"/>
      <c r="BW67" s="967"/>
      <c r="BX67" s="967"/>
      <c r="BY67" s="967"/>
      <c r="CA67" s="580"/>
      <c r="CB67" s="967"/>
      <c r="CC67" s="967"/>
      <c r="CD67" s="967"/>
      <c r="CE67" s="967"/>
      <c r="CF67" s="967"/>
      <c r="CG67" s="967"/>
      <c r="CH67" s="967"/>
      <c r="CI67" s="967"/>
      <c r="CJ67" s="967"/>
      <c r="CK67" s="967"/>
      <c r="CL67" s="967"/>
      <c r="CM67" s="967"/>
    </row>
    <row r="68" spans="1:91" ht="12" thickBot="1" x14ac:dyDescent="0.25">
      <c r="A68" s="503"/>
      <c r="B68" s="529"/>
      <c r="C68" s="687"/>
      <c r="D68" s="503"/>
      <c r="E68" s="529"/>
      <c r="F68" s="704"/>
      <c r="G68" s="504"/>
      <c r="H68" s="504"/>
      <c r="I68" s="569"/>
      <c r="J68" s="717" t="s">
        <v>50</v>
      </c>
      <c r="K68" s="567">
        <v>240</v>
      </c>
      <c r="L68" s="567" t="s">
        <v>50</v>
      </c>
      <c r="M68" s="568" t="e">
        <v>#DIV/0!</v>
      </c>
      <c r="N68" s="720" t="e">
        <v>#DIV/0!</v>
      </c>
      <c r="O68" s="567"/>
      <c r="P68" s="568" t="e">
        <v>#DIV/0!</v>
      </c>
      <c r="Q68" s="720" t="e">
        <v>#DIV/0!</v>
      </c>
      <c r="R68" s="567"/>
      <c r="S68" s="568" t="e">
        <v>#DIV/0!</v>
      </c>
      <c r="T68" s="507"/>
      <c r="U68" s="569"/>
      <c r="V68" s="507"/>
      <c r="Z68" s="529"/>
      <c r="AA68" s="503"/>
      <c r="AB68" s="503"/>
      <c r="AC68" s="503"/>
      <c r="AD68" s="503"/>
      <c r="AE68" s="503"/>
      <c r="AF68" s="726"/>
      <c r="AG68" s="503"/>
      <c r="AH68" s="513" t="str">
        <f>AH41</f>
        <v>3RD REAR</v>
      </c>
      <c r="AI68" s="639" t="str">
        <f t="shared" si="19"/>
        <v xml:space="preserve">PS 3rd shelf LE Rear </v>
      </c>
      <c r="AJ68" s="639">
        <f t="shared" si="19"/>
        <v>0</v>
      </c>
      <c r="AK68" s="639" t="str">
        <f t="shared" si="19"/>
        <v xml:space="preserve">PS 3rd shelf 30in LE Rear </v>
      </c>
      <c r="AL68" s="639">
        <f t="shared" si="19"/>
        <v>0</v>
      </c>
      <c r="AM68" s="639">
        <f t="shared" si="19"/>
        <v>0</v>
      </c>
      <c r="AN68" s="639">
        <f t="shared" si="19"/>
        <v>0</v>
      </c>
      <c r="AO68" s="639">
        <f t="shared" si="19"/>
        <v>0</v>
      </c>
      <c r="AP68" s="639">
        <f t="shared" si="19"/>
        <v>0</v>
      </c>
      <c r="AQ68" s="639">
        <f t="shared" si="19"/>
        <v>0</v>
      </c>
      <c r="AR68" s="639">
        <f t="shared" si="19"/>
        <v>0</v>
      </c>
      <c r="AS68" s="639" t="str">
        <f t="shared" si="19"/>
        <v xml:space="preserve">PS 3rd shelf 30in RE Rear </v>
      </c>
      <c r="AT68" s="639">
        <f t="shared" si="19"/>
        <v>0</v>
      </c>
      <c r="AU68" s="639" t="str">
        <f t="shared" si="19"/>
        <v xml:space="preserve">PS 3rd shelf RE Rear </v>
      </c>
      <c r="AV68" s="566"/>
      <c r="AX68" s="727" t="s">
        <v>36</v>
      </c>
      <c r="AY68" s="514"/>
      <c r="AZ68" s="567"/>
      <c r="BA68" s="858"/>
      <c r="BB68" s="567"/>
      <c r="BF68" s="715"/>
      <c r="BG68" s="715"/>
      <c r="BH68" s="503"/>
      <c r="BL68" s="507"/>
      <c r="BM68" s="569"/>
      <c r="BN68" s="967"/>
      <c r="BO68" s="967"/>
      <c r="BP68" s="967"/>
      <c r="BQ68" s="967"/>
      <c r="BR68" s="967"/>
      <c r="BS68" s="967"/>
      <c r="BT68" s="967"/>
      <c r="BU68" s="967"/>
      <c r="BV68" s="967"/>
      <c r="BW68" s="967"/>
      <c r="BX68" s="967"/>
      <c r="BY68" s="967"/>
      <c r="CA68" s="569"/>
      <c r="CB68" s="967"/>
      <c r="CC68" s="967"/>
      <c r="CD68" s="967"/>
      <c r="CE68" s="967"/>
      <c r="CF68" s="967"/>
      <c r="CG68" s="967"/>
      <c r="CH68" s="967"/>
      <c r="CI68" s="967"/>
      <c r="CJ68" s="967"/>
      <c r="CK68" s="967"/>
      <c r="CL68" s="967"/>
      <c r="CM68" s="967"/>
    </row>
    <row r="69" spans="1:91" ht="12" thickBot="1" x14ac:dyDescent="0.25">
      <c r="A69" s="503"/>
      <c r="B69" s="529"/>
      <c r="C69" s="687"/>
      <c r="D69" s="503"/>
      <c r="E69" s="529"/>
      <c r="F69" s="704"/>
      <c r="G69" s="504"/>
      <c r="H69" s="504"/>
      <c r="I69" s="569"/>
      <c r="J69" s="717" t="s">
        <v>54</v>
      </c>
      <c r="K69" s="567">
        <v>300</v>
      </c>
      <c r="L69" s="567" t="s">
        <v>54</v>
      </c>
      <c r="M69" s="568" t="e">
        <v>#DIV/0!</v>
      </c>
      <c r="N69" s="720" t="e">
        <v>#DIV/0!</v>
      </c>
      <c r="O69" s="567"/>
      <c r="P69" s="568" t="e">
        <v>#DIV/0!</v>
      </c>
      <c r="Q69" s="720" t="e">
        <v>#DIV/0!</v>
      </c>
      <c r="R69" s="567"/>
      <c r="S69" s="568" t="e">
        <v>#DIV/0!</v>
      </c>
      <c r="T69" s="507"/>
      <c r="U69" s="569"/>
      <c r="V69" s="507"/>
      <c r="Z69" s="728" t="s">
        <v>122</v>
      </c>
      <c r="AA69" s="713"/>
      <c r="AB69" s="713"/>
      <c r="AC69" s="713"/>
      <c r="AD69" s="713"/>
      <c r="AE69" s="713"/>
      <c r="AF69" s="729" t="e">
        <f>MIN(#REF!)</f>
        <v>#REF!</v>
      </c>
      <c r="AG69" s="503"/>
      <c r="AH69" s="529"/>
      <c r="AI69" s="639">
        <f t="shared" si="19"/>
        <v>0</v>
      </c>
      <c r="AJ69" s="639">
        <f t="shared" si="19"/>
        <v>0</v>
      </c>
      <c r="AK69" s="639">
        <f t="shared" si="19"/>
        <v>0</v>
      </c>
      <c r="AL69" s="639">
        <f t="shared" si="19"/>
        <v>0</v>
      </c>
      <c r="AM69" s="639">
        <f t="shared" si="19"/>
        <v>0</v>
      </c>
      <c r="AN69" s="639">
        <f t="shared" si="19"/>
        <v>0</v>
      </c>
      <c r="AO69" s="639">
        <f t="shared" si="19"/>
        <v>0</v>
      </c>
      <c r="AP69" s="639">
        <f t="shared" si="19"/>
        <v>0</v>
      </c>
      <c r="AQ69" s="639">
        <f t="shared" si="19"/>
        <v>0</v>
      </c>
      <c r="AR69" s="639">
        <f t="shared" si="19"/>
        <v>0</v>
      </c>
      <c r="AS69" s="639">
        <f t="shared" si="19"/>
        <v>0</v>
      </c>
      <c r="AT69" s="639">
        <f t="shared" si="19"/>
        <v>0</v>
      </c>
      <c r="AU69" s="639">
        <f t="shared" si="19"/>
        <v>0</v>
      </c>
      <c r="AV69" s="566"/>
      <c r="AX69" s="727" t="s">
        <v>40</v>
      </c>
      <c r="AY69" s="567"/>
      <c r="AZ69" s="567"/>
      <c r="BA69" s="567"/>
      <c r="BB69" s="567"/>
      <c r="BF69" s="715"/>
      <c r="BG69" s="715"/>
      <c r="BH69" s="503"/>
      <c r="BL69" s="507"/>
      <c r="BM69" s="506"/>
      <c r="BN69" s="967"/>
      <c r="BO69" s="967"/>
      <c r="BP69" s="967"/>
      <c r="BQ69" s="967"/>
      <c r="BR69" s="967"/>
      <c r="BS69" s="967"/>
      <c r="BT69" s="967"/>
      <c r="BU69" s="967"/>
      <c r="BV69" s="967"/>
      <c r="BW69" s="967"/>
      <c r="BX69" s="967"/>
      <c r="BY69" s="967"/>
      <c r="CA69" s="506"/>
      <c r="CB69" s="967"/>
      <c r="CC69" s="967"/>
      <c r="CD69" s="967"/>
      <c r="CE69" s="967"/>
      <c r="CF69" s="967"/>
      <c r="CG69" s="967"/>
      <c r="CH69" s="967"/>
      <c r="CI69" s="967"/>
      <c r="CJ69" s="967"/>
      <c r="CK69" s="967"/>
      <c r="CL69" s="967"/>
      <c r="CM69" s="967"/>
    </row>
    <row r="70" spans="1:91" ht="12" thickBot="1" x14ac:dyDescent="0.25">
      <c r="A70" s="503"/>
      <c r="B70" s="529"/>
      <c r="C70" s="687"/>
      <c r="D70" s="503"/>
      <c r="E70" s="529"/>
      <c r="F70" s="704"/>
      <c r="G70" s="504"/>
      <c r="H70" s="504"/>
      <c r="I70" s="569"/>
      <c r="J70" s="531"/>
      <c r="K70" s="707"/>
      <c r="L70" s="707"/>
      <c r="M70" s="614"/>
      <c r="N70" s="707"/>
      <c r="O70" s="707"/>
      <c r="P70" s="614"/>
      <c r="Q70" s="707"/>
      <c r="R70" s="707"/>
      <c r="S70" s="614"/>
      <c r="T70" s="507"/>
      <c r="U70" s="569"/>
      <c r="V70" s="507"/>
      <c r="Z70" s="529"/>
      <c r="AA70" s="503"/>
      <c r="AB70" s="503"/>
      <c r="AC70" s="503"/>
      <c r="AD70" s="503"/>
      <c r="AE70" s="503"/>
      <c r="AF70" s="726"/>
      <c r="AG70" s="503"/>
      <c r="AH70" s="546" t="str">
        <f>AH43</f>
        <v>3RD FRONT</v>
      </c>
      <c r="AI70" s="639" t="str">
        <f t="shared" si="19"/>
        <v>PS 3rd shelf LE Front</v>
      </c>
      <c r="AJ70" s="639">
        <f t="shared" si="19"/>
        <v>0</v>
      </c>
      <c r="AK70" s="639" t="str">
        <f t="shared" si="19"/>
        <v>PS 3rd shelf 30in LE Front</v>
      </c>
      <c r="AL70" s="639">
        <f t="shared" si="19"/>
        <v>0</v>
      </c>
      <c r="AM70" s="639">
        <f t="shared" si="19"/>
        <v>0</v>
      </c>
      <c r="AN70" s="639">
        <f t="shared" si="19"/>
        <v>0</v>
      </c>
      <c r="AO70" s="639">
        <f t="shared" si="19"/>
        <v>0</v>
      </c>
      <c r="AP70" s="639">
        <f t="shared" si="19"/>
        <v>0</v>
      </c>
      <c r="AQ70" s="639">
        <f t="shared" si="19"/>
        <v>0</v>
      </c>
      <c r="AR70" s="639">
        <f t="shared" si="19"/>
        <v>0</v>
      </c>
      <c r="AS70" s="639" t="str">
        <f t="shared" si="19"/>
        <v>PS 3rd shelf 30in RE Front</v>
      </c>
      <c r="AT70" s="639">
        <f t="shared" si="19"/>
        <v>0</v>
      </c>
      <c r="AU70" s="639" t="str">
        <f t="shared" si="19"/>
        <v>PS 3rd shelf RE Front</v>
      </c>
      <c r="AV70" s="566"/>
      <c r="AX70" s="727" t="s">
        <v>43</v>
      </c>
      <c r="AY70" s="567"/>
      <c r="AZ70" s="567"/>
      <c r="BA70" s="567"/>
      <c r="BB70" s="567"/>
      <c r="BF70" s="503"/>
      <c r="BG70" s="715"/>
      <c r="BH70" s="503"/>
      <c r="BN70" s="967"/>
      <c r="BO70" s="967"/>
      <c r="BP70" s="967"/>
      <c r="BQ70" s="967"/>
      <c r="BR70" s="967"/>
      <c r="BS70" s="967"/>
      <c r="BT70" s="967"/>
      <c r="BU70" s="967"/>
      <c r="BV70" s="967"/>
      <c r="BW70" s="967"/>
      <c r="BX70" s="967"/>
      <c r="BY70" s="967"/>
      <c r="CB70" s="967"/>
      <c r="CC70" s="967"/>
      <c r="CD70" s="967"/>
      <c r="CE70" s="967"/>
      <c r="CF70" s="967"/>
      <c r="CG70" s="967"/>
      <c r="CH70" s="967"/>
      <c r="CI70" s="967"/>
      <c r="CJ70" s="967"/>
      <c r="CK70" s="967"/>
      <c r="CL70" s="967"/>
      <c r="CM70" s="967"/>
    </row>
    <row r="71" spans="1:91" ht="12" thickBot="1" x14ac:dyDescent="0.25">
      <c r="A71" s="503"/>
      <c r="B71" s="529"/>
      <c r="C71" s="687"/>
      <c r="D71" s="503"/>
      <c r="E71" s="529"/>
      <c r="F71" s="704"/>
      <c r="G71" s="504"/>
      <c r="H71" s="504"/>
      <c r="I71" s="569"/>
      <c r="J71" s="618" t="s">
        <v>101</v>
      </c>
      <c r="K71" s="567" t="s">
        <v>976</v>
      </c>
      <c r="L71" s="567">
        <v>0</v>
      </c>
      <c r="M71" s="567" t="s">
        <v>977</v>
      </c>
      <c r="N71" s="567">
        <v>0</v>
      </c>
      <c r="O71" s="567">
        <v>0</v>
      </c>
      <c r="P71" s="567">
        <v>0</v>
      </c>
      <c r="Q71" s="567" t="s">
        <v>978</v>
      </c>
      <c r="R71" s="567">
        <v>0</v>
      </c>
      <c r="S71" s="567" t="s">
        <v>979</v>
      </c>
      <c r="T71" s="566"/>
      <c r="U71" s="569"/>
      <c r="V71" s="507"/>
      <c r="Z71" s="728" t="s">
        <v>123</v>
      </c>
      <c r="AA71" s="713"/>
      <c r="AB71" s="713"/>
      <c r="AC71" s="713"/>
      <c r="AD71" s="713"/>
      <c r="AE71" s="713"/>
      <c r="AF71" s="729" t="e">
        <f>MIN(#REF!)</f>
        <v>#REF!</v>
      </c>
      <c r="AG71" s="503"/>
      <c r="AI71" s="639">
        <f t="shared" si="19"/>
        <v>0</v>
      </c>
      <c r="AJ71" s="639">
        <f t="shared" si="19"/>
        <v>0</v>
      </c>
      <c r="AK71" s="639">
        <f t="shared" si="19"/>
        <v>0</v>
      </c>
      <c r="AL71" s="639">
        <f t="shared" si="19"/>
        <v>0</v>
      </c>
      <c r="AM71" s="639">
        <f t="shared" si="19"/>
        <v>0</v>
      </c>
      <c r="AN71" s="639">
        <f t="shared" si="19"/>
        <v>0</v>
      </c>
      <c r="AO71" s="639">
        <f t="shared" si="19"/>
        <v>0</v>
      </c>
      <c r="AP71" s="639">
        <f t="shared" si="19"/>
        <v>0</v>
      </c>
      <c r="AQ71" s="639">
        <f t="shared" si="19"/>
        <v>0</v>
      </c>
      <c r="AR71" s="639">
        <f t="shared" si="19"/>
        <v>0</v>
      </c>
      <c r="AS71" s="639">
        <f t="shared" si="19"/>
        <v>0</v>
      </c>
      <c r="AT71" s="639">
        <f t="shared" si="19"/>
        <v>0</v>
      </c>
      <c r="AU71" s="639">
        <f t="shared" si="19"/>
        <v>0</v>
      </c>
      <c r="AV71" s="566"/>
      <c r="AX71" s="727" t="s">
        <v>47</v>
      </c>
      <c r="AY71" s="567"/>
      <c r="AZ71" s="567"/>
      <c r="BA71" s="567"/>
      <c r="BB71" s="567"/>
      <c r="BF71" s="503"/>
      <c r="BG71" s="730"/>
      <c r="BH71" s="731"/>
      <c r="BM71" s="589"/>
      <c r="BN71" s="967"/>
      <c r="BO71" s="967"/>
      <c r="BP71" s="967"/>
      <c r="BQ71" s="967"/>
      <c r="BR71" s="967"/>
      <c r="BS71" s="967"/>
      <c r="BT71" s="967"/>
      <c r="BU71" s="967"/>
      <c r="BV71" s="967"/>
      <c r="BW71" s="967"/>
      <c r="BX71" s="967"/>
      <c r="BY71" s="967"/>
      <c r="CA71" s="589"/>
      <c r="CB71" s="967"/>
      <c r="CC71" s="967"/>
      <c r="CD71" s="967"/>
      <c r="CE71" s="967"/>
      <c r="CF71" s="967"/>
      <c r="CG71" s="967"/>
      <c r="CH71" s="967"/>
      <c r="CI71" s="967"/>
      <c r="CJ71" s="967"/>
      <c r="CK71" s="967"/>
      <c r="CL71" s="967"/>
      <c r="CM71" s="967"/>
    </row>
    <row r="72" spans="1:91" ht="12" thickBot="1" x14ac:dyDescent="0.25">
      <c r="A72" s="503"/>
      <c r="B72" s="529"/>
      <c r="C72" s="687"/>
      <c r="D72" s="503"/>
      <c r="E72" s="529"/>
      <c r="F72" s="704"/>
      <c r="G72" s="504"/>
      <c r="H72" s="504"/>
      <c r="I72" s="569"/>
      <c r="S72" s="566"/>
      <c r="T72" s="566"/>
      <c r="U72" s="569"/>
      <c r="V72" s="507"/>
      <c r="Z72" s="529"/>
      <c r="AA72" s="503"/>
      <c r="AB72" s="503"/>
      <c r="AC72" s="503"/>
      <c r="AD72" s="503"/>
      <c r="AE72" s="503"/>
      <c r="AF72" s="732"/>
      <c r="AG72" s="503"/>
      <c r="AH72" s="513" t="str">
        <f>AH45</f>
        <v>4TH REAR</v>
      </c>
      <c r="AI72" s="639" t="str">
        <f t="shared" si="19"/>
        <v xml:space="preserve">PS 4th shelf LE Rear </v>
      </c>
      <c r="AJ72" s="639">
        <f t="shared" si="19"/>
        <v>0</v>
      </c>
      <c r="AK72" s="639" t="str">
        <f t="shared" si="19"/>
        <v xml:space="preserve">PS 4th shelf 30in LE Rear </v>
      </c>
      <c r="AL72" s="639">
        <f t="shared" si="19"/>
        <v>0</v>
      </c>
      <c r="AM72" s="639">
        <f t="shared" si="19"/>
        <v>0</v>
      </c>
      <c r="AN72" s="639">
        <f t="shared" si="19"/>
        <v>0</v>
      </c>
      <c r="AO72" s="639">
        <f t="shared" si="19"/>
        <v>0</v>
      </c>
      <c r="AP72" s="639">
        <f t="shared" si="19"/>
        <v>0</v>
      </c>
      <c r="AQ72" s="639">
        <f t="shared" si="19"/>
        <v>0</v>
      </c>
      <c r="AR72" s="639">
        <f t="shared" si="19"/>
        <v>0</v>
      </c>
      <c r="AS72" s="639" t="str">
        <f t="shared" si="19"/>
        <v xml:space="preserve">PS 4th shelf 30in RE Rear </v>
      </c>
      <c r="AT72" s="639">
        <f t="shared" si="19"/>
        <v>0</v>
      </c>
      <c r="AU72" s="639" t="str">
        <f t="shared" si="19"/>
        <v xml:space="preserve">PS 4th shelf RE Rear </v>
      </c>
      <c r="AV72" s="566"/>
      <c r="AX72" s="727" t="s">
        <v>50</v>
      </c>
      <c r="AY72" s="567"/>
      <c r="AZ72" s="567"/>
      <c r="BA72" s="567"/>
      <c r="BB72" s="567"/>
      <c r="BC72" s="733" t="s">
        <v>164</v>
      </c>
      <c r="BD72" s="733"/>
      <c r="BE72" s="639"/>
      <c r="BF72" s="503"/>
      <c r="BG72" s="715"/>
      <c r="BH72" s="503"/>
      <c r="BM72" s="592"/>
      <c r="BN72" s="967"/>
      <c r="BO72" s="967"/>
      <c r="BP72" s="967"/>
      <c r="BQ72" s="967"/>
      <c r="BR72" s="967"/>
      <c r="BS72" s="967"/>
      <c r="BT72" s="967"/>
      <c r="BU72" s="967"/>
      <c r="BV72" s="967"/>
      <c r="BW72" s="967"/>
      <c r="BX72" s="967"/>
      <c r="BY72" s="967"/>
      <c r="CA72" s="592"/>
      <c r="CB72" s="967"/>
      <c r="CC72" s="967"/>
      <c r="CD72" s="967"/>
      <c r="CE72" s="967"/>
      <c r="CF72" s="967"/>
      <c r="CG72" s="967"/>
      <c r="CH72" s="967"/>
      <c r="CI72" s="967"/>
      <c r="CJ72" s="967"/>
      <c r="CK72" s="967"/>
      <c r="CL72" s="967"/>
      <c r="CM72" s="967"/>
    </row>
    <row r="73" spans="1:91" ht="12" thickBot="1" x14ac:dyDescent="0.25">
      <c r="A73" s="503"/>
      <c r="B73" s="719" t="s">
        <v>165</v>
      </c>
      <c r="C73" s="687"/>
      <c r="D73" s="503"/>
      <c r="E73" s="529"/>
      <c r="F73" s="704"/>
      <c r="G73" s="504"/>
      <c r="H73" s="504"/>
      <c r="I73" s="569"/>
      <c r="Z73" s="728" t="s">
        <v>124</v>
      </c>
      <c r="AA73" s="713"/>
      <c r="AB73" s="713"/>
      <c r="AC73" s="713"/>
      <c r="AD73" s="713"/>
      <c r="AE73" s="713"/>
      <c r="AF73" s="734" t="e">
        <f>MAX(#REF!)</f>
        <v>#REF!</v>
      </c>
      <c r="AG73" s="503"/>
      <c r="AH73" s="529"/>
      <c r="AI73" s="639">
        <f t="shared" si="19"/>
        <v>0</v>
      </c>
      <c r="AJ73" s="639">
        <f t="shared" si="19"/>
        <v>0</v>
      </c>
      <c r="AK73" s="639">
        <f t="shared" si="19"/>
        <v>0</v>
      </c>
      <c r="AL73" s="639">
        <f t="shared" si="19"/>
        <v>0</v>
      </c>
      <c r="AM73" s="639">
        <f t="shared" si="19"/>
        <v>0</v>
      </c>
      <c r="AN73" s="639">
        <f t="shared" si="19"/>
        <v>0</v>
      </c>
      <c r="AO73" s="639">
        <f t="shared" si="19"/>
        <v>0</v>
      </c>
      <c r="AP73" s="639">
        <f t="shared" si="19"/>
        <v>0</v>
      </c>
      <c r="AQ73" s="639">
        <f t="shared" si="19"/>
        <v>0</v>
      </c>
      <c r="AR73" s="639">
        <f t="shared" si="19"/>
        <v>0</v>
      </c>
      <c r="AS73" s="639">
        <f t="shared" si="19"/>
        <v>0</v>
      </c>
      <c r="AT73" s="639">
        <f t="shared" si="19"/>
        <v>0</v>
      </c>
      <c r="AU73" s="639">
        <f t="shared" si="19"/>
        <v>0</v>
      </c>
      <c r="AV73" s="566"/>
      <c r="AX73" s="727" t="s">
        <v>54</v>
      </c>
      <c r="AY73" s="567"/>
      <c r="AZ73" s="567"/>
      <c r="BA73" s="567"/>
      <c r="BB73" s="567"/>
      <c r="BC73" s="733" t="s">
        <v>166</v>
      </c>
      <c r="BD73" s="733"/>
      <c r="BE73" s="735"/>
      <c r="BF73" s="503"/>
      <c r="BG73" s="715"/>
      <c r="BH73" s="503"/>
      <c r="BM73" s="594" t="s">
        <v>36</v>
      </c>
      <c r="BN73" s="866" t="s">
        <v>1064</v>
      </c>
      <c r="BO73" s="886" t="s">
        <v>1065</v>
      </c>
      <c r="BP73" s="886" t="s">
        <v>1066</v>
      </c>
      <c r="BQ73" s="886" t="s">
        <v>1067</v>
      </c>
      <c r="BR73" s="886" t="s">
        <v>1068</v>
      </c>
      <c r="BS73" s="885" t="s">
        <v>1069</v>
      </c>
      <c r="BT73" s="885" t="s">
        <v>1070</v>
      </c>
      <c r="BU73" s="886" t="s">
        <v>1071</v>
      </c>
      <c r="BV73" s="888" t="s">
        <v>1072</v>
      </c>
      <c r="BW73" s="888" t="s">
        <v>1073</v>
      </c>
      <c r="BX73" s="888" t="s">
        <v>1074</v>
      </c>
      <c r="BY73" s="888" t="s">
        <v>1075</v>
      </c>
      <c r="CA73" s="594" t="s">
        <v>36</v>
      </c>
      <c r="CB73" s="885"/>
      <c r="CC73" s="886"/>
      <c r="CD73" s="886"/>
      <c r="CE73" s="886"/>
      <c r="CF73" s="885"/>
      <c r="CG73" s="886"/>
      <c r="CH73" s="886"/>
      <c r="CI73" s="886"/>
      <c r="CJ73" s="886"/>
      <c r="CK73" s="886"/>
      <c r="CL73" s="886"/>
      <c r="CM73" s="885"/>
    </row>
    <row r="74" spans="1:91" ht="12" thickBot="1" x14ac:dyDescent="0.25">
      <c r="A74" s="503"/>
      <c r="B74" s="529"/>
      <c r="C74" s="687"/>
      <c r="D74" s="503"/>
      <c r="E74" s="529"/>
      <c r="F74" s="704"/>
      <c r="G74" s="504"/>
      <c r="H74" s="504"/>
      <c r="I74" s="569"/>
      <c r="Z74" s="529"/>
      <c r="AA74" s="503"/>
      <c r="AB74" s="503"/>
      <c r="AC74" s="503"/>
      <c r="AD74" s="503"/>
      <c r="AE74" s="503"/>
      <c r="AF74" s="726"/>
      <c r="AG74" s="503"/>
      <c r="AH74" s="546" t="str">
        <f>AH47</f>
        <v>4TH FRONT</v>
      </c>
      <c r="AI74" s="639" t="str">
        <f t="shared" si="19"/>
        <v>PS 4th shelf LE Front</v>
      </c>
      <c r="AJ74" s="639">
        <f t="shared" si="19"/>
        <v>0</v>
      </c>
      <c r="AK74" s="639" t="str">
        <f t="shared" si="19"/>
        <v>PS 4th shelf 30in LE Front</v>
      </c>
      <c r="AL74" s="639">
        <f t="shared" si="19"/>
        <v>0</v>
      </c>
      <c r="AM74" s="639">
        <f t="shared" si="19"/>
        <v>0</v>
      </c>
      <c r="AN74" s="639">
        <f t="shared" si="19"/>
        <v>0</v>
      </c>
      <c r="AO74" s="639">
        <f t="shared" si="19"/>
        <v>0</v>
      </c>
      <c r="AP74" s="639">
        <f t="shared" si="19"/>
        <v>0</v>
      </c>
      <c r="AQ74" s="639">
        <f t="shared" si="19"/>
        <v>0</v>
      </c>
      <c r="AR74" s="639">
        <f t="shared" si="19"/>
        <v>0</v>
      </c>
      <c r="AS74" s="639" t="str">
        <f t="shared" si="19"/>
        <v>PS 4th shelf 30in RE Front</v>
      </c>
      <c r="AT74" s="639">
        <f t="shared" si="19"/>
        <v>0</v>
      </c>
      <c r="AU74" s="639" t="str">
        <f t="shared" si="19"/>
        <v>PS 4th shelf RE Front</v>
      </c>
      <c r="AV74" s="566"/>
      <c r="BG74" s="503"/>
      <c r="BH74" s="503"/>
      <c r="BM74" s="594" t="s">
        <v>40</v>
      </c>
      <c r="BN74" s="597"/>
      <c r="BO74" s="597"/>
      <c r="BP74" s="597"/>
      <c r="BQ74" s="597"/>
      <c r="BR74" s="597"/>
      <c r="BS74" s="598"/>
      <c r="BT74" s="599"/>
      <c r="BU74" s="597"/>
      <c r="BV74" s="597"/>
      <c r="BW74" s="597"/>
      <c r="BX74" s="597"/>
      <c r="BY74" s="597"/>
      <c r="CA74" s="594" t="s">
        <v>40</v>
      </c>
      <c r="CB74" s="597"/>
      <c r="CC74" s="597"/>
      <c r="CD74" s="597"/>
      <c r="CE74" s="597"/>
      <c r="CF74" s="597"/>
      <c r="CG74" s="598"/>
      <c r="CH74" s="599"/>
      <c r="CI74" s="597"/>
      <c r="CJ74" s="597"/>
      <c r="CK74" s="597"/>
      <c r="CL74" s="597"/>
      <c r="CM74" s="597"/>
    </row>
    <row r="75" spans="1:91" ht="12" thickBot="1" x14ac:dyDescent="0.25">
      <c r="A75" s="503"/>
      <c r="C75" s="687"/>
      <c r="D75" s="503"/>
      <c r="E75" s="529"/>
      <c r="F75" s="704"/>
      <c r="I75" s="569"/>
      <c r="Z75" s="736" t="s">
        <v>126</v>
      </c>
      <c r="AA75" s="737"/>
      <c r="AB75" s="737"/>
      <c r="AC75" s="737"/>
      <c r="AD75" s="737"/>
      <c r="AE75" s="737"/>
      <c r="AF75" s="734" t="e">
        <f>MAX(#REF!)</f>
        <v>#REF!</v>
      </c>
      <c r="AG75" s="503"/>
      <c r="AI75" s="639">
        <f t="shared" si="19"/>
        <v>0</v>
      </c>
      <c r="AJ75" s="639">
        <f t="shared" si="19"/>
        <v>0</v>
      </c>
      <c r="AK75" s="639">
        <f t="shared" si="19"/>
        <v>0</v>
      </c>
      <c r="AL75" s="639">
        <f t="shared" si="19"/>
        <v>0</v>
      </c>
      <c r="AM75" s="639">
        <f t="shared" si="19"/>
        <v>0</v>
      </c>
      <c r="AN75" s="639">
        <f t="shared" si="19"/>
        <v>0</v>
      </c>
      <c r="AO75" s="639">
        <f t="shared" si="19"/>
        <v>0</v>
      </c>
      <c r="AP75" s="639">
        <f t="shared" si="19"/>
        <v>0</v>
      </c>
      <c r="AQ75" s="639">
        <f t="shared" si="19"/>
        <v>0</v>
      </c>
      <c r="AR75" s="639">
        <f t="shared" si="19"/>
        <v>0</v>
      </c>
      <c r="AS75" s="639">
        <f t="shared" si="19"/>
        <v>0</v>
      </c>
      <c r="AT75" s="639">
        <f t="shared" si="19"/>
        <v>0</v>
      </c>
      <c r="AU75" s="639">
        <f t="shared" si="19"/>
        <v>0</v>
      </c>
      <c r="AV75" s="566"/>
      <c r="AZ75" s="738" t="s">
        <v>167</v>
      </c>
      <c r="BB75" s="739"/>
      <c r="BD75" s="739"/>
      <c r="BE75" s="639"/>
      <c r="BG75" s="503"/>
      <c r="BH75" s="740"/>
      <c r="BM75" s="594" t="s">
        <v>43</v>
      </c>
      <c r="BN75" s="597"/>
      <c r="BO75" s="597"/>
      <c r="BP75" s="597"/>
      <c r="BQ75" s="597"/>
      <c r="BR75" s="597"/>
      <c r="BS75" s="598"/>
      <c r="BT75" s="599"/>
      <c r="BU75" s="597"/>
      <c r="BV75" s="597"/>
      <c r="BW75" s="597"/>
      <c r="BX75" s="597"/>
      <c r="BY75" s="597"/>
      <c r="CA75" s="594" t="s">
        <v>43</v>
      </c>
      <c r="CB75" s="597"/>
      <c r="CC75" s="597"/>
      <c r="CD75" s="597"/>
      <c r="CE75" s="597"/>
      <c r="CF75" s="597"/>
      <c r="CG75" s="598"/>
      <c r="CH75" s="599"/>
      <c r="CI75" s="597"/>
      <c r="CJ75" s="597"/>
      <c r="CK75" s="597"/>
      <c r="CL75" s="597"/>
      <c r="CM75" s="597"/>
    </row>
    <row r="76" spans="1:91" ht="12" thickBot="1" x14ac:dyDescent="0.25">
      <c r="A76" s="503"/>
      <c r="B76" s="529"/>
      <c r="C76" s="687"/>
      <c r="D76" s="503"/>
      <c r="E76" s="709"/>
      <c r="F76" s="710"/>
      <c r="G76" s="504"/>
      <c r="H76" s="504"/>
      <c r="I76" s="569"/>
      <c r="AG76" s="503"/>
      <c r="AH76" s="513" t="str">
        <f>AH49</f>
        <v>5TH REAR</v>
      </c>
      <c r="AI76" s="639" t="str">
        <f t="shared" si="19"/>
        <v xml:space="preserve">PS 5th shelf LE Rear </v>
      </c>
      <c r="AJ76" s="639">
        <f t="shared" si="19"/>
        <v>0</v>
      </c>
      <c r="AK76" s="639" t="str">
        <f t="shared" si="19"/>
        <v xml:space="preserve">PS 5th shelf 30in LE Rear </v>
      </c>
      <c r="AL76" s="639">
        <f t="shared" si="19"/>
        <v>0</v>
      </c>
      <c r="AM76" s="639">
        <f t="shared" si="19"/>
        <v>0</v>
      </c>
      <c r="AN76" s="639">
        <f t="shared" si="19"/>
        <v>0</v>
      </c>
      <c r="AO76" s="639">
        <f t="shared" si="19"/>
        <v>0</v>
      </c>
      <c r="AP76" s="639">
        <f t="shared" si="19"/>
        <v>0</v>
      </c>
      <c r="AQ76" s="639">
        <f t="shared" si="19"/>
        <v>0</v>
      </c>
      <c r="AR76" s="639">
        <f t="shared" si="19"/>
        <v>0</v>
      </c>
      <c r="AS76" s="639" t="str">
        <f t="shared" si="19"/>
        <v xml:space="preserve">PS 5th shelf 30in RE Rear </v>
      </c>
      <c r="AT76" s="639">
        <f t="shared" si="19"/>
        <v>0</v>
      </c>
      <c r="AU76" s="639" t="str">
        <f t="shared" si="19"/>
        <v xml:space="preserve">PS 5th shelf RE Rear </v>
      </c>
      <c r="AV76" s="507"/>
      <c r="AZ76" s="506"/>
      <c r="BA76" s="741"/>
      <c r="BB76" s="591"/>
      <c r="BC76" s="591"/>
      <c r="BD76" s="591"/>
      <c r="BE76" s="591"/>
      <c r="BF76" s="506"/>
      <c r="BG76" s="503"/>
      <c r="BH76" s="740"/>
      <c r="BM76" s="607" t="s">
        <v>47</v>
      </c>
      <c r="BN76" s="597"/>
      <c r="BO76" s="597"/>
      <c r="BP76" s="597"/>
      <c r="BQ76" s="597"/>
      <c r="BR76" s="597"/>
      <c r="BS76" s="598"/>
      <c r="BT76" s="599"/>
      <c r="BU76" s="597"/>
      <c r="BV76" s="597"/>
      <c r="BW76" s="597"/>
      <c r="BX76" s="597"/>
      <c r="BY76" s="597"/>
      <c r="CA76" s="607" t="s">
        <v>47</v>
      </c>
      <c r="CB76" s="597"/>
      <c r="CC76" s="597"/>
      <c r="CD76" s="597"/>
      <c r="CE76" s="597"/>
      <c r="CF76" s="597"/>
      <c r="CG76" s="598"/>
      <c r="CH76" s="599"/>
      <c r="CI76" s="597"/>
      <c r="CJ76" s="597"/>
      <c r="CK76" s="597"/>
      <c r="CL76" s="597"/>
      <c r="CM76" s="597"/>
    </row>
    <row r="77" spans="1:91" ht="12" thickBot="1" x14ac:dyDescent="0.25">
      <c r="A77" s="503"/>
      <c r="B77" s="529"/>
      <c r="C77" s="687"/>
      <c r="D77" s="503"/>
      <c r="E77" s="529"/>
      <c r="F77" s="704"/>
      <c r="G77" s="504"/>
      <c r="H77" s="504"/>
      <c r="I77" s="569"/>
      <c r="AH77" s="529"/>
      <c r="AI77" s="639">
        <f t="shared" ref="AI77:AU82" si="20">AI50</f>
        <v>0</v>
      </c>
      <c r="AJ77" s="639">
        <f t="shared" si="20"/>
        <v>0</v>
      </c>
      <c r="AK77" s="639">
        <f t="shared" si="20"/>
        <v>0</v>
      </c>
      <c r="AL77" s="639">
        <f t="shared" si="20"/>
        <v>0</v>
      </c>
      <c r="AM77" s="639">
        <f t="shared" si="20"/>
        <v>0</v>
      </c>
      <c r="AN77" s="639">
        <f t="shared" si="20"/>
        <v>0</v>
      </c>
      <c r="AO77" s="639">
        <f t="shared" si="20"/>
        <v>0</v>
      </c>
      <c r="AP77" s="639">
        <f t="shared" si="20"/>
        <v>0</v>
      </c>
      <c r="AQ77" s="639">
        <f t="shared" si="20"/>
        <v>0</v>
      </c>
      <c r="AR77" s="639">
        <f t="shared" si="20"/>
        <v>0</v>
      </c>
      <c r="AS77" s="639">
        <f t="shared" si="20"/>
        <v>0</v>
      </c>
      <c r="AT77" s="639">
        <f t="shared" si="20"/>
        <v>0</v>
      </c>
      <c r="AU77" s="639">
        <f t="shared" si="20"/>
        <v>0</v>
      </c>
      <c r="AV77" s="566"/>
      <c r="AZ77" s="738" t="s">
        <v>168</v>
      </c>
      <c r="BB77" s="591"/>
      <c r="BD77" s="591"/>
      <c r="BE77" s="639"/>
      <c r="BF77" s="506"/>
      <c r="BG77" s="503"/>
      <c r="BH77" s="503"/>
      <c r="BM77" s="594" t="s">
        <v>50</v>
      </c>
      <c r="BN77" s="597"/>
      <c r="BO77" s="597"/>
      <c r="BP77" s="597"/>
      <c r="BQ77" s="597"/>
      <c r="BR77" s="597"/>
      <c r="BS77" s="598"/>
      <c r="BT77" s="599"/>
      <c r="BU77" s="597"/>
      <c r="BV77" s="597"/>
      <c r="BW77" s="597"/>
      <c r="BX77" s="597"/>
      <c r="BY77" s="597"/>
      <c r="CA77" s="594" t="s">
        <v>50</v>
      </c>
      <c r="CB77" s="597"/>
      <c r="CC77" s="597"/>
      <c r="CD77" s="597"/>
      <c r="CE77" s="597"/>
      <c r="CF77" s="597"/>
      <c r="CG77" s="598"/>
      <c r="CH77" s="599"/>
      <c r="CI77" s="597"/>
      <c r="CJ77" s="597"/>
      <c r="CK77" s="597"/>
      <c r="CL77" s="597"/>
      <c r="CM77" s="597"/>
    </row>
    <row r="78" spans="1:91" ht="12" thickBot="1" x14ac:dyDescent="0.25">
      <c r="A78" s="503"/>
      <c r="B78" s="529"/>
      <c r="C78" s="687"/>
      <c r="D78" s="503"/>
      <c r="E78" s="529"/>
      <c r="F78" s="704"/>
      <c r="G78" s="711"/>
      <c r="H78" s="711"/>
      <c r="I78" s="569"/>
      <c r="AH78" s="546" t="str">
        <f>AH51</f>
        <v>5TH FRONT</v>
      </c>
      <c r="AI78" s="639" t="str">
        <f t="shared" si="20"/>
        <v>PS 5th shelf LE Front</v>
      </c>
      <c r="AJ78" s="639">
        <f t="shared" si="20"/>
        <v>0</v>
      </c>
      <c r="AK78" s="639" t="str">
        <f t="shared" si="20"/>
        <v>PS 5th shelf 30in LE Front</v>
      </c>
      <c r="AL78" s="639">
        <f t="shared" si="20"/>
        <v>0</v>
      </c>
      <c r="AM78" s="639">
        <f t="shared" si="20"/>
        <v>0</v>
      </c>
      <c r="AN78" s="639">
        <f t="shared" si="20"/>
        <v>0</v>
      </c>
      <c r="AO78" s="639">
        <f t="shared" si="20"/>
        <v>0</v>
      </c>
      <c r="AP78" s="639">
        <f t="shared" si="20"/>
        <v>0</v>
      </c>
      <c r="AQ78" s="639">
        <f t="shared" si="20"/>
        <v>0</v>
      </c>
      <c r="AR78" s="639">
        <f t="shared" si="20"/>
        <v>0</v>
      </c>
      <c r="AS78" s="639" t="str">
        <f t="shared" si="20"/>
        <v>PS 5th shelf 30in RE Front</v>
      </c>
      <c r="AT78" s="639">
        <f t="shared" si="20"/>
        <v>0</v>
      </c>
      <c r="AU78" s="639" t="str">
        <f t="shared" si="20"/>
        <v>PS 5th shelf RE Front</v>
      </c>
      <c r="AV78" s="566"/>
      <c r="BM78" s="616" t="s">
        <v>54</v>
      </c>
      <c r="BN78" s="597"/>
      <c r="BO78" s="597"/>
      <c r="BP78" s="597"/>
      <c r="BQ78" s="597"/>
      <c r="BR78" s="597"/>
      <c r="BS78" s="598"/>
      <c r="BT78" s="599"/>
      <c r="BU78" s="597"/>
      <c r="BV78" s="597"/>
      <c r="BW78" s="597"/>
      <c r="BX78" s="597"/>
      <c r="BY78" s="597"/>
      <c r="CA78" s="616" t="s">
        <v>54</v>
      </c>
      <c r="CB78" s="597"/>
      <c r="CC78" s="597"/>
      <c r="CD78" s="597"/>
      <c r="CE78" s="597"/>
      <c r="CF78" s="597"/>
      <c r="CG78" s="598"/>
      <c r="CH78" s="599"/>
      <c r="CI78" s="597"/>
      <c r="CJ78" s="597"/>
      <c r="CK78" s="597"/>
      <c r="CL78" s="597"/>
      <c r="CM78" s="597"/>
    </row>
    <row r="79" spans="1:91" ht="12" thickBot="1" x14ac:dyDescent="0.25">
      <c r="A79" s="503"/>
      <c r="B79" s="529"/>
      <c r="C79" s="687"/>
      <c r="D79" s="503"/>
      <c r="E79" s="529"/>
      <c r="F79" s="704"/>
      <c r="G79" s="504"/>
      <c r="H79" s="504"/>
      <c r="I79" s="569"/>
      <c r="AH79" s="566"/>
      <c r="AI79" s="639">
        <f t="shared" si="20"/>
        <v>0</v>
      </c>
      <c r="AJ79" s="639">
        <f t="shared" si="20"/>
        <v>0</v>
      </c>
      <c r="AK79" s="639">
        <f t="shared" si="20"/>
        <v>0</v>
      </c>
      <c r="AL79" s="639">
        <f t="shared" si="20"/>
        <v>0</v>
      </c>
      <c r="AM79" s="639">
        <f t="shared" si="20"/>
        <v>0</v>
      </c>
      <c r="AN79" s="639">
        <f t="shared" si="20"/>
        <v>0</v>
      </c>
      <c r="AO79" s="639">
        <f t="shared" si="20"/>
        <v>0</v>
      </c>
      <c r="AP79" s="639">
        <f t="shared" si="20"/>
        <v>0</v>
      </c>
      <c r="AQ79" s="639">
        <f t="shared" si="20"/>
        <v>0</v>
      </c>
      <c r="AR79" s="639">
        <f t="shared" si="20"/>
        <v>0</v>
      </c>
      <c r="AS79" s="639">
        <f t="shared" si="20"/>
        <v>0</v>
      </c>
      <c r="AT79" s="639">
        <f t="shared" si="20"/>
        <v>0</v>
      </c>
      <c r="AU79" s="639">
        <f t="shared" si="20"/>
        <v>0</v>
      </c>
      <c r="AV79" s="566"/>
      <c r="BM79" s="619"/>
      <c r="BN79" s="620"/>
      <c r="BO79" s="620"/>
      <c r="BP79" s="620"/>
      <c r="BQ79" s="620"/>
      <c r="BR79" s="620"/>
      <c r="BS79" s="621"/>
      <c r="BT79" s="622"/>
      <c r="BU79" s="620"/>
      <c r="BV79" s="620"/>
      <c r="BW79" s="620"/>
      <c r="BX79" s="620"/>
      <c r="BY79" s="620"/>
      <c r="CA79" s="619"/>
      <c r="CB79" s="620"/>
      <c r="CC79" s="620"/>
      <c r="CD79" s="620"/>
      <c r="CE79" s="620"/>
      <c r="CF79" s="620"/>
      <c r="CG79" s="621"/>
      <c r="CH79" s="622"/>
      <c r="CI79" s="620"/>
      <c r="CJ79" s="620"/>
      <c r="CK79" s="620"/>
      <c r="CL79" s="620"/>
      <c r="CM79" s="620"/>
    </row>
    <row r="80" spans="1:91" ht="12" thickBot="1" x14ac:dyDescent="0.25">
      <c r="A80" s="503"/>
      <c r="B80" s="529"/>
      <c r="C80" s="687"/>
      <c r="D80" s="503"/>
      <c r="E80" s="529"/>
      <c r="F80" s="704"/>
      <c r="G80" s="504"/>
      <c r="H80" s="504"/>
      <c r="I80" s="569"/>
      <c r="AH80" s="513" t="str">
        <f>AH53</f>
        <v>BOTTOM  REAR</v>
      </c>
      <c r="AI80" s="639" t="str">
        <f t="shared" si="20"/>
        <v xml:space="preserve">PS BC shelf LE Rear </v>
      </c>
      <c r="AJ80" s="639">
        <f t="shared" si="20"/>
        <v>0</v>
      </c>
      <c r="AK80" s="639" t="str">
        <f t="shared" si="20"/>
        <v xml:space="preserve">PS BC shelf 30in LE Rear </v>
      </c>
      <c r="AL80" s="639">
        <f t="shared" si="20"/>
        <v>0</v>
      </c>
      <c r="AM80" s="639">
        <f t="shared" si="20"/>
        <v>0</v>
      </c>
      <c r="AN80" s="639">
        <f t="shared" si="20"/>
        <v>0</v>
      </c>
      <c r="AO80" s="639">
        <f t="shared" si="20"/>
        <v>0</v>
      </c>
      <c r="AP80" s="639">
        <f t="shared" si="20"/>
        <v>0</v>
      </c>
      <c r="AQ80" s="639">
        <f t="shared" si="20"/>
        <v>0</v>
      </c>
      <c r="AR80" s="639">
        <f t="shared" si="20"/>
        <v>0</v>
      </c>
      <c r="AS80" s="639" t="str">
        <f t="shared" si="20"/>
        <v xml:space="preserve">PS BC shelf 30in RE Rear </v>
      </c>
      <c r="AT80" s="639">
        <f t="shared" si="20"/>
        <v>0</v>
      </c>
      <c r="AU80" s="639" t="str">
        <f t="shared" si="20"/>
        <v xml:space="preserve">PS BC shelf RE Rear </v>
      </c>
      <c r="AV80" s="507"/>
      <c r="BM80" s="618" t="s">
        <v>101</v>
      </c>
      <c r="BN80" s="623"/>
      <c r="BO80" s="623"/>
      <c r="BP80" s="623"/>
      <c r="BQ80" s="623"/>
      <c r="BR80" s="623"/>
      <c r="BS80" s="623"/>
      <c r="BT80" s="623"/>
      <c r="BU80" s="623"/>
      <c r="BV80" s="623"/>
      <c r="BW80" s="623"/>
      <c r="BX80" s="623"/>
      <c r="BY80" s="623"/>
      <c r="CA80" s="618" t="s">
        <v>101</v>
      </c>
      <c r="CB80" s="623"/>
      <c r="CC80" s="623"/>
      <c r="CD80" s="623"/>
      <c r="CE80" s="623"/>
      <c r="CF80" s="623"/>
      <c r="CG80" s="623"/>
      <c r="CH80" s="623"/>
      <c r="CI80" s="623"/>
      <c r="CJ80" s="623"/>
      <c r="CK80" s="623"/>
      <c r="CL80" s="623"/>
      <c r="CM80" s="623"/>
    </row>
    <row r="81" spans="1:53" ht="12" thickBot="1" x14ac:dyDescent="0.25">
      <c r="A81" s="503"/>
      <c r="B81" s="529"/>
      <c r="C81" s="687"/>
      <c r="D81" s="503"/>
      <c r="E81" s="529"/>
      <c r="F81" s="704"/>
      <c r="G81" s="504"/>
      <c r="H81" s="504"/>
      <c r="I81" s="569"/>
      <c r="W81" s="503"/>
      <c r="AH81" s="574"/>
      <c r="AI81" s="639">
        <f t="shared" si="20"/>
        <v>0</v>
      </c>
      <c r="AJ81" s="639">
        <f t="shared" si="20"/>
        <v>0</v>
      </c>
      <c r="AK81" s="639">
        <f t="shared" si="20"/>
        <v>0</v>
      </c>
      <c r="AL81" s="639">
        <f t="shared" si="20"/>
        <v>0</v>
      </c>
      <c r="AM81" s="639">
        <f t="shared" si="20"/>
        <v>0</v>
      </c>
      <c r="AN81" s="639">
        <f t="shared" si="20"/>
        <v>0</v>
      </c>
      <c r="AO81" s="639">
        <f t="shared" si="20"/>
        <v>0</v>
      </c>
      <c r="AP81" s="639">
        <f t="shared" si="20"/>
        <v>0</v>
      </c>
      <c r="AQ81" s="639">
        <f t="shared" si="20"/>
        <v>0</v>
      </c>
      <c r="AR81" s="639">
        <f t="shared" si="20"/>
        <v>0</v>
      </c>
      <c r="AS81" s="639">
        <f t="shared" si="20"/>
        <v>0</v>
      </c>
      <c r="AT81" s="639">
        <f t="shared" si="20"/>
        <v>0</v>
      </c>
      <c r="AU81" s="639">
        <f t="shared" si="20"/>
        <v>0</v>
      </c>
      <c r="AV81" s="566"/>
    </row>
    <row r="82" spans="1:53" ht="12" thickBot="1" x14ac:dyDescent="0.25">
      <c r="A82" s="503"/>
      <c r="B82" s="529"/>
      <c r="C82" s="687"/>
      <c r="D82" s="503"/>
      <c r="E82" s="529"/>
      <c r="F82" s="704"/>
      <c r="G82" s="504"/>
      <c r="H82" s="504"/>
      <c r="I82" s="569"/>
      <c r="W82" s="503"/>
      <c r="X82" s="503"/>
      <c r="AH82" s="546" t="str">
        <f>AH55</f>
        <v>BOTTOM FRONT</v>
      </c>
      <c r="AI82" s="639" t="str">
        <f t="shared" si="20"/>
        <v>PS BC shelf LE Front</v>
      </c>
      <c r="AJ82" s="639">
        <f t="shared" si="20"/>
        <v>0</v>
      </c>
      <c r="AK82" s="639" t="str">
        <f t="shared" si="20"/>
        <v>PS BC shelf 30in LE Front</v>
      </c>
      <c r="AL82" s="639">
        <f t="shared" si="20"/>
        <v>0</v>
      </c>
      <c r="AM82" s="639">
        <f t="shared" si="20"/>
        <v>0</v>
      </c>
      <c r="AN82" s="639">
        <f t="shared" si="20"/>
        <v>0</v>
      </c>
      <c r="AO82" s="639">
        <f t="shared" si="20"/>
        <v>0</v>
      </c>
      <c r="AP82" s="639">
        <f t="shared" si="20"/>
        <v>0</v>
      </c>
      <c r="AQ82" s="639">
        <f t="shared" si="20"/>
        <v>0</v>
      </c>
      <c r="AR82" s="639">
        <f t="shared" si="20"/>
        <v>0</v>
      </c>
      <c r="AS82" s="639" t="str">
        <f t="shared" si="20"/>
        <v>PS BC shelf 30in RE Front</v>
      </c>
      <c r="AT82" s="639">
        <f t="shared" si="20"/>
        <v>0</v>
      </c>
      <c r="AU82" s="639" t="str">
        <f t="shared" si="20"/>
        <v>PS BC shelf RE Front</v>
      </c>
      <c r="AV82" s="566"/>
    </row>
    <row r="83" spans="1:53" x14ac:dyDescent="0.2">
      <c r="B83" s="529"/>
      <c r="C83" s="687"/>
      <c r="D83" s="503"/>
      <c r="E83" s="529"/>
      <c r="F83" s="704"/>
      <c r="G83" s="504"/>
      <c r="H83" s="504"/>
      <c r="I83" s="502"/>
      <c r="J83" s="503"/>
      <c r="K83" s="503"/>
      <c r="L83" s="503"/>
      <c r="M83" s="503"/>
      <c r="N83" s="503"/>
      <c r="O83" s="503"/>
      <c r="P83" s="503"/>
      <c r="Q83" s="503"/>
      <c r="R83" s="503"/>
      <c r="X83" s="503"/>
      <c r="AN83" s="506"/>
      <c r="AO83" s="507"/>
      <c r="AP83" s="566"/>
      <c r="AQ83" s="566"/>
      <c r="AR83" s="566"/>
      <c r="AS83" s="507"/>
      <c r="AT83" s="566"/>
      <c r="AU83" s="566"/>
      <c r="AV83" s="566"/>
    </row>
    <row r="84" spans="1:53" ht="12" thickBot="1" x14ac:dyDescent="0.25">
      <c r="B84" s="546"/>
      <c r="C84" s="742"/>
      <c r="D84" s="743"/>
      <c r="E84" s="546"/>
      <c r="F84" s="744"/>
      <c r="G84" s="504"/>
      <c r="H84" s="504"/>
      <c r="I84" s="502"/>
      <c r="J84" s="494"/>
      <c r="AD84" s="506"/>
      <c r="AE84" s="506"/>
      <c r="AF84" s="506"/>
      <c r="AG84" s="506"/>
      <c r="AH84" s="506"/>
      <c r="AI84" s="506"/>
      <c r="AJ84" s="506"/>
      <c r="AK84" s="506"/>
      <c r="AL84" s="506"/>
    </row>
    <row r="85" spans="1:53" x14ac:dyDescent="0.2">
      <c r="C85" s="687"/>
      <c r="G85" s="504"/>
      <c r="H85" s="504"/>
      <c r="I85" s="502"/>
      <c r="AD85" s="506"/>
      <c r="AE85" s="506"/>
      <c r="AF85" s="506"/>
      <c r="AG85" s="506"/>
      <c r="AH85" s="506"/>
      <c r="AI85" s="506"/>
      <c r="AJ85" s="506"/>
      <c r="AK85" s="506"/>
      <c r="AL85" s="506"/>
    </row>
    <row r="86" spans="1:53" x14ac:dyDescent="0.2">
      <c r="G86" s="504"/>
      <c r="H86" s="504"/>
      <c r="I86" s="502"/>
      <c r="AD86" s="506"/>
      <c r="AE86" s="506"/>
      <c r="AF86" s="506"/>
      <c r="AG86" s="506"/>
      <c r="AH86" s="506"/>
      <c r="AI86" s="506"/>
      <c r="AJ86" s="506"/>
      <c r="AK86" s="506"/>
      <c r="AL86" s="506"/>
    </row>
    <row r="87" spans="1:53" x14ac:dyDescent="0.2">
      <c r="AD87" s="506"/>
      <c r="AE87" s="506"/>
      <c r="AF87" s="506"/>
      <c r="AG87" s="506"/>
      <c r="AH87" s="506"/>
      <c r="AI87" s="506"/>
      <c r="AJ87" s="506"/>
      <c r="AK87" s="506"/>
      <c r="AL87" s="506"/>
    </row>
    <row r="88" spans="1:53" x14ac:dyDescent="0.2">
      <c r="O88" s="503"/>
      <c r="P88" s="503"/>
      <c r="Q88" s="503"/>
      <c r="R88" s="503"/>
      <c r="S88" s="503"/>
      <c r="T88" s="503"/>
      <c r="U88" s="503"/>
      <c r="V88" s="503"/>
      <c r="W88" s="503"/>
      <c r="X88" s="503"/>
      <c r="Y88" s="503"/>
      <c r="Z88" s="503"/>
      <c r="AA88" s="503"/>
      <c r="AB88" s="503"/>
      <c r="AC88" s="503"/>
      <c r="AD88" s="506"/>
      <c r="AE88" s="506"/>
      <c r="AF88" s="506"/>
      <c r="AG88" s="506"/>
      <c r="AH88" s="506"/>
      <c r="AI88" s="506"/>
      <c r="AJ88" s="506"/>
      <c r="AK88" s="506"/>
      <c r="AL88" s="506"/>
      <c r="AM88" s="503"/>
      <c r="AN88" s="503"/>
      <c r="AO88" s="503"/>
      <c r="AP88" s="503"/>
      <c r="AQ88" s="503"/>
      <c r="AR88" s="503"/>
      <c r="AS88" s="503"/>
      <c r="AT88" s="503"/>
      <c r="AU88" s="503"/>
      <c r="AV88" s="503"/>
      <c r="AW88" s="503"/>
      <c r="AX88" s="503"/>
      <c r="AY88" s="503"/>
      <c r="AZ88" s="503"/>
      <c r="BA88" s="503"/>
    </row>
    <row r="89" spans="1:53" x14ac:dyDescent="0.2">
      <c r="I89" s="503"/>
      <c r="O89" s="503"/>
      <c r="P89" s="503"/>
      <c r="Q89" s="503"/>
      <c r="R89" s="503"/>
      <c r="S89" s="503"/>
      <c r="T89" s="503"/>
      <c r="U89" s="503"/>
      <c r="V89" s="503"/>
      <c r="W89" s="503"/>
      <c r="X89" s="503"/>
      <c r="Y89" s="503"/>
      <c r="Z89" s="503"/>
      <c r="AA89" s="503"/>
      <c r="AB89" s="503"/>
      <c r="AC89" s="503"/>
      <c r="AD89" s="506"/>
      <c r="AE89" s="506"/>
      <c r="AF89" s="506"/>
      <c r="AG89" s="506"/>
      <c r="AH89" s="506"/>
      <c r="AI89" s="506"/>
      <c r="AJ89" s="506"/>
      <c r="AK89" s="506"/>
      <c r="AL89" s="506"/>
      <c r="AM89" s="503"/>
      <c r="AN89" s="503"/>
      <c r="AO89" s="503"/>
      <c r="AP89" s="503"/>
      <c r="AQ89" s="503"/>
      <c r="AR89" s="503"/>
      <c r="AS89" s="503"/>
      <c r="AT89" s="503"/>
      <c r="AU89" s="503"/>
      <c r="AV89" s="503"/>
      <c r="AW89" s="503"/>
      <c r="AX89" s="503"/>
      <c r="AY89" s="503"/>
      <c r="AZ89" s="503"/>
      <c r="BA89" s="503"/>
    </row>
    <row r="90" spans="1:53" x14ac:dyDescent="0.2">
      <c r="I90" s="503"/>
    </row>
    <row r="91" spans="1:53" x14ac:dyDescent="0.2">
      <c r="I91" s="503"/>
    </row>
    <row r="92" spans="1:53" x14ac:dyDescent="0.2">
      <c r="B92" s="501"/>
      <c r="D92" s="745"/>
      <c r="E92" s="745"/>
      <c r="F92" s="501"/>
      <c r="I92" s="501"/>
    </row>
    <row r="93" spans="1:53" x14ac:dyDescent="0.2">
      <c r="B93" s="501"/>
      <c r="D93" s="745"/>
      <c r="E93" s="745"/>
      <c r="F93" s="501"/>
      <c r="I93" s="501"/>
    </row>
    <row r="94" spans="1:53" x14ac:dyDescent="0.2">
      <c r="B94" s="501"/>
      <c r="D94" s="745"/>
      <c r="E94" s="745"/>
      <c r="F94" s="501"/>
      <c r="G94" s="501"/>
      <c r="H94" s="501"/>
      <c r="I94" s="501"/>
    </row>
    <row r="95" spans="1:53" x14ac:dyDescent="0.2">
      <c r="B95" s="501"/>
      <c r="D95" s="687"/>
      <c r="E95" s="687"/>
      <c r="F95" s="501"/>
      <c r="G95" s="501"/>
      <c r="H95" s="501"/>
      <c r="I95" s="501"/>
    </row>
    <row r="96" spans="1:53" x14ac:dyDescent="0.2">
      <c r="B96" s="501"/>
      <c r="D96" s="687"/>
      <c r="E96" s="687"/>
      <c r="F96" s="501"/>
      <c r="G96" s="501"/>
      <c r="H96" s="501"/>
      <c r="I96" s="501"/>
    </row>
    <row r="97" spans="2:9" x14ac:dyDescent="0.2">
      <c r="B97" s="501"/>
      <c r="D97" s="501"/>
      <c r="E97" s="501"/>
      <c r="F97" s="501"/>
      <c r="G97" s="501"/>
      <c r="H97" s="501"/>
      <c r="I97" s="501"/>
    </row>
    <row r="98" spans="2:9" x14ac:dyDescent="0.2">
      <c r="B98" s="501"/>
      <c r="D98" s="501"/>
      <c r="E98" s="501"/>
      <c r="F98" s="501"/>
      <c r="G98" s="501"/>
      <c r="H98" s="501"/>
      <c r="I98" s="501"/>
    </row>
    <row r="99" spans="2:9" x14ac:dyDescent="0.2">
      <c r="B99" s="501"/>
      <c r="D99" s="501"/>
      <c r="E99" s="501"/>
      <c r="F99" s="501"/>
      <c r="G99" s="501"/>
      <c r="H99" s="501"/>
      <c r="I99" s="501"/>
    </row>
    <row r="100" spans="2:9" x14ac:dyDescent="0.2">
      <c r="B100" s="501"/>
      <c r="D100" s="501"/>
      <c r="E100" s="501"/>
      <c r="F100" s="501"/>
      <c r="G100" s="501"/>
      <c r="H100" s="501"/>
      <c r="I100" s="501"/>
    </row>
    <row r="101" spans="2:9" x14ac:dyDescent="0.2">
      <c r="D101" s="501"/>
      <c r="E101" s="501"/>
      <c r="F101" s="501"/>
      <c r="G101" s="501"/>
      <c r="H101" s="501"/>
      <c r="I101" s="501"/>
    </row>
    <row r="102" spans="2:9" x14ac:dyDescent="0.2">
      <c r="D102" s="501"/>
      <c r="E102" s="501"/>
      <c r="F102" s="501"/>
      <c r="G102" s="501"/>
      <c r="H102" s="501"/>
      <c r="I102" s="501"/>
    </row>
    <row r="103" spans="2:9" x14ac:dyDescent="0.2">
      <c r="F103" s="501"/>
      <c r="G103" s="501"/>
      <c r="H103" s="501"/>
      <c r="I103" s="501"/>
    </row>
    <row r="104" spans="2:9" x14ac:dyDescent="0.2">
      <c r="F104" s="501"/>
      <c r="G104" s="501"/>
      <c r="H104" s="501"/>
      <c r="I104" s="501"/>
    </row>
    <row r="105" spans="2:9" x14ac:dyDescent="0.2">
      <c r="C105" s="687"/>
      <c r="F105" s="687"/>
      <c r="G105" s="501"/>
      <c r="H105" s="501"/>
      <c r="I105" s="687"/>
    </row>
    <row r="106" spans="2:9" x14ac:dyDescent="0.2">
      <c r="C106" s="687"/>
      <c r="F106" s="687"/>
      <c r="G106" s="501"/>
      <c r="H106" s="501"/>
      <c r="I106" s="687"/>
    </row>
    <row r="107" spans="2:9" x14ac:dyDescent="0.2">
      <c r="C107" s="687"/>
      <c r="D107" s="501"/>
      <c r="E107" s="501"/>
      <c r="F107" s="687"/>
      <c r="G107" s="687"/>
      <c r="H107" s="687"/>
      <c r="I107" s="687"/>
    </row>
    <row r="108" spans="2:9" x14ac:dyDescent="0.2">
      <c r="C108" s="687"/>
      <c r="F108" s="687"/>
      <c r="G108" s="687"/>
      <c r="H108" s="687"/>
      <c r="I108" s="687"/>
    </row>
    <row r="109" spans="2:9" x14ac:dyDescent="0.2">
      <c r="F109" s="501"/>
      <c r="G109" s="687"/>
      <c r="H109" s="687"/>
      <c r="I109" s="501"/>
    </row>
    <row r="110" spans="2:9" x14ac:dyDescent="0.2">
      <c r="F110" s="501"/>
      <c r="G110" s="687"/>
      <c r="H110" s="687"/>
      <c r="I110" s="501"/>
    </row>
    <row r="111" spans="2:9" x14ac:dyDescent="0.2">
      <c r="F111" s="501"/>
      <c r="G111" s="501"/>
      <c r="H111" s="501"/>
      <c r="I111" s="501"/>
    </row>
    <row r="112" spans="2:9" x14ac:dyDescent="0.2">
      <c r="F112" s="501"/>
      <c r="G112" s="501"/>
      <c r="H112" s="501"/>
      <c r="I112" s="501"/>
    </row>
    <row r="113" spans="4:9" s="497" customFormat="1" x14ac:dyDescent="0.2">
      <c r="F113" s="501"/>
      <c r="G113" s="501"/>
      <c r="H113" s="501"/>
      <c r="I113" s="501"/>
    </row>
    <row r="114" spans="4:9" s="497" customFormat="1" x14ac:dyDescent="0.2">
      <c r="D114" s="745"/>
      <c r="E114" s="745"/>
      <c r="F114" s="501"/>
      <c r="G114" s="501"/>
      <c r="H114" s="501"/>
      <c r="I114" s="501"/>
    </row>
    <row r="115" spans="4:9" s="497" customFormat="1" x14ac:dyDescent="0.2">
      <c r="D115" s="745"/>
      <c r="E115" s="745"/>
      <c r="F115" s="501"/>
      <c r="G115" s="501"/>
      <c r="H115" s="501"/>
      <c r="I115" s="501"/>
    </row>
    <row r="116" spans="4:9" s="497" customFormat="1" x14ac:dyDescent="0.2">
      <c r="D116" s="745"/>
      <c r="E116" s="745"/>
      <c r="F116" s="501"/>
      <c r="G116" s="501"/>
      <c r="H116" s="501"/>
      <c r="I116" s="501"/>
    </row>
    <row r="117" spans="4:9" s="497" customFormat="1" x14ac:dyDescent="0.2">
      <c r="D117" s="687"/>
      <c r="E117" s="687"/>
      <c r="F117" s="501"/>
      <c r="G117" s="501"/>
      <c r="H117" s="501"/>
      <c r="I117" s="501"/>
    </row>
    <row r="118" spans="4:9" s="497" customFormat="1" x14ac:dyDescent="0.2">
      <c r="D118" s="687"/>
      <c r="E118" s="687"/>
      <c r="F118" s="501"/>
      <c r="G118" s="501"/>
      <c r="H118" s="501"/>
      <c r="I118" s="501"/>
    </row>
    <row r="119" spans="4:9" s="497" customFormat="1" x14ac:dyDescent="0.2">
      <c r="D119" s="501"/>
      <c r="E119" s="501"/>
      <c r="F119" s="501"/>
      <c r="G119" s="501"/>
      <c r="H119" s="501"/>
      <c r="I119" s="501"/>
    </row>
    <row r="120" spans="4:9" s="497" customFormat="1" x14ac:dyDescent="0.2">
      <c r="D120" s="501"/>
      <c r="E120" s="501"/>
      <c r="F120" s="501"/>
      <c r="G120" s="501"/>
      <c r="H120" s="501"/>
      <c r="I120" s="501"/>
    </row>
    <row r="121" spans="4:9" s="497" customFormat="1" x14ac:dyDescent="0.2">
      <c r="D121" s="501"/>
      <c r="E121" s="501"/>
      <c r="F121" s="501"/>
      <c r="G121" s="501"/>
      <c r="H121" s="501"/>
      <c r="I121" s="501"/>
    </row>
    <row r="122" spans="4:9" s="497" customFormat="1" x14ac:dyDescent="0.2">
      <c r="D122" s="501"/>
      <c r="E122" s="501"/>
      <c r="F122" s="501"/>
      <c r="G122" s="501"/>
      <c r="H122" s="501"/>
      <c r="I122" s="501"/>
    </row>
    <row r="123" spans="4:9" s="497" customFormat="1" x14ac:dyDescent="0.2">
      <c r="D123" s="501"/>
      <c r="E123" s="501"/>
      <c r="F123" s="501"/>
      <c r="G123" s="501"/>
      <c r="H123" s="501"/>
      <c r="I123" s="501"/>
    </row>
    <row r="124" spans="4:9" s="497" customFormat="1" x14ac:dyDescent="0.2">
      <c r="D124" s="501"/>
      <c r="E124" s="501"/>
      <c r="F124" s="501"/>
      <c r="G124" s="501"/>
      <c r="H124" s="501"/>
      <c r="I124" s="501"/>
    </row>
    <row r="125" spans="4:9" s="497" customFormat="1" x14ac:dyDescent="0.2">
      <c r="D125" s="687"/>
      <c r="E125" s="687"/>
      <c r="F125" s="501"/>
      <c r="G125" s="501"/>
      <c r="H125" s="501"/>
      <c r="I125" s="501"/>
    </row>
    <row r="126" spans="4:9" s="497" customFormat="1" x14ac:dyDescent="0.2">
      <c r="D126" s="687"/>
      <c r="E126" s="687"/>
      <c r="F126" s="501"/>
      <c r="G126" s="501"/>
      <c r="H126" s="501"/>
      <c r="I126" s="501"/>
    </row>
    <row r="127" spans="4:9" s="497" customFormat="1" x14ac:dyDescent="0.2">
      <c r="D127" s="687"/>
      <c r="E127" s="687"/>
      <c r="F127" s="501"/>
      <c r="G127" s="501"/>
      <c r="H127" s="501"/>
      <c r="I127" s="501"/>
    </row>
    <row r="128" spans="4:9" s="497" customFormat="1" x14ac:dyDescent="0.2">
      <c r="D128" s="687"/>
      <c r="E128" s="687"/>
      <c r="F128" s="501"/>
      <c r="G128" s="501"/>
      <c r="H128" s="501"/>
      <c r="I128" s="501"/>
    </row>
    <row r="129" spans="4:9" s="497" customFormat="1" x14ac:dyDescent="0.2">
      <c r="D129" s="687"/>
      <c r="E129" s="687"/>
      <c r="F129" s="501"/>
      <c r="G129" s="501"/>
      <c r="H129" s="501"/>
      <c r="I129" s="501"/>
    </row>
    <row r="130" spans="4:9" s="497" customFormat="1" x14ac:dyDescent="0.2">
      <c r="D130" s="687"/>
      <c r="E130" s="687"/>
      <c r="F130" s="501"/>
      <c r="G130" s="501"/>
      <c r="H130" s="501"/>
      <c r="I130" s="501"/>
    </row>
    <row r="131" spans="4:9" s="497" customFormat="1" x14ac:dyDescent="0.2">
      <c r="D131" s="687"/>
      <c r="E131" s="687"/>
      <c r="F131" s="501"/>
      <c r="G131" s="501"/>
      <c r="H131" s="501"/>
      <c r="I131" s="501"/>
    </row>
    <row r="132" spans="4:9" s="497" customFormat="1" x14ac:dyDescent="0.2">
      <c r="D132" s="687"/>
      <c r="E132" s="687"/>
      <c r="F132" s="501"/>
      <c r="G132" s="501"/>
      <c r="H132" s="501"/>
      <c r="I132" s="501"/>
    </row>
    <row r="133" spans="4:9" s="497" customFormat="1" x14ac:dyDescent="0.2">
      <c r="D133" s="687"/>
      <c r="E133" s="687"/>
      <c r="F133" s="501"/>
      <c r="G133" s="501"/>
      <c r="H133" s="501"/>
      <c r="I133" s="501"/>
    </row>
    <row r="134" spans="4:9" s="497" customFormat="1" x14ac:dyDescent="0.2">
      <c r="D134" s="687"/>
      <c r="E134" s="687"/>
      <c r="F134" s="501"/>
      <c r="G134" s="501"/>
      <c r="H134" s="501"/>
      <c r="I134" s="501"/>
    </row>
    <row r="135" spans="4:9" s="497" customFormat="1" x14ac:dyDescent="0.2">
      <c r="D135" s="687"/>
      <c r="E135" s="687"/>
      <c r="F135" s="501"/>
      <c r="G135" s="501"/>
      <c r="H135" s="501"/>
      <c r="I135" s="501"/>
    </row>
    <row r="136" spans="4:9" s="497" customFormat="1" x14ac:dyDescent="0.2">
      <c r="D136" s="687"/>
      <c r="E136" s="687"/>
      <c r="F136" s="746"/>
      <c r="G136" s="501"/>
      <c r="H136" s="501"/>
      <c r="I136" s="746"/>
    </row>
    <row r="137" spans="4:9" s="497" customFormat="1" x14ac:dyDescent="0.2">
      <c r="D137" s="745"/>
      <c r="E137" s="745"/>
      <c r="F137" s="746"/>
      <c r="G137" s="501"/>
      <c r="H137" s="501"/>
      <c r="I137" s="746"/>
    </row>
    <row r="138" spans="4:9" s="497" customFormat="1" x14ac:dyDescent="0.2">
      <c r="D138" s="745"/>
      <c r="E138" s="745"/>
      <c r="F138" s="746"/>
      <c r="G138" s="746"/>
      <c r="H138" s="746"/>
      <c r="I138" s="746"/>
    </row>
    <row r="139" spans="4:9" s="497" customFormat="1" x14ac:dyDescent="0.2">
      <c r="D139" s="745"/>
      <c r="E139" s="745"/>
      <c r="F139" s="746"/>
      <c r="G139" s="746"/>
      <c r="H139" s="746"/>
      <c r="I139" s="746"/>
    </row>
    <row r="140" spans="4:9" s="497" customFormat="1" x14ac:dyDescent="0.2">
      <c r="D140" s="687"/>
      <c r="E140" s="687"/>
      <c r="F140" s="501"/>
      <c r="G140" s="746"/>
      <c r="H140" s="746"/>
    </row>
    <row r="141" spans="4:9" s="497" customFormat="1" x14ac:dyDescent="0.2">
      <c r="D141" s="687"/>
      <c r="E141" s="687"/>
      <c r="F141" s="501"/>
      <c r="G141" s="746"/>
      <c r="H141" s="746"/>
    </row>
    <row r="142" spans="4:9" s="497" customFormat="1" x14ac:dyDescent="0.2">
      <c r="D142" s="501"/>
      <c r="E142" s="501"/>
      <c r="F142" s="501"/>
      <c r="G142" s="501"/>
      <c r="H142" s="501"/>
    </row>
    <row r="143" spans="4:9" s="497" customFormat="1" x14ac:dyDescent="0.2">
      <c r="D143" s="501"/>
      <c r="E143" s="501"/>
      <c r="G143" s="501"/>
      <c r="H143" s="501"/>
    </row>
    <row r="144" spans="4:9" s="497" customFormat="1" x14ac:dyDescent="0.2">
      <c r="D144" s="501"/>
      <c r="E144" s="501"/>
      <c r="G144" s="501"/>
      <c r="H144" s="501"/>
    </row>
    <row r="145" spans="4:6" s="497" customFormat="1" x14ac:dyDescent="0.2">
      <c r="D145" s="501"/>
      <c r="E145" s="501"/>
    </row>
    <row r="146" spans="4:6" s="497" customFormat="1" x14ac:dyDescent="0.2">
      <c r="D146" s="501"/>
      <c r="E146" s="501"/>
    </row>
    <row r="147" spans="4:6" s="497" customFormat="1" x14ac:dyDescent="0.2">
      <c r="D147" s="501"/>
      <c r="E147" s="501"/>
    </row>
    <row r="148" spans="4:6" s="497" customFormat="1" x14ac:dyDescent="0.2">
      <c r="F148" s="502"/>
    </row>
    <row r="149" spans="4:6" s="497" customFormat="1" x14ac:dyDescent="0.2">
      <c r="F149" s="502"/>
    </row>
  </sheetData>
  <mergeCells count="111">
    <mergeCell ref="CY6:CY21"/>
    <mergeCell ref="CZ6:CZ21"/>
    <mergeCell ref="DA6:DA21"/>
    <mergeCell ref="CS6:CS21"/>
    <mergeCell ref="CT6:CT21"/>
    <mergeCell ref="CU6:CU21"/>
    <mergeCell ref="CV6:CV21"/>
    <mergeCell ref="CW6:CW21"/>
    <mergeCell ref="CP6:CP21"/>
    <mergeCell ref="CQ6:CQ21"/>
    <mergeCell ref="CR6:CR21"/>
    <mergeCell ref="CX6:CX21"/>
    <mergeCell ref="CF57:CF72"/>
    <mergeCell ref="CL5:CL20"/>
    <mergeCell ref="CM5:CM20"/>
    <mergeCell ref="CK31:CK46"/>
    <mergeCell ref="CL31:CL46"/>
    <mergeCell ref="CM31:CM46"/>
    <mergeCell ref="CG5:CG20"/>
    <mergeCell ref="CH5:CH20"/>
    <mergeCell ref="CI5:CI20"/>
    <mergeCell ref="CJ5:CJ20"/>
    <mergeCell ref="CK5:CK20"/>
    <mergeCell ref="CL57:CL72"/>
    <mergeCell ref="CM57:CM72"/>
    <mergeCell ref="CG31:CG46"/>
    <mergeCell ref="CH31:CH46"/>
    <mergeCell ref="CI31:CI46"/>
    <mergeCell ref="CJ31:CJ46"/>
    <mergeCell ref="CG57:CG72"/>
    <mergeCell ref="CH57:CH72"/>
    <mergeCell ref="CI57:CI72"/>
    <mergeCell ref="CJ57:CJ72"/>
    <mergeCell ref="CK57:CK72"/>
    <mergeCell ref="CC57:CC72"/>
    <mergeCell ref="CD57:CD72"/>
    <mergeCell ref="CE57:CE72"/>
    <mergeCell ref="BX57:BX72"/>
    <mergeCell ref="F53:H53"/>
    <mergeCell ref="BN57:BN72"/>
    <mergeCell ref="BO57:BO72"/>
    <mergeCell ref="BP57:BP72"/>
    <mergeCell ref="BQ57:BQ72"/>
    <mergeCell ref="BR57:BR72"/>
    <mergeCell ref="BS57:BS72"/>
    <mergeCell ref="BT57:BT72"/>
    <mergeCell ref="BU57:BU72"/>
    <mergeCell ref="BV57:BV72"/>
    <mergeCell ref="BW57:BW72"/>
    <mergeCell ref="F52:H52"/>
    <mergeCell ref="F45:H45"/>
    <mergeCell ref="F51:H51"/>
    <mergeCell ref="F27:H27"/>
    <mergeCell ref="F28:H28"/>
    <mergeCell ref="CB57:CB72"/>
    <mergeCell ref="F49:H49"/>
    <mergeCell ref="F50:H50"/>
    <mergeCell ref="BQ31:BQ46"/>
    <mergeCell ref="BY57:BY72"/>
    <mergeCell ref="F30:H30"/>
    <mergeCell ref="BN31:BN46"/>
    <mergeCell ref="F47:H47"/>
    <mergeCell ref="F48:H48"/>
    <mergeCell ref="BO31:BO46"/>
    <mergeCell ref="BP31:BP46"/>
    <mergeCell ref="BU31:BU46"/>
    <mergeCell ref="BR31:BR46"/>
    <mergeCell ref="E32:F32"/>
    <mergeCell ref="F46:H46"/>
    <mergeCell ref="BS31:BS46"/>
    <mergeCell ref="BT31:BT46"/>
    <mergeCell ref="CC5:CC20"/>
    <mergeCell ref="CD5:CD20"/>
    <mergeCell ref="CE5:CE20"/>
    <mergeCell ref="CF5:CF20"/>
    <mergeCell ref="BY5:BY20"/>
    <mergeCell ref="BY31:BY46"/>
    <mergeCell ref="BV31:BV46"/>
    <mergeCell ref="BW31:BW46"/>
    <mergeCell ref="CB31:CB46"/>
    <mergeCell ref="CC31:CC46"/>
    <mergeCell ref="CD31:CD46"/>
    <mergeCell ref="CE31:CE46"/>
    <mergeCell ref="CF31:CF46"/>
    <mergeCell ref="BV5:BV20"/>
    <mergeCell ref="BW5:BW20"/>
    <mergeCell ref="BX5:BX20"/>
    <mergeCell ref="CB5:CB20"/>
    <mergeCell ref="BX31:BX46"/>
    <mergeCell ref="B34:C34"/>
    <mergeCell ref="E37:F37"/>
    <mergeCell ref="E42:F42"/>
    <mergeCell ref="F43:H43"/>
    <mergeCell ref="F44:H44"/>
    <mergeCell ref="BS5:BS20"/>
    <mergeCell ref="F29:H29"/>
    <mergeCell ref="BT5:BT20"/>
    <mergeCell ref="BU5:BU20"/>
    <mergeCell ref="F19:H19"/>
    <mergeCell ref="E21:F21"/>
    <mergeCell ref="G21:H21"/>
    <mergeCell ref="F14:H14"/>
    <mergeCell ref="F15:H15"/>
    <mergeCell ref="F16:H16"/>
    <mergeCell ref="F17:H17"/>
    <mergeCell ref="F18:H18"/>
    <mergeCell ref="BN5:BN20"/>
    <mergeCell ref="BO5:BO20"/>
    <mergeCell ref="BP5:BP20"/>
    <mergeCell ref="BQ5:BQ20"/>
    <mergeCell ref="BR5:BR20"/>
  </mergeCells>
  <phoneticPr fontId="70" type="noConversion"/>
  <dataValidations count="5">
    <dataValidation type="list" allowBlank="1" showInputMessage="1" showErrorMessage="1" sqref="F43">
      <formula1>EquipmentClass</formula1>
    </dataValidation>
    <dataValidation type="list" allowBlank="1" showInputMessage="1" showErrorMessage="1" sqref="F17">
      <formula1>Refrigerant</formula1>
    </dataValidation>
    <dataValidation type="list" allowBlank="1" showInputMessage="1" showErrorMessage="1" sqref="F14">
      <formula1>"6Hr,12Hr,24Hr,24Hr DOE"</formula1>
    </dataValidation>
    <dataValidation type="list" allowBlank="1" showInputMessage="1" showErrorMessage="1" sqref="H27:H30 F54:H54 BN33:BY33 CP8:DA8 CB7:CM7 BN59:BY59 BN7:BY7 BN45:BY45 BN71:BY71 CB19:CM19 CP20:DA20 BN19:BY19 CB71:CM71 CB59:CM59 CB33:CM33 CB45:CM45">
      <formula1>Tags</formula1>
    </dataValidation>
    <dataValidation type="list" allowBlank="1" showInputMessage="1" showErrorMessage="1" sqref="CB73:CM73 F47:H53 F16:H16 F18:H18 BN47:BY47 K31:U31 K53:S53 C35:C49 K20:U20 AY54:BF54 V7:X7 H22:H26 AY9:BG9 BH54 AY68 BA68 BN21:BY21 K64:S64 CB47:CM47 K42:U42 CP22:DA22 CB21:CM21 BN73:BY73 AI6:AU28">
      <formula1>Sensors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7175" r:id="rId4" name="CommandButton5">
          <controlPr defaultSize="0" autoLine="0" r:id="rId5">
            <anchor moveWithCells="1">
              <from>
                <xdr:col>2</xdr:col>
                <xdr:colOff>171450</xdr:colOff>
                <xdr:row>6</xdr:row>
                <xdr:rowOff>47625</xdr:rowOff>
              </from>
              <to>
                <xdr:col>2</xdr:col>
                <xdr:colOff>1285875</xdr:colOff>
                <xdr:row>10</xdr:row>
                <xdr:rowOff>28575</xdr:rowOff>
              </to>
            </anchor>
          </controlPr>
        </control>
      </mc:Choice>
      <mc:Fallback>
        <control shapeId="7175" r:id="rId4" name="CommandButton5"/>
      </mc:Fallback>
    </mc:AlternateContent>
    <mc:AlternateContent xmlns:mc="http://schemas.openxmlformats.org/markup-compatibility/2006">
      <mc:Choice Requires="x14">
        <control shapeId="7174" r:id="rId6" name="CommandButton4">
          <controlPr defaultSize="0" autoLine="0" r:id="rId7">
            <anchor moveWithCells="1">
              <from>
                <xdr:col>2</xdr:col>
                <xdr:colOff>171450</xdr:colOff>
                <xdr:row>25</xdr:row>
                <xdr:rowOff>95250</xdr:rowOff>
              </from>
              <to>
                <xdr:col>2</xdr:col>
                <xdr:colOff>1266825</xdr:colOff>
                <xdr:row>30</xdr:row>
                <xdr:rowOff>114300</xdr:rowOff>
              </to>
            </anchor>
          </controlPr>
        </control>
      </mc:Choice>
      <mc:Fallback>
        <control shapeId="7174" r:id="rId6" name="CommandButton4"/>
      </mc:Fallback>
    </mc:AlternateContent>
    <mc:AlternateContent xmlns:mc="http://schemas.openxmlformats.org/markup-compatibility/2006">
      <mc:Choice Requires="x14">
        <control shapeId="7173" r:id="rId8" name="CommandButton3">
          <controlPr defaultSize="0" autoLine="0" r:id="rId9">
            <anchor moveWithCells="1">
              <from>
                <xdr:col>2</xdr:col>
                <xdr:colOff>171450</xdr:colOff>
                <xdr:row>13</xdr:row>
                <xdr:rowOff>38100</xdr:rowOff>
              </from>
              <to>
                <xdr:col>2</xdr:col>
                <xdr:colOff>1285875</xdr:colOff>
                <xdr:row>19</xdr:row>
                <xdr:rowOff>85725</xdr:rowOff>
              </to>
            </anchor>
          </controlPr>
        </control>
      </mc:Choice>
      <mc:Fallback>
        <control shapeId="7173" r:id="rId8" name="CommandButton3"/>
      </mc:Fallback>
    </mc:AlternateContent>
    <mc:AlternateContent xmlns:mc="http://schemas.openxmlformats.org/markup-compatibility/2006">
      <mc:Choice Requires="x14">
        <control shapeId="7172" r:id="rId10" name="CommandButton2">
          <controlPr defaultSize="0" autoLine="0" r:id="rId11">
            <anchor moveWithCells="1">
              <from>
                <xdr:col>5</xdr:col>
                <xdr:colOff>219075</xdr:colOff>
                <xdr:row>6</xdr:row>
                <xdr:rowOff>123825</xdr:rowOff>
              </from>
              <to>
                <xdr:col>6</xdr:col>
                <xdr:colOff>409575</xdr:colOff>
                <xdr:row>9</xdr:row>
                <xdr:rowOff>104775</xdr:rowOff>
              </to>
            </anchor>
          </controlPr>
        </control>
      </mc:Choice>
      <mc:Fallback>
        <control shapeId="7172" r:id="rId10" name="CommandButton2"/>
      </mc:Fallback>
    </mc:AlternateContent>
    <mc:AlternateContent xmlns:mc="http://schemas.openxmlformats.org/markup-compatibility/2006">
      <mc:Choice Requires="x14">
        <control shapeId="7171" r:id="rId12" name="CommandButton1">
          <controlPr defaultSize="0" autoLine="0" r:id="rId13">
            <anchor moveWithCells="1">
              <from>
                <xdr:col>4</xdr:col>
                <xdr:colOff>533400</xdr:colOff>
                <xdr:row>23</xdr:row>
                <xdr:rowOff>114300</xdr:rowOff>
              </from>
              <to>
                <xdr:col>4</xdr:col>
                <xdr:colOff>1885950</xdr:colOff>
                <xdr:row>27</xdr:row>
                <xdr:rowOff>47625</xdr:rowOff>
              </to>
            </anchor>
          </controlPr>
        </control>
      </mc:Choice>
      <mc:Fallback>
        <control shapeId="7171" r:id="rId12"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210"/>
  <sheetViews>
    <sheetView workbookViewId="0">
      <selection activeCell="E18" sqref="E18"/>
    </sheetView>
  </sheetViews>
  <sheetFormatPr defaultRowHeight="15" x14ac:dyDescent="0.25"/>
  <cols>
    <col min="1" max="1" width="14.28515625" customWidth="1"/>
    <col min="2" max="2" width="12" bestFit="1" customWidth="1"/>
    <col min="4" max="4" width="11.5703125" bestFit="1" customWidth="1"/>
    <col min="5" max="5" width="16.5703125" customWidth="1"/>
    <col min="7" max="8" width="13.28515625" customWidth="1"/>
    <col min="9" max="9" width="36" bestFit="1" customWidth="1"/>
    <col min="10" max="10" width="27" customWidth="1"/>
    <col min="12" max="12" width="19.140625" bestFit="1" customWidth="1"/>
    <col min="13" max="13" width="15.5703125" customWidth="1"/>
  </cols>
  <sheetData>
    <row r="1" spans="1:10" ht="21" thickBot="1" x14ac:dyDescent="0.3">
      <c r="A1" s="747" t="str">
        <f>VLOOKUP(Setup!F17,REFPROP!G4:H210,2,FALSE)</f>
        <v>propane.fld</v>
      </c>
      <c r="B1" s="748"/>
      <c r="D1" s="749" t="s">
        <v>283</v>
      </c>
      <c r="E1" s="750" t="s">
        <v>284</v>
      </c>
      <c r="G1" s="751" t="s">
        <v>947</v>
      </c>
      <c r="H1" s="752"/>
      <c r="I1" s="753"/>
      <c r="J1" s="754"/>
    </row>
    <row r="2" spans="1:10" x14ac:dyDescent="0.25">
      <c r="A2" s="755" t="s">
        <v>285</v>
      </c>
      <c r="B2" s="748"/>
      <c r="D2" s="756" t="s">
        <v>274</v>
      </c>
      <c r="E2" s="757" t="str">
        <f>Setup!F17</f>
        <v>propane</v>
      </c>
      <c r="G2" s="758" t="s">
        <v>286</v>
      </c>
      <c r="H2" s="759"/>
      <c r="I2" s="760"/>
      <c r="J2" s="761" t="s">
        <v>287</v>
      </c>
    </row>
    <row r="3" spans="1:10" ht="15.75" thickBot="1" x14ac:dyDescent="0.3">
      <c r="A3" s="762" t="s">
        <v>288</v>
      </c>
      <c r="B3" s="762">
        <f>Report!$BD$60+14.3</f>
        <v>24.814744106227103</v>
      </c>
      <c r="D3" s="763" t="s">
        <v>289</v>
      </c>
      <c r="E3" s="764">
        <v>52.584263</v>
      </c>
      <c r="G3" s="765" t="s">
        <v>290</v>
      </c>
      <c r="H3" s="766" t="s">
        <v>291</v>
      </c>
      <c r="I3" s="767" t="s">
        <v>292</v>
      </c>
      <c r="J3" s="768" t="s">
        <v>293</v>
      </c>
    </row>
    <row r="4" spans="1:10" ht="16.5" customHeight="1" thickBot="1" x14ac:dyDescent="0.3">
      <c r="A4" s="762" t="s">
        <v>948</v>
      </c>
      <c r="B4" s="762"/>
      <c r="D4" s="763" t="s">
        <v>294</v>
      </c>
      <c r="E4" s="764">
        <v>46.999426</v>
      </c>
      <c r="G4" s="769" t="s">
        <v>295</v>
      </c>
      <c r="H4" s="770" t="str">
        <f>G4&amp;".MIX"</f>
        <v>air.MIX</v>
      </c>
      <c r="I4" s="771" t="s">
        <v>296</v>
      </c>
      <c r="J4" s="772" t="s">
        <v>297</v>
      </c>
    </row>
    <row r="5" spans="1:10" ht="15.75" customHeight="1" thickBot="1" x14ac:dyDescent="0.3">
      <c r="A5" s="762" t="s">
        <v>294</v>
      </c>
      <c r="B5" s="762">
        <f>Report!$BC$60</f>
        <v>13.387429446153842</v>
      </c>
      <c r="D5" s="773" t="s">
        <v>298</v>
      </c>
      <c r="E5" s="774">
        <f>Enthalpy(VLOOKUP(E2,REFPROP!G4:H210,2,FALSE),"TP","E",E4,E3)</f>
        <v>255.41319887487822</v>
      </c>
      <c r="G5" s="775" t="s">
        <v>299</v>
      </c>
      <c r="H5" s="770" t="str">
        <f t="shared" ref="H5:H78" si="0">G5&amp;".MIX"</f>
        <v>R401A.MIX</v>
      </c>
      <c r="I5" s="776" t="s">
        <v>300</v>
      </c>
      <c r="J5" s="777" t="s">
        <v>301</v>
      </c>
    </row>
    <row r="6" spans="1:10" ht="14.25" customHeight="1" thickBot="1" x14ac:dyDescent="0.3">
      <c r="A6" s="762" t="s">
        <v>949</v>
      </c>
      <c r="B6" s="762"/>
      <c r="D6" s="773" t="s">
        <v>302</v>
      </c>
      <c r="E6" s="774">
        <f>Density(VLOOKUP(E2,REFPROP!G4:H210,2,FALSE),"TP","E",E4,E3)</f>
        <v>0.460250272559246</v>
      </c>
      <c r="G6" s="775" t="s">
        <v>303</v>
      </c>
      <c r="H6" s="770" t="str">
        <f t="shared" si="0"/>
        <v>R401B.MIX</v>
      </c>
      <c r="I6" s="776" t="s">
        <v>300</v>
      </c>
      <c r="J6" s="777" t="s">
        <v>304</v>
      </c>
    </row>
    <row r="7" spans="1:10" ht="18.75" customHeight="1" thickBot="1" x14ac:dyDescent="0.3">
      <c r="A7" s="762" t="s">
        <v>298</v>
      </c>
      <c r="B7" s="762">
        <f>Enthalpy($A$1,"TP","E",B5,B3)</f>
        <v>245.45481395606384</v>
      </c>
      <c r="D7" s="763" t="s">
        <v>305</v>
      </c>
      <c r="E7" s="764">
        <v>213.24775</v>
      </c>
      <c r="G7" s="775" t="s">
        <v>306</v>
      </c>
      <c r="H7" s="770" t="str">
        <f t="shared" si="0"/>
        <v>R401C.MIX</v>
      </c>
      <c r="I7" s="776" t="s">
        <v>300</v>
      </c>
      <c r="J7" s="777" t="s">
        <v>307</v>
      </c>
    </row>
    <row r="8" spans="1:10" ht="15.75" thickBot="1" x14ac:dyDescent="0.3">
      <c r="A8" s="762" t="s">
        <v>302</v>
      </c>
      <c r="B8" s="762">
        <f>Density($A$1,"TP","E",B5,B3)</f>
        <v>0.22495064967596282</v>
      </c>
      <c r="D8" s="763" t="s">
        <v>308</v>
      </c>
      <c r="E8" s="764">
        <v>85.677456000000006</v>
      </c>
      <c r="G8" s="775" t="s">
        <v>309</v>
      </c>
      <c r="H8" s="770" t="str">
        <f t="shared" si="0"/>
        <v>R402A.MIX</v>
      </c>
      <c r="I8" s="776" t="s">
        <v>310</v>
      </c>
      <c r="J8" s="777" t="s">
        <v>311</v>
      </c>
    </row>
    <row r="9" spans="1:10" ht="15.75" thickBot="1" x14ac:dyDescent="0.3">
      <c r="A9" s="762" t="s">
        <v>305</v>
      </c>
      <c r="B9" s="762">
        <f>Report!$BA$60+14.3</f>
        <v>108.13016978901084</v>
      </c>
      <c r="D9" s="773" t="s">
        <v>312</v>
      </c>
      <c r="E9" s="774">
        <f>LiquidEnthalpy(VLOOKUP(E2,REFPROP!G4:H210,2,FALSE),"TP","E",E8,E7)</f>
        <v>119.72215413831125</v>
      </c>
      <c r="G9" s="775" t="s">
        <v>313</v>
      </c>
      <c r="H9" s="770" t="str">
        <f t="shared" si="0"/>
        <v>R402B.MIX</v>
      </c>
      <c r="I9" s="776" t="s">
        <v>310</v>
      </c>
      <c r="J9" s="777" t="s">
        <v>314</v>
      </c>
    </row>
    <row r="10" spans="1:10" ht="15.75" thickBot="1" x14ac:dyDescent="0.3">
      <c r="A10" s="762" t="s">
        <v>315</v>
      </c>
      <c r="B10" s="762">
        <f>Report!$AY$60</f>
        <v>160.27013338315012</v>
      </c>
      <c r="D10" s="773" t="s">
        <v>316</v>
      </c>
      <c r="E10" s="774">
        <f>Density(VLOOKUP(E2,REFPROP!G4:H210,2,FALSE),"TP","E",E8,E7)</f>
        <v>30.342649093015091</v>
      </c>
      <c r="G10" s="775" t="s">
        <v>317</v>
      </c>
      <c r="H10" s="770" t="str">
        <f t="shared" si="0"/>
        <v>R403A.MIX</v>
      </c>
      <c r="I10" s="776" t="s">
        <v>318</v>
      </c>
      <c r="J10" s="777" t="s">
        <v>319</v>
      </c>
    </row>
    <row r="11" spans="1:10" ht="15.75" thickBot="1" x14ac:dyDescent="0.3">
      <c r="A11" s="762" t="s">
        <v>320</v>
      </c>
      <c r="B11" s="762">
        <f>Report!AZ60</f>
        <v>142.242071438095</v>
      </c>
      <c r="D11" s="778" t="s">
        <v>321</v>
      </c>
      <c r="E11" s="764">
        <v>11.78</v>
      </c>
      <c r="G11" s="775" t="s">
        <v>322</v>
      </c>
      <c r="H11" s="770" t="str">
        <f t="shared" si="0"/>
        <v>R403B.MIX</v>
      </c>
      <c r="I11" s="776" t="s">
        <v>318</v>
      </c>
      <c r="J11" s="777" t="s">
        <v>323</v>
      </c>
    </row>
    <row r="12" spans="1:10" ht="15.75" thickBot="1" x14ac:dyDescent="0.3">
      <c r="A12" s="762" t="s">
        <v>312</v>
      </c>
      <c r="B12" s="762">
        <f>LiquidEnthalpy($A$1,"TP","E",B11,B9)</f>
        <v>291.99955912242297</v>
      </c>
      <c r="D12" s="773" t="s">
        <v>324</v>
      </c>
      <c r="E12" s="774">
        <f>(E11*E10)/7.48</f>
        <v>47.785615817609326</v>
      </c>
      <c r="G12" s="775" t="s">
        <v>275</v>
      </c>
      <c r="H12" s="770" t="str">
        <f t="shared" si="0"/>
        <v>R404A.MIX</v>
      </c>
      <c r="I12" s="776" t="s">
        <v>325</v>
      </c>
      <c r="J12" s="777" t="s">
        <v>326</v>
      </c>
    </row>
    <row r="13" spans="1:10" ht="30.75" thickBot="1" x14ac:dyDescent="0.3">
      <c r="A13" s="762" t="s">
        <v>316</v>
      </c>
      <c r="B13" s="762">
        <f>Density($A$1,"TP","E",B10,B9)</f>
        <v>0.77848990601590817</v>
      </c>
      <c r="D13" s="779" t="s">
        <v>327</v>
      </c>
      <c r="E13" s="764">
        <v>5</v>
      </c>
      <c r="G13" s="775" t="s">
        <v>328</v>
      </c>
      <c r="H13" s="770" t="str">
        <f t="shared" si="0"/>
        <v>R405A.MIX</v>
      </c>
      <c r="I13" s="776" t="s">
        <v>329</v>
      </c>
      <c r="J13" s="777" t="s">
        <v>330</v>
      </c>
    </row>
    <row r="14" spans="1:10" ht="15.75" thickBot="1" x14ac:dyDescent="0.3">
      <c r="A14" s="762" t="s">
        <v>331</v>
      </c>
      <c r="B14" s="762">
        <f>Report!$BE$72</f>
        <v>0</v>
      </c>
      <c r="D14" s="780" t="s">
        <v>332</v>
      </c>
      <c r="E14" s="781">
        <f>E12*ABS(E5-E9)</f>
        <v>6484.0801336716295</v>
      </c>
      <c r="G14" s="775" t="s">
        <v>333</v>
      </c>
      <c r="H14" s="770" t="str">
        <f t="shared" si="0"/>
        <v>R406A.MIX</v>
      </c>
      <c r="I14" s="776" t="s">
        <v>950</v>
      </c>
      <c r="J14" s="777" t="s">
        <v>334</v>
      </c>
    </row>
    <row r="15" spans="1:10" ht="16.5" customHeight="1" thickBot="1" x14ac:dyDescent="0.3">
      <c r="A15" s="762" t="s">
        <v>324</v>
      </c>
      <c r="B15" s="762">
        <f>(B14*B13)/7.48</f>
        <v>0</v>
      </c>
      <c r="D15" s="782" t="s">
        <v>335</v>
      </c>
      <c r="E15" s="783">
        <f>E14/E13</f>
        <v>1296.816026734326</v>
      </c>
      <c r="G15" s="775" t="s">
        <v>336</v>
      </c>
      <c r="H15" s="770" t="str">
        <f t="shared" si="0"/>
        <v>R407A.MIX</v>
      </c>
      <c r="I15" s="776" t="s">
        <v>337</v>
      </c>
      <c r="J15" s="777" t="s">
        <v>338</v>
      </c>
    </row>
    <row r="16" spans="1:10" ht="30.75" thickBot="1" x14ac:dyDescent="0.3">
      <c r="A16" s="784" t="s">
        <v>339</v>
      </c>
      <c r="B16" s="762">
        <f>MAX(csv!$C$3:$C$1603)/3600</f>
        <v>22.75</v>
      </c>
      <c r="D16" s="785" t="s">
        <v>340</v>
      </c>
      <c r="E16" s="786">
        <f>Report!BE75</f>
        <v>0</v>
      </c>
      <c r="G16" s="775" t="s">
        <v>341</v>
      </c>
      <c r="H16" s="770" t="str">
        <f t="shared" si="0"/>
        <v>R407B.MIX</v>
      </c>
      <c r="I16" s="776" t="s">
        <v>337</v>
      </c>
      <c r="J16" s="777" t="s">
        <v>342</v>
      </c>
    </row>
    <row r="17" spans="1:10" ht="15.75" thickBot="1" x14ac:dyDescent="0.3">
      <c r="A17" s="762" t="s">
        <v>332</v>
      </c>
      <c r="B17" s="762">
        <f>(B15*ABS(B7-B12))/B16</f>
        <v>0</v>
      </c>
      <c r="G17" s="775" t="s">
        <v>343</v>
      </c>
      <c r="H17" s="770" t="str">
        <f t="shared" si="0"/>
        <v>R407C.MIX</v>
      </c>
      <c r="I17" s="776" t="s">
        <v>337</v>
      </c>
      <c r="J17" s="777" t="s">
        <v>344</v>
      </c>
    </row>
    <row r="18" spans="1:10" ht="15.75" thickBot="1" x14ac:dyDescent="0.3">
      <c r="A18" s="762" t="s">
        <v>335</v>
      </c>
      <c r="B18" s="762">
        <f>B17/Setup!$F$15</f>
        <v>0</v>
      </c>
      <c r="G18" s="775" t="s">
        <v>345</v>
      </c>
      <c r="H18" s="770" t="str">
        <f t="shared" si="0"/>
        <v>R407D.MIX</v>
      </c>
      <c r="I18" s="776" t="s">
        <v>337</v>
      </c>
      <c r="J18" s="777" t="s">
        <v>346</v>
      </c>
    </row>
    <row r="19" spans="1:10" ht="15.75" thickBot="1" x14ac:dyDescent="0.3">
      <c r="G19" s="775" t="s">
        <v>347</v>
      </c>
      <c r="H19" s="770" t="str">
        <f t="shared" si="0"/>
        <v>R407E.MIX</v>
      </c>
      <c r="I19" s="776" t="s">
        <v>337</v>
      </c>
      <c r="J19" s="777" t="s">
        <v>348</v>
      </c>
    </row>
    <row r="20" spans="1:10" ht="15.75" thickBot="1" x14ac:dyDescent="0.3">
      <c r="G20" s="787" t="s">
        <v>349</v>
      </c>
      <c r="H20" s="770" t="str">
        <f t="shared" si="0"/>
        <v>R407F.MIX</v>
      </c>
      <c r="I20" s="788" t="s">
        <v>350</v>
      </c>
      <c r="J20" s="789" t="s">
        <v>351</v>
      </c>
    </row>
    <row r="21" spans="1:10" ht="15.75" thickBot="1" x14ac:dyDescent="0.3">
      <c r="G21" s="775" t="s">
        <v>352</v>
      </c>
      <c r="H21" s="770" t="str">
        <f t="shared" si="0"/>
        <v>R408A.MIX</v>
      </c>
      <c r="I21" s="776" t="s">
        <v>353</v>
      </c>
      <c r="J21" s="777" t="s">
        <v>354</v>
      </c>
    </row>
    <row r="22" spans="1:10" ht="15.75" thickBot="1" x14ac:dyDescent="0.3">
      <c r="G22" s="775" t="s">
        <v>355</v>
      </c>
      <c r="H22" s="770" t="str">
        <f t="shared" si="0"/>
        <v>R409A.MIX</v>
      </c>
      <c r="I22" s="776" t="s">
        <v>356</v>
      </c>
      <c r="J22" s="777" t="s">
        <v>357</v>
      </c>
    </row>
    <row r="23" spans="1:10" ht="15.75" thickBot="1" x14ac:dyDescent="0.3">
      <c r="G23" s="775" t="s">
        <v>358</v>
      </c>
      <c r="H23" s="770" t="str">
        <f t="shared" si="0"/>
        <v>R409B.MIX</v>
      </c>
      <c r="I23" s="776" t="s">
        <v>356</v>
      </c>
      <c r="J23" s="777" t="s">
        <v>359</v>
      </c>
    </row>
    <row r="24" spans="1:10" ht="15.75" thickBot="1" x14ac:dyDescent="0.3">
      <c r="G24" s="775" t="s">
        <v>360</v>
      </c>
      <c r="H24" s="770" t="str">
        <f t="shared" si="0"/>
        <v>R410A.MIX</v>
      </c>
      <c r="I24" s="776" t="s">
        <v>361</v>
      </c>
      <c r="J24" s="777" t="s">
        <v>362</v>
      </c>
    </row>
    <row r="25" spans="1:10" ht="15.75" thickBot="1" x14ac:dyDescent="0.3">
      <c r="A25" s="790"/>
      <c r="B25" s="791"/>
      <c r="G25" s="775" t="s">
        <v>363</v>
      </c>
      <c r="H25" s="770" t="str">
        <f t="shared" si="0"/>
        <v>R410B.MIX</v>
      </c>
      <c r="I25" s="776" t="s">
        <v>361</v>
      </c>
      <c r="J25" s="777" t="s">
        <v>364</v>
      </c>
    </row>
    <row r="26" spans="1:10" ht="15.75" thickBot="1" x14ac:dyDescent="0.3">
      <c r="A26" s="792"/>
      <c r="B26" s="791"/>
      <c r="G26" s="775" t="s">
        <v>365</v>
      </c>
      <c r="H26" s="770" t="str">
        <f t="shared" si="0"/>
        <v>R411A.MIX</v>
      </c>
      <c r="I26" s="776" t="s">
        <v>366</v>
      </c>
      <c r="J26" s="777" t="s">
        <v>367</v>
      </c>
    </row>
    <row r="27" spans="1:10" ht="15.75" thickBot="1" x14ac:dyDescent="0.3">
      <c r="A27" s="791"/>
      <c r="B27" s="791"/>
      <c r="G27" s="775" t="s">
        <v>368</v>
      </c>
      <c r="H27" s="770" t="str">
        <f t="shared" si="0"/>
        <v>R411B.MIX</v>
      </c>
      <c r="I27" s="776" t="s">
        <v>366</v>
      </c>
      <c r="J27" s="777" t="s">
        <v>369</v>
      </c>
    </row>
    <row r="28" spans="1:10" ht="15.75" thickBot="1" x14ac:dyDescent="0.3">
      <c r="A28" s="791"/>
      <c r="B28" s="791"/>
      <c r="G28" s="775" t="s">
        <v>370</v>
      </c>
      <c r="H28" s="770" t="str">
        <f t="shared" si="0"/>
        <v>R412A.MIX</v>
      </c>
      <c r="I28" s="776" t="s">
        <v>371</v>
      </c>
      <c r="J28" s="777" t="s">
        <v>372</v>
      </c>
    </row>
    <row r="29" spans="1:10" ht="15.75" thickBot="1" x14ac:dyDescent="0.3">
      <c r="A29" s="791"/>
      <c r="B29" s="791"/>
      <c r="G29" s="775" t="s">
        <v>373</v>
      </c>
      <c r="H29" s="770" t="str">
        <f t="shared" si="0"/>
        <v>R413A.MIX</v>
      </c>
      <c r="I29" s="776" t="s">
        <v>951</v>
      </c>
      <c r="J29" s="777" t="s">
        <v>374</v>
      </c>
    </row>
    <row r="30" spans="1:10" ht="15.75" thickBot="1" x14ac:dyDescent="0.3">
      <c r="A30" s="791"/>
      <c r="B30" s="791"/>
      <c r="G30" s="775" t="s">
        <v>375</v>
      </c>
      <c r="H30" s="770" t="str">
        <f t="shared" si="0"/>
        <v>R414A.MIX</v>
      </c>
      <c r="I30" s="776" t="s">
        <v>952</v>
      </c>
      <c r="J30" s="777" t="s">
        <v>376</v>
      </c>
    </row>
    <row r="31" spans="1:10" ht="15.75" thickBot="1" x14ac:dyDescent="0.3">
      <c r="A31" s="791"/>
      <c r="B31" s="791"/>
      <c r="G31" s="775" t="s">
        <v>377</v>
      </c>
      <c r="H31" s="770" t="str">
        <f t="shared" si="0"/>
        <v>R414B.MIX</v>
      </c>
      <c r="I31" s="776" t="s">
        <v>952</v>
      </c>
      <c r="J31" s="777" t="s">
        <v>378</v>
      </c>
    </row>
    <row r="32" spans="1:10" ht="15.75" thickBot="1" x14ac:dyDescent="0.3">
      <c r="A32" s="791"/>
      <c r="B32" s="791"/>
      <c r="G32" s="775" t="s">
        <v>379</v>
      </c>
      <c r="H32" s="770" t="str">
        <f t="shared" si="0"/>
        <v>R415A.MIX</v>
      </c>
      <c r="I32" s="776" t="s">
        <v>380</v>
      </c>
      <c r="J32" s="777" t="s">
        <v>381</v>
      </c>
    </row>
    <row r="33" spans="1:10" ht="15.75" thickBot="1" x14ac:dyDescent="0.3">
      <c r="A33" s="791"/>
      <c r="B33" s="791"/>
      <c r="G33" s="775" t="s">
        <v>382</v>
      </c>
      <c r="H33" s="770" t="str">
        <f t="shared" si="0"/>
        <v>R415B.MIX</v>
      </c>
      <c r="I33" s="776" t="s">
        <v>380</v>
      </c>
      <c r="J33" s="777" t="s">
        <v>383</v>
      </c>
    </row>
    <row r="34" spans="1:10" ht="15.75" thickBot="1" x14ac:dyDescent="0.3">
      <c r="A34" s="791"/>
      <c r="B34" s="791"/>
      <c r="G34" s="775" t="s">
        <v>384</v>
      </c>
      <c r="H34" s="770" t="str">
        <f t="shared" si="0"/>
        <v>R416A.MIX</v>
      </c>
      <c r="I34" s="776" t="s">
        <v>953</v>
      </c>
      <c r="J34" s="777" t="s">
        <v>385</v>
      </c>
    </row>
    <row r="35" spans="1:10" ht="15.75" thickBot="1" x14ac:dyDescent="0.3">
      <c r="A35" s="791"/>
      <c r="B35" s="791"/>
      <c r="G35" s="775" t="s">
        <v>386</v>
      </c>
      <c r="H35" s="770" t="str">
        <f t="shared" si="0"/>
        <v>R417A.MIX</v>
      </c>
      <c r="I35" s="776" t="s">
        <v>954</v>
      </c>
      <c r="J35" s="777" t="s">
        <v>387</v>
      </c>
    </row>
    <row r="36" spans="1:10" ht="15.75" thickBot="1" x14ac:dyDescent="0.3">
      <c r="A36" s="791"/>
      <c r="B36" s="791"/>
      <c r="G36" s="775" t="s">
        <v>388</v>
      </c>
      <c r="H36" s="770" t="str">
        <f t="shared" si="0"/>
        <v>R418A.MIX</v>
      </c>
      <c r="I36" s="776" t="s">
        <v>389</v>
      </c>
      <c r="J36" s="777" t="s">
        <v>390</v>
      </c>
    </row>
    <row r="37" spans="1:10" ht="15.75" thickBot="1" x14ac:dyDescent="0.3">
      <c r="A37" s="791"/>
      <c r="B37" s="791"/>
      <c r="G37" s="775" t="s">
        <v>391</v>
      </c>
      <c r="H37" s="770" t="str">
        <f t="shared" si="0"/>
        <v>R419A.MIX</v>
      </c>
      <c r="I37" s="776" t="s">
        <v>392</v>
      </c>
      <c r="J37" s="777" t="s">
        <v>393</v>
      </c>
    </row>
    <row r="38" spans="1:10" ht="15.75" thickBot="1" x14ac:dyDescent="0.3">
      <c r="A38" s="791"/>
      <c r="B38" s="791"/>
      <c r="G38" s="775" t="s">
        <v>394</v>
      </c>
      <c r="H38" s="770" t="str">
        <f t="shared" si="0"/>
        <v>R420A.MIX</v>
      </c>
      <c r="I38" s="776" t="s">
        <v>395</v>
      </c>
      <c r="J38" s="777" t="s">
        <v>396</v>
      </c>
    </row>
    <row r="39" spans="1:10" ht="15.75" thickBot="1" x14ac:dyDescent="0.3">
      <c r="A39" s="791"/>
      <c r="B39" s="791"/>
      <c r="G39" s="775" t="s">
        <v>397</v>
      </c>
      <c r="H39" s="770" t="str">
        <f t="shared" si="0"/>
        <v>R421A.MIX</v>
      </c>
      <c r="I39" s="776" t="s">
        <v>398</v>
      </c>
      <c r="J39" s="777" t="s">
        <v>399</v>
      </c>
    </row>
    <row r="40" spans="1:10" ht="15.75" thickBot="1" x14ac:dyDescent="0.3">
      <c r="G40" s="775" t="s">
        <v>400</v>
      </c>
      <c r="H40" s="770" t="str">
        <f t="shared" si="0"/>
        <v>R421B.MIX</v>
      </c>
      <c r="I40" s="776" t="s">
        <v>398</v>
      </c>
      <c r="J40" s="777" t="s">
        <v>401</v>
      </c>
    </row>
    <row r="41" spans="1:10" ht="15.75" thickBot="1" x14ac:dyDescent="0.3">
      <c r="G41" s="775" t="s">
        <v>402</v>
      </c>
      <c r="H41" s="770" t="str">
        <f t="shared" si="0"/>
        <v>R422A.MIX</v>
      </c>
      <c r="I41" s="776" t="s">
        <v>403</v>
      </c>
      <c r="J41" s="777" t="s">
        <v>404</v>
      </c>
    </row>
    <row r="42" spans="1:10" ht="15.75" thickBot="1" x14ac:dyDescent="0.3">
      <c r="G42" s="775" t="s">
        <v>405</v>
      </c>
      <c r="H42" s="770" t="str">
        <f t="shared" si="0"/>
        <v>R422B.MIX</v>
      </c>
      <c r="I42" s="776" t="s">
        <v>403</v>
      </c>
      <c r="J42" s="777" t="s">
        <v>406</v>
      </c>
    </row>
    <row r="43" spans="1:10" ht="15.75" thickBot="1" x14ac:dyDescent="0.3">
      <c r="G43" s="775" t="s">
        <v>407</v>
      </c>
      <c r="H43" s="770" t="str">
        <f t="shared" si="0"/>
        <v>R422C.MIX</v>
      </c>
      <c r="I43" s="776" t="s">
        <v>403</v>
      </c>
      <c r="J43" s="777" t="s">
        <v>408</v>
      </c>
    </row>
    <row r="44" spans="1:10" ht="15.75" thickBot="1" x14ac:dyDescent="0.3">
      <c r="G44" s="775" t="s">
        <v>409</v>
      </c>
      <c r="H44" s="770" t="str">
        <f t="shared" si="0"/>
        <v>R422D.MIX</v>
      </c>
      <c r="I44" s="776" t="s">
        <v>403</v>
      </c>
      <c r="J44" s="777" t="s">
        <v>410</v>
      </c>
    </row>
    <row r="45" spans="1:10" ht="15.75" thickBot="1" x14ac:dyDescent="0.3">
      <c r="G45" s="775" t="s">
        <v>411</v>
      </c>
      <c r="H45" s="770" t="str">
        <f t="shared" si="0"/>
        <v>R423A.MIX</v>
      </c>
      <c r="I45" s="776" t="s">
        <v>412</v>
      </c>
      <c r="J45" s="777" t="s">
        <v>413</v>
      </c>
    </row>
    <row r="46" spans="1:10" ht="29.25" thickBot="1" x14ac:dyDescent="0.3">
      <c r="G46" s="775" t="s">
        <v>414</v>
      </c>
      <c r="H46" s="770" t="str">
        <f t="shared" si="0"/>
        <v>R424A.MIX</v>
      </c>
      <c r="I46" s="776" t="s">
        <v>415</v>
      </c>
      <c r="J46" s="777" t="s">
        <v>416</v>
      </c>
    </row>
    <row r="47" spans="1:10" ht="15.75" thickBot="1" x14ac:dyDescent="0.3">
      <c r="G47" s="775" t="s">
        <v>417</v>
      </c>
      <c r="H47" s="770" t="str">
        <f t="shared" si="0"/>
        <v>R425A.MIX</v>
      </c>
      <c r="I47" s="776" t="s">
        <v>418</v>
      </c>
      <c r="J47" s="777" t="s">
        <v>419</v>
      </c>
    </row>
    <row r="48" spans="1:10" ht="15.75" thickBot="1" x14ac:dyDescent="0.3">
      <c r="G48" s="775" t="s">
        <v>420</v>
      </c>
      <c r="H48" s="770" t="str">
        <f t="shared" si="0"/>
        <v>R426A.MIX</v>
      </c>
      <c r="I48" s="776" t="s">
        <v>421</v>
      </c>
      <c r="J48" s="777" t="s">
        <v>422</v>
      </c>
    </row>
    <row r="49" spans="7:10" ht="15.75" thickBot="1" x14ac:dyDescent="0.3">
      <c r="G49" s="775" t="s">
        <v>423</v>
      </c>
      <c r="H49" s="770" t="str">
        <f t="shared" si="0"/>
        <v>R427A.MIX</v>
      </c>
      <c r="I49" s="776" t="s">
        <v>424</v>
      </c>
      <c r="J49" s="777" t="s">
        <v>425</v>
      </c>
    </row>
    <row r="50" spans="7:10" ht="15.75" thickBot="1" x14ac:dyDescent="0.3">
      <c r="G50" s="775" t="s">
        <v>426</v>
      </c>
      <c r="H50" s="770" t="str">
        <f t="shared" si="0"/>
        <v>R428A.MIX</v>
      </c>
      <c r="I50" s="776" t="s">
        <v>427</v>
      </c>
      <c r="J50" s="777" t="s">
        <v>428</v>
      </c>
    </row>
    <row r="51" spans="7:10" ht="15.75" thickBot="1" x14ac:dyDescent="0.3">
      <c r="G51" s="775" t="s">
        <v>429</v>
      </c>
      <c r="H51" s="770" t="str">
        <f t="shared" si="0"/>
        <v>R429A.MIX</v>
      </c>
      <c r="I51" s="776" t="s">
        <v>430</v>
      </c>
      <c r="J51" s="777" t="s">
        <v>431</v>
      </c>
    </row>
    <row r="52" spans="7:10" ht="15.75" thickBot="1" x14ac:dyDescent="0.3">
      <c r="G52" s="775" t="s">
        <v>432</v>
      </c>
      <c r="H52" s="770" t="str">
        <f t="shared" si="0"/>
        <v>R430A.MIX</v>
      </c>
      <c r="I52" s="776" t="s">
        <v>433</v>
      </c>
      <c r="J52" s="777" t="s">
        <v>434</v>
      </c>
    </row>
    <row r="53" spans="7:10" ht="15.75" thickBot="1" x14ac:dyDescent="0.3">
      <c r="G53" s="775" t="s">
        <v>435</v>
      </c>
      <c r="H53" s="770" t="str">
        <f t="shared" si="0"/>
        <v>R431A.MIX</v>
      </c>
      <c r="I53" s="776" t="s">
        <v>436</v>
      </c>
      <c r="J53" s="777" t="s">
        <v>437</v>
      </c>
    </row>
    <row r="54" spans="7:10" ht="15.75" thickBot="1" x14ac:dyDescent="0.3">
      <c r="G54" s="775" t="s">
        <v>438</v>
      </c>
      <c r="H54" s="770" t="str">
        <f t="shared" si="0"/>
        <v>R432A.MIX</v>
      </c>
      <c r="I54" s="776" t="s">
        <v>439</v>
      </c>
      <c r="J54" s="777" t="s">
        <v>440</v>
      </c>
    </row>
    <row r="55" spans="7:10" ht="15.75" thickBot="1" x14ac:dyDescent="0.3">
      <c r="G55" s="775" t="s">
        <v>441</v>
      </c>
      <c r="H55" s="770" t="str">
        <f t="shared" si="0"/>
        <v>R433A.MIX</v>
      </c>
      <c r="I55" s="776" t="s">
        <v>442</v>
      </c>
      <c r="J55" s="777" t="s">
        <v>443</v>
      </c>
    </row>
    <row r="56" spans="7:10" ht="15.75" thickBot="1" x14ac:dyDescent="0.3">
      <c r="G56" s="775" t="s">
        <v>444</v>
      </c>
      <c r="H56" s="770" t="str">
        <f t="shared" si="0"/>
        <v>R434A.MIX</v>
      </c>
      <c r="I56" s="776" t="s">
        <v>445</v>
      </c>
      <c r="J56" s="777" t="s">
        <v>446</v>
      </c>
    </row>
    <row r="57" spans="7:10" ht="15.75" thickBot="1" x14ac:dyDescent="0.3">
      <c r="G57" s="793" t="s">
        <v>447</v>
      </c>
      <c r="H57" s="770" t="str">
        <f t="shared" si="0"/>
        <v>R435A.MIX</v>
      </c>
      <c r="I57" s="794" t="s">
        <v>448</v>
      </c>
      <c r="J57" s="795" t="s">
        <v>440</v>
      </c>
    </row>
    <row r="58" spans="7:10" ht="15.75" thickBot="1" x14ac:dyDescent="0.3">
      <c r="G58" s="793" t="s">
        <v>449</v>
      </c>
      <c r="H58" s="770" t="str">
        <f t="shared" si="0"/>
        <v>R436A.MIX</v>
      </c>
      <c r="I58" s="794" t="s">
        <v>450</v>
      </c>
      <c r="J58" s="795" t="s">
        <v>451</v>
      </c>
    </row>
    <row r="59" spans="7:10" ht="15.75" thickBot="1" x14ac:dyDescent="0.3">
      <c r="G59" s="793" t="s">
        <v>452</v>
      </c>
      <c r="H59" s="770" t="str">
        <f t="shared" si="0"/>
        <v>R436B.MIX</v>
      </c>
      <c r="I59" s="794" t="s">
        <v>450</v>
      </c>
      <c r="J59" s="795" t="s">
        <v>453</v>
      </c>
    </row>
    <row r="60" spans="7:10" ht="15.75" thickBot="1" x14ac:dyDescent="0.3">
      <c r="G60" s="793" t="s">
        <v>454</v>
      </c>
      <c r="H60" s="770" t="str">
        <f t="shared" si="0"/>
        <v>R437A.MIX</v>
      </c>
      <c r="I60" s="794" t="s">
        <v>455</v>
      </c>
      <c r="J60" s="795" t="s">
        <v>456</v>
      </c>
    </row>
    <row r="61" spans="7:10" ht="15.75" thickBot="1" x14ac:dyDescent="0.3">
      <c r="G61" s="793" t="s">
        <v>457</v>
      </c>
      <c r="H61" s="770" t="str">
        <f t="shared" si="0"/>
        <v>R438A.MIX</v>
      </c>
      <c r="I61" s="794" t="s">
        <v>458</v>
      </c>
      <c r="J61" s="795" t="s">
        <v>459</v>
      </c>
    </row>
    <row r="62" spans="7:10" ht="15.75" thickBot="1" x14ac:dyDescent="0.3">
      <c r="G62" s="787" t="s">
        <v>460</v>
      </c>
      <c r="H62" s="770" t="str">
        <f t="shared" si="0"/>
        <v>R441A.MIX</v>
      </c>
      <c r="I62" s="788" t="s">
        <v>461</v>
      </c>
      <c r="J62" s="789" t="s">
        <v>462</v>
      </c>
    </row>
    <row r="63" spans="7:10" ht="15.75" thickBot="1" x14ac:dyDescent="0.3">
      <c r="G63" s="787" t="s">
        <v>463</v>
      </c>
      <c r="H63" s="770" t="str">
        <f t="shared" si="0"/>
        <v>R442A.MIX</v>
      </c>
      <c r="I63" s="796" t="s">
        <v>464</v>
      </c>
      <c r="J63" s="797" t="s">
        <v>465</v>
      </c>
    </row>
    <row r="64" spans="7:10" ht="15.75" thickBot="1" x14ac:dyDescent="0.3">
      <c r="G64" s="787" t="s">
        <v>466</v>
      </c>
      <c r="H64" s="770" t="str">
        <f t="shared" si="0"/>
        <v>R443A.MIX</v>
      </c>
      <c r="I64" s="788" t="s">
        <v>467</v>
      </c>
      <c r="J64" s="789" t="s">
        <v>468</v>
      </c>
    </row>
    <row r="65" spans="7:10" ht="15.75" thickBot="1" x14ac:dyDescent="0.3">
      <c r="G65" s="787" t="s">
        <v>469</v>
      </c>
      <c r="H65" s="770" t="str">
        <f t="shared" si="0"/>
        <v>R444A.MIX</v>
      </c>
      <c r="I65" s="788" t="s">
        <v>470</v>
      </c>
      <c r="J65" s="789" t="s">
        <v>471</v>
      </c>
    </row>
    <row r="66" spans="7:10" ht="15.75" thickBot="1" x14ac:dyDescent="0.3">
      <c r="G66" s="787" t="s">
        <v>472</v>
      </c>
      <c r="H66" s="770" t="str">
        <f t="shared" si="0"/>
        <v>R444B.MIX</v>
      </c>
      <c r="I66" s="788" t="str">
        <f t="shared" ref="I66:I69" si="1">ComponentName(G66,1) &amp; "/" &amp; ComponentName(G66,2) &amp; "/" &amp; ComponentName(G66,3)</f>
        <v>R32/R152A/R1234ZE</v>
      </c>
      <c r="J66" s="798" t="str">
        <f t="shared" ref="J66:J71" si="2">MASSFraction(G66,1)*100 &amp; "/" &amp; MASSFraction(G66,2)*100 &amp; "/" &amp; MASSFraction(G66,3)*100</f>
        <v>41.5/10/48.5</v>
      </c>
    </row>
    <row r="67" spans="7:10" ht="15.75" thickBot="1" x14ac:dyDescent="0.3">
      <c r="G67" s="787" t="s">
        <v>473</v>
      </c>
      <c r="H67" s="770" t="str">
        <f t="shared" si="0"/>
        <v>R445A.MIX</v>
      </c>
      <c r="I67" s="788" t="str">
        <f t="shared" si="1"/>
        <v>CO2/R134A/R1234ZE</v>
      </c>
      <c r="J67" s="798" t="str">
        <f t="shared" si="2"/>
        <v>6/9/85</v>
      </c>
    </row>
    <row r="68" spans="7:10" ht="15.75" thickBot="1" x14ac:dyDescent="0.3">
      <c r="G68" s="787" t="s">
        <v>474</v>
      </c>
      <c r="H68" s="770" t="str">
        <f t="shared" si="0"/>
        <v>R446A.MIX</v>
      </c>
      <c r="I68" s="788" t="str">
        <f t="shared" si="1"/>
        <v>R32/R1234ZE/BUTANE</v>
      </c>
      <c r="J68" s="798" t="str">
        <f t="shared" si="2"/>
        <v>68/29/3</v>
      </c>
    </row>
    <row r="69" spans="7:10" ht="15.75" thickBot="1" x14ac:dyDescent="0.3">
      <c r="G69" s="787" t="s">
        <v>475</v>
      </c>
      <c r="H69" s="770" t="str">
        <f t="shared" si="0"/>
        <v>R447A.MIX</v>
      </c>
      <c r="I69" s="788" t="str">
        <f t="shared" si="1"/>
        <v>R32/R125/R1234ZE</v>
      </c>
      <c r="J69" s="798" t="str">
        <f t="shared" si="2"/>
        <v>68/3.49999999999999/28.5000000000001</v>
      </c>
    </row>
    <row r="70" spans="7:10" ht="15.75" thickBot="1" x14ac:dyDescent="0.3">
      <c r="G70" s="787" t="s">
        <v>476</v>
      </c>
      <c r="H70" s="770" t="str">
        <f t="shared" si="0"/>
        <v>R448A.MIX</v>
      </c>
      <c r="I70" s="788" t="str">
        <f>ComponentName(G70,1) &amp; "/" &amp; ComponentName(G70,2) &amp; "/" &amp; ComponentName(G70,3)&amp; "/" &amp; ComponentName(G70,4)&amp; "/" &amp; ComponentName(G70,5)</f>
        <v>R32/R125/R1234YF/R134A/R1234ZE</v>
      </c>
      <c r="J70" s="798" t="str">
        <f>MASSFraction(G70,1)*100&amp;"/"&amp;MASSFraction(G70,2)*100&amp;"/"&amp;MASSFraction(G70,3)*100&amp;"/"&amp;MASSFraction(G70,4)*100&amp;"/"&amp;MASSFraction(G70,5)*100</f>
        <v>26/26/20/21/7</v>
      </c>
    </row>
    <row r="71" spans="7:10" ht="15.75" thickBot="1" x14ac:dyDescent="0.3">
      <c r="G71" s="787" t="s">
        <v>477</v>
      </c>
      <c r="H71" s="770" t="str">
        <f t="shared" si="0"/>
        <v>R449A.MIX</v>
      </c>
      <c r="I71" s="788" t="str">
        <f>ComponentName(G71,1) &amp; "/" &amp; ComponentName(G71,2) &amp; "/" &amp; ComponentName(G71,3)&amp; "/" &amp; ComponentName(G71,4)</f>
        <v>R32/R125/R1234YF/R134A</v>
      </c>
      <c r="J71" s="798" t="str">
        <f t="shared" si="2"/>
        <v>24.3/24.7/25.2999999999999</v>
      </c>
    </row>
    <row r="72" spans="7:10" ht="15.75" thickBot="1" x14ac:dyDescent="0.3">
      <c r="G72" s="787" t="s">
        <v>478</v>
      </c>
      <c r="H72" s="770" t="str">
        <f t="shared" si="0"/>
        <v>R450A.MIX</v>
      </c>
      <c r="I72" s="788" t="str">
        <f>ComponentName(G72,1) &amp; "/" &amp; ComponentName(G72,2)</f>
        <v>R134A/R1234ZE</v>
      </c>
      <c r="J72" s="798" t="str">
        <f>MASSFraction(G72,1)*100 &amp; "/" &amp; MASSFraction(G72,2)*100</f>
        <v>42/58</v>
      </c>
    </row>
    <row r="73" spans="7:10" ht="15.75" thickBot="1" x14ac:dyDescent="0.3">
      <c r="G73" s="787" t="s">
        <v>479</v>
      </c>
      <c r="H73" s="770" t="str">
        <f t="shared" si="0"/>
        <v>R451A.MIX</v>
      </c>
      <c r="I73" s="788" t="str">
        <f>ComponentName(G73,1) &amp; "/" &amp; ComponentName(G73,2)</f>
        <v>R1234YF/R134A</v>
      </c>
      <c r="J73" s="798" t="str">
        <f>MASSFraction(G73,1)*100 &amp; "/" &amp; MASSFraction(G73,2)*100</f>
        <v>89.8/10.2</v>
      </c>
    </row>
    <row r="74" spans="7:10" ht="15.75" thickBot="1" x14ac:dyDescent="0.3">
      <c r="G74" s="787" t="s">
        <v>480</v>
      </c>
      <c r="H74" s="770" t="str">
        <f t="shared" si="0"/>
        <v>R451B.MIX</v>
      </c>
      <c r="I74" s="788" t="str">
        <f>ComponentName(G74,1) &amp; "/" &amp; ComponentName(G74,2)</f>
        <v>R1234YF/R134A</v>
      </c>
      <c r="J74" s="798" t="str">
        <f>MASSFraction(G74,1)*100 &amp; "/" &amp; MASSFraction(G74,2)*100</f>
        <v>88.8/11.2</v>
      </c>
    </row>
    <row r="75" spans="7:10" ht="15.75" thickBot="1" x14ac:dyDescent="0.3">
      <c r="G75" s="787" t="s">
        <v>481</v>
      </c>
      <c r="H75" s="770" t="str">
        <f t="shared" si="0"/>
        <v>R452A.MIX</v>
      </c>
      <c r="I75" s="788" t="str">
        <f>ComponentName(G75,1) &amp; "/" &amp; ComponentName(G75,2) &amp; "/" &amp; ComponentName(G75,3)</f>
        <v>R32/R125/R1234YF</v>
      </c>
      <c r="J75" s="798" t="str">
        <f>MASSFraction(G75,1)*100 &amp; "/" &amp; MASSFraction(G75,2)*100 &amp; "/" &amp; MASSFraction(G75,3)*100</f>
        <v>11/59/30</v>
      </c>
    </row>
    <row r="76" spans="7:10" ht="15.75" thickBot="1" x14ac:dyDescent="0.3">
      <c r="G76" s="775" t="s">
        <v>482</v>
      </c>
      <c r="H76" s="770" t="str">
        <f t="shared" si="0"/>
        <v>R500.MIX</v>
      </c>
      <c r="I76" s="776" t="s">
        <v>483</v>
      </c>
      <c r="J76" s="777" t="s">
        <v>484</v>
      </c>
    </row>
    <row r="77" spans="7:10" ht="15.75" thickBot="1" x14ac:dyDescent="0.3">
      <c r="G77" s="775" t="s">
        <v>485</v>
      </c>
      <c r="H77" s="770" t="str">
        <f t="shared" si="0"/>
        <v>R501.MIX</v>
      </c>
      <c r="I77" s="776" t="s">
        <v>486</v>
      </c>
      <c r="J77" s="777" t="s">
        <v>487</v>
      </c>
    </row>
    <row r="78" spans="7:10" ht="15.75" thickBot="1" x14ac:dyDescent="0.3">
      <c r="G78" s="775" t="s">
        <v>488</v>
      </c>
      <c r="H78" s="770" t="str">
        <f t="shared" si="0"/>
        <v>R502.MIX</v>
      </c>
      <c r="I78" s="776" t="s">
        <v>489</v>
      </c>
      <c r="J78" s="777" t="s">
        <v>490</v>
      </c>
    </row>
    <row r="79" spans="7:10" ht="15.75" thickBot="1" x14ac:dyDescent="0.3">
      <c r="G79" s="775" t="s">
        <v>491</v>
      </c>
      <c r="H79" s="770" t="str">
        <f t="shared" ref="H79:H88" si="3">G79&amp;".MIX"</f>
        <v>R503.MIX</v>
      </c>
      <c r="I79" s="776" t="s">
        <v>492</v>
      </c>
      <c r="J79" s="777" t="s">
        <v>493</v>
      </c>
    </row>
    <row r="80" spans="7:10" ht="15.75" thickBot="1" x14ac:dyDescent="0.3">
      <c r="G80" s="775" t="s">
        <v>494</v>
      </c>
      <c r="H80" s="770" t="str">
        <f t="shared" si="3"/>
        <v>R504.MIX</v>
      </c>
      <c r="I80" s="776" t="s">
        <v>495</v>
      </c>
      <c r="J80" s="777" t="s">
        <v>496</v>
      </c>
    </row>
    <row r="81" spans="7:10" ht="15.75" thickBot="1" x14ac:dyDescent="0.3">
      <c r="G81" s="775" t="s">
        <v>497</v>
      </c>
      <c r="H81" s="770" t="str">
        <f t="shared" si="3"/>
        <v>R507A.MIX</v>
      </c>
      <c r="I81" s="776" t="s">
        <v>498</v>
      </c>
      <c r="J81" s="777" t="s">
        <v>362</v>
      </c>
    </row>
    <row r="82" spans="7:10" ht="15.75" thickBot="1" x14ac:dyDescent="0.3">
      <c r="G82" s="775" t="s">
        <v>499</v>
      </c>
      <c r="H82" s="770" t="str">
        <f t="shared" si="3"/>
        <v>R508A.MIX</v>
      </c>
      <c r="I82" s="776" t="s">
        <v>500</v>
      </c>
      <c r="J82" s="777" t="s">
        <v>501</v>
      </c>
    </row>
    <row r="83" spans="7:10" ht="15.75" thickBot="1" x14ac:dyDescent="0.3">
      <c r="G83" s="775" t="s">
        <v>502</v>
      </c>
      <c r="H83" s="770" t="str">
        <f t="shared" si="3"/>
        <v>R508B.MIX</v>
      </c>
      <c r="I83" s="776" t="s">
        <v>500</v>
      </c>
      <c r="J83" s="777" t="s">
        <v>503</v>
      </c>
    </row>
    <row r="84" spans="7:10" ht="15.75" thickBot="1" x14ac:dyDescent="0.3">
      <c r="G84" s="775" t="s">
        <v>504</v>
      </c>
      <c r="H84" s="770" t="str">
        <f t="shared" si="3"/>
        <v>R509A.MIX</v>
      </c>
      <c r="I84" s="776" t="s">
        <v>505</v>
      </c>
      <c r="J84" s="777" t="s">
        <v>506</v>
      </c>
    </row>
    <row r="85" spans="7:10" ht="15.75" thickBot="1" x14ac:dyDescent="0.3">
      <c r="G85" s="793" t="s">
        <v>507</v>
      </c>
      <c r="H85" s="770" t="str">
        <f t="shared" si="3"/>
        <v>R510A.MIX</v>
      </c>
      <c r="I85" s="794" t="s">
        <v>508</v>
      </c>
      <c r="J85" s="795" t="s">
        <v>396</v>
      </c>
    </row>
    <row r="86" spans="7:10" ht="15.75" thickBot="1" x14ac:dyDescent="0.3">
      <c r="G86" s="799" t="s">
        <v>509</v>
      </c>
      <c r="H86" s="770" t="str">
        <f t="shared" si="3"/>
        <v>R511A.MIX</v>
      </c>
      <c r="I86" s="788" t="str">
        <f>ComponentName(G86,1) &amp; "/" &amp; ComponentName(G86,2)</f>
        <v>PROPANE/DME</v>
      </c>
      <c r="J86" s="798" t="str">
        <f>MASSFraction(G86,1)*100 &amp; "/" &amp; MASSFraction(G86,2)*100</f>
        <v>95/5.00000000000001</v>
      </c>
    </row>
    <row r="87" spans="7:10" ht="15.75" thickBot="1" x14ac:dyDescent="0.3">
      <c r="G87" s="800" t="s">
        <v>510</v>
      </c>
      <c r="H87" s="770" t="str">
        <f t="shared" si="3"/>
        <v>R512A.MIX</v>
      </c>
      <c r="I87" s="801" t="s">
        <v>511</v>
      </c>
      <c r="J87" s="795" t="s">
        <v>512</v>
      </c>
    </row>
    <row r="88" spans="7:10" ht="15.75" thickBot="1" x14ac:dyDescent="0.3">
      <c r="G88" s="802" t="s">
        <v>513</v>
      </c>
      <c r="H88" s="770" t="str">
        <f t="shared" si="3"/>
        <v>R513A.MIX</v>
      </c>
      <c r="I88" s="788" t="str">
        <f>ComponentName(G88,1) &amp; "/" &amp; ComponentName(G88,2)</f>
        <v>R1234YF/R134A</v>
      </c>
      <c r="J88" s="798" t="str">
        <f>MASSFraction(G88,1)*100 &amp; "/" &amp; MASSFraction(G88,2)*100</f>
        <v>56/44</v>
      </c>
    </row>
    <row r="89" spans="7:10" ht="15.75" thickBot="1" x14ac:dyDescent="0.3">
      <c r="G89" s="802" t="s">
        <v>514</v>
      </c>
      <c r="H89" s="770" t="str">
        <f>G89&amp;".MIX"</f>
        <v>XP10.MIX</v>
      </c>
      <c r="I89" s="788" t="str">
        <f>ComponentName(G89,1) &amp; "/" &amp; ComponentName(G89,2)</f>
        <v>R134A/R1234YF</v>
      </c>
      <c r="J89" s="798" t="str">
        <f>MASSFraction(G89,1)*100 &amp; "/" &amp; MASSFraction(G89,2)*100</f>
        <v>44/56</v>
      </c>
    </row>
    <row r="90" spans="7:10" x14ac:dyDescent="0.25">
      <c r="G90" s="803" t="s">
        <v>515</v>
      </c>
      <c r="H90" s="804" t="s">
        <v>516</v>
      </c>
      <c r="I90" s="805" t="s">
        <v>517</v>
      </c>
      <c r="J90" s="490"/>
    </row>
    <row r="91" spans="7:10" x14ac:dyDescent="0.25">
      <c r="G91" s="793" t="s">
        <v>518</v>
      </c>
      <c r="H91" s="794" t="s">
        <v>519</v>
      </c>
      <c r="I91" s="806" t="s">
        <v>518</v>
      </c>
      <c r="J91" s="490"/>
    </row>
    <row r="92" spans="7:10" x14ac:dyDescent="0.25">
      <c r="G92" s="793" t="s">
        <v>520</v>
      </c>
      <c r="H92" s="794" t="s">
        <v>521</v>
      </c>
      <c r="I92" s="806" t="s">
        <v>520</v>
      </c>
      <c r="J92" s="490"/>
    </row>
    <row r="93" spans="7:10" x14ac:dyDescent="0.25">
      <c r="G93" s="793" t="s">
        <v>522</v>
      </c>
      <c r="H93" s="794" t="s">
        <v>523</v>
      </c>
      <c r="I93" s="806" t="s">
        <v>522</v>
      </c>
      <c r="J93" s="490"/>
    </row>
    <row r="94" spans="7:10" x14ac:dyDescent="0.25">
      <c r="G94" s="793" t="s">
        <v>524</v>
      </c>
      <c r="H94" s="794" t="s">
        <v>525</v>
      </c>
      <c r="I94" s="806" t="s">
        <v>526</v>
      </c>
      <c r="J94" s="490"/>
    </row>
    <row r="95" spans="7:10" x14ac:dyDescent="0.25">
      <c r="G95" s="793" t="s">
        <v>527</v>
      </c>
      <c r="H95" s="794" t="s">
        <v>528</v>
      </c>
      <c r="I95" s="806" t="s">
        <v>529</v>
      </c>
      <c r="J95" s="490"/>
    </row>
    <row r="96" spans="7:10" ht="28.5" x14ac:dyDescent="0.25">
      <c r="G96" s="793" t="s">
        <v>530</v>
      </c>
      <c r="H96" s="794" t="s">
        <v>531</v>
      </c>
      <c r="I96" s="806" t="s">
        <v>530</v>
      </c>
      <c r="J96" s="490"/>
    </row>
    <row r="97" spans="7:10" ht="28.5" x14ac:dyDescent="0.25">
      <c r="G97" s="793" t="s">
        <v>532</v>
      </c>
      <c r="H97" s="794" t="s">
        <v>533</v>
      </c>
      <c r="I97" s="806" t="s">
        <v>532</v>
      </c>
      <c r="J97" s="490"/>
    </row>
    <row r="98" spans="7:10" ht="28.5" x14ac:dyDescent="0.25">
      <c r="G98" s="793" t="s">
        <v>534</v>
      </c>
      <c r="H98" s="794" t="s">
        <v>535</v>
      </c>
      <c r="I98" s="806" t="s">
        <v>536</v>
      </c>
      <c r="J98" s="490"/>
    </row>
    <row r="99" spans="7:10" x14ac:dyDescent="0.25">
      <c r="G99" s="793" t="s">
        <v>537</v>
      </c>
      <c r="H99" s="794" t="s">
        <v>538</v>
      </c>
      <c r="I99" s="806" t="s">
        <v>539</v>
      </c>
      <c r="J99" s="490"/>
    </row>
    <row r="100" spans="7:10" x14ac:dyDescent="0.25">
      <c r="G100" s="793" t="s">
        <v>540</v>
      </c>
      <c r="H100" s="794" t="s">
        <v>541</v>
      </c>
      <c r="I100" s="806" t="s">
        <v>540</v>
      </c>
      <c r="J100" s="490"/>
    </row>
    <row r="101" spans="7:10" ht="28.5" x14ac:dyDescent="0.25">
      <c r="G101" s="793" t="s">
        <v>542</v>
      </c>
      <c r="H101" s="794" t="s">
        <v>543</v>
      </c>
      <c r="I101" s="806" t="s">
        <v>542</v>
      </c>
      <c r="J101" s="490"/>
    </row>
    <row r="102" spans="7:10" ht="28.5" x14ac:dyDescent="0.25">
      <c r="G102" s="793" t="s">
        <v>544</v>
      </c>
      <c r="H102" s="794" t="s">
        <v>545</v>
      </c>
      <c r="I102" s="806" t="s">
        <v>544</v>
      </c>
      <c r="J102" s="490"/>
    </row>
    <row r="103" spans="7:10" x14ac:dyDescent="0.25">
      <c r="G103" s="793" t="s">
        <v>546</v>
      </c>
      <c r="H103" s="794" t="s">
        <v>547</v>
      </c>
      <c r="I103" s="806" t="s">
        <v>548</v>
      </c>
      <c r="J103" s="490"/>
    </row>
    <row r="104" spans="7:10" x14ac:dyDescent="0.25">
      <c r="G104" s="793" t="s">
        <v>549</v>
      </c>
      <c r="H104" s="794" t="s">
        <v>550</v>
      </c>
      <c r="I104" s="806" t="s">
        <v>551</v>
      </c>
      <c r="J104" s="490"/>
    </row>
    <row r="105" spans="7:10" x14ac:dyDescent="0.25">
      <c r="G105" s="793" t="s">
        <v>552</v>
      </c>
      <c r="H105" s="794" t="s">
        <v>553</v>
      </c>
      <c r="I105" s="806" t="s">
        <v>554</v>
      </c>
      <c r="J105" s="490"/>
    </row>
    <row r="106" spans="7:10" x14ac:dyDescent="0.25">
      <c r="G106" s="793" t="s">
        <v>555</v>
      </c>
      <c r="H106" s="794" t="s">
        <v>556</v>
      </c>
      <c r="I106" s="806" t="s">
        <v>555</v>
      </c>
      <c r="J106" s="490"/>
    </row>
    <row r="107" spans="7:10" x14ac:dyDescent="0.25">
      <c r="G107" s="807" t="s">
        <v>557</v>
      </c>
      <c r="H107" s="808" t="s">
        <v>558</v>
      </c>
      <c r="I107" s="809" t="s">
        <v>557</v>
      </c>
      <c r="J107" s="490"/>
    </row>
    <row r="108" spans="7:10" x14ac:dyDescent="0.25">
      <c r="G108" s="793" t="s">
        <v>559</v>
      </c>
      <c r="H108" s="794" t="s">
        <v>560</v>
      </c>
      <c r="I108" s="806" t="s">
        <v>559</v>
      </c>
      <c r="J108" s="490"/>
    </row>
    <row r="109" spans="7:10" ht="28.5" x14ac:dyDescent="0.25">
      <c r="G109" s="793" t="s">
        <v>561</v>
      </c>
      <c r="H109" s="794" t="s">
        <v>562</v>
      </c>
      <c r="I109" s="806" t="s">
        <v>563</v>
      </c>
      <c r="J109" s="490"/>
    </row>
    <row r="110" spans="7:10" ht="28.5" x14ac:dyDescent="0.25">
      <c r="G110" s="793" t="s">
        <v>564</v>
      </c>
      <c r="H110" s="794" t="s">
        <v>565</v>
      </c>
      <c r="I110" s="806" t="s">
        <v>566</v>
      </c>
      <c r="J110" s="490"/>
    </row>
    <row r="111" spans="7:10" x14ac:dyDescent="0.25">
      <c r="G111" s="793" t="s">
        <v>567</v>
      </c>
      <c r="H111" s="794" t="s">
        <v>568</v>
      </c>
      <c r="I111" s="806" t="s">
        <v>567</v>
      </c>
      <c r="J111" s="490"/>
    </row>
    <row r="112" spans="7:10" x14ac:dyDescent="0.25">
      <c r="G112" s="807" t="s">
        <v>569</v>
      </c>
      <c r="H112" s="808" t="s">
        <v>570</v>
      </c>
      <c r="I112" s="809" t="s">
        <v>571</v>
      </c>
      <c r="J112" s="490"/>
    </row>
    <row r="113" spans="7:10" x14ac:dyDescent="0.25">
      <c r="G113" s="793" t="s">
        <v>572</v>
      </c>
      <c r="H113" s="794" t="s">
        <v>573</v>
      </c>
      <c r="I113" s="806" t="s">
        <v>572</v>
      </c>
      <c r="J113" s="490"/>
    </row>
    <row r="114" spans="7:10" x14ac:dyDescent="0.25">
      <c r="G114" s="793" t="s">
        <v>574</v>
      </c>
      <c r="H114" s="794" t="s">
        <v>575</v>
      </c>
      <c r="I114" s="806" t="s">
        <v>576</v>
      </c>
      <c r="J114" s="490"/>
    </row>
    <row r="115" spans="7:10" x14ac:dyDescent="0.25">
      <c r="G115" s="793" t="s">
        <v>577</v>
      </c>
      <c r="H115" s="794" t="s">
        <v>578</v>
      </c>
      <c r="I115" s="806" t="s">
        <v>579</v>
      </c>
      <c r="J115" s="490"/>
    </row>
    <row r="116" spans="7:10" x14ac:dyDescent="0.25">
      <c r="G116" s="793" t="s">
        <v>580</v>
      </c>
      <c r="H116" s="794" t="s">
        <v>581</v>
      </c>
      <c r="I116" s="806" t="s">
        <v>580</v>
      </c>
      <c r="J116" s="490"/>
    </row>
    <row r="117" spans="7:10" x14ac:dyDescent="0.25">
      <c r="G117" s="810" t="s">
        <v>582</v>
      </c>
      <c r="H117" s="808" t="s">
        <v>583</v>
      </c>
      <c r="I117" s="809" t="s">
        <v>582</v>
      </c>
      <c r="J117" s="490"/>
    </row>
    <row r="118" spans="7:10" x14ac:dyDescent="0.25">
      <c r="G118" s="793" t="s">
        <v>584</v>
      </c>
      <c r="H118" s="794" t="s">
        <v>585</v>
      </c>
      <c r="I118" s="806" t="s">
        <v>586</v>
      </c>
      <c r="J118" s="490"/>
    </row>
    <row r="119" spans="7:10" x14ac:dyDescent="0.25">
      <c r="G119" s="793" t="s">
        <v>587</v>
      </c>
      <c r="H119" s="794" t="s">
        <v>588</v>
      </c>
      <c r="I119" s="806" t="s">
        <v>589</v>
      </c>
      <c r="J119" s="490"/>
    </row>
    <row r="120" spans="7:10" x14ac:dyDescent="0.25">
      <c r="G120" s="793" t="s">
        <v>590</v>
      </c>
      <c r="H120" s="794" t="s">
        <v>591</v>
      </c>
      <c r="I120" s="806" t="s">
        <v>590</v>
      </c>
      <c r="J120" s="490"/>
    </row>
    <row r="121" spans="7:10" x14ac:dyDescent="0.25">
      <c r="G121" s="793" t="s">
        <v>592</v>
      </c>
      <c r="H121" s="794" t="s">
        <v>593</v>
      </c>
      <c r="I121" s="806" t="s">
        <v>592</v>
      </c>
      <c r="J121" s="490"/>
    </row>
    <row r="122" spans="7:10" ht="28.5" x14ac:dyDescent="0.25">
      <c r="G122" s="793" t="s">
        <v>594</v>
      </c>
      <c r="H122" s="794" t="s">
        <v>595</v>
      </c>
      <c r="I122" s="806" t="s">
        <v>594</v>
      </c>
      <c r="J122" s="490"/>
    </row>
    <row r="123" spans="7:10" ht="28.5" x14ac:dyDescent="0.25">
      <c r="G123" s="793" t="s">
        <v>596</v>
      </c>
      <c r="H123" s="794" t="s">
        <v>597</v>
      </c>
      <c r="I123" s="806" t="s">
        <v>596</v>
      </c>
      <c r="J123" s="490"/>
    </row>
    <row r="124" spans="7:10" x14ac:dyDescent="0.25">
      <c r="G124" s="807" t="s">
        <v>598</v>
      </c>
      <c r="H124" s="808" t="s">
        <v>599</v>
      </c>
      <c r="I124" s="809" t="s">
        <v>600</v>
      </c>
      <c r="J124" s="490"/>
    </row>
    <row r="125" spans="7:10" x14ac:dyDescent="0.25">
      <c r="G125" s="793" t="s">
        <v>601</v>
      </c>
      <c r="H125" s="794" t="s">
        <v>602</v>
      </c>
      <c r="I125" s="806" t="s">
        <v>603</v>
      </c>
      <c r="J125" s="490"/>
    </row>
    <row r="126" spans="7:10" x14ac:dyDescent="0.25">
      <c r="G126" s="793" t="s">
        <v>604</v>
      </c>
      <c r="H126" s="794" t="s">
        <v>605</v>
      </c>
      <c r="I126" s="806" t="s">
        <v>606</v>
      </c>
      <c r="J126" s="490"/>
    </row>
    <row r="127" spans="7:10" x14ac:dyDescent="0.25">
      <c r="G127" s="793" t="s">
        <v>607</v>
      </c>
      <c r="H127" s="794" t="s">
        <v>608</v>
      </c>
      <c r="I127" s="806" t="s">
        <v>609</v>
      </c>
      <c r="J127" s="490"/>
    </row>
    <row r="128" spans="7:10" x14ac:dyDescent="0.25">
      <c r="G128" s="793" t="s">
        <v>610</v>
      </c>
      <c r="H128" s="794" t="s">
        <v>611</v>
      </c>
      <c r="I128" s="806" t="s">
        <v>612</v>
      </c>
      <c r="J128" s="490"/>
    </row>
    <row r="129" spans="7:10" x14ac:dyDescent="0.25">
      <c r="G129" s="793" t="s">
        <v>613</v>
      </c>
      <c r="H129" s="794" t="s">
        <v>614</v>
      </c>
      <c r="I129" s="806" t="s">
        <v>613</v>
      </c>
      <c r="J129" s="490"/>
    </row>
    <row r="130" spans="7:10" x14ac:dyDescent="0.25">
      <c r="G130" s="793" t="s">
        <v>615</v>
      </c>
      <c r="H130" s="794" t="s">
        <v>616</v>
      </c>
      <c r="I130" s="806" t="s">
        <v>617</v>
      </c>
      <c r="J130" s="490"/>
    </row>
    <row r="131" spans="7:10" x14ac:dyDescent="0.25">
      <c r="G131" s="793" t="s">
        <v>618</v>
      </c>
      <c r="H131" s="794" t="s">
        <v>619</v>
      </c>
      <c r="I131" s="806" t="s">
        <v>620</v>
      </c>
      <c r="J131" s="490"/>
    </row>
    <row r="132" spans="7:10" x14ac:dyDescent="0.25">
      <c r="G132" s="793" t="s">
        <v>621</v>
      </c>
      <c r="H132" s="794" t="s">
        <v>622</v>
      </c>
      <c r="I132" s="806" t="s">
        <v>623</v>
      </c>
      <c r="J132" s="490"/>
    </row>
    <row r="133" spans="7:10" x14ac:dyDescent="0.25">
      <c r="G133" s="793" t="s">
        <v>624</v>
      </c>
      <c r="H133" s="794" t="s">
        <v>625</v>
      </c>
      <c r="I133" s="806" t="s">
        <v>626</v>
      </c>
      <c r="J133" s="490"/>
    </row>
    <row r="134" spans="7:10" x14ac:dyDescent="0.25">
      <c r="G134" s="793" t="s">
        <v>627</v>
      </c>
      <c r="H134" s="794" t="s">
        <v>628</v>
      </c>
      <c r="I134" s="806" t="s">
        <v>627</v>
      </c>
      <c r="J134" s="490"/>
    </row>
    <row r="135" spans="7:10" x14ac:dyDescent="0.25">
      <c r="G135" s="793" t="s">
        <v>629</v>
      </c>
      <c r="H135" s="794" t="s">
        <v>630</v>
      </c>
      <c r="I135" s="806" t="s">
        <v>629</v>
      </c>
      <c r="J135" s="490"/>
    </row>
    <row r="136" spans="7:10" ht="28.5" x14ac:dyDescent="0.25">
      <c r="G136" s="793" t="s">
        <v>631</v>
      </c>
      <c r="H136" s="794" t="s">
        <v>632</v>
      </c>
      <c r="I136" s="806" t="s">
        <v>633</v>
      </c>
      <c r="J136" s="490"/>
    </row>
    <row r="137" spans="7:10" ht="28.5" x14ac:dyDescent="0.25">
      <c r="G137" s="793" t="s">
        <v>634</v>
      </c>
      <c r="H137" s="794" t="s">
        <v>635</v>
      </c>
      <c r="I137" s="806" t="s">
        <v>636</v>
      </c>
      <c r="J137" s="490"/>
    </row>
    <row r="138" spans="7:10" ht="28.5" x14ac:dyDescent="0.25">
      <c r="G138" s="793" t="s">
        <v>637</v>
      </c>
      <c r="H138" s="794" t="s">
        <v>638</v>
      </c>
      <c r="I138" s="806" t="s">
        <v>639</v>
      </c>
      <c r="J138" s="490"/>
    </row>
    <row r="139" spans="7:10" ht="28.5" x14ac:dyDescent="0.25">
      <c r="G139" s="793" t="s">
        <v>640</v>
      </c>
      <c r="H139" s="794" t="s">
        <v>641</v>
      </c>
      <c r="I139" s="806" t="s">
        <v>642</v>
      </c>
      <c r="J139" s="490"/>
    </row>
    <row r="140" spans="7:10" ht="28.5" x14ac:dyDescent="0.25">
      <c r="G140" s="793" t="s">
        <v>643</v>
      </c>
      <c r="H140" s="794" t="s">
        <v>644</v>
      </c>
      <c r="I140" s="806" t="s">
        <v>645</v>
      </c>
      <c r="J140" s="490"/>
    </row>
    <row r="141" spans="7:10" ht="28.5" x14ac:dyDescent="0.25">
      <c r="G141" s="793" t="s">
        <v>646</v>
      </c>
      <c r="H141" s="794" t="s">
        <v>647</v>
      </c>
      <c r="I141" s="806" t="s">
        <v>646</v>
      </c>
      <c r="J141" s="490"/>
    </row>
    <row r="142" spans="7:10" x14ac:dyDescent="0.25">
      <c r="G142" s="793" t="s">
        <v>648</v>
      </c>
      <c r="H142" s="794" t="s">
        <v>649</v>
      </c>
      <c r="I142" s="806" t="s">
        <v>650</v>
      </c>
      <c r="J142" s="490"/>
    </row>
    <row r="143" spans="7:10" x14ac:dyDescent="0.25">
      <c r="G143" s="807" t="s">
        <v>651</v>
      </c>
      <c r="H143" s="808" t="s">
        <v>652</v>
      </c>
      <c r="I143" s="809" t="s">
        <v>653</v>
      </c>
      <c r="J143" s="490"/>
    </row>
    <row r="144" spans="7:10" x14ac:dyDescent="0.25">
      <c r="G144" s="793" t="s">
        <v>654</v>
      </c>
      <c r="H144" s="794" t="s">
        <v>655</v>
      </c>
      <c r="I144" s="806" t="s">
        <v>654</v>
      </c>
      <c r="J144" s="490"/>
    </row>
    <row r="145" spans="7:10" x14ac:dyDescent="0.25">
      <c r="G145" s="793" t="s">
        <v>656</v>
      </c>
      <c r="H145" s="794" t="s">
        <v>657</v>
      </c>
      <c r="I145" s="806" t="s">
        <v>658</v>
      </c>
      <c r="J145" s="490"/>
    </row>
    <row r="146" spans="7:10" x14ac:dyDescent="0.25">
      <c r="G146" s="793" t="s">
        <v>659</v>
      </c>
      <c r="H146" s="794" t="s">
        <v>660</v>
      </c>
      <c r="I146" s="806" t="s">
        <v>659</v>
      </c>
      <c r="J146" s="490"/>
    </row>
    <row r="147" spans="7:10" ht="28.5" x14ac:dyDescent="0.25">
      <c r="G147" s="793" t="s">
        <v>661</v>
      </c>
      <c r="H147" s="794" t="s">
        <v>662</v>
      </c>
      <c r="I147" s="806" t="s">
        <v>663</v>
      </c>
      <c r="J147" s="490"/>
    </row>
    <row r="148" spans="7:10" x14ac:dyDescent="0.25">
      <c r="G148" s="793" t="s">
        <v>664</v>
      </c>
      <c r="H148" s="794" t="s">
        <v>665</v>
      </c>
      <c r="I148" s="806" t="s">
        <v>666</v>
      </c>
      <c r="J148" s="490"/>
    </row>
    <row r="149" spans="7:10" x14ac:dyDescent="0.25">
      <c r="G149" s="793" t="s">
        <v>667</v>
      </c>
      <c r="H149" s="794" t="s">
        <v>668</v>
      </c>
      <c r="I149" s="806" t="s">
        <v>667</v>
      </c>
      <c r="J149" s="490"/>
    </row>
    <row r="150" spans="7:10" x14ac:dyDescent="0.25">
      <c r="G150" s="807" t="s">
        <v>669</v>
      </c>
      <c r="H150" s="808" t="s">
        <v>670</v>
      </c>
      <c r="I150" s="811" t="s">
        <v>671</v>
      </c>
      <c r="J150" s="490"/>
    </row>
    <row r="151" spans="7:10" x14ac:dyDescent="0.25">
      <c r="G151" s="793" t="s">
        <v>672</v>
      </c>
      <c r="H151" s="794" t="s">
        <v>673</v>
      </c>
      <c r="I151" s="806" t="s">
        <v>672</v>
      </c>
      <c r="J151" s="490"/>
    </row>
    <row r="152" spans="7:10" ht="28.5" x14ac:dyDescent="0.25">
      <c r="G152" s="793" t="s">
        <v>674</v>
      </c>
      <c r="H152" s="794" t="s">
        <v>675</v>
      </c>
      <c r="I152" s="806" t="s">
        <v>674</v>
      </c>
      <c r="J152" s="490"/>
    </row>
    <row r="153" spans="7:10" x14ac:dyDescent="0.25">
      <c r="G153" s="793" t="s">
        <v>676</v>
      </c>
      <c r="H153" s="794" t="s">
        <v>677</v>
      </c>
      <c r="I153" s="806" t="s">
        <v>676</v>
      </c>
      <c r="J153" s="490"/>
    </row>
    <row r="154" spans="7:10" x14ac:dyDescent="0.25">
      <c r="G154" s="807" t="s">
        <v>678</v>
      </c>
      <c r="H154" s="808" t="s">
        <v>679</v>
      </c>
      <c r="I154" s="809" t="s">
        <v>680</v>
      </c>
      <c r="J154" s="490"/>
    </row>
    <row r="155" spans="7:10" ht="28.5" x14ac:dyDescent="0.25">
      <c r="G155" s="793" t="s">
        <v>681</v>
      </c>
      <c r="H155" s="794" t="s">
        <v>682</v>
      </c>
      <c r="I155" s="806" t="s">
        <v>681</v>
      </c>
      <c r="J155" s="490"/>
    </row>
    <row r="156" spans="7:10" x14ac:dyDescent="0.25">
      <c r="G156" s="793" t="s">
        <v>683</v>
      </c>
      <c r="H156" s="794" t="s">
        <v>684</v>
      </c>
      <c r="I156" s="806" t="s">
        <v>683</v>
      </c>
      <c r="J156" s="490"/>
    </row>
    <row r="157" spans="7:10" ht="28.5" x14ac:dyDescent="0.25">
      <c r="G157" s="793" t="s">
        <v>685</v>
      </c>
      <c r="H157" s="794" t="s">
        <v>686</v>
      </c>
      <c r="I157" s="806" t="s">
        <v>687</v>
      </c>
      <c r="J157" s="490"/>
    </row>
    <row r="158" spans="7:10" ht="28.5" x14ac:dyDescent="0.25">
      <c r="G158" s="793" t="s">
        <v>688</v>
      </c>
      <c r="H158" s="794" t="s">
        <v>689</v>
      </c>
      <c r="I158" s="806" t="s">
        <v>690</v>
      </c>
      <c r="J158" s="490"/>
    </row>
    <row r="159" spans="7:10" x14ac:dyDescent="0.25">
      <c r="G159" s="793" t="s">
        <v>691</v>
      </c>
      <c r="H159" s="794" t="s">
        <v>692</v>
      </c>
      <c r="I159" s="806" t="s">
        <v>691</v>
      </c>
      <c r="J159" s="490"/>
    </row>
    <row r="160" spans="7:10" ht="28.5" x14ac:dyDescent="0.25">
      <c r="G160" s="793" t="s">
        <v>693</v>
      </c>
      <c r="H160" s="794" t="s">
        <v>694</v>
      </c>
      <c r="I160" s="806" t="s">
        <v>695</v>
      </c>
      <c r="J160" s="490"/>
    </row>
    <row r="161" spans="7:10" x14ac:dyDescent="0.25">
      <c r="G161" s="793" t="s">
        <v>696</v>
      </c>
      <c r="H161" s="794" t="s">
        <v>697</v>
      </c>
      <c r="I161" s="806" t="s">
        <v>698</v>
      </c>
      <c r="J161" s="490"/>
    </row>
    <row r="162" spans="7:10" x14ac:dyDescent="0.25">
      <c r="G162" s="793" t="s">
        <v>699</v>
      </c>
      <c r="H162" s="794" t="s">
        <v>700</v>
      </c>
      <c r="I162" s="806" t="s">
        <v>699</v>
      </c>
      <c r="J162" s="490"/>
    </row>
    <row r="163" spans="7:10" x14ac:dyDescent="0.25">
      <c r="G163" s="807" t="s">
        <v>701</v>
      </c>
      <c r="H163" s="808" t="s">
        <v>702</v>
      </c>
      <c r="I163" s="809" t="s">
        <v>703</v>
      </c>
      <c r="J163" s="490"/>
    </row>
    <row r="164" spans="7:10" x14ac:dyDescent="0.25">
      <c r="G164" s="793" t="s">
        <v>704</v>
      </c>
      <c r="H164" s="794" t="s">
        <v>705</v>
      </c>
      <c r="I164" s="806" t="s">
        <v>706</v>
      </c>
      <c r="J164" s="490"/>
    </row>
    <row r="165" spans="7:10" x14ac:dyDescent="0.25">
      <c r="G165" s="793" t="s">
        <v>707</v>
      </c>
      <c r="H165" s="794" t="s">
        <v>708</v>
      </c>
      <c r="I165" s="806" t="s">
        <v>709</v>
      </c>
      <c r="J165" s="490"/>
    </row>
    <row r="166" spans="7:10" x14ac:dyDescent="0.25">
      <c r="G166" s="793" t="s">
        <v>710</v>
      </c>
      <c r="H166" s="794" t="s">
        <v>711</v>
      </c>
      <c r="I166" s="806" t="s">
        <v>712</v>
      </c>
      <c r="J166" s="490"/>
    </row>
    <row r="167" spans="7:10" x14ac:dyDescent="0.25">
      <c r="G167" s="793" t="s">
        <v>713</v>
      </c>
      <c r="H167" s="794" t="s">
        <v>714</v>
      </c>
      <c r="I167" s="806" t="s">
        <v>715</v>
      </c>
      <c r="J167" s="490"/>
    </row>
    <row r="168" spans="7:10" x14ac:dyDescent="0.25">
      <c r="G168" s="793" t="s">
        <v>716</v>
      </c>
      <c r="H168" s="794" t="s">
        <v>717</v>
      </c>
      <c r="I168" s="806" t="s">
        <v>718</v>
      </c>
      <c r="J168" s="490"/>
    </row>
    <row r="169" spans="7:10" x14ac:dyDescent="0.25">
      <c r="G169" s="793" t="s">
        <v>719</v>
      </c>
      <c r="H169" s="794" t="s">
        <v>720</v>
      </c>
      <c r="I169" s="806" t="s">
        <v>721</v>
      </c>
      <c r="J169" s="490"/>
    </row>
    <row r="170" spans="7:10" x14ac:dyDescent="0.25">
      <c r="G170" s="807" t="s">
        <v>722</v>
      </c>
      <c r="H170" s="808" t="s">
        <v>723</v>
      </c>
      <c r="I170" s="809" t="s">
        <v>724</v>
      </c>
      <c r="J170" s="490"/>
    </row>
    <row r="171" spans="7:10" x14ac:dyDescent="0.25">
      <c r="G171" s="793" t="s">
        <v>725</v>
      </c>
      <c r="H171" s="794" t="s">
        <v>726</v>
      </c>
      <c r="I171" s="806" t="s">
        <v>727</v>
      </c>
      <c r="J171" s="490"/>
    </row>
    <row r="172" spans="7:10" x14ac:dyDescent="0.25">
      <c r="G172" s="807" t="s">
        <v>728</v>
      </c>
      <c r="H172" s="808" t="s">
        <v>729</v>
      </c>
      <c r="I172" s="809" t="s">
        <v>730</v>
      </c>
      <c r="J172" s="490"/>
    </row>
    <row r="173" spans="7:10" x14ac:dyDescent="0.25">
      <c r="G173" s="793" t="s">
        <v>731</v>
      </c>
      <c r="H173" s="794" t="s">
        <v>732</v>
      </c>
      <c r="I173" s="806" t="s">
        <v>733</v>
      </c>
      <c r="J173" s="490"/>
    </row>
    <row r="174" spans="7:10" x14ac:dyDescent="0.25">
      <c r="G174" s="793" t="s">
        <v>734</v>
      </c>
      <c r="H174" s="794" t="s">
        <v>735</v>
      </c>
      <c r="I174" s="806" t="s">
        <v>736</v>
      </c>
      <c r="J174" s="490"/>
    </row>
    <row r="175" spans="7:10" x14ac:dyDescent="0.25">
      <c r="G175" s="793" t="s">
        <v>737</v>
      </c>
      <c r="H175" s="794" t="s">
        <v>738</v>
      </c>
      <c r="I175" s="806" t="s">
        <v>739</v>
      </c>
      <c r="J175" s="490"/>
    </row>
    <row r="176" spans="7:10" x14ac:dyDescent="0.25">
      <c r="G176" s="793" t="s">
        <v>740</v>
      </c>
      <c r="H176" s="794" t="s">
        <v>741</v>
      </c>
      <c r="I176" s="806" t="s">
        <v>742</v>
      </c>
      <c r="J176" s="490"/>
    </row>
    <row r="177" spans="7:10" x14ac:dyDescent="0.25">
      <c r="G177" s="793" t="s">
        <v>743</v>
      </c>
      <c r="H177" s="794" t="s">
        <v>744</v>
      </c>
      <c r="I177" s="806" t="s">
        <v>745</v>
      </c>
      <c r="J177" s="490"/>
    </row>
    <row r="178" spans="7:10" x14ac:dyDescent="0.25">
      <c r="G178" s="793" t="s">
        <v>746</v>
      </c>
      <c r="H178" s="794" t="s">
        <v>747</v>
      </c>
      <c r="I178" s="806" t="s">
        <v>748</v>
      </c>
      <c r="J178" s="490"/>
    </row>
    <row r="179" spans="7:10" x14ac:dyDescent="0.25">
      <c r="G179" s="793" t="s">
        <v>749</v>
      </c>
      <c r="H179" s="794" t="s">
        <v>750</v>
      </c>
      <c r="I179" s="806" t="s">
        <v>751</v>
      </c>
      <c r="J179" s="490"/>
    </row>
    <row r="180" spans="7:10" x14ac:dyDescent="0.25">
      <c r="G180" s="793" t="s">
        <v>752</v>
      </c>
      <c r="H180" s="794" t="s">
        <v>753</v>
      </c>
      <c r="I180" s="806" t="s">
        <v>754</v>
      </c>
      <c r="J180" s="490"/>
    </row>
    <row r="181" spans="7:10" x14ac:dyDescent="0.25">
      <c r="G181" s="793" t="s">
        <v>755</v>
      </c>
      <c r="H181" s="794" t="s">
        <v>756</v>
      </c>
      <c r="I181" s="806" t="s">
        <v>757</v>
      </c>
      <c r="J181" s="490"/>
    </row>
    <row r="182" spans="7:10" x14ac:dyDescent="0.25">
      <c r="G182" s="793" t="s">
        <v>758</v>
      </c>
      <c r="H182" s="794" t="s">
        <v>759</v>
      </c>
      <c r="I182" s="806" t="s">
        <v>760</v>
      </c>
      <c r="J182" s="490"/>
    </row>
    <row r="183" spans="7:10" x14ac:dyDescent="0.25">
      <c r="G183" s="793" t="s">
        <v>761</v>
      </c>
      <c r="H183" s="794" t="s">
        <v>762</v>
      </c>
      <c r="I183" s="806" t="s">
        <v>763</v>
      </c>
      <c r="J183" s="490"/>
    </row>
    <row r="184" spans="7:10" x14ac:dyDescent="0.25">
      <c r="G184" s="793" t="s">
        <v>764</v>
      </c>
      <c r="H184" s="794" t="s">
        <v>765</v>
      </c>
      <c r="I184" s="806" t="s">
        <v>766</v>
      </c>
      <c r="J184" s="490"/>
    </row>
    <row r="185" spans="7:10" x14ac:dyDescent="0.25">
      <c r="G185" s="793" t="s">
        <v>767</v>
      </c>
      <c r="H185" s="794" t="s">
        <v>768</v>
      </c>
      <c r="I185" s="806" t="s">
        <v>769</v>
      </c>
      <c r="J185" s="490"/>
    </row>
    <row r="186" spans="7:10" x14ac:dyDescent="0.25">
      <c r="G186" s="793" t="s">
        <v>770</v>
      </c>
      <c r="H186" s="794" t="s">
        <v>771</v>
      </c>
      <c r="I186" s="806" t="s">
        <v>772</v>
      </c>
      <c r="J186" s="490"/>
    </row>
    <row r="187" spans="7:10" x14ac:dyDescent="0.25">
      <c r="G187" s="793" t="s">
        <v>773</v>
      </c>
      <c r="H187" s="794" t="s">
        <v>774</v>
      </c>
      <c r="I187" s="806" t="s">
        <v>775</v>
      </c>
      <c r="J187" s="490"/>
    </row>
    <row r="188" spans="7:10" x14ac:dyDescent="0.25">
      <c r="G188" s="793" t="s">
        <v>776</v>
      </c>
      <c r="H188" s="794" t="s">
        <v>777</v>
      </c>
      <c r="I188" s="806" t="s">
        <v>778</v>
      </c>
      <c r="J188" s="490"/>
    </row>
    <row r="189" spans="7:10" x14ac:dyDescent="0.25">
      <c r="G189" s="793" t="s">
        <v>779</v>
      </c>
      <c r="H189" s="794" t="s">
        <v>780</v>
      </c>
      <c r="I189" s="806" t="s">
        <v>781</v>
      </c>
      <c r="J189" s="490"/>
    </row>
    <row r="190" spans="7:10" x14ac:dyDescent="0.25">
      <c r="G190" s="793" t="s">
        <v>782</v>
      </c>
      <c r="H190" s="794" t="s">
        <v>783</v>
      </c>
      <c r="I190" s="806" t="s">
        <v>784</v>
      </c>
      <c r="J190" s="490"/>
    </row>
    <row r="191" spans="7:10" x14ac:dyDescent="0.25">
      <c r="G191" s="793" t="s">
        <v>785</v>
      </c>
      <c r="H191" s="794" t="s">
        <v>786</v>
      </c>
      <c r="I191" s="806" t="s">
        <v>787</v>
      </c>
      <c r="J191" s="490"/>
    </row>
    <row r="192" spans="7:10" x14ac:dyDescent="0.25">
      <c r="G192" s="793" t="s">
        <v>788</v>
      </c>
      <c r="H192" s="794" t="s">
        <v>789</v>
      </c>
      <c r="I192" s="806" t="s">
        <v>790</v>
      </c>
      <c r="J192" s="490"/>
    </row>
    <row r="193" spans="7:10" x14ac:dyDescent="0.25">
      <c r="G193" s="793" t="s">
        <v>791</v>
      </c>
      <c r="H193" s="794" t="s">
        <v>792</v>
      </c>
      <c r="I193" s="806" t="s">
        <v>793</v>
      </c>
      <c r="J193" s="490"/>
    </row>
    <row r="194" spans="7:10" x14ac:dyDescent="0.25">
      <c r="G194" s="793" t="s">
        <v>794</v>
      </c>
      <c r="H194" s="794" t="s">
        <v>795</v>
      </c>
      <c r="I194" s="806" t="s">
        <v>796</v>
      </c>
      <c r="J194" s="490"/>
    </row>
    <row r="195" spans="7:10" x14ac:dyDescent="0.25">
      <c r="G195" s="793" t="s">
        <v>797</v>
      </c>
      <c r="H195" s="794" t="s">
        <v>798</v>
      </c>
      <c r="I195" s="806" t="s">
        <v>799</v>
      </c>
      <c r="J195" s="490"/>
    </row>
    <row r="196" spans="7:10" x14ac:dyDescent="0.25">
      <c r="G196" s="807" t="s">
        <v>800</v>
      </c>
      <c r="H196" s="808" t="s">
        <v>801</v>
      </c>
      <c r="I196" s="809" t="s">
        <v>802</v>
      </c>
      <c r="J196" s="490"/>
    </row>
    <row r="197" spans="7:10" x14ac:dyDescent="0.25">
      <c r="G197" s="793" t="s">
        <v>803</v>
      </c>
      <c r="H197" s="794" t="s">
        <v>804</v>
      </c>
      <c r="I197" s="806" t="s">
        <v>805</v>
      </c>
      <c r="J197" s="490"/>
    </row>
    <row r="198" spans="7:10" x14ac:dyDescent="0.25">
      <c r="G198" s="793" t="s">
        <v>806</v>
      </c>
      <c r="H198" s="794" t="s">
        <v>807</v>
      </c>
      <c r="I198" s="806" t="s">
        <v>808</v>
      </c>
      <c r="J198" s="490"/>
    </row>
    <row r="199" spans="7:10" x14ac:dyDescent="0.25">
      <c r="G199" s="807" t="s">
        <v>809</v>
      </c>
      <c r="H199" s="808" t="s">
        <v>810</v>
      </c>
      <c r="I199" s="809" t="s">
        <v>811</v>
      </c>
      <c r="J199" s="490"/>
    </row>
    <row r="200" spans="7:10" x14ac:dyDescent="0.25">
      <c r="G200" s="807" t="s">
        <v>812</v>
      </c>
      <c r="H200" s="808" t="s">
        <v>813</v>
      </c>
      <c r="I200" s="809" t="s">
        <v>814</v>
      </c>
      <c r="J200" s="490"/>
    </row>
    <row r="201" spans="7:10" ht="28.5" x14ac:dyDescent="0.25">
      <c r="G201" s="807" t="s">
        <v>815</v>
      </c>
      <c r="H201" s="808" t="s">
        <v>816</v>
      </c>
      <c r="I201" s="811" t="s">
        <v>817</v>
      </c>
      <c r="J201" s="490"/>
    </row>
    <row r="202" spans="7:10" x14ac:dyDescent="0.25">
      <c r="G202" s="807" t="s">
        <v>818</v>
      </c>
      <c r="H202" s="808" t="s">
        <v>819</v>
      </c>
      <c r="I202" s="809" t="s">
        <v>820</v>
      </c>
      <c r="J202" s="490"/>
    </row>
    <row r="203" spans="7:10" x14ac:dyDescent="0.25">
      <c r="G203" s="793" t="s">
        <v>821</v>
      </c>
      <c r="H203" s="794" t="s">
        <v>822</v>
      </c>
      <c r="I203" s="806" t="s">
        <v>821</v>
      </c>
      <c r="J203" s="490"/>
    </row>
    <row r="204" spans="7:10" ht="28.5" x14ac:dyDescent="0.25">
      <c r="G204" s="793" t="s">
        <v>823</v>
      </c>
      <c r="H204" s="794" t="s">
        <v>824</v>
      </c>
      <c r="I204" s="806" t="s">
        <v>823</v>
      </c>
      <c r="J204" s="490"/>
    </row>
    <row r="205" spans="7:10" x14ac:dyDescent="0.25">
      <c r="G205" s="793" t="s">
        <v>825</v>
      </c>
      <c r="H205" s="794" t="s">
        <v>826</v>
      </c>
      <c r="I205" s="806" t="s">
        <v>827</v>
      </c>
      <c r="J205" s="490"/>
    </row>
    <row r="206" spans="7:10" x14ac:dyDescent="0.25">
      <c r="G206" s="793" t="s">
        <v>828</v>
      </c>
      <c r="H206" s="794" t="s">
        <v>829</v>
      </c>
      <c r="I206" s="806" t="s">
        <v>830</v>
      </c>
      <c r="J206" s="490"/>
    </row>
    <row r="207" spans="7:10" ht="28.5" x14ac:dyDescent="0.25">
      <c r="G207" s="793" t="s">
        <v>831</v>
      </c>
      <c r="H207" s="794" t="s">
        <v>832</v>
      </c>
      <c r="I207" s="806" t="s">
        <v>831</v>
      </c>
      <c r="J207" s="490"/>
    </row>
    <row r="208" spans="7:10" x14ac:dyDescent="0.25">
      <c r="G208" s="793" t="s">
        <v>833</v>
      </c>
      <c r="H208" s="794" t="s">
        <v>834</v>
      </c>
      <c r="I208" s="806" t="s">
        <v>833</v>
      </c>
      <c r="J208" s="490"/>
    </row>
    <row r="209" spans="7:10" x14ac:dyDescent="0.25">
      <c r="G209" s="793" t="s">
        <v>835</v>
      </c>
      <c r="H209" s="794" t="s">
        <v>836</v>
      </c>
      <c r="I209" s="806" t="s">
        <v>835</v>
      </c>
      <c r="J209" s="490"/>
    </row>
    <row r="210" spans="7:10" ht="15.75" thickBot="1" x14ac:dyDescent="0.3">
      <c r="G210" s="800" t="s">
        <v>837</v>
      </c>
      <c r="H210" s="801" t="s">
        <v>838</v>
      </c>
      <c r="I210" s="801" t="s">
        <v>837</v>
      </c>
      <c r="J210" s="490"/>
    </row>
  </sheetData>
  <dataValidations count="1">
    <dataValidation type="list" allowBlank="1" showInputMessage="1" showErrorMessage="1" sqref="E2">
      <formula1>Refrigerant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18" r:id="rId4" name="CommandButton1">
          <controlPr defaultSize="0" autoLine="0" r:id="rId5">
            <anchor moveWithCells="1">
              <from>
                <xdr:col>3</xdr:col>
                <xdr:colOff>28575</xdr:colOff>
                <xdr:row>19</xdr:row>
                <xdr:rowOff>28575</xdr:rowOff>
              </from>
              <to>
                <xdr:col>4</xdr:col>
                <xdr:colOff>409575</xdr:colOff>
                <xdr:row>21</xdr:row>
                <xdr:rowOff>114300</xdr:rowOff>
              </to>
            </anchor>
          </controlPr>
        </control>
      </mc:Choice>
      <mc:Fallback>
        <control shapeId="9218"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75"/>
  <sheetViews>
    <sheetView workbookViewId="0">
      <selection activeCell="B2" sqref="B2"/>
    </sheetView>
  </sheetViews>
  <sheetFormatPr defaultRowHeight="15" x14ac:dyDescent="0.25"/>
  <cols>
    <col min="1" max="1" width="10.42578125" customWidth="1"/>
    <col min="2" max="2" width="36" bestFit="1" customWidth="1"/>
    <col min="3" max="3" width="12.140625" bestFit="1" customWidth="1"/>
    <col min="4" max="4" width="11.5703125" bestFit="1" customWidth="1"/>
    <col min="5" max="5" width="10" bestFit="1" customWidth="1"/>
    <col min="6" max="6" width="9.42578125" bestFit="1" customWidth="1"/>
    <col min="11" max="11" width="13.5703125" bestFit="1" customWidth="1"/>
  </cols>
  <sheetData>
    <row r="1" spans="1:12" x14ac:dyDescent="0.25">
      <c r="A1" s="812"/>
      <c r="B1" s="812" t="s">
        <v>839</v>
      </c>
      <c r="C1" s="812"/>
      <c r="D1" s="812"/>
      <c r="E1" s="812"/>
      <c r="F1" s="812"/>
    </row>
    <row r="2" spans="1:12" ht="15.75" thickBot="1" x14ac:dyDescent="0.3">
      <c r="A2" s="812"/>
      <c r="B2" s="812"/>
      <c r="C2" s="812"/>
      <c r="D2" s="812"/>
      <c r="E2" s="812"/>
      <c r="F2" s="812"/>
    </row>
    <row r="3" spans="1:12" ht="30" thickBot="1" x14ac:dyDescent="0.3">
      <c r="A3" s="813" t="s">
        <v>840</v>
      </c>
      <c r="B3" s="814" t="s">
        <v>841</v>
      </c>
      <c r="C3" s="815" t="s">
        <v>842</v>
      </c>
      <c r="D3" s="815" t="s">
        <v>843</v>
      </c>
      <c r="E3" s="816" t="s">
        <v>844</v>
      </c>
      <c r="F3" s="816" t="s">
        <v>845</v>
      </c>
      <c r="K3" s="817" t="s">
        <v>846</v>
      </c>
      <c r="L3" s="818" t="s">
        <v>847</v>
      </c>
    </row>
    <row r="4" spans="1:12" ht="15.75" thickBot="1" x14ac:dyDescent="0.3">
      <c r="A4" s="819"/>
      <c r="B4" s="820"/>
      <c r="C4" s="821"/>
      <c r="D4" s="821"/>
      <c r="E4" s="822"/>
      <c r="F4" s="822"/>
      <c r="K4" s="823">
        <v>-36</v>
      </c>
      <c r="L4" s="824">
        <v>5.48</v>
      </c>
    </row>
    <row r="5" spans="1:12" ht="15.75" thickBot="1" x14ac:dyDescent="0.3">
      <c r="A5" s="825" t="s">
        <v>848</v>
      </c>
      <c r="B5" s="826" t="s">
        <v>849</v>
      </c>
      <c r="C5" s="827">
        <v>0</v>
      </c>
      <c r="D5" s="827">
        <v>0</v>
      </c>
      <c r="E5" s="827">
        <v>0.25</v>
      </c>
      <c r="F5" s="827">
        <v>0.63</v>
      </c>
      <c r="K5" s="823">
        <v>-35</v>
      </c>
      <c r="L5" s="824">
        <v>5.56</v>
      </c>
    </row>
    <row r="6" spans="1:12" ht="15.75" thickBot="1" x14ac:dyDescent="0.3">
      <c r="A6" s="825" t="s">
        <v>850</v>
      </c>
      <c r="B6" s="826" t="s">
        <v>851</v>
      </c>
      <c r="C6" s="827">
        <v>0</v>
      </c>
      <c r="D6" s="827">
        <v>0</v>
      </c>
      <c r="E6" s="827">
        <v>0.21</v>
      </c>
      <c r="F6" s="827">
        <v>0.54</v>
      </c>
      <c r="K6" s="823">
        <v>-34</v>
      </c>
      <c r="L6" s="824">
        <v>5.64</v>
      </c>
    </row>
    <row r="7" spans="1:12" ht="15.75" thickBot="1" x14ac:dyDescent="0.3">
      <c r="A7" s="825" t="s">
        <v>852</v>
      </c>
      <c r="B7" s="826" t="s">
        <v>853</v>
      </c>
      <c r="C7" s="827">
        <v>0</v>
      </c>
      <c r="D7" s="827">
        <v>0</v>
      </c>
      <c r="E7" s="827">
        <v>0.1</v>
      </c>
      <c r="F7" s="827">
        <v>0.26</v>
      </c>
      <c r="K7" s="823">
        <v>-33</v>
      </c>
      <c r="L7" s="824">
        <v>5.73</v>
      </c>
    </row>
    <row r="8" spans="1:12" ht="15.75" thickBot="1" x14ac:dyDescent="0.3">
      <c r="A8" s="825" t="s">
        <v>854</v>
      </c>
      <c r="B8" s="826" t="s">
        <v>855</v>
      </c>
      <c r="C8" s="827">
        <v>0.34</v>
      </c>
      <c r="D8" s="827">
        <v>0.88</v>
      </c>
      <c r="E8" s="827">
        <v>0</v>
      </c>
      <c r="F8" s="827">
        <v>0</v>
      </c>
      <c r="K8" s="823">
        <v>-32</v>
      </c>
      <c r="L8" s="824">
        <v>5.81</v>
      </c>
    </row>
    <row r="9" spans="1:12" ht="15.75" thickBot="1" x14ac:dyDescent="0.3">
      <c r="A9" s="825" t="s">
        <v>856</v>
      </c>
      <c r="B9" s="826" t="s">
        <v>857</v>
      </c>
      <c r="C9" s="827">
        <v>0</v>
      </c>
      <c r="D9" s="827">
        <v>0</v>
      </c>
      <c r="E9" s="827">
        <v>0.05</v>
      </c>
      <c r="F9" s="827">
        <v>0.91</v>
      </c>
      <c r="K9" s="823">
        <v>-31</v>
      </c>
      <c r="L9" s="824">
        <v>5.9</v>
      </c>
    </row>
    <row r="10" spans="1:12" ht="15.75" thickBot="1" x14ac:dyDescent="0.3">
      <c r="A10" s="825" t="s">
        <v>858</v>
      </c>
      <c r="B10" s="826" t="s">
        <v>859</v>
      </c>
      <c r="C10" s="827">
        <v>0</v>
      </c>
      <c r="D10" s="827">
        <v>0</v>
      </c>
      <c r="E10" s="827">
        <v>0.06</v>
      </c>
      <c r="F10" s="827">
        <v>1.1200000000000001</v>
      </c>
      <c r="K10" s="823">
        <v>-30</v>
      </c>
      <c r="L10" s="824">
        <v>5.98</v>
      </c>
    </row>
    <row r="11" spans="1:12" ht="15.75" thickBot="1" x14ac:dyDescent="0.3">
      <c r="A11" s="825" t="s">
        <v>860</v>
      </c>
      <c r="B11" s="826" t="s">
        <v>861</v>
      </c>
      <c r="C11" s="827">
        <v>0.4</v>
      </c>
      <c r="D11" s="827">
        <v>0.31</v>
      </c>
      <c r="E11" s="827">
        <v>0</v>
      </c>
      <c r="F11" s="827">
        <v>0</v>
      </c>
      <c r="K11" s="823">
        <v>-29</v>
      </c>
      <c r="L11" s="824">
        <v>6.06</v>
      </c>
    </row>
    <row r="12" spans="1:12" ht="15.75" thickBot="1" x14ac:dyDescent="0.3">
      <c r="A12" s="825" t="s">
        <v>862</v>
      </c>
      <c r="B12" s="826" t="s">
        <v>863</v>
      </c>
      <c r="C12" s="827">
        <v>0.34</v>
      </c>
      <c r="D12" s="827">
        <v>0.26</v>
      </c>
      <c r="E12" s="827">
        <v>0</v>
      </c>
      <c r="F12" s="827">
        <v>0</v>
      </c>
      <c r="K12" s="823">
        <v>-28</v>
      </c>
      <c r="L12" s="824">
        <v>6.15</v>
      </c>
    </row>
    <row r="13" spans="1:12" ht="15.75" thickBot="1" x14ac:dyDescent="0.3">
      <c r="A13" s="825" t="s">
        <v>864</v>
      </c>
      <c r="B13" s="826" t="s">
        <v>865</v>
      </c>
      <c r="C13" s="827">
        <v>0.16</v>
      </c>
      <c r="D13" s="827">
        <v>0.13</v>
      </c>
      <c r="E13" s="827">
        <v>0</v>
      </c>
      <c r="F13" s="827">
        <v>0</v>
      </c>
      <c r="K13" s="823">
        <v>-27</v>
      </c>
      <c r="L13" s="824">
        <v>6.24</v>
      </c>
    </row>
    <row r="14" spans="1:12" ht="15.75" thickBot="1" x14ac:dyDescent="0.3">
      <c r="A14" s="825" t="s">
        <v>866</v>
      </c>
      <c r="B14" s="826" t="s">
        <v>867</v>
      </c>
      <c r="C14" s="827">
        <v>0.56000000000000005</v>
      </c>
      <c r="D14" s="827">
        <v>0.43</v>
      </c>
      <c r="E14" s="827">
        <v>0</v>
      </c>
      <c r="F14" s="827">
        <v>0</v>
      </c>
      <c r="K14" s="823">
        <v>-26</v>
      </c>
      <c r="L14" s="824">
        <v>6.33</v>
      </c>
    </row>
    <row r="15" spans="1:12" ht="15.75" thickBot="1" x14ac:dyDescent="0.3">
      <c r="A15" s="825" t="s">
        <v>868</v>
      </c>
      <c r="B15" s="826" t="s">
        <v>869</v>
      </c>
      <c r="C15" s="827">
        <v>0</v>
      </c>
      <c r="D15" s="827">
        <v>0</v>
      </c>
      <c r="E15" s="827">
        <v>0.08</v>
      </c>
      <c r="F15" s="827">
        <v>1.23</v>
      </c>
      <c r="K15" s="823">
        <v>-25</v>
      </c>
      <c r="L15" s="824">
        <v>6.41</v>
      </c>
    </row>
    <row r="16" spans="1:12" ht="15.75" thickBot="1" x14ac:dyDescent="0.3">
      <c r="A16" s="825" t="s">
        <v>870</v>
      </c>
      <c r="B16" s="826" t="s">
        <v>871</v>
      </c>
      <c r="C16" s="827">
        <v>0</v>
      </c>
      <c r="D16" s="827">
        <v>0</v>
      </c>
      <c r="E16" s="827">
        <v>0.6</v>
      </c>
      <c r="F16" s="827">
        <v>0.37</v>
      </c>
      <c r="K16" s="823">
        <v>-24</v>
      </c>
      <c r="L16" s="824">
        <v>6.5</v>
      </c>
    </row>
    <row r="17" spans="1:12" ht="15.75" thickBot="1" x14ac:dyDescent="0.3">
      <c r="A17" s="825" t="s">
        <v>872</v>
      </c>
      <c r="B17" s="826" t="s">
        <v>869</v>
      </c>
      <c r="C17" s="827">
        <v>0</v>
      </c>
      <c r="D17" s="827">
        <v>0</v>
      </c>
      <c r="E17" s="827">
        <v>0.75</v>
      </c>
      <c r="F17" s="827">
        <v>4.0999999999999996</v>
      </c>
      <c r="K17" s="823">
        <v>-23</v>
      </c>
      <c r="L17" s="824">
        <v>6.6</v>
      </c>
    </row>
    <row r="18" spans="1:12" ht="15.75" thickBot="1" x14ac:dyDescent="0.3">
      <c r="A18" s="825" t="s">
        <v>873</v>
      </c>
      <c r="B18" s="826" t="s">
        <v>869</v>
      </c>
      <c r="C18" s="827">
        <v>0</v>
      </c>
      <c r="D18" s="827">
        <v>0</v>
      </c>
      <c r="E18" s="827">
        <v>0.75</v>
      </c>
      <c r="F18" s="827">
        <v>4.0999999999999996</v>
      </c>
      <c r="K18" s="823">
        <v>-22</v>
      </c>
      <c r="L18" s="824">
        <v>6.7</v>
      </c>
    </row>
    <row r="19" spans="1:12" ht="15.75" thickBot="1" x14ac:dyDescent="0.3">
      <c r="A19" s="825" t="s">
        <v>874</v>
      </c>
      <c r="B19" s="826" t="s">
        <v>875</v>
      </c>
      <c r="C19" s="827">
        <v>0.7</v>
      </c>
      <c r="D19" s="827">
        <v>8.74</v>
      </c>
      <c r="E19" s="827">
        <v>0</v>
      </c>
      <c r="F19" s="827">
        <v>0</v>
      </c>
      <c r="K19" s="823">
        <v>-21</v>
      </c>
      <c r="L19" s="824">
        <v>6.78</v>
      </c>
    </row>
    <row r="20" spans="1:12" ht="15.75" thickBot="1" x14ac:dyDescent="0.3">
      <c r="A20" s="825" t="s">
        <v>876</v>
      </c>
      <c r="B20" s="826" t="s">
        <v>877</v>
      </c>
      <c r="C20" s="827">
        <v>0.56999999999999995</v>
      </c>
      <c r="D20" s="827">
        <v>6.88</v>
      </c>
      <c r="E20" s="827">
        <v>0</v>
      </c>
      <c r="F20" s="827">
        <v>0</v>
      </c>
      <c r="K20" s="823">
        <v>-20</v>
      </c>
      <c r="L20" s="824">
        <v>6.88</v>
      </c>
    </row>
    <row r="21" spans="1:12" ht="15.75" thickBot="1" x14ac:dyDescent="0.3">
      <c r="A21" s="825" t="s">
        <v>878</v>
      </c>
      <c r="B21" s="826" t="s">
        <v>879</v>
      </c>
      <c r="C21" s="827">
        <v>0.35</v>
      </c>
      <c r="D21" s="827">
        <v>2.88</v>
      </c>
      <c r="E21" s="827">
        <v>0</v>
      </c>
      <c r="F21" s="827">
        <v>0</v>
      </c>
      <c r="K21" s="823">
        <v>-19</v>
      </c>
      <c r="L21" s="824">
        <v>6.98</v>
      </c>
    </row>
    <row r="22" spans="1:12" ht="15.75" thickBot="1" x14ac:dyDescent="0.3">
      <c r="A22" s="825" t="s">
        <v>880</v>
      </c>
      <c r="B22" s="826" t="s">
        <v>881</v>
      </c>
      <c r="C22" s="827">
        <v>2.42</v>
      </c>
      <c r="D22" s="827">
        <v>9</v>
      </c>
      <c r="E22" s="827">
        <v>0</v>
      </c>
      <c r="F22" s="827">
        <v>0</v>
      </c>
      <c r="K22" s="823">
        <v>-18</v>
      </c>
      <c r="L22" s="824">
        <v>7.08</v>
      </c>
    </row>
    <row r="23" spans="1:12" ht="15.75" thickBot="1" x14ac:dyDescent="0.3">
      <c r="A23" s="825" t="s">
        <v>882</v>
      </c>
      <c r="B23" s="826" t="s">
        <v>883</v>
      </c>
      <c r="C23" s="827">
        <v>1.9</v>
      </c>
      <c r="D23" s="827">
        <v>7.08</v>
      </c>
      <c r="E23" s="827">
        <v>0</v>
      </c>
      <c r="F23" s="827">
        <v>0</v>
      </c>
      <c r="K23" s="823">
        <v>-17</v>
      </c>
      <c r="L23" s="824">
        <v>7.19</v>
      </c>
    </row>
    <row r="24" spans="1:12" ht="15.75" thickBot="1" x14ac:dyDescent="0.3">
      <c r="A24" s="825" t="s">
        <v>884</v>
      </c>
      <c r="B24" s="826" t="s">
        <v>885</v>
      </c>
      <c r="C24" s="827">
        <v>0.72</v>
      </c>
      <c r="D24" s="827">
        <v>5.55</v>
      </c>
      <c r="E24" s="827">
        <v>0</v>
      </c>
      <c r="F24" s="827">
        <v>0</v>
      </c>
      <c r="K24" s="823">
        <v>-16</v>
      </c>
      <c r="L24" s="824">
        <v>7.29</v>
      </c>
    </row>
    <row r="25" spans="1:12" ht="15.75" thickBot="1" x14ac:dyDescent="0.3">
      <c r="A25" s="825" t="s">
        <v>886</v>
      </c>
      <c r="B25" s="826" t="s">
        <v>887</v>
      </c>
      <c r="C25" s="827">
        <v>0</v>
      </c>
      <c r="D25" s="827">
        <v>0</v>
      </c>
      <c r="E25" s="827">
        <v>0.11</v>
      </c>
      <c r="F25" s="827">
        <v>0.81</v>
      </c>
      <c r="K25" s="823">
        <v>-15</v>
      </c>
      <c r="L25" s="824">
        <v>7.39</v>
      </c>
    </row>
    <row r="26" spans="1:12" ht="15.75" thickBot="1" x14ac:dyDescent="0.3">
      <c r="A26" s="825" t="s">
        <v>888</v>
      </c>
      <c r="B26" s="826" t="s">
        <v>889</v>
      </c>
      <c r="C26" s="827">
        <v>1.0900000000000001</v>
      </c>
      <c r="D26" s="827">
        <v>0.26</v>
      </c>
      <c r="E26" s="827">
        <v>0</v>
      </c>
      <c r="F26" s="827">
        <v>0</v>
      </c>
      <c r="K26" s="823">
        <v>-14</v>
      </c>
      <c r="L26" s="824">
        <v>7.49</v>
      </c>
    </row>
    <row r="27" spans="1:12" ht="15.75" thickBot="1" x14ac:dyDescent="0.3">
      <c r="A27" s="825" t="s">
        <v>890</v>
      </c>
      <c r="B27" s="826" t="s">
        <v>891</v>
      </c>
      <c r="C27" s="827">
        <v>0.93</v>
      </c>
      <c r="D27" s="827">
        <v>0.22</v>
      </c>
      <c r="E27" s="827">
        <v>0</v>
      </c>
      <c r="F27" s="827">
        <v>0</v>
      </c>
      <c r="K27" s="823">
        <v>-13</v>
      </c>
      <c r="L27" s="824">
        <v>7.6</v>
      </c>
    </row>
    <row r="28" spans="1:12" ht="15.75" thickBot="1" x14ac:dyDescent="0.3">
      <c r="A28" s="825" t="s">
        <v>892</v>
      </c>
      <c r="B28" s="826" t="s">
        <v>893</v>
      </c>
      <c r="C28" s="827">
        <v>0.44</v>
      </c>
      <c r="D28" s="827">
        <v>0.11</v>
      </c>
      <c r="E28" s="827">
        <v>0</v>
      </c>
      <c r="F28" s="827">
        <v>0</v>
      </c>
      <c r="K28" s="823">
        <v>-12</v>
      </c>
      <c r="L28" s="824">
        <v>7.7</v>
      </c>
    </row>
    <row r="29" spans="1:12" ht="15.75" thickBot="1" x14ac:dyDescent="0.3">
      <c r="A29" s="825" t="s">
        <v>894</v>
      </c>
      <c r="B29" s="826" t="s">
        <v>895</v>
      </c>
      <c r="C29" s="827">
        <v>1.53</v>
      </c>
      <c r="D29" s="827">
        <v>0.36</v>
      </c>
      <c r="E29" s="827">
        <v>0</v>
      </c>
      <c r="F29" s="827">
        <v>0</v>
      </c>
      <c r="K29" s="823">
        <v>-11</v>
      </c>
      <c r="L29" s="824">
        <v>7.81</v>
      </c>
    </row>
    <row r="30" spans="1:12" ht="15.75" thickBot="1" x14ac:dyDescent="0.3">
      <c r="A30" s="825" t="s">
        <v>896</v>
      </c>
      <c r="B30" s="826" t="s">
        <v>869</v>
      </c>
      <c r="C30" s="827">
        <v>1.1000000000000001</v>
      </c>
      <c r="D30" s="827">
        <v>2.1</v>
      </c>
      <c r="E30" s="827">
        <v>0</v>
      </c>
      <c r="F30" s="827">
        <v>0</v>
      </c>
      <c r="K30" s="823">
        <v>-10</v>
      </c>
      <c r="L30" s="824">
        <v>7.92</v>
      </c>
    </row>
    <row r="31" spans="1:12" ht="15.75" thickBot="1" x14ac:dyDescent="0.3">
      <c r="A31" s="825" t="s">
        <v>897</v>
      </c>
      <c r="B31" s="826" t="s">
        <v>898</v>
      </c>
      <c r="C31" s="827">
        <v>0.52</v>
      </c>
      <c r="D31" s="827">
        <v>1</v>
      </c>
      <c r="E31" s="827">
        <v>0</v>
      </c>
      <c r="F31" s="827">
        <v>0</v>
      </c>
      <c r="K31" s="823">
        <v>-9</v>
      </c>
      <c r="L31" s="824">
        <v>8.0299999999999994</v>
      </c>
    </row>
    <row r="32" spans="1:12" ht="15.75" thickBot="1" x14ac:dyDescent="0.3">
      <c r="A32" s="825" t="s">
        <v>899</v>
      </c>
      <c r="B32" s="826" t="s">
        <v>900</v>
      </c>
      <c r="C32" s="827">
        <v>2.79</v>
      </c>
      <c r="D32" s="827">
        <v>8.6999999999999993</v>
      </c>
      <c r="E32" s="827">
        <v>0</v>
      </c>
      <c r="F32" s="827">
        <v>0</v>
      </c>
      <c r="K32" s="823">
        <v>-8</v>
      </c>
      <c r="L32" s="824">
        <v>8.14</v>
      </c>
    </row>
    <row r="33" spans="1:12" ht="15.75" thickBot="1" x14ac:dyDescent="0.3">
      <c r="A33" s="825" t="s">
        <v>901</v>
      </c>
      <c r="B33" s="826" t="s">
        <v>902</v>
      </c>
      <c r="C33" s="827">
        <v>2.2000000000000002</v>
      </c>
      <c r="D33" s="827">
        <v>6.85</v>
      </c>
      <c r="E33" s="827">
        <v>0</v>
      </c>
      <c r="F33" s="827">
        <v>0</v>
      </c>
      <c r="K33" s="823">
        <v>-7</v>
      </c>
      <c r="L33" s="824">
        <v>8.25</v>
      </c>
    </row>
    <row r="34" spans="1:12" ht="15.75" thickBot="1" x14ac:dyDescent="0.3">
      <c r="A34" s="825" t="s">
        <v>903</v>
      </c>
      <c r="B34" s="826" t="s">
        <v>904</v>
      </c>
      <c r="C34" s="827">
        <v>0.66</v>
      </c>
      <c r="D34" s="827">
        <v>3.18</v>
      </c>
      <c r="E34" s="827">
        <v>0</v>
      </c>
      <c r="F34" s="827">
        <v>0</v>
      </c>
      <c r="K34" s="823">
        <v>-6</v>
      </c>
      <c r="L34" s="824">
        <v>8.36</v>
      </c>
    </row>
    <row r="35" spans="1:12" ht="15.75" thickBot="1" x14ac:dyDescent="0.3">
      <c r="A35" s="825" t="s">
        <v>905</v>
      </c>
      <c r="B35" s="826" t="s">
        <v>906</v>
      </c>
      <c r="C35" s="827">
        <v>5.41</v>
      </c>
      <c r="D35" s="827">
        <v>14.63</v>
      </c>
      <c r="E35" s="827">
        <v>0</v>
      </c>
      <c r="F35" s="827">
        <v>0</v>
      </c>
      <c r="K35" s="823">
        <v>-5</v>
      </c>
      <c r="L35" s="824">
        <v>8.48</v>
      </c>
    </row>
    <row r="36" spans="1:12" ht="15.75" thickBot="1" x14ac:dyDescent="0.3">
      <c r="A36" s="825" t="s">
        <v>907</v>
      </c>
      <c r="B36" s="826" t="s">
        <v>908</v>
      </c>
      <c r="C36" s="827">
        <v>4.26</v>
      </c>
      <c r="D36" s="827">
        <v>11.51</v>
      </c>
      <c r="E36" s="827">
        <v>0</v>
      </c>
      <c r="F36" s="827">
        <v>0</v>
      </c>
      <c r="K36" s="823">
        <v>-4</v>
      </c>
      <c r="L36" s="824">
        <v>8.59</v>
      </c>
    </row>
    <row r="37" spans="1:12" ht="15.75" thickBot="1" x14ac:dyDescent="0.3">
      <c r="A37" s="825" t="s">
        <v>909</v>
      </c>
      <c r="B37" s="826" t="s">
        <v>910</v>
      </c>
      <c r="C37" s="827">
        <v>1.7</v>
      </c>
      <c r="D37" s="827">
        <v>4.59</v>
      </c>
      <c r="E37" s="827">
        <v>0</v>
      </c>
      <c r="F37" s="827">
        <v>0</v>
      </c>
      <c r="K37" s="828">
        <v>-3</v>
      </c>
      <c r="L37" s="824">
        <v>8.7100000000000009</v>
      </c>
    </row>
    <row r="38" spans="1:12" ht="15.75" thickBot="1" x14ac:dyDescent="0.3">
      <c r="A38" s="825" t="s">
        <v>911</v>
      </c>
      <c r="B38" s="826" t="s">
        <v>912</v>
      </c>
      <c r="C38" s="827">
        <v>0</v>
      </c>
      <c r="D38" s="827">
        <v>0</v>
      </c>
      <c r="E38" s="827">
        <v>0.25</v>
      </c>
      <c r="F38" s="827">
        <v>0.63</v>
      </c>
      <c r="K38" s="823">
        <v>-2</v>
      </c>
      <c r="L38" s="824">
        <v>8.83</v>
      </c>
    </row>
    <row r="39" spans="1:12" ht="15.75" thickBot="1" x14ac:dyDescent="0.3">
      <c r="A39" s="825" t="s">
        <v>913</v>
      </c>
      <c r="B39" s="826" t="s">
        <v>914</v>
      </c>
      <c r="C39" s="827">
        <v>0</v>
      </c>
      <c r="D39" s="827">
        <v>0</v>
      </c>
      <c r="E39" s="827">
        <v>0.21</v>
      </c>
      <c r="F39" s="827">
        <v>0.54</v>
      </c>
      <c r="K39" s="829">
        <v>-1</v>
      </c>
      <c r="L39" s="830">
        <v>8.9499999999999993</v>
      </c>
    </row>
    <row r="40" spans="1:12" ht="15.75" thickBot="1" x14ac:dyDescent="0.3">
      <c r="A40" s="825" t="s">
        <v>915</v>
      </c>
      <c r="B40" s="826" t="s">
        <v>916</v>
      </c>
      <c r="C40" s="827">
        <v>0</v>
      </c>
      <c r="D40" s="827">
        <v>0</v>
      </c>
      <c r="E40" s="827">
        <v>0.1</v>
      </c>
      <c r="F40" s="827">
        <v>0.26</v>
      </c>
      <c r="K40" s="823">
        <v>0</v>
      </c>
      <c r="L40" s="831">
        <v>9.25</v>
      </c>
    </row>
    <row r="41" spans="1:12" ht="15.75" thickBot="1" x14ac:dyDescent="0.3">
      <c r="A41" s="825" t="s">
        <v>917</v>
      </c>
      <c r="B41" s="826" t="s">
        <v>918</v>
      </c>
      <c r="C41" s="827">
        <v>0</v>
      </c>
      <c r="D41" s="827">
        <v>0</v>
      </c>
      <c r="E41" s="827">
        <v>0.05</v>
      </c>
      <c r="F41" s="827">
        <v>1.36</v>
      </c>
      <c r="K41" s="823">
        <v>1</v>
      </c>
      <c r="L41" s="831">
        <v>9.3699999999999992</v>
      </c>
    </row>
    <row r="42" spans="1:12" ht="15.75" thickBot="1" x14ac:dyDescent="0.3">
      <c r="A42" s="825" t="s">
        <v>919</v>
      </c>
      <c r="B42" s="826" t="s">
        <v>920</v>
      </c>
      <c r="C42" s="827">
        <v>0</v>
      </c>
      <c r="D42" s="827">
        <v>0</v>
      </c>
      <c r="E42" s="827">
        <v>0.22</v>
      </c>
      <c r="F42" s="827">
        <v>1.38</v>
      </c>
      <c r="K42" s="823">
        <v>2</v>
      </c>
      <c r="L42" s="831">
        <v>9.5</v>
      </c>
    </row>
    <row r="43" spans="1:12" ht="15.75" thickBot="1" x14ac:dyDescent="0.3">
      <c r="A43" s="825" t="s">
        <v>921</v>
      </c>
      <c r="B43" s="826" t="s">
        <v>922</v>
      </c>
      <c r="C43" s="827">
        <v>0</v>
      </c>
      <c r="D43" s="827">
        <v>0</v>
      </c>
      <c r="E43" s="827">
        <v>0.34</v>
      </c>
      <c r="F43" s="827">
        <v>0.88</v>
      </c>
      <c r="K43" s="823">
        <v>3</v>
      </c>
      <c r="L43" s="831">
        <v>9.6300000000000008</v>
      </c>
    </row>
    <row r="44" spans="1:12" ht="15.75" thickBot="1" x14ac:dyDescent="0.3">
      <c r="A44" s="825" t="s">
        <v>923</v>
      </c>
      <c r="B44" s="826" t="s">
        <v>924</v>
      </c>
      <c r="C44" s="827">
        <v>0.57999999999999996</v>
      </c>
      <c r="D44" s="827">
        <v>3.05</v>
      </c>
      <c r="E44" s="827">
        <v>0</v>
      </c>
      <c r="F44" s="827">
        <v>0</v>
      </c>
      <c r="K44" s="823">
        <v>4</v>
      </c>
      <c r="L44" s="831">
        <v>9.76</v>
      </c>
    </row>
    <row r="45" spans="1:12" ht="15.75" thickBot="1" x14ac:dyDescent="0.3">
      <c r="A45" s="825" t="s">
        <v>925</v>
      </c>
      <c r="B45" s="826" t="s">
        <v>926</v>
      </c>
      <c r="C45" s="827">
        <v>0.49</v>
      </c>
      <c r="D45" s="827">
        <v>2.61</v>
      </c>
      <c r="E45" s="827">
        <v>0</v>
      </c>
      <c r="F45" s="827">
        <v>0</v>
      </c>
      <c r="K45" s="823">
        <v>5</v>
      </c>
      <c r="L45" s="831">
        <v>9.8699999999999992</v>
      </c>
    </row>
    <row r="46" spans="1:12" ht="15.75" thickBot="1" x14ac:dyDescent="0.3">
      <c r="A46" s="825" t="s">
        <v>927</v>
      </c>
      <c r="B46" s="826" t="s">
        <v>928</v>
      </c>
      <c r="C46" s="827">
        <v>0.15</v>
      </c>
      <c r="D46" s="827">
        <v>1.95</v>
      </c>
      <c r="E46" s="827">
        <v>0</v>
      </c>
      <c r="F46" s="827">
        <v>0</v>
      </c>
      <c r="K46" s="823">
        <v>6</v>
      </c>
      <c r="L46" s="831">
        <v>10.029999999999999</v>
      </c>
    </row>
    <row r="47" spans="1:12" ht="15.75" thickBot="1" x14ac:dyDescent="0.3">
      <c r="A47" s="825" t="s">
        <v>929</v>
      </c>
      <c r="B47" s="826" t="s">
        <v>930</v>
      </c>
      <c r="C47" s="827">
        <v>0.62</v>
      </c>
      <c r="D47" s="827">
        <v>3.29</v>
      </c>
      <c r="E47" s="827">
        <v>0</v>
      </c>
      <c r="F47" s="827">
        <v>0</v>
      </c>
      <c r="K47" s="823">
        <v>7</v>
      </c>
      <c r="L47" s="831">
        <v>10.19</v>
      </c>
    </row>
    <row r="48" spans="1:12" ht="15.75" thickBot="1" x14ac:dyDescent="0.3">
      <c r="A48" s="825" t="s">
        <v>931</v>
      </c>
      <c r="B48" s="826" t="s">
        <v>869</v>
      </c>
      <c r="C48" s="827">
        <v>0</v>
      </c>
      <c r="D48" s="827">
        <v>0</v>
      </c>
      <c r="E48" s="827">
        <v>0.28999999999999998</v>
      </c>
      <c r="F48" s="827">
        <v>2.95</v>
      </c>
      <c r="K48" s="823">
        <v>8</v>
      </c>
      <c r="L48" s="831">
        <v>10.36</v>
      </c>
    </row>
    <row r="49" spans="1:12" ht="15.75" thickBot="1" x14ac:dyDescent="0.3">
      <c r="A49" s="825" t="s">
        <v>932</v>
      </c>
      <c r="B49" s="826" t="s">
        <v>933</v>
      </c>
      <c r="C49" s="827">
        <v>0</v>
      </c>
      <c r="D49" s="827">
        <v>0</v>
      </c>
      <c r="E49" s="827">
        <v>0.1</v>
      </c>
      <c r="F49" s="827">
        <v>0.86</v>
      </c>
      <c r="K49" s="823">
        <v>9</v>
      </c>
      <c r="L49" s="831">
        <v>10.52</v>
      </c>
    </row>
    <row r="50" spans="1:12" ht="15.75" thickBot="1" x14ac:dyDescent="0.3">
      <c r="A50" s="825" t="s">
        <v>934</v>
      </c>
      <c r="B50" s="826" t="s">
        <v>935</v>
      </c>
      <c r="C50" s="827">
        <v>2.79</v>
      </c>
      <c r="D50" s="827">
        <v>8.6999999999999993</v>
      </c>
      <c r="E50" s="827">
        <v>0</v>
      </c>
      <c r="F50" s="827">
        <v>0</v>
      </c>
      <c r="K50" s="823">
        <v>10</v>
      </c>
      <c r="L50" s="831">
        <v>10.69</v>
      </c>
    </row>
    <row r="51" spans="1:12" ht="15.75" thickBot="1" x14ac:dyDescent="0.3">
      <c r="A51" s="825" t="s">
        <v>936</v>
      </c>
      <c r="B51" s="826" t="s">
        <v>937</v>
      </c>
      <c r="C51" s="827">
        <v>2.2000000000000002</v>
      </c>
      <c r="D51" s="827">
        <v>6.85</v>
      </c>
      <c r="E51" s="827">
        <v>0</v>
      </c>
      <c r="F51" s="827">
        <v>0</v>
      </c>
      <c r="K51" s="823">
        <v>11</v>
      </c>
      <c r="L51" s="831">
        <v>10.87</v>
      </c>
    </row>
    <row r="52" spans="1:12" ht="15.75" thickBot="1" x14ac:dyDescent="0.3">
      <c r="A52" s="825" t="s">
        <v>938</v>
      </c>
      <c r="B52" s="826" t="s">
        <v>939</v>
      </c>
      <c r="C52" s="827">
        <v>0.64</v>
      </c>
      <c r="D52" s="827">
        <v>4.07</v>
      </c>
      <c r="E52" s="827">
        <v>0</v>
      </c>
      <c r="F52" s="827">
        <v>0</v>
      </c>
      <c r="K52" s="823">
        <v>12</v>
      </c>
      <c r="L52" s="831">
        <v>11.05</v>
      </c>
    </row>
    <row r="53" spans="1:12" ht="15.75" thickBot="1" x14ac:dyDescent="0.3">
      <c r="A53" s="825" t="s">
        <v>940</v>
      </c>
      <c r="B53" s="826" t="s">
        <v>941</v>
      </c>
      <c r="C53" s="827">
        <v>5.4</v>
      </c>
      <c r="D53" s="827">
        <v>15.02</v>
      </c>
      <c r="E53" s="827">
        <v>0</v>
      </c>
      <c r="F53" s="827">
        <v>0</v>
      </c>
      <c r="K53" s="823">
        <v>13</v>
      </c>
      <c r="L53" s="831">
        <v>11.22</v>
      </c>
    </row>
    <row r="54" spans="1:12" ht="15.75" thickBot="1" x14ac:dyDescent="0.3">
      <c r="A54" s="825" t="s">
        <v>942</v>
      </c>
      <c r="B54" s="826" t="s">
        <v>943</v>
      </c>
      <c r="C54" s="827">
        <v>4.25</v>
      </c>
      <c r="D54" s="827">
        <v>11.82</v>
      </c>
      <c r="E54" s="827">
        <v>0</v>
      </c>
      <c r="F54" s="827">
        <v>0</v>
      </c>
      <c r="K54" s="823">
        <v>14</v>
      </c>
      <c r="L54" s="831">
        <v>11.4</v>
      </c>
    </row>
    <row r="55" spans="1:12" ht="15.75" thickBot="1" x14ac:dyDescent="0.3">
      <c r="A55" s="825" t="s">
        <v>944</v>
      </c>
      <c r="B55" s="826" t="s">
        <v>945</v>
      </c>
      <c r="C55" s="827">
        <v>1.69</v>
      </c>
      <c r="D55" s="827">
        <v>4.71</v>
      </c>
      <c r="E55" s="827">
        <v>0</v>
      </c>
      <c r="F55" s="827">
        <v>0</v>
      </c>
      <c r="K55" s="823">
        <v>15</v>
      </c>
      <c r="L55" s="831">
        <v>11.58</v>
      </c>
    </row>
    <row r="56" spans="1:12" x14ac:dyDescent="0.25">
      <c r="K56" s="823">
        <v>16</v>
      </c>
      <c r="L56" s="831">
        <v>11.79</v>
      </c>
    </row>
    <row r="57" spans="1:12" x14ac:dyDescent="0.25">
      <c r="K57" s="823">
        <v>17</v>
      </c>
      <c r="L57" s="831">
        <v>11.99</v>
      </c>
    </row>
    <row r="58" spans="1:12" x14ac:dyDescent="0.25">
      <c r="K58" s="823">
        <v>18</v>
      </c>
      <c r="L58" s="831">
        <v>12.19</v>
      </c>
    </row>
    <row r="59" spans="1:12" x14ac:dyDescent="0.25">
      <c r="K59" s="823">
        <v>19</v>
      </c>
      <c r="L59" s="831">
        <v>12.39</v>
      </c>
    </row>
    <row r="60" spans="1:12" x14ac:dyDescent="0.25">
      <c r="K60" s="823">
        <v>20</v>
      </c>
      <c r="L60" s="831">
        <v>12.59</v>
      </c>
    </row>
    <row r="61" spans="1:12" x14ac:dyDescent="0.25">
      <c r="K61" s="823">
        <v>21</v>
      </c>
      <c r="L61" s="831">
        <v>12.82</v>
      </c>
    </row>
    <row r="62" spans="1:12" x14ac:dyDescent="0.25">
      <c r="K62" s="823">
        <v>22</v>
      </c>
      <c r="L62" s="831">
        <v>13.04</v>
      </c>
    </row>
    <row r="63" spans="1:12" x14ac:dyDescent="0.25">
      <c r="K63" s="823">
        <v>23</v>
      </c>
      <c r="L63" s="831">
        <v>13.27</v>
      </c>
    </row>
    <row r="64" spans="1:12" x14ac:dyDescent="0.25">
      <c r="K64" s="823">
        <v>24</v>
      </c>
      <c r="L64" s="831">
        <v>13.49</v>
      </c>
    </row>
    <row r="65" spans="11:12" x14ac:dyDescent="0.25">
      <c r="K65" s="823">
        <v>25</v>
      </c>
      <c r="L65" s="831">
        <v>13.72</v>
      </c>
    </row>
    <row r="66" spans="11:12" x14ac:dyDescent="0.25">
      <c r="K66" s="823">
        <v>26</v>
      </c>
      <c r="L66" s="831">
        <v>13.95</v>
      </c>
    </row>
    <row r="67" spans="11:12" x14ac:dyDescent="0.25">
      <c r="K67" s="823">
        <v>27</v>
      </c>
      <c r="L67" s="831">
        <v>14.18</v>
      </c>
    </row>
    <row r="68" spans="11:12" x14ac:dyDescent="0.25">
      <c r="K68" s="823">
        <v>28</v>
      </c>
      <c r="L68" s="831">
        <v>14.47</v>
      </c>
    </row>
    <row r="69" spans="11:12" x14ac:dyDescent="0.25">
      <c r="K69" s="823">
        <v>29</v>
      </c>
      <c r="L69" s="831">
        <v>14.73</v>
      </c>
    </row>
    <row r="70" spans="11:12" x14ac:dyDescent="0.25">
      <c r="K70" s="823">
        <v>30</v>
      </c>
      <c r="L70" s="831">
        <v>14.98</v>
      </c>
    </row>
    <row r="71" spans="11:12" x14ac:dyDescent="0.25">
      <c r="K71" s="823">
        <v>31</v>
      </c>
      <c r="L71" s="831">
        <v>15.27</v>
      </c>
    </row>
    <row r="72" spans="11:12" x14ac:dyDescent="0.25">
      <c r="K72" s="823">
        <v>32</v>
      </c>
      <c r="L72" s="831">
        <v>15.56</v>
      </c>
    </row>
    <row r="73" spans="11:12" x14ac:dyDescent="0.25">
      <c r="K73" s="828">
        <v>33</v>
      </c>
      <c r="L73" s="831">
        <v>15.84</v>
      </c>
    </row>
    <row r="74" spans="11:12" x14ac:dyDescent="0.25">
      <c r="K74" s="828">
        <v>34</v>
      </c>
      <c r="L74" s="831">
        <v>16.13</v>
      </c>
    </row>
    <row r="75" spans="11:12" ht="15.75" thickBot="1" x14ac:dyDescent="0.3">
      <c r="K75" s="832">
        <v>35</v>
      </c>
      <c r="L75" s="833">
        <v>16.420000000000002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7409" r:id="rId4" name="CommandButton1">
          <controlPr defaultSize="0" autoLine="0" r:id="rId5">
            <anchor moveWithCells="1">
              <from>
                <xdr:col>7</xdr:col>
                <xdr:colOff>9525</xdr:colOff>
                <xdr:row>2</xdr:row>
                <xdr:rowOff>9525</xdr:rowOff>
              </from>
              <to>
                <xdr:col>8</xdr:col>
                <xdr:colOff>428625</xdr:colOff>
                <xdr:row>3</xdr:row>
                <xdr:rowOff>142875</xdr:rowOff>
              </to>
            </anchor>
          </controlPr>
        </control>
      </mc:Choice>
      <mc:Fallback>
        <control shapeId="17409"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Import</vt:lpstr>
      <vt:lpstr>Report</vt:lpstr>
      <vt:lpstr>Velocities</vt:lpstr>
      <vt:lpstr>Daily Sum</vt:lpstr>
      <vt:lpstr>Cont. Sum</vt:lpstr>
      <vt:lpstr>csv</vt:lpstr>
      <vt:lpstr>Setup</vt:lpstr>
      <vt:lpstr>REFPROP</vt:lpstr>
      <vt:lpstr>DOE</vt:lpstr>
      <vt:lpstr>EquipmentClass</vt:lpstr>
      <vt:lpstr>Refrigerant</vt:lpstr>
      <vt:lpstr>Sensors</vt:lpstr>
    </vt:vector>
  </TitlesOfParts>
  <Company>Ingersoll Rand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Aberle, Mark</dc:creator>
  <cp:lastModifiedBy>RDRM8</cp:lastModifiedBy>
  <cp:lastPrinted>2022-09-08T11:32:02Z</cp:lastPrinted>
  <dcterms:created xsi:type="dcterms:W3CDTF">2017-10-05T17:07:51Z</dcterms:created>
  <dcterms:modified xsi:type="dcterms:W3CDTF">2026-05-05T12:09:36Z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a01f3d3-765d-4cbc-aa57-46c8596efdda_Enabled">
    <vt:lpwstr>True</vt:lpwstr>
  </property>
  <property fmtid="{D5CDD505-2E9C-101B-9397-08002B2CF9AE}" pid="3" name="MSIP_Label_4a01f3d3-765d-4cbc-aa57-46c8596efdda_SiteId">
    <vt:lpwstr>2e8ff74d-037c-4405-b519-8e0cb3de1e85</vt:lpwstr>
  </property>
  <property fmtid="{D5CDD505-2E9C-101B-9397-08002B2CF9AE}" pid="4" name="MSIP_Label_4a01f3d3-765d-4cbc-aa57-46c8596efdda_Owner">
    <vt:lpwstr>marty.eckhard@hussmann.com</vt:lpwstr>
  </property>
  <property fmtid="{D5CDD505-2E9C-101B-9397-08002B2CF9AE}" pid="5" name="MSIP_Label_4a01f3d3-765d-4cbc-aa57-46c8596efdda_SetDate">
    <vt:lpwstr>2019-09-18T14:00:40.8021072Z</vt:lpwstr>
  </property>
  <property fmtid="{D5CDD505-2E9C-101B-9397-08002B2CF9AE}" pid="6" name="MSIP_Label_4a01f3d3-765d-4cbc-aa57-46c8596efdda_Name">
    <vt:lpwstr>General</vt:lpwstr>
  </property>
  <property fmtid="{D5CDD505-2E9C-101B-9397-08002B2CF9AE}" pid="7" name="MSIP_Label_4a01f3d3-765d-4cbc-aa57-46c8596efdda_Application">
    <vt:lpwstr>Microsoft Azure Information Protection</vt:lpwstr>
  </property>
  <property fmtid="{D5CDD505-2E9C-101B-9397-08002B2CF9AE}" pid="8" name="MSIP_Label_4a01f3d3-765d-4cbc-aa57-46c8596efdda_ActionId">
    <vt:lpwstr>c78f4693-3e32-4954-8301-8d561a953ddc</vt:lpwstr>
  </property>
  <property fmtid="{D5CDD505-2E9C-101B-9397-08002B2CF9AE}" pid="9" name="MSIP_Label_4a01f3d3-765d-4cbc-aa57-46c8596efdda_Extended_MSFT_Method">
    <vt:lpwstr>Automatic</vt:lpwstr>
  </property>
  <property fmtid="{D5CDD505-2E9C-101B-9397-08002B2CF9AE}" pid="10" name="Sensitivity">
    <vt:lpwstr>General</vt:lpwstr>
  </property>
</Properties>
</file>